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9009201k_commun_ad_sncf_fr/Documents/09 - COT Ligne C/Projets programmation/Tableau blanc/"/>
    </mc:Choice>
  </mc:AlternateContent>
  <xr:revisionPtr revIDLastSave="30389" documentId="11_C449815A5AB80643F07E118485EB03F8D4228C86" xr6:coauthVersionLast="47" xr6:coauthVersionMax="47" xr10:uidLastSave="{CFC61BCC-7D7F-4847-956C-1A5200F27C44}"/>
  <bookViews>
    <workbookView xWindow="-110" yWindow="-110" windowWidth="19420" windowHeight="10300" firstSheet="3" activeTab="3" xr2:uid="{00000000-000D-0000-FFFF-FFFF00000000}"/>
  </bookViews>
  <sheets>
    <sheet name="Trains" sheetId="1" r:id="rId1"/>
    <sheet name="Arrêts" sheetId="3" r:id="rId2"/>
    <sheet name="Param" sheetId="5" r:id="rId3"/>
    <sheet name="Gares" sheetId="16" r:id="rId4"/>
    <sheet name="Connexions" sheetId="15" r:id="rId5"/>
    <sheet name="TrainsParGare" sheetId="2" r:id="rId6"/>
    <sheet name="ParcoursNonOrienté" sheetId="6" state="hidden" r:id="rId7"/>
    <sheet name="ListeParcoursOrientés" sheetId="11" state="hidden" r:id="rId8"/>
    <sheet name="ListeCombinaisons" sheetId="10" state="hidden" r:id="rId9"/>
    <sheet name="TempsConnexions" sheetId="8" r:id="rId10"/>
    <sheet name="ParcoursOrientéV3" sheetId="13" r:id="rId11"/>
    <sheet name="ParcoursOrientéV2" sheetId="12" r:id="rId12"/>
    <sheet name="ParcoursOrientéV1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1" i="15" l="1"/>
  <c r="W252" i="15" s="1"/>
  <c r="W8" i="15"/>
  <c r="F45" i="16"/>
  <c r="G45" i="16" a="1"/>
  <c r="G45" i="16" s="1"/>
  <c r="H45" i="16" s="1"/>
  <c r="I45" i="16"/>
  <c r="P45" i="16"/>
  <c r="Q45" i="16"/>
  <c r="W45" i="16" s="1"/>
  <c r="R45" i="16"/>
  <c r="X45" i="16" s="1"/>
  <c r="S45" i="16"/>
  <c r="Y45" i="16" s="1"/>
  <c r="T45" i="16"/>
  <c r="Z45" i="16" s="1"/>
  <c r="U45" i="16"/>
  <c r="AA45" i="16" s="1"/>
  <c r="V45" i="16"/>
  <c r="F46" i="16"/>
  <c r="G46" i="16" a="1"/>
  <c r="G46" i="16" s="1"/>
  <c r="H46" i="16" s="1"/>
  <c r="I46" i="16"/>
  <c r="P46" i="16"/>
  <c r="V46" i="16" s="1"/>
  <c r="Q46" i="16"/>
  <c r="W46" i="16" s="1"/>
  <c r="R46" i="16"/>
  <c r="S46" i="16"/>
  <c r="T46" i="16"/>
  <c r="U46" i="16"/>
  <c r="X46" i="16"/>
  <c r="Y46" i="16"/>
  <c r="Z46" i="16"/>
  <c r="AA46" i="16"/>
  <c r="F3" i="16"/>
  <c r="I3" i="16"/>
  <c r="P3" i="16"/>
  <c r="V3" i="16" s="1"/>
  <c r="Q3" i="16"/>
  <c r="W3" i="16" s="1"/>
  <c r="R3" i="16"/>
  <c r="X3" i="16" s="1"/>
  <c r="S3" i="16"/>
  <c r="Y3" i="16" s="1"/>
  <c r="T3" i="16"/>
  <c r="Z3" i="16" s="1"/>
  <c r="U3" i="16"/>
  <c r="AA3" i="16" s="1"/>
  <c r="F4" i="16"/>
  <c r="I4" i="16"/>
  <c r="R4" i="16"/>
  <c r="X4" i="16" s="1"/>
  <c r="S4" i="16"/>
  <c r="Y4" i="16" s="1"/>
  <c r="T4" i="16"/>
  <c r="Z4" i="16" s="1"/>
  <c r="U4" i="16"/>
  <c r="AA4" i="16" s="1"/>
  <c r="F5" i="16"/>
  <c r="I5" i="16"/>
  <c r="T5" i="16"/>
  <c r="Z5" i="16" s="1"/>
  <c r="U5" i="16"/>
  <c r="AA5" i="16" s="1"/>
  <c r="I6" i="16"/>
  <c r="T6" i="16"/>
  <c r="Z6" i="16" s="1"/>
  <c r="U6" i="16"/>
  <c r="AA6" i="16" s="1"/>
  <c r="I7" i="16"/>
  <c r="S7" i="16"/>
  <c r="Y7" i="16" s="1"/>
  <c r="T7" i="16"/>
  <c r="Z7" i="16" s="1"/>
  <c r="U7" i="16"/>
  <c r="AA7" i="16" s="1"/>
  <c r="I8" i="16"/>
  <c r="J7" i="16" s="1"/>
  <c r="R8" i="16"/>
  <c r="X8" i="16" s="1"/>
  <c r="S8" i="16"/>
  <c r="Y8" i="16" s="1"/>
  <c r="T8" i="16"/>
  <c r="Z8" i="16" s="1"/>
  <c r="U8" i="16"/>
  <c r="AA8" i="16" s="1"/>
  <c r="I9" i="16"/>
  <c r="R9" i="16"/>
  <c r="X9" i="16" s="1"/>
  <c r="S9" i="16"/>
  <c r="Y9" i="16" s="1"/>
  <c r="T9" i="16"/>
  <c r="Z9" i="16" s="1"/>
  <c r="U9" i="16"/>
  <c r="AA9" i="16" s="1"/>
  <c r="I10" i="16"/>
  <c r="J9" i="16" s="1"/>
  <c r="R10" i="16"/>
  <c r="X10" i="16" s="1"/>
  <c r="S10" i="16"/>
  <c r="Y10" i="16" s="1"/>
  <c r="T10" i="16"/>
  <c r="Z10" i="16" s="1"/>
  <c r="U10" i="16"/>
  <c r="AA10" i="16" s="1"/>
  <c r="I11" i="16"/>
  <c r="R11" i="16"/>
  <c r="X11" i="16" s="1"/>
  <c r="S11" i="16"/>
  <c r="Y11" i="16" s="1"/>
  <c r="T11" i="16"/>
  <c r="Z11" i="16" s="1"/>
  <c r="U11" i="16"/>
  <c r="AA11" i="16" s="1"/>
  <c r="I12" i="16"/>
  <c r="R12" i="16"/>
  <c r="X12" i="16" s="1"/>
  <c r="S12" i="16"/>
  <c r="Y12" i="16" s="1"/>
  <c r="T12" i="16"/>
  <c r="Z12" i="16" s="1"/>
  <c r="U12" i="16"/>
  <c r="AA12" i="16" s="1"/>
  <c r="I13" i="16"/>
  <c r="J12" i="16" s="1"/>
  <c r="S13" i="16"/>
  <c r="Y13" i="16" s="1"/>
  <c r="T13" i="16"/>
  <c r="Z13" i="16" s="1"/>
  <c r="U13" i="16"/>
  <c r="AA13" i="16" s="1"/>
  <c r="I14" i="16"/>
  <c r="Q14" i="16"/>
  <c r="W14" i="16" s="1"/>
  <c r="R14" i="16"/>
  <c r="X14" i="16" s="1"/>
  <c r="S14" i="16"/>
  <c r="Y14" i="16" s="1"/>
  <c r="T14" i="16"/>
  <c r="Z14" i="16" s="1"/>
  <c r="U14" i="16"/>
  <c r="AA14" i="16" s="1"/>
  <c r="F15" i="16"/>
  <c r="I15" i="16"/>
  <c r="S15" i="16"/>
  <c r="Y15" i="16" s="1"/>
  <c r="T15" i="16"/>
  <c r="Z15" i="16" s="1"/>
  <c r="U15" i="16"/>
  <c r="AA15" i="16"/>
  <c r="I16" i="16"/>
  <c r="R16" i="16"/>
  <c r="X16" i="16" s="1"/>
  <c r="S16" i="16"/>
  <c r="Y16" i="16" s="1"/>
  <c r="T16" i="16"/>
  <c r="Z16" i="16" s="1"/>
  <c r="U16" i="16"/>
  <c r="AA16" i="16" s="1"/>
  <c r="I17" i="16"/>
  <c r="J16" i="16" s="1"/>
  <c r="S17" i="16"/>
  <c r="Y17" i="16" s="1"/>
  <c r="T17" i="16"/>
  <c r="Z17" i="16" s="1"/>
  <c r="U17" i="16"/>
  <c r="AA17" i="16" s="1"/>
  <c r="I18" i="16"/>
  <c r="J17" i="16" s="1"/>
  <c r="R18" i="16"/>
  <c r="X18" i="16" s="1"/>
  <c r="S18" i="16"/>
  <c r="Y18" i="16" s="1"/>
  <c r="T18" i="16"/>
  <c r="Z18" i="16" s="1"/>
  <c r="U18" i="16"/>
  <c r="AA18" i="16" s="1"/>
  <c r="I19" i="16"/>
  <c r="J18" i="16" s="1"/>
  <c r="R19" i="16"/>
  <c r="X19" i="16" s="1"/>
  <c r="S19" i="16"/>
  <c r="Y19" i="16" s="1"/>
  <c r="T19" i="16"/>
  <c r="Z19" i="16" s="1"/>
  <c r="U19" i="16"/>
  <c r="AA19" i="16" s="1"/>
  <c r="I20" i="16"/>
  <c r="J19" i="16" s="1"/>
  <c r="R20" i="16"/>
  <c r="X20" i="16" s="1"/>
  <c r="S20" i="16"/>
  <c r="Y20" i="16" s="1"/>
  <c r="T20" i="16"/>
  <c r="Z20" i="16" s="1"/>
  <c r="U20" i="16"/>
  <c r="AA20" i="16" s="1"/>
  <c r="I21" i="16"/>
  <c r="J20" i="16" s="1"/>
  <c r="S21" i="16"/>
  <c r="Y21" i="16" s="1"/>
  <c r="T21" i="16"/>
  <c r="Z21" i="16" s="1"/>
  <c r="U21" i="16"/>
  <c r="AA21" i="16" s="1"/>
  <c r="F22" i="16"/>
  <c r="I22" i="16"/>
  <c r="R22" i="16"/>
  <c r="X22" i="16" s="1"/>
  <c r="S22" i="16"/>
  <c r="Y22" i="16" s="1"/>
  <c r="T22" i="16"/>
  <c r="Z22" i="16" s="1"/>
  <c r="U22" i="16"/>
  <c r="AA22" i="16" s="1"/>
  <c r="I23" i="16"/>
  <c r="R23" i="16"/>
  <c r="X23" i="16" s="1"/>
  <c r="S23" i="16"/>
  <c r="Y23" i="16" s="1"/>
  <c r="T23" i="16"/>
  <c r="Z23" i="16" s="1"/>
  <c r="U23" i="16"/>
  <c r="AA23" i="16" s="1"/>
  <c r="F24" i="16"/>
  <c r="I24" i="16"/>
  <c r="R24" i="16"/>
  <c r="X24" i="16" s="1"/>
  <c r="S24" i="16"/>
  <c r="Y24" i="16" s="1"/>
  <c r="T24" i="16"/>
  <c r="Z24" i="16" s="1"/>
  <c r="U24" i="16"/>
  <c r="AA24" i="16" s="1"/>
  <c r="F25" i="16"/>
  <c r="I25" i="16"/>
  <c r="F26" i="16"/>
  <c r="I26" i="16"/>
  <c r="Q26" i="16"/>
  <c r="W26" i="16" s="1"/>
  <c r="R26" i="16"/>
  <c r="X26" i="16" s="1"/>
  <c r="S26" i="16"/>
  <c r="Y26" i="16" s="1"/>
  <c r="T26" i="16"/>
  <c r="Z26" i="16" s="1"/>
  <c r="U26" i="16"/>
  <c r="AA26" i="16" s="1"/>
  <c r="I27" i="16"/>
  <c r="R27" i="16"/>
  <c r="X27" i="16" s="1"/>
  <c r="S27" i="16"/>
  <c r="Y27" i="16" s="1"/>
  <c r="T27" i="16"/>
  <c r="Z27" i="16" s="1"/>
  <c r="U27" i="16"/>
  <c r="AA27" i="16" s="1"/>
  <c r="I28" i="16"/>
  <c r="R28" i="16"/>
  <c r="X28" i="16" s="1"/>
  <c r="S28" i="16"/>
  <c r="Y28" i="16" s="1"/>
  <c r="T28" i="16"/>
  <c r="Z28" i="16" s="1"/>
  <c r="U28" i="16"/>
  <c r="AA28" i="16" s="1"/>
  <c r="I29" i="16"/>
  <c r="R29" i="16"/>
  <c r="X29" i="16" s="1"/>
  <c r="S29" i="16"/>
  <c r="Y29" i="16" s="1"/>
  <c r="T29" i="16"/>
  <c r="Z29" i="16" s="1"/>
  <c r="U29" i="16"/>
  <c r="AA29" i="16" s="1"/>
  <c r="F30" i="16"/>
  <c r="I30" i="16"/>
  <c r="R30" i="16"/>
  <c r="X30" i="16" s="1"/>
  <c r="S30" i="16"/>
  <c r="Y30" i="16" s="1"/>
  <c r="T30" i="16"/>
  <c r="Z30" i="16" s="1"/>
  <c r="U30" i="16"/>
  <c r="AA30" i="16" s="1"/>
  <c r="F31" i="16"/>
  <c r="I31" i="16"/>
  <c r="R31" i="16"/>
  <c r="X31" i="16" s="1"/>
  <c r="S31" i="16"/>
  <c r="Y31" i="16" s="1"/>
  <c r="T31" i="16"/>
  <c r="Z31" i="16" s="1"/>
  <c r="U31" i="16"/>
  <c r="AA31" i="16" s="1"/>
  <c r="I32" i="16"/>
  <c r="K33" i="16" s="1"/>
  <c r="R32" i="16"/>
  <c r="X32" i="16" s="1"/>
  <c r="S32" i="16"/>
  <c r="Y32" i="16" s="1"/>
  <c r="T32" i="16"/>
  <c r="Z32" i="16" s="1"/>
  <c r="U32" i="16"/>
  <c r="AA32" i="16" s="1"/>
  <c r="I33" i="16"/>
  <c r="J32" i="16" s="1"/>
  <c r="R33" i="16"/>
  <c r="X33" i="16" s="1"/>
  <c r="S33" i="16"/>
  <c r="Y33" i="16" s="1"/>
  <c r="T33" i="16"/>
  <c r="Z33" i="16" s="1"/>
  <c r="U33" i="16"/>
  <c r="AA33" i="16" s="1"/>
  <c r="I34" i="16"/>
  <c r="J33" i="16" s="1"/>
  <c r="R34" i="16"/>
  <c r="X34" i="16" s="1"/>
  <c r="S34" i="16"/>
  <c r="Y34" i="16" s="1"/>
  <c r="T34" i="16"/>
  <c r="Z34" i="16" s="1"/>
  <c r="U34" i="16"/>
  <c r="AA34" i="16" s="1"/>
  <c r="I35" i="16"/>
  <c r="K36" i="16" s="1"/>
  <c r="S35" i="16"/>
  <c r="Y35" i="16" s="1"/>
  <c r="T35" i="16"/>
  <c r="Z35" i="16" s="1"/>
  <c r="U35" i="16"/>
  <c r="AA35" i="16" s="1"/>
  <c r="I36" i="16"/>
  <c r="J35" i="16" s="1"/>
  <c r="T36" i="16"/>
  <c r="Z36" i="16" s="1"/>
  <c r="U36" i="16"/>
  <c r="AA36" i="16" s="1"/>
  <c r="F37" i="16"/>
  <c r="I37" i="16"/>
  <c r="T37" i="16"/>
  <c r="Z37" i="16" s="1"/>
  <c r="U37" i="16"/>
  <c r="AA37" i="16" s="1"/>
  <c r="I38" i="16"/>
  <c r="K39" i="16" s="1"/>
  <c r="S38" i="16"/>
  <c r="Y38" i="16" s="1"/>
  <c r="T38" i="16"/>
  <c r="Z38" i="16" s="1"/>
  <c r="U38" i="16"/>
  <c r="AA38" i="16" s="1"/>
  <c r="I39" i="16"/>
  <c r="J38" i="16" s="1"/>
  <c r="F38" i="16" s="1"/>
  <c r="R39" i="16"/>
  <c r="X39" i="16" s="1"/>
  <c r="S39" i="16"/>
  <c r="Y39" i="16" s="1"/>
  <c r="T39" i="16"/>
  <c r="U39" i="16"/>
  <c r="AA39" i="16" s="1"/>
  <c r="Z39" i="16"/>
  <c r="I40" i="16"/>
  <c r="R40" i="16"/>
  <c r="X40" i="16" s="1"/>
  <c r="S40" i="16"/>
  <c r="Y40" i="16" s="1"/>
  <c r="T40" i="16"/>
  <c r="Z40" i="16" s="1"/>
  <c r="U40" i="16"/>
  <c r="AA40" i="16" s="1"/>
  <c r="I41" i="16"/>
  <c r="K42" i="16" s="1"/>
  <c r="R41" i="16"/>
  <c r="X41" i="16" s="1"/>
  <c r="S41" i="16"/>
  <c r="Y41" i="16" s="1"/>
  <c r="T41" i="16"/>
  <c r="Z41" i="16" s="1"/>
  <c r="U41" i="16"/>
  <c r="AA41" i="16" s="1"/>
  <c r="I42" i="16"/>
  <c r="J41" i="16" s="1"/>
  <c r="U42" i="16"/>
  <c r="AA42" i="16" s="1"/>
  <c r="I43" i="16"/>
  <c r="R43" i="16"/>
  <c r="X43" i="16" s="1"/>
  <c r="S43" i="16"/>
  <c r="Y43" i="16" s="1"/>
  <c r="T43" i="16"/>
  <c r="Z43" i="16" s="1"/>
  <c r="U43" i="16"/>
  <c r="AA43" i="16" s="1"/>
  <c r="F44" i="16"/>
  <c r="I44" i="16"/>
  <c r="T44" i="16"/>
  <c r="Z44" i="16" s="1"/>
  <c r="U44" i="16"/>
  <c r="AA44" i="16" s="1"/>
  <c r="F47" i="16"/>
  <c r="I47" i="16"/>
  <c r="R47" i="16"/>
  <c r="X47" i="16" s="1"/>
  <c r="S47" i="16"/>
  <c r="Y47" i="16" s="1"/>
  <c r="T47" i="16"/>
  <c r="Z47" i="16" s="1"/>
  <c r="U47" i="16"/>
  <c r="AA47" i="16" s="1"/>
  <c r="F48" i="16"/>
  <c r="I48" i="16"/>
  <c r="T48" i="16"/>
  <c r="Z48" i="16" s="1"/>
  <c r="U48" i="16"/>
  <c r="AA48" i="16" s="1"/>
  <c r="I49" i="16"/>
  <c r="K50" i="16" s="1"/>
  <c r="S49" i="16"/>
  <c r="Y49" i="16" s="1"/>
  <c r="T49" i="16"/>
  <c r="Z49" i="16" s="1"/>
  <c r="U49" i="16"/>
  <c r="AA49" i="16" s="1"/>
  <c r="I50" i="16"/>
  <c r="K51" i="16" s="1"/>
  <c r="F51" i="16" s="1"/>
  <c r="R50" i="16"/>
  <c r="X50" i="16" s="1"/>
  <c r="S50" i="16"/>
  <c r="Y50" i="16" s="1"/>
  <c r="T50" i="16"/>
  <c r="Z50" i="16" s="1"/>
  <c r="U50" i="16"/>
  <c r="AA50" i="16" s="1"/>
  <c r="I51" i="16"/>
  <c r="J50" i="16" s="1"/>
  <c r="R51" i="16"/>
  <c r="X51" i="16" s="1"/>
  <c r="S51" i="16"/>
  <c r="Y51" i="16" s="1"/>
  <c r="T51" i="16"/>
  <c r="Z51" i="16" s="1"/>
  <c r="U51" i="16"/>
  <c r="AA51" i="16" s="1"/>
  <c r="I52" i="16"/>
  <c r="S52" i="16"/>
  <c r="Y52" i="16" s="1"/>
  <c r="T52" i="16"/>
  <c r="Z52" i="16" s="1"/>
  <c r="U52" i="16"/>
  <c r="AA52" i="16" s="1"/>
  <c r="I53" i="16"/>
  <c r="J52" i="16" s="1"/>
  <c r="F52" i="16" s="1"/>
  <c r="R53" i="16"/>
  <c r="X53" i="16" s="1"/>
  <c r="S53" i="16"/>
  <c r="Y53" i="16" s="1"/>
  <c r="T53" i="16"/>
  <c r="Z53" i="16" s="1"/>
  <c r="U53" i="16"/>
  <c r="AA53" i="16" s="1"/>
  <c r="I54" i="16"/>
  <c r="J53" i="16" s="1"/>
  <c r="R54" i="16"/>
  <c r="X54" i="16" s="1"/>
  <c r="S54" i="16"/>
  <c r="Y54" i="16" s="1"/>
  <c r="T54" i="16"/>
  <c r="Z54" i="16" s="1"/>
  <c r="U54" i="16"/>
  <c r="AA54" i="16" s="1"/>
  <c r="I55" i="16"/>
  <c r="R55" i="16"/>
  <c r="X55" i="16" s="1"/>
  <c r="S55" i="16"/>
  <c r="Y55" i="16" s="1"/>
  <c r="T55" i="16"/>
  <c r="Z55" i="16" s="1"/>
  <c r="U55" i="16"/>
  <c r="AA55" i="16" s="1"/>
  <c r="F56" i="16"/>
  <c r="I56" i="16"/>
  <c r="J55" i="16" s="1"/>
  <c r="F55" i="16" s="1"/>
  <c r="T56" i="16"/>
  <c r="Z56" i="16" s="1"/>
  <c r="U56" i="16"/>
  <c r="AA56" i="16" s="1"/>
  <c r="F57" i="16"/>
  <c r="I57" i="16"/>
  <c r="S57" i="16"/>
  <c r="Y57" i="16" s="1"/>
  <c r="T57" i="16"/>
  <c r="Z57" i="16" s="1"/>
  <c r="U57" i="16"/>
  <c r="AA57" i="16" s="1"/>
  <c r="F58" i="16"/>
  <c r="I58" i="16"/>
  <c r="S58" i="16"/>
  <c r="Y58" i="16" s="1"/>
  <c r="T58" i="16"/>
  <c r="Z58" i="16" s="1"/>
  <c r="U58" i="16"/>
  <c r="AA58" i="16" s="1"/>
  <c r="F59" i="16"/>
  <c r="I59" i="16"/>
  <c r="R59" i="16"/>
  <c r="X59" i="16" s="1"/>
  <c r="S59" i="16"/>
  <c r="Y59" i="16" s="1"/>
  <c r="T59" i="16"/>
  <c r="Z59" i="16" s="1"/>
  <c r="U59" i="16"/>
  <c r="AA59" i="16" s="1"/>
  <c r="I60" i="16"/>
  <c r="T60" i="16"/>
  <c r="Z60" i="16" s="1"/>
  <c r="U60" i="16"/>
  <c r="AA60" i="16" s="1"/>
  <c r="F61" i="16"/>
  <c r="I61" i="16"/>
  <c r="J60" i="16" s="1"/>
  <c r="S61" i="16"/>
  <c r="Y61" i="16" s="1"/>
  <c r="T61" i="16"/>
  <c r="Z61" i="16" s="1"/>
  <c r="U61" i="16"/>
  <c r="AA61" i="16" s="1"/>
  <c r="F62" i="16"/>
  <c r="I62" i="16"/>
  <c r="S62" i="16"/>
  <c r="Y62" i="16" s="1"/>
  <c r="T62" i="16"/>
  <c r="Z62" i="16" s="1"/>
  <c r="U62" i="16"/>
  <c r="AA62" i="16" s="1"/>
  <c r="I63" i="16"/>
  <c r="S63" i="16"/>
  <c r="Y63" i="16" s="1"/>
  <c r="T63" i="16"/>
  <c r="Z63" i="16" s="1"/>
  <c r="U63" i="16"/>
  <c r="AA63" i="16" s="1"/>
  <c r="I64" i="16"/>
  <c r="S64" i="16"/>
  <c r="Y64" i="16" s="1"/>
  <c r="T64" i="16"/>
  <c r="Z64" i="16" s="1"/>
  <c r="U64" i="16"/>
  <c r="AA64" i="16" s="1"/>
  <c r="I65" i="16"/>
  <c r="K66" i="16" s="1"/>
  <c r="F66" i="16" s="1"/>
  <c r="S65" i="16"/>
  <c r="Y65" i="16" s="1"/>
  <c r="T65" i="16"/>
  <c r="Z65" i="16" s="1"/>
  <c r="U65" i="16"/>
  <c r="AA65" i="16" s="1"/>
  <c r="I66" i="16"/>
  <c r="K67" i="16" s="1"/>
  <c r="F67" i="16" s="1"/>
  <c r="S66" i="16"/>
  <c r="Y66" i="16" s="1"/>
  <c r="T66" i="16"/>
  <c r="Z66" i="16" s="1"/>
  <c r="U66" i="16"/>
  <c r="AA66" i="16" s="1"/>
  <c r="I67" i="16"/>
  <c r="R67" i="16"/>
  <c r="X67" i="16" s="1"/>
  <c r="S67" i="16"/>
  <c r="Y67" i="16" s="1"/>
  <c r="T67" i="16"/>
  <c r="Z67" i="16" s="1"/>
  <c r="U67" i="16"/>
  <c r="AA67" i="16" s="1"/>
  <c r="F68" i="16"/>
  <c r="I68" i="16"/>
  <c r="T68" i="16"/>
  <c r="Z68" i="16" s="1"/>
  <c r="U68" i="16"/>
  <c r="AA68" i="16" s="1"/>
  <c r="I69" i="16"/>
  <c r="K70" i="16" s="1"/>
  <c r="R69" i="16"/>
  <c r="X69" i="16" s="1"/>
  <c r="S69" i="16"/>
  <c r="Y69" i="16" s="1"/>
  <c r="T69" i="16"/>
  <c r="Z69" i="16" s="1"/>
  <c r="U69" i="16"/>
  <c r="AA69" i="16" s="1"/>
  <c r="I70" i="16"/>
  <c r="J69" i="16" s="1"/>
  <c r="F69" i="16" s="1"/>
  <c r="R70" i="16"/>
  <c r="X70" i="16" s="1"/>
  <c r="S70" i="16"/>
  <c r="Y70" i="16" s="1"/>
  <c r="T70" i="16"/>
  <c r="Z70" i="16" s="1"/>
  <c r="U70" i="16"/>
  <c r="AA70" i="16" s="1"/>
  <c r="F71" i="16"/>
  <c r="I71" i="16"/>
  <c r="R71" i="16"/>
  <c r="X71" i="16" s="1"/>
  <c r="S71" i="16"/>
  <c r="Y71" i="16" s="1"/>
  <c r="T71" i="16"/>
  <c r="Z71" i="16" s="1"/>
  <c r="U71" i="16"/>
  <c r="AA71" i="16" s="1"/>
  <c r="I72" i="16"/>
  <c r="R72" i="16"/>
  <c r="X72" i="16" s="1"/>
  <c r="S72" i="16"/>
  <c r="Y72" i="16" s="1"/>
  <c r="T72" i="16"/>
  <c r="Z72" i="16" s="1"/>
  <c r="U72" i="16"/>
  <c r="AA72" i="16" s="1"/>
  <c r="I73" i="16"/>
  <c r="J72" i="16" s="1"/>
  <c r="F72" i="16" s="1"/>
  <c r="R73" i="16"/>
  <c r="X73" i="16" s="1"/>
  <c r="S73" i="16"/>
  <c r="Y73" i="16" s="1"/>
  <c r="T73" i="16"/>
  <c r="Z73" i="16" s="1"/>
  <c r="U73" i="16"/>
  <c r="AA73" i="16" s="1"/>
  <c r="I74" i="16"/>
  <c r="K75" i="16" s="1"/>
  <c r="R74" i="16"/>
  <c r="X74" i="16" s="1"/>
  <c r="S74" i="16"/>
  <c r="Y74" i="16" s="1"/>
  <c r="T74" i="16"/>
  <c r="Z74" i="16" s="1"/>
  <c r="U74" i="16"/>
  <c r="AA74" i="16" s="1"/>
  <c r="I75" i="16"/>
  <c r="S75" i="16"/>
  <c r="Y75" i="16" s="1"/>
  <c r="T75" i="16"/>
  <c r="Z75" i="16" s="1"/>
  <c r="U75" i="16"/>
  <c r="AA75" i="16" s="1"/>
  <c r="F76" i="16"/>
  <c r="I76" i="16"/>
  <c r="Q76" i="16"/>
  <c r="W76" i="16" s="1"/>
  <c r="R76" i="16"/>
  <c r="X76" i="16" s="1"/>
  <c r="S76" i="16"/>
  <c r="Y76" i="16" s="1"/>
  <c r="T76" i="16"/>
  <c r="Z76" i="16" s="1"/>
  <c r="U76" i="16"/>
  <c r="AA76" i="16" s="1"/>
  <c r="I77" i="16"/>
  <c r="K77" i="16"/>
  <c r="S77" i="16"/>
  <c r="Y77" i="16" s="1"/>
  <c r="T77" i="16"/>
  <c r="Z77" i="16" s="1"/>
  <c r="U77" i="16"/>
  <c r="AA77" i="16" s="1"/>
  <c r="I78" i="16"/>
  <c r="J77" i="16" s="1"/>
  <c r="R78" i="16"/>
  <c r="X78" i="16" s="1"/>
  <c r="S78" i="16"/>
  <c r="Y78" i="16" s="1"/>
  <c r="T78" i="16"/>
  <c r="Z78" i="16" s="1"/>
  <c r="U78" i="16"/>
  <c r="AA78" i="16" s="1"/>
  <c r="I79" i="16"/>
  <c r="J78" i="16" s="1"/>
  <c r="S79" i="16"/>
  <c r="Y79" i="16" s="1"/>
  <c r="T79" i="16"/>
  <c r="Z79" i="16" s="1"/>
  <c r="U79" i="16"/>
  <c r="AA79" i="16" s="1"/>
  <c r="F80" i="16"/>
  <c r="I80" i="16"/>
  <c r="R80" i="16"/>
  <c r="X80" i="16" s="1"/>
  <c r="S80" i="16"/>
  <c r="Y80" i="16" s="1"/>
  <c r="T80" i="16"/>
  <c r="Z80" i="16" s="1"/>
  <c r="U80" i="16"/>
  <c r="AA80" i="16" s="1"/>
  <c r="I81" i="16"/>
  <c r="K82" i="16" s="1"/>
  <c r="R81" i="16"/>
  <c r="X81" i="16" s="1"/>
  <c r="S81" i="16"/>
  <c r="Y81" i="16" s="1"/>
  <c r="T81" i="16"/>
  <c r="Z81" i="16" s="1"/>
  <c r="U81" i="16"/>
  <c r="AA81" i="16" s="1"/>
  <c r="I82" i="16"/>
  <c r="J81" i="16" s="1"/>
  <c r="S82" i="16"/>
  <c r="Y82" i="16" s="1"/>
  <c r="T82" i="16"/>
  <c r="Z82" i="16" s="1"/>
  <c r="U82" i="16"/>
  <c r="AA82" i="16" s="1"/>
  <c r="I83" i="16"/>
  <c r="K84" i="16" s="1"/>
  <c r="R83" i="16"/>
  <c r="X83" i="16" s="1"/>
  <c r="S83" i="16"/>
  <c r="Y83" i="16" s="1"/>
  <c r="T83" i="16"/>
  <c r="Z83" i="16" s="1"/>
  <c r="U83" i="16"/>
  <c r="AA83" i="16" s="1"/>
  <c r="I84" i="16"/>
  <c r="R84" i="16"/>
  <c r="X84" i="16" s="1"/>
  <c r="S84" i="16"/>
  <c r="Y84" i="16" s="1"/>
  <c r="T84" i="16"/>
  <c r="Z84" i="16" s="1"/>
  <c r="U84" i="16"/>
  <c r="AA84" i="16" s="1"/>
  <c r="I85" i="16"/>
  <c r="R85" i="16"/>
  <c r="X85" i="16" s="1"/>
  <c r="S85" i="16"/>
  <c r="Y85" i="16" s="1"/>
  <c r="T85" i="16"/>
  <c r="Z85" i="16" s="1"/>
  <c r="U85" i="16"/>
  <c r="AA85" i="16" s="1"/>
  <c r="I86" i="16"/>
  <c r="K87" i="16" s="1"/>
  <c r="R86" i="16"/>
  <c r="X86" i="16" s="1"/>
  <c r="S86" i="16"/>
  <c r="Y86" i="16" s="1"/>
  <c r="T86" i="16"/>
  <c r="Z86" i="16" s="1"/>
  <c r="U86" i="16"/>
  <c r="AA86" i="16" s="1"/>
  <c r="I87" i="16"/>
  <c r="J86" i="16" s="1"/>
  <c r="R87" i="16"/>
  <c r="X87" i="16" s="1"/>
  <c r="S87" i="16"/>
  <c r="Y87" i="16" s="1"/>
  <c r="T87" i="16"/>
  <c r="Z87" i="16" s="1"/>
  <c r="U87" i="16"/>
  <c r="AA87" i="16" s="1"/>
  <c r="I88" i="16"/>
  <c r="K89" i="16" s="1"/>
  <c r="S88" i="16"/>
  <c r="Y88" i="16" s="1"/>
  <c r="T88" i="16"/>
  <c r="Z88" i="16" s="1"/>
  <c r="U88" i="16"/>
  <c r="AA88" i="16" s="1"/>
  <c r="I89" i="16"/>
  <c r="R89" i="16"/>
  <c r="X89" i="16" s="1"/>
  <c r="S89" i="16"/>
  <c r="Y89" i="16" s="1"/>
  <c r="T89" i="16"/>
  <c r="Z89" i="16" s="1"/>
  <c r="U89" i="16"/>
  <c r="AA89" i="16" s="1"/>
  <c r="I90" i="16"/>
  <c r="R90" i="16"/>
  <c r="X90" i="16" s="1"/>
  <c r="S90" i="16"/>
  <c r="Y90" i="16" s="1"/>
  <c r="T90" i="16"/>
  <c r="Z90" i="16" s="1"/>
  <c r="U90" i="16"/>
  <c r="AA90" i="16" s="1"/>
  <c r="I91" i="16"/>
  <c r="K92" i="16" s="1"/>
  <c r="F92" i="16" s="1"/>
  <c r="S91" i="16"/>
  <c r="Y91" i="16" s="1"/>
  <c r="T91" i="16"/>
  <c r="Z91" i="16" s="1"/>
  <c r="U91" i="16"/>
  <c r="AA91" i="16" s="1"/>
  <c r="I92" i="16"/>
  <c r="R92" i="16"/>
  <c r="X92" i="16" s="1"/>
  <c r="S92" i="16"/>
  <c r="Y92" i="16" s="1"/>
  <c r="T92" i="16"/>
  <c r="Z92" i="16" s="1"/>
  <c r="U92" i="16"/>
  <c r="AA92" i="16" s="1"/>
  <c r="F93" i="16"/>
  <c r="I93" i="16"/>
  <c r="S93" i="16"/>
  <c r="Y93" i="16" s="1"/>
  <c r="T93" i="16"/>
  <c r="Z93" i="16" s="1"/>
  <c r="U93" i="16"/>
  <c r="AA93" i="16" s="1"/>
  <c r="F94" i="16"/>
  <c r="I94" i="16"/>
  <c r="Q94" i="16"/>
  <c r="W94" i="16" s="1"/>
  <c r="R94" i="16"/>
  <c r="X94" i="16" s="1"/>
  <c r="S94" i="16"/>
  <c r="Y94" i="16" s="1"/>
  <c r="T94" i="16"/>
  <c r="Z94" i="16" s="1"/>
  <c r="U94" i="16"/>
  <c r="AA94" i="16" s="1"/>
  <c r="I95" i="16"/>
  <c r="R95" i="16"/>
  <c r="X95" i="16" s="1"/>
  <c r="S95" i="16"/>
  <c r="Y95" i="16" s="1"/>
  <c r="T95" i="16"/>
  <c r="Z95" i="16" s="1"/>
  <c r="U95" i="16"/>
  <c r="AA95" i="16" s="1"/>
  <c r="I96" i="16"/>
  <c r="J95" i="16" s="1"/>
  <c r="R96" i="16"/>
  <c r="X96" i="16" s="1"/>
  <c r="S96" i="16"/>
  <c r="Y96" i="16" s="1"/>
  <c r="T96" i="16"/>
  <c r="Z96" i="16" s="1"/>
  <c r="U96" i="16"/>
  <c r="AA96" i="16" s="1"/>
  <c r="I97" i="16"/>
  <c r="J96" i="16" s="1"/>
  <c r="S97" i="16"/>
  <c r="Y97" i="16" s="1"/>
  <c r="T97" i="16"/>
  <c r="Z97" i="16" s="1"/>
  <c r="U97" i="16"/>
  <c r="AA97" i="16" s="1"/>
  <c r="F98" i="16"/>
  <c r="I98" i="16"/>
  <c r="Q98" i="16"/>
  <c r="W98" i="16" s="1"/>
  <c r="R98" i="16"/>
  <c r="X98" i="16" s="1"/>
  <c r="S98" i="16"/>
  <c r="Y98" i="16" s="1"/>
  <c r="T98" i="16"/>
  <c r="Z98" i="16" s="1"/>
  <c r="U98" i="16"/>
  <c r="AA98" i="16" s="1"/>
  <c r="I99" i="16"/>
  <c r="R99" i="16"/>
  <c r="X99" i="16" s="1"/>
  <c r="S99" i="16"/>
  <c r="Y99" i="16" s="1"/>
  <c r="T99" i="16"/>
  <c r="Z99" i="16" s="1"/>
  <c r="U99" i="16"/>
  <c r="AA99" i="16" s="1"/>
  <c r="I100" i="16"/>
  <c r="J99" i="16" s="1"/>
  <c r="R100" i="16"/>
  <c r="X100" i="16" s="1"/>
  <c r="S100" i="16"/>
  <c r="Y100" i="16" s="1"/>
  <c r="T100" i="16"/>
  <c r="Z100" i="16" s="1"/>
  <c r="U100" i="16"/>
  <c r="AA100" i="16" s="1"/>
  <c r="I101" i="16"/>
  <c r="K102" i="16" s="1"/>
  <c r="R101" i="16"/>
  <c r="X101" i="16" s="1"/>
  <c r="S101" i="16"/>
  <c r="Y101" i="16" s="1"/>
  <c r="T101" i="16"/>
  <c r="Z101" i="16" s="1"/>
  <c r="U101" i="16"/>
  <c r="AA101" i="16" s="1"/>
  <c r="I102" i="16"/>
  <c r="J101" i="16" s="1"/>
  <c r="R102" i="16"/>
  <c r="X102" i="16" s="1"/>
  <c r="S102" i="16"/>
  <c r="Y102" i="16" s="1"/>
  <c r="T102" i="16"/>
  <c r="Z102" i="16" s="1"/>
  <c r="U102" i="16"/>
  <c r="AA102" i="16" s="1"/>
  <c r="F103" i="16"/>
  <c r="I103" i="16"/>
  <c r="J102" i="16" s="1"/>
  <c r="Q103" i="16"/>
  <c r="W103" i="16" s="1"/>
  <c r="R103" i="16"/>
  <c r="X103" i="16" s="1"/>
  <c r="S103" i="16"/>
  <c r="Y103" i="16" s="1"/>
  <c r="T103" i="16"/>
  <c r="Z103" i="16" s="1"/>
  <c r="U103" i="16"/>
  <c r="AA103" i="16" s="1"/>
  <c r="I104" i="16"/>
  <c r="K105" i="16" s="1"/>
  <c r="F105" i="16" s="1"/>
  <c r="R104" i="16"/>
  <c r="X104" i="16" s="1"/>
  <c r="S104" i="16"/>
  <c r="Y104" i="16" s="1"/>
  <c r="T104" i="16"/>
  <c r="Z104" i="16" s="1"/>
  <c r="U104" i="16"/>
  <c r="AA104" i="16" s="1"/>
  <c r="I105" i="16"/>
  <c r="S105" i="16"/>
  <c r="Y105" i="16" s="1"/>
  <c r="T105" i="16"/>
  <c r="Z105" i="16" s="1"/>
  <c r="U105" i="16"/>
  <c r="AA105" i="16" s="1"/>
  <c r="F106" i="16"/>
  <c r="I106" i="16"/>
  <c r="Q106" i="16"/>
  <c r="W106" i="16" s="1"/>
  <c r="R106" i="16"/>
  <c r="S106" i="16"/>
  <c r="Y106" i="16" s="1"/>
  <c r="T106" i="16"/>
  <c r="Z106" i="16" s="1"/>
  <c r="U106" i="16"/>
  <c r="AA106" i="16" s="1"/>
  <c r="X106" i="16"/>
  <c r="I107" i="16"/>
  <c r="K108" i="16" s="1"/>
  <c r="R107" i="16"/>
  <c r="X107" i="16" s="1"/>
  <c r="S107" i="16"/>
  <c r="Y107" i="16" s="1"/>
  <c r="T107" i="16"/>
  <c r="Z107" i="16" s="1"/>
  <c r="U107" i="16"/>
  <c r="AA107" i="16" s="1"/>
  <c r="I108" i="16"/>
  <c r="R108" i="16"/>
  <c r="X108" i="16" s="1"/>
  <c r="S108" i="16"/>
  <c r="Y108" i="16" s="1"/>
  <c r="T108" i="16"/>
  <c r="Z108" i="16" s="1"/>
  <c r="U108" i="16"/>
  <c r="AA108" i="16" s="1"/>
  <c r="I109" i="16"/>
  <c r="J108" i="16" s="1"/>
  <c r="R109" i="16"/>
  <c r="X109" i="16" s="1"/>
  <c r="S109" i="16"/>
  <c r="Y109" i="16" s="1"/>
  <c r="T109" i="16"/>
  <c r="Z109" i="16" s="1"/>
  <c r="U109" i="16"/>
  <c r="AA109" i="16" s="1"/>
  <c r="I110" i="16"/>
  <c r="R110" i="16"/>
  <c r="X110" i="16" s="1"/>
  <c r="S110" i="16"/>
  <c r="Y110" i="16" s="1"/>
  <c r="T110" i="16"/>
  <c r="Z110" i="16" s="1"/>
  <c r="U110" i="16"/>
  <c r="AA110" i="16" s="1"/>
  <c r="I111" i="16"/>
  <c r="J110" i="16" s="1"/>
  <c r="S111" i="16"/>
  <c r="Y111" i="16" s="1"/>
  <c r="T111" i="16"/>
  <c r="Z111" i="16" s="1"/>
  <c r="U111" i="16"/>
  <c r="AA111" i="16" s="1"/>
  <c r="I112" i="16"/>
  <c r="J111" i="16" s="1"/>
  <c r="R112" i="16"/>
  <c r="X112" i="16" s="1"/>
  <c r="S112" i="16"/>
  <c r="Y112" i="16" s="1"/>
  <c r="T112" i="16"/>
  <c r="Z112" i="16" s="1"/>
  <c r="U112" i="16"/>
  <c r="AA112" i="16" s="1"/>
  <c r="F113" i="16"/>
  <c r="I113" i="16"/>
  <c r="J112" i="16" s="1"/>
  <c r="Q113" i="16"/>
  <c r="W113" i="16" s="1"/>
  <c r="R113" i="16"/>
  <c r="X113" i="16" s="1"/>
  <c r="S113" i="16"/>
  <c r="Y113" i="16" s="1"/>
  <c r="T113" i="16"/>
  <c r="Z113" i="16" s="1"/>
  <c r="U113" i="16"/>
  <c r="AA113" i="16" s="1"/>
  <c r="I114" i="16"/>
  <c r="K115" i="16" s="1"/>
  <c r="R114" i="16"/>
  <c r="X114" i="16" s="1"/>
  <c r="S114" i="16"/>
  <c r="Y114" i="16" s="1"/>
  <c r="T114" i="16"/>
  <c r="Z114" i="16" s="1"/>
  <c r="U114" i="16"/>
  <c r="AA114" i="16" s="1"/>
  <c r="I115" i="16"/>
  <c r="J114" i="16" s="1"/>
  <c r="F114" i="16" s="1"/>
  <c r="S115" i="16"/>
  <c r="Y115" i="16" s="1"/>
  <c r="T115" i="16"/>
  <c r="Z115" i="16" s="1"/>
  <c r="U115" i="16"/>
  <c r="AA115" i="16" s="1"/>
  <c r="I116" i="16"/>
  <c r="J115" i="16" s="1"/>
  <c r="S116" i="16"/>
  <c r="Y116" i="16" s="1"/>
  <c r="T116" i="16"/>
  <c r="Z116" i="16" s="1"/>
  <c r="U116" i="16"/>
  <c r="AA116" i="16" s="1"/>
  <c r="F117" i="16"/>
  <c r="I117" i="16"/>
  <c r="Q117" i="16"/>
  <c r="W117" i="16" s="1"/>
  <c r="R117" i="16"/>
  <c r="X117" i="16" s="1"/>
  <c r="S117" i="16"/>
  <c r="Y117" i="16" s="1"/>
  <c r="T117" i="16"/>
  <c r="Z117" i="16" s="1"/>
  <c r="U117" i="16"/>
  <c r="AA117" i="16" s="1"/>
  <c r="F118" i="16"/>
  <c r="I118" i="16"/>
  <c r="S118" i="16"/>
  <c r="Y118" i="16" s="1"/>
  <c r="T118" i="16"/>
  <c r="Z118" i="16" s="1"/>
  <c r="U118" i="16"/>
  <c r="AA118" i="16" s="1"/>
  <c r="I119" i="16"/>
  <c r="R119" i="16"/>
  <c r="X119" i="16" s="1"/>
  <c r="S119" i="16"/>
  <c r="Y119" i="16" s="1"/>
  <c r="T119" i="16"/>
  <c r="Z119" i="16" s="1"/>
  <c r="U119" i="16"/>
  <c r="AA119" i="16" s="1"/>
  <c r="F120" i="16"/>
  <c r="I120" i="16"/>
  <c r="J119" i="16" s="1"/>
  <c r="R120" i="16"/>
  <c r="X120" i="16" s="1"/>
  <c r="S120" i="16"/>
  <c r="Y120" i="16" s="1"/>
  <c r="T120" i="16"/>
  <c r="Z120" i="16" s="1"/>
  <c r="U120" i="16"/>
  <c r="AA120" i="16" s="1"/>
  <c r="F121" i="16"/>
  <c r="P121" i="16"/>
  <c r="V121" i="16" s="1"/>
  <c r="Q121" i="16"/>
  <c r="W121" i="16" s="1"/>
  <c r="R121" i="16"/>
  <c r="X121" i="16" s="1"/>
  <c r="S121" i="16"/>
  <c r="Y121" i="16" s="1"/>
  <c r="T121" i="16"/>
  <c r="Z121" i="16" s="1"/>
  <c r="U121" i="16"/>
  <c r="AA121" i="16" s="1"/>
  <c r="F122" i="16"/>
  <c r="P122" i="16"/>
  <c r="V122" i="16" s="1"/>
  <c r="Q122" i="16"/>
  <c r="W122" i="16" s="1"/>
  <c r="R122" i="16"/>
  <c r="X122" i="16" s="1"/>
  <c r="S122" i="16"/>
  <c r="Y122" i="16" s="1"/>
  <c r="T122" i="16"/>
  <c r="Z122" i="16" s="1"/>
  <c r="U122" i="16"/>
  <c r="AA122" i="16" s="1"/>
  <c r="F123" i="16"/>
  <c r="P123" i="16"/>
  <c r="V123" i="16" s="1"/>
  <c r="Q123" i="16"/>
  <c r="W123" i="16" s="1"/>
  <c r="R123" i="16"/>
  <c r="X123" i="16" s="1"/>
  <c r="S123" i="16"/>
  <c r="Y123" i="16" s="1"/>
  <c r="T123" i="16"/>
  <c r="Z123" i="16" s="1"/>
  <c r="U123" i="16"/>
  <c r="AA123" i="16" s="1"/>
  <c r="F124" i="16"/>
  <c r="P124" i="16"/>
  <c r="V124" i="16" s="1"/>
  <c r="Q124" i="16"/>
  <c r="W124" i="16" s="1"/>
  <c r="R124" i="16"/>
  <c r="X124" i="16" s="1"/>
  <c r="S124" i="16"/>
  <c r="Y124" i="16" s="1"/>
  <c r="T124" i="16"/>
  <c r="Z124" i="16" s="1"/>
  <c r="U124" i="16"/>
  <c r="AA124" i="16" s="1"/>
  <c r="F125" i="16"/>
  <c r="P125" i="16"/>
  <c r="V125" i="16" s="1"/>
  <c r="Q125" i="16"/>
  <c r="W125" i="16" s="1"/>
  <c r="R125" i="16"/>
  <c r="X125" i="16" s="1"/>
  <c r="S125" i="16"/>
  <c r="Y125" i="16" s="1"/>
  <c r="T125" i="16"/>
  <c r="Z125" i="16" s="1"/>
  <c r="U125" i="16"/>
  <c r="AA125" i="16" s="1"/>
  <c r="F126" i="16"/>
  <c r="P126" i="16"/>
  <c r="V126" i="16" s="1"/>
  <c r="Q126" i="16"/>
  <c r="W126" i="16" s="1"/>
  <c r="R126" i="16"/>
  <c r="X126" i="16" s="1"/>
  <c r="S126" i="16"/>
  <c r="Y126" i="16" s="1"/>
  <c r="T126" i="16"/>
  <c r="Z126" i="16" s="1"/>
  <c r="U126" i="16"/>
  <c r="AA126" i="16" s="1"/>
  <c r="F127" i="16"/>
  <c r="P127" i="16"/>
  <c r="V127" i="16" s="1"/>
  <c r="Q127" i="16"/>
  <c r="W127" i="16" s="1"/>
  <c r="R127" i="16"/>
  <c r="X127" i="16" s="1"/>
  <c r="S127" i="16"/>
  <c r="Y127" i="16" s="1"/>
  <c r="T127" i="16"/>
  <c r="Z127" i="16" s="1"/>
  <c r="U127" i="16"/>
  <c r="AA127" i="16" s="1"/>
  <c r="F128" i="16"/>
  <c r="P128" i="16"/>
  <c r="V128" i="16" s="1"/>
  <c r="Q128" i="16"/>
  <c r="W128" i="16" s="1"/>
  <c r="R128" i="16"/>
  <c r="X128" i="16" s="1"/>
  <c r="S128" i="16"/>
  <c r="Y128" i="16" s="1"/>
  <c r="T128" i="16"/>
  <c r="Z128" i="16" s="1"/>
  <c r="U128" i="16"/>
  <c r="AA128" i="16" s="1"/>
  <c r="F129" i="16"/>
  <c r="P129" i="16"/>
  <c r="V129" i="16" s="1"/>
  <c r="Q129" i="16"/>
  <c r="W129" i="16" s="1"/>
  <c r="R129" i="16"/>
  <c r="X129" i="16" s="1"/>
  <c r="S129" i="16"/>
  <c r="Y129" i="16" s="1"/>
  <c r="T129" i="16"/>
  <c r="Z129" i="16" s="1"/>
  <c r="U129" i="16"/>
  <c r="AA129" i="16" s="1"/>
  <c r="F130" i="16"/>
  <c r="P130" i="16"/>
  <c r="V130" i="16" s="1"/>
  <c r="Q130" i="16"/>
  <c r="W130" i="16" s="1"/>
  <c r="R130" i="16"/>
  <c r="X130" i="16" s="1"/>
  <c r="S130" i="16"/>
  <c r="Y130" i="16" s="1"/>
  <c r="T130" i="16"/>
  <c r="Z130" i="16" s="1"/>
  <c r="U130" i="16"/>
  <c r="AA130" i="16" s="1"/>
  <c r="F131" i="16"/>
  <c r="P131" i="16"/>
  <c r="V131" i="16" s="1"/>
  <c r="Q131" i="16"/>
  <c r="W131" i="16" s="1"/>
  <c r="R131" i="16"/>
  <c r="X131" i="16" s="1"/>
  <c r="S131" i="16"/>
  <c r="Y131" i="16" s="1"/>
  <c r="T131" i="16"/>
  <c r="Z131" i="16" s="1"/>
  <c r="U131" i="16"/>
  <c r="AA131" i="16" s="1"/>
  <c r="W4" i="15"/>
  <c r="W3" i="15"/>
  <c r="Y3" i="15" s="1"/>
  <c r="A3" i="15"/>
  <c r="B3" i="15" s="1"/>
  <c r="Y2" i="15"/>
  <c r="X2" i="15"/>
  <c r="W253" i="15" l="1"/>
  <c r="W9" i="15"/>
  <c r="Q4" i="16"/>
  <c r="W4" i="16" s="1"/>
  <c r="R6" i="16"/>
  <c r="X6" i="16" s="1"/>
  <c r="J40" i="16"/>
  <c r="K20" i="16"/>
  <c r="K40" i="16"/>
  <c r="K9" i="16"/>
  <c r="Q6" i="16"/>
  <c r="W6" i="16" s="1"/>
  <c r="J34" i="16"/>
  <c r="J49" i="16"/>
  <c r="F49" i="16" s="1"/>
  <c r="Q50" i="16"/>
  <c r="W50" i="16" s="1"/>
  <c r="Q30" i="16"/>
  <c r="W30" i="16" s="1"/>
  <c r="F77" i="16"/>
  <c r="J82" i="16"/>
  <c r="K11" i="16"/>
  <c r="Q11" i="16" s="1"/>
  <c r="W11" i="16" s="1"/>
  <c r="K116" i="16"/>
  <c r="F116" i="16" s="1"/>
  <c r="K97" i="16"/>
  <c r="F97" i="16" s="1"/>
  <c r="S48" i="16"/>
  <c r="Y48" i="16" s="1"/>
  <c r="R7" i="16"/>
  <c r="X7" i="16" s="1"/>
  <c r="K74" i="16"/>
  <c r="Q23" i="16"/>
  <c r="W23" i="16" s="1"/>
  <c r="R57" i="16"/>
  <c r="X57" i="16" s="1"/>
  <c r="S42" i="16"/>
  <c r="Y42" i="16" s="1"/>
  <c r="P35" i="16"/>
  <c r="V35" i="16" s="1"/>
  <c r="Q90" i="16"/>
  <c r="W90" i="16" s="1"/>
  <c r="Q20" i="16"/>
  <c r="W20" i="16" s="1"/>
  <c r="Q36" i="16"/>
  <c r="W36" i="16" s="1"/>
  <c r="R93" i="16"/>
  <c r="X93" i="16" s="1"/>
  <c r="K88" i="16"/>
  <c r="Q88" i="16" s="1"/>
  <c r="W88" i="16" s="1"/>
  <c r="R115" i="16"/>
  <c r="X115" i="16" s="1"/>
  <c r="P117" i="16"/>
  <c r="V117" i="16" s="1"/>
  <c r="J88" i="16"/>
  <c r="F88" i="16" s="1"/>
  <c r="P52" i="16"/>
  <c r="V52" i="16" s="1"/>
  <c r="R21" i="16"/>
  <c r="X21" i="16" s="1"/>
  <c r="S5" i="16"/>
  <c r="Y5" i="16" s="1"/>
  <c r="K100" i="16"/>
  <c r="Q100" i="16" s="1"/>
  <c r="W100" i="16" s="1"/>
  <c r="P77" i="16"/>
  <c r="V77" i="16" s="1"/>
  <c r="P56" i="16"/>
  <c r="V56" i="16" s="1"/>
  <c r="J39" i="16"/>
  <c r="F39" i="16" s="1"/>
  <c r="R35" i="16"/>
  <c r="X35" i="16" s="1"/>
  <c r="R5" i="16"/>
  <c r="X5" i="16" s="1"/>
  <c r="S6" i="16"/>
  <c r="Y6" i="16" s="1"/>
  <c r="P57" i="16"/>
  <c r="V57" i="16" s="1"/>
  <c r="P112" i="16"/>
  <c r="V112" i="16" s="1"/>
  <c r="K41" i="16"/>
  <c r="Q41" i="16" s="1"/>
  <c r="W41" i="16" s="1"/>
  <c r="K10" i="16"/>
  <c r="Q10" i="16" s="1"/>
  <c r="W10" i="16" s="1"/>
  <c r="K96" i="16"/>
  <c r="F96" i="16" s="1"/>
  <c r="P84" i="16"/>
  <c r="V84" i="16" s="1"/>
  <c r="Q33" i="16"/>
  <c r="W33" i="16" s="1"/>
  <c r="T25" i="16"/>
  <c r="Z25" i="16" s="1"/>
  <c r="Q55" i="16"/>
  <c r="W55" i="16" s="1"/>
  <c r="Q7" i="16"/>
  <c r="W7" i="16" s="1"/>
  <c r="F108" i="16"/>
  <c r="K78" i="16"/>
  <c r="J74" i="16"/>
  <c r="F74" i="16" s="1"/>
  <c r="S56" i="16"/>
  <c r="Y56" i="16" s="1"/>
  <c r="P4" i="16"/>
  <c r="V4" i="16" s="1"/>
  <c r="K119" i="16"/>
  <c r="Q119" i="16" s="1"/>
  <c r="W119" i="16" s="1"/>
  <c r="J100" i="16"/>
  <c r="J91" i="16"/>
  <c r="P91" i="16" s="1"/>
  <c r="V91" i="16" s="1"/>
  <c r="Q86" i="16"/>
  <c r="W86" i="16" s="1"/>
  <c r="J83" i="16"/>
  <c r="P83" i="16" s="1"/>
  <c r="V83" i="16" s="1"/>
  <c r="R75" i="16"/>
  <c r="X75" i="16" s="1"/>
  <c r="J14" i="16"/>
  <c r="P14" i="16" s="1"/>
  <c r="V14" i="16" s="1"/>
  <c r="J8" i="16"/>
  <c r="P8" i="16" s="1"/>
  <c r="V8" i="16" s="1"/>
  <c r="P76" i="16"/>
  <c r="V76" i="16" s="1"/>
  <c r="P43" i="16"/>
  <c r="V43" i="16" s="1"/>
  <c r="P23" i="16"/>
  <c r="V23" i="16" s="1"/>
  <c r="Q115" i="16"/>
  <c r="W115" i="16" s="1"/>
  <c r="Q42" i="16"/>
  <c r="W42" i="16" s="1"/>
  <c r="P21" i="16"/>
  <c r="V21" i="16" s="1"/>
  <c r="S25" i="16"/>
  <c r="Y25" i="16" s="1"/>
  <c r="J104" i="16"/>
  <c r="F104" i="16" s="1"/>
  <c r="Q82" i="16"/>
  <c r="W82" i="16" s="1"/>
  <c r="J75" i="16"/>
  <c r="F75" i="16" s="1"/>
  <c r="R61" i="16"/>
  <c r="X61" i="16" s="1"/>
  <c r="Q49" i="16"/>
  <c r="W49" i="16" s="1"/>
  <c r="J28" i="16"/>
  <c r="P28" i="16" s="1"/>
  <c r="V28" i="16" s="1"/>
  <c r="Q22" i="16"/>
  <c r="W22" i="16" s="1"/>
  <c r="Q9" i="16"/>
  <c r="W9" i="16" s="1"/>
  <c r="P59" i="16"/>
  <c r="V59" i="16" s="1"/>
  <c r="P49" i="16"/>
  <c r="V49" i="16" s="1"/>
  <c r="Q40" i="16"/>
  <c r="W40" i="16" s="1"/>
  <c r="J64" i="16"/>
  <c r="K54" i="16"/>
  <c r="F23" i="16"/>
  <c r="R118" i="16"/>
  <c r="X118" i="16" s="1"/>
  <c r="Q114" i="16"/>
  <c r="W114" i="16" s="1"/>
  <c r="P85" i="16"/>
  <c r="V85" i="16" s="1"/>
  <c r="Q47" i="16"/>
  <c r="W47" i="16" s="1"/>
  <c r="K18" i="16"/>
  <c r="Q18" i="16" s="1"/>
  <c r="W18" i="16" s="1"/>
  <c r="Q116" i="16"/>
  <c r="W116" i="16" s="1"/>
  <c r="R97" i="16"/>
  <c r="X97" i="16" s="1"/>
  <c r="P116" i="16"/>
  <c r="V116" i="16" s="1"/>
  <c r="P115" i="16"/>
  <c r="V115" i="16" s="1"/>
  <c r="F115" i="16"/>
  <c r="P96" i="16"/>
  <c r="V96" i="16" s="1"/>
  <c r="Q120" i="16"/>
  <c r="W120" i="16" s="1"/>
  <c r="P108" i="16"/>
  <c r="V108" i="16" s="1"/>
  <c r="Q108" i="16"/>
  <c r="W108" i="16" s="1"/>
  <c r="F102" i="16"/>
  <c r="P102" i="16"/>
  <c r="V102" i="16" s="1"/>
  <c r="F95" i="16"/>
  <c r="P95" i="16"/>
  <c r="V95" i="16" s="1"/>
  <c r="Q87" i="16"/>
  <c r="W87" i="16" s="1"/>
  <c r="P81" i="16"/>
  <c r="V81" i="16" s="1"/>
  <c r="F81" i="16"/>
  <c r="P78" i="16"/>
  <c r="V78" i="16" s="1"/>
  <c r="F78" i="16"/>
  <c r="P99" i="16"/>
  <c r="V99" i="16" s="1"/>
  <c r="F99" i="16"/>
  <c r="F84" i="16"/>
  <c r="P119" i="16"/>
  <c r="V119" i="16" s="1"/>
  <c r="J107" i="16"/>
  <c r="K109" i="16"/>
  <c r="Q109" i="16" s="1"/>
  <c r="W109" i="16" s="1"/>
  <c r="R79" i="16"/>
  <c r="X79" i="16" s="1"/>
  <c r="P80" i="16"/>
  <c r="V80" i="16" s="1"/>
  <c r="Q105" i="16"/>
  <c r="W105" i="16" s="1"/>
  <c r="R116" i="16"/>
  <c r="X116" i="16" s="1"/>
  <c r="R105" i="16"/>
  <c r="X105" i="16" s="1"/>
  <c r="P89" i="16"/>
  <c r="V89" i="16" s="1"/>
  <c r="R91" i="16"/>
  <c r="X91" i="16" s="1"/>
  <c r="P92" i="16"/>
  <c r="V92" i="16" s="1"/>
  <c r="Q99" i="16"/>
  <c r="W99" i="16" s="1"/>
  <c r="P113" i="16"/>
  <c r="V113" i="16" s="1"/>
  <c r="Q77" i="16"/>
  <c r="W77" i="16" s="1"/>
  <c r="P97" i="16"/>
  <c r="V97" i="16" s="1"/>
  <c r="Q104" i="16"/>
  <c r="W104" i="16" s="1"/>
  <c r="Q118" i="16"/>
  <c r="W118" i="16" s="1"/>
  <c r="Q69" i="16"/>
  <c r="W69" i="16" s="1"/>
  <c r="P70" i="16"/>
  <c r="V70" i="16" s="1"/>
  <c r="P72" i="16"/>
  <c r="V72" i="16" s="1"/>
  <c r="P68" i="16"/>
  <c r="V68" i="16" s="1"/>
  <c r="Q72" i="16"/>
  <c r="W72" i="16" s="1"/>
  <c r="P93" i="16"/>
  <c r="V93" i="16" s="1"/>
  <c r="Q107" i="16"/>
  <c r="W107" i="16" s="1"/>
  <c r="R111" i="16"/>
  <c r="X111" i="16" s="1"/>
  <c r="Q66" i="16"/>
  <c r="W66" i="16" s="1"/>
  <c r="Q68" i="16"/>
  <c r="W68" i="16" s="1"/>
  <c r="Q75" i="16"/>
  <c r="W75" i="16" s="1"/>
  <c r="Q93" i="16"/>
  <c r="W93" i="16" s="1"/>
  <c r="P98" i="16"/>
  <c r="V98" i="16" s="1"/>
  <c r="P114" i="16"/>
  <c r="V114" i="16" s="1"/>
  <c r="P50" i="16"/>
  <c r="V50" i="16" s="1"/>
  <c r="F50" i="16"/>
  <c r="P75" i="16"/>
  <c r="V75" i="16" s="1"/>
  <c r="P86" i="16"/>
  <c r="V86" i="16" s="1"/>
  <c r="J109" i="16"/>
  <c r="K111" i="16"/>
  <c r="Q111" i="16" s="1"/>
  <c r="W111" i="16" s="1"/>
  <c r="P41" i="16"/>
  <c r="V41" i="16" s="1"/>
  <c r="F41" i="16"/>
  <c r="Q84" i="16"/>
  <c r="W84" i="16" s="1"/>
  <c r="K63" i="16"/>
  <c r="P110" i="16"/>
  <c r="V110" i="16" s="1"/>
  <c r="P105" i="16"/>
  <c r="V105" i="16" s="1"/>
  <c r="Q95" i="16"/>
  <c r="W95" i="16" s="1"/>
  <c r="Q92" i="16"/>
  <c r="W92" i="16" s="1"/>
  <c r="P88" i="16"/>
  <c r="V88" i="16" s="1"/>
  <c r="Q85" i="16"/>
  <c r="W85" i="16" s="1"/>
  <c r="P111" i="16"/>
  <c r="V111" i="16" s="1"/>
  <c r="P101" i="16"/>
  <c r="V101" i="16" s="1"/>
  <c r="Q89" i="16"/>
  <c r="W89" i="16" s="1"/>
  <c r="F89" i="16"/>
  <c r="Q78" i="16"/>
  <c r="W78" i="16" s="1"/>
  <c r="K79" i="16"/>
  <c r="Q67" i="16"/>
  <c r="W67" i="16" s="1"/>
  <c r="J65" i="16"/>
  <c r="F32" i="16"/>
  <c r="P32" i="16"/>
  <c r="V32" i="16" s="1"/>
  <c r="Q102" i="16"/>
  <c r="W102" i="16" s="1"/>
  <c r="K83" i="16"/>
  <c r="Q83" i="16" s="1"/>
  <c r="W83" i="16" s="1"/>
  <c r="K53" i="16"/>
  <c r="Q53" i="16" s="1"/>
  <c r="W53" i="16" s="1"/>
  <c r="P53" i="16"/>
  <c r="V53" i="16" s="1"/>
  <c r="Q70" i="16"/>
  <c r="W70" i="16" s="1"/>
  <c r="P69" i="16"/>
  <c r="V69" i="16" s="1"/>
  <c r="F36" i="16"/>
  <c r="J90" i="16"/>
  <c r="F86" i="16"/>
  <c r="R77" i="16"/>
  <c r="X77" i="16" s="1"/>
  <c r="Q74" i="16"/>
  <c r="W74" i="16" s="1"/>
  <c r="K73" i="16"/>
  <c r="Q73" i="16" s="1"/>
  <c r="W73" i="16" s="1"/>
  <c r="F85" i="16"/>
  <c r="P82" i="16"/>
  <c r="V82" i="16" s="1"/>
  <c r="F40" i="16"/>
  <c r="P40" i="16"/>
  <c r="V40" i="16" s="1"/>
  <c r="F33" i="16"/>
  <c r="P33" i="16"/>
  <c r="V33" i="16" s="1"/>
  <c r="P106" i="16"/>
  <c r="V106" i="16" s="1"/>
  <c r="K101" i="16"/>
  <c r="Q101" i="16" s="1"/>
  <c r="W101" i="16" s="1"/>
  <c r="J87" i="16"/>
  <c r="Q81" i="16"/>
  <c r="W81" i="16" s="1"/>
  <c r="F70" i="16"/>
  <c r="P60" i="16"/>
  <c r="V60" i="16" s="1"/>
  <c r="F60" i="16"/>
  <c r="K110" i="16"/>
  <c r="Q110" i="16" s="1"/>
  <c r="W110" i="16" s="1"/>
  <c r="P103" i="16"/>
  <c r="V103" i="16" s="1"/>
  <c r="P94" i="16"/>
  <c r="V94" i="16" s="1"/>
  <c r="Q91" i="16"/>
  <c r="W91" i="16" s="1"/>
  <c r="R63" i="16"/>
  <c r="X63" i="16" s="1"/>
  <c r="P61" i="16"/>
  <c r="V61" i="16" s="1"/>
  <c r="P47" i="16"/>
  <c r="V47" i="16" s="1"/>
  <c r="K112" i="16"/>
  <c r="Q112" i="16" s="1"/>
  <c r="W112" i="16" s="1"/>
  <c r="F82" i="16"/>
  <c r="J73" i="16"/>
  <c r="R65" i="16"/>
  <c r="X65" i="16" s="1"/>
  <c r="Q64" i="16"/>
  <c r="W64" i="16" s="1"/>
  <c r="P62" i="16"/>
  <c r="V62" i="16" s="1"/>
  <c r="R58" i="16"/>
  <c r="X58" i="16" s="1"/>
  <c r="P55" i="16"/>
  <c r="V55" i="16" s="1"/>
  <c r="R52" i="16"/>
  <c r="X52" i="16" s="1"/>
  <c r="K28" i="16"/>
  <c r="Q28" i="16" s="1"/>
  <c r="W28" i="16" s="1"/>
  <c r="P18" i="16"/>
  <c r="V18" i="16" s="1"/>
  <c r="F18" i="16"/>
  <c r="R68" i="16"/>
  <c r="X68" i="16" s="1"/>
  <c r="Q65" i="16"/>
  <c r="W65" i="16" s="1"/>
  <c r="Q62" i="16"/>
  <c r="W62" i="16" s="1"/>
  <c r="P58" i="16"/>
  <c r="V58" i="16" s="1"/>
  <c r="Q52" i="16"/>
  <c r="W52" i="16" s="1"/>
  <c r="R49" i="16"/>
  <c r="X49" i="16" s="1"/>
  <c r="R44" i="16"/>
  <c r="X44" i="16" s="1"/>
  <c r="P34" i="16"/>
  <c r="V34" i="16" s="1"/>
  <c r="P7" i="16"/>
  <c r="V7" i="16" s="1"/>
  <c r="F7" i="16"/>
  <c r="P44" i="16"/>
  <c r="V44" i="16" s="1"/>
  <c r="T42" i="16"/>
  <c r="Z42" i="16" s="1"/>
  <c r="P16" i="16"/>
  <c r="V16" i="16" s="1"/>
  <c r="F16" i="16"/>
  <c r="K35" i="16"/>
  <c r="K34" i="16"/>
  <c r="Q34" i="16" s="1"/>
  <c r="W34" i="16" s="1"/>
  <c r="J27" i="16"/>
  <c r="K29" i="16"/>
  <c r="P120" i="16"/>
  <c r="V120" i="16" s="1"/>
  <c r="P118" i="16"/>
  <c r="V118" i="16" s="1"/>
  <c r="R88" i="16"/>
  <c r="X88" i="16" s="1"/>
  <c r="P79" i="16"/>
  <c r="V79" i="16" s="1"/>
  <c r="Q71" i="16"/>
  <c r="W71" i="16" s="1"/>
  <c r="Q61" i="16"/>
  <c r="W61" i="16" s="1"/>
  <c r="Q57" i="16"/>
  <c r="W57" i="16" s="1"/>
  <c r="P54" i="16"/>
  <c r="V54" i="16" s="1"/>
  <c r="K43" i="16"/>
  <c r="P39" i="16"/>
  <c r="V39" i="16" s="1"/>
  <c r="Q51" i="16"/>
  <c r="W51" i="16" s="1"/>
  <c r="R48" i="16"/>
  <c r="X48" i="16" s="1"/>
  <c r="R38" i="16"/>
  <c r="X38" i="16" s="1"/>
  <c r="P19" i="16"/>
  <c r="V19" i="16" s="1"/>
  <c r="P67" i="16"/>
  <c r="V67" i="16" s="1"/>
  <c r="S60" i="16"/>
  <c r="Y60" i="16" s="1"/>
  <c r="R56" i="16"/>
  <c r="X56" i="16" s="1"/>
  <c r="P51" i="16"/>
  <c r="V51" i="16" s="1"/>
  <c r="Q48" i="16"/>
  <c r="W48" i="16" s="1"/>
  <c r="J42" i="16"/>
  <c r="Q38" i="16"/>
  <c r="W38" i="16" s="1"/>
  <c r="P12" i="16"/>
  <c r="V12" i="16" s="1"/>
  <c r="P9" i="16"/>
  <c r="V9" i="16" s="1"/>
  <c r="F9" i="16"/>
  <c r="Q60" i="16"/>
  <c r="W60" i="16" s="1"/>
  <c r="Q56" i="16"/>
  <c r="W56" i="16" s="1"/>
  <c r="P38" i="16"/>
  <c r="V38" i="16" s="1"/>
  <c r="S37" i="16"/>
  <c r="Y37" i="16" s="1"/>
  <c r="R36" i="16"/>
  <c r="X36" i="16" s="1"/>
  <c r="P20" i="16"/>
  <c r="V20" i="16" s="1"/>
  <c r="F20" i="16"/>
  <c r="F17" i="16"/>
  <c r="P17" i="16"/>
  <c r="V17" i="16" s="1"/>
  <c r="Q39" i="16"/>
  <c r="W39" i="16" s="1"/>
  <c r="Q37" i="16"/>
  <c r="W37" i="16" s="1"/>
  <c r="P66" i="16"/>
  <c r="V66" i="16" s="1"/>
  <c r="P63" i="16"/>
  <c r="V63" i="16" s="1"/>
  <c r="Q59" i="16"/>
  <c r="W59" i="16" s="1"/>
  <c r="P36" i="16"/>
  <c r="V36" i="16" s="1"/>
  <c r="R60" i="16"/>
  <c r="X60" i="16" s="1"/>
  <c r="P71" i="16"/>
  <c r="V71" i="16" s="1"/>
  <c r="R82" i="16"/>
  <c r="X82" i="16" s="1"/>
  <c r="R13" i="16"/>
  <c r="X13" i="16" s="1"/>
  <c r="J10" i="16"/>
  <c r="R37" i="16"/>
  <c r="X37" i="16" s="1"/>
  <c r="R25" i="16"/>
  <c r="X25" i="16" s="1"/>
  <c r="K21" i="16"/>
  <c r="R17" i="16"/>
  <c r="X17" i="16" s="1"/>
  <c r="R15" i="16"/>
  <c r="X15" i="16" s="1"/>
  <c r="K8" i="16"/>
  <c r="Q8" i="16" s="1"/>
  <c r="W8" i="16" s="1"/>
  <c r="Q25" i="16"/>
  <c r="W25" i="16" s="1"/>
  <c r="K19" i="16"/>
  <c r="Q19" i="16" s="1"/>
  <c r="W19" i="16" s="1"/>
  <c r="Q17" i="16"/>
  <c r="W17" i="16" s="1"/>
  <c r="Q15" i="16"/>
  <c r="W15" i="16" s="1"/>
  <c r="F14" i="16"/>
  <c r="P13" i="16"/>
  <c r="V13" i="16" s="1"/>
  <c r="J6" i="16"/>
  <c r="Q58" i="16"/>
  <c r="W58" i="16" s="1"/>
  <c r="P48" i="16"/>
  <c r="V48" i="16" s="1"/>
  <c r="S44" i="16"/>
  <c r="Y44" i="16" s="1"/>
  <c r="R42" i="16"/>
  <c r="X42" i="16" s="1"/>
  <c r="P37" i="16"/>
  <c r="V37" i="16" s="1"/>
  <c r="P29" i="16"/>
  <c r="V29" i="16" s="1"/>
  <c r="Q27" i="16"/>
  <c r="W27" i="16" s="1"/>
  <c r="P25" i="16"/>
  <c r="V25" i="16" s="1"/>
  <c r="P15" i="16"/>
  <c r="V15" i="16" s="1"/>
  <c r="K13" i="16"/>
  <c r="Q31" i="16"/>
  <c r="W31" i="16" s="1"/>
  <c r="Q80" i="16"/>
  <c r="W80" i="16" s="1"/>
  <c r="S68" i="16"/>
  <c r="Y68" i="16" s="1"/>
  <c r="R66" i="16"/>
  <c r="X66" i="16" s="1"/>
  <c r="R64" i="16"/>
  <c r="X64" i="16" s="1"/>
  <c r="R62" i="16"/>
  <c r="X62" i="16" s="1"/>
  <c r="Q44" i="16"/>
  <c r="W44" i="16" s="1"/>
  <c r="S36" i="16"/>
  <c r="Y36" i="16" s="1"/>
  <c r="P31" i="16"/>
  <c r="V31" i="16" s="1"/>
  <c r="J11" i="16"/>
  <c r="Q5" i="16"/>
  <c r="W5" i="16" s="1"/>
  <c r="Q24" i="16"/>
  <c r="W24" i="16" s="1"/>
  <c r="P22" i="16"/>
  <c r="V22" i="16" s="1"/>
  <c r="P5" i="16"/>
  <c r="V5" i="16" s="1"/>
  <c r="P24" i="16"/>
  <c r="V24" i="16" s="1"/>
  <c r="Q16" i="16"/>
  <c r="W16" i="16" s="1"/>
  <c r="K12" i="16"/>
  <c r="Q12" i="16" s="1"/>
  <c r="W12" i="16" s="1"/>
  <c r="Q32" i="16"/>
  <c r="W32" i="16" s="1"/>
  <c r="P30" i="16"/>
  <c r="V30" i="16" s="1"/>
  <c r="P26" i="16"/>
  <c r="V26" i="16" s="1"/>
  <c r="U25" i="16"/>
  <c r="AA25" i="16" s="1"/>
  <c r="Y4" i="15"/>
  <c r="W5" i="15"/>
  <c r="X4" i="15"/>
  <c r="F3" i="15"/>
  <c r="K3" i="15"/>
  <c r="C3" i="15"/>
  <c r="X3" i="15"/>
  <c r="D3" i="15"/>
  <c r="E3" i="15" s="1" a="1"/>
  <c r="E3" i="15" s="1"/>
  <c r="W254" i="15" l="1"/>
  <c r="W255" i="15"/>
  <c r="W256" i="15"/>
  <c r="W10" i="15"/>
  <c r="F100" i="16"/>
  <c r="P104" i="16"/>
  <c r="V104" i="16" s="1"/>
  <c r="Q97" i="16"/>
  <c r="W97" i="16" s="1"/>
  <c r="P74" i="16"/>
  <c r="V74" i="16" s="1"/>
  <c r="F101" i="16"/>
  <c r="F91" i="16"/>
  <c r="F119" i="16"/>
  <c r="P100" i="16"/>
  <c r="V100" i="16" s="1"/>
  <c r="Q96" i="16"/>
  <c r="W96" i="16" s="1"/>
  <c r="G56" i="16" a="1"/>
  <c r="G56" i="16" s="1"/>
  <c r="H56" i="16" s="1"/>
  <c r="G17" i="16" a="1"/>
  <c r="G17" i="16" s="1"/>
  <c r="H17" i="16" s="1"/>
  <c r="G53" i="16" a="1"/>
  <c r="G53" i="16" s="1"/>
  <c r="H53" i="16" s="1"/>
  <c r="F8" i="16"/>
  <c r="G21" i="16" a="1"/>
  <c r="G21" i="16" s="1"/>
  <c r="G88" i="16" a="1"/>
  <c r="G88" i="16" s="1"/>
  <c r="H88" i="16" s="1"/>
  <c r="G29" i="16" a="1"/>
  <c r="G29" i="16" s="1"/>
  <c r="G70" i="16" a="1"/>
  <c r="G70" i="16" s="1"/>
  <c r="H70" i="16" s="1"/>
  <c r="G30" i="16" a="1"/>
  <c r="G30" i="16" s="1"/>
  <c r="H30" i="16" s="1"/>
  <c r="G51" i="16" a="1"/>
  <c r="G51" i="16" s="1"/>
  <c r="H51" i="16" s="1"/>
  <c r="G95" i="16" a="1"/>
  <c r="G95" i="16" s="1"/>
  <c r="H95" i="16" s="1"/>
  <c r="G37" i="16" a="1"/>
  <c r="G37" i="16" s="1"/>
  <c r="H37" i="16" s="1"/>
  <c r="G54" i="16" a="1"/>
  <c r="G54" i="16" s="1"/>
  <c r="H54" i="16" s="1"/>
  <c r="G60" i="16" a="1"/>
  <c r="G60" i="16" s="1"/>
  <c r="H60" i="16" s="1"/>
  <c r="G101" i="16" a="1"/>
  <c r="G101" i="16" s="1"/>
  <c r="H101" i="16" s="1"/>
  <c r="G25" i="16" a="1"/>
  <c r="G25" i="16" s="1"/>
  <c r="H25" i="16" s="1"/>
  <c r="G26" i="16" a="1"/>
  <c r="G26" i="16" s="1"/>
  <c r="H26" i="16" s="1"/>
  <c r="F111" i="16"/>
  <c r="G100" i="16" a="1"/>
  <c r="G100" i="16" s="1"/>
  <c r="H100" i="16" s="1"/>
  <c r="G112" i="16" a="1"/>
  <c r="G112" i="16" s="1"/>
  <c r="F54" i="16"/>
  <c r="Q54" i="16"/>
  <c r="W54" i="16" s="1"/>
  <c r="G31" i="16" a="1"/>
  <c r="G31" i="16" s="1"/>
  <c r="H31" i="16" s="1"/>
  <c r="G82" i="16" a="1"/>
  <c r="G82" i="16" s="1"/>
  <c r="H82" i="16" s="1"/>
  <c r="G44" i="16" a="1"/>
  <c r="G44" i="16" s="1"/>
  <c r="H44" i="16" s="1"/>
  <c r="G57" i="16" a="1"/>
  <c r="G57" i="16" s="1"/>
  <c r="H57" i="16" s="1"/>
  <c r="G94" i="16" a="1"/>
  <c r="G94" i="16" s="1"/>
  <c r="H94" i="16" s="1"/>
  <c r="G43" i="16" a="1"/>
  <c r="G43" i="16" s="1"/>
  <c r="G69" i="16" a="1"/>
  <c r="G69" i="16" s="1"/>
  <c r="H69" i="16" s="1"/>
  <c r="G99" i="16" a="1"/>
  <c r="G99" i="16" s="1"/>
  <c r="H99" i="16" s="1"/>
  <c r="G87" i="16" a="1"/>
  <c r="G87" i="16" s="1"/>
  <c r="G11" i="16" a="1"/>
  <c r="G11" i="16" s="1"/>
  <c r="G48" i="16" a="1"/>
  <c r="G48" i="16" s="1"/>
  <c r="H48" i="16" s="1"/>
  <c r="G19" i="16" a="1"/>
  <c r="G19" i="16" s="1"/>
  <c r="H19" i="16" s="1"/>
  <c r="F19" i="16"/>
  <c r="P64" i="16"/>
  <c r="V64" i="16" s="1"/>
  <c r="F64" i="16"/>
  <c r="G20" i="16" a="1"/>
  <c r="G20" i="16" s="1"/>
  <c r="H20" i="16" s="1"/>
  <c r="G13" i="16" a="1"/>
  <c r="G13" i="16" s="1"/>
  <c r="G47" i="16" a="1"/>
  <c r="G47" i="16" s="1"/>
  <c r="H47" i="16" s="1"/>
  <c r="G59" i="16" a="1"/>
  <c r="G59" i="16" s="1"/>
  <c r="H59" i="16" s="1"/>
  <c r="G14" i="16" a="1"/>
  <c r="G14" i="16" s="1"/>
  <c r="H14" i="16" s="1"/>
  <c r="G92" i="16" a="1"/>
  <c r="G92" i="16" s="1"/>
  <c r="H92" i="16" s="1"/>
  <c r="G52" i="16" a="1"/>
  <c r="G52" i="16" s="1"/>
  <c r="H52" i="16" s="1"/>
  <c r="G125" i="16" a="1"/>
  <c r="G125" i="16" s="1"/>
  <c r="H125" i="16" s="1"/>
  <c r="G27" i="16" a="1"/>
  <c r="G27" i="16" s="1"/>
  <c r="G105" i="16" a="1"/>
  <c r="G105" i="16" s="1"/>
  <c r="H105" i="16" s="1"/>
  <c r="F53" i="16"/>
  <c r="G7" i="16" a="1"/>
  <c r="G7" i="16" s="1"/>
  <c r="H7" i="16" s="1"/>
  <c r="G32" i="16" a="1"/>
  <c r="G32" i="16" s="1"/>
  <c r="H32" i="16" s="1"/>
  <c r="G36" i="16" a="1"/>
  <c r="G36" i="16" s="1"/>
  <c r="H36" i="16" s="1"/>
  <c r="G55" i="16" a="1"/>
  <c r="G55" i="16" s="1"/>
  <c r="H55" i="16" s="1"/>
  <c r="G72" i="16" a="1"/>
  <c r="G72" i="16" s="1"/>
  <c r="H72" i="16" s="1"/>
  <c r="G39" i="16" a="1"/>
  <c r="G39" i="16" s="1"/>
  <c r="H39" i="16" s="1"/>
  <c r="G50" i="16" a="1"/>
  <c r="G50" i="16" s="1"/>
  <c r="H50" i="16" s="1"/>
  <c r="G90" i="16" a="1"/>
  <c r="G90" i="16" s="1"/>
  <c r="G118" i="16" a="1"/>
  <c r="G118" i="16" s="1"/>
  <c r="H118" i="16" s="1"/>
  <c r="G79" i="16" a="1"/>
  <c r="G79" i="16" s="1"/>
  <c r="G113" i="16" a="1"/>
  <c r="G113" i="16" s="1"/>
  <c r="H113" i="16" s="1"/>
  <c r="G81" i="16" a="1"/>
  <c r="G81" i="16" s="1"/>
  <c r="H81" i="16" s="1"/>
  <c r="G49" i="16" a="1"/>
  <c r="G49" i="16" s="1"/>
  <c r="H49" i="16" s="1"/>
  <c r="G75" i="16" a="1"/>
  <c r="G75" i="16" s="1"/>
  <c r="H75" i="16" s="1"/>
  <c r="G77" i="16" a="1"/>
  <c r="G77" i="16" s="1"/>
  <c r="H77" i="16" s="1"/>
  <c r="G64" i="16" a="1"/>
  <c r="G64" i="16" s="1"/>
  <c r="H64" i="16" s="1"/>
  <c r="G9" i="16" a="1"/>
  <c r="G9" i="16" s="1"/>
  <c r="H9" i="16" s="1"/>
  <c r="G40" i="16" a="1"/>
  <c r="G40" i="16" s="1"/>
  <c r="H40" i="16" s="1"/>
  <c r="G117" i="16" a="1"/>
  <c r="G117" i="16" s="1"/>
  <c r="H117" i="16" s="1"/>
  <c r="G130" i="16" a="1"/>
  <c r="G130" i="16" s="1"/>
  <c r="H130" i="16" s="1"/>
  <c r="G66" i="16" a="1"/>
  <c r="G66" i="16" s="1"/>
  <c r="H66" i="16" s="1"/>
  <c r="G93" i="16" a="1"/>
  <c r="G93" i="16" s="1"/>
  <c r="H93" i="16" s="1"/>
  <c r="G34" i="16" a="1"/>
  <c r="G34" i="16" s="1"/>
  <c r="G61" i="16" a="1"/>
  <c r="G61" i="16" s="1"/>
  <c r="H61" i="16" s="1"/>
  <c r="G131" i="16" a="1"/>
  <c r="G131" i="16" s="1"/>
  <c r="H131" i="16" s="1"/>
  <c r="G83" i="16" a="1"/>
  <c r="G83" i="16" s="1"/>
  <c r="G68" i="16" a="1"/>
  <c r="G68" i="16" s="1"/>
  <c r="H68" i="16" s="1"/>
  <c r="G76" i="16" a="1"/>
  <c r="G76" i="16" s="1"/>
  <c r="H76" i="16" s="1"/>
  <c r="G22" i="16" a="1"/>
  <c r="G22" i="16" s="1"/>
  <c r="H22" i="16" s="1"/>
  <c r="G103" i="16" a="1"/>
  <c r="G103" i="16" s="1"/>
  <c r="H103" i="16" s="1"/>
  <c r="G86" i="16" a="1"/>
  <c r="G86" i="16" s="1"/>
  <c r="H86" i="16" s="1"/>
  <c r="G111" i="16" a="1"/>
  <c r="G111" i="16" s="1"/>
  <c r="H111" i="16" s="1"/>
  <c r="G126" i="16" a="1"/>
  <c r="G126" i="16" s="1"/>
  <c r="H126" i="16" s="1"/>
  <c r="G114" i="16" a="1"/>
  <c r="G114" i="16" s="1"/>
  <c r="H114" i="16" s="1"/>
  <c r="G102" i="16" a="1"/>
  <c r="G102" i="16" s="1"/>
  <c r="H102" i="16" s="1"/>
  <c r="G115" i="16" a="1"/>
  <c r="G115" i="16" s="1"/>
  <c r="H115" i="16" s="1"/>
  <c r="G127" i="16" a="1"/>
  <c r="G127" i="16" s="1"/>
  <c r="H127" i="16" s="1"/>
  <c r="G104" i="16" a="1"/>
  <c r="G104" i="16" s="1"/>
  <c r="H104" i="16" s="1"/>
  <c r="G129" i="16" a="1"/>
  <c r="G129" i="16" s="1"/>
  <c r="H129" i="16" s="1"/>
  <c r="G128" i="16" a="1"/>
  <c r="G128" i="16" s="1"/>
  <c r="H128" i="16" s="1"/>
  <c r="G116" i="16" a="1"/>
  <c r="G116" i="16" s="1"/>
  <c r="H116" i="16" s="1"/>
  <c r="G123" i="16" a="1"/>
  <c r="G123" i="16" s="1"/>
  <c r="H123" i="16" s="1"/>
  <c r="G121" i="16" a="1"/>
  <c r="G121" i="16" s="1"/>
  <c r="H121" i="16" s="1"/>
  <c r="G122" i="16" a="1"/>
  <c r="G122" i="16" s="1"/>
  <c r="H122" i="16" s="1"/>
  <c r="G78" i="16" a="1"/>
  <c r="G78" i="16" s="1"/>
  <c r="H78" i="16" s="1"/>
  <c r="G107" i="16" a="1"/>
  <c r="G107" i="16" s="1"/>
  <c r="G85" i="16" a="1"/>
  <c r="G85" i="16" s="1"/>
  <c r="H85" i="16" s="1"/>
  <c r="G15" i="16" a="1"/>
  <c r="G15" i="16" s="1"/>
  <c r="H15" i="16" s="1"/>
  <c r="G89" i="16" a="1"/>
  <c r="G89" i="16" s="1"/>
  <c r="H89" i="16" s="1"/>
  <c r="G119" i="16" a="1"/>
  <c r="G119" i="16" s="1"/>
  <c r="H119" i="16" s="1"/>
  <c r="G62" i="16" a="1"/>
  <c r="G62" i="16" s="1"/>
  <c r="H62" i="16" s="1"/>
  <c r="G35" i="16" a="1"/>
  <c r="G35" i="16" s="1"/>
  <c r="G67" i="16" a="1"/>
  <c r="G67" i="16" s="1"/>
  <c r="H67" i="16" s="1"/>
  <c r="G3" i="16" a="1"/>
  <c r="G3" i="16" s="1"/>
  <c r="H3" i="16" s="1"/>
  <c r="G33" i="16" a="1"/>
  <c r="G33" i="16" s="1"/>
  <c r="H33" i="16" s="1"/>
  <c r="G6" i="16" a="1"/>
  <c r="G6" i="16" s="1"/>
  <c r="G8" i="16" a="1"/>
  <c r="G8" i="16" s="1"/>
  <c r="H8" i="16" s="1"/>
  <c r="G84" i="16" a="1"/>
  <c r="G84" i="16" s="1"/>
  <c r="H84" i="16" s="1"/>
  <c r="G109" i="16" a="1"/>
  <c r="G109" i="16" s="1"/>
  <c r="G24" i="16" a="1"/>
  <c r="G24" i="16" s="1"/>
  <c r="H24" i="16" s="1"/>
  <c r="G23" i="16" a="1"/>
  <c r="G23" i="16" s="1"/>
  <c r="H23" i="16" s="1"/>
  <c r="G58" i="16" a="1"/>
  <c r="G58" i="16" s="1"/>
  <c r="H58" i="16" s="1"/>
  <c r="G97" i="16" a="1"/>
  <c r="G97" i="16" s="1"/>
  <c r="H97" i="16" s="1"/>
  <c r="G41" i="16" a="1"/>
  <c r="G41" i="16" s="1"/>
  <c r="H41" i="16" s="1"/>
  <c r="G106" i="16" a="1"/>
  <c r="G106" i="16" s="1"/>
  <c r="H106" i="16" s="1"/>
  <c r="G74" i="16" a="1"/>
  <c r="G74" i="16" s="1"/>
  <c r="H74" i="16" s="1"/>
  <c r="G91" i="16" a="1"/>
  <c r="G91" i="16" s="1"/>
  <c r="H91" i="16" s="1"/>
  <c r="G4" i="16" a="1"/>
  <c r="G4" i="16" s="1"/>
  <c r="H4" i="16" s="1"/>
  <c r="G28" i="16" a="1"/>
  <c r="G28" i="16" s="1"/>
  <c r="G18" i="16" a="1"/>
  <c r="G18" i="16" s="1"/>
  <c r="H18" i="16" s="1"/>
  <c r="G96" i="16" a="1"/>
  <c r="G96" i="16" s="1"/>
  <c r="H96" i="16" s="1"/>
  <c r="G63" i="16" a="1"/>
  <c r="G63" i="16" s="1"/>
  <c r="G108" i="16" a="1"/>
  <c r="G108" i="16" s="1"/>
  <c r="H108" i="16" s="1"/>
  <c r="G124" i="16" a="1"/>
  <c r="G124" i="16" s="1"/>
  <c r="H124" i="16" s="1"/>
  <c r="G80" i="16" a="1"/>
  <c r="G80" i="16" s="1"/>
  <c r="H80" i="16" s="1"/>
  <c r="G71" i="16" a="1"/>
  <c r="G71" i="16" s="1"/>
  <c r="H71" i="16" s="1"/>
  <c r="G65" i="16" a="1"/>
  <c r="G65" i="16" s="1"/>
  <c r="G38" i="16" a="1"/>
  <c r="G38" i="16" s="1"/>
  <c r="H38" i="16" s="1"/>
  <c r="G42" i="16" a="1"/>
  <c r="G42" i="16" s="1"/>
  <c r="G10" i="16" a="1"/>
  <c r="G10" i="16" s="1"/>
  <c r="G120" i="16" a="1"/>
  <c r="G120" i="16" s="1"/>
  <c r="H120" i="16" s="1"/>
  <c r="G98" i="16" a="1"/>
  <c r="G98" i="16" s="1"/>
  <c r="H98" i="16" s="1"/>
  <c r="G110" i="16" a="1"/>
  <c r="G110" i="16" s="1"/>
  <c r="G12" i="16" a="1"/>
  <c r="G12" i="16" s="1"/>
  <c r="G16" i="16" a="1"/>
  <c r="G16" i="16" s="1"/>
  <c r="H16" i="16" s="1"/>
  <c r="G5" i="16" a="1"/>
  <c r="G5" i="16" s="1"/>
  <c r="H5" i="16" s="1"/>
  <c r="G73" i="16" a="1"/>
  <c r="G73" i="16" s="1"/>
  <c r="P42" i="16"/>
  <c r="V42" i="16" s="1"/>
  <c r="F42" i="16"/>
  <c r="F29" i="16"/>
  <c r="Q29" i="16"/>
  <c r="W29" i="16" s="1"/>
  <c r="F34" i="16"/>
  <c r="F90" i="16"/>
  <c r="P90" i="16"/>
  <c r="V90" i="16" s="1"/>
  <c r="F6" i="16"/>
  <c r="P6" i="16"/>
  <c r="V6" i="16" s="1"/>
  <c r="F21" i="16"/>
  <c r="Q21" i="16"/>
  <c r="W21" i="16" s="1"/>
  <c r="P73" i="16"/>
  <c r="V73" i="16" s="1"/>
  <c r="F73" i="16"/>
  <c r="F110" i="16"/>
  <c r="F83" i="16"/>
  <c r="F13" i="16"/>
  <c r="Q13" i="16"/>
  <c r="W13" i="16" s="1"/>
  <c r="F65" i="16"/>
  <c r="P65" i="16"/>
  <c r="V65" i="16" s="1"/>
  <c r="F12" i="16"/>
  <c r="F112" i="16"/>
  <c r="Q63" i="16"/>
  <c r="W63" i="16" s="1"/>
  <c r="F63" i="16"/>
  <c r="Q35" i="16"/>
  <c r="W35" i="16" s="1"/>
  <c r="F35" i="16"/>
  <c r="P87" i="16"/>
  <c r="V87" i="16" s="1"/>
  <c r="F87" i="16"/>
  <c r="F107" i="16"/>
  <c r="P107" i="16"/>
  <c r="V107" i="16" s="1"/>
  <c r="F79" i="16"/>
  <c r="Q79" i="16"/>
  <c r="W79" i="16" s="1"/>
  <c r="F11" i="16"/>
  <c r="P11" i="16"/>
  <c r="V11" i="16" s="1"/>
  <c r="P10" i="16"/>
  <c r="V10" i="16" s="1"/>
  <c r="F10" i="16"/>
  <c r="F109" i="16"/>
  <c r="P109" i="16"/>
  <c r="V109" i="16" s="1"/>
  <c r="F28" i="16"/>
  <c r="Q43" i="16"/>
  <c r="W43" i="16" s="1"/>
  <c r="F43" i="16"/>
  <c r="F27" i="16"/>
  <c r="P27" i="16"/>
  <c r="V27" i="16" s="1"/>
  <c r="W6" i="15"/>
  <c r="W7" i="15" s="1"/>
  <c r="Y5" i="15"/>
  <c r="X5" i="15"/>
  <c r="G3" i="15"/>
  <c r="W257" i="15" l="1"/>
  <c r="W259" i="15" s="1"/>
  <c r="W258" i="15"/>
  <c r="W11" i="15"/>
  <c r="H90" i="16"/>
  <c r="H28" i="16"/>
  <c r="H107" i="16"/>
  <c r="H13" i="16"/>
  <c r="H35" i="16"/>
  <c r="H12" i="16"/>
  <c r="H65" i="16"/>
  <c r="H73" i="16"/>
  <c r="H63" i="16"/>
  <c r="H79" i="16"/>
  <c r="H112" i="16"/>
  <c r="H109" i="16"/>
  <c r="H21" i="16"/>
  <c r="H27" i="16"/>
  <c r="H10" i="16"/>
  <c r="H87" i="16"/>
  <c r="H83" i="16"/>
  <c r="H34" i="16"/>
  <c r="H6" i="16"/>
  <c r="H110" i="16"/>
  <c r="H11" i="16"/>
  <c r="H29" i="16"/>
  <c r="H43" i="16"/>
  <c r="H42" i="16"/>
  <c r="I3" i="15"/>
  <c r="O3" i="15" s="1"/>
  <c r="Y6" i="15"/>
  <c r="X6" i="15"/>
  <c r="Y7" i="15"/>
  <c r="X7" i="15"/>
  <c r="W260" i="15" l="1"/>
  <c r="W263" i="15" s="1"/>
  <c r="W262" i="15"/>
  <c r="W261" i="15"/>
  <c r="W12" i="15"/>
  <c r="H3" i="15" a="1"/>
  <c r="H3" i="15" s="1"/>
  <c r="A4" i="15"/>
  <c r="K4" i="15" s="1"/>
  <c r="Y8" i="15"/>
  <c r="X8" i="15"/>
  <c r="M3" i="15"/>
  <c r="J3" i="15"/>
  <c r="L3" i="15"/>
  <c r="N3" i="15"/>
  <c r="P3" i="15" s="1"/>
  <c r="Q3" i="15" s="1"/>
  <c r="W264" i="15" l="1"/>
  <c r="I4" i="15"/>
  <c r="W13" i="15"/>
  <c r="B4" i="15"/>
  <c r="L4" i="15"/>
  <c r="C4" i="15"/>
  <c r="G4" i="15"/>
  <c r="D4" i="15"/>
  <c r="E4" i="15" s="1" a="1"/>
  <c r="E4" i="15" s="1"/>
  <c r="Y10" i="15"/>
  <c r="X10" i="15"/>
  <c r="R3" i="15"/>
  <c r="S3" i="15"/>
  <c r="F4" i="15"/>
  <c r="U3" i="15"/>
  <c r="T3" i="15" s="1" a="1"/>
  <c r="T3" i="15" s="1"/>
  <c r="Y9" i="15"/>
  <c r="X9" i="15"/>
  <c r="W266" i="15" l="1"/>
  <c r="W265" i="15"/>
  <c r="W267" i="15"/>
  <c r="W268" i="15"/>
  <c r="W14" i="15"/>
  <c r="V3" i="15"/>
  <c r="J4" i="15"/>
  <c r="H4" i="15" a="1"/>
  <c r="H4" i="15" s="1"/>
  <c r="N4" i="15" s="1"/>
  <c r="M4" i="15"/>
  <c r="R4" i="15" s="1"/>
  <c r="A5" i="15"/>
  <c r="K5" i="15" s="1"/>
  <c r="Y12" i="15"/>
  <c r="X12" i="15"/>
  <c r="O4" i="15"/>
  <c r="Y11" i="15"/>
  <c r="X11" i="15"/>
  <c r="C5" i="15" l="1"/>
  <c r="W269" i="15"/>
  <c r="W15" i="15"/>
  <c r="L5" i="15"/>
  <c r="G5" i="15"/>
  <c r="D5" i="15"/>
  <c r="E5" i="15" s="1" a="1"/>
  <c r="E5" i="15" s="1"/>
  <c r="F5" i="15"/>
  <c r="B5" i="15"/>
  <c r="I5" i="15"/>
  <c r="Y13" i="15"/>
  <c r="X13" i="15"/>
  <c r="P4" i="15"/>
  <c r="Q4" i="15" s="1"/>
  <c r="U4" i="15" s="1"/>
  <c r="T4" i="15" s="1" a="1"/>
  <c r="T4" i="15" s="1"/>
  <c r="Y14" i="15"/>
  <c r="X14" i="15"/>
  <c r="W270" i="15" l="1"/>
  <c r="H5" i="15" a="1"/>
  <c r="H5" i="15" s="1"/>
  <c r="N5" i="15" s="1"/>
  <c r="W16" i="15"/>
  <c r="M5" i="15"/>
  <c r="R5" i="15" s="1"/>
  <c r="A6" i="15"/>
  <c r="K6" i="15" s="1"/>
  <c r="J5" i="15"/>
  <c r="O5" i="15"/>
  <c r="S4" i="15"/>
  <c r="V4" i="15" s="1"/>
  <c r="Y16" i="15"/>
  <c r="X16" i="15"/>
  <c r="Y15" i="15"/>
  <c r="X15" i="15"/>
  <c r="W271" i="15" l="1"/>
  <c r="C6" i="15"/>
  <c r="B6" i="15"/>
  <c r="L6" i="15"/>
  <c r="W17" i="15"/>
  <c r="D6" i="15"/>
  <c r="E6" i="15" s="1" a="1"/>
  <c r="E6" i="15" s="1"/>
  <c r="F6" i="15"/>
  <c r="Y17" i="15"/>
  <c r="X17" i="15"/>
  <c r="P5" i="15"/>
  <c r="Q5" i="15" s="1"/>
  <c r="U5" i="15" s="1"/>
  <c r="T5" i="15" s="1" a="1"/>
  <c r="T5" i="15" s="1"/>
  <c r="W272" i="15" l="1"/>
  <c r="G6" i="15"/>
  <c r="I6" i="15" s="1"/>
  <c r="H6" i="15" s="1" a="1"/>
  <c r="H6" i="15" s="1"/>
  <c r="W18" i="15"/>
  <c r="S5" i="15"/>
  <c r="V5" i="15" s="1"/>
  <c r="Y18" i="15"/>
  <c r="X18" i="15"/>
  <c r="W273" i="15" l="1"/>
  <c r="W19" i="15"/>
  <c r="N6" i="15"/>
  <c r="P6" i="15" s="1"/>
  <c r="O6" i="15"/>
  <c r="A7" i="15"/>
  <c r="G7" i="15" s="1"/>
  <c r="M6" i="15"/>
  <c r="R6" i="15" s="1"/>
  <c r="J6" i="15"/>
  <c r="W274" i="15" l="1"/>
  <c r="W275" i="15"/>
  <c r="Y19" i="15"/>
  <c r="X19" i="15"/>
  <c r="W20" i="15"/>
  <c r="B7" i="15"/>
  <c r="Q6" i="15"/>
  <c r="U6" i="15" s="1"/>
  <c r="T6" i="15" s="1" a="1"/>
  <c r="T6" i="15" s="1"/>
  <c r="L7" i="15"/>
  <c r="I7" i="15"/>
  <c r="F7" i="15"/>
  <c r="C7" i="15"/>
  <c r="K7" i="15"/>
  <c r="D7" i="15"/>
  <c r="S6" i="15" l="1"/>
  <c r="V6" i="15" s="1"/>
  <c r="W276" i="15"/>
  <c r="X20" i="15"/>
  <c r="Y20" i="15"/>
  <c r="W21" i="15"/>
  <c r="E7" i="15" a="1"/>
  <c r="E7" i="15" s="1"/>
  <c r="O7" i="15" s="1"/>
  <c r="J7" i="15"/>
  <c r="M7" i="15"/>
  <c r="R7" i="15" s="1"/>
  <c r="A8" i="15"/>
  <c r="H7" i="15" a="1"/>
  <c r="H7" i="15" s="1"/>
  <c r="N7" i="15" s="1"/>
  <c r="P7" i="15" s="1"/>
  <c r="Q7" i="15" s="1"/>
  <c r="W277" i="15" l="1"/>
  <c r="X21" i="15"/>
  <c r="Y21" i="15"/>
  <c r="W22" i="15"/>
  <c r="D8" i="15"/>
  <c r="B8" i="15"/>
  <c r="C8" i="15"/>
  <c r="L8" i="15"/>
  <c r="I8" i="15"/>
  <c r="F8" i="15"/>
  <c r="K8" i="15"/>
  <c r="G8" i="15"/>
  <c r="U7" i="15"/>
  <c r="T7" i="15" s="1" a="1"/>
  <c r="T7" i="15" s="1"/>
  <c r="S7" i="15"/>
  <c r="V7" i="15" s="1"/>
  <c r="W278" i="15" l="1"/>
  <c r="X22" i="15"/>
  <c r="Y22" i="15"/>
  <c r="W23" i="15"/>
  <c r="H8" i="15" a="1"/>
  <c r="H8" i="15" s="1"/>
  <c r="E8" i="15" a="1"/>
  <c r="E8" i="15" s="1"/>
  <c r="J8" i="15"/>
  <c r="M8" i="15"/>
  <c r="R8" i="15" s="1"/>
  <c r="A9" i="15"/>
  <c r="W279" i="15" l="1"/>
  <c r="W280" i="15"/>
  <c r="Y23" i="15"/>
  <c r="X23" i="15"/>
  <c r="W24" i="15"/>
  <c r="B9" i="15"/>
  <c r="D9" i="15"/>
  <c r="L9" i="15"/>
  <c r="K9" i="15"/>
  <c r="C9" i="15"/>
  <c r="O8" i="15"/>
  <c r="N8" i="15"/>
  <c r="P8" i="15" s="1"/>
  <c r="Q8" i="15" s="1"/>
  <c r="U8" i="15" s="1"/>
  <c r="T8" i="15" s="1" a="1"/>
  <c r="T8" i="15" s="1"/>
  <c r="W281" i="15" l="1"/>
  <c r="Y24" i="15"/>
  <c r="X24" i="15"/>
  <c r="W25" i="15"/>
  <c r="G9" i="15"/>
  <c r="I9" i="15" s="1"/>
  <c r="M9" i="15" s="1"/>
  <c r="R9" i="15" s="1"/>
  <c r="J9" i="15"/>
  <c r="E9" i="15" a="1"/>
  <c r="E9" i="15" s="1"/>
  <c r="F9" i="15"/>
  <c r="S8" i="15"/>
  <c r="V8" i="15" s="1"/>
  <c r="W282" i="15" l="1"/>
  <c r="W283" i="15"/>
  <c r="A10" i="15"/>
  <c r="F10" i="15" s="1"/>
  <c r="Y25" i="15"/>
  <c r="X25" i="15"/>
  <c r="W26" i="15"/>
  <c r="H9" i="15" a="1"/>
  <c r="H9" i="15" s="1"/>
  <c r="N9" i="15"/>
  <c r="P9" i="15" s="1"/>
  <c r="O9" i="15"/>
  <c r="W284" i="15" l="1"/>
  <c r="I10" i="15"/>
  <c r="G10" i="15"/>
  <c r="D10" i="15"/>
  <c r="L10" i="15"/>
  <c r="K10" i="15"/>
  <c r="B10" i="15"/>
  <c r="C10" i="15"/>
  <c r="Q9" i="15"/>
  <c r="U9" i="15" s="1"/>
  <c r="T9" i="15" s="1" a="1"/>
  <c r="T9" i="15" s="1"/>
  <c r="X26" i="15"/>
  <c r="Y26" i="15"/>
  <c r="W27" i="15"/>
  <c r="E10" i="15" l="1" a="1"/>
  <c r="E10" i="15" s="1"/>
  <c r="N10" i="15" s="1"/>
  <c r="P10" i="15" s="1"/>
  <c r="M10" i="15"/>
  <c r="R10" i="15" s="1"/>
  <c r="S9" i="15"/>
  <c r="V9" i="15" s="1"/>
  <c r="W285" i="15"/>
  <c r="A11" i="15"/>
  <c r="D11" i="15" s="1"/>
  <c r="H10" i="15" a="1"/>
  <c r="H10" i="15" s="1"/>
  <c r="J10" i="15"/>
  <c r="Y27" i="15"/>
  <c r="X27" i="15"/>
  <c r="W28" i="15"/>
  <c r="F11" i="15" l="1"/>
  <c r="O10" i="15"/>
  <c r="Q10" i="15" s="1"/>
  <c r="U10" i="15" s="1"/>
  <c r="T10" i="15" s="1" a="1"/>
  <c r="T10" i="15" s="1"/>
  <c r="L11" i="15"/>
  <c r="W286" i="15"/>
  <c r="G11" i="15"/>
  <c r="K11" i="15"/>
  <c r="C11" i="15"/>
  <c r="W287" i="15"/>
  <c r="B11" i="15"/>
  <c r="E11" i="15" s="1" a="1"/>
  <c r="E11" i="15" s="1"/>
  <c r="I11" i="15"/>
  <c r="Y28" i="15"/>
  <c r="X28" i="15"/>
  <c r="W29" i="15"/>
  <c r="J11" i="15"/>
  <c r="A12" i="15" l="1"/>
  <c r="D12" i="15" s="1"/>
  <c r="S10" i="15"/>
  <c r="V10" i="15" s="1"/>
  <c r="W288" i="15"/>
  <c r="W291" i="15" s="1"/>
  <c r="H11" i="15" a="1"/>
  <c r="H11" i="15" s="1"/>
  <c r="M11" i="15"/>
  <c r="R11" i="15" s="1"/>
  <c r="W289" i="15"/>
  <c r="W290" i="15"/>
  <c r="Y29" i="15"/>
  <c r="X29" i="15"/>
  <c r="W30" i="15"/>
  <c r="O11" i="15"/>
  <c r="N11" i="15"/>
  <c r="P11" i="15" s="1"/>
  <c r="B12" i="15" l="1"/>
  <c r="C12" i="15"/>
  <c r="G12" i="15"/>
  <c r="F12" i="15"/>
  <c r="I12" i="15"/>
  <c r="K12" i="15"/>
  <c r="L12" i="15"/>
  <c r="W292" i="15"/>
  <c r="Q11" i="15"/>
  <c r="U11" i="15" s="1"/>
  <c r="T11" i="15" s="1" a="1"/>
  <c r="T11" i="15" s="1"/>
  <c r="Y30" i="15"/>
  <c r="X30" i="15"/>
  <c r="W31" i="15"/>
  <c r="E12" i="15" a="1"/>
  <c r="E12" i="15" s="1"/>
  <c r="H12" i="15" l="1" a="1"/>
  <c r="H12" i="15" s="1"/>
  <c r="A13" i="15"/>
  <c r="G13" i="15" s="1"/>
  <c r="M12" i="15"/>
  <c r="R12" i="15" s="1"/>
  <c r="J12" i="15"/>
  <c r="S11" i="15"/>
  <c r="V11" i="15" s="1"/>
  <c r="W293" i="15"/>
  <c r="Y31" i="15"/>
  <c r="X31" i="15"/>
  <c r="W32" i="15"/>
  <c r="W33" i="15"/>
  <c r="O12" i="15"/>
  <c r="N12" i="15"/>
  <c r="P12" i="15" s="1"/>
  <c r="L13" i="15" l="1"/>
  <c r="F13" i="15"/>
  <c r="C13" i="15"/>
  <c r="D13" i="15"/>
  <c r="E13" i="15" s="1" a="1"/>
  <c r="E13" i="15" s="1"/>
  <c r="K13" i="15"/>
  <c r="B13" i="15"/>
  <c r="I13" i="15"/>
  <c r="M13" i="15" s="1"/>
  <c r="R13" i="15" s="1"/>
  <c r="W294" i="15"/>
  <c r="Q12" i="15"/>
  <c r="U12" i="15" s="1"/>
  <c r="T12" i="15" s="1" a="1"/>
  <c r="T12" i="15" s="1"/>
  <c r="X32" i="15"/>
  <c r="Y32" i="15"/>
  <c r="W34" i="15"/>
  <c r="Y33" i="15"/>
  <c r="X33" i="15"/>
  <c r="J13" i="15" l="1"/>
  <c r="H13" i="15" a="1"/>
  <c r="H13" i="15" s="1"/>
  <c r="A14" i="15"/>
  <c r="G14" i="15" s="1"/>
  <c r="S12" i="15"/>
  <c r="V12" i="15" s="1"/>
  <c r="W295" i="15"/>
  <c r="W296" i="15" s="1"/>
  <c r="Y34" i="15"/>
  <c r="X34" i="15"/>
  <c r="W35" i="15"/>
  <c r="L14" i="15"/>
  <c r="K14" i="15"/>
  <c r="I14" i="15"/>
  <c r="D14" i="15"/>
  <c r="N13" i="15"/>
  <c r="P13" i="15" s="1"/>
  <c r="O13" i="15"/>
  <c r="F14" i="15" l="1"/>
  <c r="B14" i="15"/>
  <c r="C14" i="15"/>
  <c r="W297" i="15"/>
  <c r="W298" i="15" s="1"/>
  <c r="Q13" i="15"/>
  <c r="U13" i="15" s="1"/>
  <c r="T13" i="15" s="1" a="1"/>
  <c r="T13" i="15" s="1"/>
  <c r="Y35" i="15"/>
  <c r="X35" i="15"/>
  <c r="W36" i="15"/>
  <c r="E14" i="15" a="1"/>
  <c r="E14" i="15" s="1"/>
  <c r="J14" i="15"/>
  <c r="A15" i="15"/>
  <c r="M14" i="15"/>
  <c r="R14" i="15" s="1"/>
  <c r="H14" i="15" a="1"/>
  <c r="H14" i="15" s="1"/>
  <c r="W299" i="15" l="1"/>
  <c r="W300" i="15"/>
  <c r="W301" i="15"/>
  <c r="W302" i="15" s="1"/>
  <c r="S13" i="15"/>
  <c r="V13" i="15" s="1"/>
  <c r="Y36" i="15"/>
  <c r="X36" i="15"/>
  <c r="W37" i="15"/>
  <c r="C15" i="15"/>
  <c r="K15" i="15"/>
  <c r="L15" i="15"/>
  <c r="D15" i="15"/>
  <c r="B15" i="15"/>
  <c r="N14" i="15"/>
  <c r="P14" i="15" s="1"/>
  <c r="O14" i="15"/>
  <c r="W303" i="15" l="1"/>
  <c r="W39" i="15"/>
  <c r="Y37" i="15"/>
  <c r="X37" i="15"/>
  <c r="W38" i="15"/>
  <c r="Q14" i="15"/>
  <c r="U14" i="15" s="1"/>
  <c r="T14" i="15" s="1" a="1"/>
  <c r="T14" i="15" s="1"/>
  <c r="E15" i="15" a="1"/>
  <c r="E15" i="15" s="1"/>
  <c r="J15" i="15"/>
  <c r="F15" i="15"/>
  <c r="G15" i="15"/>
  <c r="I15" i="15" s="1"/>
  <c r="W304" i="15" l="1"/>
  <c r="W305" i="15"/>
  <c r="Y38" i="15"/>
  <c r="X38" i="15"/>
  <c r="W40" i="15"/>
  <c r="W41" i="15"/>
  <c r="W42" i="15" s="1"/>
  <c r="Y39" i="15"/>
  <c r="X39" i="15"/>
  <c r="S14" i="15"/>
  <c r="V14" i="15" s="1"/>
  <c r="H15" i="15" a="1"/>
  <c r="H15" i="15" s="1"/>
  <c r="A16" i="15"/>
  <c r="I16" i="15" s="1"/>
  <c r="M15" i="15"/>
  <c r="R15" i="15" s="1"/>
  <c r="O15" i="15"/>
  <c r="N15" i="15"/>
  <c r="P15" i="15" s="1"/>
  <c r="Q15" i="15" l="1"/>
  <c r="U15" i="15" s="1"/>
  <c r="T15" i="15" s="1" a="1"/>
  <c r="T15" i="15" s="1"/>
  <c r="W306" i="15"/>
  <c r="Y42" i="15"/>
  <c r="X42" i="15"/>
  <c r="W44" i="15"/>
  <c r="C16" i="15"/>
  <c r="L16" i="15"/>
  <c r="D16" i="15"/>
  <c r="J16" i="15" s="1"/>
  <c r="W45" i="15"/>
  <c r="X40" i="15"/>
  <c r="Y40" i="15"/>
  <c r="K16" i="15"/>
  <c r="W46" i="15"/>
  <c r="Y41" i="15"/>
  <c r="X41" i="15"/>
  <c r="B16" i="15"/>
  <c r="W43" i="15"/>
  <c r="F16" i="15"/>
  <c r="G16" i="15"/>
  <c r="S15" i="15"/>
  <c r="V15" i="15" s="1"/>
  <c r="W307" i="15" l="1"/>
  <c r="M16" i="15"/>
  <c r="R16" i="15" s="1"/>
  <c r="A17" i="15"/>
  <c r="D17" i="15" s="1"/>
  <c r="H16" i="15" a="1"/>
  <c r="H16" i="15" s="1"/>
  <c r="E16" i="15" a="1"/>
  <c r="E16" i="15" s="1"/>
  <c r="O16" i="15" s="1"/>
  <c r="Y45" i="15"/>
  <c r="X45" i="15"/>
  <c r="Y44" i="15"/>
  <c r="X44" i="15"/>
  <c r="X46" i="15"/>
  <c r="Y46" i="15"/>
  <c r="W48" i="15"/>
  <c r="Y43" i="15"/>
  <c r="X43" i="15"/>
  <c r="W47" i="15"/>
  <c r="F17" i="15" l="1"/>
  <c r="K17" i="15"/>
  <c r="B17" i="15"/>
  <c r="L17" i="15"/>
  <c r="C17" i="15"/>
  <c r="I17" i="15"/>
  <c r="M17" i="15" s="1"/>
  <c r="W308" i="15"/>
  <c r="G17" i="15"/>
  <c r="N16" i="15"/>
  <c r="P16" i="15" s="1"/>
  <c r="Q16" i="15" s="1"/>
  <c r="U16" i="15" s="1"/>
  <c r="T16" i="15" s="1" a="1"/>
  <c r="T16" i="15" s="1"/>
  <c r="W49" i="15"/>
  <c r="Y48" i="15"/>
  <c r="X48" i="15"/>
  <c r="Y47" i="15"/>
  <c r="X47" i="15"/>
  <c r="W50" i="15"/>
  <c r="E17" i="15" a="1"/>
  <c r="E17" i="15" s="1"/>
  <c r="J17" i="15"/>
  <c r="H17" i="15" l="1" a="1"/>
  <c r="H17" i="15" s="1"/>
  <c r="R17" i="15"/>
  <c r="A18" i="15"/>
  <c r="C18" i="15" s="1"/>
  <c r="W309" i="15"/>
  <c r="W310" i="15" s="1"/>
  <c r="S16" i="15"/>
  <c r="V16" i="15" s="1"/>
  <c r="Y50" i="15"/>
  <c r="X50" i="15"/>
  <c r="X49" i="15"/>
  <c r="Y49" i="15"/>
  <c r="W51" i="15"/>
  <c r="D18" i="15"/>
  <c r="N17" i="15"/>
  <c r="P17" i="15" s="1"/>
  <c r="O17" i="15"/>
  <c r="I18" i="15" l="1"/>
  <c r="J18" i="15" s="1"/>
  <c r="B18" i="15"/>
  <c r="G18" i="15"/>
  <c r="K18" i="15"/>
  <c r="L18" i="15"/>
  <c r="F18" i="15"/>
  <c r="W311" i="15"/>
  <c r="Y51" i="15"/>
  <c r="X51" i="15"/>
  <c r="W52" i="15"/>
  <c r="Q17" i="15"/>
  <c r="E18" i="15" a="1"/>
  <c r="E18" i="15" s="1"/>
  <c r="A19" i="15" l="1"/>
  <c r="F19" i="15" s="1"/>
  <c r="M18" i="15"/>
  <c r="R18" i="15" s="1"/>
  <c r="H18" i="15" a="1"/>
  <c r="H18" i="15" s="1"/>
  <c r="W312" i="15"/>
  <c r="Y52" i="15"/>
  <c r="X52" i="15"/>
  <c r="W53" i="15"/>
  <c r="W54" i="15" s="1"/>
  <c r="U17" i="15"/>
  <c r="T17" i="15" s="1" a="1"/>
  <c r="T17" i="15" s="1"/>
  <c r="S17" i="15"/>
  <c r="V17" i="15" s="1"/>
  <c r="G19" i="15"/>
  <c r="L19" i="15"/>
  <c r="K19" i="15"/>
  <c r="I19" i="15"/>
  <c r="D19" i="15"/>
  <c r="N18" i="15"/>
  <c r="P18" i="15" s="1"/>
  <c r="O18" i="15"/>
  <c r="B19" i="15" l="1"/>
  <c r="C19" i="15"/>
  <c r="W313" i="15"/>
  <c r="W314" i="15" s="1"/>
  <c r="Y54" i="15"/>
  <c r="X54" i="15"/>
  <c r="Y53" i="15"/>
  <c r="X53" i="15"/>
  <c r="W55" i="15"/>
  <c r="W56" i="15"/>
  <c r="Q18" i="15"/>
  <c r="U18" i="15" s="1"/>
  <c r="T18" i="15" s="1" a="1"/>
  <c r="T18" i="15" s="1"/>
  <c r="E19" i="15" a="1"/>
  <c r="E19" i="15" s="1"/>
  <c r="M19" i="15"/>
  <c r="R19" i="15" s="1"/>
  <c r="A20" i="15"/>
  <c r="J19" i="15"/>
  <c r="H19" i="15" a="1"/>
  <c r="H19" i="15" s="1"/>
  <c r="W315" i="15" l="1"/>
  <c r="W316" i="15" s="1"/>
  <c r="X56" i="15"/>
  <c r="Y56" i="15"/>
  <c r="W57" i="15"/>
  <c r="X55" i="15"/>
  <c r="Y55" i="15"/>
  <c r="S18" i="15"/>
  <c r="V18" i="15" s="1"/>
  <c r="L20" i="15"/>
  <c r="B20" i="15"/>
  <c r="I20" i="15"/>
  <c r="D20" i="15"/>
  <c r="C20" i="15"/>
  <c r="K20" i="15"/>
  <c r="G20" i="15"/>
  <c r="F20" i="15"/>
  <c r="O19" i="15"/>
  <c r="N19" i="15"/>
  <c r="P19" i="15" s="1"/>
  <c r="W317" i="15" l="1"/>
  <c r="W318" i="15"/>
  <c r="W319" i="15"/>
  <c r="Q19" i="15"/>
  <c r="U19" i="15" s="1"/>
  <c r="T19" i="15" s="1" a="1"/>
  <c r="T19" i="15" s="1"/>
  <c r="Y57" i="15"/>
  <c r="X57" i="15"/>
  <c r="W58" i="15"/>
  <c r="H20" i="15" a="1"/>
  <c r="H20" i="15" s="1"/>
  <c r="E20" i="15" a="1"/>
  <c r="E20" i="15" s="1"/>
  <c r="J20" i="15"/>
  <c r="A21" i="15"/>
  <c r="M20" i="15"/>
  <c r="R20" i="15" s="1"/>
  <c r="S19" i="15" l="1"/>
  <c r="V19" i="15" s="1"/>
  <c r="W320" i="15"/>
  <c r="W322" i="15" s="1"/>
  <c r="W321" i="15"/>
  <c r="Y58" i="15"/>
  <c r="X58" i="15"/>
  <c r="W59" i="15"/>
  <c r="W61" i="15" s="1"/>
  <c r="W60" i="15"/>
  <c r="K21" i="15"/>
  <c r="F21" i="15"/>
  <c r="D21" i="15"/>
  <c r="C21" i="15"/>
  <c r="L21" i="15"/>
  <c r="B21" i="15"/>
  <c r="I21" i="15"/>
  <c r="O20" i="15"/>
  <c r="N20" i="15"/>
  <c r="P20" i="15" s="1"/>
  <c r="W323" i="15" l="1"/>
  <c r="W324" i="15"/>
  <c r="W325" i="15" s="1"/>
  <c r="Q20" i="15"/>
  <c r="U20" i="15" s="1"/>
  <c r="T20" i="15" s="1" a="1"/>
  <c r="T20" i="15" s="1"/>
  <c r="X61" i="15"/>
  <c r="Y61" i="15"/>
  <c r="Y60" i="15"/>
  <c r="X60" i="15"/>
  <c r="Y59" i="15"/>
  <c r="X59" i="15"/>
  <c r="W62" i="15"/>
  <c r="G21" i="15"/>
  <c r="H21" i="15" s="1" a="1"/>
  <c r="H21" i="15" s="1"/>
  <c r="E21" i="15" a="1"/>
  <c r="E21" i="15" s="1"/>
  <c r="J21" i="15"/>
  <c r="M21" i="15"/>
  <c r="R21" i="15" s="1"/>
  <c r="W326" i="15" l="1"/>
  <c r="W327" i="15"/>
  <c r="S20" i="15"/>
  <c r="V20" i="15" s="1"/>
  <c r="Y62" i="15"/>
  <c r="X62" i="15"/>
  <c r="W63" i="15"/>
  <c r="A22" i="15"/>
  <c r="K22" i="15" s="1"/>
  <c r="N21" i="15"/>
  <c r="P21" i="15" s="1"/>
  <c r="O21" i="15"/>
  <c r="W328" i="15" l="1"/>
  <c r="Y63" i="15"/>
  <c r="X63" i="15"/>
  <c r="W64" i="15"/>
  <c r="W65" i="15"/>
  <c r="B22" i="15"/>
  <c r="L22" i="15"/>
  <c r="C22" i="15"/>
  <c r="D22" i="15"/>
  <c r="J22" i="15" s="1"/>
  <c r="I22" i="15"/>
  <c r="F22" i="15"/>
  <c r="G22" i="15"/>
  <c r="Q21" i="15"/>
  <c r="U21" i="15" s="1"/>
  <c r="T21" i="15" s="1" a="1"/>
  <c r="T21" i="15" s="1"/>
  <c r="W329" i="15" l="1"/>
  <c r="Y65" i="15"/>
  <c r="X65" i="15"/>
  <c r="Y64" i="15"/>
  <c r="X64" i="15"/>
  <c r="W66" i="15"/>
  <c r="M22" i="15"/>
  <c r="R22" i="15" s="1"/>
  <c r="A23" i="15"/>
  <c r="I23" i="15" s="1"/>
  <c r="H22" i="15" a="1"/>
  <c r="H22" i="15" s="1"/>
  <c r="E22" i="15" a="1"/>
  <c r="E22" i="15" s="1"/>
  <c r="O22" i="15" s="1"/>
  <c r="S21" i="15"/>
  <c r="V21" i="15" s="1"/>
  <c r="W330" i="15" l="1"/>
  <c r="W331" i="15" s="1"/>
  <c r="B23" i="15"/>
  <c r="X66" i="15"/>
  <c r="Y66" i="15"/>
  <c r="W67" i="15"/>
  <c r="G23" i="15"/>
  <c r="W68" i="15"/>
  <c r="D23" i="15"/>
  <c r="E23" i="15" s="1" a="1"/>
  <c r="E23" i="15" s="1"/>
  <c r="F23" i="15"/>
  <c r="K23" i="15"/>
  <c r="L23" i="15"/>
  <c r="W69" i="15"/>
  <c r="C23" i="15"/>
  <c r="N22" i="15"/>
  <c r="P22" i="15" s="1"/>
  <c r="Q22" i="15" s="1"/>
  <c r="U22" i="15" s="1"/>
  <c r="T22" i="15" s="1" a="1"/>
  <c r="T22" i="15" s="1"/>
  <c r="W332" i="15" l="1"/>
  <c r="W333" i="15"/>
  <c r="W334" i="15"/>
  <c r="W335" i="15" s="1"/>
  <c r="H23" i="15" a="1"/>
  <c r="H23" i="15" s="1"/>
  <c r="N23" i="15" s="1"/>
  <c r="P23" i="15" s="1"/>
  <c r="Q23" i="15" s="1"/>
  <c r="U23" i="15" s="1"/>
  <c r="T23" i="15" s="1" a="1"/>
  <c r="T23" i="15" s="1"/>
  <c r="Y69" i="15"/>
  <c r="X69" i="15"/>
  <c r="J23" i="15"/>
  <c r="M23" i="15"/>
  <c r="R23" i="15" s="1"/>
  <c r="A24" i="15"/>
  <c r="L24" i="15" s="1"/>
  <c r="Y68" i="15"/>
  <c r="X68" i="15"/>
  <c r="Y67" i="15"/>
  <c r="X67" i="15"/>
  <c r="W70" i="15"/>
  <c r="S22" i="15"/>
  <c r="V22" i="15" s="1"/>
  <c r="O23" i="15"/>
  <c r="W336" i="15" l="1"/>
  <c r="K24" i="15"/>
  <c r="D24" i="15"/>
  <c r="J24" i="15" s="1"/>
  <c r="F24" i="15"/>
  <c r="I24" i="15"/>
  <c r="C24" i="15"/>
  <c r="B24" i="15"/>
  <c r="Y70" i="15"/>
  <c r="X70" i="15"/>
  <c r="W71" i="15"/>
  <c r="S23" i="15"/>
  <c r="V23" i="15" s="1"/>
  <c r="W337" i="15" l="1"/>
  <c r="E24" i="15" a="1"/>
  <c r="E24" i="15" s="1"/>
  <c r="N24" i="15" s="1"/>
  <c r="P24" i="15" s="1"/>
  <c r="M24" i="15"/>
  <c r="R24" i="15" s="1"/>
  <c r="G24" i="15"/>
  <c r="A25" i="15" s="1"/>
  <c r="Y71" i="15"/>
  <c r="X71" i="15"/>
  <c r="W72" i="15"/>
  <c r="W73" i="15"/>
  <c r="W338" i="15" l="1"/>
  <c r="H24" i="15" a="1"/>
  <c r="H24" i="15" s="1"/>
  <c r="O24" i="15"/>
  <c r="Q24" i="15" s="1"/>
  <c r="U24" i="15" s="1"/>
  <c r="T24" i="15" s="1" a="1"/>
  <c r="T24" i="15" s="1"/>
  <c r="Y73" i="15"/>
  <c r="X73" i="15"/>
  <c r="Y72" i="15"/>
  <c r="X72" i="15"/>
  <c r="W74" i="15"/>
  <c r="B25" i="15"/>
  <c r="G25" i="15"/>
  <c r="F25" i="15"/>
  <c r="C25" i="15"/>
  <c r="I25" i="15"/>
  <c r="K25" i="15"/>
  <c r="D25" i="15"/>
  <c r="L25" i="15"/>
  <c r="W339" i="15" l="1"/>
  <c r="Y74" i="15"/>
  <c r="X74" i="15"/>
  <c r="W75" i="15"/>
  <c r="W76" i="15"/>
  <c r="W77" i="15" s="1"/>
  <c r="S24" i="15"/>
  <c r="V24" i="15" s="1"/>
  <c r="E25" i="15" a="1"/>
  <c r="E25" i="15" s="1"/>
  <c r="A26" i="15"/>
  <c r="J25" i="15"/>
  <c r="M25" i="15"/>
  <c r="R25" i="15" s="1"/>
  <c r="H25" i="15" a="1"/>
  <c r="H25" i="15" s="1"/>
  <c r="W340" i="15" l="1"/>
  <c r="Y77" i="15"/>
  <c r="X77" i="15"/>
  <c r="Y76" i="15"/>
  <c r="X76" i="15"/>
  <c r="W78" i="15"/>
  <c r="X75" i="15"/>
  <c r="Y75" i="15"/>
  <c r="W79" i="15"/>
  <c r="I26" i="15"/>
  <c r="C26" i="15"/>
  <c r="B26" i="15"/>
  <c r="D26" i="15"/>
  <c r="L26" i="15"/>
  <c r="K26" i="15"/>
  <c r="F26" i="15"/>
  <c r="N25" i="15"/>
  <c r="O25" i="15"/>
  <c r="W341" i="15" l="1"/>
  <c r="X79" i="15"/>
  <c r="Y79" i="15"/>
  <c r="W80" i="15"/>
  <c r="Y78" i="15"/>
  <c r="X78" i="15"/>
  <c r="W81" i="15"/>
  <c r="W83" i="15" s="1"/>
  <c r="W82" i="15"/>
  <c r="G26" i="15"/>
  <c r="A27" i="15" s="1"/>
  <c r="E26" i="15" a="1"/>
  <c r="E26" i="15" s="1"/>
  <c r="M26" i="15"/>
  <c r="R26" i="15" s="1"/>
  <c r="J26" i="15"/>
  <c r="P25" i="15"/>
  <c r="Q25" i="15" s="1"/>
  <c r="U25" i="15" s="1"/>
  <c r="T25" i="15" s="1" a="1"/>
  <c r="T25" i="15" s="1"/>
  <c r="W342" i="15" l="1"/>
  <c r="W343" i="15"/>
  <c r="X83" i="15"/>
  <c r="Y83" i="15"/>
  <c r="Y82" i="15"/>
  <c r="X82" i="15"/>
  <c r="Y81" i="15"/>
  <c r="X81" i="15"/>
  <c r="W85" i="15"/>
  <c r="X80" i="15"/>
  <c r="Y80" i="15"/>
  <c r="W84" i="15"/>
  <c r="H26" i="15" a="1"/>
  <c r="H26" i="15" s="1"/>
  <c r="S25" i="15"/>
  <c r="V25" i="15" s="1"/>
  <c r="C27" i="15"/>
  <c r="D27" i="15"/>
  <c r="L27" i="15"/>
  <c r="G27" i="15"/>
  <c r="B27" i="15"/>
  <c r="F27" i="15"/>
  <c r="K27" i="15"/>
  <c r="I27" i="15"/>
  <c r="N26" i="15"/>
  <c r="O26" i="15"/>
  <c r="W344" i="15" l="1"/>
  <c r="W86" i="15"/>
  <c r="X85" i="15"/>
  <c r="Y85" i="15"/>
  <c r="Y84" i="15"/>
  <c r="X84" i="15"/>
  <c r="H27" i="15" a="1"/>
  <c r="H27" i="15" s="1"/>
  <c r="P26" i="15"/>
  <c r="Q26" i="15" s="1"/>
  <c r="U26" i="15" s="1"/>
  <c r="T26" i="15" s="1" a="1"/>
  <c r="T26" i="15" s="1"/>
  <c r="E27" i="15" a="1"/>
  <c r="E27" i="15" s="1"/>
  <c r="M27" i="15"/>
  <c r="R27" i="15" s="1"/>
  <c r="J27" i="15"/>
  <c r="A28" i="15"/>
  <c r="Y86" i="15"/>
  <c r="X86" i="15"/>
  <c r="W345" i="15" l="1"/>
  <c r="W346" i="15"/>
  <c r="W87" i="15"/>
  <c r="O27" i="15"/>
  <c r="N27" i="15"/>
  <c r="S26" i="15"/>
  <c r="V26" i="15" s="1"/>
  <c r="D28" i="15"/>
  <c r="I28" i="15"/>
  <c r="K28" i="15"/>
  <c r="F28" i="15"/>
  <c r="C28" i="15"/>
  <c r="L28" i="15"/>
  <c r="B28" i="15"/>
  <c r="W347" i="15" l="1"/>
  <c r="Y87" i="15"/>
  <c r="X87" i="15"/>
  <c r="W88" i="15"/>
  <c r="G28" i="15"/>
  <c r="H28" i="15" s="1" a="1"/>
  <c r="H28" i="15" s="1"/>
  <c r="E28" i="15" a="1"/>
  <c r="E28" i="15" s="1"/>
  <c r="M28" i="15"/>
  <c r="R28" i="15" s="1"/>
  <c r="J28" i="15"/>
  <c r="P27" i="15"/>
  <c r="Q27" i="15" s="1"/>
  <c r="U27" i="15" s="1"/>
  <c r="T27" i="15" s="1" a="1"/>
  <c r="T27" i="15" s="1"/>
  <c r="W348" i="15" l="1"/>
  <c r="Y88" i="15"/>
  <c r="X88" i="15"/>
  <c r="W89" i="15"/>
  <c r="A29" i="15"/>
  <c r="L29" i="15" s="1"/>
  <c r="S27" i="15"/>
  <c r="V27" i="15" s="1"/>
  <c r="O28" i="15"/>
  <c r="N28" i="15"/>
  <c r="W349" i="15" l="1"/>
  <c r="F29" i="15"/>
  <c r="D29" i="15"/>
  <c r="E29" i="15" s="1" a="1"/>
  <c r="E29" i="15" s="1"/>
  <c r="I29" i="15"/>
  <c r="W90" i="15"/>
  <c r="Y89" i="15"/>
  <c r="X89" i="15"/>
  <c r="C29" i="15"/>
  <c r="G29" i="15"/>
  <c r="K29" i="15"/>
  <c r="M29" i="15" s="1"/>
  <c r="R29" i="15" s="1"/>
  <c r="B29" i="15"/>
  <c r="P28" i="15"/>
  <c r="Q28" i="15" s="1"/>
  <c r="U28" i="15" s="1"/>
  <c r="T28" i="15" s="1" a="1"/>
  <c r="T28" i="15" s="1"/>
  <c r="W350" i="15" l="1"/>
  <c r="W351" i="15"/>
  <c r="J29" i="15"/>
  <c r="A30" i="15"/>
  <c r="F30" i="15" s="1"/>
  <c r="H29" i="15" a="1"/>
  <c r="H29" i="15" s="1"/>
  <c r="N29" i="15" s="1"/>
  <c r="Y90" i="15"/>
  <c r="X90" i="15"/>
  <c r="W91" i="15"/>
  <c r="W92" i="15" s="1"/>
  <c r="S28" i="15"/>
  <c r="V28" i="15" s="1"/>
  <c r="C30" i="15"/>
  <c r="O29" i="15"/>
  <c r="K30" i="15" l="1"/>
  <c r="W352" i="15"/>
  <c r="B30" i="15"/>
  <c r="L30" i="15"/>
  <c r="D30" i="15"/>
  <c r="E30" i="15" s="1" a="1"/>
  <c r="E30" i="15" s="1"/>
  <c r="I30" i="15"/>
  <c r="X92" i="15"/>
  <c r="Y92" i="15"/>
  <c r="Y91" i="15"/>
  <c r="X91" i="15"/>
  <c r="W93" i="15"/>
  <c r="P29" i="15"/>
  <c r="Q29" i="15" s="1"/>
  <c r="U29" i="15" s="1"/>
  <c r="T29" i="15" s="1" a="1"/>
  <c r="T29" i="15" s="1"/>
  <c r="W353" i="15" l="1"/>
  <c r="G30" i="15"/>
  <c r="H30" i="15" s="1" a="1"/>
  <c r="H30" i="15" s="1"/>
  <c r="J30" i="15"/>
  <c r="M30" i="15"/>
  <c r="R30" i="15" s="1"/>
  <c r="X93" i="15"/>
  <c r="Y93" i="15"/>
  <c r="W94" i="15"/>
  <c r="W95" i="15"/>
  <c r="W96" i="15" s="1"/>
  <c r="S29" i="15"/>
  <c r="V29" i="15" s="1"/>
  <c r="O30" i="15"/>
  <c r="N30" i="15"/>
  <c r="W354" i="15" l="1"/>
  <c r="A31" i="15"/>
  <c r="K31" i="15" s="1"/>
  <c r="Y96" i="15"/>
  <c r="X96" i="15"/>
  <c r="W99" i="15"/>
  <c r="Y94" i="15"/>
  <c r="X94" i="15"/>
  <c r="W100" i="15"/>
  <c r="Y95" i="15"/>
  <c r="X95" i="15"/>
  <c r="W97" i="15"/>
  <c r="W98" i="15"/>
  <c r="P30" i="15"/>
  <c r="Q30" i="15" s="1"/>
  <c r="U30" i="15" s="1"/>
  <c r="T30" i="15" s="1" a="1"/>
  <c r="T30" i="15" s="1"/>
  <c r="Y100" i="15"/>
  <c r="X100" i="15"/>
  <c r="W355" i="15" l="1"/>
  <c r="D31" i="15"/>
  <c r="E31" i="15" s="1" a="1"/>
  <c r="E31" i="15" s="1"/>
  <c r="C31" i="15"/>
  <c r="B31" i="15"/>
  <c r="G31" i="15"/>
  <c r="I31" i="15"/>
  <c r="M31" i="15" s="1"/>
  <c r="F31" i="15"/>
  <c r="L31" i="15"/>
  <c r="X99" i="15"/>
  <c r="Y99" i="15"/>
  <c r="Y98" i="15"/>
  <c r="X98" i="15"/>
  <c r="Y97" i="15"/>
  <c r="X97" i="15"/>
  <c r="W101" i="15"/>
  <c r="S30" i="15"/>
  <c r="V30" i="15" s="1"/>
  <c r="X101" i="15"/>
  <c r="R31" i="15" l="1"/>
  <c r="W356" i="15"/>
  <c r="A32" i="15"/>
  <c r="I32" i="15" s="1"/>
  <c r="O31" i="15"/>
  <c r="J31" i="15"/>
  <c r="H31" i="15" a="1"/>
  <c r="H31" i="15" s="1"/>
  <c r="N31" i="15" s="1"/>
  <c r="P31" i="15" s="1"/>
  <c r="Q31" i="15" s="1"/>
  <c r="U31" i="15" s="1"/>
  <c r="T31" i="15" s="1" a="1"/>
  <c r="T31" i="15" s="1"/>
  <c r="Y101" i="15"/>
  <c r="W102" i="15"/>
  <c r="Y102" i="15" s="1"/>
  <c r="F32" i="15" l="1"/>
  <c r="W357" i="15"/>
  <c r="L32" i="15"/>
  <c r="D32" i="15"/>
  <c r="C32" i="15"/>
  <c r="B32" i="15"/>
  <c r="K32" i="15"/>
  <c r="W103" i="15"/>
  <c r="X102" i="15"/>
  <c r="W104" i="15"/>
  <c r="S31" i="15"/>
  <c r="V31" i="15" s="1"/>
  <c r="Y104" i="15"/>
  <c r="X104" i="15"/>
  <c r="E32" i="15" l="1" a="1"/>
  <c r="E32" i="15" s="1"/>
  <c r="N32" i="15" s="1"/>
  <c r="P32" i="15" s="1"/>
  <c r="W358" i="15"/>
  <c r="J32" i="15"/>
  <c r="G32" i="15"/>
  <c r="H32" i="15" s="1" a="1"/>
  <c r="H32" i="15" s="1"/>
  <c r="M32" i="15"/>
  <c r="R32" i="15" s="1"/>
  <c r="Y103" i="15"/>
  <c r="X103" i="15"/>
  <c r="W105" i="15"/>
  <c r="W106" i="15"/>
  <c r="O32" i="15" l="1"/>
  <c r="Q32" i="15" s="1"/>
  <c r="W359" i="15"/>
  <c r="W360" i="15" s="1"/>
  <c r="A33" i="15"/>
  <c r="X105" i="15"/>
  <c r="Y105" i="15"/>
  <c r="W107" i="15"/>
  <c r="Y107" i="15"/>
  <c r="X107" i="15"/>
  <c r="Y106" i="15"/>
  <c r="X106" i="15"/>
  <c r="U32" i="15" l="1"/>
  <c r="T32" i="15" s="1" a="1"/>
  <c r="T32" i="15" s="1"/>
  <c r="S32" i="15"/>
  <c r="V32" i="15" s="1"/>
  <c r="W361" i="15"/>
  <c r="W362" i="15" s="1"/>
  <c r="I33" i="15"/>
  <c r="D33" i="15"/>
  <c r="C33" i="15"/>
  <c r="F33" i="15"/>
  <c r="K33" i="15"/>
  <c r="L33" i="15"/>
  <c r="G33" i="15"/>
  <c r="B33" i="15"/>
  <c r="W108" i="15"/>
  <c r="W363" i="15" l="1"/>
  <c r="W364" i="15"/>
  <c r="W365" i="15"/>
  <c r="W366" i="15" s="1"/>
  <c r="H33" i="15" a="1"/>
  <c r="H33" i="15" s="1"/>
  <c r="E33" i="15" a="1"/>
  <c r="E33" i="15" s="1"/>
  <c r="O33" i="15" s="1"/>
  <c r="A34" i="15"/>
  <c r="M33" i="15"/>
  <c r="R33" i="15" s="1"/>
  <c r="J33" i="15"/>
  <c r="Y108" i="15"/>
  <c r="W109" i="15"/>
  <c r="X108" i="15"/>
  <c r="W110" i="15"/>
  <c r="W111" i="15" s="1"/>
  <c r="W367" i="15" l="1"/>
  <c r="F34" i="15"/>
  <c r="I34" i="15"/>
  <c r="L34" i="15"/>
  <c r="B34" i="15"/>
  <c r="K34" i="15"/>
  <c r="D34" i="15"/>
  <c r="C34" i="15"/>
  <c r="N33" i="15"/>
  <c r="X111" i="15"/>
  <c r="Y111" i="15"/>
  <c r="W112" i="15"/>
  <c r="X110" i="15"/>
  <c r="Y110" i="15"/>
  <c r="X109" i="15"/>
  <c r="Y109" i="15"/>
  <c r="W113" i="15"/>
  <c r="W368" i="15" l="1"/>
  <c r="W369" i="15"/>
  <c r="G34" i="15"/>
  <c r="H34" i="15" s="1" a="1"/>
  <c r="H34" i="15" s="1"/>
  <c r="E34" i="15" a="1"/>
  <c r="E34" i="15" s="1"/>
  <c r="M34" i="15"/>
  <c r="R34" i="15" s="1"/>
  <c r="J34" i="15"/>
  <c r="A35" i="15"/>
  <c r="P33" i="15"/>
  <c r="Q33" i="15" s="1"/>
  <c r="U33" i="15" s="1"/>
  <c r="T33" i="15" s="1" a="1"/>
  <c r="T33" i="15" s="1"/>
  <c r="Y112" i="15"/>
  <c r="X112" i="15"/>
  <c r="Y113" i="15"/>
  <c r="X113" i="15"/>
  <c r="W114" i="15"/>
  <c r="W370" i="15" l="1"/>
  <c r="C35" i="15"/>
  <c r="F35" i="15"/>
  <c r="B35" i="15"/>
  <c r="I35" i="15"/>
  <c r="D35" i="15"/>
  <c r="K35" i="15"/>
  <c r="G35" i="15"/>
  <c r="L35" i="15"/>
  <c r="S33" i="15"/>
  <c r="V33" i="15" s="1"/>
  <c r="O34" i="15"/>
  <c r="N34" i="15"/>
  <c r="Y114" i="15"/>
  <c r="X114" i="15"/>
  <c r="W115" i="15"/>
  <c r="W371" i="15" l="1"/>
  <c r="W372" i="15"/>
  <c r="H35" i="15" a="1"/>
  <c r="H35" i="15" s="1"/>
  <c r="P34" i="15"/>
  <c r="Q34" i="15" s="1"/>
  <c r="U34" i="15" s="1"/>
  <c r="T34" i="15" s="1" a="1"/>
  <c r="T34" i="15" s="1"/>
  <c r="A36" i="15"/>
  <c r="E35" i="15" a="1"/>
  <c r="E35" i="15" s="1"/>
  <c r="O35" i="15" s="1"/>
  <c r="M35" i="15"/>
  <c r="R35" i="15" s="1"/>
  <c r="J35" i="15"/>
  <c r="Y115" i="15"/>
  <c r="X115" i="15"/>
  <c r="W116" i="15"/>
  <c r="W373" i="15" l="1"/>
  <c r="S34" i="15"/>
  <c r="V34" i="15" s="1"/>
  <c r="L36" i="15"/>
  <c r="D36" i="15"/>
  <c r="C36" i="15"/>
  <c r="K36" i="15"/>
  <c r="F36" i="15"/>
  <c r="B36" i="15"/>
  <c r="I36" i="15"/>
  <c r="G36" i="15"/>
  <c r="N35" i="15"/>
  <c r="Y116" i="15"/>
  <c r="X116" i="15"/>
  <c r="W117" i="15"/>
  <c r="W374" i="15" l="1"/>
  <c r="H36" i="15" a="1"/>
  <c r="H36" i="15" s="1"/>
  <c r="P35" i="15"/>
  <c r="Q35" i="15" s="1"/>
  <c r="U35" i="15" s="1"/>
  <c r="T35" i="15" s="1" a="1"/>
  <c r="T35" i="15" s="1"/>
  <c r="E36" i="15" a="1"/>
  <c r="E36" i="15" s="1"/>
  <c r="A37" i="15"/>
  <c r="J36" i="15"/>
  <c r="M36" i="15"/>
  <c r="R36" i="15" s="1"/>
  <c r="Y117" i="15"/>
  <c r="X117" i="15"/>
  <c r="W118" i="15"/>
  <c r="W119" i="15"/>
  <c r="W120" i="15"/>
  <c r="W121" i="15"/>
  <c r="W375" i="15" l="1"/>
  <c r="S35" i="15"/>
  <c r="V35" i="15" s="1"/>
  <c r="L37" i="15"/>
  <c r="D37" i="15"/>
  <c r="K37" i="15"/>
  <c r="C37" i="15"/>
  <c r="B37" i="15"/>
  <c r="F37" i="15"/>
  <c r="N36" i="15"/>
  <c r="O36" i="15"/>
  <c r="X120" i="15"/>
  <c r="Y120" i="15"/>
  <c r="Y121" i="15"/>
  <c r="X121" i="15"/>
  <c r="Y119" i="15"/>
  <c r="X119" i="15"/>
  <c r="W123" i="15"/>
  <c r="Y118" i="15"/>
  <c r="X118" i="15"/>
  <c r="W122" i="15"/>
  <c r="W376" i="15" l="1"/>
  <c r="G37" i="15"/>
  <c r="I37" i="15" s="1"/>
  <c r="H37" i="15" s="1" a="1"/>
  <c r="H37" i="15" s="1"/>
  <c r="P36" i="15"/>
  <c r="Q36" i="15" s="1"/>
  <c r="U36" i="15" s="1"/>
  <c r="T36" i="15" s="1" a="1"/>
  <c r="T36" i="15" s="1"/>
  <c r="E37" i="15" a="1"/>
  <c r="E37" i="15" s="1"/>
  <c r="Y123" i="15"/>
  <c r="X123" i="15"/>
  <c r="Y122" i="15"/>
  <c r="X122" i="15"/>
  <c r="W124" i="15"/>
  <c r="W125" i="15"/>
  <c r="W377" i="15" l="1"/>
  <c r="W379" i="15" s="1"/>
  <c r="W378" i="15"/>
  <c r="M37" i="15"/>
  <c r="R37" i="15" s="1"/>
  <c r="A38" i="15"/>
  <c r="G38" i="15" s="1"/>
  <c r="S36" i="15"/>
  <c r="V36" i="15" s="1"/>
  <c r="J37" i="15"/>
  <c r="N37" i="15"/>
  <c r="O37" i="15"/>
  <c r="L38" i="15"/>
  <c r="Y125" i="15"/>
  <c r="X125" i="15"/>
  <c r="Y124" i="15"/>
  <c r="X124" i="15"/>
  <c r="W127" i="15"/>
  <c r="W126" i="15"/>
  <c r="W380" i="15" l="1"/>
  <c r="W381" i="15"/>
  <c r="B38" i="15"/>
  <c r="F38" i="15"/>
  <c r="D38" i="15"/>
  <c r="E38" i="15" s="1" a="1"/>
  <c r="E38" i="15" s="1"/>
  <c r="I38" i="15"/>
  <c r="C38" i="15"/>
  <c r="K38" i="15"/>
  <c r="P37" i="15"/>
  <c r="Q37" i="15" s="1"/>
  <c r="U37" i="15" s="1"/>
  <c r="T37" i="15" s="1" a="1"/>
  <c r="T37" i="15" s="1"/>
  <c r="X127" i="15"/>
  <c r="Y127" i="15"/>
  <c r="Y126" i="15"/>
  <c r="X126" i="15"/>
  <c r="W128" i="15"/>
  <c r="H38" i="15" l="1" a="1"/>
  <c r="H38" i="15" s="1"/>
  <c r="N38" i="15" s="1"/>
  <c r="O38" i="15"/>
  <c r="J38" i="15"/>
  <c r="A39" i="15"/>
  <c r="D39" i="15" s="1"/>
  <c r="W382" i="15"/>
  <c r="M38" i="15"/>
  <c r="R38" i="15" s="1"/>
  <c r="S37" i="15"/>
  <c r="V37" i="15" s="1"/>
  <c r="L39" i="15"/>
  <c r="Y128" i="15"/>
  <c r="X128" i="15"/>
  <c r="W129" i="15"/>
  <c r="P38" i="15" l="1"/>
  <c r="Q38" i="15" s="1"/>
  <c r="S38" i="15" s="1"/>
  <c r="V38" i="15" s="1"/>
  <c r="C39" i="15"/>
  <c r="G39" i="15" s="1"/>
  <c r="K39" i="15"/>
  <c r="W383" i="15"/>
  <c r="F39" i="15"/>
  <c r="B39" i="15"/>
  <c r="E39" i="15" s="1" a="1"/>
  <c r="E39" i="15" s="1"/>
  <c r="J39" i="15"/>
  <c r="X129" i="15"/>
  <c r="Y129" i="15"/>
  <c r="W130" i="15"/>
  <c r="U38" i="15" l="1"/>
  <c r="T38" i="15" s="1" a="1"/>
  <c r="T38" i="15" s="1"/>
  <c r="W384" i="15"/>
  <c r="I39" i="15"/>
  <c r="M39" i="15" s="1"/>
  <c r="R39" i="15" s="1"/>
  <c r="O39" i="15"/>
  <c r="N39" i="15"/>
  <c r="X130" i="15"/>
  <c r="Y130" i="15"/>
  <c r="W131" i="15"/>
  <c r="W132" i="15" s="1"/>
  <c r="W385" i="15" l="1"/>
  <c r="A40" i="15"/>
  <c r="P39" i="15"/>
  <c r="Q39" i="15" s="1"/>
  <c r="U39" i="15" s="1"/>
  <c r="T39" i="15" s="1" a="1"/>
  <c r="T39" i="15" s="1"/>
  <c r="H39" i="15" a="1"/>
  <c r="H39" i="15" s="1"/>
  <c r="X132" i="15"/>
  <c r="Y132" i="15"/>
  <c r="Y131" i="15"/>
  <c r="X131" i="15"/>
  <c r="W133" i="15"/>
  <c r="W134" i="15" s="1"/>
  <c r="W386" i="15" l="1"/>
  <c r="S39" i="15"/>
  <c r="V39" i="15" s="1"/>
  <c r="C40" i="15"/>
  <c r="K40" i="15"/>
  <c r="G40" i="15"/>
  <c r="F40" i="15"/>
  <c r="B40" i="15"/>
  <c r="L40" i="15"/>
  <c r="D40" i="15"/>
  <c r="I40" i="15"/>
  <c r="X134" i="15"/>
  <c r="Y134" i="15"/>
  <c r="X133" i="15"/>
  <c r="Y133" i="15"/>
  <c r="W135" i="15"/>
  <c r="W387" i="15" l="1"/>
  <c r="E40" i="15" a="1"/>
  <c r="E40" i="15" s="1"/>
  <c r="J40" i="15"/>
  <c r="M40" i="15"/>
  <c r="R40" i="15" s="1"/>
  <c r="A41" i="15"/>
  <c r="H40" i="15" a="1"/>
  <c r="H40" i="15" s="1"/>
  <c r="X135" i="15"/>
  <c r="Y135" i="15"/>
  <c r="W136" i="15"/>
  <c r="W388" i="15" l="1"/>
  <c r="K41" i="15"/>
  <c r="C41" i="15"/>
  <c r="D41" i="15"/>
  <c r="F41" i="15"/>
  <c r="I41" i="15"/>
  <c r="L41" i="15"/>
  <c r="G41" i="15"/>
  <c r="B41" i="15"/>
  <c r="O40" i="15"/>
  <c r="N40" i="15"/>
  <c r="Y136" i="15"/>
  <c r="X136" i="15"/>
  <c r="W137" i="15"/>
  <c r="W389" i="15" l="1"/>
  <c r="W390" i="15" s="1"/>
  <c r="H41" i="15" a="1"/>
  <c r="H41" i="15" s="1"/>
  <c r="P40" i="15"/>
  <c r="Q40" i="15" s="1"/>
  <c r="U40" i="15" s="1"/>
  <c r="T40" i="15" s="1" a="1"/>
  <c r="T40" i="15" s="1"/>
  <c r="E41" i="15" a="1"/>
  <c r="E41" i="15" s="1"/>
  <c r="O41" i="15" s="1"/>
  <c r="J41" i="15"/>
  <c r="A42" i="15"/>
  <c r="M41" i="15"/>
  <c r="R41" i="15" s="1"/>
  <c r="X137" i="15"/>
  <c r="Y137" i="15"/>
  <c r="W138" i="15"/>
  <c r="W139" i="15"/>
  <c r="W391" i="15" l="1"/>
  <c r="S40" i="15"/>
  <c r="V40" i="15" s="1"/>
  <c r="B42" i="15"/>
  <c r="G42" i="15"/>
  <c r="K42" i="15"/>
  <c r="D42" i="15"/>
  <c r="C42" i="15"/>
  <c r="L42" i="15"/>
  <c r="F42" i="15"/>
  <c r="I42" i="15"/>
  <c r="N41" i="15"/>
  <c r="Y138" i="15"/>
  <c r="X138" i="15"/>
  <c r="W140" i="15"/>
  <c r="W141" i="15"/>
  <c r="X139" i="15"/>
  <c r="Y139" i="15"/>
  <c r="W142" i="15"/>
  <c r="Y141" i="15"/>
  <c r="X141" i="15"/>
  <c r="W392" i="15" l="1"/>
  <c r="P41" i="15"/>
  <c r="Q41" i="15" s="1"/>
  <c r="U41" i="15" s="1"/>
  <c r="T41" i="15" s="1" a="1"/>
  <c r="T41" i="15" s="1"/>
  <c r="E42" i="15" a="1"/>
  <c r="E42" i="15" s="1"/>
  <c r="O42" i="15" s="1"/>
  <c r="M42" i="15"/>
  <c r="R42" i="15" s="1"/>
  <c r="J42" i="15"/>
  <c r="A43" i="15"/>
  <c r="H42" i="15" a="1"/>
  <c r="H42" i="15" s="1"/>
  <c r="N42" i="15" s="1"/>
  <c r="P42" i="15" s="1"/>
  <c r="Q42" i="15" s="1"/>
  <c r="U42" i="15" s="1"/>
  <c r="T42" i="15" s="1" a="1"/>
  <c r="T42" i="15" s="1"/>
  <c r="Y140" i="15"/>
  <c r="X140" i="15"/>
  <c r="W143" i="15"/>
  <c r="Y142" i="15"/>
  <c r="X142" i="15"/>
  <c r="W393" i="15" l="1"/>
  <c r="S41" i="15"/>
  <c r="V41" i="15" s="1"/>
  <c r="S42" i="15"/>
  <c r="V42" i="15" s="1"/>
  <c r="L43" i="15"/>
  <c r="K43" i="15"/>
  <c r="C43" i="15"/>
  <c r="B43" i="15"/>
  <c r="D43" i="15"/>
  <c r="X143" i="15"/>
  <c r="Y143" i="15"/>
  <c r="W144" i="15"/>
  <c r="W145" i="15" s="1"/>
  <c r="Y144" i="15"/>
  <c r="X144" i="15"/>
  <c r="W394" i="15" l="1"/>
  <c r="W395" i="15"/>
  <c r="G43" i="15"/>
  <c r="I43" i="15" s="1"/>
  <c r="M43" i="15" s="1"/>
  <c r="R43" i="15" s="1"/>
  <c r="F43" i="15"/>
  <c r="J43" i="15"/>
  <c r="E43" i="15" a="1"/>
  <c r="E43" i="15" s="1"/>
  <c r="W146" i="15"/>
  <c r="Y145" i="15"/>
  <c r="X145" i="15"/>
  <c r="W147" i="15"/>
  <c r="W148" i="15"/>
  <c r="Y146" i="15"/>
  <c r="X146" i="15"/>
  <c r="W396" i="15" l="1"/>
  <c r="H43" i="15" a="1"/>
  <c r="H43" i="15" s="1"/>
  <c r="O43" i="15"/>
  <c r="N43" i="15"/>
  <c r="A44" i="15"/>
  <c r="W149" i="15"/>
  <c r="W150" i="15"/>
  <c r="Y147" i="15"/>
  <c r="X147" i="15"/>
  <c r="W397" i="15" l="1"/>
  <c r="B44" i="15"/>
  <c r="F44" i="15"/>
  <c r="L44" i="15"/>
  <c r="I44" i="15"/>
  <c r="K44" i="15"/>
  <c r="D44" i="15"/>
  <c r="G44" i="15"/>
  <c r="C44" i="15"/>
  <c r="P43" i="15"/>
  <c r="Q43" i="15" s="1"/>
  <c r="U43" i="15" s="1"/>
  <c r="T43" i="15" s="1" a="1"/>
  <c r="T43" i="15" s="1"/>
  <c r="W151" i="15"/>
  <c r="W152" i="15"/>
  <c r="W154" i="15" s="1"/>
  <c r="W153" i="15"/>
  <c r="Y148" i="15"/>
  <c r="X148" i="15"/>
  <c r="W398" i="15" l="1"/>
  <c r="H44" i="15" a="1"/>
  <c r="H44" i="15" s="1"/>
  <c r="S43" i="15"/>
  <c r="V43" i="15" s="1"/>
  <c r="E44" i="15" a="1"/>
  <c r="E44" i="15" s="1"/>
  <c r="J44" i="15"/>
  <c r="A45" i="15"/>
  <c r="M44" i="15"/>
  <c r="R44" i="15" s="1"/>
  <c r="W155" i="15"/>
  <c r="Y151" i="15"/>
  <c r="X151" i="15"/>
  <c r="Y150" i="15"/>
  <c r="X150" i="15"/>
  <c r="Y149" i="15"/>
  <c r="X149" i="15"/>
  <c r="W399" i="15" l="1"/>
  <c r="W400" i="15"/>
  <c r="B45" i="15"/>
  <c r="I45" i="15"/>
  <c r="L45" i="15"/>
  <c r="D45" i="15"/>
  <c r="K45" i="15"/>
  <c r="F45" i="15"/>
  <c r="C45" i="15"/>
  <c r="G45" i="15"/>
  <c r="O44" i="15"/>
  <c r="N44" i="15"/>
  <c r="W156" i="15"/>
  <c r="Y152" i="15"/>
  <c r="X152" i="15"/>
  <c r="W401" i="15" l="1"/>
  <c r="H45" i="15" a="1"/>
  <c r="H45" i="15" s="1"/>
  <c r="P44" i="15"/>
  <c r="Q44" i="15" s="1"/>
  <c r="U44" i="15" s="1"/>
  <c r="T44" i="15" s="1" a="1"/>
  <c r="T44" i="15" s="1"/>
  <c r="A46" i="15"/>
  <c r="E45" i="15" a="1"/>
  <c r="E45" i="15" s="1"/>
  <c r="J45" i="15"/>
  <c r="M45" i="15"/>
  <c r="R45" i="15" s="1"/>
  <c r="W157" i="15"/>
  <c r="W158" i="15" s="1"/>
  <c r="Y153" i="15"/>
  <c r="X153" i="15"/>
  <c r="W402" i="15" l="1"/>
  <c r="S44" i="15"/>
  <c r="V44" i="15" s="1"/>
  <c r="O45" i="15"/>
  <c r="N45" i="15"/>
  <c r="C46" i="15"/>
  <c r="D46" i="15"/>
  <c r="L46" i="15"/>
  <c r="B46" i="15"/>
  <c r="K46" i="15"/>
  <c r="G46" i="15"/>
  <c r="F46" i="15"/>
  <c r="I46" i="15"/>
  <c r="W159" i="15"/>
  <c r="Y157" i="15"/>
  <c r="X157" i="15"/>
  <c r="Y156" i="15"/>
  <c r="X156" i="15"/>
  <c r="Y155" i="15"/>
  <c r="X155" i="15"/>
  <c r="Y154" i="15"/>
  <c r="X154" i="15"/>
  <c r="W403" i="15" l="1"/>
  <c r="W404" i="15" s="1"/>
  <c r="H46" i="15" a="1"/>
  <c r="H46" i="15" s="1"/>
  <c r="P45" i="15"/>
  <c r="Q45" i="15" s="1"/>
  <c r="U45" i="15" s="1"/>
  <c r="T45" i="15" s="1" a="1"/>
  <c r="T45" i="15" s="1"/>
  <c r="E46" i="15" a="1"/>
  <c r="E46" i="15" s="1"/>
  <c r="A47" i="15"/>
  <c r="M46" i="15"/>
  <c r="R46" i="15" s="1"/>
  <c r="J46" i="15"/>
  <c r="W160" i="15"/>
  <c r="Y158" i="15"/>
  <c r="X158" i="15"/>
  <c r="W405" i="15" l="1"/>
  <c r="W406" i="15" s="1"/>
  <c r="W407" i="15"/>
  <c r="S45" i="15"/>
  <c r="V45" i="15" s="1"/>
  <c r="O46" i="15"/>
  <c r="N46" i="15"/>
  <c r="C47" i="15"/>
  <c r="L47" i="15"/>
  <c r="I47" i="15"/>
  <c r="K47" i="15"/>
  <c r="B47" i="15"/>
  <c r="F47" i="15"/>
  <c r="D47" i="15"/>
  <c r="W161" i="15"/>
  <c r="W163" i="15" s="1"/>
  <c r="W162" i="15"/>
  <c r="Y159" i="15"/>
  <c r="X159" i="15"/>
  <c r="Y160" i="15"/>
  <c r="X160" i="15"/>
  <c r="E47" i="15" l="1" a="1"/>
  <c r="E47" i="15" s="1"/>
  <c r="J47" i="15"/>
  <c r="M47" i="15"/>
  <c r="G47" i="15"/>
  <c r="H47" i="15" s="1" a="1"/>
  <c r="H47" i="15" s="1"/>
  <c r="P46" i="15"/>
  <c r="Q46" i="15" s="1"/>
  <c r="U46" i="15" s="1"/>
  <c r="T46" i="15" s="1" a="1"/>
  <c r="T46" i="15" s="1"/>
  <c r="W164" i="15"/>
  <c r="W165" i="15"/>
  <c r="Y161" i="15"/>
  <c r="X161" i="15"/>
  <c r="S46" i="15" l="1"/>
  <c r="V46" i="15" s="1"/>
  <c r="R47" i="15"/>
  <c r="A48" i="15"/>
  <c r="O47" i="15"/>
  <c r="N47" i="15"/>
  <c r="W166" i="15"/>
  <c r="Y162" i="15"/>
  <c r="X162" i="15"/>
  <c r="Y163" i="15"/>
  <c r="X163" i="15"/>
  <c r="G48" i="15" l="1"/>
  <c r="B48" i="15"/>
  <c r="F48" i="15"/>
  <c r="I48" i="15"/>
  <c r="D48" i="15"/>
  <c r="C48" i="15"/>
  <c r="K48" i="15"/>
  <c r="L48" i="15"/>
  <c r="P47" i="15"/>
  <c r="Q47" i="15" s="1"/>
  <c r="U47" i="15" s="1"/>
  <c r="T47" i="15" s="1" a="1"/>
  <c r="T47" i="15" s="1"/>
  <c r="W167" i="15"/>
  <c r="Y164" i="15"/>
  <c r="X164" i="15"/>
  <c r="S47" i="15" l="1"/>
  <c r="V47" i="15" s="1"/>
  <c r="E48" i="15" a="1"/>
  <c r="E48" i="15" s="1"/>
  <c r="J48" i="15"/>
  <c r="M48" i="15"/>
  <c r="R48" i="15" s="1"/>
  <c r="A49" i="15"/>
  <c r="H48" i="15" a="1"/>
  <c r="H48" i="15" s="1"/>
  <c r="W168" i="15"/>
  <c r="Y165" i="15"/>
  <c r="X165" i="15"/>
  <c r="I49" i="15" l="1"/>
  <c r="F49" i="15"/>
  <c r="G49" i="15"/>
  <c r="B49" i="15"/>
  <c r="K49" i="15"/>
  <c r="D49" i="15"/>
  <c r="L49" i="15"/>
  <c r="C49" i="15"/>
  <c r="O48" i="15"/>
  <c r="N48" i="15"/>
  <c r="W169" i="15"/>
  <c r="Y166" i="15"/>
  <c r="X166" i="15"/>
  <c r="P48" i="15" l="1"/>
  <c r="Q48" i="15" s="1"/>
  <c r="U48" i="15" s="1"/>
  <c r="T48" i="15" s="1" a="1"/>
  <c r="T48" i="15" s="1"/>
  <c r="H49" i="15" a="1"/>
  <c r="H49" i="15" s="1"/>
  <c r="E49" i="15" a="1"/>
  <c r="E49" i="15" s="1"/>
  <c r="M49" i="15"/>
  <c r="R49" i="15" s="1"/>
  <c r="A50" i="15"/>
  <c r="J49" i="15"/>
  <c r="W170" i="15"/>
  <c r="Y167" i="15"/>
  <c r="X167" i="15"/>
  <c r="S48" i="15" l="1"/>
  <c r="V48" i="15" s="1"/>
  <c r="K50" i="15"/>
  <c r="D50" i="15"/>
  <c r="F50" i="15"/>
  <c r="B50" i="15"/>
  <c r="C50" i="15"/>
  <c r="L50" i="15"/>
  <c r="I50" i="15"/>
  <c r="O49" i="15"/>
  <c r="N49" i="15"/>
  <c r="W171" i="15"/>
  <c r="Y168" i="15"/>
  <c r="X168" i="15"/>
  <c r="G50" i="15" l="1"/>
  <c r="H50" i="15" s="1" a="1"/>
  <c r="H50" i="15" s="1"/>
  <c r="P49" i="15"/>
  <c r="Q49" i="15" s="1"/>
  <c r="U49" i="15" s="1"/>
  <c r="T49" i="15" s="1" a="1"/>
  <c r="T49" i="15" s="1"/>
  <c r="E50" i="15" a="1"/>
  <c r="E50" i="15" s="1"/>
  <c r="M50" i="15"/>
  <c r="R50" i="15" s="1"/>
  <c r="J50" i="15"/>
  <c r="W172" i="15"/>
  <c r="Y169" i="15"/>
  <c r="X169" i="15"/>
  <c r="A51" i="15" l="1"/>
  <c r="B51" i="15" s="1"/>
  <c r="S49" i="15"/>
  <c r="V49" i="15" s="1"/>
  <c r="O50" i="15"/>
  <c r="N50" i="15"/>
  <c r="W173" i="15"/>
  <c r="Y171" i="15"/>
  <c r="X171" i="15"/>
  <c r="Y170" i="15"/>
  <c r="X170" i="15"/>
  <c r="K51" i="15" l="1"/>
  <c r="G51" i="15"/>
  <c r="I51" i="15"/>
  <c r="F51" i="15"/>
  <c r="D51" i="15"/>
  <c r="L51" i="15"/>
  <c r="C51" i="15"/>
  <c r="P50" i="15"/>
  <c r="Q50" i="15" s="1"/>
  <c r="U50" i="15" s="1"/>
  <c r="T50" i="15" s="1" a="1"/>
  <c r="T50" i="15" s="1"/>
  <c r="W174" i="15"/>
  <c r="W175" i="15"/>
  <c r="Y173" i="15"/>
  <c r="X173" i="15"/>
  <c r="Y172" i="15"/>
  <c r="X172" i="15"/>
  <c r="J51" i="15" l="1"/>
  <c r="A52" i="15"/>
  <c r="D52" i="15" s="1"/>
  <c r="M51" i="15"/>
  <c r="R51" i="15" s="1"/>
  <c r="E51" i="15" a="1"/>
  <c r="E51" i="15" s="1"/>
  <c r="O51" i="15" s="1"/>
  <c r="H51" i="15" a="1"/>
  <c r="H51" i="15" s="1"/>
  <c r="N51" i="15" s="1"/>
  <c r="S50" i="15"/>
  <c r="V50" i="15" s="1"/>
  <c r="F52" i="15"/>
  <c r="B52" i="15"/>
  <c r="W176" i="15"/>
  <c r="Y174" i="15"/>
  <c r="X174" i="15"/>
  <c r="X175" i="15"/>
  <c r="Y175" i="15"/>
  <c r="C52" i="15" l="1"/>
  <c r="G52" i="15" s="1"/>
  <c r="I52" i="15"/>
  <c r="K52" i="15"/>
  <c r="L52" i="15"/>
  <c r="P51" i="15"/>
  <c r="Q51" i="15" s="1"/>
  <c r="U51" i="15" s="1"/>
  <c r="T51" i="15" s="1" a="1"/>
  <c r="T51" i="15" s="1"/>
  <c r="J52" i="15"/>
  <c r="E52" i="15" a="1"/>
  <c r="E52" i="15" s="1"/>
  <c r="W177" i="15"/>
  <c r="Y176" i="15"/>
  <c r="X176" i="15"/>
  <c r="M52" i="15" l="1"/>
  <c r="R52" i="15" s="1"/>
  <c r="H52" i="15" a="1"/>
  <c r="H52" i="15" s="1"/>
  <c r="A53" i="15"/>
  <c r="F53" i="15" s="1"/>
  <c r="S51" i="15"/>
  <c r="V51" i="15" s="1"/>
  <c r="O52" i="15"/>
  <c r="N52" i="15"/>
  <c r="W178" i="15"/>
  <c r="Y177" i="15"/>
  <c r="X177" i="15"/>
  <c r="D53" i="15" l="1"/>
  <c r="E53" i="15" s="1" a="1"/>
  <c r="E53" i="15" s="1"/>
  <c r="C53" i="15"/>
  <c r="B53" i="15"/>
  <c r="G53" i="15"/>
  <c r="K53" i="15"/>
  <c r="I53" i="15"/>
  <c r="L53" i="15"/>
  <c r="P52" i="15"/>
  <c r="Q52" i="15" s="1"/>
  <c r="U52" i="15" s="1"/>
  <c r="T52" i="15" s="1" a="1"/>
  <c r="T52" i="15" s="1"/>
  <c r="W179" i="15"/>
  <c r="W180" i="15"/>
  <c r="Y178" i="15"/>
  <c r="X178" i="15"/>
  <c r="A54" i="15" l="1"/>
  <c r="L54" i="15" s="1"/>
  <c r="J53" i="15"/>
  <c r="H53" i="15" a="1"/>
  <c r="H53" i="15" s="1"/>
  <c r="N53" i="15" s="1"/>
  <c r="M53" i="15"/>
  <c r="R53" i="15" s="1"/>
  <c r="S52" i="15"/>
  <c r="V52" i="15" s="1"/>
  <c r="O53" i="15"/>
  <c r="W181" i="15"/>
  <c r="Y179" i="15"/>
  <c r="X179" i="15"/>
  <c r="Y180" i="15"/>
  <c r="X180" i="15"/>
  <c r="K54" i="15" l="1"/>
  <c r="B54" i="15"/>
  <c r="C54" i="15"/>
  <c r="D54" i="15"/>
  <c r="F54" i="15"/>
  <c r="I54" i="15"/>
  <c r="P53" i="15"/>
  <c r="Q53" i="15" s="1"/>
  <c r="U53" i="15" s="1"/>
  <c r="T53" i="15" s="1" a="1"/>
  <c r="T53" i="15" s="1"/>
  <c r="W182" i="15"/>
  <c r="Y182" i="15"/>
  <c r="X182" i="15"/>
  <c r="Y181" i="15"/>
  <c r="X181" i="15"/>
  <c r="G54" i="15" l="1"/>
  <c r="A55" i="15" s="1"/>
  <c r="E54" i="15" a="1"/>
  <c r="E54" i="15" s="1"/>
  <c r="O54" i="15" s="1"/>
  <c r="J54" i="15"/>
  <c r="F55" i="15" s="1"/>
  <c r="M54" i="15"/>
  <c r="R54" i="15" s="1"/>
  <c r="H54" i="15" a="1"/>
  <c r="H54" i="15" s="1"/>
  <c r="S53" i="15"/>
  <c r="V53" i="15" s="1"/>
  <c r="G55" i="15"/>
  <c r="L55" i="15"/>
  <c r="K55" i="15"/>
  <c r="D55" i="15"/>
  <c r="C55" i="15"/>
  <c r="B55" i="15"/>
  <c r="W183" i="15"/>
  <c r="W184" i="15"/>
  <c r="Y184" i="15"/>
  <c r="X183" i="15"/>
  <c r="I55" i="15" l="1"/>
  <c r="J55" i="15" s="1"/>
  <c r="N54" i="15"/>
  <c r="P54" i="15" s="1"/>
  <c r="Q54" i="15" s="1"/>
  <c r="U54" i="15" s="1"/>
  <c r="T54" i="15" s="1" a="1"/>
  <c r="T54" i="15" s="1"/>
  <c r="E55" i="15" a="1"/>
  <c r="E55" i="15" s="1"/>
  <c r="W185" i="15"/>
  <c r="Y183" i="15"/>
  <c r="X184" i="15"/>
  <c r="X185" i="15"/>
  <c r="Y185" i="15"/>
  <c r="H55" i="15" l="1" a="1"/>
  <c r="H55" i="15" s="1"/>
  <c r="N55" i="15" s="1"/>
  <c r="M55" i="15"/>
  <c r="R55" i="15" s="1"/>
  <c r="A56" i="15"/>
  <c r="D56" i="15" s="1"/>
  <c r="S54" i="15"/>
  <c r="V54" i="15" s="1"/>
  <c r="O55" i="15"/>
  <c r="W186" i="15"/>
  <c r="X186" i="15"/>
  <c r="Y186" i="15"/>
  <c r="F56" i="15" l="1"/>
  <c r="I56" i="15"/>
  <c r="K56" i="15"/>
  <c r="C56" i="15"/>
  <c r="G56" i="15" s="1"/>
  <c r="H56" i="15" s="1" a="1"/>
  <c r="H56" i="15" s="1"/>
  <c r="L56" i="15"/>
  <c r="B56" i="15"/>
  <c r="P55" i="15"/>
  <c r="Q55" i="15" s="1"/>
  <c r="U55" i="15" s="1"/>
  <c r="T55" i="15" s="1" a="1"/>
  <c r="T55" i="15" s="1"/>
  <c r="E56" i="15" a="1"/>
  <c r="E56" i="15" s="1"/>
  <c r="J56" i="15"/>
  <c r="W187" i="15"/>
  <c r="M56" i="15" l="1"/>
  <c r="R56" i="15"/>
  <c r="A57" i="15"/>
  <c r="I57" i="15" s="1"/>
  <c r="S55" i="15"/>
  <c r="V55" i="15" s="1"/>
  <c r="O56" i="15"/>
  <c r="N56" i="15"/>
  <c r="X187" i="15"/>
  <c r="W188" i="15"/>
  <c r="Y187" i="15"/>
  <c r="W189" i="15"/>
  <c r="B57" i="15" l="1"/>
  <c r="L57" i="15"/>
  <c r="C57" i="15"/>
  <c r="K57" i="15"/>
  <c r="F57" i="15"/>
  <c r="G57" i="15"/>
  <c r="D57" i="15"/>
  <c r="H57" i="15" s="1" a="1"/>
  <c r="H57" i="15" s="1"/>
  <c r="P56" i="15"/>
  <c r="Q56" i="15" s="1"/>
  <c r="U56" i="15" s="1"/>
  <c r="T56" i="15" s="1" a="1"/>
  <c r="T56" i="15" s="1"/>
  <c r="X189" i="15"/>
  <c r="Y189" i="15"/>
  <c r="Y188" i="15"/>
  <c r="X188" i="15"/>
  <c r="W190" i="15"/>
  <c r="W191" i="15" s="1"/>
  <c r="J57" i="15" l="1"/>
  <c r="M57" i="15"/>
  <c r="R57" i="15" s="1"/>
  <c r="A58" i="15"/>
  <c r="G58" i="15" s="1"/>
  <c r="E57" i="15" a="1"/>
  <c r="E57" i="15" s="1"/>
  <c r="O57" i="15" s="1"/>
  <c r="S56" i="15"/>
  <c r="V56" i="15" s="1"/>
  <c r="F58" i="15"/>
  <c r="C58" i="15"/>
  <c r="B58" i="15"/>
  <c r="L58" i="15"/>
  <c r="K58" i="15"/>
  <c r="D58" i="15"/>
  <c r="I58" i="15"/>
  <c r="Y191" i="15"/>
  <c r="X191" i="15"/>
  <c r="Y190" i="15"/>
  <c r="X190" i="15"/>
  <c r="W192" i="15"/>
  <c r="N57" i="15" l="1"/>
  <c r="P57" i="15" s="1"/>
  <c r="Q57" i="15" s="1"/>
  <c r="U57" i="15" s="1"/>
  <c r="T57" i="15" s="1" a="1"/>
  <c r="T57" i="15" s="1"/>
  <c r="H58" i="15" a="1"/>
  <c r="H58" i="15" s="1"/>
  <c r="E58" i="15" a="1"/>
  <c r="E58" i="15" s="1"/>
  <c r="J58" i="15"/>
  <c r="A59" i="15"/>
  <c r="M58" i="15"/>
  <c r="R58" i="15" s="1"/>
  <c r="X192" i="15"/>
  <c r="Y192" i="15"/>
  <c r="W193" i="15"/>
  <c r="S57" i="15" l="1"/>
  <c r="V57" i="15" s="1"/>
  <c r="L59" i="15"/>
  <c r="B59" i="15"/>
  <c r="F59" i="15"/>
  <c r="K59" i="15"/>
  <c r="C59" i="15"/>
  <c r="D59" i="15"/>
  <c r="O58" i="15"/>
  <c r="N58" i="15"/>
  <c r="X193" i="15"/>
  <c r="Y193" i="15"/>
  <c r="W194" i="15"/>
  <c r="P58" i="15" l="1"/>
  <c r="Q58" i="15" s="1"/>
  <c r="U58" i="15" s="1"/>
  <c r="T58" i="15" s="1" a="1"/>
  <c r="T58" i="15" s="1"/>
  <c r="E59" i="15" a="1"/>
  <c r="E59" i="15" s="1"/>
  <c r="G59" i="15"/>
  <c r="I59" i="15" s="1"/>
  <c r="H59" i="15" s="1" a="1"/>
  <c r="H59" i="15" s="1"/>
  <c r="Y194" i="15"/>
  <c r="X194" i="15"/>
  <c r="W196" i="15"/>
  <c r="W195" i="15"/>
  <c r="S58" i="15" l="1"/>
  <c r="V58" i="15" s="1"/>
  <c r="J59" i="15"/>
  <c r="M59" i="15"/>
  <c r="R59" i="15" s="1"/>
  <c r="A60" i="15"/>
  <c r="O59" i="15"/>
  <c r="N59" i="15"/>
  <c r="Y196" i="15"/>
  <c r="X196" i="15"/>
  <c r="Y195" i="15"/>
  <c r="X195" i="15"/>
  <c r="W197" i="15"/>
  <c r="P59" i="15" l="1"/>
  <c r="Q59" i="15" s="1"/>
  <c r="U59" i="15" s="1"/>
  <c r="T59" i="15" s="1" a="1"/>
  <c r="T59" i="15" s="1"/>
  <c r="K60" i="15"/>
  <c r="F60" i="15"/>
  <c r="D60" i="15"/>
  <c r="I60" i="15"/>
  <c r="G60" i="15"/>
  <c r="B60" i="15"/>
  <c r="L60" i="15"/>
  <c r="C60" i="15"/>
  <c r="Y197" i="15"/>
  <c r="X197" i="15"/>
  <c r="W198" i="15"/>
  <c r="W199" i="15"/>
  <c r="W200" i="15"/>
  <c r="W201" i="15" s="1"/>
  <c r="S59" i="15" l="1"/>
  <c r="V59" i="15" s="1"/>
  <c r="H60" i="15" a="1"/>
  <c r="H60" i="15" s="1"/>
  <c r="A61" i="15"/>
  <c r="M60" i="15"/>
  <c r="R60" i="15" s="1"/>
  <c r="E60" i="15" a="1"/>
  <c r="E60" i="15" s="1"/>
  <c r="J60" i="15"/>
  <c r="Y201" i="15"/>
  <c r="X201" i="15"/>
  <c r="Y199" i="15"/>
  <c r="X199" i="15"/>
  <c r="W203" i="15"/>
  <c r="Y198" i="15"/>
  <c r="X198" i="15"/>
  <c r="Y200" i="15"/>
  <c r="X200" i="15"/>
  <c r="W202" i="15"/>
  <c r="D61" i="15" l="1"/>
  <c r="K61" i="15"/>
  <c r="C61" i="15"/>
  <c r="F61" i="15"/>
  <c r="L61" i="15"/>
  <c r="I61" i="15"/>
  <c r="B61" i="15"/>
  <c r="G61" i="15"/>
  <c r="O60" i="15"/>
  <c r="N60" i="15"/>
  <c r="X203" i="15"/>
  <c r="Y203" i="15"/>
  <c r="W204" i="15"/>
  <c r="Y202" i="15"/>
  <c r="X202" i="15"/>
  <c r="H61" i="15" l="1" a="1"/>
  <c r="H61" i="15" s="1"/>
  <c r="P60" i="15"/>
  <c r="Q60" i="15" s="1"/>
  <c r="U60" i="15" s="1"/>
  <c r="T60" i="15" s="1" a="1"/>
  <c r="T60" i="15" s="1"/>
  <c r="E61" i="15" a="1"/>
  <c r="E61" i="15" s="1"/>
  <c r="A62" i="15"/>
  <c r="M61" i="15"/>
  <c r="R61" i="15" s="1"/>
  <c r="J61" i="15"/>
  <c r="X204" i="15"/>
  <c r="Y204" i="15"/>
  <c r="W205" i="15"/>
  <c r="S60" i="15" l="1"/>
  <c r="V60" i="15" s="1"/>
  <c r="D62" i="15"/>
  <c r="F62" i="15" s="1"/>
  <c r="C62" i="15"/>
  <c r="K62" i="15"/>
  <c r="L62" i="15"/>
  <c r="B62" i="15"/>
  <c r="O61" i="15"/>
  <c r="N61" i="15"/>
  <c r="Y205" i="15"/>
  <c r="X205" i="15"/>
  <c r="W206" i="15"/>
  <c r="W207" i="15"/>
  <c r="G62" i="15" l="1"/>
  <c r="I62" i="15" s="1"/>
  <c r="H62" i="15" s="1" a="1"/>
  <c r="H62" i="15" s="1"/>
  <c r="P61" i="15"/>
  <c r="Q61" i="15" s="1"/>
  <c r="U61" i="15" s="1"/>
  <c r="T61" i="15" s="1" a="1"/>
  <c r="T61" i="15" s="1"/>
  <c r="E62" i="15" a="1"/>
  <c r="E62" i="15" s="1"/>
  <c r="J62" i="15"/>
  <c r="Y207" i="15"/>
  <c r="X207" i="15"/>
  <c r="Y206" i="15"/>
  <c r="X206" i="15"/>
  <c r="W208" i="15"/>
  <c r="S61" i="15" l="1"/>
  <c r="V61" i="15" s="1"/>
  <c r="M62" i="15"/>
  <c r="R62" i="15" s="1"/>
  <c r="A63" i="15"/>
  <c r="G63" i="15" s="1"/>
  <c r="O62" i="15"/>
  <c r="N62" i="15"/>
  <c r="Y208" i="15"/>
  <c r="X208" i="15"/>
  <c r="W209" i="15"/>
  <c r="C63" i="15" l="1"/>
  <c r="I63" i="15"/>
  <c r="B63" i="15"/>
  <c r="D63" i="15"/>
  <c r="L63" i="15"/>
  <c r="F63" i="15"/>
  <c r="K63" i="15"/>
  <c r="P62" i="15"/>
  <c r="Q62" i="15" s="1"/>
  <c r="U62" i="15" s="1"/>
  <c r="T62" i="15" s="1" a="1"/>
  <c r="T62" i="15" s="1"/>
  <c r="E63" i="15" a="1"/>
  <c r="E63" i="15" s="1"/>
  <c r="Y209" i="15"/>
  <c r="X209" i="15"/>
  <c r="W210" i="15"/>
  <c r="H63" i="15" l="1" a="1"/>
  <c r="H63" i="15" s="1"/>
  <c r="A64" i="15"/>
  <c r="D64" i="15" s="1"/>
  <c r="M63" i="15"/>
  <c r="R63" i="15" s="1"/>
  <c r="J63" i="15"/>
  <c r="S62" i="15"/>
  <c r="V62" i="15" s="1"/>
  <c r="O63" i="15"/>
  <c r="N63" i="15"/>
  <c r="Y210" i="15"/>
  <c r="X210" i="15"/>
  <c r="W211" i="15"/>
  <c r="W212" i="15"/>
  <c r="L64" i="15" l="1"/>
  <c r="C64" i="15"/>
  <c r="K64" i="15"/>
  <c r="B64" i="15"/>
  <c r="G64" i="15"/>
  <c r="I64" i="15"/>
  <c r="M64" i="15" s="1"/>
  <c r="F64" i="15"/>
  <c r="J64" i="15" s="1"/>
  <c r="E64" i="15" a="1"/>
  <c r="E64" i="15" s="1"/>
  <c r="P63" i="15"/>
  <c r="Q63" i="15" s="1"/>
  <c r="U63" i="15" s="1"/>
  <c r="T63" i="15" s="1" a="1"/>
  <c r="T63" i="15" s="1"/>
  <c r="Y212" i="15"/>
  <c r="X212" i="15"/>
  <c r="X211" i="15"/>
  <c r="Y211" i="15"/>
  <c r="W213" i="15"/>
  <c r="R64" i="15" l="1"/>
  <c r="A65" i="15"/>
  <c r="D65" i="15" s="1"/>
  <c r="H64" i="15" a="1"/>
  <c r="H64" i="15" s="1"/>
  <c r="S63" i="15"/>
  <c r="V63" i="15" s="1"/>
  <c r="O64" i="15"/>
  <c r="N64" i="15"/>
  <c r="B65" i="15"/>
  <c r="G65" i="15"/>
  <c r="X213" i="15"/>
  <c r="Y213" i="15"/>
  <c r="W214" i="15"/>
  <c r="W215" i="15"/>
  <c r="I65" i="15" l="1"/>
  <c r="K65" i="15"/>
  <c r="F65" i="15"/>
  <c r="C65" i="15"/>
  <c r="L65" i="15"/>
  <c r="E65" i="15" a="1"/>
  <c r="E65" i="15" s="1"/>
  <c r="P64" i="15"/>
  <c r="Q64" i="15" s="1"/>
  <c r="U64" i="15" s="1"/>
  <c r="T64" i="15" s="1" a="1"/>
  <c r="T64" i="15" s="1"/>
  <c r="W216" i="15"/>
  <c r="X215" i="15"/>
  <c r="Y215" i="15"/>
  <c r="X214" i="15"/>
  <c r="Y214" i="15"/>
  <c r="M65" i="15" l="1"/>
  <c r="R65" i="15" s="1"/>
  <c r="J65" i="15"/>
  <c r="H65" i="15" a="1"/>
  <c r="H65" i="15" s="1"/>
  <c r="N65" i="15" s="1"/>
  <c r="A66" i="15"/>
  <c r="I66" i="15" s="1"/>
  <c r="S64" i="15"/>
  <c r="V64" i="15" s="1"/>
  <c r="C66" i="15"/>
  <c r="D66" i="15"/>
  <c r="L66" i="15"/>
  <c r="B66" i="15"/>
  <c r="F66" i="15"/>
  <c r="O65" i="15"/>
  <c r="Y216" i="15"/>
  <c r="X216" i="15"/>
  <c r="W217" i="15"/>
  <c r="K66" i="15" l="1"/>
  <c r="M66" i="15" s="1"/>
  <c r="R66" i="15" s="1"/>
  <c r="E66" i="15" a="1"/>
  <c r="E66" i="15" s="1"/>
  <c r="J66" i="15"/>
  <c r="G66" i="15"/>
  <c r="H66" i="15" s="1" a="1"/>
  <c r="H66" i="15" s="1"/>
  <c r="P65" i="15"/>
  <c r="Q65" i="15" s="1"/>
  <c r="U65" i="15" s="1"/>
  <c r="T65" i="15" s="1" a="1"/>
  <c r="T65" i="15" s="1"/>
  <c r="Y217" i="15"/>
  <c r="X217" i="15"/>
  <c r="W218" i="15"/>
  <c r="S65" i="15" l="1"/>
  <c r="V65" i="15" s="1"/>
  <c r="A67" i="15"/>
  <c r="O66" i="15"/>
  <c r="N66" i="15"/>
  <c r="X218" i="15"/>
  <c r="Y218" i="15"/>
  <c r="W219" i="15"/>
  <c r="W221" i="15" s="1"/>
  <c r="W220" i="15"/>
  <c r="P66" i="15" l="1"/>
  <c r="Q66" i="15" s="1"/>
  <c r="U66" i="15" s="1"/>
  <c r="T66" i="15" s="1" a="1"/>
  <c r="T66" i="15" s="1"/>
  <c r="F67" i="15"/>
  <c r="D67" i="15"/>
  <c r="C67" i="15"/>
  <c r="I67" i="15"/>
  <c r="L67" i="15"/>
  <c r="B67" i="15"/>
  <c r="K67" i="15"/>
  <c r="G67" i="15"/>
  <c r="X221" i="15"/>
  <c r="Y221" i="15"/>
  <c r="W222" i="15"/>
  <c r="Y220" i="15"/>
  <c r="X220" i="15"/>
  <c r="Y219" i="15"/>
  <c r="X219" i="15"/>
  <c r="H67" i="15" l="1" a="1"/>
  <c r="H67" i="15" s="1"/>
  <c r="S66" i="15"/>
  <c r="V66" i="15" s="1"/>
  <c r="E67" i="15" a="1"/>
  <c r="E67" i="15" s="1"/>
  <c r="A68" i="15"/>
  <c r="M67" i="15"/>
  <c r="R67" i="15" s="1"/>
  <c r="J67" i="15"/>
  <c r="X222" i="15"/>
  <c r="Y222" i="15"/>
  <c r="W223" i="15"/>
  <c r="O67" i="15" l="1"/>
  <c r="N67" i="15"/>
  <c r="D68" i="15"/>
  <c r="B68" i="15"/>
  <c r="C68" i="15"/>
  <c r="L68" i="15"/>
  <c r="I68" i="15"/>
  <c r="F68" i="15"/>
  <c r="K68" i="15"/>
  <c r="Y223" i="15"/>
  <c r="X223" i="15"/>
  <c r="W224" i="15"/>
  <c r="W225" i="15"/>
  <c r="G68" i="15" l="1"/>
  <c r="H68" i="15" s="1" a="1"/>
  <c r="H68" i="15" s="1"/>
  <c r="E68" i="15" a="1"/>
  <c r="E68" i="15" s="1"/>
  <c r="M68" i="15"/>
  <c r="R68" i="15" s="1"/>
  <c r="J68" i="15"/>
  <c r="P67" i="15"/>
  <c r="Q67" i="15" s="1"/>
  <c r="U67" i="15" s="1"/>
  <c r="T67" i="15" s="1" a="1"/>
  <c r="T67" i="15" s="1"/>
  <c r="Y225" i="15"/>
  <c r="X225" i="15"/>
  <c r="X224" i="15"/>
  <c r="Y224" i="15"/>
  <c r="W226" i="15"/>
  <c r="A69" i="15" l="1"/>
  <c r="L69" i="15" s="1"/>
  <c r="S67" i="15"/>
  <c r="V67" i="15" s="1"/>
  <c r="O68" i="15"/>
  <c r="N68" i="15"/>
  <c r="X226" i="15"/>
  <c r="Y226" i="15"/>
  <c r="W227" i="15"/>
  <c r="F69" i="15" l="1"/>
  <c r="G69" i="15"/>
  <c r="K69" i="15"/>
  <c r="I69" i="15"/>
  <c r="B69" i="15"/>
  <c r="C69" i="15"/>
  <c r="D69" i="15"/>
  <c r="E69" i="15" s="1" a="1"/>
  <c r="E69" i="15" s="1"/>
  <c r="P68" i="15"/>
  <c r="Q68" i="15" s="1"/>
  <c r="U68" i="15" s="1"/>
  <c r="T68" i="15" s="1" a="1"/>
  <c r="T68" i="15" s="1"/>
  <c r="Y227" i="15"/>
  <c r="X227" i="15"/>
  <c r="W228" i="15"/>
  <c r="W229" i="15"/>
  <c r="M69" i="15" l="1"/>
  <c r="R69" i="15" s="1"/>
  <c r="J69" i="15"/>
  <c r="A70" i="15"/>
  <c r="L70" i="15" s="1"/>
  <c r="H69" i="15" a="1"/>
  <c r="H69" i="15" s="1"/>
  <c r="O69" i="15"/>
  <c r="N69" i="15"/>
  <c r="S68" i="15"/>
  <c r="V68" i="15" s="1"/>
  <c r="X229" i="15"/>
  <c r="Y229" i="15"/>
  <c r="Y228" i="15"/>
  <c r="X228" i="15"/>
  <c r="W230" i="15"/>
  <c r="W231" i="15" s="1"/>
  <c r="D70" i="15" l="1"/>
  <c r="K70" i="15"/>
  <c r="G70" i="15"/>
  <c r="C70" i="15"/>
  <c r="I70" i="15"/>
  <c r="F70" i="15"/>
  <c r="B70" i="15"/>
  <c r="H70" i="15" a="1"/>
  <c r="H70" i="15" s="1"/>
  <c r="J70" i="15"/>
  <c r="A71" i="15"/>
  <c r="M70" i="15"/>
  <c r="R70" i="15" s="1"/>
  <c r="E70" i="15" a="1"/>
  <c r="E70" i="15" s="1"/>
  <c r="P69" i="15"/>
  <c r="Q69" i="15" s="1"/>
  <c r="U69" i="15" s="1"/>
  <c r="T69" i="15" s="1" a="1"/>
  <c r="T69" i="15" s="1"/>
  <c r="Y231" i="15"/>
  <c r="X231" i="15"/>
  <c r="W232" i="15"/>
  <c r="X230" i="15"/>
  <c r="Y230" i="15"/>
  <c r="W233" i="15"/>
  <c r="S69" i="15" l="1"/>
  <c r="V69" i="15" s="1"/>
  <c r="N70" i="15"/>
  <c r="O70" i="15"/>
  <c r="K71" i="15"/>
  <c r="B71" i="15"/>
  <c r="C71" i="15"/>
  <c r="D71" i="15"/>
  <c r="F71" i="15"/>
  <c r="G71" i="15"/>
  <c r="I71" i="15"/>
  <c r="L71" i="15"/>
  <c r="Y233" i="15"/>
  <c r="X233" i="15"/>
  <c r="W234" i="15"/>
  <c r="Y232" i="15"/>
  <c r="X232" i="15"/>
  <c r="H71" i="15" l="1" a="1"/>
  <c r="H71" i="15" s="1"/>
  <c r="J71" i="15"/>
  <c r="E71" i="15" a="1"/>
  <c r="E71" i="15" s="1"/>
  <c r="A72" i="15"/>
  <c r="M71" i="15"/>
  <c r="R71" i="15" s="1"/>
  <c r="P70" i="15"/>
  <c r="Q70" i="15" s="1"/>
  <c r="U70" i="15" s="1"/>
  <c r="T70" i="15" s="1" a="1"/>
  <c r="T70" i="15" s="1"/>
  <c r="X234" i="15"/>
  <c r="Y234" i="15"/>
  <c r="W235" i="15"/>
  <c r="S70" i="15" l="1"/>
  <c r="V70" i="15" s="1"/>
  <c r="L72" i="15"/>
  <c r="K72" i="15"/>
  <c r="I72" i="15"/>
  <c r="F72" i="15"/>
  <c r="C72" i="15"/>
  <c r="G72" i="15"/>
  <c r="D72" i="15"/>
  <c r="B72" i="15"/>
  <c r="O71" i="15"/>
  <c r="N71" i="15"/>
  <c r="Y235" i="15"/>
  <c r="X235" i="15"/>
  <c r="W236" i="15"/>
  <c r="W237" i="15"/>
  <c r="P71" i="15" l="1"/>
  <c r="Q71" i="15" s="1"/>
  <c r="U71" i="15" s="1"/>
  <c r="T71" i="15" s="1" a="1"/>
  <c r="T71" i="15" s="1"/>
  <c r="H72" i="15" a="1"/>
  <c r="H72" i="15" s="1"/>
  <c r="E72" i="15" a="1"/>
  <c r="E72" i="15" s="1"/>
  <c r="A73" i="15"/>
  <c r="J72" i="15"/>
  <c r="M72" i="15"/>
  <c r="R72" i="15" s="1"/>
  <c r="X237" i="15"/>
  <c r="Y237" i="15"/>
  <c r="X236" i="15"/>
  <c r="Y236" i="15"/>
  <c r="W238" i="15"/>
  <c r="S71" i="15" l="1"/>
  <c r="V71" i="15" s="1"/>
  <c r="O72" i="15"/>
  <c r="N72" i="15"/>
  <c r="B73" i="15"/>
  <c r="D73" i="15"/>
  <c r="K73" i="15"/>
  <c r="L73" i="15"/>
  <c r="C73" i="15"/>
  <c r="G73" i="15"/>
  <c r="F73" i="15"/>
  <c r="I73" i="15"/>
  <c r="X238" i="15"/>
  <c r="Y238" i="15"/>
  <c r="W239" i="15"/>
  <c r="W240" i="15"/>
  <c r="H73" i="15" l="1" a="1"/>
  <c r="H73" i="15" s="1"/>
  <c r="P72" i="15"/>
  <c r="Q72" i="15" s="1"/>
  <c r="U72" i="15" s="1"/>
  <c r="T72" i="15" s="1" a="1"/>
  <c r="T72" i="15" s="1"/>
  <c r="M73" i="15"/>
  <c r="R73" i="15" s="1"/>
  <c r="A74" i="15"/>
  <c r="E73" i="15" a="1"/>
  <c r="E73" i="15" s="1"/>
  <c r="J73" i="15"/>
  <c r="X239" i="15"/>
  <c r="Y239" i="15"/>
  <c r="Y240" i="15"/>
  <c r="X240" i="15"/>
  <c r="W241" i="15"/>
  <c r="S72" i="15" l="1"/>
  <c r="V72" i="15" s="1"/>
  <c r="L74" i="15"/>
  <c r="B74" i="15"/>
  <c r="I74" i="15"/>
  <c r="D74" i="15"/>
  <c r="F74" i="15" s="1"/>
  <c r="K74" i="15"/>
  <c r="C74" i="15"/>
  <c r="O73" i="15"/>
  <c r="N73" i="15"/>
  <c r="X241" i="15"/>
  <c r="Y241" i="15"/>
  <c r="W242" i="15"/>
  <c r="G74" i="15" l="1"/>
  <c r="A75" i="15" s="1"/>
  <c r="P73" i="15"/>
  <c r="Q73" i="15" s="1"/>
  <c r="U73" i="15" s="1"/>
  <c r="T73" i="15" s="1" a="1"/>
  <c r="T73" i="15" s="1"/>
  <c r="E74" i="15" a="1"/>
  <c r="E74" i="15" s="1"/>
  <c r="M74" i="15"/>
  <c r="R74" i="15" s="1"/>
  <c r="J74" i="15"/>
  <c r="X242" i="15"/>
  <c r="Y242" i="15"/>
  <c r="W243" i="15"/>
  <c r="X253" i="15"/>
  <c r="Y253" i="15"/>
  <c r="H74" i="15" l="1" a="1"/>
  <c r="H74" i="15" s="1"/>
  <c r="S73" i="15"/>
  <c r="V73" i="15" s="1"/>
  <c r="O74" i="15"/>
  <c r="N74" i="15"/>
  <c r="D75" i="15"/>
  <c r="I75" i="15"/>
  <c r="B75" i="15"/>
  <c r="F75" i="15"/>
  <c r="C75" i="15"/>
  <c r="K75" i="15"/>
  <c r="G75" i="15"/>
  <c r="L75" i="15"/>
  <c r="X243" i="15"/>
  <c r="Y243" i="15"/>
  <c r="W244" i="15"/>
  <c r="W245" i="15" s="1"/>
  <c r="H75" i="15" l="1" a="1"/>
  <c r="H75" i="15" s="1"/>
  <c r="E75" i="15" a="1"/>
  <c r="E75" i="15" s="1"/>
  <c r="A76" i="15"/>
  <c r="J75" i="15"/>
  <c r="M75" i="15"/>
  <c r="R75" i="15" s="1"/>
  <c r="P74" i="15"/>
  <c r="Q74" i="15" s="1"/>
  <c r="U74" i="15" s="1"/>
  <c r="T74" i="15" s="1" a="1"/>
  <c r="T74" i="15" s="1"/>
  <c r="Y245" i="15"/>
  <c r="X245" i="15"/>
  <c r="Y244" i="15"/>
  <c r="X244" i="15"/>
  <c r="W246" i="15"/>
  <c r="Y257" i="15"/>
  <c r="X257" i="15"/>
  <c r="S74" i="15" l="1"/>
  <c r="V74" i="15" s="1"/>
  <c r="C76" i="15"/>
  <c r="F76" i="15"/>
  <c r="K76" i="15"/>
  <c r="B76" i="15"/>
  <c r="L76" i="15"/>
  <c r="D76" i="15"/>
  <c r="I76" i="15"/>
  <c r="O75" i="15"/>
  <c r="N75" i="15"/>
  <c r="Y246" i="15"/>
  <c r="X246" i="15"/>
  <c r="W247" i="15"/>
  <c r="G76" i="15" l="1"/>
  <c r="H76" i="15" s="1" a="1"/>
  <c r="H76" i="15" s="1"/>
  <c r="P75" i="15"/>
  <c r="Q75" i="15" s="1"/>
  <c r="U75" i="15" s="1"/>
  <c r="T75" i="15" s="1" a="1"/>
  <c r="T75" i="15" s="1"/>
  <c r="J76" i="15"/>
  <c r="M76" i="15"/>
  <c r="R76" i="15" s="1"/>
  <c r="E76" i="15" a="1"/>
  <c r="E76" i="15" s="1"/>
  <c r="X247" i="15"/>
  <c r="Y247" i="15"/>
  <c r="W248" i="15"/>
  <c r="A77" i="15" l="1"/>
  <c r="D77" i="15" s="1"/>
  <c r="N76" i="15"/>
  <c r="O76" i="15"/>
  <c r="S75" i="15"/>
  <c r="V75" i="15" s="1"/>
  <c r="X248" i="15"/>
  <c r="Y248" i="15"/>
  <c r="W249" i="15"/>
  <c r="C77" i="15" l="1"/>
  <c r="B77" i="15"/>
  <c r="K77" i="15"/>
  <c r="I77" i="15"/>
  <c r="F77" i="15"/>
  <c r="L77" i="15"/>
  <c r="G77" i="15"/>
  <c r="E77" i="15" a="1"/>
  <c r="E77" i="15" s="1"/>
  <c r="M77" i="15"/>
  <c r="P76" i="15"/>
  <c r="Q76" i="15" s="1"/>
  <c r="U76" i="15" s="1"/>
  <c r="T76" i="15" s="1" a="1"/>
  <c r="T76" i="15" s="1"/>
  <c r="Y249" i="15"/>
  <c r="X249" i="15"/>
  <c r="W250" i="15"/>
  <c r="J77" i="15" l="1"/>
  <c r="H77" i="15" a="1"/>
  <c r="H77" i="15" s="1"/>
  <c r="N77" i="15" s="1"/>
  <c r="R77" i="15"/>
  <c r="A78" i="15"/>
  <c r="L78" i="15" s="1"/>
  <c r="S76" i="15"/>
  <c r="V76" i="15" s="1"/>
  <c r="O77" i="15"/>
  <c r="X250" i="15"/>
  <c r="Y250" i="15"/>
  <c r="B78" i="15" l="1"/>
  <c r="D78" i="15"/>
  <c r="J78" i="15" s="1"/>
  <c r="F78" i="15"/>
  <c r="I78" i="15"/>
  <c r="C78" i="15"/>
  <c r="K78" i="15"/>
  <c r="P77" i="15"/>
  <c r="Q77" i="15" s="1"/>
  <c r="U77" i="15" s="1"/>
  <c r="T77" i="15" s="1" a="1"/>
  <c r="T77" i="15" s="1"/>
  <c r="Y254" i="15"/>
  <c r="X254" i="15"/>
  <c r="Y251" i="15"/>
  <c r="X251" i="15"/>
  <c r="Y252" i="15"/>
  <c r="X252" i="15"/>
  <c r="E78" i="15" l="1" a="1"/>
  <c r="E78" i="15" s="1"/>
  <c r="O78" i="15" s="1"/>
  <c r="G78" i="15"/>
  <c r="H78" i="15" s="1" a="1"/>
  <c r="H78" i="15" s="1"/>
  <c r="M78" i="15"/>
  <c r="R78" i="15" s="1"/>
  <c r="S77" i="15"/>
  <c r="V77" i="15" s="1"/>
  <c r="X258" i="15"/>
  <c r="Y258" i="15"/>
  <c r="X256" i="15"/>
  <c r="Y256" i="15"/>
  <c r="X255" i="15"/>
  <c r="Y255" i="15"/>
  <c r="A79" i="15" l="1"/>
  <c r="K79" i="15" s="1"/>
  <c r="N78" i="15"/>
  <c r="P78" i="15" s="1"/>
  <c r="Q78" i="15" s="1"/>
  <c r="U78" i="15" s="1"/>
  <c r="T78" i="15" s="1" a="1"/>
  <c r="T78" i="15" s="1"/>
  <c r="X260" i="15"/>
  <c r="Y260" i="15"/>
  <c r="X259" i="15"/>
  <c r="Y259" i="15"/>
  <c r="C79" i="15" l="1"/>
  <c r="G79" i="15"/>
  <c r="I79" i="15"/>
  <c r="D79" i="15"/>
  <c r="M79" i="15" s="1"/>
  <c r="B79" i="15"/>
  <c r="F79" i="15"/>
  <c r="L79" i="15"/>
  <c r="S78" i="15"/>
  <c r="V78" i="15" s="1"/>
  <c r="Y261" i="15"/>
  <c r="X261" i="15"/>
  <c r="E79" i="15" l="1" a="1"/>
  <c r="E79" i="15" s="1"/>
  <c r="O79" i="15" s="1"/>
  <c r="J79" i="15"/>
  <c r="H79" i="15" a="1"/>
  <c r="H79" i="15" s="1"/>
  <c r="N79" i="15" s="1"/>
  <c r="P79" i="15" s="1"/>
  <c r="R79" i="15"/>
  <c r="A80" i="15"/>
  <c r="C80" i="15" s="1"/>
  <c r="X262" i="15"/>
  <c r="Y262" i="15"/>
  <c r="Q79" i="15" l="1"/>
  <c r="U79" i="15" s="1"/>
  <c r="T79" i="15" s="1" a="1"/>
  <c r="T79" i="15" s="1"/>
  <c r="K80" i="15"/>
  <c r="I80" i="15"/>
  <c r="B80" i="15"/>
  <c r="D80" i="15"/>
  <c r="J80" i="15" s="1"/>
  <c r="F80" i="15"/>
  <c r="L80" i="15"/>
  <c r="S79" i="15"/>
  <c r="V79" i="15" s="1"/>
  <c r="X264" i="15"/>
  <c r="Y264" i="15"/>
  <c r="Y263" i="15"/>
  <c r="X263" i="15"/>
  <c r="E80" i="15" l="1" a="1"/>
  <c r="E80" i="15" s="1"/>
  <c r="N80" i="15" s="1"/>
  <c r="G80" i="15"/>
  <c r="H80" i="15" s="1" a="1"/>
  <c r="H80" i="15" s="1"/>
  <c r="M80" i="15"/>
  <c r="R80" i="15" s="1"/>
  <c r="X265" i="15"/>
  <c r="Y265" i="15"/>
  <c r="A81" i="15" l="1"/>
  <c r="I81" i="15" s="1"/>
  <c r="O80" i="15"/>
  <c r="P80" i="15"/>
  <c r="Y268" i="15"/>
  <c r="X268" i="15"/>
  <c r="X266" i="15"/>
  <c r="Y266" i="15"/>
  <c r="X267" i="15"/>
  <c r="Y267" i="15"/>
  <c r="D81" i="15" l="1"/>
  <c r="C81" i="15"/>
  <c r="B81" i="15"/>
  <c r="K81" i="15"/>
  <c r="L81" i="15"/>
  <c r="F81" i="15"/>
  <c r="G81" i="15"/>
  <c r="Q80" i="15"/>
  <c r="U80" i="15" s="1"/>
  <c r="T80" i="15" s="1" a="1"/>
  <c r="T80" i="15" s="1"/>
  <c r="S80" i="15"/>
  <c r="V80" i="15" s="1"/>
  <c r="Y269" i="15"/>
  <c r="X269" i="15"/>
  <c r="J81" i="15" l="1"/>
  <c r="E81" i="15" a="1"/>
  <c r="E81" i="15" s="1"/>
  <c r="M81" i="15"/>
  <c r="R81" i="15" s="1"/>
  <c r="H81" i="15" a="1"/>
  <c r="H81" i="15" s="1"/>
  <c r="N81" i="15" s="1"/>
  <c r="A82" i="15"/>
  <c r="B82" i="15" s="1"/>
  <c r="O81" i="15"/>
  <c r="X271" i="15"/>
  <c r="Y271" i="15"/>
  <c r="Y270" i="15"/>
  <c r="X270" i="15"/>
  <c r="C82" i="15" l="1"/>
  <c r="K82" i="15"/>
  <c r="L82" i="15"/>
  <c r="D82" i="15"/>
  <c r="F82" i="15" s="1"/>
  <c r="P81" i="15"/>
  <c r="Q81" i="15" s="1"/>
  <c r="U81" i="15" s="1"/>
  <c r="T81" i="15" s="1" a="1"/>
  <c r="T81" i="15" s="1"/>
  <c r="X273" i="15"/>
  <c r="Y273" i="15"/>
  <c r="Y272" i="15"/>
  <c r="X272" i="15"/>
  <c r="E82" i="15" l="1" a="1"/>
  <c r="E82" i="15" s="1"/>
  <c r="O82" i="15" s="1"/>
  <c r="J82" i="15"/>
  <c r="G82" i="15"/>
  <c r="I82" i="15" s="1"/>
  <c r="M82" i="15" s="1"/>
  <c r="R82" i="15" s="1"/>
  <c r="S81" i="15"/>
  <c r="V81" i="15" s="1"/>
  <c r="Y274" i="15"/>
  <c r="X274" i="15"/>
  <c r="N82" i="15" l="1"/>
  <c r="P82" i="15" s="1"/>
  <c r="Q82" i="15" s="1"/>
  <c r="U82" i="15" s="1"/>
  <c r="T82" i="15" s="1" a="1"/>
  <c r="T82" i="15" s="1"/>
  <c r="A83" i="15"/>
  <c r="L83" i="15" s="1"/>
  <c r="H82" i="15" a="1"/>
  <c r="H82" i="15" s="1"/>
  <c r="X275" i="15"/>
  <c r="Y275" i="15"/>
  <c r="C83" i="15" l="1"/>
  <c r="G83" i="15"/>
  <c r="I83" i="15"/>
  <c r="F83" i="15"/>
  <c r="K83" i="15"/>
  <c r="D83" i="15"/>
  <c r="E83" i="15" s="1" a="1"/>
  <c r="E83" i="15" s="1"/>
  <c r="O83" i="15" s="1"/>
  <c r="B83" i="15"/>
  <c r="S82" i="15"/>
  <c r="V82" i="15" s="1"/>
  <c r="Y276" i="15"/>
  <c r="X276" i="15"/>
  <c r="H83" i="15" l="1" a="1"/>
  <c r="H83" i="15" s="1"/>
  <c r="M83" i="15"/>
  <c r="R83" i="15" s="1"/>
  <c r="J83" i="15"/>
  <c r="A84" i="15"/>
  <c r="D84" i="15" s="1"/>
  <c r="N83" i="15"/>
  <c r="P83" i="15" s="1"/>
  <c r="Q83" i="15" s="1"/>
  <c r="U83" i="15" s="1"/>
  <c r="T83" i="15" s="1" a="1"/>
  <c r="T83" i="15" s="1"/>
  <c r="G84" i="15"/>
  <c r="L84" i="15"/>
  <c r="X277" i="15"/>
  <c r="Y277" i="15"/>
  <c r="B84" i="15" l="1"/>
  <c r="C84" i="15"/>
  <c r="E84" i="15" a="1"/>
  <c r="E84" i="15" s="1"/>
  <c r="F84" i="15"/>
  <c r="K84" i="15"/>
  <c r="I84" i="15"/>
  <c r="M84" i="15" s="1"/>
  <c r="R84" i="15" s="1"/>
  <c r="S83" i="15"/>
  <c r="V83" i="15" s="1"/>
  <c r="O84" i="15"/>
  <c r="N84" i="15"/>
  <c r="X278" i="15"/>
  <c r="Y278" i="15"/>
  <c r="A85" i="15" l="1"/>
  <c r="C85" i="15" s="1"/>
  <c r="K85" i="15"/>
  <c r="G85" i="15"/>
  <c r="L85" i="15"/>
  <c r="J84" i="15"/>
  <c r="F85" i="15" s="1"/>
  <c r="H84" i="15" a="1"/>
  <c r="H84" i="15" s="1"/>
  <c r="P84" i="15"/>
  <c r="Q84" i="15" s="1"/>
  <c r="U84" i="15" s="1"/>
  <c r="T84" i="15" s="1" a="1"/>
  <c r="T84" i="15" s="1"/>
  <c r="Y279" i="15"/>
  <c r="X279" i="15"/>
  <c r="B85" i="15" l="1"/>
  <c r="D85" i="15"/>
  <c r="E85" i="15" s="1" a="1"/>
  <c r="E85" i="15" s="1"/>
  <c r="I85" i="15"/>
  <c r="S84" i="15"/>
  <c r="V84" i="15" s="1"/>
  <c r="X280" i="15"/>
  <c r="Y280" i="15"/>
  <c r="O85" i="15" l="1"/>
  <c r="J85" i="15"/>
  <c r="M85" i="15"/>
  <c r="R85" i="15" s="1"/>
  <c r="H85" i="15" a="1"/>
  <c r="H85" i="15" s="1"/>
  <c r="N85" i="15" s="1"/>
  <c r="P85" i="15" s="1"/>
  <c r="Q85" i="15" s="1"/>
  <c r="U85" i="15" s="1"/>
  <c r="T85" i="15" s="1" a="1"/>
  <c r="T85" i="15" s="1"/>
  <c r="A86" i="15"/>
  <c r="Y282" i="15"/>
  <c r="X282" i="15"/>
  <c r="Y281" i="15"/>
  <c r="X281" i="15"/>
  <c r="K86" i="15" l="1"/>
  <c r="I86" i="15"/>
  <c r="F86" i="15"/>
  <c r="D86" i="15"/>
  <c r="L86" i="15"/>
  <c r="C86" i="15"/>
  <c r="B86" i="15"/>
  <c r="S85" i="15"/>
  <c r="V85" i="15" s="1"/>
  <c r="Y284" i="15"/>
  <c r="X284" i="15"/>
  <c r="Y283" i="15"/>
  <c r="X283" i="15"/>
  <c r="G86" i="15" l="1"/>
  <c r="H86" i="15" s="1" a="1"/>
  <c r="H86" i="15" s="1"/>
  <c r="A87" i="15"/>
  <c r="B87" i="15" s="1"/>
  <c r="J86" i="15"/>
  <c r="M86" i="15"/>
  <c r="R86" i="15" s="1"/>
  <c r="E86" i="15" a="1"/>
  <c r="E86" i="15" s="1"/>
  <c r="Y285" i="15"/>
  <c r="X285" i="15"/>
  <c r="I87" i="15" l="1"/>
  <c r="G87" i="15"/>
  <c r="C87" i="15"/>
  <c r="K87" i="15"/>
  <c r="D87" i="15"/>
  <c r="L87" i="15"/>
  <c r="F87" i="15"/>
  <c r="J87" i="15" s="1"/>
  <c r="N86" i="15"/>
  <c r="P86" i="15" s="1"/>
  <c r="Q86" i="15" s="1"/>
  <c r="U86" i="15" s="1"/>
  <c r="T86" i="15" s="1" a="1"/>
  <c r="T86" i="15" s="1"/>
  <c r="O86" i="15"/>
  <c r="M87" i="15"/>
  <c r="R87" i="15" s="1"/>
  <c r="E87" i="15" a="1"/>
  <c r="E87" i="15" s="1"/>
  <c r="O87" i="15" s="1"/>
  <c r="H87" i="15" a="1"/>
  <c r="H87" i="15" s="1"/>
  <c r="X286" i="15"/>
  <c r="Y286" i="15"/>
  <c r="A88" i="15" l="1"/>
  <c r="I88" i="15" s="1"/>
  <c r="S86" i="15"/>
  <c r="V86" i="15" s="1"/>
  <c r="N87" i="15"/>
  <c r="P87" i="15" s="1"/>
  <c r="Q87" i="15" s="1"/>
  <c r="U87" i="15" s="1"/>
  <c r="T87" i="15" s="1" a="1"/>
  <c r="T87" i="15" s="1"/>
  <c r="L88" i="15"/>
  <c r="D88" i="15"/>
  <c r="E88" i="15" s="1" a="1"/>
  <c r="E88" i="15" s="1"/>
  <c r="K88" i="15"/>
  <c r="B88" i="15"/>
  <c r="F88" i="15"/>
  <c r="C88" i="15"/>
  <c r="X289" i="15"/>
  <c r="Y289" i="15"/>
  <c r="Y288" i="15"/>
  <c r="X288" i="15"/>
  <c r="Y287" i="15"/>
  <c r="X287" i="15"/>
  <c r="M88" i="15" l="1"/>
  <c r="R88" i="15" s="1"/>
  <c r="J88" i="15"/>
  <c r="G88" i="15"/>
  <c r="H88" i="15" s="1" a="1"/>
  <c r="H88" i="15" s="1"/>
  <c r="S87" i="15"/>
  <c r="V87" i="15" s="1"/>
  <c r="O88" i="15"/>
  <c r="N88" i="15"/>
  <c r="A89" i="15"/>
  <c r="X290" i="15"/>
  <c r="Y290" i="15"/>
  <c r="K89" i="15" l="1"/>
  <c r="C89" i="15"/>
  <c r="B89" i="15"/>
  <c r="I89" i="15"/>
  <c r="G89" i="15"/>
  <c r="D89" i="15"/>
  <c r="L89" i="15"/>
  <c r="F89" i="15"/>
  <c r="P88" i="15"/>
  <c r="Q88" i="15" s="1"/>
  <c r="U88" i="15" s="1"/>
  <c r="T88" i="15" s="1" a="1"/>
  <c r="T88" i="15" s="1"/>
  <c r="Y291" i="15"/>
  <c r="X291" i="15"/>
  <c r="S88" i="15" l="1"/>
  <c r="V88" i="15" s="1"/>
  <c r="H89" i="15" a="1"/>
  <c r="H89" i="15" s="1"/>
  <c r="E89" i="15" a="1"/>
  <c r="E89" i="15" s="1"/>
  <c r="M89" i="15"/>
  <c r="R89" i="15" s="1"/>
  <c r="J89" i="15"/>
  <c r="A90" i="15"/>
  <c r="X292" i="15"/>
  <c r="Y292" i="15"/>
  <c r="L90" i="15" l="1"/>
  <c r="I90" i="15"/>
  <c r="D90" i="15"/>
  <c r="K90" i="15"/>
  <c r="B90" i="15"/>
  <c r="C90" i="15"/>
  <c r="F90" i="15"/>
  <c r="O89" i="15"/>
  <c r="N89" i="15"/>
  <c r="X293" i="15"/>
  <c r="Y293" i="15"/>
  <c r="G90" i="15" l="1"/>
  <c r="H90" i="15" s="1" a="1"/>
  <c r="H90" i="15" s="1"/>
  <c r="P89" i="15"/>
  <c r="Q89" i="15" s="1"/>
  <c r="U89" i="15" s="1"/>
  <c r="T89" i="15" s="1" a="1"/>
  <c r="T89" i="15" s="1"/>
  <c r="E90" i="15" a="1"/>
  <c r="E90" i="15" s="1"/>
  <c r="J90" i="15"/>
  <c r="M90" i="15"/>
  <c r="R90" i="15" s="1"/>
  <c r="A91" i="15"/>
  <c r="X294" i="15"/>
  <c r="Y294" i="15"/>
  <c r="S89" i="15" l="1"/>
  <c r="V89" i="15" s="1"/>
  <c r="O90" i="15"/>
  <c r="N90" i="15"/>
  <c r="D91" i="15"/>
  <c r="F91" i="15"/>
  <c r="B91" i="15"/>
  <c r="K91" i="15"/>
  <c r="I91" i="15"/>
  <c r="C91" i="15"/>
  <c r="L91" i="15"/>
  <c r="G91" i="15"/>
  <c r="X296" i="15"/>
  <c r="Y296" i="15"/>
  <c r="Y295" i="15"/>
  <c r="X295" i="15"/>
  <c r="H91" i="15" l="1" a="1"/>
  <c r="H91" i="15" s="1"/>
  <c r="P90" i="15"/>
  <c r="Q90" i="15" s="1"/>
  <c r="U90" i="15" s="1"/>
  <c r="T90" i="15" s="1" a="1"/>
  <c r="T90" i="15" s="1"/>
  <c r="E91" i="15" a="1"/>
  <c r="E91" i="15" s="1"/>
  <c r="J91" i="15"/>
  <c r="A92" i="15"/>
  <c r="M91" i="15"/>
  <c r="R91" i="15" s="1"/>
  <c r="Y297" i="15"/>
  <c r="X297" i="15"/>
  <c r="S90" i="15" l="1"/>
  <c r="V90" i="15" s="1"/>
  <c r="K92" i="15"/>
  <c r="F92" i="15"/>
  <c r="I92" i="15"/>
  <c r="C92" i="15"/>
  <c r="B92" i="15"/>
  <c r="L92" i="15"/>
  <c r="D92" i="15"/>
  <c r="O91" i="15"/>
  <c r="N91" i="15"/>
  <c r="Y298" i="15"/>
  <c r="X298" i="15"/>
  <c r="X299" i="15"/>
  <c r="Y299" i="15"/>
  <c r="G92" i="15" l="1"/>
  <c r="H92" i="15" s="1" a="1"/>
  <c r="H92" i="15" s="1"/>
  <c r="P91" i="15"/>
  <c r="Q91" i="15" s="1"/>
  <c r="U91" i="15" s="1"/>
  <c r="T91" i="15" s="1" a="1"/>
  <c r="T91" i="15" s="1"/>
  <c r="M92" i="15"/>
  <c r="R92" i="15" s="1"/>
  <c r="E92" i="15" a="1"/>
  <c r="E92" i="15" s="1"/>
  <c r="J92" i="15"/>
  <c r="X300" i="15"/>
  <c r="Y300" i="15"/>
  <c r="A93" i="15" l="1"/>
  <c r="B93" i="15" s="1"/>
  <c r="S91" i="15"/>
  <c r="V91" i="15" s="1"/>
  <c r="O92" i="15"/>
  <c r="N92" i="15"/>
  <c r="X303" i="15"/>
  <c r="Y303" i="15"/>
  <c r="X302" i="15"/>
  <c r="Y302" i="15"/>
  <c r="Y301" i="15"/>
  <c r="X301" i="15"/>
  <c r="K93" i="15" l="1"/>
  <c r="C93" i="15"/>
  <c r="G93" i="15"/>
  <c r="D93" i="15"/>
  <c r="E93" i="15" s="1" a="1"/>
  <c r="E93" i="15" s="1"/>
  <c r="L93" i="15"/>
  <c r="F93" i="15"/>
  <c r="I93" i="15"/>
  <c r="P92" i="15"/>
  <c r="Q92" i="15" s="1"/>
  <c r="U92" i="15" s="1"/>
  <c r="T92" i="15" s="1" a="1"/>
  <c r="T92" i="15" s="1"/>
  <c r="X305" i="15"/>
  <c r="Y305" i="15"/>
  <c r="X304" i="15"/>
  <c r="Y304" i="15"/>
  <c r="M93" i="15" l="1"/>
  <c r="R93" i="15" s="1"/>
  <c r="O93" i="15"/>
  <c r="H93" i="15" a="1"/>
  <c r="H93" i="15" s="1"/>
  <c r="N93" i="15" s="1"/>
  <c r="P93" i="15" s="1"/>
  <c r="Q93" i="15" s="1"/>
  <c r="U93" i="15" s="1"/>
  <c r="T93" i="15" s="1" a="1"/>
  <c r="T93" i="15" s="1"/>
  <c r="A94" i="15"/>
  <c r="I94" i="15" s="1"/>
  <c r="J93" i="15"/>
  <c r="S92" i="15"/>
  <c r="V92" i="15" s="1"/>
  <c r="B94" i="15"/>
  <c r="D94" i="15"/>
  <c r="L94" i="15"/>
  <c r="K94" i="15"/>
  <c r="Y306" i="15"/>
  <c r="X306" i="15"/>
  <c r="F94" i="15" l="1"/>
  <c r="C94" i="15"/>
  <c r="G94" i="15" s="1"/>
  <c r="S93" i="15"/>
  <c r="V93" i="15" s="1"/>
  <c r="M94" i="15"/>
  <c r="R94" i="15" s="1"/>
  <c r="E94" i="15" a="1"/>
  <c r="E94" i="15" s="1"/>
  <c r="J94" i="15"/>
  <c r="X307" i="15"/>
  <c r="Y307" i="15"/>
  <c r="H94" i="15" l="1" a="1"/>
  <c r="H94" i="15" s="1"/>
  <c r="A95" i="15"/>
  <c r="F95" i="15" s="1"/>
  <c r="O94" i="15"/>
  <c r="N94" i="15"/>
  <c r="X310" i="15"/>
  <c r="Y310" i="15"/>
  <c r="X309" i="15"/>
  <c r="Y309" i="15"/>
  <c r="Y308" i="15"/>
  <c r="X308" i="15"/>
  <c r="D95" i="15" l="1"/>
  <c r="E95" i="15" s="1" a="1"/>
  <c r="E95" i="15" s="1"/>
  <c r="L95" i="15"/>
  <c r="K95" i="15"/>
  <c r="I95" i="15"/>
  <c r="C95" i="15"/>
  <c r="G95" i="15"/>
  <c r="B95" i="15"/>
  <c r="P94" i="15"/>
  <c r="Q94" i="15" s="1"/>
  <c r="U94" i="15" s="1"/>
  <c r="T94" i="15" s="1" a="1"/>
  <c r="T94" i="15" s="1"/>
  <c r="Y311" i="15"/>
  <c r="X311" i="15"/>
  <c r="J95" i="15" l="1"/>
  <c r="H95" i="15" a="1"/>
  <c r="H95" i="15" s="1"/>
  <c r="N95" i="15" s="1"/>
  <c r="P95" i="15" s="1"/>
  <c r="M95" i="15"/>
  <c r="R95" i="15" s="1"/>
  <c r="O95" i="15"/>
  <c r="A96" i="15"/>
  <c r="B96" i="15" s="1"/>
  <c r="S94" i="15"/>
  <c r="V94" i="15" s="1"/>
  <c r="Y313" i="15"/>
  <c r="X313" i="15"/>
  <c r="X312" i="15"/>
  <c r="Y312" i="15"/>
  <c r="Q95" i="15" l="1"/>
  <c r="U95" i="15" s="1"/>
  <c r="T95" i="15" s="1" a="1"/>
  <c r="T95" i="15" s="1"/>
  <c r="F96" i="15"/>
  <c r="I96" i="15"/>
  <c r="G96" i="15"/>
  <c r="D96" i="15"/>
  <c r="E96" i="15" s="1" a="1"/>
  <c r="E96" i="15" s="1"/>
  <c r="C96" i="15"/>
  <c r="K96" i="15"/>
  <c r="L96" i="15"/>
  <c r="Y314" i="15"/>
  <c r="X314" i="15"/>
  <c r="S95" i="15" l="1"/>
  <c r="V95" i="15" s="1"/>
  <c r="M96" i="15"/>
  <c r="R96" i="15"/>
  <c r="H96" i="15" a="1"/>
  <c r="H96" i="15" s="1"/>
  <c r="N96" i="15" s="1"/>
  <c r="P96" i="15" s="1"/>
  <c r="A97" i="15"/>
  <c r="O96" i="15"/>
  <c r="J96" i="15"/>
  <c r="K97" i="15"/>
  <c r="D97" i="15"/>
  <c r="F97" i="15" s="1"/>
  <c r="C97" i="15"/>
  <c r="L97" i="15"/>
  <c r="B97" i="15"/>
  <c r="Y315" i="15"/>
  <c r="X315" i="15"/>
  <c r="Q96" i="15" l="1"/>
  <c r="U96" i="15"/>
  <c r="T96" i="15" s="1" a="1"/>
  <c r="T96" i="15" s="1"/>
  <c r="S96" i="15"/>
  <c r="V96" i="15" s="1"/>
  <c r="G97" i="15"/>
  <c r="I97" i="15" s="1"/>
  <c r="M97" i="15" s="1"/>
  <c r="R97" i="15" s="1"/>
  <c r="J97" i="15"/>
  <c r="E97" i="15" a="1"/>
  <c r="E97" i="15" s="1"/>
  <c r="Y316" i="15"/>
  <c r="X316" i="15"/>
  <c r="H97" i="15" l="1" a="1"/>
  <c r="H97" i="15" s="1"/>
  <c r="A98" i="15"/>
  <c r="O97" i="15"/>
  <c r="N97" i="15"/>
  <c r="Y317" i="15"/>
  <c r="X317" i="15"/>
  <c r="P97" i="15" l="1"/>
  <c r="Q97" i="15" s="1"/>
  <c r="U97" i="15" s="1"/>
  <c r="T97" i="15" s="1" a="1"/>
  <c r="T97" i="15" s="1"/>
  <c r="F98" i="15"/>
  <c r="D98" i="15"/>
  <c r="B98" i="15"/>
  <c r="C98" i="15"/>
  <c r="G98" i="15"/>
  <c r="I98" i="15"/>
  <c r="K98" i="15"/>
  <c r="L98" i="15"/>
  <c r="Y318" i="15"/>
  <c r="X318" i="15"/>
  <c r="H98" i="15" l="1" a="1"/>
  <c r="H98" i="15" s="1"/>
  <c r="S97" i="15"/>
  <c r="V97" i="15" s="1"/>
  <c r="E98" i="15" a="1"/>
  <c r="E98" i="15" s="1"/>
  <c r="J98" i="15"/>
  <c r="A99" i="15"/>
  <c r="M98" i="15"/>
  <c r="R98" i="15" s="1"/>
  <c r="X319" i="15"/>
  <c r="Y319" i="15"/>
  <c r="K99" i="15" l="1"/>
  <c r="I99" i="15"/>
  <c r="C99" i="15"/>
  <c r="L99" i="15"/>
  <c r="D99" i="15"/>
  <c r="B99" i="15"/>
  <c r="G99" i="15"/>
  <c r="F99" i="15"/>
  <c r="O98" i="15"/>
  <c r="N98" i="15"/>
  <c r="Y321" i="15"/>
  <c r="X321" i="15"/>
  <c r="Y320" i="15"/>
  <c r="X320" i="15"/>
  <c r="H99" i="15" l="1" a="1"/>
  <c r="H99" i="15" s="1"/>
  <c r="P98" i="15"/>
  <c r="Q98" i="15" s="1"/>
  <c r="U98" i="15" s="1"/>
  <c r="T98" i="15" s="1" a="1"/>
  <c r="T98" i="15" s="1"/>
  <c r="M99" i="15"/>
  <c r="R99" i="15" s="1"/>
  <c r="E99" i="15" a="1"/>
  <c r="E99" i="15" s="1"/>
  <c r="A100" i="15"/>
  <c r="J99" i="15"/>
  <c r="X322" i="15"/>
  <c r="Y322" i="15"/>
  <c r="S98" i="15" l="1"/>
  <c r="V98" i="15" s="1"/>
  <c r="F100" i="15"/>
  <c r="C100" i="15"/>
  <c r="L100" i="15"/>
  <c r="B100" i="15"/>
  <c r="K100" i="15"/>
  <c r="G100" i="15"/>
  <c r="D100" i="15"/>
  <c r="I100" i="15"/>
  <c r="O99" i="15"/>
  <c r="N99" i="15"/>
  <c r="X323" i="15"/>
  <c r="Y323" i="15"/>
  <c r="P99" i="15" l="1"/>
  <c r="Q99" i="15" s="1"/>
  <c r="U99" i="15" s="1"/>
  <c r="T99" i="15" s="1" a="1"/>
  <c r="T99" i="15" s="1"/>
  <c r="J100" i="15"/>
  <c r="M100" i="15"/>
  <c r="R100" i="15" s="1"/>
  <c r="A101" i="15"/>
  <c r="E100" i="15" a="1"/>
  <c r="E100" i="15" s="1"/>
  <c r="H100" i="15" a="1"/>
  <c r="H100" i="15" s="1"/>
  <c r="Y324" i="15"/>
  <c r="X324" i="15"/>
  <c r="S99" i="15" l="1"/>
  <c r="V99" i="15" s="1"/>
  <c r="B101" i="15"/>
  <c r="C101" i="15"/>
  <c r="K101" i="15"/>
  <c r="G101" i="15"/>
  <c r="F101" i="15"/>
  <c r="D101" i="15"/>
  <c r="I101" i="15"/>
  <c r="L101" i="15"/>
  <c r="O100" i="15"/>
  <c r="N100" i="15"/>
  <c r="Y325" i="15"/>
  <c r="X325" i="15"/>
  <c r="P100" i="15" l="1"/>
  <c r="Q100" i="15" s="1"/>
  <c r="U100" i="15" s="1"/>
  <c r="T100" i="15" s="1" a="1"/>
  <c r="T100" i="15" s="1"/>
  <c r="H101" i="15" a="1"/>
  <c r="H101" i="15" s="1"/>
  <c r="E101" i="15" a="1"/>
  <c r="E101" i="15" s="1"/>
  <c r="A102" i="15"/>
  <c r="J101" i="15"/>
  <c r="M101" i="15"/>
  <c r="R101" i="15" s="1"/>
  <c r="X326" i="15"/>
  <c r="Y326" i="15"/>
  <c r="S100" i="15" l="1"/>
  <c r="V100" i="15" s="1"/>
  <c r="D102" i="15"/>
  <c r="L102" i="15"/>
  <c r="F102" i="15"/>
  <c r="G102" i="15"/>
  <c r="K102" i="15"/>
  <c r="C102" i="15"/>
  <c r="B102" i="15"/>
  <c r="I102" i="15"/>
  <c r="O101" i="15"/>
  <c r="N101" i="15"/>
  <c r="X327" i="15"/>
  <c r="Y327" i="15"/>
  <c r="P101" i="15" l="1"/>
  <c r="Q101" i="15" s="1"/>
  <c r="U101" i="15" s="1"/>
  <c r="T101" i="15" s="1" a="1"/>
  <c r="T101" i="15" s="1"/>
  <c r="H102" i="15" a="1"/>
  <c r="H102" i="15" s="1"/>
  <c r="J102" i="15"/>
  <c r="M102" i="15"/>
  <c r="R102" i="15" s="1"/>
  <c r="E102" i="15" a="1"/>
  <c r="E102" i="15" s="1"/>
  <c r="A103" i="15"/>
  <c r="Y328" i="15"/>
  <c r="X328" i="15"/>
  <c r="S101" i="15" l="1"/>
  <c r="V101" i="15" s="1"/>
  <c r="B103" i="15"/>
  <c r="L103" i="15"/>
  <c r="K103" i="15"/>
  <c r="D103" i="15"/>
  <c r="C103" i="15"/>
  <c r="O102" i="15"/>
  <c r="N102" i="15"/>
  <c r="X329" i="15"/>
  <c r="Y329" i="15"/>
  <c r="G103" i="15" l="1"/>
  <c r="I103" i="15" s="1"/>
  <c r="M103" i="15" s="1"/>
  <c r="R103" i="15" s="1"/>
  <c r="F103" i="15"/>
  <c r="J103" i="15"/>
  <c r="E103" i="15" a="1"/>
  <c r="E103" i="15" s="1"/>
  <c r="P102" i="15"/>
  <c r="Q102" i="15" s="1"/>
  <c r="U102" i="15" s="1"/>
  <c r="T102" i="15" s="1" a="1"/>
  <c r="T102" i="15" s="1"/>
  <c r="X330" i="15"/>
  <c r="Y330" i="15"/>
  <c r="S102" i="15" l="1"/>
  <c r="V102" i="15" s="1"/>
  <c r="H103" i="15" a="1"/>
  <c r="H103" i="15" s="1"/>
  <c r="O103" i="15"/>
  <c r="N103" i="15"/>
  <c r="P103" i="15" s="1"/>
  <c r="Q103" i="15" s="1"/>
  <c r="S103" i="15" s="1"/>
  <c r="V103" i="15" s="1"/>
  <c r="A104" i="15"/>
  <c r="X331" i="15"/>
  <c r="Y331" i="15"/>
  <c r="L104" i="15" l="1"/>
  <c r="F104" i="15"/>
  <c r="G104" i="15"/>
  <c r="K104" i="15"/>
  <c r="D104" i="15"/>
  <c r="I104" i="15"/>
  <c r="B104" i="15"/>
  <c r="C104" i="15"/>
  <c r="U103" i="15"/>
  <c r="T103" i="15" s="1" a="1"/>
  <c r="T103" i="15" s="1"/>
  <c r="Y333" i="15"/>
  <c r="X333" i="15"/>
  <c r="X332" i="15"/>
  <c r="Y332" i="15"/>
  <c r="H104" i="15" l="1" a="1"/>
  <c r="H104" i="15" s="1"/>
  <c r="E104" i="15" a="1"/>
  <c r="E104" i="15" s="1"/>
  <c r="A105" i="15"/>
  <c r="J104" i="15"/>
  <c r="M104" i="15"/>
  <c r="R104" i="15" s="1"/>
  <c r="X334" i="15"/>
  <c r="Y334" i="15"/>
  <c r="Y335" i="15"/>
  <c r="X335" i="15"/>
  <c r="G105" i="15" l="1"/>
  <c r="K105" i="15"/>
  <c r="L105" i="15"/>
  <c r="D105" i="15"/>
  <c r="C105" i="15"/>
  <c r="B105" i="15"/>
  <c r="F105" i="15"/>
  <c r="I105" i="15"/>
  <c r="O104" i="15"/>
  <c r="N104" i="15"/>
  <c r="Y336" i="15"/>
  <c r="X336" i="15"/>
  <c r="Y337" i="15"/>
  <c r="X337" i="15"/>
  <c r="P104" i="15" l="1"/>
  <c r="Q104" i="15" s="1"/>
  <c r="U104" i="15" s="1"/>
  <c r="T104" i="15" s="1" a="1"/>
  <c r="T104" i="15" s="1"/>
  <c r="A106" i="15"/>
  <c r="J105" i="15"/>
  <c r="E105" i="15" a="1"/>
  <c r="E105" i="15" s="1"/>
  <c r="M105" i="15"/>
  <c r="R105" i="15" s="1"/>
  <c r="H105" i="15" a="1"/>
  <c r="H105" i="15" s="1"/>
  <c r="X338" i="15"/>
  <c r="Y338" i="15"/>
  <c r="O105" i="15" l="1"/>
  <c r="N105" i="15"/>
  <c r="G106" i="15"/>
  <c r="K106" i="15"/>
  <c r="C106" i="15"/>
  <c r="I106" i="15"/>
  <c r="L106" i="15"/>
  <c r="D106" i="15"/>
  <c r="F106" i="15"/>
  <c r="B106" i="15"/>
  <c r="S104" i="15"/>
  <c r="V104" i="15" s="1"/>
  <c r="Y339" i="15"/>
  <c r="X339" i="15"/>
  <c r="E106" i="15" l="1" a="1"/>
  <c r="E106" i="15" s="1"/>
  <c r="J106" i="15"/>
  <c r="M106" i="15"/>
  <c r="R106" i="15" s="1"/>
  <c r="A107" i="15"/>
  <c r="H106" i="15" a="1"/>
  <c r="H106" i="15" s="1"/>
  <c r="P105" i="15"/>
  <c r="Q105" i="15" s="1"/>
  <c r="U105" i="15" s="1"/>
  <c r="T105" i="15" s="1" a="1"/>
  <c r="T105" i="15" s="1"/>
  <c r="Y341" i="15"/>
  <c r="X341" i="15"/>
  <c r="X340" i="15"/>
  <c r="Y340" i="15"/>
  <c r="S105" i="15" l="1"/>
  <c r="V105" i="15" s="1"/>
  <c r="D107" i="15"/>
  <c r="L107" i="15"/>
  <c r="G107" i="15"/>
  <c r="F107" i="15"/>
  <c r="I107" i="15"/>
  <c r="B107" i="15"/>
  <c r="C107" i="15"/>
  <c r="K107" i="15"/>
  <c r="O106" i="15"/>
  <c r="N106" i="15"/>
  <c r="Y342" i="15"/>
  <c r="X342" i="15"/>
  <c r="P106" i="15" l="1"/>
  <c r="Q106" i="15" s="1"/>
  <c r="U106" i="15" s="1"/>
  <c r="T106" i="15" s="1" a="1"/>
  <c r="T106" i="15" s="1"/>
  <c r="H107" i="15" a="1"/>
  <c r="H107" i="15" s="1"/>
  <c r="A108" i="15"/>
  <c r="M107" i="15"/>
  <c r="R107" i="15" s="1"/>
  <c r="E107" i="15" a="1"/>
  <c r="E107" i="15" s="1"/>
  <c r="J107" i="15"/>
  <c r="X344" i="15"/>
  <c r="Y344" i="15"/>
  <c r="X343" i="15"/>
  <c r="Y343" i="15"/>
  <c r="S106" i="15" l="1"/>
  <c r="V106" i="15" s="1"/>
  <c r="O107" i="15"/>
  <c r="N107" i="15"/>
  <c r="B108" i="15"/>
  <c r="D108" i="15"/>
  <c r="G108" i="15"/>
  <c r="I108" i="15"/>
  <c r="F108" i="15"/>
  <c r="K108" i="15"/>
  <c r="L108" i="15"/>
  <c r="C108" i="15"/>
  <c r="Y346" i="15"/>
  <c r="X346" i="15"/>
  <c r="Y345" i="15"/>
  <c r="X345" i="15"/>
  <c r="P107" i="15" l="1"/>
  <c r="Q107" i="15" s="1"/>
  <c r="U107" i="15" s="1"/>
  <c r="T107" i="15" s="1" a="1"/>
  <c r="T107" i="15" s="1"/>
  <c r="H108" i="15" a="1"/>
  <c r="H108" i="15" s="1"/>
  <c r="E108" i="15" a="1"/>
  <c r="E108" i="15" s="1"/>
  <c r="J108" i="15"/>
  <c r="A109" i="15"/>
  <c r="M108" i="15"/>
  <c r="R108" i="15" s="1"/>
  <c r="X348" i="15"/>
  <c r="Y348" i="15"/>
  <c r="X347" i="15"/>
  <c r="Y347" i="15"/>
  <c r="S107" i="15" l="1"/>
  <c r="V107" i="15" s="1"/>
  <c r="O108" i="15"/>
  <c r="N108" i="15"/>
  <c r="L109" i="15"/>
  <c r="F109" i="15"/>
  <c r="D109" i="15"/>
  <c r="B109" i="15"/>
  <c r="I109" i="15"/>
  <c r="K109" i="15"/>
  <c r="C109" i="15"/>
  <c r="X350" i="15"/>
  <c r="Y350" i="15"/>
  <c r="X349" i="15"/>
  <c r="Y349" i="15"/>
  <c r="G109" i="15" l="1"/>
  <c r="H109" i="15" s="1" a="1"/>
  <c r="H109" i="15" s="1"/>
  <c r="E109" i="15" a="1"/>
  <c r="E109" i="15" s="1"/>
  <c r="J109" i="15"/>
  <c r="M109" i="15"/>
  <c r="R109" i="15" s="1"/>
  <c r="P108" i="15"/>
  <c r="Q108" i="15" s="1"/>
  <c r="U108" i="15" s="1"/>
  <c r="T108" i="15" s="1" a="1"/>
  <c r="T108" i="15" s="1"/>
  <c r="X351" i="15"/>
  <c r="Y351" i="15"/>
  <c r="A110" i="15" l="1"/>
  <c r="K110" i="15" s="1"/>
  <c r="S108" i="15"/>
  <c r="V108" i="15" s="1"/>
  <c r="O109" i="15"/>
  <c r="N109" i="15"/>
  <c r="X352" i="15"/>
  <c r="Y352" i="15"/>
  <c r="F110" i="15" l="1"/>
  <c r="B110" i="15"/>
  <c r="L110" i="15"/>
  <c r="I110" i="15"/>
  <c r="D110" i="15"/>
  <c r="J110" i="15" s="1"/>
  <c r="C110" i="15"/>
  <c r="G110" i="15"/>
  <c r="P109" i="15"/>
  <c r="Q109" i="15" s="1"/>
  <c r="U109" i="15" s="1"/>
  <c r="T109" i="15" s="1" a="1"/>
  <c r="T109" i="15" s="1"/>
  <c r="X355" i="15"/>
  <c r="Y355" i="15"/>
  <c r="Y354" i="15"/>
  <c r="X354" i="15"/>
  <c r="X353" i="15"/>
  <c r="Y353" i="15"/>
  <c r="E110" i="15" l="1" a="1"/>
  <c r="E110" i="15" s="1"/>
  <c r="O110" i="15" s="1"/>
  <c r="M110" i="15"/>
  <c r="R110" i="15" s="1"/>
  <c r="H110" i="15" a="1"/>
  <c r="H110" i="15" s="1"/>
  <c r="A111" i="15"/>
  <c r="B111" i="15" s="1"/>
  <c r="S109" i="15"/>
  <c r="V109" i="15" s="1"/>
  <c r="X356" i="15"/>
  <c r="Y356" i="15"/>
  <c r="L111" i="15" l="1"/>
  <c r="N110" i="15"/>
  <c r="P110" i="15" s="1"/>
  <c r="Q110" i="15" s="1"/>
  <c r="U110" i="15" s="1"/>
  <c r="T110" i="15" s="1" a="1"/>
  <c r="T110" i="15" s="1"/>
  <c r="G111" i="15"/>
  <c r="K111" i="15"/>
  <c r="D111" i="15"/>
  <c r="E111" i="15" s="1" a="1"/>
  <c r="E111" i="15" s="1"/>
  <c r="F111" i="15"/>
  <c r="I111" i="15"/>
  <c r="C111" i="15"/>
  <c r="Y357" i="15"/>
  <c r="X357" i="15"/>
  <c r="J111" i="15" l="1"/>
  <c r="O111" i="15"/>
  <c r="M111" i="15"/>
  <c r="R111" i="15" s="1"/>
  <c r="H111" i="15" a="1"/>
  <c r="H111" i="15" s="1"/>
  <c r="N111" i="15" s="1"/>
  <c r="A112" i="15"/>
  <c r="C112" i="15" s="1"/>
  <c r="S110" i="15"/>
  <c r="V110" i="15" s="1"/>
  <c r="K112" i="15"/>
  <c r="L112" i="15"/>
  <c r="X359" i="15"/>
  <c r="Y359" i="15"/>
  <c r="X358" i="15"/>
  <c r="Y358" i="15"/>
  <c r="B112" i="15" l="1"/>
  <c r="D112" i="15"/>
  <c r="J112" i="15" s="1"/>
  <c r="I112" i="15"/>
  <c r="F112" i="15"/>
  <c r="P111" i="15"/>
  <c r="Q111" i="15" s="1"/>
  <c r="U111" i="15" s="1"/>
  <c r="T111" i="15" s="1" a="1"/>
  <c r="T111" i="15" s="1"/>
  <c r="X360" i="15"/>
  <c r="Y360" i="15"/>
  <c r="G112" i="15" l="1"/>
  <c r="A113" i="15" s="1"/>
  <c r="E112" i="15" a="1"/>
  <c r="E112" i="15" s="1"/>
  <c r="O112" i="15" s="1"/>
  <c r="M112" i="15"/>
  <c r="R112" i="15" s="1"/>
  <c r="S111" i="15"/>
  <c r="V111" i="15" s="1"/>
  <c r="X361" i="15"/>
  <c r="Y361" i="15"/>
  <c r="H112" i="15" l="1" a="1"/>
  <c r="H112" i="15" s="1"/>
  <c r="N112" i="15"/>
  <c r="P112" i="15" s="1"/>
  <c r="Q112" i="15" s="1"/>
  <c r="U112" i="15" s="1"/>
  <c r="T112" i="15" s="1" a="1"/>
  <c r="T112" i="15" s="1"/>
  <c r="D113" i="15"/>
  <c r="C113" i="15"/>
  <c r="L113" i="15"/>
  <c r="F113" i="15"/>
  <c r="G113" i="15"/>
  <c r="I113" i="15"/>
  <c r="K113" i="15"/>
  <c r="B113" i="15"/>
  <c r="X362" i="15"/>
  <c r="Y362" i="15"/>
  <c r="S112" i="15" l="1"/>
  <c r="V112" i="15" s="1"/>
  <c r="H113" i="15" a="1"/>
  <c r="H113" i="15" s="1"/>
  <c r="N113" i="15" s="1"/>
  <c r="P113" i="15" s="1"/>
  <c r="Q113" i="15" s="1"/>
  <c r="U113" i="15" s="1"/>
  <c r="T113" i="15" s="1" a="1"/>
  <c r="T113" i="15" s="1"/>
  <c r="E113" i="15" a="1"/>
  <c r="E113" i="15" s="1"/>
  <c r="O113" i="15" s="1"/>
  <c r="J113" i="15"/>
  <c r="A114" i="15"/>
  <c r="M113" i="15"/>
  <c r="R113" i="15" s="1"/>
  <c r="Y363" i="15"/>
  <c r="X363" i="15"/>
  <c r="K114" i="15" l="1"/>
  <c r="L114" i="15"/>
  <c r="D114" i="15"/>
  <c r="I114" i="15"/>
  <c r="F114" i="15"/>
  <c r="C114" i="15"/>
  <c r="B114" i="15"/>
  <c r="S113" i="15"/>
  <c r="V113" i="15" s="1"/>
  <c r="Y364" i="15"/>
  <c r="X364" i="15"/>
  <c r="G114" i="15" l="1"/>
  <c r="H114" i="15" s="1" a="1"/>
  <c r="H114" i="15" s="1"/>
  <c r="J114" i="15"/>
  <c r="E114" i="15" a="1"/>
  <c r="E114" i="15" s="1"/>
  <c r="M114" i="15"/>
  <c r="R114" i="15" s="1"/>
  <c r="Y365" i="15"/>
  <c r="X365" i="15"/>
  <c r="A115" i="15" l="1"/>
  <c r="K115" i="15" s="1"/>
  <c r="O114" i="15"/>
  <c r="N114" i="15"/>
  <c r="X366" i="15"/>
  <c r="Y366" i="15"/>
  <c r="L115" i="15" l="1"/>
  <c r="F115" i="15"/>
  <c r="C115" i="15"/>
  <c r="B115" i="15"/>
  <c r="D115" i="15"/>
  <c r="E115" i="15" s="1" a="1"/>
  <c r="E115" i="15" s="1"/>
  <c r="I115" i="15"/>
  <c r="G115" i="15"/>
  <c r="P114" i="15"/>
  <c r="Q114" i="15" s="1"/>
  <c r="U114" i="15" s="1"/>
  <c r="T114" i="15" s="1" a="1"/>
  <c r="T114" i="15" s="1"/>
  <c r="X367" i="15"/>
  <c r="Y367" i="15"/>
  <c r="O115" i="15" l="1"/>
  <c r="M115" i="15"/>
  <c r="R115" i="15" s="1"/>
  <c r="A116" i="15"/>
  <c r="B116" i="15" s="1"/>
  <c r="J115" i="15"/>
  <c r="H115" i="15" a="1"/>
  <c r="H115" i="15" s="1"/>
  <c r="N115" i="15" s="1"/>
  <c r="P115" i="15" s="1"/>
  <c r="Q115" i="15" s="1"/>
  <c r="U115" i="15" s="1"/>
  <c r="T115" i="15" s="1" a="1"/>
  <c r="T115" i="15" s="1"/>
  <c r="S114" i="15"/>
  <c r="V114" i="15" s="1"/>
  <c r="K116" i="15"/>
  <c r="C116" i="15"/>
  <c r="I116" i="15"/>
  <c r="L116" i="15"/>
  <c r="Y368" i="15"/>
  <c r="X368" i="15"/>
  <c r="D116" i="15" l="1"/>
  <c r="G116" i="15" s="1"/>
  <c r="F116" i="15"/>
  <c r="S115" i="15"/>
  <c r="V115" i="15" s="1"/>
  <c r="X369" i="15"/>
  <c r="Y369" i="15"/>
  <c r="H116" i="15" l="1" a="1"/>
  <c r="H116" i="15" s="1"/>
  <c r="M116" i="15"/>
  <c r="R116" i="15" s="1"/>
  <c r="J116" i="15"/>
  <c r="E116" i="15" a="1"/>
  <c r="E116" i="15" s="1"/>
  <c r="O116" i="15" s="1"/>
  <c r="A117" i="15"/>
  <c r="G117" i="15" s="1"/>
  <c r="X371" i="15"/>
  <c r="Y371" i="15"/>
  <c r="X370" i="15"/>
  <c r="Y370" i="15"/>
  <c r="N116" i="15" l="1"/>
  <c r="P116" i="15" s="1"/>
  <c r="Q116" i="15" s="1"/>
  <c r="U116" i="15" s="1"/>
  <c r="T116" i="15" s="1" a="1"/>
  <c r="T116" i="15" s="1"/>
  <c r="D117" i="15"/>
  <c r="E117" i="15" s="1" a="1"/>
  <c r="E117" i="15" s="1"/>
  <c r="L117" i="15"/>
  <c r="I117" i="15"/>
  <c r="K117" i="15"/>
  <c r="F117" i="15"/>
  <c r="C117" i="15"/>
  <c r="B117" i="15"/>
  <c r="Y372" i="15"/>
  <c r="X372" i="15"/>
  <c r="J117" i="15" l="1"/>
  <c r="M117" i="15"/>
  <c r="R117" i="15" s="1"/>
  <c r="H117" i="15" a="1"/>
  <c r="H117" i="15" s="1"/>
  <c r="N117" i="15" s="1"/>
  <c r="A118" i="15"/>
  <c r="K118" i="15" s="1"/>
  <c r="S116" i="15"/>
  <c r="V116" i="15" s="1"/>
  <c r="O117" i="15"/>
  <c r="B118" i="15"/>
  <c r="I118" i="15"/>
  <c r="L118" i="15"/>
  <c r="F118" i="15"/>
  <c r="C118" i="15"/>
  <c r="Y373" i="15"/>
  <c r="X373" i="15"/>
  <c r="D118" i="15" l="1"/>
  <c r="G118" i="15" s="1"/>
  <c r="H118" i="15" s="1" a="1"/>
  <c r="H118" i="15" s="1"/>
  <c r="P117" i="15"/>
  <c r="Q117" i="15" s="1"/>
  <c r="U117" i="15" s="1"/>
  <c r="T117" i="15" s="1" a="1"/>
  <c r="T117" i="15" s="1"/>
  <c r="X375" i="15"/>
  <c r="Y375" i="15"/>
  <c r="Y374" i="15"/>
  <c r="X374" i="15"/>
  <c r="J118" i="15" l="1"/>
  <c r="M118" i="15"/>
  <c r="R118" i="15" s="1"/>
  <c r="E118" i="15" a="1"/>
  <c r="E118" i="15" s="1"/>
  <c r="O118" i="15" s="1"/>
  <c r="A119" i="15"/>
  <c r="G119" i="15" s="1"/>
  <c r="S117" i="15"/>
  <c r="V117" i="15" s="1"/>
  <c r="Y376" i="15"/>
  <c r="X376" i="15"/>
  <c r="N118" i="15" l="1"/>
  <c r="P118" i="15" s="1"/>
  <c r="Q118" i="15" s="1"/>
  <c r="U118" i="15" s="1"/>
  <c r="T118" i="15" s="1" a="1"/>
  <c r="T118" i="15" s="1"/>
  <c r="F119" i="15"/>
  <c r="K119" i="15"/>
  <c r="I119" i="15"/>
  <c r="B119" i="15"/>
  <c r="L119" i="15"/>
  <c r="C119" i="15"/>
  <c r="D119" i="15"/>
  <c r="E119" i="15" s="1" a="1"/>
  <c r="E119" i="15" s="1"/>
  <c r="Y377" i="15"/>
  <c r="X377" i="15"/>
  <c r="H119" i="15" l="1" a="1"/>
  <c r="H119" i="15" s="1"/>
  <c r="M119" i="15"/>
  <c r="R119" i="15" s="1"/>
  <c r="J119" i="15"/>
  <c r="A120" i="15"/>
  <c r="C120" i="15" s="1"/>
  <c r="S118" i="15"/>
  <c r="V118" i="15" s="1"/>
  <c r="O119" i="15"/>
  <c r="N119" i="15"/>
  <c r="Y378" i="15"/>
  <c r="X378" i="15"/>
  <c r="B120" i="15" l="1"/>
  <c r="I120" i="15"/>
  <c r="D120" i="15"/>
  <c r="F120" i="15"/>
  <c r="G120" i="15"/>
  <c r="K120" i="15"/>
  <c r="L120" i="15"/>
  <c r="P119" i="15"/>
  <c r="Q119" i="15" s="1"/>
  <c r="U119" i="15" s="1"/>
  <c r="T119" i="15" s="1" a="1"/>
  <c r="T119" i="15" s="1"/>
  <c r="X379" i="15"/>
  <c r="Y379" i="15"/>
  <c r="Y380" i="15"/>
  <c r="X380" i="15"/>
  <c r="M120" i="15" l="1"/>
  <c r="R120" i="15" s="1"/>
  <c r="E120" i="15" a="1"/>
  <c r="E120" i="15" s="1"/>
  <c r="O120" i="15" s="1"/>
  <c r="J120" i="15"/>
  <c r="H120" i="15" a="1"/>
  <c r="H120" i="15" s="1"/>
  <c r="N120" i="15" s="1"/>
  <c r="P120" i="15" s="1"/>
  <c r="Q120" i="15" s="1"/>
  <c r="U120" i="15" s="1"/>
  <c r="T120" i="15" s="1" a="1"/>
  <c r="T120" i="15" s="1"/>
  <c r="A121" i="15"/>
  <c r="I121" i="15" s="1"/>
  <c r="S119" i="15"/>
  <c r="V119" i="15" s="1"/>
  <c r="B121" i="15"/>
  <c r="G121" i="15"/>
  <c r="Y381" i="15"/>
  <c r="X381" i="15"/>
  <c r="C121" i="15" l="1"/>
  <c r="F121" i="15"/>
  <c r="L121" i="15"/>
  <c r="D121" i="15"/>
  <c r="H121" i="15" s="1" a="1"/>
  <c r="H121" i="15" s="1"/>
  <c r="K121" i="15"/>
  <c r="S120" i="15"/>
  <c r="V120" i="15" s="1"/>
  <c r="X382" i="15"/>
  <c r="Y382" i="15"/>
  <c r="J121" i="15" l="1"/>
  <c r="E121" i="15" a="1"/>
  <c r="E121" i="15" s="1"/>
  <c r="O121" i="15" s="1"/>
  <c r="M121" i="15"/>
  <c r="R121" i="15" s="1"/>
  <c r="A122" i="15"/>
  <c r="D122" i="15" s="1"/>
  <c r="X384" i="15"/>
  <c r="Y384" i="15"/>
  <c r="Y383" i="15"/>
  <c r="X383" i="15"/>
  <c r="F122" i="15" l="1"/>
  <c r="N121" i="15"/>
  <c r="P121" i="15" s="1"/>
  <c r="Q121" i="15" s="1"/>
  <c r="U121" i="15" s="1"/>
  <c r="T121" i="15" s="1" a="1"/>
  <c r="T121" i="15" s="1"/>
  <c r="B122" i="15"/>
  <c r="K122" i="15"/>
  <c r="L122" i="15"/>
  <c r="G122" i="15"/>
  <c r="I122" i="15"/>
  <c r="J122" i="15" s="1"/>
  <c r="C122" i="15"/>
  <c r="E122" i="15" a="1"/>
  <c r="E122" i="15" s="1"/>
  <c r="X385" i="15"/>
  <c r="Y385" i="15"/>
  <c r="H122" i="15" l="1" a="1"/>
  <c r="H122" i="15" s="1"/>
  <c r="N122" i="15" s="1"/>
  <c r="M122" i="15"/>
  <c r="R122" i="15" s="1"/>
  <c r="A123" i="15"/>
  <c r="K123" i="15" s="1"/>
  <c r="S121" i="15"/>
  <c r="V121" i="15" s="1"/>
  <c r="O122" i="15"/>
  <c r="Y386" i="15"/>
  <c r="X386" i="15"/>
  <c r="L123" i="15" l="1"/>
  <c r="F123" i="15"/>
  <c r="D123" i="15"/>
  <c r="I123" i="15"/>
  <c r="C123" i="15"/>
  <c r="B123" i="15"/>
  <c r="P122" i="15"/>
  <c r="Q122" i="15" s="1"/>
  <c r="U122" i="15" s="1"/>
  <c r="T122" i="15" s="1" a="1"/>
  <c r="T122" i="15" s="1"/>
  <c r="Y387" i="15"/>
  <c r="X387" i="15"/>
  <c r="G123" i="15" l="1"/>
  <c r="H123" i="15" s="1" a="1"/>
  <c r="H123" i="15" s="1"/>
  <c r="J123" i="15"/>
  <c r="E123" i="15" a="1"/>
  <c r="E123" i="15" s="1"/>
  <c r="N123" i="15" s="1"/>
  <c r="M123" i="15"/>
  <c r="R123" i="15" s="1"/>
  <c r="S122" i="15"/>
  <c r="V122" i="15" s="1"/>
  <c r="Y388" i="15"/>
  <c r="X388" i="15"/>
  <c r="A124" i="15" l="1"/>
  <c r="D124" i="15" s="1"/>
  <c r="O123" i="15"/>
  <c r="P123" i="15"/>
  <c r="Y391" i="15"/>
  <c r="X391" i="15"/>
  <c r="X390" i="15"/>
  <c r="Y390" i="15"/>
  <c r="Y389" i="15"/>
  <c r="X389" i="15"/>
  <c r="Q123" i="15" l="1"/>
  <c r="U123" i="15" s="1"/>
  <c r="T123" i="15" s="1" a="1"/>
  <c r="T123" i="15" s="1"/>
  <c r="E124" i="15" a="1"/>
  <c r="E124" i="15" s="1"/>
  <c r="K124" i="15"/>
  <c r="G124" i="15"/>
  <c r="F124" i="15"/>
  <c r="C124" i="15"/>
  <c r="L124" i="15"/>
  <c r="I124" i="15"/>
  <c r="M124" i="15" s="1"/>
  <c r="B124" i="15"/>
  <c r="Y394" i="15"/>
  <c r="X394" i="15"/>
  <c r="X393" i="15"/>
  <c r="Y393" i="15"/>
  <c r="Y392" i="15"/>
  <c r="X392" i="15"/>
  <c r="S123" i="15" l="1"/>
  <c r="V123" i="15" s="1"/>
  <c r="A125" i="15"/>
  <c r="B125" i="15" s="1"/>
  <c r="R124" i="15"/>
  <c r="K125" i="15"/>
  <c r="D125" i="15"/>
  <c r="F125" i="15" s="1"/>
  <c r="L125" i="15"/>
  <c r="H124" i="15" a="1"/>
  <c r="H124" i="15" s="1"/>
  <c r="N124" i="15" s="1"/>
  <c r="P124" i="15" s="1"/>
  <c r="Q124" i="15" s="1"/>
  <c r="U124" i="15" s="1"/>
  <c r="T124" i="15" s="1" a="1"/>
  <c r="T124" i="15" s="1"/>
  <c r="O124" i="15"/>
  <c r="J124" i="15"/>
  <c r="Y395" i="15"/>
  <c r="X395" i="15"/>
  <c r="C125" i="15" l="1"/>
  <c r="G125" i="15" s="1"/>
  <c r="I125" i="15" s="1"/>
  <c r="M125" i="15" s="1"/>
  <c r="R125" i="15" s="1"/>
  <c r="E125" i="15" a="1"/>
  <c r="E125" i="15" s="1"/>
  <c r="N125" i="15" s="1"/>
  <c r="J125" i="15"/>
  <c r="S124" i="15"/>
  <c r="V124" i="15" s="1"/>
  <c r="Y396" i="15"/>
  <c r="X396" i="15"/>
  <c r="H125" i="15" l="1" a="1"/>
  <c r="H125" i="15" s="1"/>
  <c r="A126" i="15"/>
  <c r="G126" i="15" s="1"/>
  <c r="O125" i="15"/>
  <c r="P125" i="15"/>
  <c r="Y398" i="15"/>
  <c r="X398" i="15"/>
  <c r="X397" i="15"/>
  <c r="Y397" i="15"/>
  <c r="Q125" i="15" l="1"/>
  <c r="U125" i="15" s="1"/>
  <c r="T125" i="15" s="1" a="1"/>
  <c r="T125" i="15" s="1"/>
  <c r="C126" i="15"/>
  <c r="L126" i="15"/>
  <c r="K126" i="15"/>
  <c r="B126" i="15"/>
  <c r="I126" i="15"/>
  <c r="D126" i="15"/>
  <c r="E126" i="15" s="1" a="1"/>
  <c r="E126" i="15" s="1"/>
  <c r="O126" i="15" s="1"/>
  <c r="F126" i="15"/>
  <c r="S125" i="15"/>
  <c r="V125" i="15" s="1"/>
  <c r="X399" i="15"/>
  <c r="Y399" i="15"/>
  <c r="N126" i="15" l="1"/>
  <c r="P126" i="15" s="1"/>
  <c r="Q126" i="15" s="1"/>
  <c r="H126" i="15" a="1"/>
  <c r="H126" i="15" s="1"/>
  <c r="M126" i="15"/>
  <c r="R126" i="15" s="1"/>
  <c r="J126" i="15"/>
  <c r="A127" i="15"/>
  <c r="B127" i="15" s="1"/>
  <c r="Y400" i="15"/>
  <c r="X400" i="15"/>
  <c r="U126" i="15" l="1"/>
  <c r="T126" i="15" s="1" a="1"/>
  <c r="T126" i="15" s="1"/>
  <c r="I127" i="15"/>
  <c r="F127" i="15"/>
  <c r="K127" i="15"/>
  <c r="L127" i="15"/>
  <c r="D127" i="15"/>
  <c r="E127" i="15" s="1" a="1"/>
  <c r="E127" i="15" s="1"/>
  <c r="G127" i="15"/>
  <c r="C127" i="15"/>
  <c r="S126" i="15"/>
  <c r="V126" i="15" s="1"/>
  <c r="Y403" i="15"/>
  <c r="X403" i="15"/>
  <c r="X401" i="15"/>
  <c r="Y401" i="15"/>
  <c r="Y402" i="15"/>
  <c r="X402" i="15"/>
  <c r="N127" i="15" l="1"/>
  <c r="P127" i="15" s="1"/>
  <c r="O127" i="15"/>
  <c r="J127" i="15"/>
  <c r="A128" i="15"/>
  <c r="F128" i="15" s="1"/>
  <c r="H127" i="15" a="1"/>
  <c r="H127" i="15" s="1"/>
  <c r="C128" i="15"/>
  <c r="D128" i="15"/>
  <c r="M127" i="15"/>
  <c r="R127" i="15" s="1"/>
  <c r="Y404" i="15"/>
  <c r="X404" i="15"/>
  <c r="I128" i="15" l="1"/>
  <c r="G128" i="15"/>
  <c r="Q127" i="15"/>
  <c r="S127" i="15" s="1"/>
  <c r="V127" i="15" s="1"/>
  <c r="L128" i="15"/>
  <c r="K128" i="15"/>
  <c r="B128" i="15"/>
  <c r="J128" i="15"/>
  <c r="E128" i="15" a="1"/>
  <c r="E128" i="15" s="1"/>
  <c r="O128" i="15" s="1"/>
  <c r="H128" i="15" a="1"/>
  <c r="H128" i="15" s="1"/>
  <c r="N128" i="15" s="1"/>
  <c r="P128" i="15" s="1"/>
  <c r="Q128" i="15" s="1"/>
  <c r="A129" i="15"/>
  <c r="B129" i="15" s="1"/>
  <c r="U127" i="15"/>
  <c r="T127" i="15" s="1" a="1"/>
  <c r="T127" i="15" s="1"/>
  <c r="M128" i="15"/>
  <c r="R128" i="15" s="1"/>
  <c r="Y405" i="15"/>
  <c r="X405" i="15"/>
  <c r="F129" i="15" l="1"/>
  <c r="K129" i="15"/>
  <c r="G129" i="15"/>
  <c r="C129" i="15"/>
  <c r="L129" i="15"/>
  <c r="I129" i="15"/>
  <c r="D129" i="15"/>
  <c r="S128" i="15"/>
  <c r="V128" i="15" s="1"/>
  <c r="U128" i="15"/>
  <c r="T128" i="15" s="1" a="1"/>
  <c r="T128" i="15" s="1"/>
  <c r="E129" i="15" a="1"/>
  <c r="E129" i="15" s="1"/>
  <c r="X407" i="15"/>
  <c r="Y407" i="15"/>
  <c r="X406" i="15"/>
  <c r="Y406" i="15"/>
  <c r="J129" i="15" l="1"/>
  <c r="H129" i="15" a="1"/>
  <c r="H129" i="15" s="1"/>
  <c r="N129" i="15" s="1"/>
  <c r="M129" i="15"/>
  <c r="R129" i="15" s="1"/>
  <c r="A130" i="15"/>
  <c r="B130" i="15" s="1"/>
  <c r="O129" i="15"/>
  <c r="L130" i="15"/>
  <c r="D130" i="15"/>
  <c r="F130" i="15"/>
  <c r="I130" i="15"/>
  <c r="C130" i="15"/>
  <c r="G130" i="15"/>
  <c r="K130" i="15" l="1"/>
  <c r="H130" i="15" a="1"/>
  <c r="H130" i="15" s="1"/>
  <c r="P129" i="15"/>
  <c r="Q129" i="15" s="1"/>
  <c r="U129" i="15" s="1"/>
  <c r="T129" i="15" s="1" a="1"/>
  <c r="T129" i="15" s="1"/>
  <c r="A131" i="15"/>
  <c r="J130" i="15"/>
  <c r="M130" i="15"/>
  <c r="E130" i="15" a="1"/>
  <c r="E130" i="15" s="1"/>
  <c r="R130" i="15"/>
  <c r="S129" i="15" l="1"/>
  <c r="V129" i="15" s="1"/>
  <c r="O130" i="15"/>
  <c r="N130" i="15"/>
  <c r="F131" i="15"/>
  <c r="I131" i="15"/>
  <c r="B131" i="15"/>
  <c r="K131" i="15"/>
  <c r="C131" i="15"/>
  <c r="L131" i="15"/>
  <c r="D131" i="15"/>
  <c r="G131" i="15" l="1"/>
  <c r="H131" i="15" s="1" a="1"/>
  <c r="H131" i="15" s="1"/>
  <c r="J131" i="15"/>
  <c r="M131" i="15"/>
  <c r="R131" i="15" s="1"/>
  <c r="E131" i="15" a="1"/>
  <c r="E131" i="15" s="1"/>
  <c r="P130" i="15"/>
  <c r="Q130" i="15" s="1"/>
  <c r="U130" i="15" s="1"/>
  <c r="T130" i="15" s="1" a="1"/>
  <c r="T130" i="15" s="1"/>
  <c r="S130" i="15" l="1"/>
  <c r="V130" i="15" s="1"/>
  <c r="A132" i="15"/>
  <c r="C132" i="15" s="1"/>
  <c r="O131" i="15"/>
  <c r="N131" i="15"/>
  <c r="D132" i="15" l="1"/>
  <c r="F132" i="15"/>
  <c r="G132" i="15"/>
  <c r="I132" i="15"/>
  <c r="L132" i="15"/>
  <c r="K132" i="15"/>
  <c r="B132" i="15"/>
  <c r="P131" i="15"/>
  <c r="Q131" i="15" s="1"/>
  <c r="U131" i="15" s="1"/>
  <c r="T131" i="15" s="1" a="1"/>
  <c r="T131" i="15" s="1"/>
  <c r="A133" i="15" l="1"/>
  <c r="C133" i="15" s="1"/>
  <c r="E132" i="15" a="1"/>
  <c r="E132" i="15" s="1"/>
  <c r="O132" i="15" s="1"/>
  <c r="J132" i="15"/>
  <c r="M132" i="15"/>
  <c r="R132" i="15" s="1"/>
  <c r="H132" i="15" a="1"/>
  <c r="H132" i="15" s="1"/>
  <c r="N132" i="15" s="1"/>
  <c r="P132" i="15" s="1"/>
  <c r="Q132" i="15" s="1"/>
  <c r="U132" i="15" s="1"/>
  <c r="T132" i="15" s="1" a="1"/>
  <c r="T132" i="15" s="1"/>
  <c r="S131" i="15"/>
  <c r="V131" i="15" s="1"/>
  <c r="K133" i="15"/>
  <c r="L133" i="15"/>
  <c r="B133" i="15"/>
  <c r="D133" i="15"/>
  <c r="G133" i="15"/>
  <c r="I133" i="15" l="1"/>
  <c r="M133" i="15" s="1"/>
  <c r="R133" i="15" s="1"/>
  <c r="F133" i="15"/>
  <c r="S132" i="15"/>
  <c r="V132" i="15" s="1"/>
  <c r="E133" i="15" a="1"/>
  <c r="E133" i="15" s="1"/>
  <c r="H133" i="15" l="1" a="1"/>
  <c r="H133" i="15" s="1"/>
  <c r="N133" i="15" s="1"/>
  <c r="P133" i="15" s="1"/>
  <c r="A134" i="15"/>
  <c r="K134" i="15" s="1"/>
  <c r="J133" i="15"/>
  <c r="O133" i="15"/>
  <c r="Q133" i="15" l="1"/>
  <c r="U133" i="15" s="1"/>
  <c r="T133" i="15" s="1" a="1"/>
  <c r="T133" i="15" s="1"/>
  <c r="D134" i="15"/>
  <c r="E134" i="15" s="1" a="1"/>
  <c r="E134" i="15" s="1"/>
  <c r="B134" i="15"/>
  <c r="L134" i="15"/>
  <c r="C134" i="15"/>
  <c r="I134" i="15"/>
  <c r="S133" i="15" l="1"/>
  <c r="V133" i="15" s="1"/>
  <c r="F134" i="15"/>
  <c r="M134" i="15"/>
  <c r="R134" i="15" s="1"/>
  <c r="J134" i="15"/>
  <c r="G134" i="15"/>
  <c r="O134" i="15"/>
  <c r="N134" i="15"/>
  <c r="H134" i="15" l="1" a="1"/>
  <c r="H134" i="15" s="1"/>
  <c r="A135" i="15"/>
  <c r="G135" i="15" s="1"/>
  <c r="P134" i="15"/>
  <c r="Q134" i="15" s="1"/>
  <c r="U134" i="15" s="1"/>
  <c r="T134" i="15" s="1" a="1"/>
  <c r="T134" i="15" s="1"/>
  <c r="D135" i="15"/>
  <c r="I135" i="15"/>
  <c r="F135" i="15" l="1"/>
  <c r="J135" i="15" s="1"/>
  <c r="C135" i="15"/>
  <c r="B135" i="15"/>
  <c r="L135" i="15"/>
  <c r="K135" i="15"/>
  <c r="S134" i="15"/>
  <c r="V134" i="15" s="1"/>
  <c r="E135" i="15" a="1"/>
  <c r="E135" i="15" s="1"/>
  <c r="M135" i="15"/>
  <c r="R135" i="15" l="1"/>
  <c r="A136" i="15"/>
  <c r="B136" i="15" s="1"/>
  <c r="H135" i="15" a="1"/>
  <c r="H135" i="15" s="1"/>
  <c r="O135" i="15"/>
  <c r="N135" i="15"/>
  <c r="L136" i="15" l="1"/>
  <c r="C136" i="15"/>
  <c r="K136" i="15"/>
  <c r="D136" i="15"/>
  <c r="P135" i="15"/>
  <c r="Q135" i="15" s="1"/>
  <c r="U135" i="15" s="1"/>
  <c r="T135" i="15" s="1" a="1"/>
  <c r="T135" i="15" s="1"/>
  <c r="G136" i="15" l="1"/>
  <c r="I136" i="15" s="1"/>
  <c r="M136" i="15" s="1"/>
  <c r="R136" i="15" s="1"/>
  <c r="J136" i="15"/>
  <c r="E136" i="15" a="1"/>
  <c r="E136" i="15" s="1"/>
  <c r="O136" i="15" s="1"/>
  <c r="F136" i="15"/>
  <c r="S135" i="15"/>
  <c r="V135" i="15" s="1"/>
  <c r="H136" i="15" l="1" a="1"/>
  <c r="H136" i="15" s="1"/>
  <c r="N136" i="15"/>
  <c r="P136" i="15" s="1"/>
  <c r="Q136" i="15" s="1"/>
  <c r="U136" i="15" s="1"/>
  <c r="T136" i="15" s="1" a="1"/>
  <c r="T136" i="15" s="1"/>
  <c r="A137" i="15"/>
  <c r="C137" i="15" s="1"/>
  <c r="L137" i="15" l="1"/>
  <c r="F137" i="15"/>
  <c r="I137" i="15"/>
  <c r="D137" i="15"/>
  <c r="E137" i="15" s="1" a="1"/>
  <c r="E137" i="15" s="1"/>
  <c r="B137" i="15"/>
  <c r="K137" i="15"/>
  <c r="G137" i="15"/>
  <c r="S136" i="15"/>
  <c r="V136" i="15" s="1"/>
  <c r="N137" i="15"/>
  <c r="O137" i="15" l="1"/>
  <c r="M137" i="15"/>
  <c r="R137" i="15" s="1"/>
  <c r="A138" i="15"/>
  <c r="C138" i="15" s="1"/>
  <c r="H137" i="15" a="1"/>
  <c r="H137" i="15" s="1"/>
  <c r="J137" i="15"/>
  <c r="F138" i="15" s="1"/>
  <c r="K138" i="15"/>
  <c r="B138" i="15"/>
  <c r="D138" i="15"/>
  <c r="P137" i="15"/>
  <c r="Q137" i="15" s="1"/>
  <c r="U137" i="15" s="1"/>
  <c r="T137" i="15" s="1" a="1"/>
  <c r="T137" i="15" s="1"/>
  <c r="I138" i="15" l="1"/>
  <c r="M138" i="15" s="1"/>
  <c r="L138" i="15"/>
  <c r="G138" i="15"/>
  <c r="E138" i="15" a="1"/>
  <c r="E138" i="15" s="1"/>
  <c r="O138" i="15" s="1"/>
  <c r="S137" i="15"/>
  <c r="V137" i="15" s="1"/>
  <c r="J138" i="15" l="1"/>
  <c r="H138" i="15" a="1"/>
  <c r="H138" i="15" s="1"/>
  <c r="A139" i="15"/>
  <c r="D139" i="15" s="1"/>
  <c r="E139" i="15" s="1" a="1"/>
  <c r="E139" i="15" s="1"/>
  <c r="R138" i="15"/>
  <c r="N138" i="15"/>
  <c r="P138" i="15" s="1"/>
  <c r="Q138" i="15" s="1"/>
  <c r="U138" i="15" s="1"/>
  <c r="T138" i="15" s="1" a="1"/>
  <c r="T138" i="15" s="1"/>
  <c r="L139" i="15" l="1"/>
  <c r="K139" i="15"/>
  <c r="G139" i="15"/>
  <c r="C139" i="15"/>
  <c r="B139" i="15"/>
  <c r="F139" i="15"/>
  <c r="I139" i="15"/>
  <c r="S138" i="15"/>
  <c r="V138" i="15" s="1"/>
  <c r="O139" i="15" l="1"/>
  <c r="J139" i="15"/>
  <c r="M139" i="15"/>
  <c r="A140" i="15"/>
  <c r="H139" i="15" a="1"/>
  <c r="H139" i="15" s="1"/>
  <c r="N139" i="15" s="1"/>
  <c r="P139" i="15" l="1"/>
  <c r="Q139" i="15" s="1"/>
  <c r="S139" i="15" s="1"/>
  <c r="I140" i="15"/>
  <c r="K140" i="15"/>
  <c r="L140" i="15"/>
  <c r="B140" i="15"/>
  <c r="C140" i="15"/>
  <c r="D140" i="15"/>
  <c r="F140" i="15"/>
  <c r="R139" i="15"/>
  <c r="U139" i="15"/>
  <c r="T139" i="15" s="1" a="1"/>
  <c r="T139" i="15" s="1"/>
  <c r="G140" i="15" l="1"/>
  <c r="H140" i="15" s="1" a="1"/>
  <c r="H140" i="15" s="1"/>
  <c r="J140" i="15"/>
  <c r="M140" i="15"/>
  <c r="E140" i="15" a="1"/>
  <c r="E140" i="15" s="1"/>
  <c r="V139" i="15"/>
  <c r="R140" i="15"/>
  <c r="A141" i="15" l="1"/>
  <c r="B141" i="15" s="1"/>
  <c r="O140" i="15"/>
  <c r="N140" i="15"/>
  <c r="P140" i="15" s="1"/>
  <c r="Q140" i="15" s="1"/>
  <c r="U140" i="15" s="1"/>
  <c r="T140" i="15" s="1" a="1"/>
  <c r="T140" i="15" s="1"/>
  <c r="D141" i="15" l="1"/>
  <c r="F141" i="15"/>
  <c r="G141" i="15"/>
  <c r="C141" i="15"/>
  <c r="I141" i="15"/>
  <c r="K141" i="15"/>
  <c r="L141" i="15"/>
  <c r="J141" i="15"/>
  <c r="A142" i="15"/>
  <c r="L142" i="15" s="1"/>
  <c r="E141" i="15" a="1"/>
  <c r="E141" i="15" s="1"/>
  <c r="O141" i="15" s="1"/>
  <c r="S140" i="15"/>
  <c r="V140" i="15" s="1"/>
  <c r="M141" i="15"/>
  <c r="R141" i="15" s="1"/>
  <c r="H141" i="15" l="1" a="1"/>
  <c r="H141" i="15" s="1"/>
  <c r="I142" i="15"/>
  <c r="B142" i="15"/>
  <c r="F142" i="15"/>
  <c r="D142" i="15"/>
  <c r="J142" i="15" s="1"/>
  <c r="C142" i="15"/>
  <c r="K142" i="15"/>
  <c r="G142" i="15"/>
  <c r="N141" i="15"/>
  <c r="P141" i="15" s="1"/>
  <c r="Q141" i="15" s="1"/>
  <c r="U141" i="15" s="1"/>
  <c r="T141" i="15" s="1" a="1"/>
  <c r="T141" i="15" s="1"/>
  <c r="A143" i="15" l="1"/>
  <c r="F143" i="15" s="1"/>
  <c r="H142" i="15" a="1"/>
  <c r="H142" i="15" s="1"/>
  <c r="E142" i="15" a="1"/>
  <c r="E142" i="15" s="1"/>
  <c r="O142" i="15" s="1"/>
  <c r="B143" i="15"/>
  <c r="S141" i="15"/>
  <c r="V141" i="15" s="1"/>
  <c r="G143" i="15"/>
  <c r="D143" i="15"/>
  <c r="E143" i="15" s="1" a="1"/>
  <c r="E143" i="15" s="1"/>
  <c r="M142" i="15"/>
  <c r="R142" i="15" s="1"/>
  <c r="I143" i="15"/>
  <c r="L143" i="15"/>
  <c r="C143" i="15"/>
  <c r="K143" i="15" l="1"/>
  <c r="H143" i="15" a="1"/>
  <c r="H143" i="15" s="1"/>
  <c r="N143" i="15" s="1"/>
  <c r="N142" i="15"/>
  <c r="P142" i="15" s="1"/>
  <c r="Q142" i="15" s="1"/>
  <c r="U142" i="15" s="1"/>
  <c r="T142" i="15" s="1" a="1"/>
  <c r="T142" i="15" s="1"/>
  <c r="M143" i="15"/>
  <c r="R143" i="15" s="1"/>
  <c r="A144" i="15"/>
  <c r="G144" i="15" s="1"/>
  <c r="J143" i="15"/>
  <c r="L144" i="15"/>
  <c r="D144" i="15"/>
  <c r="B144" i="15"/>
  <c r="F144" i="15"/>
  <c r="K144" i="15"/>
  <c r="O143" i="15"/>
  <c r="C144" i="15" l="1"/>
  <c r="I144" i="15"/>
  <c r="S142" i="15"/>
  <c r="V142" i="15" s="1"/>
  <c r="H144" i="15" a="1"/>
  <c r="H144" i="15" s="1"/>
  <c r="A145" i="15"/>
  <c r="E144" i="15" a="1"/>
  <c r="E144" i="15" s="1"/>
  <c r="M144" i="15"/>
  <c r="R144" i="15" s="1"/>
  <c r="J144" i="15"/>
  <c r="P143" i="15"/>
  <c r="Q143" i="15" s="1"/>
  <c r="U143" i="15" s="1"/>
  <c r="T143" i="15" s="1" a="1"/>
  <c r="T143" i="15" s="1"/>
  <c r="S143" i="15" l="1"/>
  <c r="V143" i="15" s="1"/>
  <c r="O144" i="15"/>
  <c r="N144" i="15"/>
  <c r="B145" i="15"/>
  <c r="L145" i="15"/>
  <c r="F145" i="15"/>
  <c r="I145" i="15"/>
  <c r="C145" i="15"/>
  <c r="D145" i="15"/>
  <c r="K145" i="15"/>
  <c r="G145" i="15" l="1"/>
  <c r="H145" i="15" s="1" a="1"/>
  <c r="H145" i="15" s="1"/>
  <c r="J145" i="15"/>
  <c r="E145" i="15" a="1"/>
  <c r="E145" i="15" s="1"/>
  <c r="M145" i="15"/>
  <c r="R145" i="15" s="1"/>
  <c r="P144" i="15"/>
  <c r="Q144" i="15" s="1"/>
  <c r="U144" i="15" s="1"/>
  <c r="T144" i="15" s="1" a="1"/>
  <c r="T144" i="15" s="1"/>
  <c r="A146" i="15" l="1"/>
  <c r="C146" i="15" s="1"/>
  <c r="S144" i="15"/>
  <c r="V144" i="15" s="1"/>
  <c r="O145" i="15"/>
  <c r="N145" i="15"/>
  <c r="B146" i="15" l="1"/>
  <c r="L146" i="15"/>
  <c r="D146" i="15"/>
  <c r="E146" i="15" s="1" a="1"/>
  <c r="E146" i="15" s="1"/>
  <c r="F146" i="15"/>
  <c r="K146" i="15"/>
  <c r="I146" i="15"/>
  <c r="G146" i="15"/>
  <c r="P145" i="15"/>
  <c r="Q145" i="15" s="1"/>
  <c r="U145" i="15" s="1"/>
  <c r="T145" i="15" s="1" a="1"/>
  <c r="T145" i="15" s="1"/>
  <c r="M146" i="15"/>
  <c r="R146" i="15" s="1"/>
  <c r="J146" i="15"/>
  <c r="H146" i="15" l="1" a="1"/>
  <c r="H146" i="15" s="1"/>
  <c r="A147" i="15"/>
  <c r="B147" i="15" s="1"/>
  <c r="O146" i="15"/>
  <c r="N146" i="15"/>
  <c r="S145" i="15"/>
  <c r="V145" i="15" s="1"/>
  <c r="D147" i="15" l="1"/>
  <c r="C147" i="15"/>
  <c r="I147" i="15"/>
  <c r="K147" i="15"/>
  <c r="L147" i="15"/>
  <c r="F147" i="15"/>
  <c r="G147" i="15"/>
  <c r="P146" i="15"/>
  <c r="Q146" i="15" s="1"/>
  <c r="U146" i="15" s="1"/>
  <c r="T146" i="15" s="1" a="1"/>
  <c r="T146" i="15" s="1"/>
  <c r="H147" i="15" a="1"/>
  <c r="H147" i="15" s="1"/>
  <c r="A148" i="15"/>
  <c r="J147" i="15"/>
  <c r="E147" i="15" a="1"/>
  <c r="E147" i="15" s="1"/>
  <c r="M147" i="15" l="1"/>
  <c r="S146" i="15"/>
  <c r="V146" i="15" s="1"/>
  <c r="F148" i="15"/>
  <c r="L148" i="15"/>
  <c r="D148" i="15"/>
  <c r="B148" i="15"/>
  <c r="K148" i="15"/>
  <c r="I148" i="15"/>
  <c r="C148" i="15"/>
  <c r="R147" i="15"/>
  <c r="O147" i="15"/>
  <c r="N147" i="15"/>
  <c r="G148" i="15" l="1"/>
  <c r="H148" i="15" s="1" a="1"/>
  <c r="H148" i="15" s="1"/>
  <c r="J148" i="15"/>
  <c r="M148" i="15"/>
  <c r="R148" i="15" s="1"/>
  <c r="E148" i="15" a="1"/>
  <c r="E148" i="15" s="1"/>
  <c r="P147" i="15"/>
  <c r="Q147" i="15" s="1"/>
  <c r="U147" i="15" s="1"/>
  <c r="T147" i="15" s="1" a="1"/>
  <c r="T147" i="15" s="1"/>
  <c r="A149" i="15" l="1"/>
  <c r="D149" i="15" s="1"/>
  <c r="S147" i="15"/>
  <c r="V147" i="15" s="1"/>
  <c r="O148" i="15"/>
  <c r="N148" i="15"/>
  <c r="C149" i="15" l="1"/>
  <c r="L149" i="15"/>
  <c r="K149" i="15"/>
  <c r="F149" i="15"/>
  <c r="G149" i="15"/>
  <c r="I149" i="15"/>
  <c r="M149" i="15" s="1"/>
  <c r="B149" i="15"/>
  <c r="P148" i="15"/>
  <c r="Q148" i="15" s="1"/>
  <c r="U148" i="15" s="1"/>
  <c r="T148" i="15" s="1" a="1"/>
  <c r="T148" i="15" s="1"/>
  <c r="E149" i="15" a="1"/>
  <c r="E149" i="15" s="1"/>
  <c r="O149" i="15" s="1"/>
  <c r="J149" i="15" l="1"/>
  <c r="H149" i="15" a="1"/>
  <c r="H149" i="15" s="1"/>
  <c r="N149" i="15" s="1"/>
  <c r="A150" i="15"/>
  <c r="D150" i="15" s="1"/>
  <c r="S148" i="15"/>
  <c r="V148" i="15" s="1"/>
  <c r="R149" i="15"/>
  <c r="B150" i="15" l="1"/>
  <c r="C150" i="15"/>
  <c r="G150" i="15" s="1"/>
  <c r="I150" i="15"/>
  <c r="K150" i="15"/>
  <c r="L150" i="15"/>
  <c r="F150" i="15"/>
  <c r="P149" i="15"/>
  <c r="Q149" i="15" s="1"/>
  <c r="U149" i="15" s="1"/>
  <c r="T149" i="15" s="1" a="1"/>
  <c r="T149" i="15" s="1"/>
  <c r="E150" i="15" a="1"/>
  <c r="E150" i="15" s="1"/>
  <c r="J150" i="15"/>
  <c r="M150" i="15" l="1"/>
  <c r="R150" i="15" s="1"/>
  <c r="A151" i="15"/>
  <c r="L151" i="15" s="1"/>
  <c r="H150" i="15" a="1"/>
  <c r="H150" i="15" s="1"/>
  <c r="S149" i="15"/>
  <c r="V149" i="15" s="1"/>
  <c r="O150" i="15"/>
  <c r="N150" i="15"/>
  <c r="F151" i="15"/>
  <c r="I151" i="15"/>
  <c r="B151" i="15"/>
  <c r="C151" i="15"/>
  <c r="K151" i="15"/>
  <c r="D151" i="15"/>
  <c r="G151" i="15" l="1"/>
  <c r="H151" i="15" s="1" a="1"/>
  <c r="H151" i="15" s="1"/>
  <c r="M151" i="15"/>
  <c r="R151" i="15" s="1"/>
  <c r="E151" i="15" a="1"/>
  <c r="E151" i="15" s="1"/>
  <c r="A152" i="15"/>
  <c r="J151" i="15"/>
  <c r="P150" i="15"/>
  <c r="Q150" i="15" s="1"/>
  <c r="U150" i="15" s="1"/>
  <c r="T150" i="15" s="1" a="1"/>
  <c r="T150" i="15" s="1"/>
  <c r="S150" i="15" l="1"/>
  <c r="V150" i="15" s="1"/>
  <c r="O151" i="15"/>
  <c r="N151" i="15"/>
  <c r="K152" i="15"/>
  <c r="I152" i="15"/>
  <c r="L152" i="15"/>
  <c r="C152" i="15"/>
  <c r="D152" i="15"/>
  <c r="B152" i="15"/>
  <c r="F152" i="15"/>
  <c r="M152" i="15" l="1"/>
  <c r="R152" i="15" s="1"/>
  <c r="E152" i="15" a="1"/>
  <c r="E152" i="15" s="1"/>
  <c r="J152" i="15"/>
  <c r="G152" i="15"/>
  <c r="H152" i="15" s="1" a="1"/>
  <c r="H152" i="15" s="1"/>
  <c r="P151" i="15"/>
  <c r="Q151" i="15" s="1"/>
  <c r="U151" i="15" s="1"/>
  <c r="T151" i="15" s="1" a="1"/>
  <c r="T151" i="15" s="1"/>
  <c r="S151" i="15" l="1"/>
  <c r="V151" i="15" s="1"/>
  <c r="O152" i="15"/>
  <c r="N152" i="15"/>
  <c r="A153" i="15"/>
  <c r="C153" i="15" l="1"/>
  <c r="K153" i="15"/>
  <c r="L153" i="15"/>
  <c r="D153" i="15"/>
  <c r="G153" i="15"/>
  <c r="B153" i="15"/>
  <c r="F153" i="15"/>
  <c r="I153" i="15"/>
  <c r="P152" i="15"/>
  <c r="Q152" i="15" s="1"/>
  <c r="U152" i="15" s="1"/>
  <c r="T152" i="15" s="1" a="1"/>
  <c r="T152" i="15" s="1"/>
  <c r="S152" i="15" l="1"/>
  <c r="V152" i="15" s="1"/>
  <c r="H153" i="15" a="1"/>
  <c r="H153" i="15" s="1"/>
  <c r="A154" i="15"/>
  <c r="E153" i="15" a="1"/>
  <c r="E153" i="15" s="1"/>
  <c r="J153" i="15"/>
  <c r="M153" i="15"/>
  <c r="R153" i="15" s="1"/>
  <c r="O153" i="15" l="1"/>
  <c r="N153" i="15"/>
  <c r="L154" i="15"/>
  <c r="B154" i="15"/>
  <c r="D154" i="15"/>
  <c r="G154" i="15"/>
  <c r="K154" i="15"/>
  <c r="F154" i="15"/>
  <c r="C154" i="15"/>
  <c r="I154" i="15"/>
  <c r="H154" i="15" l="1" a="1"/>
  <c r="H154" i="15" s="1"/>
  <c r="M154" i="15"/>
  <c r="R154" i="15" s="1"/>
  <c r="A155" i="15"/>
  <c r="J154" i="15"/>
  <c r="E154" i="15" a="1"/>
  <c r="E154" i="15" s="1"/>
  <c r="P153" i="15"/>
  <c r="Q153" i="15" s="1"/>
  <c r="U153" i="15" s="1"/>
  <c r="T153" i="15" s="1" a="1"/>
  <c r="T153" i="15" s="1"/>
  <c r="S153" i="15" l="1"/>
  <c r="V153" i="15" s="1"/>
  <c r="O154" i="15"/>
  <c r="N154" i="15"/>
  <c r="K155" i="15"/>
  <c r="F155" i="15"/>
  <c r="D155" i="15"/>
  <c r="L155" i="15"/>
  <c r="B155" i="15"/>
  <c r="C155" i="15"/>
  <c r="I155" i="15"/>
  <c r="G155" i="15" l="1"/>
  <c r="A156" i="15" s="1"/>
  <c r="M155" i="15"/>
  <c r="R155" i="15" s="1"/>
  <c r="J155" i="15"/>
  <c r="E155" i="15" a="1"/>
  <c r="E155" i="15" s="1"/>
  <c r="P154" i="15"/>
  <c r="Q154" i="15" s="1"/>
  <c r="U154" i="15" s="1"/>
  <c r="T154" i="15" s="1" a="1"/>
  <c r="T154" i="15" s="1"/>
  <c r="H155" i="15" l="1" a="1"/>
  <c r="H155" i="15" s="1"/>
  <c r="S154" i="15"/>
  <c r="V154" i="15" s="1"/>
  <c r="O155" i="15"/>
  <c r="N155" i="15"/>
  <c r="L156" i="15"/>
  <c r="I156" i="15"/>
  <c r="D156" i="15"/>
  <c r="B156" i="15"/>
  <c r="F156" i="15"/>
  <c r="C156" i="15"/>
  <c r="K156" i="15"/>
  <c r="G156" i="15"/>
  <c r="H156" i="15" l="1" a="1"/>
  <c r="H156" i="15" s="1"/>
  <c r="M156" i="15"/>
  <c r="R156" i="15" s="1"/>
  <c r="J156" i="15"/>
  <c r="E156" i="15" a="1"/>
  <c r="E156" i="15" s="1"/>
  <c r="A157" i="15"/>
  <c r="P155" i="15"/>
  <c r="Q155" i="15" s="1"/>
  <c r="U155" i="15" s="1"/>
  <c r="T155" i="15" s="1" a="1"/>
  <c r="T155" i="15" s="1"/>
  <c r="S155" i="15" l="1"/>
  <c r="V155" i="15" s="1"/>
  <c r="I157" i="15"/>
  <c r="B157" i="15"/>
  <c r="L157" i="15"/>
  <c r="F157" i="15"/>
  <c r="D157" i="15"/>
  <c r="C157" i="15"/>
  <c r="K157" i="15"/>
  <c r="O156" i="15"/>
  <c r="N156" i="15"/>
  <c r="G157" i="15" l="1"/>
  <c r="H157" i="15" s="1" a="1"/>
  <c r="H157" i="15" s="1"/>
  <c r="P156" i="15"/>
  <c r="Q156" i="15" s="1"/>
  <c r="U156" i="15" s="1"/>
  <c r="T156" i="15" s="1" a="1"/>
  <c r="T156" i="15" s="1"/>
  <c r="J157" i="15"/>
  <c r="E157" i="15" a="1"/>
  <c r="E157" i="15" s="1"/>
  <c r="M157" i="15"/>
  <c r="R157" i="15" s="1"/>
  <c r="A158" i="15" l="1"/>
  <c r="D158" i="15" s="1"/>
  <c r="S156" i="15"/>
  <c r="V156" i="15" s="1"/>
  <c r="O157" i="15"/>
  <c r="N157" i="15"/>
  <c r="L158" i="15" l="1"/>
  <c r="F158" i="15"/>
  <c r="K158" i="15"/>
  <c r="I158" i="15"/>
  <c r="G158" i="15"/>
  <c r="B158" i="15"/>
  <c r="C158" i="15"/>
  <c r="E158" i="15" a="1"/>
  <c r="E158" i="15" s="1"/>
  <c r="P157" i="15"/>
  <c r="Q157" i="15" s="1"/>
  <c r="U157" i="15" s="1"/>
  <c r="T157" i="15" s="1" a="1"/>
  <c r="T157" i="15" s="1"/>
  <c r="M158" i="15" l="1"/>
  <c r="H158" i="15" a="1"/>
  <c r="H158" i="15" s="1"/>
  <c r="N158" i="15" s="1"/>
  <c r="J158" i="15"/>
  <c r="A159" i="15"/>
  <c r="F159" i="15" s="1"/>
  <c r="R158" i="15"/>
  <c r="S157" i="15"/>
  <c r="V157" i="15" s="1"/>
  <c r="O158" i="15"/>
  <c r="L159" i="15"/>
  <c r="C159" i="15" l="1"/>
  <c r="B159" i="15"/>
  <c r="D159" i="15"/>
  <c r="K159" i="15"/>
  <c r="P158" i="15"/>
  <c r="Q158" i="15" s="1"/>
  <c r="U158" i="15" s="1"/>
  <c r="T158" i="15" s="1" a="1"/>
  <c r="T158" i="15" s="1"/>
  <c r="G159" i="15" l="1"/>
  <c r="I159" i="15" s="1"/>
  <c r="H159" i="15" s="1" a="1"/>
  <c r="H159" i="15" s="1"/>
  <c r="E159" i="15" a="1"/>
  <c r="E159" i="15" s="1"/>
  <c r="S158" i="15"/>
  <c r="V158" i="15" s="1"/>
  <c r="A160" i="15" l="1"/>
  <c r="L160" i="15" s="1"/>
  <c r="N159" i="15"/>
  <c r="P159" i="15" s="1"/>
  <c r="Q159" i="15" s="1"/>
  <c r="U159" i="15" s="1"/>
  <c r="T159" i="15" s="1" a="1"/>
  <c r="T159" i="15" s="1"/>
  <c r="O159" i="15"/>
  <c r="M159" i="15"/>
  <c r="R159" i="15" s="1"/>
  <c r="J159" i="15"/>
  <c r="I160" i="15" l="1"/>
  <c r="G160" i="15"/>
  <c r="C160" i="15"/>
  <c r="K160" i="15"/>
  <c r="D160" i="15"/>
  <c r="E160" i="15" s="1" a="1"/>
  <c r="E160" i="15" s="1"/>
  <c r="O160" i="15" s="1"/>
  <c r="F160" i="15"/>
  <c r="B160" i="15"/>
  <c r="M160" i="15"/>
  <c r="R160" i="15" s="1"/>
  <c r="J160" i="15"/>
  <c r="S159" i="15"/>
  <c r="V159" i="15" s="1"/>
  <c r="A161" i="15" l="1"/>
  <c r="I161" i="15" s="1"/>
  <c r="H160" i="15" a="1"/>
  <c r="H160" i="15" s="1"/>
  <c r="N160" i="15" s="1"/>
  <c r="P160" i="15" s="1"/>
  <c r="Q160" i="15" s="1"/>
  <c r="U160" i="15" s="1"/>
  <c r="T160" i="15" s="1" a="1"/>
  <c r="T160" i="15" s="1"/>
  <c r="L161" i="15"/>
  <c r="B161" i="15"/>
  <c r="G161" i="15"/>
  <c r="C161" i="15"/>
  <c r="K161" i="15"/>
  <c r="D161" i="15"/>
  <c r="M161" i="15" s="1"/>
  <c r="F161" i="15"/>
  <c r="R161" i="15" l="1"/>
  <c r="E161" i="15" a="1"/>
  <c r="E161" i="15" s="1"/>
  <c r="O161" i="15" s="1"/>
  <c r="J161" i="15"/>
  <c r="H161" i="15" a="1"/>
  <c r="H161" i="15" s="1"/>
  <c r="A162" i="15"/>
  <c r="S160" i="15"/>
  <c r="V160" i="15" s="1"/>
  <c r="K162" i="15"/>
  <c r="D162" i="15"/>
  <c r="L162" i="15"/>
  <c r="C162" i="15"/>
  <c r="B162" i="15"/>
  <c r="N161" i="15" l="1"/>
  <c r="P161" i="15" s="1"/>
  <c r="Q161" i="15" s="1"/>
  <c r="U161" i="15" s="1"/>
  <c r="T161" i="15" s="1" a="1"/>
  <c r="T161" i="15" s="1"/>
  <c r="G162" i="15"/>
  <c r="I162" i="15" s="1"/>
  <c r="M162" i="15" s="1"/>
  <c r="F162" i="15"/>
  <c r="J162" i="15"/>
  <c r="E162" i="15" a="1"/>
  <c r="E162" i="15" s="1"/>
  <c r="S161" i="15" l="1"/>
  <c r="V161" i="15" s="1"/>
  <c r="H162" i="15" a="1"/>
  <c r="H162" i="15" s="1"/>
  <c r="R162" i="15"/>
  <c r="A163" i="15"/>
  <c r="O162" i="15"/>
  <c r="N162" i="15"/>
  <c r="P162" i="15" l="1"/>
  <c r="Q162" i="15" s="1"/>
  <c r="U162" i="15" s="1"/>
  <c r="T162" i="15" s="1" a="1"/>
  <c r="T162" i="15" s="1"/>
  <c r="K163" i="15"/>
  <c r="D163" i="15"/>
  <c r="G163" i="15"/>
  <c r="F163" i="15"/>
  <c r="C163" i="15"/>
  <c r="I163" i="15"/>
  <c r="B163" i="15"/>
  <c r="L163" i="15"/>
  <c r="S162" i="15" l="1"/>
  <c r="V162" i="15" s="1"/>
  <c r="H163" i="15" a="1"/>
  <c r="H163" i="15" s="1"/>
  <c r="E163" i="15" a="1"/>
  <c r="E163" i="15" s="1"/>
  <c r="A164" i="15"/>
  <c r="J163" i="15"/>
  <c r="M163" i="15"/>
  <c r="R163" i="15" s="1"/>
  <c r="F164" i="15" l="1"/>
  <c r="C164" i="15"/>
  <c r="K164" i="15"/>
  <c r="L164" i="15"/>
  <c r="I164" i="15"/>
  <c r="B164" i="15"/>
  <c r="D164" i="15"/>
  <c r="G164" i="15"/>
  <c r="O163" i="15"/>
  <c r="N163" i="15"/>
  <c r="H164" i="15" l="1" a="1"/>
  <c r="H164" i="15" s="1"/>
  <c r="P163" i="15"/>
  <c r="Q163" i="15" s="1"/>
  <c r="U163" i="15" s="1"/>
  <c r="T163" i="15" s="1" a="1"/>
  <c r="T163" i="15" s="1"/>
  <c r="J164" i="15"/>
  <c r="M164" i="15"/>
  <c r="R164" i="15" s="1"/>
  <c r="A165" i="15"/>
  <c r="E164" i="15" a="1"/>
  <c r="E164" i="15" s="1"/>
  <c r="S163" i="15" l="1"/>
  <c r="V163" i="15" s="1"/>
  <c r="C165" i="15"/>
  <c r="F165" i="15"/>
  <c r="D165" i="15"/>
  <c r="B165" i="15"/>
  <c r="K165" i="15"/>
  <c r="L165" i="15"/>
  <c r="I165" i="15"/>
  <c r="G165" i="15"/>
  <c r="O164" i="15"/>
  <c r="N164" i="15"/>
  <c r="H165" i="15" l="1" a="1"/>
  <c r="H165" i="15" s="1"/>
  <c r="P164" i="15"/>
  <c r="Q164" i="15" s="1"/>
  <c r="U164" i="15" s="1"/>
  <c r="T164" i="15" s="1" a="1"/>
  <c r="T164" i="15" s="1"/>
  <c r="M165" i="15"/>
  <c r="R165" i="15" s="1"/>
  <c r="A166" i="15"/>
  <c r="J165" i="15"/>
  <c r="E165" i="15" a="1"/>
  <c r="E165" i="15" s="1"/>
  <c r="O165" i="15" l="1"/>
  <c r="N165" i="15"/>
  <c r="B166" i="15"/>
  <c r="F166" i="15"/>
  <c r="L166" i="15"/>
  <c r="C166" i="15"/>
  <c r="G166" i="15"/>
  <c r="I166" i="15"/>
  <c r="D166" i="15"/>
  <c r="K166" i="15"/>
  <c r="S164" i="15"/>
  <c r="V164" i="15" s="1"/>
  <c r="A167" i="15" l="1"/>
  <c r="M166" i="15"/>
  <c r="R166" i="15" s="1"/>
  <c r="J166" i="15"/>
  <c r="E166" i="15" a="1"/>
  <c r="E166" i="15" s="1"/>
  <c r="H166" i="15" a="1"/>
  <c r="H166" i="15" s="1"/>
  <c r="P165" i="15"/>
  <c r="Q165" i="15" s="1"/>
  <c r="U165" i="15" s="1"/>
  <c r="T165" i="15" s="1" a="1"/>
  <c r="T165" i="15" s="1"/>
  <c r="S165" i="15" l="1"/>
  <c r="V165" i="15" s="1"/>
  <c r="O166" i="15"/>
  <c r="N166" i="15"/>
  <c r="F167" i="15"/>
  <c r="L167" i="15"/>
  <c r="D167" i="15"/>
  <c r="C167" i="15"/>
  <c r="G167" i="15"/>
  <c r="B167" i="15"/>
  <c r="K167" i="15"/>
  <c r="I167" i="15"/>
  <c r="E167" i="15" l="1" a="1"/>
  <c r="E167" i="15" s="1"/>
  <c r="M167" i="15"/>
  <c r="R167" i="15" s="1"/>
  <c r="J167" i="15"/>
  <c r="A168" i="15"/>
  <c r="H167" i="15" a="1"/>
  <c r="H167" i="15" s="1"/>
  <c r="P166" i="15"/>
  <c r="Q166" i="15" s="1"/>
  <c r="U166" i="15" s="1"/>
  <c r="T166" i="15" s="1" a="1"/>
  <c r="T166" i="15" s="1"/>
  <c r="S166" i="15" l="1"/>
  <c r="V166" i="15" s="1"/>
  <c r="F168" i="15"/>
  <c r="D168" i="15"/>
  <c r="B168" i="15"/>
  <c r="C168" i="15"/>
  <c r="I168" i="15"/>
  <c r="K168" i="15"/>
  <c r="L168" i="15"/>
  <c r="O167" i="15"/>
  <c r="N167" i="15"/>
  <c r="G168" i="15" l="1"/>
  <c r="H168" i="15" s="1" a="1"/>
  <c r="H168" i="15" s="1"/>
  <c r="J168" i="15"/>
  <c r="M168" i="15"/>
  <c r="R168" i="15" s="1"/>
  <c r="E168" i="15" a="1"/>
  <c r="E168" i="15" s="1"/>
  <c r="P167" i="15"/>
  <c r="Q167" i="15" s="1"/>
  <c r="U167" i="15" s="1"/>
  <c r="T167" i="15" s="1" a="1"/>
  <c r="T167" i="15" s="1"/>
  <c r="A169" i="15" l="1"/>
  <c r="B169" i="15" s="1"/>
  <c r="S167" i="15"/>
  <c r="V167" i="15" s="1"/>
  <c r="O168" i="15"/>
  <c r="N168" i="15"/>
  <c r="K169" i="15" l="1"/>
  <c r="G169" i="15"/>
  <c r="F169" i="15"/>
  <c r="D169" i="15"/>
  <c r="J169" i="15" s="1"/>
  <c r="I169" i="15"/>
  <c r="L169" i="15"/>
  <c r="C169" i="15"/>
  <c r="P168" i="15"/>
  <c r="Q168" i="15" s="1"/>
  <c r="U168" i="15" s="1"/>
  <c r="T168" i="15" s="1" a="1"/>
  <c r="T168" i="15" s="1"/>
  <c r="E169" i="15" l="1" a="1"/>
  <c r="E169" i="15" s="1"/>
  <c r="O169" i="15" s="1"/>
  <c r="M169" i="15"/>
  <c r="H169" i="15" a="1"/>
  <c r="H169" i="15" s="1"/>
  <c r="A170" i="15"/>
  <c r="C170" i="15" s="1"/>
  <c r="R169" i="15"/>
  <c r="S168" i="15"/>
  <c r="V168" i="15" s="1"/>
  <c r="G170" i="15"/>
  <c r="B170" i="15"/>
  <c r="L170" i="15"/>
  <c r="F170" i="15"/>
  <c r="D170" i="15"/>
  <c r="K170" i="15"/>
  <c r="I170" i="15"/>
  <c r="N169" i="15" l="1"/>
  <c r="P169" i="15" s="1"/>
  <c r="Q169" i="15" s="1"/>
  <c r="U169" i="15" s="1"/>
  <c r="T169" i="15" s="1" a="1"/>
  <c r="T169" i="15" s="1"/>
  <c r="E170" i="15" a="1"/>
  <c r="E170" i="15" s="1"/>
  <c r="J170" i="15"/>
  <c r="M170" i="15"/>
  <c r="R170" i="15" s="1"/>
  <c r="A171" i="15"/>
  <c r="H170" i="15" a="1"/>
  <c r="H170" i="15" s="1"/>
  <c r="S169" i="15" l="1"/>
  <c r="V169" i="15" s="1"/>
  <c r="K171" i="15"/>
  <c r="L171" i="15"/>
  <c r="C171" i="15"/>
  <c r="D171" i="15"/>
  <c r="B171" i="15"/>
  <c r="O170" i="15"/>
  <c r="N170" i="15"/>
  <c r="G171" i="15" l="1"/>
  <c r="I171" i="15" s="1"/>
  <c r="M171" i="15" s="1"/>
  <c r="R171" i="15" s="1"/>
  <c r="P170" i="15"/>
  <c r="Q170" i="15" s="1"/>
  <c r="U170" i="15" s="1"/>
  <c r="T170" i="15" s="1" a="1"/>
  <c r="T170" i="15" s="1"/>
  <c r="F171" i="15"/>
  <c r="J171" i="15"/>
  <c r="E171" i="15" a="1"/>
  <c r="E171" i="15" s="1"/>
  <c r="S170" i="15" l="1"/>
  <c r="V170" i="15" s="1"/>
  <c r="O171" i="15"/>
  <c r="N171" i="15"/>
  <c r="A172" i="15"/>
  <c r="H171" i="15" a="1"/>
  <c r="H171" i="15" s="1"/>
  <c r="I172" i="15" l="1"/>
  <c r="B172" i="15"/>
  <c r="L172" i="15"/>
  <c r="D172" i="15"/>
  <c r="K172" i="15"/>
  <c r="G172" i="15"/>
  <c r="C172" i="15"/>
  <c r="F172" i="15"/>
  <c r="P171" i="15"/>
  <c r="Q171" i="15" s="1"/>
  <c r="U171" i="15" s="1"/>
  <c r="T171" i="15" s="1" a="1"/>
  <c r="T171" i="15" s="1"/>
  <c r="S171" i="15" l="1"/>
  <c r="V171" i="15" s="1"/>
  <c r="H172" i="15" a="1"/>
  <c r="H172" i="15" s="1"/>
  <c r="E172" i="15" a="1"/>
  <c r="E172" i="15" s="1"/>
  <c r="A173" i="15"/>
  <c r="J172" i="15"/>
  <c r="M172" i="15"/>
  <c r="R172" i="15" l="1"/>
  <c r="O172" i="15"/>
  <c r="N172" i="15"/>
  <c r="L173" i="15"/>
  <c r="K173" i="15"/>
  <c r="G173" i="15"/>
  <c r="D173" i="15"/>
  <c r="F173" i="15"/>
  <c r="I173" i="15"/>
  <c r="B173" i="15"/>
  <c r="C173" i="15"/>
  <c r="A174" i="15" l="1"/>
  <c r="M173" i="15"/>
  <c r="E173" i="15" a="1"/>
  <c r="E173" i="15" s="1"/>
  <c r="J173" i="15"/>
  <c r="H173" i="15" a="1"/>
  <c r="H173" i="15" s="1"/>
  <c r="P172" i="15"/>
  <c r="Q172" i="15" s="1"/>
  <c r="U172" i="15" l="1"/>
  <c r="T172" i="15" s="1" a="1"/>
  <c r="T172" i="15" s="1"/>
  <c r="S172" i="15"/>
  <c r="V172" i="15" s="1"/>
  <c r="O173" i="15"/>
  <c r="N173" i="15"/>
  <c r="R173" i="15"/>
  <c r="L174" i="15"/>
  <c r="I174" i="15"/>
  <c r="B174" i="15"/>
  <c r="K174" i="15"/>
  <c r="F174" i="15"/>
  <c r="G174" i="15"/>
  <c r="D174" i="15"/>
  <c r="C174" i="15"/>
  <c r="H174" i="15" l="1" a="1"/>
  <c r="H174" i="15" s="1"/>
  <c r="P173" i="15"/>
  <c r="Q173" i="15" s="1"/>
  <c r="U173" i="15" s="1"/>
  <c r="T173" i="15" s="1" a="1"/>
  <c r="T173" i="15" s="1"/>
  <c r="A175" i="15"/>
  <c r="M174" i="15"/>
  <c r="R174" i="15" s="1"/>
  <c r="E174" i="15" a="1"/>
  <c r="E174" i="15" s="1"/>
  <c r="J174" i="15"/>
  <c r="O174" i="15" l="1"/>
  <c r="N174" i="15"/>
  <c r="B175" i="15"/>
  <c r="F175" i="15"/>
  <c r="L175" i="15"/>
  <c r="C175" i="15"/>
  <c r="D175" i="15"/>
  <c r="K175" i="15"/>
  <c r="I175" i="15"/>
  <c r="G175" i="15"/>
  <c r="S173" i="15"/>
  <c r="V173" i="15" s="1"/>
  <c r="H175" i="15" l="1" a="1"/>
  <c r="H175" i="15" s="1"/>
  <c r="A176" i="15"/>
  <c r="J175" i="15"/>
  <c r="E175" i="15" a="1"/>
  <c r="E175" i="15" s="1"/>
  <c r="M175" i="15"/>
  <c r="R175" i="15" s="1"/>
  <c r="P174" i="15"/>
  <c r="Q174" i="15" s="1"/>
  <c r="U174" i="15" s="1"/>
  <c r="T174" i="15" s="1" a="1"/>
  <c r="T174" i="15" s="1"/>
  <c r="S174" i="15" l="1"/>
  <c r="V174" i="15" s="1"/>
  <c r="O175" i="15"/>
  <c r="N175" i="15"/>
  <c r="F176" i="15"/>
  <c r="B176" i="15"/>
  <c r="K176" i="15"/>
  <c r="D176" i="15"/>
  <c r="C176" i="15"/>
  <c r="L176" i="15"/>
  <c r="G176" i="15" l="1"/>
  <c r="I176" i="15" s="1"/>
  <c r="A177" i="15" s="1"/>
  <c r="E176" i="15" a="1"/>
  <c r="E176" i="15" s="1"/>
  <c r="P175" i="15"/>
  <c r="Q175" i="15" s="1"/>
  <c r="U175" i="15" s="1"/>
  <c r="T175" i="15" s="1" a="1"/>
  <c r="T175" i="15" s="1"/>
  <c r="S175" i="15" l="1"/>
  <c r="V175" i="15" s="1"/>
  <c r="J176" i="15"/>
  <c r="F177" i="15" s="1"/>
  <c r="M176" i="15"/>
  <c r="R176" i="15" s="1"/>
  <c r="H176" i="15" a="1"/>
  <c r="H176" i="15" s="1"/>
  <c r="O176" i="15"/>
  <c r="N176" i="15"/>
  <c r="L177" i="15"/>
  <c r="K177" i="15"/>
  <c r="C177" i="15"/>
  <c r="G177" i="15"/>
  <c r="D177" i="15"/>
  <c r="B177" i="15"/>
  <c r="I177" i="15" l="1"/>
  <c r="H177" i="15" s="1" a="1"/>
  <c r="H177" i="15" s="1"/>
  <c r="E177" i="15" a="1"/>
  <c r="E177" i="15" s="1"/>
  <c r="P176" i="15"/>
  <c r="Q176" i="15" s="1"/>
  <c r="U176" i="15" s="1"/>
  <c r="T176" i="15" s="1" a="1"/>
  <c r="T176" i="15" s="1"/>
  <c r="M177" i="15" l="1"/>
  <c r="R177" i="15" s="1"/>
  <c r="J177" i="15"/>
  <c r="A178" i="15"/>
  <c r="L178" i="15" s="1"/>
  <c r="S176" i="15"/>
  <c r="V176" i="15" s="1"/>
  <c r="O177" i="15"/>
  <c r="N177" i="15"/>
  <c r="I178" i="15" l="1"/>
  <c r="D178" i="15"/>
  <c r="K178" i="15"/>
  <c r="B178" i="15"/>
  <c r="G178" i="15"/>
  <c r="C178" i="15"/>
  <c r="F178" i="15"/>
  <c r="E178" i="15" a="1"/>
  <c r="E178" i="15" s="1"/>
  <c r="P177" i="15"/>
  <c r="Q177" i="15" s="1"/>
  <c r="U177" i="15" s="1"/>
  <c r="T177" i="15" s="1" a="1"/>
  <c r="T177" i="15" s="1"/>
  <c r="A179" i="15" l="1"/>
  <c r="M178" i="15"/>
  <c r="R178" i="15" s="1"/>
  <c r="O178" i="15"/>
  <c r="H178" i="15" a="1"/>
  <c r="H178" i="15" s="1"/>
  <c r="N178" i="15" s="1"/>
  <c r="P178" i="15" s="1"/>
  <c r="Q178" i="15" s="1"/>
  <c r="U178" i="15" s="1"/>
  <c r="T178" i="15" s="1" a="1"/>
  <c r="T178" i="15" s="1"/>
  <c r="J178" i="15"/>
  <c r="S177" i="15"/>
  <c r="V177" i="15" s="1"/>
  <c r="I179" i="15"/>
  <c r="L179" i="15"/>
  <c r="D179" i="15"/>
  <c r="F179" i="15"/>
  <c r="K179" i="15"/>
  <c r="C179" i="15"/>
  <c r="B179" i="15"/>
  <c r="S178" i="15" l="1"/>
  <c r="V178" i="15" s="1"/>
  <c r="G179" i="15"/>
  <c r="H179" i="15" s="1" a="1"/>
  <c r="H179" i="15" s="1"/>
  <c r="E179" i="15" a="1"/>
  <c r="E179" i="15" s="1"/>
  <c r="M179" i="15"/>
  <c r="R179" i="15" s="1"/>
  <c r="J179" i="15"/>
  <c r="A180" i="15" l="1"/>
  <c r="F180" i="15" s="1"/>
  <c r="O179" i="15"/>
  <c r="N179" i="15"/>
  <c r="I180" i="15" l="1"/>
  <c r="B180" i="15"/>
  <c r="G180" i="15"/>
  <c r="D180" i="15"/>
  <c r="J180" i="15" s="1"/>
  <c r="K180" i="15"/>
  <c r="L180" i="15"/>
  <c r="C180" i="15"/>
  <c r="P179" i="15"/>
  <c r="Q179" i="15" s="1"/>
  <c r="U179" i="15" s="1"/>
  <c r="T179" i="15" s="1" a="1"/>
  <c r="T179" i="15" s="1"/>
  <c r="E180" i="15" l="1" a="1"/>
  <c r="E180" i="15" s="1"/>
  <c r="N180" i="15" s="1"/>
  <c r="H180" i="15" a="1"/>
  <c r="H180" i="15" s="1"/>
  <c r="A181" i="15"/>
  <c r="G181" i="15" s="1"/>
  <c r="M180" i="15"/>
  <c r="R180" i="15" s="1"/>
  <c r="S179" i="15"/>
  <c r="V179" i="15" s="1"/>
  <c r="L181" i="15"/>
  <c r="K181" i="15"/>
  <c r="B181" i="15"/>
  <c r="D181" i="15"/>
  <c r="I181" i="15"/>
  <c r="O180" i="15" l="1"/>
  <c r="F181" i="15"/>
  <c r="H181" i="15" s="1" a="1"/>
  <c r="H181" i="15" s="1"/>
  <c r="C181" i="15"/>
  <c r="E181" i="15" a="1"/>
  <c r="E181" i="15" s="1"/>
  <c r="M181" i="15"/>
  <c r="R181" i="15" s="1"/>
  <c r="P180" i="15"/>
  <c r="Q180" i="15" s="1"/>
  <c r="A182" i="15" l="1"/>
  <c r="G182" i="15" s="1"/>
  <c r="J181" i="15"/>
  <c r="U180" i="15"/>
  <c r="T180" i="15" s="1" a="1"/>
  <c r="T180" i="15" s="1"/>
  <c r="S180" i="15"/>
  <c r="V180" i="15" s="1"/>
  <c r="O181" i="15"/>
  <c r="N181" i="15"/>
  <c r="B182" i="15" l="1"/>
  <c r="I182" i="15"/>
  <c r="K182" i="15"/>
  <c r="D182" i="15"/>
  <c r="L182" i="15"/>
  <c r="C182" i="15"/>
  <c r="F182" i="15"/>
  <c r="J182" i="15" s="1"/>
  <c r="P181" i="15"/>
  <c r="Q181" i="15" s="1"/>
  <c r="U181" i="15" s="1"/>
  <c r="T181" i="15" s="1" a="1"/>
  <c r="T181" i="15" s="1"/>
  <c r="M182" i="15"/>
  <c r="E182" i="15" a="1"/>
  <c r="E182" i="15" s="1"/>
  <c r="R182" i="15" l="1"/>
  <c r="H182" i="15" a="1"/>
  <c r="H182" i="15" s="1"/>
  <c r="N182" i="15" s="1"/>
  <c r="A183" i="15"/>
  <c r="D183" i="15" s="1"/>
  <c r="O182" i="15"/>
  <c r="S181" i="15"/>
  <c r="V181" i="15" s="1"/>
  <c r="L183" i="15" l="1"/>
  <c r="I183" i="15"/>
  <c r="F183" i="15"/>
  <c r="K183" i="15"/>
  <c r="C183" i="15"/>
  <c r="G183" i="15" s="1"/>
  <c r="B183" i="15"/>
  <c r="P182" i="15"/>
  <c r="Q182" i="15" s="1"/>
  <c r="U182" i="15" s="1"/>
  <c r="T182" i="15" s="1" a="1"/>
  <c r="T182" i="15" s="1"/>
  <c r="J183" i="15"/>
  <c r="E183" i="15" a="1"/>
  <c r="E183" i="15" s="1"/>
  <c r="M183" i="15" l="1"/>
  <c r="R183" i="15" s="1"/>
  <c r="A184" i="15"/>
  <c r="L184" i="15" s="1"/>
  <c r="H183" i="15" a="1"/>
  <c r="H183" i="15" s="1"/>
  <c r="S182" i="15"/>
  <c r="V182" i="15" s="1"/>
  <c r="O183" i="15"/>
  <c r="N183" i="15"/>
  <c r="I184" i="15" l="1"/>
  <c r="C184" i="15"/>
  <c r="F184" i="15"/>
  <c r="D184" i="15"/>
  <c r="J184" i="15" s="1"/>
  <c r="B184" i="15"/>
  <c r="G184" i="15"/>
  <c r="K184" i="15"/>
  <c r="P183" i="15"/>
  <c r="Q183" i="15" s="1"/>
  <c r="E184" i="15" a="1"/>
  <c r="E184" i="15" s="1"/>
  <c r="M184" i="15"/>
  <c r="R184" i="15" s="1"/>
  <c r="A185" i="15"/>
  <c r="H184" i="15" l="1" a="1"/>
  <c r="H184" i="15" s="1"/>
  <c r="U183" i="15"/>
  <c r="T183" i="15" s="1" a="1"/>
  <c r="T183" i="15" s="1"/>
  <c r="S183" i="15"/>
  <c r="V183" i="15" s="1"/>
  <c r="O184" i="15"/>
  <c r="N184" i="15"/>
  <c r="L185" i="15"/>
  <c r="B185" i="15"/>
  <c r="F185" i="15"/>
  <c r="G185" i="15"/>
  <c r="K185" i="15"/>
  <c r="I185" i="15"/>
  <c r="D185" i="15"/>
  <c r="C185" i="15"/>
  <c r="H185" i="15" l="1" a="1"/>
  <c r="H185" i="15" s="1"/>
  <c r="P184" i="15"/>
  <c r="Q184" i="15" s="1"/>
  <c r="U184" i="15" s="1"/>
  <c r="T184" i="15" s="1" a="1"/>
  <c r="T184" i="15" s="1"/>
  <c r="M185" i="15"/>
  <c r="R185" i="15" s="1"/>
  <c r="A186" i="15"/>
  <c r="J185" i="15"/>
  <c r="E185" i="15" a="1"/>
  <c r="E185" i="15" s="1"/>
  <c r="S184" i="15" l="1"/>
  <c r="V184" i="15" s="1"/>
  <c r="D186" i="15"/>
  <c r="B186" i="15"/>
  <c r="C186" i="15"/>
  <c r="I186" i="15"/>
  <c r="K186" i="15"/>
  <c r="L186" i="15"/>
  <c r="F186" i="15"/>
  <c r="O185" i="15"/>
  <c r="N185" i="15"/>
  <c r="G186" i="15" l="1"/>
  <c r="A187" i="15" s="1"/>
  <c r="P185" i="15"/>
  <c r="Q185" i="15" s="1"/>
  <c r="U185" i="15" s="1"/>
  <c r="T185" i="15" s="1" a="1"/>
  <c r="T185" i="15" s="1"/>
  <c r="J186" i="15"/>
  <c r="E186" i="15" a="1"/>
  <c r="E186" i="15" s="1"/>
  <c r="M186" i="15"/>
  <c r="H186" i="15" l="1" a="1"/>
  <c r="H186" i="15" s="1"/>
  <c r="S185" i="15"/>
  <c r="V185" i="15" s="1"/>
  <c r="O186" i="15"/>
  <c r="N186" i="15"/>
  <c r="C187" i="15"/>
  <c r="D187" i="15"/>
  <c r="B187" i="15"/>
  <c r="G187" i="15"/>
  <c r="F187" i="15"/>
  <c r="I187" i="15"/>
  <c r="K187" i="15"/>
  <c r="L187" i="15"/>
  <c r="R186" i="15"/>
  <c r="P186" i="15" l="1"/>
  <c r="Q186" i="15" s="1"/>
  <c r="U186" i="15" s="1"/>
  <c r="T186" i="15" s="1" a="1"/>
  <c r="T186" i="15" s="1"/>
  <c r="H187" i="15" a="1"/>
  <c r="H187" i="15" s="1"/>
  <c r="J187" i="15"/>
  <c r="E187" i="15" a="1"/>
  <c r="E187" i="15" s="1"/>
  <c r="A188" i="15"/>
  <c r="M187" i="15"/>
  <c r="B188" i="15" l="1"/>
  <c r="D188" i="15"/>
  <c r="G188" i="15"/>
  <c r="I188" i="15"/>
  <c r="F188" i="15"/>
  <c r="C188" i="15"/>
  <c r="K188" i="15"/>
  <c r="L188" i="15"/>
  <c r="R187" i="15"/>
  <c r="S186" i="15"/>
  <c r="V186" i="15" s="1"/>
  <c r="N187" i="15"/>
  <c r="O187" i="15"/>
  <c r="P187" i="15" l="1"/>
  <c r="Q187" i="15" s="1"/>
  <c r="U187" i="15" s="1"/>
  <c r="T187" i="15" s="1" a="1"/>
  <c r="T187" i="15" s="1"/>
  <c r="E188" i="15" a="1"/>
  <c r="E188" i="15" s="1"/>
  <c r="O188" i="15" s="1"/>
  <c r="J188" i="15"/>
  <c r="A189" i="15"/>
  <c r="M188" i="15"/>
  <c r="R188" i="15" s="1"/>
  <c r="H188" i="15" a="1"/>
  <c r="H188" i="15" s="1"/>
  <c r="N188" i="15" s="1"/>
  <c r="P188" i="15" s="1"/>
  <c r="Q188" i="15" s="1"/>
  <c r="U188" i="15" s="1"/>
  <c r="T188" i="15" s="1" a="1"/>
  <c r="T188" i="15" s="1"/>
  <c r="C189" i="15" l="1"/>
  <c r="F189" i="15"/>
  <c r="I189" i="15"/>
  <c r="L189" i="15"/>
  <c r="B189" i="15"/>
  <c r="K189" i="15"/>
  <c r="D189" i="15"/>
  <c r="S187" i="15"/>
  <c r="V187" i="15" s="1"/>
  <c r="S188" i="15"/>
  <c r="V188" i="15" s="1"/>
  <c r="G189" i="15" l="1"/>
  <c r="A190" i="15" s="1"/>
  <c r="J189" i="15"/>
  <c r="M189" i="15"/>
  <c r="R189" i="15" s="1"/>
  <c r="E189" i="15" a="1"/>
  <c r="E189" i="15" s="1"/>
  <c r="H189" i="15" l="1" a="1"/>
  <c r="H189" i="15" s="1"/>
  <c r="O189" i="15"/>
  <c r="N189" i="15"/>
  <c r="C190" i="15"/>
  <c r="I190" i="15"/>
  <c r="F190" i="15"/>
  <c r="G190" i="15"/>
  <c r="B190" i="15"/>
  <c r="L190" i="15"/>
  <c r="D190" i="15"/>
  <c r="K190" i="15"/>
  <c r="J190" i="15" l="1"/>
  <c r="E190" i="15" a="1"/>
  <c r="E190" i="15" s="1"/>
  <c r="A191" i="15"/>
  <c r="M190" i="15"/>
  <c r="R190" i="15" s="1"/>
  <c r="P189" i="15"/>
  <c r="Q189" i="15" s="1"/>
  <c r="U189" i="15" s="1"/>
  <c r="T189" i="15" s="1" a="1"/>
  <c r="T189" i="15" s="1"/>
  <c r="H190" i="15" a="1"/>
  <c r="H190" i="15" s="1"/>
  <c r="S189" i="15" l="1"/>
  <c r="V189" i="15" s="1"/>
  <c r="B191" i="15"/>
  <c r="K191" i="15"/>
  <c r="L191" i="15"/>
  <c r="G191" i="15"/>
  <c r="I191" i="15"/>
  <c r="D191" i="15"/>
  <c r="C191" i="15"/>
  <c r="F191" i="15"/>
  <c r="N190" i="15"/>
  <c r="O190" i="15"/>
  <c r="P190" i="15" l="1"/>
  <c r="Q190" i="15" s="1"/>
  <c r="U190" i="15" s="1"/>
  <c r="T190" i="15" s="1" a="1"/>
  <c r="T190" i="15" s="1"/>
  <c r="E191" i="15" a="1"/>
  <c r="E191" i="15" s="1"/>
  <c r="O191" i="15" s="1"/>
  <c r="M191" i="15"/>
  <c r="R191" i="15" s="1"/>
  <c r="A192" i="15"/>
  <c r="J191" i="15"/>
  <c r="H191" i="15" a="1"/>
  <c r="H191" i="15" s="1"/>
  <c r="N191" i="15" s="1"/>
  <c r="P191" i="15" s="1"/>
  <c r="Q191" i="15" s="1"/>
  <c r="U191" i="15" s="1"/>
  <c r="T191" i="15" s="1" a="1"/>
  <c r="T191" i="15" s="1"/>
  <c r="B192" i="15" l="1"/>
  <c r="C192" i="15"/>
  <c r="L192" i="15"/>
  <c r="K192" i="15"/>
  <c r="D192" i="15"/>
  <c r="F192" i="15" s="1"/>
  <c r="S191" i="15"/>
  <c r="V191" i="15" s="1"/>
  <c r="S190" i="15"/>
  <c r="V190" i="15" s="1"/>
  <c r="G192" i="15" l="1"/>
  <c r="I192" i="15" s="1"/>
  <c r="H192" i="15" s="1" a="1"/>
  <c r="H192" i="15" s="1"/>
  <c r="J192" i="15"/>
  <c r="E192" i="15" a="1"/>
  <c r="E192" i="15" s="1"/>
  <c r="M192" i="15" l="1"/>
  <c r="A193" i="15"/>
  <c r="K193" i="15" s="1"/>
  <c r="O192" i="15"/>
  <c r="N192" i="15"/>
  <c r="L193" i="15"/>
  <c r="D193" i="15"/>
  <c r="R192" i="15"/>
  <c r="F193" i="15" l="1"/>
  <c r="C193" i="15"/>
  <c r="B193" i="15"/>
  <c r="I193" i="15"/>
  <c r="G193" i="15"/>
  <c r="P192" i="15"/>
  <c r="Q192" i="15" s="1"/>
  <c r="U192" i="15" s="1"/>
  <c r="T192" i="15" s="1" a="1"/>
  <c r="T192" i="15" s="1"/>
  <c r="E193" i="15" a="1"/>
  <c r="E193" i="15" s="1"/>
  <c r="J193" i="15"/>
  <c r="H193" i="15" l="1" a="1"/>
  <c r="H193" i="15" s="1"/>
  <c r="S192" i="15"/>
  <c r="V192" i="15" s="1"/>
  <c r="A194" i="15"/>
  <c r="K194" i="15" s="1"/>
  <c r="M193" i="15"/>
  <c r="R193" i="15" s="1"/>
  <c r="O193" i="15"/>
  <c r="N193" i="15"/>
  <c r="G194" i="15" l="1"/>
  <c r="B194" i="15"/>
  <c r="C194" i="15"/>
  <c r="D194" i="15"/>
  <c r="F194" i="15"/>
  <c r="L194" i="15"/>
  <c r="I194" i="15"/>
  <c r="H194" i="15" s="1" a="1"/>
  <c r="H194" i="15" s="1"/>
  <c r="P193" i="15"/>
  <c r="Q193" i="15" s="1"/>
  <c r="U193" i="15" s="1"/>
  <c r="T193" i="15" s="1" a="1"/>
  <c r="T193" i="15" s="1"/>
  <c r="E194" i="15" a="1"/>
  <c r="E194" i="15" s="1"/>
  <c r="A195" i="15" l="1"/>
  <c r="L195" i="15" s="1"/>
  <c r="J194" i="15"/>
  <c r="M194" i="15"/>
  <c r="R194" i="15" s="1"/>
  <c r="S193" i="15"/>
  <c r="V193" i="15" s="1"/>
  <c r="O194" i="15"/>
  <c r="N194" i="15"/>
  <c r="K195" i="15" l="1"/>
  <c r="D195" i="15"/>
  <c r="E195" i="15" s="1" a="1"/>
  <c r="E195" i="15" s="1"/>
  <c r="F195" i="15"/>
  <c r="B195" i="15"/>
  <c r="G195" i="15"/>
  <c r="I195" i="15"/>
  <c r="C195" i="15"/>
  <c r="P194" i="15"/>
  <c r="Q194" i="15" s="1"/>
  <c r="U194" i="15" s="1"/>
  <c r="T194" i="15" s="1" a="1"/>
  <c r="T194" i="15" s="1"/>
  <c r="M195" i="15" l="1"/>
  <c r="R195" i="15" s="1"/>
  <c r="A196" i="15"/>
  <c r="C196" i="15" s="1"/>
  <c r="J195" i="15"/>
  <c r="H195" i="15" a="1"/>
  <c r="H195" i="15" s="1"/>
  <c r="S194" i="15"/>
  <c r="V194" i="15" s="1"/>
  <c r="O195" i="15"/>
  <c r="N195" i="15"/>
  <c r="K196" i="15"/>
  <c r="F196" i="15" l="1"/>
  <c r="L196" i="15"/>
  <c r="B196" i="15"/>
  <c r="G196" i="15"/>
  <c r="D196" i="15"/>
  <c r="E196" i="15" s="1" a="1"/>
  <c r="E196" i="15" s="1"/>
  <c r="I196" i="15"/>
  <c r="P195" i="15"/>
  <c r="Q195" i="15" s="1"/>
  <c r="U195" i="15" s="1"/>
  <c r="T195" i="15" s="1" a="1"/>
  <c r="T195" i="15" s="1"/>
  <c r="A197" i="15" l="1"/>
  <c r="B197" i="15" s="1"/>
  <c r="H196" i="15" a="1"/>
  <c r="H196" i="15" s="1"/>
  <c r="N196" i="15" s="1"/>
  <c r="M196" i="15"/>
  <c r="R196" i="15" s="1"/>
  <c r="J196" i="15"/>
  <c r="S195" i="15"/>
  <c r="V195" i="15" s="1"/>
  <c r="O196" i="15"/>
  <c r="C197" i="15" l="1"/>
  <c r="K197" i="15"/>
  <c r="D197" i="15"/>
  <c r="I197" i="15"/>
  <c r="L197" i="15"/>
  <c r="F197" i="15"/>
  <c r="P196" i="15"/>
  <c r="Q196" i="15" s="1"/>
  <c r="U196" i="15" s="1"/>
  <c r="T196" i="15" s="1" a="1"/>
  <c r="T196" i="15" s="1"/>
  <c r="M197" i="15" l="1"/>
  <c r="R197" i="15" s="1"/>
  <c r="E197" i="15" a="1"/>
  <c r="E197" i="15" s="1"/>
  <c r="N197" i="15" s="1"/>
  <c r="G197" i="15"/>
  <c r="H197" i="15" s="1" a="1"/>
  <c r="H197" i="15" s="1"/>
  <c r="J197" i="15"/>
  <c r="S196" i="15"/>
  <c r="V196" i="15" s="1"/>
  <c r="A198" i="15" l="1"/>
  <c r="L198" i="15" s="1"/>
  <c r="O197" i="15"/>
  <c r="P197" i="15"/>
  <c r="Q197" i="15" l="1"/>
  <c r="U197" i="15" s="1"/>
  <c r="T197" i="15" s="1" a="1"/>
  <c r="T197" i="15" s="1"/>
  <c r="B198" i="15"/>
  <c r="D198" i="15"/>
  <c r="I198" i="15"/>
  <c r="F198" i="15"/>
  <c r="K198" i="15"/>
  <c r="G198" i="15"/>
  <c r="C198" i="15"/>
  <c r="J198" i="15"/>
  <c r="E198" i="15" a="1"/>
  <c r="E198" i="15" s="1"/>
  <c r="O198" i="15" s="1"/>
  <c r="A199" i="15"/>
  <c r="G199" i="15" s="1"/>
  <c r="S197" i="15"/>
  <c r="V197" i="15" s="1"/>
  <c r="M198" i="15" l="1"/>
  <c r="R198" i="15" s="1"/>
  <c r="H198" i="15" a="1"/>
  <c r="H198" i="15" s="1"/>
  <c r="F199" i="15"/>
  <c r="L199" i="15"/>
  <c r="I199" i="15"/>
  <c r="K199" i="15"/>
  <c r="N198" i="15"/>
  <c r="P198" i="15" s="1"/>
  <c r="Q198" i="15" s="1"/>
  <c r="U198" i="15" s="1"/>
  <c r="T198" i="15" s="1" a="1"/>
  <c r="T198" i="15" s="1"/>
  <c r="D199" i="15"/>
  <c r="E199" i="15" s="1" a="1"/>
  <c r="E199" i="15" s="1"/>
  <c r="B199" i="15"/>
  <c r="C199" i="15"/>
  <c r="A200" i="15" l="1"/>
  <c r="F200" i="15" s="1"/>
  <c r="J199" i="15"/>
  <c r="M199" i="15"/>
  <c r="R199" i="15" s="1"/>
  <c r="H199" i="15" a="1"/>
  <c r="H199" i="15" s="1"/>
  <c r="N199" i="15" s="1"/>
  <c r="S198" i="15"/>
  <c r="V198" i="15" s="1"/>
  <c r="O199" i="15"/>
  <c r="L200" i="15" l="1"/>
  <c r="B200" i="15"/>
  <c r="K200" i="15"/>
  <c r="C200" i="15"/>
  <c r="I200" i="15"/>
  <c r="D200" i="15"/>
  <c r="G200" i="15" s="1"/>
  <c r="P199" i="15"/>
  <c r="Q199" i="15" s="1"/>
  <c r="U199" i="15" s="1"/>
  <c r="T199" i="15" s="1" a="1"/>
  <c r="T199" i="15" s="1"/>
  <c r="H200" i="15" l="1" a="1"/>
  <c r="H200" i="15" s="1"/>
  <c r="J200" i="15"/>
  <c r="M200" i="15"/>
  <c r="R200" i="15" s="1"/>
  <c r="E200" i="15" a="1"/>
  <c r="E200" i="15" s="1"/>
  <c r="O200" i="15" s="1"/>
  <c r="A201" i="15"/>
  <c r="L201" i="15" s="1"/>
  <c r="S199" i="15"/>
  <c r="V199" i="15" s="1"/>
  <c r="N200" i="15" l="1"/>
  <c r="P200" i="15" s="1"/>
  <c r="Q200" i="15" s="1"/>
  <c r="U200" i="15" s="1"/>
  <c r="T200" i="15" s="1" a="1"/>
  <c r="T200" i="15" s="1"/>
  <c r="D201" i="15"/>
  <c r="E201" i="15" s="1" a="1"/>
  <c r="E201" i="15" s="1"/>
  <c r="G201" i="15"/>
  <c r="K201" i="15"/>
  <c r="B201" i="15"/>
  <c r="C201" i="15"/>
  <c r="I201" i="15"/>
  <c r="F201" i="15"/>
  <c r="S200" i="15" l="1"/>
  <c r="V200" i="15" s="1"/>
  <c r="H201" i="15" a="1"/>
  <c r="H201" i="15" s="1"/>
  <c r="N201" i="15" s="1"/>
  <c r="A202" i="15"/>
  <c r="D202" i="15" s="1"/>
  <c r="M201" i="15"/>
  <c r="R201" i="15" s="1"/>
  <c r="J201" i="15"/>
  <c r="O201" i="15"/>
  <c r="B202" i="15" l="1"/>
  <c r="G202" i="15"/>
  <c r="F202" i="15"/>
  <c r="K202" i="15"/>
  <c r="I202" i="15"/>
  <c r="C202" i="15"/>
  <c r="L202" i="15"/>
  <c r="P201" i="15"/>
  <c r="Q201" i="15" s="1"/>
  <c r="U201" i="15" s="1"/>
  <c r="T201" i="15" s="1" a="1"/>
  <c r="T201" i="15" s="1"/>
  <c r="M202" i="15"/>
  <c r="E202" i="15" a="1"/>
  <c r="E202" i="15" s="1"/>
  <c r="J202" i="15"/>
  <c r="A203" i="15" l="1"/>
  <c r="R202" i="15"/>
  <c r="H202" i="15" a="1"/>
  <c r="H202" i="15" s="1"/>
  <c r="N202" i="15" s="1"/>
  <c r="S201" i="15"/>
  <c r="V201" i="15" s="1"/>
  <c r="D203" i="15"/>
  <c r="F203" i="15" s="1"/>
  <c r="B203" i="15"/>
  <c r="L203" i="15"/>
  <c r="K203" i="15"/>
  <c r="C203" i="15"/>
  <c r="O202" i="15"/>
  <c r="G203" i="15" l="1"/>
  <c r="I203" i="15" s="1"/>
  <c r="H203" i="15" s="1" a="1"/>
  <c r="H203" i="15" s="1"/>
  <c r="P202" i="15"/>
  <c r="Q202" i="15" s="1"/>
  <c r="U202" i="15" s="1"/>
  <c r="T202" i="15" s="1" a="1"/>
  <c r="T202" i="15" s="1"/>
  <c r="J203" i="15"/>
  <c r="E203" i="15" a="1"/>
  <c r="E203" i="15" s="1"/>
  <c r="A204" i="15" l="1"/>
  <c r="C204" i="15" s="1"/>
  <c r="M203" i="15"/>
  <c r="R203" i="15" s="1"/>
  <c r="S202" i="15"/>
  <c r="V202" i="15" s="1"/>
  <c r="O203" i="15"/>
  <c r="N203" i="15"/>
  <c r="F204" i="15" l="1"/>
  <c r="B204" i="15"/>
  <c r="K204" i="15"/>
  <c r="D204" i="15"/>
  <c r="L204" i="15"/>
  <c r="G204" i="15"/>
  <c r="I204" i="15"/>
  <c r="J204" i="15" s="1"/>
  <c r="P203" i="15"/>
  <c r="Q203" i="15" s="1"/>
  <c r="U203" i="15" s="1"/>
  <c r="T203" i="15" s="1" a="1"/>
  <c r="T203" i="15" s="1"/>
  <c r="E204" i="15" a="1"/>
  <c r="E204" i="15" s="1"/>
  <c r="H204" i="15" l="1" a="1"/>
  <c r="H204" i="15" s="1"/>
  <c r="M204" i="15"/>
  <c r="R204" i="15" s="1"/>
  <c r="A205" i="15"/>
  <c r="K205" i="15" s="1"/>
  <c r="S203" i="15"/>
  <c r="V203" i="15" s="1"/>
  <c r="O204" i="15"/>
  <c r="N204" i="15"/>
  <c r="D205" i="15" l="1"/>
  <c r="B205" i="15"/>
  <c r="G205" i="15"/>
  <c r="I205" i="15"/>
  <c r="F205" i="15"/>
  <c r="L205" i="15"/>
  <c r="C205" i="15"/>
  <c r="P204" i="15"/>
  <c r="Q204" i="15" s="1"/>
  <c r="U204" i="15" s="1"/>
  <c r="T204" i="15" s="1" a="1"/>
  <c r="T204" i="15" s="1"/>
  <c r="M205" i="15" l="1"/>
  <c r="R205" i="15" s="1"/>
  <c r="E205" i="15" a="1"/>
  <c r="E205" i="15" s="1"/>
  <c r="O205" i="15" s="1"/>
  <c r="J205" i="15"/>
  <c r="H205" i="15" a="1"/>
  <c r="H205" i="15" s="1"/>
  <c r="A206" i="15"/>
  <c r="D206" i="15" s="1"/>
  <c r="N205" i="15"/>
  <c r="S204" i="15"/>
  <c r="V204" i="15" s="1"/>
  <c r="K206" i="15" l="1"/>
  <c r="G206" i="15"/>
  <c r="I206" i="15"/>
  <c r="C206" i="15"/>
  <c r="F206" i="15"/>
  <c r="B206" i="15"/>
  <c r="L206" i="15"/>
  <c r="P205" i="15"/>
  <c r="Q205" i="15" s="1"/>
  <c r="U205" i="15" s="1"/>
  <c r="T205" i="15" s="1" a="1"/>
  <c r="T205" i="15" s="1"/>
  <c r="E206" i="15" a="1"/>
  <c r="E206" i="15" s="1"/>
  <c r="M206" i="15"/>
  <c r="A207" i="15"/>
  <c r="J206" i="15"/>
  <c r="R206" i="15" l="1"/>
  <c r="H206" i="15" a="1"/>
  <c r="H206" i="15" s="1"/>
  <c r="N206" i="15" s="1"/>
  <c r="S205" i="15"/>
  <c r="V205" i="15" s="1"/>
  <c r="O206" i="15"/>
  <c r="D207" i="15"/>
  <c r="F207" i="15"/>
  <c r="L207" i="15"/>
  <c r="K207" i="15"/>
  <c r="C207" i="15"/>
  <c r="I207" i="15"/>
  <c r="B207" i="15"/>
  <c r="G207" i="15" l="1"/>
  <c r="H207" i="15" s="1" a="1"/>
  <c r="H207" i="15" s="1"/>
  <c r="J207" i="15"/>
  <c r="E207" i="15" a="1"/>
  <c r="E207" i="15" s="1"/>
  <c r="M207" i="15"/>
  <c r="R207" i="15" s="1"/>
  <c r="P206" i="15"/>
  <c r="Q206" i="15" s="1"/>
  <c r="U206" i="15" s="1"/>
  <c r="T206" i="15" s="1" a="1"/>
  <c r="T206" i="15" s="1"/>
  <c r="A208" i="15" l="1"/>
  <c r="B208" i="15" s="1"/>
  <c r="S206" i="15"/>
  <c r="V206" i="15" s="1"/>
  <c r="O207" i="15"/>
  <c r="N207" i="15"/>
  <c r="C208" i="15" l="1"/>
  <c r="L208" i="15"/>
  <c r="G208" i="15"/>
  <c r="F208" i="15"/>
  <c r="I208" i="15"/>
  <c r="K208" i="15"/>
  <c r="D208" i="15"/>
  <c r="P207" i="15"/>
  <c r="Q207" i="15" s="1"/>
  <c r="U207" i="15" s="1"/>
  <c r="T207" i="15" s="1" a="1"/>
  <c r="T207" i="15" s="1"/>
  <c r="H208" i="15" l="1" a="1"/>
  <c r="H208" i="15" s="1"/>
  <c r="J208" i="15"/>
  <c r="A209" i="15"/>
  <c r="K209" i="15" s="1"/>
  <c r="M208" i="15"/>
  <c r="R208" i="15" s="1"/>
  <c r="E208" i="15" a="1"/>
  <c r="E208" i="15" s="1"/>
  <c r="O208" i="15" s="1"/>
  <c r="S207" i="15"/>
  <c r="V207" i="15" s="1"/>
  <c r="C209" i="15"/>
  <c r="L209" i="15"/>
  <c r="B209" i="15"/>
  <c r="G209" i="15"/>
  <c r="D209" i="15"/>
  <c r="F209" i="15" l="1"/>
  <c r="I209" i="15"/>
  <c r="N208" i="15"/>
  <c r="P208" i="15" s="1"/>
  <c r="Q208" i="15" s="1"/>
  <c r="U208" i="15" s="1"/>
  <c r="T208" i="15" s="1" a="1"/>
  <c r="T208" i="15" s="1"/>
  <c r="E209" i="15" a="1"/>
  <c r="E209" i="15" s="1"/>
  <c r="A210" i="15" l="1"/>
  <c r="G210" i="15" s="1"/>
  <c r="M209" i="15"/>
  <c r="R209" i="15" s="1"/>
  <c r="H209" i="15" a="1"/>
  <c r="H209" i="15" s="1"/>
  <c r="N209" i="15" s="1"/>
  <c r="J209" i="15"/>
  <c r="L210" i="15"/>
  <c r="K210" i="15"/>
  <c r="D210" i="15"/>
  <c r="C210" i="15"/>
  <c r="S208" i="15"/>
  <c r="V208" i="15" s="1"/>
  <c r="O209" i="15"/>
  <c r="I210" i="15" l="1"/>
  <c r="B210" i="15"/>
  <c r="F210" i="15"/>
  <c r="J210" i="15" s="1"/>
  <c r="E210" i="15" a="1"/>
  <c r="E210" i="15" s="1"/>
  <c r="M210" i="15"/>
  <c r="R210" i="15" s="1"/>
  <c r="P209" i="15"/>
  <c r="Q209" i="15" s="1"/>
  <c r="U209" i="15" s="1"/>
  <c r="T209" i="15" s="1" a="1"/>
  <c r="T209" i="15" s="1"/>
  <c r="H210" i="15" a="1"/>
  <c r="H210" i="15" s="1"/>
  <c r="A211" i="15" l="1"/>
  <c r="K211" i="15" s="1"/>
  <c r="S209" i="15"/>
  <c r="V209" i="15" s="1"/>
  <c r="O210" i="15"/>
  <c r="N210" i="15"/>
  <c r="C211" i="15" l="1"/>
  <c r="F211" i="15"/>
  <c r="L211" i="15"/>
  <c r="B211" i="15"/>
  <c r="I211" i="15"/>
  <c r="D211" i="15"/>
  <c r="G211" i="15" s="1"/>
  <c r="P210" i="15"/>
  <c r="Q210" i="15" s="1"/>
  <c r="U210" i="15" s="1"/>
  <c r="T210" i="15" s="1" a="1"/>
  <c r="T210" i="15" s="1"/>
  <c r="M211" i="15" l="1"/>
  <c r="H211" i="15" a="1"/>
  <c r="H211" i="15" s="1"/>
  <c r="A212" i="15"/>
  <c r="B212" i="15" s="1"/>
  <c r="J211" i="15"/>
  <c r="E211" i="15" a="1"/>
  <c r="E211" i="15" s="1"/>
  <c r="O211" i="15" s="1"/>
  <c r="R211" i="15"/>
  <c r="S210" i="15"/>
  <c r="V210" i="15" s="1"/>
  <c r="G212" i="15"/>
  <c r="D212" i="15"/>
  <c r="C212" i="15"/>
  <c r="I212" i="15" l="1"/>
  <c r="F212" i="15"/>
  <c r="K212" i="15"/>
  <c r="L212" i="15"/>
  <c r="N211" i="15"/>
  <c r="P211" i="15" s="1"/>
  <c r="Q211" i="15" s="1"/>
  <c r="U211" i="15" s="1"/>
  <c r="T211" i="15" s="1" a="1"/>
  <c r="T211" i="15" s="1"/>
  <c r="A213" i="15"/>
  <c r="E212" i="15" a="1"/>
  <c r="E212" i="15" s="1"/>
  <c r="J212" i="15"/>
  <c r="M212" i="15"/>
  <c r="H212" i="15" a="1"/>
  <c r="H212" i="15" s="1"/>
  <c r="R212" i="15" l="1"/>
  <c r="S211" i="15"/>
  <c r="V211" i="15" s="1"/>
  <c r="O212" i="15"/>
  <c r="N212" i="15"/>
  <c r="I213" i="15"/>
  <c r="K213" i="15"/>
  <c r="B213" i="15"/>
  <c r="L213" i="15"/>
  <c r="C213" i="15"/>
  <c r="D213" i="15"/>
  <c r="G213" i="15" l="1"/>
  <c r="E213" i="15" a="1"/>
  <c r="E213" i="15" s="1"/>
  <c r="M213" i="15"/>
  <c r="R213" i="15" s="1"/>
  <c r="J213" i="15"/>
  <c r="F213" i="15"/>
  <c r="H213" i="15" s="1" a="1"/>
  <c r="H213" i="15" s="1"/>
  <c r="P212" i="15"/>
  <c r="Q212" i="15" s="1"/>
  <c r="U212" i="15" s="1"/>
  <c r="T212" i="15" s="1" a="1"/>
  <c r="T212" i="15" s="1"/>
  <c r="S212" i="15" l="1"/>
  <c r="V212" i="15" s="1"/>
  <c r="A214" i="15"/>
  <c r="O213" i="15"/>
  <c r="N213" i="15"/>
  <c r="P213" i="15" l="1"/>
  <c r="Q213" i="15" s="1"/>
  <c r="U213" i="15" s="1"/>
  <c r="T213" i="15" s="1" a="1"/>
  <c r="T213" i="15" s="1"/>
  <c r="B214" i="15"/>
  <c r="F214" i="15"/>
  <c r="C214" i="15"/>
  <c r="L214" i="15"/>
  <c r="G214" i="15"/>
  <c r="D214" i="15"/>
  <c r="I214" i="15"/>
  <c r="K214" i="15"/>
  <c r="S213" i="15" l="1"/>
  <c r="V213" i="15" s="1"/>
  <c r="A215" i="15"/>
  <c r="K215" i="15" s="1"/>
  <c r="J214" i="15"/>
  <c r="E214" i="15" a="1"/>
  <c r="E214" i="15" s="1"/>
  <c r="M214" i="15"/>
  <c r="R214" i="15" s="1"/>
  <c r="H214" i="15" a="1"/>
  <c r="H214" i="15" s="1"/>
  <c r="G215" i="15" l="1"/>
  <c r="B215" i="15"/>
  <c r="C215" i="15"/>
  <c r="I215" i="15"/>
  <c r="D215" i="15"/>
  <c r="E215" i="15" s="1" a="1"/>
  <c r="E215" i="15" s="1"/>
  <c r="F215" i="15"/>
  <c r="L215" i="15"/>
  <c r="O214" i="15"/>
  <c r="N214" i="15"/>
  <c r="M215" i="15" l="1"/>
  <c r="R215" i="15" s="1"/>
  <c r="J215" i="15"/>
  <c r="H215" i="15" a="1"/>
  <c r="H215" i="15" s="1"/>
  <c r="A216" i="15"/>
  <c r="L216" i="15" s="1"/>
  <c r="P214" i="15"/>
  <c r="Q214" i="15" s="1"/>
  <c r="U214" i="15" s="1"/>
  <c r="T214" i="15" s="1" a="1"/>
  <c r="T214" i="15" s="1"/>
  <c r="O215" i="15"/>
  <c r="N215" i="15"/>
  <c r="B216" i="15" l="1"/>
  <c r="K216" i="15"/>
  <c r="C216" i="15"/>
  <c r="D216" i="15"/>
  <c r="J216" i="15" s="1"/>
  <c r="S214" i="15"/>
  <c r="V214" i="15" s="1"/>
  <c r="P215" i="15"/>
  <c r="Q215" i="15" s="1"/>
  <c r="U215" i="15" s="1"/>
  <c r="T215" i="15" s="1" a="1"/>
  <c r="T215" i="15" s="1"/>
  <c r="F216" i="15" l="1"/>
  <c r="G216" i="15"/>
  <c r="I216" i="15" s="1"/>
  <c r="M216" i="15" s="1"/>
  <c r="R216" i="15" s="1"/>
  <c r="E216" i="15" a="1"/>
  <c r="E216" i="15" s="1"/>
  <c r="N216" i="15" s="1"/>
  <c r="S215" i="15"/>
  <c r="V215" i="15" s="1"/>
  <c r="H216" i="15" l="1" a="1"/>
  <c r="H216" i="15" s="1"/>
  <c r="A217" i="15"/>
  <c r="K217" i="15" s="1"/>
  <c r="O216" i="15"/>
  <c r="P216" i="15"/>
  <c r="Q216" i="15" l="1"/>
  <c r="U216" i="15" s="1"/>
  <c r="T216" i="15" s="1" a="1"/>
  <c r="T216" i="15" s="1"/>
  <c r="F217" i="15"/>
  <c r="G217" i="15"/>
  <c r="C217" i="15"/>
  <c r="L217" i="15"/>
  <c r="B217" i="15"/>
  <c r="I217" i="15"/>
  <c r="D217" i="15"/>
  <c r="S216" i="15"/>
  <c r="V216" i="15" s="1"/>
  <c r="A218" i="15" l="1"/>
  <c r="G218" i="15" s="1"/>
  <c r="H217" i="15" a="1"/>
  <c r="H217" i="15" s="1"/>
  <c r="M217" i="15"/>
  <c r="R217" i="15" s="1"/>
  <c r="J217" i="15"/>
  <c r="E217" i="15" a="1"/>
  <c r="E217" i="15" s="1"/>
  <c r="F218" i="15" l="1"/>
  <c r="L218" i="15"/>
  <c r="K218" i="15"/>
  <c r="D218" i="15"/>
  <c r="E218" i="15" s="1" a="1"/>
  <c r="E218" i="15" s="1"/>
  <c r="C218" i="15"/>
  <c r="B218" i="15"/>
  <c r="N217" i="15"/>
  <c r="P217" i="15" s="1"/>
  <c r="O217" i="15"/>
  <c r="I218" i="15"/>
  <c r="M218" i="15" l="1"/>
  <c r="R218" i="15" s="1"/>
  <c r="Q217" i="15"/>
  <c r="U217" i="15" s="1"/>
  <c r="T217" i="15" s="1" a="1"/>
  <c r="T217" i="15" s="1"/>
  <c r="N218" i="15"/>
  <c r="P218" i="15" s="1"/>
  <c r="J218" i="15"/>
  <c r="O218" i="15"/>
  <c r="A219" i="15"/>
  <c r="H218" i="15" a="1"/>
  <c r="H218" i="15" s="1"/>
  <c r="S217" i="15" l="1"/>
  <c r="V217" i="15" s="1"/>
  <c r="Q218" i="15"/>
  <c r="U218" i="15" s="1"/>
  <c r="T218" i="15" s="1" a="1"/>
  <c r="T218" i="15" s="1"/>
  <c r="I219" i="15"/>
  <c r="L219" i="15"/>
  <c r="B219" i="15"/>
  <c r="D219" i="15"/>
  <c r="K219" i="15"/>
  <c r="G219" i="15"/>
  <c r="C219" i="15"/>
  <c r="F219" i="15"/>
  <c r="S218" i="15"/>
  <c r="V218" i="15" s="1"/>
  <c r="H219" i="15" l="1" a="1"/>
  <c r="H219" i="15" s="1"/>
  <c r="J219" i="15"/>
  <c r="E219" i="15" a="1"/>
  <c r="E219" i="15" s="1"/>
  <c r="A220" i="15"/>
  <c r="M219" i="15"/>
  <c r="R219" i="15" s="1"/>
  <c r="F220" i="15" l="1"/>
  <c r="C220" i="15"/>
  <c r="I220" i="15"/>
  <c r="D220" i="15"/>
  <c r="K220" i="15"/>
  <c r="B220" i="15"/>
  <c r="L220" i="15"/>
  <c r="O219" i="15"/>
  <c r="N219" i="15"/>
  <c r="P219" i="15" s="1"/>
  <c r="Q219" i="15" s="1"/>
  <c r="U219" i="15" s="1"/>
  <c r="T219" i="15" s="1" a="1"/>
  <c r="T219" i="15" s="1"/>
  <c r="M220" i="15" l="1"/>
  <c r="R220" i="15" s="1"/>
  <c r="J220" i="15"/>
  <c r="E220" i="15" a="1"/>
  <c r="E220" i="15" s="1"/>
  <c r="S219" i="15"/>
  <c r="V219" i="15" s="1"/>
  <c r="G220" i="15"/>
  <c r="H220" i="15" s="1" a="1"/>
  <c r="H220" i="15" s="1"/>
  <c r="A221" i="15" l="1"/>
  <c r="N220" i="15"/>
  <c r="P220" i="15" s="1"/>
  <c r="O220" i="15"/>
  <c r="Q220" i="15" l="1"/>
  <c r="U220" i="15" s="1"/>
  <c r="T220" i="15" s="1" a="1"/>
  <c r="T220" i="15" s="1"/>
  <c r="G221" i="15"/>
  <c r="I221" i="15"/>
  <c r="K221" i="15"/>
  <c r="D221" i="15"/>
  <c r="C221" i="15"/>
  <c r="F221" i="15"/>
  <c r="L221" i="15"/>
  <c r="B221" i="15"/>
  <c r="S220" i="15" l="1"/>
  <c r="V220" i="15" s="1"/>
  <c r="A222" i="15"/>
  <c r="M221" i="15"/>
  <c r="R221" i="15" s="1"/>
  <c r="J221" i="15"/>
  <c r="E221" i="15" a="1"/>
  <c r="E221" i="15" s="1"/>
  <c r="H221" i="15" a="1"/>
  <c r="H221" i="15" s="1"/>
  <c r="O221" i="15" l="1"/>
  <c r="N221" i="15"/>
  <c r="I222" i="15"/>
  <c r="L222" i="15"/>
  <c r="D222" i="15"/>
  <c r="K222" i="15"/>
  <c r="B222" i="15"/>
  <c r="C222" i="15"/>
  <c r="G222" i="15" l="1"/>
  <c r="F222" i="15"/>
  <c r="J222" i="15"/>
  <c r="E222" i="15" a="1"/>
  <c r="E222" i="15" s="1"/>
  <c r="M222" i="15"/>
  <c r="R222" i="15" s="1"/>
  <c r="P221" i="15"/>
  <c r="Q221" i="15" s="1"/>
  <c r="U221" i="15" s="1"/>
  <c r="T221" i="15" s="1" a="1"/>
  <c r="T221" i="15" s="1"/>
  <c r="H222" i="15" l="1" a="1"/>
  <c r="H222" i="15" s="1"/>
  <c r="S221" i="15"/>
  <c r="V221" i="15" s="1"/>
  <c r="A223" i="15"/>
  <c r="L223" i="15" s="1"/>
  <c r="O222" i="15"/>
  <c r="N222" i="15"/>
  <c r="B223" i="15" l="1"/>
  <c r="G223" i="15"/>
  <c r="F223" i="15"/>
  <c r="D223" i="15"/>
  <c r="E223" i="15" s="1" a="1"/>
  <c r="E223" i="15" s="1"/>
  <c r="C223" i="15"/>
  <c r="K223" i="15"/>
  <c r="I223" i="15"/>
  <c r="P222" i="15"/>
  <c r="Q222" i="15" s="1"/>
  <c r="U222" i="15" s="1"/>
  <c r="T222" i="15" s="1" a="1"/>
  <c r="T222" i="15" s="1"/>
  <c r="H223" i="15" l="1" a="1"/>
  <c r="H223" i="15" s="1"/>
  <c r="M223" i="15"/>
  <c r="R223" i="15" s="1"/>
  <c r="S222" i="15"/>
  <c r="V222" i="15" s="1"/>
  <c r="J223" i="15"/>
  <c r="A224" i="15"/>
  <c r="C224" i="15" s="1"/>
  <c r="O223" i="15"/>
  <c r="N223" i="15"/>
  <c r="P223" i="15" s="1"/>
  <c r="Q223" i="15" s="1"/>
  <c r="U223" i="15" s="1"/>
  <c r="T223" i="15" s="1" a="1"/>
  <c r="T223" i="15" s="1"/>
  <c r="G224" i="15" l="1"/>
  <c r="D224" i="15"/>
  <c r="L224" i="15"/>
  <c r="F224" i="15"/>
  <c r="I224" i="15"/>
  <c r="J224" i="15" s="1"/>
  <c r="B224" i="15"/>
  <c r="K224" i="15"/>
  <c r="S223" i="15"/>
  <c r="V223" i="15" s="1"/>
  <c r="E224" i="15" a="1"/>
  <c r="E224" i="15" s="1"/>
  <c r="M224" i="15" l="1"/>
  <c r="R224" i="15" s="1"/>
  <c r="A225" i="15"/>
  <c r="H224" i="15" a="1"/>
  <c r="H224" i="15" s="1"/>
  <c r="N224" i="15" s="1"/>
  <c r="P224" i="15" s="1"/>
  <c r="K225" i="15"/>
  <c r="B225" i="15"/>
  <c r="L225" i="15"/>
  <c r="D225" i="15"/>
  <c r="C225" i="15"/>
  <c r="O224" i="15"/>
  <c r="Q224" i="15" l="1"/>
  <c r="U224" i="15" s="1"/>
  <c r="T224" i="15" s="1" a="1"/>
  <c r="T224" i="15" s="1"/>
  <c r="G225" i="15"/>
  <c r="I225" i="15" s="1"/>
  <c r="M225" i="15" s="1"/>
  <c r="R225" i="15" s="1"/>
  <c r="F225" i="15"/>
  <c r="J225" i="15"/>
  <c r="E225" i="15" a="1"/>
  <c r="E225" i="15" s="1"/>
  <c r="S224" i="15" l="1"/>
  <c r="V224" i="15" s="1"/>
  <c r="A226" i="15"/>
  <c r="B226" i="15" s="1"/>
  <c r="H225" i="15" a="1"/>
  <c r="H225" i="15" s="1"/>
  <c r="O225" i="15"/>
  <c r="N225" i="15"/>
  <c r="P225" i="15" s="1"/>
  <c r="Q225" i="15" s="1"/>
  <c r="U225" i="15" s="1"/>
  <c r="T225" i="15" s="1" a="1"/>
  <c r="T225" i="15" s="1"/>
  <c r="D226" i="15" l="1"/>
  <c r="E226" i="15" s="1" a="1"/>
  <c r="E226" i="15" s="1"/>
  <c r="F226" i="15"/>
  <c r="C226" i="15"/>
  <c r="G226" i="15"/>
  <c r="I226" i="15"/>
  <c r="K226" i="15"/>
  <c r="L226" i="15"/>
  <c r="S225" i="15"/>
  <c r="V225" i="15" s="1"/>
  <c r="M226" i="15"/>
  <c r="J226" i="15"/>
  <c r="A227" i="15" l="1"/>
  <c r="I227" i="15" s="1"/>
  <c r="R226" i="15"/>
  <c r="H226" i="15" a="1"/>
  <c r="H226" i="15" s="1"/>
  <c r="C227" i="15"/>
  <c r="B227" i="15"/>
  <c r="F227" i="15"/>
  <c r="G227" i="15"/>
  <c r="O226" i="15"/>
  <c r="N226" i="15"/>
  <c r="L227" i="15" l="1"/>
  <c r="K227" i="15"/>
  <c r="D227" i="15"/>
  <c r="H227" i="15" s="1" a="1"/>
  <c r="H227" i="15" s="1"/>
  <c r="P226" i="15"/>
  <c r="Q226" i="15" s="1"/>
  <c r="U226" i="15" s="1"/>
  <c r="T226" i="15" s="1" a="1"/>
  <c r="T226" i="15" s="1"/>
  <c r="E227" i="15" l="1" a="1"/>
  <c r="E227" i="15" s="1"/>
  <c r="J227" i="15"/>
  <c r="M227" i="15"/>
  <c r="R227" i="15" s="1"/>
  <c r="A228" i="15"/>
  <c r="D228" i="15" s="1"/>
  <c r="S226" i="15"/>
  <c r="V226" i="15" s="1"/>
  <c r="O227" i="15"/>
  <c r="N227" i="15"/>
  <c r="F228" i="15"/>
  <c r="K228" i="15"/>
  <c r="L228" i="15"/>
  <c r="B228" i="15"/>
  <c r="I228" i="15"/>
  <c r="C228" i="15" l="1"/>
  <c r="G228" i="15"/>
  <c r="A229" i="15" s="1"/>
  <c r="E228" i="15" a="1"/>
  <c r="E228" i="15" s="1"/>
  <c r="M228" i="15"/>
  <c r="R228" i="15" s="1"/>
  <c r="J228" i="15"/>
  <c r="P227" i="15"/>
  <c r="Q227" i="15" s="1"/>
  <c r="U227" i="15" s="1"/>
  <c r="T227" i="15" s="1" a="1"/>
  <c r="T227" i="15" s="1"/>
  <c r="H228" i="15" a="1"/>
  <c r="H228" i="15" s="1"/>
  <c r="S227" i="15" l="1"/>
  <c r="V227" i="15" s="1"/>
  <c r="O228" i="15"/>
  <c r="N228" i="15"/>
  <c r="B229" i="15"/>
  <c r="L229" i="15"/>
  <c r="D229" i="15"/>
  <c r="F229" i="15"/>
  <c r="K229" i="15"/>
  <c r="I229" i="15"/>
  <c r="C229" i="15"/>
  <c r="G229" i="15" l="1"/>
  <c r="A230" i="15" s="1"/>
  <c r="E229" i="15" a="1"/>
  <c r="E229" i="15" s="1"/>
  <c r="M229" i="15"/>
  <c r="R229" i="15" s="1"/>
  <c r="J229" i="15"/>
  <c r="P228" i="15"/>
  <c r="Q228" i="15" s="1"/>
  <c r="U228" i="15" s="1"/>
  <c r="T228" i="15" s="1" a="1"/>
  <c r="T228" i="15" s="1"/>
  <c r="H229" i="15" l="1" a="1"/>
  <c r="H229" i="15" s="1"/>
  <c r="S228" i="15"/>
  <c r="V228" i="15" s="1"/>
  <c r="O229" i="15"/>
  <c r="N229" i="15"/>
  <c r="D230" i="15"/>
  <c r="C230" i="15"/>
  <c r="B230" i="15"/>
  <c r="K230" i="15"/>
  <c r="I230" i="15"/>
  <c r="G230" i="15"/>
  <c r="F230" i="15"/>
  <c r="L230" i="15"/>
  <c r="P229" i="15" l="1"/>
  <c r="Q229" i="15" s="1"/>
  <c r="U229" i="15" s="1"/>
  <c r="T229" i="15" s="1" a="1"/>
  <c r="T229" i="15" s="1"/>
  <c r="J230" i="15"/>
  <c r="E230" i="15" a="1"/>
  <c r="E230" i="15" s="1"/>
  <c r="A231" i="15"/>
  <c r="M230" i="15"/>
  <c r="R230" i="15" s="1"/>
  <c r="H230" i="15" a="1"/>
  <c r="H230" i="15" s="1"/>
  <c r="S229" i="15" l="1"/>
  <c r="V229" i="15" s="1"/>
  <c r="D231" i="15"/>
  <c r="C231" i="15"/>
  <c r="F231" i="15"/>
  <c r="L231" i="15"/>
  <c r="I231" i="15"/>
  <c r="K231" i="15"/>
  <c r="B231" i="15"/>
  <c r="G231" i="15"/>
  <c r="O230" i="15"/>
  <c r="N230" i="15"/>
  <c r="H231" i="15" l="1" a="1"/>
  <c r="H231" i="15" s="1"/>
  <c r="P230" i="15"/>
  <c r="Q230" i="15" s="1"/>
  <c r="U230" i="15" s="1"/>
  <c r="T230" i="15" s="1" a="1"/>
  <c r="T230" i="15" s="1"/>
  <c r="J231" i="15"/>
  <c r="E231" i="15" a="1"/>
  <c r="E231" i="15" s="1"/>
  <c r="A232" i="15"/>
  <c r="M231" i="15"/>
  <c r="R231" i="15" s="1"/>
  <c r="S230" i="15" l="1"/>
  <c r="V230" i="15" s="1"/>
  <c r="L232" i="15"/>
  <c r="B232" i="15"/>
  <c r="K232" i="15"/>
  <c r="D232" i="15"/>
  <c r="C232" i="15"/>
  <c r="I232" i="15"/>
  <c r="O231" i="15"/>
  <c r="N231" i="15"/>
  <c r="G232" i="15" l="1"/>
  <c r="F232" i="15"/>
  <c r="P231" i="15"/>
  <c r="Q231" i="15" s="1"/>
  <c r="U231" i="15" s="1"/>
  <c r="T231" i="15" s="1" a="1"/>
  <c r="T231" i="15" s="1"/>
  <c r="E232" i="15" a="1"/>
  <c r="E232" i="15" s="1"/>
  <c r="M232" i="15"/>
  <c r="R232" i="15" s="1"/>
  <c r="J232" i="15"/>
  <c r="A233" i="15" l="1"/>
  <c r="F233" i="15" s="1"/>
  <c r="H232" i="15" a="1"/>
  <c r="H232" i="15" s="1"/>
  <c r="O232" i="15"/>
  <c r="N232" i="15"/>
  <c r="S231" i="15"/>
  <c r="V231" i="15" s="1"/>
  <c r="K233" i="15" l="1"/>
  <c r="B233" i="15"/>
  <c r="I233" i="15"/>
  <c r="L233" i="15"/>
  <c r="C233" i="15"/>
  <c r="D233" i="15"/>
  <c r="E233" i="15" s="1" a="1"/>
  <c r="E233" i="15" s="1"/>
  <c r="G233" i="15"/>
  <c r="P232" i="15"/>
  <c r="Q232" i="15" s="1"/>
  <c r="U232" i="15" s="1"/>
  <c r="T232" i="15" s="1" a="1"/>
  <c r="T232" i="15" s="1"/>
  <c r="H233" i="15" l="1" a="1"/>
  <c r="H233" i="15" s="1"/>
  <c r="M233" i="15"/>
  <c r="R233" i="15" s="1"/>
  <c r="J233" i="15"/>
  <c r="A234" i="15"/>
  <c r="K234" i="15" s="1"/>
  <c r="S232" i="15"/>
  <c r="V232" i="15" s="1"/>
  <c r="I234" i="15"/>
  <c r="O233" i="15"/>
  <c r="N233" i="15"/>
  <c r="F234" i="15" l="1"/>
  <c r="L234" i="15"/>
  <c r="B234" i="15"/>
  <c r="D234" i="15"/>
  <c r="M234" i="15" s="1"/>
  <c r="R234" i="15" s="1"/>
  <c r="C234" i="15"/>
  <c r="P233" i="15"/>
  <c r="Q233" i="15" s="1"/>
  <c r="U233" i="15" s="1"/>
  <c r="T233" i="15" s="1" a="1"/>
  <c r="T233" i="15" s="1"/>
  <c r="E234" i="15" l="1" a="1"/>
  <c r="E234" i="15" s="1"/>
  <c r="O234" i="15" s="1"/>
  <c r="J234" i="15"/>
  <c r="G234" i="15"/>
  <c r="H234" i="15" s="1" a="1"/>
  <c r="H234" i="15" s="1"/>
  <c r="S233" i="15"/>
  <c r="V233" i="15" s="1"/>
  <c r="A235" i="15"/>
  <c r="N234" i="15" l="1"/>
  <c r="P234" i="15" s="1"/>
  <c r="Q234" i="15" s="1"/>
  <c r="U234" i="15" s="1"/>
  <c r="T234" i="15" s="1" a="1"/>
  <c r="T234" i="15" s="1"/>
  <c r="C235" i="15"/>
  <c r="G235" i="15" s="1"/>
  <c r="D235" i="15"/>
  <c r="F235" i="15"/>
  <c r="B235" i="15"/>
  <c r="L235" i="15"/>
  <c r="I235" i="15"/>
  <c r="K235" i="15"/>
  <c r="S234" i="15" l="1"/>
  <c r="V234" i="15" s="1"/>
  <c r="J235" i="15"/>
  <c r="E235" i="15" a="1"/>
  <c r="E235" i="15" s="1"/>
  <c r="M235" i="15"/>
  <c r="R235" i="15" s="1"/>
  <c r="A236" i="15"/>
  <c r="H235" i="15" a="1"/>
  <c r="H235" i="15" s="1"/>
  <c r="C236" i="15" l="1"/>
  <c r="L236" i="15"/>
  <c r="B236" i="15"/>
  <c r="I236" i="15"/>
  <c r="G236" i="15"/>
  <c r="F236" i="15"/>
  <c r="K236" i="15"/>
  <c r="D236" i="15"/>
  <c r="O235" i="15"/>
  <c r="N235" i="15"/>
  <c r="P235" i="15" l="1"/>
  <c r="Q235" i="15" s="1"/>
  <c r="U235" i="15" s="1"/>
  <c r="T235" i="15" s="1" a="1"/>
  <c r="T235" i="15" s="1"/>
  <c r="A237" i="15"/>
  <c r="M236" i="15"/>
  <c r="R236" i="15" s="1"/>
  <c r="J236" i="15"/>
  <c r="E236" i="15" a="1"/>
  <c r="E236" i="15" s="1"/>
  <c r="H236" i="15" a="1"/>
  <c r="H236" i="15" s="1"/>
  <c r="S235" i="15" l="1"/>
  <c r="V235" i="15" s="1"/>
  <c r="O236" i="15"/>
  <c r="N236" i="15"/>
  <c r="I237" i="15"/>
  <c r="K237" i="15"/>
  <c r="C237" i="15"/>
  <c r="B237" i="15"/>
  <c r="L237" i="15"/>
  <c r="D237" i="15"/>
  <c r="F237" i="15"/>
  <c r="G237" i="15" l="1"/>
  <c r="H237" i="15" s="1" a="1"/>
  <c r="H237" i="15" s="1"/>
  <c r="P236" i="15"/>
  <c r="Q236" i="15" s="1"/>
  <c r="U236" i="15" s="1"/>
  <c r="T236" i="15" s="1" a="1"/>
  <c r="T236" i="15" s="1"/>
  <c r="M237" i="15"/>
  <c r="R237" i="15" s="1"/>
  <c r="J237" i="15"/>
  <c r="A238" i="15"/>
  <c r="E237" i="15" a="1"/>
  <c r="E237" i="15" s="1"/>
  <c r="S236" i="15" l="1"/>
  <c r="V236" i="15" s="1"/>
  <c r="O237" i="15"/>
  <c r="N237" i="15"/>
  <c r="B238" i="15"/>
  <c r="D238" i="15"/>
  <c r="F238" i="15"/>
  <c r="G238" i="15"/>
  <c r="K238" i="15"/>
  <c r="I238" i="15"/>
  <c r="L238" i="15"/>
  <c r="C238" i="15"/>
  <c r="H238" i="15" l="1" a="1"/>
  <c r="H238" i="15" s="1"/>
  <c r="J238" i="15"/>
  <c r="E238" i="15" a="1"/>
  <c r="E238" i="15" s="1"/>
  <c r="A239" i="15"/>
  <c r="M238" i="15"/>
  <c r="R238" i="15" s="1"/>
  <c r="P237" i="15"/>
  <c r="Q237" i="15" s="1"/>
  <c r="U237" i="15" s="1"/>
  <c r="T237" i="15" s="1" a="1"/>
  <c r="T237" i="15" s="1"/>
  <c r="I239" i="15" l="1"/>
  <c r="C239" i="15"/>
  <c r="L239" i="15"/>
  <c r="D239" i="15"/>
  <c r="K239" i="15"/>
  <c r="B239" i="15"/>
  <c r="F239" i="15"/>
  <c r="S237" i="15"/>
  <c r="V237" i="15" s="1"/>
  <c r="O238" i="15"/>
  <c r="N238" i="15"/>
  <c r="M239" i="15" l="1"/>
  <c r="R239" i="15" s="1"/>
  <c r="E239" i="15" a="1"/>
  <c r="E239" i="15" s="1"/>
  <c r="J239" i="15"/>
  <c r="G239" i="15"/>
  <c r="H239" i="15" s="1" a="1"/>
  <c r="H239" i="15" s="1"/>
  <c r="P238" i="15"/>
  <c r="Q238" i="15" s="1"/>
  <c r="U238" i="15" s="1"/>
  <c r="T238" i="15" s="1" a="1"/>
  <c r="T238" i="15" s="1"/>
  <c r="S238" i="15" l="1"/>
  <c r="V238" i="15" s="1"/>
  <c r="O239" i="15"/>
  <c r="N239" i="15"/>
  <c r="A240" i="15"/>
  <c r="C240" i="15" l="1"/>
  <c r="K240" i="15"/>
  <c r="B240" i="15"/>
  <c r="D240" i="15"/>
  <c r="G240" i="15"/>
  <c r="F240" i="15"/>
  <c r="L240" i="15"/>
  <c r="I240" i="15"/>
  <c r="P239" i="15"/>
  <c r="Q239" i="15" s="1"/>
  <c r="U239" i="15" s="1"/>
  <c r="T239" i="15" s="1" a="1"/>
  <c r="T239" i="15" s="1"/>
  <c r="S239" i="15" l="1"/>
  <c r="V239" i="15" s="1"/>
  <c r="H240" i="15" a="1"/>
  <c r="H240" i="15" s="1"/>
  <c r="M240" i="15"/>
  <c r="R240" i="15" s="1"/>
  <c r="E240" i="15" a="1"/>
  <c r="E240" i="15" s="1"/>
  <c r="J240" i="15"/>
  <c r="A241" i="15"/>
  <c r="G241" i="15" l="1"/>
  <c r="B241" i="15"/>
  <c r="C241" i="15"/>
  <c r="F241" i="15"/>
  <c r="I241" i="15"/>
  <c r="K241" i="15"/>
  <c r="D241" i="15"/>
  <c r="L241" i="15"/>
  <c r="O240" i="15"/>
  <c r="N240" i="15"/>
  <c r="P240" i="15" l="1"/>
  <c r="Q240" i="15" s="1"/>
  <c r="U240" i="15" s="1"/>
  <c r="T240" i="15" s="1" a="1"/>
  <c r="T240" i="15" s="1"/>
  <c r="A242" i="15"/>
  <c r="E241" i="15" a="1"/>
  <c r="E241" i="15" s="1"/>
  <c r="M241" i="15"/>
  <c r="R241" i="15" s="1"/>
  <c r="J241" i="15"/>
  <c r="H241" i="15" a="1"/>
  <c r="H241" i="15" s="1"/>
  <c r="S240" i="15" l="1"/>
  <c r="V240" i="15" s="1"/>
  <c r="O241" i="15"/>
  <c r="N241" i="15"/>
  <c r="C242" i="15"/>
  <c r="B242" i="15"/>
  <c r="K242" i="15"/>
  <c r="D242" i="15"/>
  <c r="L242" i="15"/>
  <c r="G242" i="15" l="1"/>
  <c r="I242" i="15" s="1"/>
  <c r="M242" i="15" s="1"/>
  <c r="P241" i="15"/>
  <c r="Q241" i="15" s="1"/>
  <c r="U241" i="15" s="1"/>
  <c r="T241" i="15" s="1" a="1"/>
  <c r="T241" i="15" s="1"/>
  <c r="F242" i="15"/>
  <c r="J242" i="15"/>
  <c r="E242" i="15" a="1"/>
  <c r="E242" i="15" s="1"/>
  <c r="H242" i="15" l="1" a="1"/>
  <c r="H242" i="15" s="1"/>
  <c r="S241" i="15"/>
  <c r="V241" i="15" s="1"/>
  <c r="A243" i="15"/>
  <c r="I243" i="15" s="1"/>
  <c r="O242" i="15"/>
  <c r="N242" i="15"/>
  <c r="P242" i="15" s="1"/>
  <c r="Q242" i="15" s="1"/>
  <c r="S242" i="15" s="1"/>
  <c r="R242" i="15"/>
  <c r="D243" i="15" l="1"/>
  <c r="E243" i="15" s="1" a="1"/>
  <c r="E243" i="15" s="1"/>
  <c r="K243" i="15"/>
  <c r="G243" i="15"/>
  <c r="F243" i="15"/>
  <c r="L243" i="15"/>
  <c r="B243" i="15"/>
  <c r="C243" i="15"/>
  <c r="U242" i="15"/>
  <c r="T242" i="15" s="1" a="1"/>
  <c r="T242" i="15" s="1"/>
  <c r="V242" i="15"/>
  <c r="J243" i="15" l="1"/>
  <c r="M243" i="15"/>
  <c r="R243" i="15" s="1"/>
  <c r="H243" i="15" a="1"/>
  <c r="H243" i="15" s="1"/>
  <c r="A244" i="15"/>
  <c r="C244" i="15" s="1"/>
  <c r="O243" i="15"/>
  <c r="N243" i="15"/>
  <c r="L244" i="15" l="1"/>
  <c r="F244" i="15"/>
  <c r="D244" i="15"/>
  <c r="E244" i="15" s="1" a="1"/>
  <c r="E244" i="15" s="1"/>
  <c r="K244" i="15"/>
  <c r="B244" i="15"/>
  <c r="I244" i="15"/>
  <c r="G244" i="15"/>
  <c r="P243" i="15"/>
  <c r="Q243" i="15" s="1"/>
  <c r="U243" i="15" s="1"/>
  <c r="T243" i="15" s="1" a="1"/>
  <c r="T243" i="15" s="1"/>
  <c r="J244" i="15" l="1"/>
  <c r="M244" i="15"/>
  <c r="R244" i="15" s="1"/>
  <c r="H244" i="15" a="1"/>
  <c r="H244" i="15" s="1"/>
  <c r="A245" i="15"/>
  <c r="G245" i="15" s="1"/>
  <c r="S243" i="15"/>
  <c r="V243" i="15" s="1"/>
  <c r="O244" i="15"/>
  <c r="N244" i="15"/>
  <c r="B245" i="15" l="1"/>
  <c r="K245" i="15"/>
  <c r="D245" i="15"/>
  <c r="L245" i="15"/>
  <c r="I245" i="15"/>
  <c r="M245" i="15" s="1"/>
  <c r="C245" i="15"/>
  <c r="F245" i="15"/>
  <c r="E245" i="15" a="1"/>
  <c r="E245" i="15" s="1"/>
  <c r="P244" i="15"/>
  <c r="Q244" i="15" s="1"/>
  <c r="U244" i="15" s="1"/>
  <c r="T244" i="15" s="1" a="1"/>
  <c r="T244" i="15" s="1"/>
  <c r="R245" i="15" l="1"/>
  <c r="H245" i="15" a="1"/>
  <c r="H245" i="15" s="1"/>
  <c r="N245" i="15" s="1"/>
  <c r="A246" i="15"/>
  <c r="F246" i="15" s="1"/>
  <c r="J245" i="15"/>
  <c r="S244" i="15"/>
  <c r="V244" i="15" s="1"/>
  <c r="O245" i="15"/>
  <c r="B246" i="15" l="1"/>
  <c r="C246" i="15"/>
  <c r="I246" i="15"/>
  <c r="K246" i="15"/>
  <c r="D246" i="15"/>
  <c r="L246" i="15"/>
  <c r="P245" i="15"/>
  <c r="Q245" i="15" s="1"/>
  <c r="U245" i="15" s="1"/>
  <c r="T245" i="15" s="1" a="1"/>
  <c r="T245" i="15" s="1"/>
  <c r="G246" i="15" l="1"/>
  <c r="H246" i="15" s="1" a="1"/>
  <c r="H246" i="15" s="1"/>
  <c r="M246" i="15"/>
  <c r="J246" i="15"/>
  <c r="E246" i="15" a="1"/>
  <c r="E246" i="15" s="1"/>
  <c r="N246" i="15" s="1"/>
  <c r="R246" i="15"/>
  <c r="S245" i="15"/>
  <c r="V245" i="15" s="1"/>
  <c r="A247" i="15" l="1"/>
  <c r="G247" i="15" s="1"/>
  <c r="O246" i="15"/>
  <c r="P246" i="15"/>
  <c r="Q246" i="15" s="1"/>
  <c r="U246" i="15" s="1"/>
  <c r="T246" i="15" s="1" a="1"/>
  <c r="T246" i="15" s="1"/>
  <c r="C247" i="15" l="1"/>
  <c r="K247" i="15"/>
  <c r="D247" i="15"/>
  <c r="E247" i="15" s="1" a="1"/>
  <c r="E247" i="15" s="1"/>
  <c r="L247" i="15"/>
  <c r="F247" i="15"/>
  <c r="I247" i="15"/>
  <c r="B247" i="15"/>
  <c r="A248" i="15"/>
  <c r="D248" i="15" s="1"/>
  <c r="H247" i="15" a="1"/>
  <c r="H247" i="15" s="1"/>
  <c r="N247" i="15" s="1"/>
  <c r="S246" i="15"/>
  <c r="V246" i="15" s="1"/>
  <c r="I248" i="15"/>
  <c r="K248" i="15"/>
  <c r="O247" i="15" l="1"/>
  <c r="C248" i="15"/>
  <c r="L248" i="15"/>
  <c r="M247" i="15"/>
  <c r="R247" i="15" s="1"/>
  <c r="J247" i="15"/>
  <c r="B248" i="15"/>
  <c r="F248" i="15"/>
  <c r="G248" i="15"/>
  <c r="P247" i="15"/>
  <c r="Q247" i="15" s="1"/>
  <c r="U247" i="15" s="1"/>
  <c r="T247" i="15" s="1" a="1"/>
  <c r="T247" i="15" s="1"/>
  <c r="J248" i="15"/>
  <c r="M248" i="15"/>
  <c r="R248" i="15" s="1"/>
  <c r="E248" i="15" a="1"/>
  <c r="E248" i="15" s="1"/>
  <c r="H248" i="15" l="1" a="1"/>
  <c r="H248" i="15" s="1"/>
  <c r="A249" i="15"/>
  <c r="G249" i="15" s="1"/>
  <c r="S247" i="15"/>
  <c r="V247" i="15" s="1"/>
  <c r="O248" i="15"/>
  <c r="N248" i="15"/>
  <c r="L249" i="15" l="1"/>
  <c r="I249" i="15"/>
  <c r="K249" i="15"/>
  <c r="F249" i="15"/>
  <c r="C249" i="15"/>
  <c r="D249" i="15"/>
  <c r="M249" i="15" s="1"/>
  <c r="B249" i="15"/>
  <c r="P248" i="15"/>
  <c r="Q248" i="15" s="1"/>
  <c r="U248" i="15" s="1"/>
  <c r="T248" i="15" s="1" a="1"/>
  <c r="T248" i="15" s="1"/>
  <c r="H249" i="15" l="1" a="1"/>
  <c r="H249" i="15" s="1"/>
  <c r="R249" i="15"/>
  <c r="E249" i="15" a="1"/>
  <c r="E249" i="15" s="1"/>
  <c r="N249" i="15" s="1"/>
  <c r="J249" i="15"/>
  <c r="A250" i="15"/>
  <c r="C250" i="15" s="1"/>
  <c r="S248" i="15"/>
  <c r="V248" i="15" s="1"/>
  <c r="G250" i="15"/>
  <c r="I250" i="15"/>
  <c r="F250" i="15"/>
  <c r="K250" i="15"/>
  <c r="L250" i="15" l="1"/>
  <c r="O249" i="15"/>
  <c r="B250" i="15"/>
  <c r="D250" i="15"/>
  <c r="J250" i="15" s="1"/>
  <c r="P249" i="15"/>
  <c r="Q249" i="15" l="1"/>
  <c r="U249" i="15" s="1"/>
  <c r="T249" i="15" s="1" a="1"/>
  <c r="T249" i="15" s="1"/>
  <c r="H250" i="15" a="1"/>
  <c r="H250" i="15" s="1"/>
  <c r="A251" i="15"/>
  <c r="L251" i="15" s="1"/>
  <c r="M250" i="15"/>
  <c r="R250" i="15" s="1"/>
  <c r="E250" i="15" a="1"/>
  <c r="E250" i="15" s="1"/>
  <c r="O250" i="15" s="1"/>
  <c r="S249" i="15"/>
  <c r="V249" i="15" s="1"/>
  <c r="F251" i="15"/>
  <c r="C251" i="15"/>
  <c r="K251" i="15"/>
  <c r="B251" i="15"/>
  <c r="D251" i="15"/>
  <c r="I251" i="15"/>
  <c r="N250" i="15" l="1"/>
  <c r="P250" i="15" s="1"/>
  <c r="Q250" i="15" s="1"/>
  <c r="U250" i="15" s="1"/>
  <c r="T250" i="15" s="1" a="1"/>
  <c r="T250" i="15" s="1"/>
  <c r="G251" i="15"/>
  <c r="H251" i="15" s="1" a="1"/>
  <c r="H251" i="15" s="1"/>
  <c r="M251" i="15"/>
  <c r="R251" i="15" s="1"/>
  <c r="E251" i="15" a="1"/>
  <c r="E251" i="15" s="1"/>
  <c r="J251" i="15"/>
  <c r="A252" i="15" l="1"/>
  <c r="C252" i="15" s="1"/>
  <c r="S250" i="15"/>
  <c r="V250" i="15" s="1"/>
  <c r="O251" i="15"/>
  <c r="N251" i="15"/>
  <c r="I252" i="15" l="1"/>
  <c r="D252" i="15"/>
  <c r="G252" i="15"/>
  <c r="K252" i="15"/>
  <c r="B252" i="15"/>
  <c r="L252" i="15"/>
  <c r="F252" i="15"/>
  <c r="P251" i="15"/>
  <c r="Q251" i="15" s="1"/>
  <c r="U251" i="15" s="1"/>
  <c r="T251" i="15" s="1" a="1"/>
  <c r="T251" i="15" s="1"/>
  <c r="M252" i="15" l="1"/>
  <c r="H252" i="15" a="1"/>
  <c r="H252" i="15" s="1"/>
  <c r="N252" i="15" s="1"/>
  <c r="E252" i="15" a="1"/>
  <c r="E252" i="15" s="1"/>
  <c r="O252" i="15" s="1"/>
  <c r="A253" i="15"/>
  <c r="D253" i="15" s="1"/>
  <c r="J252" i="15"/>
  <c r="R252" i="15"/>
  <c r="S251" i="15"/>
  <c r="V251" i="15" s="1"/>
  <c r="G253" i="15"/>
  <c r="L253" i="15"/>
  <c r="K253" i="15"/>
  <c r="I253" i="15"/>
  <c r="F253" i="15"/>
  <c r="B253" i="15" l="1"/>
  <c r="C253" i="15"/>
  <c r="P252" i="15"/>
  <c r="Q252" i="15" s="1"/>
  <c r="U252" i="15" s="1"/>
  <c r="T252" i="15" s="1" a="1"/>
  <c r="T252" i="15" s="1"/>
  <c r="E253" i="15" a="1"/>
  <c r="E253" i="15" s="1"/>
  <c r="O253" i="15" s="1"/>
  <c r="M253" i="15"/>
  <c r="R253" i="15" s="1"/>
  <c r="A254" i="15"/>
  <c r="J253" i="15"/>
  <c r="H253" i="15" a="1"/>
  <c r="H253" i="15" s="1"/>
  <c r="N253" i="15" s="1"/>
  <c r="P253" i="15" s="1"/>
  <c r="Q253" i="15" l="1"/>
  <c r="U253" i="15" s="1"/>
  <c r="T253" i="15" s="1" a="1"/>
  <c r="T253" i="15" s="1"/>
  <c r="S252" i="15"/>
  <c r="V252" i="15" s="1"/>
  <c r="I254" i="15"/>
  <c r="K254" i="15"/>
  <c r="C254" i="15"/>
  <c r="F254" i="15"/>
  <c r="L254" i="15"/>
  <c r="B254" i="15"/>
  <c r="D254" i="15"/>
  <c r="S253" i="15" l="1"/>
  <c r="V253" i="15" s="1"/>
  <c r="M254" i="15"/>
  <c r="R254" i="15" s="1"/>
  <c r="J254" i="15"/>
  <c r="E254" i="15" a="1"/>
  <c r="E254" i="15" s="1"/>
  <c r="G254" i="15"/>
  <c r="H254" i="15" s="1" a="1"/>
  <c r="H254" i="15" s="1"/>
  <c r="O254" i="15" l="1"/>
  <c r="N254" i="15"/>
  <c r="A255" i="15"/>
  <c r="D255" i="15" l="1"/>
  <c r="L255" i="15"/>
  <c r="C255" i="15"/>
  <c r="G255" i="15"/>
  <c r="I255" i="15"/>
  <c r="F255" i="15"/>
  <c r="K255" i="15"/>
  <c r="B255" i="15"/>
  <c r="P254" i="15"/>
  <c r="Q254" i="15" s="1"/>
  <c r="U254" i="15" s="1"/>
  <c r="T254" i="15" s="1" a="1"/>
  <c r="T254" i="15" s="1"/>
  <c r="S254" i="15" l="1"/>
  <c r="V254" i="15" s="1"/>
  <c r="H255" i="15" a="1"/>
  <c r="H255" i="15" s="1"/>
  <c r="M255" i="15"/>
  <c r="R255" i="15" s="1"/>
  <c r="A256" i="15"/>
  <c r="E255" i="15" a="1"/>
  <c r="E255" i="15" s="1"/>
  <c r="J255" i="15"/>
  <c r="O255" i="15" l="1"/>
  <c r="N255" i="15"/>
  <c r="D256" i="15"/>
  <c r="F256" i="15" s="1"/>
  <c r="L256" i="15"/>
  <c r="C256" i="15"/>
  <c r="I256" i="15"/>
  <c r="B256" i="15"/>
  <c r="K256" i="15"/>
  <c r="G256" i="15" l="1"/>
  <c r="H256" i="15" s="1" a="1"/>
  <c r="H256" i="15" s="1"/>
  <c r="E256" i="15" a="1"/>
  <c r="E256" i="15" s="1"/>
  <c r="M256" i="15"/>
  <c r="R256" i="15" s="1"/>
  <c r="J256" i="15"/>
  <c r="P255" i="15"/>
  <c r="Q255" i="15" s="1"/>
  <c r="U255" i="15" s="1"/>
  <c r="T255" i="15" s="1" a="1"/>
  <c r="T255" i="15" s="1"/>
  <c r="A257" i="15" l="1"/>
  <c r="I257" i="15" s="1"/>
  <c r="S255" i="15"/>
  <c r="V255" i="15" s="1"/>
  <c r="O256" i="15"/>
  <c r="N256" i="15"/>
  <c r="D257" i="15" l="1"/>
  <c r="E257" i="15" s="1" a="1"/>
  <c r="E257" i="15" s="1"/>
  <c r="B257" i="15"/>
  <c r="F257" i="15"/>
  <c r="K257" i="15"/>
  <c r="L257" i="15"/>
  <c r="G257" i="15"/>
  <c r="C257" i="15"/>
  <c r="P256" i="15"/>
  <c r="Q256" i="15" s="1"/>
  <c r="U256" i="15" s="1"/>
  <c r="T256" i="15" s="1" a="1"/>
  <c r="T256" i="15" s="1"/>
  <c r="M257" i="15" l="1"/>
  <c r="R257" i="15" s="1"/>
  <c r="J257" i="15"/>
  <c r="H257" i="15" a="1"/>
  <c r="H257" i="15" s="1"/>
  <c r="A258" i="15"/>
  <c r="L258" i="15" s="1"/>
  <c r="S256" i="15"/>
  <c r="V256" i="15" s="1"/>
  <c r="O257" i="15"/>
  <c r="N257" i="15"/>
  <c r="I258" i="15" l="1"/>
  <c r="C258" i="15"/>
  <c r="B258" i="15"/>
  <c r="F258" i="15"/>
  <c r="D258" i="15"/>
  <c r="K258" i="15"/>
  <c r="P257" i="15"/>
  <c r="Q257" i="15" s="1"/>
  <c r="U257" i="15" s="1"/>
  <c r="T257" i="15" s="1" a="1"/>
  <c r="T257" i="15" s="1"/>
  <c r="G258" i="15" l="1"/>
  <c r="H258" i="15" s="1" a="1"/>
  <c r="H258" i="15" s="1"/>
  <c r="J258" i="15"/>
  <c r="E258" i="15" a="1"/>
  <c r="E258" i="15" s="1"/>
  <c r="O258" i="15" s="1"/>
  <c r="M258" i="15"/>
  <c r="R258" i="15" s="1"/>
  <c r="S257" i="15"/>
  <c r="V257" i="15" s="1"/>
  <c r="A259" i="15" l="1"/>
  <c r="G259" i="15" s="1"/>
  <c r="N258" i="15"/>
  <c r="P258" i="15" s="1"/>
  <c r="Q258" i="15" s="1"/>
  <c r="U258" i="15" s="1"/>
  <c r="T258" i="15" s="1" a="1"/>
  <c r="T258" i="15" s="1"/>
  <c r="K259" i="15" l="1"/>
  <c r="D259" i="15"/>
  <c r="E259" i="15" s="1" a="1"/>
  <c r="E259" i="15" s="1"/>
  <c r="I259" i="15"/>
  <c r="F259" i="15"/>
  <c r="B259" i="15"/>
  <c r="C259" i="15"/>
  <c r="L259" i="15"/>
  <c r="S258" i="15"/>
  <c r="V258" i="15" s="1"/>
  <c r="O259" i="15" l="1"/>
  <c r="M259" i="15"/>
  <c r="A260" i="15"/>
  <c r="C260" i="15" s="1"/>
  <c r="J259" i="15"/>
  <c r="H259" i="15" a="1"/>
  <c r="H259" i="15" s="1"/>
  <c r="N259" i="15" s="1"/>
  <c r="P259" i="15" s="1"/>
  <c r="Q259" i="15" s="1"/>
  <c r="U259" i="15" s="1"/>
  <c r="T259" i="15" s="1" a="1"/>
  <c r="T259" i="15" s="1"/>
  <c r="R259" i="15"/>
  <c r="D260" i="15"/>
  <c r="L260" i="15"/>
  <c r="I260" i="15"/>
  <c r="K260" i="15"/>
  <c r="F260" i="15"/>
  <c r="B260" i="15"/>
  <c r="G260" i="15" l="1"/>
  <c r="H260" i="15" s="1" a="1"/>
  <c r="H260" i="15" s="1"/>
  <c r="J260" i="15"/>
  <c r="E260" i="15" a="1"/>
  <c r="E260" i="15" s="1"/>
  <c r="O260" i="15" s="1"/>
  <c r="M260" i="15"/>
  <c r="R260" i="15" s="1"/>
  <c r="A261" i="15"/>
  <c r="F261" i="15" s="1"/>
  <c r="S259" i="15"/>
  <c r="V259" i="15" s="1"/>
  <c r="N260" i="15" l="1"/>
  <c r="P260" i="15" s="1"/>
  <c r="Q260" i="15" s="1"/>
  <c r="U260" i="15" s="1"/>
  <c r="T260" i="15" s="1" a="1"/>
  <c r="T260" i="15" s="1"/>
  <c r="L261" i="15"/>
  <c r="K261" i="15"/>
  <c r="B261" i="15"/>
  <c r="C261" i="15"/>
  <c r="I261" i="15"/>
  <c r="D261" i="15"/>
  <c r="G261" i="15"/>
  <c r="J261" i="15" l="1"/>
  <c r="H261" i="15" a="1"/>
  <c r="H261" i="15" s="1"/>
  <c r="E261" i="15" a="1"/>
  <c r="E261" i="15" s="1"/>
  <c r="M261" i="15"/>
  <c r="R261" i="15" s="1"/>
  <c r="A262" i="15"/>
  <c r="K262" i="15" s="1"/>
  <c r="S260" i="15"/>
  <c r="V260" i="15" s="1"/>
  <c r="N261" i="15" l="1"/>
  <c r="P261" i="15" s="1"/>
  <c r="O261" i="15"/>
  <c r="I262" i="15"/>
  <c r="L262" i="15"/>
  <c r="D262" i="15"/>
  <c r="J262" i="15" s="1"/>
  <c r="B262" i="15"/>
  <c r="F262" i="15"/>
  <c r="C262" i="15"/>
  <c r="Q261" i="15" l="1"/>
  <c r="U261" i="15" s="1"/>
  <c r="T261" i="15" s="1" a="1"/>
  <c r="T261" i="15" s="1"/>
  <c r="E262" i="15" a="1"/>
  <c r="E262" i="15" s="1"/>
  <c r="N262" i="15" s="1"/>
  <c r="M262" i="15"/>
  <c r="R262" i="15" s="1"/>
  <c r="G262" i="15"/>
  <c r="H262" i="15" s="1" a="1"/>
  <c r="H262" i="15" s="1"/>
  <c r="S261" i="15" l="1"/>
  <c r="V261" i="15" s="1"/>
  <c r="O262" i="15"/>
  <c r="A263" i="15"/>
  <c r="D263" i="15" s="1"/>
  <c r="E263" i="15" s="1" a="1"/>
  <c r="E263" i="15" s="1"/>
  <c r="P262" i="15"/>
  <c r="Q262" i="15" l="1"/>
  <c r="U262" i="15" s="1"/>
  <c r="T262" i="15" s="1" a="1"/>
  <c r="T262" i="15" s="1"/>
  <c r="B263" i="15"/>
  <c r="C263" i="15"/>
  <c r="I263" i="15"/>
  <c r="F263" i="15"/>
  <c r="G263" i="15"/>
  <c r="L263" i="15"/>
  <c r="K263" i="15"/>
  <c r="J263" i="15"/>
  <c r="S262" i="15" l="1"/>
  <c r="V262" i="15" s="1"/>
  <c r="A264" i="15"/>
  <c r="D264" i="15" s="1"/>
  <c r="E264" i="15" s="1" a="1"/>
  <c r="E264" i="15" s="1"/>
  <c r="H263" i="15" a="1"/>
  <c r="H263" i="15" s="1"/>
  <c r="N263" i="15" s="1"/>
  <c r="P263" i="15" s="1"/>
  <c r="Q263" i="15" s="1"/>
  <c r="O263" i="15"/>
  <c r="M263" i="15"/>
  <c r="R263" i="15" s="1"/>
  <c r="G264" i="15" l="1"/>
  <c r="B264" i="15"/>
  <c r="I264" i="15"/>
  <c r="F264" i="15"/>
  <c r="L264" i="15"/>
  <c r="C264" i="15"/>
  <c r="K264" i="15"/>
  <c r="M264" i="15" s="1"/>
  <c r="U263" i="15"/>
  <c r="T263" i="15" s="1" a="1"/>
  <c r="T263" i="15" s="1"/>
  <c r="J264" i="15"/>
  <c r="H264" i="15" a="1"/>
  <c r="H264" i="15" s="1"/>
  <c r="N264" i="15" s="1"/>
  <c r="A265" i="15"/>
  <c r="D265" i="15" s="1"/>
  <c r="S263" i="15"/>
  <c r="V263" i="15" s="1"/>
  <c r="O264" i="15" l="1"/>
  <c r="I265" i="15"/>
  <c r="C265" i="15"/>
  <c r="R264" i="15"/>
  <c r="F265" i="15"/>
  <c r="L265" i="15"/>
  <c r="K265" i="15"/>
  <c r="M265" i="15" s="1"/>
  <c r="B265" i="15"/>
  <c r="G265" i="15"/>
  <c r="P264" i="15"/>
  <c r="Q264" i="15" s="1"/>
  <c r="U264" i="15" s="1"/>
  <c r="T264" i="15" s="1" a="1"/>
  <c r="T264" i="15" s="1"/>
  <c r="J265" i="15"/>
  <c r="E265" i="15" a="1"/>
  <c r="E265" i="15" s="1"/>
  <c r="A266" i="15" l="1"/>
  <c r="H265" i="15" a="1"/>
  <c r="H265" i="15" s="1"/>
  <c r="R265" i="15"/>
  <c r="S264" i="15"/>
  <c r="V264" i="15" s="1"/>
  <c r="F266" i="15"/>
  <c r="G266" i="15"/>
  <c r="D266" i="15"/>
  <c r="K266" i="15"/>
  <c r="B266" i="15"/>
  <c r="I266" i="15"/>
  <c r="C266" i="15"/>
  <c r="L266" i="15"/>
  <c r="O265" i="15"/>
  <c r="N265" i="15"/>
  <c r="P265" i="15" l="1"/>
  <c r="Q265" i="15" s="1"/>
  <c r="U265" i="15" s="1"/>
  <c r="T265" i="15" s="1" a="1"/>
  <c r="T265" i="15" s="1"/>
  <c r="H266" i="15" a="1"/>
  <c r="H266" i="15" s="1"/>
  <c r="N266" i="15" s="1"/>
  <c r="P266" i="15" s="1"/>
  <c r="Q266" i="15" s="1"/>
  <c r="U266" i="15" s="1"/>
  <c r="T266" i="15" s="1" a="1"/>
  <c r="T266" i="15" s="1"/>
  <c r="M266" i="15"/>
  <c r="R266" i="15" s="1"/>
  <c r="J266" i="15"/>
  <c r="A267" i="15"/>
  <c r="E266" i="15" a="1"/>
  <c r="E266" i="15" s="1"/>
  <c r="O266" i="15" s="1"/>
  <c r="S265" i="15" l="1"/>
  <c r="V265" i="15" s="1"/>
  <c r="S266" i="15"/>
  <c r="V266" i="15" s="1"/>
  <c r="D267" i="15"/>
  <c r="K267" i="15"/>
  <c r="B267" i="15"/>
  <c r="L267" i="15"/>
  <c r="C267" i="15"/>
  <c r="G267" i="15" l="1"/>
  <c r="I267" i="15" s="1"/>
  <c r="M267" i="15" s="1"/>
  <c r="R267" i="15" s="1"/>
  <c r="F267" i="15"/>
  <c r="E267" i="15" a="1"/>
  <c r="E267" i="15" s="1"/>
  <c r="J267" i="15"/>
  <c r="A268" i="15" l="1"/>
  <c r="K268" i="15" s="1"/>
  <c r="O267" i="15"/>
  <c r="N267" i="15"/>
  <c r="H267" i="15" a="1"/>
  <c r="H267" i="15" s="1"/>
  <c r="L268" i="15" l="1"/>
  <c r="C268" i="15"/>
  <c r="B268" i="15"/>
  <c r="G268" i="15"/>
  <c r="I268" i="15"/>
  <c r="D268" i="15"/>
  <c r="E268" i="15" s="1" a="1"/>
  <c r="E268" i="15" s="1"/>
  <c r="F268" i="15"/>
  <c r="P267" i="15"/>
  <c r="Q267" i="15" s="1"/>
  <c r="U267" i="15" s="1"/>
  <c r="T267" i="15" s="1" a="1"/>
  <c r="T267" i="15" s="1"/>
  <c r="M268" i="15" l="1"/>
  <c r="R268" i="15" s="1"/>
  <c r="J268" i="15"/>
  <c r="A269" i="15"/>
  <c r="L269" i="15" s="1"/>
  <c r="H268" i="15" a="1"/>
  <c r="H268" i="15" s="1"/>
  <c r="O268" i="15"/>
  <c r="N268" i="15"/>
  <c r="G269" i="15"/>
  <c r="K269" i="15"/>
  <c r="B269" i="15"/>
  <c r="S267" i="15"/>
  <c r="V267" i="15" s="1"/>
  <c r="D269" i="15" l="1"/>
  <c r="I269" i="15"/>
  <c r="F269" i="15"/>
  <c r="C269" i="15"/>
  <c r="P268" i="15"/>
  <c r="Q268" i="15" s="1"/>
  <c r="U268" i="15" s="1"/>
  <c r="T268" i="15" s="1" a="1"/>
  <c r="T268" i="15" s="1"/>
  <c r="J269" i="15" l="1"/>
  <c r="E269" i="15" a="1"/>
  <c r="E269" i="15" s="1"/>
  <c r="O269" i="15" s="1"/>
  <c r="M269" i="15"/>
  <c r="R269" i="15" s="1"/>
  <c r="H269" i="15" a="1"/>
  <c r="H269" i="15" s="1"/>
  <c r="A270" i="15"/>
  <c r="L270" i="15" s="1"/>
  <c r="S268" i="15"/>
  <c r="V268" i="15" s="1"/>
  <c r="K270" i="15" l="1"/>
  <c r="D270" i="15"/>
  <c r="I270" i="15"/>
  <c r="F270" i="15"/>
  <c r="B270" i="15"/>
  <c r="C270" i="15"/>
  <c r="G270" i="15" s="1"/>
  <c r="N269" i="15"/>
  <c r="P269" i="15" s="1"/>
  <c r="Q269" i="15" s="1"/>
  <c r="U269" i="15" s="1"/>
  <c r="T269" i="15" s="1" a="1"/>
  <c r="T269" i="15" s="1"/>
  <c r="J270" i="15"/>
  <c r="E270" i="15" a="1"/>
  <c r="E270" i="15" s="1"/>
  <c r="A271" i="15"/>
  <c r="M270" i="15"/>
  <c r="R270" i="15" s="1"/>
  <c r="H270" i="15" l="1" a="1"/>
  <c r="H270" i="15" s="1"/>
  <c r="N270" i="15" s="1"/>
  <c r="S269" i="15"/>
  <c r="V269" i="15" s="1"/>
  <c r="O270" i="15"/>
  <c r="C271" i="15"/>
  <c r="B271" i="15"/>
  <c r="I271" i="15"/>
  <c r="D271" i="15"/>
  <c r="K271" i="15"/>
  <c r="F271" i="15"/>
  <c r="L271" i="15"/>
  <c r="G271" i="15" l="1"/>
  <c r="H271" i="15" s="1" a="1"/>
  <c r="H271" i="15" s="1"/>
  <c r="P270" i="15"/>
  <c r="Q270" i="15" s="1"/>
  <c r="U270" i="15" s="1"/>
  <c r="T270" i="15" s="1" a="1"/>
  <c r="T270" i="15" s="1"/>
  <c r="J271" i="15"/>
  <c r="M271" i="15"/>
  <c r="R271" i="15" s="1"/>
  <c r="E271" i="15" a="1"/>
  <c r="E271" i="15" s="1"/>
  <c r="A272" i="15" l="1"/>
  <c r="K272" i="15" s="1"/>
  <c r="S270" i="15"/>
  <c r="V270" i="15" s="1"/>
  <c r="O271" i="15"/>
  <c r="N271" i="15"/>
  <c r="L272" i="15" l="1"/>
  <c r="D272" i="15"/>
  <c r="J272" i="15" s="1"/>
  <c r="C272" i="15"/>
  <c r="B272" i="15"/>
  <c r="G272" i="15"/>
  <c r="I272" i="15"/>
  <c r="F272" i="15"/>
  <c r="P271" i="15"/>
  <c r="Q271" i="15" s="1"/>
  <c r="U271" i="15" s="1"/>
  <c r="T271" i="15" s="1" a="1"/>
  <c r="T271" i="15" s="1"/>
  <c r="H272" i="15" l="1" a="1"/>
  <c r="H272" i="15" s="1"/>
  <c r="M272" i="15"/>
  <c r="R272" i="15" s="1"/>
  <c r="E272" i="15" a="1"/>
  <c r="E272" i="15" s="1"/>
  <c r="O272" i="15" s="1"/>
  <c r="A273" i="15"/>
  <c r="D273" i="15" s="1"/>
  <c r="S271" i="15"/>
  <c r="V271" i="15" s="1"/>
  <c r="N272" i="15" l="1"/>
  <c r="P272" i="15" s="1"/>
  <c r="Q272" i="15" s="1"/>
  <c r="U272" i="15" s="1"/>
  <c r="T272" i="15" s="1" a="1"/>
  <c r="T272" i="15" s="1"/>
  <c r="B273" i="15"/>
  <c r="K273" i="15"/>
  <c r="C273" i="15"/>
  <c r="I273" i="15"/>
  <c r="L273" i="15"/>
  <c r="G273" i="15"/>
  <c r="F273" i="15"/>
  <c r="E273" i="15" a="1"/>
  <c r="E273" i="15" s="1"/>
  <c r="M273" i="15" l="1"/>
  <c r="R273" i="15" s="1"/>
  <c r="A274" i="15"/>
  <c r="F274" i="15" s="1"/>
  <c r="H273" i="15" a="1"/>
  <c r="H273" i="15" s="1"/>
  <c r="N273" i="15" s="1"/>
  <c r="J273" i="15"/>
  <c r="S272" i="15"/>
  <c r="V272" i="15" s="1"/>
  <c r="O273" i="15"/>
  <c r="B274" i="15" l="1"/>
  <c r="D274" i="15"/>
  <c r="E274" i="15" s="1" a="1"/>
  <c r="E274" i="15" s="1"/>
  <c r="K274" i="15"/>
  <c r="C274" i="15"/>
  <c r="L274" i="15"/>
  <c r="I274" i="15"/>
  <c r="P273" i="15"/>
  <c r="Q273" i="15" s="1"/>
  <c r="U273" i="15" s="1"/>
  <c r="T273" i="15" s="1" a="1"/>
  <c r="T273" i="15" s="1"/>
  <c r="M274" i="15" l="1"/>
  <c r="R274" i="15" s="1"/>
  <c r="G274" i="15"/>
  <c r="H274" i="15" s="1" a="1"/>
  <c r="H274" i="15" s="1"/>
  <c r="J274" i="15"/>
  <c r="S273" i="15"/>
  <c r="V273" i="15" s="1"/>
  <c r="O274" i="15"/>
  <c r="N274" i="15"/>
  <c r="A275" i="15"/>
  <c r="K275" i="15" l="1"/>
  <c r="B275" i="15"/>
  <c r="L275" i="15"/>
  <c r="C275" i="15"/>
  <c r="I275" i="15"/>
  <c r="F275" i="15"/>
  <c r="D275" i="15"/>
  <c r="G275" i="15"/>
  <c r="P274" i="15"/>
  <c r="Q274" i="15" s="1"/>
  <c r="U274" i="15" s="1"/>
  <c r="T274" i="15" s="1" a="1"/>
  <c r="T274" i="15" s="1"/>
  <c r="S274" i="15" l="1"/>
  <c r="V274" i="15" s="1"/>
  <c r="H275" i="15" a="1"/>
  <c r="H275" i="15" s="1"/>
  <c r="M275" i="15"/>
  <c r="R275" i="15" s="1"/>
  <c r="A276" i="15"/>
  <c r="E275" i="15" a="1"/>
  <c r="E275" i="15" s="1"/>
  <c r="O275" i="15" s="1"/>
  <c r="J275" i="15"/>
  <c r="B276" i="15" l="1"/>
  <c r="K276" i="15"/>
  <c r="C276" i="15"/>
  <c r="D276" i="15"/>
  <c r="L276" i="15"/>
  <c r="N275" i="15"/>
  <c r="G276" i="15" l="1"/>
  <c r="I276" i="15" s="1"/>
  <c r="M276" i="15" s="1"/>
  <c r="R276" i="15" s="1"/>
  <c r="P275" i="15"/>
  <c r="Q275" i="15" s="1"/>
  <c r="U275" i="15" s="1"/>
  <c r="T275" i="15" s="1" a="1"/>
  <c r="T275" i="15" s="1"/>
  <c r="J276" i="15"/>
  <c r="E276" i="15" a="1"/>
  <c r="E276" i="15" s="1"/>
  <c r="F276" i="15"/>
  <c r="A277" i="15" l="1"/>
  <c r="I277" i="15" s="1"/>
  <c r="S275" i="15"/>
  <c r="V275" i="15" s="1"/>
  <c r="C277" i="15"/>
  <c r="O276" i="15"/>
  <c r="N276" i="15"/>
  <c r="H276" i="15" a="1"/>
  <c r="H276" i="15" s="1"/>
  <c r="K277" i="15" l="1"/>
  <c r="B277" i="15"/>
  <c r="F277" i="15"/>
  <c r="G277" i="15"/>
  <c r="L277" i="15"/>
  <c r="D277" i="15"/>
  <c r="J277" i="15" s="1"/>
  <c r="P276" i="15"/>
  <c r="Q276" i="15" s="1"/>
  <c r="U276" i="15" s="1"/>
  <c r="T276" i="15" s="1" a="1"/>
  <c r="T276" i="15" s="1"/>
  <c r="M277" i="15" l="1"/>
  <c r="R277" i="15" s="1"/>
  <c r="H277" i="15" a="1"/>
  <c r="H277" i="15" s="1"/>
  <c r="E277" i="15" a="1"/>
  <c r="E277" i="15" s="1"/>
  <c r="A278" i="15"/>
  <c r="D278" i="15" s="1"/>
  <c r="S276" i="15"/>
  <c r="V276" i="15" s="1"/>
  <c r="O277" i="15"/>
  <c r="N277" i="15"/>
  <c r="B278" i="15"/>
  <c r="L278" i="15"/>
  <c r="F278" i="15"/>
  <c r="I278" i="15"/>
  <c r="C278" i="15" l="1"/>
  <c r="G278" i="15"/>
  <c r="A279" i="15" s="1"/>
  <c r="K278" i="15"/>
  <c r="J278" i="15"/>
  <c r="E278" i="15" a="1"/>
  <c r="E278" i="15" s="1"/>
  <c r="M278" i="15"/>
  <c r="R278" i="15" s="1"/>
  <c r="P277" i="15"/>
  <c r="Q277" i="15" s="1"/>
  <c r="U277" i="15" s="1"/>
  <c r="T277" i="15" s="1" a="1"/>
  <c r="T277" i="15" s="1"/>
  <c r="H278" i="15" l="1" a="1"/>
  <c r="H278" i="15" s="1"/>
  <c r="S277" i="15"/>
  <c r="V277" i="15" s="1"/>
  <c r="O278" i="15"/>
  <c r="N278" i="15"/>
  <c r="B279" i="15"/>
  <c r="D279" i="15"/>
  <c r="K279" i="15"/>
  <c r="F279" i="15"/>
  <c r="C279" i="15"/>
  <c r="G279" i="15"/>
  <c r="I279" i="15"/>
  <c r="L279" i="15"/>
  <c r="H279" i="15" l="1" a="1"/>
  <c r="H279" i="15" s="1"/>
  <c r="A280" i="15"/>
  <c r="J279" i="15"/>
  <c r="E279" i="15" a="1"/>
  <c r="E279" i="15" s="1"/>
  <c r="M279" i="15"/>
  <c r="R279" i="15" s="1"/>
  <c r="P278" i="15"/>
  <c r="Q278" i="15" s="1"/>
  <c r="U278" i="15" s="1"/>
  <c r="T278" i="15" s="1" a="1"/>
  <c r="T278" i="15" s="1"/>
  <c r="B280" i="15" l="1"/>
  <c r="D280" i="15"/>
  <c r="F280" i="15"/>
  <c r="I280" i="15"/>
  <c r="L280" i="15"/>
  <c r="K280" i="15"/>
  <c r="C280" i="15"/>
  <c r="G280" i="15" s="1"/>
  <c r="H280" i="15" s="1" a="1"/>
  <c r="H280" i="15" s="1"/>
  <c r="S278" i="15"/>
  <c r="V278" i="15" s="1"/>
  <c r="O279" i="15"/>
  <c r="N279" i="15"/>
  <c r="P279" i="15" l="1"/>
  <c r="Q279" i="15" s="1"/>
  <c r="U279" i="15" s="1"/>
  <c r="T279" i="15" s="1" a="1"/>
  <c r="T279" i="15" s="1"/>
  <c r="J280" i="15"/>
  <c r="A281" i="15"/>
  <c r="M280" i="15"/>
  <c r="R280" i="15" s="1"/>
  <c r="E280" i="15" a="1"/>
  <c r="E280" i="15" s="1"/>
  <c r="S279" i="15" l="1"/>
  <c r="V279" i="15" s="1"/>
  <c r="O280" i="15"/>
  <c r="N280" i="15"/>
  <c r="C281" i="15"/>
  <c r="I281" i="15"/>
  <c r="D281" i="15"/>
  <c r="F281" i="15" s="1"/>
  <c r="B281" i="15"/>
  <c r="K281" i="15"/>
  <c r="L281" i="15"/>
  <c r="M281" i="15" l="1"/>
  <c r="R281" i="15" s="1"/>
  <c r="J281" i="15"/>
  <c r="E281" i="15" a="1"/>
  <c r="E281" i="15" s="1"/>
  <c r="P280" i="15"/>
  <c r="Q280" i="15" s="1"/>
  <c r="U280" i="15" s="1"/>
  <c r="T280" i="15" s="1" a="1"/>
  <c r="T280" i="15" s="1"/>
  <c r="G281" i="15"/>
  <c r="H281" i="15" s="1" a="1"/>
  <c r="H281" i="15" s="1"/>
  <c r="S280" i="15" l="1"/>
  <c r="V280" i="15" s="1"/>
  <c r="A282" i="15"/>
  <c r="O281" i="15"/>
  <c r="N281" i="15"/>
  <c r="P281" i="15" l="1"/>
  <c r="Q281" i="15" s="1"/>
  <c r="U281" i="15" s="1"/>
  <c r="T281" i="15" s="1" a="1"/>
  <c r="T281" i="15" s="1"/>
  <c r="F282" i="15"/>
  <c r="C282" i="15"/>
  <c r="K282" i="15"/>
  <c r="L282" i="15"/>
  <c r="I282" i="15"/>
  <c r="G282" i="15"/>
  <c r="D282" i="15"/>
  <c r="B282" i="15"/>
  <c r="S281" i="15" l="1"/>
  <c r="V281" i="15" s="1"/>
  <c r="H282" i="15" a="1"/>
  <c r="H282" i="15" s="1"/>
  <c r="J282" i="15"/>
  <c r="E282" i="15" a="1"/>
  <c r="E282" i="15" s="1"/>
  <c r="A283" i="15"/>
  <c r="M282" i="15"/>
  <c r="R282" i="15" s="1"/>
  <c r="K283" i="15" l="1"/>
  <c r="L283" i="15"/>
  <c r="I283" i="15"/>
  <c r="B283" i="15"/>
  <c r="D283" i="15"/>
  <c r="F283" i="15"/>
  <c r="C283" i="15"/>
  <c r="O282" i="15"/>
  <c r="N282" i="15"/>
  <c r="G283" i="15" l="1"/>
  <c r="H283" i="15" s="1" a="1"/>
  <c r="H283" i="15" s="1"/>
  <c r="P282" i="15"/>
  <c r="Q282" i="15" s="1"/>
  <c r="U282" i="15" s="1"/>
  <c r="T282" i="15" s="1" a="1"/>
  <c r="T282" i="15" s="1"/>
  <c r="J283" i="15"/>
  <c r="M283" i="15"/>
  <c r="R283" i="15" s="1"/>
  <c r="E283" i="15" a="1"/>
  <c r="E283" i="15" s="1"/>
  <c r="A284" i="15"/>
  <c r="S282" i="15" l="1"/>
  <c r="V282" i="15" s="1"/>
  <c r="O283" i="15"/>
  <c r="N283" i="15"/>
  <c r="B284" i="15"/>
  <c r="L284" i="15"/>
  <c r="D284" i="15"/>
  <c r="G284" i="15"/>
  <c r="I284" i="15"/>
  <c r="K284" i="15"/>
  <c r="C284" i="15"/>
  <c r="F284" i="15"/>
  <c r="E284" i="15" l="1" a="1"/>
  <c r="E284" i="15" s="1"/>
  <c r="O284" i="15" s="1"/>
  <c r="J284" i="15"/>
  <c r="M284" i="15"/>
  <c r="R284" i="15" s="1"/>
  <c r="A285" i="15"/>
  <c r="H284" i="15" a="1"/>
  <c r="H284" i="15" s="1"/>
  <c r="N284" i="15" s="1"/>
  <c r="P284" i="15" s="1"/>
  <c r="Q284" i="15" s="1"/>
  <c r="U284" i="15" s="1"/>
  <c r="T284" i="15" s="1" a="1"/>
  <c r="T284" i="15" s="1"/>
  <c r="P283" i="15"/>
  <c r="Q283" i="15" s="1"/>
  <c r="U283" i="15" s="1"/>
  <c r="T283" i="15" s="1" a="1"/>
  <c r="T283" i="15" s="1"/>
  <c r="S284" i="15" l="1"/>
  <c r="V284" i="15" s="1"/>
  <c r="K285" i="15"/>
  <c r="L285" i="15"/>
  <c r="C285" i="15"/>
  <c r="I285" i="15"/>
  <c r="D285" i="15"/>
  <c r="B285" i="15"/>
  <c r="F285" i="15"/>
  <c r="S283" i="15"/>
  <c r="V283" i="15" s="1"/>
  <c r="G285" i="15" l="1"/>
  <c r="H285" i="15" s="1" a="1"/>
  <c r="H285" i="15" s="1"/>
  <c r="E285" i="15" a="1"/>
  <c r="E285" i="15" s="1"/>
  <c r="J285" i="15"/>
  <c r="M285" i="15"/>
  <c r="R285" i="15" s="1"/>
  <c r="A286" i="15" l="1"/>
  <c r="I286" i="15" s="1"/>
  <c r="O285" i="15"/>
  <c r="N285" i="15"/>
  <c r="L286" i="15" l="1"/>
  <c r="K286" i="15"/>
  <c r="C286" i="15"/>
  <c r="D286" i="15"/>
  <c r="E286" i="15" s="1" a="1"/>
  <c r="E286" i="15" s="1"/>
  <c r="B286" i="15"/>
  <c r="G286" i="15"/>
  <c r="F286" i="15"/>
  <c r="P285" i="15"/>
  <c r="Q285" i="15" s="1"/>
  <c r="U285" i="15" s="1"/>
  <c r="T285" i="15" s="1" a="1"/>
  <c r="T285" i="15" s="1"/>
  <c r="M286" i="15" l="1"/>
  <c r="R286" i="15" s="1"/>
  <c r="A287" i="15"/>
  <c r="D287" i="15" s="1"/>
  <c r="J286" i="15"/>
  <c r="H286" i="15" a="1"/>
  <c r="H286" i="15" s="1"/>
  <c r="N286" i="15" s="1"/>
  <c r="P286" i="15" s="1"/>
  <c r="Q286" i="15" s="1"/>
  <c r="U286" i="15" s="1"/>
  <c r="T286" i="15" s="1" a="1"/>
  <c r="T286" i="15" s="1"/>
  <c r="O286" i="15"/>
  <c r="S285" i="15"/>
  <c r="V285" i="15" s="1"/>
  <c r="K287" i="15"/>
  <c r="L287" i="15"/>
  <c r="B287" i="15"/>
  <c r="C287" i="15"/>
  <c r="S286" i="15" l="1"/>
  <c r="V286" i="15" s="1"/>
  <c r="G287" i="15"/>
  <c r="I287" i="15" s="1"/>
  <c r="M287" i="15" s="1"/>
  <c r="R287" i="15" s="1"/>
  <c r="F287" i="15"/>
  <c r="J287" i="15"/>
  <c r="E287" i="15" a="1"/>
  <c r="E287" i="15" s="1"/>
  <c r="A288" i="15" l="1"/>
  <c r="K288" i="15" s="1"/>
  <c r="O287" i="15"/>
  <c r="N287" i="15"/>
  <c r="H287" i="15" a="1"/>
  <c r="H287" i="15" s="1"/>
  <c r="L288" i="15" l="1"/>
  <c r="D288" i="15"/>
  <c r="C288" i="15"/>
  <c r="F288" i="15"/>
  <c r="B288" i="15"/>
  <c r="I288" i="15"/>
  <c r="G288" i="15"/>
  <c r="P287" i="15"/>
  <c r="Q287" i="15" s="1"/>
  <c r="U287" i="15" s="1"/>
  <c r="T287" i="15" s="1" a="1"/>
  <c r="T287" i="15" s="1"/>
  <c r="M288" i="15" l="1"/>
  <c r="R288" i="15" s="1"/>
  <c r="E288" i="15" a="1"/>
  <c r="E288" i="15" s="1"/>
  <c r="O288" i="15" s="1"/>
  <c r="A289" i="15"/>
  <c r="D289" i="15" s="1"/>
  <c r="J288" i="15"/>
  <c r="H288" i="15" a="1"/>
  <c r="H288" i="15" s="1"/>
  <c r="S287" i="15"/>
  <c r="V287" i="15" s="1"/>
  <c r="C289" i="15" l="1"/>
  <c r="N288" i="15"/>
  <c r="P288" i="15" s="1"/>
  <c r="Q288" i="15" s="1"/>
  <c r="U288" i="15" s="1"/>
  <c r="T288" i="15" s="1" a="1"/>
  <c r="T288" i="15" s="1"/>
  <c r="I289" i="15"/>
  <c r="F289" i="15"/>
  <c r="K289" i="15"/>
  <c r="B289" i="15"/>
  <c r="G289" i="15"/>
  <c r="L289" i="15"/>
  <c r="E289" i="15" a="1"/>
  <c r="E289" i="15" s="1"/>
  <c r="M289" i="15" l="1"/>
  <c r="R289" i="15" s="1"/>
  <c r="J289" i="15"/>
  <c r="H289" i="15" a="1"/>
  <c r="H289" i="15" s="1"/>
  <c r="A290" i="15"/>
  <c r="C290" i="15" s="1"/>
  <c r="S288" i="15"/>
  <c r="V288" i="15" s="1"/>
  <c r="O289" i="15"/>
  <c r="N289" i="15"/>
  <c r="B290" i="15" l="1"/>
  <c r="D290" i="15"/>
  <c r="K290" i="15"/>
  <c r="G290" i="15"/>
  <c r="F290" i="15"/>
  <c r="I290" i="15"/>
  <c r="L290" i="15"/>
  <c r="P289" i="15"/>
  <c r="Q289" i="15" s="1"/>
  <c r="U289" i="15" s="1"/>
  <c r="T289" i="15" s="1" a="1"/>
  <c r="T289" i="15" s="1"/>
  <c r="E290" i="15" a="1"/>
  <c r="E290" i="15" s="1"/>
  <c r="H290" i="15" l="1" a="1"/>
  <c r="H290" i="15" s="1"/>
  <c r="N290" i="15" s="1"/>
  <c r="M290" i="15"/>
  <c r="R290" i="15" s="1"/>
  <c r="J290" i="15"/>
  <c r="A291" i="15"/>
  <c r="S289" i="15"/>
  <c r="V289" i="15" s="1"/>
  <c r="O290" i="15"/>
  <c r="D291" i="15"/>
  <c r="B291" i="15"/>
  <c r="I291" i="15"/>
  <c r="K291" i="15"/>
  <c r="C291" i="15"/>
  <c r="G291" i="15" s="1"/>
  <c r="F291" i="15" l="1"/>
  <c r="J291" i="15" s="1"/>
  <c r="L291" i="15"/>
  <c r="M291" i="15"/>
  <c r="E291" i="15" a="1"/>
  <c r="E291" i="15" s="1"/>
  <c r="P290" i="15"/>
  <c r="Q290" i="15" s="1"/>
  <c r="U290" i="15" s="1"/>
  <c r="T290" i="15" s="1" a="1"/>
  <c r="T290" i="15" s="1"/>
  <c r="H291" i="15" l="1" a="1"/>
  <c r="H291" i="15" s="1"/>
  <c r="N291" i="15" s="1"/>
  <c r="A292" i="15"/>
  <c r="R291" i="15"/>
  <c r="S290" i="15"/>
  <c r="V290" i="15" s="1"/>
  <c r="L292" i="15"/>
  <c r="I292" i="15"/>
  <c r="D292" i="15"/>
  <c r="F292" i="15" s="1"/>
  <c r="B292" i="15"/>
  <c r="K292" i="15"/>
  <c r="C292" i="15"/>
  <c r="O291" i="15"/>
  <c r="G292" i="15" l="1"/>
  <c r="A293" i="15" s="1"/>
  <c r="J292" i="15"/>
  <c r="E292" i="15" a="1"/>
  <c r="E292" i="15" s="1"/>
  <c r="M292" i="15"/>
  <c r="R292" i="15" s="1"/>
  <c r="P291" i="15"/>
  <c r="Q291" i="15" s="1"/>
  <c r="U291" i="15" s="1"/>
  <c r="T291" i="15" s="1" a="1"/>
  <c r="T291" i="15" s="1"/>
  <c r="H292" i="15" l="1" a="1"/>
  <c r="H292" i="15" s="1"/>
  <c r="S291" i="15"/>
  <c r="V291" i="15" s="1"/>
  <c r="L293" i="15"/>
  <c r="C293" i="15"/>
  <c r="G293" i="15" s="1"/>
  <c r="I293" i="15"/>
  <c r="B293" i="15"/>
  <c r="K293" i="15"/>
  <c r="F293" i="15"/>
  <c r="D293" i="15"/>
  <c r="O292" i="15"/>
  <c r="N292" i="15"/>
  <c r="H293" i="15" l="1" a="1"/>
  <c r="H293" i="15" s="1"/>
  <c r="P292" i="15"/>
  <c r="Q292" i="15" s="1"/>
  <c r="U292" i="15" s="1"/>
  <c r="T292" i="15" s="1" a="1"/>
  <c r="T292" i="15" s="1"/>
  <c r="M293" i="15"/>
  <c r="R293" i="15" s="1"/>
  <c r="E293" i="15" a="1"/>
  <c r="E293" i="15" s="1"/>
  <c r="J293" i="15"/>
  <c r="A294" i="15"/>
  <c r="S292" i="15" l="1"/>
  <c r="V292" i="15" s="1"/>
  <c r="O293" i="15"/>
  <c r="N293" i="15"/>
  <c r="D294" i="15"/>
  <c r="K294" i="15"/>
  <c r="L294" i="15"/>
  <c r="C294" i="15"/>
  <c r="B294" i="15"/>
  <c r="F294" i="15"/>
  <c r="I294" i="15"/>
  <c r="G294" i="15" l="1"/>
  <c r="H294" i="15" s="1" a="1"/>
  <c r="H294" i="15" s="1"/>
  <c r="E294" i="15" a="1"/>
  <c r="E294" i="15" s="1"/>
  <c r="J294" i="15"/>
  <c r="M294" i="15"/>
  <c r="R294" i="15" s="1"/>
  <c r="P293" i="15"/>
  <c r="Q293" i="15" s="1"/>
  <c r="U293" i="15" s="1"/>
  <c r="T293" i="15" s="1" a="1"/>
  <c r="T293" i="15" s="1"/>
  <c r="A295" i="15" l="1"/>
  <c r="I295" i="15" s="1"/>
  <c r="S293" i="15"/>
  <c r="V293" i="15" s="1"/>
  <c r="O294" i="15"/>
  <c r="N294" i="15"/>
  <c r="B295" i="15" l="1"/>
  <c r="F295" i="15"/>
  <c r="L295" i="15"/>
  <c r="K295" i="15"/>
  <c r="D295" i="15"/>
  <c r="M295" i="15" s="1"/>
  <c r="C295" i="15"/>
  <c r="G295" i="15"/>
  <c r="P294" i="15"/>
  <c r="Q294" i="15" s="1"/>
  <c r="U294" i="15" s="1"/>
  <c r="T294" i="15" s="1" a="1"/>
  <c r="T294" i="15" s="1"/>
  <c r="E295" i="15" a="1"/>
  <c r="E295" i="15" s="1"/>
  <c r="R295" i="15" l="1"/>
  <c r="J295" i="15"/>
  <c r="A296" i="15"/>
  <c r="K296" i="15" s="1"/>
  <c r="H295" i="15" a="1"/>
  <c r="H295" i="15" s="1"/>
  <c r="N295" i="15" s="1"/>
  <c r="S294" i="15"/>
  <c r="V294" i="15" s="1"/>
  <c r="O295" i="15"/>
  <c r="L296" i="15"/>
  <c r="D296" i="15"/>
  <c r="I296" i="15"/>
  <c r="C296" i="15"/>
  <c r="B296" i="15"/>
  <c r="F296" i="15"/>
  <c r="G296" i="15" l="1"/>
  <c r="A297" i="15" s="1"/>
  <c r="P295" i="15"/>
  <c r="Q295" i="15" s="1"/>
  <c r="U295" i="15" s="1"/>
  <c r="T295" i="15" s="1" a="1"/>
  <c r="T295" i="15" s="1"/>
  <c r="E296" i="15" a="1"/>
  <c r="E296" i="15" s="1"/>
  <c r="J296" i="15"/>
  <c r="M296" i="15"/>
  <c r="R296" i="15" s="1"/>
  <c r="H296" i="15" l="1" a="1"/>
  <c r="H296" i="15" s="1"/>
  <c r="S295" i="15"/>
  <c r="V295" i="15" s="1"/>
  <c r="O296" i="15"/>
  <c r="N296" i="15"/>
  <c r="F297" i="15"/>
  <c r="K297" i="15"/>
  <c r="I297" i="15"/>
  <c r="C297" i="15"/>
  <c r="G297" i="15" s="1"/>
  <c r="L297" i="15"/>
  <c r="B297" i="15"/>
  <c r="D297" i="15"/>
  <c r="J297" i="15" l="1"/>
  <c r="M297" i="15"/>
  <c r="R297" i="15" s="1"/>
  <c r="A298" i="15"/>
  <c r="E297" i="15" a="1"/>
  <c r="E297" i="15" s="1"/>
  <c r="P296" i="15"/>
  <c r="Q296" i="15" s="1"/>
  <c r="U296" i="15" s="1"/>
  <c r="T296" i="15" s="1" a="1"/>
  <c r="T296" i="15" s="1"/>
  <c r="H297" i="15" a="1"/>
  <c r="H297" i="15" s="1"/>
  <c r="S296" i="15" l="1"/>
  <c r="V296" i="15" s="1"/>
  <c r="O297" i="15"/>
  <c r="N297" i="15"/>
  <c r="B298" i="15"/>
  <c r="C298" i="15"/>
  <c r="D298" i="15"/>
  <c r="K298" i="15"/>
  <c r="L298" i="15"/>
  <c r="F298" i="15"/>
  <c r="I298" i="15"/>
  <c r="G298" i="15" l="1"/>
  <c r="H298" i="15" s="1" a="1"/>
  <c r="H298" i="15" s="1"/>
  <c r="E298" i="15" a="1"/>
  <c r="E298" i="15" s="1"/>
  <c r="M298" i="15"/>
  <c r="R298" i="15" s="1"/>
  <c r="J298" i="15"/>
  <c r="P297" i="15"/>
  <c r="Q297" i="15" s="1"/>
  <c r="U297" i="15" s="1"/>
  <c r="T297" i="15" s="1" a="1"/>
  <c r="T297" i="15" s="1"/>
  <c r="A299" i="15" l="1"/>
  <c r="C299" i="15" s="1"/>
  <c r="S297" i="15"/>
  <c r="V297" i="15" s="1"/>
  <c r="O298" i="15"/>
  <c r="N298" i="15"/>
  <c r="D299" i="15" l="1"/>
  <c r="G299" i="15"/>
  <c r="I299" i="15"/>
  <c r="F299" i="15"/>
  <c r="K299" i="15"/>
  <c r="B299" i="15"/>
  <c r="L299" i="15"/>
  <c r="P298" i="15"/>
  <c r="Q298" i="15" s="1"/>
  <c r="U298" i="15" s="1"/>
  <c r="T298" i="15" s="1" a="1"/>
  <c r="T298" i="15" s="1"/>
  <c r="J299" i="15" l="1"/>
  <c r="A300" i="15"/>
  <c r="C300" i="15" s="1"/>
  <c r="M299" i="15"/>
  <c r="E299" i="15" a="1"/>
  <c r="E299" i="15" s="1"/>
  <c r="O299" i="15" s="1"/>
  <c r="H299" i="15" a="1"/>
  <c r="H299" i="15" s="1"/>
  <c r="N299" i="15" s="1"/>
  <c r="P299" i="15" s="1"/>
  <c r="Q299" i="15" s="1"/>
  <c r="U299" i="15" s="1"/>
  <c r="T299" i="15" s="1" a="1"/>
  <c r="T299" i="15" s="1"/>
  <c r="R299" i="15"/>
  <c r="S298" i="15"/>
  <c r="V298" i="15" s="1"/>
  <c r="B300" i="15" l="1"/>
  <c r="L300" i="15"/>
  <c r="D300" i="15"/>
  <c r="J300" i="15" s="1"/>
  <c r="K300" i="15"/>
  <c r="S299" i="15"/>
  <c r="V299" i="15" s="1"/>
  <c r="G300" i="15" l="1"/>
  <c r="F300" i="15"/>
  <c r="E300" i="15" a="1"/>
  <c r="E300" i="15" s="1"/>
  <c r="O300" i="15" s="1"/>
  <c r="I300" i="15"/>
  <c r="M300" i="15" s="1"/>
  <c r="R300" i="15" s="1"/>
  <c r="N300" i="15" l="1"/>
  <c r="P300" i="15" s="1"/>
  <c r="Q300" i="15" s="1"/>
  <c r="U300" i="15" s="1"/>
  <c r="T300" i="15" s="1" a="1"/>
  <c r="T300" i="15" s="1"/>
  <c r="A301" i="15"/>
  <c r="H300" i="15" a="1"/>
  <c r="H300" i="15" s="1"/>
  <c r="S300" i="15" l="1"/>
  <c r="V300" i="15" s="1"/>
  <c r="D301" i="15"/>
  <c r="L301" i="15"/>
  <c r="I301" i="15"/>
  <c r="F301" i="15"/>
  <c r="G301" i="15"/>
  <c r="B301" i="15"/>
  <c r="K301" i="15"/>
  <c r="C301" i="15"/>
  <c r="H301" i="15" l="1" a="1"/>
  <c r="H301" i="15" s="1"/>
  <c r="A302" i="15"/>
  <c r="J301" i="15"/>
  <c r="M301" i="15"/>
  <c r="R301" i="15" s="1"/>
  <c r="E301" i="15" a="1"/>
  <c r="E301" i="15" s="1"/>
  <c r="O301" i="15" l="1"/>
  <c r="N301" i="15"/>
  <c r="B302" i="15"/>
  <c r="I302" i="15"/>
  <c r="C302" i="15"/>
  <c r="D302" i="15"/>
  <c r="G302" i="15"/>
  <c r="L302" i="15"/>
  <c r="K302" i="15"/>
  <c r="F302" i="15"/>
  <c r="H302" i="15" l="1" a="1"/>
  <c r="H302" i="15" s="1"/>
  <c r="P301" i="15"/>
  <c r="Q301" i="15" s="1"/>
  <c r="U301" i="15" s="1"/>
  <c r="T301" i="15" s="1" a="1"/>
  <c r="T301" i="15" s="1"/>
  <c r="A303" i="15"/>
  <c r="M302" i="15"/>
  <c r="R302" i="15" s="1"/>
  <c r="E302" i="15" a="1"/>
  <c r="E302" i="15" s="1"/>
  <c r="J302" i="15"/>
  <c r="S301" i="15" l="1"/>
  <c r="V301" i="15" s="1"/>
  <c r="O302" i="15"/>
  <c r="N302" i="15"/>
  <c r="C303" i="15"/>
  <c r="G303" i="15"/>
  <c r="D303" i="15"/>
  <c r="F303" i="15"/>
  <c r="K303" i="15"/>
  <c r="B303" i="15"/>
  <c r="L303" i="15"/>
  <c r="I303" i="15"/>
  <c r="M303" i="15" l="1"/>
  <c r="R303" i="15" s="1"/>
  <c r="A304" i="15"/>
  <c r="E303" i="15" a="1"/>
  <c r="E303" i="15" s="1"/>
  <c r="J303" i="15"/>
  <c r="H303" i="15" a="1"/>
  <c r="H303" i="15" s="1"/>
  <c r="P302" i="15"/>
  <c r="Q302" i="15" s="1"/>
  <c r="U302" i="15" s="1"/>
  <c r="T302" i="15" s="1" a="1"/>
  <c r="T302" i="15" s="1"/>
  <c r="S302" i="15" l="1"/>
  <c r="V302" i="15" s="1"/>
  <c r="O303" i="15"/>
  <c r="N303" i="15"/>
  <c r="B304" i="15"/>
  <c r="C304" i="15"/>
  <c r="L304" i="15"/>
  <c r="K304" i="15"/>
  <c r="D304" i="15"/>
  <c r="F304" i="15" s="1"/>
  <c r="I304" i="15"/>
  <c r="G304" i="15" l="1"/>
  <c r="H304" i="15" s="1" a="1"/>
  <c r="H304" i="15" s="1"/>
  <c r="E304" i="15" a="1"/>
  <c r="E304" i="15" s="1"/>
  <c r="M304" i="15"/>
  <c r="R304" i="15" s="1"/>
  <c r="J304" i="15"/>
  <c r="P303" i="15"/>
  <c r="Q303" i="15" s="1"/>
  <c r="U303" i="15" s="1"/>
  <c r="T303" i="15" s="1" a="1"/>
  <c r="T303" i="15" s="1"/>
  <c r="A305" i="15" l="1"/>
  <c r="G305" i="15" s="1"/>
  <c r="S303" i="15"/>
  <c r="V303" i="15" s="1"/>
  <c r="O304" i="15"/>
  <c r="N304" i="15"/>
  <c r="L305" i="15" l="1"/>
  <c r="C305" i="15"/>
  <c r="D305" i="15"/>
  <c r="K305" i="15"/>
  <c r="I305" i="15"/>
  <c r="F305" i="15"/>
  <c r="B305" i="15"/>
  <c r="P304" i="15"/>
  <c r="Q304" i="15" s="1"/>
  <c r="U304" i="15" s="1"/>
  <c r="T304" i="15" s="1" a="1"/>
  <c r="T304" i="15" s="1"/>
  <c r="E305" i="15" a="1"/>
  <c r="E305" i="15" s="1"/>
  <c r="J305" i="15" l="1"/>
  <c r="M305" i="15"/>
  <c r="R305" i="15" s="1"/>
  <c r="H305" i="15" a="1"/>
  <c r="H305" i="15" s="1"/>
  <c r="A306" i="15"/>
  <c r="B306" i="15" s="1"/>
  <c r="S304" i="15"/>
  <c r="V304" i="15" s="1"/>
  <c r="N305" i="15"/>
  <c r="O305" i="15"/>
  <c r="C306" i="15" l="1"/>
  <c r="F306" i="15"/>
  <c r="K306" i="15"/>
  <c r="D306" i="15"/>
  <c r="L306" i="15"/>
  <c r="P305" i="15"/>
  <c r="Q305" i="15" s="1"/>
  <c r="G306" i="15" l="1"/>
  <c r="I306" i="15" s="1"/>
  <c r="H306" i="15" s="1" a="1"/>
  <c r="H306" i="15" s="1"/>
  <c r="J306" i="15"/>
  <c r="E306" i="15" a="1"/>
  <c r="E306" i="15" s="1"/>
  <c r="O306" i="15" s="1"/>
  <c r="U305" i="15"/>
  <c r="T305" i="15" s="1" a="1"/>
  <c r="T305" i="15" s="1"/>
  <c r="S305" i="15"/>
  <c r="V305" i="15" s="1"/>
  <c r="A307" i="15" l="1"/>
  <c r="I307" i="15" s="1"/>
  <c r="M306" i="15"/>
  <c r="R306" i="15" s="1"/>
  <c r="N306" i="15"/>
  <c r="P306" i="15" s="1"/>
  <c r="Q306" i="15" s="1"/>
  <c r="U306" i="15" s="1"/>
  <c r="T306" i="15" s="1" a="1"/>
  <c r="T306" i="15" s="1"/>
  <c r="B307" i="15" l="1"/>
  <c r="L307" i="15"/>
  <c r="G307" i="15"/>
  <c r="F307" i="15"/>
  <c r="D307" i="15"/>
  <c r="E307" i="15" s="1" a="1"/>
  <c r="E307" i="15" s="1"/>
  <c r="N307" i="15" s="1"/>
  <c r="C307" i="15"/>
  <c r="K307" i="15"/>
  <c r="S306" i="15"/>
  <c r="V306" i="15" s="1"/>
  <c r="O307" i="15" l="1"/>
  <c r="H307" i="15" a="1"/>
  <c r="H307" i="15" s="1"/>
  <c r="M307" i="15"/>
  <c r="R307" i="15" s="1"/>
  <c r="A308" i="15"/>
  <c r="L308" i="15" s="1"/>
  <c r="J307" i="15"/>
  <c r="I308" i="15" s="1"/>
  <c r="C308" i="15"/>
  <c r="G308" i="15"/>
  <c r="D308" i="15"/>
  <c r="E308" i="15" s="1" a="1"/>
  <c r="E308" i="15" s="1"/>
  <c r="B308" i="15"/>
  <c r="F308" i="15"/>
  <c r="K308" i="15"/>
  <c r="P307" i="15"/>
  <c r="Q307" i="15" s="1"/>
  <c r="U307" i="15" s="1"/>
  <c r="T307" i="15" s="1" a="1"/>
  <c r="T307" i="15" s="1"/>
  <c r="A309" i="15" l="1"/>
  <c r="F309" i="15" s="1"/>
  <c r="M308" i="15"/>
  <c r="R308" i="15" s="1"/>
  <c r="J308" i="15"/>
  <c r="H308" i="15" a="1"/>
  <c r="H308" i="15" s="1"/>
  <c r="N308" i="15" s="1"/>
  <c r="S307" i="15"/>
  <c r="V307" i="15" s="1"/>
  <c r="O308" i="15"/>
  <c r="I309" i="15"/>
  <c r="L309" i="15" l="1"/>
  <c r="D309" i="15"/>
  <c r="B309" i="15"/>
  <c r="K309" i="15"/>
  <c r="C309" i="15"/>
  <c r="P308" i="15"/>
  <c r="Q308" i="15" s="1"/>
  <c r="U308" i="15" s="1"/>
  <c r="T308" i="15" s="1" a="1"/>
  <c r="T308" i="15" s="1"/>
  <c r="M309" i="15" l="1"/>
  <c r="R309" i="15" s="1"/>
  <c r="E309" i="15" a="1"/>
  <c r="E309" i="15" s="1"/>
  <c r="N309" i="15" s="1"/>
  <c r="G309" i="15"/>
  <c r="H309" i="15" s="1" a="1"/>
  <c r="H309" i="15" s="1"/>
  <c r="J309" i="15"/>
  <c r="S308" i="15"/>
  <c r="V308" i="15" s="1"/>
  <c r="A310" i="15" l="1"/>
  <c r="G310" i="15" s="1"/>
  <c r="O309" i="15"/>
  <c r="P309" i="15"/>
  <c r="Q309" i="15" s="1"/>
  <c r="U309" i="15" s="1"/>
  <c r="T309" i="15" s="1" a="1"/>
  <c r="T309" i="15" s="1"/>
  <c r="B310" i="15" l="1"/>
  <c r="K310" i="15"/>
  <c r="D310" i="15"/>
  <c r="F310" i="15"/>
  <c r="I310" i="15"/>
  <c r="H310" i="15" s="1" a="1"/>
  <c r="H310" i="15" s="1"/>
  <c r="N310" i="15" s="1"/>
  <c r="C310" i="15"/>
  <c r="L310" i="15"/>
  <c r="J310" i="15"/>
  <c r="E310" i="15" a="1"/>
  <c r="E310" i="15" s="1"/>
  <c r="O310" i="15" s="1"/>
  <c r="A311" i="15"/>
  <c r="L311" i="15" s="1"/>
  <c r="M310" i="15"/>
  <c r="S309" i="15"/>
  <c r="V309" i="15" s="1"/>
  <c r="R310" i="15" l="1"/>
  <c r="I311" i="15"/>
  <c r="B311" i="15"/>
  <c r="C311" i="15"/>
  <c r="G311" i="15" s="1"/>
  <c r="K311" i="15"/>
  <c r="D311" i="15"/>
  <c r="F311" i="15"/>
  <c r="P310" i="15"/>
  <c r="Q310" i="15" s="1"/>
  <c r="U310" i="15" s="1"/>
  <c r="T310" i="15" s="1" a="1"/>
  <c r="T310" i="15" s="1"/>
  <c r="M311" i="15" l="1"/>
  <c r="R311" i="15" s="1"/>
  <c r="E311" i="15" a="1"/>
  <c r="E311" i="15" s="1"/>
  <c r="O311" i="15" s="1"/>
  <c r="A312" i="15"/>
  <c r="K312" i="15" s="1"/>
  <c r="H311" i="15" a="1"/>
  <c r="H311" i="15" s="1"/>
  <c r="N311" i="15" s="1"/>
  <c r="J311" i="15"/>
  <c r="S310" i="15"/>
  <c r="V310" i="15" s="1"/>
  <c r="L312" i="15"/>
  <c r="D312" i="15"/>
  <c r="I312" i="15"/>
  <c r="C312" i="15"/>
  <c r="B312" i="15"/>
  <c r="G312" i="15" l="1"/>
  <c r="F312" i="15"/>
  <c r="M312" i="15"/>
  <c r="R312" i="15" s="1"/>
  <c r="J312" i="15"/>
  <c r="E312" i="15" a="1"/>
  <c r="E312" i="15" s="1"/>
  <c r="P311" i="15"/>
  <c r="Q311" i="15" s="1"/>
  <c r="U311" i="15" s="1"/>
  <c r="T311" i="15" s="1" a="1"/>
  <c r="T311" i="15" s="1"/>
  <c r="H312" i="15" l="1" a="1"/>
  <c r="H312" i="15" s="1"/>
  <c r="A313" i="15"/>
  <c r="D313" i="15" s="1"/>
  <c r="S311" i="15"/>
  <c r="V311" i="15" s="1"/>
  <c r="O312" i="15"/>
  <c r="N312" i="15"/>
  <c r="B313" i="15"/>
  <c r="F313" i="15"/>
  <c r="K313" i="15"/>
  <c r="I313" i="15" l="1"/>
  <c r="C313" i="15"/>
  <c r="G313" i="15" s="1"/>
  <c r="L313" i="15"/>
  <c r="H313" i="15" a="1"/>
  <c r="H313" i="15" s="1"/>
  <c r="A314" i="15"/>
  <c r="E313" i="15" a="1"/>
  <c r="E313" i="15" s="1"/>
  <c r="M313" i="15"/>
  <c r="R313" i="15" s="1"/>
  <c r="J313" i="15"/>
  <c r="P312" i="15"/>
  <c r="Q312" i="15" s="1"/>
  <c r="U312" i="15" s="1"/>
  <c r="T312" i="15" s="1" a="1"/>
  <c r="T312" i="15" s="1"/>
  <c r="S312" i="15" l="1"/>
  <c r="V312" i="15" s="1"/>
  <c r="K314" i="15"/>
  <c r="D314" i="15"/>
  <c r="C314" i="15"/>
  <c r="B314" i="15"/>
  <c r="F314" i="15"/>
  <c r="L314" i="15"/>
  <c r="I314" i="15"/>
  <c r="O313" i="15"/>
  <c r="N313" i="15"/>
  <c r="G314" i="15" l="1"/>
  <c r="A315" i="15" s="1"/>
  <c r="P313" i="15"/>
  <c r="Q313" i="15" s="1"/>
  <c r="U313" i="15" s="1"/>
  <c r="T313" i="15" s="1" a="1"/>
  <c r="T313" i="15" s="1"/>
  <c r="M314" i="15"/>
  <c r="R314" i="15" s="1"/>
  <c r="J314" i="15"/>
  <c r="E314" i="15" a="1"/>
  <c r="E314" i="15" s="1"/>
  <c r="H314" i="15" a="1"/>
  <c r="H314" i="15" s="1"/>
  <c r="S313" i="15" l="1"/>
  <c r="V313" i="15" s="1"/>
  <c r="O314" i="15"/>
  <c r="N314" i="15"/>
  <c r="D315" i="15"/>
  <c r="L315" i="15"/>
  <c r="F315" i="15"/>
  <c r="B315" i="15"/>
  <c r="C315" i="15"/>
  <c r="G315" i="15" s="1"/>
  <c r="K315" i="15"/>
  <c r="I315" i="15"/>
  <c r="H315" i="15" l="1" a="1"/>
  <c r="H315" i="15" s="1"/>
  <c r="N315" i="15" s="1"/>
  <c r="P315" i="15" s="1"/>
  <c r="Q315" i="15" s="1"/>
  <c r="U315" i="15" s="1"/>
  <c r="T315" i="15" s="1" a="1"/>
  <c r="T315" i="15" s="1"/>
  <c r="M315" i="15"/>
  <c r="R315" i="15" s="1"/>
  <c r="E315" i="15" a="1"/>
  <c r="E315" i="15" s="1"/>
  <c r="O315" i="15" s="1"/>
  <c r="A316" i="15"/>
  <c r="J315" i="15"/>
  <c r="P314" i="15"/>
  <c r="Q314" i="15" s="1"/>
  <c r="U314" i="15" s="1"/>
  <c r="T314" i="15" s="1" a="1"/>
  <c r="T314" i="15" s="1"/>
  <c r="S314" i="15" l="1"/>
  <c r="V314" i="15" s="1"/>
  <c r="I316" i="15"/>
  <c r="D316" i="15"/>
  <c r="F316" i="15"/>
  <c r="K316" i="15"/>
  <c r="L316" i="15"/>
  <c r="C316" i="15"/>
  <c r="B316" i="15"/>
  <c r="S315" i="15"/>
  <c r="V315" i="15" s="1"/>
  <c r="G316" i="15" l="1"/>
  <c r="H316" i="15" s="1" a="1"/>
  <c r="H316" i="15" s="1"/>
  <c r="M316" i="15"/>
  <c r="R316" i="15" s="1"/>
  <c r="J316" i="15"/>
  <c r="E316" i="15" a="1"/>
  <c r="E316" i="15" s="1"/>
  <c r="A317" i="15" l="1"/>
  <c r="C317" i="15" s="1"/>
  <c r="O316" i="15"/>
  <c r="N316" i="15"/>
  <c r="L317" i="15" l="1"/>
  <c r="B317" i="15"/>
  <c r="K317" i="15"/>
  <c r="F317" i="15"/>
  <c r="I317" i="15"/>
  <c r="G317" i="15"/>
  <c r="D317" i="15"/>
  <c r="P316" i="15"/>
  <c r="Q316" i="15" s="1"/>
  <c r="U316" i="15" s="1"/>
  <c r="T316" i="15" s="1" a="1"/>
  <c r="T316" i="15" s="1"/>
  <c r="J317" i="15" l="1"/>
  <c r="A318" i="15"/>
  <c r="I318" i="15" s="1"/>
  <c r="M317" i="15"/>
  <c r="R317" i="15" s="1"/>
  <c r="E317" i="15" a="1"/>
  <c r="E317" i="15" s="1"/>
  <c r="O317" i="15" s="1"/>
  <c r="H317" i="15" a="1"/>
  <c r="H317" i="15" s="1"/>
  <c r="N317" i="15" s="1"/>
  <c r="S316" i="15"/>
  <c r="V316" i="15" s="1"/>
  <c r="C318" i="15" l="1"/>
  <c r="D318" i="15"/>
  <c r="L318" i="15"/>
  <c r="F318" i="15"/>
  <c r="B318" i="15"/>
  <c r="K318" i="15"/>
  <c r="P317" i="15"/>
  <c r="Q317" i="15" s="1"/>
  <c r="U317" i="15" s="1"/>
  <c r="T317" i="15" s="1" a="1"/>
  <c r="T317" i="15" s="1"/>
  <c r="G318" i="15" l="1"/>
  <c r="J318" i="15"/>
  <c r="E318" i="15" a="1"/>
  <c r="E318" i="15" s="1"/>
  <c r="O318" i="15" s="1"/>
  <c r="M318" i="15"/>
  <c r="R318" i="15" s="1"/>
  <c r="H318" i="15" a="1"/>
  <c r="H318" i="15" s="1"/>
  <c r="A319" i="15"/>
  <c r="C319" i="15" s="1"/>
  <c r="S317" i="15"/>
  <c r="V317" i="15" s="1"/>
  <c r="N318" i="15" l="1"/>
  <c r="P318" i="15" s="1"/>
  <c r="Q318" i="15" s="1"/>
  <c r="U318" i="15" s="1"/>
  <c r="T318" i="15" s="1" a="1"/>
  <c r="T318" i="15" s="1"/>
  <c r="K319" i="15"/>
  <c r="L319" i="15"/>
  <c r="B319" i="15"/>
  <c r="G319" i="15"/>
  <c r="F319" i="15"/>
  <c r="I319" i="15"/>
  <c r="D319" i="15"/>
  <c r="H319" i="15" l="1" a="1"/>
  <c r="H319" i="15" s="1"/>
  <c r="M319" i="15"/>
  <c r="R319" i="15" s="1"/>
  <c r="A320" i="15"/>
  <c r="D320" i="15" s="1"/>
  <c r="F320" i="15" s="1"/>
  <c r="J319" i="15"/>
  <c r="E319" i="15" a="1"/>
  <c r="E319" i="15" s="1"/>
  <c r="S318" i="15"/>
  <c r="V318" i="15" s="1"/>
  <c r="K320" i="15" l="1"/>
  <c r="C320" i="15"/>
  <c r="G320" i="15" s="1"/>
  <c r="I320" i="15" s="1"/>
  <c r="M320" i="15" s="1"/>
  <c r="R320" i="15" s="1"/>
  <c r="L320" i="15"/>
  <c r="B320" i="15"/>
  <c r="N319" i="15"/>
  <c r="P319" i="15" s="1"/>
  <c r="O319" i="15"/>
  <c r="J320" i="15"/>
  <c r="E320" i="15" a="1"/>
  <c r="E320" i="15" s="1"/>
  <c r="Q319" i="15" l="1"/>
  <c r="U319" i="15" s="1"/>
  <c r="T319" i="15" s="1" a="1"/>
  <c r="T319" i="15" s="1"/>
  <c r="H320" i="15" a="1"/>
  <c r="H320" i="15" s="1"/>
  <c r="O320" i="15"/>
  <c r="N320" i="15"/>
  <c r="A321" i="15"/>
  <c r="S319" i="15" l="1"/>
  <c r="V319" i="15" s="1"/>
  <c r="F321" i="15"/>
  <c r="D321" i="15"/>
  <c r="C321" i="15"/>
  <c r="K321" i="15"/>
  <c r="B321" i="15"/>
  <c r="I321" i="15"/>
  <c r="L321" i="15"/>
  <c r="G321" i="15"/>
  <c r="P320" i="15"/>
  <c r="Q320" i="15" s="1"/>
  <c r="U320" i="15" s="1"/>
  <c r="T320" i="15" s="1" a="1"/>
  <c r="T320" i="15" s="1"/>
  <c r="H321" i="15" l="1" a="1"/>
  <c r="H321" i="15" s="1"/>
  <c r="S320" i="15"/>
  <c r="V320" i="15" s="1"/>
  <c r="E321" i="15" a="1"/>
  <c r="E321" i="15" s="1"/>
  <c r="A322" i="15"/>
  <c r="M321" i="15"/>
  <c r="R321" i="15" s="1"/>
  <c r="J321" i="15"/>
  <c r="B322" i="15" l="1"/>
  <c r="C322" i="15"/>
  <c r="K322" i="15"/>
  <c r="I322" i="15"/>
  <c r="F322" i="15"/>
  <c r="L322" i="15"/>
  <c r="D322" i="15"/>
  <c r="G322" i="15"/>
  <c r="N321" i="15"/>
  <c r="P321" i="15" s="1"/>
  <c r="Q321" i="15" s="1"/>
  <c r="U321" i="15" s="1"/>
  <c r="T321" i="15" s="1" a="1"/>
  <c r="T321" i="15" s="1"/>
  <c r="O321" i="15"/>
  <c r="H322" i="15" l="1" a="1"/>
  <c r="H322" i="15" s="1"/>
  <c r="S321" i="15"/>
  <c r="V321" i="15" s="1"/>
  <c r="M322" i="15"/>
  <c r="R322" i="15" s="1"/>
  <c r="A323" i="15"/>
  <c r="E322" i="15" a="1"/>
  <c r="E322" i="15" s="1"/>
  <c r="J322" i="15"/>
  <c r="N322" i="15" l="1"/>
  <c r="O322" i="15"/>
  <c r="K323" i="15"/>
  <c r="C323" i="15"/>
  <c r="G323" i="15" s="1"/>
  <c r="I323" i="15"/>
  <c r="D323" i="15"/>
  <c r="F323" i="15"/>
  <c r="L323" i="15"/>
  <c r="B323" i="15"/>
  <c r="H323" i="15" l="1" a="1"/>
  <c r="H323" i="15" s="1"/>
  <c r="M323" i="15"/>
  <c r="R323" i="15" s="1"/>
  <c r="E323" i="15" a="1"/>
  <c r="E323" i="15" s="1"/>
  <c r="A324" i="15"/>
  <c r="J323" i="15"/>
  <c r="P322" i="15"/>
  <c r="Q322" i="15" s="1"/>
  <c r="U322" i="15" s="1"/>
  <c r="T322" i="15" s="1" a="1"/>
  <c r="T322" i="15" s="1"/>
  <c r="O323" i="15" l="1"/>
  <c r="N323" i="15"/>
  <c r="P323" i="15" s="1"/>
  <c r="S322" i="15"/>
  <c r="V322" i="15" s="1"/>
  <c r="F324" i="15"/>
  <c r="C324" i="15"/>
  <c r="K324" i="15"/>
  <c r="I324" i="15"/>
  <c r="L324" i="15"/>
  <c r="D324" i="15"/>
  <c r="B324" i="15"/>
  <c r="Q323" i="15" l="1"/>
  <c r="J324" i="15"/>
  <c r="M324" i="15"/>
  <c r="R324" i="15" s="1"/>
  <c r="E324" i="15" a="1"/>
  <c r="E324" i="15" s="1"/>
  <c r="G324" i="15"/>
  <c r="H324" i="15" s="1" a="1"/>
  <c r="H324" i="15" s="1"/>
  <c r="U323" i="15" l="1"/>
  <c r="T323" i="15" s="1" a="1"/>
  <c r="T323" i="15" s="1"/>
  <c r="S323" i="15"/>
  <c r="V323" i="15" s="1"/>
  <c r="N324" i="15"/>
  <c r="P324" i="15" s="1"/>
  <c r="O324" i="15"/>
  <c r="A325" i="15"/>
  <c r="Q324" i="15" l="1"/>
  <c r="U324" i="15" s="1"/>
  <c r="T324" i="15" s="1" a="1"/>
  <c r="T324" i="15" s="1"/>
  <c r="I325" i="15"/>
  <c r="B325" i="15"/>
  <c r="D325" i="15"/>
  <c r="L325" i="15"/>
  <c r="C325" i="15"/>
  <c r="F325" i="15"/>
  <c r="K325" i="15"/>
  <c r="G325" i="15"/>
  <c r="S324" i="15" l="1"/>
  <c r="V324" i="15" s="1"/>
  <c r="H325" i="15" a="1"/>
  <c r="H325" i="15" s="1"/>
  <c r="J325" i="15"/>
  <c r="A326" i="15"/>
  <c r="E325" i="15" a="1"/>
  <c r="E325" i="15" s="1"/>
  <c r="O325" i="15" s="1"/>
  <c r="M325" i="15"/>
  <c r="R325" i="15" s="1"/>
  <c r="I326" i="15" l="1"/>
  <c r="G326" i="15"/>
  <c r="K326" i="15"/>
  <c r="C326" i="15"/>
  <c r="B326" i="15"/>
  <c r="F326" i="15"/>
  <c r="L326" i="15"/>
  <c r="D326" i="15"/>
  <c r="N325" i="15"/>
  <c r="P325" i="15" l="1"/>
  <c r="Q325" i="15" s="1"/>
  <c r="U325" i="15" s="1"/>
  <c r="T325" i="15" s="1" a="1"/>
  <c r="T325" i="15" s="1"/>
  <c r="A327" i="15"/>
  <c r="E326" i="15" a="1"/>
  <c r="E326" i="15" s="1"/>
  <c r="M326" i="15"/>
  <c r="R326" i="15" s="1"/>
  <c r="J326" i="15"/>
  <c r="H326" i="15" a="1"/>
  <c r="H326" i="15" s="1"/>
  <c r="S325" i="15" l="1"/>
  <c r="V325" i="15" s="1"/>
  <c r="O326" i="15"/>
  <c r="N326" i="15"/>
  <c r="F327" i="15"/>
  <c r="L327" i="15"/>
  <c r="B327" i="15"/>
  <c r="K327" i="15"/>
  <c r="C327" i="15"/>
  <c r="I327" i="15"/>
  <c r="D327" i="15"/>
  <c r="M327" i="15" l="1"/>
  <c r="R327" i="15" s="1"/>
  <c r="E327" i="15" a="1"/>
  <c r="E327" i="15" s="1"/>
  <c r="J327" i="15"/>
  <c r="G327" i="15"/>
  <c r="H327" i="15" s="1" a="1"/>
  <c r="H327" i="15" s="1"/>
  <c r="P326" i="15"/>
  <c r="Q326" i="15" s="1"/>
  <c r="U326" i="15" s="1"/>
  <c r="T326" i="15" s="1" a="1"/>
  <c r="T326" i="15" s="1"/>
  <c r="S326" i="15" l="1"/>
  <c r="V326" i="15" s="1"/>
  <c r="O327" i="15"/>
  <c r="N327" i="15"/>
  <c r="A328" i="15"/>
  <c r="K328" i="15" l="1"/>
  <c r="D328" i="15"/>
  <c r="I328" i="15"/>
  <c r="G328" i="15"/>
  <c r="F328" i="15"/>
  <c r="L328" i="15"/>
  <c r="C328" i="15"/>
  <c r="B328" i="15"/>
  <c r="P327" i="15"/>
  <c r="Q327" i="15" s="1"/>
  <c r="U327" i="15" s="1"/>
  <c r="T327" i="15" s="1" a="1"/>
  <c r="T327" i="15" s="1"/>
  <c r="S327" i="15" l="1"/>
  <c r="V327" i="15" s="1"/>
  <c r="H328" i="15" a="1"/>
  <c r="H328" i="15" s="1"/>
  <c r="M328" i="15"/>
  <c r="R328" i="15" s="1"/>
  <c r="E328" i="15" a="1"/>
  <c r="E328" i="15" s="1"/>
  <c r="A329" i="15"/>
  <c r="J328" i="15"/>
  <c r="O328" i="15" l="1"/>
  <c r="N328" i="15"/>
  <c r="B329" i="15"/>
  <c r="D329" i="15"/>
  <c r="F329" i="15" s="1"/>
  <c r="C329" i="15"/>
  <c r="K329" i="15"/>
  <c r="I329" i="15"/>
  <c r="L329" i="15"/>
  <c r="G329" i="15" l="1"/>
  <c r="H329" i="15" s="1" a="1"/>
  <c r="H329" i="15" s="1"/>
  <c r="M329" i="15"/>
  <c r="R329" i="15" s="1"/>
  <c r="J329" i="15"/>
  <c r="E329" i="15" a="1"/>
  <c r="E329" i="15" s="1"/>
  <c r="P328" i="15"/>
  <c r="Q328" i="15" s="1"/>
  <c r="U328" i="15" s="1"/>
  <c r="T328" i="15" s="1" a="1"/>
  <c r="T328" i="15" s="1"/>
  <c r="A330" i="15" l="1"/>
  <c r="L330" i="15" s="1"/>
  <c r="S328" i="15"/>
  <c r="V328" i="15" s="1"/>
  <c r="O329" i="15"/>
  <c r="N329" i="15"/>
  <c r="I330" i="15" l="1"/>
  <c r="K330" i="15"/>
  <c r="D330" i="15"/>
  <c r="E330" i="15" s="1" a="1"/>
  <c r="E330" i="15" s="1"/>
  <c r="F330" i="15"/>
  <c r="C330" i="15"/>
  <c r="G330" i="15"/>
  <c r="B330" i="15"/>
  <c r="P329" i="15"/>
  <c r="Q329" i="15" s="1"/>
  <c r="U329" i="15" s="1"/>
  <c r="T329" i="15" s="1" a="1"/>
  <c r="T329" i="15" s="1"/>
  <c r="J330" i="15" l="1"/>
  <c r="A331" i="15"/>
  <c r="M330" i="15"/>
  <c r="R330" i="15" s="1"/>
  <c r="H330" i="15" a="1"/>
  <c r="H330" i="15" s="1"/>
  <c r="S329" i="15"/>
  <c r="V329" i="15" s="1"/>
  <c r="F331" i="15"/>
  <c r="D331" i="15"/>
  <c r="B331" i="15"/>
  <c r="C331" i="15"/>
  <c r="K331" i="15"/>
  <c r="I331" i="15"/>
  <c r="L331" i="15"/>
  <c r="O330" i="15"/>
  <c r="N330" i="15"/>
  <c r="G331" i="15" l="1"/>
  <c r="H331" i="15" s="1" a="1"/>
  <c r="H331" i="15" s="1"/>
  <c r="P330" i="15"/>
  <c r="Q330" i="15" s="1"/>
  <c r="U330" i="15" s="1"/>
  <c r="T330" i="15" s="1" a="1"/>
  <c r="T330" i="15" s="1"/>
  <c r="E331" i="15" a="1"/>
  <c r="E331" i="15" s="1"/>
  <c r="M331" i="15"/>
  <c r="R331" i="15" s="1"/>
  <c r="J331" i="15"/>
  <c r="A332" i="15" l="1"/>
  <c r="C332" i="15" s="1"/>
  <c r="S330" i="15"/>
  <c r="V330" i="15" s="1"/>
  <c r="O331" i="15"/>
  <c r="N331" i="15"/>
  <c r="I332" i="15" l="1"/>
  <c r="L332" i="15"/>
  <c r="D332" i="15"/>
  <c r="E332" i="15" s="1" a="1"/>
  <c r="E332" i="15" s="1"/>
  <c r="B332" i="15"/>
  <c r="K332" i="15"/>
  <c r="F332" i="15"/>
  <c r="G332" i="15"/>
  <c r="P331" i="15"/>
  <c r="Q331" i="15" s="1"/>
  <c r="U331" i="15" s="1"/>
  <c r="T331" i="15" s="1" a="1"/>
  <c r="T331" i="15" s="1"/>
  <c r="M332" i="15" l="1"/>
  <c r="R332" i="15" s="1"/>
  <c r="H332" i="15" a="1"/>
  <c r="H332" i="15" s="1"/>
  <c r="N332" i="15" s="1"/>
  <c r="A333" i="15"/>
  <c r="F333" i="15" s="1"/>
  <c r="J332" i="15"/>
  <c r="S331" i="15"/>
  <c r="V331" i="15" s="1"/>
  <c r="L333" i="15"/>
  <c r="I333" i="15"/>
  <c r="K333" i="15"/>
  <c r="O332" i="15"/>
  <c r="B333" i="15" l="1"/>
  <c r="C333" i="15"/>
  <c r="D333" i="15"/>
  <c r="J333" i="15" s="1"/>
  <c r="P332" i="15"/>
  <c r="Q332" i="15" s="1"/>
  <c r="U332" i="15" s="1"/>
  <c r="T332" i="15" s="1" a="1"/>
  <c r="T332" i="15" s="1"/>
  <c r="G333" i="15" l="1"/>
  <c r="H333" i="15" s="1" a="1"/>
  <c r="H333" i="15" s="1"/>
  <c r="E333" i="15" a="1"/>
  <c r="E333" i="15" s="1"/>
  <c r="O333" i="15" s="1"/>
  <c r="M333" i="15"/>
  <c r="R333" i="15" s="1"/>
  <c r="S332" i="15"/>
  <c r="V332" i="15" s="1"/>
  <c r="A334" i="15" l="1"/>
  <c r="G334" i="15" s="1"/>
  <c r="N333" i="15"/>
  <c r="P333" i="15" s="1"/>
  <c r="Q333" i="15" s="1"/>
  <c r="U333" i="15" s="1"/>
  <c r="T333" i="15" s="1" a="1"/>
  <c r="T333" i="15" s="1"/>
  <c r="K334" i="15" l="1"/>
  <c r="I334" i="15"/>
  <c r="D334" i="15"/>
  <c r="J334" i="15" s="1"/>
  <c r="B334" i="15"/>
  <c r="L334" i="15"/>
  <c r="C334" i="15"/>
  <c r="F334" i="15"/>
  <c r="A335" i="15" s="1"/>
  <c r="L335" i="15" s="1"/>
  <c r="E334" i="15" a="1"/>
  <c r="E334" i="15" s="1"/>
  <c r="N334" i="15" s="1"/>
  <c r="M334" i="15"/>
  <c r="S333" i="15"/>
  <c r="V333" i="15" s="1"/>
  <c r="H334" i="15" l="1" a="1"/>
  <c r="H334" i="15" s="1"/>
  <c r="R334" i="15"/>
  <c r="F335" i="15"/>
  <c r="I335" i="15"/>
  <c r="K335" i="15"/>
  <c r="C335" i="15"/>
  <c r="G335" i="15" s="1"/>
  <c r="D335" i="15"/>
  <c r="B335" i="15"/>
  <c r="O334" i="15"/>
  <c r="P334" i="15"/>
  <c r="Q334" i="15" l="1"/>
  <c r="U334" i="15" s="1"/>
  <c r="T334" i="15" s="1" a="1"/>
  <c r="T334" i="15" s="1"/>
  <c r="H335" i="15" a="1"/>
  <c r="H335" i="15" s="1"/>
  <c r="N335" i="15" s="1"/>
  <c r="A336" i="15"/>
  <c r="L336" i="15" s="1"/>
  <c r="E335" i="15" a="1"/>
  <c r="E335" i="15" s="1"/>
  <c r="O335" i="15" s="1"/>
  <c r="J335" i="15"/>
  <c r="M335" i="15"/>
  <c r="R335" i="15" s="1"/>
  <c r="S334" i="15"/>
  <c r="V334" i="15" s="1"/>
  <c r="K336" i="15" l="1"/>
  <c r="B336" i="15"/>
  <c r="D336" i="15"/>
  <c r="C336" i="15"/>
  <c r="P335" i="15"/>
  <c r="Q335" i="15" s="1"/>
  <c r="U335" i="15" s="1"/>
  <c r="T335" i="15" s="1" a="1"/>
  <c r="T335" i="15" s="1"/>
  <c r="G336" i="15" l="1"/>
  <c r="I336" i="15" s="1"/>
  <c r="M336" i="15" s="1"/>
  <c r="R336" i="15" s="1"/>
  <c r="E336" i="15" a="1"/>
  <c r="E336" i="15" s="1"/>
  <c r="O336" i="15" s="1"/>
  <c r="F336" i="15"/>
  <c r="J336" i="15"/>
  <c r="S335" i="15"/>
  <c r="V335" i="15" s="1"/>
  <c r="A337" i="15" l="1"/>
  <c r="B337" i="15" s="1"/>
  <c r="H336" i="15" a="1"/>
  <c r="H336" i="15" s="1"/>
  <c r="N336" i="15"/>
  <c r="P336" i="15" s="1"/>
  <c r="Q336" i="15" s="1"/>
  <c r="U336" i="15" s="1"/>
  <c r="T336" i="15" s="1" a="1"/>
  <c r="T336" i="15" s="1"/>
  <c r="C337" i="15"/>
  <c r="L337" i="15"/>
  <c r="K337" i="15"/>
  <c r="D337" i="15"/>
  <c r="E337" i="15" s="1" a="1"/>
  <c r="E337" i="15" s="1"/>
  <c r="I337" i="15"/>
  <c r="G337" i="15"/>
  <c r="F337" i="15"/>
  <c r="J337" i="15" l="1"/>
  <c r="M337" i="15"/>
  <c r="R337" i="15" s="1"/>
  <c r="A338" i="15"/>
  <c r="G338" i="15" s="1"/>
  <c r="H337" i="15" a="1"/>
  <c r="H337" i="15" s="1"/>
  <c r="S336" i="15"/>
  <c r="V336" i="15" s="1"/>
  <c r="O337" i="15"/>
  <c r="N337" i="15"/>
  <c r="P337" i="15" s="1"/>
  <c r="L338" i="15" l="1"/>
  <c r="I338" i="15"/>
  <c r="K338" i="15"/>
  <c r="D338" i="15"/>
  <c r="E338" i="15" s="1" a="1"/>
  <c r="E338" i="15" s="1"/>
  <c r="B338" i="15"/>
  <c r="C338" i="15"/>
  <c r="F338" i="15"/>
  <c r="Q337" i="15"/>
  <c r="U337" i="15" s="1"/>
  <c r="T337" i="15" s="1" a="1"/>
  <c r="T337" i="15" s="1"/>
  <c r="S337" i="15"/>
  <c r="V337" i="15" s="1"/>
  <c r="M338" i="15"/>
  <c r="J338" i="15"/>
  <c r="A339" i="15"/>
  <c r="R338" i="15" l="1"/>
  <c r="H338" i="15" a="1"/>
  <c r="H338" i="15" s="1"/>
  <c r="N338" i="15"/>
  <c r="P338" i="15" s="1"/>
  <c r="O338" i="15"/>
  <c r="D339" i="15"/>
  <c r="B339" i="15"/>
  <c r="F339" i="15"/>
  <c r="I339" i="15"/>
  <c r="L339" i="15"/>
  <c r="C339" i="15"/>
  <c r="G339" i="15"/>
  <c r="K339" i="15"/>
  <c r="H339" i="15" l="1" a="1"/>
  <c r="H339" i="15" s="1"/>
  <c r="Q338" i="15"/>
  <c r="U338" i="15" s="1"/>
  <c r="T338" i="15" s="1" a="1"/>
  <c r="T338" i="15" s="1"/>
  <c r="J339" i="15"/>
  <c r="E339" i="15" a="1"/>
  <c r="E339" i="15" s="1"/>
  <c r="A340" i="15"/>
  <c r="M339" i="15"/>
  <c r="R339" i="15" s="1"/>
  <c r="S338" i="15" l="1"/>
  <c r="V338" i="15" s="1"/>
  <c r="N339" i="15"/>
  <c r="P339" i="15" s="1"/>
  <c r="O339" i="15"/>
  <c r="F340" i="15"/>
  <c r="C340" i="15"/>
  <c r="G340" i="15" s="1"/>
  <c r="K340" i="15"/>
  <c r="D340" i="15"/>
  <c r="L340" i="15"/>
  <c r="B340" i="15"/>
  <c r="I340" i="15"/>
  <c r="Q339" i="15" l="1"/>
  <c r="U339" i="15" s="1"/>
  <c r="T339" i="15" s="1" a="1"/>
  <c r="T339" i="15" s="1"/>
  <c r="S339" i="15"/>
  <c r="V339" i="15" s="1"/>
  <c r="E340" i="15" a="1"/>
  <c r="E340" i="15" s="1"/>
  <c r="M340" i="15"/>
  <c r="R340" i="15" s="1"/>
  <c r="J340" i="15"/>
  <c r="A341" i="15"/>
  <c r="H340" i="15" a="1"/>
  <c r="H340" i="15" s="1"/>
  <c r="D341" i="15" l="1"/>
  <c r="B341" i="15"/>
  <c r="I341" i="15"/>
  <c r="L341" i="15"/>
  <c r="C341" i="15"/>
  <c r="K341" i="15"/>
  <c r="O340" i="15"/>
  <c r="N340" i="15"/>
  <c r="P340" i="15" s="1"/>
  <c r="Q340" i="15" l="1"/>
  <c r="U340" i="15" s="1"/>
  <c r="T340" i="15" s="1" a="1"/>
  <c r="T340" i="15" s="1"/>
  <c r="G341" i="15"/>
  <c r="E341" i="15" a="1"/>
  <c r="E341" i="15" s="1"/>
  <c r="J341" i="15"/>
  <c r="F341" i="15"/>
  <c r="M341" i="15"/>
  <c r="R341" i="15" s="1"/>
  <c r="A342" i="15" l="1"/>
  <c r="I342" i="15" s="1"/>
  <c r="H341" i="15" a="1"/>
  <c r="H341" i="15" s="1"/>
  <c r="O341" i="15"/>
  <c r="N341" i="15"/>
  <c r="P341" i="15" s="1"/>
  <c r="Q341" i="15" s="1"/>
  <c r="U341" i="15" s="1"/>
  <c r="T341" i="15" s="1" a="1"/>
  <c r="T341" i="15" s="1"/>
  <c r="S340" i="15"/>
  <c r="V340" i="15" s="1"/>
  <c r="D342" i="15" l="1"/>
  <c r="E342" i="15" s="1" a="1"/>
  <c r="E342" i="15" s="1"/>
  <c r="K342" i="15"/>
  <c r="G342" i="15"/>
  <c r="L342" i="15"/>
  <c r="B342" i="15"/>
  <c r="C342" i="15"/>
  <c r="F342" i="15"/>
  <c r="S341" i="15"/>
  <c r="V341" i="15" s="1"/>
  <c r="M342" i="15" l="1"/>
  <c r="A343" i="15"/>
  <c r="H342" i="15" a="1"/>
  <c r="H342" i="15" s="1"/>
  <c r="J342" i="15"/>
  <c r="R342" i="15"/>
  <c r="B343" i="15"/>
  <c r="F343" i="15"/>
  <c r="L343" i="15"/>
  <c r="I343" i="15"/>
  <c r="K343" i="15"/>
  <c r="C343" i="15"/>
  <c r="D343" i="15"/>
  <c r="O342" i="15"/>
  <c r="N342" i="15"/>
  <c r="G343" i="15" l="1"/>
  <c r="H343" i="15" s="1" a="1"/>
  <c r="H343" i="15" s="1"/>
  <c r="E343" i="15" a="1"/>
  <c r="E343" i="15" s="1"/>
  <c r="J343" i="15"/>
  <c r="M343" i="15"/>
  <c r="R343" i="15" s="1"/>
  <c r="P342" i="15"/>
  <c r="Q342" i="15" s="1"/>
  <c r="U342" i="15" s="1"/>
  <c r="T342" i="15" s="1" a="1"/>
  <c r="T342" i="15" s="1"/>
  <c r="S342" i="15" l="1"/>
  <c r="V342" i="15" s="1"/>
  <c r="A344" i="15"/>
  <c r="F344" i="15" s="1"/>
  <c r="O343" i="15"/>
  <c r="N343" i="15"/>
  <c r="D344" i="15" l="1"/>
  <c r="E344" i="15" s="1" a="1"/>
  <c r="E344" i="15" s="1"/>
  <c r="I344" i="15"/>
  <c r="L344" i="15"/>
  <c r="G344" i="15"/>
  <c r="B344" i="15"/>
  <c r="C344" i="15"/>
  <c r="K344" i="15"/>
  <c r="P343" i="15"/>
  <c r="Q343" i="15" s="1"/>
  <c r="U343" i="15" s="1"/>
  <c r="T343" i="15" s="1" a="1"/>
  <c r="T343" i="15" s="1"/>
  <c r="H344" i="15" l="1" a="1"/>
  <c r="H344" i="15" s="1"/>
  <c r="N344" i="15" s="1"/>
  <c r="A345" i="15"/>
  <c r="K345" i="15" s="1"/>
  <c r="M344" i="15"/>
  <c r="R344" i="15" s="1"/>
  <c r="J344" i="15"/>
  <c r="S343" i="15"/>
  <c r="V343" i="15" s="1"/>
  <c r="O344" i="15"/>
  <c r="B345" i="15" l="1"/>
  <c r="L345" i="15"/>
  <c r="G345" i="15"/>
  <c r="C345" i="15"/>
  <c r="D345" i="15"/>
  <c r="E345" i="15" s="1" a="1"/>
  <c r="E345" i="15" s="1"/>
  <c r="F345" i="15"/>
  <c r="I345" i="15"/>
  <c r="P344" i="15"/>
  <c r="Q344" i="15" s="1"/>
  <c r="U344" i="15" s="1"/>
  <c r="T344" i="15" s="1" a="1"/>
  <c r="T344" i="15" s="1"/>
  <c r="J345" i="15" l="1"/>
  <c r="A346" i="15"/>
  <c r="H345" i="15" a="1"/>
  <c r="H345" i="15" s="1"/>
  <c r="N345" i="15" s="1"/>
  <c r="P345" i="15" s="1"/>
  <c r="M345" i="15"/>
  <c r="R345" i="15" s="1"/>
  <c r="S344" i="15"/>
  <c r="V344" i="15" s="1"/>
  <c r="O345" i="15"/>
  <c r="C346" i="15"/>
  <c r="K346" i="15"/>
  <c r="D346" i="15"/>
  <c r="L346" i="15"/>
  <c r="B346" i="15"/>
  <c r="Q345" i="15" l="1"/>
  <c r="F346" i="15"/>
  <c r="E346" i="15" a="1"/>
  <c r="E346" i="15" s="1"/>
  <c r="J346" i="15"/>
  <c r="G346" i="15"/>
  <c r="U345" i="15" l="1"/>
  <c r="T345" i="15" s="1" a="1"/>
  <c r="T345" i="15" s="1"/>
  <c r="S345" i="15"/>
  <c r="V345" i="15" s="1"/>
  <c r="O346" i="15"/>
  <c r="N346" i="15"/>
  <c r="P346" i="15" s="1"/>
  <c r="Q346" i="15" s="1"/>
  <c r="S346" i="15" s="1"/>
  <c r="I346" i="15"/>
  <c r="M346" i="15" s="1"/>
  <c r="R346" i="15" s="1"/>
  <c r="V346" i="15" l="1"/>
  <c r="H346" i="15" a="1"/>
  <c r="H346" i="15" s="1"/>
  <c r="U346" i="15"/>
  <c r="T346" i="15" s="1" a="1"/>
  <c r="T346" i="15" s="1"/>
  <c r="A347" i="15"/>
  <c r="K347" i="15" l="1"/>
  <c r="F347" i="15"/>
  <c r="L347" i="15"/>
  <c r="I347" i="15"/>
  <c r="D347" i="15"/>
  <c r="C347" i="15"/>
  <c r="B347" i="15"/>
  <c r="G347" i="15"/>
  <c r="H347" i="15" l="1" a="1"/>
  <c r="H347" i="15" s="1"/>
  <c r="A348" i="15"/>
  <c r="M347" i="15"/>
  <c r="R347" i="15" s="1"/>
  <c r="E347" i="15" a="1"/>
  <c r="E347" i="15" s="1"/>
  <c r="J347" i="15"/>
  <c r="O347" i="15" l="1"/>
  <c r="N347" i="15"/>
  <c r="G348" i="15"/>
  <c r="F348" i="15"/>
  <c r="L348" i="15"/>
  <c r="C348" i="15"/>
  <c r="B348" i="15"/>
  <c r="K348" i="15"/>
  <c r="D348" i="15"/>
  <c r="I348" i="15"/>
  <c r="J348" i="15" l="1"/>
  <c r="M348" i="15"/>
  <c r="R348" i="15" s="1"/>
  <c r="E348" i="15" a="1"/>
  <c r="E348" i="15" s="1"/>
  <c r="A349" i="15"/>
  <c r="P347" i="15"/>
  <c r="Q347" i="15" s="1"/>
  <c r="U347" i="15" s="1"/>
  <c r="T347" i="15" s="1" a="1"/>
  <c r="T347" i="15" s="1"/>
  <c r="H348" i="15" a="1"/>
  <c r="H348" i="15" s="1"/>
  <c r="S347" i="15" l="1"/>
  <c r="V347" i="15" s="1"/>
  <c r="F349" i="15"/>
  <c r="K349" i="15"/>
  <c r="C349" i="15"/>
  <c r="I349" i="15"/>
  <c r="D349" i="15"/>
  <c r="L349" i="15"/>
  <c r="B349" i="15"/>
  <c r="G349" i="15"/>
  <c r="O348" i="15"/>
  <c r="N348" i="15"/>
  <c r="H349" i="15" l="1" a="1"/>
  <c r="H349" i="15" s="1"/>
  <c r="P348" i="15"/>
  <c r="Q348" i="15" s="1"/>
  <c r="U348" i="15" s="1"/>
  <c r="T348" i="15" s="1" a="1"/>
  <c r="T348" i="15" s="1"/>
  <c r="E349" i="15" a="1"/>
  <c r="E349" i="15" s="1"/>
  <c r="O349" i="15" s="1"/>
  <c r="M349" i="15"/>
  <c r="R349" i="15" s="1"/>
  <c r="A350" i="15"/>
  <c r="J349" i="15"/>
  <c r="S348" i="15" l="1"/>
  <c r="V348" i="15" s="1"/>
  <c r="N349" i="15"/>
  <c r="I350" i="15"/>
  <c r="L350" i="15"/>
  <c r="C350" i="15"/>
  <c r="B350" i="15"/>
  <c r="K350" i="15"/>
  <c r="D350" i="15"/>
  <c r="G350" i="15" l="1"/>
  <c r="M350" i="15"/>
  <c r="R350" i="15" s="1"/>
  <c r="E350" i="15" a="1"/>
  <c r="E350" i="15" s="1"/>
  <c r="J350" i="15"/>
  <c r="F350" i="15"/>
  <c r="P349" i="15"/>
  <c r="Q349" i="15" s="1"/>
  <c r="U349" i="15" s="1"/>
  <c r="T349" i="15" s="1" a="1"/>
  <c r="T349" i="15" s="1"/>
  <c r="A351" i="15" l="1"/>
  <c r="C351" i="15" s="1"/>
  <c r="S349" i="15"/>
  <c r="V349" i="15" s="1"/>
  <c r="B351" i="15"/>
  <c r="K351" i="15"/>
  <c r="G351" i="15"/>
  <c r="D351" i="15"/>
  <c r="N350" i="15"/>
  <c r="O350" i="15"/>
  <c r="H350" i="15" a="1"/>
  <c r="H350" i="15" s="1"/>
  <c r="L351" i="15" l="1"/>
  <c r="F351" i="15"/>
  <c r="I351" i="15"/>
  <c r="E351" i="15" a="1"/>
  <c r="E351" i="15" s="1"/>
  <c r="M351" i="15"/>
  <c r="R351" i="15" s="1"/>
  <c r="J351" i="15"/>
  <c r="P350" i="15"/>
  <c r="Q350" i="15" s="1"/>
  <c r="U350" i="15" s="1"/>
  <c r="T350" i="15" s="1" a="1"/>
  <c r="T350" i="15" s="1"/>
  <c r="H351" i="15" a="1"/>
  <c r="H351" i="15" s="1"/>
  <c r="A352" i="15" l="1"/>
  <c r="S350" i="15"/>
  <c r="V350" i="15" s="1"/>
  <c r="K352" i="15"/>
  <c r="C352" i="15"/>
  <c r="L352" i="15"/>
  <c r="B352" i="15"/>
  <c r="F352" i="15"/>
  <c r="G352" i="15"/>
  <c r="I352" i="15"/>
  <c r="D352" i="15"/>
  <c r="N351" i="15"/>
  <c r="O351" i="15"/>
  <c r="P351" i="15" l="1"/>
  <c r="Q351" i="15" s="1"/>
  <c r="U351" i="15" s="1"/>
  <c r="T351" i="15" s="1" a="1"/>
  <c r="T351" i="15" s="1"/>
  <c r="J352" i="15"/>
  <c r="M352" i="15"/>
  <c r="R352" i="15" s="1"/>
  <c r="E352" i="15" a="1"/>
  <c r="E352" i="15" s="1"/>
  <c r="A353" i="15"/>
  <c r="H352" i="15" a="1"/>
  <c r="H352" i="15" s="1"/>
  <c r="S351" i="15" l="1"/>
  <c r="V351" i="15" s="1"/>
  <c r="K353" i="15"/>
  <c r="F353" i="15"/>
  <c r="L353" i="15"/>
  <c r="C353" i="15"/>
  <c r="D353" i="15"/>
  <c r="B353" i="15"/>
  <c r="N353" i="15"/>
  <c r="P353" i="15" s="1"/>
  <c r="I353" i="15"/>
  <c r="O352" i="15"/>
  <c r="N352" i="15"/>
  <c r="P352" i="15" l="1"/>
  <c r="Q352" i="15" s="1"/>
  <c r="U352" i="15" s="1"/>
  <c r="T352" i="15" s="1" a="1"/>
  <c r="T352" i="15" s="1"/>
  <c r="S353" i="15"/>
  <c r="R353" i="15"/>
  <c r="G353" i="15"/>
  <c r="H353" i="15" s="1" a="1"/>
  <c r="H353" i="15" s="1"/>
  <c r="E353" i="15" a="1"/>
  <c r="E353" i="15" s="1"/>
  <c r="O353" i="15" s="1"/>
  <c r="Q353" i="15" s="1"/>
  <c r="M353" i="15"/>
  <c r="J353" i="15"/>
  <c r="A354" i="15" l="1"/>
  <c r="V353" i="15"/>
  <c r="S352" i="15"/>
  <c r="V352" i="15" s="1"/>
  <c r="U353" i="15"/>
  <c r="T353" i="15" s="1" a="1"/>
  <c r="T353" i="15" s="1"/>
  <c r="N354" i="15"/>
  <c r="P354" i="15" s="1"/>
  <c r="K354" i="15"/>
  <c r="B354" i="15"/>
  <c r="L354" i="15"/>
  <c r="F354" i="15"/>
  <c r="D354" i="15"/>
  <c r="C354" i="15"/>
  <c r="I354" i="15"/>
  <c r="G354" i="15" l="1"/>
  <c r="H354" i="15" s="1" a="1"/>
  <c r="H354" i="15" s="1"/>
  <c r="R354" i="15"/>
  <c r="S354" i="15"/>
  <c r="M354" i="15"/>
  <c r="J354" i="15"/>
  <c r="E354" i="15" a="1"/>
  <c r="E354" i="15" s="1"/>
  <c r="O354" i="15" s="1"/>
  <c r="Q354" i="15" s="1"/>
  <c r="U354" i="15" s="1"/>
  <c r="T354" i="15" s="1" a="1"/>
  <c r="T354" i="15" s="1"/>
  <c r="A355" i="15" l="1"/>
  <c r="N355" i="15" s="1"/>
  <c r="P355" i="15" s="1"/>
  <c r="V354" i="15"/>
  <c r="F355" i="15" l="1"/>
  <c r="K355" i="15"/>
  <c r="B355" i="15"/>
  <c r="C355" i="15"/>
  <c r="I355" i="15"/>
  <c r="D355" i="15"/>
  <c r="L355" i="15"/>
  <c r="S355" i="15" s="1"/>
  <c r="G355" i="15" l="1"/>
  <c r="A356" i="15" s="1"/>
  <c r="R355" i="15"/>
  <c r="V355" i="15" s="1"/>
  <c r="J355" i="15"/>
  <c r="M355" i="15"/>
  <c r="E355" i="15" a="1"/>
  <c r="E355" i="15" s="1"/>
  <c r="O355" i="15" s="1"/>
  <c r="Q355" i="15" s="1"/>
  <c r="D356" i="15" l="1"/>
  <c r="E356" i="15" s="1" a="1"/>
  <c r="E356" i="15" s="1"/>
  <c r="B356" i="15"/>
  <c r="H355" i="15" a="1"/>
  <c r="H355" i="15" s="1"/>
  <c r="N356" i="15"/>
  <c r="P356" i="15" s="1"/>
  <c r="I356" i="15"/>
  <c r="C356" i="15"/>
  <c r="U355" i="15"/>
  <c r="T355" i="15" s="1" a="1"/>
  <c r="T355" i="15" s="1"/>
  <c r="L356" i="15"/>
  <c r="S356" i="15" s="1"/>
  <c r="F356" i="15"/>
  <c r="K356" i="15"/>
  <c r="G356" i="15" l="1"/>
  <c r="A357" i="15" s="1"/>
  <c r="B357" i="15" s="1"/>
  <c r="M356" i="15"/>
  <c r="R356" i="15"/>
  <c r="V356" i="15" s="1"/>
  <c r="J356" i="15"/>
  <c r="H356" i="15" a="1"/>
  <c r="H356" i="15" s="1"/>
  <c r="O356" i="15"/>
  <c r="Q356" i="15" s="1"/>
  <c r="U356" i="15" l="1"/>
  <c r="T356" i="15" s="1" a="1"/>
  <c r="T356" i="15" s="1"/>
  <c r="L357" i="15"/>
  <c r="S357" i="15" s="1"/>
  <c r="C357" i="15"/>
  <c r="K357" i="15"/>
  <c r="I357" i="15"/>
  <c r="N357" i="15"/>
  <c r="P357" i="15" s="1"/>
  <c r="F357" i="15"/>
  <c r="D357" i="15"/>
  <c r="R357" i="15" l="1"/>
  <c r="V357" i="15" s="1"/>
  <c r="M357" i="15"/>
  <c r="J357" i="15"/>
  <c r="G357" i="15"/>
  <c r="H357" i="15" s="1" a="1"/>
  <c r="H357" i="15" s="1"/>
  <c r="E357" i="15" a="1"/>
  <c r="E357" i="15" s="1"/>
  <c r="O357" i="15" s="1"/>
  <c r="Q357" i="15" s="1"/>
  <c r="U357" i="15" s="1"/>
  <c r="T357" i="15" s="1" a="1"/>
  <c r="T357" i="15" s="1"/>
  <c r="A358" i="15" l="1"/>
  <c r="C358" i="15" s="1"/>
  <c r="I358" i="15" l="1"/>
  <c r="D358" i="15"/>
  <c r="E358" i="15" s="1" a="1"/>
  <c r="E358" i="15" s="1"/>
  <c r="K358" i="15"/>
  <c r="B358" i="15"/>
  <c r="F358" i="15"/>
  <c r="L358" i="15"/>
  <c r="S358" i="15" s="1"/>
  <c r="O358" i="15" l="1"/>
  <c r="G358" i="15"/>
  <c r="H358" i="15" s="1" a="1"/>
  <c r="H358" i="15" s="1"/>
  <c r="N358" i="15" s="1"/>
  <c r="P358" i="15" s="1"/>
  <c r="M358" i="15"/>
  <c r="R358" i="15" s="1"/>
  <c r="V358" i="15" s="1"/>
  <c r="J358" i="15"/>
  <c r="A359" i="15"/>
  <c r="Q358" i="15" l="1"/>
  <c r="U358" i="15" s="1"/>
  <c r="T358" i="15" s="1" a="1"/>
  <c r="T358" i="15" s="1"/>
  <c r="D359" i="15"/>
  <c r="N359" i="15"/>
  <c r="P359" i="15" s="1"/>
  <c r="L359" i="15"/>
  <c r="F359" i="15"/>
  <c r="C359" i="15"/>
  <c r="K359" i="15"/>
  <c r="I359" i="15"/>
  <c r="B359" i="15"/>
  <c r="G359" i="15" l="1"/>
  <c r="A360" i="15" s="1"/>
  <c r="R359" i="15"/>
  <c r="S359" i="15"/>
  <c r="M359" i="15"/>
  <c r="J359" i="15"/>
  <c r="E359" i="15" a="1"/>
  <c r="E359" i="15" s="1"/>
  <c r="O359" i="15" s="1"/>
  <c r="Q359" i="15" s="1"/>
  <c r="H359" i="15" l="1" a="1"/>
  <c r="H359" i="15" s="1"/>
  <c r="I360" i="15"/>
  <c r="D360" i="15"/>
  <c r="E360" i="15" s="1" a="1"/>
  <c r="E360" i="15" s="1"/>
  <c r="C360" i="15"/>
  <c r="K360" i="15"/>
  <c r="F360" i="15"/>
  <c r="N360" i="15"/>
  <c r="P360" i="15" s="1"/>
  <c r="B360" i="15"/>
  <c r="L360" i="15"/>
  <c r="S360" i="15" s="1"/>
  <c r="V359" i="15"/>
  <c r="U359" i="15"/>
  <c r="T359" i="15" s="1" a="1"/>
  <c r="T359" i="15" s="1"/>
  <c r="M360" i="15" l="1"/>
  <c r="G360" i="15"/>
  <c r="H360" i="15" s="1" a="1"/>
  <c r="H360" i="15" s="1"/>
  <c r="O360" i="15"/>
  <c r="Q360" i="15" s="1"/>
  <c r="R360" i="15"/>
  <c r="V360" i="15" s="1"/>
  <c r="A361" i="15"/>
  <c r="C361" i="15" s="1"/>
  <c r="J360" i="15"/>
  <c r="U360" i="15"/>
  <c r="T360" i="15" s="1" a="1"/>
  <c r="T360" i="15" s="1"/>
  <c r="K361" i="15"/>
  <c r="I361" i="15" l="1"/>
  <c r="F361" i="15"/>
  <c r="L361" i="15"/>
  <c r="S361" i="15" s="1"/>
  <c r="B361" i="15"/>
  <c r="N361" i="15"/>
  <c r="P361" i="15" s="1"/>
  <c r="D361" i="15"/>
  <c r="E361" i="15" s="1" a="1"/>
  <c r="E361" i="15" s="1"/>
  <c r="O361" i="15" l="1"/>
  <c r="Q361" i="15"/>
  <c r="R361" i="15"/>
  <c r="V361" i="15" s="1"/>
  <c r="J361" i="15"/>
  <c r="M361" i="15"/>
  <c r="U361" i="15" s="1"/>
  <c r="T361" i="15" s="1" a="1"/>
  <c r="T361" i="15" s="1"/>
  <c r="G361" i="15"/>
  <c r="H361" i="15" s="1" a="1"/>
  <c r="H361" i="15" s="1"/>
  <c r="A362" i="15" l="1"/>
  <c r="L362" i="15" l="1"/>
  <c r="S362" i="15" s="1"/>
  <c r="C362" i="15"/>
  <c r="B362" i="15"/>
  <c r="D362" i="15"/>
  <c r="K362" i="15"/>
  <c r="I362" i="15"/>
  <c r="N362" i="15"/>
  <c r="P362" i="15" s="1"/>
  <c r="F362" i="15"/>
  <c r="E362" i="15" l="1" a="1"/>
  <c r="E362" i="15" s="1"/>
  <c r="O362" i="15" s="1"/>
  <c r="Q362" i="15" s="1"/>
  <c r="J362" i="15"/>
  <c r="M362" i="15"/>
  <c r="G362" i="15"/>
  <c r="H362" i="15" s="1" a="1"/>
  <c r="H362" i="15" s="1"/>
  <c r="R362" i="15" l="1"/>
  <c r="V362" i="15" s="1"/>
  <c r="U362" i="15"/>
  <c r="T362" i="15" s="1" a="1"/>
  <c r="T362" i="15" s="1"/>
  <c r="A363" i="15"/>
  <c r="N363" i="15" l="1"/>
  <c r="P363" i="15" s="1"/>
  <c r="F363" i="15"/>
  <c r="D363" i="15"/>
  <c r="B363" i="15"/>
  <c r="L363" i="15"/>
  <c r="C363" i="15"/>
  <c r="K363" i="15"/>
  <c r="I363" i="15"/>
  <c r="J363" i="15" l="1"/>
  <c r="E363" i="15" a="1"/>
  <c r="E363" i="15" s="1"/>
  <c r="O363" i="15" s="1"/>
  <c r="Q363" i="15" s="1"/>
  <c r="M363" i="15"/>
  <c r="G363" i="15"/>
  <c r="H363" i="15" s="1" a="1"/>
  <c r="H363" i="15" s="1"/>
  <c r="S363" i="15"/>
  <c r="R363" i="15"/>
  <c r="U363" i="15" l="1"/>
  <c r="T363" i="15" s="1" a="1"/>
  <c r="T363" i="15" s="1"/>
  <c r="V363" i="15"/>
  <c r="A364" i="15"/>
  <c r="N364" i="15" l="1"/>
  <c r="P364" i="15" s="1"/>
  <c r="K364" i="15"/>
  <c r="D364" i="15"/>
  <c r="I364" i="15"/>
  <c r="F364" i="15"/>
  <c r="B364" i="15"/>
  <c r="L364" i="15"/>
  <c r="C364" i="15"/>
  <c r="G364" i="15" l="1"/>
  <c r="H364" i="15" s="1" a="1"/>
  <c r="H364" i="15" s="1"/>
  <c r="R364" i="15"/>
  <c r="S364" i="15"/>
  <c r="E364" i="15" a="1"/>
  <c r="E364" i="15" s="1"/>
  <c r="O364" i="15" s="1"/>
  <c r="Q364" i="15" s="1"/>
  <c r="M364" i="15"/>
  <c r="J364" i="15"/>
  <c r="A365" i="15" l="1"/>
  <c r="K365" i="15" s="1"/>
  <c r="V364" i="15"/>
  <c r="U364" i="15"/>
  <c r="T364" i="15" s="1" a="1"/>
  <c r="T364" i="15" s="1"/>
  <c r="N365" i="15"/>
  <c r="P365" i="15" s="1"/>
  <c r="D365" i="15"/>
  <c r="B365" i="15"/>
  <c r="I365" i="15"/>
  <c r="F365" i="15"/>
  <c r="C365" i="15"/>
  <c r="L365" i="15"/>
  <c r="G365" i="15" l="1"/>
  <c r="H365" i="15" s="1" a="1"/>
  <c r="H365" i="15" s="1"/>
  <c r="S365" i="15"/>
  <c r="R365" i="15"/>
  <c r="M365" i="15"/>
  <c r="J365" i="15"/>
  <c r="E365" i="15" a="1"/>
  <c r="E365" i="15" s="1"/>
  <c r="O365" i="15" s="1"/>
  <c r="Q365" i="15" s="1"/>
  <c r="U365" i="15" s="1"/>
  <c r="T365" i="15" s="1" a="1"/>
  <c r="T365" i="15" s="1"/>
  <c r="A366" i="15" l="1"/>
  <c r="B366" i="15" s="1"/>
  <c r="V365" i="15"/>
  <c r="C366" i="15" l="1"/>
  <c r="L366" i="15"/>
  <c r="N366" i="15"/>
  <c r="P366" i="15" s="1"/>
  <c r="F366" i="15"/>
  <c r="I366" i="15"/>
  <c r="K366" i="15"/>
  <c r="D366" i="15"/>
  <c r="G366" i="15" s="1"/>
  <c r="R366" i="15"/>
  <c r="S366" i="15"/>
  <c r="H366" i="15" l="1" a="1"/>
  <c r="H366" i="15" s="1"/>
  <c r="E366" i="15" a="1"/>
  <c r="E366" i="15" s="1"/>
  <c r="O366" i="15" s="1"/>
  <c r="Q366" i="15" s="1"/>
  <c r="M366" i="15"/>
  <c r="J366" i="15"/>
  <c r="A367" i="15"/>
  <c r="F367" i="15" s="1"/>
  <c r="V366" i="15"/>
  <c r="L367" i="15"/>
  <c r="D367" i="15"/>
  <c r="K367" i="15"/>
  <c r="N367" i="15"/>
  <c r="P367" i="15" s="1"/>
  <c r="B367" i="15" l="1"/>
  <c r="U366" i="15"/>
  <c r="T366" i="15" s="1" a="1"/>
  <c r="T366" i="15" s="1"/>
  <c r="C367" i="15"/>
  <c r="I367" i="15"/>
  <c r="J367" i="15" s="1"/>
  <c r="E367" i="15" a="1"/>
  <c r="E367" i="15" s="1"/>
  <c r="G367" i="15"/>
  <c r="R367" i="15"/>
  <c r="S367" i="15"/>
  <c r="H367" i="15" l="1" a="1"/>
  <c r="H367" i="15" s="1"/>
  <c r="M367" i="15"/>
  <c r="O367" i="15"/>
  <c r="Q367" i="15" s="1"/>
  <c r="V367" i="15"/>
  <c r="A368" i="15"/>
  <c r="U367" i="15" l="1"/>
  <c r="T367" i="15" s="1" a="1"/>
  <c r="T367" i="15" s="1"/>
  <c r="L368" i="15"/>
  <c r="N368" i="15"/>
  <c r="P368" i="15" s="1"/>
  <c r="D368" i="15"/>
  <c r="C368" i="15"/>
  <c r="F368" i="15"/>
  <c r="B368" i="15"/>
  <c r="I368" i="15"/>
  <c r="K368" i="15"/>
  <c r="G368" i="15" l="1"/>
  <c r="H368" i="15" s="1" a="1"/>
  <c r="H368" i="15" s="1"/>
  <c r="M368" i="15"/>
  <c r="J368" i="15"/>
  <c r="E368" i="15" a="1"/>
  <c r="E368" i="15" s="1"/>
  <c r="O368" i="15" s="1"/>
  <c r="Q368" i="15" s="1"/>
  <c r="R368" i="15"/>
  <c r="S368" i="15"/>
  <c r="A369" i="15" l="1"/>
  <c r="B369" i="15" s="1"/>
  <c r="V368" i="15"/>
  <c r="N369" i="15"/>
  <c r="P369" i="15" s="1"/>
  <c r="K369" i="15"/>
  <c r="F369" i="15"/>
  <c r="U368" i="15"/>
  <c r="T368" i="15" s="1" a="1"/>
  <c r="T368" i="15" s="1"/>
  <c r="C369" i="15" l="1"/>
  <c r="I369" i="15"/>
  <c r="L369" i="15"/>
  <c r="D369" i="15"/>
  <c r="G369" i="15" s="1"/>
  <c r="H369" i="15" s="1" a="1"/>
  <c r="H369" i="15" s="1"/>
  <c r="S369" i="15"/>
  <c r="R369" i="15"/>
  <c r="A370" i="15" l="1"/>
  <c r="C370" i="15" s="1"/>
  <c r="E369" i="15" a="1"/>
  <c r="E369" i="15" s="1"/>
  <c r="O369" i="15" s="1"/>
  <c r="Q369" i="15" s="1"/>
  <c r="M369" i="15"/>
  <c r="J369" i="15"/>
  <c r="V369" i="15"/>
  <c r="F370" i="15" l="1"/>
  <c r="K370" i="15"/>
  <c r="L370" i="15"/>
  <c r="S370" i="15" s="1"/>
  <c r="D370" i="15"/>
  <c r="I370" i="15"/>
  <c r="N370" i="15"/>
  <c r="P370" i="15" s="1"/>
  <c r="B370" i="15"/>
  <c r="U369" i="15"/>
  <c r="T369" i="15" s="1" a="1"/>
  <c r="T369" i="15" s="1"/>
  <c r="G370" i="15"/>
  <c r="A371" i="15" s="1"/>
  <c r="M370" i="15"/>
  <c r="E370" i="15" a="1"/>
  <c r="E370" i="15" s="1"/>
  <c r="O370" i="15" s="1"/>
  <c r="Q370" i="15" s="1"/>
  <c r="J370" i="15"/>
  <c r="R370" i="15" l="1"/>
  <c r="V370" i="15" s="1"/>
  <c r="U370" i="15"/>
  <c r="T370" i="15" s="1" a="1"/>
  <c r="T370" i="15" s="1"/>
  <c r="H370" i="15" a="1"/>
  <c r="H370" i="15" s="1"/>
  <c r="I371" i="15"/>
  <c r="C371" i="15"/>
  <c r="K371" i="15"/>
  <c r="D371" i="15"/>
  <c r="L371" i="15"/>
  <c r="F371" i="15"/>
  <c r="N371" i="15"/>
  <c r="P371" i="15" s="1"/>
  <c r="B371" i="15"/>
  <c r="G371" i="15" l="1"/>
  <c r="H371" i="15" s="1" a="1"/>
  <c r="H371" i="15" s="1"/>
  <c r="S371" i="15"/>
  <c r="R371" i="15"/>
  <c r="M371" i="15"/>
  <c r="E371" i="15" a="1"/>
  <c r="E371" i="15" s="1"/>
  <c r="O371" i="15" s="1"/>
  <c r="Q371" i="15" s="1"/>
  <c r="J371" i="15"/>
  <c r="A372" i="15"/>
  <c r="V371" i="15" l="1"/>
  <c r="L372" i="15"/>
  <c r="D372" i="15"/>
  <c r="C372" i="15"/>
  <c r="I372" i="15"/>
  <c r="B372" i="15"/>
  <c r="F372" i="15"/>
  <c r="N372" i="15"/>
  <c r="P372" i="15" s="1"/>
  <c r="K372" i="15"/>
  <c r="U371" i="15"/>
  <c r="T371" i="15" s="1" a="1"/>
  <c r="T371" i="15" s="1"/>
  <c r="G372" i="15" l="1"/>
  <c r="A373" i="15" s="1"/>
  <c r="K373" i="15" s="1"/>
  <c r="M372" i="15"/>
  <c r="E372" i="15" a="1"/>
  <c r="E372" i="15" s="1"/>
  <c r="O372" i="15" s="1"/>
  <c r="Q372" i="15" s="1"/>
  <c r="J372" i="15"/>
  <c r="R372" i="15"/>
  <c r="S372" i="15"/>
  <c r="L373" i="15"/>
  <c r="I373" i="15" l="1"/>
  <c r="C373" i="15"/>
  <c r="D373" i="15"/>
  <c r="G373" i="15" s="1"/>
  <c r="N373" i="15"/>
  <c r="P373" i="15" s="1"/>
  <c r="B373" i="15"/>
  <c r="F373" i="15"/>
  <c r="H372" i="15" a="1"/>
  <c r="H372" i="15" s="1"/>
  <c r="V372" i="15"/>
  <c r="U372" i="15"/>
  <c r="T372" i="15" s="1" a="1"/>
  <c r="T372" i="15" s="1"/>
  <c r="E373" i="15" a="1"/>
  <c r="E373" i="15" s="1"/>
  <c r="S373" i="15"/>
  <c r="R373" i="15"/>
  <c r="M373" i="15" l="1"/>
  <c r="J373" i="15"/>
  <c r="O373" i="15"/>
  <c r="Q373" i="15" s="1"/>
  <c r="U373" i="15" s="1"/>
  <c r="T373" i="15" s="1" a="1"/>
  <c r="T373" i="15" s="1"/>
  <c r="A374" i="15"/>
  <c r="B374" i="15" s="1"/>
  <c r="H373" i="15" a="1"/>
  <c r="H373" i="15" s="1"/>
  <c r="V373" i="15"/>
  <c r="K374" i="15"/>
  <c r="D374" i="15"/>
  <c r="E374" i="15" s="1" a="1"/>
  <c r="E374" i="15" s="1"/>
  <c r="L374" i="15"/>
  <c r="R374" i="15" s="1"/>
  <c r="I374" i="15" l="1"/>
  <c r="M374" i="15" s="1"/>
  <c r="F374" i="15"/>
  <c r="N374" i="15"/>
  <c r="P374" i="15" s="1"/>
  <c r="C374" i="15"/>
  <c r="G374" i="15" s="1"/>
  <c r="S374" i="15"/>
  <c r="V374" i="15" s="1"/>
  <c r="O374" i="15" l="1"/>
  <c r="Q374" i="15" s="1"/>
  <c r="U374" i="15" s="1"/>
  <c r="T374" i="15" s="1" a="1"/>
  <c r="T374" i="15" s="1"/>
  <c r="J374" i="15"/>
  <c r="H374" i="15" a="1"/>
  <c r="H374" i="15" s="1"/>
  <c r="A375" i="15"/>
  <c r="N375" i="15" s="1"/>
  <c r="P375" i="15" s="1"/>
  <c r="L375" i="15" l="1"/>
  <c r="I375" i="15"/>
  <c r="F375" i="15"/>
  <c r="D375" i="15"/>
  <c r="E375" i="15" s="1" a="1"/>
  <c r="E375" i="15" s="1"/>
  <c r="O375" i="15" s="1"/>
  <c r="Q375" i="15" s="1"/>
  <c r="K375" i="15"/>
  <c r="B375" i="15"/>
  <c r="C375" i="15"/>
  <c r="S375" i="15"/>
  <c r="R375" i="15"/>
  <c r="J375" i="15" l="1"/>
  <c r="M375" i="15"/>
  <c r="U375" i="15" s="1"/>
  <c r="T375" i="15" s="1" a="1"/>
  <c r="T375" i="15" s="1"/>
  <c r="G375" i="15"/>
  <c r="H375" i="15" s="1" a="1"/>
  <c r="H375" i="15" s="1"/>
  <c r="V375" i="15"/>
  <c r="A376" i="15"/>
  <c r="N376" i="15" l="1"/>
  <c r="P376" i="15" s="1"/>
  <c r="I376" i="15"/>
  <c r="F376" i="15"/>
  <c r="L376" i="15"/>
  <c r="C376" i="15"/>
  <c r="D376" i="15"/>
  <c r="B376" i="15"/>
  <c r="K376" i="15"/>
  <c r="G376" i="15" l="1"/>
  <c r="H376" i="15" s="1" a="1"/>
  <c r="H376" i="15" s="1"/>
  <c r="S376" i="15"/>
  <c r="R376" i="15"/>
  <c r="M376" i="15"/>
  <c r="E376" i="15" a="1"/>
  <c r="E376" i="15" s="1"/>
  <c r="O376" i="15" s="1"/>
  <c r="Q376" i="15" s="1"/>
  <c r="J376" i="15"/>
  <c r="A377" i="15" l="1"/>
  <c r="K377" i="15" s="1"/>
  <c r="V376" i="15"/>
  <c r="U376" i="15"/>
  <c r="T376" i="15" s="1" a="1"/>
  <c r="T376" i="15" s="1"/>
  <c r="L377" i="15" l="1"/>
  <c r="C377" i="15"/>
  <c r="N377" i="15"/>
  <c r="P377" i="15" s="1"/>
  <c r="I377" i="15"/>
  <c r="D377" i="15"/>
  <c r="B377" i="15"/>
  <c r="F377" i="15"/>
  <c r="R377" i="15"/>
  <c r="S377" i="15"/>
  <c r="J377" i="15" l="1"/>
  <c r="M377" i="15"/>
  <c r="E377" i="15" a="1"/>
  <c r="E377" i="15" s="1"/>
  <c r="O377" i="15" s="1"/>
  <c r="Q377" i="15" s="1"/>
  <c r="U377" i="15" s="1"/>
  <c r="T377" i="15" s="1" a="1"/>
  <c r="T377" i="15" s="1"/>
  <c r="G377" i="15"/>
  <c r="H377" i="15" s="1" a="1"/>
  <c r="H377" i="15" s="1"/>
  <c r="V377" i="15"/>
  <c r="A378" i="15" l="1"/>
  <c r="N378" i="15" s="1"/>
  <c r="P378" i="15" s="1"/>
  <c r="L378" i="15"/>
  <c r="S378" i="15" s="1"/>
  <c r="K378" i="15"/>
  <c r="I378" i="15"/>
  <c r="F378" i="15"/>
  <c r="D378" i="15"/>
  <c r="E378" i="15" s="1" a="1"/>
  <c r="E378" i="15" s="1"/>
  <c r="C378" i="15"/>
  <c r="B378" i="15"/>
  <c r="R378" i="15" l="1"/>
  <c r="V378" i="15" s="1"/>
  <c r="O378" i="15"/>
  <c r="Q378" i="15" s="1"/>
  <c r="M378" i="15"/>
  <c r="J378" i="15"/>
  <c r="G378" i="15"/>
  <c r="H378" i="15" s="1" a="1"/>
  <c r="H378" i="15" s="1"/>
  <c r="U378" i="15" l="1"/>
  <c r="T378" i="15" s="1" a="1"/>
  <c r="T378" i="15" s="1"/>
  <c r="A379" i="15"/>
  <c r="C379" i="15" l="1"/>
  <c r="F379" i="15"/>
  <c r="N379" i="15"/>
  <c r="P379" i="15" s="1"/>
  <c r="I379" i="15"/>
  <c r="L379" i="15"/>
  <c r="B379" i="15"/>
  <c r="K379" i="15"/>
  <c r="D379" i="15"/>
  <c r="M379" i="15" l="1"/>
  <c r="E379" i="15" a="1"/>
  <c r="E379" i="15" s="1"/>
  <c r="O379" i="15" s="1"/>
  <c r="Q379" i="15" s="1"/>
  <c r="J379" i="15"/>
  <c r="S379" i="15"/>
  <c r="R379" i="15"/>
  <c r="G379" i="15"/>
  <c r="H379" i="15" s="1" a="1"/>
  <c r="H379" i="15" s="1"/>
  <c r="V379" i="15" l="1"/>
  <c r="A380" i="15"/>
  <c r="U379" i="15"/>
  <c r="T379" i="15" s="1" a="1"/>
  <c r="T379" i="15" s="1"/>
  <c r="D380" i="15" l="1"/>
  <c r="L380" i="15"/>
  <c r="B380" i="15"/>
  <c r="F380" i="15"/>
  <c r="K380" i="15"/>
  <c r="C380" i="15"/>
  <c r="I380" i="15"/>
  <c r="N380" i="15"/>
  <c r="P380" i="15" s="1"/>
  <c r="G380" i="15" l="1"/>
  <c r="H380" i="15" s="1" a="1"/>
  <c r="H380" i="15" s="1"/>
  <c r="R380" i="15"/>
  <c r="S380" i="15"/>
  <c r="J380" i="15"/>
  <c r="E380" i="15" a="1"/>
  <c r="E380" i="15" s="1"/>
  <c r="O380" i="15" s="1"/>
  <c r="Q380" i="15" s="1"/>
  <c r="M380" i="15"/>
  <c r="A381" i="15" l="1"/>
  <c r="U380" i="15"/>
  <c r="T380" i="15" s="1" a="1"/>
  <c r="T380" i="15" s="1"/>
  <c r="V380" i="15"/>
  <c r="F381" i="15"/>
  <c r="I381" i="15"/>
  <c r="D381" i="15"/>
  <c r="N381" i="15"/>
  <c r="P381" i="15" s="1"/>
  <c r="K381" i="15"/>
  <c r="C381" i="15"/>
  <c r="B381" i="15"/>
  <c r="L381" i="15"/>
  <c r="G381" i="15" l="1"/>
  <c r="H381" i="15" s="1" a="1"/>
  <c r="H381" i="15" s="1"/>
  <c r="S381" i="15"/>
  <c r="R381" i="15"/>
  <c r="M381" i="15"/>
  <c r="E381" i="15" a="1"/>
  <c r="E381" i="15" s="1"/>
  <c r="O381" i="15" s="1"/>
  <c r="Q381" i="15" s="1"/>
  <c r="J381" i="15"/>
  <c r="A382" i="15" l="1"/>
  <c r="B382" i="15" s="1"/>
  <c r="V381" i="15"/>
  <c r="U381" i="15"/>
  <c r="T381" i="15" s="1" a="1"/>
  <c r="T381" i="15" s="1"/>
  <c r="L382" i="15" l="1"/>
  <c r="S382" i="15" s="1"/>
  <c r="F382" i="15"/>
  <c r="C382" i="15"/>
  <c r="D382" i="15"/>
  <c r="I382" i="15"/>
  <c r="K382" i="15"/>
  <c r="N382" i="15"/>
  <c r="P382" i="15" s="1"/>
  <c r="R382" i="15" l="1"/>
  <c r="V382" i="15" s="1"/>
  <c r="M382" i="15"/>
  <c r="E382" i="15" a="1"/>
  <c r="E382" i="15" s="1"/>
  <c r="O382" i="15" s="1"/>
  <c r="Q382" i="15" s="1"/>
  <c r="J382" i="15"/>
  <c r="G382" i="15"/>
  <c r="H382" i="15" l="1" a="1"/>
  <c r="H382" i="15" s="1"/>
  <c r="A383" i="15"/>
  <c r="U382" i="15"/>
  <c r="T382" i="15" s="1" a="1"/>
  <c r="T382" i="15" s="1"/>
  <c r="D383" i="15" l="1"/>
  <c r="I383" i="15"/>
  <c r="K383" i="15"/>
  <c r="B383" i="15"/>
  <c r="N383" i="15"/>
  <c r="P383" i="15" s="1"/>
  <c r="C383" i="15"/>
  <c r="L383" i="15"/>
  <c r="F383" i="15"/>
  <c r="G383" i="15" l="1"/>
  <c r="H383" i="15" s="1" a="1"/>
  <c r="H383" i="15" s="1"/>
  <c r="S383" i="15"/>
  <c r="R383" i="15"/>
  <c r="E383" i="15" a="1"/>
  <c r="E383" i="15" s="1"/>
  <c r="O383" i="15" s="1"/>
  <c r="Q383" i="15" s="1"/>
  <c r="J383" i="15"/>
  <c r="M383" i="15"/>
  <c r="A384" i="15" l="1"/>
  <c r="C384" i="15" s="1"/>
  <c r="V383" i="15"/>
  <c r="U383" i="15"/>
  <c r="T383" i="15" s="1" a="1"/>
  <c r="T383" i="15" s="1"/>
  <c r="D384" i="15" l="1"/>
  <c r="G384" i="15" s="1"/>
  <c r="F384" i="15"/>
  <c r="N384" i="15"/>
  <c r="P384" i="15" s="1"/>
  <c r="B384" i="15"/>
  <c r="K384" i="15"/>
  <c r="L384" i="15"/>
  <c r="S384" i="15" s="1"/>
  <c r="I384" i="15"/>
  <c r="J384" i="15" l="1"/>
  <c r="E384" i="15" a="1"/>
  <c r="E384" i="15" s="1"/>
  <c r="O384" i="15" s="1"/>
  <c r="Q384" i="15" s="1"/>
  <c r="R384" i="15"/>
  <c r="V384" i="15" s="1"/>
  <c r="M384" i="15"/>
  <c r="H384" i="15" a="1"/>
  <c r="H384" i="15" s="1"/>
  <c r="A385" i="15"/>
  <c r="K385" i="15" s="1"/>
  <c r="C385" i="15"/>
  <c r="L385" i="15" l="1"/>
  <c r="S385" i="15" s="1"/>
  <c r="N385" i="15"/>
  <c r="P385" i="15" s="1"/>
  <c r="B385" i="15"/>
  <c r="U384" i="15"/>
  <c r="T384" i="15" s="1" a="1"/>
  <c r="T384" i="15" s="1"/>
  <c r="F385" i="15"/>
  <c r="I385" i="15"/>
  <c r="D385" i="15"/>
  <c r="E385" i="15" s="1" a="1"/>
  <c r="E385" i="15" s="1"/>
  <c r="R385" i="15" l="1"/>
  <c r="O385" i="15"/>
  <c r="Q385" i="15" s="1"/>
  <c r="G385" i="15"/>
  <c r="A386" i="15" s="1"/>
  <c r="M385" i="15"/>
  <c r="J385" i="15"/>
  <c r="V385" i="15"/>
  <c r="H385" i="15" l="1" a="1"/>
  <c r="H385" i="15" s="1"/>
  <c r="U385" i="15"/>
  <c r="T385" i="15" s="1" a="1"/>
  <c r="T385" i="15" s="1"/>
  <c r="K386" i="15"/>
  <c r="I386" i="15"/>
  <c r="C386" i="15"/>
  <c r="D386" i="15"/>
  <c r="L386" i="15"/>
  <c r="B386" i="15"/>
  <c r="F386" i="15"/>
  <c r="N386" i="15"/>
  <c r="P386" i="15" s="1"/>
  <c r="G386" i="15" l="1"/>
  <c r="H386" i="15" s="1" a="1"/>
  <c r="H386" i="15" s="1"/>
  <c r="R386" i="15"/>
  <c r="S386" i="15"/>
  <c r="M386" i="15"/>
  <c r="E386" i="15" a="1"/>
  <c r="E386" i="15" s="1"/>
  <c r="O386" i="15" s="1"/>
  <c r="Q386" i="15" s="1"/>
  <c r="J386" i="15"/>
  <c r="A387" i="15" l="1"/>
  <c r="K387" i="15" s="1"/>
  <c r="U386" i="15"/>
  <c r="T386" i="15" s="1" a="1"/>
  <c r="T386" i="15" s="1"/>
  <c r="V386" i="15"/>
  <c r="D387" i="15" l="1"/>
  <c r="E387" i="15" s="1" a="1"/>
  <c r="E387" i="15" s="1"/>
  <c r="I387" i="15"/>
  <c r="C387" i="15"/>
  <c r="B387" i="15"/>
  <c r="N387" i="15"/>
  <c r="P387" i="15" s="1"/>
  <c r="F387" i="15"/>
  <c r="L387" i="15"/>
  <c r="S387" i="15" s="1"/>
  <c r="G387" i="15" l="1"/>
  <c r="M387" i="15"/>
  <c r="J387" i="15"/>
  <c r="R387" i="15"/>
  <c r="V387" i="15" s="1"/>
  <c r="O387" i="15"/>
  <c r="Q387" i="15" s="1"/>
  <c r="A388" i="15"/>
  <c r="I388" i="15" s="1"/>
  <c r="H387" i="15" a="1"/>
  <c r="H387" i="15" s="1"/>
  <c r="U387" i="15"/>
  <c r="T387" i="15" s="1" a="1"/>
  <c r="T387" i="15" s="1"/>
  <c r="C388" i="15"/>
  <c r="L388" i="15"/>
  <c r="K388" i="15"/>
  <c r="N388" i="15"/>
  <c r="P388" i="15" s="1"/>
  <c r="D388" i="15" l="1"/>
  <c r="G388" i="15" s="1"/>
  <c r="F388" i="15"/>
  <c r="B388" i="15"/>
  <c r="R388" i="15"/>
  <c r="S388" i="15"/>
  <c r="H388" i="15" l="1" a="1"/>
  <c r="H388" i="15" s="1"/>
  <c r="M388" i="15"/>
  <c r="J388" i="15"/>
  <c r="E388" i="15" a="1"/>
  <c r="E388" i="15" s="1"/>
  <c r="O388" i="15" s="1"/>
  <c r="Q388" i="15" s="1"/>
  <c r="U388" i="15" s="1"/>
  <c r="T388" i="15" s="1" a="1"/>
  <c r="T388" i="15" s="1"/>
  <c r="A389" i="15"/>
  <c r="C389" i="15" s="1"/>
  <c r="V388" i="15"/>
  <c r="N389" i="15" l="1"/>
  <c r="P389" i="15" s="1"/>
  <c r="L389" i="15"/>
  <c r="R389" i="15" s="1"/>
  <c r="F389" i="15"/>
  <c r="K389" i="15"/>
  <c r="I389" i="15"/>
  <c r="B389" i="15"/>
  <c r="D389" i="15"/>
  <c r="S389" i="15" l="1"/>
  <c r="V389" i="15" s="1"/>
  <c r="M389" i="15"/>
  <c r="E389" i="15" a="1"/>
  <c r="E389" i="15" s="1"/>
  <c r="O389" i="15" s="1"/>
  <c r="Q389" i="15" s="1"/>
  <c r="J389" i="15"/>
  <c r="G389" i="15"/>
  <c r="H389" i="15" s="1" a="1"/>
  <c r="H389" i="15" s="1"/>
  <c r="U389" i="15" l="1"/>
  <c r="T389" i="15" s="1" a="1"/>
  <c r="T389" i="15" s="1"/>
  <c r="A390" i="15"/>
  <c r="K390" i="15" l="1"/>
  <c r="F390" i="15"/>
  <c r="I390" i="15"/>
  <c r="L390" i="15"/>
  <c r="B390" i="15"/>
  <c r="D390" i="15"/>
  <c r="C390" i="15"/>
  <c r="N390" i="15"/>
  <c r="P390" i="15" s="1"/>
  <c r="G390" i="15" l="1"/>
  <c r="J390" i="15"/>
  <c r="M390" i="15"/>
  <c r="E390" i="15" a="1"/>
  <c r="E390" i="15" s="1"/>
  <c r="O390" i="15" s="1"/>
  <c r="Q390" i="15" s="1"/>
  <c r="R390" i="15"/>
  <c r="S390" i="15"/>
  <c r="V390" i="15" l="1"/>
  <c r="U390" i="15"/>
  <c r="T390" i="15" s="1" a="1"/>
  <c r="T390" i="15" s="1"/>
  <c r="H390" i="15" a="1"/>
  <c r="H390" i="15" s="1"/>
  <c r="A391" i="15"/>
  <c r="B391" i="15" l="1"/>
  <c r="I391" i="15"/>
  <c r="D391" i="15"/>
  <c r="C391" i="15"/>
  <c r="N391" i="15"/>
  <c r="P391" i="15" s="1"/>
  <c r="F391" i="15"/>
  <c r="K391" i="15"/>
  <c r="L391" i="15"/>
  <c r="G391" i="15" l="1"/>
  <c r="H391" i="15" s="1" a="1"/>
  <c r="H391" i="15" s="1"/>
  <c r="R391" i="15"/>
  <c r="S391" i="15"/>
  <c r="E391" i="15" a="1"/>
  <c r="E391" i="15" s="1"/>
  <c r="O391" i="15" s="1"/>
  <c r="Q391" i="15" s="1"/>
  <c r="J391" i="15"/>
  <c r="A392" i="15"/>
  <c r="M391" i="15"/>
  <c r="U391" i="15" l="1"/>
  <c r="T391" i="15" s="1" a="1"/>
  <c r="T391" i="15" s="1"/>
  <c r="D392" i="15"/>
  <c r="L392" i="15"/>
  <c r="B392" i="15"/>
  <c r="K392" i="15"/>
  <c r="C392" i="15"/>
  <c r="N392" i="15"/>
  <c r="P392" i="15" s="1"/>
  <c r="F392" i="15"/>
  <c r="I392" i="15"/>
  <c r="V391" i="15"/>
  <c r="M392" i="15" l="1"/>
  <c r="G392" i="15"/>
  <c r="A393" i="15" s="1"/>
  <c r="S392" i="15"/>
  <c r="R392" i="15"/>
  <c r="E392" i="15" a="1"/>
  <c r="E392" i="15" s="1"/>
  <c r="O392" i="15" s="1"/>
  <c r="Q392" i="15" s="1"/>
  <c r="J392" i="15"/>
  <c r="U392" i="15" l="1"/>
  <c r="T392" i="15" s="1" a="1"/>
  <c r="T392" i="15" s="1"/>
  <c r="H392" i="15" a="1"/>
  <c r="H392" i="15" s="1"/>
  <c r="V392" i="15"/>
  <c r="I393" i="15"/>
  <c r="D393" i="15"/>
  <c r="L393" i="15"/>
  <c r="F393" i="15"/>
  <c r="N393" i="15"/>
  <c r="P393" i="15" s="1"/>
  <c r="K393" i="15"/>
  <c r="C393" i="15"/>
  <c r="B393" i="15"/>
  <c r="G393" i="15" l="1"/>
  <c r="H393" i="15" s="1" a="1"/>
  <c r="H393" i="15" s="1"/>
  <c r="S393" i="15"/>
  <c r="R393" i="15"/>
  <c r="E393" i="15" a="1"/>
  <c r="E393" i="15" s="1"/>
  <c r="O393" i="15" s="1"/>
  <c r="Q393" i="15" s="1"/>
  <c r="M393" i="15"/>
  <c r="J393" i="15"/>
  <c r="A394" i="15"/>
  <c r="U393" i="15" l="1"/>
  <c r="T393" i="15" s="1" a="1"/>
  <c r="T393" i="15" s="1"/>
  <c r="V393" i="15"/>
  <c r="N394" i="15"/>
  <c r="P394" i="15" s="1"/>
  <c r="K394" i="15"/>
  <c r="B394" i="15"/>
  <c r="D394" i="15"/>
  <c r="F394" i="15"/>
  <c r="I394" i="15"/>
  <c r="C394" i="15"/>
  <c r="L394" i="15"/>
  <c r="G394" i="15" l="1"/>
  <c r="H394" i="15" s="1" a="1"/>
  <c r="H394" i="15" s="1"/>
  <c r="S394" i="15"/>
  <c r="R394" i="15"/>
  <c r="J394" i="15"/>
  <c r="M394" i="15"/>
  <c r="E394" i="15" a="1"/>
  <c r="E394" i="15" s="1"/>
  <c r="O394" i="15" s="1"/>
  <c r="Q394" i="15" s="1"/>
  <c r="A395" i="15" l="1"/>
  <c r="B395" i="15" s="1"/>
  <c r="U394" i="15"/>
  <c r="T394" i="15" s="1" a="1"/>
  <c r="T394" i="15" s="1"/>
  <c r="C395" i="15"/>
  <c r="N395" i="15"/>
  <c r="P395" i="15" s="1"/>
  <c r="L395" i="15"/>
  <c r="K395" i="15"/>
  <c r="D395" i="15"/>
  <c r="I395" i="15"/>
  <c r="V394" i="15"/>
  <c r="F395" i="15" l="1"/>
  <c r="J395" i="15" s="1"/>
  <c r="E395" i="15" a="1"/>
  <c r="E395" i="15" s="1"/>
  <c r="M395" i="15"/>
  <c r="G395" i="15"/>
  <c r="S395" i="15"/>
  <c r="R395" i="15"/>
  <c r="H395" i="15" l="1" a="1"/>
  <c r="H395" i="15" s="1"/>
  <c r="O395" i="15"/>
  <c r="Q395" i="15" s="1"/>
  <c r="V395" i="15"/>
  <c r="U395" i="15"/>
  <c r="T395" i="15" s="1" a="1"/>
  <c r="T395" i="15" s="1"/>
  <c r="A396" i="15"/>
  <c r="L396" i="15" s="1"/>
  <c r="B396" i="15" l="1"/>
  <c r="N396" i="15"/>
  <c r="P396" i="15" s="1"/>
  <c r="F396" i="15"/>
  <c r="C396" i="15"/>
  <c r="I396" i="15"/>
  <c r="K396" i="15"/>
  <c r="D396" i="15"/>
  <c r="R396" i="15"/>
  <c r="S396" i="15"/>
  <c r="G396" i="15" l="1"/>
  <c r="H396" i="15" s="1" a="1"/>
  <c r="H396" i="15" s="1"/>
  <c r="J396" i="15"/>
  <c r="M396" i="15"/>
  <c r="E396" i="15" a="1"/>
  <c r="E396" i="15" s="1"/>
  <c r="O396" i="15" s="1"/>
  <c r="Q396" i="15" s="1"/>
  <c r="U396" i="15" s="1"/>
  <c r="T396" i="15" s="1" a="1"/>
  <c r="T396" i="15" s="1"/>
  <c r="V396" i="15"/>
  <c r="A397" i="15" l="1"/>
  <c r="K397" i="15" s="1"/>
  <c r="B397" i="15" l="1"/>
  <c r="I397" i="15"/>
  <c r="N397" i="15"/>
  <c r="P397" i="15" s="1"/>
  <c r="D397" i="15"/>
  <c r="C397" i="15"/>
  <c r="F397" i="15"/>
  <c r="L397" i="15"/>
  <c r="G397" i="15" l="1"/>
  <c r="E397" i="15" a="1"/>
  <c r="E397" i="15" s="1"/>
  <c r="O397" i="15" s="1"/>
  <c r="Q397" i="15" s="1"/>
  <c r="J397" i="15"/>
  <c r="A398" i="15"/>
  <c r="L398" i="15" s="1"/>
  <c r="S398" i="15" s="1"/>
  <c r="M397" i="15"/>
  <c r="H397" i="15" a="1"/>
  <c r="H397" i="15" s="1"/>
  <c r="S397" i="15"/>
  <c r="R397" i="15"/>
  <c r="I398" i="15"/>
  <c r="C398" i="15"/>
  <c r="D398" i="15"/>
  <c r="E398" i="15" s="1" a="1"/>
  <c r="E398" i="15" s="1"/>
  <c r="F398" i="15"/>
  <c r="U397" i="15" l="1"/>
  <c r="T397" i="15" s="1" a="1"/>
  <c r="T397" i="15" s="1"/>
  <c r="B398" i="15"/>
  <c r="R398" i="15"/>
  <c r="K398" i="15"/>
  <c r="O398" i="15" s="1"/>
  <c r="N398" i="15"/>
  <c r="P398" i="15" s="1"/>
  <c r="V397" i="15"/>
  <c r="J398" i="15"/>
  <c r="G398" i="15"/>
  <c r="H398" i="15" s="1" a="1"/>
  <c r="H398" i="15" s="1"/>
  <c r="V398" i="15"/>
  <c r="M398" i="15" l="1"/>
  <c r="Q398" i="15"/>
  <c r="A399" i="15"/>
  <c r="U398" i="15" l="1"/>
  <c r="T398" i="15" s="1" a="1"/>
  <c r="T398" i="15" s="1"/>
  <c r="F399" i="15"/>
  <c r="C399" i="15"/>
  <c r="L399" i="15"/>
  <c r="D399" i="15"/>
  <c r="K399" i="15"/>
  <c r="I399" i="15"/>
  <c r="B399" i="15"/>
  <c r="N399" i="15"/>
  <c r="P399" i="15" s="1"/>
  <c r="E399" i="15" l="1" a="1"/>
  <c r="E399" i="15" s="1"/>
  <c r="O399" i="15" s="1"/>
  <c r="Q399" i="15" s="1"/>
  <c r="M399" i="15"/>
  <c r="J399" i="15"/>
  <c r="S399" i="15"/>
  <c r="R399" i="15"/>
  <c r="G399" i="15"/>
  <c r="H399" i="15" s="1" a="1"/>
  <c r="H399" i="15" s="1"/>
  <c r="V399" i="15" l="1"/>
  <c r="A400" i="15"/>
  <c r="U399" i="15"/>
  <c r="T399" i="15" s="1" a="1"/>
  <c r="T399" i="15" s="1"/>
  <c r="N400" i="15" l="1"/>
  <c r="P400" i="15" s="1"/>
  <c r="B400" i="15"/>
  <c r="I400" i="15"/>
  <c r="D400" i="15"/>
  <c r="L400" i="15"/>
  <c r="F400" i="15"/>
  <c r="C400" i="15"/>
  <c r="K400" i="15"/>
  <c r="G400" i="15" l="1"/>
  <c r="H400" i="15" s="1" a="1"/>
  <c r="H400" i="15" s="1"/>
  <c r="R400" i="15"/>
  <c r="S400" i="15"/>
  <c r="E400" i="15" a="1"/>
  <c r="E400" i="15" s="1"/>
  <c r="O400" i="15" s="1"/>
  <c r="Q400" i="15" s="1"/>
  <c r="M400" i="15"/>
  <c r="J400" i="15"/>
  <c r="A401" i="15"/>
  <c r="U400" i="15" l="1"/>
  <c r="T400" i="15" s="1" a="1"/>
  <c r="T400" i="15" s="1"/>
  <c r="B401" i="15"/>
  <c r="C401" i="15"/>
  <c r="K401" i="15"/>
  <c r="I401" i="15"/>
  <c r="L401" i="15"/>
  <c r="F401" i="15"/>
  <c r="N401" i="15"/>
  <c r="P401" i="15" s="1"/>
  <c r="D401" i="15"/>
  <c r="G401" i="15" s="1"/>
  <c r="V400" i="15"/>
  <c r="H401" i="15" l="1" a="1"/>
  <c r="H401" i="15" s="1"/>
  <c r="J401" i="15"/>
  <c r="E401" i="15" a="1"/>
  <c r="E401" i="15" s="1"/>
  <c r="O401" i="15" s="1"/>
  <c r="Q401" i="15" s="1"/>
  <c r="M401" i="15"/>
  <c r="A402" i="15"/>
  <c r="R401" i="15"/>
  <c r="S401" i="15"/>
  <c r="U401" i="15" l="1"/>
  <c r="T401" i="15" s="1" a="1"/>
  <c r="T401" i="15" s="1"/>
  <c r="V401" i="15"/>
  <c r="I402" i="15"/>
  <c r="D402" i="15"/>
  <c r="N402" i="15"/>
  <c r="P402" i="15" s="1"/>
  <c r="F402" i="15"/>
  <c r="C402" i="15"/>
  <c r="K402" i="15"/>
  <c r="B402" i="15"/>
  <c r="L402" i="15"/>
  <c r="G402" i="15" l="1"/>
  <c r="H402" i="15" s="1" a="1"/>
  <c r="H402" i="15" s="1"/>
  <c r="R402" i="15"/>
  <c r="S402" i="15"/>
  <c r="E402" i="15" a="1"/>
  <c r="E402" i="15" s="1"/>
  <c r="O402" i="15" s="1"/>
  <c r="Q402" i="15" s="1"/>
  <c r="M402" i="15"/>
  <c r="J402" i="15"/>
  <c r="A403" i="15" l="1"/>
  <c r="N403" i="15" s="1"/>
  <c r="P403" i="15" s="1"/>
  <c r="U402" i="15"/>
  <c r="T402" i="15" s="1" a="1"/>
  <c r="T402" i="15" s="1"/>
  <c r="C403" i="15"/>
  <c r="L403" i="15"/>
  <c r="K403" i="15"/>
  <c r="I403" i="15"/>
  <c r="D403" i="15"/>
  <c r="F403" i="15"/>
  <c r="B403" i="15"/>
  <c r="V402" i="15"/>
  <c r="S403" i="15" l="1"/>
  <c r="R403" i="15"/>
  <c r="E403" i="15" a="1"/>
  <c r="E403" i="15" s="1"/>
  <c r="O403" i="15" s="1"/>
  <c r="Q403" i="15" s="1"/>
  <c r="J403" i="15"/>
  <c r="M403" i="15"/>
  <c r="G403" i="15"/>
  <c r="H403" i="15" s="1" a="1"/>
  <c r="H403" i="15" s="1"/>
  <c r="V403" i="15" l="1"/>
  <c r="U403" i="15"/>
  <c r="T403" i="15" s="1" a="1"/>
  <c r="T403" i="15" s="1"/>
  <c r="A404" i="15"/>
  <c r="N404" i="15" l="1"/>
  <c r="P404" i="15" s="1"/>
  <c r="D404" i="15"/>
  <c r="K404" i="15"/>
  <c r="F404" i="15"/>
  <c r="L404" i="15"/>
  <c r="B404" i="15"/>
  <c r="C404" i="15"/>
  <c r="I404" i="15"/>
  <c r="G404" i="15" l="1"/>
  <c r="H404" i="15" s="1" a="1"/>
  <c r="H404" i="15" s="1"/>
  <c r="R404" i="15"/>
  <c r="S404" i="15"/>
  <c r="J404" i="15"/>
  <c r="M404" i="15"/>
  <c r="E404" i="15" a="1"/>
  <c r="E404" i="15" s="1"/>
  <c r="O404" i="15" s="1"/>
  <c r="Q404" i="15" s="1"/>
  <c r="U404" i="15" s="1"/>
  <c r="T404" i="15" s="1" a="1"/>
  <c r="T404" i="15" s="1"/>
  <c r="A405" i="15"/>
  <c r="D405" i="15" l="1"/>
  <c r="N405" i="15"/>
  <c r="P405" i="15" s="1"/>
  <c r="L405" i="15"/>
  <c r="I405" i="15"/>
  <c r="C405" i="15"/>
  <c r="F405" i="15"/>
  <c r="B405" i="15"/>
  <c r="K405" i="15"/>
  <c r="V404" i="15"/>
  <c r="G405" i="15" l="1"/>
  <c r="H405" i="15" s="1" a="1"/>
  <c r="H405" i="15" s="1"/>
  <c r="S405" i="15"/>
  <c r="R405" i="15"/>
  <c r="M405" i="15"/>
  <c r="J405" i="15"/>
  <c r="E405" i="15" a="1"/>
  <c r="E405" i="15" s="1"/>
  <c r="O405" i="15" s="1"/>
  <c r="Q405" i="15" s="1"/>
  <c r="A406" i="15" l="1"/>
  <c r="K406" i="15" s="1"/>
  <c r="V405" i="15"/>
  <c r="B406" i="15"/>
  <c r="I406" i="15"/>
  <c r="C406" i="15"/>
  <c r="N406" i="15"/>
  <c r="P406" i="15" s="1"/>
  <c r="L406" i="15"/>
  <c r="F406" i="15"/>
  <c r="D406" i="15"/>
  <c r="G406" i="15" s="1"/>
  <c r="U405" i="15"/>
  <c r="T405" i="15" s="1" a="1"/>
  <c r="T405" i="15" s="1"/>
  <c r="H406" i="15" l="1" a="1"/>
  <c r="H406" i="15" s="1"/>
  <c r="R406" i="15"/>
  <c r="S406" i="15"/>
  <c r="E406" i="15" a="1"/>
  <c r="E406" i="15" s="1"/>
  <c r="O406" i="15" s="1"/>
  <c r="Q406" i="15" s="1"/>
  <c r="M406" i="15"/>
  <c r="J406" i="15"/>
  <c r="A407" i="15"/>
  <c r="U406" i="15" l="1"/>
  <c r="T406" i="15" s="1" a="1"/>
  <c r="T406" i="15" s="1"/>
  <c r="N407" i="15"/>
  <c r="P407" i="15" s="1"/>
  <c r="B407" i="15"/>
  <c r="F407" i="15"/>
  <c r="D407" i="15"/>
  <c r="I407" i="15"/>
  <c r="L407" i="15"/>
  <c r="K407" i="15"/>
  <c r="C407" i="15"/>
  <c r="V406" i="15"/>
  <c r="G407" i="15" l="1"/>
  <c r="H407" i="15" s="1" a="1"/>
  <c r="H407" i="15" s="1"/>
  <c r="R407" i="15"/>
  <c r="S407" i="15"/>
  <c r="E407" i="15" a="1"/>
  <c r="E407" i="15" s="1"/>
  <c r="O407" i="15" s="1"/>
  <c r="Q407" i="15" s="1"/>
  <c r="J407" i="15"/>
  <c r="M407" i="15"/>
  <c r="U407" i="15" l="1"/>
  <c r="T407" i="15" s="1" a="1"/>
  <c r="T407" i="15" s="1"/>
  <c r="V40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<sst xmlns="http://schemas.openxmlformats.org/spreadsheetml/2006/main" count="56845" uniqueCount="954">
  <si>
    <t>N° origine</t>
  </si>
  <si>
    <t>Sens</t>
  </si>
  <si>
    <t>Jour</t>
  </si>
  <si>
    <t>Code mission</t>
  </si>
  <si>
    <t>VIDE</t>
  </si>
  <si>
    <t>ETP-GM</t>
  </si>
  <si>
    <t>SME</t>
  </si>
  <si>
    <t>LARA</t>
  </si>
  <si>
    <t>D</t>
  </si>
  <si>
    <t>INV</t>
  </si>
  <si>
    <t>SARA</t>
  </si>
  <si>
    <t>SQY</t>
  </si>
  <si>
    <t>TRA-PG</t>
  </si>
  <si>
    <t>VC</t>
  </si>
  <si>
    <t>Autre</t>
  </si>
  <si>
    <t>GEN-GA</t>
  </si>
  <si>
    <t>PSE</t>
  </si>
  <si>
    <t>OY</t>
  </si>
  <si>
    <t>PRU</t>
  </si>
  <si>
    <t>CHV</t>
  </si>
  <si>
    <t>ZORA</t>
  </si>
  <si>
    <t>PZB</t>
  </si>
  <si>
    <t>JUJU</t>
  </si>
  <si>
    <t>VRG</t>
  </si>
  <si>
    <t>JY</t>
  </si>
  <si>
    <t>MONA</t>
  </si>
  <si>
    <t>MPU</t>
  </si>
  <si>
    <t>VACK</t>
  </si>
  <si>
    <t>ELBA</t>
  </si>
  <si>
    <t>NORA</t>
  </si>
  <si>
    <t>GOTA</t>
  </si>
  <si>
    <t>MBP</t>
  </si>
  <si>
    <t>MICK</t>
  </si>
  <si>
    <t>VY-RB</t>
  </si>
  <si>
    <t>VARA</t>
  </si>
  <si>
    <t>ROMI</t>
  </si>
  <si>
    <t>NARA</t>
  </si>
  <si>
    <t>DEBA</t>
  </si>
  <si>
    <t>ERT</t>
  </si>
  <si>
    <t>BY</t>
  </si>
  <si>
    <t>SLOM</t>
  </si>
  <si>
    <t>VETO</t>
  </si>
  <si>
    <t>CIME</t>
  </si>
  <si>
    <t>KNAK</t>
  </si>
  <si>
    <t>FOOT</t>
  </si>
  <si>
    <t>BFM</t>
  </si>
  <si>
    <t>AHM</t>
  </si>
  <si>
    <t>DEBO</t>
  </si>
  <si>
    <t>DA</t>
  </si>
  <si>
    <t>KOBE</t>
  </si>
  <si>
    <t>NAJA</t>
  </si>
  <si>
    <t>NICO</t>
  </si>
  <si>
    <t>SIRI</t>
  </si>
  <si>
    <t>ZANI</t>
  </si>
  <si>
    <t>PAZ</t>
  </si>
  <si>
    <t>SICA</t>
  </si>
  <si>
    <t>SORO</t>
  </si>
  <si>
    <t>TC-FR</t>
  </si>
  <si>
    <t>LULU</t>
  </si>
  <si>
    <t>CPM</t>
  </si>
  <si>
    <t>BVI-TI</t>
  </si>
  <si>
    <t>146438_1</t>
  </si>
  <si>
    <t>198241_1</t>
  </si>
  <si>
    <t>148240_1</t>
  </si>
  <si>
    <t>147439_1</t>
  </si>
  <si>
    <t>148036_1</t>
  </si>
  <si>
    <t>145036_1</t>
  </si>
  <si>
    <t>148038_1</t>
  </si>
  <si>
    <t>DELI</t>
  </si>
  <si>
    <t>JILL</t>
  </si>
  <si>
    <t>145038_1</t>
  </si>
  <si>
    <t>ELAO</t>
  </si>
  <si>
    <t>PCL</t>
  </si>
  <si>
    <t>148040_1</t>
  </si>
  <si>
    <t>145040_1</t>
  </si>
  <si>
    <t>BOBA</t>
  </si>
  <si>
    <t>148042_1</t>
  </si>
  <si>
    <t>145042_1</t>
  </si>
  <si>
    <t>148044_1</t>
  </si>
  <si>
    <t>145044_1</t>
  </si>
  <si>
    <t>148046_1</t>
  </si>
  <si>
    <t>145046_1</t>
  </si>
  <si>
    <t>145048_1</t>
  </si>
  <si>
    <t>BALI</t>
  </si>
  <si>
    <t>145050_1</t>
  </si>
  <si>
    <t>145052_1</t>
  </si>
  <si>
    <t>RUN-MI</t>
  </si>
  <si>
    <t>ZEBA</t>
  </si>
  <si>
    <t>HONA</t>
  </si>
  <si>
    <t>TOVO</t>
  </si>
  <si>
    <t>JVL</t>
  </si>
  <si>
    <t>VYL</t>
  </si>
  <si>
    <t>ORET</t>
  </si>
  <si>
    <t>MDS</t>
  </si>
  <si>
    <t>LOLA</t>
  </si>
  <si>
    <t>PRR</t>
  </si>
  <si>
    <t>ZARA</t>
  </si>
  <si>
    <t>Parité</t>
  </si>
  <si>
    <t>Gare</t>
  </si>
  <si>
    <t>Arrivée</t>
  </si>
  <si>
    <t>Départ</t>
  </si>
  <si>
    <t>Voie</t>
  </si>
  <si>
    <t>SXE</t>
  </si>
  <si>
    <t>SCW</t>
  </si>
  <si>
    <t>BRW</t>
  </si>
  <si>
    <t>BIH</t>
  </si>
  <si>
    <t>ELY</t>
  </si>
  <si>
    <t>ARP</t>
  </si>
  <si>
    <t>NG</t>
  </si>
  <si>
    <t>SHO</t>
  </si>
  <si>
    <t>2BIS</t>
  </si>
  <si>
    <t>SXG</t>
  </si>
  <si>
    <t>EYO</t>
  </si>
  <si>
    <t>SAO</t>
  </si>
  <si>
    <t>1S</t>
  </si>
  <si>
    <t>UNIQUE</t>
  </si>
  <si>
    <t>ETP</t>
  </si>
  <si>
    <t>ETY</t>
  </si>
  <si>
    <t>CHK</t>
  </si>
  <si>
    <t>LYO</t>
  </si>
  <si>
    <t>BSO</t>
  </si>
  <si>
    <t>MSX</t>
  </si>
  <si>
    <t>2S</t>
  </si>
  <si>
    <t>SHL</t>
  </si>
  <si>
    <t>Z</t>
  </si>
  <si>
    <t>LSW</t>
  </si>
  <si>
    <t>CLR</t>
  </si>
  <si>
    <t>2T</t>
  </si>
  <si>
    <t>LAD</t>
  </si>
  <si>
    <t>VY</t>
  </si>
  <si>
    <t>IV</t>
  </si>
  <si>
    <t>M</t>
  </si>
  <si>
    <t>FPB</t>
  </si>
  <si>
    <t>CEJ</t>
  </si>
  <si>
    <t>4P</t>
  </si>
  <si>
    <t>SGT</t>
  </si>
  <si>
    <t>EYS</t>
  </si>
  <si>
    <t>GEN</t>
  </si>
  <si>
    <t>LEG</t>
  </si>
  <si>
    <t>SOS</t>
  </si>
  <si>
    <t>NPT</t>
  </si>
  <si>
    <t>AVF</t>
  </si>
  <si>
    <t>BWR</t>
  </si>
  <si>
    <t>APK</t>
  </si>
  <si>
    <t>PDM</t>
  </si>
  <si>
    <t>POA</t>
  </si>
  <si>
    <t>VFG</t>
  </si>
  <si>
    <t>1IN</t>
  </si>
  <si>
    <t>MFY</t>
  </si>
  <si>
    <t>ISY</t>
  </si>
  <si>
    <t>ISP</t>
  </si>
  <si>
    <t>BVI</t>
  </si>
  <si>
    <t>1BIS</t>
  </si>
  <si>
    <t>VRI</t>
  </si>
  <si>
    <t>ABL</t>
  </si>
  <si>
    <t>ATH</t>
  </si>
  <si>
    <t>SOA</t>
  </si>
  <si>
    <t>SOL</t>
  </si>
  <si>
    <t>PRY</t>
  </si>
  <si>
    <t>2IN</t>
  </si>
  <si>
    <t>SCR</t>
  </si>
  <si>
    <t>A</t>
  </si>
  <si>
    <t>1T</t>
  </si>
  <si>
    <t>RF</t>
  </si>
  <si>
    <t>CHQ</t>
  </si>
  <si>
    <t>MVW</t>
  </si>
  <si>
    <t>J</t>
  </si>
  <si>
    <t>PJ</t>
  </si>
  <si>
    <t>JAS</t>
  </si>
  <si>
    <t>VBO</t>
  </si>
  <si>
    <t>BIS</t>
  </si>
  <si>
    <t>IGY</t>
  </si>
  <si>
    <t>1P</t>
  </si>
  <si>
    <t>H</t>
  </si>
  <si>
    <t>C</t>
  </si>
  <si>
    <t>2M</t>
  </si>
  <si>
    <t>Abv</t>
  </si>
  <si>
    <t>Dourdan La Forêt</t>
  </si>
  <si>
    <t>Dourdan</t>
  </si>
  <si>
    <t>Sermaise</t>
  </si>
  <si>
    <t>Saint-Chéron</t>
  </si>
  <si>
    <t>Breuillet Village</t>
  </si>
  <si>
    <t>Breuillet - Bruyères Le Châtel</t>
  </si>
  <si>
    <t>Egly</t>
  </si>
  <si>
    <t>Arpajon</t>
  </si>
  <si>
    <t>La Norville Saint-Germain-lès-Arpajon</t>
  </si>
  <si>
    <t>Saint-Martin d'Etampes</t>
  </si>
  <si>
    <t>Etampes</t>
  </si>
  <si>
    <t>Etréchy</t>
  </si>
  <si>
    <t>Chamarande</t>
  </si>
  <si>
    <t>Lardy</t>
  </si>
  <si>
    <t>Bouray</t>
  </si>
  <si>
    <t>Marolles-en-Hurepoix</t>
  </si>
  <si>
    <t>Brétigny</t>
  </si>
  <si>
    <t>Saint-Michel-sur-Orge</t>
  </si>
  <si>
    <t>Sainte Geneviève Des Bois</t>
  </si>
  <si>
    <t>Epinay-sur-Orge</t>
  </si>
  <si>
    <t>Petit Jouy - Les Loges</t>
  </si>
  <si>
    <t>Jouy En Josas</t>
  </si>
  <si>
    <t>Vauboyen</t>
  </si>
  <si>
    <t>Bièvres</t>
  </si>
  <si>
    <t>Igny</t>
  </si>
  <si>
    <t>Massy-Palaiseau</t>
  </si>
  <si>
    <t>LJU</t>
  </si>
  <si>
    <t>Longjumeau</t>
  </si>
  <si>
    <t>CAZ</t>
  </si>
  <si>
    <t>Chilly Mazarin</t>
  </si>
  <si>
    <t>GBI</t>
  </si>
  <si>
    <t>Gravigny Balizy</t>
  </si>
  <si>
    <t>PV</t>
  </si>
  <si>
    <t>Petit Vaux</t>
  </si>
  <si>
    <t>Savigny-sur-Orge</t>
  </si>
  <si>
    <t>Athis Mons</t>
  </si>
  <si>
    <t>Ablon</t>
  </si>
  <si>
    <t>Villeneuve Le Roi</t>
  </si>
  <si>
    <t>Massy-Verrières</t>
  </si>
  <si>
    <t>Chemin d'Antony</t>
  </si>
  <si>
    <t>Rungis La Fraternelle</t>
  </si>
  <si>
    <t>Pont de Rungis Aéroport d'Orly</t>
  </si>
  <si>
    <t>Orly Ville</t>
  </si>
  <si>
    <t>Les Saules</t>
  </si>
  <si>
    <t>Choisy Le Roi</t>
  </si>
  <si>
    <t>Les Ardoines</t>
  </si>
  <si>
    <t>Vitry-sur-Seine</t>
  </si>
  <si>
    <t>Ivry-sur-Seine</t>
  </si>
  <si>
    <t>Paris Austerlitz Banlieue</t>
  </si>
  <si>
    <t>Paris Austerlitz</t>
  </si>
  <si>
    <t>Saint-Michel Notre-Dame</t>
  </si>
  <si>
    <t>Musee d'Orsay</t>
  </si>
  <si>
    <t>Invalides</t>
  </si>
  <si>
    <t>Pont de l'Alma</t>
  </si>
  <si>
    <t>Champ de Mars Tour Eiffel</t>
  </si>
  <si>
    <t>Avenue du Président Kennedy (Maison De Radio France)</t>
  </si>
  <si>
    <t>Boulainvilliers</t>
  </si>
  <si>
    <t>Avenue Henri-Martin</t>
  </si>
  <si>
    <t>Avenue Foch</t>
  </si>
  <si>
    <t>Neuilly Porte Maillot (Palais des Congrès)</t>
  </si>
  <si>
    <t>Pereire Levallois</t>
  </si>
  <si>
    <t>Porte de Clichy</t>
  </si>
  <si>
    <t>Saint-Ouen</t>
  </si>
  <si>
    <t>Les Grésillons</t>
  </si>
  <si>
    <t>Gennevilliers</t>
  </si>
  <si>
    <t>Epinay-sur-Seine</t>
  </si>
  <si>
    <t>Saint-Gratien</t>
  </si>
  <si>
    <t>Ermont Eaubonne</t>
  </si>
  <si>
    <t>Cernay</t>
  </si>
  <si>
    <t>Franconville - Le Plessis Bouchard</t>
  </si>
  <si>
    <t>Montigny-Beauchamp</t>
  </si>
  <si>
    <t>Pierrelaye</t>
  </si>
  <si>
    <t>Saint-Ouen l'Aumone Liesse</t>
  </si>
  <si>
    <t>Saint-Ouen l'Aumone</t>
  </si>
  <si>
    <t>Pontoise</t>
  </si>
  <si>
    <t>Javel</t>
  </si>
  <si>
    <t>Pont Du Garigliano - Hôpital Europeen Georges Pompidou</t>
  </si>
  <si>
    <t>Issy - Val de Seine</t>
  </si>
  <si>
    <t>Issy</t>
  </si>
  <si>
    <t>Meudon-Val-Fleury</t>
  </si>
  <si>
    <t>Chaville Vélizy</t>
  </si>
  <si>
    <t>Viroflay - Rive Gauche</t>
  </si>
  <si>
    <t>Porchefontaine</t>
  </si>
  <si>
    <t>Versailles Château Rive Gauche</t>
  </si>
  <si>
    <t>Saint-Cyr</t>
  </si>
  <si>
    <t>Saint-Quentin en Yvelines (Montigny le Bretonneux)</t>
  </si>
  <si>
    <t>Pont Du Garigliano - Tiroir</t>
  </si>
  <si>
    <t>Etampes - Garages</t>
  </si>
  <si>
    <t>Gennevilliers - Garages</t>
  </si>
  <si>
    <t>Tolbiac - Garages</t>
  </si>
  <si>
    <t>Trappes - Garages</t>
  </si>
  <si>
    <t>Les Ardoines - Garages</t>
  </si>
  <si>
    <t>Heure</t>
  </si>
  <si>
    <t>Arrivée-Départ</t>
  </si>
  <si>
    <t>Train</t>
  </si>
  <si>
    <t>Réut</t>
  </si>
  <si>
    <t>Via</t>
  </si>
  <si>
    <t>BY-GB</t>
  </si>
  <si>
    <t>DA-FI</t>
  </si>
  <si>
    <t>D-GB</t>
  </si>
  <si>
    <t>Dourdan La Forêt - Garages</t>
  </si>
  <si>
    <t>Dourdan - Garages</t>
  </si>
  <si>
    <t>BY-TI</t>
  </si>
  <si>
    <t>MPU-GB</t>
  </si>
  <si>
    <t>Massy-Palaiseau - Garages</t>
  </si>
  <si>
    <t>JY-AN</t>
  </si>
  <si>
    <t>JY-PR</t>
  </si>
  <si>
    <t>Juvisy - EV</t>
  </si>
  <si>
    <t>OY-GB</t>
  </si>
  <si>
    <t>Orly Ville - Garages</t>
  </si>
  <si>
    <t>ACH-GV</t>
  </si>
  <si>
    <t>Achères - Triage</t>
  </si>
  <si>
    <t>AHM-TI</t>
  </si>
  <si>
    <t>Avenue Henri-Martin - Tiroir</t>
  </si>
  <si>
    <t>La Verrière</t>
  </si>
  <si>
    <t>ERT-GI</t>
  </si>
  <si>
    <t>Ermont Eaubonne - Garages</t>
  </si>
  <si>
    <t>LAB</t>
  </si>
  <si>
    <t>Les Aubrais</t>
  </si>
  <si>
    <t>LM-TR</t>
  </si>
  <si>
    <t>Le Mans - Triage</t>
  </si>
  <si>
    <t>MBP-TI</t>
  </si>
  <si>
    <t>Montigny-Beauchamp - Tiroir</t>
  </si>
  <si>
    <t>NSY-BA</t>
  </si>
  <si>
    <t>NV-TR</t>
  </si>
  <si>
    <t>Nevers - Triage</t>
  </si>
  <si>
    <t>NV-DP</t>
  </si>
  <si>
    <t>Nevers - Dépôt</t>
  </si>
  <si>
    <t>Noisy-le-Sec - Garages</t>
  </si>
  <si>
    <t>PLY</t>
  </si>
  <si>
    <t>Paris Gare de Lyon</t>
  </si>
  <si>
    <t>PSE-GB</t>
  </si>
  <si>
    <t>Pontoise - Garages</t>
  </si>
  <si>
    <t>SDE-JO</t>
  </si>
  <si>
    <t>Saint-Denis Joncherolles</t>
  </si>
  <si>
    <t>SP-DP</t>
  </si>
  <si>
    <t>Saint-Pierre-des-Corps - Dépôt</t>
  </si>
  <si>
    <t>SQY-TI</t>
  </si>
  <si>
    <t>Saint-Quentin en Yvelines (Montigny le Bretonneux) - Tiroirs</t>
  </si>
  <si>
    <t>TVO</t>
  </si>
  <si>
    <t>Trappes</t>
  </si>
  <si>
    <t>VM-LO</t>
  </si>
  <si>
    <t>Versailles Matelots - Garages</t>
  </si>
  <si>
    <t>Villeneuve-Saint-Georges - Triage</t>
  </si>
  <si>
    <t>VSG-AT</t>
  </si>
  <si>
    <t>Rungis - Terminal</t>
  </si>
  <si>
    <t>OY-MG</t>
  </si>
  <si>
    <t>Orly - Voie MG</t>
  </si>
  <si>
    <t>DA_1</t>
  </si>
  <si>
    <t>D_1</t>
  </si>
  <si>
    <t>D-GB_1</t>
  </si>
  <si>
    <t>D_2</t>
  </si>
  <si>
    <t>D-GB_2</t>
  </si>
  <si>
    <t>DA-FI_1</t>
  </si>
  <si>
    <t>SXE_1</t>
  </si>
  <si>
    <t>SXE_2</t>
  </si>
  <si>
    <t>SCW_1</t>
  </si>
  <si>
    <t>SCW_2</t>
  </si>
  <si>
    <t>BRW_1</t>
  </si>
  <si>
    <t>BRW_2</t>
  </si>
  <si>
    <t>BIH_1</t>
  </si>
  <si>
    <t>BIH_2</t>
  </si>
  <si>
    <t>ELY_1</t>
  </si>
  <si>
    <t>ELY_2</t>
  </si>
  <si>
    <t>ARP_1</t>
  </si>
  <si>
    <t>ARP_2</t>
  </si>
  <si>
    <t>NG_1</t>
  </si>
  <si>
    <t>NG_2</t>
  </si>
  <si>
    <t>BY_1</t>
  </si>
  <si>
    <t>BY_2</t>
  </si>
  <si>
    <t>SME_1</t>
  </si>
  <si>
    <t>ETP_1</t>
  </si>
  <si>
    <t>ETP-GM_1</t>
  </si>
  <si>
    <t>ETP_2</t>
  </si>
  <si>
    <t>ETP-GM_2</t>
  </si>
  <si>
    <t>ETY_1</t>
  </si>
  <si>
    <t>ETY_2</t>
  </si>
  <si>
    <t>CHK_1</t>
  </si>
  <si>
    <t>CHK_2</t>
  </si>
  <si>
    <t>LYO_1</t>
  </si>
  <si>
    <t>LYO_2</t>
  </si>
  <si>
    <t>BSO_1</t>
  </si>
  <si>
    <t>BSO_2</t>
  </si>
  <si>
    <t>MSX_1</t>
  </si>
  <si>
    <t>MSX_2</t>
  </si>
  <si>
    <t>BY-GB_2</t>
  </si>
  <si>
    <t>BY-TI_1</t>
  </si>
  <si>
    <t>SHO_1</t>
  </si>
  <si>
    <t>SHO_2</t>
  </si>
  <si>
    <t>SXG_1</t>
  </si>
  <si>
    <t>SXG_2</t>
  </si>
  <si>
    <t>EYO_1</t>
  </si>
  <si>
    <t>EYO_2</t>
  </si>
  <si>
    <t>SAO_1</t>
  </si>
  <si>
    <t>SAO_2</t>
  </si>
  <si>
    <t>PJ_1</t>
  </si>
  <si>
    <t>JAS_1</t>
  </si>
  <si>
    <t>VC_1</t>
  </si>
  <si>
    <t>PJ_2</t>
  </si>
  <si>
    <t>JAS_2</t>
  </si>
  <si>
    <t>VC_2</t>
  </si>
  <si>
    <t>VBO_1</t>
  </si>
  <si>
    <t>VBO_2</t>
  </si>
  <si>
    <t>BIS_1</t>
  </si>
  <si>
    <t>BIS_2</t>
  </si>
  <si>
    <t>IGY_1</t>
  </si>
  <si>
    <t>IGY_2</t>
  </si>
  <si>
    <t>MPU_1</t>
  </si>
  <si>
    <t>MPU-GB_1</t>
  </si>
  <si>
    <t>MPU_2</t>
  </si>
  <si>
    <t>MPU-GB_2</t>
  </si>
  <si>
    <t>LJU_1</t>
  </si>
  <si>
    <t>MVW_1</t>
  </si>
  <si>
    <t>LJU_2</t>
  </si>
  <si>
    <t>MVW_2</t>
  </si>
  <si>
    <t>CAZ_1</t>
  </si>
  <si>
    <t>CAZ_2</t>
  </si>
  <si>
    <t>GBI_1</t>
  </si>
  <si>
    <t>GBI_2</t>
  </si>
  <si>
    <t>PV_1</t>
  </si>
  <si>
    <t>PV_2</t>
  </si>
  <si>
    <t>JY_1</t>
  </si>
  <si>
    <t>JY-PR_1</t>
  </si>
  <si>
    <t>JY_2</t>
  </si>
  <si>
    <t>JY-PR_2</t>
  </si>
  <si>
    <t>ATH_1</t>
  </si>
  <si>
    <t>JY-AN_1</t>
  </si>
  <si>
    <t>ATH_2</t>
  </si>
  <si>
    <t>JY-AN_2</t>
  </si>
  <si>
    <t>OY-MG_1</t>
  </si>
  <si>
    <t>OY-MG_2</t>
  </si>
  <si>
    <t>ABL_1</t>
  </si>
  <si>
    <t>ABL_2</t>
  </si>
  <si>
    <t>VRI_1</t>
  </si>
  <si>
    <t>VRI_2</t>
  </si>
  <si>
    <t>CLR_1</t>
  </si>
  <si>
    <t>CLR_2</t>
  </si>
  <si>
    <t>CHQ_1</t>
  </si>
  <si>
    <t>CHQ_2</t>
  </si>
  <si>
    <t>RF_1</t>
  </si>
  <si>
    <t>RF_2</t>
  </si>
  <si>
    <t>PRU_1</t>
  </si>
  <si>
    <t>PRU_2</t>
  </si>
  <si>
    <t>RUN-MI_1</t>
  </si>
  <si>
    <t>OY_1</t>
  </si>
  <si>
    <t>OY_2</t>
  </si>
  <si>
    <t>LSW_1</t>
  </si>
  <si>
    <t>OY-GB_1</t>
  </si>
  <si>
    <t>LSW_2</t>
  </si>
  <si>
    <t>LAD_1</t>
  </si>
  <si>
    <t>VY-RB_1</t>
  </si>
  <si>
    <t>LAD_2</t>
  </si>
  <si>
    <t>VY-RB_2</t>
  </si>
  <si>
    <t>VY_1</t>
  </si>
  <si>
    <t>VY_2</t>
  </si>
  <si>
    <t>IV_1</t>
  </si>
  <si>
    <t>IV_2</t>
  </si>
  <si>
    <t>BFM_1</t>
  </si>
  <si>
    <t>TC-FR_1</t>
  </si>
  <si>
    <t>BFM_2</t>
  </si>
  <si>
    <t>TC-FR_2</t>
  </si>
  <si>
    <t>PAZ_2</t>
  </si>
  <si>
    <t>PZB_1</t>
  </si>
  <si>
    <t>PZB_2</t>
  </si>
  <si>
    <t>SHL_1</t>
  </si>
  <si>
    <t>SHL_2</t>
  </si>
  <si>
    <t>MDS_1</t>
  </si>
  <si>
    <t>MDS_2</t>
  </si>
  <si>
    <t>INV_1</t>
  </si>
  <si>
    <t>INV_2</t>
  </si>
  <si>
    <t>PDM_1</t>
  </si>
  <si>
    <t>PDM_2</t>
  </si>
  <si>
    <t>CPM_1</t>
  </si>
  <si>
    <t>CPM_2</t>
  </si>
  <si>
    <t>APK_1</t>
  </si>
  <si>
    <t>JVL_1</t>
  </si>
  <si>
    <t>APK_2</t>
  </si>
  <si>
    <t>JVL_2</t>
  </si>
  <si>
    <t>BWR_1</t>
  </si>
  <si>
    <t>BWR_2</t>
  </si>
  <si>
    <t>AHM_1</t>
  </si>
  <si>
    <t>AHM-TI_1</t>
  </si>
  <si>
    <t>AHM_2</t>
  </si>
  <si>
    <t>AHM-TI_2</t>
  </si>
  <si>
    <t>AVF_1</t>
  </si>
  <si>
    <t>AVF_2</t>
  </si>
  <si>
    <t>NPT_1</t>
  </si>
  <si>
    <t>NPT_2</t>
  </si>
  <si>
    <t>PRR_1</t>
  </si>
  <si>
    <t>PRR_2</t>
  </si>
  <si>
    <t>PCL_1</t>
  </si>
  <si>
    <t>PCL_2</t>
  </si>
  <si>
    <t>SOS_1</t>
  </si>
  <si>
    <t>SOS_2</t>
  </si>
  <si>
    <t>LEG_1</t>
  </si>
  <si>
    <t>LEG_2</t>
  </si>
  <si>
    <t>GEN_1</t>
  </si>
  <si>
    <t>GEN-GA_1</t>
  </si>
  <si>
    <t>GEN_2</t>
  </si>
  <si>
    <t>GEN-GA_2</t>
  </si>
  <si>
    <t>EYS_1</t>
  </si>
  <si>
    <t>EYS_2</t>
  </si>
  <si>
    <t>SGT_1</t>
  </si>
  <si>
    <t>SGT_2</t>
  </si>
  <si>
    <t>ERT_1</t>
  </si>
  <si>
    <t>ERT_2</t>
  </si>
  <si>
    <t>CEJ_1</t>
  </si>
  <si>
    <t>ERT-GI_1</t>
  </si>
  <si>
    <t>CEJ_2</t>
  </si>
  <si>
    <t>FPB_1</t>
  </si>
  <si>
    <t>FPB_2</t>
  </si>
  <si>
    <t>MBP_1</t>
  </si>
  <si>
    <t>MBP_2</t>
  </si>
  <si>
    <t>PRY_1</t>
  </si>
  <si>
    <t>MBP-TI_1</t>
  </si>
  <si>
    <t>PRY_2</t>
  </si>
  <si>
    <t>SOL_1</t>
  </si>
  <si>
    <t>SOL_2</t>
  </si>
  <si>
    <t>SOA_1</t>
  </si>
  <si>
    <t>SOA_2</t>
  </si>
  <si>
    <t>PSE_1</t>
  </si>
  <si>
    <t>PSE_2</t>
  </si>
  <si>
    <t>PSE-GB_1</t>
  </si>
  <si>
    <t>BVI_1</t>
  </si>
  <si>
    <t>BVI_2</t>
  </si>
  <si>
    <t>ISP_1</t>
  </si>
  <si>
    <t>ISP_2</t>
  </si>
  <si>
    <t>BVI-TI_2</t>
  </si>
  <si>
    <t>ISY_1</t>
  </si>
  <si>
    <t>ISY_2</t>
  </si>
  <si>
    <t>MFY_1</t>
  </si>
  <si>
    <t>MFY_2</t>
  </si>
  <si>
    <t>CHV_1</t>
  </si>
  <si>
    <t>CHV_2</t>
  </si>
  <si>
    <t>VFG_1</t>
  </si>
  <si>
    <t>VFG_2</t>
  </si>
  <si>
    <t>POA_1</t>
  </si>
  <si>
    <t>POA_2</t>
  </si>
  <si>
    <t>VRG_2</t>
  </si>
  <si>
    <t>SCR_1</t>
  </si>
  <si>
    <t>SCR_2</t>
  </si>
  <si>
    <t>SQY_1</t>
  </si>
  <si>
    <t>SQY_2</t>
  </si>
  <si>
    <t>TVO_1</t>
  </si>
  <si>
    <t>SQY-TI_1</t>
  </si>
  <si>
    <t>TVO_2</t>
  </si>
  <si>
    <t>VYL_1</t>
  </si>
  <si>
    <t>TRA-PG_1</t>
  </si>
  <si>
    <t>TRA-PG_2</t>
  </si>
  <si>
    <t>CLR_4</t>
  </si>
  <si>
    <t>JY-EV</t>
  </si>
  <si>
    <t>BFM_4</t>
  </si>
  <si>
    <t>Chemin le plus court</t>
  </si>
  <si>
    <t>CPM-TI</t>
  </si>
  <si>
    <t>Champ de Mars Tour Eiffel - Tiroir</t>
  </si>
  <si>
    <t>CPM-TI_2</t>
  </si>
  <si>
    <t>VC-HJ</t>
  </si>
  <si>
    <t>VC_3</t>
  </si>
  <si>
    <t>Versailles Chantiers - Voies B à G</t>
  </si>
  <si>
    <t>ATH-EV</t>
  </si>
  <si>
    <t>Athis Mons - EV</t>
  </si>
  <si>
    <t>ATH_3</t>
  </si>
  <si>
    <t>ATH_4</t>
  </si>
  <si>
    <t>VC_4</t>
  </si>
  <si>
    <t>Cght bout</t>
  </si>
  <si>
    <t>Rebroussement</t>
  </si>
  <si>
    <t>Temps</t>
  </si>
  <si>
    <t>DA_2</t>
  </si>
  <si>
    <t>VYL_2</t>
  </si>
  <si>
    <t>SQY-TI_2</t>
  </si>
  <si>
    <t>VRG_1</t>
  </si>
  <si>
    <t>BVI-TI_1</t>
  </si>
  <si>
    <t>PSE-GB_2</t>
  </si>
  <si>
    <t>MBP-TI_2</t>
  </si>
  <si>
    <t>ERT-GI_2</t>
  </si>
  <si>
    <t>CPM-TI_1</t>
  </si>
  <si>
    <t>PAZ_1</t>
  </si>
  <si>
    <t>OY-GB_2</t>
  </si>
  <si>
    <t>RUN-MI_2</t>
  </si>
  <si>
    <t>JY_3</t>
  </si>
  <si>
    <t>JY_4</t>
  </si>
  <si>
    <t>BY-TI_2</t>
  </si>
  <si>
    <t>SME_2</t>
  </si>
  <si>
    <t>DA-FI_2</t>
  </si>
  <si>
    <t>Distance totale : 27 min</t>
  </si>
  <si>
    <t>DA_1 -&gt; PRU_2 -&gt; VC_3</t>
  </si>
  <si>
    <t>DA_1 -&gt; PRU_2 -&gt; VC_4</t>
  </si>
  <si>
    <t>DA_1 -&gt; PRU_1 -&gt; VC_3</t>
  </si>
  <si>
    <t>DA_1 -&gt; PRU_1 -&gt; VC_4</t>
  </si>
  <si>
    <t>RBT</t>
  </si>
  <si>
    <t>PARITE</t>
  </si>
  <si>
    <t>DA_2 -&gt; PRU_2 -&gt; VC_3</t>
  </si>
  <si>
    <t>DA_2 -&gt; PRU_2 -&gt; VC_4</t>
  </si>
  <si>
    <t>DA_2 -&gt; PRU_1 -&gt; VC_3</t>
  </si>
  <si>
    <t>DA_2 -&gt; PRU_1 -&gt; VC_4</t>
  </si>
  <si>
    <t>DA_1 -&gt; PRU_2 -&gt; VC_1</t>
  </si>
  <si>
    <t>DA_1 -&gt; PRU_2 -&gt; VC_2</t>
  </si>
  <si>
    <t>DA_1 -&gt; PRU_1 -&gt; VC_1</t>
  </si>
  <si>
    <t>DA_1 -&gt; PRU_1 -&gt; VC_2</t>
  </si>
  <si>
    <t>DA_2 -&gt; PRU_2 -&gt; VC_1</t>
  </si>
  <si>
    <t>DA_2 -&gt; PRU_2 -&gt; VC_2</t>
  </si>
  <si>
    <t>DA_2 -&gt; PRU_1 -&gt; VC_1</t>
  </si>
  <si>
    <t>DA_2 -&gt; PRU_1 -&gt; VC_2</t>
  </si>
  <si>
    <t xml:space="preserve"> -&gt;  (min)</t>
  </si>
  <si>
    <t>DA_1 -&gt; DA_2 (0min)</t>
  </si>
  <si>
    <t>DA_2 -&gt; D_2 (1min), D-GB_2 (1min)</t>
  </si>
  <si>
    <t>DA-FI_1 -&gt; DA-FI_2 (0min)</t>
  </si>
  <si>
    <t>DA-FI_2 -&gt; D_2 (1min), D-GB_2 (1min)</t>
  </si>
  <si>
    <t>D_1 -&gt; DA_1 (1min), DA-FI_1 (1min), D-GB_2 (10min), D_2 (0min)</t>
  </si>
  <si>
    <t>D_2 -&gt; D_1 (0min), SXE_2 (1min)</t>
  </si>
  <si>
    <t>D-GB_1 -&gt; D_2 (10min), DA_1 (1min), DA-FI_1 (1min), D-GB_2 (0min)</t>
  </si>
  <si>
    <t>D-GB_2 -&gt; D-GB_1 (0min), SXE_2 (1min)</t>
  </si>
  <si>
    <t>SXE_1 -&gt; D_1 (1min), D-GB_1 (1min)</t>
  </si>
  <si>
    <t>SXE_2 -&gt; SCW_2 (1min)</t>
  </si>
  <si>
    <t>SCW_1 -&gt; SXE_1 (1min)</t>
  </si>
  <si>
    <t>SCW_2 -&gt; BRW_2 (1min)</t>
  </si>
  <si>
    <t>BRW_1 -&gt; SCW_1 (1min)</t>
  </si>
  <si>
    <t>BRW_2 -&gt; BIH_2 (1min)</t>
  </si>
  <si>
    <t>BIH_1 -&gt; BRW_1 (1min)</t>
  </si>
  <si>
    <t>BIH_2 -&gt; ELY_2 (1min)</t>
  </si>
  <si>
    <t>ELY_1 -&gt; BIH_1 (1min)</t>
  </si>
  <si>
    <t>ELY_2 -&gt; ARP_2 (1min)</t>
  </si>
  <si>
    <t>ARP_1 -&gt; ELY_1 (1min)</t>
  </si>
  <si>
    <t>ARP_2 -&gt; NG_2 (1min)</t>
  </si>
  <si>
    <t>NG_1 -&gt; ARP_1 (1min)</t>
  </si>
  <si>
    <t>NG_2 -&gt; BY_2 (1min), BY-GB_2 (1min)</t>
  </si>
  <si>
    <t>SME_1 -&gt; SME_2 (0min)</t>
  </si>
  <si>
    <t>SME_2 -&gt; ETP_2 (1min)</t>
  </si>
  <si>
    <t>ETP_1 -&gt; SME_1 (1min), ETP_2 (0min)</t>
  </si>
  <si>
    <t>ETP_2 -&gt; ETP_1 (0min), ETY_2 (1min), ETP-GM_2 (1min)</t>
  </si>
  <si>
    <t>ETP-GM_1 -&gt; ETP_1 (1min), ETP-GM_2 (0min)</t>
  </si>
  <si>
    <t>ETP-GM_2 -&gt; ETP-GM_1 (0min), ETY_2 (1min)</t>
  </si>
  <si>
    <t>ETY_1 -&gt; ETP_1 (1min), ETP-GM_1 (1min)</t>
  </si>
  <si>
    <t>ETY_2 -&gt; CHK_2 (1min)</t>
  </si>
  <si>
    <t>CHK_1 -&gt; ETY_1 (1min)</t>
  </si>
  <si>
    <t>CHK_2 -&gt; LYO_2 (1min)</t>
  </si>
  <si>
    <t>LYO_1 -&gt; CHK_1 (1min)</t>
  </si>
  <si>
    <t>LYO_2 -&gt; BSO_2 (1min)</t>
  </si>
  <si>
    <t>BSO_1 -&gt; LYO_1 (1min)</t>
  </si>
  <si>
    <t>BSO_2 -&gt; MSX_2 (1min)</t>
  </si>
  <si>
    <t>MSX_1 -&gt; BSO_1 (1min)</t>
  </si>
  <si>
    <t>MSX_2 -&gt; BY_2 (1min), BY-GB_2 (1min)</t>
  </si>
  <si>
    <t>BY-GB_2 -&gt; BY_2 (1min)</t>
  </si>
  <si>
    <t>BY-TI_1 -&gt; BY-TI_2 (0min)</t>
  </si>
  <si>
    <t>BY-TI_2 -&gt; BY-GB_2 (1min), BY_2 (1min)</t>
  </si>
  <si>
    <t>BY_1 -&gt; MSX_1 (1min), NG_1 (1min), BY-TI_1 (1min)</t>
  </si>
  <si>
    <t>BY_2 -&gt; SHO_2 (1min), BY_1 (0min)</t>
  </si>
  <si>
    <t>SHO_1 -&gt; BY_1 (1min)</t>
  </si>
  <si>
    <t>SHO_2 -&gt; SXG_2 (1min)</t>
  </si>
  <si>
    <t>SXG_1 -&gt; SHO_1 (1min)</t>
  </si>
  <si>
    <t>SXG_2 -&gt; EYO_2 (1min)</t>
  </si>
  <si>
    <t>EYO_1 -&gt; SXG_1 (1min)</t>
  </si>
  <si>
    <t>EYO_2 -&gt; SAO_2 (1min)</t>
  </si>
  <si>
    <t>VC_3 -&gt; SCR_1 (1min), VC_4 (0min)</t>
  </si>
  <si>
    <t>VC_4 -&gt; VC_3 (0min), PJ_2 (1min)</t>
  </si>
  <si>
    <t>PJ_1 -&gt; VC_3 (1min)</t>
  </si>
  <si>
    <t>PJ_2 -&gt; JAS_2 (1min)</t>
  </si>
  <si>
    <t>JAS_1 -&gt; PJ_1 (1min)</t>
  </si>
  <si>
    <t>JAS_2 -&gt; VBO_2 (1min)</t>
  </si>
  <si>
    <t>VBO_1 -&gt; JAS_1 (1min)</t>
  </si>
  <si>
    <t>VBO_2 -&gt; BIS_2 (1min)</t>
  </si>
  <si>
    <t>BIS_1 -&gt; VBO_1 (1min)</t>
  </si>
  <si>
    <t>BIS_2 -&gt; IGY_2 (1min)</t>
  </si>
  <si>
    <t>IGY_1 -&gt; BIS_1 (1min)</t>
  </si>
  <si>
    <t>IGY_2 -&gt; MPU_2 (1min), MPU-GB_2 (1min)</t>
  </si>
  <si>
    <t>MPU_1 -&gt; IGY_1 (1min), MPU_2 (0min)</t>
  </si>
  <si>
    <t>MPU_2 -&gt; LJU_2 (1min), MVW_2 (1min), MPU-GB_1 (10min)</t>
  </si>
  <si>
    <t>MPU-GB_1 -&gt; IGY_1 (1min), MPU-GB_2 (0min)</t>
  </si>
  <si>
    <t>MPU-GB_2 -&gt; MPU-GB_1 (0min), MPU_1 (10min), MVW_2 (1min)</t>
  </si>
  <si>
    <t>LJU_1 -&gt; MPU_1 (1min), MPU-GB_1 (1min)</t>
  </si>
  <si>
    <t>LJU_2 -&gt; CAZ_2 (1min)</t>
  </si>
  <si>
    <t>CAZ_1 -&gt; LJU_1 (1min)</t>
  </si>
  <si>
    <t>CAZ_2 -&gt; GBI_2 (1min)</t>
  </si>
  <si>
    <t>GBI_1 -&gt; CAZ_1 (1min)</t>
  </si>
  <si>
    <t>GBI_2 -&gt; PV_2 (1min)</t>
  </si>
  <si>
    <t>PV_1 -&gt; GBI_1 (1min)</t>
  </si>
  <si>
    <t>PV_2 -&gt; SAO_2 (1min)</t>
  </si>
  <si>
    <t>SAO_1 -&gt; PV_1 (1min), EYO_1 (1min)</t>
  </si>
  <si>
    <t>SAO_2 -&gt; JY_2 (1min), JY_4 (1min), JY-PR_2 (1min)</t>
  </si>
  <si>
    <t>JY_1 -&gt; SAO_1 (1min)</t>
  </si>
  <si>
    <t>JY_2 -&gt; ATH_2 (1min)</t>
  </si>
  <si>
    <t>JY_3 -&gt; SAO_1 (1min), JY_4 (0min)</t>
  </si>
  <si>
    <t>JY_4 -&gt; JY_3 (0min), ATH_2 (1min), ATH_4 (1min), JY-AN_2 (1min)</t>
  </si>
  <si>
    <t>JY-AN_1 -&gt; JY_3 (1min)</t>
  </si>
  <si>
    <t>JY-AN_2 -&gt; JY-AN_1 (0min)</t>
  </si>
  <si>
    <t>JY-PR_1 -&gt; SAO_1 (1min), JY-PR_2 (0min)</t>
  </si>
  <si>
    <t>JY-PR_2 -&gt; JY-PR_1 (0min), ATH_4 (1min)</t>
  </si>
  <si>
    <t>ATH_3 -&gt; JY-PR_1 (1min), JY_3 (1min)</t>
  </si>
  <si>
    <t>ATH_4 -&gt; OY-MG_1 (1min), CLR_4 (1min)</t>
  </si>
  <si>
    <t>ATH_1 -&gt; JY_1 (1min), JY-AN_1 (1min)</t>
  </si>
  <si>
    <t>ATH_2 -&gt; ABL_2 (1min)</t>
  </si>
  <si>
    <t>ABL_1 -&gt; ATH_1 (1min)</t>
  </si>
  <si>
    <t>ABL_2 -&gt; VRI_2 (1min)</t>
  </si>
  <si>
    <t>VRI_1 -&gt; ABL_1 (1min)</t>
  </si>
  <si>
    <t>VRI_2 -&gt; CLR_2 (1min)</t>
  </si>
  <si>
    <t>MVW_1 -&gt; MPU_1 (1min), MPU-GB_1 (1min)</t>
  </si>
  <si>
    <t>MVW_2 -&gt; CHQ_2 (1min)</t>
  </si>
  <si>
    <t>CHQ_1 -&gt; MVW_1 (1min)</t>
  </si>
  <si>
    <t>CHQ_2 -&gt; RF_2 (1min)</t>
  </si>
  <si>
    <t>RF_1 -&gt; CHQ_1 (1min)</t>
  </si>
  <si>
    <t>RF_2 -&gt; PRU_2 (1min)</t>
  </si>
  <si>
    <t>RUN-MI_1 -&gt; RUN-MI_2 (0min)</t>
  </si>
  <si>
    <t>RUN-MI_2 -&gt; OY-MG_2 (1min), PRU_2 (1min)</t>
  </si>
  <si>
    <t>PRU_1 -&gt; RF_1 (1min), RUN-MI_1 (1min), PRU_2 (0min)</t>
  </si>
  <si>
    <t>PRU_2 -&gt; PRU_1 (0min), OY-MG_2 (1min), OY_2 (1min)</t>
  </si>
  <si>
    <t>OY-MG_1 -&gt; PRU_1 (1min), RUN-MI_1 (1min)</t>
  </si>
  <si>
    <t>OY-MG_2 -&gt; ATH_3 (1min)</t>
  </si>
  <si>
    <t>OY_1 -&gt; PRU_1 (1min), OY_2 (0min)</t>
  </si>
  <si>
    <t>OY_2 -&gt; OY_1 (0min), LSW_2 (1min), OY-GB_1 (10min)</t>
  </si>
  <si>
    <t>OY-GB_1 -&gt; OY-GB_2 (0min)</t>
  </si>
  <si>
    <t>OY-GB_2 -&gt; OY_1 (10min), LSW_2 (1min)</t>
  </si>
  <si>
    <t>LSW_1 -&gt; OY_1 (1min), OY-GB_1 (1min)</t>
  </si>
  <si>
    <t>LSW_2 -&gt; CLR_2 (1min), CLR_4 (1min)</t>
  </si>
  <si>
    <t>CLR_1 -&gt; LSW_1 (1min), VRI_1 (1min)</t>
  </si>
  <si>
    <t>CLR_2 -&gt; LAD_2 (1min)</t>
  </si>
  <si>
    <t>CLR_4 -&gt; VY-RB_2 (1min)</t>
  </si>
  <si>
    <t>LAD_1 -&gt; CLR_1 (1min)</t>
  </si>
  <si>
    <t>LAD_2 -&gt; VY_2 (1min)</t>
  </si>
  <si>
    <t>VY-RB_1 -&gt; CLR_1 (1min), VY-RB_2 (0min)</t>
  </si>
  <si>
    <t>VY-RB_2 -&gt; VY-RB_1 (0min), VY_2 (1min)</t>
  </si>
  <si>
    <t>VY_1 -&gt; LAD_1 (1min), VY-RB_1 (1min)</t>
  </si>
  <si>
    <t>VY_2 -&gt; IV_2 (1min)</t>
  </si>
  <si>
    <t>IV_1 -&gt; VY_1 (1min)</t>
  </si>
  <si>
    <t>IV_2 -&gt; BFM_2 (1min), TC-FR_2 (1min)</t>
  </si>
  <si>
    <t>TC-FR_1 -&gt; IV_1 (1min), TC-FR_2 (0min)</t>
  </si>
  <si>
    <t>TC-FR_2 -&gt; TC-FR_1 (0min), BFM_4 (1min)</t>
  </si>
  <si>
    <t>BFM_1 -&gt; IV_1 (1min), TC-FR_1 (1min)</t>
  </si>
  <si>
    <t>BFM_4 -&gt; PAZ_2 (1min)</t>
  </si>
  <si>
    <t>BFM_2 -&gt; PZB_2 (1min), PAZ_2 (1min)</t>
  </si>
  <si>
    <t>PAZ_1 -&gt; BFM_1 (1min)</t>
  </si>
  <si>
    <t>PAZ_2 -&gt; PAZ_1 (0min)</t>
  </si>
  <si>
    <t>PZB_1 -&gt; BFM_1 (1min), PZB_2 (0min)</t>
  </si>
  <si>
    <t>PZB_2 -&gt; SHL_2 (1min), PZB_1 (0min)</t>
  </si>
  <si>
    <t>SHL_1 -&gt; PZB_1 (1min)</t>
  </si>
  <si>
    <t>SHL_2 -&gt; MDS_2 (1min)</t>
  </si>
  <si>
    <t>MDS_1 -&gt; SHL_1 (1min)</t>
  </si>
  <si>
    <t>MDS_2 -&gt; MDS_1 (0min), INV_2 (1min)</t>
  </si>
  <si>
    <t>INV_1 -&gt; MDS_1 (1min), INV_2 (0min)</t>
  </si>
  <si>
    <t>INV_2 -&gt; INV_1 (0min), PDM_2 (1min)</t>
  </si>
  <si>
    <t>PDM_1 -&gt; INV_1 (1min)</t>
  </si>
  <si>
    <t>PDM_2 -&gt; CPM_2 (1min), CPM-TI_2 (1min)</t>
  </si>
  <si>
    <t>CPM-TI_1 -&gt; PDM_1 (1min)</t>
  </si>
  <si>
    <t>CPM-TI_2 -&gt; CPM-TI_1 (0min)</t>
  </si>
  <si>
    <t>CPM_1 -&gt; PDM_1 (1min)</t>
  </si>
  <si>
    <t>CPM_2 -&gt; APK_2 (1min), JVL_2 (1min)</t>
  </si>
  <si>
    <t>APK_1 -&gt; CPM_1 (1min)</t>
  </si>
  <si>
    <t>APK_2 -&gt; BWR_2 (1min)</t>
  </si>
  <si>
    <t>BWR_1 -&gt; APK_1 (1min)</t>
  </si>
  <si>
    <t>BWR_2 -&gt; AHM_2 (1min), AHM-TI_2 (1min)</t>
  </si>
  <si>
    <t>AHM-TI_1 -&gt; BWR_1 (1min), AHM-TI_2 (0min)</t>
  </si>
  <si>
    <t>AHM-TI_2 -&gt; AHM-TI_1 (0min), AVF_2 (1min)</t>
  </si>
  <si>
    <t>AHM_1 -&gt; BWR_1 (1min)</t>
  </si>
  <si>
    <t>AHM_2 -&gt; AVF_2 (1min)</t>
  </si>
  <si>
    <t>AVF_1 -&gt; AHM_1 (1min), AHM-TI_1 (1min)</t>
  </si>
  <si>
    <t>AVF_2 -&gt; NPT_2 (1min)</t>
  </si>
  <si>
    <t>NPT_1 -&gt; AVF_1 (1min)</t>
  </si>
  <si>
    <t>NPT_2 -&gt; PRR_2 (1min)</t>
  </si>
  <si>
    <t>PRR_1 -&gt; NPT_1 (1min)</t>
  </si>
  <si>
    <t>PRR_2 -&gt; PRR_1 (0min), PCL_2 (1min)</t>
  </si>
  <si>
    <t>PCL_1 -&gt; PRR_1 (1min)</t>
  </si>
  <si>
    <t>PCL_2 -&gt; SOS_2 (1min)</t>
  </si>
  <si>
    <t>SOS_1 -&gt; PCL_1 (1min)</t>
  </si>
  <si>
    <t>SOS_2 -&gt; LEG_2 (1min)</t>
  </si>
  <si>
    <t>LEG_1 -&gt; SOS_1 (1min)</t>
  </si>
  <si>
    <t>LEG_2 -&gt; GEN_2 (1min), GEN-GA_2 (1min)</t>
  </si>
  <si>
    <t>GEN_1 -&gt; LEG_1 (1min)</t>
  </si>
  <si>
    <t>GEN_2 -&gt; EYS_2 (1min)</t>
  </si>
  <si>
    <t>GEN-GA_1 -&gt; LEG_1 (1min), GEN-GA_2 (0min)</t>
  </si>
  <si>
    <t>GEN-GA_2 -&gt; GEN-GA_1 (0min), EYS_2 (1min)</t>
  </si>
  <si>
    <t>EYS_1 -&gt; GEN_1 (1min), GEN-GA_1 (1min)</t>
  </si>
  <si>
    <t>EYS_2 -&gt; SGT_2 (1min)</t>
  </si>
  <si>
    <t>SGT_1 -&gt; EYS_1 (1min)</t>
  </si>
  <si>
    <t>SGT_2 -&gt; ERT_1 (1min)</t>
  </si>
  <si>
    <t>ERT_2 -&gt; SGT_1 (1min), ERT_1 (0min)</t>
  </si>
  <si>
    <t>ERT_1 -&gt; ERT_2 (0min), CEJ_1 (1min), ERT-GI_1 (1min)</t>
  </si>
  <si>
    <t>ERT-GI_2 -&gt; ERT_2 (1min)</t>
  </si>
  <si>
    <t>ERT-GI_1 -&gt; ERT-GI_2 (0min)</t>
  </si>
  <si>
    <t>CEJ_2 -&gt; ERT_2 (1min)</t>
  </si>
  <si>
    <t>CEJ_1 -&gt; FPB_1 (1min)</t>
  </si>
  <si>
    <t>FPB_2 -&gt; CEJ_2 (1min)</t>
  </si>
  <si>
    <t>FPB_1 -&gt; MBP_1 (1min)</t>
  </si>
  <si>
    <t>MBP_2 -&gt; FPB_2 (1min), MBP_1 (0min)</t>
  </si>
  <si>
    <t>MBP_1 -&gt; MBP_2 (0min), PRY_1 (1min), MBP-TI_1 (1min)</t>
  </si>
  <si>
    <t>MBP-TI_2 -&gt; MBP_2 (1min)</t>
  </si>
  <si>
    <t>MBP-TI_1 -&gt; MBP-TI_2 (0min)</t>
  </si>
  <si>
    <t>PRY_2 -&gt; MBP_2 (1min)</t>
  </si>
  <si>
    <t>PRY_1 -&gt; SOL_1 (1min)</t>
  </si>
  <si>
    <t>SOL_2 -&gt; PRY_2 (1min)</t>
  </si>
  <si>
    <t>SOL_1 -&gt; SOA_1 (1min)</t>
  </si>
  <si>
    <t>SOA_2 -&gt; SOL_2 (1min)</t>
  </si>
  <si>
    <t>SOA_1 -&gt; PSE_1 (1min)</t>
  </si>
  <si>
    <t>PSE_2 -&gt; SOA_2 (1min), PSE_1 (0min)</t>
  </si>
  <si>
    <t>PSE_1 -&gt; PSE_2 (0min), PSE-GB_1 (1min)</t>
  </si>
  <si>
    <t>PSE-GB_2 -&gt; PSE_2 (1min)</t>
  </si>
  <si>
    <t>PSE-GB_1 -&gt; PSE-GB_2 (0min)</t>
  </si>
  <si>
    <t>JVL_1 -&gt; CPM_1 (1min), JVL_2 (0min)</t>
  </si>
  <si>
    <t>JVL_2 -&gt; BVI_2 (1min)</t>
  </si>
  <si>
    <t>BVI_1 -&gt; JVL_1 (1min)</t>
  </si>
  <si>
    <t>BVI_2 -&gt; ISP_2 (1min), BVI-TI_2 (1min)</t>
  </si>
  <si>
    <t>BVI-TI_1 -&gt; BVI_1 (1min)</t>
  </si>
  <si>
    <t>BVI-TI_2 -&gt; BVI-TI_1 (0min)</t>
  </si>
  <si>
    <t>ISP_1 -&gt; BVI_1 (1min)</t>
  </si>
  <si>
    <t>ISP_2 -&gt; ISY_2 (1min)</t>
  </si>
  <si>
    <t>ISY_1 -&gt; ISP_1 (1min)</t>
  </si>
  <si>
    <t>ISY_2 -&gt; MFY_2 (1min)</t>
  </si>
  <si>
    <t>MFY_1 -&gt; ISY_1 (1min)</t>
  </si>
  <si>
    <t>MFY_2 -&gt; CHV_2 (1min)</t>
  </si>
  <si>
    <t>CHV_1 -&gt; MFY_1 (1min), CHV_2 (0min)</t>
  </si>
  <si>
    <t>CHV_2 -&gt; CHV_1 (0min), VFG_2 (1min)</t>
  </si>
  <si>
    <t>VFG_1 -&gt; CHV_1 (1min)</t>
  </si>
  <si>
    <t>VFG_2 -&gt; POA_2 (1min), VC_1 (1min)</t>
  </si>
  <si>
    <t>POA_1 -&gt; VFG_1 (1min)</t>
  </si>
  <si>
    <t>POA_2 -&gt; VRG_2 (1min)</t>
  </si>
  <si>
    <t>VRG_1 -&gt; POA_1 (1min)</t>
  </si>
  <si>
    <t>VRG_2 -&gt; VRG_1 (0min)</t>
  </si>
  <si>
    <t>VC_2 -&gt; VFG_1 (1min)</t>
  </si>
  <si>
    <t>VC_1 -&gt; SCR_1 (1min)</t>
  </si>
  <si>
    <t>SCR_2 -&gt; VC_2 (1min), VC_4 (1min)</t>
  </si>
  <si>
    <t>SCR_1 -&gt; SQY_1 (1min)</t>
  </si>
  <si>
    <t>SQY_2 -&gt; SCR_2 (1min), SQY_1 (0min)</t>
  </si>
  <si>
    <t>SQY_1 -&gt; SQY_2 (0min), TVO_1 (1min), SQY-TI_1 (1min)</t>
  </si>
  <si>
    <t>SQY-TI_2 -&gt; SQY_2 (1min)</t>
  </si>
  <si>
    <t>SQY-TI_1 -&gt; SQY-TI_2 (0min)</t>
  </si>
  <si>
    <t>TVO_2 -&gt; SQY_2 (1min)</t>
  </si>
  <si>
    <t>TVO_1 -&gt; VYL_1 (1min), TRA-PG_1 (1min)</t>
  </si>
  <si>
    <t>TRA-PG_2 -&gt; TVO_2 (1min), TRA-PG_1 (0min)</t>
  </si>
  <si>
    <t>TRA-PG_1 -&gt; TRA-PG_2 (0min), VYL_1 (1min)</t>
  </si>
  <si>
    <t>VYL_1 -&gt; VYL_2 (0min)</t>
  </si>
  <si>
    <t>VYL_2 -&gt; TRA-PG_2 (1min)</t>
  </si>
  <si>
    <t>Distance totale : 35 min</t>
  </si>
  <si>
    <t>Distance totale : 31 min</t>
  </si>
  <si>
    <t>Distance totale : 14 min</t>
  </si>
  <si>
    <t>Distance totale : 15 min</t>
  </si>
  <si>
    <t>Ligne</t>
  </si>
  <si>
    <t>Nb connexions restantes</t>
  </si>
  <si>
    <t>Nb connexions paires</t>
  </si>
  <si>
    <t>Nb connexions impaires</t>
  </si>
  <si>
    <t>Connexion pair</t>
  </si>
  <si>
    <t>Connexion impair</t>
  </si>
  <si>
    <t>Rbt pair&gt;impair</t>
  </si>
  <si>
    <t>Ligne début connexion depuis gare</t>
  </si>
  <si>
    <t>Rbt impair&gt;pair</t>
  </si>
  <si>
    <t>Rbt impair&gt;pair : 1, pair&gt;impair : 2</t>
  </si>
  <si>
    <t>Colonne1</t>
  </si>
  <si>
    <t>Versailles Chantiers - Voies H et J</t>
  </si>
  <si>
    <t>Nombre de connexions où la gare est appelée</t>
  </si>
  <si>
    <t>Nombre de connexions de la gare</t>
  </si>
  <si>
    <t>OK? Nombre de connexions de la gare = Nombre de connexions où la gare est appelée ?</t>
  </si>
  <si>
    <t>Colonne2</t>
  </si>
  <si>
    <t>Colonne3</t>
  </si>
  <si>
    <t>@ : connexion avec changement de parité</t>
  </si>
  <si>
    <t>Sens des gares inversé?</t>
  </si>
  <si>
    <t>VFG@</t>
  </si>
  <si>
    <t>VC@</t>
  </si>
  <si>
    <t>ERT@</t>
  </si>
  <si>
    <t>SGT@</t>
  </si>
  <si>
    <t xml:space="preserve">De </t>
  </si>
  <si>
    <t>Vers</t>
  </si>
  <si>
    <t>Vers brut</t>
  </si>
  <si>
    <t>Sens vers brut</t>
  </si>
  <si>
    <t>De</t>
  </si>
  <si>
    <t>SensDe1</t>
  </si>
  <si>
    <t>SensDe2</t>
  </si>
  <si>
    <t>SensDe3</t>
  </si>
  <si>
    <t>SensDe4</t>
  </si>
  <si>
    <t>SensDe5</t>
  </si>
  <si>
    <t>SensVers2</t>
  </si>
  <si>
    <t>SensVers1</t>
  </si>
  <si>
    <t>SensVers3</t>
  </si>
  <si>
    <t>SensVers4</t>
  </si>
  <si>
    <t>SensVers5</t>
  </si>
  <si>
    <t>Vers2</t>
  </si>
  <si>
    <t>Vers1</t>
  </si>
  <si>
    <t>Vers3</t>
  </si>
  <si>
    <t>Vers4</t>
  </si>
  <si>
    <t>Vers5</t>
  </si>
  <si>
    <t>De brut</t>
  </si>
  <si>
    <t>Sens de</t>
  </si>
  <si>
    <t>Sens vers</t>
  </si>
  <si>
    <t/>
  </si>
  <si>
    <t>Gare de rebroussement</t>
  </si>
  <si>
    <t>BY-PC</t>
  </si>
  <si>
    <t>Vers6</t>
  </si>
  <si>
    <t>SensDe6</t>
  </si>
  <si>
    <t>SensVers6</t>
  </si>
  <si>
    <t>SCR&amp;</t>
  </si>
  <si>
    <t>D$&amp;</t>
  </si>
  <si>
    <t>MPU-GB$</t>
  </si>
  <si>
    <t>OY-GB$</t>
  </si>
  <si>
    <t>JY-57</t>
  </si>
  <si>
    <t>Juvisy - Voies 5 et 7</t>
  </si>
  <si>
    <t>Juvisy - Voies 1 à 4 et 6</t>
  </si>
  <si>
    <t>CLR-1T</t>
  </si>
  <si>
    <t>Choisy Le Roi - Voie 1ter</t>
  </si>
  <si>
    <t>Bibliothèque François Mitterrand - Voies A à F</t>
  </si>
  <si>
    <t>Bibliothèque François Mitterrand - Voie 1ter</t>
  </si>
  <si>
    <t>BFM-1T</t>
  </si>
  <si>
    <t>I</t>
  </si>
  <si>
    <t>IP</t>
  </si>
  <si>
    <t>P</t>
  </si>
  <si>
    <t>W</t>
  </si>
  <si>
    <t>&amp; : connexion sens inversé (gare connectée en dessous dans la liste au lieu d'être au dessus ou inversement)</t>
  </si>
  <si>
    <t>$ : connexion avec rbt</t>
  </si>
  <si>
    <t>D-GB$</t>
  </si>
  <si>
    <t>Rbt$ ou chgt parité@</t>
  </si>
  <si>
    <t>MPU$&amp;</t>
  </si>
  <si>
    <t>OY$&amp;</t>
  </si>
  <si>
    <t>ATH-EV@</t>
  </si>
  <si>
    <t>OY-MG@</t>
  </si>
  <si>
    <t>Colonne4</t>
  </si>
  <si>
    <t>Colonne5</t>
  </si>
  <si>
    <t>Nombre connexions max par gare</t>
  </si>
  <si>
    <t>Brétigny - Garages pairs et technicentre</t>
  </si>
  <si>
    <t>Brétigny - PC101</t>
  </si>
  <si>
    <t>Brétigny - Tiroir Poste D ou PPN</t>
  </si>
  <si>
    <t>Variants (même plate-forme)</t>
  </si>
  <si>
    <t>JY-57;JY-PR</t>
  </si>
  <si>
    <t>EVO+RBT</t>
  </si>
  <si>
    <t>BY-GB_1</t>
  </si>
  <si>
    <t>BY-PC_2</t>
  </si>
  <si>
    <t>BY-PC_1</t>
  </si>
  <si>
    <t>VC-HJ_1</t>
  </si>
  <si>
    <t>VC-HJ_2</t>
  </si>
  <si>
    <t>JY-57_2</t>
  </si>
  <si>
    <t>JY-57_1</t>
  </si>
  <si>
    <t>ATH-EV_2</t>
  </si>
  <si>
    <t>ATH-EV_1</t>
  </si>
  <si>
    <t>CHGT_PARITE</t>
  </si>
  <si>
    <t>CLR-1T_2</t>
  </si>
  <si>
    <t>CLR-1T_1</t>
  </si>
  <si>
    <t>BFM-1T_2</t>
  </si>
  <si>
    <t>BFM-1T_1</t>
  </si>
  <si>
    <t>PRR-TI</t>
  </si>
  <si>
    <t>Pereire Levallois - Tiroir</t>
  </si>
  <si>
    <t>BY-GBI</t>
  </si>
  <si>
    <t>Brétigny - Garages impairs</t>
  </si>
  <si>
    <t>BY$</t>
  </si>
  <si>
    <t>Jours</t>
  </si>
  <si>
    <t>Abréviation</t>
  </si>
  <si>
    <t>N°</t>
  </si>
  <si>
    <t>Lundi</t>
  </si>
  <si>
    <t>Mardi</t>
  </si>
  <si>
    <t>Mercredi</t>
  </si>
  <si>
    <t>Jeudi</t>
  </si>
  <si>
    <t>Vendredi</t>
  </si>
  <si>
    <t>Samedi</t>
  </si>
  <si>
    <t>Dimanche</t>
  </si>
  <si>
    <t>JOB</t>
  </si>
  <si>
    <t>Lu</t>
  </si>
  <si>
    <t>Ma</t>
  </si>
  <si>
    <t>Me</t>
  </si>
  <si>
    <t>Je</t>
  </si>
  <si>
    <t>Ve</t>
  </si>
  <si>
    <t>Sa</t>
  </si>
  <si>
    <t>Di</t>
  </si>
  <si>
    <t>1;2;3;4;5</t>
  </si>
  <si>
    <t>Valeur</t>
  </si>
  <si>
    <t>!ntitulé</t>
  </si>
  <si>
    <t>Juvisy - Garages (faisceau R1)</t>
  </si>
  <si>
    <t>Juvisy - Faisceau pair</t>
  </si>
  <si>
    <t>BY-GBI_1</t>
  </si>
  <si>
    <t>BY-GBI_2</t>
  </si>
  <si>
    <t>JY-EV_2</t>
  </si>
  <si>
    <t>JY-EV_1</t>
  </si>
  <si>
    <t>PRR-TI_2</t>
  </si>
  <si>
    <t>PRR-TI_1</t>
  </si>
  <si>
    <t>Modifié</t>
  </si>
  <si>
    <t>Ligne copie</t>
  </si>
  <si>
    <t>De copie</t>
  </si>
  <si>
    <t>Vers copie</t>
  </si>
  <si>
    <t>Sens des gares inversé (normalement donné dans le sens pair) = Sens inversé pour la ligne C</t>
  </si>
  <si>
    <t>Passage</t>
  </si>
  <si>
    <t>WE</t>
  </si>
  <si>
    <t>6;7</t>
  </si>
  <si>
    <t>Distance totale : 32 min</t>
  </si>
  <si>
    <t>Colonne6</t>
  </si>
  <si>
    <t>JeW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</si>
</sst>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284E3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readingOrder="1"/>
    </xf>
    <xf numFmtId="21" fontId="0" fillId="0" borderId="0" xfId="0" applyNumberFormat="1"/>
    <xf numFmtId="0" fontId="1" fillId="0" borderId="2" xfId="0" applyFont="1" applyBorder="1" applyAlignment="1">
      <alignment readingOrder="1"/>
    </xf>
    <xf numFmtId="0" fontId="0" fillId="2" borderId="0" xfId="0" applyFill="1"/>
    <xf numFmtId="0" fontId="0" fillId="2" borderId="3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3" fillId="3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4" borderId="0" xfId="0" applyFill="1"/>
    <xf numFmtId="0" fontId="0" fillId="5" borderId="0" xfId="0" applyFill="1"/>
    <xf numFmtId="0" fontId="4" fillId="0" borderId="0" xfId="0" applyFont="1"/>
    <xf numFmtId="0" fontId="3" fillId="3" borderId="4" xfId="0" applyFont="1" applyFill="1" applyBorder="1"/>
    <xf numFmtId="0" fontId="0" fillId="6" borderId="0" xfId="0" applyFill="1"/>
    <xf numFmtId="0" fontId="4" fillId="0" borderId="0" xfId="0" applyFont="1" applyFill="1"/>
    <xf numFmtId="0" fontId="0" fillId="0" borderId="0" xfId="0" quotePrefix="1"/>
    <xf numFmtId="0" fontId="5" fillId="0" borderId="0" xfId="1"/>
    <xf numFmtId="0" fontId="5" fillId="5" borderId="0" xfId="1" applyFill="1"/>
    <xf numFmtId="0" fontId="0" fillId="0" borderId="9" xfId="0" applyBorder="1"/>
    <xf numFmtId="0" fontId="0" fillId="2" borderId="5" xfId="0" applyNumberFormat="1" applyFont="1" applyFill="1" applyBorder="1"/>
    <xf numFmtId="0" fontId="0" fillId="0" borderId="0" xfId="0" applyNumberFormat="1"/>
    <xf numFmtId="0" fontId="0" fillId="6" borderId="0" xfId="0" applyNumberFormat="1" applyFill="1"/>
  </cellXfs>
  <cellStyles count="2">
    <cellStyle name="Lien hypertexte" xfId="1" builtinId="8"/>
    <cellStyle name="Normal" xfId="0" builtinId="0"/>
  </cellStyles>
  <dxfs count="42"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numFmt numFmtId="26" formatCode="hh:mm:ss"/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6" formatCode="hh:mm:ss"/>
    </dxf>
    <dxf>
      <numFmt numFmtId="26" formatCode="hh:mm:ss"/>
    </dxf>
    <dxf>
      <border outline="0">
        <top style="thin">
          <color rgb="FF000000"/>
        </top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4</xdr:row>
      <xdr:rowOff>152400</xdr:rowOff>
    </xdr:from>
    <xdr:to>
      <xdr:col>2</xdr:col>
      <xdr:colOff>209550</xdr:colOff>
      <xdr:row>6</xdr:row>
      <xdr:rowOff>76200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33107FF9-AD7E-4A9A-BACC-9556C24861E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RcEdkNDVCUWRkRHZ2M3NzajMwQWNzQl9WV1lEU2JFX1Z4RTcwaV9QT1BOemc&quot;}"/>
            </a:ext>
          </a:extLst>
        </xdr:cNvPr>
        <xdr:cNvSpPr/>
      </xdr:nvSpPr>
      <xdr:spPr>
        <a:xfrm>
          <a:off x="196850" y="889000"/>
          <a:ext cx="1231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TrainsParGare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390071</xdr:colOff>
      <xdr:row>3</xdr:row>
      <xdr:rowOff>111578</xdr:rowOff>
    </xdr:from>
    <xdr:to>
      <xdr:col>2</xdr:col>
      <xdr:colOff>415471</xdr:colOff>
      <xdr:row>5</xdr:row>
      <xdr:rowOff>40821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124B69F1-092A-41F9-9408-2BD3053B9BB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lQjBUNVB6Y01aRmg3eFZNckl0Y2FJQm5qT051VU5sZWRjMnFkRUNpdWRhUmc&quot;}"/>
            </a:ext>
          </a:extLst>
        </xdr:cNvPr>
        <xdr:cNvSpPr/>
      </xdr:nvSpPr>
      <xdr:spPr>
        <a:xfrm>
          <a:off x="390071" y="655864"/>
          <a:ext cx="1549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ParcoursNonOrienté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418353</xdr:colOff>
      <xdr:row>1</xdr:row>
      <xdr:rowOff>40341</xdr:rowOff>
    </xdr:from>
    <xdr:to>
      <xdr:col>4</xdr:col>
      <xdr:colOff>634253</xdr:colOff>
      <xdr:row>2</xdr:row>
      <xdr:rowOff>145677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B04167FC-E9B0-466D-818C-3F5865F688D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kTU9mTmVPNm10TmlvSXNBUV8xZVhNQnUyeVVHZlFYSWpjbGRsLTUwdHdXanc&quot;}"/>
            </a:ext>
          </a:extLst>
        </xdr:cNvPr>
        <xdr:cNvSpPr/>
      </xdr:nvSpPr>
      <xdr:spPr>
        <a:xfrm>
          <a:off x="1942353" y="227106"/>
          <a:ext cx="1739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ListeParcoursOrientés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163233</xdr:rowOff>
    </xdr:from>
    <xdr:to>
      <xdr:col>5</xdr:col>
      <xdr:colOff>304800</xdr:colOff>
      <xdr:row>2</xdr:row>
      <xdr:rowOff>81804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E72D16D9-AF9B-4389-B2BA-061D78A78EE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kVmVoTlZ4TENwQ3ZsWm12aEtBaHo4QlNSWFhBck1MbERQaXJ1VEVyS3E1a0E&quot;}"/>
            </a:ext>
          </a:extLst>
        </xdr:cNvPr>
        <xdr:cNvSpPr/>
      </xdr:nvSpPr>
      <xdr:spPr>
        <a:xfrm>
          <a:off x="1866900" y="163233"/>
          <a:ext cx="1485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ListeCombinaisons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253253</xdr:colOff>
      <xdr:row>4</xdr:row>
      <xdr:rowOff>84417</xdr:rowOff>
    </xdr:from>
    <xdr:to>
      <xdr:col>4</xdr:col>
      <xdr:colOff>88153</xdr:colOff>
      <xdr:row>6</xdr:row>
      <xdr:rowOff>2988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FE2D1005-A281-4FFD-83FC-DBC1EAC33D2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YRGxiUTUtR0poT2pvNHBPM2NHanRnQmNEU1NuSG51NDJiYldBUkRFMjRsR2c&quot;}"/>
            </a:ext>
          </a:extLst>
        </xdr:cNvPr>
        <xdr:cNvSpPr/>
      </xdr:nvSpPr>
      <xdr:spPr>
        <a:xfrm>
          <a:off x="1777253" y="831476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TempsConnexions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165100</xdr:rowOff>
    </xdr:from>
    <xdr:to>
      <xdr:col>4</xdr:col>
      <xdr:colOff>660400</xdr:colOff>
      <xdr:row>2</xdr:row>
      <xdr:rowOff>94343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5E0D6EEB-3A36-4753-A369-C6349916597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UamVLSGtvNGVCTnM4cE91eko3UEZzQjFqZWdDUkpFb05RTVNDS2ZuWFR6RFE&quot;}"/>
            </a:ext>
          </a:extLst>
        </xdr:cNvPr>
        <xdr:cNvSpPr/>
      </xdr:nvSpPr>
      <xdr:spPr>
        <a:xfrm>
          <a:off x="1905000" y="165100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217715</xdr:colOff>
      <xdr:row>1</xdr:row>
      <xdr:rowOff>43542</xdr:rowOff>
    </xdr:from>
    <xdr:to>
      <xdr:col>4</xdr:col>
      <xdr:colOff>497115</xdr:colOff>
      <xdr:row>2</xdr:row>
      <xdr:rowOff>154214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30B5594-03AE-4E8C-AC3B-BCAEC344E73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YMk5INWRZR1R0RG1zcTdGT1FLaThrQndCUGRoRDJOYlpGa0Utd2MzeV9rR0E&quot;}"/>
            </a:ext>
          </a:extLst>
        </xdr:cNvPr>
        <xdr:cNvSpPr/>
      </xdr:nvSpPr>
      <xdr:spPr>
        <a:xfrm>
          <a:off x="1741715" y="224971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ParcoursTrainOrientéV2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362858</xdr:colOff>
      <xdr:row>1</xdr:row>
      <xdr:rowOff>56242</xdr:rowOff>
    </xdr:from>
    <xdr:to>
      <xdr:col>4</xdr:col>
      <xdr:colOff>642258</xdr:colOff>
      <xdr:row>2</xdr:row>
      <xdr:rowOff>166914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DD62F5D4-1A5A-4C91-9A9A-134243A9F95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Rd3dDb0FDM2VKSnJRblRMdlZTYzlnQlhHcVBCZ2tPcTFGNkt0ZXNGUmhya1E&quot;}"/>
            </a:ext>
          </a:extLst>
        </xdr:cNvPr>
        <xdr:cNvSpPr/>
      </xdr:nvSpPr>
      <xdr:spPr>
        <a:xfrm>
          <a:off x="1886858" y="237671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ParcoursTrainOrientéV1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FDFC1-C1C5-499F-9EE2-7D8E53158FCD}" name="Trains" displayName="Trains" ref="A1:J2240" totalsRowShown="0" headerRowDxfId="41" headerRowBorderDxfId="40" tableBorderDxfId="39">
  <autoFilter ref="A1:J2240" xr:uid="{618FDFC1-C1C5-499F-9EE2-7D8E53158FCD}"/>
  <tableColumns count="10">
    <tableColumn id="2" xr3:uid="{98502F9E-C458-4C6F-A121-96F48832BEA5}" name="N° origine"/>
    <tableColumn id="1" xr3:uid="{F3D5E7AF-BBDA-445C-A686-4F1677A70B91}" name="Sens"/>
    <tableColumn id="3" xr3:uid="{2762FA4F-5EDE-4CA6-A591-D99E56C76A41}" name="Jour"/>
    <tableColumn id="4" xr3:uid="{0FDF69AB-5B4D-4837-B5D7-94E6662D747A}" name="Code mission"/>
    <tableColumn id="5" xr3:uid="{9423C323-67F5-48D7-9A54-C8D0BBE910E1}" name="Colonne1"/>
    <tableColumn id="6" xr3:uid="{F3F3D458-4903-47F9-86F0-C53EBB9BF84F}" name="Colonne2"/>
    <tableColumn id="7" xr3:uid="{DCD8B893-4F9D-4FF6-880C-5CAA4BE0A42D}" name="Colonne3"/>
    <tableColumn id="8" xr3:uid="{6A98DE50-AB96-4D6C-AF1E-36DD4C42C95D}" name="Colonne4"/>
    <tableColumn id="10" xr3:uid="{D910F39C-9777-41C6-B943-BD14FB358759}" name="Colonne5"/>
    <tableColumn id="9" xr3:uid="{D18F61CB-795F-473C-8286-EC426D12310B}" name="Colonne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AF00A-1B83-407B-87CC-41FD80DC47D1}" name="Arrêts" displayName="Arrêts" ref="A1:H35387" totalsRowShown="0">
  <autoFilter ref="A1:H35387" xr:uid="{1BBAF00A-1B83-407B-87CC-41FD80DC47D1}"/>
  <tableColumns count="8">
    <tableColumn id="2" xr3:uid="{7C1D6146-332A-406C-8BF2-85BA13AFEA27}" name="N° origine"/>
    <tableColumn id="3" xr3:uid="{35B84727-F36D-4326-9934-478BC43637A5}" name="Parité"/>
    <tableColumn id="4" xr3:uid="{DEC3983F-D87E-47D2-88EA-9C6900BAF648}" name="Jour"/>
    <tableColumn id="5" xr3:uid="{1D3F2F25-C695-43BC-BCFA-B3D9E05CFF92}" name="Gare"/>
    <tableColumn id="6" xr3:uid="{A2A0853A-6221-4D46-972F-3C26C210F05D}" name="Arrivée" dataDxfId="38"/>
    <tableColumn id="7" xr3:uid="{257CAEBF-1317-4A9E-A342-22005A38C294}" name="Départ" dataDxfId="37"/>
    <tableColumn id="1" xr3:uid="{7F257B1C-8282-4148-93E5-C0EF0539C5BB}" name="Passage" dataDxfId="4"/>
    <tableColumn id="8" xr3:uid="{6D721B73-D386-48DD-A096-F78DBBA5589E}" name="Vo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6AABC0-8519-482C-993C-5B2B6DE872E8}" name="Paramètres" displayName="Paramètres" ref="A1:B2" totalsRowShown="0">
  <autoFilter ref="A1:B2" xr:uid="{616AABC0-8519-482C-993C-5B2B6DE872E8}"/>
  <tableColumns count="2">
    <tableColumn id="1" xr3:uid="{D8BCE492-666F-4FC7-B415-FEA3B85E393D}" name="!ntitulé"/>
    <tableColumn id="2" xr3:uid="{E60ED867-FCBA-47EB-AF58-AD2DC522B65D}" name="Val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52D6C7-A0B0-4C4C-B509-9E3B6691AF32}" name="Jours" displayName="Jours" ref="D1:F10" totalsRowShown="0">
  <autoFilter ref="D1:F10" xr:uid="{D952D6C7-A0B0-4C4C-B509-9E3B6691AF32}"/>
  <tableColumns count="3">
    <tableColumn id="1" xr3:uid="{EE8B07F4-D967-4D34-BD50-79ED53D30F84}" name="Jours"/>
    <tableColumn id="2" xr3:uid="{B500638C-E52E-4F64-A476-CB68E30F199B}" name="Abréviation"/>
    <tableColumn id="3" xr3:uid="{48B962BE-9011-4F3D-A06B-283C2B8DA859}" name="N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E64AC0-C140-403C-B2E8-562FDB91431E}" name="Gares" displayName="Gares" ref="A1:AA131" totalsRowShown="0">
  <autoFilter ref="A1:AA131" xr:uid="{1CE64AC0-C140-403C-B2E8-562FDB91431E}"/>
  <tableColumns count="27">
    <tableColumn id="12" xr3:uid="{9E122DCE-1B93-4C85-A532-E76B160665EB}" name="Abv" dataDxfId="18"/>
    <tableColumn id="26" xr3:uid="{DA283424-5DDC-460B-BC82-9D7468709CC8}" name="Gare" dataDxfId="17"/>
    <tableColumn id="27" xr3:uid="{C4D6B7B9-0E1D-40BA-8A86-92165B3F1112}" name="Variants (même plate-forme)" dataDxfId="16"/>
    <tableColumn id="4" xr3:uid="{E957211B-FF1A-4837-9238-324FA6AB85E6}" name="Gare de rebroussement" dataDxfId="15">
      <calculatedColumnFormula>IF(#REF!=1,1,"")</calculatedColumnFormula>
    </tableColumn>
    <tableColumn id="5" xr3:uid="{C7FE4D96-C639-460B-8C16-31537B6D5740}" name="Sens des gares inversé (normalement donné dans le sens pair) = Sens inversé pour la ligne C"/>
    <tableColumn id="1" xr3:uid="{A675F774-D790-4879-9856-046F4936E130}" name="Nombre de connexions de la gare" dataDxfId="5"/>
    <tableColumn id="2" xr3:uid="{9DFCC675-34DE-4CF3-915D-DAFB5F5A395F}" name="Nombre de connexions où la gare est appelée" dataDxfId="6"/>
    <tableColumn id="3" xr3:uid="{16E674A0-DCF9-4D11-91DC-CFC90F295B34}" name="OK? Nombre de connexions de la gare = Nombre de connexions où la gare est appelée ?" dataDxfId="7"/>
    <tableColumn id="6" xr3:uid="{A9902C95-F9BB-489E-BBBD-99F9C4A62818}" name="De" dataDxfId="14"/>
    <tableColumn id="7" xr3:uid="{E7EBFE3F-FB08-4D66-8EEE-69ABA90AF7CF}" name="Vers1"/>
    <tableColumn id="8" xr3:uid="{2C562557-D259-49B2-8B97-F3709B875007}" name="Vers2"/>
    <tableColumn id="9" xr3:uid="{0F24F6DD-DB19-4AA1-BCCE-2BC9AB5B28FF}" name="Vers3"/>
    <tableColumn id="10" xr3:uid="{5468EBFA-44C2-4503-AC51-457393F39A86}" name="Vers4"/>
    <tableColumn id="11" xr3:uid="{F6CCD0DB-6BE7-4277-9666-E35B4B5668A4}" name="Vers5"/>
    <tableColumn id="23" xr3:uid="{4B074261-E62B-40DC-A435-040AF5DC42D0}" name="Vers6"/>
    <tableColumn id="13" xr3:uid="{9593D448-29F9-4938-8841-CCBF992C2960}" name="SensDe1" dataDxfId="13">
      <calculatedColumnFormula>MATCH(Gares[[#This Row],[Vers1]],$I$1:$I2,0)</calculatedColumnFormula>
    </tableColumn>
    <tableColumn id="14" xr3:uid="{3574357A-BF37-4FDE-BD2A-F17221F58BD8}" name="SensDe2"/>
    <tableColumn id="15" xr3:uid="{BCA60A84-2AE9-43DC-A1A2-5941C41FFA2A}" name="SensDe3"/>
    <tableColumn id="16" xr3:uid="{DB01DFFD-D271-4053-8207-F95567D0EDE1}" name="SensDe4"/>
    <tableColumn id="17" xr3:uid="{F0CFF6C0-F86C-4D4A-8B09-175B5EC0479E}" name="SensDe5"/>
    <tableColumn id="24" xr3:uid="{7314E3ED-4327-489A-BAE2-55F2B0ED4026}" name="SensDe6"/>
    <tableColumn id="18" xr3:uid="{0AF004B8-3A55-4B92-8A41-9CD404B5CD05}" name="SensVers1" dataDxfId="12">
      <calculatedColumnFormula>IF(Gares[[#This Row],[SensDe1]]=0,0,IF(ISERROR(FIND("*",Gares[[#This Row],[Vers1]]))*ISERROR(FIND("@",Gares[[#This Row],[Vers1]])),Gares[[#This Row],[SensDe1]],3-Gares[[#This Row],[SensDe1]]))</calculatedColumnFormula>
    </tableColumn>
    <tableColumn id="19" xr3:uid="{FD6F5BEB-CE8B-4285-AF57-F0BA61FF2AB6}" name="SensVers2" dataDxfId="11">
      <calculatedColumnFormula>IF(Gares[[#This Row],[SensDe2]]=0,0,IF(ISERROR(FIND("*",Gares[[#This Row],[Vers2]]))*ISERROR(FIND("@",Gares[[#This Row],[Vers2]])),Gares[[#This Row],[SensDe2]],3-Gares[[#This Row],[SensDe2]]))</calculatedColumnFormula>
    </tableColumn>
    <tableColumn id="20" xr3:uid="{E025779A-3BA0-4862-9D08-932678F042E7}" name="SensVers3" dataDxfId="10">
      <calculatedColumnFormula>IF(Gares[[#This Row],[SensDe3]]=0,0,IF(ISERROR(FIND("*",Gares[[#This Row],[Vers3]]))*ISERROR(FIND("@",Gares[[#This Row],[Vers3]])),Gares[[#This Row],[SensDe3]],3-Gares[[#This Row],[SensDe3]]))</calculatedColumnFormula>
    </tableColumn>
    <tableColumn id="21" xr3:uid="{7ED32725-AE48-4424-8F1E-838886225CBB}" name="SensVers4" dataDxfId="9">
      <calculatedColumnFormula>IF(Gares[[#This Row],[SensDe4]]=0,0,IF(ISERROR(FIND("*",Gares[[#This Row],[Vers4]]))*ISERROR(FIND("@",Gares[[#This Row],[Vers4]])),Gares[[#This Row],[SensDe4]],3-Gares[[#This Row],[SensDe4]]))</calculatedColumnFormula>
    </tableColumn>
    <tableColumn id="25" xr3:uid="{CD3500A2-5E3E-4DE8-B618-17EBD8E3FDF8}" name="SensVers5"/>
    <tableColumn id="22" xr3:uid="{CF96DC91-7B80-4C33-A787-D30E9D7A291C}" name="SensVers6" dataDxfId="8">
      <calculatedColumnFormula>IF(Gares[[#This Row],[SensDe5]]=0,0,IF(ISERROR(FIND("*",Gares[[#This Row],[Vers5]]))*ISERROR(FIND("@",Gares[[#This Row],[Vers5]])),Gares[[#This Row],[SensDe5]],3-Gares[[#This Row],[SensDe5]]))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61C817-B6F9-4F4A-9929-81440D656497}" name="Connexions" displayName="Connexions" ref="R410:U761" totalsRowShown="0" headerRowDxfId="36" headerRowBorderDxfId="34" tableBorderDxfId="35" totalsRowBorderDxfId="33">
  <autoFilter ref="R410:U761" xr:uid="{9761C817-B6F9-4F4A-9929-81440D656497}"/>
  <tableColumns count="4">
    <tableColumn id="1" xr3:uid="{979371AF-8096-44AD-8545-E6D7531957A6}" name="De" dataDxfId="32"/>
    <tableColumn id="2" xr3:uid="{748166F2-6CF0-4DA7-A5EE-749434CA553A}" name="Vers" dataDxfId="31"/>
    <tableColumn id="3" xr3:uid="{58B3ACC6-611D-4276-872D-305ED1CCC8E6}" name="Temps" dataDxfId="30">
      <calculatedColumnFormula>IF(Connexions[[#This Row],[Rebroussement]]="RBT",IF(LEFT(Connexions[[#This Row],[De]],LEN(Connexions[[#This Row],[De]])-1)=LEFT(Connexions[[#This Row],[Vers]],LEN(Connexions[[#This Row],[Vers]])-1),0,10),1)</calculatedColumnFormula>
    </tableColumn>
    <tableColumn id="4" xr3:uid="{A0676A65-F1E7-49F9-829C-6F1A671C8C9A}" name="Rebroussement" dataDxfId="29">
      <calculatedColumnFormula>IF(MOD(RIGHT(R411)-RIGHT(S411),2)=1,IF(#REF!=1,"PARITE","RBT"),0)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3C8D8F-6AD2-44B4-BCC8-297D98E7BA83}" name="CréationConnexions" displayName="CréationConnexions" ref="A1:Y407" totalsRowShown="0">
  <autoFilter ref="A1:Y407" xr:uid="{BB3C8D8F-6AD2-44B4-BCC8-297D98E7BA83}"/>
  <tableColumns count="25">
    <tableColumn id="1" xr3:uid="{48970F71-5D6D-41CE-BE23-D3B72364C889}" name="Ligne">
      <calculatedColumnFormula>IF($D1+$F1+$G1+$I1&gt;1,A1,A1+1)</calculatedColumnFormula>
    </tableColumn>
    <tableColumn id="2" xr3:uid="{00FE916F-D50A-4A15-B692-341B4EAA9252}" name="Ligne début connexion depuis gare">
      <calculatedColumnFormula>IF($A2&lt;&gt;$A1,ROW(),B1)</calculatedColumnFormula>
    </tableColumn>
    <tableColumn id="3" xr3:uid="{D4AFEBFD-DF96-41FE-9C4C-73BE9E329E92}" name="Nb connexions restantes">
      <calculatedColumnFormula>IF($A2&lt;&gt;$A1,COUNTA(OFFSET(K$2:O$2,$A2,0)),C1)</calculatedColumnFormula>
    </tableColumn>
    <tableColumn id="4" xr3:uid="{EA22B7EA-A8D4-48E8-B797-2FDB582D1FB0}" name="Nb connexions impaires">
      <calculatedColumnFormula>IF($A2&lt;&gt;$A1,SUMIF(OFFSET($Q$2,$A2,0,1,5),1),MAX(D1-1,0))</calculatedColumnFormula>
    </tableColumn>
    <tableColumn id="5" xr3:uid="{CAD6E0C3-9958-4A0D-9B96-A685C086B3D1}" name="Connexion impair">
      <calculatedColumnFormula array="1">IF(D2&gt;0,MIN(IF(ISERROR(MATCH(IF(OFFSET($Q$2,$A2,0,1,5)=1,COLUMN(OFFSET($A$2,0,0,1,5)),99),OFFSET(E$1,$B2-1,0,ROW()-B2,1),0)),IF(OFFSET($Q$2,$A2,0,1,5)=1,COLUMN(OFFSET($A$2,0,0,1,5)),99),99)),-1)</calculatedColumnFormula>
    </tableColumn>
    <tableColumn id="6" xr3:uid="{E196AC9A-E7F9-4342-8AF5-A9012BDBB1E3}" name="Rbt pair&gt;impair">
      <calculatedColumnFormula>IF($A2&lt;&gt;$A1,IF(OFFSET($H$2,A2,0)&gt;0,IF(D2&gt;0,1,0),0),IF($J1=2,0,F1))</calculatedColumnFormula>
    </tableColumn>
    <tableColumn id="7" xr3:uid="{BE26E79A-7E50-4A40-BFAA-5AC13FE53C82}" name="Nb connexions paires">
      <calculatedColumnFormula>IF($A2&lt;&gt;$A1,C2-D2,IF(D1+F1+I1&gt;0,G1,G1-1))</calculatedColumnFormula>
    </tableColumn>
    <tableColumn id="8" xr3:uid="{0C9BB7A7-E81E-4C10-A618-6357C329E125}" name="Connexion pair">
      <calculatedColumnFormula array="1">IF(AND(G2&gt;0,D2=0,I2=0,F2=0),MIN(IF(ISERROR(MATCH(IF(OFFSET($Q$2,$A2,0,1,5)=2,COLUMN(OFFSET($A$2,0,0,1,5)),99),OFFSET(H$1,$B2-1,0,ROW()-B2,1),0)),IF(OFFSET($Q$2,$A2,0,1,5)=2,COLUMN(OFFSET($A$2,0,0,1,5)),99),99)),-1)</calculatedColumnFormula>
    </tableColumn>
    <tableColumn id="9" xr3:uid="{94114EDD-7772-4874-9CAE-ECD2B774C7A3}" name="Rbt impair&gt;pair">
      <calculatedColumnFormula>IF($A2&lt;&gt;$A1,IF(OFFSET($H$2,A2,0)&gt;0,IF(G2&gt;0,1,0),0),IF($J1=1,0,I1))</calculatedColumnFormula>
    </tableColumn>
    <tableColumn id="10" xr3:uid="{9CD520EB-D82D-4D3D-83A8-16F5C563461B}" name="Rbt impair&gt;pair : 1, pair&gt;impair : 2">
      <calculatedColumnFormula>IF(D2&gt;0,0,IF(I2=1,1,IF(F2=1,2,0)))</calculatedColumnFormula>
    </tableColumn>
    <tableColumn id="11" xr3:uid="{6D00A950-DBA0-40DA-99D0-73EE2E8C3887}" name="Sens des gares inversé?">
      <calculatedColumnFormula>IF($A2&lt;&gt;$A1,OFFSET($I$2,A2,0),K1)</calculatedColumnFormula>
    </tableColumn>
    <tableColumn id="24" xr3:uid="{B7C84D1F-D922-4FD6-AB9F-870FF6E5E2C0}" name="De brut" dataDxfId="28">
      <calculatedColumnFormula>OFFSET($J$2,A2,0)</calculatedColumnFormula>
    </tableColumn>
    <tableColumn id="23" xr3:uid="{280970A6-F768-4C9C-81F0-423A6E63DA72}" name="Sens de" dataDxfId="27">
      <calculatedColumnFormula>IF(OR(D2&gt;0,I2&gt;0),1+K2,2-K2)</calculatedColumnFormula>
    </tableColumn>
    <tableColumn id="12" xr3:uid="{13B95FEF-4A1C-412B-BE67-FDCB7BF3F01C}" name="Vers brut">
      <calculatedColumnFormula>IF(OFFSET($J$2,A2,0)&lt;&gt;"",IF(E2&gt;0,OFFSET($J$2,$A2,$E2),IF(I2&gt;0,OFFSET($J$2,$A2,0),IF(F2&gt;0,OFFSET($J$2,$A2,0),OFFSET($J$2,$A2,$H2)))),"")</calculatedColumnFormula>
    </tableColumn>
    <tableColumn id="13" xr3:uid="{93C21314-6C3E-45AA-9AB9-FEFBAB61D11B}" name="Sens vers brut">
      <calculatedColumnFormula>IF(E2&gt;0,1+K2,IF(I2&gt;0,2-K2,IF(F2&gt;0,1+K2,2-K2)))</calculatedColumnFormula>
    </tableColumn>
    <tableColumn id="25" xr3:uid="{49C240BD-EBD7-4C3E-9CA5-43B518890CC4}" name="Rbt$ ou chgt parité@" dataDxfId="26">
      <calculatedColumnFormula>IF(ISERROR(FIND("*",N2))*ISERROR(FIND("@",N2)),0,1)</calculatedColumnFormula>
    </tableColumn>
    <tableColumn id="14" xr3:uid="{9E9458E5-FD08-4E93-A971-0259ECF9D3D1}" name="Sens vers">
      <calculatedColumnFormula>IF(ISERROR(FIND("*",N2))*ISERROR(FIND("@",N2)),0,1)</calculatedColumnFormula>
    </tableColumn>
    <tableColumn id="15" xr3:uid="{98244FA2-7E26-483E-B66A-C696EC8F6F91}" name="De " dataDxfId="25">
      <calculatedColumnFormula>IF(OFFSET($J$2,A2,0)&lt;&gt;"",OFFSET($J$2,A2,0)&amp;"_"&amp;IF(OR(D2&gt;0,I2&gt;0),1+K2,2-K2),"")</calculatedColumnFormula>
    </tableColumn>
    <tableColumn id="16" xr3:uid="{C9E64FC5-B0DF-4891-8E08-07D6B189515E}" name="Vers" dataDxfId="24">
      <calculatedColumnFormula>IF(OFFSET($J$2,A2,0)&lt;&gt;"",SUBSTITUTE(SUBSTITUTE(N2,"*",""),"@","")&amp;"_"&amp;IF(O2=1,1+Q2,2-Q2),"")</calculatedColumnFormula>
    </tableColumn>
    <tableColumn id="17" xr3:uid="{0213EE1E-D05D-4EEC-A6D5-122ED7F57075}" name="Temps" dataDxfId="23">
      <calculatedColumnFormula>IF(Connexions[[#This Row],[Rebroussement]]="RBT",IF(LEFT(Connexions[[#This Row],[De]],LEN(Connexions[[#This Row],[De]])-1)=LEFT(Connexions[[#This Row],[Vers]],LEN(Connexions[[#This Row],[Vers]])-1),0,10),1)</calculatedColumnFormula>
    </tableColumn>
    <tableColumn id="18" xr3:uid="{2BB0DF32-E30B-41C1-9C16-A21A3717B5D2}" name="Rebroussement" dataDxfId="22">
      <calculatedColumnFormula>IF(MOD(RIGHT(R2)-RIGHT(S2),2)=1,IF(V2=1,"PARITE","RBT"),0)</calculatedColumnFormula>
    </tableColumn>
    <tableColumn id="20" xr3:uid="{015A6474-0B3D-43E0-B29D-4C334F034EA5}" name="Modifié">
      <calculatedColumnFormula>AND(R2=Connexions[[#This Row],[De]],S2=Connexions[[#This Row],[Vers]])</calculatedColumnFormula>
    </tableColumn>
    <tableColumn id="26" xr3:uid="{DE4A7BCB-D36B-499A-A4D2-D46B567DA029}" name="Ligne copie" dataDxfId="21">
      <calculatedColumnFormula>W1+1</calculatedColumnFormula>
    </tableColumn>
    <tableColumn id="21" xr3:uid="{FEB93494-CC92-4E84-8AF7-853C20A81E1A}" name="De copie" dataDxfId="20">
      <calculatedColumnFormula>OFFSET(R$412,CréationConnexions[[#This Row],[Ligne copie]]-1,0)</calculatedColumnFormula>
    </tableColumn>
    <tableColumn id="22" xr3:uid="{D512DDC0-49F3-4DB0-98A4-43D6F32D9BB7}" name="Vers copie" dataDxfId="19">
      <calculatedColumnFormula>OFFSET(S$412,CréationConnexions[[#This Row],[Ligne copie]]-1,0)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0"/>
  <sheetViews>
    <sheetView workbookViewId="0">
      <selection activeCell="C6" sqref="C6"/>
    </sheetView>
  </sheetViews>
  <sheetFormatPr baseColWidth="10" defaultColWidth="8.7265625" defaultRowHeight="14.5" x14ac:dyDescent="0.35"/>
  <cols>
    <col min="1" max="1" width="12" bestFit="1" customWidth="1"/>
    <col min="2" max="2" width="12" customWidth="1"/>
    <col min="4" max="4" width="15.26953125" bestFit="1" customWidth="1"/>
    <col min="5" max="5" width="15.1796875" bestFit="1" customWidth="1"/>
    <col min="6" max="6" width="14.1796875" bestFit="1" customWidth="1"/>
    <col min="7" max="7" width="16.7265625" bestFit="1" customWidth="1"/>
    <col min="8" max="8" width="15.7265625" bestFit="1" customWidth="1"/>
    <col min="9" max="9" width="15.7265625" customWidth="1"/>
    <col min="10" max="10" width="11.5429687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t="s">
        <v>820</v>
      </c>
      <c r="F1" t="s">
        <v>825</v>
      </c>
      <c r="G1" t="s">
        <v>826</v>
      </c>
      <c r="H1" t="s">
        <v>886</v>
      </c>
      <c r="I1" t="s">
        <v>887</v>
      </c>
      <c r="J1" t="s">
        <v>952</v>
      </c>
    </row>
    <row r="2" spans="1:10" x14ac:dyDescent="0.35">
      <c r="A2" s="1">
        <v>146445</v>
      </c>
      <c r="B2" s="1">
        <v>0</v>
      </c>
      <c r="C2" s="1">
        <v>1</v>
      </c>
      <c r="D2" s="1" t="s">
        <v>4</v>
      </c>
    </row>
    <row r="3" spans="1:10" x14ac:dyDescent="0.35">
      <c r="A3" s="1">
        <v>143844</v>
      </c>
      <c r="B3" s="1">
        <v>0</v>
      </c>
      <c r="C3" s="1">
        <v>1</v>
      </c>
      <c r="D3" s="1" t="s">
        <v>7</v>
      </c>
    </row>
    <row r="4" spans="1:10" x14ac:dyDescent="0.35">
      <c r="A4" s="1">
        <v>142446</v>
      </c>
      <c r="B4" s="1">
        <v>0</v>
      </c>
      <c r="C4" s="1">
        <v>1</v>
      </c>
      <c r="D4" s="1" t="s">
        <v>10</v>
      </c>
    </row>
    <row r="5" spans="1:10" x14ac:dyDescent="0.35">
      <c r="A5" s="1">
        <v>192654</v>
      </c>
      <c r="B5" s="1">
        <v>0</v>
      </c>
      <c r="C5" s="1">
        <v>1</v>
      </c>
      <c r="D5" s="1" t="s">
        <v>4</v>
      </c>
    </row>
    <row r="6" spans="1:10" x14ac:dyDescent="0.35">
      <c r="A6" s="1">
        <v>196550</v>
      </c>
      <c r="B6" s="1">
        <v>0</v>
      </c>
      <c r="C6" s="1" t="s">
        <v>14</v>
      </c>
      <c r="D6" s="1" t="s">
        <v>4</v>
      </c>
    </row>
    <row r="7" spans="1:10" x14ac:dyDescent="0.35">
      <c r="A7" s="1">
        <v>146449</v>
      </c>
      <c r="B7" s="1">
        <v>0</v>
      </c>
      <c r="C7" s="1">
        <v>1</v>
      </c>
      <c r="D7" s="1" t="s">
        <v>4</v>
      </c>
    </row>
    <row r="8" spans="1:10" x14ac:dyDescent="0.35">
      <c r="A8" s="1">
        <v>143848</v>
      </c>
      <c r="B8" s="1">
        <v>0</v>
      </c>
      <c r="C8" s="1">
        <v>1</v>
      </c>
      <c r="D8" s="1" t="s">
        <v>7</v>
      </c>
    </row>
    <row r="9" spans="1:10" x14ac:dyDescent="0.35">
      <c r="A9" s="1">
        <v>146143</v>
      </c>
      <c r="B9" s="1">
        <v>0</v>
      </c>
      <c r="C9" s="1">
        <v>1</v>
      </c>
      <c r="D9" s="1" t="s">
        <v>4</v>
      </c>
    </row>
    <row r="10" spans="1:10" x14ac:dyDescent="0.35">
      <c r="A10" s="1">
        <v>146250</v>
      </c>
      <c r="B10" s="1">
        <v>0</v>
      </c>
      <c r="C10" s="1">
        <v>1</v>
      </c>
      <c r="D10" s="1" t="s">
        <v>4</v>
      </c>
    </row>
    <row r="11" spans="1:10" x14ac:dyDescent="0.35">
      <c r="A11" s="1">
        <v>146145</v>
      </c>
      <c r="B11" s="1">
        <v>0</v>
      </c>
      <c r="C11" s="1">
        <v>1</v>
      </c>
      <c r="D11" s="1" t="s">
        <v>4</v>
      </c>
    </row>
    <row r="12" spans="1:10" x14ac:dyDescent="0.35">
      <c r="A12" s="1">
        <v>142144</v>
      </c>
      <c r="B12" s="1">
        <v>0</v>
      </c>
      <c r="C12" s="1">
        <v>1</v>
      </c>
      <c r="D12" s="1" t="s">
        <v>20</v>
      </c>
    </row>
    <row r="13" spans="1:10" x14ac:dyDescent="0.35">
      <c r="A13" s="1">
        <v>141243</v>
      </c>
      <c r="B13" s="1">
        <v>0</v>
      </c>
      <c r="C13" s="1">
        <v>1</v>
      </c>
      <c r="D13" s="1" t="s">
        <v>22</v>
      </c>
    </row>
    <row r="14" spans="1:10" x14ac:dyDescent="0.35">
      <c r="A14" s="1">
        <v>142450</v>
      </c>
      <c r="B14" s="1">
        <v>0</v>
      </c>
      <c r="C14" s="1">
        <v>1</v>
      </c>
      <c r="D14" s="1" t="s">
        <v>10</v>
      </c>
    </row>
    <row r="15" spans="1:10" x14ac:dyDescent="0.35">
      <c r="A15" s="1">
        <v>141548</v>
      </c>
      <c r="B15" s="1">
        <v>0</v>
      </c>
      <c r="C15" s="1">
        <v>1</v>
      </c>
      <c r="D15" s="1" t="s">
        <v>25</v>
      </c>
    </row>
    <row r="16" spans="1:10" x14ac:dyDescent="0.35">
      <c r="A16" s="1">
        <v>142246</v>
      </c>
      <c r="B16" s="1">
        <v>0</v>
      </c>
      <c r="C16" s="1">
        <v>1</v>
      </c>
      <c r="D16" s="1" t="s">
        <v>27</v>
      </c>
    </row>
    <row r="17" spans="1:4" x14ac:dyDescent="0.35">
      <c r="A17" s="1">
        <v>146146</v>
      </c>
      <c r="B17" s="1">
        <v>0</v>
      </c>
      <c r="C17" s="1">
        <v>1</v>
      </c>
      <c r="D17" s="1" t="s">
        <v>4</v>
      </c>
    </row>
    <row r="18" spans="1:4" x14ac:dyDescent="0.35">
      <c r="A18" s="1">
        <v>146453</v>
      </c>
      <c r="B18" s="1">
        <v>0</v>
      </c>
      <c r="C18" s="1">
        <v>1</v>
      </c>
      <c r="D18" s="1" t="s">
        <v>4</v>
      </c>
    </row>
    <row r="19" spans="1:4" x14ac:dyDescent="0.35">
      <c r="A19" s="1">
        <v>143852</v>
      </c>
      <c r="B19" s="1">
        <v>0</v>
      </c>
      <c r="C19" s="1">
        <v>1</v>
      </c>
      <c r="D19" s="1" t="s">
        <v>7</v>
      </c>
    </row>
    <row r="20" spans="1:4" x14ac:dyDescent="0.35">
      <c r="A20" s="1">
        <v>146456</v>
      </c>
      <c r="B20" s="1">
        <v>0</v>
      </c>
      <c r="C20" s="1">
        <v>1</v>
      </c>
      <c r="D20" s="1" t="s">
        <v>4</v>
      </c>
    </row>
    <row r="21" spans="1:4" x14ac:dyDescent="0.35">
      <c r="A21" s="1">
        <v>141446</v>
      </c>
      <c r="B21" s="1">
        <v>0</v>
      </c>
      <c r="C21" s="1">
        <v>1</v>
      </c>
      <c r="D21" s="1" t="s">
        <v>28</v>
      </c>
    </row>
    <row r="22" spans="1:4" x14ac:dyDescent="0.35">
      <c r="A22" s="1">
        <v>142548</v>
      </c>
      <c r="B22" s="1">
        <v>0</v>
      </c>
      <c r="C22" s="1">
        <v>1</v>
      </c>
      <c r="D22" s="1" t="s">
        <v>29</v>
      </c>
    </row>
    <row r="23" spans="1:4" x14ac:dyDescent="0.35">
      <c r="A23">
        <v>142146</v>
      </c>
      <c r="B23">
        <v>0</v>
      </c>
      <c r="C23">
        <v>1</v>
      </c>
      <c r="D23" t="s">
        <v>30</v>
      </c>
    </row>
    <row r="24" spans="1:4" x14ac:dyDescent="0.35">
      <c r="A24">
        <v>142248</v>
      </c>
      <c r="B24">
        <v>0</v>
      </c>
      <c r="C24">
        <v>1</v>
      </c>
      <c r="D24" t="s">
        <v>27</v>
      </c>
    </row>
    <row r="25" spans="1:4" x14ac:dyDescent="0.35">
      <c r="A25">
        <v>146252</v>
      </c>
      <c r="B25">
        <v>0</v>
      </c>
      <c r="C25">
        <v>1</v>
      </c>
      <c r="D25" t="s">
        <v>4</v>
      </c>
    </row>
    <row r="26" spans="1:4" x14ac:dyDescent="0.35">
      <c r="A26">
        <v>142654</v>
      </c>
      <c r="B26">
        <v>0</v>
      </c>
      <c r="C26">
        <v>1</v>
      </c>
      <c r="D26" t="s">
        <v>32</v>
      </c>
    </row>
    <row r="27" spans="1:4" x14ac:dyDescent="0.35">
      <c r="A27">
        <v>146863</v>
      </c>
      <c r="B27">
        <v>0</v>
      </c>
      <c r="C27">
        <v>1</v>
      </c>
      <c r="D27" t="s">
        <v>4</v>
      </c>
    </row>
    <row r="28" spans="1:4" x14ac:dyDescent="0.35">
      <c r="A28">
        <v>192150</v>
      </c>
      <c r="B28">
        <v>0</v>
      </c>
      <c r="C28">
        <v>1</v>
      </c>
      <c r="D28" t="s">
        <v>4</v>
      </c>
    </row>
    <row r="29" spans="1:4" x14ac:dyDescent="0.35">
      <c r="A29">
        <v>141247</v>
      </c>
      <c r="B29">
        <v>0</v>
      </c>
      <c r="C29">
        <v>1</v>
      </c>
      <c r="D29" t="s">
        <v>22</v>
      </c>
    </row>
    <row r="30" spans="1:4" x14ac:dyDescent="0.35">
      <c r="A30">
        <v>142454</v>
      </c>
      <c r="B30">
        <v>0</v>
      </c>
      <c r="C30">
        <v>1</v>
      </c>
      <c r="D30" t="s">
        <v>34</v>
      </c>
    </row>
    <row r="31" spans="1:4" x14ac:dyDescent="0.35">
      <c r="A31">
        <v>192455</v>
      </c>
      <c r="B31">
        <v>0</v>
      </c>
      <c r="C31">
        <v>1</v>
      </c>
      <c r="D31" t="s">
        <v>4</v>
      </c>
    </row>
    <row r="32" spans="1:4" x14ac:dyDescent="0.35">
      <c r="A32">
        <v>141552</v>
      </c>
      <c r="B32">
        <v>0</v>
      </c>
      <c r="C32">
        <v>1</v>
      </c>
      <c r="D32" t="s">
        <v>25</v>
      </c>
    </row>
    <row r="33" spans="1:4" x14ac:dyDescent="0.35">
      <c r="A33">
        <v>142250</v>
      </c>
      <c r="B33">
        <v>0</v>
      </c>
      <c r="C33">
        <v>1</v>
      </c>
      <c r="D33" t="s">
        <v>27</v>
      </c>
    </row>
    <row r="34" spans="1:4" x14ac:dyDescent="0.35">
      <c r="A34">
        <v>146450</v>
      </c>
      <c r="B34">
        <v>0</v>
      </c>
      <c r="C34">
        <v>1</v>
      </c>
      <c r="D34" t="s">
        <v>4</v>
      </c>
    </row>
    <row r="35" spans="1:4" x14ac:dyDescent="0.35">
      <c r="A35">
        <v>141141</v>
      </c>
      <c r="B35">
        <v>0</v>
      </c>
      <c r="C35">
        <v>1</v>
      </c>
      <c r="D35" t="s">
        <v>35</v>
      </c>
    </row>
    <row r="36" spans="1:4" x14ac:dyDescent="0.35">
      <c r="A36">
        <v>141443</v>
      </c>
      <c r="B36">
        <v>0</v>
      </c>
      <c r="C36">
        <v>1</v>
      </c>
      <c r="D36" t="s">
        <v>28</v>
      </c>
    </row>
    <row r="37" spans="1:4" x14ac:dyDescent="0.35">
      <c r="A37">
        <v>142856</v>
      </c>
      <c r="B37">
        <v>0</v>
      </c>
      <c r="C37">
        <v>1</v>
      </c>
      <c r="D37" t="s">
        <v>36</v>
      </c>
    </row>
    <row r="38" spans="1:4" x14ac:dyDescent="0.35">
      <c r="A38">
        <v>146056</v>
      </c>
      <c r="B38">
        <v>0</v>
      </c>
      <c r="C38">
        <v>1</v>
      </c>
      <c r="D38" t="s">
        <v>4</v>
      </c>
    </row>
    <row r="39" spans="1:4" x14ac:dyDescent="0.35">
      <c r="A39">
        <v>191252</v>
      </c>
      <c r="B39">
        <v>0</v>
      </c>
      <c r="C39">
        <v>1</v>
      </c>
      <c r="D39" t="s">
        <v>4</v>
      </c>
    </row>
    <row r="40" spans="1:4" x14ac:dyDescent="0.35">
      <c r="A40">
        <v>143845</v>
      </c>
      <c r="B40">
        <v>0</v>
      </c>
      <c r="C40">
        <v>1</v>
      </c>
      <c r="D40" t="s">
        <v>37</v>
      </c>
    </row>
    <row r="41" spans="1:4" x14ac:dyDescent="0.35">
      <c r="A41">
        <v>569161</v>
      </c>
      <c r="B41">
        <v>0</v>
      </c>
      <c r="C41">
        <v>1</v>
      </c>
      <c r="D41" t="s">
        <v>4</v>
      </c>
    </row>
    <row r="42" spans="1:4" x14ac:dyDescent="0.35">
      <c r="A42">
        <v>146457</v>
      </c>
      <c r="B42">
        <v>0</v>
      </c>
      <c r="C42">
        <v>1</v>
      </c>
      <c r="D42" t="s">
        <v>4</v>
      </c>
    </row>
    <row r="43" spans="1:4" x14ac:dyDescent="0.35">
      <c r="A43">
        <v>141450</v>
      </c>
      <c r="B43">
        <v>0</v>
      </c>
      <c r="C43">
        <v>1</v>
      </c>
      <c r="D43" t="s">
        <v>28</v>
      </c>
    </row>
    <row r="44" spans="1:4" x14ac:dyDescent="0.35">
      <c r="A44">
        <v>142150</v>
      </c>
      <c r="B44">
        <v>0</v>
      </c>
      <c r="C44">
        <v>1</v>
      </c>
      <c r="D44" t="s">
        <v>30</v>
      </c>
    </row>
    <row r="45" spans="1:4" x14ac:dyDescent="0.35">
      <c r="A45">
        <v>142552</v>
      </c>
      <c r="B45">
        <v>0</v>
      </c>
      <c r="C45">
        <v>1</v>
      </c>
      <c r="D45" t="s">
        <v>29</v>
      </c>
    </row>
    <row r="46" spans="1:4" x14ac:dyDescent="0.35">
      <c r="A46">
        <v>141249</v>
      </c>
      <c r="B46">
        <v>0</v>
      </c>
      <c r="C46">
        <v>1</v>
      </c>
      <c r="D46" t="s">
        <v>22</v>
      </c>
    </row>
    <row r="47" spans="1:4" x14ac:dyDescent="0.35">
      <c r="A47">
        <v>146859</v>
      </c>
      <c r="B47">
        <v>0</v>
      </c>
      <c r="C47">
        <v>1</v>
      </c>
      <c r="D47" t="s">
        <v>4</v>
      </c>
    </row>
    <row r="48" spans="1:4" x14ac:dyDescent="0.35">
      <c r="A48">
        <v>146662</v>
      </c>
      <c r="B48">
        <v>0</v>
      </c>
      <c r="C48">
        <v>1</v>
      </c>
      <c r="D48" t="s">
        <v>4</v>
      </c>
    </row>
    <row r="49" spans="1:4" x14ac:dyDescent="0.35">
      <c r="A49">
        <v>142252</v>
      </c>
      <c r="B49">
        <v>0</v>
      </c>
      <c r="C49">
        <v>1</v>
      </c>
      <c r="D49" t="s">
        <v>27</v>
      </c>
    </row>
    <row r="50" spans="1:4" x14ac:dyDescent="0.35">
      <c r="A50">
        <v>142456</v>
      </c>
      <c r="B50">
        <v>0</v>
      </c>
      <c r="C50">
        <v>1</v>
      </c>
      <c r="D50" t="s">
        <v>40</v>
      </c>
    </row>
    <row r="51" spans="1:4" x14ac:dyDescent="0.35">
      <c r="A51">
        <v>142658</v>
      </c>
      <c r="B51">
        <v>0</v>
      </c>
      <c r="C51">
        <v>1</v>
      </c>
      <c r="D51" t="s">
        <v>32</v>
      </c>
    </row>
    <row r="52" spans="1:4" x14ac:dyDescent="0.35">
      <c r="A52">
        <v>146254</v>
      </c>
      <c r="B52">
        <v>0</v>
      </c>
      <c r="C52">
        <v>1</v>
      </c>
      <c r="D52" t="s">
        <v>4</v>
      </c>
    </row>
    <row r="53" spans="1:4" x14ac:dyDescent="0.35">
      <c r="A53">
        <v>142858</v>
      </c>
      <c r="B53">
        <v>0</v>
      </c>
      <c r="C53">
        <v>1</v>
      </c>
      <c r="D53" t="s">
        <v>36</v>
      </c>
    </row>
    <row r="54" spans="1:4" x14ac:dyDescent="0.35">
      <c r="A54">
        <v>146058</v>
      </c>
      <c r="B54">
        <v>0</v>
      </c>
      <c r="C54">
        <v>1</v>
      </c>
      <c r="D54" t="s">
        <v>4</v>
      </c>
    </row>
    <row r="55" spans="1:4" x14ac:dyDescent="0.35">
      <c r="A55">
        <v>146261</v>
      </c>
      <c r="B55">
        <v>0</v>
      </c>
      <c r="C55">
        <v>1</v>
      </c>
      <c r="D55" t="s">
        <v>4</v>
      </c>
    </row>
    <row r="56" spans="1:4" x14ac:dyDescent="0.35">
      <c r="A56">
        <v>141251</v>
      </c>
      <c r="B56">
        <v>0</v>
      </c>
      <c r="C56">
        <v>1</v>
      </c>
      <c r="D56" t="s">
        <v>22</v>
      </c>
    </row>
    <row r="57" spans="1:4" x14ac:dyDescent="0.35">
      <c r="A57">
        <v>146454</v>
      </c>
      <c r="B57">
        <v>0</v>
      </c>
      <c r="C57">
        <v>1</v>
      </c>
      <c r="D57" t="s">
        <v>4</v>
      </c>
    </row>
    <row r="58" spans="1:4" x14ac:dyDescent="0.35">
      <c r="A58">
        <v>141556</v>
      </c>
      <c r="B58">
        <v>0</v>
      </c>
      <c r="C58">
        <v>1</v>
      </c>
      <c r="D58" t="s">
        <v>25</v>
      </c>
    </row>
    <row r="59" spans="1:4" x14ac:dyDescent="0.35">
      <c r="A59">
        <v>142254</v>
      </c>
      <c r="B59">
        <v>0</v>
      </c>
      <c r="C59">
        <v>1</v>
      </c>
      <c r="D59" t="s">
        <v>27</v>
      </c>
    </row>
    <row r="60" spans="1:4" x14ac:dyDescent="0.35">
      <c r="A60">
        <v>142458</v>
      </c>
      <c r="B60">
        <v>0</v>
      </c>
      <c r="C60">
        <v>1</v>
      </c>
      <c r="D60" t="s">
        <v>41</v>
      </c>
    </row>
    <row r="61" spans="1:4" x14ac:dyDescent="0.35">
      <c r="A61">
        <v>141639</v>
      </c>
      <c r="B61">
        <v>0</v>
      </c>
      <c r="C61">
        <v>1</v>
      </c>
      <c r="D61" t="s">
        <v>42</v>
      </c>
    </row>
    <row r="62" spans="1:4" x14ac:dyDescent="0.35">
      <c r="A62">
        <v>146159</v>
      </c>
      <c r="B62">
        <v>1</v>
      </c>
      <c r="C62">
        <v>1</v>
      </c>
      <c r="D62" t="s">
        <v>4</v>
      </c>
    </row>
    <row r="63" spans="1:4" x14ac:dyDescent="0.35">
      <c r="A63">
        <v>146461</v>
      </c>
      <c r="B63">
        <v>1</v>
      </c>
      <c r="C63">
        <v>1</v>
      </c>
      <c r="D63" t="s">
        <v>4</v>
      </c>
    </row>
    <row r="64" spans="1:4" x14ac:dyDescent="0.35">
      <c r="A64">
        <v>146060</v>
      </c>
      <c r="B64">
        <v>1</v>
      </c>
      <c r="C64">
        <v>1</v>
      </c>
      <c r="D64" t="s">
        <v>4</v>
      </c>
    </row>
    <row r="65" spans="1:4" x14ac:dyDescent="0.35">
      <c r="A65">
        <v>143849</v>
      </c>
      <c r="B65">
        <v>1</v>
      </c>
      <c r="C65">
        <v>1</v>
      </c>
      <c r="D65" t="s">
        <v>37</v>
      </c>
    </row>
    <row r="66" spans="1:4" x14ac:dyDescent="0.35">
      <c r="A66">
        <v>146666</v>
      </c>
      <c r="B66">
        <v>1</v>
      </c>
      <c r="C66">
        <v>1</v>
      </c>
      <c r="D66" t="s">
        <v>4</v>
      </c>
    </row>
    <row r="67" spans="1:4" x14ac:dyDescent="0.35">
      <c r="A67">
        <v>142154</v>
      </c>
      <c r="B67">
        <v>1</v>
      </c>
      <c r="C67">
        <v>1</v>
      </c>
      <c r="D67" t="s">
        <v>30</v>
      </c>
    </row>
    <row r="68" spans="1:4" x14ac:dyDescent="0.35">
      <c r="A68">
        <v>141454</v>
      </c>
      <c r="B68">
        <v>1</v>
      </c>
      <c r="C68">
        <v>1</v>
      </c>
      <c r="D68" t="s">
        <v>28</v>
      </c>
    </row>
    <row r="69" spans="1:4" x14ac:dyDescent="0.35">
      <c r="A69">
        <v>142556</v>
      </c>
      <c r="B69">
        <v>1</v>
      </c>
      <c r="C69">
        <v>1</v>
      </c>
      <c r="D69" t="s">
        <v>30</v>
      </c>
    </row>
    <row r="70" spans="1:4" x14ac:dyDescent="0.35">
      <c r="A70">
        <v>141253</v>
      </c>
      <c r="B70">
        <v>1</v>
      </c>
      <c r="C70">
        <v>1</v>
      </c>
      <c r="D70" t="s">
        <v>22</v>
      </c>
    </row>
    <row r="71" spans="1:4" x14ac:dyDescent="0.35">
      <c r="A71">
        <v>142460</v>
      </c>
      <c r="B71">
        <v>1</v>
      </c>
      <c r="C71">
        <v>1</v>
      </c>
      <c r="D71" t="s">
        <v>41</v>
      </c>
    </row>
    <row r="72" spans="1:4" x14ac:dyDescent="0.35">
      <c r="A72">
        <v>142256</v>
      </c>
      <c r="B72">
        <v>1</v>
      </c>
      <c r="C72">
        <v>1</v>
      </c>
      <c r="D72" t="s">
        <v>27</v>
      </c>
    </row>
    <row r="73" spans="1:4" x14ac:dyDescent="0.35">
      <c r="A73">
        <v>142860</v>
      </c>
      <c r="B73">
        <v>1</v>
      </c>
      <c r="C73">
        <v>1</v>
      </c>
      <c r="D73" t="s">
        <v>43</v>
      </c>
    </row>
    <row r="74" spans="1:4" x14ac:dyDescent="0.35">
      <c r="A74">
        <v>196062</v>
      </c>
      <c r="B74">
        <v>1</v>
      </c>
      <c r="C74">
        <v>1</v>
      </c>
      <c r="D74" t="s">
        <v>4</v>
      </c>
    </row>
    <row r="75" spans="1:4" x14ac:dyDescent="0.35">
      <c r="A75">
        <v>191856</v>
      </c>
      <c r="B75">
        <v>1</v>
      </c>
      <c r="C75">
        <v>1</v>
      </c>
      <c r="D75" t="s">
        <v>4</v>
      </c>
    </row>
    <row r="76" spans="1:4" x14ac:dyDescent="0.35">
      <c r="A76">
        <v>142662</v>
      </c>
      <c r="B76">
        <v>1</v>
      </c>
      <c r="C76">
        <v>1</v>
      </c>
      <c r="D76" t="s">
        <v>32</v>
      </c>
    </row>
    <row r="77" spans="1:4" x14ac:dyDescent="0.35">
      <c r="A77">
        <v>143058</v>
      </c>
      <c r="B77">
        <v>1</v>
      </c>
      <c r="C77">
        <v>1</v>
      </c>
      <c r="D77" t="s">
        <v>44</v>
      </c>
    </row>
    <row r="78" spans="1:4" x14ac:dyDescent="0.35">
      <c r="A78">
        <v>146068</v>
      </c>
      <c r="B78">
        <v>1</v>
      </c>
      <c r="C78">
        <v>1</v>
      </c>
      <c r="D78" t="s">
        <v>4</v>
      </c>
    </row>
    <row r="79" spans="1:4" x14ac:dyDescent="0.35">
      <c r="A79">
        <v>141158</v>
      </c>
      <c r="B79">
        <v>1</v>
      </c>
      <c r="C79">
        <v>1</v>
      </c>
      <c r="D79" t="s">
        <v>35</v>
      </c>
    </row>
    <row r="80" spans="1:4" x14ac:dyDescent="0.35">
      <c r="A80">
        <v>569162</v>
      </c>
      <c r="B80">
        <v>1</v>
      </c>
      <c r="C80">
        <v>1</v>
      </c>
      <c r="D80" t="s">
        <v>4</v>
      </c>
    </row>
    <row r="81" spans="1:4" x14ac:dyDescent="0.35">
      <c r="A81">
        <v>141856</v>
      </c>
      <c r="B81">
        <v>1</v>
      </c>
      <c r="C81">
        <v>1</v>
      </c>
      <c r="D81" t="s">
        <v>47</v>
      </c>
    </row>
    <row r="82" spans="1:4" x14ac:dyDescent="0.35">
      <c r="A82">
        <v>141255</v>
      </c>
      <c r="B82">
        <v>1</v>
      </c>
      <c r="C82">
        <v>1</v>
      </c>
      <c r="D82" t="s">
        <v>22</v>
      </c>
    </row>
    <row r="83" spans="1:4" x14ac:dyDescent="0.35">
      <c r="A83">
        <v>142462</v>
      </c>
      <c r="B83">
        <v>1</v>
      </c>
      <c r="C83">
        <v>1</v>
      </c>
      <c r="D83" t="s">
        <v>41</v>
      </c>
    </row>
    <row r="84" spans="1:4" x14ac:dyDescent="0.35">
      <c r="A84">
        <v>142258</v>
      </c>
      <c r="B84">
        <v>1</v>
      </c>
      <c r="C84">
        <v>1</v>
      </c>
      <c r="D84" t="s">
        <v>27</v>
      </c>
    </row>
    <row r="85" spans="1:4" x14ac:dyDescent="0.35">
      <c r="A85">
        <v>146458</v>
      </c>
      <c r="B85">
        <v>1</v>
      </c>
      <c r="C85">
        <v>1</v>
      </c>
      <c r="D85" t="s">
        <v>4</v>
      </c>
    </row>
    <row r="86" spans="1:4" x14ac:dyDescent="0.35">
      <c r="A86">
        <v>142862</v>
      </c>
      <c r="B86">
        <v>1</v>
      </c>
      <c r="C86">
        <v>1</v>
      </c>
      <c r="D86" t="s">
        <v>49</v>
      </c>
    </row>
    <row r="87" spans="1:4" x14ac:dyDescent="0.35">
      <c r="A87">
        <v>142664</v>
      </c>
      <c r="B87">
        <v>1</v>
      </c>
      <c r="C87">
        <v>1</v>
      </c>
      <c r="D87" t="s">
        <v>32</v>
      </c>
    </row>
    <row r="88" spans="1:4" x14ac:dyDescent="0.35">
      <c r="A88">
        <v>141643</v>
      </c>
      <c r="B88">
        <v>1</v>
      </c>
      <c r="C88">
        <v>1</v>
      </c>
      <c r="D88" t="s">
        <v>42</v>
      </c>
    </row>
    <row r="89" spans="1:4" x14ac:dyDescent="0.35">
      <c r="A89">
        <v>143060</v>
      </c>
      <c r="B89">
        <v>1</v>
      </c>
      <c r="C89">
        <v>1</v>
      </c>
      <c r="D89" t="s">
        <v>44</v>
      </c>
    </row>
    <row r="90" spans="1:4" x14ac:dyDescent="0.35">
      <c r="A90">
        <v>146765</v>
      </c>
      <c r="B90">
        <v>1</v>
      </c>
      <c r="C90">
        <v>1</v>
      </c>
      <c r="D90" t="s">
        <v>4</v>
      </c>
    </row>
    <row r="91" spans="1:4" x14ac:dyDescent="0.35">
      <c r="A91">
        <v>146064</v>
      </c>
      <c r="B91">
        <v>1</v>
      </c>
      <c r="C91">
        <v>1</v>
      </c>
      <c r="D91" t="s">
        <v>4</v>
      </c>
    </row>
    <row r="92" spans="1:4" x14ac:dyDescent="0.35">
      <c r="A92">
        <v>146163</v>
      </c>
      <c r="B92">
        <v>1</v>
      </c>
      <c r="C92">
        <v>1</v>
      </c>
      <c r="D92" t="s">
        <v>4</v>
      </c>
    </row>
    <row r="93" spans="1:4" x14ac:dyDescent="0.35">
      <c r="A93">
        <v>143853</v>
      </c>
      <c r="B93">
        <v>1</v>
      </c>
      <c r="C93">
        <v>1</v>
      </c>
      <c r="D93" t="s">
        <v>37</v>
      </c>
    </row>
    <row r="94" spans="1:4" x14ac:dyDescent="0.35">
      <c r="A94">
        <v>142158</v>
      </c>
      <c r="B94">
        <v>1</v>
      </c>
      <c r="C94">
        <v>1</v>
      </c>
      <c r="D94" t="s">
        <v>30</v>
      </c>
    </row>
    <row r="95" spans="1:4" x14ac:dyDescent="0.35">
      <c r="A95">
        <v>141560</v>
      </c>
      <c r="B95">
        <v>1</v>
      </c>
      <c r="C95">
        <v>1</v>
      </c>
      <c r="D95" t="s">
        <v>25</v>
      </c>
    </row>
    <row r="96" spans="1:4" x14ac:dyDescent="0.35">
      <c r="A96">
        <v>142560</v>
      </c>
      <c r="B96">
        <v>1</v>
      </c>
      <c r="C96">
        <v>1</v>
      </c>
      <c r="D96" t="s">
        <v>30</v>
      </c>
    </row>
    <row r="97" spans="1:4" x14ac:dyDescent="0.35">
      <c r="A97">
        <v>141458</v>
      </c>
      <c r="B97">
        <v>1</v>
      </c>
      <c r="C97">
        <v>1</v>
      </c>
      <c r="D97" t="s">
        <v>28</v>
      </c>
    </row>
    <row r="98" spans="1:4" x14ac:dyDescent="0.35">
      <c r="A98">
        <v>141257</v>
      </c>
      <c r="B98">
        <v>1</v>
      </c>
      <c r="C98">
        <v>1</v>
      </c>
      <c r="D98" t="s">
        <v>22</v>
      </c>
    </row>
    <row r="99" spans="1:4" x14ac:dyDescent="0.35">
      <c r="A99">
        <v>142464</v>
      </c>
      <c r="B99">
        <v>1</v>
      </c>
      <c r="C99">
        <v>1</v>
      </c>
      <c r="D99" t="s">
        <v>41</v>
      </c>
    </row>
    <row r="100" spans="1:4" x14ac:dyDescent="0.35">
      <c r="A100">
        <v>142260</v>
      </c>
      <c r="B100">
        <v>1</v>
      </c>
      <c r="C100">
        <v>1</v>
      </c>
      <c r="D100" t="s">
        <v>50</v>
      </c>
    </row>
    <row r="101" spans="1:4" x14ac:dyDescent="0.35">
      <c r="A101">
        <v>146860</v>
      </c>
      <c r="B101">
        <v>1</v>
      </c>
      <c r="C101">
        <v>1</v>
      </c>
      <c r="D101" t="s">
        <v>4</v>
      </c>
    </row>
    <row r="102" spans="1:4" x14ac:dyDescent="0.35">
      <c r="A102">
        <v>142864</v>
      </c>
      <c r="B102">
        <v>1</v>
      </c>
      <c r="C102">
        <v>1</v>
      </c>
      <c r="D102" t="s">
        <v>49</v>
      </c>
    </row>
    <row r="103" spans="1:4" x14ac:dyDescent="0.35">
      <c r="A103">
        <v>142666</v>
      </c>
      <c r="B103">
        <v>1</v>
      </c>
      <c r="C103">
        <v>1</v>
      </c>
      <c r="D103" t="s">
        <v>32</v>
      </c>
    </row>
    <row r="104" spans="1:4" x14ac:dyDescent="0.35">
      <c r="A104">
        <v>141645</v>
      </c>
      <c r="B104">
        <v>1</v>
      </c>
      <c r="C104">
        <v>1</v>
      </c>
      <c r="D104" t="s">
        <v>42</v>
      </c>
    </row>
    <row r="105" spans="1:4" x14ac:dyDescent="0.35">
      <c r="A105">
        <v>143062</v>
      </c>
      <c r="B105">
        <v>1</v>
      </c>
      <c r="C105">
        <v>1</v>
      </c>
      <c r="D105" t="s">
        <v>44</v>
      </c>
    </row>
    <row r="106" spans="1:4" x14ac:dyDescent="0.35">
      <c r="A106">
        <v>142362</v>
      </c>
      <c r="B106">
        <v>1</v>
      </c>
      <c r="C106">
        <v>1</v>
      </c>
      <c r="D106" t="s">
        <v>51</v>
      </c>
    </row>
    <row r="107" spans="1:4" x14ac:dyDescent="0.35">
      <c r="A107">
        <v>196566</v>
      </c>
      <c r="B107">
        <v>1</v>
      </c>
      <c r="C107">
        <v>1</v>
      </c>
      <c r="D107" t="s">
        <v>4</v>
      </c>
    </row>
    <row r="108" spans="1:4" x14ac:dyDescent="0.35">
      <c r="A108">
        <v>141162</v>
      </c>
      <c r="B108">
        <v>1</v>
      </c>
      <c r="C108">
        <v>1</v>
      </c>
      <c r="D108" t="s">
        <v>35</v>
      </c>
    </row>
    <row r="109" spans="1:4" x14ac:dyDescent="0.35">
      <c r="A109">
        <v>142262</v>
      </c>
      <c r="B109">
        <v>1</v>
      </c>
      <c r="C109">
        <v>1</v>
      </c>
      <c r="D109" t="s">
        <v>52</v>
      </c>
    </row>
    <row r="110" spans="1:4" x14ac:dyDescent="0.35">
      <c r="A110">
        <v>141860</v>
      </c>
      <c r="B110">
        <v>1</v>
      </c>
      <c r="C110">
        <v>1</v>
      </c>
      <c r="D110" t="s">
        <v>47</v>
      </c>
    </row>
    <row r="111" spans="1:4" x14ac:dyDescent="0.35">
      <c r="A111">
        <v>141259</v>
      </c>
      <c r="B111">
        <v>1</v>
      </c>
      <c r="C111">
        <v>1</v>
      </c>
      <c r="D111" t="s">
        <v>22</v>
      </c>
    </row>
    <row r="112" spans="1:4" x14ac:dyDescent="0.35">
      <c r="A112">
        <v>142466</v>
      </c>
      <c r="B112">
        <v>1</v>
      </c>
      <c r="C112">
        <v>1</v>
      </c>
      <c r="D112" t="s">
        <v>41</v>
      </c>
    </row>
    <row r="113" spans="1:4" x14ac:dyDescent="0.35">
      <c r="A113">
        <v>146771</v>
      </c>
      <c r="B113">
        <v>1</v>
      </c>
      <c r="C113" t="s">
        <v>14</v>
      </c>
      <c r="D113" t="s">
        <v>4</v>
      </c>
    </row>
    <row r="114" spans="1:4" x14ac:dyDescent="0.35">
      <c r="A114">
        <v>142668</v>
      </c>
      <c r="B114">
        <v>1</v>
      </c>
      <c r="C114">
        <v>1</v>
      </c>
      <c r="D114" t="s">
        <v>32</v>
      </c>
    </row>
    <row r="115" spans="1:4" x14ac:dyDescent="0.35">
      <c r="A115">
        <v>141647</v>
      </c>
      <c r="B115">
        <v>1</v>
      </c>
      <c r="C115">
        <v>1</v>
      </c>
      <c r="D115" t="s">
        <v>42</v>
      </c>
    </row>
    <row r="116" spans="1:4" x14ac:dyDescent="0.35">
      <c r="A116">
        <v>142866</v>
      </c>
      <c r="B116">
        <v>1</v>
      </c>
      <c r="C116">
        <v>1</v>
      </c>
      <c r="D116" t="s">
        <v>49</v>
      </c>
    </row>
    <row r="117" spans="1:4" x14ac:dyDescent="0.35">
      <c r="A117">
        <v>143064</v>
      </c>
      <c r="B117">
        <v>1</v>
      </c>
      <c r="C117">
        <v>1</v>
      </c>
      <c r="D117" t="s">
        <v>44</v>
      </c>
    </row>
    <row r="118" spans="1:4" x14ac:dyDescent="0.35">
      <c r="A118">
        <v>142364</v>
      </c>
      <c r="B118">
        <v>1</v>
      </c>
      <c r="C118">
        <v>1</v>
      </c>
      <c r="D118" t="s">
        <v>51</v>
      </c>
    </row>
    <row r="119" spans="1:4" x14ac:dyDescent="0.35">
      <c r="A119">
        <v>146167</v>
      </c>
      <c r="B119">
        <v>1</v>
      </c>
      <c r="C119">
        <v>1</v>
      </c>
      <c r="D119" t="s">
        <v>4</v>
      </c>
    </row>
    <row r="120" spans="1:4" x14ac:dyDescent="0.35">
      <c r="A120">
        <v>196070</v>
      </c>
      <c r="B120">
        <v>1</v>
      </c>
      <c r="C120">
        <v>1</v>
      </c>
      <c r="D120" t="s">
        <v>4</v>
      </c>
    </row>
    <row r="121" spans="1:4" x14ac:dyDescent="0.35">
      <c r="A121">
        <v>142162</v>
      </c>
      <c r="B121">
        <v>1</v>
      </c>
      <c r="C121">
        <v>1</v>
      </c>
      <c r="D121" t="s">
        <v>30</v>
      </c>
    </row>
    <row r="122" spans="1:4" x14ac:dyDescent="0.35">
      <c r="A122">
        <v>141564</v>
      </c>
      <c r="B122">
        <v>1</v>
      </c>
      <c r="C122">
        <v>1</v>
      </c>
      <c r="D122" t="s">
        <v>25</v>
      </c>
    </row>
    <row r="123" spans="1:4" x14ac:dyDescent="0.35">
      <c r="A123">
        <v>142264</v>
      </c>
      <c r="B123">
        <v>1</v>
      </c>
      <c r="C123">
        <v>1</v>
      </c>
      <c r="D123" t="s">
        <v>27</v>
      </c>
    </row>
    <row r="124" spans="1:4" x14ac:dyDescent="0.35">
      <c r="A124">
        <v>146469</v>
      </c>
      <c r="B124">
        <v>1</v>
      </c>
      <c r="C124">
        <v>1</v>
      </c>
      <c r="D124" t="s">
        <v>4</v>
      </c>
    </row>
    <row r="125" spans="1:4" x14ac:dyDescent="0.35">
      <c r="A125">
        <v>142564</v>
      </c>
      <c r="B125">
        <v>1</v>
      </c>
      <c r="C125">
        <v>1</v>
      </c>
      <c r="D125" t="s">
        <v>30</v>
      </c>
    </row>
    <row r="126" spans="1:4" x14ac:dyDescent="0.35">
      <c r="A126">
        <v>141462</v>
      </c>
      <c r="B126">
        <v>1</v>
      </c>
      <c r="C126">
        <v>1</v>
      </c>
      <c r="D126" t="s">
        <v>28</v>
      </c>
    </row>
    <row r="127" spans="1:4" x14ac:dyDescent="0.35">
      <c r="A127">
        <v>146875</v>
      </c>
      <c r="B127">
        <v>1</v>
      </c>
      <c r="C127">
        <v>1</v>
      </c>
      <c r="D127" t="s">
        <v>4</v>
      </c>
    </row>
    <row r="128" spans="1:4" x14ac:dyDescent="0.35">
      <c r="A128">
        <v>141261</v>
      </c>
      <c r="B128">
        <v>1</v>
      </c>
      <c r="C128">
        <v>1</v>
      </c>
      <c r="D128" t="s">
        <v>22</v>
      </c>
    </row>
    <row r="129" spans="1:4" x14ac:dyDescent="0.35">
      <c r="A129">
        <v>142468</v>
      </c>
      <c r="B129">
        <v>1</v>
      </c>
      <c r="C129">
        <v>1</v>
      </c>
      <c r="D129" t="s">
        <v>41</v>
      </c>
    </row>
    <row r="130" spans="1:4" x14ac:dyDescent="0.35">
      <c r="A130">
        <v>146864</v>
      </c>
      <c r="B130">
        <v>1</v>
      </c>
      <c r="C130">
        <v>1</v>
      </c>
      <c r="D130" t="s">
        <v>4</v>
      </c>
    </row>
    <row r="131" spans="1:4" x14ac:dyDescent="0.35">
      <c r="A131">
        <v>142868</v>
      </c>
      <c r="B131">
        <v>1</v>
      </c>
      <c r="C131">
        <v>1</v>
      </c>
      <c r="D131" t="s">
        <v>49</v>
      </c>
    </row>
    <row r="132" spans="1:4" x14ac:dyDescent="0.35">
      <c r="A132">
        <v>141649</v>
      </c>
      <c r="B132">
        <v>1</v>
      </c>
      <c r="C132">
        <v>1</v>
      </c>
      <c r="D132" t="s">
        <v>42</v>
      </c>
    </row>
    <row r="133" spans="1:4" x14ac:dyDescent="0.35">
      <c r="A133">
        <v>142670</v>
      </c>
      <c r="B133">
        <v>1</v>
      </c>
      <c r="C133">
        <v>1</v>
      </c>
      <c r="D133" t="s">
        <v>32</v>
      </c>
    </row>
    <row r="134" spans="1:4" x14ac:dyDescent="0.35">
      <c r="A134">
        <v>143066</v>
      </c>
      <c r="B134">
        <v>1</v>
      </c>
      <c r="C134">
        <v>1</v>
      </c>
      <c r="D134" t="s">
        <v>44</v>
      </c>
    </row>
    <row r="135" spans="1:4" x14ac:dyDescent="0.35">
      <c r="A135">
        <v>142366</v>
      </c>
      <c r="B135">
        <v>1</v>
      </c>
      <c r="C135">
        <v>1</v>
      </c>
      <c r="D135" t="s">
        <v>53</v>
      </c>
    </row>
    <row r="136" spans="1:4" x14ac:dyDescent="0.35">
      <c r="A136">
        <v>146477</v>
      </c>
      <c r="B136">
        <v>1</v>
      </c>
      <c r="C136">
        <v>1</v>
      </c>
      <c r="D136" t="s">
        <v>4</v>
      </c>
    </row>
    <row r="137" spans="1:4" x14ac:dyDescent="0.35">
      <c r="A137">
        <v>141166</v>
      </c>
      <c r="B137">
        <v>1</v>
      </c>
      <c r="C137">
        <v>1</v>
      </c>
      <c r="D137" t="s">
        <v>35</v>
      </c>
    </row>
    <row r="138" spans="1:4" x14ac:dyDescent="0.35">
      <c r="A138">
        <v>142766</v>
      </c>
      <c r="B138">
        <v>1</v>
      </c>
      <c r="C138">
        <v>1</v>
      </c>
      <c r="D138" t="s">
        <v>36</v>
      </c>
    </row>
    <row r="139" spans="1:4" x14ac:dyDescent="0.35">
      <c r="A139">
        <v>141864</v>
      </c>
      <c r="B139">
        <v>1</v>
      </c>
      <c r="C139">
        <v>1</v>
      </c>
      <c r="D139" t="s">
        <v>47</v>
      </c>
    </row>
    <row r="140" spans="1:4" x14ac:dyDescent="0.35">
      <c r="A140">
        <v>141263</v>
      </c>
      <c r="B140">
        <v>1</v>
      </c>
      <c r="C140">
        <v>1</v>
      </c>
      <c r="D140" t="s">
        <v>22</v>
      </c>
    </row>
    <row r="141" spans="1:4" x14ac:dyDescent="0.35">
      <c r="A141">
        <v>142266</v>
      </c>
      <c r="B141">
        <v>0</v>
      </c>
      <c r="C141">
        <v>1</v>
      </c>
      <c r="D141" t="s">
        <v>55</v>
      </c>
    </row>
    <row r="142" spans="1:4" x14ac:dyDescent="0.35">
      <c r="A142">
        <v>142470</v>
      </c>
      <c r="B142">
        <v>0</v>
      </c>
      <c r="C142">
        <v>1</v>
      </c>
      <c r="D142" t="s">
        <v>41</v>
      </c>
    </row>
    <row r="143" spans="1:4" x14ac:dyDescent="0.35">
      <c r="A143">
        <v>142870</v>
      </c>
      <c r="B143">
        <v>0</v>
      </c>
      <c r="C143">
        <v>1</v>
      </c>
      <c r="D143" t="s">
        <v>49</v>
      </c>
    </row>
    <row r="144" spans="1:4" x14ac:dyDescent="0.35">
      <c r="A144">
        <v>141651</v>
      </c>
      <c r="B144">
        <v>0</v>
      </c>
      <c r="C144">
        <v>1</v>
      </c>
      <c r="D144" t="s">
        <v>42</v>
      </c>
    </row>
    <row r="145" spans="1:4" x14ac:dyDescent="0.35">
      <c r="A145">
        <v>142672</v>
      </c>
      <c r="B145">
        <v>0</v>
      </c>
      <c r="C145">
        <v>1</v>
      </c>
      <c r="D145" t="s">
        <v>32</v>
      </c>
    </row>
    <row r="146" spans="1:4" x14ac:dyDescent="0.35">
      <c r="A146">
        <v>143068</v>
      </c>
      <c r="B146">
        <v>0</v>
      </c>
      <c r="C146">
        <v>1</v>
      </c>
      <c r="D146" t="s">
        <v>44</v>
      </c>
    </row>
    <row r="147" spans="1:4" x14ac:dyDescent="0.35">
      <c r="A147">
        <v>142368</v>
      </c>
      <c r="B147">
        <v>0</v>
      </c>
      <c r="C147">
        <v>1</v>
      </c>
      <c r="D147" t="s">
        <v>53</v>
      </c>
    </row>
    <row r="148" spans="1:4" x14ac:dyDescent="0.35">
      <c r="A148">
        <v>142166</v>
      </c>
      <c r="B148">
        <v>0</v>
      </c>
      <c r="C148">
        <v>1</v>
      </c>
      <c r="D148" t="s">
        <v>30</v>
      </c>
    </row>
    <row r="149" spans="1:4" x14ac:dyDescent="0.35">
      <c r="A149">
        <v>149059</v>
      </c>
      <c r="B149">
        <v>0</v>
      </c>
      <c r="C149">
        <v>1</v>
      </c>
      <c r="D149" t="s">
        <v>4</v>
      </c>
    </row>
    <row r="150" spans="1:4" x14ac:dyDescent="0.35">
      <c r="A150">
        <v>142768</v>
      </c>
      <c r="B150">
        <v>0</v>
      </c>
      <c r="C150">
        <v>1</v>
      </c>
      <c r="D150" t="s">
        <v>36</v>
      </c>
    </row>
    <row r="151" spans="1:4" x14ac:dyDescent="0.35">
      <c r="A151">
        <v>146473</v>
      </c>
      <c r="B151">
        <v>0</v>
      </c>
      <c r="C151">
        <v>1</v>
      </c>
      <c r="D151" t="s">
        <v>4</v>
      </c>
    </row>
    <row r="152" spans="1:4" x14ac:dyDescent="0.35">
      <c r="A152">
        <v>141568</v>
      </c>
      <c r="B152">
        <v>0</v>
      </c>
      <c r="C152">
        <v>1</v>
      </c>
      <c r="D152" t="s">
        <v>25</v>
      </c>
    </row>
    <row r="153" spans="1:4" x14ac:dyDescent="0.35">
      <c r="A153">
        <v>142568</v>
      </c>
      <c r="B153">
        <v>0</v>
      </c>
      <c r="C153">
        <v>1</v>
      </c>
      <c r="D153" t="s">
        <v>30</v>
      </c>
    </row>
    <row r="154" spans="1:4" x14ac:dyDescent="0.35">
      <c r="A154">
        <v>141265</v>
      </c>
      <c r="B154">
        <v>0</v>
      </c>
      <c r="C154">
        <v>1</v>
      </c>
      <c r="D154" t="s">
        <v>22</v>
      </c>
    </row>
    <row r="155" spans="1:4" x14ac:dyDescent="0.35">
      <c r="A155">
        <v>142268</v>
      </c>
      <c r="B155">
        <v>0</v>
      </c>
      <c r="C155">
        <v>1</v>
      </c>
      <c r="D155" t="s">
        <v>55</v>
      </c>
    </row>
    <row r="156" spans="1:4" x14ac:dyDescent="0.35">
      <c r="A156">
        <v>142472</v>
      </c>
      <c r="B156">
        <v>0</v>
      </c>
      <c r="C156">
        <v>1</v>
      </c>
      <c r="D156" t="s">
        <v>41</v>
      </c>
    </row>
    <row r="157" spans="1:4" x14ac:dyDescent="0.35">
      <c r="A157">
        <v>141466</v>
      </c>
      <c r="B157">
        <v>0</v>
      </c>
      <c r="C157">
        <v>1</v>
      </c>
      <c r="D157" t="s">
        <v>28</v>
      </c>
    </row>
    <row r="158" spans="1:4" x14ac:dyDescent="0.35">
      <c r="A158">
        <v>142872</v>
      </c>
      <c r="B158">
        <v>0</v>
      </c>
      <c r="C158">
        <v>1</v>
      </c>
      <c r="D158" t="s">
        <v>49</v>
      </c>
    </row>
    <row r="159" spans="1:4" x14ac:dyDescent="0.35">
      <c r="A159">
        <v>142674</v>
      </c>
      <c r="B159">
        <v>0</v>
      </c>
      <c r="C159">
        <v>1</v>
      </c>
      <c r="D159" t="s">
        <v>32</v>
      </c>
    </row>
    <row r="160" spans="1:4" x14ac:dyDescent="0.35">
      <c r="A160">
        <v>141653</v>
      </c>
      <c r="B160">
        <v>0</v>
      </c>
      <c r="C160">
        <v>1</v>
      </c>
      <c r="D160" t="s">
        <v>42</v>
      </c>
    </row>
    <row r="161" spans="1:4" x14ac:dyDescent="0.35">
      <c r="A161">
        <v>143070</v>
      </c>
      <c r="B161">
        <v>0</v>
      </c>
      <c r="C161">
        <v>1</v>
      </c>
      <c r="D161" t="s">
        <v>44</v>
      </c>
    </row>
    <row r="162" spans="1:4" x14ac:dyDescent="0.35">
      <c r="A162">
        <v>142370</v>
      </c>
      <c r="B162">
        <v>0</v>
      </c>
      <c r="C162">
        <v>1</v>
      </c>
      <c r="D162" t="s">
        <v>53</v>
      </c>
    </row>
    <row r="163" spans="1:4" x14ac:dyDescent="0.35">
      <c r="A163">
        <v>149061</v>
      </c>
      <c r="B163">
        <v>1</v>
      </c>
      <c r="C163">
        <v>1</v>
      </c>
      <c r="D163" t="s">
        <v>4</v>
      </c>
    </row>
    <row r="164" spans="1:4" x14ac:dyDescent="0.35">
      <c r="A164">
        <v>142770</v>
      </c>
      <c r="B164">
        <v>1</v>
      </c>
      <c r="C164">
        <v>1</v>
      </c>
      <c r="D164" t="s">
        <v>36</v>
      </c>
    </row>
    <row r="165" spans="1:4" x14ac:dyDescent="0.35">
      <c r="A165">
        <v>141170</v>
      </c>
      <c r="B165">
        <v>1</v>
      </c>
      <c r="C165">
        <v>1</v>
      </c>
      <c r="D165" t="s">
        <v>35</v>
      </c>
    </row>
    <row r="166" spans="1:4" x14ac:dyDescent="0.35">
      <c r="A166">
        <v>141868</v>
      </c>
      <c r="B166">
        <v>1</v>
      </c>
      <c r="C166">
        <v>1</v>
      </c>
      <c r="D166" t="s">
        <v>47</v>
      </c>
    </row>
    <row r="167" spans="1:4" x14ac:dyDescent="0.35">
      <c r="A167">
        <v>141267</v>
      </c>
      <c r="B167">
        <v>1</v>
      </c>
      <c r="C167">
        <v>1</v>
      </c>
      <c r="D167" t="s">
        <v>22</v>
      </c>
    </row>
    <row r="168" spans="1:4" x14ac:dyDescent="0.35">
      <c r="A168">
        <v>142270</v>
      </c>
      <c r="B168">
        <v>1</v>
      </c>
      <c r="C168">
        <v>1</v>
      </c>
      <c r="D168" t="s">
        <v>55</v>
      </c>
    </row>
    <row r="169" spans="1:4" x14ac:dyDescent="0.35">
      <c r="A169">
        <v>142474</v>
      </c>
      <c r="B169">
        <v>1</v>
      </c>
      <c r="C169">
        <v>1</v>
      </c>
      <c r="D169" t="s">
        <v>41</v>
      </c>
    </row>
    <row r="170" spans="1:4" x14ac:dyDescent="0.35">
      <c r="A170">
        <v>142676</v>
      </c>
      <c r="B170">
        <v>1</v>
      </c>
      <c r="C170">
        <v>1</v>
      </c>
      <c r="D170" t="s">
        <v>32</v>
      </c>
    </row>
    <row r="171" spans="1:4" x14ac:dyDescent="0.35">
      <c r="A171">
        <v>141655</v>
      </c>
      <c r="B171">
        <v>1</v>
      </c>
      <c r="C171">
        <v>1</v>
      </c>
      <c r="D171" t="s">
        <v>42</v>
      </c>
    </row>
    <row r="172" spans="1:4" x14ac:dyDescent="0.35">
      <c r="A172">
        <v>143072</v>
      </c>
      <c r="B172">
        <v>1</v>
      </c>
      <c r="C172">
        <v>1</v>
      </c>
      <c r="D172" t="s">
        <v>44</v>
      </c>
    </row>
    <row r="173" spans="1:4" x14ac:dyDescent="0.35">
      <c r="A173">
        <v>142874</v>
      </c>
      <c r="B173">
        <v>1</v>
      </c>
      <c r="C173">
        <v>1</v>
      </c>
      <c r="D173" t="s">
        <v>49</v>
      </c>
    </row>
    <row r="174" spans="1:4" x14ac:dyDescent="0.35">
      <c r="A174">
        <v>142372</v>
      </c>
      <c r="B174">
        <v>1</v>
      </c>
      <c r="C174">
        <v>1</v>
      </c>
      <c r="D174" t="s">
        <v>53</v>
      </c>
    </row>
    <row r="175" spans="1:4" x14ac:dyDescent="0.35">
      <c r="A175">
        <v>149063</v>
      </c>
      <c r="B175">
        <v>1</v>
      </c>
      <c r="C175">
        <v>1</v>
      </c>
      <c r="D175" t="s">
        <v>4</v>
      </c>
    </row>
    <row r="176" spans="1:4" x14ac:dyDescent="0.35">
      <c r="A176">
        <v>141067</v>
      </c>
      <c r="B176">
        <v>1</v>
      </c>
      <c r="C176">
        <v>1</v>
      </c>
      <c r="D176" t="s">
        <v>44</v>
      </c>
    </row>
    <row r="177" spans="1:4" x14ac:dyDescent="0.35">
      <c r="A177">
        <v>142170</v>
      </c>
      <c r="B177">
        <v>1</v>
      </c>
      <c r="C177">
        <v>1</v>
      </c>
      <c r="D177" t="s">
        <v>30</v>
      </c>
    </row>
    <row r="178" spans="1:4" x14ac:dyDescent="0.35">
      <c r="A178">
        <v>142772</v>
      </c>
      <c r="B178">
        <v>1</v>
      </c>
      <c r="C178">
        <v>1</v>
      </c>
      <c r="D178" t="s">
        <v>7</v>
      </c>
    </row>
    <row r="179" spans="1:4" x14ac:dyDescent="0.35">
      <c r="A179">
        <v>141572</v>
      </c>
      <c r="B179">
        <v>1</v>
      </c>
      <c r="C179">
        <v>1</v>
      </c>
      <c r="D179" t="s">
        <v>25</v>
      </c>
    </row>
    <row r="180" spans="1:4" x14ac:dyDescent="0.35">
      <c r="A180">
        <v>142572</v>
      </c>
      <c r="B180">
        <v>1</v>
      </c>
      <c r="C180">
        <v>1</v>
      </c>
      <c r="D180" t="s">
        <v>29</v>
      </c>
    </row>
    <row r="181" spans="1:4" x14ac:dyDescent="0.35">
      <c r="A181">
        <v>141269</v>
      </c>
      <c r="B181">
        <v>1</v>
      </c>
      <c r="C181">
        <v>1</v>
      </c>
      <c r="D181" t="s">
        <v>22</v>
      </c>
    </row>
    <row r="182" spans="1:4" x14ac:dyDescent="0.35">
      <c r="A182">
        <v>142272</v>
      </c>
      <c r="B182">
        <v>1</v>
      </c>
      <c r="C182">
        <v>1</v>
      </c>
      <c r="D182" t="s">
        <v>55</v>
      </c>
    </row>
    <row r="183" spans="1:4" x14ac:dyDescent="0.35">
      <c r="A183">
        <v>142476</v>
      </c>
      <c r="B183">
        <v>1</v>
      </c>
      <c r="C183">
        <v>1</v>
      </c>
      <c r="D183" t="s">
        <v>41</v>
      </c>
    </row>
    <row r="184" spans="1:4" x14ac:dyDescent="0.35">
      <c r="A184">
        <v>141470</v>
      </c>
      <c r="B184">
        <v>1</v>
      </c>
      <c r="C184">
        <v>1</v>
      </c>
      <c r="D184" t="s">
        <v>28</v>
      </c>
    </row>
    <row r="185" spans="1:4" x14ac:dyDescent="0.35">
      <c r="A185">
        <v>142876</v>
      </c>
      <c r="B185">
        <v>1</v>
      </c>
      <c r="C185">
        <v>1</v>
      </c>
      <c r="D185" t="s">
        <v>56</v>
      </c>
    </row>
    <row r="186" spans="1:4" x14ac:dyDescent="0.35">
      <c r="A186">
        <v>142678</v>
      </c>
      <c r="B186">
        <v>1</v>
      </c>
      <c r="C186">
        <v>1</v>
      </c>
      <c r="D186" t="s">
        <v>32</v>
      </c>
    </row>
    <row r="187" spans="1:4" x14ac:dyDescent="0.35">
      <c r="A187">
        <v>141657</v>
      </c>
      <c r="B187">
        <v>1</v>
      </c>
      <c r="C187">
        <v>1</v>
      </c>
      <c r="D187" t="s">
        <v>42</v>
      </c>
    </row>
    <row r="188" spans="1:4" x14ac:dyDescent="0.35">
      <c r="A188">
        <v>143074</v>
      </c>
      <c r="B188">
        <v>1</v>
      </c>
      <c r="C188">
        <v>1</v>
      </c>
      <c r="D188" t="s">
        <v>44</v>
      </c>
    </row>
    <row r="189" spans="1:4" x14ac:dyDescent="0.35">
      <c r="A189">
        <v>912366</v>
      </c>
      <c r="B189">
        <v>0</v>
      </c>
      <c r="C189">
        <v>1</v>
      </c>
    </row>
    <row r="190" spans="1:4" x14ac:dyDescent="0.35">
      <c r="A190">
        <v>142374</v>
      </c>
      <c r="B190">
        <v>0</v>
      </c>
      <c r="C190">
        <v>1</v>
      </c>
      <c r="D190" t="s">
        <v>58</v>
      </c>
    </row>
    <row r="191" spans="1:4" x14ac:dyDescent="0.35">
      <c r="A191">
        <v>149065</v>
      </c>
      <c r="B191">
        <v>0</v>
      </c>
      <c r="C191">
        <v>1</v>
      </c>
      <c r="D191" t="s">
        <v>4</v>
      </c>
    </row>
    <row r="192" spans="1:4" x14ac:dyDescent="0.35">
      <c r="A192">
        <v>141174</v>
      </c>
      <c r="B192">
        <v>0</v>
      </c>
      <c r="C192">
        <v>1</v>
      </c>
      <c r="D192" t="s">
        <v>35</v>
      </c>
    </row>
    <row r="193" spans="1:4" x14ac:dyDescent="0.35">
      <c r="A193">
        <v>142274</v>
      </c>
      <c r="B193">
        <v>0</v>
      </c>
      <c r="C193">
        <v>1</v>
      </c>
      <c r="D193" t="s">
        <v>52</v>
      </c>
    </row>
    <row r="194" spans="1:4" x14ac:dyDescent="0.35">
      <c r="A194">
        <v>141872</v>
      </c>
      <c r="B194">
        <v>0</v>
      </c>
      <c r="C194">
        <v>1</v>
      </c>
      <c r="D194" t="s">
        <v>47</v>
      </c>
    </row>
    <row r="195" spans="1:4" x14ac:dyDescent="0.35">
      <c r="A195">
        <v>141271</v>
      </c>
      <c r="B195">
        <v>0</v>
      </c>
      <c r="C195">
        <v>1</v>
      </c>
      <c r="D195" t="s">
        <v>22</v>
      </c>
    </row>
    <row r="196" spans="1:4" x14ac:dyDescent="0.35">
      <c r="A196">
        <v>142478</v>
      </c>
      <c r="B196">
        <v>0</v>
      </c>
      <c r="C196">
        <v>1</v>
      </c>
      <c r="D196" t="s">
        <v>10</v>
      </c>
    </row>
    <row r="197" spans="1:4" x14ac:dyDescent="0.35">
      <c r="A197">
        <v>569176</v>
      </c>
      <c r="B197">
        <v>0</v>
      </c>
      <c r="C197">
        <v>1</v>
      </c>
      <c r="D197" t="s">
        <v>4</v>
      </c>
    </row>
    <row r="198" spans="1:4" x14ac:dyDescent="0.35">
      <c r="A198">
        <v>141576</v>
      </c>
      <c r="B198">
        <v>0</v>
      </c>
      <c r="C198">
        <v>1</v>
      </c>
      <c r="D198" t="s">
        <v>25</v>
      </c>
    </row>
    <row r="199" spans="1:4" x14ac:dyDescent="0.35">
      <c r="A199">
        <v>141659</v>
      </c>
      <c r="B199">
        <v>0</v>
      </c>
      <c r="C199">
        <v>1</v>
      </c>
      <c r="D199" t="s">
        <v>42</v>
      </c>
    </row>
    <row r="200" spans="1:4" x14ac:dyDescent="0.35">
      <c r="A200">
        <v>912368</v>
      </c>
      <c r="B200">
        <v>0</v>
      </c>
      <c r="C200">
        <v>1</v>
      </c>
    </row>
    <row r="201" spans="1:4" x14ac:dyDescent="0.35">
      <c r="A201">
        <v>142680</v>
      </c>
      <c r="B201">
        <v>0</v>
      </c>
      <c r="C201">
        <v>1</v>
      </c>
      <c r="D201" t="s">
        <v>32</v>
      </c>
    </row>
    <row r="202" spans="1:4" x14ac:dyDescent="0.35">
      <c r="A202">
        <v>142376</v>
      </c>
      <c r="B202">
        <v>0</v>
      </c>
      <c r="C202">
        <v>1</v>
      </c>
      <c r="D202" t="s">
        <v>58</v>
      </c>
    </row>
    <row r="203" spans="1:4" x14ac:dyDescent="0.35">
      <c r="A203">
        <v>143880</v>
      </c>
      <c r="B203">
        <v>0</v>
      </c>
      <c r="C203">
        <v>1</v>
      </c>
      <c r="D203" t="s">
        <v>7</v>
      </c>
    </row>
    <row r="204" spans="1:4" x14ac:dyDescent="0.35">
      <c r="A204">
        <v>141071</v>
      </c>
      <c r="B204">
        <v>0</v>
      </c>
      <c r="C204">
        <v>1</v>
      </c>
      <c r="D204" t="s">
        <v>44</v>
      </c>
    </row>
    <row r="205" spans="1:4" x14ac:dyDescent="0.35">
      <c r="A205">
        <v>142174</v>
      </c>
      <c r="B205">
        <v>0</v>
      </c>
      <c r="C205">
        <v>1</v>
      </c>
      <c r="D205" t="s">
        <v>30</v>
      </c>
    </row>
    <row r="206" spans="1:4" x14ac:dyDescent="0.35">
      <c r="A206">
        <v>149067</v>
      </c>
      <c r="B206">
        <v>0</v>
      </c>
      <c r="C206">
        <v>1</v>
      </c>
      <c r="D206" t="s">
        <v>4</v>
      </c>
    </row>
    <row r="207" spans="1:4" x14ac:dyDescent="0.35">
      <c r="A207">
        <v>142276</v>
      </c>
      <c r="B207">
        <v>0</v>
      </c>
      <c r="C207">
        <v>1</v>
      </c>
      <c r="D207" t="s">
        <v>52</v>
      </c>
    </row>
    <row r="208" spans="1:4" x14ac:dyDescent="0.35">
      <c r="A208">
        <v>142576</v>
      </c>
      <c r="B208">
        <v>0</v>
      </c>
      <c r="C208">
        <v>1</v>
      </c>
      <c r="D208" t="s">
        <v>29</v>
      </c>
    </row>
    <row r="209" spans="1:4" x14ac:dyDescent="0.35">
      <c r="A209">
        <v>141273</v>
      </c>
      <c r="B209">
        <v>0</v>
      </c>
      <c r="C209">
        <v>1</v>
      </c>
      <c r="D209" t="s">
        <v>22</v>
      </c>
    </row>
    <row r="210" spans="1:4" x14ac:dyDescent="0.35">
      <c r="A210">
        <v>912370</v>
      </c>
      <c r="B210">
        <v>0</v>
      </c>
      <c r="C210">
        <v>1</v>
      </c>
    </row>
    <row r="211" spans="1:4" x14ac:dyDescent="0.35">
      <c r="A211">
        <v>191067</v>
      </c>
      <c r="B211">
        <v>0</v>
      </c>
      <c r="C211">
        <v>1</v>
      </c>
      <c r="D211" t="s">
        <v>4</v>
      </c>
    </row>
    <row r="212" spans="1:4" x14ac:dyDescent="0.35">
      <c r="A212">
        <v>141474</v>
      </c>
      <c r="B212">
        <v>0</v>
      </c>
      <c r="C212">
        <v>1</v>
      </c>
      <c r="D212" t="s">
        <v>28</v>
      </c>
    </row>
    <row r="213" spans="1:4" x14ac:dyDescent="0.35">
      <c r="A213">
        <v>149288</v>
      </c>
      <c r="B213">
        <v>0</v>
      </c>
      <c r="C213">
        <v>1</v>
      </c>
      <c r="D213" t="s">
        <v>4</v>
      </c>
    </row>
    <row r="214" spans="1:4" x14ac:dyDescent="0.35">
      <c r="A214">
        <v>141661</v>
      </c>
      <c r="B214">
        <v>0</v>
      </c>
      <c r="C214">
        <v>1</v>
      </c>
      <c r="D214" t="s">
        <v>42</v>
      </c>
    </row>
    <row r="215" spans="1:4" x14ac:dyDescent="0.35">
      <c r="A215">
        <v>142682</v>
      </c>
      <c r="B215">
        <v>0</v>
      </c>
      <c r="C215">
        <v>1</v>
      </c>
      <c r="D215" t="s">
        <v>32</v>
      </c>
    </row>
    <row r="216" spans="1:4" x14ac:dyDescent="0.35">
      <c r="A216">
        <v>149772</v>
      </c>
      <c r="B216">
        <v>0</v>
      </c>
      <c r="C216">
        <v>1</v>
      </c>
      <c r="D216" t="s">
        <v>4</v>
      </c>
    </row>
    <row r="217" spans="1:4" x14ac:dyDescent="0.35">
      <c r="A217">
        <v>141073</v>
      </c>
      <c r="B217">
        <v>0</v>
      </c>
      <c r="C217">
        <v>1</v>
      </c>
      <c r="D217" t="s">
        <v>44</v>
      </c>
    </row>
    <row r="218" spans="1:4" x14ac:dyDescent="0.35">
      <c r="A218">
        <v>149069</v>
      </c>
      <c r="B218">
        <v>0</v>
      </c>
      <c r="C218">
        <v>1</v>
      </c>
      <c r="D218" t="s">
        <v>4</v>
      </c>
    </row>
    <row r="219" spans="1:4" x14ac:dyDescent="0.35">
      <c r="A219">
        <v>141876</v>
      </c>
      <c r="B219">
        <v>0</v>
      </c>
      <c r="C219">
        <v>1</v>
      </c>
      <c r="D219" t="s">
        <v>47</v>
      </c>
    </row>
    <row r="220" spans="1:4" x14ac:dyDescent="0.35">
      <c r="A220">
        <v>141178</v>
      </c>
      <c r="B220">
        <v>0</v>
      </c>
      <c r="C220">
        <v>1</v>
      </c>
      <c r="D220" t="s">
        <v>35</v>
      </c>
    </row>
    <row r="221" spans="1:4" x14ac:dyDescent="0.35">
      <c r="A221">
        <v>141275</v>
      </c>
      <c r="B221">
        <v>0</v>
      </c>
      <c r="C221">
        <v>1</v>
      </c>
      <c r="D221" t="s">
        <v>22</v>
      </c>
    </row>
    <row r="222" spans="1:4" x14ac:dyDescent="0.35">
      <c r="A222">
        <v>142482</v>
      </c>
      <c r="B222">
        <v>0</v>
      </c>
      <c r="C222">
        <v>1</v>
      </c>
      <c r="D222" t="s">
        <v>10</v>
      </c>
    </row>
    <row r="223" spans="1:4" x14ac:dyDescent="0.35">
      <c r="A223">
        <v>142278</v>
      </c>
      <c r="B223">
        <v>0</v>
      </c>
      <c r="C223">
        <v>1</v>
      </c>
      <c r="D223" t="s">
        <v>27</v>
      </c>
    </row>
    <row r="224" spans="1:4" x14ac:dyDescent="0.35">
      <c r="A224">
        <v>912372</v>
      </c>
      <c r="B224">
        <v>0</v>
      </c>
      <c r="C224">
        <v>1</v>
      </c>
    </row>
    <row r="225" spans="1:4" x14ac:dyDescent="0.35">
      <c r="A225">
        <v>141580</v>
      </c>
      <c r="B225">
        <v>0</v>
      </c>
      <c r="C225">
        <v>1</v>
      </c>
      <c r="D225" t="s">
        <v>25</v>
      </c>
    </row>
    <row r="226" spans="1:4" x14ac:dyDescent="0.35">
      <c r="A226">
        <v>149564</v>
      </c>
      <c r="B226">
        <v>1</v>
      </c>
      <c r="C226">
        <v>1</v>
      </c>
      <c r="D226" t="s">
        <v>4</v>
      </c>
    </row>
    <row r="227" spans="1:4" x14ac:dyDescent="0.35">
      <c r="A227">
        <v>142684</v>
      </c>
      <c r="B227">
        <v>1</v>
      </c>
      <c r="C227">
        <v>1</v>
      </c>
      <c r="D227" t="s">
        <v>32</v>
      </c>
    </row>
    <row r="228" spans="1:4" x14ac:dyDescent="0.35">
      <c r="A228">
        <v>141663</v>
      </c>
      <c r="B228">
        <v>1</v>
      </c>
      <c r="C228">
        <v>1</v>
      </c>
      <c r="D228" t="s">
        <v>42</v>
      </c>
    </row>
    <row r="229" spans="1:4" x14ac:dyDescent="0.35">
      <c r="A229">
        <v>143884</v>
      </c>
      <c r="B229">
        <v>1</v>
      </c>
      <c r="C229">
        <v>1</v>
      </c>
      <c r="D229" t="s">
        <v>7</v>
      </c>
    </row>
    <row r="230" spans="1:4" x14ac:dyDescent="0.35">
      <c r="A230">
        <v>149374</v>
      </c>
      <c r="B230">
        <v>1</v>
      </c>
      <c r="C230">
        <v>1</v>
      </c>
      <c r="D230" t="s">
        <v>4</v>
      </c>
    </row>
    <row r="231" spans="1:4" x14ac:dyDescent="0.35">
      <c r="A231">
        <v>141075</v>
      </c>
      <c r="B231">
        <v>1</v>
      </c>
      <c r="C231">
        <v>1</v>
      </c>
      <c r="D231" t="s">
        <v>44</v>
      </c>
    </row>
    <row r="232" spans="1:4" x14ac:dyDescent="0.35">
      <c r="A232">
        <v>149071</v>
      </c>
      <c r="B232">
        <v>1</v>
      </c>
      <c r="C232">
        <v>1</v>
      </c>
      <c r="D232" t="s">
        <v>4</v>
      </c>
    </row>
    <row r="233" spans="1:4" x14ac:dyDescent="0.35">
      <c r="A233">
        <v>142178</v>
      </c>
      <c r="B233">
        <v>1</v>
      </c>
      <c r="C233">
        <v>1</v>
      </c>
      <c r="D233" t="s">
        <v>30</v>
      </c>
    </row>
    <row r="234" spans="1:4" x14ac:dyDescent="0.35">
      <c r="A234">
        <v>142580</v>
      </c>
      <c r="B234">
        <v>1</v>
      </c>
      <c r="C234">
        <v>1</v>
      </c>
      <c r="D234" t="s">
        <v>29</v>
      </c>
    </row>
    <row r="235" spans="1:4" x14ac:dyDescent="0.35">
      <c r="A235">
        <v>141478</v>
      </c>
      <c r="B235">
        <v>1</v>
      </c>
      <c r="C235">
        <v>1</v>
      </c>
      <c r="D235" t="s">
        <v>28</v>
      </c>
    </row>
    <row r="236" spans="1:4" x14ac:dyDescent="0.35">
      <c r="A236">
        <v>141277</v>
      </c>
      <c r="B236">
        <v>1</v>
      </c>
      <c r="C236">
        <v>1</v>
      </c>
      <c r="D236" t="s">
        <v>22</v>
      </c>
    </row>
    <row r="237" spans="1:4" x14ac:dyDescent="0.35">
      <c r="A237">
        <v>142280</v>
      </c>
      <c r="B237">
        <v>1</v>
      </c>
      <c r="C237">
        <v>1</v>
      </c>
      <c r="D237" t="s">
        <v>27</v>
      </c>
    </row>
    <row r="238" spans="1:4" x14ac:dyDescent="0.35">
      <c r="A238">
        <v>191071</v>
      </c>
      <c r="B238">
        <v>1</v>
      </c>
      <c r="C238">
        <v>1</v>
      </c>
      <c r="D238" t="s">
        <v>4</v>
      </c>
    </row>
    <row r="239" spans="1:4" x14ac:dyDescent="0.35">
      <c r="A239">
        <v>142686</v>
      </c>
      <c r="B239">
        <v>1</v>
      </c>
      <c r="C239">
        <v>1</v>
      </c>
      <c r="D239" t="s">
        <v>32</v>
      </c>
    </row>
    <row r="240" spans="1:4" x14ac:dyDescent="0.35">
      <c r="A240">
        <v>149766</v>
      </c>
      <c r="B240">
        <v>1</v>
      </c>
      <c r="C240">
        <v>1</v>
      </c>
      <c r="D240" t="s">
        <v>4</v>
      </c>
    </row>
    <row r="241" spans="1:4" x14ac:dyDescent="0.35">
      <c r="A241">
        <v>141665</v>
      </c>
      <c r="B241">
        <v>1</v>
      </c>
      <c r="C241">
        <v>1</v>
      </c>
      <c r="D241" t="s">
        <v>42</v>
      </c>
    </row>
    <row r="242" spans="1:4" x14ac:dyDescent="0.35">
      <c r="A242">
        <v>149073</v>
      </c>
      <c r="B242">
        <v>1</v>
      </c>
      <c r="C242">
        <v>1</v>
      </c>
      <c r="D242" t="s">
        <v>4</v>
      </c>
    </row>
    <row r="243" spans="1:4" x14ac:dyDescent="0.35">
      <c r="A243">
        <v>141077</v>
      </c>
      <c r="B243">
        <v>1</v>
      </c>
      <c r="C243">
        <v>1</v>
      </c>
      <c r="D243" t="s">
        <v>44</v>
      </c>
    </row>
    <row r="244" spans="1:4" x14ac:dyDescent="0.35">
      <c r="A244">
        <v>141182</v>
      </c>
      <c r="B244">
        <v>1</v>
      </c>
      <c r="C244">
        <v>1</v>
      </c>
      <c r="D244" t="s">
        <v>35</v>
      </c>
    </row>
    <row r="245" spans="1:4" x14ac:dyDescent="0.35">
      <c r="A245">
        <v>141880</v>
      </c>
      <c r="B245">
        <v>1</v>
      </c>
      <c r="C245">
        <v>1</v>
      </c>
      <c r="D245" t="s">
        <v>47</v>
      </c>
    </row>
    <row r="246" spans="1:4" x14ac:dyDescent="0.35">
      <c r="A246">
        <v>141279</v>
      </c>
      <c r="B246">
        <v>1</v>
      </c>
      <c r="C246">
        <v>1</v>
      </c>
      <c r="D246" t="s">
        <v>22</v>
      </c>
    </row>
    <row r="247" spans="1:4" x14ac:dyDescent="0.35">
      <c r="A247">
        <v>149376</v>
      </c>
      <c r="B247">
        <v>1</v>
      </c>
      <c r="C247">
        <v>1</v>
      </c>
      <c r="D247" t="s">
        <v>4</v>
      </c>
    </row>
    <row r="248" spans="1:4" x14ac:dyDescent="0.35">
      <c r="A248">
        <v>142486</v>
      </c>
      <c r="B248">
        <v>1</v>
      </c>
      <c r="C248">
        <v>1</v>
      </c>
      <c r="D248" t="s">
        <v>10</v>
      </c>
    </row>
    <row r="249" spans="1:4" x14ac:dyDescent="0.35">
      <c r="A249">
        <v>149375</v>
      </c>
      <c r="B249">
        <v>1</v>
      </c>
      <c r="C249">
        <v>1</v>
      </c>
      <c r="D249" t="s">
        <v>4</v>
      </c>
    </row>
    <row r="250" spans="1:4" x14ac:dyDescent="0.35">
      <c r="A250">
        <v>142282</v>
      </c>
      <c r="B250">
        <v>1</v>
      </c>
      <c r="C250">
        <v>1</v>
      </c>
      <c r="D250" t="s">
        <v>27</v>
      </c>
    </row>
    <row r="251" spans="1:4" x14ac:dyDescent="0.35">
      <c r="A251">
        <v>191073</v>
      </c>
      <c r="B251">
        <v>1</v>
      </c>
      <c r="C251">
        <v>1</v>
      </c>
      <c r="D251" t="s">
        <v>4</v>
      </c>
    </row>
    <row r="252" spans="1:4" x14ac:dyDescent="0.35">
      <c r="A252">
        <v>141584</v>
      </c>
      <c r="B252">
        <v>1</v>
      </c>
      <c r="C252">
        <v>1</v>
      </c>
      <c r="D252" t="s">
        <v>25</v>
      </c>
    </row>
    <row r="253" spans="1:4" x14ac:dyDescent="0.35">
      <c r="A253">
        <v>149872</v>
      </c>
      <c r="B253">
        <v>1</v>
      </c>
      <c r="C253">
        <v>1</v>
      </c>
      <c r="D253" t="s">
        <v>4</v>
      </c>
    </row>
    <row r="254" spans="1:4" x14ac:dyDescent="0.35">
      <c r="A254">
        <v>142688</v>
      </c>
      <c r="B254">
        <v>1</v>
      </c>
      <c r="C254">
        <v>1</v>
      </c>
      <c r="D254" t="s">
        <v>32</v>
      </c>
    </row>
    <row r="255" spans="1:4" x14ac:dyDescent="0.35">
      <c r="A255">
        <v>141667</v>
      </c>
      <c r="B255">
        <v>1</v>
      </c>
      <c r="C255">
        <v>1</v>
      </c>
      <c r="D255" t="s">
        <v>42</v>
      </c>
    </row>
    <row r="256" spans="1:4" x14ac:dyDescent="0.35">
      <c r="A256">
        <v>143888</v>
      </c>
      <c r="B256">
        <v>1</v>
      </c>
      <c r="C256">
        <v>1</v>
      </c>
      <c r="D256" t="s">
        <v>7</v>
      </c>
    </row>
    <row r="257" spans="1:4" x14ac:dyDescent="0.35">
      <c r="A257">
        <v>149075</v>
      </c>
      <c r="B257">
        <v>1</v>
      </c>
      <c r="C257">
        <v>1</v>
      </c>
      <c r="D257" t="s">
        <v>4</v>
      </c>
    </row>
    <row r="258" spans="1:4" x14ac:dyDescent="0.35">
      <c r="A258">
        <v>149275</v>
      </c>
      <c r="B258">
        <v>1</v>
      </c>
      <c r="C258">
        <v>1</v>
      </c>
      <c r="D258" t="s">
        <v>4</v>
      </c>
    </row>
    <row r="259" spans="1:4" x14ac:dyDescent="0.35">
      <c r="A259">
        <v>142182</v>
      </c>
      <c r="B259">
        <v>1</v>
      </c>
      <c r="C259">
        <v>1</v>
      </c>
      <c r="D259" t="s">
        <v>30</v>
      </c>
    </row>
    <row r="260" spans="1:4" x14ac:dyDescent="0.35">
      <c r="A260">
        <v>141482</v>
      </c>
      <c r="B260">
        <v>1</v>
      </c>
      <c r="C260">
        <v>1</v>
      </c>
      <c r="D260" t="s">
        <v>28</v>
      </c>
    </row>
    <row r="261" spans="1:4" x14ac:dyDescent="0.35">
      <c r="A261">
        <v>142584</v>
      </c>
      <c r="B261">
        <v>1</v>
      </c>
      <c r="C261">
        <v>1</v>
      </c>
      <c r="D261" t="s">
        <v>29</v>
      </c>
    </row>
    <row r="262" spans="1:4" x14ac:dyDescent="0.35">
      <c r="A262">
        <v>141281</v>
      </c>
      <c r="B262">
        <v>1</v>
      </c>
      <c r="C262">
        <v>1</v>
      </c>
      <c r="D262" t="s">
        <v>22</v>
      </c>
    </row>
    <row r="263" spans="1:4" x14ac:dyDescent="0.35">
      <c r="A263">
        <v>142284</v>
      </c>
      <c r="B263">
        <v>1</v>
      </c>
      <c r="C263">
        <v>1</v>
      </c>
      <c r="D263" t="s">
        <v>27</v>
      </c>
    </row>
    <row r="264" spans="1:4" x14ac:dyDescent="0.35">
      <c r="A264">
        <v>191075</v>
      </c>
      <c r="B264">
        <v>1</v>
      </c>
      <c r="C264">
        <v>1</v>
      </c>
      <c r="D264" t="s">
        <v>4</v>
      </c>
    </row>
    <row r="265" spans="1:4" x14ac:dyDescent="0.35">
      <c r="A265">
        <v>142690</v>
      </c>
      <c r="B265">
        <v>1</v>
      </c>
      <c r="C265">
        <v>1</v>
      </c>
      <c r="D265" t="s">
        <v>32</v>
      </c>
    </row>
    <row r="266" spans="1:4" x14ac:dyDescent="0.35">
      <c r="A266">
        <v>141669</v>
      </c>
      <c r="B266">
        <v>1</v>
      </c>
      <c r="C266">
        <v>1</v>
      </c>
      <c r="D266" t="s">
        <v>42</v>
      </c>
    </row>
    <row r="267" spans="1:4" x14ac:dyDescent="0.35">
      <c r="A267">
        <v>149377</v>
      </c>
      <c r="B267">
        <v>1</v>
      </c>
      <c r="C267">
        <v>1</v>
      </c>
      <c r="D267" t="s">
        <v>4</v>
      </c>
    </row>
    <row r="268" spans="1:4" x14ac:dyDescent="0.35">
      <c r="A268">
        <v>141186</v>
      </c>
      <c r="B268">
        <v>1</v>
      </c>
      <c r="C268">
        <v>1</v>
      </c>
      <c r="D268" t="s">
        <v>35</v>
      </c>
    </row>
    <row r="269" spans="1:4" x14ac:dyDescent="0.35">
      <c r="A269">
        <v>141283</v>
      </c>
      <c r="B269">
        <v>1</v>
      </c>
      <c r="C269">
        <v>1</v>
      </c>
      <c r="D269" t="s">
        <v>22</v>
      </c>
    </row>
    <row r="270" spans="1:4" x14ac:dyDescent="0.35">
      <c r="A270">
        <v>149880</v>
      </c>
      <c r="B270">
        <v>1</v>
      </c>
      <c r="C270">
        <v>1</v>
      </c>
      <c r="D270" t="s">
        <v>4</v>
      </c>
    </row>
    <row r="271" spans="1:4" x14ac:dyDescent="0.35">
      <c r="A271">
        <v>142490</v>
      </c>
      <c r="B271">
        <v>1</v>
      </c>
      <c r="C271">
        <v>1</v>
      </c>
      <c r="D271" t="s">
        <v>10</v>
      </c>
    </row>
    <row r="272" spans="1:4" x14ac:dyDescent="0.35">
      <c r="A272">
        <v>142286</v>
      </c>
      <c r="B272">
        <v>1</v>
      </c>
      <c r="C272">
        <v>1</v>
      </c>
      <c r="D272" t="s">
        <v>27</v>
      </c>
    </row>
    <row r="273" spans="1:4" x14ac:dyDescent="0.35">
      <c r="A273">
        <v>191077</v>
      </c>
      <c r="B273">
        <v>1</v>
      </c>
      <c r="C273">
        <v>1</v>
      </c>
      <c r="D273" t="s">
        <v>4</v>
      </c>
    </row>
    <row r="274" spans="1:4" x14ac:dyDescent="0.35">
      <c r="A274">
        <v>141588</v>
      </c>
      <c r="B274">
        <v>1</v>
      </c>
      <c r="C274">
        <v>1</v>
      </c>
      <c r="D274" t="s">
        <v>25</v>
      </c>
    </row>
    <row r="275" spans="1:4" x14ac:dyDescent="0.35">
      <c r="A275">
        <v>141671</v>
      </c>
      <c r="B275">
        <v>1</v>
      </c>
      <c r="C275">
        <v>1</v>
      </c>
      <c r="D275" t="s">
        <v>42</v>
      </c>
    </row>
    <row r="276" spans="1:4" x14ac:dyDescent="0.35">
      <c r="A276">
        <v>149277</v>
      </c>
      <c r="B276">
        <v>1</v>
      </c>
      <c r="C276">
        <v>1</v>
      </c>
      <c r="D276" t="s">
        <v>4</v>
      </c>
    </row>
    <row r="277" spans="1:4" x14ac:dyDescent="0.35">
      <c r="A277">
        <v>143892</v>
      </c>
      <c r="B277">
        <v>1</v>
      </c>
      <c r="C277">
        <v>1</v>
      </c>
      <c r="D277" t="s">
        <v>7</v>
      </c>
    </row>
    <row r="278" spans="1:4" x14ac:dyDescent="0.35">
      <c r="A278">
        <v>149467</v>
      </c>
      <c r="B278">
        <v>1</v>
      </c>
      <c r="C278">
        <v>1</v>
      </c>
      <c r="D278" t="s">
        <v>4</v>
      </c>
    </row>
    <row r="279" spans="1:4" x14ac:dyDescent="0.35">
      <c r="A279">
        <v>142186</v>
      </c>
      <c r="B279">
        <v>1</v>
      </c>
      <c r="C279">
        <v>1</v>
      </c>
      <c r="D279" t="s">
        <v>30</v>
      </c>
    </row>
    <row r="280" spans="1:4" x14ac:dyDescent="0.35">
      <c r="A280">
        <v>141486</v>
      </c>
      <c r="B280">
        <v>1</v>
      </c>
      <c r="C280">
        <v>1</v>
      </c>
      <c r="D280" t="s">
        <v>28</v>
      </c>
    </row>
    <row r="281" spans="1:4" x14ac:dyDescent="0.35">
      <c r="A281">
        <v>142588</v>
      </c>
      <c r="B281">
        <v>1</v>
      </c>
      <c r="C281">
        <v>1</v>
      </c>
      <c r="D281" t="s">
        <v>29</v>
      </c>
    </row>
    <row r="282" spans="1:4" x14ac:dyDescent="0.35">
      <c r="A282">
        <v>141285</v>
      </c>
      <c r="B282">
        <v>1</v>
      </c>
      <c r="C282">
        <v>1</v>
      </c>
      <c r="D282" t="s">
        <v>22</v>
      </c>
    </row>
    <row r="283" spans="1:4" x14ac:dyDescent="0.35">
      <c r="A283">
        <v>142288</v>
      </c>
      <c r="B283">
        <v>1</v>
      </c>
      <c r="C283">
        <v>1</v>
      </c>
      <c r="D283" t="s">
        <v>27</v>
      </c>
    </row>
    <row r="284" spans="1:4" x14ac:dyDescent="0.35">
      <c r="A284">
        <v>141673</v>
      </c>
      <c r="B284">
        <v>1</v>
      </c>
      <c r="C284">
        <v>1</v>
      </c>
      <c r="D284" t="s">
        <v>42</v>
      </c>
    </row>
    <row r="285" spans="1:4" x14ac:dyDescent="0.35">
      <c r="A285">
        <v>142694</v>
      </c>
      <c r="B285">
        <v>1</v>
      </c>
      <c r="C285">
        <v>1</v>
      </c>
      <c r="D285" t="s">
        <v>32</v>
      </c>
    </row>
    <row r="286" spans="1:4" x14ac:dyDescent="0.35">
      <c r="A286">
        <v>149669</v>
      </c>
      <c r="B286">
        <v>1</v>
      </c>
      <c r="C286">
        <v>1</v>
      </c>
      <c r="D286" t="s">
        <v>4</v>
      </c>
    </row>
    <row r="287" spans="1:4" x14ac:dyDescent="0.35">
      <c r="A287">
        <v>192874</v>
      </c>
      <c r="B287">
        <v>1</v>
      </c>
      <c r="C287">
        <v>1</v>
      </c>
      <c r="D287" t="s">
        <v>4</v>
      </c>
    </row>
    <row r="288" spans="1:4" x14ac:dyDescent="0.35">
      <c r="A288">
        <v>149877</v>
      </c>
      <c r="B288">
        <v>1</v>
      </c>
      <c r="C288">
        <v>1</v>
      </c>
      <c r="D288" t="s">
        <v>4</v>
      </c>
    </row>
    <row r="289" spans="1:4" x14ac:dyDescent="0.35">
      <c r="A289">
        <v>141190</v>
      </c>
      <c r="B289">
        <v>1</v>
      </c>
      <c r="C289">
        <v>1</v>
      </c>
      <c r="D289" t="s">
        <v>35</v>
      </c>
    </row>
    <row r="290" spans="1:4" x14ac:dyDescent="0.35">
      <c r="A290">
        <v>141287</v>
      </c>
      <c r="B290">
        <v>1</v>
      </c>
      <c r="C290">
        <v>1</v>
      </c>
      <c r="D290" t="s">
        <v>22</v>
      </c>
    </row>
    <row r="291" spans="1:4" x14ac:dyDescent="0.35">
      <c r="A291">
        <v>142494</v>
      </c>
      <c r="B291">
        <v>1</v>
      </c>
      <c r="C291">
        <v>1</v>
      </c>
      <c r="D291" t="s">
        <v>10</v>
      </c>
    </row>
    <row r="292" spans="1:4" x14ac:dyDescent="0.35">
      <c r="A292">
        <v>142290</v>
      </c>
      <c r="B292">
        <v>1</v>
      </c>
      <c r="C292">
        <v>1</v>
      </c>
      <c r="D292" t="s">
        <v>27</v>
      </c>
    </row>
    <row r="293" spans="1:4" x14ac:dyDescent="0.35">
      <c r="A293">
        <v>141592</v>
      </c>
      <c r="B293">
        <v>1</v>
      </c>
      <c r="C293">
        <v>1</v>
      </c>
      <c r="D293" t="s">
        <v>25</v>
      </c>
    </row>
    <row r="294" spans="1:4" x14ac:dyDescent="0.35">
      <c r="A294">
        <v>149671</v>
      </c>
      <c r="B294">
        <v>1</v>
      </c>
      <c r="C294">
        <v>1</v>
      </c>
      <c r="D294" t="s">
        <v>4</v>
      </c>
    </row>
    <row r="295" spans="1:4" x14ac:dyDescent="0.35">
      <c r="A295">
        <v>143896</v>
      </c>
      <c r="B295">
        <v>1</v>
      </c>
      <c r="C295">
        <v>1</v>
      </c>
      <c r="D295" t="s">
        <v>7</v>
      </c>
    </row>
    <row r="296" spans="1:4" x14ac:dyDescent="0.35">
      <c r="A296">
        <v>143885</v>
      </c>
      <c r="B296">
        <v>1</v>
      </c>
      <c r="C296">
        <v>1</v>
      </c>
      <c r="D296" t="s">
        <v>47</v>
      </c>
    </row>
    <row r="297" spans="1:4" x14ac:dyDescent="0.35">
      <c r="A297">
        <v>142190</v>
      </c>
      <c r="B297">
        <v>1</v>
      </c>
      <c r="C297">
        <v>1</v>
      </c>
      <c r="D297" t="s">
        <v>30</v>
      </c>
    </row>
    <row r="298" spans="1:4" x14ac:dyDescent="0.35">
      <c r="A298">
        <v>142592</v>
      </c>
      <c r="B298">
        <v>1</v>
      </c>
      <c r="C298">
        <v>1</v>
      </c>
      <c r="D298" t="s">
        <v>29</v>
      </c>
    </row>
    <row r="299" spans="1:4" x14ac:dyDescent="0.35">
      <c r="A299">
        <v>141490</v>
      </c>
      <c r="B299">
        <v>1</v>
      </c>
      <c r="C299">
        <v>1</v>
      </c>
      <c r="D299" t="s">
        <v>28</v>
      </c>
    </row>
    <row r="300" spans="1:4" x14ac:dyDescent="0.35">
      <c r="A300">
        <v>141289</v>
      </c>
      <c r="B300">
        <v>1</v>
      </c>
      <c r="C300">
        <v>1</v>
      </c>
      <c r="D300" t="s">
        <v>22</v>
      </c>
    </row>
    <row r="301" spans="1:4" x14ac:dyDescent="0.35">
      <c r="A301">
        <v>142292</v>
      </c>
      <c r="B301">
        <v>1</v>
      </c>
      <c r="C301">
        <v>1</v>
      </c>
      <c r="D301" t="s">
        <v>27</v>
      </c>
    </row>
    <row r="302" spans="1:4" x14ac:dyDescent="0.35">
      <c r="A302">
        <v>141677</v>
      </c>
      <c r="B302">
        <v>1</v>
      </c>
      <c r="C302">
        <v>1</v>
      </c>
      <c r="D302" t="s">
        <v>42</v>
      </c>
    </row>
    <row r="303" spans="1:4" x14ac:dyDescent="0.35">
      <c r="A303">
        <v>148602</v>
      </c>
      <c r="B303">
        <v>1</v>
      </c>
      <c r="C303">
        <v>1</v>
      </c>
      <c r="D303" t="s">
        <v>32</v>
      </c>
    </row>
    <row r="304" spans="1:4" x14ac:dyDescent="0.35">
      <c r="A304">
        <v>141194</v>
      </c>
      <c r="B304">
        <v>1</v>
      </c>
      <c r="C304">
        <v>1</v>
      </c>
      <c r="D304" t="s">
        <v>35</v>
      </c>
    </row>
    <row r="305" spans="1:4" x14ac:dyDescent="0.35">
      <c r="A305">
        <v>141291</v>
      </c>
      <c r="B305">
        <v>1</v>
      </c>
      <c r="C305">
        <v>1</v>
      </c>
      <c r="D305" t="s">
        <v>22</v>
      </c>
    </row>
    <row r="306" spans="1:4" x14ac:dyDescent="0.35">
      <c r="A306">
        <v>148402</v>
      </c>
      <c r="B306">
        <v>1</v>
      </c>
      <c r="C306">
        <v>1</v>
      </c>
      <c r="D306" t="s">
        <v>10</v>
      </c>
    </row>
    <row r="307" spans="1:4" x14ac:dyDescent="0.35">
      <c r="A307">
        <v>142294</v>
      </c>
      <c r="B307">
        <v>1</v>
      </c>
      <c r="C307">
        <v>1</v>
      </c>
      <c r="D307" t="s">
        <v>27</v>
      </c>
    </row>
    <row r="308" spans="1:4" x14ac:dyDescent="0.35">
      <c r="A308">
        <v>147500</v>
      </c>
      <c r="B308">
        <v>1</v>
      </c>
      <c r="C308">
        <v>1</v>
      </c>
      <c r="D308" t="s">
        <v>25</v>
      </c>
    </row>
    <row r="309" spans="1:4" x14ac:dyDescent="0.35">
      <c r="A309">
        <v>146280</v>
      </c>
      <c r="B309">
        <v>1</v>
      </c>
      <c r="C309">
        <v>1</v>
      </c>
      <c r="D309" t="s">
        <v>4</v>
      </c>
    </row>
    <row r="310" spans="1:4" x14ac:dyDescent="0.35">
      <c r="A310">
        <v>145804</v>
      </c>
      <c r="B310">
        <v>1</v>
      </c>
      <c r="C310">
        <v>1</v>
      </c>
      <c r="D310" t="s">
        <v>7</v>
      </c>
    </row>
    <row r="311" spans="1:4" x14ac:dyDescent="0.35">
      <c r="A311">
        <v>143889</v>
      </c>
      <c r="B311">
        <v>1</v>
      </c>
      <c r="C311">
        <v>1</v>
      </c>
      <c r="D311" t="s">
        <v>47</v>
      </c>
    </row>
    <row r="312" spans="1:4" x14ac:dyDescent="0.35">
      <c r="A312">
        <v>142194</v>
      </c>
      <c r="B312">
        <v>1</v>
      </c>
      <c r="C312">
        <v>1</v>
      </c>
      <c r="D312" t="s">
        <v>30</v>
      </c>
    </row>
    <row r="313" spans="1:4" x14ac:dyDescent="0.35">
      <c r="A313">
        <v>141494</v>
      </c>
      <c r="B313">
        <v>1</v>
      </c>
      <c r="C313">
        <v>1</v>
      </c>
      <c r="D313" t="s">
        <v>28</v>
      </c>
    </row>
    <row r="314" spans="1:4" x14ac:dyDescent="0.35">
      <c r="A314">
        <v>142596</v>
      </c>
      <c r="B314">
        <v>1</v>
      </c>
      <c r="C314">
        <v>1</v>
      </c>
      <c r="D314" t="s">
        <v>29</v>
      </c>
    </row>
    <row r="315" spans="1:4" x14ac:dyDescent="0.35">
      <c r="A315">
        <v>141293</v>
      </c>
      <c r="B315">
        <v>0</v>
      </c>
      <c r="C315">
        <v>1</v>
      </c>
      <c r="D315" t="s">
        <v>22</v>
      </c>
    </row>
    <row r="316" spans="1:4" x14ac:dyDescent="0.35">
      <c r="A316">
        <v>142296</v>
      </c>
      <c r="B316">
        <v>0</v>
      </c>
      <c r="C316">
        <v>1</v>
      </c>
      <c r="D316" t="s">
        <v>27</v>
      </c>
    </row>
    <row r="317" spans="1:4" x14ac:dyDescent="0.35">
      <c r="A317">
        <v>148606</v>
      </c>
      <c r="B317">
        <v>0</v>
      </c>
      <c r="C317">
        <v>1</v>
      </c>
      <c r="D317" t="s">
        <v>32</v>
      </c>
    </row>
    <row r="318" spans="1:4" x14ac:dyDescent="0.35">
      <c r="A318">
        <v>141681</v>
      </c>
      <c r="B318">
        <v>0</v>
      </c>
      <c r="C318">
        <v>1</v>
      </c>
      <c r="D318" t="s">
        <v>42</v>
      </c>
    </row>
    <row r="319" spans="1:4" x14ac:dyDescent="0.35">
      <c r="A319">
        <v>147102</v>
      </c>
      <c r="B319">
        <v>0</v>
      </c>
      <c r="C319">
        <v>1</v>
      </c>
      <c r="D319" t="s">
        <v>35</v>
      </c>
    </row>
    <row r="320" spans="1:4" x14ac:dyDescent="0.35">
      <c r="A320">
        <v>141295</v>
      </c>
      <c r="B320">
        <v>0</v>
      </c>
      <c r="C320">
        <v>1</v>
      </c>
      <c r="D320" t="s">
        <v>22</v>
      </c>
    </row>
    <row r="321" spans="1:4" x14ac:dyDescent="0.35">
      <c r="A321">
        <v>149281</v>
      </c>
      <c r="B321">
        <v>0</v>
      </c>
      <c r="C321">
        <v>1</v>
      </c>
      <c r="D321" t="s">
        <v>4</v>
      </c>
    </row>
    <row r="322" spans="1:4" x14ac:dyDescent="0.35">
      <c r="A322">
        <v>148406</v>
      </c>
      <c r="B322">
        <v>0</v>
      </c>
      <c r="C322">
        <v>1</v>
      </c>
      <c r="D322" t="s">
        <v>10</v>
      </c>
    </row>
    <row r="323" spans="1:4" x14ac:dyDescent="0.35">
      <c r="A323">
        <v>148202</v>
      </c>
      <c r="B323">
        <v>0</v>
      </c>
      <c r="C323">
        <v>1</v>
      </c>
      <c r="D323" t="s">
        <v>27</v>
      </c>
    </row>
    <row r="324" spans="1:4" x14ac:dyDescent="0.35">
      <c r="A324">
        <v>147504</v>
      </c>
      <c r="B324">
        <v>0</v>
      </c>
      <c r="C324">
        <v>1</v>
      </c>
      <c r="D324" t="s">
        <v>25</v>
      </c>
    </row>
    <row r="325" spans="1:4" x14ac:dyDescent="0.35">
      <c r="A325">
        <v>145808</v>
      </c>
      <c r="B325">
        <v>0</v>
      </c>
      <c r="C325">
        <v>1</v>
      </c>
      <c r="D325" t="s">
        <v>7</v>
      </c>
    </row>
    <row r="326" spans="1:4" x14ac:dyDescent="0.35">
      <c r="A326">
        <v>143893</v>
      </c>
      <c r="B326">
        <v>0</v>
      </c>
      <c r="C326">
        <v>1</v>
      </c>
      <c r="D326" t="s">
        <v>47</v>
      </c>
    </row>
    <row r="327" spans="1:4" x14ac:dyDescent="0.35">
      <c r="A327">
        <v>148102</v>
      </c>
      <c r="B327">
        <v>0</v>
      </c>
      <c r="C327">
        <v>1</v>
      </c>
      <c r="D327" t="s">
        <v>30</v>
      </c>
    </row>
    <row r="328" spans="1:4" x14ac:dyDescent="0.35">
      <c r="A328">
        <v>147402</v>
      </c>
      <c r="B328">
        <v>0</v>
      </c>
      <c r="C328">
        <v>1</v>
      </c>
      <c r="D328" t="s">
        <v>28</v>
      </c>
    </row>
    <row r="329" spans="1:4" x14ac:dyDescent="0.35">
      <c r="A329">
        <v>148504</v>
      </c>
      <c r="B329">
        <v>0</v>
      </c>
      <c r="C329">
        <v>1</v>
      </c>
      <c r="D329" t="s">
        <v>29</v>
      </c>
    </row>
    <row r="330" spans="1:4" x14ac:dyDescent="0.35">
      <c r="A330">
        <v>147201</v>
      </c>
      <c r="B330">
        <v>0</v>
      </c>
      <c r="C330">
        <v>1</v>
      </c>
      <c r="D330" t="s">
        <v>22</v>
      </c>
    </row>
    <row r="331" spans="1:4" x14ac:dyDescent="0.35">
      <c r="A331">
        <v>148204</v>
      </c>
      <c r="B331">
        <v>0</v>
      </c>
      <c r="C331">
        <v>1</v>
      </c>
      <c r="D331" t="s">
        <v>27</v>
      </c>
    </row>
    <row r="332" spans="1:4" x14ac:dyDescent="0.35">
      <c r="A332">
        <v>148610</v>
      </c>
      <c r="B332">
        <v>0</v>
      </c>
      <c r="C332">
        <v>1</v>
      </c>
      <c r="D332" t="s">
        <v>32</v>
      </c>
    </row>
    <row r="333" spans="1:4" x14ac:dyDescent="0.35">
      <c r="A333">
        <v>141685</v>
      </c>
      <c r="B333">
        <v>0</v>
      </c>
      <c r="C333">
        <v>1</v>
      </c>
      <c r="D333" t="s">
        <v>42</v>
      </c>
    </row>
    <row r="334" spans="1:4" x14ac:dyDescent="0.35">
      <c r="A334">
        <v>147106</v>
      </c>
      <c r="B334">
        <v>0</v>
      </c>
      <c r="C334">
        <v>1</v>
      </c>
      <c r="D334" t="s">
        <v>35</v>
      </c>
    </row>
    <row r="335" spans="1:4" x14ac:dyDescent="0.35">
      <c r="A335">
        <v>147203</v>
      </c>
      <c r="B335">
        <v>0</v>
      </c>
      <c r="C335">
        <v>1</v>
      </c>
      <c r="D335" t="s">
        <v>22</v>
      </c>
    </row>
    <row r="336" spans="1:4" x14ac:dyDescent="0.35">
      <c r="A336">
        <v>148410</v>
      </c>
      <c r="B336">
        <v>0</v>
      </c>
      <c r="C336">
        <v>1</v>
      </c>
      <c r="D336" t="s">
        <v>10</v>
      </c>
    </row>
    <row r="337" spans="1:4" x14ac:dyDescent="0.35">
      <c r="A337">
        <v>148206</v>
      </c>
      <c r="B337">
        <v>0</v>
      </c>
      <c r="C337">
        <v>1</v>
      </c>
      <c r="D337" t="s">
        <v>27</v>
      </c>
    </row>
    <row r="338" spans="1:4" x14ac:dyDescent="0.35">
      <c r="A338">
        <v>147508</v>
      </c>
      <c r="B338">
        <v>0</v>
      </c>
      <c r="C338">
        <v>1</v>
      </c>
      <c r="D338" t="s">
        <v>25</v>
      </c>
    </row>
    <row r="339" spans="1:4" x14ac:dyDescent="0.35">
      <c r="A339">
        <v>145812</v>
      </c>
      <c r="B339">
        <v>0</v>
      </c>
      <c r="C339">
        <v>1</v>
      </c>
      <c r="D339" t="s">
        <v>7</v>
      </c>
    </row>
    <row r="340" spans="1:4" x14ac:dyDescent="0.35">
      <c r="A340">
        <v>145801</v>
      </c>
      <c r="B340">
        <v>0</v>
      </c>
      <c r="C340">
        <v>1</v>
      </c>
      <c r="D340" t="s">
        <v>47</v>
      </c>
    </row>
    <row r="341" spans="1:4" x14ac:dyDescent="0.35">
      <c r="A341">
        <v>148106</v>
      </c>
      <c r="B341">
        <v>0</v>
      </c>
      <c r="C341">
        <v>1</v>
      </c>
      <c r="D341" t="s">
        <v>30</v>
      </c>
    </row>
    <row r="342" spans="1:4" x14ac:dyDescent="0.35">
      <c r="A342">
        <v>148508</v>
      </c>
      <c r="B342">
        <v>0</v>
      </c>
      <c r="C342">
        <v>1</v>
      </c>
      <c r="D342" t="s">
        <v>29</v>
      </c>
    </row>
    <row r="343" spans="1:4" x14ac:dyDescent="0.35">
      <c r="A343">
        <v>147406</v>
      </c>
      <c r="B343">
        <v>0</v>
      </c>
      <c r="C343">
        <v>1</v>
      </c>
      <c r="D343" t="s">
        <v>28</v>
      </c>
    </row>
    <row r="344" spans="1:4" x14ac:dyDescent="0.35">
      <c r="A344">
        <v>147205</v>
      </c>
      <c r="B344">
        <v>0</v>
      </c>
      <c r="C344">
        <v>1</v>
      </c>
      <c r="D344" t="s">
        <v>22</v>
      </c>
    </row>
    <row r="345" spans="1:4" x14ac:dyDescent="0.35">
      <c r="A345">
        <v>148208</v>
      </c>
      <c r="B345">
        <v>0</v>
      </c>
      <c r="C345">
        <v>1</v>
      </c>
      <c r="D345" t="s">
        <v>27</v>
      </c>
    </row>
    <row r="346" spans="1:4" x14ac:dyDescent="0.35">
      <c r="A346">
        <v>148614</v>
      </c>
      <c r="B346">
        <v>0</v>
      </c>
      <c r="C346">
        <v>1</v>
      </c>
      <c r="D346" t="s">
        <v>32</v>
      </c>
    </row>
    <row r="347" spans="1:4" x14ac:dyDescent="0.35">
      <c r="A347">
        <v>141689</v>
      </c>
      <c r="B347">
        <v>0</v>
      </c>
      <c r="C347">
        <v>1</v>
      </c>
      <c r="D347" t="s">
        <v>42</v>
      </c>
    </row>
    <row r="348" spans="1:4" x14ac:dyDescent="0.35">
      <c r="A348">
        <v>147110</v>
      </c>
      <c r="B348">
        <v>0</v>
      </c>
      <c r="C348">
        <v>1</v>
      </c>
      <c r="D348" t="s">
        <v>35</v>
      </c>
    </row>
    <row r="349" spans="1:4" x14ac:dyDescent="0.35">
      <c r="A349">
        <v>147207</v>
      </c>
      <c r="B349">
        <v>0</v>
      </c>
      <c r="C349">
        <v>1</v>
      </c>
      <c r="D349" t="s">
        <v>22</v>
      </c>
    </row>
    <row r="350" spans="1:4" x14ac:dyDescent="0.35">
      <c r="A350">
        <v>148414</v>
      </c>
      <c r="B350">
        <v>0</v>
      </c>
      <c r="C350">
        <v>1</v>
      </c>
      <c r="D350" t="s">
        <v>10</v>
      </c>
    </row>
    <row r="351" spans="1:4" x14ac:dyDescent="0.35">
      <c r="A351">
        <v>148210</v>
      </c>
      <c r="B351">
        <v>0</v>
      </c>
      <c r="C351">
        <v>1</v>
      </c>
      <c r="D351" t="s">
        <v>27</v>
      </c>
    </row>
    <row r="352" spans="1:4" x14ac:dyDescent="0.35">
      <c r="A352">
        <v>147512</v>
      </c>
      <c r="B352">
        <v>0</v>
      </c>
      <c r="C352">
        <v>1</v>
      </c>
      <c r="D352" t="s">
        <v>25</v>
      </c>
    </row>
    <row r="353" spans="1:4" x14ac:dyDescent="0.35">
      <c r="A353">
        <v>145816</v>
      </c>
      <c r="B353">
        <v>0</v>
      </c>
      <c r="C353">
        <v>1</v>
      </c>
      <c r="D353" t="s">
        <v>7</v>
      </c>
    </row>
    <row r="354" spans="1:4" x14ac:dyDescent="0.35">
      <c r="A354">
        <v>145805</v>
      </c>
      <c r="B354">
        <v>0</v>
      </c>
      <c r="C354">
        <v>1</v>
      </c>
      <c r="D354" t="s">
        <v>47</v>
      </c>
    </row>
    <row r="355" spans="1:4" x14ac:dyDescent="0.35">
      <c r="A355">
        <v>148110</v>
      </c>
      <c r="B355">
        <v>1</v>
      </c>
      <c r="C355">
        <v>1</v>
      </c>
      <c r="D355" t="s">
        <v>30</v>
      </c>
    </row>
    <row r="356" spans="1:4" x14ac:dyDescent="0.35">
      <c r="A356">
        <v>147410</v>
      </c>
      <c r="B356">
        <v>1</v>
      </c>
      <c r="C356">
        <v>1</v>
      </c>
      <c r="D356" t="s">
        <v>28</v>
      </c>
    </row>
    <row r="357" spans="1:4" x14ac:dyDescent="0.35">
      <c r="A357">
        <v>148512</v>
      </c>
      <c r="B357">
        <v>1</v>
      </c>
      <c r="C357">
        <v>1</v>
      </c>
      <c r="D357" t="s">
        <v>29</v>
      </c>
    </row>
    <row r="358" spans="1:4" x14ac:dyDescent="0.35">
      <c r="A358">
        <v>147209</v>
      </c>
      <c r="B358">
        <v>1</v>
      </c>
      <c r="C358">
        <v>1</v>
      </c>
      <c r="D358" t="s">
        <v>22</v>
      </c>
    </row>
    <row r="359" spans="1:4" x14ac:dyDescent="0.35">
      <c r="A359">
        <v>148212</v>
      </c>
      <c r="B359">
        <v>1</v>
      </c>
      <c r="C359">
        <v>1</v>
      </c>
      <c r="D359" t="s">
        <v>27</v>
      </c>
    </row>
    <row r="360" spans="1:4" x14ac:dyDescent="0.35">
      <c r="A360">
        <v>141693</v>
      </c>
      <c r="B360">
        <v>1</v>
      </c>
      <c r="C360">
        <v>1</v>
      </c>
      <c r="D360" t="s">
        <v>42</v>
      </c>
    </row>
    <row r="361" spans="1:4" x14ac:dyDescent="0.35">
      <c r="A361">
        <v>148618</v>
      </c>
      <c r="B361">
        <v>1</v>
      </c>
      <c r="C361">
        <v>1</v>
      </c>
      <c r="D361" t="s">
        <v>32</v>
      </c>
    </row>
    <row r="362" spans="1:4" x14ac:dyDescent="0.35">
      <c r="A362">
        <v>149916</v>
      </c>
      <c r="B362">
        <v>1</v>
      </c>
      <c r="C362" t="s">
        <v>14</v>
      </c>
      <c r="D362" t="s">
        <v>4</v>
      </c>
    </row>
    <row r="363" spans="1:4" x14ac:dyDescent="0.35">
      <c r="A363">
        <v>147114</v>
      </c>
      <c r="B363">
        <v>1</v>
      </c>
      <c r="C363">
        <v>1</v>
      </c>
      <c r="D363" t="s">
        <v>35</v>
      </c>
    </row>
    <row r="364" spans="1:4" x14ac:dyDescent="0.35">
      <c r="A364">
        <v>147211</v>
      </c>
      <c r="B364">
        <v>1</v>
      </c>
      <c r="C364">
        <v>1</v>
      </c>
      <c r="D364" t="s">
        <v>22</v>
      </c>
    </row>
    <row r="365" spans="1:4" x14ac:dyDescent="0.35">
      <c r="A365">
        <v>148418</v>
      </c>
      <c r="B365">
        <v>1</v>
      </c>
      <c r="C365">
        <v>1</v>
      </c>
      <c r="D365" t="s">
        <v>10</v>
      </c>
    </row>
    <row r="366" spans="1:4" x14ac:dyDescent="0.35">
      <c r="A366">
        <v>148214</v>
      </c>
      <c r="B366">
        <v>1</v>
      </c>
      <c r="C366">
        <v>1</v>
      </c>
      <c r="D366" t="s">
        <v>27</v>
      </c>
    </row>
    <row r="367" spans="1:4" x14ac:dyDescent="0.35">
      <c r="A367">
        <v>147516</v>
      </c>
      <c r="B367">
        <v>1</v>
      </c>
      <c r="C367">
        <v>1</v>
      </c>
      <c r="D367" t="s">
        <v>25</v>
      </c>
    </row>
    <row r="368" spans="1:4" x14ac:dyDescent="0.35">
      <c r="A368">
        <v>145820</v>
      </c>
      <c r="B368">
        <v>1</v>
      </c>
      <c r="C368">
        <v>1</v>
      </c>
      <c r="D368" t="s">
        <v>7</v>
      </c>
    </row>
    <row r="369" spans="1:4" x14ac:dyDescent="0.35">
      <c r="A369">
        <v>145809</v>
      </c>
      <c r="B369">
        <v>1</v>
      </c>
      <c r="C369">
        <v>1</v>
      </c>
      <c r="D369" t="s">
        <v>37</v>
      </c>
    </row>
    <row r="370" spans="1:4" x14ac:dyDescent="0.35">
      <c r="A370">
        <v>148114</v>
      </c>
      <c r="B370">
        <v>1</v>
      </c>
      <c r="C370">
        <v>1</v>
      </c>
      <c r="D370" t="s">
        <v>30</v>
      </c>
    </row>
    <row r="371" spans="1:4" x14ac:dyDescent="0.35">
      <c r="A371">
        <v>147414</v>
      </c>
      <c r="B371">
        <v>1</v>
      </c>
      <c r="C371">
        <v>1</v>
      </c>
      <c r="D371" t="s">
        <v>28</v>
      </c>
    </row>
    <row r="372" spans="1:4" x14ac:dyDescent="0.35">
      <c r="A372">
        <v>148516</v>
      </c>
      <c r="B372">
        <v>1</v>
      </c>
      <c r="C372">
        <v>1</v>
      </c>
      <c r="D372" t="s">
        <v>29</v>
      </c>
    </row>
    <row r="373" spans="1:4" x14ac:dyDescent="0.35">
      <c r="A373">
        <v>147213</v>
      </c>
      <c r="B373">
        <v>0</v>
      </c>
      <c r="C373">
        <v>1</v>
      </c>
      <c r="D373" t="s">
        <v>22</v>
      </c>
    </row>
    <row r="374" spans="1:4" x14ac:dyDescent="0.35">
      <c r="A374">
        <v>148216</v>
      </c>
      <c r="B374">
        <v>0</v>
      </c>
      <c r="C374">
        <v>1</v>
      </c>
      <c r="D374" t="s">
        <v>27</v>
      </c>
    </row>
    <row r="375" spans="1:4" x14ac:dyDescent="0.35">
      <c r="A375">
        <v>148622</v>
      </c>
      <c r="B375">
        <v>0</v>
      </c>
      <c r="C375">
        <v>1</v>
      </c>
      <c r="D375" t="s">
        <v>32</v>
      </c>
    </row>
    <row r="376" spans="1:4" x14ac:dyDescent="0.35">
      <c r="A376">
        <v>147601</v>
      </c>
      <c r="B376">
        <v>0</v>
      </c>
      <c r="C376">
        <v>1</v>
      </c>
      <c r="D376" t="s">
        <v>42</v>
      </c>
    </row>
    <row r="377" spans="1:4" x14ac:dyDescent="0.35">
      <c r="A377">
        <v>147118</v>
      </c>
      <c r="B377">
        <v>0</v>
      </c>
      <c r="C377">
        <v>1</v>
      </c>
      <c r="D377" t="s">
        <v>35</v>
      </c>
    </row>
    <row r="378" spans="1:4" x14ac:dyDescent="0.35">
      <c r="A378">
        <v>147215</v>
      </c>
      <c r="B378">
        <v>0</v>
      </c>
      <c r="C378">
        <v>1</v>
      </c>
      <c r="D378" t="s">
        <v>22</v>
      </c>
    </row>
    <row r="379" spans="1:4" x14ac:dyDescent="0.35">
      <c r="A379">
        <v>148422</v>
      </c>
      <c r="B379">
        <v>0</v>
      </c>
      <c r="C379">
        <v>1</v>
      </c>
      <c r="D379" t="s">
        <v>10</v>
      </c>
    </row>
    <row r="380" spans="1:4" x14ac:dyDescent="0.35">
      <c r="A380">
        <v>148218</v>
      </c>
      <c r="B380">
        <v>0</v>
      </c>
      <c r="C380">
        <v>1</v>
      </c>
      <c r="D380" t="s">
        <v>27</v>
      </c>
    </row>
    <row r="381" spans="1:4" x14ac:dyDescent="0.35">
      <c r="A381">
        <v>147520</v>
      </c>
      <c r="B381">
        <v>0</v>
      </c>
      <c r="C381">
        <v>1</v>
      </c>
      <c r="D381" t="s">
        <v>25</v>
      </c>
    </row>
    <row r="382" spans="1:4" x14ac:dyDescent="0.35">
      <c r="A382">
        <v>145824</v>
      </c>
      <c r="B382">
        <v>0</v>
      </c>
      <c r="C382">
        <v>1</v>
      </c>
      <c r="D382" t="s">
        <v>7</v>
      </c>
    </row>
    <row r="383" spans="1:4" x14ac:dyDescent="0.35">
      <c r="A383">
        <v>145813</v>
      </c>
      <c r="B383">
        <v>0</v>
      </c>
      <c r="C383">
        <v>1</v>
      </c>
      <c r="D383" t="s">
        <v>47</v>
      </c>
    </row>
    <row r="384" spans="1:4" x14ac:dyDescent="0.35">
      <c r="A384">
        <v>148118</v>
      </c>
      <c r="B384">
        <v>0</v>
      </c>
      <c r="C384">
        <v>1</v>
      </c>
      <c r="D384" t="s">
        <v>30</v>
      </c>
    </row>
    <row r="385" spans="1:4" x14ac:dyDescent="0.35">
      <c r="A385">
        <v>147418</v>
      </c>
      <c r="B385">
        <v>0</v>
      </c>
      <c r="C385">
        <v>1</v>
      </c>
      <c r="D385" t="s">
        <v>28</v>
      </c>
    </row>
    <row r="386" spans="1:4" x14ac:dyDescent="0.35">
      <c r="A386">
        <v>148520</v>
      </c>
      <c r="B386">
        <v>0</v>
      </c>
      <c r="C386">
        <v>1</v>
      </c>
      <c r="D386" t="s">
        <v>29</v>
      </c>
    </row>
    <row r="387" spans="1:4" x14ac:dyDescent="0.35">
      <c r="A387">
        <v>147217</v>
      </c>
      <c r="B387">
        <v>0</v>
      </c>
      <c r="C387">
        <v>1</v>
      </c>
      <c r="D387" t="s">
        <v>22</v>
      </c>
    </row>
    <row r="388" spans="1:4" x14ac:dyDescent="0.35">
      <c r="A388">
        <v>148220</v>
      </c>
      <c r="B388">
        <v>0</v>
      </c>
      <c r="C388">
        <v>1</v>
      </c>
      <c r="D388" t="s">
        <v>27</v>
      </c>
    </row>
    <row r="389" spans="1:4" x14ac:dyDescent="0.35">
      <c r="A389">
        <v>147605</v>
      </c>
      <c r="B389">
        <v>0</v>
      </c>
      <c r="C389">
        <v>1</v>
      </c>
      <c r="D389" t="s">
        <v>42</v>
      </c>
    </row>
    <row r="390" spans="1:4" x14ac:dyDescent="0.35">
      <c r="A390">
        <v>148626</v>
      </c>
      <c r="B390">
        <v>0</v>
      </c>
      <c r="C390">
        <v>1</v>
      </c>
      <c r="D390" t="s">
        <v>32</v>
      </c>
    </row>
    <row r="391" spans="1:4" x14ac:dyDescent="0.35">
      <c r="A391">
        <v>147122</v>
      </c>
      <c r="B391">
        <v>0</v>
      </c>
      <c r="C391">
        <v>1</v>
      </c>
      <c r="D391" t="s">
        <v>35</v>
      </c>
    </row>
    <row r="392" spans="1:4" x14ac:dyDescent="0.35">
      <c r="A392">
        <v>147219</v>
      </c>
      <c r="B392">
        <v>0</v>
      </c>
      <c r="C392">
        <v>1</v>
      </c>
      <c r="D392" t="s">
        <v>22</v>
      </c>
    </row>
    <row r="393" spans="1:4" x14ac:dyDescent="0.35">
      <c r="A393">
        <v>148426</v>
      </c>
      <c r="B393">
        <v>0</v>
      </c>
      <c r="C393">
        <v>1</v>
      </c>
      <c r="D393" t="s">
        <v>10</v>
      </c>
    </row>
    <row r="394" spans="1:4" x14ac:dyDescent="0.35">
      <c r="A394">
        <v>148222</v>
      </c>
      <c r="B394">
        <v>0</v>
      </c>
      <c r="C394">
        <v>1</v>
      </c>
      <c r="D394" t="s">
        <v>27</v>
      </c>
    </row>
    <row r="395" spans="1:4" x14ac:dyDescent="0.35">
      <c r="A395">
        <v>147524</v>
      </c>
      <c r="B395">
        <v>1</v>
      </c>
      <c r="C395">
        <v>1</v>
      </c>
      <c r="D395" t="s">
        <v>25</v>
      </c>
    </row>
    <row r="396" spans="1:4" x14ac:dyDescent="0.35">
      <c r="A396">
        <v>145828</v>
      </c>
      <c r="B396">
        <v>1</v>
      </c>
      <c r="C396">
        <v>1</v>
      </c>
      <c r="D396" t="s">
        <v>7</v>
      </c>
    </row>
    <row r="397" spans="1:4" x14ac:dyDescent="0.35">
      <c r="A397">
        <v>145817</v>
      </c>
      <c r="B397">
        <v>1</v>
      </c>
      <c r="C397">
        <v>1</v>
      </c>
      <c r="D397" t="s">
        <v>47</v>
      </c>
    </row>
    <row r="398" spans="1:4" x14ac:dyDescent="0.35">
      <c r="A398">
        <v>148122</v>
      </c>
      <c r="B398">
        <v>1</v>
      </c>
      <c r="C398">
        <v>1</v>
      </c>
      <c r="D398" t="s">
        <v>30</v>
      </c>
    </row>
    <row r="399" spans="1:4" x14ac:dyDescent="0.35">
      <c r="A399">
        <v>148524</v>
      </c>
      <c r="B399">
        <v>1</v>
      </c>
      <c r="C399">
        <v>1</v>
      </c>
      <c r="D399" t="s">
        <v>29</v>
      </c>
    </row>
    <row r="400" spans="1:4" x14ac:dyDescent="0.35">
      <c r="A400">
        <v>147422</v>
      </c>
      <c r="B400">
        <v>1</v>
      </c>
      <c r="C400">
        <v>1</v>
      </c>
      <c r="D400" t="s">
        <v>28</v>
      </c>
    </row>
    <row r="401" spans="1:4" x14ac:dyDescent="0.35">
      <c r="A401">
        <v>147221</v>
      </c>
      <c r="B401">
        <v>1</v>
      </c>
      <c r="C401">
        <v>1</v>
      </c>
      <c r="D401" t="s">
        <v>22</v>
      </c>
    </row>
    <row r="402" spans="1:4" x14ac:dyDescent="0.35">
      <c r="A402">
        <v>148224</v>
      </c>
      <c r="B402">
        <v>1</v>
      </c>
      <c r="C402">
        <v>1</v>
      </c>
      <c r="D402" t="s">
        <v>27</v>
      </c>
    </row>
    <row r="403" spans="1:4" x14ac:dyDescent="0.35">
      <c r="A403">
        <v>147609</v>
      </c>
      <c r="B403">
        <v>1</v>
      </c>
      <c r="C403">
        <v>1</v>
      </c>
      <c r="D403" t="s">
        <v>42</v>
      </c>
    </row>
    <row r="404" spans="1:4" x14ac:dyDescent="0.35">
      <c r="A404">
        <v>148630</v>
      </c>
      <c r="B404">
        <v>1</v>
      </c>
      <c r="C404">
        <v>1</v>
      </c>
      <c r="D404" t="s">
        <v>32</v>
      </c>
    </row>
    <row r="405" spans="1:4" x14ac:dyDescent="0.35">
      <c r="A405">
        <v>146440</v>
      </c>
      <c r="B405">
        <v>1</v>
      </c>
      <c r="C405">
        <v>1</v>
      </c>
      <c r="D405" t="s">
        <v>4</v>
      </c>
    </row>
    <row r="406" spans="1:4" x14ac:dyDescent="0.35">
      <c r="A406">
        <v>147126</v>
      </c>
      <c r="B406">
        <v>1</v>
      </c>
      <c r="C406">
        <v>1</v>
      </c>
      <c r="D406" t="s">
        <v>35</v>
      </c>
    </row>
    <row r="407" spans="1:4" x14ac:dyDescent="0.35">
      <c r="A407">
        <v>147223</v>
      </c>
      <c r="B407">
        <v>1</v>
      </c>
      <c r="C407">
        <v>1</v>
      </c>
      <c r="D407" t="s">
        <v>22</v>
      </c>
    </row>
    <row r="408" spans="1:4" x14ac:dyDescent="0.35">
      <c r="A408">
        <v>148430</v>
      </c>
      <c r="B408">
        <v>0</v>
      </c>
      <c r="C408">
        <v>1</v>
      </c>
      <c r="D408" t="s">
        <v>10</v>
      </c>
    </row>
    <row r="409" spans="1:4" x14ac:dyDescent="0.35">
      <c r="A409">
        <v>146230</v>
      </c>
      <c r="B409">
        <v>0</v>
      </c>
      <c r="C409">
        <v>1</v>
      </c>
      <c r="D409" t="s">
        <v>4</v>
      </c>
    </row>
    <row r="410" spans="1:4" x14ac:dyDescent="0.35">
      <c r="A410">
        <v>147528</v>
      </c>
      <c r="B410">
        <v>0</v>
      </c>
      <c r="C410">
        <v>1</v>
      </c>
      <c r="D410" t="s">
        <v>25</v>
      </c>
    </row>
    <row r="411" spans="1:4" x14ac:dyDescent="0.35">
      <c r="A411">
        <v>148226</v>
      </c>
      <c r="B411">
        <v>0</v>
      </c>
      <c r="C411">
        <v>1</v>
      </c>
      <c r="D411" t="s">
        <v>27</v>
      </c>
    </row>
    <row r="412" spans="1:4" x14ac:dyDescent="0.35">
      <c r="A412">
        <v>145832</v>
      </c>
      <c r="B412">
        <v>0</v>
      </c>
      <c r="C412">
        <v>1</v>
      </c>
      <c r="D412" t="s">
        <v>7</v>
      </c>
    </row>
    <row r="413" spans="1:4" x14ac:dyDescent="0.35">
      <c r="A413">
        <v>145821</v>
      </c>
      <c r="B413">
        <v>0</v>
      </c>
      <c r="C413">
        <v>1</v>
      </c>
      <c r="D413" t="s">
        <v>47</v>
      </c>
    </row>
    <row r="414" spans="1:4" x14ac:dyDescent="0.35">
      <c r="A414">
        <v>148126</v>
      </c>
      <c r="B414">
        <v>0</v>
      </c>
      <c r="C414">
        <v>1</v>
      </c>
      <c r="D414" t="s">
        <v>30</v>
      </c>
    </row>
    <row r="415" spans="1:4" x14ac:dyDescent="0.35">
      <c r="A415">
        <v>149912</v>
      </c>
      <c r="B415">
        <v>0</v>
      </c>
      <c r="C415" t="s">
        <v>14</v>
      </c>
      <c r="D415" t="s">
        <v>4</v>
      </c>
    </row>
    <row r="416" spans="1:4" x14ac:dyDescent="0.35">
      <c r="A416">
        <v>147426</v>
      </c>
      <c r="B416">
        <v>0</v>
      </c>
      <c r="C416">
        <v>1</v>
      </c>
      <c r="D416" t="s">
        <v>28</v>
      </c>
    </row>
    <row r="417" spans="1:4" x14ac:dyDescent="0.35">
      <c r="A417">
        <v>148528</v>
      </c>
      <c r="B417">
        <v>0</v>
      </c>
      <c r="C417">
        <v>1</v>
      </c>
      <c r="D417" t="s">
        <v>29</v>
      </c>
    </row>
    <row r="418" spans="1:4" x14ac:dyDescent="0.35">
      <c r="A418">
        <v>147225</v>
      </c>
      <c r="B418">
        <v>0</v>
      </c>
      <c r="C418">
        <v>1</v>
      </c>
      <c r="D418" t="s">
        <v>22</v>
      </c>
    </row>
    <row r="419" spans="1:4" x14ac:dyDescent="0.35">
      <c r="A419">
        <v>148228</v>
      </c>
      <c r="B419">
        <v>0</v>
      </c>
      <c r="C419">
        <v>1</v>
      </c>
      <c r="D419" t="s">
        <v>27</v>
      </c>
    </row>
    <row r="420" spans="1:4" x14ac:dyDescent="0.35">
      <c r="A420">
        <v>148634</v>
      </c>
      <c r="B420">
        <v>0</v>
      </c>
      <c r="C420">
        <v>1</v>
      </c>
      <c r="D420" t="s">
        <v>32</v>
      </c>
    </row>
    <row r="421" spans="1:4" x14ac:dyDescent="0.35">
      <c r="A421">
        <v>147613</v>
      </c>
      <c r="B421">
        <v>0</v>
      </c>
      <c r="C421">
        <v>1</v>
      </c>
      <c r="D421" t="s">
        <v>42</v>
      </c>
    </row>
    <row r="422" spans="1:4" x14ac:dyDescent="0.35">
      <c r="A422">
        <v>146232</v>
      </c>
      <c r="B422">
        <v>0</v>
      </c>
      <c r="C422">
        <v>1</v>
      </c>
      <c r="D422" t="s">
        <v>4</v>
      </c>
    </row>
    <row r="423" spans="1:4" x14ac:dyDescent="0.35">
      <c r="A423">
        <v>146228</v>
      </c>
      <c r="B423">
        <v>0</v>
      </c>
      <c r="C423">
        <v>1</v>
      </c>
      <c r="D423" t="s">
        <v>4</v>
      </c>
    </row>
    <row r="424" spans="1:4" x14ac:dyDescent="0.35">
      <c r="A424">
        <v>147130</v>
      </c>
      <c r="B424">
        <v>0</v>
      </c>
      <c r="C424">
        <v>1</v>
      </c>
      <c r="D424" t="s">
        <v>35</v>
      </c>
    </row>
    <row r="425" spans="1:4" x14ac:dyDescent="0.35">
      <c r="A425">
        <v>147227</v>
      </c>
      <c r="B425">
        <v>0</v>
      </c>
      <c r="C425">
        <v>1</v>
      </c>
      <c r="D425" t="s">
        <v>22</v>
      </c>
    </row>
    <row r="426" spans="1:4" x14ac:dyDescent="0.35">
      <c r="A426">
        <v>148434</v>
      </c>
      <c r="B426">
        <v>0</v>
      </c>
      <c r="C426">
        <v>1</v>
      </c>
      <c r="D426" t="s">
        <v>10</v>
      </c>
    </row>
    <row r="427" spans="1:4" x14ac:dyDescent="0.35">
      <c r="A427">
        <v>147532</v>
      </c>
      <c r="B427">
        <v>1</v>
      </c>
      <c r="C427">
        <v>1</v>
      </c>
      <c r="D427" t="s">
        <v>25</v>
      </c>
    </row>
    <row r="428" spans="1:4" x14ac:dyDescent="0.35">
      <c r="A428">
        <v>148230</v>
      </c>
      <c r="B428">
        <v>1</v>
      </c>
      <c r="C428">
        <v>1</v>
      </c>
      <c r="D428" t="s">
        <v>27</v>
      </c>
    </row>
    <row r="429" spans="1:4" x14ac:dyDescent="0.35">
      <c r="A429">
        <v>148836</v>
      </c>
      <c r="B429">
        <v>1</v>
      </c>
      <c r="C429">
        <v>1</v>
      </c>
      <c r="D429" t="s">
        <v>10</v>
      </c>
    </row>
    <row r="430" spans="1:4" x14ac:dyDescent="0.35">
      <c r="A430">
        <v>145825</v>
      </c>
      <c r="B430">
        <v>1</v>
      </c>
      <c r="C430">
        <v>1</v>
      </c>
      <c r="D430" t="s">
        <v>47</v>
      </c>
    </row>
    <row r="431" spans="1:4" x14ac:dyDescent="0.35">
      <c r="A431">
        <v>148130</v>
      </c>
      <c r="B431">
        <v>1</v>
      </c>
      <c r="C431">
        <v>1</v>
      </c>
      <c r="D431" t="s">
        <v>30</v>
      </c>
    </row>
    <row r="432" spans="1:4" x14ac:dyDescent="0.35">
      <c r="A432">
        <v>147430</v>
      </c>
      <c r="B432">
        <v>1</v>
      </c>
      <c r="C432">
        <v>1</v>
      </c>
      <c r="D432" t="s">
        <v>28</v>
      </c>
    </row>
    <row r="433" spans="1:4" x14ac:dyDescent="0.35">
      <c r="A433">
        <v>148532</v>
      </c>
      <c r="B433">
        <v>1</v>
      </c>
      <c r="C433">
        <v>1</v>
      </c>
      <c r="D433" t="s">
        <v>29</v>
      </c>
    </row>
    <row r="434" spans="1:4" x14ac:dyDescent="0.35">
      <c r="A434">
        <v>147229</v>
      </c>
      <c r="B434">
        <v>1</v>
      </c>
      <c r="C434">
        <v>1</v>
      </c>
      <c r="D434" t="s">
        <v>22</v>
      </c>
    </row>
    <row r="435" spans="1:4" x14ac:dyDescent="0.35">
      <c r="A435">
        <v>148232</v>
      </c>
      <c r="B435">
        <v>1</v>
      </c>
      <c r="C435">
        <v>1</v>
      </c>
      <c r="D435" t="s">
        <v>27</v>
      </c>
    </row>
    <row r="436" spans="1:4" x14ac:dyDescent="0.35">
      <c r="A436">
        <v>147617</v>
      </c>
      <c r="B436">
        <v>1</v>
      </c>
      <c r="C436">
        <v>1</v>
      </c>
      <c r="D436" t="s">
        <v>42</v>
      </c>
    </row>
    <row r="437" spans="1:4" x14ac:dyDescent="0.35">
      <c r="A437">
        <v>148638</v>
      </c>
      <c r="B437">
        <v>1</v>
      </c>
      <c r="C437">
        <v>1</v>
      </c>
      <c r="D437" t="s">
        <v>32</v>
      </c>
    </row>
    <row r="438" spans="1:4" x14ac:dyDescent="0.35">
      <c r="A438">
        <v>146234</v>
      </c>
      <c r="B438">
        <v>1</v>
      </c>
      <c r="C438">
        <v>1</v>
      </c>
      <c r="D438" t="s">
        <v>4</v>
      </c>
    </row>
    <row r="439" spans="1:4" x14ac:dyDescent="0.35">
      <c r="A439">
        <v>147134</v>
      </c>
      <c r="B439">
        <v>1</v>
      </c>
      <c r="C439">
        <v>1</v>
      </c>
      <c r="D439" t="s">
        <v>35</v>
      </c>
    </row>
    <row r="440" spans="1:4" x14ac:dyDescent="0.35">
      <c r="A440">
        <v>147231</v>
      </c>
      <c r="B440">
        <v>1</v>
      </c>
      <c r="C440">
        <v>1</v>
      </c>
      <c r="D440" t="s">
        <v>22</v>
      </c>
    </row>
    <row r="441" spans="1:4" x14ac:dyDescent="0.35">
      <c r="A441">
        <v>148438</v>
      </c>
      <c r="B441">
        <v>1</v>
      </c>
      <c r="C441">
        <v>1</v>
      </c>
      <c r="D441" t="s">
        <v>10</v>
      </c>
    </row>
    <row r="442" spans="1:4" x14ac:dyDescent="0.35">
      <c r="A442">
        <v>147536</v>
      </c>
      <c r="B442">
        <v>1</v>
      </c>
      <c r="C442">
        <v>1</v>
      </c>
      <c r="D442" t="s">
        <v>25</v>
      </c>
    </row>
    <row r="443" spans="1:4" x14ac:dyDescent="0.35">
      <c r="A443">
        <v>148234</v>
      </c>
      <c r="B443">
        <v>1</v>
      </c>
      <c r="C443">
        <v>1</v>
      </c>
      <c r="D443" t="s">
        <v>27</v>
      </c>
    </row>
    <row r="444" spans="1:4" x14ac:dyDescent="0.35">
      <c r="A444">
        <v>146240</v>
      </c>
      <c r="B444">
        <v>1</v>
      </c>
      <c r="C444">
        <v>1</v>
      </c>
      <c r="D444" t="s">
        <v>4</v>
      </c>
    </row>
    <row r="445" spans="1:4" x14ac:dyDescent="0.35">
      <c r="A445">
        <v>148840</v>
      </c>
      <c r="B445">
        <v>1</v>
      </c>
      <c r="C445">
        <v>1</v>
      </c>
      <c r="D445" t="s">
        <v>10</v>
      </c>
    </row>
    <row r="446" spans="1:4" x14ac:dyDescent="0.35">
      <c r="A446">
        <v>149223</v>
      </c>
      <c r="B446">
        <v>1</v>
      </c>
      <c r="C446">
        <v>1</v>
      </c>
      <c r="D446" t="s">
        <v>4</v>
      </c>
    </row>
    <row r="447" spans="1:4" x14ac:dyDescent="0.35">
      <c r="A447">
        <v>198241</v>
      </c>
      <c r="B447">
        <v>1</v>
      </c>
      <c r="C447">
        <v>1</v>
      </c>
      <c r="D447" t="s">
        <v>4</v>
      </c>
    </row>
    <row r="448" spans="1:4" x14ac:dyDescent="0.35">
      <c r="A448">
        <v>145829</v>
      </c>
      <c r="B448">
        <v>1</v>
      </c>
      <c r="C448">
        <v>1</v>
      </c>
      <c r="D448" t="s">
        <v>47</v>
      </c>
    </row>
    <row r="449" spans="1:4" x14ac:dyDescent="0.35">
      <c r="A449">
        <v>148134</v>
      </c>
      <c r="B449">
        <v>1</v>
      </c>
      <c r="C449">
        <v>1</v>
      </c>
      <c r="D449" t="s">
        <v>29</v>
      </c>
    </row>
    <row r="450" spans="1:4" x14ac:dyDescent="0.35">
      <c r="A450">
        <v>146438</v>
      </c>
      <c r="B450">
        <v>1</v>
      </c>
      <c r="C450">
        <v>1</v>
      </c>
      <c r="D450" t="s">
        <v>4</v>
      </c>
    </row>
    <row r="451" spans="1:4" x14ac:dyDescent="0.35">
      <c r="A451">
        <v>147434</v>
      </c>
      <c r="B451">
        <v>1</v>
      </c>
      <c r="C451">
        <v>1</v>
      </c>
      <c r="D451" t="s">
        <v>28</v>
      </c>
    </row>
    <row r="452" spans="1:4" x14ac:dyDescent="0.35">
      <c r="A452">
        <v>148536</v>
      </c>
      <c r="B452">
        <v>1</v>
      </c>
      <c r="C452">
        <v>1</v>
      </c>
      <c r="D452" t="s">
        <v>29</v>
      </c>
    </row>
    <row r="453" spans="1:4" x14ac:dyDescent="0.35">
      <c r="A453">
        <v>147233</v>
      </c>
      <c r="B453">
        <v>1</v>
      </c>
      <c r="C453">
        <v>1</v>
      </c>
      <c r="D453" t="s">
        <v>22</v>
      </c>
    </row>
    <row r="454" spans="1:4" x14ac:dyDescent="0.35">
      <c r="A454">
        <v>148236</v>
      </c>
      <c r="B454">
        <v>1</v>
      </c>
      <c r="C454">
        <v>1</v>
      </c>
      <c r="D454" t="s">
        <v>27</v>
      </c>
    </row>
    <row r="455" spans="1:4" x14ac:dyDescent="0.35">
      <c r="A455">
        <v>148642</v>
      </c>
      <c r="B455">
        <v>1</v>
      </c>
      <c r="C455">
        <v>1</v>
      </c>
      <c r="D455" t="s">
        <v>32</v>
      </c>
    </row>
    <row r="456" spans="1:4" x14ac:dyDescent="0.35">
      <c r="A456">
        <v>147621</v>
      </c>
      <c r="B456">
        <v>1</v>
      </c>
      <c r="C456">
        <v>1</v>
      </c>
      <c r="D456" t="s">
        <v>42</v>
      </c>
    </row>
    <row r="457" spans="1:4" x14ac:dyDescent="0.35">
      <c r="A457">
        <v>199224</v>
      </c>
      <c r="B457">
        <v>1</v>
      </c>
      <c r="C457">
        <v>1</v>
      </c>
      <c r="D457" t="s">
        <v>4</v>
      </c>
    </row>
    <row r="458" spans="1:4" x14ac:dyDescent="0.35">
      <c r="A458">
        <v>146036</v>
      </c>
      <c r="B458">
        <v>1</v>
      </c>
      <c r="C458">
        <v>1</v>
      </c>
      <c r="D458" t="s">
        <v>4</v>
      </c>
    </row>
    <row r="459" spans="1:4" x14ac:dyDescent="0.35">
      <c r="A459">
        <v>146648</v>
      </c>
      <c r="B459">
        <v>1</v>
      </c>
      <c r="C459">
        <v>1</v>
      </c>
      <c r="D459" t="s">
        <v>4</v>
      </c>
    </row>
    <row r="460" spans="1:4" x14ac:dyDescent="0.35">
      <c r="A460">
        <v>147138</v>
      </c>
      <c r="B460">
        <v>1</v>
      </c>
      <c r="C460">
        <v>1</v>
      </c>
      <c r="D460" t="s">
        <v>35</v>
      </c>
    </row>
    <row r="461" spans="1:4" x14ac:dyDescent="0.35">
      <c r="A461">
        <v>147235</v>
      </c>
      <c r="B461">
        <v>1</v>
      </c>
      <c r="C461">
        <v>1</v>
      </c>
      <c r="D461" t="s">
        <v>22</v>
      </c>
    </row>
    <row r="462" spans="1:4" x14ac:dyDescent="0.35">
      <c r="A462">
        <v>148442</v>
      </c>
      <c r="B462">
        <v>1</v>
      </c>
      <c r="C462">
        <v>1</v>
      </c>
      <c r="D462" t="s">
        <v>10</v>
      </c>
    </row>
    <row r="463" spans="1:4" x14ac:dyDescent="0.35">
      <c r="A463">
        <v>147540</v>
      </c>
      <c r="B463">
        <v>1</v>
      </c>
      <c r="C463">
        <v>1</v>
      </c>
      <c r="D463" t="s">
        <v>25</v>
      </c>
    </row>
    <row r="464" spans="1:4" x14ac:dyDescent="0.35">
      <c r="A464">
        <v>148238</v>
      </c>
      <c r="B464">
        <v>1</v>
      </c>
      <c r="C464">
        <v>1</v>
      </c>
      <c r="D464" t="s">
        <v>27</v>
      </c>
    </row>
    <row r="465" spans="1:4" x14ac:dyDescent="0.35">
      <c r="A465">
        <v>195036</v>
      </c>
      <c r="B465">
        <v>1</v>
      </c>
      <c r="C465">
        <v>1</v>
      </c>
      <c r="D465" t="s">
        <v>4</v>
      </c>
    </row>
    <row r="466" spans="1:4" x14ac:dyDescent="0.35">
      <c r="A466">
        <v>146437</v>
      </c>
      <c r="B466">
        <v>1</v>
      </c>
      <c r="C466">
        <v>1</v>
      </c>
      <c r="D466" t="s">
        <v>4</v>
      </c>
    </row>
    <row r="467" spans="1:4" x14ac:dyDescent="0.35">
      <c r="A467">
        <v>148036</v>
      </c>
      <c r="B467">
        <v>1</v>
      </c>
      <c r="C467">
        <v>1</v>
      </c>
      <c r="D467" t="s">
        <v>49</v>
      </c>
    </row>
    <row r="468" spans="1:4" x14ac:dyDescent="0.35">
      <c r="A468">
        <v>148844</v>
      </c>
      <c r="B468">
        <v>1</v>
      </c>
      <c r="C468">
        <v>1</v>
      </c>
      <c r="D468" t="s">
        <v>10</v>
      </c>
    </row>
    <row r="469" spans="1:4" x14ac:dyDescent="0.35">
      <c r="A469">
        <v>145833</v>
      </c>
      <c r="B469">
        <v>1</v>
      </c>
      <c r="C469">
        <v>1</v>
      </c>
      <c r="D469" t="s">
        <v>47</v>
      </c>
    </row>
    <row r="470" spans="1:4" x14ac:dyDescent="0.35">
      <c r="A470">
        <v>146038</v>
      </c>
      <c r="B470">
        <v>1</v>
      </c>
      <c r="C470">
        <v>1</v>
      </c>
      <c r="D470" t="s">
        <v>4</v>
      </c>
    </row>
    <row r="471" spans="1:4" x14ac:dyDescent="0.35">
      <c r="A471">
        <v>148138</v>
      </c>
      <c r="B471">
        <v>1</v>
      </c>
      <c r="C471">
        <v>1</v>
      </c>
      <c r="D471" t="s">
        <v>29</v>
      </c>
    </row>
    <row r="472" spans="1:4" x14ac:dyDescent="0.35">
      <c r="A472">
        <v>146244</v>
      </c>
      <c r="B472">
        <v>1</v>
      </c>
      <c r="C472">
        <v>1</v>
      </c>
      <c r="D472" t="s">
        <v>4</v>
      </c>
    </row>
    <row r="473" spans="1:4" x14ac:dyDescent="0.35">
      <c r="A473">
        <v>147836</v>
      </c>
      <c r="B473">
        <v>1</v>
      </c>
      <c r="C473">
        <v>1</v>
      </c>
      <c r="D473" t="s">
        <v>68</v>
      </c>
    </row>
    <row r="474" spans="1:4" x14ac:dyDescent="0.35">
      <c r="A474">
        <v>148540</v>
      </c>
      <c r="B474">
        <v>1</v>
      </c>
      <c r="C474">
        <v>1</v>
      </c>
      <c r="D474" t="s">
        <v>29</v>
      </c>
    </row>
    <row r="475" spans="1:4" x14ac:dyDescent="0.35">
      <c r="A475">
        <v>147237</v>
      </c>
      <c r="B475">
        <v>1</v>
      </c>
      <c r="C475">
        <v>1</v>
      </c>
      <c r="D475" t="s">
        <v>69</v>
      </c>
    </row>
    <row r="476" spans="1:4" x14ac:dyDescent="0.35">
      <c r="A476">
        <v>145036</v>
      </c>
      <c r="B476">
        <v>1</v>
      </c>
      <c r="C476">
        <v>1</v>
      </c>
      <c r="D476" t="s">
        <v>30</v>
      </c>
    </row>
    <row r="477" spans="1:4" x14ac:dyDescent="0.35">
      <c r="A477">
        <v>147142</v>
      </c>
      <c r="B477">
        <v>0</v>
      </c>
      <c r="C477">
        <v>1</v>
      </c>
      <c r="D477" t="s">
        <v>35</v>
      </c>
    </row>
    <row r="478" spans="1:4" x14ac:dyDescent="0.35">
      <c r="A478">
        <v>148240</v>
      </c>
      <c r="B478">
        <v>0</v>
      </c>
      <c r="C478">
        <v>1</v>
      </c>
      <c r="D478" t="s">
        <v>27</v>
      </c>
    </row>
    <row r="479" spans="1:4" x14ac:dyDescent="0.35">
      <c r="A479">
        <v>148646</v>
      </c>
      <c r="B479">
        <v>0</v>
      </c>
      <c r="C479">
        <v>1</v>
      </c>
      <c r="D479" t="s">
        <v>32</v>
      </c>
    </row>
    <row r="480" spans="1:4" x14ac:dyDescent="0.35">
      <c r="A480">
        <v>195038</v>
      </c>
      <c r="B480">
        <v>0</v>
      </c>
      <c r="C480">
        <v>1</v>
      </c>
      <c r="D480" t="s">
        <v>4</v>
      </c>
    </row>
    <row r="481" spans="1:4" x14ac:dyDescent="0.35">
      <c r="A481">
        <v>147625</v>
      </c>
      <c r="B481">
        <v>0</v>
      </c>
      <c r="C481">
        <v>1</v>
      </c>
      <c r="D481" t="s">
        <v>42</v>
      </c>
    </row>
    <row r="482" spans="1:4" x14ac:dyDescent="0.35">
      <c r="A482">
        <v>147437</v>
      </c>
      <c r="B482">
        <v>0</v>
      </c>
      <c r="C482">
        <v>1</v>
      </c>
      <c r="D482" t="s">
        <v>71</v>
      </c>
    </row>
    <row r="483" spans="1:4" x14ac:dyDescent="0.35">
      <c r="A483">
        <v>146835</v>
      </c>
      <c r="B483">
        <v>0</v>
      </c>
      <c r="C483">
        <v>1</v>
      </c>
      <c r="D483" t="s">
        <v>4</v>
      </c>
    </row>
    <row r="484" spans="1:4" x14ac:dyDescent="0.35">
      <c r="A484">
        <v>148038</v>
      </c>
      <c r="B484">
        <v>0</v>
      </c>
      <c r="C484">
        <v>1</v>
      </c>
      <c r="D484" t="s">
        <v>49</v>
      </c>
    </row>
    <row r="485" spans="1:4" x14ac:dyDescent="0.35">
      <c r="A485">
        <v>146339</v>
      </c>
      <c r="B485">
        <v>0</v>
      </c>
      <c r="C485">
        <v>1</v>
      </c>
      <c r="D485" t="s">
        <v>4</v>
      </c>
    </row>
    <row r="486" spans="1:4" x14ac:dyDescent="0.35">
      <c r="A486">
        <v>146346</v>
      </c>
      <c r="B486">
        <v>0</v>
      </c>
      <c r="C486">
        <v>1</v>
      </c>
      <c r="D486" t="s">
        <v>4</v>
      </c>
    </row>
    <row r="487" spans="1:4" x14ac:dyDescent="0.35">
      <c r="A487">
        <v>146040</v>
      </c>
      <c r="B487">
        <v>0</v>
      </c>
      <c r="C487">
        <v>1</v>
      </c>
      <c r="D487" t="s">
        <v>4</v>
      </c>
    </row>
    <row r="488" spans="1:4" x14ac:dyDescent="0.35">
      <c r="A488">
        <v>145038</v>
      </c>
      <c r="B488">
        <v>0</v>
      </c>
      <c r="C488">
        <v>1</v>
      </c>
      <c r="D488" t="s">
        <v>30</v>
      </c>
    </row>
    <row r="489" spans="1:4" x14ac:dyDescent="0.35">
      <c r="A489">
        <v>147838</v>
      </c>
      <c r="B489">
        <v>0</v>
      </c>
      <c r="C489">
        <v>1</v>
      </c>
      <c r="D489" t="s">
        <v>68</v>
      </c>
    </row>
    <row r="490" spans="1:4" x14ac:dyDescent="0.35">
      <c r="A490">
        <v>147239</v>
      </c>
      <c r="B490">
        <v>0</v>
      </c>
      <c r="C490">
        <v>1</v>
      </c>
      <c r="D490" t="s">
        <v>69</v>
      </c>
    </row>
    <row r="491" spans="1:4" x14ac:dyDescent="0.35">
      <c r="A491">
        <v>145835</v>
      </c>
      <c r="B491">
        <v>0</v>
      </c>
      <c r="C491">
        <v>1</v>
      </c>
      <c r="D491" t="s">
        <v>47</v>
      </c>
    </row>
    <row r="492" spans="1:4" x14ac:dyDescent="0.35">
      <c r="A492">
        <v>148446</v>
      </c>
      <c r="B492">
        <v>0</v>
      </c>
      <c r="C492">
        <v>1</v>
      </c>
      <c r="D492" t="s">
        <v>10</v>
      </c>
    </row>
    <row r="493" spans="1:4" x14ac:dyDescent="0.35">
      <c r="A493">
        <v>147544</v>
      </c>
      <c r="B493">
        <v>0</v>
      </c>
      <c r="C493">
        <v>1</v>
      </c>
      <c r="D493" t="s">
        <v>25</v>
      </c>
    </row>
    <row r="494" spans="1:4" x14ac:dyDescent="0.35">
      <c r="A494">
        <v>198652</v>
      </c>
      <c r="B494">
        <v>0</v>
      </c>
      <c r="C494">
        <v>1</v>
      </c>
      <c r="D494" t="s">
        <v>4</v>
      </c>
    </row>
    <row r="495" spans="1:4" x14ac:dyDescent="0.35">
      <c r="A495">
        <v>148242</v>
      </c>
      <c r="B495">
        <v>0</v>
      </c>
      <c r="C495">
        <v>1</v>
      </c>
      <c r="D495" t="s">
        <v>27</v>
      </c>
    </row>
    <row r="496" spans="1:4" x14ac:dyDescent="0.35">
      <c r="A496">
        <v>195040</v>
      </c>
      <c r="B496">
        <v>0</v>
      </c>
      <c r="C496">
        <v>1</v>
      </c>
      <c r="D496" t="s">
        <v>4</v>
      </c>
    </row>
    <row r="497" spans="1:4" x14ac:dyDescent="0.35">
      <c r="A497">
        <v>148648</v>
      </c>
      <c r="B497">
        <v>0</v>
      </c>
      <c r="C497">
        <v>1</v>
      </c>
      <c r="D497" t="s">
        <v>32</v>
      </c>
    </row>
    <row r="498" spans="1:4" x14ac:dyDescent="0.35">
      <c r="A498">
        <v>147439</v>
      </c>
      <c r="B498">
        <v>0</v>
      </c>
      <c r="C498">
        <v>1</v>
      </c>
      <c r="D498" t="s">
        <v>71</v>
      </c>
    </row>
    <row r="499" spans="1:4" x14ac:dyDescent="0.35">
      <c r="A499">
        <v>146337</v>
      </c>
      <c r="B499">
        <v>0</v>
      </c>
      <c r="C499">
        <v>1</v>
      </c>
      <c r="D499" t="s">
        <v>4</v>
      </c>
    </row>
    <row r="500" spans="1:4" x14ac:dyDescent="0.35">
      <c r="A500">
        <v>147339</v>
      </c>
      <c r="B500">
        <v>1</v>
      </c>
      <c r="C500">
        <v>1</v>
      </c>
      <c r="D500" t="s">
        <v>75</v>
      </c>
    </row>
    <row r="501" spans="1:4" x14ac:dyDescent="0.35">
      <c r="A501">
        <v>147342</v>
      </c>
      <c r="B501">
        <v>1</v>
      </c>
      <c r="C501">
        <v>1</v>
      </c>
      <c r="D501" t="s">
        <v>75</v>
      </c>
    </row>
    <row r="502" spans="1:4" x14ac:dyDescent="0.35">
      <c r="A502">
        <v>148040</v>
      </c>
      <c r="B502">
        <v>1</v>
      </c>
      <c r="C502">
        <v>1</v>
      </c>
      <c r="D502" t="s">
        <v>49</v>
      </c>
    </row>
    <row r="503" spans="1:4" x14ac:dyDescent="0.35">
      <c r="A503">
        <v>148848</v>
      </c>
      <c r="B503">
        <v>1</v>
      </c>
      <c r="C503">
        <v>1</v>
      </c>
      <c r="D503" t="s">
        <v>10</v>
      </c>
    </row>
    <row r="504" spans="1:4" x14ac:dyDescent="0.35">
      <c r="A504">
        <v>146341</v>
      </c>
      <c r="B504">
        <v>1</v>
      </c>
      <c r="C504">
        <v>1</v>
      </c>
      <c r="D504" t="s">
        <v>4</v>
      </c>
    </row>
    <row r="505" spans="1:4" x14ac:dyDescent="0.35">
      <c r="A505">
        <v>147337</v>
      </c>
      <c r="B505">
        <v>1</v>
      </c>
      <c r="C505">
        <v>1</v>
      </c>
      <c r="D505" t="s">
        <v>75</v>
      </c>
    </row>
    <row r="506" spans="1:4" x14ac:dyDescent="0.35">
      <c r="A506">
        <v>146042</v>
      </c>
      <c r="B506">
        <v>1</v>
      </c>
      <c r="C506">
        <v>1</v>
      </c>
      <c r="D506" t="s">
        <v>4</v>
      </c>
    </row>
    <row r="507" spans="1:4" x14ac:dyDescent="0.35">
      <c r="A507">
        <v>148142</v>
      </c>
      <c r="B507">
        <v>1</v>
      </c>
      <c r="C507">
        <v>1</v>
      </c>
      <c r="D507" t="s">
        <v>29</v>
      </c>
    </row>
    <row r="508" spans="1:4" x14ac:dyDescent="0.35">
      <c r="A508">
        <v>145040</v>
      </c>
      <c r="B508">
        <v>1</v>
      </c>
      <c r="C508">
        <v>1</v>
      </c>
      <c r="D508" t="s">
        <v>30</v>
      </c>
    </row>
    <row r="509" spans="1:4" x14ac:dyDescent="0.35">
      <c r="A509">
        <v>147241</v>
      </c>
      <c r="B509">
        <v>1</v>
      </c>
      <c r="C509">
        <v>1</v>
      </c>
      <c r="D509" t="s">
        <v>69</v>
      </c>
    </row>
    <row r="510" spans="1:4" x14ac:dyDescent="0.35">
      <c r="A510">
        <v>147840</v>
      </c>
      <c r="B510">
        <v>1</v>
      </c>
      <c r="C510">
        <v>1</v>
      </c>
      <c r="D510" t="s">
        <v>68</v>
      </c>
    </row>
    <row r="511" spans="1:4" x14ac:dyDescent="0.35">
      <c r="A511">
        <v>148544</v>
      </c>
      <c r="B511">
        <v>1</v>
      </c>
      <c r="C511">
        <v>1</v>
      </c>
      <c r="D511" t="s">
        <v>29</v>
      </c>
    </row>
    <row r="512" spans="1:4" x14ac:dyDescent="0.35">
      <c r="A512">
        <v>147146</v>
      </c>
      <c r="B512">
        <v>1</v>
      </c>
      <c r="C512">
        <v>1</v>
      </c>
      <c r="D512" t="s">
        <v>35</v>
      </c>
    </row>
    <row r="513" spans="1:4" x14ac:dyDescent="0.35">
      <c r="A513">
        <v>146842</v>
      </c>
      <c r="B513">
        <v>1</v>
      </c>
      <c r="C513">
        <v>1</v>
      </c>
      <c r="D513" t="s">
        <v>4</v>
      </c>
    </row>
    <row r="514" spans="1:4" x14ac:dyDescent="0.35">
      <c r="A514">
        <v>148244</v>
      </c>
      <c r="B514">
        <v>1</v>
      </c>
      <c r="C514">
        <v>1</v>
      </c>
      <c r="D514" t="s">
        <v>27</v>
      </c>
    </row>
    <row r="515" spans="1:4" x14ac:dyDescent="0.35">
      <c r="A515">
        <v>195042</v>
      </c>
      <c r="B515">
        <v>1</v>
      </c>
      <c r="C515">
        <v>1</v>
      </c>
      <c r="D515" t="s">
        <v>4</v>
      </c>
    </row>
    <row r="516" spans="1:4" x14ac:dyDescent="0.35">
      <c r="A516">
        <v>148650</v>
      </c>
      <c r="B516">
        <v>1</v>
      </c>
      <c r="C516">
        <v>1</v>
      </c>
      <c r="D516" t="s">
        <v>32</v>
      </c>
    </row>
    <row r="517" spans="1:4" x14ac:dyDescent="0.35">
      <c r="A517">
        <v>147629</v>
      </c>
      <c r="B517">
        <v>1</v>
      </c>
      <c r="C517">
        <v>1</v>
      </c>
      <c r="D517" t="s">
        <v>42</v>
      </c>
    </row>
    <row r="518" spans="1:4" x14ac:dyDescent="0.35">
      <c r="A518">
        <v>147441</v>
      </c>
      <c r="B518">
        <v>1</v>
      </c>
      <c r="C518">
        <v>1</v>
      </c>
      <c r="D518" t="s">
        <v>71</v>
      </c>
    </row>
    <row r="519" spans="1:4" x14ac:dyDescent="0.35">
      <c r="A519">
        <v>147341</v>
      </c>
      <c r="B519">
        <v>1</v>
      </c>
      <c r="C519">
        <v>1</v>
      </c>
      <c r="D519" t="s">
        <v>75</v>
      </c>
    </row>
    <row r="520" spans="1:4" x14ac:dyDescent="0.35">
      <c r="A520">
        <v>147344</v>
      </c>
      <c r="B520">
        <v>1</v>
      </c>
      <c r="C520">
        <v>1</v>
      </c>
      <c r="D520" t="s">
        <v>75</v>
      </c>
    </row>
    <row r="521" spans="1:4" x14ac:dyDescent="0.35">
      <c r="A521">
        <v>148042</v>
      </c>
      <c r="B521">
        <v>1</v>
      </c>
      <c r="C521">
        <v>1</v>
      </c>
      <c r="D521" t="s">
        <v>49</v>
      </c>
    </row>
    <row r="522" spans="1:4" x14ac:dyDescent="0.35">
      <c r="A522">
        <v>146044</v>
      </c>
      <c r="B522">
        <v>1</v>
      </c>
      <c r="C522">
        <v>1</v>
      </c>
      <c r="D522" t="s">
        <v>4</v>
      </c>
    </row>
    <row r="523" spans="1:4" x14ac:dyDescent="0.35">
      <c r="A523">
        <v>145042</v>
      </c>
      <c r="B523">
        <v>0</v>
      </c>
      <c r="C523">
        <v>1</v>
      </c>
      <c r="D523" t="s">
        <v>30</v>
      </c>
    </row>
    <row r="524" spans="1:4" x14ac:dyDescent="0.35">
      <c r="A524">
        <v>147842</v>
      </c>
      <c r="B524">
        <v>0</v>
      </c>
      <c r="C524">
        <v>1</v>
      </c>
      <c r="D524" t="s">
        <v>68</v>
      </c>
    </row>
    <row r="525" spans="1:4" x14ac:dyDescent="0.35">
      <c r="A525">
        <v>147243</v>
      </c>
      <c r="B525">
        <v>0</v>
      </c>
      <c r="C525">
        <v>1</v>
      </c>
      <c r="D525" t="s">
        <v>69</v>
      </c>
    </row>
    <row r="526" spans="1:4" x14ac:dyDescent="0.35">
      <c r="A526">
        <v>148450</v>
      </c>
      <c r="B526">
        <v>0</v>
      </c>
      <c r="C526">
        <v>1</v>
      </c>
      <c r="D526" t="s">
        <v>10</v>
      </c>
    </row>
    <row r="527" spans="1:4" x14ac:dyDescent="0.35">
      <c r="A527">
        <v>147548</v>
      </c>
      <c r="B527">
        <v>0</v>
      </c>
      <c r="C527">
        <v>1</v>
      </c>
      <c r="D527" t="s">
        <v>25</v>
      </c>
    </row>
    <row r="528" spans="1:4" x14ac:dyDescent="0.35">
      <c r="A528">
        <v>148246</v>
      </c>
      <c r="B528">
        <v>0</v>
      </c>
      <c r="C528">
        <v>1</v>
      </c>
      <c r="D528" t="s">
        <v>27</v>
      </c>
    </row>
    <row r="529" spans="1:4" x14ac:dyDescent="0.35">
      <c r="A529">
        <v>195044</v>
      </c>
      <c r="B529">
        <v>0</v>
      </c>
      <c r="C529">
        <v>1</v>
      </c>
      <c r="D529" t="s">
        <v>4</v>
      </c>
    </row>
    <row r="530" spans="1:4" x14ac:dyDescent="0.35">
      <c r="A530">
        <v>147631</v>
      </c>
      <c r="B530">
        <v>0</v>
      </c>
      <c r="C530">
        <v>1</v>
      </c>
      <c r="D530" t="s">
        <v>42</v>
      </c>
    </row>
    <row r="531" spans="1:4" x14ac:dyDescent="0.35">
      <c r="A531">
        <v>148652</v>
      </c>
      <c r="B531">
        <v>0</v>
      </c>
      <c r="C531">
        <v>1</v>
      </c>
      <c r="D531" t="s">
        <v>32</v>
      </c>
    </row>
    <row r="532" spans="1:4" x14ac:dyDescent="0.35">
      <c r="A532">
        <v>147443</v>
      </c>
      <c r="B532">
        <v>0</v>
      </c>
      <c r="C532">
        <v>1</v>
      </c>
      <c r="D532" t="s">
        <v>71</v>
      </c>
    </row>
    <row r="533" spans="1:4" x14ac:dyDescent="0.35">
      <c r="A533">
        <v>617743</v>
      </c>
      <c r="B533">
        <v>0</v>
      </c>
      <c r="C533">
        <v>1</v>
      </c>
    </row>
    <row r="534" spans="1:4" x14ac:dyDescent="0.35">
      <c r="A534">
        <v>147346</v>
      </c>
      <c r="B534">
        <v>0</v>
      </c>
      <c r="C534">
        <v>1</v>
      </c>
      <c r="D534" t="s">
        <v>75</v>
      </c>
    </row>
    <row r="535" spans="1:4" x14ac:dyDescent="0.35">
      <c r="A535">
        <v>148044</v>
      </c>
      <c r="B535">
        <v>0</v>
      </c>
      <c r="C535">
        <v>1</v>
      </c>
      <c r="D535" t="s">
        <v>49</v>
      </c>
    </row>
    <row r="536" spans="1:4" x14ac:dyDescent="0.35">
      <c r="A536">
        <v>148852</v>
      </c>
      <c r="B536">
        <v>0</v>
      </c>
      <c r="C536">
        <v>1</v>
      </c>
      <c r="D536" t="s">
        <v>10</v>
      </c>
    </row>
    <row r="537" spans="1:4" x14ac:dyDescent="0.35">
      <c r="A537">
        <v>146046</v>
      </c>
      <c r="B537">
        <v>0</v>
      </c>
      <c r="C537">
        <v>1</v>
      </c>
      <c r="D537" t="s">
        <v>4</v>
      </c>
    </row>
    <row r="538" spans="1:4" x14ac:dyDescent="0.35">
      <c r="A538">
        <v>148146</v>
      </c>
      <c r="B538">
        <v>0</v>
      </c>
      <c r="C538">
        <v>1</v>
      </c>
      <c r="D538" t="s">
        <v>29</v>
      </c>
    </row>
    <row r="539" spans="1:4" x14ac:dyDescent="0.35">
      <c r="A539">
        <v>147844</v>
      </c>
      <c r="B539">
        <v>0</v>
      </c>
      <c r="C539">
        <v>1</v>
      </c>
      <c r="D539" t="s">
        <v>68</v>
      </c>
    </row>
    <row r="540" spans="1:4" x14ac:dyDescent="0.35">
      <c r="A540">
        <v>148548</v>
      </c>
      <c r="B540">
        <v>0</v>
      </c>
      <c r="C540">
        <v>1</v>
      </c>
      <c r="D540" t="s">
        <v>29</v>
      </c>
    </row>
    <row r="541" spans="1:4" x14ac:dyDescent="0.35">
      <c r="A541">
        <v>145044</v>
      </c>
      <c r="B541">
        <v>0</v>
      </c>
      <c r="C541">
        <v>1</v>
      </c>
      <c r="D541" t="s">
        <v>30</v>
      </c>
    </row>
    <row r="542" spans="1:4" x14ac:dyDescent="0.35">
      <c r="A542">
        <v>147245</v>
      </c>
      <c r="B542">
        <v>0</v>
      </c>
      <c r="C542">
        <v>1</v>
      </c>
      <c r="D542" t="s">
        <v>69</v>
      </c>
    </row>
    <row r="543" spans="1:4" x14ac:dyDescent="0.35">
      <c r="A543">
        <v>617745</v>
      </c>
      <c r="B543">
        <v>0</v>
      </c>
      <c r="C543">
        <v>1</v>
      </c>
    </row>
    <row r="544" spans="1:4" x14ac:dyDescent="0.35">
      <c r="A544">
        <v>147150</v>
      </c>
      <c r="B544">
        <v>0</v>
      </c>
      <c r="C544">
        <v>1</v>
      </c>
      <c r="D544" t="s">
        <v>35</v>
      </c>
    </row>
    <row r="545" spans="1:4" x14ac:dyDescent="0.35">
      <c r="A545">
        <v>195046</v>
      </c>
      <c r="B545">
        <v>1</v>
      </c>
      <c r="C545">
        <v>1</v>
      </c>
      <c r="D545" t="s">
        <v>4</v>
      </c>
    </row>
    <row r="546" spans="1:4" x14ac:dyDescent="0.35">
      <c r="A546">
        <v>147633</v>
      </c>
      <c r="B546">
        <v>1</v>
      </c>
      <c r="C546">
        <v>1</v>
      </c>
      <c r="D546" t="s">
        <v>42</v>
      </c>
    </row>
    <row r="547" spans="1:4" x14ac:dyDescent="0.35">
      <c r="A547">
        <v>148654</v>
      </c>
      <c r="B547">
        <v>1</v>
      </c>
      <c r="C547">
        <v>1</v>
      </c>
      <c r="D547" t="s">
        <v>32</v>
      </c>
    </row>
    <row r="548" spans="1:4" x14ac:dyDescent="0.35">
      <c r="A548">
        <v>147445</v>
      </c>
      <c r="B548">
        <v>1</v>
      </c>
      <c r="C548">
        <v>1</v>
      </c>
      <c r="D548" t="s">
        <v>71</v>
      </c>
    </row>
    <row r="549" spans="1:4" x14ac:dyDescent="0.35">
      <c r="A549">
        <v>148248</v>
      </c>
      <c r="B549">
        <v>1</v>
      </c>
      <c r="C549">
        <v>1</v>
      </c>
      <c r="D549" t="s">
        <v>27</v>
      </c>
    </row>
    <row r="550" spans="1:4" x14ac:dyDescent="0.35">
      <c r="A550">
        <v>147348</v>
      </c>
      <c r="B550">
        <v>1</v>
      </c>
      <c r="C550">
        <v>1</v>
      </c>
      <c r="D550" t="s">
        <v>75</v>
      </c>
    </row>
    <row r="551" spans="1:4" x14ac:dyDescent="0.35">
      <c r="A551">
        <v>148046</v>
      </c>
      <c r="B551">
        <v>1</v>
      </c>
      <c r="C551">
        <v>1</v>
      </c>
      <c r="D551" t="s">
        <v>49</v>
      </c>
    </row>
    <row r="552" spans="1:4" x14ac:dyDescent="0.35">
      <c r="A552">
        <v>195048</v>
      </c>
      <c r="B552">
        <v>0</v>
      </c>
      <c r="C552">
        <v>1</v>
      </c>
      <c r="D552" t="s">
        <v>4</v>
      </c>
    </row>
    <row r="553" spans="1:4" x14ac:dyDescent="0.35">
      <c r="A553">
        <v>145046</v>
      </c>
      <c r="B553">
        <v>0</v>
      </c>
      <c r="C553">
        <v>1</v>
      </c>
      <c r="D553" t="s">
        <v>30</v>
      </c>
    </row>
    <row r="554" spans="1:4" x14ac:dyDescent="0.35">
      <c r="A554">
        <v>147247</v>
      </c>
      <c r="B554">
        <v>0</v>
      </c>
      <c r="C554">
        <v>1</v>
      </c>
      <c r="D554" t="s">
        <v>69</v>
      </c>
    </row>
    <row r="555" spans="1:4" x14ac:dyDescent="0.35">
      <c r="A555">
        <v>147846</v>
      </c>
      <c r="B555">
        <v>0</v>
      </c>
      <c r="C555">
        <v>1</v>
      </c>
      <c r="D555" t="s">
        <v>68</v>
      </c>
    </row>
    <row r="556" spans="1:4" x14ac:dyDescent="0.35">
      <c r="A556">
        <v>148454</v>
      </c>
      <c r="B556">
        <v>0</v>
      </c>
      <c r="C556">
        <v>1</v>
      </c>
      <c r="D556" t="s">
        <v>10</v>
      </c>
    </row>
    <row r="557" spans="1:4" x14ac:dyDescent="0.35">
      <c r="A557">
        <v>147552</v>
      </c>
      <c r="B557">
        <v>0</v>
      </c>
      <c r="C557">
        <v>1</v>
      </c>
      <c r="D557" t="s">
        <v>25</v>
      </c>
    </row>
    <row r="558" spans="1:4" x14ac:dyDescent="0.35">
      <c r="A558">
        <v>147635</v>
      </c>
      <c r="B558">
        <v>0</v>
      </c>
      <c r="C558">
        <v>1</v>
      </c>
      <c r="D558" t="s">
        <v>42</v>
      </c>
    </row>
    <row r="559" spans="1:4" x14ac:dyDescent="0.35">
      <c r="A559">
        <v>617747</v>
      </c>
      <c r="B559">
        <v>0</v>
      </c>
      <c r="C559">
        <v>1</v>
      </c>
    </row>
    <row r="560" spans="1:4" x14ac:dyDescent="0.35">
      <c r="A560">
        <v>148656</v>
      </c>
      <c r="B560">
        <v>0</v>
      </c>
      <c r="C560">
        <v>1</v>
      </c>
      <c r="D560" t="s">
        <v>32</v>
      </c>
    </row>
    <row r="561" spans="1:4" x14ac:dyDescent="0.35">
      <c r="A561">
        <v>148250</v>
      </c>
      <c r="B561">
        <v>0</v>
      </c>
      <c r="C561">
        <v>1</v>
      </c>
      <c r="D561" t="s">
        <v>27</v>
      </c>
    </row>
    <row r="562" spans="1:4" x14ac:dyDescent="0.35">
      <c r="A562">
        <v>147447</v>
      </c>
      <c r="B562">
        <v>0</v>
      </c>
      <c r="C562">
        <v>1</v>
      </c>
      <c r="D562" t="s">
        <v>71</v>
      </c>
    </row>
    <row r="563" spans="1:4" x14ac:dyDescent="0.35">
      <c r="A563">
        <v>147743</v>
      </c>
      <c r="B563">
        <v>0</v>
      </c>
      <c r="C563">
        <v>1</v>
      </c>
      <c r="D563" t="s">
        <v>83</v>
      </c>
    </row>
    <row r="564" spans="1:4" x14ac:dyDescent="0.35">
      <c r="A564">
        <v>147350</v>
      </c>
      <c r="B564">
        <v>0</v>
      </c>
      <c r="C564">
        <v>1</v>
      </c>
      <c r="D564" t="s">
        <v>75</v>
      </c>
    </row>
    <row r="565" spans="1:4" x14ac:dyDescent="0.35">
      <c r="A565">
        <v>148856</v>
      </c>
      <c r="B565">
        <v>1</v>
      </c>
      <c r="C565">
        <v>1</v>
      </c>
      <c r="D565" t="s">
        <v>10</v>
      </c>
    </row>
    <row r="566" spans="1:4" x14ac:dyDescent="0.35">
      <c r="A566">
        <v>149436</v>
      </c>
      <c r="B566">
        <v>1</v>
      </c>
      <c r="C566">
        <v>1</v>
      </c>
      <c r="D566" t="s">
        <v>4</v>
      </c>
    </row>
    <row r="567" spans="1:4" x14ac:dyDescent="0.35">
      <c r="A567">
        <v>148150</v>
      </c>
      <c r="B567">
        <v>1</v>
      </c>
      <c r="C567">
        <v>1</v>
      </c>
      <c r="D567" t="s">
        <v>29</v>
      </c>
    </row>
    <row r="568" spans="1:4" x14ac:dyDescent="0.35">
      <c r="A568">
        <v>195050</v>
      </c>
      <c r="B568">
        <v>1</v>
      </c>
      <c r="C568">
        <v>1</v>
      </c>
      <c r="D568" t="s">
        <v>4</v>
      </c>
    </row>
    <row r="569" spans="1:4" x14ac:dyDescent="0.35">
      <c r="A569">
        <v>147249</v>
      </c>
      <c r="B569">
        <v>1</v>
      </c>
      <c r="C569">
        <v>1</v>
      </c>
      <c r="D569" t="s">
        <v>69</v>
      </c>
    </row>
    <row r="570" spans="1:4" x14ac:dyDescent="0.35">
      <c r="A570">
        <v>145048</v>
      </c>
      <c r="B570">
        <v>1</v>
      </c>
      <c r="C570">
        <v>1</v>
      </c>
      <c r="D570" t="s">
        <v>30</v>
      </c>
    </row>
    <row r="571" spans="1:4" x14ac:dyDescent="0.35">
      <c r="A571">
        <v>147848</v>
      </c>
      <c r="B571">
        <v>1</v>
      </c>
      <c r="C571">
        <v>1</v>
      </c>
      <c r="D571" t="s">
        <v>68</v>
      </c>
    </row>
    <row r="572" spans="1:4" x14ac:dyDescent="0.35">
      <c r="A572">
        <v>148552</v>
      </c>
      <c r="B572">
        <v>1</v>
      </c>
      <c r="C572">
        <v>1</v>
      </c>
      <c r="D572" t="s">
        <v>29</v>
      </c>
    </row>
    <row r="573" spans="1:4" x14ac:dyDescent="0.35">
      <c r="A573">
        <v>147154</v>
      </c>
      <c r="B573">
        <v>1</v>
      </c>
      <c r="C573">
        <v>1</v>
      </c>
      <c r="D573" t="s">
        <v>35</v>
      </c>
    </row>
    <row r="574" spans="1:4" x14ac:dyDescent="0.35">
      <c r="A574">
        <v>147637</v>
      </c>
      <c r="B574">
        <v>1</v>
      </c>
      <c r="C574">
        <v>1</v>
      </c>
      <c r="D574" t="s">
        <v>42</v>
      </c>
    </row>
    <row r="575" spans="1:4" x14ac:dyDescent="0.35">
      <c r="A575">
        <v>148658</v>
      </c>
      <c r="B575">
        <v>1</v>
      </c>
      <c r="C575">
        <v>1</v>
      </c>
      <c r="D575" t="s">
        <v>32</v>
      </c>
    </row>
    <row r="576" spans="1:4" x14ac:dyDescent="0.35">
      <c r="A576">
        <v>147449</v>
      </c>
      <c r="B576">
        <v>1</v>
      </c>
      <c r="C576">
        <v>1</v>
      </c>
      <c r="D576" t="s">
        <v>71</v>
      </c>
    </row>
    <row r="577" spans="1:4" x14ac:dyDescent="0.35">
      <c r="A577">
        <v>148252</v>
      </c>
      <c r="B577">
        <v>1</v>
      </c>
      <c r="C577">
        <v>1</v>
      </c>
      <c r="D577" t="s">
        <v>27</v>
      </c>
    </row>
    <row r="578" spans="1:4" x14ac:dyDescent="0.35">
      <c r="A578">
        <v>617749</v>
      </c>
      <c r="B578">
        <v>1</v>
      </c>
      <c r="C578">
        <v>1</v>
      </c>
    </row>
    <row r="579" spans="1:4" x14ac:dyDescent="0.35">
      <c r="A579">
        <v>147745</v>
      </c>
      <c r="B579">
        <v>1</v>
      </c>
      <c r="C579">
        <v>1</v>
      </c>
      <c r="D579" t="s">
        <v>83</v>
      </c>
    </row>
    <row r="580" spans="1:4" x14ac:dyDescent="0.35">
      <c r="A580">
        <v>147352</v>
      </c>
      <c r="B580">
        <v>1</v>
      </c>
      <c r="C580">
        <v>1</v>
      </c>
      <c r="D580" t="s">
        <v>75</v>
      </c>
    </row>
    <row r="581" spans="1:4" x14ac:dyDescent="0.35">
      <c r="A581">
        <v>145050</v>
      </c>
      <c r="B581">
        <v>1</v>
      </c>
      <c r="C581">
        <v>1</v>
      </c>
      <c r="D581" t="s">
        <v>30</v>
      </c>
    </row>
    <row r="582" spans="1:4" x14ac:dyDescent="0.35">
      <c r="A582">
        <v>147251</v>
      </c>
      <c r="B582">
        <v>0</v>
      </c>
      <c r="C582">
        <v>1</v>
      </c>
      <c r="D582" t="s">
        <v>69</v>
      </c>
    </row>
    <row r="583" spans="1:4" x14ac:dyDescent="0.35">
      <c r="A583">
        <v>147850</v>
      </c>
      <c r="B583">
        <v>0</v>
      </c>
      <c r="C583">
        <v>1</v>
      </c>
      <c r="D583" t="s">
        <v>68</v>
      </c>
    </row>
    <row r="584" spans="1:4" x14ac:dyDescent="0.35">
      <c r="A584">
        <v>148458</v>
      </c>
      <c r="B584">
        <v>0</v>
      </c>
      <c r="C584">
        <v>1</v>
      </c>
      <c r="D584" t="s">
        <v>10</v>
      </c>
    </row>
    <row r="585" spans="1:4" x14ac:dyDescent="0.35">
      <c r="A585">
        <v>147556</v>
      </c>
      <c r="B585">
        <v>0</v>
      </c>
      <c r="C585">
        <v>1</v>
      </c>
      <c r="D585" t="s">
        <v>25</v>
      </c>
    </row>
    <row r="586" spans="1:4" x14ac:dyDescent="0.35">
      <c r="A586">
        <v>148660</v>
      </c>
      <c r="B586">
        <v>0</v>
      </c>
      <c r="C586">
        <v>1</v>
      </c>
      <c r="D586" t="s">
        <v>32</v>
      </c>
    </row>
    <row r="587" spans="1:4" x14ac:dyDescent="0.35">
      <c r="A587">
        <v>147639</v>
      </c>
      <c r="B587">
        <v>0</v>
      </c>
      <c r="C587">
        <v>1</v>
      </c>
      <c r="D587" t="s">
        <v>42</v>
      </c>
    </row>
    <row r="588" spans="1:4" x14ac:dyDescent="0.35">
      <c r="A588">
        <v>148254</v>
      </c>
      <c r="B588">
        <v>0</v>
      </c>
      <c r="C588">
        <v>1</v>
      </c>
      <c r="D588" t="s">
        <v>27</v>
      </c>
    </row>
    <row r="589" spans="1:4" x14ac:dyDescent="0.35">
      <c r="A589">
        <v>147451</v>
      </c>
      <c r="B589">
        <v>0</v>
      </c>
      <c r="C589">
        <v>1</v>
      </c>
      <c r="D589" t="s">
        <v>71</v>
      </c>
    </row>
    <row r="590" spans="1:4" x14ac:dyDescent="0.35">
      <c r="A590">
        <v>195052</v>
      </c>
      <c r="B590">
        <v>0</v>
      </c>
      <c r="C590">
        <v>1</v>
      </c>
      <c r="D590" t="s">
        <v>4</v>
      </c>
    </row>
    <row r="591" spans="1:4" x14ac:dyDescent="0.35">
      <c r="A591">
        <v>147747</v>
      </c>
      <c r="B591">
        <v>1</v>
      </c>
      <c r="C591">
        <v>1</v>
      </c>
      <c r="D591" t="s">
        <v>83</v>
      </c>
    </row>
    <row r="592" spans="1:4" x14ac:dyDescent="0.35">
      <c r="A592">
        <v>147354</v>
      </c>
      <c r="B592">
        <v>1</v>
      </c>
      <c r="C592">
        <v>1</v>
      </c>
      <c r="D592" t="s">
        <v>75</v>
      </c>
    </row>
    <row r="593" spans="1:4" x14ac:dyDescent="0.35">
      <c r="A593">
        <v>197836</v>
      </c>
      <c r="B593">
        <v>1</v>
      </c>
      <c r="C593">
        <v>1</v>
      </c>
      <c r="D593" t="s">
        <v>4</v>
      </c>
    </row>
    <row r="594" spans="1:4" x14ac:dyDescent="0.35">
      <c r="A594">
        <v>148860</v>
      </c>
      <c r="B594">
        <v>1</v>
      </c>
      <c r="C594">
        <v>1</v>
      </c>
      <c r="D594" t="s">
        <v>10</v>
      </c>
    </row>
    <row r="595" spans="1:4" x14ac:dyDescent="0.35">
      <c r="A595">
        <v>148154</v>
      </c>
      <c r="B595">
        <v>1</v>
      </c>
      <c r="C595">
        <v>1</v>
      </c>
      <c r="D595" t="s">
        <v>30</v>
      </c>
    </row>
    <row r="596" spans="1:4" x14ac:dyDescent="0.35">
      <c r="A596">
        <v>148556</v>
      </c>
      <c r="B596">
        <v>1</v>
      </c>
      <c r="C596">
        <v>1</v>
      </c>
      <c r="D596" t="s">
        <v>29</v>
      </c>
    </row>
    <row r="597" spans="1:4" x14ac:dyDescent="0.35">
      <c r="A597">
        <v>145052</v>
      </c>
      <c r="B597">
        <v>1</v>
      </c>
      <c r="C597">
        <v>1</v>
      </c>
      <c r="D597" t="s">
        <v>30</v>
      </c>
    </row>
    <row r="598" spans="1:4" x14ac:dyDescent="0.35">
      <c r="A598">
        <v>147253</v>
      </c>
      <c r="B598">
        <v>1</v>
      </c>
      <c r="C598">
        <v>1</v>
      </c>
      <c r="D598" t="s">
        <v>69</v>
      </c>
    </row>
    <row r="599" spans="1:4" x14ac:dyDescent="0.35">
      <c r="A599">
        <v>147852</v>
      </c>
      <c r="B599">
        <v>1</v>
      </c>
      <c r="C599">
        <v>1</v>
      </c>
      <c r="D599" t="s">
        <v>68</v>
      </c>
    </row>
    <row r="600" spans="1:4" x14ac:dyDescent="0.35">
      <c r="A600">
        <v>149440</v>
      </c>
      <c r="B600">
        <v>1</v>
      </c>
      <c r="C600">
        <v>1</v>
      </c>
      <c r="D600" t="s">
        <v>4</v>
      </c>
    </row>
    <row r="601" spans="1:4" x14ac:dyDescent="0.35">
      <c r="A601">
        <v>197338</v>
      </c>
      <c r="B601">
        <v>1</v>
      </c>
      <c r="C601">
        <v>1</v>
      </c>
      <c r="D601" t="s">
        <v>4</v>
      </c>
    </row>
    <row r="602" spans="1:4" x14ac:dyDescent="0.35">
      <c r="A602">
        <v>149042</v>
      </c>
      <c r="B602">
        <v>1</v>
      </c>
      <c r="C602">
        <v>1</v>
      </c>
      <c r="D602" t="s">
        <v>4</v>
      </c>
    </row>
    <row r="603" spans="1:4" x14ac:dyDescent="0.35">
      <c r="A603">
        <v>148662</v>
      </c>
      <c r="B603">
        <v>1</v>
      </c>
      <c r="C603">
        <v>1</v>
      </c>
      <c r="D603" t="s">
        <v>32</v>
      </c>
    </row>
    <row r="604" spans="1:4" x14ac:dyDescent="0.35">
      <c r="A604">
        <v>147641</v>
      </c>
      <c r="B604">
        <v>0</v>
      </c>
      <c r="C604">
        <v>1</v>
      </c>
      <c r="D604" t="s">
        <v>42</v>
      </c>
    </row>
    <row r="605" spans="1:4" x14ac:dyDescent="0.35">
      <c r="A605">
        <v>148256</v>
      </c>
      <c r="B605">
        <v>0</v>
      </c>
      <c r="C605">
        <v>1</v>
      </c>
      <c r="D605" t="s">
        <v>27</v>
      </c>
    </row>
    <row r="606" spans="1:4" x14ac:dyDescent="0.35">
      <c r="A606">
        <v>147453</v>
      </c>
      <c r="B606">
        <v>0</v>
      </c>
      <c r="C606">
        <v>1</v>
      </c>
      <c r="D606" t="s">
        <v>71</v>
      </c>
    </row>
    <row r="607" spans="1:4" x14ac:dyDescent="0.35">
      <c r="A607">
        <v>147749</v>
      </c>
      <c r="B607">
        <v>0</v>
      </c>
      <c r="C607">
        <v>1</v>
      </c>
      <c r="D607" t="s">
        <v>83</v>
      </c>
    </row>
    <row r="608" spans="1:4" x14ac:dyDescent="0.35">
      <c r="A608">
        <v>147158</v>
      </c>
      <c r="B608">
        <v>0</v>
      </c>
      <c r="C608">
        <v>1</v>
      </c>
      <c r="D608" t="s">
        <v>35</v>
      </c>
    </row>
    <row r="609" spans="1:4" x14ac:dyDescent="0.35">
      <c r="A609">
        <v>147854</v>
      </c>
      <c r="B609">
        <v>0</v>
      </c>
      <c r="C609">
        <v>1</v>
      </c>
      <c r="D609" t="s">
        <v>68</v>
      </c>
    </row>
    <row r="610" spans="1:4" x14ac:dyDescent="0.35">
      <c r="A610">
        <v>147255</v>
      </c>
      <c r="B610">
        <v>0</v>
      </c>
      <c r="C610">
        <v>1</v>
      </c>
      <c r="D610" t="s">
        <v>69</v>
      </c>
    </row>
    <row r="611" spans="1:4" x14ac:dyDescent="0.35">
      <c r="A611">
        <v>148462</v>
      </c>
      <c r="B611">
        <v>0</v>
      </c>
      <c r="C611">
        <v>1</v>
      </c>
      <c r="D611" t="s">
        <v>10</v>
      </c>
    </row>
    <row r="612" spans="1:4" x14ac:dyDescent="0.35">
      <c r="A612">
        <v>147560</v>
      </c>
      <c r="B612">
        <v>0</v>
      </c>
      <c r="C612">
        <v>1</v>
      </c>
      <c r="D612" t="s">
        <v>25</v>
      </c>
    </row>
    <row r="613" spans="1:4" x14ac:dyDescent="0.35">
      <c r="A613">
        <v>148664</v>
      </c>
      <c r="B613">
        <v>0</v>
      </c>
      <c r="C613">
        <v>1</v>
      </c>
      <c r="D613" t="s">
        <v>32</v>
      </c>
    </row>
    <row r="614" spans="1:4" x14ac:dyDescent="0.35">
      <c r="A614">
        <v>147643</v>
      </c>
      <c r="B614">
        <v>0</v>
      </c>
      <c r="C614">
        <v>1</v>
      </c>
      <c r="D614" t="s">
        <v>42</v>
      </c>
    </row>
    <row r="615" spans="1:4" x14ac:dyDescent="0.35">
      <c r="A615">
        <v>148258</v>
      </c>
      <c r="B615">
        <v>0</v>
      </c>
      <c r="C615">
        <v>1</v>
      </c>
      <c r="D615" t="s">
        <v>27</v>
      </c>
    </row>
    <row r="616" spans="1:4" x14ac:dyDescent="0.35">
      <c r="A616">
        <v>145864</v>
      </c>
      <c r="B616">
        <v>0</v>
      </c>
      <c r="C616">
        <v>1</v>
      </c>
      <c r="D616" t="s">
        <v>7</v>
      </c>
    </row>
    <row r="617" spans="1:4" x14ac:dyDescent="0.35">
      <c r="A617">
        <v>148158</v>
      </c>
      <c r="B617">
        <v>1</v>
      </c>
      <c r="C617">
        <v>1</v>
      </c>
      <c r="D617" t="s">
        <v>30</v>
      </c>
    </row>
    <row r="618" spans="1:4" x14ac:dyDescent="0.35">
      <c r="A618">
        <v>147856</v>
      </c>
      <c r="B618">
        <v>1</v>
      </c>
      <c r="C618">
        <v>1</v>
      </c>
      <c r="D618" t="s">
        <v>68</v>
      </c>
    </row>
    <row r="619" spans="1:4" x14ac:dyDescent="0.35">
      <c r="A619">
        <v>148560</v>
      </c>
      <c r="B619">
        <v>1</v>
      </c>
      <c r="C619">
        <v>1</v>
      </c>
      <c r="D619" t="s">
        <v>29</v>
      </c>
    </row>
    <row r="620" spans="1:4" x14ac:dyDescent="0.35">
      <c r="A620">
        <v>147257</v>
      </c>
      <c r="B620">
        <v>1</v>
      </c>
      <c r="C620">
        <v>1</v>
      </c>
      <c r="D620" t="s">
        <v>22</v>
      </c>
    </row>
    <row r="621" spans="1:4" x14ac:dyDescent="0.35">
      <c r="A621">
        <v>149444</v>
      </c>
      <c r="B621">
        <v>1</v>
      </c>
      <c r="C621">
        <v>1</v>
      </c>
      <c r="D621" t="s">
        <v>4</v>
      </c>
    </row>
    <row r="622" spans="1:4" x14ac:dyDescent="0.35">
      <c r="A622">
        <v>147645</v>
      </c>
      <c r="B622">
        <v>1</v>
      </c>
      <c r="C622">
        <v>1</v>
      </c>
      <c r="D622" t="s">
        <v>42</v>
      </c>
    </row>
    <row r="623" spans="1:4" x14ac:dyDescent="0.35">
      <c r="A623">
        <v>148666</v>
      </c>
      <c r="B623">
        <v>1</v>
      </c>
      <c r="C623">
        <v>1</v>
      </c>
      <c r="D623" t="s">
        <v>32</v>
      </c>
    </row>
    <row r="624" spans="1:4" x14ac:dyDescent="0.35">
      <c r="A624">
        <v>148260</v>
      </c>
      <c r="B624">
        <v>1</v>
      </c>
      <c r="C624">
        <v>1</v>
      </c>
      <c r="D624" t="s">
        <v>27</v>
      </c>
    </row>
    <row r="625" spans="1:4" x14ac:dyDescent="0.35">
      <c r="A625">
        <v>199144</v>
      </c>
      <c r="B625">
        <v>1</v>
      </c>
      <c r="C625">
        <v>1</v>
      </c>
      <c r="D625" t="s">
        <v>4</v>
      </c>
    </row>
    <row r="626" spans="1:4" x14ac:dyDescent="0.35">
      <c r="A626">
        <v>149046</v>
      </c>
      <c r="B626">
        <v>1</v>
      </c>
      <c r="C626">
        <v>1</v>
      </c>
      <c r="D626" t="s">
        <v>4</v>
      </c>
    </row>
    <row r="627" spans="1:4" x14ac:dyDescent="0.35">
      <c r="A627">
        <v>147162</v>
      </c>
      <c r="B627">
        <v>1</v>
      </c>
      <c r="C627">
        <v>1</v>
      </c>
      <c r="D627" t="s">
        <v>35</v>
      </c>
    </row>
    <row r="628" spans="1:4" x14ac:dyDescent="0.35">
      <c r="A628">
        <v>147858</v>
      </c>
      <c r="B628">
        <v>1</v>
      </c>
      <c r="C628">
        <v>1</v>
      </c>
      <c r="D628" t="s">
        <v>68</v>
      </c>
    </row>
    <row r="629" spans="1:4" x14ac:dyDescent="0.35">
      <c r="A629">
        <v>147259</v>
      </c>
      <c r="B629">
        <v>1</v>
      </c>
      <c r="C629">
        <v>1</v>
      </c>
      <c r="D629" t="s">
        <v>22</v>
      </c>
    </row>
    <row r="630" spans="1:4" x14ac:dyDescent="0.35">
      <c r="A630">
        <v>147455</v>
      </c>
      <c r="B630">
        <v>0</v>
      </c>
      <c r="C630">
        <v>1</v>
      </c>
      <c r="D630" t="s">
        <v>71</v>
      </c>
    </row>
    <row r="631" spans="1:4" x14ac:dyDescent="0.35">
      <c r="A631">
        <v>148466</v>
      </c>
      <c r="B631">
        <v>0</v>
      </c>
      <c r="C631">
        <v>1</v>
      </c>
      <c r="D631" t="s">
        <v>10</v>
      </c>
    </row>
    <row r="632" spans="1:4" x14ac:dyDescent="0.35">
      <c r="A632">
        <v>147564</v>
      </c>
      <c r="B632">
        <v>0</v>
      </c>
      <c r="C632">
        <v>1</v>
      </c>
      <c r="D632" t="s">
        <v>25</v>
      </c>
    </row>
    <row r="633" spans="1:4" x14ac:dyDescent="0.35">
      <c r="A633">
        <v>148668</v>
      </c>
      <c r="B633">
        <v>0</v>
      </c>
      <c r="C633">
        <v>1</v>
      </c>
      <c r="D633" t="s">
        <v>32</v>
      </c>
    </row>
    <row r="634" spans="1:4" x14ac:dyDescent="0.35">
      <c r="A634">
        <v>147647</v>
      </c>
      <c r="B634">
        <v>0</v>
      </c>
      <c r="C634">
        <v>1</v>
      </c>
      <c r="D634" t="s">
        <v>42</v>
      </c>
    </row>
    <row r="635" spans="1:4" x14ac:dyDescent="0.35">
      <c r="A635">
        <v>148262</v>
      </c>
      <c r="B635">
        <v>0</v>
      </c>
      <c r="C635">
        <v>1</v>
      </c>
      <c r="D635" t="s">
        <v>27</v>
      </c>
    </row>
    <row r="636" spans="1:4" x14ac:dyDescent="0.35">
      <c r="A636">
        <v>197457</v>
      </c>
      <c r="B636">
        <v>0</v>
      </c>
      <c r="C636">
        <v>1</v>
      </c>
      <c r="D636" t="s">
        <v>4</v>
      </c>
    </row>
    <row r="637" spans="1:4" x14ac:dyDescent="0.35">
      <c r="A637">
        <v>197349</v>
      </c>
      <c r="B637">
        <v>0</v>
      </c>
      <c r="C637">
        <v>1</v>
      </c>
      <c r="D637" t="s">
        <v>4</v>
      </c>
    </row>
    <row r="638" spans="1:4" x14ac:dyDescent="0.35">
      <c r="A638">
        <v>145868</v>
      </c>
      <c r="B638">
        <v>0</v>
      </c>
      <c r="C638">
        <v>1</v>
      </c>
      <c r="D638" t="s">
        <v>7</v>
      </c>
    </row>
    <row r="639" spans="1:4" x14ac:dyDescent="0.35">
      <c r="A639">
        <v>147457</v>
      </c>
      <c r="B639">
        <v>0</v>
      </c>
      <c r="C639">
        <v>1</v>
      </c>
      <c r="D639" t="s">
        <v>28</v>
      </c>
    </row>
    <row r="640" spans="1:4" x14ac:dyDescent="0.35">
      <c r="A640">
        <v>148162</v>
      </c>
      <c r="B640">
        <v>0</v>
      </c>
      <c r="C640">
        <v>1</v>
      </c>
      <c r="D640" t="s">
        <v>30</v>
      </c>
    </row>
    <row r="641" spans="1:4" x14ac:dyDescent="0.35">
      <c r="A641">
        <v>147462</v>
      </c>
      <c r="B641">
        <v>0</v>
      </c>
      <c r="C641">
        <v>1</v>
      </c>
      <c r="D641" t="s">
        <v>28</v>
      </c>
    </row>
    <row r="642" spans="1:4" x14ac:dyDescent="0.35">
      <c r="A642">
        <v>148564</v>
      </c>
      <c r="B642">
        <v>0</v>
      </c>
      <c r="C642">
        <v>1</v>
      </c>
      <c r="D642" t="s">
        <v>29</v>
      </c>
    </row>
    <row r="643" spans="1:4" x14ac:dyDescent="0.35">
      <c r="A643">
        <v>147261</v>
      </c>
      <c r="B643">
        <v>0</v>
      </c>
      <c r="C643">
        <v>1</v>
      </c>
      <c r="D643" t="s">
        <v>22</v>
      </c>
    </row>
    <row r="644" spans="1:4" x14ac:dyDescent="0.35">
      <c r="A644">
        <v>149448</v>
      </c>
      <c r="B644">
        <v>0</v>
      </c>
      <c r="C644">
        <v>1</v>
      </c>
      <c r="D644" t="s">
        <v>4</v>
      </c>
    </row>
    <row r="645" spans="1:4" x14ac:dyDescent="0.35">
      <c r="A645">
        <v>197340</v>
      </c>
      <c r="B645">
        <v>0</v>
      </c>
      <c r="C645">
        <v>1</v>
      </c>
      <c r="D645" t="s">
        <v>4</v>
      </c>
    </row>
    <row r="646" spans="1:4" x14ac:dyDescent="0.35">
      <c r="A646">
        <v>147649</v>
      </c>
      <c r="B646">
        <v>0</v>
      </c>
      <c r="C646">
        <v>1</v>
      </c>
      <c r="D646" t="s">
        <v>42</v>
      </c>
    </row>
    <row r="647" spans="1:4" x14ac:dyDescent="0.35">
      <c r="A647">
        <v>148670</v>
      </c>
      <c r="B647">
        <v>0</v>
      </c>
      <c r="C647">
        <v>1</v>
      </c>
      <c r="D647" t="s">
        <v>32</v>
      </c>
    </row>
    <row r="648" spans="1:4" x14ac:dyDescent="0.35">
      <c r="A648">
        <v>148264</v>
      </c>
      <c r="B648">
        <v>0</v>
      </c>
      <c r="C648">
        <v>1</v>
      </c>
      <c r="D648" t="s">
        <v>27</v>
      </c>
    </row>
    <row r="649" spans="1:4" x14ac:dyDescent="0.35">
      <c r="A649">
        <v>197342</v>
      </c>
      <c r="B649">
        <v>0</v>
      </c>
      <c r="C649">
        <v>1</v>
      </c>
      <c r="D649" t="s">
        <v>4</v>
      </c>
    </row>
    <row r="650" spans="1:4" x14ac:dyDescent="0.35">
      <c r="A650">
        <v>197351</v>
      </c>
      <c r="B650">
        <v>0</v>
      </c>
      <c r="C650">
        <v>1</v>
      </c>
      <c r="D650" t="s">
        <v>4</v>
      </c>
    </row>
    <row r="651" spans="1:4" x14ac:dyDescent="0.35">
      <c r="A651">
        <v>149853</v>
      </c>
      <c r="B651">
        <v>0</v>
      </c>
      <c r="C651">
        <v>1</v>
      </c>
      <c r="D651" t="s">
        <v>4</v>
      </c>
    </row>
    <row r="652" spans="1:4" x14ac:dyDescent="0.35">
      <c r="A652">
        <v>149148</v>
      </c>
      <c r="B652">
        <v>0</v>
      </c>
      <c r="C652">
        <v>1</v>
      </c>
      <c r="D652" t="s">
        <v>4</v>
      </c>
    </row>
    <row r="653" spans="1:4" x14ac:dyDescent="0.35">
      <c r="A653">
        <v>147459</v>
      </c>
      <c r="B653">
        <v>0</v>
      </c>
      <c r="C653">
        <v>1</v>
      </c>
      <c r="D653" t="s">
        <v>28</v>
      </c>
    </row>
    <row r="654" spans="1:4" x14ac:dyDescent="0.35">
      <c r="A654">
        <v>147166</v>
      </c>
      <c r="B654">
        <v>0</v>
      </c>
      <c r="C654">
        <v>1</v>
      </c>
      <c r="D654" t="s">
        <v>35</v>
      </c>
    </row>
    <row r="655" spans="1:4" x14ac:dyDescent="0.35">
      <c r="A655">
        <v>147263</v>
      </c>
      <c r="B655">
        <v>0</v>
      </c>
      <c r="C655">
        <v>1</v>
      </c>
      <c r="D655" t="s">
        <v>22</v>
      </c>
    </row>
    <row r="656" spans="1:4" x14ac:dyDescent="0.35">
      <c r="A656">
        <v>148470</v>
      </c>
      <c r="B656">
        <v>0</v>
      </c>
      <c r="C656">
        <v>1</v>
      </c>
      <c r="D656" t="s">
        <v>10</v>
      </c>
    </row>
    <row r="657" spans="1:4" x14ac:dyDescent="0.35">
      <c r="A657">
        <v>147568</v>
      </c>
      <c r="B657">
        <v>0</v>
      </c>
      <c r="C657">
        <v>1</v>
      </c>
      <c r="D657" t="s">
        <v>25</v>
      </c>
    </row>
    <row r="658" spans="1:4" x14ac:dyDescent="0.35">
      <c r="A658">
        <v>148672</v>
      </c>
      <c r="B658">
        <v>0</v>
      </c>
      <c r="C658">
        <v>1</v>
      </c>
      <c r="D658" t="s">
        <v>32</v>
      </c>
    </row>
    <row r="659" spans="1:4" x14ac:dyDescent="0.35">
      <c r="A659">
        <v>147651</v>
      </c>
      <c r="B659">
        <v>0</v>
      </c>
      <c r="C659">
        <v>1</v>
      </c>
      <c r="D659" t="s">
        <v>42</v>
      </c>
    </row>
    <row r="660" spans="1:4" x14ac:dyDescent="0.35">
      <c r="A660">
        <v>148266</v>
      </c>
      <c r="B660">
        <v>0</v>
      </c>
      <c r="C660">
        <v>1</v>
      </c>
      <c r="D660" t="s">
        <v>27</v>
      </c>
    </row>
    <row r="661" spans="1:4" x14ac:dyDescent="0.35">
      <c r="A661">
        <v>197461</v>
      </c>
      <c r="B661">
        <v>0</v>
      </c>
      <c r="C661">
        <v>1</v>
      </c>
      <c r="D661" t="s">
        <v>4</v>
      </c>
    </row>
    <row r="662" spans="1:4" x14ac:dyDescent="0.35">
      <c r="A662">
        <v>145872</v>
      </c>
      <c r="B662">
        <v>0</v>
      </c>
      <c r="C662">
        <v>1</v>
      </c>
      <c r="D662" t="s">
        <v>7</v>
      </c>
    </row>
    <row r="663" spans="1:4" x14ac:dyDescent="0.35">
      <c r="A663">
        <v>147461</v>
      </c>
      <c r="B663">
        <v>0</v>
      </c>
      <c r="C663">
        <v>1</v>
      </c>
      <c r="D663" t="s">
        <v>28</v>
      </c>
    </row>
    <row r="664" spans="1:4" x14ac:dyDescent="0.35">
      <c r="A664">
        <v>148166</v>
      </c>
      <c r="B664">
        <v>0</v>
      </c>
      <c r="C664">
        <v>1</v>
      </c>
      <c r="D664" t="s">
        <v>30</v>
      </c>
    </row>
    <row r="665" spans="1:4" x14ac:dyDescent="0.35">
      <c r="A665">
        <v>147466</v>
      </c>
      <c r="B665">
        <v>0</v>
      </c>
      <c r="C665">
        <v>1</v>
      </c>
      <c r="D665" t="s">
        <v>28</v>
      </c>
    </row>
    <row r="666" spans="1:4" x14ac:dyDescent="0.35">
      <c r="A666">
        <v>148568</v>
      </c>
      <c r="B666">
        <v>0</v>
      </c>
      <c r="C666">
        <v>1</v>
      </c>
      <c r="D666" t="s">
        <v>29</v>
      </c>
    </row>
    <row r="667" spans="1:4" x14ac:dyDescent="0.35">
      <c r="A667">
        <v>147265</v>
      </c>
      <c r="B667">
        <v>0</v>
      </c>
      <c r="C667">
        <v>1</v>
      </c>
      <c r="D667" t="s">
        <v>22</v>
      </c>
    </row>
    <row r="668" spans="1:4" x14ac:dyDescent="0.35">
      <c r="A668">
        <v>197448</v>
      </c>
      <c r="B668">
        <v>0</v>
      </c>
      <c r="C668">
        <v>1</v>
      </c>
      <c r="D668" t="s">
        <v>4</v>
      </c>
    </row>
    <row r="669" spans="1:4" x14ac:dyDescent="0.35">
      <c r="A669">
        <v>148674</v>
      </c>
      <c r="B669">
        <v>0</v>
      </c>
      <c r="C669">
        <v>1</v>
      </c>
      <c r="D669" t="s">
        <v>32</v>
      </c>
    </row>
    <row r="670" spans="1:4" x14ac:dyDescent="0.35">
      <c r="A670">
        <v>149054</v>
      </c>
      <c r="B670">
        <v>0</v>
      </c>
      <c r="C670">
        <v>1</v>
      </c>
      <c r="D670" t="s">
        <v>4</v>
      </c>
    </row>
    <row r="671" spans="1:4" x14ac:dyDescent="0.35">
      <c r="A671">
        <v>147653</v>
      </c>
      <c r="B671">
        <v>0</v>
      </c>
      <c r="C671">
        <v>1</v>
      </c>
      <c r="D671" t="s">
        <v>42</v>
      </c>
    </row>
    <row r="672" spans="1:4" x14ac:dyDescent="0.35">
      <c r="A672">
        <v>149152</v>
      </c>
      <c r="B672">
        <v>0</v>
      </c>
      <c r="C672">
        <v>1</v>
      </c>
      <c r="D672" t="s">
        <v>4</v>
      </c>
    </row>
    <row r="673" spans="1:4" x14ac:dyDescent="0.35">
      <c r="A673">
        <v>148268</v>
      </c>
      <c r="B673">
        <v>1</v>
      </c>
      <c r="C673">
        <v>1</v>
      </c>
      <c r="D673" t="s">
        <v>27</v>
      </c>
    </row>
    <row r="674" spans="1:4" x14ac:dyDescent="0.35">
      <c r="A674">
        <v>149857</v>
      </c>
      <c r="B674">
        <v>1</v>
      </c>
      <c r="C674">
        <v>1</v>
      </c>
      <c r="D674" t="s">
        <v>4</v>
      </c>
    </row>
    <row r="675" spans="1:4" x14ac:dyDescent="0.35">
      <c r="A675">
        <v>147170</v>
      </c>
      <c r="B675">
        <v>1</v>
      </c>
      <c r="C675">
        <v>1</v>
      </c>
      <c r="D675" t="s">
        <v>35</v>
      </c>
    </row>
    <row r="676" spans="1:4" x14ac:dyDescent="0.35">
      <c r="A676">
        <v>147267</v>
      </c>
      <c r="B676">
        <v>1</v>
      </c>
      <c r="C676">
        <v>1</v>
      </c>
      <c r="D676" t="s">
        <v>22</v>
      </c>
    </row>
    <row r="677" spans="1:4" x14ac:dyDescent="0.35">
      <c r="A677">
        <v>148474</v>
      </c>
      <c r="B677">
        <v>1</v>
      </c>
      <c r="C677">
        <v>1</v>
      </c>
      <c r="D677" t="s">
        <v>10</v>
      </c>
    </row>
    <row r="678" spans="1:4" x14ac:dyDescent="0.35">
      <c r="A678">
        <v>147572</v>
      </c>
      <c r="B678">
        <v>1</v>
      </c>
      <c r="C678">
        <v>1</v>
      </c>
      <c r="D678" t="s">
        <v>25</v>
      </c>
    </row>
    <row r="679" spans="1:4" x14ac:dyDescent="0.35">
      <c r="A679">
        <v>147655</v>
      </c>
      <c r="B679">
        <v>1</v>
      </c>
      <c r="C679">
        <v>1</v>
      </c>
      <c r="D679" t="s">
        <v>42</v>
      </c>
    </row>
    <row r="680" spans="1:4" x14ac:dyDescent="0.35">
      <c r="A680">
        <v>148676</v>
      </c>
      <c r="B680">
        <v>1</v>
      </c>
      <c r="C680">
        <v>1</v>
      </c>
      <c r="D680" t="s">
        <v>32</v>
      </c>
    </row>
    <row r="681" spans="1:4" x14ac:dyDescent="0.35">
      <c r="A681">
        <v>148270</v>
      </c>
      <c r="B681">
        <v>1</v>
      </c>
      <c r="C681">
        <v>1</v>
      </c>
      <c r="D681" t="s">
        <v>27</v>
      </c>
    </row>
    <row r="682" spans="1:4" x14ac:dyDescent="0.35">
      <c r="A682">
        <v>197852</v>
      </c>
      <c r="B682">
        <v>1</v>
      </c>
      <c r="C682">
        <v>1</v>
      </c>
      <c r="D682" t="s">
        <v>4</v>
      </c>
    </row>
    <row r="683" spans="1:4" x14ac:dyDescent="0.35">
      <c r="A683">
        <v>149861</v>
      </c>
      <c r="B683">
        <v>1</v>
      </c>
      <c r="C683">
        <v>1</v>
      </c>
      <c r="D683" t="s">
        <v>4</v>
      </c>
    </row>
    <row r="684" spans="1:4" x14ac:dyDescent="0.35">
      <c r="A684">
        <v>145865</v>
      </c>
      <c r="B684">
        <v>1</v>
      </c>
      <c r="C684">
        <v>1</v>
      </c>
      <c r="D684" t="s">
        <v>37</v>
      </c>
    </row>
    <row r="685" spans="1:4" x14ac:dyDescent="0.35">
      <c r="A685">
        <v>148170</v>
      </c>
      <c r="B685">
        <v>1</v>
      </c>
      <c r="C685">
        <v>1</v>
      </c>
      <c r="D685" t="s">
        <v>30</v>
      </c>
    </row>
    <row r="686" spans="1:4" x14ac:dyDescent="0.35">
      <c r="A686">
        <v>147470</v>
      </c>
      <c r="B686">
        <v>1</v>
      </c>
      <c r="C686">
        <v>1</v>
      </c>
      <c r="D686" t="s">
        <v>28</v>
      </c>
    </row>
    <row r="687" spans="1:4" x14ac:dyDescent="0.35">
      <c r="A687">
        <v>148572</v>
      </c>
      <c r="B687">
        <v>1</v>
      </c>
      <c r="C687">
        <v>1</v>
      </c>
      <c r="D687" t="s">
        <v>29</v>
      </c>
    </row>
    <row r="688" spans="1:4" x14ac:dyDescent="0.35">
      <c r="A688">
        <v>147269</v>
      </c>
      <c r="B688">
        <v>1</v>
      </c>
      <c r="C688">
        <v>1</v>
      </c>
      <c r="D688" t="s">
        <v>22</v>
      </c>
    </row>
    <row r="689" spans="1:4" x14ac:dyDescent="0.35">
      <c r="A689">
        <v>145876</v>
      </c>
      <c r="B689">
        <v>1</v>
      </c>
      <c r="C689">
        <v>1</v>
      </c>
      <c r="D689" t="s">
        <v>7</v>
      </c>
    </row>
    <row r="690" spans="1:4" x14ac:dyDescent="0.35">
      <c r="A690">
        <v>149456</v>
      </c>
      <c r="B690">
        <v>1</v>
      </c>
      <c r="C690">
        <v>1</v>
      </c>
      <c r="D690" t="s">
        <v>4</v>
      </c>
    </row>
    <row r="691" spans="1:4" x14ac:dyDescent="0.35">
      <c r="A691">
        <v>149159</v>
      </c>
      <c r="B691">
        <v>1</v>
      </c>
      <c r="C691">
        <v>1</v>
      </c>
      <c r="D691" t="s">
        <v>4</v>
      </c>
    </row>
    <row r="692" spans="1:4" x14ac:dyDescent="0.35">
      <c r="A692">
        <v>148272</v>
      </c>
      <c r="B692">
        <v>1</v>
      </c>
      <c r="C692">
        <v>1</v>
      </c>
      <c r="D692" t="s">
        <v>27</v>
      </c>
    </row>
    <row r="693" spans="1:4" x14ac:dyDescent="0.35">
      <c r="A693">
        <v>147657</v>
      </c>
      <c r="B693">
        <v>1</v>
      </c>
      <c r="C693">
        <v>1</v>
      </c>
      <c r="D693" t="s">
        <v>42</v>
      </c>
    </row>
    <row r="694" spans="1:4" x14ac:dyDescent="0.35">
      <c r="A694">
        <v>148678</v>
      </c>
      <c r="B694">
        <v>1</v>
      </c>
      <c r="C694">
        <v>1</v>
      </c>
      <c r="D694" t="s">
        <v>32</v>
      </c>
    </row>
    <row r="695" spans="1:4" x14ac:dyDescent="0.35">
      <c r="A695">
        <v>147174</v>
      </c>
      <c r="B695">
        <v>1</v>
      </c>
      <c r="C695">
        <v>1</v>
      </c>
      <c r="D695" t="s">
        <v>35</v>
      </c>
    </row>
    <row r="696" spans="1:4" x14ac:dyDescent="0.35">
      <c r="A696">
        <v>147271</v>
      </c>
      <c r="B696">
        <v>1</v>
      </c>
      <c r="C696">
        <v>1</v>
      </c>
      <c r="D696" t="s">
        <v>22</v>
      </c>
    </row>
    <row r="697" spans="1:4" x14ac:dyDescent="0.35">
      <c r="A697">
        <v>148478</v>
      </c>
      <c r="B697">
        <v>1</v>
      </c>
      <c r="C697">
        <v>1</v>
      </c>
      <c r="D697" t="s">
        <v>10</v>
      </c>
    </row>
    <row r="698" spans="1:4" x14ac:dyDescent="0.35">
      <c r="A698">
        <v>147576</v>
      </c>
      <c r="B698">
        <v>1</v>
      </c>
      <c r="C698">
        <v>1</v>
      </c>
      <c r="D698" t="s">
        <v>25</v>
      </c>
    </row>
    <row r="699" spans="1:4" x14ac:dyDescent="0.35">
      <c r="A699">
        <v>148274</v>
      </c>
      <c r="B699">
        <v>1</v>
      </c>
      <c r="C699">
        <v>1</v>
      </c>
      <c r="D699" t="s">
        <v>27</v>
      </c>
    </row>
    <row r="700" spans="1:4" x14ac:dyDescent="0.35">
      <c r="A700">
        <v>148680</v>
      </c>
      <c r="B700">
        <v>1</v>
      </c>
      <c r="C700">
        <v>1</v>
      </c>
      <c r="D700" t="s">
        <v>32</v>
      </c>
    </row>
    <row r="701" spans="1:4" x14ac:dyDescent="0.35">
      <c r="A701">
        <v>198158</v>
      </c>
      <c r="B701">
        <v>1</v>
      </c>
      <c r="C701">
        <v>1</v>
      </c>
      <c r="D701" t="s">
        <v>4</v>
      </c>
    </row>
    <row r="702" spans="1:4" x14ac:dyDescent="0.35">
      <c r="A702">
        <v>147659</v>
      </c>
      <c r="B702">
        <v>1</v>
      </c>
      <c r="C702">
        <v>1</v>
      </c>
      <c r="D702" t="s">
        <v>42</v>
      </c>
    </row>
    <row r="703" spans="1:4" x14ac:dyDescent="0.35">
      <c r="A703">
        <v>149265</v>
      </c>
      <c r="B703">
        <v>1</v>
      </c>
      <c r="C703">
        <v>1</v>
      </c>
      <c r="D703" t="s">
        <v>4</v>
      </c>
    </row>
    <row r="704" spans="1:4" x14ac:dyDescent="0.35">
      <c r="A704">
        <v>149174</v>
      </c>
      <c r="B704">
        <v>1</v>
      </c>
      <c r="C704">
        <v>1</v>
      </c>
      <c r="D704" t="s">
        <v>4</v>
      </c>
    </row>
    <row r="705" spans="1:4" x14ac:dyDescent="0.35">
      <c r="A705">
        <v>197854</v>
      </c>
      <c r="B705">
        <v>1</v>
      </c>
      <c r="C705">
        <v>1</v>
      </c>
      <c r="D705" t="s">
        <v>4</v>
      </c>
    </row>
    <row r="706" spans="1:4" x14ac:dyDescent="0.35">
      <c r="A706">
        <v>145880</v>
      </c>
      <c r="B706">
        <v>1</v>
      </c>
      <c r="C706">
        <v>1</v>
      </c>
      <c r="D706" t="s">
        <v>7</v>
      </c>
    </row>
    <row r="707" spans="1:4" x14ac:dyDescent="0.35">
      <c r="A707">
        <v>145869</v>
      </c>
      <c r="B707">
        <v>1</v>
      </c>
      <c r="C707">
        <v>1</v>
      </c>
      <c r="D707" t="s">
        <v>37</v>
      </c>
    </row>
    <row r="708" spans="1:4" x14ac:dyDescent="0.35">
      <c r="A708">
        <v>148174</v>
      </c>
      <c r="B708">
        <v>1</v>
      </c>
      <c r="C708">
        <v>1</v>
      </c>
      <c r="D708" t="s">
        <v>30</v>
      </c>
    </row>
    <row r="709" spans="1:4" x14ac:dyDescent="0.35">
      <c r="A709">
        <v>148576</v>
      </c>
      <c r="B709">
        <v>1</v>
      </c>
      <c r="C709">
        <v>1</v>
      </c>
      <c r="D709" t="s">
        <v>29</v>
      </c>
    </row>
    <row r="710" spans="1:4" x14ac:dyDescent="0.35">
      <c r="A710">
        <v>147474</v>
      </c>
      <c r="B710">
        <v>1</v>
      </c>
      <c r="C710">
        <v>1</v>
      </c>
      <c r="D710" t="s">
        <v>28</v>
      </c>
    </row>
    <row r="711" spans="1:4" x14ac:dyDescent="0.35">
      <c r="A711">
        <v>149458</v>
      </c>
      <c r="B711">
        <v>1</v>
      </c>
      <c r="C711">
        <v>1</v>
      </c>
      <c r="D711" t="s">
        <v>4</v>
      </c>
    </row>
    <row r="712" spans="1:4" x14ac:dyDescent="0.35">
      <c r="A712">
        <v>148276</v>
      </c>
      <c r="B712">
        <v>1</v>
      </c>
      <c r="C712">
        <v>1</v>
      </c>
      <c r="D712" t="s">
        <v>27</v>
      </c>
    </row>
    <row r="713" spans="1:4" x14ac:dyDescent="0.35">
      <c r="A713">
        <v>197162</v>
      </c>
      <c r="B713">
        <v>1</v>
      </c>
      <c r="C713">
        <v>1</v>
      </c>
      <c r="D713" t="s">
        <v>4</v>
      </c>
    </row>
    <row r="714" spans="1:4" x14ac:dyDescent="0.35">
      <c r="A714">
        <v>147661</v>
      </c>
      <c r="B714">
        <v>1</v>
      </c>
      <c r="C714">
        <v>1</v>
      </c>
      <c r="D714" t="s">
        <v>42</v>
      </c>
    </row>
    <row r="715" spans="1:4" x14ac:dyDescent="0.35">
      <c r="A715">
        <v>148682</v>
      </c>
      <c r="B715">
        <v>1</v>
      </c>
      <c r="C715">
        <v>1</v>
      </c>
      <c r="D715" t="s">
        <v>32</v>
      </c>
    </row>
    <row r="716" spans="1:4" x14ac:dyDescent="0.35">
      <c r="A716">
        <v>149666</v>
      </c>
      <c r="B716">
        <v>1</v>
      </c>
      <c r="C716">
        <v>1</v>
      </c>
      <c r="D716" t="s">
        <v>4</v>
      </c>
    </row>
    <row r="717" spans="1:4" x14ac:dyDescent="0.35">
      <c r="A717">
        <v>147178</v>
      </c>
      <c r="B717">
        <v>1</v>
      </c>
      <c r="C717">
        <v>1</v>
      </c>
      <c r="D717" t="s">
        <v>35</v>
      </c>
    </row>
    <row r="718" spans="1:4" x14ac:dyDescent="0.35">
      <c r="A718">
        <v>147275</v>
      </c>
      <c r="B718">
        <v>1</v>
      </c>
      <c r="C718">
        <v>1</v>
      </c>
      <c r="D718" t="s">
        <v>22</v>
      </c>
    </row>
    <row r="719" spans="1:4" x14ac:dyDescent="0.35">
      <c r="A719">
        <v>197462</v>
      </c>
      <c r="B719">
        <v>1</v>
      </c>
      <c r="C719">
        <v>1</v>
      </c>
      <c r="D719" t="s">
        <v>4</v>
      </c>
    </row>
    <row r="720" spans="1:4" x14ac:dyDescent="0.35">
      <c r="A720">
        <v>147180</v>
      </c>
      <c r="B720">
        <v>1</v>
      </c>
      <c r="C720">
        <v>1</v>
      </c>
      <c r="D720" t="s">
        <v>35</v>
      </c>
    </row>
    <row r="721" spans="1:4" x14ac:dyDescent="0.35">
      <c r="A721">
        <v>148684</v>
      </c>
      <c r="B721">
        <v>1</v>
      </c>
      <c r="C721">
        <v>1</v>
      </c>
      <c r="D721" t="s">
        <v>32</v>
      </c>
    </row>
    <row r="722" spans="1:4" x14ac:dyDescent="0.35">
      <c r="A722">
        <v>148278</v>
      </c>
      <c r="B722">
        <v>1</v>
      </c>
      <c r="C722">
        <v>1</v>
      </c>
      <c r="D722" t="s">
        <v>27</v>
      </c>
    </row>
    <row r="723" spans="1:4" x14ac:dyDescent="0.35">
      <c r="A723">
        <v>147663</v>
      </c>
      <c r="B723">
        <v>0</v>
      </c>
      <c r="C723">
        <v>1</v>
      </c>
      <c r="D723" t="s">
        <v>42</v>
      </c>
    </row>
    <row r="724" spans="1:4" x14ac:dyDescent="0.35">
      <c r="A724">
        <v>149269</v>
      </c>
      <c r="B724">
        <v>0</v>
      </c>
      <c r="C724">
        <v>1</v>
      </c>
      <c r="D724" t="s">
        <v>4</v>
      </c>
    </row>
    <row r="725" spans="1:4" x14ac:dyDescent="0.35">
      <c r="A725">
        <v>145884</v>
      </c>
      <c r="B725">
        <v>0</v>
      </c>
      <c r="C725">
        <v>1</v>
      </c>
      <c r="D725" t="s">
        <v>7</v>
      </c>
    </row>
    <row r="726" spans="1:4" x14ac:dyDescent="0.35">
      <c r="A726">
        <v>145873</v>
      </c>
      <c r="B726">
        <v>0</v>
      </c>
      <c r="C726">
        <v>1</v>
      </c>
      <c r="D726" t="s">
        <v>37</v>
      </c>
    </row>
    <row r="727" spans="1:4" x14ac:dyDescent="0.35">
      <c r="A727">
        <v>148178</v>
      </c>
      <c r="B727">
        <v>0</v>
      </c>
      <c r="C727">
        <v>1</v>
      </c>
      <c r="D727" t="s">
        <v>30</v>
      </c>
    </row>
    <row r="728" spans="1:4" x14ac:dyDescent="0.35">
      <c r="A728">
        <v>147478</v>
      </c>
      <c r="B728">
        <v>0</v>
      </c>
      <c r="C728">
        <v>1</v>
      </c>
      <c r="D728" t="s">
        <v>28</v>
      </c>
    </row>
    <row r="729" spans="1:4" x14ac:dyDescent="0.35">
      <c r="A729">
        <v>148686</v>
      </c>
      <c r="B729">
        <v>0</v>
      </c>
      <c r="C729">
        <v>1</v>
      </c>
      <c r="D729" t="s">
        <v>32</v>
      </c>
    </row>
    <row r="730" spans="1:4" x14ac:dyDescent="0.35">
      <c r="A730">
        <v>147665</v>
      </c>
      <c r="B730">
        <v>0</v>
      </c>
      <c r="C730">
        <v>1</v>
      </c>
      <c r="D730" t="s">
        <v>42</v>
      </c>
    </row>
    <row r="731" spans="1:4" x14ac:dyDescent="0.35">
      <c r="A731">
        <v>149663</v>
      </c>
      <c r="B731">
        <v>0</v>
      </c>
      <c r="C731">
        <v>1</v>
      </c>
      <c r="D731" t="s">
        <v>4</v>
      </c>
    </row>
    <row r="732" spans="1:4" x14ac:dyDescent="0.35">
      <c r="A732">
        <v>147182</v>
      </c>
      <c r="B732">
        <v>0</v>
      </c>
      <c r="C732">
        <v>1</v>
      </c>
      <c r="D732" t="s">
        <v>35</v>
      </c>
    </row>
    <row r="733" spans="1:4" x14ac:dyDescent="0.35">
      <c r="A733">
        <v>147279</v>
      </c>
      <c r="B733">
        <v>0</v>
      </c>
      <c r="C733">
        <v>1</v>
      </c>
      <c r="D733" t="s">
        <v>22</v>
      </c>
    </row>
    <row r="734" spans="1:4" x14ac:dyDescent="0.35">
      <c r="A734">
        <v>149479</v>
      </c>
      <c r="B734">
        <v>0</v>
      </c>
      <c r="C734">
        <v>1</v>
      </c>
      <c r="D734" t="s">
        <v>4</v>
      </c>
    </row>
    <row r="735" spans="1:4" x14ac:dyDescent="0.35">
      <c r="A735">
        <v>149462</v>
      </c>
      <c r="B735">
        <v>0</v>
      </c>
      <c r="C735">
        <v>1</v>
      </c>
      <c r="D735" t="s">
        <v>4</v>
      </c>
    </row>
    <row r="736" spans="1:4" x14ac:dyDescent="0.35">
      <c r="A736">
        <v>147184</v>
      </c>
      <c r="B736">
        <v>0</v>
      </c>
      <c r="C736">
        <v>1</v>
      </c>
      <c r="D736" t="s">
        <v>87</v>
      </c>
    </row>
    <row r="737" spans="1:4" x14ac:dyDescent="0.35">
      <c r="A737">
        <v>148282</v>
      </c>
      <c r="B737">
        <v>0</v>
      </c>
      <c r="C737">
        <v>1</v>
      </c>
      <c r="D737" t="s">
        <v>27</v>
      </c>
    </row>
    <row r="738" spans="1:4" x14ac:dyDescent="0.35">
      <c r="A738">
        <v>147667</v>
      </c>
      <c r="B738">
        <v>0</v>
      </c>
      <c r="C738">
        <v>1</v>
      </c>
      <c r="D738" t="s">
        <v>42</v>
      </c>
    </row>
    <row r="739" spans="1:4" x14ac:dyDescent="0.35">
      <c r="A739">
        <v>195866</v>
      </c>
      <c r="B739">
        <v>0</v>
      </c>
      <c r="C739">
        <v>1</v>
      </c>
      <c r="D739" t="s">
        <v>4</v>
      </c>
    </row>
    <row r="740" spans="1:4" x14ac:dyDescent="0.35">
      <c r="A740">
        <v>145877</v>
      </c>
      <c r="B740">
        <v>0</v>
      </c>
      <c r="C740">
        <v>1</v>
      </c>
      <c r="D740" t="s">
        <v>83</v>
      </c>
    </row>
    <row r="741" spans="1:4" x14ac:dyDescent="0.35">
      <c r="A741">
        <v>148182</v>
      </c>
      <c r="B741">
        <v>0</v>
      </c>
      <c r="C741">
        <v>1</v>
      </c>
      <c r="D741" t="s">
        <v>30</v>
      </c>
    </row>
    <row r="742" spans="1:4" x14ac:dyDescent="0.35">
      <c r="A742">
        <v>147482</v>
      </c>
      <c r="B742">
        <v>0</v>
      </c>
      <c r="C742">
        <v>1</v>
      </c>
      <c r="D742" t="s">
        <v>28</v>
      </c>
    </row>
    <row r="743" spans="1:4" x14ac:dyDescent="0.35">
      <c r="A743">
        <v>148488</v>
      </c>
      <c r="B743">
        <v>0</v>
      </c>
      <c r="C743">
        <v>1</v>
      </c>
      <c r="D743" t="s">
        <v>10</v>
      </c>
    </row>
    <row r="744" spans="1:4" x14ac:dyDescent="0.35">
      <c r="A744">
        <v>149674</v>
      </c>
      <c r="B744">
        <v>0</v>
      </c>
      <c r="C744">
        <v>1</v>
      </c>
      <c r="D744" t="s">
        <v>4</v>
      </c>
    </row>
    <row r="745" spans="1:4" x14ac:dyDescent="0.35">
      <c r="A745">
        <v>149665</v>
      </c>
      <c r="B745">
        <v>0</v>
      </c>
      <c r="C745">
        <v>1</v>
      </c>
      <c r="D745" t="s">
        <v>4</v>
      </c>
    </row>
    <row r="746" spans="1:4" x14ac:dyDescent="0.35">
      <c r="A746">
        <v>147186</v>
      </c>
      <c r="B746">
        <v>0</v>
      </c>
      <c r="C746">
        <v>1</v>
      </c>
      <c r="D746" t="s">
        <v>88</v>
      </c>
    </row>
    <row r="747" spans="1:4" x14ac:dyDescent="0.35">
      <c r="A747">
        <v>147283</v>
      </c>
      <c r="B747">
        <v>0</v>
      </c>
      <c r="C747">
        <v>1</v>
      </c>
      <c r="D747" t="s">
        <v>22</v>
      </c>
    </row>
    <row r="748" spans="1:4" x14ac:dyDescent="0.35">
      <c r="A748">
        <v>147188</v>
      </c>
      <c r="B748">
        <v>0</v>
      </c>
      <c r="C748">
        <v>1</v>
      </c>
      <c r="D748" t="s">
        <v>88</v>
      </c>
    </row>
    <row r="749" spans="1:4" x14ac:dyDescent="0.35">
      <c r="A749">
        <v>148286</v>
      </c>
      <c r="B749">
        <v>0</v>
      </c>
      <c r="C749">
        <v>1</v>
      </c>
      <c r="D749" t="s">
        <v>27</v>
      </c>
    </row>
    <row r="750" spans="1:4" x14ac:dyDescent="0.35">
      <c r="A750">
        <v>149165</v>
      </c>
      <c r="B750">
        <v>0</v>
      </c>
      <c r="C750">
        <v>1</v>
      </c>
      <c r="D750" t="s">
        <v>4</v>
      </c>
    </row>
    <row r="751" spans="1:4" x14ac:dyDescent="0.35">
      <c r="A751">
        <v>198483</v>
      </c>
      <c r="B751">
        <v>0</v>
      </c>
      <c r="C751">
        <v>1</v>
      </c>
      <c r="D751" t="s">
        <v>4</v>
      </c>
    </row>
    <row r="752" spans="1:4" x14ac:dyDescent="0.35">
      <c r="A752">
        <v>145881</v>
      </c>
      <c r="B752">
        <v>0</v>
      </c>
      <c r="C752">
        <v>1</v>
      </c>
      <c r="D752" t="s">
        <v>83</v>
      </c>
    </row>
    <row r="753" spans="1:4" x14ac:dyDescent="0.35">
      <c r="A753">
        <v>148186</v>
      </c>
      <c r="B753">
        <v>0</v>
      </c>
      <c r="C753">
        <v>1</v>
      </c>
      <c r="D753" t="s">
        <v>30</v>
      </c>
    </row>
    <row r="754" spans="1:4" x14ac:dyDescent="0.35">
      <c r="A754">
        <v>149472</v>
      </c>
      <c r="B754">
        <v>0</v>
      </c>
      <c r="C754">
        <v>1</v>
      </c>
      <c r="D754" t="s">
        <v>4</v>
      </c>
    </row>
    <row r="755" spans="1:4" x14ac:dyDescent="0.35">
      <c r="A755">
        <v>148696</v>
      </c>
      <c r="B755">
        <v>0</v>
      </c>
      <c r="C755">
        <v>1</v>
      </c>
      <c r="D755" t="s">
        <v>32</v>
      </c>
    </row>
    <row r="756" spans="1:4" x14ac:dyDescent="0.35">
      <c r="A756">
        <v>147673</v>
      </c>
      <c r="B756">
        <v>0</v>
      </c>
      <c r="C756">
        <v>1</v>
      </c>
      <c r="D756" t="s">
        <v>42</v>
      </c>
    </row>
    <row r="757" spans="1:4" x14ac:dyDescent="0.35">
      <c r="A757">
        <v>147190</v>
      </c>
      <c r="B757">
        <v>0</v>
      </c>
      <c r="C757">
        <v>1</v>
      </c>
      <c r="D757" t="s">
        <v>88</v>
      </c>
    </row>
    <row r="758" spans="1:4" x14ac:dyDescent="0.35">
      <c r="A758">
        <v>147287</v>
      </c>
      <c r="B758">
        <v>0</v>
      </c>
      <c r="C758">
        <v>1</v>
      </c>
      <c r="D758" t="s">
        <v>89</v>
      </c>
    </row>
    <row r="759" spans="1:4" x14ac:dyDescent="0.35">
      <c r="A759">
        <v>148290</v>
      </c>
      <c r="B759">
        <v>0</v>
      </c>
      <c r="C759">
        <v>1</v>
      </c>
      <c r="D759" t="s">
        <v>27</v>
      </c>
    </row>
    <row r="760" spans="1:4" x14ac:dyDescent="0.35">
      <c r="A760">
        <v>197180</v>
      </c>
      <c r="B760">
        <v>0</v>
      </c>
      <c r="C760">
        <v>1</v>
      </c>
      <c r="D760" t="s">
        <v>4</v>
      </c>
    </row>
    <row r="761" spans="1:4" x14ac:dyDescent="0.35">
      <c r="A761">
        <v>145885</v>
      </c>
      <c r="B761">
        <v>0</v>
      </c>
      <c r="C761">
        <v>1</v>
      </c>
      <c r="D761" t="s">
        <v>83</v>
      </c>
    </row>
    <row r="762" spans="1:4" x14ac:dyDescent="0.35">
      <c r="A762">
        <v>147490</v>
      </c>
      <c r="B762">
        <v>0</v>
      </c>
      <c r="C762">
        <v>1</v>
      </c>
      <c r="D762" t="s">
        <v>87</v>
      </c>
    </row>
    <row r="763" spans="1:4" x14ac:dyDescent="0.35">
      <c r="A763">
        <v>149186</v>
      </c>
      <c r="B763">
        <v>0</v>
      </c>
      <c r="C763">
        <v>1</v>
      </c>
      <c r="D763" t="s">
        <v>4</v>
      </c>
    </row>
    <row r="764" spans="1:4" x14ac:dyDescent="0.35">
      <c r="A764">
        <v>149476</v>
      </c>
      <c r="B764">
        <v>0</v>
      </c>
      <c r="C764">
        <v>1</v>
      </c>
      <c r="D764" t="s">
        <v>4</v>
      </c>
    </row>
    <row r="765" spans="1:4" x14ac:dyDescent="0.35">
      <c r="A765">
        <v>149182</v>
      </c>
      <c r="B765">
        <v>0</v>
      </c>
      <c r="C765">
        <v>1</v>
      </c>
      <c r="D765" t="s">
        <v>4</v>
      </c>
    </row>
    <row r="766" spans="1:4" x14ac:dyDescent="0.35">
      <c r="A766">
        <v>149183</v>
      </c>
      <c r="B766">
        <v>0</v>
      </c>
      <c r="C766">
        <v>1</v>
      </c>
      <c r="D766" t="s">
        <v>4</v>
      </c>
    </row>
    <row r="767" spans="1:4" x14ac:dyDescent="0.35">
      <c r="A767">
        <v>149286</v>
      </c>
      <c r="B767">
        <v>0</v>
      </c>
      <c r="C767">
        <v>1</v>
      </c>
      <c r="D767" t="s">
        <v>4</v>
      </c>
    </row>
    <row r="768" spans="1:4" x14ac:dyDescent="0.35">
      <c r="A768">
        <v>149188</v>
      </c>
      <c r="B768">
        <v>1</v>
      </c>
      <c r="C768">
        <v>1</v>
      </c>
      <c r="D768" t="s">
        <v>4</v>
      </c>
    </row>
    <row r="769" spans="1:4" x14ac:dyDescent="0.35">
      <c r="A769">
        <v>149185</v>
      </c>
      <c r="B769">
        <v>1</v>
      </c>
      <c r="C769">
        <v>1</v>
      </c>
      <c r="D769" t="s">
        <v>4</v>
      </c>
    </row>
    <row r="770" spans="1:4" x14ac:dyDescent="0.35">
      <c r="A770">
        <v>149478</v>
      </c>
      <c r="B770">
        <v>1</v>
      </c>
      <c r="C770">
        <v>1</v>
      </c>
      <c r="D770" t="s">
        <v>4</v>
      </c>
    </row>
    <row r="771" spans="1:4" x14ac:dyDescent="0.35">
      <c r="A771">
        <v>569836</v>
      </c>
      <c r="B771">
        <v>1</v>
      </c>
      <c r="C771">
        <v>1</v>
      </c>
      <c r="D771" t="s">
        <v>4</v>
      </c>
    </row>
    <row r="772" spans="1:4" x14ac:dyDescent="0.35">
      <c r="A772">
        <v>148698</v>
      </c>
      <c r="B772">
        <v>1</v>
      </c>
      <c r="C772">
        <v>1</v>
      </c>
      <c r="D772" t="s">
        <v>32</v>
      </c>
    </row>
    <row r="773" spans="1:4" x14ac:dyDescent="0.35">
      <c r="A773">
        <v>147683</v>
      </c>
      <c r="B773">
        <v>1</v>
      </c>
      <c r="C773">
        <v>1</v>
      </c>
      <c r="D773" t="s">
        <v>42</v>
      </c>
    </row>
    <row r="774" spans="1:4" x14ac:dyDescent="0.35">
      <c r="A774">
        <v>149489</v>
      </c>
      <c r="B774">
        <v>1</v>
      </c>
      <c r="C774">
        <v>1</v>
      </c>
      <c r="D774" t="s">
        <v>4</v>
      </c>
    </row>
    <row r="775" spans="1:4" x14ac:dyDescent="0.35">
      <c r="A775">
        <v>569862</v>
      </c>
      <c r="B775">
        <v>1</v>
      </c>
      <c r="C775">
        <v>1</v>
      </c>
      <c r="D775" t="s">
        <v>4</v>
      </c>
    </row>
    <row r="776" spans="1:4" x14ac:dyDescent="0.35">
      <c r="A776">
        <v>149484</v>
      </c>
      <c r="B776">
        <v>1</v>
      </c>
      <c r="C776">
        <v>1</v>
      </c>
      <c r="D776" t="s">
        <v>4</v>
      </c>
    </row>
    <row r="777" spans="1:4" x14ac:dyDescent="0.35">
      <c r="A777">
        <v>149699</v>
      </c>
      <c r="B777">
        <v>1</v>
      </c>
      <c r="C777">
        <v>1</v>
      </c>
      <c r="D777" t="s">
        <v>4</v>
      </c>
    </row>
    <row r="778" spans="1:4" x14ac:dyDescent="0.35">
      <c r="A778">
        <v>149490</v>
      </c>
      <c r="B778">
        <v>1</v>
      </c>
      <c r="C778">
        <v>1</v>
      </c>
      <c r="D778" t="s">
        <v>4</v>
      </c>
    </row>
    <row r="779" spans="1:4" x14ac:dyDescent="0.35">
      <c r="A779">
        <v>197683</v>
      </c>
      <c r="B779">
        <v>1</v>
      </c>
      <c r="C779">
        <v>1</v>
      </c>
      <c r="D779" t="s">
        <v>4</v>
      </c>
    </row>
    <row r="780" spans="1:4" x14ac:dyDescent="0.35">
      <c r="A780">
        <v>149698</v>
      </c>
      <c r="B780">
        <v>1</v>
      </c>
      <c r="C780">
        <v>1</v>
      </c>
      <c r="D780" t="s">
        <v>4</v>
      </c>
    </row>
    <row r="781" spans="1:4" x14ac:dyDescent="0.35">
      <c r="A781">
        <v>197686</v>
      </c>
      <c r="B781">
        <v>1</v>
      </c>
      <c r="C781">
        <v>1</v>
      </c>
      <c r="D781" t="s">
        <v>4</v>
      </c>
    </row>
    <row r="782" spans="1:4" x14ac:dyDescent="0.35">
      <c r="A782">
        <v>192261</v>
      </c>
      <c r="B782">
        <v>0</v>
      </c>
      <c r="C782">
        <v>1</v>
      </c>
      <c r="D782" t="s">
        <v>4</v>
      </c>
    </row>
    <row r="783" spans="1:4" x14ac:dyDescent="0.35">
      <c r="A783">
        <v>569869</v>
      </c>
      <c r="B783">
        <v>1</v>
      </c>
      <c r="C783" t="s">
        <v>14</v>
      </c>
      <c r="D783" t="s">
        <v>4</v>
      </c>
    </row>
    <row r="784" spans="1:4" x14ac:dyDescent="0.35">
      <c r="A784">
        <v>569179</v>
      </c>
      <c r="B784">
        <v>1</v>
      </c>
      <c r="C784" t="s">
        <v>14</v>
      </c>
      <c r="D784" t="s">
        <v>4</v>
      </c>
    </row>
    <row r="785" spans="1:4" x14ac:dyDescent="0.35">
      <c r="A785">
        <v>569852</v>
      </c>
      <c r="B785">
        <v>1</v>
      </c>
      <c r="C785" t="s">
        <v>14</v>
      </c>
      <c r="D785" t="s">
        <v>4</v>
      </c>
    </row>
    <row r="786" spans="1:4" x14ac:dyDescent="0.35">
      <c r="A786">
        <v>142844</v>
      </c>
      <c r="B786">
        <v>0</v>
      </c>
      <c r="C786">
        <v>6</v>
      </c>
      <c r="D786" t="s">
        <v>92</v>
      </c>
    </row>
    <row r="787" spans="1:4" x14ac:dyDescent="0.35">
      <c r="A787">
        <v>146445</v>
      </c>
      <c r="B787">
        <v>0</v>
      </c>
      <c r="C787">
        <v>6</v>
      </c>
      <c r="D787" t="s">
        <v>4</v>
      </c>
    </row>
    <row r="788" spans="1:4" x14ac:dyDescent="0.35">
      <c r="A788">
        <v>142446</v>
      </c>
      <c r="B788">
        <v>0</v>
      </c>
      <c r="C788">
        <v>6</v>
      </c>
      <c r="D788" t="s">
        <v>92</v>
      </c>
    </row>
    <row r="789" spans="1:4" x14ac:dyDescent="0.35">
      <c r="A789">
        <v>192654</v>
      </c>
      <c r="B789">
        <v>0</v>
      </c>
      <c r="C789">
        <v>6</v>
      </c>
      <c r="D789" t="s">
        <v>4</v>
      </c>
    </row>
    <row r="790" spans="1:4" x14ac:dyDescent="0.35">
      <c r="A790">
        <v>142848</v>
      </c>
      <c r="B790">
        <v>0</v>
      </c>
      <c r="C790">
        <v>6</v>
      </c>
      <c r="D790" t="s">
        <v>92</v>
      </c>
    </row>
    <row r="791" spans="1:4" x14ac:dyDescent="0.35">
      <c r="A791">
        <v>146449</v>
      </c>
      <c r="B791">
        <v>0</v>
      </c>
      <c r="C791">
        <v>6</v>
      </c>
      <c r="D791" t="s">
        <v>4</v>
      </c>
    </row>
    <row r="792" spans="1:4" x14ac:dyDescent="0.35">
      <c r="A792">
        <v>146143</v>
      </c>
      <c r="B792">
        <v>0</v>
      </c>
      <c r="C792">
        <v>6</v>
      </c>
      <c r="D792" t="s">
        <v>4</v>
      </c>
    </row>
    <row r="793" spans="1:4" x14ac:dyDescent="0.35">
      <c r="A793">
        <v>146948</v>
      </c>
      <c r="B793">
        <v>0</v>
      </c>
      <c r="C793">
        <v>6</v>
      </c>
      <c r="D793" t="s">
        <v>4</v>
      </c>
    </row>
    <row r="794" spans="1:4" x14ac:dyDescent="0.35">
      <c r="A794">
        <v>146145</v>
      </c>
      <c r="B794">
        <v>0</v>
      </c>
      <c r="C794">
        <v>6</v>
      </c>
      <c r="D794" t="s">
        <v>4</v>
      </c>
    </row>
    <row r="795" spans="1:4" x14ac:dyDescent="0.35">
      <c r="A795">
        <v>141142</v>
      </c>
      <c r="B795">
        <v>0</v>
      </c>
      <c r="C795">
        <v>6</v>
      </c>
      <c r="D795" t="s">
        <v>20</v>
      </c>
    </row>
    <row r="796" spans="1:4" x14ac:dyDescent="0.35">
      <c r="A796">
        <v>141146</v>
      </c>
      <c r="B796">
        <v>0</v>
      </c>
      <c r="C796">
        <v>6</v>
      </c>
      <c r="D796" t="s">
        <v>94</v>
      </c>
    </row>
    <row r="797" spans="1:4" x14ac:dyDescent="0.35">
      <c r="A797">
        <v>141243</v>
      </c>
      <c r="B797">
        <v>0</v>
      </c>
      <c r="C797">
        <v>6</v>
      </c>
      <c r="D797" t="s">
        <v>22</v>
      </c>
    </row>
    <row r="798" spans="1:4" x14ac:dyDescent="0.35">
      <c r="A798">
        <v>142450</v>
      </c>
      <c r="B798">
        <v>0</v>
      </c>
      <c r="C798">
        <v>6</v>
      </c>
      <c r="D798" t="s">
        <v>92</v>
      </c>
    </row>
    <row r="799" spans="1:4" x14ac:dyDescent="0.35">
      <c r="A799">
        <v>141548</v>
      </c>
      <c r="B799">
        <v>0</v>
      </c>
      <c r="C799">
        <v>6</v>
      </c>
      <c r="D799" t="s">
        <v>94</v>
      </c>
    </row>
    <row r="800" spans="1:4" x14ac:dyDescent="0.35">
      <c r="A800">
        <v>146248</v>
      </c>
      <c r="B800">
        <v>0</v>
      </c>
      <c r="C800">
        <v>6</v>
      </c>
      <c r="D800" t="s">
        <v>4</v>
      </c>
    </row>
    <row r="801" spans="1:4" x14ac:dyDescent="0.35">
      <c r="A801">
        <v>146456</v>
      </c>
      <c r="B801">
        <v>0</v>
      </c>
      <c r="C801">
        <v>6</v>
      </c>
      <c r="D801" t="s">
        <v>4</v>
      </c>
    </row>
    <row r="802" spans="1:4" x14ac:dyDescent="0.35">
      <c r="A802">
        <v>149444</v>
      </c>
      <c r="B802">
        <v>0</v>
      </c>
      <c r="C802">
        <v>6</v>
      </c>
      <c r="D802" t="s">
        <v>4</v>
      </c>
    </row>
    <row r="803" spans="1:4" x14ac:dyDescent="0.35">
      <c r="A803">
        <v>142852</v>
      </c>
      <c r="B803">
        <v>0</v>
      </c>
      <c r="C803">
        <v>6</v>
      </c>
      <c r="D803" t="s">
        <v>92</v>
      </c>
    </row>
    <row r="804" spans="1:4" x14ac:dyDescent="0.35">
      <c r="A804">
        <v>146453</v>
      </c>
      <c r="B804">
        <v>0</v>
      </c>
      <c r="C804">
        <v>6</v>
      </c>
      <c r="D804" t="s">
        <v>4</v>
      </c>
    </row>
    <row r="805" spans="1:4" x14ac:dyDescent="0.35">
      <c r="A805">
        <v>141144</v>
      </c>
      <c r="B805">
        <v>0</v>
      </c>
      <c r="C805">
        <v>6</v>
      </c>
      <c r="D805" t="s">
        <v>20</v>
      </c>
    </row>
    <row r="806" spans="1:4" x14ac:dyDescent="0.35">
      <c r="A806">
        <v>143546</v>
      </c>
      <c r="B806">
        <v>0</v>
      </c>
      <c r="C806">
        <v>6</v>
      </c>
      <c r="D806" t="s">
        <v>20</v>
      </c>
    </row>
    <row r="807" spans="1:4" x14ac:dyDescent="0.35">
      <c r="A807">
        <v>141948</v>
      </c>
      <c r="B807">
        <v>0</v>
      </c>
      <c r="C807">
        <v>6</v>
      </c>
      <c r="D807" t="s">
        <v>94</v>
      </c>
    </row>
    <row r="808" spans="1:4" x14ac:dyDescent="0.35">
      <c r="A808">
        <v>146252</v>
      </c>
      <c r="B808">
        <v>0</v>
      </c>
      <c r="C808">
        <v>6</v>
      </c>
      <c r="D808" t="s">
        <v>4</v>
      </c>
    </row>
    <row r="809" spans="1:4" x14ac:dyDescent="0.35">
      <c r="A809">
        <v>142654</v>
      </c>
      <c r="B809">
        <v>1</v>
      </c>
      <c r="C809">
        <v>6</v>
      </c>
      <c r="D809" t="s">
        <v>32</v>
      </c>
    </row>
    <row r="810" spans="1:4" x14ac:dyDescent="0.35">
      <c r="A810">
        <v>142248</v>
      </c>
      <c r="B810">
        <v>1</v>
      </c>
      <c r="C810">
        <v>6</v>
      </c>
      <c r="D810" t="s">
        <v>27</v>
      </c>
    </row>
    <row r="811" spans="1:4" x14ac:dyDescent="0.35">
      <c r="A811">
        <v>191147</v>
      </c>
      <c r="B811">
        <v>1</v>
      </c>
      <c r="C811">
        <v>6</v>
      </c>
      <c r="D811" t="s">
        <v>4</v>
      </c>
    </row>
    <row r="812" spans="1:4" x14ac:dyDescent="0.35">
      <c r="A812">
        <v>143443</v>
      </c>
      <c r="B812">
        <v>1</v>
      </c>
      <c r="C812">
        <v>6</v>
      </c>
      <c r="D812" t="s">
        <v>28</v>
      </c>
    </row>
    <row r="813" spans="1:4" x14ac:dyDescent="0.35">
      <c r="A813">
        <v>569145</v>
      </c>
      <c r="B813">
        <v>1</v>
      </c>
      <c r="C813">
        <v>6</v>
      </c>
      <c r="D813" t="s">
        <v>4</v>
      </c>
    </row>
    <row r="814" spans="1:4" x14ac:dyDescent="0.35">
      <c r="A814">
        <v>141150</v>
      </c>
      <c r="B814">
        <v>1</v>
      </c>
      <c r="C814">
        <v>6</v>
      </c>
      <c r="D814" t="s">
        <v>94</v>
      </c>
    </row>
    <row r="815" spans="1:4" x14ac:dyDescent="0.35">
      <c r="A815">
        <v>141247</v>
      </c>
      <c r="B815">
        <v>1</v>
      </c>
      <c r="C815">
        <v>6</v>
      </c>
      <c r="D815" t="s">
        <v>22</v>
      </c>
    </row>
    <row r="816" spans="1:4" x14ac:dyDescent="0.35">
      <c r="A816">
        <v>192948</v>
      </c>
      <c r="B816">
        <v>1</v>
      </c>
      <c r="C816">
        <v>6</v>
      </c>
      <c r="D816" t="s">
        <v>4</v>
      </c>
    </row>
    <row r="817" spans="1:4" x14ac:dyDescent="0.35">
      <c r="A817">
        <v>142454</v>
      </c>
      <c r="B817">
        <v>1</v>
      </c>
      <c r="C817">
        <v>6</v>
      </c>
      <c r="D817" t="s">
        <v>92</v>
      </c>
    </row>
    <row r="818" spans="1:4" x14ac:dyDescent="0.35">
      <c r="A818">
        <v>142141</v>
      </c>
      <c r="B818">
        <v>1</v>
      </c>
      <c r="C818">
        <v>6</v>
      </c>
      <c r="D818" t="s">
        <v>35</v>
      </c>
    </row>
    <row r="819" spans="1:4" x14ac:dyDescent="0.35">
      <c r="A819">
        <v>141552</v>
      </c>
      <c r="B819">
        <v>1</v>
      </c>
      <c r="C819">
        <v>6</v>
      </c>
      <c r="D819" t="s">
        <v>94</v>
      </c>
    </row>
    <row r="820" spans="1:4" x14ac:dyDescent="0.35">
      <c r="A820">
        <v>142250</v>
      </c>
      <c r="B820">
        <v>1</v>
      </c>
      <c r="C820">
        <v>6</v>
      </c>
      <c r="D820" t="s">
        <v>27</v>
      </c>
    </row>
    <row r="821" spans="1:4" x14ac:dyDescent="0.35">
      <c r="A821">
        <v>146450</v>
      </c>
      <c r="B821">
        <v>1</v>
      </c>
      <c r="C821">
        <v>6</v>
      </c>
      <c r="D821" t="s">
        <v>4</v>
      </c>
    </row>
    <row r="822" spans="1:4" x14ac:dyDescent="0.35">
      <c r="A822">
        <v>146457</v>
      </c>
      <c r="B822">
        <v>1</v>
      </c>
      <c r="C822">
        <v>6</v>
      </c>
      <c r="D822" t="s">
        <v>4</v>
      </c>
    </row>
    <row r="823" spans="1:4" x14ac:dyDescent="0.35">
      <c r="A823">
        <v>146650</v>
      </c>
      <c r="B823">
        <v>1</v>
      </c>
      <c r="C823">
        <v>6</v>
      </c>
      <c r="D823" t="s">
        <v>4</v>
      </c>
    </row>
    <row r="824" spans="1:4" x14ac:dyDescent="0.35">
      <c r="A824">
        <v>142858</v>
      </c>
      <c r="B824">
        <v>1</v>
      </c>
      <c r="C824">
        <v>6</v>
      </c>
      <c r="D824" t="s">
        <v>92</v>
      </c>
    </row>
    <row r="825" spans="1:4" x14ac:dyDescent="0.35">
      <c r="A825">
        <v>142948</v>
      </c>
      <c r="B825">
        <v>1</v>
      </c>
      <c r="C825">
        <v>6</v>
      </c>
      <c r="D825" t="s">
        <v>10</v>
      </c>
    </row>
    <row r="826" spans="1:4" x14ac:dyDescent="0.35">
      <c r="A826">
        <v>142845</v>
      </c>
      <c r="B826">
        <v>1</v>
      </c>
      <c r="C826">
        <v>6</v>
      </c>
      <c r="D826" t="s">
        <v>37</v>
      </c>
    </row>
    <row r="827" spans="1:4" x14ac:dyDescent="0.35">
      <c r="A827">
        <v>141148</v>
      </c>
      <c r="B827">
        <v>1</v>
      </c>
      <c r="C827">
        <v>6</v>
      </c>
      <c r="D827" t="s">
        <v>20</v>
      </c>
    </row>
    <row r="828" spans="1:4" x14ac:dyDescent="0.35">
      <c r="A828">
        <v>141950</v>
      </c>
      <c r="B828">
        <v>1</v>
      </c>
      <c r="C828">
        <v>6</v>
      </c>
      <c r="D828" t="s">
        <v>94</v>
      </c>
    </row>
    <row r="829" spans="1:4" x14ac:dyDescent="0.35">
      <c r="A829">
        <v>143550</v>
      </c>
      <c r="B829">
        <v>1</v>
      </c>
      <c r="C829">
        <v>6</v>
      </c>
      <c r="D829" t="s">
        <v>20</v>
      </c>
    </row>
    <row r="830" spans="1:4" x14ac:dyDescent="0.35">
      <c r="A830">
        <v>141249</v>
      </c>
      <c r="B830">
        <v>1</v>
      </c>
      <c r="C830">
        <v>6</v>
      </c>
      <c r="D830" t="s">
        <v>22</v>
      </c>
    </row>
    <row r="831" spans="1:4" x14ac:dyDescent="0.35">
      <c r="A831">
        <v>142252</v>
      </c>
      <c r="B831">
        <v>1</v>
      </c>
      <c r="C831">
        <v>6</v>
      </c>
      <c r="D831" t="s">
        <v>27</v>
      </c>
    </row>
    <row r="832" spans="1:4" x14ac:dyDescent="0.35">
      <c r="A832">
        <v>142658</v>
      </c>
      <c r="B832">
        <v>0</v>
      </c>
      <c r="C832">
        <v>6</v>
      </c>
      <c r="D832" t="s">
        <v>32</v>
      </c>
    </row>
    <row r="833" spans="1:4" x14ac:dyDescent="0.35">
      <c r="A833">
        <v>141637</v>
      </c>
      <c r="B833">
        <v>0</v>
      </c>
      <c r="C833">
        <v>6</v>
      </c>
      <c r="D833" t="s">
        <v>42</v>
      </c>
    </row>
    <row r="834" spans="1:4" x14ac:dyDescent="0.35">
      <c r="A834">
        <v>192261</v>
      </c>
      <c r="B834">
        <v>0</v>
      </c>
      <c r="C834">
        <v>6</v>
      </c>
      <c r="D834" t="s">
        <v>4</v>
      </c>
    </row>
    <row r="835" spans="1:4" x14ac:dyDescent="0.35">
      <c r="A835">
        <v>143447</v>
      </c>
      <c r="B835">
        <v>0</v>
      </c>
      <c r="C835">
        <v>6</v>
      </c>
      <c r="D835" t="s">
        <v>28</v>
      </c>
    </row>
    <row r="836" spans="1:4" x14ac:dyDescent="0.35">
      <c r="A836">
        <v>142145</v>
      </c>
      <c r="B836">
        <v>0</v>
      </c>
      <c r="C836">
        <v>6</v>
      </c>
      <c r="D836" t="s">
        <v>35</v>
      </c>
    </row>
    <row r="837" spans="1:4" x14ac:dyDescent="0.35">
      <c r="A837">
        <v>142146</v>
      </c>
      <c r="B837">
        <v>0</v>
      </c>
      <c r="C837">
        <v>6</v>
      </c>
      <c r="D837" t="s">
        <v>30</v>
      </c>
    </row>
    <row r="838" spans="1:4" x14ac:dyDescent="0.35">
      <c r="A838">
        <v>141154</v>
      </c>
      <c r="B838">
        <v>0</v>
      </c>
      <c r="C838">
        <v>6</v>
      </c>
      <c r="D838" t="s">
        <v>94</v>
      </c>
    </row>
    <row r="839" spans="1:4" x14ac:dyDescent="0.35">
      <c r="A839">
        <v>141251</v>
      </c>
      <c r="B839">
        <v>0</v>
      </c>
      <c r="C839">
        <v>6</v>
      </c>
      <c r="D839" t="s">
        <v>22</v>
      </c>
    </row>
    <row r="840" spans="1:4" x14ac:dyDescent="0.35">
      <c r="A840">
        <v>142458</v>
      </c>
      <c r="B840">
        <v>0</v>
      </c>
      <c r="C840">
        <v>6</v>
      </c>
      <c r="D840" t="s">
        <v>92</v>
      </c>
    </row>
    <row r="841" spans="1:4" x14ac:dyDescent="0.35">
      <c r="A841">
        <v>191252</v>
      </c>
      <c r="B841">
        <v>0</v>
      </c>
      <c r="C841">
        <v>6</v>
      </c>
      <c r="D841" t="s">
        <v>4</v>
      </c>
    </row>
    <row r="842" spans="1:4" x14ac:dyDescent="0.35">
      <c r="A842">
        <v>142548</v>
      </c>
      <c r="B842">
        <v>0</v>
      </c>
      <c r="C842">
        <v>6</v>
      </c>
      <c r="D842" t="s">
        <v>29</v>
      </c>
    </row>
    <row r="843" spans="1:4" x14ac:dyDescent="0.35">
      <c r="A843">
        <v>146454</v>
      </c>
      <c r="B843">
        <v>0</v>
      </c>
      <c r="C843">
        <v>6</v>
      </c>
      <c r="D843" t="s">
        <v>4</v>
      </c>
    </row>
    <row r="844" spans="1:4" x14ac:dyDescent="0.35">
      <c r="A844">
        <v>141556</v>
      </c>
      <c r="B844">
        <v>0</v>
      </c>
      <c r="C844">
        <v>6</v>
      </c>
      <c r="D844" t="s">
        <v>94</v>
      </c>
    </row>
    <row r="845" spans="1:4" x14ac:dyDescent="0.35">
      <c r="A845">
        <v>142254</v>
      </c>
      <c r="B845">
        <v>0</v>
      </c>
      <c r="C845">
        <v>6</v>
      </c>
      <c r="D845" t="s">
        <v>27</v>
      </c>
    </row>
    <row r="846" spans="1:4" x14ac:dyDescent="0.35">
      <c r="A846">
        <v>142862</v>
      </c>
      <c r="B846">
        <v>0</v>
      </c>
      <c r="C846">
        <v>6</v>
      </c>
      <c r="D846" t="s">
        <v>92</v>
      </c>
    </row>
    <row r="847" spans="1:4" x14ac:dyDescent="0.35">
      <c r="A847">
        <v>146461</v>
      </c>
      <c r="B847">
        <v>0</v>
      </c>
      <c r="C847">
        <v>6</v>
      </c>
      <c r="D847" t="s">
        <v>4</v>
      </c>
    </row>
    <row r="848" spans="1:4" x14ac:dyDescent="0.35">
      <c r="A848">
        <v>142952</v>
      </c>
      <c r="B848">
        <v>0</v>
      </c>
      <c r="C848">
        <v>6</v>
      </c>
      <c r="D848" t="s">
        <v>10</v>
      </c>
    </row>
    <row r="849" spans="1:4" x14ac:dyDescent="0.35">
      <c r="A849">
        <v>142847</v>
      </c>
      <c r="B849">
        <v>0</v>
      </c>
      <c r="C849">
        <v>6</v>
      </c>
      <c r="D849" t="s">
        <v>37</v>
      </c>
    </row>
    <row r="850" spans="1:4" x14ac:dyDescent="0.35">
      <c r="A850">
        <v>141152</v>
      </c>
      <c r="B850">
        <v>0</v>
      </c>
      <c r="C850">
        <v>6</v>
      </c>
      <c r="D850" t="s">
        <v>20</v>
      </c>
    </row>
    <row r="851" spans="1:4" x14ac:dyDescent="0.35">
      <c r="A851">
        <v>143547</v>
      </c>
      <c r="B851">
        <v>0</v>
      </c>
      <c r="C851">
        <v>6</v>
      </c>
      <c r="D851" t="s">
        <v>25</v>
      </c>
    </row>
    <row r="852" spans="1:4" x14ac:dyDescent="0.35">
      <c r="A852">
        <v>143554</v>
      </c>
      <c r="B852">
        <v>0</v>
      </c>
      <c r="C852">
        <v>6</v>
      </c>
      <c r="D852" t="s">
        <v>20</v>
      </c>
    </row>
    <row r="853" spans="1:4" x14ac:dyDescent="0.35">
      <c r="A853">
        <v>141954</v>
      </c>
      <c r="B853">
        <v>0</v>
      </c>
      <c r="C853">
        <v>6</v>
      </c>
      <c r="D853" t="s">
        <v>94</v>
      </c>
    </row>
    <row r="854" spans="1:4" x14ac:dyDescent="0.35">
      <c r="A854">
        <v>141253</v>
      </c>
      <c r="B854">
        <v>0</v>
      </c>
      <c r="C854">
        <v>6</v>
      </c>
      <c r="D854" t="s">
        <v>22</v>
      </c>
    </row>
    <row r="855" spans="1:4" x14ac:dyDescent="0.35">
      <c r="A855">
        <v>142150</v>
      </c>
      <c r="B855">
        <v>0</v>
      </c>
      <c r="C855">
        <v>6</v>
      </c>
      <c r="D855" t="s">
        <v>30</v>
      </c>
    </row>
    <row r="856" spans="1:4" x14ac:dyDescent="0.35">
      <c r="A856">
        <v>142256</v>
      </c>
      <c r="B856">
        <v>0</v>
      </c>
      <c r="C856">
        <v>6</v>
      </c>
      <c r="D856" t="s">
        <v>27</v>
      </c>
    </row>
    <row r="857" spans="1:4" x14ac:dyDescent="0.35">
      <c r="A857">
        <v>141641</v>
      </c>
      <c r="B857">
        <v>0</v>
      </c>
      <c r="C857">
        <v>6</v>
      </c>
      <c r="D857" t="s">
        <v>42</v>
      </c>
    </row>
    <row r="858" spans="1:4" x14ac:dyDescent="0.35">
      <c r="A858">
        <v>142662</v>
      </c>
      <c r="B858">
        <v>0</v>
      </c>
      <c r="C858">
        <v>6</v>
      </c>
      <c r="D858" t="s">
        <v>32</v>
      </c>
    </row>
    <row r="859" spans="1:4" x14ac:dyDescent="0.35">
      <c r="A859">
        <v>143451</v>
      </c>
      <c r="B859">
        <v>0</v>
      </c>
      <c r="C859">
        <v>6</v>
      </c>
      <c r="D859" t="s">
        <v>28</v>
      </c>
    </row>
    <row r="860" spans="1:4" x14ac:dyDescent="0.35">
      <c r="A860">
        <v>141158</v>
      </c>
      <c r="B860">
        <v>0</v>
      </c>
      <c r="C860">
        <v>6</v>
      </c>
      <c r="D860" t="s">
        <v>94</v>
      </c>
    </row>
    <row r="861" spans="1:4" x14ac:dyDescent="0.35">
      <c r="A861">
        <v>142149</v>
      </c>
      <c r="B861">
        <v>0</v>
      </c>
      <c r="C861">
        <v>6</v>
      </c>
      <c r="D861" t="s">
        <v>35</v>
      </c>
    </row>
    <row r="862" spans="1:4" x14ac:dyDescent="0.35">
      <c r="A862">
        <v>141255</v>
      </c>
      <c r="B862">
        <v>0</v>
      </c>
      <c r="C862">
        <v>6</v>
      </c>
      <c r="D862" t="s">
        <v>22</v>
      </c>
    </row>
    <row r="863" spans="1:4" x14ac:dyDescent="0.35">
      <c r="A863">
        <v>142462</v>
      </c>
      <c r="B863">
        <v>1</v>
      </c>
      <c r="C863">
        <v>6</v>
      </c>
      <c r="D863" t="s">
        <v>92</v>
      </c>
    </row>
    <row r="864" spans="1:4" x14ac:dyDescent="0.35">
      <c r="A864">
        <v>142258</v>
      </c>
      <c r="B864">
        <v>1</v>
      </c>
      <c r="C864">
        <v>6</v>
      </c>
      <c r="D864" t="s">
        <v>27</v>
      </c>
    </row>
    <row r="865" spans="1:4" x14ac:dyDescent="0.35">
      <c r="A865">
        <v>142552</v>
      </c>
      <c r="B865">
        <v>1</v>
      </c>
      <c r="C865">
        <v>6</v>
      </c>
      <c r="D865" t="s">
        <v>29</v>
      </c>
    </row>
    <row r="866" spans="1:4" x14ac:dyDescent="0.35">
      <c r="A866">
        <v>141560</v>
      </c>
      <c r="B866">
        <v>1</v>
      </c>
      <c r="C866">
        <v>6</v>
      </c>
      <c r="D866" t="s">
        <v>94</v>
      </c>
    </row>
    <row r="867" spans="1:4" x14ac:dyDescent="0.35">
      <c r="A867">
        <v>142866</v>
      </c>
      <c r="B867">
        <v>1</v>
      </c>
      <c r="C867">
        <v>6</v>
      </c>
      <c r="D867" t="s">
        <v>92</v>
      </c>
    </row>
    <row r="868" spans="1:4" x14ac:dyDescent="0.35">
      <c r="A868">
        <v>142956</v>
      </c>
      <c r="B868">
        <v>1</v>
      </c>
      <c r="C868">
        <v>6</v>
      </c>
      <c r="D868" t="s">
        <v>10</v>
      </c>
    </row>
    <row r="869" spans="1:4" x14ac:dyDescent="0.35">
      <c r="A869">
        <v>142853</v>
      </c>
      <c r="B869">
        <v>1</v>
      </c>
      <c r="C869">
        <v>6</v>
      </c>
      <c r="D869" t="s">
        <v>37</v>
      </c>
    </row>
    <row r="870" spans="1:4" x14ac:dyDescent="0.35">
      <c r="A870">
        <v>141156</v>
      </c>
      <c r="B870">
        <v>1</v>
      </c>
      <c r="C870">
        <v>6</v>
      </c>
      <c r="D870" t="s">
        <v>20</v>
      </c>
    </row>
    <row r="871" spans="1:4" x14ac:dyDescent="0.35">
      <c r="A871">
        <v>143551</v>
      </c>
      <c r="B871">
        <v>1</v>
      </c>
      <c r="C871">
        <v>6</v>
      </c>
      <c r="D871" t="s">
        <v>25</v>
      </c>
    </row>
    <row r="872" spans="1:4" x14ac:dyDescent="0.35">
      <c r="A872">
        <v>143558</v>
      </c>
      <c r="B872">
        <v>1</v>
      </c>
      <c r="C872">
        <v>6</v>
      </c>
      <c r="D872" t="s">
        <v>20</v>
      </c>
    </row>
    <row r="873" spans="1:4" x14ac:dyDescent="0.35">
      <c r="A873">
        <v>141958</v>
      </c>
      <c r="B873">
        <v>1</v>
      </c>
      <c r="C873">
        <v>6</v>
      </c>
      <c r="D873" t="s">
        <v>94</v>
      </c>
    </row>
    <row r="874" spans="1:4" x14ac:dyDescent="0.35">
      <c r="A874">
        <v>141257</v>
      </c>
      <c r="B874">
        <v>1</v>
      </c>
      <c r="C874">
        <v>6</v>
      </c>
      <c r="D874" t="s">
        <v>22</v>
      </c>
    </row>
    <row r="875" spans="1:4" x14ac:dyDescent="0.35">
      <c r="A875">
        <v>142154</v>
      </c>
      <c r="B875">
        <v>1</v>
      </c>
      <c r="C875">
        <v>6</v>
      </c>
      <c r="D875" t="s">
        <v>30</v>
      </c>
    </row>
    <row r="876" spans="1:4" x14ac:dyDescent="0.35">
      <c r="A876">
        <v>142260</v>
      </c>
      <c r="B876">
        <v>1</v>
      </c>
      <c r="C876">
        <v>6</v>
      </c>
      <c r="D876" t="s">
        <v>27</v>
      </c>
    </row>
    <row r="877" spans="1:4" x14ac:dyDescent="0.35">
      <c r="A877">
        <v>142666</v>
      </c>
      <c r="B877">
        <v>1</v>
      </c>
      <c r="C877">
        <v>6</v>
      </c>
      <c r="D877" t="s">
        <v>32</v>
      </c>
    </row>
    <row r="878" spans="1:4" x14ac:dyDescent="0.35">
      <c r="A878">
        <v>141645</v>
      </c>
      <c r="B878">
        <v>1</v>
      </c>
      <c r="C878">
        <v>6</v>
      </c>
      <c r="D878" t="s">
        <v>42</v>
      </c>
    </row>
    <row r="879" spans="1:4" x14ac:dyDescent="0.35">
      <c r="A879">
        <v>143455</v>
      </c>
      <c r="B879">
        <v>1</v>
      </c>
      <c r="C879">
        <v>6</v>
      </c>
      <c r="D879" t="s">
        <v>28</v>
      </c>
    </row>
    <row r="880" spans="1:4" x14ac:dyDescent="0.35">
      <c r="A880">
        <v>141162</v>
      </c>
      <c r="B880">
        <v>1</v>
      </c>
      <c r="C880">
        <v>6</v>
      </c>
      <c r="D880" t="s">
        <v>94</v>
      </c>
    </row>
    <row r="881" spans="1:4" x14ac:dyDescent="0.35">
      <c r="A881">
        <v>142153</v>
      </c>
      <c r="B881">
        <v>0</v>
      </c>
      <c r="C881">
        <v>6</v>
      </c>
      <c r="D881" t="s">
        <v>35</v>
      </c>
    </row>
    <row r="882" spans="1:4" x14ac:dyDescent="0.35">
      <c r="A882">
        <v>141259</v>
      </c>
      <c r="B882">
        <v>0</v>
      </c>
      <c r="C882">
        <v>6</v>
      </c>
      <c r="D882" t="s">
        <v>22</v>
      </c>
    </row>
    <row r="883" spans="1:4" x14ac:dyDescent="0.35">
      <c r="A883">
        <v>142466</v>
      </c>
      <c r="B883">
        <v>0</v>
      </c>
      <c r="C883">
        <v>6</v>
      </c>
      <c r="D883" t="s">
        <v>92</v>
      </c>
    </row>
    <row r="884" spans="1:4" x14ac:dyDescent="0.35">
      <c r="A884">
        <v>142556</v>
      </c>
      <c r="B884">
        <v>0</v>
      </c>
      <c r="C884">
        <v>6</v>
      </c>
      <c r="D884" t="s">
        <v>29</v>
      </c>
    </row>
    <row r="885" spans="1:4" x14ac:dyDescent="0.35">
      <c r="A885">
        <v>141564</v>
      </c>
      <c r="B885">
        <v>0</v>
      </c>
      <c r="C885">
        <v>6</v>
      </c>
      <c r="D885" t="s">
        <v>94</v>
      </c>
    </row>
    <row r="886" spans="1:4" x14ac:dyDescent="0.35">
      <c r="A886">
        <v>142262</v>
      </c>
      <c r="B886">
        <v>0</v>
      </c>
      <c r="C886">
        <v>6</v>
      </c>
      <c r="D886" t="s">
        <v>27</v>
      </c>
    </row>
    <row r="887" spans="1:4" x14ac:dyDescent="0.35">
      <c r="A887">
        <v>142870</v>
      </c>
      <c r="B887">
        <v>0</v>
      </c>
      <c r="C887">
        <v>6</v>
      </c>
      <c r="D887" t="s">
        <v>92</v>
      </c>
    </row>
    <row r="888" spans="1:4" x14ac:dyDescent="0.35">
      <c r="A888">
        <v>142960</v>
      </c>
      <c r="B888">
        <v>0</v>
      </c>
      <c r="C888">
        <v>6</v>
      </c>
      <c r="D888" t="s">
        <v>10</v>
      </c>
    </row>
    <row r="889" spans="1:4" x14ac:dyDescent="0.35">
      <c r="A889">
        <v>142855</v>
      </c>
      <c r="B889">
        <v>0</v>
      </c>
      <c r="C889">
        <v>6</v>
      </c>
      <c r="D889" t="s">
        <v>47</v>
      </c>
    </row>
    <row r="890" spans="1:4" x14ac:dyDescent="0.35">
      <c r="A890">
        <v>141160</v>
      </c>
      <c r="B890">
        <v>1</v>
      </c>
      <c r="C890">
        <v>6</v>
      </c>
      <c r="D890" t="s">
        <v>20</v>
      </c>
    </row>
    <row r="891" spans="1:4" x14ac:dyDescent="0.35">
      <c r="A891">
        <v>143562</v>
      </c>
      <c r="B891">
        <v>1</v>
      </c>
      <c r="C891">
        <v>6</v>
      </c>
      <c r="D891" t="s">
        <v>20</v>
      </c>
    </row>
    <row r="892" spans="1:4" x14ac:dyDescent="0.35">
      <c r="A892">
        <v>141962</v>
      </c>
      <c r="B892">
        <v>1</v>
      </c>
      <c r="C892">
        <v>6</v>
      </c>
      <c r="D892" t="s">
        <v>94</v>
      </c>
    </row>
    <row r="893" spans="1:4" x14ac:dyDescent="0.35">
      <c r="A893">
        <v>143555</v>
      </c>
      <c r="B893">
        <v>1</v>
      </c>
      <c r="C893">
        <v>6</v>
      </c>
      <c r="D893" t="s">
        <v>25</v>
      </c>
    </row>
    <row r="894" spans="1:4" x14ac:dyDescent="0.35">
      <c r="A894">
        <v>141261</v>
      </c>
      <c r="B894">
        <v>1</v>
      </c>
      <c r="C894">
        <v>6</v>
      </c>
      <c r="D894" t="s">
        <v>22</v>
      </c>
    </row>
    <row r="895" spans="1:4" x14ac:dyDescent="0.35">
      <c r="A895">
        <v>142158</v>
      </c>
      <c r="B895">
        <v>1</v>
      </c>
      <c r="C895">
        <v>6</v>
      </c>
      <c r="D895" t="s">
        <v>30</v>
      </c>
    </row>
    <row r="896" spans="1:4" x14ac:dyDescent="0.35">
      <c r="A896">
        <v>142264</v>
      </c>
      <c r="B896">
        <v>1</v>
      </c>
      <c r="C896">
        <v>6</v>
      </c>
      <c r="D896" t="s">
        <v>27</v>
      </c>
    </row>
    <row r="897" spans="1:4" x14ac:dyDescent="0.35">
      <c r="A897">
        <v>141649</v>
      </c>
      <c r="B897">
        <v>1</v>
      </c>
      <c r="C897">
        <v>6</v>
      </c>
      <c r="D897" t="s">
        <v>42</v>
      </c>
    </row>
    <row r="898" spans="1:4" x14ac:dyDescent="0.35">
      <c r="A898">
        <v>142670</v>
      </c>
      <c r="B898">
        <v>1</v>
      </c>
      <c r="C898">
        <v>6</v>
      </c>
      <c r="D898" t="s">
        <v>32</v>
      </c>
    </row>
    <row r="899" spans="1:4" x14ac:dyDescent="0.35">
      <c r="A899">
        <v>143459</v>
      </c>
      <c r="B899">
        <v>1</v>
      </c>
      <c r="C899">
        <v>6</v>
      </c>
      <c r="D899" t="s">
        <v>28</v>
      </c>
    </row>
    <row r="900" spans="1:4" x14ac:dyDescent="0.35">
      <c r="A900">
        <v>141166</v>
      </c>
      <c r="B900">
        <v>1</v>
      </c>
      <c r="C900">
        <v>6</v>
      </c>
      <c r="D900" t="s">
        <v>94</v>
      </c>
    </row>
    <row r="901" spans="1:4" x14ac:dyDescent="0.35">
      <c r="A901">
        <v>142157</v>
      </c>
      <c r="B901">
        <v>1</v>
      </c>
      <c r="C901">
        <v>6</v>
      </c>
      <c r="D901" t="s">
        <v>35</v>
      </c>
    </row>
    <row r="902" spans="1:4" x14ac:dyDescent="0.35">
      <c r="A902">
        <v>141263</v>
      </c>
      <c r="B902">
        <v>1</v>
      </c>
      <c r="C902">
        <v>6</v>
      </c>
      <c r="D902" t="s">
        <v>22</v>
      </c>
    </row>
    <row r="903" spans="1:4" x14ac:dyDescent="0.35">
      <c r="A903">
        <v>142470</v>
      </c>
      <c r="B903">
        <v>0</v>
      </c>
      <c r="C903">
        <v>6</v>
      </c>
      <c r="D903" t="s">
        <v>92</v>
      </c>
    </row>
    <row r="904" spans="1:4" x14ac:dyDescent="0.35">
      <c r="A904">
        <v>142560</v>
      </c>
      <c r="B904">
        <v>0</v>
      </c>
      <c r="C904">
        <v>6</v>
      </c>
      <c r="D904" t="s">
        <v>29</v>
      </c>
    </row>
    <row r="905" spans="1:4" x14ac:dyDescent="0.35">
      <c r="A905">
        <v>141568</v>
      </c>
      <c r="B905">
        <v>0</v>
      </c>
      <c r="C905">
        <v>6</v>
      </c>
      <c r="D905" t="s">
        <v>94</v>
      </c>
    </row>
    <row r="906" spans="1:4" x14ac:dyDescent="0.35">
      <c r="A906">
        <v>142266</v>
      </c>
      <c r="B906">
        <v>0</v>
      </c>
      <c r="C906">
        <v>6</v>
      </c>
      <c r="D906" t="s">
        <v>27</v>
      </c>
    </row>
    <row r="907" spans="1:4" x14ac:dyDescent="0.35">
      <c r="A907">
        <v>142874</v>
      </c>
      <c r="B907">
        <v>0</v>
      </c>
      <c r="C907">
        <v>6</v>
      </c>
      <c r="D907" t="s">
        <v>92</v>
      </c>
    </row>
    <row r="908" spans="1:4" x14ac:dyDescent="0.35">
      <c r="A908">
        <v>142964</v>
      </c>
      <c r="B908">
        <v>0</v>
      </c>
      <c r="C908">
        <v>6</v>
      </c>
      <c r="D908" t="s">
        <v>10</v>
      </c>
    </row>
    <row r="909" spans="1:4" x14ac:dyDescent="0.35">
      <c r="A909">
        <v>142861</v>
      </c>
      <c r="B909">
        <v>0</v>
      </c>
      <c r="C909">
        <v>6</v>
      </c>
      <c r="D909" t="s">
        <v>47</v>
      </c>
    </row>
    <row r="910" spans="1:4" x14ac:dyDescent="0.35">
      <c r="A910">
        <v>141164</v>
      </c>
      <c r="B910">
        <v>0</v>
      </c>
      <c r="C910">
        <v>6</v>
      </c>
      <c r="D910" t="s">
        <v>20</v>
      </c>
    </row>
    <row r="911" spans="1:4" x14ac:dyDescent="0.35">
      <c r="A911">
        <v>141966</v>
      </c>
      <c r="B911">
        <v>0</v>
      </c>
      <c r="C911">
        <v>6</v>
      </c>
      <c r="D911" t="s">
        <v>94</v>
      </c>
    </row>
    <row r="912" spans="1:4" x14ac:dyDescent="0.35">
      <c r="A912">
        <v>143566</v>
      </c>
      <c r="B912">
        <v>0</v>
      </c>
      <c r="C912">
        <v>6</v>
      </c>
      <c r="D912" t="s">
        <v>20</v>
      </c>
    </row>
    <row r="913" spans="1:4" x14ac:dyDescent="0.35">
      <c r="A913">
        <v>143559</v>
      </c>
      <c r="B913">
        <v>0</v>
      </c>
      <c r="C913">
        <v>6</v>
      </c>
      <c r="D913" t="s">
        <v>25</v>
      </c>
    </row>
    <row r="914" spans="1:4" x14ac:dyDescent="0.35">
      <c r="A914">
        <v>141265</v>
      </c>
      <c r="B914">
        <v>0</v>
      </c>
      <c r="C914">
        <v>6</v>
      </c>
      <c r="D914" t="s">
        <v>22</v>
      </c>
    </row>
    <row r="915" spans="1:4" x14ac:dyDescent="0.35">
      <c r="A915">
        <v>142162</v>
      </c>
      <c r="B915">
        <v>0</v>
      </c>
      <c r="C915">
        <v>6</v>
      </c>
      <c r="D915" t="s">
        <v>30</v>
      </c>
    </row>
    <row r="916" spans="1:4" x14ac:dyDescent="0.35">
      <c r="A916">
        <v>142268</v>
      </c>
      <c r="B916">
        <v>1</v>
      </c>
      <c r="C916">
        <v>6</v>
      </c>
      <c r="D916" t="s">
        <v>27</v>
      </c>
    </row>
    <row r="917" spans="1:4" x14ac:dyDescent="0.35">
      <c r="A917">
        <v>142674</v>
      </c>
      <c r="B917">
        <v>1</v>
      </c>
      <c r="C917">
        <v>6</v>
      </c>
      <c r="D917" t="s">
        <v>32</v>
      </c>
    </row>
    <row r="918" spans="1:4" x14ac:dyDescent="0.35">
      <c r="A918">
        <v>141653</v>
      </c>
      <c r="B918">
        <v>1</v>
      </c>
      <c r="C918">
        <v>6</v>
      </c>
      <c r="D918" t="s">
        <v>42</v>
      </c>
    </row>
    <row r="919" spans="1:4" x14ac:dyDescent="0.35">
      <c r="A919">
        <v>143463</v>
      </c>
      <c r="B919">
        <v>1</v>
      </c>
      <c r="C919">
        <v>6</v>
      </c>
      <c r="D919" t="s">
        <v>28</v>
      </c>
    </row>
    <row r="920" spans="1:4" x14ac:dyDescent="0.35">
      <c r="A920">
        <v>142161</v>
      </c>
      <c r="B920">
        <v>1</v>
      </c>
      <c r="C920">
        <v>6</v>
      </c>
      <c r="D920" t="s">
        <v>35</v>
      </c>
    </row>
    <row r="921" spans="1:4" x14ac:dyDescent="0.35">
      <c r="A921">
        <v>141170</v>
      </c>
      <c r="B921">
        <v>1</v>
      </c>
      <c r="C921">
        <v>6</v>
      </c>
      <c r="D921" t="s">
        <v>94</v>
      </c>
    </row>
    <row r="922" spans="1:4" x14ac:dyDescent="0.35">
      <c r="A922">
        <v>141267</v>
      </c>
      <c r="B922">
        <v>1</v>
      </c>
      <c r="C922">
        <v>6</v>
      </c>
      <c r="D922" t="s">
        <v>22</v>
      </c>
    </row>
    <row r="923" spans="1:4" x14ac:dyDescent="0.35">
      <c r="A923">
        <v>142474</v>
      </c>
      <c r="B923">
        <v>1</v>
      </c>
      <c r="C923">
        <v>6</v>
      </c>
      <c r="D923" t="s">
        <v>92</v>
      </c>
    </row>
    <row r="924" spans="1:4" x14ac:dyDescent="0.35">
      <c r="A924">
        <v>142564</v>
      </c>
      <c r="B924">
        <v>1</v>
      </c>
      <c r="C924">
        <v>6</v>
      </c>
      <c r="D924" t="s">
        <v>29</v>
      </c>
    </row>
    <row r="925" spans="1:4" x14ac:dyDescent="0.35">
      <c r="A925">
        <v>141572</v>
      </c>
      <c r="B925">
        <v>1</v>
      </c>
      <c r="C925">
        <v>6</v>
      </c>
      <c r="D925" t="s">
        <v>94</v>
      </c>
    </row>
    <row r="926" spans="1:4" x14ac:dyDescent="0.35">
      <c r="A926">
        <v>142270</v>
      </c>
      <c r="B926">
        <v>1</v>
      </c>
      <c r="C926">
        <v>6</v>
      </c>
      <c r="D926" t="s">
        <v>27</v>
      </c>
    </row>
    <row r="927" spans="1:4" x14ac:dyDescent="0.35">
      <c r="A927">
        <v>142878</v>
      </c>
      <c r="B927">
        <v>1</v>
      </c>
      <c r="C927">
        <v>6</v>
      </c>
      <c r="D927" t="s">
        <v>92</v>
      </c>
    </row>
    <row r="928" spans="1:4" x14ac:dyDescent="0.35">
      <c r="A928">
        <v>142968</v>
      </c>
      <c r="B928">
        <v>1</v>
      </c>
      <c r="C928">
        <v>6</v>
      </c>
      <c r="D928" t="s">
        <v>10</v>
      </c>
    </row>
    <row r="929" spans="1:4" x14ac:dyDescent="0.35">
      <c r="A929">
        <v>142865</v>
      </c>
      <c r="B929">
        <v>1</v>
      </c>
      <c r="C929">
        <v>6</v>
      </c>
      <c r="D929" t="s">
        <v>47</v>
      </c>
    </row>
    <row r="930" spans="1:4" x14ac:dyDescent="0.35">
      <c r="A930">
        <v>141168</v>
      </c>
      <c r="B930">
        <v>1</v>
      </c>
      <c r="C930">
        <v>6</v>
      </c>
      <c r="D930" t="s">
        <v>20</v>
      </c>
    </row>
    <row r="931" spans="1:4" x14ac:dyDescent="0.35">
      <c r="A931">
        <v>141970</v>
      </c>
      <c r="B931">
        <v>1</v>
      </c>
      <c r="C931">
        <v>6</v>
      </c>
      <c r="D931" t="s">
        <v>94</v>
      </c>
    </row>
    <row r="932" spans="1:4" x14ac:dyDescent="0.35">
      <c r="A932">
        <v>143570</v>
      </c>
      <c r="B932">
        <v>1</v>
      </c>
      <c r="C932">
        <v>6</v>
      </c>
      <c r="D932" t="s">
        <v>20</v>
      </c>
    </row>
    <row r="933" spans="1:4" x14ac:dyDescent="0.35">
      <c r="A933">
        <v>143563</v>
      </c>
      <c r="B933">
        <v>1</v>
      </c>
      <c r="C933">
        <v>6</v>
      </c>
      <c r="D933" t="s">
        <v>25</v>
      </c>
    </row>
    <row r="934" spans="1:4" x14ac:dyDescent="0.35">
      <c r="A934">
        <v>141269</v>
      </c>
      <c r="B934">
        <v>1</v>
      </c>
      <c r="C934">
        <v>6</v>
      </c>
      <c r="D934" t="s">
        <v>22</v>
      </c>
    </row>
    <row r="935" spans="1:4" x14ac:dyDescent="0.35">
      <c r="A935">
        <v>142166</v>
      </c>
      <c r="B935">
        <v>1</v>
      </c>
      <c r="C935">
        <v>6</v>
      </c>
      <c r="D935" t="s">
        <v>30</v>
      </c>
    </row>
    <row r="936" spans="1:4" x14ac:dyDescent="0.35">
      <c r="A936">
        <v>142272</v>
      </c>
      <c r="B936">
        <v>1</v>
      </c>
      <c r="C936">
        <v>6</v>
      </c>
      <c r="D936" t="s">
        <v>27</v>
      </c>
    </row>
    <row r="937" spans="1:4" x14ac:dyDescent="0.35">
      <c r="A937">
        <v>142678</v>
      </c>
      <c r="B937">
        <v>1</v>
      </c>
      <c r="C937">
        <v>6</v>
      </c>
      <c r="D937" t="s">
        <v>32</v>
      </c>
    </row>
    <row r="938" spans="1:4" x14ac:dyDescent="0.35">
      <c r="A938">
        <v>141657</v>
      </c>
      <c r="B938">
        <v>1</v>
      </c>
      <c r="C938">
        <v>6</v>
      </c>
      <c r="D938" t="s">
        <v>42</v>
      </c>
    </row>
    <row r="939" spans="1:4" x14ac:dyDescent="0.35">
      <c r="A939">
        <v>143467</v>
      </c>
      <c r="B939">
        <v>1</v>
      </c>
      <c r="C939">
        <v>6</v>
      </c>
      <c r="D939" t="s">
        <v>28</v>
      </c>
    </row>
    <row r="940" spans="1:4" x14ac:dyDescent="0.35">
      <c r="A940">
        <v>142165</v>
      </c>
      <c r="B940">
        <v>1</v>
      </c>
      <c r="C940">
        <v>6</v>
      </c>
      <c r="D940" t="s">
        <v>35</v>
      </c>
    </row>
    <row r="941" spans="1:4" x14ac:dyDescent="0.35">
      <c r="A941">
        <v>141174</v>
      </c>
      <c r="B941">
        <v>1</v>
      </c>
      <c r="C941">
        <v>6</v>
      </c>
      <c r="D941" t="s">
        <v>94</v>
      </c>
    </row>
    <row r="942" spans="1:4" x14ac:dyDescent="0.35">
      <c r="A942">
        <v>141271</v>
      </c>
      <c r="B942">
        <v>1</v>
      </c>
      <c r="C942">
        <v>6</v>
      </c>
      <c r="D942" t="s">
        <v>22</v>
      </c>
    </row>
    <row r="943" spans="1:4" x14ac:dyDescent="0.35">
      <c r="A943">
        <v>142478</v>
      </c>
      <c r="B943">
        <v>1</v>
      </c>
      <c r="C943">
        <v>6</v>
      </c>
      <c r="D943" t="s">
        <v>92</v>
      </c>
    </row>
    <row r="944" spans="1:4" x14ac:dyDescent="0.35">
      <c r="A944">
        <v>142568</v>
      </c>
      <c r="B944">
        <v>1</v>
      </c>
      <c r="C944">
        <v>6</v>
      </c>
      <c r="D944" t="s">
        <v>29</v>
      </c>
    </row>
    <row r="945" spans="1:4" x14ac:dyDescent="0.35">
      <c r="A945">
        <v>141576</v>
      </c>
      <c r="B945">
        <v>1</v>
      </c>
      <c r="C945">
        <v>6</v>
      </c>
      <c r="D945" t="s">
        <v>94</v>
      </c>
    </row>
    <row r="946" spans="1:4" x14ac:dyDescent="0.35">
      <c r="A946">
        <v>142274</v>
      </c>
      <c r="B946">
        <v>1</v>
      </c>
      <c r="C946">
        <v>6</v>
      </c>
      <c r="D946" t="s">
        <v>27</v>
      </c>
    </row>
    <row r="947" spans="1:4" x14ac:dyDescent="0.35">
      <c r="A947">
        <v>142882</v>
      </c>
      <c r="B947">
        <v>1</v>
      </c>
      <c r="C947">
        <v>6</v>
      </c>
      <c r="D947" t="s">
        <v>92</v>
      </c>
    </row>
    <row r="948" spans="1:4" x14ac:dyDescent="0.35">
      <c r="A948">
        <v>142972</v>
      </c>
      <c r="B948">
        <v>1</v>
      </c>
      <c r="C948">
        <v>6</v>
      </c>
      <c r="D948" t="s">
        <v>10</v>
      </c>
    </row>
    <row r="949" spans="1:4" x14ac:dyDescent="0.35">
      <c r="A949">
        <v>142869</v>
      </c>
      <c r="B949">
        <v>1</v>
      </c>
      <c r="C949">
        <v>6</v>
      </c>
      <c r="D949" t="s">
        <v>47</v>
      </c>
    </row>
    <row r="950" spans="1:4" x14ac:dyDescent="0.35">
      <c r="A950">
        <v>141172</v>
      </c>
      <c r="B950">
        <v>1</v>
      </c>
      <c r="C950">
        <v>6</v>
      </c>
      <c r="D950" t="s">
        <v>20</v>
      </c>
    </row>
    <row r="951" spans="1:4" x14ac:dyDescent="0.35">
      <c r="A951">
        <v>143567</v>
      </c>
      <c r="B951">
        <v>0</v>
      </c>
      <c r="C951">
        <v>6</v>
      </c>
      <c r="D951" t="s">
        <v>25</v>
      </c>
    </row>
    <row r="952" spans="1:4" x14ac:dyDescent="0.35">
      <c r="A952">
        <v>141974</v>
      </c>
      <c r="B952">
        <v>0</v>
      </c>
      <c r="C952">
        <v>6</v>
      </c>
      <c r="D952" t="s">
        <v>94</v>
      </c>
    </row>
    <row r="953" spans="1:4" x14ac:dyDescent="0.35">
      <c r="A953">
        <v>143574</v>
      </c>
      <c r="B953">
        <v>0</v>
      </c>
      <c r="C953">
        <v>6</v>
      </c>
      <c r="D953" t="s">
        <v>20</v>
      </c>
    </row>
    <row r="954" spans="1:4" x14ac:dyDescent="0.35">
      <c r="A954">
        <v>141273</v>
      </c>
      <c r="B954">
        <v>0</v>
      </c>
      <c r="C954">
        <v>6</v>
      </c>
      <c r="D954" t="s">
        <v>22</v>
      </c>
    </row>
    <row r="955" spans="1:4" x14ac:dyDescent="0.35">
      <c r="A955">
        <v>142170</v>
      </c>
      <c r="B955">
        <v>0</v>
      </c>
      <c r="C955">
        <v>6</v>
      </c>
      <c r="D955" t="s">
        <v>30</v>
      </c>
    </row>
    <row r="956" spans="1:4" x14ac:dyDescent="0.35">
      <c r="A956">
        <v>142276</v>
      </c>
      <c r="B956">
        <v>0</v>
      </c>
      <c r="C956">
        <v>6</v>
      </c>
      <c r="D956" t="s">
        <v>27</v>
      </c>
    </row>
    <row r="957" spans="1:4" x14ac:dyDescent="0.35">
      <c r="A957">
        <v>141661</v>
      </c>
      <c r="B957">
        <v>0</v>
      </c>
      <c r="C957">
        <v>6</v>
      </c>
      <c r="D957" t="s">
        <v>42</v>
      </c>
    </row>
    <row r="958" spans="1:4" x14ac:dyDescent="0.35">
      <c r="A958">
        <v>142682</v>
      </c>
      <c r="B958">
        <v>0</v>
      </c>
      <c r="C958">
        <v>6</v>
      </c>
      <c r="D958" t="s">
        <v>32</v>
      </c>
    </row>
    <row r="959" spans="1:4" x14ac:dyDescent="0.35">
      <c r="A959">
        <v>143471</v>
      </c>
      <c r="B959">
        <v>0</v>
      </c>
      <c r="C959">
        <v>6</v>
      </c>
      <c r="D959" t="s">
        <v>28</v>
      </c>
    </row>
    <row r="960" spans="1:4" x14ac:dyDescent="0.35">
      <c r="A960">
        <v>141178</v>
      </c>
      <c r="B960">
        <v>0</v>
      </c>
      <c r="C960">
        <v>6</v>
      </c>
      <c r="D960" t="s">
        <v>94</v>
      </c>
    </row>
    <row r="961" spans="1:4" x14ac:dyDescent="0.35">
      <c r="A961">
        <v>142169</v>
      </c>
      <c r="B961">
        <v>0</v>
      </c>
      <c r="C961">
        <v>6</v>
      </c>
      <c r="D961" t="s">
        <v>35</v>
      </c>
    </row>
    <row r="962" spans="1:4" x14ac:dyDescent="0.35">
      <c r="A962">
        <v>141275</v>
      </c>
      <c r="B962">
        <v>0</v>
      </c>
      <c r="C962">
        <v>6</v>
      </c>
      <c r="D962" t="s">
        <v>22</v>
      </c>
    </row>
    <row r="963" spans="1:4" x14ac:dyDescent="0.35">
      <c r="A963">
        <v>142482</v>
      </c>
      <c r="B963">
        <v>0</v>
      </c>
      <c r="C963">
        <v>6</v>
      </c>
      <c r="D963" t="s">
        <v>92</v>
      </c>
    </row>
    <row r="964" spans="1:4" x14ac:dyDescent="0.35">
      <c r="A964">
        <v>142278</v>
      </c>
      <c r="B964">
        <v>0</v>
      </c>
      <c r="C964">
        <v>6</v>
      </c>
      <c r="D964" t="s">
        <v>27</v>
      </c>
    </row>
    <row r="965" spans="1:4" x14ac:dyDescent="0.35">
      <c r="A965">
        <v>142572</v>
      </c>
      <c r="B965">
        <v>0</v>
      </c>
      <c r="C965">
        <v>6</v>
      </c>
      <c r="D965" t="s">
        <v>29</v>
      </c>
    </row>
    <row r="966" spans="1:4" x14ac:dyDescent="0.35">
      <c r="A966">
        <v>141580</v>
      </c>
      <c r="B966">
        <v>0</v>
      </c>
      <c r="C966">
        <v>6</v>
      </c>
      <c r="D966" t="s">
        <v>94</v>
      </c>
    </row>
    <row r="967" spans="1:4" x14ac:dyDescent="0.35">
      <c r="A967">
        <v>142884</v>
      </c>
      <c r="B967">
        <v>0</v>
      </c>
      <c r="C967">
        <v>6</v>
      </c>
      <c r="D967" t="s">
        <v>92</v>
      </c>
    </row>
    <row r="968" spans="1:4" x14ac:dyDescent="0.35">
      <c r="A968">
        <v>142976</v>
      </c>
      <c r="B968">
        <v>0</v>
      </c>
      <c r="C968">
        <v>6</v>
      </c>
      <c r="D968" t="s">
        <v>10</v>
      </c>
    </row>
    <row r="969" spans="1:4" x14ac:dyDescent="0.35">
      <c r="A969">
        <v>142873</v>
      </c>
      <c r="B969">
        <v>0</v>
      </c>
      <c r="C969">
        <v>6</v>
      </c>
      <c r="D969" t="s">
        <v>47</v>
      </c>
    </row>
    <row r="970" spans="1:4" x14ac:dyDescent="0.35">
      <c r="A970">
        <v>141176</v>
      </c>
      <c r="B970">
        <v>0</v>
      </c>
      <c r="C970">
        <v>6</v>
      </c>
      <c r="D970" t="s">
        <v>20</v>
      </c>
    </row>
    <row r="971" spans="1:4" x14ac:dyDescent="0.35">
      <c r="A971">
        <v>143571</v>
      </c>
      <c r="B971">
        <v>0</v>
      </c>
      <c r="C971">
        <v>6</v>
      </c>
      <c r="D971" t="s">
        <v>25</v>
      </c>
    </row>
    <row r="972" spans="1:4" x14ac:dyDescent="0.35">
      <c r="A972">
        <v>143578</v>
      </c>
      <c r="B972">
        <v>0</v>
      </c>
      <c r="C972">
        <v>6</v>
      </c>
      <c r="D972" t="s">
        <v>20</v>
      </c>
    </row>
    <row r="973" spans="1:4" x14ac:dyDescent="0.35">
      <c r="A973">
        <v>141978</v>
      </c>
      <c r="B973">
        <v>0</v>
      </c>
      <c r="C973">
        <v>6</v>
      </c>
      <c r="D973" t="s">
        <v>94</v>
      </c>
    </row>
    <row r="974" spans="1:4" x14ac:dyDescent="0.35">
      <c r="A974">
        <v>141277</v>
      </c>
      <c r="B974">
        <v>0</v>
      </c>
      <c r="C974">
        <v>6</v>
      </c>
      <c r="D974" t="s">
        <v>22</v>
      </c>
    </row>
    <row r="975" spans="1:4" x14ac:dyDescent="0.35">
      <c r="A975">
        <v>142280</v>
      </c>
      <c r="B975">
        <v>0</v>
      </c>
      <c r="C975">
        <v>6</v>
      </c>
      <c r="D975" t="s">
        <v>27</v>
      </c>
    </row>
    <row r="976" spans="1:4" x14ac:dyDescent="0.35">
      <c r="A976">
        <v>142174</v>
      </c>
      <c r="B976">
        <v>0</v>
      </c>
      <c r="C976">
        <v>6</v>
      </c>
      <c r="D976" t="s">
        <v>30</v>
      </c>
    </row>
    <row r="977" spans="1:4" x14ac:dyDescent="0.35">
      <c r="A977">
        <v>142686</v>
      </c>
      <c r="B977">
        <v>0</v>
      </c>
      <c r="C977">
        <v>6</v>
      </c>
      <c r="D977" t="s">
        <v>32</v>
      </c>
    </row>
    <row r="978" spans="1:4" x14ac:dyDescent="0.35">
      <c r="A978">
        <v>141665</v>
      </c>
      <c r="B978">
        <v>0</v>
      </c>
      <c r="C978">
        <v>6</v>
      </c>
      <c r="D978" t="s">
        <v>42</v>
      </c>
    </row>
    <row r="979" spans="1:4" x14ac:dyDescent="0.35">
      <c r="A979">
        <v>143475</v>
      </c>
      <c r="B979">
        <v>0</v>
      </c>
      <c r="C979">
        <v>6</v>
      </c>
      <c r="D979" t="s">
        <v>28</v>
      </c>
    </row>
    <row r="980" spans="1:4" x14ac:dyDescent="0.35">
      <c r="A980">
        <v>142173</v>
      </c>
      <c r="B980">
        <v>0</v>
      </c>
      <c r="C980">
        <v>6</v>
      </c>
      <c r="D980" t="s">
        <v>35</v>
      </c>
    </row>
    <row r="981" spans="1:4" x14ac:dyDescent="0.35">
      <c r="A981">
        <v>141182</v>
      </c>
      <c r="B981">
        <v>0</v>
      </c>
      <c r="C981">
        <v>6</v>
      </c>
      <c r="D981" t="s">
        <v>94</v>
      </c>
    </row>
    <row r="982" spans="1:4" x14ac:dyDescent="0.35">
      <c r="A982">
        <v>141279</v>
      </c>
      <c r="B982">
        <v>0</v>
      </c>
      <c r="C982">
        <v>6</v>
      </c>
      <c r="D982" t="s">
        <v>22</v>
      </c>
    </row>
    <row r="983" spans="1:4" x14ac:dyDescent="0.35">
      <c r="A983">
        <v>142486</v>
      </c>
      <c r="B983">
        <v>0</v>
      </c>
      <c r="C983">
        <v>6</v>
      </c>
      <c r="D983" t="s">
        <v>92</v>
      </c>
    </row>
    <row r="984" spans="1:4" x14ac:dyDescent="0.35">
      <c r="A984">
        <v>142282</v>
      </c>
      <c r="B984">
        <v>0</v>
      </c>
      <c r="C984">
        <v>6</v>
      </c>
      <c r="D984" t="s">
        <v>27</v>
      </c>
    </row>
    <row r="985" spans="1:4" x14ac:dyDescent="0.35">
      <c r="A985">
        <v>142576</v>
      </c>
      <c r="B985">
        <v>0</v>
      </c>
      <c r="C985">
        <v>6</v>
      </c>
      <c r="D985" t="s">
        <v>29</v>
      </c>
    </row>
    <row r="986" spans="1:4" x14ac:dyDescent="0.35">
      <c r="A986">
        <v>141584</v>
      </c>
      <c r="B986">
        <v>0</v>
      </c>
      <c r="C986">
        <v>6</v>
      </c>
      <c r="D986" t="s">
        <v>94</v>
      </c>
    </row>
    <row r="987" spans="1:4" x14ac:dyDescent="0.35">
      <c r="A987">
        <v>142888</v>
      </c>
      <c r="B987">
        <v>0</v>
      </c>
      <c r="C987">
        <v>6</v>
      </c>
      <c r="D987" t="s">
        <v>92</v>
      </c>
    </row>
    <row r="988" spans="1:4" x14ac:dyDescent="0.35">
      <c r="A988">
        <v>142980</v>
      </c>
      <c r="B988">
        <v>0</v>
      </c>
      <c r="C988">
        <v>6</v>
      </c>
      <c r="D988" t="s">
        <v>10</v>
      </c>
    </row>
    <row r="989" spans="1:4" x14ac:dyDescent="0.35">
      <c r="A989">
        <v>142877</v>
      </c>
      <c r="B989">
        <v>0</v>
      </c>
      <c r="C989">
        <v>6</v>
      </c>
      <c r="D989" t="s">
        <v>47</v>
      </c>
    </row>
    <row r="990" spans="1:4" x14ac:dyDescent="0.35">
      <c r="A990">
        <v>141180</v>
      </c>
      <c r="B990">
        <v>0</v>
      </c>
      <c r="C990">
        <v>6</v>
      </c>
      <c r="D990" t="s">
        <v>20</v>
      </c>
    </row>
    <row r="991" spans="1:4" x14ac:dyDescent="0.35">
      <c r="A991">
        <v>143582</v>
      </c>
      <c r="B991">
        <v>0</v>
      </c>
      <c r="C991">
        <v>6</v>
      </c>
      <c r="D991" t="s">
        <v>20</v>
      </c>
    </row>
    <row r="992" spans="1:4" x14ac:dyDescent="0.35">
      <c r="A992">
        <v>141982</v>
      </c>
      <c r="B992">
        <v>0</v>
      </c>
      <c r="C992">
        <v>6</v>
      </c>
      <c r="D992" t="s">
        <v>94</v>
      </c>
    </row>
    <row r="993" spans="1:4" x14ac:dyDescent="0.35">
      <c r="A993">
        <v>143575</v>
      </c>
      <c r="B993">
        <v>0</v>
      </c>
      <c r="C993">
        <v>6</v>
      </c>
      <c r="D993" t="s">
        <v>25</v>
      </c>
    </row>
    <row r="994" spans="1:4" x14ac:dyDescent="0.35">
      <c r="A994">
        <v>141281</v>
      </c>
      <c r="B994">
        <v>0</v>
      </c>
      <c r="C994">
        <v>6</v>
      </c>
      <c r="D994" t="s">
        <v>22</v>
      </c>
    </row>
    <row r="995" spans="1:4" x14ac:dyDescent="0.35">
      <c r="A995">
        <v>142284</v>
      </c>
      <c r="B995">
        <v>0</v>
      </c>
      <c r="C995">
        <v>6</v>
      </c>
      <c r="D995" t="s">
        <v>27</v>
      </c>
    </row>
    <row r="996" spans="1:4" x14ac:dyDescent="0.35">
      <c r="A996">
        <v>142178</v>
      </c>
      <c r="B996">
        <v>0</v>
      </c>
      <c r="C996">
        <v>6</v>
      </c>
      <c r="D996" t="s">
        <v>30</v>
      </c>
    </row>
    <row r="997" spans="1:4" x14ac:dyDescent="0.35">
      <c r="A997">
        <v>142690</v>
      </c>
      <c r="B997">
        <v>0</v>
      </c>
      <c r="C997">
        <v>6</v>
      </c>
      <c r="D997" t="s">
        <v>32</v>
      </c>
    </row>
    <row r="998" spans="1:4" x14ac:dyDescent="0.35">
      <c r="A998">
        <v>141669</v>
      </c>
      <c r="B998">
        <v>0</v>
      </c>
      <c r="C998">
        <v>6</v>
      </c>
      <c r="D998" t="s">
        <v>42</v>
      </c>
    </row>
    <row r="999" spans="1:4" x14ac:dyDescent="0.35">
      <c r="A999">
        <v>143479</v>
      </c>
      <c r="B999">
        <v>1</v>
      </c>
      <c r="C999">
        <v>6</v>
      </c>
      <c r="D999" t="s">
        <v>28</v>
      </c>
    </row>
    <row r="1000" spans="1:4" x14ac:dyDescent="0.35">
      <c r="A1000">
        <v>141186</v>
      </c>
      <c r="B1000">
        <v>1</v>
      </c>
      <c r="C1000">
        <v>6</v>
      </c>
      <c r="D1000" t="s">
        <v>94</v>
      </c>
    </row>
    <row r="1001" spans="1:4" x14ac:dyDescent="0.35">
      <c r="A1001">
        <v>142177</v>
      </c>
      <c r="B1001">
        <v>1</v>
      </c>
      <c r="C1001">
        <v>6</v>
      </c>
      <c r="D1001" t="s">
        <v>35</v>
      </c>
    </row>
    <row r="1002" spans="1:4" x14ac:dyDescent="0.35">
      <c r="A1002">
        <v>141283</v>
      </c>
      <c r="B1002">
        <v>1</v>
      </c>
      <c r="C1002">
        <v>6</v>
      </c>
      <c r="D1002" t="s">
        <v>22</v>
      </c>
    </row>
    <row r="1003" spans="1:4" x14ac:dyDescent="0.35">
      <c r="A1003">
        <v>142490</v>
      </c>
      <c r="B1003">
        <v>1</v>
      </c>
      <c r="C1003">
        <v>6</v>
      </c>
      <c r="D1003" t="s">
        <v>92</v>
      </c>
    </row>
    <row r="1004" spans="1:4" x14ac:dyDescent="0.35">
      <c r="A1004">
        <v>142286</v>
      </c>
      <c r="B1004">
        <v>1</v>
      </c>
      <c r="C1004">
        <v>6</v>
      </c>
      <c r="D1004" t="s">
        <v>27</v>
      </c>
    </row>
    <row r="1005" spans="1:4" x14ac:dyDescent="0.35">
      <c r="A1005">
        <v>142580</v>
      </c>
      <c r="B1005">
        <v>1</v>
      </c>
      <c r="C1005">
        <v>6</v>
      </c>
      <c r="D1005" t="s">
        <v>29</v>
      </c>
    </row>
    <row r="1006" spans="1:4" x14ac:dyDescent="0.35">
      <c r="A1006">
        <v>141588</v>
      </c>
      <c r="B1006">
        <v>1</v>
      </c>
      <c r="C1006">
        <v>6</v>
      </c>
      <c r="D1006" t="s">
        <v>94</v>
      </c>
    </row>
    <row r="1007" spans="1:4" x14ac:dyDescent="0.35">
      <c r="A1007">
        <v>142892</v>
      </c>
      <c r="B1007">
        <v>1</v>
      </c>
      <c r="C1007">
        <v>6</v>
      </c>
      <c r="D1007" t="s">
        <v>92</v>
      </c>
    </row>
    <row r="1008" spans="1:4" x14ac:dyDescent="0.35">
      <c r="A1008">
        <v>142984</v>
      </c>
      <c r="B1008">
        <v>1</v>
      </c>
      <c r="C1008">
        <v>6</v>
      </c>
      <c r="D1008" t="s">
        <v>10</v>
      </c>
    </row>
    <row r="1009" spans="1:4" x14ac:dyDescent="0.35">
      <c r="A1009">
        <v>142881</v>
      </c>
      <c r="B1009">
        <v>1</v>
      </c>
      <c r="C1009">
        <v>6</v>
      </c>
      <c r="D1009" t="s">
        <v>37</v>
      </c>
    </row>
    <row r="1010" spans="1:4" x14ac:dyDescent="0.35">
      <c r="A1010">
        <v>141184</v>
      </c>
      <c r="B1010">
        <v>1</v>
      </c>
      <c r="C1010">
        <v>6</v>
      </c>
      <c r="D1010" t="s">
        <v>20</v>
      </c>
    </row>
    <row r="1011" spans="1:4" x14ac:dyDescent="0.35">
      <c r="A1011">
        <v>143586</v>
      </c>
      <c r="B1011">
        <v>1</v>
      </c>
      <c r="C1011">
        <v>6</v>
      </c>
      <c r="D1011" t="s">
        <v>20</v>
      </c>
    </row>
    <row r="1012" spans="1:4" x14ac:dyDescent="0.35">
      <c r="A1012">
        <v>143579</v>
      </c>
      <c r="B1012">
        <v>1</v>
      </c>
      <c r="C1012">
        <v>6</v>
      </c>
      <c r="D1012" t="s">
        <v>25</v>
      </c>
    </row>
    <row r="1013" spans="1:4" x14ac:dyDescent="0.35">
      <c r="A1013">
        <v>141986</v>
      </c>
      <c r="B1013">
        <v>1</v>
      </c>
      <c r="C1013">
        <v>6</v>
      </c>
      <c r="D1013" t="s">
        <v>94</v>
      </c>
    </row>
    <row r="1014" spans="1:4" x14ac:dyDescent="0.35">
      <c r="A1014">
        <v>141285</v>
      </c>
      <c r="B1014">
        <v>1</v>
      </c>
      <c r="C1014">
        <v>6</v>
      </c>
      <c r="D1014" t="s">
        <v>22</v>
      </c>
    </row>
    <row r="1015" spans="1:4" x14ac:dyDescent="0.35">
      <c r="A1015">
        <v>142288</v>
      </c>
      <c r="B1015">
        <v>1</v>
      </c>
      <c r="C1015">
        <v>6</v>
      </c>
      <c r="D1015" t="s">
        <v>27</v>
      </c>
    </row>
    <row r="1016" spans="1:4" x14ac:dyDescent="0.35">
      <c r="A1016">
        <v>142182</v>
      </c>
      <c r="B1016">
        <v>1</v>
      </c>
      <c r="C1016">
        <v>6</v>
      </c>
      <c r="D1016" t="s">
        <v>30</v>
      </c>
    </row>
    <row r="1017" spans="1:4" x14ac:dyDescent="0.35">
      <c r="A1017">
        <v>141673</v>
      </c>
      <c r="B1017">
        <v>1</v>
      </c>
      <c r="C1017">
        <v>6</v>
      </c>
      <c r="D1017" t="s">
        <v>42</v>
      </c>
    </row>
    <row r="1018" spans="1:4" x14ac:dyDescent="0.35">
      <c r="A1018">
        <v>142694</v>
      </c>
      <c r="B1018">
        <v>1</v>
      </c>
      <c r="C1018">
        <v>6</v>
      </c>
      <c r="D1018" t="s">
        <v>32</v>
      </c>
    </row>
    <row r="1019" spans="1:4" x14ac:dyDescent="0.35">
      <c r="A1019">
        <v>143483</v>
      </c>
      <c r="B1019">
        <v>1</v>
      </c>
      <c r="C1019">
        <v>6</v>
      </c>
      <c r="D1019" t="s">
        <v>28</v>
      </c>
    </row>
    <row r="1020" spans="1:4" x14ac:dyDescent="0.35">
      <c r="A1020">
        <v>141190</v>
      </c>
      <c r="B1020">
        <v>1</v>
      </c>
      <c r="C1020">
        <v>6</v>
      </c>
      <c r="D1020" t="s">
        <v>94</v>
      </c>
    </row>
    <row r="1021" spans="1:4" x14ac:dyDescent="0.35">
      <c r="A1021">
        <v>142181</v>
      </c>
      <c r="B1021">
        <v>1</v>
      </c>
      <c r="C1021">
        <v>6</v>
      </c>
      <c r="D1021" t="s">
        <v>35</v>
      </c>
    </row>
    <row r="1022" spans="1:4" x14ac:dyDescent="0.35">
      <c r="A1022">
        <v>141287</v>
      </c>
      <c r="B1022">
        <v>1</v>
      </c>
      <c r="C1022">
        <v>6</v>
      </c>
      <c r="D1022" t="s">
        <v>22</v>
      </c>
    </row>
    <row r="1023" spans="1:4" x14ac:dyDescent="0.35">
      <c r="A1023">
        <v>142494</v>
      </c>
      <c r="B1023">
        <v>1</v>
      </c>
      <c r="C1023">
        <v>6</v>
      </c>
      <c r="D1023" t="s">
        <v>92</v>
      </c>
    </row>
    <row r="1024" spans="1:4" x14ac:dyDescent="0.35">
      <c r="A1024">
        <v>142290</v>
      </c>
      <c r="B1024">
        <v>1</v>
      </c>
      <c r="C1024">
        <v>6</v>
      </c>
      <c r="D1024" t="s">
        <v>27</v>
      </c>
    </row>
    <row r="1025" spans="1:4" x14ac:dyDescent="0.35">
      <c r="A1025">
        <v>142584</v>
      </c>
      <c r="B1025">
        <v>1</v>
      </c>
      <c r="C1025">
        <v>6</v>
      </c>
      <c r="D1025" t="s">
        <v>29</v>
      </c>
    </row>
    <row r="1026" spans="1:4" x14ac:dyDescent="0.35">
      <c r="A1026">
        <v>141592</v>
      </c>
      <c r="B1026">
        <v>1</v>
      </c>
      <c r="C1026">
        <v>6</v>
      </c>
      <c r="D1026" t="s">
        <v>94</v>
      </c>
    </row>
    <row r="1027" spans="1:4" x14ac:dyDescent="0.35">
      <c r="A1027">
        <v>142896</v>
      </c>
      <c r="B1027">
        <v>1</v>
      </c>
      <c r="C1027">
        <v>6</v>
      </c>
      <c r="D1027" t="s">
        <v>92</v>
      </c>
    </row>
    <row r="1028" spans="1:4" x14ac:dyDescent="0.35">
      <c r="A1028">
        <v>142988</v>
      </c>
      <c r="B1028">
        <v>1</v>
      </c>
      <c r="C1028">
        <v>6</v>
      </c>
      <c r="D1028" t="s">
        <v>10</v>
      </c>
    </row>
    <row r="1029" spans="1:4" x14ac:dyDescent="0.35">
      <c r="A1029">
        <v>142885</v>
      </c>
      <c r="B1029">
        <v>1</v>
      </c>
      <c r="C1029">
        <v>6</v>
      </c>
      <c r="D1029" t="s">
        <v>47</v>
      </c>
    </row>
    <row r="1030" spans="1:4" x14ac:dyDescent="0.35">
      <c r="A1030">
        <v>141188</v>
      </c>
      <c r="B1030">
        <v>1</v>
      </c>
      <c r="C1030">
        <v>6</v>
      </c>
      <c r="D1030" t="s">
        <v>20</v>
      </c>
    </row>
    <row r="1031" spans="1:4" x14ac:dyDescent="0.35">
      <c r="A1031">
        <v>141990</v>
      </c>
      <c r="B1031">
        <v>1</v>
      </c>
      <c r="C1031">
        <v>6</v>
      </c>
      <c r="D1031" t="s">
        <v>94</v>
      </c>
    </row>
    <row r="1032" spans="1:4" x14ac:dyDescent="0.35">
      <c r="A1032">
        <v>143590</v>
      </c>
      <c r="B1032">
        <v>1</v>
      </c>
      <c r="C1032">
        <v>6</v>
      </c>
      <c r="D1032" t="s">
        <v>20</v>
      </c>
    </row>
    <row r="1033" spans="1:4" x14ac:dyDescent="0.35">
      <c r="A1033">
        <v>143583</v>
      </c>
      <c r="B1033">
        <v>1</v>
      </c>
      <c r="C1033">
        <v>6</v>
      </c>
      <c r="D1033" t="s">
        <v>25</v>
      </c>
    </row>
    <row r="1034" spans="1:4" x14ac:dyDescent="0.35">
      <c r="A1034">
        <v>141289</v>
      </c>
      <c r="B1034">
        <v>1</v>
      </c>
      <c r="C1034">
        <v>6</v>
      </c>
      <c r="D1034" t="s">
        <v>22</v>
      </c>
    </row>
    <row r="1035" spans="1:4" x14ac:dyDescent="0.35">
      <c r="A1035">
        <v>142292</v>
      </c>
      <c r="B1035">
        <v>1</v>
      </c>
      <c r="C1035">
        <v>6</v>
      </c>
      <c r="D1035" t="s">
        <v>27</v>
      </c>
    </row>
    <row r="1036" spans="1:4" x14ac:dyDescent="0.35">
      <c r="A1036">
        <v>142186</v>
      </c>
      <c r="B1036">
        <v>1</v>
      </c>
      <c r="C1036">
        <v>6</v>
      </c>
      <c r="D1036" t="s">
        <v>30</v>
      </c>
    </row>
    <row r="1037" spans="1:4" x14ac:dyDescent="0.35">
      <c r="A1037">
        <v>141677</v>
      </c>
      <c r="B1037">
        <v>1</v>
      </c>
      <c r="C1037">
        <v>6</v>
      </c>
      <c r="D1037" t="s">
        <v>42</v>
      </c>
    </row>
    <row r="1038" spans="1:4" x14ac:dyDescent="0.35">
      <c r="A1038">
        <v>148602</v>
      </c>
      <c r="B1038">
        <v>1</v>
      </c>
      <c r="C1038">
        <v>6</v>
      </c>
      <c r="D1038" t="s">
        <v>32</v>
      </c>
    </row>
    <row r="1039" spans="1:4" x14ac:dyDescent="0.35">
      <c r="A1039">
        <v>143487</v>
      </c>
      <c r="B1039">
        <v>1</v>
      </c>
      <c r="C1039">
        <v>6</v>
      </c>
      <c r="D1039" t="s">
        <v>28</v>
      </c>
    </row>
    <row r="1040" spans="1:4" x14ac:dyDescent="0.35">
      <c r="A1040">
        <v>141194</v>
      </c>
      <c r="B1040">
        <v>1</v>
      </c>
      <c r="C1040">
        <v>6</v>
      </c>
      <c r="D1040" t="s">
        <v>94</v>
      </c>
    </row>
    <row r="1041" spans="1:4" x14ac:dyDescent="0.35">
      <c r="A1041">
        <v>142185</v>
      </c>
      <c r="B1041">
        <v>1</v>
      </c>
      <c r="C1041">
        <v>6</v>
      </c>
      <c r="D1041" t="s">
        <v>35</v>
      </c>
    </row>
    <row r="1042" spans="1:4" x14ac:dyDescent="0.35">
      <c r="A1042">
        <v>141291</v>
      </c>
      <c r="B1042">
        <v>1</v>
      </c>
      <c r="C1042">
        <v>6</v>
      </c>
      <c r="D1042" t="s">
        <v>22</v>
      </c>
    </row>
    <row r="1043" spans="1:4" x14ac:dyDescent="0.35">
      <c r="A1043">
        <v>145402</v>
      </c>
      <c r="B1043">
        <v>1</v>
      </c>
      <c r="C1043">
        <v>6</v>
      </c>
      <c r="D1043" t="s">
        <v>92</v>
      </c>
    </row>
    <row r="1044" spans="1:4" x14ac:dyDescent="0.35">
      <c r="A1044">
        <v>142294</v>
      </c>
      <c r="B1044">
        <v>1</v>
      </c>
      <c r="C1044">
        <v>6</v>
      </c>
      <c r="D1044" t="s">
        <v>27</v>
      </c>
    </row>
    <row r="1045" spans="1:4" x14ac:dyDescent="0.35">
      <c r="A1045">
        <v>142588</v>
      </c>
      <c r="B1045">
        <v>1</v>
      </c>
      <c r="C1045">
        <v>6</v>
      </c>
      <c r="D1045" t="s">
        <v>29</v>
      </c>
    </row>
    <row r="1046" spans="1:4" x14ac:dyDescent="0.35">
      <c r="A1046">
        <v>141596</v>
      </c>
      <c r="B1046">
        <v>1</v>
      </c>
      <c r="C1046">
        <v>6</v>
      </c>
      <c r="D1046" t="s">
        <v>94</v>
      </c>
    </row>
    <row r="1047" spans="1:4" x14ac:dyDescent="0.35">
      <c r="A1047">
        <v>148804</v>
      </c>
      <c r="B1047">
        <v>1</v>
      </c>
      <c r="C1047">
        <v>6</v>
      </c>
      <c r="D1047" t="s">
        <v>92</v>
      </c>
    </row>
    <row r="1048" spans="1:4" x14ac:dyDescent="0.35">
      <c r="A1048">
        <v>142992</v>
      </c>
      <c r="B1048">
        <v>1</v>
      </c>
      <c r="C1048">
        <v>6</v>
      </c>
      <c r="D1048" t="s">
        <v>10</v>
      </c>
    </row>
    <row r="1049" spans="1:4" x14ac:dyDescent="0.35">
      <c r="A1049">
        <v>142889</v>
      </c>
      <c r="B1049">
        <v>1</v>
      </c>
      <c r="C1049">
        <v>6</v>
      </c>
      <c r="D1049" t="s">
        <v>47</v>
      </c>
    </row>
    <row r="1050" spans="1:4" x14ac:dyDescent="0.35">
      <c r="A1050">
        <v>141192</v>
      </c>
      <c r="B1050">
        <v>1</v>
      </c>
      <c r="C1050">
        <v>6</v>
      </c>
      <c r="D1050" t="s">
        <v>20</v>
      </c>
    </row>
    <row r="1051" spans="1:4" x14ac:dyDescent="0.35">
      <c r="A1051">
        <v>141994</v>
      </c>
      <c r="B1051">
        <v>1</v>
      </c>
      <c r="C1051">
        <v>6</v>
      </c>
      <c r="D1051" t="s">
        <v>94</v>
      </c>
    </row>
    <row r="1052" spans="1:4" x14ac:dyDescent="0.35">
      <c r="A1052">
        <v>143594</v>
      </c>
      <c r="B1052">
        <v>1</v>
      </c>
      <c r="C1052">
        <v>6</v>
      </c>
      <c r="D1052" t="s">
        <v>20</v>
      </c>
    </row>
    <row r="1053" spans="1:4" x14ac:dyDescent="0.35">
      <c r="A1053">
        <v>143587</v>
      </c>
      <c r="B1053">
        <v>1</v>
      </c>
      <c r="C1053">
        <v>6</v>
      </c>
      <c r="D1053" t="s">
        <v>25</v>
      </c>
    </row>
    <row r="1054" spans="1:4" x14ac:dyDescent="0.35">
      <c r="A1054">
        <v>141293</v>
      </c>
      <c r="B1054">
        <v>1</v>
      </c>
      <c r="C1054">
        <v>6</v>
      </c>
      <c r="D1054" t="s">
        <v>22</v>
      </c>
    </row>
    <row r="1055" spans="1:4" x14ac:dyDescent="0.35">
      <c r="A1055">
        <v>142296</v>
      </c>
      <c r="B1055">
        <v>1</v>
      </c>
      <c r="C1055">
        <v>6</v>
      </c>
      <c r="D1055" t="s">
        <v>27</v>
      </c>
    </row>
    <row r="1056" spans="1:4" x14ac:dyDescent="0.35">
      <c r="A1056">
        <v>142190</v>
      </c>
      <c r="B1056">
        <v>1</v>
      </c>
      <c r="C1056">
        <v>6</v>
      </c>
      <c r="D1056" t="s">
        <v>30</v>
      </c>
    </row>
    <row r="1057" spans="1:4" x14ac:dyDescent="0.35">
      <c r="A1057">
        <v>148606</v>
      </c>
      <c r="B1057">
        <v>1</v>
      </c>
      <c r="C1057">
        <v>6</v>
      </c>
      <c r="D1057" t="s">
        <v>32</v>
      </c>
    </row>
    <row r="1058" spans="1:4" x14ac:dyDescent="0.35">
      <c r="A1058">
        <v>141681</v>
      </c>
      <c r="B1058">
        <v>1</v>
      </c>
      <c r="C1058">
        <v>6</v>
      </c>
      <c r="D1058" t="s">
        <v>42</v>
      </c>
    </row>
    <row r="1059" spans="1:4" x14ac:dyDescent="0.35">
      <c r="A1059">
        <v>143491</v>
      </c>
      <c r="B1059">
        <v>1</v>
      </c>
      <c r="C1059">
        <v>6</v>
      </c>
      <c r="D1059" t="s">
        <v>28</v>
      </c>
    </row>
    <row r="1060" spans="1:4" x14ac:dyDescent="0.35">
      <c r="A1060">
        <v>147102</v>
      </c>
      <c r="B1060">
        <v>1</v>
      </c>
      <c r="C1060">
        <v>6</v>
      </c>
      <c r="D1060" t="s">
        <v>94</v>
      </c>
    </row>
    <row r="1061" spans="1:4" x14ac:dyDescent="0.35">
      <c r="A1061">
        <v>142189</v>
      </c>
      <c r="B1061">
        <v>1</v>
      </c>
      <c r="C1061">
        <v>6</v>
      </c>
      <c r="D1061" t="s">
        <v>35</v>
      </c>
    </row>
    <row r="1062" spans="1:4" x14ac:dyDescent="0.35">
      <c r="A1062">
        <v>141295</v>
      </c>
      <c r="B1062">
        <v>1</v>
      </c>
      <c r="C1062">
        <v>6</v>
      </c>
      <c r="D1062" t="s">
        <v>22</v>
      </c>
    </row>
    <row r="1063" spans="1:4" x14ac:dyDescent="0.35">
      <c r="A1063">
        <v>145406</v>
      </c>
      <c r="B1063">
        <v>1</v>
      </c>
      <c r="C1063">
        <v>6</v>
      </c>
      <c r="D1063" t="s">
        <v>92</v>
      </c>
    </row>
    <row r="1064" spans="1:4" x14ac:dyDescent="0.35">
      <c r="A1064">
        <v>148202</v>
      </c>
      <c r="B1064">
        <v>1</v>
      </c>
      <c r="C1064">
        <v>6</v>
      </c>
      <c r="D1064" t="s">
        <v>27</v>
      </c>
    </row>
    <row r="1065" spans="1:4" x14ac:dyDescent="0.35">
      <c r="A1065">
        <v>142592</v>
      </c>
      <c r="B1065">
        <v>1</v>
      </c>
      <c r="C1065">
        <v>6</v>
      </c>
      <c r="D1065" t="s">
        <v>29</v>
      </c>
    </row>
    <row r="1066" spans="1:4" x14ac:dyDescent="0.35">
      <c r="A1066">
        <v>147504</v>
      </c>
      <c r="B1066">
        <v>1</v>
      </c>
      <c r="C1066">
        <v>6</v>
      </c>
      <c r="D1066" t="s">
        <v>94</v>
      </c>
    </row>
    <row r="1067" spans="1:4" x14ac:dyDescent="0.35">
      <c r="A1067">
        <v>148808</v>
      </c>
      <c r="B1067">
        <v>1</v>
      </c>
      <c r="C1067">
        <v>6</v>
      </c>
      <c r="D1067" t="s">
        <v>92</v>
      </c>
    </row>
    <row r="1068" spans="1:4" x14ac:dyDescent="0.35">
      <c r="A1068">
        <v>142996</v>
      </c>
      <c r="B1068">
        <v>1</v>
      </c>
      <c r="C1068">
        <v>6</v>
      </c>
      <c r="D1068" t="s">
        <v>10</v>
      </c>
    </row>
    <row r="1069" spans="1:4" x14ac:dyDescent="0.35">
      <c r="A1069">
        <v>142893</v>
      </c>
      <c r="B1069">
        <v>1</v>
      </c>
      <c r="C1069">
        <v>6</v>
      </c>
      <c r="D1069" t="s">
        <v>47</v>
      </c>
    </row>
    <row r="1070" spans="1:4" x14ac:dyDescent="0.35">
      <c r="A1070">
        <v>147100</v>
      </c>
      <c r="B1070">
        <v>1</v>
      </c>
      <c r="C1070">
        <v>6</v>
      </c>
      <c r="D1070" t="s">
        <v>20</v>
      </c>
    </row>
    <row r="1071" spans="1:4" x14ac:dyDescent="0.35">
      <c r="A1071">
        <v>143591</v>
      </c>
      <c r="B1071">
        <v>1</v>
      </c>
      <c r="C1071">
        <v>6</v>
      </c>
      <c r="D1071" t="s">
        <v>25</v>
      </c>
    </row>
    <row r="1072" spans="1:4" x14ac:dyDescent="0.35">
      <c r="A1072">
        <v>145502</v>
      </c>
      <c r="B1072">
        <v>1</v>
      </c>
      <c r="C1072">
        <v>6</v>
      </c>
      <c r="D1072" t="s">
        <v>20</v>
      </c>
    </row>
    <row r="1073" spans="1:4" x14ac:dyDescent="0.35">
      <c r="A1073">
        <v>147902</v>
      </c>
      <c r="B1073">
        <v>0</v>
      </c>
      <c r="C1073">
        <v>6</v>
      </c>
      <c r="D1073" t="s">
        <v>94</v>
      </c>
    </row>
    <row r="1074" spans="1:4" x14ac:dyDescent="0.35">
      <c r="A1074">
        <v>147201</v>
      </c>
      <c r="B1074">
        <v>0</v>
      </c>
      <c r="C1074">
        <v>6</v>
      </c>
      <c r="D1074" t="s">
        <v>22</v>
      </c>
    </row>
    <row r="1075" spans="1:4" x14ac:dyDescent="0.35">
      <c r="A1075">
        <v>148204</v>
      </c>
      <c r="B1075">
        <v>0</v>
      </c>
      <c r="C1075">
        <v>6</v>
      </c>
      <c r="D1075" t="s">
        <v>27</v>
      </c>
    </row>
    <row r="1076" spans="1:4" x14ac:dyDescent="0.35">
      <c r="A1076">
        <v>142194</v>
      </c>
      <c r="B1076">
        <v>0</v>
      </c>
      <c r="C1076">
        <v>6</v>
      </c>
      <c r="D1076" t="s">
        <v>30</v>
      </c>
    </row>
    <row r="1077" spans="1:4" x14ac:dyDescent="0.35">
      <c r="A1077">
        <v>141685</v>
      </c>
      <c r="B1077">
        <v>0</v>
      </c>
      <c r="C1077">
        <v>6</v>
      </c>
      <c r="D1077" t="s">
        <v>42</v>
      </c>
    </row>
    <row r="1078" spans="1:4" x14ac:dyDescent="0.35">
      <c r="A1078">
        <v>148610</v>
      </c>
      <c r="B1078">
        <v>0</v>
      </c>
      <c r="C1078">
        <v>6</v>
      </c>
      <c r="D1078" t="s">
        <v>32</v>
      </c>
    </row>
    <row r="1079" spans="1:4" x14ac:dyDescent="0.35">
      <c r="A1079">
        <v>143495</v>
      </c>
      <c r="B1079">
        <v>0</v>
      </c>
      <c r="C1079">
        <v>6</v>
      </c>
      <c r="D1079" t="s">
        <v>28</v>
      </c>
    </row>
    <row r="1080" spans="1:4" x14ac:dyDescent="0.35">
      <c r="A1080">
        <v>142193</v>
      </c>
      <c r="B1080">
        <v>0</v>
      </c>
      <c r="C1080">
        <v>6</v>
      </c>
      <c r="D1080" t="s">
        <v>35</v>
      </c>
    </row>
    <row r="1081" spans="1:4" x14ac:dyDescent="0.35">
      <c r="A1081">
        <v>147106</v>
      </c>
      <c r="B1081">
        <v>0</v>
      </c>
      <c r="C1081">
        <v>6</v>
      </c>
      <c r="D1081" t="s">
        <v>94</v>
      </c>
    </row>
    <row r="1082" spans="1:4" x14ac:dyDescent="0.35">
      <c r="A1082">
        <v>147203</v>
      </c>
      <c r="B1082">
        <v>0</v>
      </c>
      <c r="C1082">
        <v>6</v>
      </c>
      <c r="D1082" t="s">
        <v>22</v>
      </c>
    </row>
    <row r="1083" spans="1:4" x14ac:dyDescent="0.35">
      <c r="A1083">
        <v>145410</v>
      </c>
      <c r="B1083">
        <v>0</v>
      </c>
      <c r="C1083">
        <v>6</v>
      </c>
      <c r="D1083" t="s">
        <v>92</v>
      </c>
    </row>
    <row r="1084" spans="1:4" x14ac:dyDescent="0.35">
      <c r="A1084">
        <v>148206</v>
      </c>
      <c r="B1084">
        <v>0</v>
      </c>
      <c r="C1084">
        <v>6</v>
      </c>
      <c r="D1084" t="s">
        <v>27</v>
      </c>
    </row>
    <row r="1085" spans="1:4" x14ac:dyDescent="0.35">
      <c r="A1085">
        <v>142596</v>
      </c>
      <c r="B1085">
        <v>0</v>
      </c>
      <c r="C1085">
        <v>6</v>
      </c>
      <c r="D1085" t="s">
        <v>29</v>
      </c>
    </row>
    <row r="1086" spans="1:4" x14ac:dyDescent="0.35">
      <c r="A1086">
        <v>147508</v>
      </c>
      <c r="B1086">
        <v>0</v>
      </c>
      <c r="C1086">
        <v>6</v>
      </c>
      <c r="D1086" t="s">
        <v>94</v>
      </c>
    </row>
    <row r="1087" spans="1:4" x14ac:dyDescent="0.35">
      <c r="A1087">
        <v>148812</v>
      </c>
      <c r="B1087">
        <v>0</v>
      </c>
      <c r="C1087">
        <v>6</v>
      </c>
      <c r="D1087" t="s">
        <v>92</v>
      </c>
    </row>
    <row r="1088" spans="1:4" x14ac:dyDescent="0.35">
      <c r="A1088">
        <v>148902</v>
      </c>
      <c r="B1088">
        <v>0</v>
      </c>
      <c r="C1088">
        <v>6</v>
      </c>
      <c r="D1088" t="s">
        <v>10</v>
      </c>
    </row>
    <row r="1089" spans="1:4" x14ac:dyDescent="0.35">
      <c r="A1089">
        <v>148801</v>
      </c>
      <c r="B1089">
        <v>0</v>
      </c>
      <c r="C1089">
        <v>6</v>
      </c>
      <c r="D1089" t="s">
        <v>47</v>
      </c>
    </row>
    <row r="1090" spans="1:4" x14ac:dyDescent="0.35">
      <c r="A1090">
        <v>147104</v>
      </c>
      <c r="B1090">
        <v>0</v>
      </c>
      <c r="C1090">
        <v>6</v>
      </c>
      <c r="D1090" t="s">
        <v>20</v>
      </c>
    </row>
    <row r="1091" spans="1:4" x14ac:dyDescent="0.35">
      <c r="A1091">
        <v>143595</v>
      </c>
      <c r="B1091">
        <v>0</v>
      </c>
      <c r="C1091">
        <v>6</v>
      </c>
      <c r="D1091" t="s">
        <v>25</v>
      </c>
    </row>
    <row r="1092" spans="1:4" x14ac:dyDescent="0.35">
      <c r="A1092">
        <v>147906</v>
      </c>
      <c r="B1092">
        <v>0</v>
      </c>
      <c r="C1092">
        <v>6</v>
      </c>
      <c r="D1092" t="s">
        <v>94</v>
      </c>
    </row>
    <row r="1093" spans="1:4" x14ac:dyDescent="0.35">
      <c r="A1093">
        <v>145506</v>
      </c>
      <c r="B1093">
        <v>0</v>
      </c>
      <c r="C1093">
        <v>6</v>
      </c>
      <c r="D1093" t="s">
        <v>20</v>
      </c>
    </row>
    <row r="1094" spans="1:4" x14ac:dyDescent="0.35">
      <c r="A1094">
        <v>147205</v>
      </c>
      <c r="B1094">
        <v>0</v>
      </c>
      <c r="C1094">
        <v>6</v>
      </c>
      <c r="D1094" t="s">
        <v>22</v>
      </c>
    </row>
    <row r="1095" spans="1:4" x14ac:dyDescent="0.35">
      <c r="A1095">
        <v>148208</v>
      </c>
      <c r="B1095">
        <v>0</v>
      </c>
      <c r="C1095">
        <v>6</v>
      </c>
      <c r="D1095" t="s">
        <v>27</v>
      </c>
    </row>
    <row r="1096" spans="1:4" x14ac:dyDescent="0.35">
      <c r="A1096">
        <v>148102</v>
      </c>
      <c r="B1096">
        <v>0</v>
      </c>
      <c r="C1096">
        <v>6</v>
      </c>
      <c r="D1096" t="s">
        <v>30</v>
      </c>
    </row>
    <row r="1097" spans="1:4" x14ac:dyDescent="0.35">
      <c r="A1097">
        <v>148614</v>
      </c>
      <c r="B1097">
        <v>0</v>
      </c>
      <c r="C1097">
        <v>6</v>
      </c>
      <c r="D1097" t="s">
        <v>32</v>
      </c>
    </row>
    <row r="1098" spans="1:4" x14ac:dyDescent="0.35">
      <c r="A1098">
        <v>141689</v>
      </c>
      <c r="B1098">
        <v>0</v>
      </c>
      <c r="C1098">
        <v>6</v>
      </c>
      <c r="D1098" t="s">
        <v>42</v>
      </c>
    </row>
    <row r="1099" spans="1:4" x14ac:dyDescent="0.35">
      <c r="A1099">
        <v>147403</v>
      </c>
      <c r="B1099">
        <v>0</v>
      </c>
      <c r="C1099">
        <v>6</v>
      </c>
      <c r="D1099" t="s">
        <v>28</v>
      </c>
    </row>
    <row r="1100" spans="1:4" x14ac:dyDescent="0.35">
      <c r="A1100">
        <v>148101</v>
      </c>
      <c r="B1100">
        <v>0</v>
      </c>
      <c r="C1100">
        <v>6</v>
      </c>
      <c r="D1100" t="s">
        <v>35</v>
      </c>
    </row>
    <row r="1101" spans="1:4" x14ac:dyDescent="0.35">
      <c r="A1101">
        <v>147110</v>
      </c>
      <c r="B1101">
        <v>0</v>
      </c>
      <c r="C1101">
        <v>6</v>
      </c>
      <c r="D1101" t="s">
        <v>94</v>
      </c>
    </row>
    <row r="1102" spans="1:4" x14ac:dyDescent="0.35">
      <c r="A1102">
        <v>147207</v>
      </c>
      <c r="B1102">
        <v>0</v>
      </c>
      <c r="C1102">
        <v>6</v>
      </c>
      <c r="D1102" t="s">
        <v>22</v>
      </c>
    </row>
    <row r="1103" spans="1:4" x14ac:dyDescent="0.35">
      <c r="A1103">
        <v>145414</v>
      </c>
      <c r="B1103">
        <v>0</v>
      </c>
      <c r="C1103">
        <v>6</v>
      </c>
      <c r="D1103" t="s">
        <v>92</v>
      </c>
    </row>
    <row r="1104" spans="1:4" x14ac:dyDescent="0.35">
      <c r="A1104">
        <v>148210</v>
      </c>
      <c r="B1104">
        <v>0</v>
      </c>
      <c r="C1104">
        <v>6</v>
      </c>
      <c r="D1104" t="s">
        <v>27</v>
      </c>
    </row>
    <row r="1105" spans="1:4" x14ac:dyDescent="0.35">
      <c r="A1105">
        <v>148504</v>
      </c>
      <c r="B1105">
        <v>0</v>
      </c>
      <c r="C1105">
        <v>6</v>
      </c>
      <c r="D1105" t="s">
        <v>29</v>
      </c>
    </row>
    <row r="1106" spans="1:4" x14ac:dyDescent="0.35">
      <c r="A1106">
        <v>147512</v>
      </c>
      <c r="B1106">
        <v>0</v>
      </c>
      <c r="C1106">
        <v>6</v>
      </c>
      <c r="D1106" t="s">
        <v>94</v>
      </c>
    </row>
    <row r="1107" spans="1:4" x14ac:dyDescent="0.35">
      <c r="A1107">
        <v>148816</v>
      </c>
      <c r="B1107">
        <v>0</v>
      </c>
      <c r="C1107">
        <v>6</v>
      </c>
      <c r="D1107" t="s">
        <v>92</v>
      </c>
    </row>
    <row r="1108" spans="1:4" x14ac:dyDescent="0.35">
      <c r="A1108">
        <v>148906</v>
      </c>
      <c r="B1108">
        <v>0</v>
      </c>
      <c r="C1108">
        <v>6</v>
      </c>
      <c r="D1108" t="s">
        <v>10</v>
      </c>
    </row>
    <row r="1109" spans="1:4" x14ac:dyDescent="0.35">
      <c r="A1109">
        <v>148805</v>
      </c>
      <c r="B1109">
        <v>0</v>
      </c>
      <c r="C1109">
        <v>6</v>
      </c>
      <c r="D1109" t="s">
        <v>47</v>
      </c>
    </row>
    <row r="1110" spans="1:4" x14ac:dyDescent="0.35">
      <c r="A1110">
        <v>147108</v>
      </c>
      <c r="B1110">
        <v>0</v>
      </c>
      <c r="C1110">
        <v>6</v>
      </c>
      <c r="D1110" t="s">
        <v>20</v>
      </c>
    </row>
    <row r="1111" spans="1:4" x14ac:dyDescent="0.35">
      <c r="A1111">
        <v>145503</v>
      </c>
      <c r="B1111">
        <v>0</v>
      </c>
      <c r="C1111">
        <v>6</v>
      </c>
      <c r="D1111" t="s">
        <v>25</v>
      </c>
    </row>
    <row r="1112" spans="1:4" x14ac:dyDescent="0.35">
      <c r="A1112">
        <v>145510</v>
      </c>
      <c r="B1112">
        <v>0</v>
      </c>
      <c r="C1112">
        <v>6</v>
      </c>
      <c r="D1112" t="s">
        <v>20</v>
      </c>
    </row>
    <row r="1113" spans="1:4" x14ac:dyDescent="0.35">
      <c r="A1113">
        <v>147910</v>
      </c>
      <c r="B1113">
        <v>0</v>
      </c>
      <c r="C1113">
        <v>6</v>
      </c>
      <c r="D1113" t="s">
        <v>94</v>
      </c>
    </row>
    <row r="1114" spans="1:4" x14ac:dyDescent="0.35">
      <c r="A1114">
        <v>147209</v>
      </c>
      <c r="B1114">
        <v>0</v>
      </c>
      <c r="C1114">
        <v>6</v>
      </c>
      <c r="D1114" t="s">
        <v>22</v>
      </c>
    </row>
    <row r="1115" spans="1:4" x14ac:dyDescent="0.35">
      <c r="A1115">
        <v>148212</v>
      </c>
      <c r="B1115">
        <v>0</v>
      </c>
      <c r="C1115">
        <v>6</v>
      </c>
      <c r="D1115" t="s">
        <v>27</v>
      </c>
    </row>
    <row r="1116" spans="1:4" x14ac:dyDescent="0.35">
      <c r="A1116">
        <v>148106</v>
      </c>
      <c r="B1116">
        <v>0</v>
      </c>
      <c r="C1116">
        <v>6</v>
      </c>
      <c r="D1116" t="s">
        <v>30</v>
      </c>
    </row>
    <row r="1117" spans="1:4" x14ac:dyDescent="0.35">
      <c r="A1117">
        <v>141693</v>
      </c>
      <c r="B1117">
        <v>0</v>
      </c>
      <c r="C1117">
        <v>6</v>
      </c>
      <c r="D1117" t="s">
        <v>42</v>
      </c>
    </row>
    <row r="1118" spans="1:4" x14ac:dyDescent="0.35">
      <c r="A1118">
        <v>148618</v>
      </c>
      <c r="B1118">
        <v>0</v>
      </c>
      <c r="C1118">
        <v>6</v>
      </c>
      <c r="D1118" t="s">
        <v>32</v>
      </c>
    </row>
    <row r="1119" spans="1:4" x14ac:dyDescent="0.35">
      <c r="A1119">
        <v>147407</v>
      </c>
      <c r="B1119">
        <v>0</v>
      </c>
      <c r="C1119">
        <v>6</v>
      </c>
      <c r="D1119" t="s">
        <v>28</v>
      </c>
    </row>
    <row r="1120" spans="1:4" x14ac:dyDescent="0.35">
      <c r="A1120">
        <v>147114</v>
      </c>
      <c r="B1120">
        <v>0</v>
      </c>
      <c r="C1120">
        <v>6</v>
      </c>
      <c r="D1120" t="s">
        <v>94</v>
      </c>
    </row>
    <row r="1121" spans="1:4" x14ac:dyDescent="0.35">
      <c r="A1121">
        <v>148105</v>
      </c>
      <c r="B1121">
        <v>0</v>
      </c>
      <c r="C1121">
        <v>6</v>
      </c>
      <c r="D1121" t="s">
        <v>35</v>
      </c>
    </row>
    <row r="1122" spans="1:4" x14ac:dyDescent="0.35">
      <c r="A1122">
        <v>147211</v>
      </c>
      <c r="B1122">
        <v>0</v>
      </c>
      <c r="C1122">
        <v>6</v>
      </c>
      <c r="D1122" t="s">
        <v>22</v>
      </c>
    </row>
    <row r="1123" spans="1:4" x14ac:dyDescent="0.35">
      <c r="A1123">
        <v>145418</v>
      </c>
      <c r="B1123">
        <v>0</v>
      </c>
      <c r="C1123">
        <v>6</v>
      </c>
      <c r="D1123" t="s">
        <v>92</v>
      </c>
    </row>
    <row r="1124" spans="1:4" x14ac:dyDescent="0.35">
      <c r="A1124">
        <v>148214</v>
      </c>
      <c r="B1124">
        <v>0</v>
      </c>
      <c r="C1124">
        <v>6</v>
      </c>
      <c r="D1124" t="s">
        <v>27</v>
      </c>
    </row>
    <row r="1125" spans="1:4" x14ac:dyDescent="0.35">
      <c r="A1125">
        <v>148508</v>
      </c>
      <c r="B1125">
        <v>0</v>
      </c>
      <c r="C1125">
        <v>6</v>
      </c>
      <c r="D1125" t="s">
        <v>29</v>
      </c>
    </row>
    <row r="1126" spans="1:4" x14ac:dyDescent="0.35">
      <c r="A1126">
        <v>147516</v>
      </c>
      <c r="B1126">
        <v>0</v>
      </c>
      <c r="C1126">
        <v>6</v>
      </c>
      <c r="D1126" t="s">
        <v>94</v>
      </c>
    </row>
    <row r="1127" spans="1:4" x14ac:dyDescent="0.35">
      <c r="A1127">
        <v>148820</v>
      </c>
      <c r="B1127">
        <v>0</v>
      </c>
      <c r="C1127">
        <v>6</v>
      </c>
      <c r="D1127" t="s">
        <v>92</v>
      </c>
    </row>
    <row r="1128" spans="1:4" x14ac:dyDescent="0.35">
      <c r="A1128">
        <v>148910</v>
      </c>
      <c r="B1128">
        <v>0</v>
      </c>
      <c r="C1128">
        <v>6</v>
      </c>
      <c r="D1128" t="s">
        <v>10</v>
      </c>
    </row>
    <row r="1129" spans="1:4" x14ac:dyDescent="0.35">
      <c r="A1129">
        <v>148809</v>
      </c>
      <c r="B1129">
        <v>0</v>
      </c>
      <c r="C1129">
        <v>6</v>
      </c>
      <c r="D1129" t="s">
        <v>37</v>
      </c>
    </row>
    <row r="1130" spans="1:4" x14ac:dyDescent="0.35">
      <c r="A1130">
        <v>147112</v>
      </c>
      <c r="B1130">
        <v>0</v>
      </c>
      <c r="C1130">
        <v>6</v>
      </c>
      <c r="D1130" t="s">
        <v>20</v>
      </c>
    </row>
    <row r="1131" spans="1:4" x14ac:dyDescent="0.35">
      <c r="A1131">
        <v>145507</v>
      </c>
      <c r="B1131">
        <v>0</v>
      </c>
      <c r="C1131">
        <v>6</v>
      </c>
      <c r="D1131" t="s">
        <v>25</v>
      </c>
    </row>
    <row r="1132" spans="1:4" x14ac:dyDescent="0.35">
      <c r="A1132">
        <v>145514</v>
      </c>
      <c r="B1132">
        <v>0</v>
      </c>
      <c r="C1132">
        <v>6</v>
      </c>
      <c r="D1132" t="s">
        <v>20</v>
      </c>
    </row>
    <row r="1133" spans="1:4" x14ac:dyDescent="0.35">
      <c r="A1133">
        <v>147914</v>
      </c>
      <c r="B1133">
        <v>0</v>
      </c>
      <c r="C1133">
        <v>6</v>
      </c>
      <c r="D1133" t="s">
        <v>94</v>
      </c>
    </row>
    <row r="1134" spans="1:4" x14ac:dyDescent="0.35">
      <c r="A1134">
        <v>147213</v>
      </c>
      <c r="B1134">
        <v>0</v>
      </c>
      <c r="C1134">
        <v>6</v>
      </c>
      <c r="D1134" t="s">
        <v>22</v>
      </c>
    </row>
    <row r="1135" spans="1:4" x14ac:dyDescent="0.35">
      <c r="A1135">
        <v>148216</v>
      </c>
      <c r="B1135">
        <v>1</v>
      </c>
      <c r="C1135">
        <v>6</v>
      </c>
      <c r="D1135" t="s">
        <v>27</v>
      </c>
    </row>
    <row r="1136" spans="1:4" x14ac:dyDescent="0.35">
      <c r="A1136">
        <v>148110</v>
      </c>
      <c r="B1136">
        <v>1</v>
      </c>
      <c r="C1136">
        <v>6</v>
      </c>
      <c r="D1136" t="s">
        <v>30</v>
      </c>
    </row>
    <row r="1137" spans="1:4" x14ac:dyDescent="0.35">
      <c r="A1137">
        <v>148622</v>
      </c>
      <c r="B1137">
        <v>1</v>
      </c>
      <c r="C1137">
        <v>6</v>
      </c>
      <c r="D1137" t="s">
        <v>32</v>
      </c>
    </row>
    <row r="1138" spans="1:4" x14ac:dyDescent="0.35">
      <c r="A1138">
        <v>147601</v>
      </c>
      <c r="B1138">
        <v>1</v>
      </c>
      <c r="C1138">
        <v>6</v>
      </c>
      <c r="D1138" t="s">
        <v>42</v>
      </c>
    </row>
    <row r="1139" spans="1:4" x14ac:dyDescent="0.35">
      <c r="A1139">
        <v>147411</v>
      </c>
      <c r="B1139">
        <v>1</v>
      </c>
      <c r="C1139">
        <v>6</v>
      </c>
      <c r="D1139" t="s">
        <v>28</v>
      </c>
    </row>
    <row r="1140" spans="1:4" x14ac:dyDescent="0.35">
      <c r="A1140">
        <v>148109</v>
      </c>
      <c r="B1140">
        <v>1</v>
      </c>
      <c r="C1140">
        <v>6</v>
      </c>
      <c r="D1140" t="s">
        <v>35</v>
      </c>
    </row>
    <row r="1141" spans="1:4" x14ac:dyDescent="0.35">
      <c r="A1141">
        <v>147118</v>
      </c>
      <c r="B1141">
        <v>1</v>
      </c>
      <c r="C1141">
        <v>6</v>
      </c>
      <c r="D1141" t="s">
        <v>94</v>
      </c>
    </row>
    <row r="1142" spans="1:4" x14ac:dyDescent="0.35">
      <c r="A1142">
        <v>147215</v>
      </c>
      <c r="B1142">
        <v>1</v>
      </c>
      <c r="C1142">
        <v>6</v>
      </c>
      <c r="D1142" t="s">
        <v>22</v>
      </c>
    </row>
    <row r="1143" spans="1:4" x14ac:dyDescent="0.35">
      <c r="A1143">
        <v>145422</v>
      </c>
      <c r="B1143">
        <v>1</v>
      </c>
      <c r="C1143">
        <v>6</v>
      </c>
      <c r="D1143" t="s">
        <v>92</v>
      </c>
    </row>
    <row r="1144" spans="1:4" x14ac:dyDescent="0.35">
      <c r="A1144">
        <v>148218</v>
      </c>
      <c r="B1144">
        <v>1</v>
      </c>
      <c r="C1144">
        <v>6</v>
      </c>
      <c r="D1144" t="s">
        <v>27</v>
      </c>
    </row>
    <row r="1145" spans="1:4" x14ac:dyDescent="0.35">
      <c r="A1145">
        <v>148512</v>
      </c>
      <c r="B1145">
        <v>1</v>
      </c>
      <c r="C1145">
        <v>6</v>
      </c>
      <c r="D1145" t="s">
        <v>29</v>
      </c>
    </row>
    <row r="1146" spans="1:4" x14ac:dyDescent="0.35">
      <c r="A1146">
        <v>147520</v>
      </c>
      <c r="B1146">
        <v>1</v>
      </c>
      <c r="C1146">
        <v>6</v>
      </c>
      <c r="D1146" t="s">
        <v>94</v>
      </c>
    </row>
    <row r="1147" spans="1:4" x14ac:dyDescent="0.35">
      <c r="A1147">
        <v>148824</v>
      </c>
      <c r="B1147">
        <v>1</v>
      </c>
      <c r="C1147">
        <v>6</v>
      </c>
      <c r="D1147" t="s">
        <v>92</v>
      </c>
    </row>
    <row r="1148" spans="1:4" x14ac:dyDescent="0.35">
      <c r="A1148">
        <v>148914</v>
      </c>
      <c r="B1148">
        <v>1</v>
      </c>
      <c r="C1148">
        <v>6</v>
      </c>
      <c r="D1148" t="s">
        <v>10</v>
      </c>
    </row>
    <row r="1149" spans="1:4" x14ac:dyDescent="0.35">
      <c r="A1149">
        <v>148813</v>
      </c>
      <c r="B1149">
        <v>1</v>
      </c>
      <c r="C1149">
        <v>6</v>
      </c>
      <c r="D1149" t="s">
        <v>47</v>
      </c>
    </row>
    <row r="1150" spans="1:4" x14ac:dyDescent="0.35">
      <c r="A1150">
        <v>147116</v>
      </c>
      <c r="B1150">
        <v>1</v>
      </c>
      <c r="C1150">
        <v>6</v>
      </c>
      <c r="D1150" t="s">
        <v>20</v>
      </c>
    </row>
    <row r="1151" spans="1:4" x14ac:dyDescent="0.35">
      <c r="A1151">
        <v>145511</v>
      </c>
      <c r="B1151">
        <v>1</v>
      </c>
      <c r="C1151">
        <v>6</v>
      </c>
      <c r="D1151" t="s">
        <v>25</v>
      </c>
    </row>
    <row r="1152" spans="1:4" x14ac:dyDescent="0.35">
      <c r="A1152">
        <v>147918</v>
      </c>
      <c r="B1152">
        <v>1</v>
      </c>
      <c r="C1152">
        <v>6</v>
      </c>
      <c r="D1152" t="s">
        <v>94</v>
      </c>
    </row>
    <row r="1153" spans="1:4" x14ac:dyDescent="0.35">
      <c r="A1153">
        <v>145518</v>
      </c>
      <c r="B1153">
        <v>1</v>
      </c>
      <c r="C1153">
        <v>6</v>
      </c>
      <c r="D1153" t="s">
        <v>20</v>
      </c>
    </row>
    <row r="1154" spans="1:4" x14ac:dyDescent="0.35">
      <c r="A1154">
        <v>147217</v>
      </c>
      <c r="B1154">
        <v>1</v>
      </c>
      <c r="C1154">
        <v>6</v>
      </c>
      <c r="D1154" t="s">
        <v>22</v>
      </c>
    </row>
    <row r="1155" spans="1:4" x14ac:dyDescent="0.35">
      <c r="A1155">
        <v>148220</v>
      </c>
      <c r="B1155">
        <v>1</v>
      </c>
      <c r="C1155">
        <v>6</v>
      </c>
      <c r="D1155" t="s">
        <v>27</v>
      </c>
    </row>
    <row r="1156" spans="1:4" x14ac:dyDescent="0.35">
      <c r="A1156">
        <v>148114</v>
      </c>
      <c r="B1156">
        <v>1</v>
      </c>
      <c r="C1156">
        <v>6</v>
      </c>
      <c r="D1156" t="s">
        <v>30</v>
      </c>
    </row>
    <row r="1157" spans="1:4" x14ac:dyDescent="0.35">
      <c r="A1157">
        <v>147605</v>
      </c>
      <c r="B1157">
        <v>1</v>
      </c>
      <c r="C1157">
        <v>6</v>
      </c>
      <c r="D1157" t="s">
        <v>42</v>
      </c>
    </row>
    <row r="1158" spans="1:4" x14ac:dyDescent="0.35">
      <c r="A1158">
        <v>148626</v>
      </c>
      <c r="B1158">
        <v>0</v>
      </c>
      <c r="C1158">
        <v>6</v>
      </c>
      <c r="D1158" t="s">
        <v>32</v>
      </c>
    </row>
    <row r="1159" spans="1:4" x14ac:dyDescent="0.35">
      <c r="A1159">
        <v>147415</v>
      </c>
      <c r="B1159">
        <v>0</v>
      </c>
      <c r="C1159">
        <v>6</v>
      </c>
      <c r="D1159" t="s">
        <v>28</v>
      </c>
    </row>
    <row r="1160" spans="1:4" x14ac:dyDescent="0.35">
      <c r="A1160">
        <v>147122</v>
      </c>
      <c r="B1160">
        <v>0</v>
      </c>
      <c r="C1160">
        <v>6</v>
      </c>
      <c r="D1160" t="s">
        <v>94</v>
      </c>
    </row>
    <row r="1161" spans="1:4" x14ac:dyDescent="0.35">
      <c r="A1161">
        <v>148113</v>
      </c>
      <c r="B1161">
        <v>0</v>
      </c>
      <c r="C1161">
        <v>6</v>
      </c>
      <c r="D1161" t="s">
        <v>35</v>
      </c>
    </row>
    <row r="1162" spans="1:4" x14ac:dyDescent="0.35">
      <c r="A1162">
        <v>147219</v>
      </c>
      <c r="B1162">
        <v>0</v>
      </c>
      <c r="C1162">
        <v>6</v>
      </c>
      <c r="D1162" t="s">
        <v>22</v>
      </c>
    </row>
    <row r="1163" spans="1:4" x14ac:dyDescent="0.35">
      <c r="A1163">
        <v>145426</v>
      </c>
      <c r="B1163">
        <v>0</v>
      </c>
      <c r="C1163">
        <v>6</v>
      </c>
      <c r="D1163" t="s">
        <v>92</v>
      </c>
    </row>
    <row r="1164" spans="1:4" x14ac:dyDescent="0.35">
      <c r="A1164">
        <v>148222</v>
      </c>
      <c r="B1164">
        <v>0</v>
      </c>
      <c r="C1164">
        <v>6</v>
      </c>
      <c r="D1164" t="s">
        <v>27</v>
      </c>
    </row>
    <row r="1165" spans="1:4" x14ac:dyDescent="0.35">
      <c r="A1165">
        <v>148516</v>
      </c>
      <c r="B1165">
        <v>0</v>
      </c>
      <c r="C1165">
        <v>6</v>
      </c>
      <c r="D1165" t="s">
        <v>29</v>
      </c>
    </row>
    <row r="1166" spans="1:4" x14ac:dyDescent="0.35">
      <c r="A1166">
        <v>147524</v>
      </c>
      <c r="B1166">
        <v>0</v>
      </c>
      <c r="C1166">
        <v>6</v>
      </c>
      <c r="D1166" t="s">
        <v>94</v>
      </c>
    </row>
    <row r="1167" spans="1:4" x14ac:dyDescent="0.35">
      <c r="A1167">
        <v>148828</v>
      </c>
      <c r="B1167">
        <v>0</v>
      </c>
      <c r="C1167">
        <v>6</v>
      </c>
      <c r="D1167" t="s">
        <v>92</v>
      </c>
    </row>
    <row r="1168" spans="1:4" x14ac:dyDescent="0.35">
      <c r="A1168">
        <v>198831</v>
      </c>
      <c r="B1168">
        <v>0</v>
      </c>
      <c r="C1168">
        <v>6</v>
      </c>
      <c r="D1168" t="s">
        <v>4</v>
      </c>
    </row>
    <row r="1169" spans="1:4" x14ac:dyDescent="0.35">
      <c r="A1169">
        <v>146429</v>
      </c>
      <c r="B1169">
        <v>0</v>
      </c>
      <c r="C1169">
        <v>6</v>
      </c>
      <c r="D1169" t="s">
        <v>4</v>
      </c>
    </row>
    <row r="1170" spans="1:4" x14ac:dyDescent="0.35">
      <c r="A1170">
        <v>148918</v>
      </c>
      <c r="B1170">
        <v>0</v>
      </c>
      <c r="C1170">
        <v>6</v>
      </c>
      <c r="D1170" t="s">
        <v>10</v>
      </c>
    </row>
    <row r="1171" spans="1:4" x14ac:dyDescent="0.35">
      <c r="A1171">
        <v>148817</v>
      </c>
      <c r="B1171">
        <v>0</v>
      </c>
      <c r="C1171">
        <v>6</v>
      </c>
      <c r="D1171" t="s">
        <v>47</v>
      </c>
    </row>
    <row r="1172" spans="1:4" x14ac:dyDescent="0.35">
      <c r="A1172">
        <v>147120</v>
      </c>
      <c r="B1172">
        <v>0</v>
      </c>
      <c r="C1172">
        <v>6</v>
      </c>
      <c r="D1172" t="s">
        <v>20</v>
      </c>
    </row>
    <row r="1173" spans="1:4" x14ac:dyDescent="0.35">
      <c r="A1173">
        <v>147922</v>
      </c>
      <c r="B1173">
        <v>0</v>
      </c>
      <c r="C1173">
        <v>6</v>
      </c>
      <c r="D1173" t="s">
        <v>94</v>
      </c>
    </row>
    <row r="1174" spans="1:4" x14ac:dyDescent="0.35">
      <c r="A1174">
        <v>145515</v>
      </c>
      <c r="B1174">
        <v>0</v>
      </c>
      <c r="C1174">
        <v>6</v>
      </c>
      <c r="D1174" t="s">
        <v>25</v>
      </c>
    </row>
    <row r="1175" spans="1:4" x14ac:dyDescent="0.35">
      <c r="A1175">
        <v>145522</v>
      </c>
      <c r="B1175">
        <v>0</v>
      </c>
      <c r="C1175">
        <v>6</v>
      </c>
      <c r="D1175" t="s">
        <v>20</v>
      </c>
    </row>
    <row r="1176" spans="1:4" x14ac:dyDescent="0.35">
      <c r="A1176">
        <v>147221</v>
      </c>
      <c r="B1176">
        <v>0</v>
      </c>
      <c r="C1176">
        <v>6</v>
      </c>
      <c r="D1176" t="s">
        <v>22</v>
      </c>
    </row>
    <row r="1177" spans="1:4" x14ac:dyDescent="0.35">
      <c r="A1177">
        <v>148118</v>
      </c>
      <c r="B1177">
        <v>0</v>
      </c>
      <c r="C1177">
        <v>6</v>
      </c>
      <c r="D1177" t="s">
        <v>30</v>
      </c>
    </row>
    <row r="1178" spans="1:4" x14ac:dyDescent="0.35">
      <c r="A1178">
        <v>148224</v>
      </c>
      <c r="B1178">
        <v>0</v>
      </c>
      <c r="C1178">
        <v>6</v>
      </c>
      <c r="D1178" t="s">
        <v>27</v>
      </c>
    </row>
    <row r="1179" spans="1:4" x14ac:dyDescent="0.35">
      <c r="A1179">
        <v>147609</v>
      </c>
      <c r="B1179">
        <v>0</v>
      </c>
      <c r="C1179">
        <v>6</v>
      </c>
      <c r="D1179" t="s">
        <v>42</v>
      </c>
    </row>
    <row r="1180" spans="1:4" x14ac:dyDescent="0.35">
      <c r="A1180">
        <v>148630</v>
      </c>
      <c r="B1180">
        <v>0</v>
      </c>
      <c r="C1180">
        <v>6</v>
      </c>
      <c r="D1180" t="s">
        <v>32</v>
      </c>
    </row>
    <row r="1181" spans="1:4" x14ac:dyDescent="0.35">
      <c r="A1181">
        <v>147419</v>
      </c>
      <c r="B1181">
        <v>0</v>
      </c>
      <c r="C1181">
        <v>6</v>
      </c>
      <c r="D1181" t="s">
        <v>28</v>
      </c>
    </row>
    <row r="1182" spans="1:4" x14ac:dyDescent="0.35">
      <c r="A1182">
        <v>147126</v>
      </c>
      <c r="B1182">
        <v>0</v>
      </c>
      <c r="C1182">
        <v>6</v>
      </c>
      <c r="D1182" t="s">
        <v>94</v>
      </c>
    </row>
    <row r="1183" spans="1:4" x14ac:dyDescent="0.35">
      <c r="A1183">
        <v>148117</v>
      </c>
      <c r="B1183">
        <v>0</v>
      </c>
      <c r="C1183">
        <v>6</v>
      </c>
      <c r="D1183" t="s">
        <v>35</v>
      </c>
    </row>
    <row r="1184" spans="1:4" x14ac:dyDescent="0.35">
      <c r="A1184">
        <v>147223</v>
      </c>
      <c r="B1184">
        <v>0</v>
      </c>
      <c r="C1184">
        <v>6</v>
      </c>
      <c r="D1184" t="s">
        <v>22</v>
      </c>
    </row>
    <row r="1185" spans="1:4" x14ac:dyDescent="0.35">
      <c r="A1185">
        <v>145430</v>
      </c>
      <c r="B1185">
        <v>0</v>
      </c>
      <c r="C1185">
        <v>6</v>
      </c>
      <c r="D1185" t="s">
        <v>92</v>
      </c>
    </row>
    <row r="1186" spans="1:4" x14ac:dyDescent="0.35">
      <c r="A1186">
        <v>148520</v>
      </c>
      <c r="B1186">
        <v>0</v>
      </c>
      <c r="C1186">
        <v>6</v>
      </c>
      <c r="D1186" t="s">
        <v>29</v>
      </c>
    </row>
    <row r="1187" spans="1:4" x14ac:dyDescent="0.35">
      <c r="A1187">
        <v>147528</v>
      </c>
      <c r="B1187">
        <v>0</v>
      </c>
      <c r="C1187">
        <v>6</v>
      </c>
      <c r="D1187" t="s">
        <v>94</v>
      </c>
    </row>
    <row r="1188" spans="1:4" x14ac:dyDescent="0.35">
      <c r="A1188">
        <v>148226</v>
      </c>
      <c r="B1188">
        <v>0</v>
      </c>
      <c r="C1188">
        <v>6</v>
      </c>
      <c r="D1188" t="s">
        <v>27</v>
      </c>
    </row>
    <row r="1189" spans="1:4" x14ac:dyDescent="0.35">
      <c r="A1189">
        <v>148832</v>
      </c>
      <c r="B1189">
        <v>0</v>
      </c>
      <c r="C1189">
        <v>6</v>
      </c>
      <c r="D1189" t="s">
        <v>92</v>
      </c>
    </row>
    <row r="1190" spans="1:4" x14ac:dyDescent="0.35">
      <c r="A1190">
        <v>148922</v>
      </c>
      <c r="B1190">
        <v>1</v>
      </c>
      <c r="C1190">
        <v>6</v>
      </c>
      <c r="D1190" t="s">
        <v>10</v>
      </c>
    </row>
    <row r="1191" spans="1:4" x14ac:dyDescent="0.35">
      <c r="A1191">
        <v>148821</v>
      </c>
      <c r="B1191">
        <v>1</v>
      </c>
      <c r="C1191">
        <v>6</v>
      </c>
      <c r="D1191" t="s">
        <v>47</v>
      </c>
    </row>
    <row r="1192" spans="1:4" x14ac:dyDescent="0.35">
      <c r="A1192">
        <v>147124</v>
      </c>
      <c r="B1192">
        <v>1</v>
      </c>
      <c r="C1192">
        <v>6</v>
      </c>
      <c r="D1192" t="s">
        <v>20</v>
      </c>
    </row>
    <row r="1193" spans="1:4" x14ac:dyDescent="0.35">
      <c r="A1193">
        <v>147926</v>
      </c>
      <c r="B1193">
        <v>1</v>
      </c>
      <c r="C1193">
        <v>6</v>
      </c>
      <c r="D1193" t="s">
        <v>94</v>
      </c>
    </row>
    <row r="1194" spans="1:4" x14ac:dyDescent="0.35">
      <c r="A1194">
        <v>145519</v>
      </c>
      <c r="B1194">
        <v>1</v>
      </c>
      <c r="C1194">
        <v>6</v>
      </c>
      <c r="D1194" t="s">
        <v>25</v>
      </c>
    </row>
    <row r="1195" spans="1:4" x14ac:dyDescent="0.35">
      <c r="A1195">
        <v>145526</v>
      </c>
      <c r="B1195">
        <v>1</v>
      </c>
      <c r="C1195">
        <v>6</v>
      </c>
      <c r="D1195" t="s">
        <v>20</v>
      </c>
    </row>
    <row r="1196" spans="1:4" x14ac:dyDescent="0.35">
      <c r="A1196">
        <v>147225</v>
      </c>
      <c r="B1196">
        <v>1</v>
      </c>
      <c r="C1196">
        <v>6</v>
      </c>
      <c r="D1196" t="s">
        <v>22</v>
      </c>
    </row>
    <row r="1197" spans="1:4" x14ac:dyDescent="0.35">
      <c r="A1197">
        <v>148122</v>
      </c>
      <c r="B1197">
        <v>1</v>
      </c>
      <c r="C1197">
        <v>6</v>
      </c>
      <c r="D1197" t="s">
        <v>30</v>
      </c>
    </row>
    <row r="1198" spans="1:4" x14ac:dyDescent="0.35">
      <c r="A1198">
        <v>148228</v>
      </c>
      <c r="B1198">
        <v>1</v>
      </c>
      <c r="C1198">
        <v>6</v>
      </c>
      <c r="D1198" t="s">
        <v>27</v>
      </c>
    </row>
    <row r="1199" spans="1:4" x14ac:dyDescent="0.35">
      <c r="A1199">
        <v>148634</v>
      </c>
      <c r="B1199">
        <v>1</v>
      </c>
      <c r="C1199">
        <v>6</v>
      </c>
      <c r="D1199" t="s">
        <v>32</v>
      </c>
    </row>
    <row r="1200" spans="1:4" x14ac:dyDescent="0.35">
      <c r="A1200">
        <v>147613</v>
      </c>
      <c r="B1200">
        <v>1</v>
      </c>
      <c r="C1200">
        <v>6</v>
      </c>
      <c r="D1200" t="s">
        <v>42</v>
      </c>
    </row>
    <row r="1201" spans="1:4" x14ac:dyDescent="0.35">
      <c r="A1201">
        <v>147423</v>
      </c>
      <c r="B1201">
        <v>1</v>
      </c>
      <c r="C1201">
        <v>6</v>
      </c>
      <c r="D1201" t="s">
        <v>28</v>
      </c>
    </row>
    <row r="1202" spans="1:4" x14ac:dyDescent="0.35">
      <c r="A1202">
        <v>147130</v>
      </c>
      <c r="B1202">
        <v>1</v>
      </c>
      <c r="C1202">
        <v>6</v>
      </c>
      <c r="D1202" t="s">
        <v>94</v>
      </c>
    </row>
    <row r="1203" spans="1:4" x14ac:dyDescent="0.35">
      <c r="A1203">
        <v>148121</v>
      </c>
      <c r="B1203">
        <v>1</v>
      </c>
      <c r="C1203">
        <v>6</v>
      </c>
      <c r="D1203" t="s">
        <v>35</v>
      </c>
    </row>
    <row r="1204" spans="1:4" x14ac:dyDescent="0.35">
      <c r="A1204">
        <v>147227</v>
      </c>
      <c r="B1204">
        <v>1</v>
      </c>
      <c r="C1204">
        <v>6</v>
      </c>
      <c r="D1204" t="s">
        <v>22</v>
      </c>
    </row>
    <row r="1205" spans="1:4" x14ac:dyDescent="0.35">
      <c r="A1205">
        <v>145434</v>
      </c>
      <c r="B1205">
        <v>1</v>
      </c>
      <c r="C1205">
        <v>6</v>
      </c>
      <c r="D1205" t="s">
        <v>92</v>
      </c>
    </row>
    <row r="1206" spans="1:4" x14ac:dyDescent="0.35">
      <c r="A1206">
        <v>148524</v>
      </c>
      <c r="B1206">
        <v>1</v>
      </c>
      <c r="C1206">
        <v>6</v>
      </c>
      <c r="D1206" t="s">
        <v>29</v>
      </c>
    </row>
    <row r="1207" spans="1:4" x14ac:dyDescent="0.35">
      <c r="A1207">
        <v>147532</v>
      </c>
      <c r="B1207">
        <v>1</v>
      </c>
      <c r="C1207">
        <v>6</v>
      </c>
      <c r="D1207" t="s">
        <v>94</v>
      </c>
    </row>
    <row r="1208" spans="1:4" x14ac:dyDescent="0.35">
      <c r="A1208">
        <v>148230</v>
      </c>
      <c r="B1208">
        <v>0</v>
      </c>
      <c r="C1208">
        <v>6</v>
      </c>
      <c r="D1208" t="s">
        <v>27</v>
      </c>
    </row>
    <row r="1209" spans="1:4" x14ac:dyDescent="0.35">
      <c r="A1209">
        <v>148836</v>
      </c>
      <c r="B1209">
        <v>0</v>
      </c>
      <c r="C1209">
        <v>6</v>
      </c>
      <c r="D1209" t="s">
        <v>92</v>
      </c>
    </row>
    <row r="1210" spans="1:4" x14ac:dyDescent="0.35">
      <c r="A1210">
        <v>146435</v>
      </c>
      <c r="B1210">
        <v>0</v>
      </c>
      <c r="C1210">
        <v>6</v>
      </c>
      <c r="D1210" t="s">
        <v>4</v>
      </c>
    </row>
    <row r="1211" spans="1:4" x14ac:dyDescent="0.35">
      <c r="A1211">
        <v>148926</v>
      </c>
      <c r="B1211">
        <v>0</v>
      </c>
      <c r="C1211">
        <v>6</v>
      </c>
      <c r="D1211" t="s">
        <v>10</v>
      </c>
    </row>
    <row r="1212" spans="1:4" x14ac:dyDescent="0.35">
      <c r="A1212">
        <v>148825</v>
      </c>
      <c r="B1212">
        <v>0</v>
      </c>
      <c r="C1212">
        <v>6</v>
      </c>
      <c r="D1212" t="s">
        <v>47</v>
      </c>
    </row>
    <row r="1213" spans="1:4" x14ac:dyDescent="0.35">
      <c r="A1213">
        <v>147128</v>
      </c>
      <c r="B1213">
        <v>0</v>
      </c>
      <c r="C1213">
        <v>6</v>
      </c>
      <c r="D1213" t="s">
        <v>20</v>
      </c>
    </row>
    <row r="1214" spans="1:4" x14ac:dyDescent="0.35">
      <c r="A1214">
        <v>145530</v>
      </c>
      <c r="B1214">
        <v>0</v>
      </c>
      <c r="C1214">
        <v>6</v>
      </c>
      <c r="D1214" t="s">
        <v>20</v>
      </c>
    </row>
    <row r="1215" spans="1:4" x14ac:dyDescent="0.35">
      <c r="A1215">
        <v>147930</v>
      </c>
      <c r="B1215">
        <v>0</v>
      </c>
      <c r="C1215">
        <v>6</v>
      </c>
      <c r="D1215" t="s">
        <v>94</v>
      </c>
    </row>
    <row r="1216" spans="1:4" x14ac:dyDescent="0.35">
      <c r="A1216">
        <v>145523</v>
      </c>
      <c r="B1216">
        <v>0</v>
      </c>
      <c r="C1216">
        <v>6</v>
      </c>
      <c r="D1216" t="s">
        <v>25</v>
      </c>
    </row>
    <row r="1217" spans="1:4" x14ac:dyDescent="0.35">
      <c r="A1217">
        <v>147229</v>
      </c>
      <c r="B1217">
        <v>1</v>
      </c>
      <c r="C1217">
        <v>6</v>
      </c>
      <c r="D1217" t="s">
        <v>22</v>
      </c>
    </row>
    <row r="1218" spans="1:4" x14ac:dyDescent="0.35">
      <c r="A1218">
        <v>148126</v>
      </c>
      <c r="B1218">
        <v>1</v>
      </c>
      <c r="C1218">
        <v>6</v>
      </c>
      <c r="D1218" t="s">
        <v>30</v>
      </c>
    </row>
    <row r="1219" spans="1:4" x14ac:dyDescent="0.35">
      <c r="A1219">
        <v>148232</v>
      </c>
      <c r="B1219">
        <v>1</v>
      </c>
      <c r="C1219">
        <v>6</v>
      </c>
      <c r="D1219" t="s">
        <v>27</v>
      </c>
    </row>
    <row r="1220" spans="1:4" x14ac:dyDescent="0.35">
      <c r="A1220">
        <v>147617</v>
      </c>
      <c r="B1220">
        <v>1</v>
      </c>
      <c r="C1220">
        <v>6</v>
      </c>
      <c r="D1220" t="s">
        <v>42</v>
      </c>
    </row>
    <row r="1221" spans="1:4" x14ac:dyDescent="0.35">
      <c r="A1221">
        <v>148638</v>
      </c>
      <c r="B1221">
        <v>1</v>
      </c>
      <c r="C1221">
        <v>6</v>
      </c>
      <c r="D1221" t="s">
        <v>32</v>
      </c>
    </row>
    <row r="1222" spans="1:4" x14ac:dyDescent="0.35">
      <c r="A1222">
        <v>147427</v>
      </c>
      <c r="B1222">
        <v>1</v>
      </c>
      <c r="C1222">
        <v>6</v>
      </c>
      <c r="D1222" t="s">
        <v>28</v>
      </c>
    </row>
    <row r="1223" spans="1:4" x14ac:dyDescent="0.35">
      <c r="A1223">
        <v>147134</v>
      </c>
      <c r="B1223">
        <v>1</v>
      </c>
      <c r="C1223">
        <v>6</v>
      </c>
      <c r="D1223" t="s">
        <v>94</v>
      </c>
    </row>
    <row r="1224" spans="1:4" x14ac:dyDescent="0.35">
      <c r="A1224">
        <v>148125</v>
      </c>
      <c r="B1224">
        <v>1</v>
      </c>
      <c r="C1224">
        <v>6</v>
      </c>
      <c r="D1224" t="s">
        <v>35</v>
      </c>
    </row>
    <row r="1225" spans="1:4" x14ac:dyDescent="0.35">
      <c r="A1225">
        <v>147231</v>
      </c>
      <c r="B1225">
        <v>1</v>
      </c>
      <c r="C1225">
        <v>6</v>
      </c>
      <c r="D1225" t="s">
        <v>22</v>
      </c>
    </row>
    <row r="1226" spans="1:4" x14ac:dyDescent="0.35">
      <c r="A1226">
        <v>145438</v>
      </c>
      <c r="B1226">
        <v>1</v>
      </c>
      <c r="C1226">
        <v>6</v>
      </c>
      <c r="D1226" t="s">
        <v>92</v>
      </c>
    </row>
    <row r="1227" spans="1:4" x14ac:dyDescent="0.35">
      <c r="A1227">
        <v>148528</v>
      </c>
      <c r="B1227">
        <v>1</v>
      </c>
      <c r="C1227">
        <v>6</v>
      </c>
      <c r="D1227" t="s">
        <v>29</v>
      </c>
    </row>
    <row r="1228" spans="1:4" x14ac:dyDescent="0.35">
      <c r="A1228">
        <v>147536</v>
      </c>
      <c r="B1228">
        <v>1</v>
      </c>
      <c r="C1228">
        <v>6</v>
      </c>
      <c r="D1228" t="s">
        <v>94</v>
      </c>
    </row>
    <row r="1229" spans="1:4" x14ac:dyDescent="0.35">
      <c r="A1229">
        <v>148234</v>
      </c>
      <c r="B1229">
        <v>1</v>
      </c>
      <c r="C1229">
        <v>6</v>
      </c>
      <c r="D1229" t="s">
        <v>27</v>
      </c>
    </row>
    <row r="1230" spans="1:4" x14ac:dyDescent="0.35">
      <c r="A1230">
        <v>148840</v>
      </c>
      <c r="B1230">
        <v>0</v>
      </c>
      <c r="C1230">
        <v>6</v>
      </c>
      <c r="D1230" t="s">
        <v>92</v>
      </c>
    </row>
    <row r="1231" spans="1:4" x14ac:dyDescent="0.35">
      <c r="A1231">
        <v>148930</v>
      </c>
      <c r="B1231">
        <v>0</v>
      </c>
      <c r="C1231">
        <v>6</v>
      </c>
      <c r="D1231" t="s">
        <v>10</v>
      </c>
    </row>
    <row r="1232" spans="1:4" x14ac:dyDescent="0.35">
      <c r="A1232">
        <v>148829</v>
      </c>
      <c r="B1232">
        <v>0</v>
      </c>
      <c r="C1232">
        <v>6</v>
      </c>
      <c r="D1232" t="s">
        <v>47</v>
      </c>
    </row>
    <row r="1233" spans="1:4" x14ac:dyDescent="0.35">
      <c r="A1233">
        <v>147132</v>
      </c>
      <c r="B1233">
        <v>0</v>
      </c>
      <c r="C1233">
        <v>6</v>
      </c>
      <c r="D1233" t="s">
        <v>20</v>
      </c>
    </row>
    <row r="1234" spans="1:4" x14ac:dyDescent="0.35">
      <c r="A1234">
        <v>145527</v>
      </c>
      <c r="B1234">
        <v>0</v>
      </c>
      <c r="C1234">
        <v>6</v>
      </c>
      <c r="D1234" t="s">
        <v>25</v>
      </c>
    </row>
    <row r="1235" spans="1:4" x14ac:dyDescent="0.35">
      <c r="A1235">
        <v>145534</v>
      </c>
      <c r="B1235">
        <v>0</v>
      </c>
      <c r="C1235">
        <v>6</v>
      </c>
      <c r="D1235" t="s">
        <v>20</v>
      </c>
    </row>
    <row r="1236" spans="1:4" x14ac:dyDescent="0.35">
      <c r="A1236">
        <v>147934</v>
      </c>
      <c r="B1236">
        <v>0</v>
      </c>
      <c r="C1236">
        <v>6</v>
      </c>
      <c r="D1236" t="s">
        <v>94</v>
      </c>
    </row>
    <row r="1237" spans="1:4" x14ac:dyDescent="0.35">
      <c r="A1237">
        <v>147233</v>
      </c>
      <c r="B1237">
        <v>0</v>
      </c>
      <c r="C1237">
        <v>6</v>
      </c>
      <c r="D1237" t="s">
        <v>22</v>
      </c>
    </row>
    <row r="1238" spans="1:4" x14ac:dyDescent="0.35">
      <c r="A1238">
        <v>148130</v>
      </c>
      <c r="B1238">
        <v>0</v>
      </c>
      <c r="C1238">
        <v>6</v>
      </c>
      <c r="D1238" t="s">
        <v>30</v>
      </c>
    </row>
    <row r="1239" spans="1:4" x14ac:dyDescent="0.35">
      <c r="A1239">
        <v>148236</v>
      </c>
      <c r="B1239">
        <v>0</v>
      </c>
      <c r="C1239">
        <v>6</v>
      </c>
      <c r="D1239" t="s">
        <v>27</v>
      </c>
    </row>
    <row r="1240" spans="1:4" x14ac:dyDescent="0.35">
      <c r="A1240">
        <v>148642</v>
      </c>
      <c r="B1240">
        <v>0</v>
      </c>
      <c r="C1240">
        <v>6</v>
      </c>
      <c r="D1240" t="s">
        <v>32</v>
      </c>
    </row>
    <row r="1241" spans="1:4" x14ac:dyDescent="0.35">
      <c r="A1241">
        <v>147621</v>
      </c>
      <c r="B1241">
        <v>0</v>
      </c>
      <c r="C1241">
        <v>6</v>
      </c>
      <c r="D1241" t="s">
        <v>42</v>
      </c>
    </row>
    <row r="1242" spans="1:4" x14ac:dyDescent="0.35">
      <c r="A1242">
        <v>147431</v>
      </c>
      <c r="B1242">
        <v>0</v>
      </c>
      <c r="C1242">
        <v>6</v>
      </c>
      <c r="D1242" t="s">
        <v>28</v>
      </c>
    </row>
    <row r="1243" spans="1:4" x14ac:dyDescent="0.35">
      <c r="A1243">
        <v>148129</v>
      </c>
      <c r="B1243">
        <v>1</v>
      </c>
      <c r="C1243">
        <v>6</v>
      </c>
      <c r="D1243" t="s">
        <v>35</v>
      </c>
    </row>
    <row r="1244" spans="1:4" x14ac:dyDescent="0.35">
      <c r="A1244">
        <v>147138</v>
      </c>
      <c r="B1244">
        <v>1</v>
      </c>
      <c r="C1244">
        <v>6</v>
      </c>
      <c r="D1244" t="s">
        <v>94</v>
      </c>
    </row>
    <row r="1245" spans="1:4" x14ac:dyDescent="0.35">
      <c r="A1245">
        <v>147235</v>
      </c>
      <c r="B1245">
        <v>1</v>
      </c>
      <c r="C1245">
        <v>6</v>
      </c>
      <c r="D1245" t="s">
        <v>22</v>
      </c>
    </row>
    <row r="1246" spans="1:4" x14ac:dyDescent="0.35">
      <c r="A1246">
        <v>145442</v>
      </c>
      <c r="B1246">
        <v>1</v>
      </c>
      <c r="C1246">
        <v>6</v>
      </c>
      <c r="D1246" t="s">
        <v>92</v>
      </c>
    </row>
    <row r="1247" spans="1:4" x14ac:dyDescent="0.35">
      <c r="A1247">
        <v>148532</v>
      </c>
      <c r="B1247">
        <v>1</v>
      </c>
      <c r="C1247">
        <v>6</v>
      </c>
      <c r="D1247" t="s">
        <v>29</v>
      </c>
    </row>
    <row r="1248" spans="1:4" x14ac:dyDescent="0.35">
      <c r="A1248">
        <v>147540</v>
      </c>
      <c r="B1248">
        <v>1</v>
      </c>
      <c r="C1248">
        <v>6</v>
      </c>
      <c r="D1248" t="s">
        <v>94</v>
      </c>
    </row>
    <row r="1249" spans="1:4" x14ac:dyDescent="0.35">
      <c r="A1249">
        <v>148238</v>
      </c>
      <c r="B1249">
        <v>1</v>
      </c>
      <c r="C1249">
        <v>6</v>
      </c>
      <c r="D1249" t="s">
        <v>27</v>
      </c>
    </row>
    <row r="1250" spans="1:4" x14ac:dyDescent="0.35">
      <c r="A1250">
        <v>148844</v>
      </c>
      <c r="B1250">
        <v>1</v>
      </c>
      <c r="C1250">
        <v>6</v>
      </c>
      <c r="D1250" t="s">
        <v>92</v>
      </c>
    </row>
    <row r="1251" spans="1:4" x14ac:dyDescent="0.35">
      <c r="A1251">
        <v>195445</v>
      </c>
      <c r="B1251">
        <v>1</v>
      </c>
      <c r="C1251">
        <v>6</v>
      </c>
      <c r="D1251" t="s">
        <v>4</v>
      </c>
    </row>
    <row r="1252" spans="1:4" x14ac:dyDescent="0.35">
      <c r="A1252">
        <v>148934</v>
      </c>
      <c r="B1252">
        <v>1</v>
      </c>
      <c r="C1252">
        <v>6</v>
      </c>
      <c r="D1252" t="s">
        <v>10</v>
      </c>
    </row>
    <row r="1253" spans="1:4" x14ac:dyDescent="0.35">
      <c r="A1253">
        <v>148833</v>
      </c>
      <c r="B1253">
        <v>1</v>
      </c>
      <c r="C1253">
        <v>6</v>
      </c>
      <c r="D1253" t="s">
        <v>47</v>
      </c>
    </row>
    <row r="1254" spans="1:4" x14ac:dyDescent="0.35">
      <c r="A1254">
        <v>147136</v>
      </c>
      <c r="B1254">
        <v>1</v>
      </c>
      <c r="C1254">
        <v>6</v>
      </c>
      <c r="D1254" t="s">
        <v>20</v>
      </c>
    </row>
    <row r="1255" spans="1:4" x14ac:dyDescent="0.35">
      <c r="A1255">
        <v>145531</v>
      </c>
      <c r="B1255">
        <v>1</v>
      </c>
      <c r="C1255">
        <v>6</v>
      </c>
      <c r="D1255" t="s">
        <v>25</v>
      </c>
    </row>
    <row r="1256" spans="1:4" x14ac:dyDescent="0.35">
      <c r="A1256">
        <v>145538</v>
      </c>
      <c r="B1256">
        <v>1</v>
      </c>
      <c r="C1256">
        <v>6</v>
      </c>
      <c r="D1256" t="s">
        <v>20</v>
      </c>
    </row>
    <row r="1257" spans="1:4" x14ac:dyDescent="0.35">
      <c r="A1257">
        <v>147938</v>
      </c>
      <c r="B1257">
        <v>1</v>
      </c>
      <c r="C1257">
        <v>6</v>
      </c>
      <c r="D1257" t="s">
        <v>94</v>
      </c>
    </row>
    <row r="1258" spans="1:4" x14ac:dyDescent="0.35">
      <c r="A1258">
        <v>147237</v>
      </c>
      <c r="B1258">
        <v>1</v>
      </c>
      <c r="C1258">
        <v>6</v>
      </c>
      <c r="D1258" t="s">
        <v>22</v>
      </c>
    </row>
    <row r="1259" spans="1:4" x14ac:dyDescent="0.35">
      <c r="A1259">
        <v>148134</v>
      </c>
      <c r="B1259">
        <v>1</v>
      </c>
      <c r="C1259">
        <v>6</v>
      </c>
      <c r="D1259" t="s">
        <v>30</v>
      </c>
    </row>
    <row r="1260" spans="1:4" x14ac:dyDescent="0.35">
      <c r="A1260">
        <v>148240</v>
      </c>
      <c r="B1260">
        <v>1</v>
      </c>
      <c r="C1260">
        <v>6</v>
      </c>
      <c r="D1260" t="s">
        <v>27</v>
      </c>
    </row>
    <row r="1261" spans="1:4" x14ac:dyDescent="0.35">
      <c r="A1261">
        <v>148646</v>
      </c>
      <c r="B1261">
        <v>1</v>
      </c>
      <c r="C1261">
        <v>6</v>
      </c>
      <c r="D1261" t="s">
        <v>32</v>
      </c>
    </row>
    <row r="1262" spans="1:4" x14ac:dyDescent="0.35">
      <c r="A1262">
        <v>147625</v>
      </c>
      <c r="B1262">
        <v>1</v>
      </c>
      <c r="C1262">
        <v>6</v>
      </c>
      <c r="D1262" t="s">
        <v>42</v>
      </c>
    </row>
    <row r="1263" spans="1:4" x14ac:dyDescent="0.35">
      <c r="A1263">
        <v>147435</v>
      </c>
      <c r="B1263">
        <v>1</v>
      </c>
      <c r="C1263">
        <v>6</v>
      </c>
      <c r="D1263" t="s">
        <v>28</v>
      </c>
    </row>
    <row r="1264" spans="1:4" x14ac:dyDescent="0.35">
      <c r="A1264">
        <v>148133</v>
      </c>
      <c r="B1264">
        <v>1</v>
      </c>
      <c r="C1264">
        <v>6</v>
      </c>
      <c r="D1264" t="s">
        <v>35</v>
      </c>
    </row>
    <row r="1265" spans="1:4" x14ac:dyDescent="0.35">
      <c r="A1265">
        <v>147142</v>
      </c>
      <c r="B1265">
        <v>1</v>
      </c>
      <c r="C1265">
        <v>6</v>
      </c>
      <c r="D1265" t="s">
        <v>94</v>
      </c>
    </row>
    <row r="1266" spans="1:4" x14ac:dyDescent="0.35">
      <c r="A1266">
        <v>147239</v>
      </c>
      <c r="B1266">
        <v>1</v>
      </c>
      <c r="C1266">
        <v>6</v>
      </c>
      <c r="D1266" t="s">
        <v>22</v>
      </c>
    </row>
    <row r="1267" spans="1:4" x14ac:dyDescent="0.35">
      <c r="A1267">
        <v>145446</v>
      </c>
      <c r="B1267">
        <v>1</v>
      </c>
      <c r="C1267">
        <v>6</v>
      </c>
      <c r="D1267" t="s">
        <v>92</v>
      </c>
    </row>
    <row r="1268" spans="1:4" x14ac:dyDescent="0.35">
      <c r="A1268">
        <v>148536</v>
      </c>
      <c r="B1268">
        <v>1</v>
      </c>
      <c r="C1268">
        <v>6</v>
      </c>
      <c r="D1268" t="s">
        <v>29</v>
      </c>
    </row>
    <row r="1269" spans="1:4" x14ac:dyDescent="0.35">
      <c r="A1269">
        <v>147544</v>
      </c>
      <c r="B1269">
        <v>1</v>
      </c>
      <c r="C1269">
        <v>6</v>
      </c>
      <c r="D1269" t="s">
        <v>94</v>
      </c>
    </row>
    <row r="1270" spans="1:4" x14ac:dyDescent="0.35">
      <c r="A1270">
        <v>148242</v>
      </c>
      <c r="B1270">
        <v>1</v>
      </c>
      <c r="C1270">
        <v>6</v>
      </c>
      <c r="D1270" t="s">
        <v>27</v>
      </c>
    </row>
    <row r="1271" spans="1:4" x14ac:dyDescent="0.35">
      <c r="A1271">
        <v>148848</v>
      </c>
      <c r="B1271">
        <v>1</v>
      </c>
      <c r="C1271">
        <v>6</v>
      </c>
      <c r="D1271" t="s">
        <v>92</v>
      </c>
    </row>
    <row r="1272" spans="1:4" x14ac:dyDescent="0.35">
      <c r="A1272">
        <v>148938</v>
      </c>
      <c r="B1272">
        <v>1</v>
      </c>
      <c r="C1272">
        <v>6</v>
      </c>
      <c r="D1272" t="s">
        <v>10</v>
      </c>
    </row>
    <row r="1273" spans="1:4" x14ac:dyDescent="0.35">
      <c r="A1273">
        <v>148839</v>
      </c>
      <c r="B1273">
        <v>1</v>
      </c>
      <c r="C1273">
        <v>6</v>
      </c>
      <c r="D1273" t="s">
        <v>37</v>
      </c>
    </row>
    <row r="1274" spans="1:4" x14ac:dyDescent="0.35">
      <c r="A1274">
        <v>147140</v>
      </c>
      <c r="B1274">
        <v>1</v>
      </c>
      <c r="C1274">
        <v>6</v>
      </c>
      <c r="D1274" t="s">
        <v>20</v>
      </c>
    </row>
    <row r="1275" spans="1:4" x14ac:dyDescent="0.35">
      <c r="A1275">
        <v>145535</v>
      </c>
      <c r="B1275">
        <v>1</v>
      </c>
      <c r="C1275">
        <v>6</v>
      </c>
      <c r="D1275" t="s">
        <v>25</v>
      </c>
    </row>
    <row r="1276" spans="1:4" x14ac:dyDescent="0.35">
      <c r="A1276">
        <v>145542</v>
      </c>
      <c r="B1276">
        <v>1</v>
      </c>
      <c r="C1276">
        <v>6</v>
      </c>
      <c r="D1276" t="s">
        <v>20</v>
      </c>
    </row>
    <row r="1277" spans="1:4" x14ac:dyDescent="0.35">
      <c r="A1277">
        <v>147942</v>
      </c>
      <c r="B1277">
        <v>1</v>
      </c>
      <c r="C1277">
        <v>6</v>
      </c>
      <c r="D1277" t="s">
        <v>94</v>
      </c>
    </row>
    <row r="1278" spans="1:4" x14ac:dyDescent="0.35">
      <c r="A1278">
        <v>147241</v>
      </c>
      <c r="B1278">
        <v>0</v>
      </c>
      <c r="C1278">
        <v>6</v>
      </c>
      <c r="D1278" t="s">
        <v>22</v>
      </c>
    </row>
    <row r="1279" spans="1:4" x14ac:dyDescent="0.35">
      <c r="A1279">
        <v>148138</v>
      </c>
      <c r="B1279">
        <v>0</v>
      </c>
      <c r="C1279">
        <v>6</v>
      </c>
      <c r="D1279" t="s">
        <v>30</v>
      </c>
    </row>
    <row r="1280" spans="1:4" x14ac:dyDescent="0.35">
      <c r="A1280">
        <v>148244</v>
      </c>
      <c r="B1280">
        <v>0</v>
      </c>
      <c r="C1280">
        <v>6</v>
      </c>
      <c r="D1280" t="s">
        <v>27</v>
      </c>
    </row>
    <row r="1281" spans="1:4" x14ac:dyDescent="0.35">
      <c r="A1281">
        <v>148650</v>
      </c>
      <c r="B1281">
        <v>0</v>
      </c>
      <c r="C1281">
        <v>6</v>
      </c>
      <c r="D1281" t="s">
        <v>32</v>
      </c>
    </row>
    <row r="1282" spans="1:4" x14ac:dyDescent="0.35">
      <c r="A1282">
        <v>147629</v>
      </c>
      <c r="B1282">
        <v>0</v>
      </c>
      <c r="C1282">
        <v>6</v>
      </c>
      <c r="D1282" t="s">
        <v>42</v>
      </c>
    </row>
    <row r="1283" spans="1:4" x14ac:dyDescent="0.35">
      <c r="A1283">
        <v>147439</v>
      </c>
      <c r="B1283">
        <v>0</v>
      </c>
      <c r="C1283">
        <v>6</v>
      </c>
      <c r="D1283" t="s">
        <v>28</v>
      </c>
    </row>
    <row r="1284" spans="1:4" x14ac:dyDescent="0.35">
      <c r="A1284">
        <v>148137</v>
      </c>
      <c r="B1284">
        <v>0</v>
      </c>
      <c r="C1284">
        <v>6</v>
      </c>
      <c r="D1284" t="s">
        <v>35</v>
      </c>
    </row>
    <row r="1285" spans="1:4" x14ac:dyDescent="0.35">
      <c r="A1285">
        <v>147146</v>
      </c>
      <c r="B1285">
        <v>0</v>
      </c>
      <c r="C1285">
        <v>6</v>
      </c>
      <c r="D1285" t="s">
        <v>94</v>
      </c>
    </row>
    <row r="1286" spans="1:4" x14ac:dyDescent="0.35">
      <c r="A1286">
        <v>147243</v>
      </c>
      <c r="B1286">
        <v>0</v>
      </c>
      <c r="C1286">
        <v>6</v>
      </c>
      <c r="D1286" t="s">
        <v>22</v>
      </c>
    </row>
    <row r="1287" spans="1:4" x14ac:dyDescent="0.35">
      <c r="A1287">
        <v>145450</v>
      </c>
      <c r="B1287">
        <v>0</v>
      </c>
      <c r="C1287">
        <v>6</v>
      </c>
      <c r="D1287" t="s">
        <v>92</v>
      </c>
    </row>
    <row r="1288" spans="1:4" x14ac:dyDescent="0.35">
      <c r="A1288">
        <v>148540</v>
      </c>
      <c r="B1288">
        <v>0</v>
      </c>
      <c r="C1288">
        <v>6</v>
      </c>
      <c r="D1288" t="s">
        <v>29</v>
      </c>
    </row>
    <row r="1289" spans="1:4" x14ac:dyDescent="0.35">
      <c r="A1289">
        <v>147548</v>
      </c>
      <c r="B1289">
        <v>0</v>
      </c>
      <c r="C1289">
        <v>6</v>
      </c>
      <c r="D1289" t="s">
        <v>94</v>
      </c>
    </row>
    <row r="1290" spans="1:4" x14ac:dyDescent="0.35">
      <c r="A1290">
        <v>148246</v>
      </c>
      <c r="B1290">
        <v>0</v>
      </c>
      <c r="C1290">
        <v>6</v>
      </c>
      <c r="D1290" t="s">
        <v>27</v>
      </c>
    </row>
    <row r="1291" spans="1:4" x14ac:dyDescent="0.35">
      <c r="A1291">
        <v>148852</v>
      </c>
      <c r="B1291">
        <v>0</v>
      </c>
      <c r="C1291">
        <v>6</v>
      </c>
      <c r="D1291" t="s">
        <v>92</v>
      </c>
    </row>
    <row r="1292" spans="1:4" x14ac:dyDescent="0.35">
      <c r="A1292">
        <v>148942</v>
      </c>
      <c r="B1292">
        <v>0</v>
      </c>
      <c r="C1292">
        <v>6</v>
      </c>
      <c r="D1292" t="s">
        <v>10</v>
      </c>
    </row>
    <row r="1293" spans="1:4" x14ac:dyDescent="0.35">
      <c r="A1293">
        <v>148843</v>
      </c>
      <c r="B1293">
        <v>0</v>
      </c>
      <c r="C1293">
        <v>6</v>
      </c>
      <c r="D1293" t="s">
        <v>37</v>
      </c>
    </row>
    <row r="1294" spans="1:4" x14ac:dyDescent="0.35">
      <c r="A1294">
        <v>147144</v>
      </c>
      <c r="B1294">
        <v>0</v>
      </c>
      <c r="C1294">
        <v>6</v>
      </c>
      <c r="D1294" t="s">
        <v>20</v>
      </c>
    </row>
    <row r="1295" spans="1:4" x14ac:dyDescent="0.35">
      <c r="A1295">
        <v>145539</v>
      </c>
      <c r="B1295">
        <v>0</v>
      </c>
      <c r="C1295">
        <v>6</v>
      </c>
      <c r="D1295" t="s">
        <v>25</v>
      </c>
    </row>
    <row r="1296" spans="1:4" x14ac:dyDescent="0.35">
      <c r="A1296">
        <v>145546</v>
      </c>
      <c r="B1296">
        <v>0</v>
      </c>
      <c r="C1296">
        <v>6</v>
      </c>
      <c r="D1296" t="s">
        <v>20</v>
      </c>
    </row>
    <row r="1297" spans="1:4" x14ac:dyDescent="0.35">
      <c r="A1297">
        <v>147946</v>
      </c>
      <c r="B1297">
        <v>0</v>
      </c>
      <c r="C1297">
        <v>6</v>
      </c>
      <c r="D1297" t="s">
        <v>94</v>
      </c>
    </row>
    <row r="1298" spans="1:4" x14ac:dyDescent="0.35">
      <c r="A1298">
        <v>147245</v>
      </c>
      <c r="B1298">
        <v>0</v>
      </c>
      <c r="C1298">
        <v>6</v>
      </c>
      <c r="D1298" t="s">
        <v>22</v>
      </c>
    </row>
    <row r="1299" spans="1:4" x14ac:dyDescent="0.35">
      <c r="A1299">
        <v>148142</v>
      </c>
      <c r="B1299">
        <v>0</v>
      </c>
      <c r="C1299">
        <v>6</v>
      </c>
      <c r="D1299" t="s">
        <v>30</v>
      </c>
    </row>
    <row r="1300" spans="1:4" x14ac:dyDescent="0.35">
      <c r="A1300">
        <v>148248</v>
      </c>
      <c r="B1300">
        <v>0</v>
      </c>
      <c r="C1300">
        <v>6</v>
      </c>
      <c r="D1300" t="s">
        <v>27</v>
      </c>
    </row>
    <row r="1301" spans="1:4" x14ac:dyDescent="0.35">
      <c r="A1301">
        <v>147633</v>
      </c>
      <c r="B1301">
        <v>0</v>
      </c>
      <c r="C1301">
        <v>6</v>
      </c>
      <c r="D1301" t="s">
        <v>42</v>
      </c>
    </row>
    <row r="1302" spans="1:4" x14ac:dyDescent="0.35">
      <c r="A1302">
        <v>148654</v>
      </c>
      <c r="B1302">
        <v>0</v>
      </c>
      <c r="C1302">
        <v>6</v>
      </c>
      <c r="D1302" t="s">
        <v>32</v>
      </c>
    </row>
    <row r="1303" spans="1:4" x14ac:dyDescent="0.35">
      <c r="A1303">
        <v>147443</v>
      </c>
      <c r="B1303">
        <v>0</v>
      </c>
      <c r="C1303">
        <v>6</v>
      </c>
      <c r="D1303" t="s">
        <v>28</v>
      </c>
    </row>
    <row r="1304" spans="1:4" x14ac:dyDescent="0.35">
      <c r="A1304">
        <v>147150</v>
      </c>
      <c r="B1304">
        <v>0</v>
      </c>
      <c r="C1304">
        <v>6</v>
      </c>
      <c r="D1304" t="s">
        <v>94</v>
      </c>
    </row>
    <row r="1305" spans="1:4" x14ac:dyDescent="0.35">
      <c r="A1305">
        <v>148141</v>
      </c>
      <c r="B1305">
        <v>0</v>
      </c>
      <c r="C1305">
        <v>6</v>
      </c>
      <c r="D1305" t="s">
        <v>35</v>
      </c>
    </row>
    <row r="1306" spans="1:4" x14ac:dyDescent="0.35">
      <c r="A1306">
        <v>147247</v>
      </c>
      <c r="B1306">
        <v>0</v>
      </c>
      <c r="C1306">
        <v>6</v>
      </c>
      <c r="D1306" t="s">
        <v>22</v>
      </c>
    </row>
    <row r="1307" spans="1:4" x14ac:dyDescent="0.35">
      <c r="A1307">
        <v>145454</v>
      </c>
      <c r="B1307">
        <v>0</v>
      </c>
      <c r="C1307">
        <v>6</v>
      </c>
      <c r="D1307" t="s">
        <v>92</v>
      </c>
    </row>
    <row r="1308" spans="1:4" x14ac:dyDescent="0.35">
      <c r="A1308">
        <v>148544</v>
      </c>
      <c r="B1308">
        <v>0</v>
      </c>
      <c r="C1308">
        <v>6</v>
      </c>
      <c r="D1308" t="s">
        <v>29</v>
      </c>
    </row>
    <row r="1309" spans="1:4" x14ac:dyDescent="0.35">
      <c r="A1309">
        <v>147552</v>
      </c>
      <c r="B1309">
        <v>0</v>
      </c>
      <c r="C1309">
        <v>6</v>
      </c>
      <c r="D1309" t="s">
        <v>94</v>
      </c>
    </row>
    <row r="1310" spans="1:4" x14ac:dyDescent="0.35">
      <c r="A1310">
        <v>148250</v>
      </c>
      <c r="B1310">
        <v>0</v>
      </c>
      <c r="C1310">
        <v>6</v>
      </c>
      <c r="D1310" t="s">
        <v>27</v>
      </c>
    </row>
    <row r="1311" spans="1:4" x14ac:dyDescent="0.35">
      <c r="A1311">
        <v>148856</v>
      </c>
      <c r="B1311">
        <v>0</v>
      </c>
      <c r="C1311">
        <v>6</v>
      </c>
      <c r="D1311" t="s">
        <v>92</v>
      </c>
    </row>
    <row r="1312" spans="1:4" x14ac:dyDescent="0.35">
      <c r="A1312">
        <v>148946</v>
      </c>
      <c r="B1312">
        <v>0</v>
      </c>
      <c r="C1312">
        <v>6</v>
      </c>
      <c r="D1312" t="s">
        <v>10</v>
      </c>
    </row>
    <row r="1313" spans="1:4" x14ac:dyDescent="0.35">
      <c r="A1313">
        <v>148847</v>
      </c>
      <c r="B1313">
        <v>0</v>
      </c>
      <c r="C1313">
        <v>6</v>
      </c>
      <c r="D1313" t="s">
        <v>37</v>
      </c>
    </row>
    <row r="1314" spans="1:4" x14ac:dyDescent="0.35">
      <c r="A1314">
        <v>147148</v>
      </c>
      <c r="B1314">
        <v>0</v>
      </c>
      <c r="C1314">
        <v>6</v>
      </c>
      <c r="D1314" t="s">
        <v>20</v>
      </c>
    </row>
    <row r="1315" spans="1:4" x14ac:dyDescent="0.35">
      <c r="A1315">
        <v>147950</v>
      </c>
      <c r="B1315">
        <v>0</v>
      </c>
      <c r="C1315">
        <v>6</v>
      </c>
      <c r="D1315" t="s">
        <v>94</v>
      </c>
    </row>
    <row r="1316" spans="1:4" x14ac:dyDescent="0.35">
      <c r="A1316">
        <v>145550</v>
      </c>
      <c r="B1316">
        <v>0</v>
      </c>
      <c r="C1316">
        <v>6</v>
      </c>
      <c r="D1316" t="s">
        <v>20</v>
      </c>
    </row>
    <row r="1317" spans="1:4" x14ac:dyDescent="0.35">
      <c r="A1317">
        <v>145543</v>
      </c>
      <c r="B1317">
        <v>0</v>
      </c>
      <c r="C1317">
        <v>6</v>
      </c>
      <c r="D1317" t="s">
        <v>25</v>
      </c>
    </row>
    <row r="1318" spans="1:4" x14ac:dyDescent="0.35">
      <c r="A1318">
        <v>147249</v>
      </c>
      <c r="B1318">
        <v>0</v>
      </c>
      <c r="C1318">
        <v>6</v>
      </c>
      <c r="D1318" t="s">
        <v>22</v>
      </c>
    </row>
    <row r="1319" spans="1:4" x14ac:dyDescent="0.35">
      <c r="A1319">
        <v>148146</v>
      </c>
      <c r="B1319">
        <v>1</v>
      </c>
      <c r="C1319">
        <v>6</v>
      </c>
      <c r="D1319" t="s">
        <v>30</v>
      </c>
    </row>
    <row r="1320" spans="1:4" x14ac:dyDescent="0.35">
      <c r="A1320">
        <v>148252</v>
      </c>
      <c r="B1320">
        <v>1</v>
      </c>
      <c r="C1320">
        <v>6</v>
      </c>
      <c r="D1320" t="s">
        <v>27</v>
      </c>
    </row>
    <row r="1321" spans="1:4" x14ac:dyDescent="0.35">
      <c r="A1321">
        <v>147637</v>
      </c>
      <c r="B1321">
        <v>1</v>
      </c>
      <c r="C1321">
        <v>6</v>
      </c>
      <c r="D1321" t="s">
        <v>42</v>
      </c>
    </row>
    <row r="1322" spans="1:4" x14ac:dyDescent="0.35">
      <c r="A1322">
        <v>148658</v>
      </c>
      <c r="B1322">
        <v>1</v>
      </c>
      <c r="C1322">
        <v>6</v>
      </c>
      <c r="D1322" t="s">
        <v>32</v>
      </c>
    </row>
    <row r="1323" spans="1:4" x14ac:dyDescent="0.35">
      <c r="A1323">
        <v>147447</v>
      </c>
      <c r="B1323">
        <v>1</v>
      </c>
      <c r="C1323">
        <v>6</v>
      </c>
      <c r="D1323" t="s">
        <v>28</v>
      </c>
    </row>
    <row r="1324" spans="1:4" x14ac:dyDescent="0.35">
      <c r="A1324">
        <v>147154</v>
      </c>
      <c r="B1324">
        <v>1</v>
      </c>
      <c r="C1324">
        <v>6</v>
      </c>
      <c r="D1324" t="s">
        <v>94</v>
      </c>
    </row>
    <row r="1325" spans="1:4" x14ac:dyDescent="0.35">
      <c r="A1325">
        <v>148145</v>
      </c>
      <c r="B1325">
        <v>1</v>
      </c>
      <c r="C1325">
        <v>6</v>
      </c>
      <c r="D1325" t="s">
        <v>35</v>
      </c>
    </row>
    <row r="1326" spans="1:4" x14ac:dyDescent="0.35">
      <c r="A1326">
        <v>147251</v>
      </c>
      <c r="B1326">
        <v>0</v>
      </c>
      <c r="C1326">
        <v>6</v>
      </c>
      <c r="D1326" t="s">
        <v>22</v>
      </c>
    </row>
    <row r="1327" spans="1:4" x14ac:dyDescent="0.35">
      <c r="A1327">
        <v>145458</v>
      </c>
      <c r="B1327">
        <v>0</v>
      </c>
      <c r="C1327">
        <v>6</v>
      </c>
      <c r="D1327" t="s">
        <v>92</v>
      </c>
    </row>
    <row r="1328" spans="1:4" x14ac:dyDescent="0.35">
      <c r="A1328">
        <v>148548</v>
      </c>
      <c r="B1328">
        <v>0</v>
      </c>
      <c r="C1328">
        <v>6</v>
      </c>
      <c r="D1328" t="s">
        <v>29</v>
      </c>
    </row>
    <row r="1329" spans="1:4" x14ac:dyDescent="0.35">
      <c r="A1329">
        <v>147556</v>
      </c>
      <c r="B1329">
        <v>0</v>
      </c>
      <c r="C1329">
        <v>6</v>
      </c>
      <c r="D1329" t="s">
        <v>94</v>
      </c>
    </row>
    <row r="1330" spans="1:4" x14ac:dyDescent="0.35">
      <c r="A1330">
        <v>148254</v>
      </c>
      <c r="B1330">
        <v>0</v>
      </c>
      <c r="C1330">
        <v>6</v>
      </c>
      <c r="D1330" t="s">
        <v>27</v>
      </c>
    </row>
    <row r="1331" spans="1:4" x14ac:dyDescent="0.35">
      <c r="A1331">
        <v>148860</v>
      </c>
      <c r="B1331">
        <v>0</v>
      </c>
      <c r="C1331">
        <v>6</v>
      </c>
      <c r="D1331" t="s">
        <v>92</v>
      </c>
    </row>
    <row r="1332" spans="1:4" x14ac:dyDescent="0.35">
      <c r="A1332">
        <v>148950</v>
      </c>
      <c r="B1332">
        <v>0</v>
      </c>
      <c r="C1332">
        <v>6</v>
      </c>
      <c r="D1332" t="s">
        <v>10</v>
      </c>
    </row>
    <row r="1333" spans="1:4" x14ac:dyDescent="0.35">
      <c r="A1333">
        <v>148851</v>
      </c>
      <c r="B1333">
        <v>1</v>
      </c>
      <c r="C1333">
        <v>6</v>
      </c>
      <c r="D1333" t="s">
        <v>37</v>
      </c>
    </row>
    <row r="1334" spans="1:4" x14ac:dyDescent="0.35">
      <c r="A1334">
        <v>147152</v>
      </c>
      <c r="B1334">
        <v>1</v>
      </c>
      <c r="C1334">
        <v>6</v>
      </c>
      <c r="D1334" t="s">
        <v>20</v>
      </c>
    </row>
    <row r="1335" spans="1:4" x14ac:dyDescent="0.35">
      <c r="A1335">
        <v>147954</v>
      </c>
      <c r="B1335">
        <v>1</v>
      </c>
      <c r="C1335">
        <v>6</v>
      </c>
      <c r="D1335" t="s">
        <v>94</v>
      </c>
    </row>
    <row r="1336" spans="1:4" x14ac:dyDescent="0.35">
      <c r="A1336">
        <v>145547</v>
      </c>
      <c r="B1336">
        <v>1</v>
      </c>
      <c r="C1336">
        <v>6</v>
      </c>
      <c r="D1336" t="s">
        <v>25</v>
      </c>
    </row>
    <row r="1337" spans="1:4" x14ac:dyDescent="0.35">
      <c r="A1337">
        <v>145554</v>
      </c>
      <c r="B1337">
        <v>1</v>
      </c>
      <c r="C1337">
        <v>6</v>
      </c>
      <c r="D1337" t="s">
        <v>20</v>
      </c>
    </row>
    <row r="1338" spans="1:4" x14ac:dyDescent="0.35">
      <c r="A1338">
        <v>147253</v>
      </c>
      <c r="B1338">
        <v>1</v>
      </c>
      <c r="C1338">
        <v>6</v>
      </c>
      <c r="D1338" t="s">
        <v>22</v>
      </c>
    </row>
    <row r="1339" spans="1:4" x14ac:dyDescent="0.35">
      <c r="A1339">
        <v>148150</v>
      </c>
      <c r="B1339">
        <v>1</v>
      </c>
      <c r="C1339">
        <v>6</v>
      </c>
      <c r="D1339" t="s">
        <v>30</v>
      </c>
    </row>
    <row r="1340" spans="1:4" x14ac:dyDescent="0.35">
      <c r="A1340">
        <v>148256</v>
      </c>
      <c r="B1340">
        <v>1</v>
      </c>
      <c r="C1340">
        <v>6</v>
      </c>
      <c r="D1340" t="s">
        <v>27</v>
      </c>
    </row>
    <row r="1341" spans="1:4" x14ac:dyDescent="0.35">
      <c r="A1341">
        <v>148662</v>
      </c>
      <c r="B1341">
        <v>1</v>
      </c>
      <c r="C1341">
        <v>6</v>
      </c>
      <c r="D1341" t="s">
        <v>32</v>
      </c>
    </row>
    <row r="1342" spans="1:4" x14ac:dyDescent="0.35">
      <c r="A1342">
        <v>147641</v>
      </c>
      <c r="B1342">
        <v>1</v>
      </c>
      <c r="C1342">
        <v>6</v>
      </c>
      <c r="D1342" t="s">
        <v>42</v>
      </c>
    </row>
    <row r="1343" spans="1:4" x14ac:dyDescent="0.35">
      <c r="A1343">
        <v>147451</v>
      </c>
      <c r="B1343">
        <v>1</v>
      </c>
      <c r="C1343">
        <v>6</v>
      </c>
      <c r="D1343" t="s">
        <v>28</v>
      </c>
    </row>
    <row r="1344" spans="1:4" x14ac:dyDescent="0.35">
      <c r="A1344">
        <v>147158</v>
      </c>
      <c r="B1344">
        <v>1</v>
      </c>
      <c r="C1344">
        <v>6</v>
      </c>
      <c r="D1344" t="s">
        <v>94</v>
      </c>
    </row>
    <row r="1345" spans="1:4" x14ac:dyDescent="0.35">
      <c r="A1345">
        <v>148149</v>
      </c>
      <c r="B1345">
        <v>1</v>
      </c>
      <c r="C1345">
        <v>6</v>
      </c>
      <c r="D1345" t="s">
        <v>35</v>
      </c>
    </row>
    <row r="1346" spans="1:4" x14ac:dyDescent="0.35">
      <c r="A1346">
        <v>147255</v>
      </c>
      <c r="B1346">
        <v>1</v>
      </c>
      <c r="C1346">
        <v>6</v>
      </c>
      <c r="D1346" t="s">
        <v>22</v>
      </c>
    </row>
    <row r="1347" spans="1:4" x14ac:dyDescent="0.35">
      <c r="A1347">
        <v>145462</v>
      </c>
      <c r="B1347">
        <v>1</v>
      </c>
      <c r="C1347">
        <v>6</v>
      </c>
      <c r="D1347" t="s">
        <v>92</v>
      </c>
    </row>
    <row r="1348" spans="1:4" x14ac:dyDescent="0.35">
      <c r="A1348">
        <v>148552</v>
      </c>
      <c r="B1348">
        <v>1</v>
      </c>
      <c r="C1348">
        <v>6</v>
      </c>
      <c r="D1348" t="s">
        <v>29</v>
      </c>
    </row>
    <row r="1349" spans="1:4" x14ac:dyDescent="0.35">
      <c r="A1349">
        <v>147560</v>
      </c>
      <c r="B1349">
        <v>1</v>
      </c>
      <c r="C1349">
        <v>6</v>
      </c>
      <c r="D1349" t="s">
        <v>94</v>
      </c>
    </row>
    <row r="1350" spans="1:4" x14ac:dyDescent="0.35">
      <c r="A1350">
        <v>148258</v>
      </c>
      <c r="B1350">
        <v>1</v>
      </c>
      <c r="C1350">
        <v>6</v>
      </c>
      <c r="D1350" t="s">
        <v>27</v>
      </c>
    </row>
    <row r="1351" spans="1:4" x14ac:dyDescent="0.35">
      <c r="A1351">
        <v>148864</v>
      </c>
      <c r="B1351">
        <v>1</v>
      </c>
      <c r="C1351">
        <v>6</v>
      </c>
      <c r="D1351" t="s">
        <v>92</v>
      </c>
    </row>
    <row r="1352" spans="1:4" x14ac:dyDescent="0.35">
      <c r="A1352">
        <v>148954</v>
      </c>
      <c r="B1352">
        <v>1</v>
      </c>
      <c r="C1352">
        <v>6</v>
      </c>
      <c r="D1352" t="s">
        <v>10</v>
      </c>
    </row>
    <row r="1353" spans="1:4" x14ac:dyDescent="0.35">
      <c r="A1353">
        <v>148855</v>
      </c>
      <c r="B1353">
        <v>1</v>
      </c>
      <c r="C1353">
        <v>6</v>
      </c>
      <c r="D1353" t="s">
        <v>37</v>
      </c>
    </row>
    <row r="1354" spans="1:4" x14ac:dyDescent="0.35">
      <c r="A1354">
        <v>147156</v>
      </c>
      <c r="B1354">
        <v>1</v>
      </c>
      <c r="C1354">
        <v>6</v>
      </c>
      <c r="D1354" t="s">
        <v>20</v>
      </c>
    </row>
    <row r="1355" spans="1:4" x14ac:dyDescent="0.35">
      <c r="A1355">
        <v>147958</v>
      </c>
      <c r="B1355">
        <v>1</v>
      </c>
      <c r="C1355">
        <v>6</v>
      </c>
      <c r="D1355" t="s">
        <v>94</v>
      </c>
    </row>
    <row r="1356" spans="1:4" x14ac:dyDescent="0.35">
      <c r="A1356">
        <v>145558</v>
      </c>
      <c r="B1356">
        <v>1</v>
      </c>
      <c r="C1356">
        <v>6</v>
      </c>
      <c r="D1356" t="s">
        <v>20</v>
      </c>
    </row>
    <row r="1357" spans="1:4" x14ac:dyDescent="0.35">
      <c r="A1357">
        <v>145551</v>
      </c>
      <c r="B1357">
        <v>1</v>
      </c>
      <c r="C1357">
        <v>6</v>
      </c>
      <c r="D1357" t="s">
        <v>25</v>
      </c>
    </row>
    <row r="1358" spans="1:4" x14ac:dyDescent="0.35">
      <c r="A1358">
        <v>147257</v>
      </c>
      <c r="B1358">
        <v>1</v>
      </c>
      <c r="C1358">
        <v>6</v>
      </c>
      <c r="D1358" t="s">
        <v>22</v>
      </c>
    </row>
    <row r="1359" spans="1:4" x14ac:dyDescent="0.35">
      <c r="A1359">
        <v>148154</v>
      </c>
      <c r="B1359">
        <v>1</v>
      </c>
      <c r="C1359">
        <v>6</v>
      </c>
      <c r="D1359" t="s">
        <v>30</v>
      </c>
    </row>
    <row r="1360" spans="1:4" x14ac:dyDescent="0.35">
      <c r="A1360">
        <v>148260</v>
      </c>
      <c r="B1360">
        <v>1</v>
      </c>
      <c r="C1360">
        <v>6</v>
      </c>
      <c r="D1360" t="s">
        <v>27</v>
      </c>
    </row>
    <row r="1361" spans="1:4" x14ac:dyDescent="0.35">
      <c r="A1361">
        <v>147645</v>
      </c>
      <c r="B1361">
        <v>1</v>
      </c>
      <c r="C1361">
        <v>6</v>
      </c>
      <c r="D1361" t="s">
        <v>42</v>
      </c>
    </row>
    <row r="1362" spans="1:4" x14ac:dyDescent="0.35">
      <c r="A1362">
        <v>148666</v>
      </c>
      <c r="B1362">
        <v>1</v>
      </c>
      <c r="C1362">
        <v>6</v>
      </c>
      <c r="D1362" t="s">
        <v>32</v>
      </c>
    </row>
    <row r="1363" spans="1:4" x14ac:dyDescent="0.35">
      <c r="A1363">
        <v>147455</v>
      </c>
      <c r="B1363">
        <v>1</v>
      </c>
      <c r="C1363">
        <v>6</v>
      </c>
      <c r="D1363" t="s">
        <v>28</v>
      </c>
    </row>
    <row r="1364" spans="1:4" x14ac:dyDescent="0.35">
      <c r="A1364">
        <v>147162</v>
      </c>
      <c r="B1364">
        <v>1</v>
      </c>
      <c r="C1364">
        <v>6</v>
      </c>
      <c r="D1364" t="s">
        <v>94</v>
      </c>
    </row>
    <row r="1365" spans="1:4" x14ac:dyDescent="0.35">
      <c r="A1365">
        <v>148153</v>
      </c>
      <c r="B1365">
        <v>1</v>
      </c>
      <c r="C1365">
        <v>6</v>
      </c>
      <c r="D1365" t="s">
        <v>35</v>
      </c>
    </row>
    <row r="1366" spans="1:4" x14ac:dyDescent="0.35">
      <c r="A1366">
        <v>147259</v>
      </c>
      <c r="B1366">
        <v>1</v>
      </c>
      <c r="C1366">
        <v>6</v>
      </c>
      <c r="D1366" t="s">
        <v>22</v>
      </c>
    </row>
    <row r="1367" spans="1:4" x14ac:dyDescent="0.35">
      <c r="A1367">
        <v>145466</v>
      </c>
      <c r="B1367">
        <v>1</v>
      </c>
      <c r="C1367">
        <v>6</v>
      </c>
      <c r="D1367" t="s">
        <v>92</v>
      </c>
    </row>
    <row r="1368" spans="1:4" x14ac:dyDescent="0.35">
      <c r="A1368">
        <v>148556</v>
      </c>
      <c r="B1368">
        <v>1</v>
      </c>
      <c r="C1368">
        <v>6</v>
      </c>
      <c r="D1368" t="s">
        <v>29</v>
      </c>
    </row>
    <row r="1369" spans="1:4" x14ac:dyDescent="0.35">
      <c r="A1369">
        <v>147564</v>
      </c>
      <c r="B1369">
        <v>1</v>
      </c>
      <c r="C1369">
        <v>6</v>
      </c>
      <c r="D1369" t="s">
        <v>94</v>
      </c>
    </row>
    <row r="1370" spans="1:4" x14ac:dyDescent="0.35">
      <c r="A1370">
        <v>148262</v>
      </c>
      <c r="B1370">
        <v>1</v>
      </c>
      <c r="C1370">
        <v>6</v>
      </c>
      <c r="D1370" t="s">
        <v>27</v>
      </c>
    </row>
    <row r="1371" spans="1:4" x14ac:dyDescent="0.35">
      <c r="A1371">
        <v>148868</v>
      </c>
      <c r="B1371">
        <v>1</v>
      </c>
      <c r="C1371">
        <v>6</v>
      </c>
      <c r="D1371" t="s">
        <v>92</v>
      </c>
    </row>
    <row r="1372" spans="1:4" x14ac:dyDescent="0.35">
      <c r="A1372">
        <v>148958</v>
      </c>
      <c r="B1372">
        <v>1</v>
      </c>
      <c r="C1372">
        <v>6</v>
      </c>
      <c r="D1372" t="s">
        <v>10</v>
      </c>
    </row>
    <row r="1373" spans="1:4" x14ac:dyDescent="0.35">
      <c r="A1373">
        <v>148859</v>
      </c>
      <c r="B1373">
        <v>1</v>
      </c>
      <c r="C1373">
        <v>6</v>
      </c>
      <c r="D1373" t="s">
        <v>37</v>
      </c>
    </row>
    <row r="1374" spans="1:4" x14ac:dyDescent="0.35">
      <c r="A1374">
        <v>147160</v>
      </c>
      <c r="B1374">
        <v>1</v>
      </c>
      <c r="C1374">
        <v>6</v>
      </c>
      <c r="D1374" t="s">
        <v>20</v>
      </c>
    </row>
    <row r="1375" spans="1:4" x14ac:dyDescent="0.35">
      <c r="A1375">
        <v>145562</v>
      </c>
      <c r="B1375">
        <v>1</v>
      </c>
      <c r="C1375">
        <v>6</v>
      </c>
      <c r="D1375" t="s">
        <v>20</v>
      </c>
    </row>
    <row r="1376" spans="1:4" x14ac:dyDescent="0.35">
      <c r="A1376">
        <v>145555</v>
      </c>
      <c r="B1376">
        <v>1</v>
      </c>
      <c r="C1376">
        <v>6</v>
      </c>
      <c r="D1376" t="s">
        <v>25</v>
      </c>
    </row>
    <row r="1377" spans="1:4" x14ac:dyDescent="0.35">
      <c r="A1377">
        <v>147962</v>
      </c>
      <c r="B1377">
        <v>1</v>
      </c>
      <c r="C1377">
        <v>6</v>
      </c>
      <c r="D1377" t="s">
        <v>94</v>
      </c>
    </row>
    <row r="1378" spans="1:4" x14ac:dyDescent="0.35">
      <c r="A1378">
        <v>147261</v>
      </c>
      <c r="B1378">
        <v>1</v>
      </c>
      <c r="C1378">
        <v>6</v>
      </c>
      <c r="D1378" t="s">
        <v>22</v>
      </c>
    </row>
    <row r="1379" spans="1:4" x14ac:dyDescent="0.35">
      <c r="A1379">
        <v>148158</v>
      </c>
      <c r="B1379">
        <v>1</v>
      </c>
      <c r="C1379">
        <v>6</v>
      </c>
      <c r="D1379" t="s">
        <v>30</v>
      </c>
    </row>
    <row r="1380" spans="1:4" x14ac:dyDescent="0.35">
      <c r="A1380">
        <v>148264</v>
      </c>
      <c r="B1380">
        <v>1</v>
      </c>
      <c r="C1380">
        <v>6</v>
      </c>
      <c r="D1380" t="s">
        <v>27</v>
      </c>
    </row>
    <row r="1381" spans="1:4" x14ac:dyDescent="0.35">
      <c r="A1381">
        <v>147649</v>
      </c>
      <c r="B1381">
        <v>1</v>
      </c>
      <c r="C1381">
        <v>6</v>
      </c>
      <c r="D1381" t="s">
        <v>42</v>
      </c>
    </row>
    <row r="1382" spans="1:4" x14ac:dyDescent="0.35">
      <c r="A1382">
        <v>148670</v>
      </c>
      <c r="B1382">
        <v>1</v>
      </c>
      <c r="C1382">
        <v>6</v>
      </c>
      <c r="D1382" t="s">
        <v>32</v>
      </c>
    </row>
    <row r="1383" spans="1:4" x14ac:dyDescent="0.35">
      <c r="A1383">
        <v>147459</v>
      </c>
      <c r="B1383">
        <v>1</v>
      </c>
      <c r="C1383">
        <v>6</v>
      </c>
      <c r="D1383" t="s">
        <v>28</v>
      </c>
    </row>
    <row r="1384" spans="1:4" x14ac:dyDescent="0.35">
      <c r="A1384">
        <v>148157</v>
      </c>
      <c r="B1384">
        <v>1</v>
      </c>
      <c r="C1384">
        <v>6</v>
      </c>
      <c r="D1384" t="s">
        <v>35</v>
      </c>
    </row>
    <row r="1385" spans="1:4" x14ac:dyDescent="0.35">
      <c r="A1385">
        <v>147166</v>
      </c>
      <c r="B1385">
        <v>1</v>
      </c>
      <c r="C1385">
        <v>6</v>
      </c>
      <c r="D1385" t="s">
        <v>94</v>
      </c>
    </row>
    <row r="1386" spans="1:4" x14ac:dyDescent="0.35">
      <c r="A1386">
        <v>147263</v>
      </c>
      <c r="B1386">
        <v>1</v>
      </c>
      <c r="C1386">
        <v>6</v>
      </c>
      <c r="D1386" t="s">
        <v>22</v>
      </c>
    </row>
    <row r="1387" spans="1:4" x14ac:dyDescent="0.35">
      <c r="A1387">
        <v>145470</v>
      </c>
      <c r="B1387">
        <v>1</v>
      </c>
      <c r="C1387">
        <v>6</v>
      </c>
      <c r="D1387" t="s">
        <v>92</v>
      </c>
    </row>
    <row r="1388" spans="1:4" x14ac:dyDescent="0.35">
      <c r="A1388">
        <v>148560</v>
      </c>
      <c r="B1388">
        <v>1</v>
      </c>
      <c r="C1388">
        <v>6</v>
      </c>
      <c r="D1388" t="s">
        <v>29</v>
      </c>
    </row>
    <row r="1389" spans="1:4" x14ac:dyDescent="0.35">
      <c r="A1389">
        <v>147568</v>
      </c>
      <c r="B1389">
        <v>1</v>
      </c>
      <c r="C1389">
        <v>6</v>
      </c>
      <c r="D1389" t="s">
        <v>94</v>
      </c>
    </row>
    <row r="1390" spans="1:4" x14ac:dyDescent="0.35">
      <c r="A1390">
        <v>148266</v>
      </c>
      <c r="B1390">
        <v>1</v>
      </c>
      <c r="C1390">
        <v>6</v>
      </c>
      <c r="D1390" t="s">
        <v>27</v>
      </c>
    </row>
    <row r="1391" spans="1:4" x14ac:dyDescent="0.35">
      <c r="A1391">
        <v>148872</v>
      </c>
      <c r="B1391">
        <v>1</v>
      </c>
      <c r="C1391">
        <v>6</v>
      </c>
      <c r="D1391" t="s">
        <v>92</v>
      </c>
    </row>
    <row r="1392" spans="1:4" x14ac:dyDescent="0.35">
      <c r="A1392">
        <v>148962</v>
      </c>
      <c r="B1392">
        <v>1</v>
      </c>
      <c r="C1392">
        <v>6</v>
      </c>
      <c r="D1392" t="s">
        <v>10</v>
      </c>
    </row>
    <row r="1393" spans="1:4" x14ac:dyDescent="0.35">
      <c r="A1393">
        <v>148863</v>
      </c>
      <c r="B1393">
        <v>1</v>
      </c>
      <c r="C1393">
        <v>6</v>
      </c>
      <c r="D1393" t="s">
        <v>37</v>
      </c>
    </row>
    <row r="1394" spans="1:4" x14ac:dyDescent="0.35">
      <c r="A1394">
        <v>147164</v>
      </c>
      <c r="B1394">
        <v>1</v>
      </c>
      <c r="C1394">
        <v>6</v>
      </c>
      <c r="D1394" t="s">
        <v>20</v>
      </c>
    </row>
    <row r="1395" spans="1:4" x14ac:dyDescent="0.35">
      <c r="A1395">
        <v>147966</v>
      </c>
      <c r="B1395">
        <v>1</v>
      </c>
      <c r="C1395">
        <v>6</v>
      </c>
      <c r="D1395" t="s">
        <v>94</v>
      </c>
    </row>
    <row r="1396" spans="1:4" x14ac:dyDescent="0.35">
      <c r="A1396">
        <v>145566</v>
      </c>
      <c r="B1396">
        <v>1</v>
      </c>
      <c r="C1396">
        <v>6</v>
      </c>
      <c r="D1396" t="s">
        <v>20</v>
      </c>
    </row>
    <row r="1397" spans="1:4" x14ac:dyDescent="0.35">
      <c r="A1397">
        <v>145559</v>
      </c>
      <c r="B1397">
        <v>1</v>
      </c>
      <c r="C1397">
        <v>6</v>
      </c>
      <c r="D1397" t="s">
        <v>25</v>
      </c>
    </row>
    <row r="1398" spans="1:4" x14ac:dyDescent="0.35">
      <c r="A1398">
        <v>147265</v>
      </c>
      <c r="B1398">
        <v>1</v>
      </c>
      <c r="C1398">
        <v>6</v>
      </c>
      <c r="D1398" t="s">
        <v>22</v>
      </c>
    </row>
    <row r="1399" spans="1:4" x14ac:dyDescent="0.35">
      <c r="A1399">
        <v>148162</v>
      </c>
      <c r="B1399">
        <v>1</v>
      </c>
      <c r="C1399">
        <v>6</v>
      </c>
      <c r="D1399" t="s">
        <v>30</v>
      </c>
    </row>
    <row r="1400" spans="1:4" x14ac:dyDescent="0.35">
      <c r="A1400">
        <v>148268</v>
      </c>
      <c r="B1400">
        <v>0</v>
      </c>
      <c r="C1400">
        <v>6</v>
      </c>
      <c r="D1400" t="s">
        <v>27</v>
      </c>
    </row>
    <row r="1401" spans="1:4" x14ac:dyDescent="0.35">
      <c r="A1401">
        <v>148674</v>
      </c>
      <c r="B1401">
        <v>0</v>
      </c>
      <c r="C1401">
        <v>6</v>
      </c>
      <c r="D1401" t="s">
        <v>32</v>
      </c>
    </row>
    <row r="1402" spans="1:4" x14ac:dyDescent="0.35">
      <c r="A1402">
        <v>147653</v>
      </c>
      <c r="B1402">
        <v>0</v>
      </c>
      <c r="C1402">
        <v>6</v>
      </c>
      <c r="D1402" t="s">
        <v>42</v>
      </c>
    </row>
    <row r="1403" spans="1:4" x14ac:dyDescent="0.35">
      <c r="A1403">
        <v>147463</v>
      </c>
      <c r="B1403">
        <v>0</v>
      </c>
      <c r="C1403">
        <v>6</v>
      </c>
      <c r="D1403" t="s">
        <v>28</v>
      </c>
    </row>
    <row r="1404" spans="1:4" x14ac:dyDescent="0.35">
      <c r="A1404">
        <v>148161</v>
      </c>
      <c r="B1404">
        <v>0</v>
      </c>
      <c r="C1404">
        <v>6</v>
      </c>
      <c r="D1404" t="s">
        <v>35</v>
      </c>
    </row>
    <row r="1405" spans="1:4" x14ac:dyDescent="0.35">
      <c r="A1405">
        <v>147170</v>
      </c>
      <c r="B1405">
        <v>0</v>
      </c>
      <c r="C1405">
        <v>6</v>
      </c>
      <c r="D1405" t="s">
        <v>94</v>
      </c>
    </row>
    <row r="1406" spans="1:4" x14ac:dyDescent="0.35">
      <c r="A1406">
        <v>147267</v>
      </c>
      <c r="B1406">
        <v>0</v>
      </c>
      <c r="C1406">
        <v>6</v>
      </c>
      <c r="D1406" t="s">
        <v>22</v>
      </c>
    </row>
    <row r="1407" spans="1:4" x14ac:dyDescent="0.35">
      <c r="A1407">
        <v>145474</v>
      </c>
      <c r="B1407">
        <v>0</v>
      </c>
      <c r="C1407">
        <v>6</v>
      </c>
      <c r="D1407" t="s">
        <v>92</v>
      </c>
    </row>
    <row r="1408" spans="1:4" x14ac:dyDescent="0.35">
      <c r="A1408">
        <v>148564</v>
      </c>
      <c r="B1408">
        <v>0</v>
      </c>
      <c r="C1408">
        <v>6</v>
      </c>
      <c r="D1408" t="s">
        <v>29</v>
      </c>
    </row>
    <row r="1409" spans="1:4" x14ac:dyDescent="0.35">
      <c r="A1409">
        <v>147572</v>
      </c>
      <c r="B1409">
        <v>0</v>
      </c>
      <c r="C1409">
        <v>6</v>
      </c>
      <c r="D1409" t="s">
        <v>94</v>
      </c>
    </row>
    <row r="1410" spans="1:4" x14ac:dyDescent="0.35">
      <c r="A1410">
        <v>148270</v>
      </c>
      <c r="B1410">
        <v>0</v>
      </c>
      <c r="C1410">
        <v>6</v>
      </c>
      <c r="D1410" t="s">
        <v>27</v>
      </c>
    </row>
    <row r="1411" spans="1:4" x14ac:dyDescent="0.35">
      <c r="A1411">
        <v>148876</v>
      </c>
      <c r="B1411">
        <v>0</v>
      </c>
      <c r="C1411">
        <v>6</v>
      </c>
      <c r="D1411" t="s">
        <v>92</v>
      </c>
    </row>
    <row r="1412" spans="1:4" x14ac:dyDescent="0.35">
      <c r="A1412">
        <v>148966</v>
      </c>
      <c r="B1412">
        <v>0</v>
      </c>
      <c r="C1412">
        <v>6</v>
      </c>
      <c r="D1412" t="s">
        <v>10</v>
      </c>
    </row>
    <row r="1413" spans="1:4" x14ac:dyDescent="0.35">
      <c r="A1413">
        <v>148865</v>
      </c>
      <c r="B1413">
        <v>0</v>
      </c>
      <c r="C1413">
        <v>6</v>
      </c>
      <c r="D1413" t="s">
        <v>37</v>
      </c>
    </row>
    <row r="1414" spans="1:4" x14ac:dyDescent="0.35">
      <c r="A1414">
        <v>147168</v>
      </c>
      <c r="B1414">
        <v>0</v>
      </c>
      <c r="C1414">
        <v>6</v>
      </c>
      <c r="D1414" t="s">
        <v>20</v>
      </c>
    </row>
    <row r="1415" spans="1:4" x14ac:dyDescent="0.35">
      <c r="A1415">
        <v>145563</v>
      </c>
      <c r="B1415">
        <v>0</v>
      </c>
      <c r="C1415">
        <v>6</v>
      </c>
      <c r="D1415" t="s">
        <v>25</v>
      </c>
    </row>
    <row r="1416" spans="1:4" x14ac:dyDescent="0.35">
      <c r="A1416">
        <v>145570</v>
      </c>
      <c r="B1416">
        <v>0</v>
      </c>
      <c r="C1416">
        <v>6</v>
      </c>
      <c r="D1416" t="s">
        <v>20</v>
      </c>
    </row>
    <row r="1417" spans="1:4" x14ac:dyDescent="0.35">
      <c r="A1417">
        <v>147970</v>
      </c>
      <c r="B1417">
        <v>0</v>
      </c>
      <c r="C1417">
        <v>6</v>
      </c>
      <c r="D1417" t="s">
        <v>94</v>
      </c>
    </row>
    <row r="1418" spans="1:4" x14ac:dyDescent="0.35">
      <c r="A1418">
        <v>147269</v>
      </c>
      <c r="B1418">
        <v>0</v>
      </c>
      <c r="C1418">
        <v>6</v>
      </c>
      <c r="D1418" t="s">
        <v>22</v>
      </c>
    </row>
    <row r="1419" spans="1:4" x14ac:dyDescent="0.35">
      <c r="A1419">
        <v>149456</v>
      </c>
      <c r="B1419">
        <v>0</v>
      </c>
      <c r="C1419">
        <v>6</v>
      </c>
      <c r="D1419" t="s">
        <v>4</v>
      </c>
    </row>
    <row r="1420" spans="1:4" x14ac:dyDescent="0.35">
      <c r="A1420">
        <v>148166</v>
      </c>
      <c r="B1420">
        <v>0</v>
      </c>
      <c r="C1420">
        <v>6</v>
      </c>
      <c r="D1420" t="s">
        <v>30</v>
      </c>
    </row>
    <row r="1421" spans="1:4" x14ac:dyDescent="0.35">
      <c r="A1421">
        <v>148272</v>
      </c>
      <c r="B1421">
        <v>0</v>
      </c>
      <c r="C1421">
        <v>6</v>
      </c>
      <c r="D1421" t="s">
        <v>27</v>
      </c>
    </row>
    <row r="1422" spans="1:4" x14ac:dyDescent="0.35">
      <c r="A1422">
        <v>147657</v>
      </c>
      <c r="B1422">
        <v>0</v>
      </c>
      <c r="C1422">
        <v>6</v>
      </c>
      <c r="D1422" t="s">
        <v>42</v>
      </c>
    </row>
    <row r="1423" spans="1:4" x14ac:dyDescent="0.35">
      <c r="A1423">
        <v>148678</v>
      </c>
      <c r="B1423">
        <v>0</v>
      </c>
      <c r="C1423">
        <v>6</v>
      </c>
      <c r="D1423" t="s">
        <v>32</v>
      </c>
    </row>
    <row r="1424" spans="1:4" x14ac:dyDescent="0.35">
      <c r="A1424">
        <v>147467</v>
      </c>
      <c r="B1424">
        <v>0</v>
      </c>
      <c r="C1424">
        <v>6</v>
      </c>
      <c r="D1424" t="s">
        <v>28</v>
      </c>
    </row>
    <row r="1425" spans="1:4" x14ac:dyDescent="0.35">
      <c r="A1425">
        <v>147174</v>
      </c>
      <c r="B1425">
        <v>0</v>
      </c>
      <c r="C1425">
        <v>6</v>
      </c>
      <c r="D1425" t="s">
        <v>94</v>
      </c>
    </row>
    <row r="1426" spans="1:4" x14ac:dyDescent="0.35">
      <c r="A1426">
        <v>148165</v>
      </c>
      <c r="B1426">
        <v>0</v>
      </c>
      <c r="C1426">
        <v>6</v>
      </c>
      <c r="D1426" t="s">
        <v>35</v>
      </c>
    </row>
    <row r="1427" spans="1:4" x14ac:dyDescent="0.35">
      <c r="A1427">
        <v>147271</v>
      </c>
      <c r="B1427">
        <v>0</v>
      </c>
      <c r="C1427">
        <v>6</v>
      </c>
      <c r="D1427" t="s">
        <v>22</v>
      </c>
    </row>
    <row r="1428" spans="1:4" x14ac:dyDescent="0.35">
      <c r="A1428">
        <v>148568</v>
      </c>
      <c r="B1428">
        <v>0</v>
      </c>
      <c r="C1428">
        <v>6</v>
      </c>
      <c r="D1428" t="s">
        <v>29</v>
      </c>
    </row>
    <row r="1429" spans="1:4" x14ac:dyDescent="0.35">
      <c r="A1429">
        <v>147576</v>
      </c>
      <c r="B1429">
        <v>0</v>
      </c>
      <c r="C1429">
        <v>6</v>
      </c>
      <c r="D1429" t="s">
        <v>94</v>
      </c>
    </row>
    <row r="1430" spans="1:4" x14ac:dyDescent="0.35">
      <c r="A1430">
        <v>148274</v>
      </c>
      <c r="B1430">
        <v>0</v>
      </c>
      <c r="C1430">
        <v>6</v>
      </c>
      <c r="D1430" t="s">
        <v>27</v>
      </c>
    </row>
    <row r="1431" spans="1:4" x14ac:dyDescent="0.35">
      <c r="A1431">
        <v>149265</v>
      </c>
      <c r="B1431">
        <v>0</v>
      </c>
      <c r="C1431">
        <v>6</v>
      </c>
      <c r="D1431" t="s">
        <v>4</v>
      </c>
    </row>
    <row r="1432" spans="1:4" x14ac:dyDescent="0.35">
      <c r="A1432">
        <v>149262</v>
      </c>
      <c r="B1432">
        <v>0</v>
      </c>
      <c r="C1432">
        <v>6</v>
      </c>
      <c r="D1432" t="s">
        <v>4</v>
      </c>
    </row>
    <row r="1433" spans="1:4" x14ac:dyDescent="0.35">
      <c r="A1433">
        <v>148970</v>
      </c>
      <c r="B1433">
        <v>0</v>
      </c>
      <c r="C1433">
        <v>6</v>
      </c>
      <c r="D1433" t="s">
        <v>10</v>
      </c>
    </row>
    <row r="1434" spans="1:4" x14ac:dyDescent="0.35">
      <c r="A1434">
        <v>148869</v>
      </c>
      <c r="B1434">
        <v>0</v>
      </c>
      <c r="C1434">
        <v>6</v>
      </c>
      <c r="D1434" t="s">
        <v>37</v>
      </c>
    </row>
    <row r="1435" spans="1:4" x14ac:dyDescent="0.35">
      <c r="A1435">
        <v>147172</v>
      </c>
      <c r="B1435">
        <v>0</v>
      </c>
      <c r="C1435">
        <v>6</v>
      </c>
      <c r="D1435" t="s">
        <v>20</v>
      </c>
    </row>
    <row r="1436" spans="1:4" x14ac:dyDescent="0.35">
      <c r="A1436">
        <v>145567</v>
      </c>
      <c r="B1436">
        <v>0</v>
      </c>
      <c r="C1436">
        <v>6</v>
      </c>
      <c r="D1436" t="s">
        <v>25</v>
      </c>
    </row>
    <row r="1437" spans="1:4" x14ac:dyDescent="0.35">
      <c r="A1437">
        <v>147974</v>
      </c>
      <c r="B1437">
        <v>0</v>
      </c>
      <c r="C1437">
        <v>6</v>
      </c>
      <c r="D1437" t="s">
        <v>94</v>
      </c>
    </row>
    <row r="1438" spans="1:4" x14ac:dyDescent="0.35">
      <c r="A1438">
        <v>145574</v>
      </c>
      <c r="B1438">
        <v>0</v>
      </c>
      <c r="C1438">
        <v>6</v>
      </c>
      <c r="D1438" t="s">
        <v>20</v>
      </c>
    </row>
    <row r="1439" spans="1:4" x14ac:dyDescent="0.35">
      <c r="A1439">
        <v>145478</v>
      </c>
      <c r="B1439">
        <v>0</v>
      </c>
      <c r="C1439">
        <v>6</v>
      </c>
      <c r="D1439" t="s">
        <v>92</v>
      </c>
    </row>
    <row r="1440" spans="1:4" x14ac:dyDescent="0.35">
      <c r="A1440">
        <v>148170</v>
      </c>
      <c r="B1440">
        <v>0</v>
      </c>
      <c r="C1440">
        <v>6</v>
      </c>
      <c r="D1440" t="s">
        <v>30</v>
      </c>
    </row>
    <row r="1441" spans="1:4" x14ac:dyDescent="0.35">
      <c r="A1441">
        <v>147661</v>
      </c>
      <c r="B1441">
        <v>0</v>
      </c>
      <c r="C1441">
        <v>6</v>
      </c>
      <c r="D1441" t="s">
        <v>42</v>
      </c>
    </row>
    <row r="1442" spans="1:4" x14ac:dyDescent="0.35">
      <c r="A1442">
        <v>148682</v>
      </c>
      <c r="B1442">
        <v>0</v>
      </c>
      <c r="C1442">
        <v>6</v>
      </c>
      <c r="D1442" t="s">
        <v>32</v>
      </c>
    </row>
    <row r="1443" spans="1:4" x14ac:dyDescent="0.35">
      <c r="A1443">
        <v>149666</v>
      </c>
      <c r="B1443">
        <v>0</v>
      </c>
      <c r="C1443">
        <v>6</v>
      </c>
      <c r="D1443" t="s">
        <v>4</v>
      </c>
    </row>
    <row r="1444" spans="1:4" x14ac:dyDescent="0.35">
      <c r="A1444">
        <v>147471</v>
      </c>
      <c r="B1444">
        <v>0</v>
      </c>
      <c r="C1444">
        <v>6</v>
      </c>
      <c r="D1444" t="s">
        <v>28</v>
      </c>
    </row>
    <row r="1445" spans="1:4" x14ac:dyDescent="0.35">
      <c r="A1445">
        <v>148169</v>
      </c>
      <c r="B1445">
        <v>0</v>
      </c>
      <c r="C1445">
        <v>6</v>
      </c>
      <c r="D1445" t="s">
        <v>35</v>
      </c>
    </row>
    <row r="1446" spans="1:4" x14ac:dyDescent="0.35">
      <c r="A1446">
        <v>147178</v>
      </c>
      <c r="B1446">
        <v>0</v>
      </c>
      <c r="C1446">
        <v>6</v>
      </c>
      <c r="D1446" t="s">
        <v>94</v>
      </c>
    </row>
    <row r="1447" spans="1:4" x14ac:dyDescent="0.35">
      <c r="A1447">
        <v>147275</v>
      </c>
      <c r="B1447">
        <v>0</v>
      </c>
      <c r="C1447">
        <v>6</v>
      </c>
      <c r="D1447" t="s">
        <v>22</v>
      </c>
    </row>
    <row r="1448" spans="1:4" x14ac:dyDescent="0.35">
      <c r="A1448">
        <v>148572</v>
      </c>
      <c r="B1448">
        <v>0</v>
      </c>
      <c r="C1448">
        <v>6</v>
      </c>
      <c r="D1448" t="s">
        <v>29</v>
      </c>
    </row>
    <row r="1449" spans="1:4" x14ac:dyDescent="0.35">
      <c r="A1449">
        <v>147580</v>
      </c>
      <c r="B1449">
        <v>0</v>
      </c>
      <c r="C1449">
        <v>6</v>
      </c>
      <c r="D1449" t="s">
        <v>94</v>
      </c>
    </row>
    <row r="1450" spans="1:4" x14ac:dyDescent="0.35">
      <c r="A1450">
        <v>148278</v>
      </c>
      <c r="B1450">
        <v>0</v>
      </c>
      <c r="C1450">
        <v>6</v>
      </c>
      <c r="D1450" t="s">
        <v>27</v>
      </c>
    </row>
    <row r="1451" spans="1:4" x14ac:dyDescent="0.35">
      <c r="A1451">
        <v>149269</v>
      </c>
      <c r="B1451">
        <v>0</v>
      </c>
      <c r="C1451">
        <v>6</v>
      </c>
      <c r="D1451" t="s">
        <v>4</v>
      </c>
    </row>
    <row r="1452" spans="1:4" x14ac:dyDescent="0.35">
      <c r="A1452">
        <v>148884</v>
      </c>
      <c r="B1452">
        <v>0</v>
      </c>
      <c r="C1452">
        <v>6</v>
      </c>
      <c r="D1452" t="s">
        <v>92</v>
      </c>
    </row>
    <row r="1453" spans="1:4" x14ac:dyDescent="0.35">
      <c r="A1453">
        <v>148974</v>
      </c>
      <c r="B1453">
        <v>0</v>
      </c>
      <c r="C1453">
        <v>6</v>
      </c>
      <c r="D1453" t="s">
        <v>10</v>
      </c>
    </row>
    <row r="1454" spans="1:4" x14ac:dyDescent="0.35">
      <c r="A1454">
        <v>148873</v>
      </c>
      <c r="B1454">
        <v>0</v>
      </c>
      <c r="C1454">
        <v>6</v>
      </c>
      <c r="D1454" t="s">
        <v>37</v>
      </c>
    </row>
    <row r="1455" spans="1:4" x14ac:dyDescent="0.35">
      <c r="A1455">
        <v>147176</v>
      </c>
      <c r="B1455">
        <v>0</v>
      </c>
      <c r="C1455">
        <v>6</v>
      </c>
      <c r="D1455" t="s">
        <v>20</v>
      </c>
    </row>
    <row r="1456" spans="1:4" x14ac:dyDescent="0.35">
      <c r="A1456">
        <v>147978</v>
      </c>
      <c r="B1456">
        <v>0</v>
      </c>
      <c r="C1456">
        <v>6</v>
      </c>
      <c r="D1456" t="s">
        <v>94</v>
      </c>
    </row>
    <row r="1457" spans="1:4" x14ac:dyDescent="0.35">
      <c r="A1457">
        <v>145571</v>
      </c>
      <c r="B1457">
        <v>0</v>
      </c>
      <c r="C1457">
        <v>6</v>
      </c>
      <c r="D1457" t="s">
        <v>25</v>
      </c>
    </row>
    <row r="1458" spans="1:4" x14ac:dyDescent="0.35">
      <c r="A1458">
        <v>149462</v>
      </c>
      <c r="B1458">
        <v>0</v>
      </c>
      <c r="C1458">
        <v>6</v>
      </c>
      <c r="D1458" t="s">
        <v>4</v>
      </c>
    </row>
    <row r="1459" spans="1:4" x14ac:dyDescent="0.35">
      <c r="A1459">
        <v>149564</v>
      </c>
      <c r="B1459">
        <v>0</v>
      </c>
      <c r="C1459">
        <v>6</v>
      </c>
      <c r="D1459" t="s">
        <v>4</v>
      </c>
    </row>
    <row r="1460" spans="1:4" x14ac:dyDescent="0.35">
      <c r="A1460">
        <v>148174</v>
      </c>
      <c r="B1460">
        <v>0</v>
      </c>
      <c r="C1460">
        <v>6</v>
      </c>
      <c r="D1460" t="s">
        <v>30</v>
      </c>
    </row>
    <row r="1461" spans="1:4" x14ac:dyDescent="0.35">
      <c r="A1461">
        <v>148686</v>
      </c>
      <c r="B1461">
        <v>0</v>
      </c>
      <c r="C1461">
        <v>6</v>
      </c>
      <c r="D1461" t="s">
        <v>32</v>
      </c>
    </row>
    <row r="1462" spans="1:4" x14ac:dyDescent="0.35">
      <c r="A1462">
        <v>147665</v>
      </c>
      <c r="B1462">
        <v>1</v>
      </c>
      <c r="C1462">
        <v>6</v>
      </c>
      <c r="D1462" t="s">
        <v>42</v>
      </c>
    </row>
    <row r="1463" spans="1:4" x14ac:dyDescent="0.35">
      <c r="A1463">
        <v>149674</v>
      </c>
      <c r="B1463">
        <v>1</v>
      </c>
      <c r="C1463">
        <v>6</v>
      </c>
      <c r="D1463" t="s">
        <v>4</v>
      </c>
    </row>
    <row r="1464" spans="1:4" x14ac:dyDescent="0.35">
      <c r="A1464">
        <v>147475</v>
      </c>
      <c r="B1464">
        <v>1</v>
      </c>
      <c r="C1464">
        <v>6</v>
      </c>
      <c r="D1464" t="s">
        <v>28</v>
      </c>
    </row>
    <row r="1465" spans="1:4" x14ac:dyDescent="0.35">
      <c r="A1465">
        <v>147182</v>
      </c>
      <c r="B1465">
        <v>1</v>
      </c>
      <c r="C1465">
        <v>6</v>
      </c>
      <c r="D1465" t="s">
        <v>94</v>
      </c>
    </row>
    <row r="1466" spans="1:4" x14ac:dyDescent="0.35">
      <c r="A1466">
        <v>148173</v>
      </c>
      <c r="B1466">
        <v>1</v>
      </c>
      <c r="C1466">
        <v>6</v>
      </c>
      <c r="D1466" t="s">
        <v>35</v>
      </c>
    </row>
    <row r="1467" spans="1:4" x14ac:dyDescent="0.35">
      <c r="A1467">
        <v>147279</v>
      </c>
      <c r="B1467">
        <v>1</v>
      </c>
      <c r="C1467">
        <v>6</v>
      </c>
      <c r="D1467" t="s">
        <v>22</v>
      </c>
    </row>
    <row r="1468" spans="1:4" x14ac:dyDescent="0.35">
      <c r="A1468">
        <v>148576</v>
      </c>
      <c r="B1468">
        <v>1</v>
      </c>
      <c r="C1468">
        <v>6</v>
      </c>
      <c r="D1468" t="s">
        <v>29</v>
      </c>
    </row>
    <row r="1469" spans="1:4" x14ac:dyDescent="0.35">
      <c r="A1469">
        <v>147584</v>
      </c>
      <c r="B1469">
        <v>1</v>
      </c>
      <c r="C1469">
        <v>6</v>
      </c>
      <c r="D1469" t="s">
        <v>94</v>
      </c>
    </row>
    <row r="1470" spans="1:4" x14ac:dyDescent="0.35">
      <c r="A1470">
        <v>148282</v>
      </c>
      <c r="B1470">
        <v>1</v>
      </c>
      <c r="C1470">
        <v>6</v>
      </c>
      <c r="D1470" t="s">
        <v>27</v>
      </c>
    </row>
    <row r="1471" spans="1:4" x14ac:dyDescent="0.35">
      <c r="A1471">
        <v>198866</v>
      </c>
      <c r="B1471">
        <v>1</v>
      </c>
      <c r="C1471">
        <v>6</v>
      </c>
      <c r="D1471" t="s">
        <v>4</v>
      </c>
    </row>
    <row r="1472" spans="1:4" x14ac:dyDescent="0.35">
      <c r="A1472">
        <v>148978</v>
      </c>
      <c r="B1472">
        <v>1</v>
      </c>
      <c r="C1472">
        <v>6</v>
      </c>
      <c r="D1472" t="s">
        <v>10</v>
      </c>
    </row>
    <row r="1473" spans="1:4" x14ac:dyDescent="0.35">
      <c r="A1473">
        <v>148877</v>
      </c>
      <c r="B1473">
        <v>1</v>
      </c>
      <c r="C1473">
        <v>6</v>
      </c>
      <c r="D1473" t="s">
        <v>37</v>
      </c>
    </row>
    <row r="1474" spans="1:4" x14ac:dyDescent="0.35">
      <c r="A1474">
        <v>147180</v>
      </c>
      <c r="B1474">
        <v>1</v>
      </c>
      <c r="C1474">
        <v>6</v>
      </c>
      <c r="D1474" t="s">
        <v>20</v>
      </c>
    </row>
    <row r="1475" spans="1:4" x14ac:dyDescent="0.35">
      <c r="A1475">
        <v>147982</v>
      </c>
      <c r="B1475">
        <v>1</v>
      </c>
      <c r="C1475">
        <v>6</v>
      </c>
      <c r="D1475" t="s">
        <v>94</v>
      </c>
    </row>
    <row r="1476" spans="1:4" x14ac:dyDescent="0.35">
      <c r="A1476">
        <v>145575</v>
      </c>
      <c r="B1476">
        <v>1</v>
      </c>
      <c r="C1476">
        <v>6</v>
      </c>
      <c r="D1476" t="s">
        <v>25</v>
      </c>
    </row>
    <row r="1477" spans="1:4" x14ac:dyDescent="0.35">
      <c r="A1477">
        <v>145486</v>
      </c>
      <c r="B1477">
        <v>1</v>
      </c>
      <c r="C1477">
        <v>6</v>
      </c>
      <c r="D1477" t="s">
        <v>92</v>
      </c>
    </row>
    <row r="1478" spans="1:4" x14ac:dyDescent="0.35">
      <c r="A1478">
        <v>148178</v>
      </c>
      <c r="B1478">
        <v>1</v>
      </c>
      <c r="C1478">
        <v>6</v>
      </c>
      <c r="D1478" t="s">
        <v>30</v>
      </c>
    </row>
    <row r="1479" spans="1:4" x14ac:dyDescent="0.35">
      <c r="A1479">
        <v>149568</v>
      </c>
      <c r="B1479">
        <v>1</v>
      </c>
      <c r="C1479">
        <v>6</v>
      </c>
      <c r="D1479" t="s">
        <v>4</v>
      </c>
    </row>
    <row r="1480" spans="1:4" x14ac:dyDescent="0.35">
      <c r="A1480">
        <v>147479</v>
      </c>
      <c r="B1480">
        <v>1</v>
      </c>
      <c r="C1480">
        <v>6</v>
      </c>
      <c r="D1480" t="s">
        <v>28</v>
      </c>
    </row>
    <row r="1481" spans="1:4" x14ac:dyDescent="0.35">
      <c r="A1481">
        <v>148177</v>
      </c>
      <c r="B1481">
        <v>1</v>
      </c>
      <c r="C1481">
        <v>6</v>
      </c>
      <c r="D1481" t="s">
        <v>35</v>
      </c>
    </row>
    <row r="1482" spans="1:4" x14ac:dyDescent="0.35">
      <c r="A1482">
        <v>147186</v>
      </c>
      <c r="B1482">
        <v>1</v>
      </c>
      <c r="C1482">
        <v>6</v>
      </c>
      <c r="D1482" t="s">
        <v>94</v>
      </c>
    </row>
    <row r="1483" spans="1:4" x14ac:dyDescent="0.35">
      <c r="A1483">
        <v>147283</v>
      </c>
      <c r="B1483">
        <v>1</v>
      </c>
      <c r="C1483">
        <v>6</v>
      </c>
      <c r="D1483" t="s">
        <v>22</v>
      </c>
    </row>
    <row r="1484" spans="1:4" x14ac:dyDescent="0.35">
      <c r="A1484">
        <v>197178</v>
      </c>
      <c r="B1484">
        <v>1</v>
      </c>
      <c r="C1484">
        <v>6</v>
      </c>
      <c r="D1484" t="s">
        <v>4</v>
      </c>
    </row>
    <row r="1485" spans="1:4" x14ac:dyDescent="0.35">
      <c r="A1485">
        <v>147588</v>
      </c>
      <c r="B1485">
        <v>0</v>
      </c>
      <c r="C1485">
        <v>6</v>
      </c>
      <c r="D1485" t="s">
        <v>94</v>
      </c>
    </row>
    <row r="1486" spans="1:4" x14ac:dyDescent="0.35">
      <c r="A1486">
        <v>148286</v>
      </c>
      <c r="B1486">
        <v>0</v>
      </c>
      <c r="C1486">
        <v>6</v>
      </c>
      <c r="D1486" t="s">
        <v>27</v>
      </c>
    </row>
    <row r="1487" spans="1:4" x14ac:dyDescent="0.35">
      <c r="A1487">
        <v>148892</v>
      </c>
      <c r="B1487">
        <v>0</v>
      </c>
      <c r="C1487">
        <v>6</v>
      </c>
      <c r="D1487" t="s">
        <v>92</v>
      </c>
    </row>
    <row r="1488" spans="1:4" x14ac:dyDescent="0.35">
      <c r="A1488">
        <v>148881</v>
      </c>
      <c r="B1488">
        <v>0</v>
      </c>
      <c r="C1488">
        <v>6</v>
      </c>
      <c r="D1488" t="s">
        <v>37</v>
      </c>
    </row>
    <row r="1489" spans="1:4" x14ac:dyDescent="0.35">
      <c r="A1489">
        <v>147184</v>
      </c>
      <c r="B1489">
        <v>0</v>
      </c>
      <c r="C1489">
        <v>6</v>
      </c>
      <c r="D1489" t="s">
        <v>20</v>
      </c>
    </row>
    <row r="1490" spans="1:4" x14ac:dyDescent="0.35">
      <c r="A1490">
        <v>197978</v>
      </c>
      <c r="B1490">
        <v>0</v>
      </c>
      <c r="C1490">
        <v>6</v>
      </c>
      <c r="D1490" t="s">
        <v>4</v>
      </c>
    </row>
    <row r="1491" spans="1:4" x14ac:dyDescent="0.35">
      <c r="A1491">
        <v>147986</v>
      </c>
      <c r="B1491">
        <v>0</v>
      </c>
      <c r="C1491">
        <v>6</v>
      </c>
      <c r="D1491" t="s">
        <v>94</v>
      </c>
    </row>
    <row r="1492" spans="1:4" x14ac:dyDescent="0.35">
      <c r="A1492">
        <v>145179</v>
      </c>
      <c r="B1492">
        <v>0</v>
      </c>
      <c r="C1492">
        <v>6</v>
      </c>
      <c r="D1492" t="s">
        <v>35</v>
      </c>
    </row>
    <row r="1493" spans="1:4" x14ac:dyDescent="0.35">
      <c r="A1493">
        <v>149470</v>
      </c>
      <c r="B1493">
        <v>0</v>
      </c>
      <c r="C1493">
        <v>6</v>
      </c>
      <c r="D1493" t="s">
        <v>4</v>
      </c>
    </row>
    <row r="1494" spans="1:4" x14ac:dyDescent="0.35">
      <c r="A1494">
        <v>149572</v>
      </c>
      <c r="B1494">
        <v>0</v>
      </c>
      <c r="C1494">
        <v>6</v>
      </c>
      <c r="D1494" t="s">
        <v>4</v>
      </c>
    </row>
    <row r="1495" spans="1:4" x14ac:dyDescent="0.35">
      <c r="A1495">
        <v>148182</v>
      </c>
      <c r="B1495">
        <v>0</v>
      </c>
      <c r="C1495">
        <v>6</v>
      </c>
      <c r="D1495" t="s">
        <v>30</v>
      </c>
    </row>
    <row r="1496" spans="1:4" x14ac:dyDescent="0.35">
      <c r="A1496">
        <v>148696</v>
      </c>
      <c r="B1496">
        <v>0</v>
      </c>
      <c r="C1496">
        <v>6</v>
      </c>
      <c r="D1496" t="s">
        <v>32</v>
      </c>
    </row>
    <row r="1497" spans="1:4" x14ac:dyDescent="0.35">
      <c r="A1497">
        <v>147673</v>
      </c>
      <c r="B1497">
        <v>0</v>
      </c>
      <c r="C1497">
        <v>6</v>
      </c>
      <c r="D1497" t="s">
        <v>42</v>
      </c>
    </row>
    <row r="1498" spans="1:4" x14ac:dyDescent="0.35">
      <c r="A1498">
        <v>147483</v>
      </c>
      <c r="B1498">
        <v>0</v>
      </c>
      <c r="C1498">
        <v>6</v>
      </c>
      <c r="D1498" t="s">
        <v>28</v>
      </c>
    </row>
    <row r="1499" spans="1:4" x14ac:dyDescent="0.35">
      <c r="A1499">
        <v>148181</v>
      </c>
      <c r="B1499">
        <v>0</v>
      </c>
      <c r="C1499">
        <v>6</v>
      </c>
      <c r="D1499" t="s">
        <v>35</v>
      </c>
    </row>
    <row r="1500" spans="1:4" x14ac:dyDescent="0.35">
      <c r="A1500">
        <v>147190</v>
      </c>
      <c r="B1500">
        <v>0</v>
      </c>
      <c r="C1500">
        <v>6</v>
      </c>
      <c r="D1500" t="s">
        <v>94</v>
      </c>
    </row>
    <row r="1501" spans="1:4" x14ac:dyDescent="0.35">
      <c r="A1501">
        <v>147287</v>
      </c>
      <c r="B1501">
        <v>0</v>
      </c>
      <c r="C1501">
        <v>6</v>
      </c>
      <c r="D1501" t="s">
        <v>22</v>
      </c>
    </row>
    <row r="1502" spans="1:4" x14ac:dyDescent="0.35">
      <c r="A1502">
        <v>197182</v>
      </c>
      <c r="B1502">
        <v>0</v>
      </c>
      <c r="C1502">
        <v>6</v>
      </c>
      <c r="D1502" t="s">
        <v>4</v>
      </c>
    </row>
    <row r="1503" spans="1:4" x14ac:dyDescent="0.35">
      <c r="A1503">
        <v>148290</v>
      </c>
      <c r="B1503">
        <v>0</v>
      </c>
      <c r="C1503">
        <v>6</v>
      </c>
      <c r="D1503" t="s">
        <v>27</v>
      </c>
    </row>
    <row r="1504" spans="1:4" x14ac:dyDescent="0.35">
      <c r="A1504">
        <v>148986</v>
      </c>
      <c r="B1504">
        <v>0</v>
      </c>
      <c r="C1504">
        <v>6</v>
      </c>
      <c r="D1504" t="s">
        <v>10</v>
      </c>
    </row>
    <row r="1505" spans="1:4" x14ac:dyDescent="0.35">
      <c r="A1505">
        <v>148885</v>
      </c>
      <c r="B1505">
        <v>0</v>
      </c>
      <c r="C1505">
        <v>6</v>
      </c>
      <c r="D1505" t="s">
        <v>37</v>
      </c>
    </row>
    <row r="1506" spans="1:4" x14ac:dyDescent="0.35">
      <c r="A1506">
        <v>145183</v>
      </c>
      <c r="B1506">
        <v>0</v>
      </c>
      <c r="C1506">
        <v>6</v>
      </c>
      <c r="D1506" t="s">
        <v>35</v>
      </c>
    </row>
    <row r="1507" spans="1:4" x14ac:dyDescent="0.35">
      <c r="A1507">
        <v>147990</v>
      </c>
      <c r="B1507">
        <v>0</v>
      </c>
      <c r="C1507">
        <v>6</v>
      </c>
      <c r="D1507" t="s">
        <v>94</v>
      </c>
    </row>
    <row r="1508" spans="1:4" x14ac:dyDescent="0.35">
      <c r="A1508">
        <v>145496</v>
      </c>
      <c r="B1508">
        <v>0</v>
      </c>
      <c r="C1508">
        <v>6</v>
      </c>
      <c r="D1508" t="s">
        <v>92</v>
      </c>
    </row>
    <row r="1509" spans="1:4" x14ac:dyDescent="0.35">
      <c r="A1509">
        <v>148186</v>
      </c>
      <c r="B1509">
        <v>0</v>
      </c>
      <c r="C1509">
        <v>6</v>
      </c>
      <c r="D1509" t="s">
        <v>30</v>
      </c>
    </row>
    <row r="1510" spans="1:4" x14ac:dyDescent="0.35">
      <c r="A1510">
        <v>147188</v>
      </c>
      <c r="B1510">
        <v>0</v>
      </c>
      <c r="C1510">
        <v>6</v>
      </c>
      <c r="D1510" t="s">
        <v>20</v>
      </c>
    </row>
    <row r="1511" spans="1:4" x14ac:dyDescent="0.35">
      <c r="A1511">
        <v>149180</v>
      </c>
      <c r="B1511">
        <v>0</v>
      </c>
      <c r="C1511">
        <v>6</v>
      </c>
      <c r="D1511" t="s">
        <v>4</v>
      </c>
    </row>
    <row r="1512" spans="1:4" x14ac:dyDescent="0.35">
      <c r="A1512">
        <v>147487</v>
      </c>
      <c r="B1512">
        <v>0</v>
      </c>
      <c r="C1512">
        <v>6</v>
      </c>
      <c r="D1512" t="s">
        <v>28</v>
      </c>
    </row>
    <row r="1513" spans="1:4" x14ac:dyDescent="0.35">
      <c r="A1513">
        <v>148185</v>
      </c>
      <c r="B1513">
        <v>0</v>
      </c>
      <c r="C1513">
        <v>6</v>
      </c>
      <c r="D1513" t="s">
        <v>35</v>
      </c>
    </row>
    <row r="1514" spans="1:4" x14ac:dyDescent="0.35">
      <c r="A1514">
        <v>147194</v>
      </c>
      <c r="B1514">
        <v>0</v>
      </c>
      <c r="C1514">
        <v>6</v>
      </c>
      <c r="D1514" t="s">
        <v>94</v>
      </c>
    </row>
    <row r="1515" spans="1:4" x14ac:dyDescent="0.35">
      <c r="A1515">
        <v>147289</v>
      </c>
      <c r="B1515">
        <v>0</v>
      </c>
      <c r="C1515">
        <v>6</v>
      </c>
      <c r="D1515" t="s">
        <v>22</v>
      </c>
    </row>
    <row r="1516" spans="1:4" x14ac:dyDescent="0.35">
      <c r="A1516">
        <v>197188</v>
      </c>
      <c r="B1516">
        <v>1</v>
      </c>
      <c r="C1516">
        <v>6</v>
      </c>
      <c r="D1516" t="s">
        <v>4</v>
      </c>
    </row>
    <row r="1517" spans="1:4" x14ac:dyDescent="0.35">
      <c r="A1517">
        <v>148294</v>
      </c>
      <c r="B1517">
        <v>1</v>
      </c>
      <c r="C1517">
        <v>6</v>
      </c>
      <c r="D1517" t="s">
        <v>27</v>
      </c>
    </row>
    <row r="1518" spans="1:4" x14ac:dyDescent="0.35">
      <c r="A1518">
        <v>142804</v>
      </c>
      <c r="B1518">
        <v>1</v>
      </c>
      <c r="C1518">
        <v>6</v>
      </c>
      <c r="D1518" t="s">
        <v>92</v>
      </c>
    </row>
    <row r="1519" spans="1:4" x14ac:dyDescent="0.35">
      <c r="A1519">
        <v>197987</v>
      </c>
      <c r="B1519">
        <v>1</v>
      </c>
      <c r="C1519">
        <v>6</v>
      </c>
      <c r="D1519" t="s">
        <v>4</v>
      </c>
    </row>
    <row r="1520" spans="1:4" x14ac:dyDescent="0.35">
      <c r="A1520">
        <v>148889</v>
      </c>
      <c r="B1520">
        <v>1</v>
      </c>
      <c r="C1520">
        <v>6</v>
      </c>
      <c r="D1520" t="s">
        <v>37</v>
      </c>
    </row>
    <row r="1521" spans="1:4" x14ac:dyDescent="0.35">
      <c r="A1521">
        <v>147192</v>
      </c>
      <c r="B1521">
        <v>1</v>
      </c>
      <c r="C1521">
        <v>6</v>
      </c>
      <c r="D1521" t="s">
        <v>20</v>
      </c>
    </row>
    <row r="1522" spans="1:4" x14ac:dyDescent="0.35">
      <c r="A1522">
        <v>145187</v>
      </c>
      <c r="B1522">
        <v>1</v>
      </c>
      <c r="C1522">
        <v>6</v>
      </c>
      <c r="D1522" t="s">
        <v>35</v>
      </c>
    </row>
    <row r="1523" spans="1:4" x14ac:dyDescent="0.35">
      <c r="A1523">
        <v>149482</v>
      </c>
      <c r="B1523">
        <v>1</v>
      </c>
      <c r="C1523">
        <v>6</v>
      </c>
      <c r="D1523" t="s">
        <v>4</v>
      </c>
    </row>
    <row r="1524" spans="1:4" x14ac:dyDescent="0.35">
      <c r="A1524">
        <v>148190</v>
      </c>
      <c r="B1524">
        <v>1</v>
      </c>
      <c r="C1524">
        <v>6</v>
      </c>
      <c r="D1524" t="s">
        <v>30</v>
      </c>
    </row>
    <row r="1525" spans="1:4" x14ac:dyDescent="0.35">
      <c r="A1525">
        <v>148698</v>
      </c>
      <c r="B1525">
        <v>1</v>
      </c>
      <c r="C1525">
        <v>6</v>
      </c>
      <c r="D1525" t="s">
        <v>32</v>
      </c>
    </row>
    <row r="1526" spans="1:4" x14ac:dyDescent="0.35">
      <c r="A1526">
        <v>197189</v>
      </c>
      <c r="B1526">
        <v>1</v>
      </c>
      <c r="C1526">
        <v>6</v>
      </c>
      <c r="D1526" t="s">
        <v>4</v>
      </c>
    </row>
    <row r="1527" spans="1:4" x14ac:dyDescent="0.35">
      <c r="A1527">
        <v>147491</v>
      </c>
      <c r="B1527">
        <v>1</v>
      </c>
      <c r="C1527">
        <v>6</v>
      </c>
      <c r="D1527" t="s">
        <v>28</v>
      </c>
    </row>
    <row r="1528" spans="1:4" x14ac:dyDescent="0.35">
      <c r="A1528">
        <v>148189</v>
      </c>
      <c r="B1528">
        <v>1</v>
      </c>
      <c r="C1528">
        <v>6</v>
      </c>
      <c r="D1528" t="s">
        <v>35</v>
      </c>
    </row>
    <row r="1529" spans="1:4" x14ac:dyDescent="0.35">
      <c r="A1529">
        <v>141102</v>
      </c>
      <c r="B1529">
        <v>1</v>
      </c>
      <c r="C1529">
        <v>6</v>
      </c>
      <c r="D1529" t="s">
        <v>94</v>
      </c>
    </row>
    <row r="1530" spans="1:4" x14ac:dyDescent="0.35">
      <c r="A1530">
        <v>147291</v>
      </c>
      <c r="B1530">
        <v>1</v>
      </c>
      <c r="C1530">
        <v>6</v>
      </c>
      <c r="D1530" t="s">
        <v>22</v>
      </c>
    </row>
    <row r="1531" spans="1:4" x14ac:dyDescent="0.35">
      <c r="A1531">
        <v>149987</v>
      </c>
      <c r="B1531">
        <v>1</v>
      </c>
      <c r="C1531">
        <v>6</v>
      </c>
      <c r="D1531" t="s">
        <v>4</v>
      </c>
    </row>
    <row r="1532" spans="1:4" x14ac:dyDescent="0.35">
      <c r="A1532">
        <v>147683</v>
      </c>
      <c r="B1532">
        <v>1</v>
      </c>
      <c r="C1532">
        <v>6</v>
      </c>
      <c r="D1532" t="s">
        <v>42</v>
      </c>
    </row>
    <row r="1533" spans="1:4" x14ac:dyDescent="0.35">
      <c r="A1533">
        <v>142202</v>
      </c>
      <c r="B1533">
        <v>1</v>
      </c>
      <c r="C1533">
        <v>6</v>
      </c>
      <c r="D1533" t="s">
        <v>27</v>
      </c>
    </row>
    <row r="1534" spans="1:4" x14ac:dyDescent="0.35">
      <c r="A1534">
        <v>148994</v>
      </c>
      <c r="B1534">
        <v>0</v>
      </c>
      <c r="C1534">
        <v>6</v>
      </c>
      <c r="D1534" t="s">
        <v>10</v>
      </c>
    </row>
    <row r="1535" spans="1:4" x14ac:dyDescent="0.35">
      <c r="A1535">
        <v>148893</v>
      </c>
      <c r="B1535">
        <v>0</v>
      </c>
      <c r="C1535">
        <v>6</v>
      </c>
      <c r="D1535" t="s">
        <v>37</v>
      </c>
    </row>
    <row r="1536" spans="1:4" x14ac:dyDescent="0.35">
      <c r="A1536">
        <v>147196</v>
      </c>
      <c r="B1536">
        <v>0</v>
      </c>
      <c r="C1536">
        <v>6</v>
      </c>
      <c r="D1536" t="s">
        <v>20</v>
      </c>
    </row>
    <row r="1537" spans="1:4" x14ac:dyDescent="0.35">
      <c r="A1537">
        <v>149484</v>
      </c>
      <c r="B1537">
        <v>0</v>
      </c>
      <c r="C1537">
        <v>6</v>
      </c>
      <c r="D1537" t="s">
        <v>4</v>
      </c>
    </row>
    <row r="1538" spans="1:4" x14ac:dyDescent="0.35">
      <c r="A1538">
        <v>148194</v>
      </c>
      <c r="B1538">
        <v>0</v>
      </c>
      <c r="C1538">
        <v>6</v>
      </c>
      <c r="D1538" t="s">
        <v>30</v>
      </c>
    </row>
    <row r="1539" spans="1:4" x14ac:dyDescent="0.35">
      <c r="A1539">
        <v>149699</v>
      </c>
      <c r="B1539">
        <v>0</v>
      </c>
      <c r="C1539">
        <v>6</v>
      </c>
      <c r="D1539" t="s">
        <v>4</v>
      </c>
    </row>
    <row r="1540" spans="1:4" x14ac:dyDescent="0.35">
      <c r="A1540">
        <v>149980</v>
      </c>
      <c r="B1540">
        <v>0</v>
      </c>
      <c r="C1540">
        <v>6</v>
      </c>
      <c r="D1540" t="s">
        <v>4</v>
      </c>
    </row>
    <row r="1541" spans="1:4" x14ac:dyDescent="0.35">
      <c r="A1541">
        <v>143401</v>
      </c>
      <c r="B1541">
        <v>0</v>
      </c>
      <c r="C1541">
        <v>6</v>
      </c>
      <c r="D1541" t="s">
        <v>28</v>
      </c>
    </row>
    <row r="1542" spans="1:4" x14ac:dyDescent="0.35">
      <c r="A1542">
        <v>148193</v>
      </c>
      <c r="B1542">
        <v>0</v>
      </c>
      <c r="C1542">
        <v>6</v>
      </c>
      <c r="D1542" t="s">
        <v>35</v>
      </c>
    </row>
    <row r="1543" spans="1:4" x14ac:dyDescent="0.35">
      <c r="A1543">
        <v>141205</v>
      </c>
      <c r="B1543">
        <v>1</v>
      </c>
      <c r="C1543">
        <v>6</v>
      </c>
      <c r="D1543" t="s">
        <v>22</v>
      </c>
    </row>
    <row r="1544" spans="1:4" x14ac:dyDescent="0.35">
      <c r="A1544">
        <v>149188</v>
      </c>
      <c r="B1544">
        <v>1</v>
      </c>
      <c r="C1544">
        <v>6</v>
      </c>
      <c r="D1544" t="s">
        <v>4</v>
      </c>
    </row>
    <row r="1545" spans="1:4" x14ac:dyDescent="0.35">
      <c r="A1545">
        <v>197683</v>
      </c>
      <c r="B1545">
        <v>1</v>
      </c>
      <c r="C1545">
        <v>6</v>
      </c>
      <c r="D1545" t="s">
        <v>4</v>
      </c>
    </row>
    <row r="1546" spans="1:4" x14ac:dyDescent="0.35">
      <c r="A1546">
        <v>142801</v>
      </c>
      <c r="B1546">
        <v>1</v>
      </c>
      <c r="C1546">
        <v>6</v>
      </c>
      <c r="D1546" t="s">
        <v>37</v>
      </c>
    </row>
    <row r="1547" spans="1:4" x14ac:dyDescent="0.35">
      <c r="A1547">
        <v>149192</v>
      </c>
      <c r="B1547">
        <v>1</v>
      </c>
      <c r="C1547">
        <v>6</v>
      </c>
      <c r="D1547" t="s">
        <v>4</v>
      </c>
    </row>
    <row r="1548" spans="1:4" x14ac:dyDescent="0.35">
      <c r="A1548">
        <v>149488</v>
      </c>
      <c r="B1548">
        <v>1</v>
      </c>
      <c r="C1548">
        <v>6</v>
      </c>
      <c r="D1548" t="s">
        <v>4</v>
      </c>
    </row>
    <row r="1549" spans="1:4" x14ac:dyDescent="0.35">
      <c r="A1549">
        <v>143100</v>
      </c>
      <c r="B1549">
        <v>1</v>
      </c>
      <c r="C1549">
        <v>6</v>
      </c>
      <c r="D1549" t="s">
        <v>30</v>
      </c>
    </row>
    <row r="1550" spans="1:4" x14ac:dyDescent="0.35">
      <c r="A1550">
        <v>143405</v>
      </c>
      <c r="B1550">
        <v>1</v>
      </c>
      <c r="C1550">
        <v>6</v>
      </c>
      <c r="D1550" t="s">
        <v>28</v>
      </c>
    </row>
    <row r="1551" spans="1:4" x14ac:dyDescent="0.35">
      <c r="A1551">
        <v>142101</v>
      </c>
      <c r="B1551">
        <v>1</v>
      </c>
      <c r="C1551">
        <v>6</v>
      </c>
      <c r="D1551" t="s">
        <v>35</v>
      </c>
    </row>
    <row r="1552" spans="1:4" x14ac:dyDescent="0.35">
      <c r="A1552">
        <v>146804</v>
      </c>
      <c r="B1552">
        <v>1</v>
      </c>
      <c r="C1552">
        <v>6</v>
      </c>
      <c r="D1552" t="s">
        <v>4</v>
      </c>
    </row>
    <row r="1553" spans="1:4" x14ac:dyDescent="0.35">
      <c r="A1553">
        <v>149995</v>
      </c>
      <c r="B1553">
        <v>1</v>
      </c>
      <c r="C1553">
        <v>6</v>
      </c>
      <c r="D1553" t="s">
        <v>4</v>
      </c>
    </row>
    <row r="1554" spans="1:4" x14ac:dyDescent="0.35">
      <c r="A1554">
        <v>149196</v>
      </c>
      <c r="B1554">
        <v>1</v>
      </c>
      <c r="C1554">
        <v>6</v>
      </c>
      <c r="D1554" t="s">
        <v>4</v>
      </c>
    </row>
    <row r="1555" spans="1:4" x14ac:dyDescent="0.35">
      <c r="A1555">
        <v>149492</v>
      </c>
      <c r="B1555">
        <v>1</v>
      </c>
      <c r="C1555">
        <v>6</v>
      </c>
      <c r="D1555" t="s">
        <v>4</v>
      </c>
    </row>
    <row r="1556" spans="1:4" x14ac:dyDescent="0.35">
      <c r="A1556">
        <v>149500</v>
      </c>
      <c r="B1556">
        <v>1</v>
      </c>
      <c r="C1556">
        <v>6</v>
      </c>
      <c r="D1556" t="s">
        <v>4</v>
      </c>
    </row>
    <row r="1557" spans="1:4" x14ac:dyDescent="0.35">
      <c r="A1557">
        <v>149106</v>
      </c>
      <c r="B1557">
        <v>1</v>
      </c>
      <c r="C1557">
        <v>6</v>
      </c>
      <c r="D1557" t="s">
        <v>4</v>
      </c>
    </row>
    <row r="1558" spans="1:4" x14ac:dyDescent="0.35">
      <c r="A1558">
        <v>149496</v>
      </c>
      <c r="B1558">
        <v>1</v>
      </c>
      <c r="C1558">
        <v>6</v>
      </c>
      <c r="D1558" t="s">
        <v>4</v>
      </c>
    </row>
    <row r="1559" spans="1:4" x14ac:dyDescent="0.35">
      <c r="A1559">
        <v>149406</v>
      </c>
      <c r="B1559">
        <v>1</v>
      </c>
      <c r="C1559">
        <v>6</v>
      </c>
      <c r="D1559" t="s">
        <v>4</v>
      </c>
    </row>
    <row r="1560" spans="1:4" x14ac:dyDescent="0.35">
      <c r="A1560">
        <v>142840</v>
      </c>
      <c r="B1560">
        <v>1</v>
      </c>
      <c r="C1560">
        <v>7</v>
      </c>
      <c r="D1560" t="s">
        <v>96</v>
      </c>
    </row>
    <row r="1561" spans="1:4" x14ac:dyDescent="0.35">
      <c r="A1561">
        <v>146443</v>
      </c>
      <c r="B1561">
        <v>1</v>
      </c>
      <c r="C1561">
        <v>7</v>
      </c>
      <c r="D1561" t="s">
        <v>4</v>
      </c>
    </row>
    <row r="1562" spans="1:4" x14ac:dyDescent="0.35">
      <c r="A1562">
        <v>142444</v>
      </c>
      <c r="B1562">
        <v>1</v>
      </c>
      <c r="C1562">
        <v>7</v>
      </c>
      <c r="D1562" t="s">
        <v>92</v>
      </c>
    </row>
    <row r="1563" spans="1:4" x14ac:dyDescent="0.35">
      <c r="A1563">
        <v>192654</v>
      </c>
      <c r="B1563">
        <v>1</v>
      </c>
      <c r="C1563">
        <v>7</v>
      </c>
      <c r="D1563" t="s">
        <v>4</v>
      </c>
    </row>
    <row r="1564" spans="1:4" x14ac:dyDescent="0.35">
      <c r="A1564">
        <v>142848</v>
      </c>
      <c r="B1564">
        <v>1</v>
      </c>
      <c r="C1564">
        <v>7</v>
      </c>
      <c r="D1564" t="s">
        <v>92</v>
      </c>
    </row>
    <row r="1565" spans="1:4" x14ac:dyDescent="0.35">
      <c r="A1565">
        <v>146449</v>
      </c>
      <c r="B1565">
        <v>1</v>
      </c>
      <c r="C1565">
        <v>7</v>
      </c>
      <c r="D1565" t="s">
        <v>4</v>
      </c>
    </row>
    <row r="1566" spans="1:4" x14ac:dyDescent="0.35">
      <c r="A1566">
        <v>146143</v>
      </c>
      <c r="B1566">
        <v>1</v>
      </c>
      <c r="C1566">
        <v>7</v>
      </c>
      <c r="D1566" t="s">
        <v>4</v>
      </c>
    </row>
    <row r="1567" spans="1:4" x14ac:dyDescent="0.35">
      <c r="A1567">
        <v>146948</v>
      </c>
      <c r="B1567">
        <v>1</v>
      </c>
      <c r="C1567">
        <v>7</v>
      </c>
      <c r="D1567" t="s">
        <v>4</v>
      </c>
    </row>
    <row r="1568" spans="1:4" x14ac:dyDescent="0.35">
      <c r="A1568">
        <v>146145</v>
      </c>
      <c r="B1568">
        <v>1</v>
      </c>
      <c r="C1568">
        <v>7</v>
      </c>
      <c r="D1568" t="s">
        <v>4</v>
      </c>
    </row>
    <row r="1569" spans="1:4" x14ac:dyDescent="0.35">
      <c r="A1569">
        <v>141142</v>
      </c>
      <c r="B1569">
        <v>0</v>
      </c>
      <c r="C1569">
        <v>7</v>
      </c>
      <c r="D1569" t="s">
        <v>20</v>
      </c>
    </row>
    <row r="1570" spans="1:4" x14ac:dyDescent="0.35">
      <c r="A1570">
        <v>141146</v>
      </c>
      <c r="B1570">
        <v>0</v>
      </c>
      <c r="C1570">
        <v>7</v>
      </c>
      <c r="D1570" t="s">
        <v>94</v>
      </c>
    </row>
    <row r="1571" spans="1:4" x14ac:dyDescent="0.35">
      <c r="A1571">
        <v>141243</v>
      </c>
      <c r="B1571">
        <v>0</v>
      </c>
      <c r="C1571">
        <v>7</v>
      </c>
      <c r="D1571" t="s">
        <v>22</v>
      </c>
    </row>
    <row r="1572" spans="1:4" x14ac:dyDescent="0.35">
      <c r="A1572">
        <v>141548</v>
      </c>
      <c r="B1572">
        <v>0</v>
      </c>
      <c r="C1572">
        <v>7</v>
      </c>
      <c r="D1572" t="s">
        <v>94</v>
      </c>
    </row>
    <row r="1573" spans="1:4" x14ac:dyDescent="0.35">
      <c r="A1573">
        <v>143439</v>
      </c>
      <c r="B1573">
        <v>0</v>
      </c>
      <c r="C1573">
        <v>7</v>
      </c>
      <c r="D1573" t="s">
        <v>28</v>
      </c>
    </row>
    <row r="1574" spans="1:4" x14ac:dyDescent="0.35">
      <c r="A1574">
        <v>142942</v>
      </c>
      <c r="B1574">
        <v>0</v>
      </c>
      <c r="C1574">
        <v>7</v>
      </c>
      <c r="D1574" t="s">
        <v>10</v>
      </c>
    </row>
    <row r="1575" spans="1:4" x14ac:dyDescent="0.35">
      <c r="A1575">
        <v>141144</v>
      </c>
      <c r="B1575">
        <v>0</v>
      </c>
      <c r="C1575">
        <v>7</v>
      </c>
      <c r="D1575" t="s">
        <v>20</v>
      </c>
    </row>
    <row r="1576" spans="1:4" x14ac:dyDescent="0.35">
      <c r="A1576">
        <v>143546</v>
      </c>
      <c r="B1576">
        <v>0</v>
      </c>
      <c r="C1576">
        <v>7</v>
      </c>
      <c r="D1576" t="s">
        <v>20</v>
      </c>
    </row>
    <row r="1577" spans="1:4" x14ac:dyDescent="0.35">
      <c r="A1577">
        <v>141539</v>
      </c>
      <c r="B1577">
        <v>0</v>
      </c>
      <c r="C1577">
        <v>7</v>
      </c>
      <c r="D1577" t="s">
        <v>25</v>
      </c>
    </row>
    <row r="1578" spans="1:4" x14ac:dyDescent="0.35">
      <c r="A1578">
        <v>141948</v>
      </c>
      <c r="B1578">
        <v>0</v>
      </c>
      <c r="C1578">
        <v>7</v>
      </c>
      <c r="D1578" t="s">
        <v>94</v>
      </c>
    </row>
    <row r="1579" spans="1:4" x14ac:dyDescent="0.35">
      <c r="A1579">
        <v>142452</v>
      </c>
      <c r="B1579">
        <v>0</v>
      </c>
      <c r="C1579">
        <v>7</v>
      </c>
      <c r="D1579" t="s">
        <v>92</v>
      </c>
    </row>
    <row r="1580" spans="1:4" x14ac:dyDescent="0.35">
      <c r="A1580">
        <v>146252</v>
      </c>
      <c r="B1580">
        <v>0</v>
      </c>
      <c r="C1580">
        <v>7</v>
      </c>
      <c r="D1580" t="s">
        <v>4</v>
      </c>
    </row>
    <row r="1581" spans="1:4" x14ac:dyDescent="0.35">
      <c r="A1581">
        <v>142654</v>
      </c>
      <c r="B1581">
        <v>0</v>
      </c>
      <c r="C1581">
        <v>7</v>
      </c>
      <c r="D1581" t="s">
        <v>32</v>
      </c>
    </row>
    <row r="1582" spans="1:4" x14ac:dyDescent="0.35">
      <c r="A1582">
        <v>142841</v>
      </c>
      <c r="B1582">
        <v>1</v>
      </c>
      <c r="C1582">
        <v>7</v>
      </c>
      <c r="D1582" t="s">
        <v>37</v>
      </c>
    </row>
    <row r="1583" spans="1:4" x14ac:dyDescent="0.35">
      <c r="A1583">
        <v>191147</v>
      </c>
      <c r="B1583">
        <v>1</v>
      </c>
      <c r="C1583">
        <v>7</v>
      </c>
      <c r="D1583" t="s">
        <v>4</v>
      </c>
    </row>
    <row r="1584" spans="1:4" x14ac:dyDescent="0.35">
      <c r="A1584">
        <v>141150</v>
      </c>
      <c r="B1584">
        <v>1</v>
      </c>
      <c r="C1584">
        <v>7</v>
      </c>
      <c r="D1584" t="s">
        <v>94</v>
      </c>
    </row>
    <row r="1585" spans="1:4" x14ac:dyDescent="0.35">
      <c r="A1585">
        <v>141247</v>
      </c>
      <c r="B1585">
        <v>1</v>
      </c>
      <c r="C1585">
        <v>7</v>
      </c>
      <c r="D1585" t="s">
        <v>22</v>
      </c>
    </row>
    <row r="1586" spans="1:4" x14ac:dyDescent="0.35">
      <c r="A1586">
        <v>142141</v>
      </c>
      <c r="B1586">
        <v>1</v>
      </c>
      <c r="C1586">
        <v>7</v>
      </c>
      <c r="D1586" t="s">
        <v>35</v>
      </c>
    </row>
    <row r="1587" spans="1:4" x14ac:dyDescent="0.35">
      <c r="A1587">
        <v>141552</v>
      </c>
      <c r="B1587">
        <v>1</v>
      </c>
      <c r="C1587">
        <v>7</v>
      </c>
      <c r="D1587" t="s">
        <v>94</v>
      </c>
    </row>
    <row r="1588" spans="1:4" x14ac:dyDescent="0.35">
      <c r="A1588">
        <v>142250</v>
      </c>
      <c r="B1588">
        <v>1</v>
      </c>
      <c r="C1588">
        <v>7</v>
      </c>
      <c r="D1588" t="s">
        <v>27</v>
      </c>
    </row>
    <row r="1589" spans="1:4" x14ac:dyDescent="0.35">
      <c r="A1589">
        <v>142858</v>
      </c>
      <c r="B1589">
        <v>1</v>
      </c>
      <c r="C1589">
        <v>7</v>
      </c>
      <c r="D1589" t="s">
        <v>92</v>
      </c>
    </row>
    <row r="1590" spans="1:4" x14ac:dyDescent="0.35">
      <c r="A1590">
        <v>142845</v>
      </c>
      <c r="B1590">
        <v>1</v>
      </c>
      <c r="C1590">
        <v>7</v>
      </c>
      <c r="D1590" t="s">
        <v>37</v>
      </c>
    </row>
    <row r="1591" spans="1:4" x14ac:dyDescent="0.35">
      <c r="A1591">
        <v>141148</v>
      </c>
      <c r="B1591">
        <v>1</v>
      </c>
      <c r="C1591">
        <v>7</v>
      </c>
      <c r="D1591" t="s">
        <v>20</v>
      </c>
    </row>
    <row r="1592" spans="1:4" x14ac:dyDescent="0.35">
      <c r="A1592">
        <v>143543</v>
      </c>
      <c r="B1592">
        <v>1</v>
      </c>
      <c r="C1592">
        <v>7</v>
      </c>
      <c r="D1592" t="s">
        <v>25</v>
      </c>
    </row>
    <row r="1593" spans="1:4" x14ac:dyDescent="0.35">
      <c r="A1593">
        <v>143550</v>
      </c>
      <c r="B1593">
        <v>1</v>
      </c>
      <c r="C1593">
        <v>7</v>
      </c>
      <c r="D1593" t="s">
        <v>20</v>
      </c>
    </row>
    <row r="1594" spans="1:4" x14ac:dyDescent="0.35">
      <c r="A1594">
        <v>146662</v>
      </c>
      <c r="B1594">
        <v>1</v>
      </c>
      <c r="C1594">
        <v>7</v>
      </c>
      <c r="D1594" t="s">
        <v>4</v>
      </c>
    </row>
    <row r="1595" spans="1:4" x14ac:dyDescent="0.35">
      <c r="A1595">
        <v>142146</v>
      </c>
      <c r="B1595">
        <v>1</v>
      </c>
      <c r="C1595">
        <v>7</v>
      </c>
      <c r="D1595" t="s">
        <v>30</v>
      </c>
    </row>
    <row r="1596" spans="1:4" x14ac:dyDescent="0.35">
      <c r="A1596">
        <v>146564</v>
      </c>
      <c r="B1596">
        <v>1</v>
      </c>
      <c r="C1596">
        <v>7</v>
      </c>
      <c r="D1596" t="s">
        <v>4</v>
      </c>
    </row>
    <row r="1597" spans="1:4" x14ac:dyDescent="0.35">
      <c r="A1597">
        <v>142145</v>
      </c>
      <c r="B1597">
        <v>1</v>
      </c>
      <c r="C1597">
        <v>7</v>
      </c>
      <c r="D1597" t="s">
        <v>35</v>
      </c>
    </row>
    <row r="1598" spans="1:4" x14ac:dyDescent="0.35">
      <c r="A1598">
        <v>141154</v>
      </c>
      <c r="B1598">
        <v>1</v>
      </c>
      <c r="C1598">
        <v>7</v>
      </c>
      <c r="D1598" t="s">
        <v>94</v>
      </c>
    </row>
    <row r="1599" spans="1:4" x14ac:dyDescent="0.35">
      <c r="A1599">
        <v>141251</v>
      </c>
      <c r="B1599">
        <v>1</v>
      </c>
      <c r="C1599">
        <v>7</v>
      </c>
      <c r="D1599" t="s">
        <v>22</v>
      </c>
    </row>
    <row r="1600" spans="1:4" x14ac:dyDescent="0.35">
      <c r="A1600">
        <v>191252</v>
      </c>
      <c r="B1600">
        <v>1</v>
      </c>
      <c r="C1600">
        <v>7</v>
      </c>
      <c r="D1600" t="s">
        <v>4</v>
      </c>
    </row>
    <row r="1601" spans="1:4" x14ac:dyDescent="0.35">
      <c r="A1601">
        <v>142548</v>
      </c>
      <c r="B1601">
        <v>1</v>
      </c>
      <c r="C1601">
        <v>7</v>
      </c>
      <c r="D1601" t="s">
        <v>29</v>
      </c>
    </row>
    <row r="1602" spans="1:4" x14ac:dyDescent="0.35">
      <c r="A1602">
        <v>141556</v>
      </c>
      <c r="B1602">
        <v>1</v>
      </c>
      <c r="C1602">
        <v>7</v>
      </c>
      <c r="D1602" t="s">
        <v>94</v>
      </c>
    </row>
    <row r="1603" spans="1:4" x14ac:dyDescent="0.35">
      <c r="A1603">
        <v>142254</v>
      </c>
      <c r="B1603">
        <v>1</v>
      </c>
      <c r="C1603">
        <v>7</v>
      </c>
      <c r="D1603" t="s">
        <v>27</v>
      </c>
    </row>
    <row r="1604" spans="1:4" x14ac:dyDescent="0.35">
      <c r="A1604">
        <v>141639</v>
      </c>
      <c r="B1604">
        <v>0</v>
      </c>
      <c r="C1604">
        <v>7</v>
      </c>
      <c r="D1604" t="s">
        <v>42</v>
      </c>
    </row>
    <row r="1605" spans="1:4" x14ac:dyDescent="0.35">
      <c r="A1605">
        <v>142950</v>
      </c>
      <c r="B1605">
        <v>0</v>
      </c>
      <c r="C1605">
        <v>7</v>
      </c>
      <c r="D1605" t="s">
        <v>10</v>
      </c>
    </row>
    <row r="1606" spans="1:4" x14ac:dyDescent="0.35">
      <c r="A1606">
        <v>143449</v>
      </c>
      <c r="B1606">
        <v>0</v>
      </c>
      <c r="C1606">
        <v>7</v>
      </c>
      <c r="D1606" t="s">
        <v>28</v>
      </c>
    </row>
    <row r="1607" spans="1:4" x14ac:dyDescent="0.35">
      <c r="A1607">
        <v>141152</v>
      </c>
      <c r="B1607">
        <v>0</v>
      </c>
      <c r="C1607">
        <v>7</v>
      </c>
      <c r="D1607" t="s">
        <v>20</v>
      </c>
    </row>
    <row r="1608" spans="1:4" x14ac:dyDescent="0.35">
      <c r="A1608">
        <v>141954</v>
      </c>
      <c r="B1608">
        <v>0</v>
      </c>
      <c r="C1608">
        <v>7</v>
      </c>
      <c r="D1608" t="s">
        <v>94</v>
      </c>
    </row>
    <row r="1609" spans="1:4" x14ac:dyDescent="0.35">
      <c r="A1609">
        <v>143547</v>
      </c>
      <c r="B1609">
        <v>0</v>
      </c>
      <c r="C1609">
        <v>7</v>
      </c>
      <c r="D1609" t="s">
        <v>25</v>
      </c>
    </row>
    <row r="1610" spans="1:4" x14ac:dyDescent="0.35">
      <c r="A1610">
        <v>143554</v>
      </c>
      <c r="B1610">
        <v>0</v>
      </c>
      <c r="C1610">
        <v>7</v>
      </c>
      <c r="D1610" t="s">
        <v>20</v>
      </c>
    </row>
    <row r="1611" spans="1:4" x14ac:dyDescent="0.35">
      <c r="A1611">
        <v>142460</v>
      </c>
      <c r="B1611">
        <v>0</v>
      </c>
      <c r="C1611">
        <v>7</v>
      </c>
      <c r="D1611" t="s">
        <v>92</v>
      </c>
    </row>
    <row r="1612" spans="1:4" x14ac:dyDescent="0.35">
      <c r="A1612">
        <v>142150</v>
      </c>
      <c r="B1612">
        <v>0</v>
      </c>
      <c r="C1612">
        <v>7</v>
      </c>
      <c r="D1612" t="s">
        <v>30</v>
      </c>
    </row>
    <row r="1613" spans="1:4" x14ac:dyDescent="0.35">
      <c r="A1613">
        <v>142662</v>
      </c>
      <c r="B1613">
        <v>0</v>
      </c>
      <c r="C1613">
        <v>7</v>
      </c>
      <c r="D1613" t="s">
        <v>32</v>
      </c>
    </row>
    <row r="1614" spans="1:4" x14ac:dyDescent="0.35">
      <c r="A1614">
        <v>141158</v>
      </c>
      <c r="B1614">
        <v>0</v>
      </c>
      <c r="C1614">
        <v>7</v>
      </c>
      <c r="D1614" t="s">
        <v>94</v>
      </c>
    </row>
    <row r="1615" spans="1:4" x14ac:dyDescent="0.35">
      <c r="A1615">
        <v>142149</v>
      </c>
      <c r="B1615">
        <v>0</v>
      </c>
      <c r="C1615">
        <v>7</v>
      </c>
      <c r="D1615" t="s">
        <v>35</v>
      </c>
    </row>
    <row r="1616" spans="1:4" x14ac:dyDescent="0.35">
      <c r="A1616">
        <v>141255</v>
      </c>
      <c r="B1616">
        <v>0</v>
      </c>
      <c r="C1616">
        <v>7</v>
      </c>
      <c r="D1616" t="s">
        <v>22</v>
      </c>
    </row>
    <row r="1617" spans="1:4" x14ac:dyDescent="0.35">
      <c r="A1617">
        <v>142258</v>
      </c>
      <c r="B1617">
        <v>0</v>
      </c>
      <c r="C1617">
        <v>7</v>
      </c>
      <c r="D1617" t="s">
        <v>27</v>
      </c>
    </row>
    <row r="1618" spans="1:4" x14ac:dyDescent="0.35">
      <c r="A1618">
        <v>142552</v>
      </c>
      <c r="B1618">
        <v>0</v>
      </c>
      <c r="C1618">
        <v>7</v>
      </c>
      <c r="D1618" t="s">
        <v>29</v>
      </c>
    </row>
    <row r="1619" spans="1:4" x14ac:dyDescent="0.35">
      <c r="A1619">
        <v>141560</v>
      </c>
      <c r="B1619">
        <v>0</v>
      </c>
      <c r="C1619">
        <v>7</v>
      </c>
      <c r="D1619" t="s">
        <v>94</v>
      </c>
    </row>
    <row r="1620" spans="1:4" x14ac:dyDescent="0.35">
      <c r="A1620">
        <v>142866</v>
      </c>
      <c r="B1620">
        <v>0</v>
      </c>
      <c r="C1620">
        <v>7</v>
      </c>
      <c r="D1620" t="s">
        <v>92</v>
      </c>
    </row>
    <row r="1621" spans="1:4" x14ac:dyDescent="0.35">
      <c r="A1621">
        <v>142853</v>
      </c>
      <c r="B1621">
        <v>0</v>
      </c>
      <c r="C1621">
        <v>7</v>
      </c>
      <c r="D1621" t="s">
        <v>37</v>
      </c>
    </row>
    <row r="1622" spans="1:4" x14ac:dyDescent="0.35">
      <c r="A1622">
        <v>141156</v>
      </c>
      <c r="B1622">
        <v>0</v>
      </c>
      <c r="C1622">
        <v>7</v>
      </c>
      <c r="D1622" t="s">
        <v>20</v>
      </c>
    </row>
    <row r="1623" spans="1:4" x14ac:dyDescent="0.35">
      <c r="A1623">
        <v>143551</v>
      </c>
      <c r="B1623">
        <v>0</v>
      </c>
      <c r="C1623">
        <v>7</v>
      </c>
      <c r="D1623" t="s">
        <v>25</v>
      </c>
    </row>
    <row r="1624" spans="1:4" x14ac:dyDescent="0.35">
      <c r="A1624">
        <v>143558</v>
      </c>
      <c r="B1624">
        <v>0</v>
      </c>
      <c r="C1624">
        <v>7</v>
      </c>
      <c r="D1624" t="s">
        <v>20</v>
      </c>
    </row>
    <row r="1625" spans="1:4" x14ac:dyDescent="0.35">
      <c r="A1625">
        <v>142154</v>
      </c>
      <c r="B1625">
        <v>0</v>
      </c>
      <c r="C1625">
        <v>7</v>
      </c>
      <c r="D1625" t="s">
        <v>30</v>
      </c>
    </row>
    <row r="1626" spans="1:4" x14ac:dyDescent="0.35">
      <c r="A1626">
        <v>146467</v>
      </c>
      <c r="B1626">
        <v>0</v>
      </c>
      <c r="C1626">
        <v>7</v>
      </c>
      <c r="D1626" t="s">
        <v>4</v>
      </c>
    </row>
    <row r="1627" spans="1:4" x14ac:dyDescent="0.35">
      <c r="A1627">
        <v>141162</v>
      </c>
      <c r="B1627">
        <v>0</v>
      </c>
      <c r="C1627">
        <v>7</v>
      </c>
      <c r="D1627" t="s">
        <v>94</v>
      </c>
    </row>
    <row r="1628" spans="1:4" x14ac:dyDescent="0.35">
      <c r="A1628">
        <v>142153</v>
      </c>
      <c r="B1628">
        <v>0</v>
      </c>
      <c r="C1628">
        <v>7</v>
      </c>
      <c r="D1628" t="s">
        <v>35</v>
      </c>
    </row>
    <row r="1629" spans="1:4" x14ac:dyDescent="0.35">
      <c r="A1629">
        <v>141259</v>
      </c>
      <c r="B1629">
        <v>0</v>
      </c>
      <c r="C1629">
        <v>7</v>
      </c>
      <c r="D1629" t="s">
        <v>22</v>
      </c>
    </row>
    <row r="1630" spans="1:4" x14ac:dyDescent="0.35">
      <c r="A1630">
        <v>142556</v>
      </c>
      <c r="B1630">
        <v>0</v>
      </c>
      <c r="C1630">
        <v>7</v>
      </c>
      <c r="D1630" t="s">
        <v>29</v>
      </c>
    </row>
    <row r="1631" spans="1:4" x14ac:dyDescent="0.35">
      <c r="A1631">
        <v>141564</v>
      </c>
      <c r="B1631">
        <v>0</v>
      </c>
      <c r="C1631">
        <v>7</v>
      </c>
      <c r="D1631" t="s">
        <v>94</v>
      </c>
    </row>
    <row r="1632" spans="1:4" x14ac:dyDescent="0.35">
      <c r="A1632">
        <v>142262</v>
      </c>
      <c r="B1632">
        <v>0</v>
      </c>
      <c r="C1632">
        <v>7</v>
      </c>
      <c r="D1632" t="s">
        <v>27</v>
      </c>
    </row>
    <row r="1633" spans="1:4" x14ac:dyDescent="0.35">
      <c r="A1633">
        <v>142958</v>
      </c>
      <c r="B1633">
        <v>0</v>
      </c>
      <c r="C1633">
        <v>7</v>
      </c>
      <c r="D1633" t="s">
        <v>10</v>
      </c>
    </row>
    <row r="1634" spans="1:4" x14ac:dyDescent="0.35">
      <c r="A1634">
        <v>143457</v>
      </c>
      <c r="B1634">
        <v>0</v>
      </c>
      <c r="C1634">
        <v>7</v>
      </c>
      <c r="D1634" t="s">
        <v>28</v>
      </c>
    </row>
    <row r="1635" spans="1:4" x14ac:dyDescent="0.35">
      <c r="A1635">
        <v>141160</v>
      </c>
      <c r="B1635">
        <v>0</v>
      </c>
      <c r="C1635">
        <v>7</v>
      </c>
      <c r="D1635" t="s">
        <v>20</v>
      </c>
    </row>
    <row r="1636" spans="1:4" x14ac:dyDescent="0.35">
      <c r="A1636">
        <v>143562</v>
      </c>
      <c r="B1636">
        <v>0</v>
      </c>
      <c r="C1636">
        <v>7</v>
      </c>
      <c r="D1636" t="s">
        <v>20</v>
      </c>
    </row>
    <row r="1637" spans="1:4" x14ac:dyDescent="0.35">
      <c r="A1637">
        <v>143555</v>
      </c>
      <c r="B1637">
        <v>0</v>
      </c>
      <c r="C1637">
        <v>7</v>
      </c>
      <c r="D1637" t="s">
        <v>25</v>
      </c>
    </row>
    <row r="1638" spans="1:4" x14ac:dyDescent="0.35">
      <c r="A1638">
        <v>141962</v>
      </c>
      <c r="B1638">
        <v>0</v>
      </c>
      <c r="C1638">
        <v>7</v>
      </c>
      <c r="D1638" t="s">
        <v>94</v>
      </c>
    </row>
    <row r="1639" spans="1:4" x14ac:dyDescent="0.35">
      <c r="A1639">
        <v>142468</v>
      </c>
      <c r="B1639">
        <v>0</v>
      </c>
      <c r="C1639">
        <v>7</v>
      </c>
      <c r="D1639" t="s">
        <v>92</v>
      </c>
    </row>
    <row r="1640" spans="1:4" x14ac:dyDescent="0.35">
      <c r="A1640">
        <v>142158</v>
      </c>
      <c r="B1640">
        <v>0</v>
      </c>
      <c r="C1640">
        <v>7</v>
      </c>
      <c r="D1640" t="s">
        <v>30</v>
      </c>
    </row>
    <row r="1641" spans="1:4" x14ac:dyDescent="0.35">
      <c r="A1641">
        <v>141649</v>
      </c>
      <c r="B1641">
        <v>0</v>
      </c>
      <c r="C1641">
        <v>7</v>
      </c>
      <c r="D1641" t="s">
        <v>42</v>
      </c>
    </row>
    <row r="1642" spans="1:4" x14ac:dyDescent="0.35">
      <c r="A1642">
        <v>142670</v>
      </c>
      <c r="B1642">
        <v>0</v>
      </c>
      <c r="C1642">
        <v>7</v>
      </c>
      <c r="D1642" t="s">
        <v>32</v>
      </c>
    </row>
    <row r="1643" spans="1:4" x14ac:dyDescent="0.35">
      <c r="A1643">
        <v>141166</v>
      </c>
      <c r="B1643">
        <v>0</v>
      </c>
      <c r="C1643">
        <v>7</v>
      </c>
      <c r="D1643" t="s">
        <v>94</v>
      </c>
    </row>
    <row r="1644" spans="1:4" x14ac:dyDescent="0.35">
      <c r="A1644">
        <v>142157</v>
      </c>
      <c r="B1644">
        <v>0</v>
      </c>
      <c r="C1644">
        <v>7</v>
      </c>
      <c r="D1644" t="s">
        <v>35</v>
      </c>
    </row>
    <row r="1645" spans="1:4" x14ac:dyDescent="0.35">
      <c r="A1645">
        <v>141263</v>
      </c>
      <c r="B1645">
        <v>1</v>
      </c>
      <c r="C1645">
        <v>7</v>
      </c>
      <c r="D1645" t="s">
        <v>22</v>
      </c>
    </row>
    <row r="1646" spans="1:4" x14ac:dyDescent="0.35">
      <c r="A1646">
        <v>142560</v>
      </c>
      <c r="B1646">
        <v>1</v>
      </c>
      <c r="C1646">
        <v>7</v>
      </c>
      <c r="D1646" t="s">
        <v>29</v>
      </c>
    </row>
    <row r="1647" spans="1:4" x14ac:dyDescent="0.35">
      <c r="A1647">
        <v>141568</v>
      </c>
      <c r="B1647">
        <v>1</v>
      </c>
      <c r="C1647">
        <v>7</v>
      </c>
      <c r="D1647" t="s">
        <v>94</v>
      </c>
    </row>
    <row r="1648" spans="1:4" x14ac:dyDescent="0.35">
      <c r="A1648">
        <v>142266</v>
      </c>
      <c r="B1648">
        <v>1</v>
      </c>
      <c r="C1648">
        <v>7</v>
      </c>
      <c r="D1648" t="s">
        <v>27</v>
      </c>
    </row>
    <row r="1649" spans="1:4" x14ac:dyDescent="0.35">
      <c r="A1649">
        <v>142874</v>
      </c>
      <c r="B1649">
        <v>1</v>
      </c>
      <c r="C1649">
        <v>7</v>
      </c>
      <c r="D1649" t="s">
        <v>92</v>
      </c>
    </row>
    <row r="1650" spans="1:4" x14ac:dyDescent="0.35">
      <c r="A1650">
        <v>142861</v>
      </c>
      <c r="B1650">
        <v>1</v>
      </c>
      <c r="C1650">
        <v>7</v>
      </c>
      <c r="D1650" t="s">
        <v>47</v>
      </c>
    </row>
    <row r="1651" spans="1:4" x14ac:dyDescent="0.35">
      <c r="A1651">
        <v>141164</v>
      </c>
      <c r="B1651">
        <v>1</v>
      </c>
      <c r="C1651">
        <v>7</v>
      </c>
      <c r="D1651" t="s">
        <v>20</v>
      </c>
    </row>
    <row r="1652" spans="1:4" x14ac:dyDescent="0.35">
      <c r="A1652">
        <v>143559</v>
      </c>
      <c r="B1652">
        <v>0</v>
      </c>
      <c r="C1652">
        <v>7</v>
      </c>
      <c r="D1652" t="s">
        <v>25</v>
      </c>
    </row>
    <row r="1653" spans="1:4" x14ac:dyDescent="0.35">
      <c r="A1653">
        <v>143566</v>
      </c>
      <c r="B1653">
        <v>0</v>
      </c>
      <c r="C1653">
        <v>7</v>
      </c>
      <c r="D1653" t="s">
        <v>20</v>
      </c>
    </row>
    <row r="1654" spans="1:4" x14ac:dyDescent="0.35">
      <c r="A1654">
        <v>142162</v>
      </c>
      <c r="B1654">
        <v>0</v>
      </c>
      <c r="C1654">
        <v>7</v>
      </c>
      <c r="D1654" t="s">
        <v>30</v>
      </c>
    </row>
    <row r="1655" spans="1:4" x14ac:dyDescent="0.35">
      <c r="A1655">
        <v>141170</v>
      </c>
      <c r="B1655">
        <v>0</v>
      </c>
      <c r="C1655">
        <v>7</v>
      </c>
      <c r="D1655" t="s">
        <v>94</v>
      </c>
    </row>
    <row r="1656" spans="1:4" x14ac:dyDescent="0.35">
      <c r="A1656">
        <v>142161</v>
      </c>
      <c r="B1656">
        <v>0</v>
      </c>
      <c r="C1656">
        <v>7</v>
      </c>
      <c r="D1656" t="s">
        <v>35</v>
      </c>
    </row>
    <row r="1657" spans="1:4" x14ac:dyDescent="0.35">
      <c r="A1657">
        <v>141267</v>
      </c>
      <c r="B1657">
        <v>0</v>
      </c>
      <c r="C1657">
        <v>7</v>
      </c>
      <c r="D1657" t="s">
        <v>22</v>
      </c>
    </row>
    <row r="1658" spans="1:4" x14ac:dyDescent="0.35">
      <c r="A1658">
        <v>142564</v>
      </c>
      <c r="B1658">
        <v>0</v>
      </c>
      <c r="C1658">
        <v>7</v>
      </c>
      <c r="D1658" t="s">
        <v>29</v>
      </c>
    </row>
    <row r="1659" spans="1:4" x14ac:dyDescent="0.35">
      <c r="A1659">
        <v>141572</v>
      </c>
      <c r="B1659">
        <v>1</v>
      </c>
      <c r="C1659">
        <v>7</v>
      </c>
      <c r="D1659" t="s">
        <v>94</v>
      </c>
    </row>
    <row r="1660" spans="1:4" x14ac:dyDescent="0.35">
      <c r="A1660">
        <v>142270</v>
      </c>
      <c r="B1660">
        <v>1</v>
      </c>
      <c r="C1660">
        <v>7</v>
      </c>
      <c r="D1660" t="s">
        <v>27</v>
      </c>
    </row>
    <row r="1661" spans="1:4" x14ac:dyDescent="0.35">
      <c r="A1661">
        <v>142966</v>
      </c>
      <c r="B1661">
        <v>1</v>
      </c>
      <c r="C1661">
        <v>7</v>
      </c>
      <c r="D1661" t="s">
        <v>10</v>
      </c>
    </row>
    <row r="1662" spans="1:4" x14ac:dyDescent="0.35">
      <c r="A1662">
        <v>143465</v>
      </c>
      <c r="B1662">
        <v>1</v>
      </c>
      <c r="C1662">
        <v>7</v>
      </c>
      <c r="D1662" t="s">
        <v>28</v>
      </c>
    </row>
    <row r="1663" spans="1:4" x14ac:dyDescent="0.35">
      <c r="A1663">
        <v>141168</v>
      </c>
      <c r="B1663">
        <v>1</v>
      </c>
      <c r="C1663">
        <v>7</v>
      </c>
      <c r="D1663" t="s">
        <v>20</v>
      </c>
    </row>
    <row r="1664" spans="1:4" x14ac:dyDescent="0.35">
      <c r="A1664">
        <v>143570</v>
      </c>
      <c r="B1664">
        <v>1</v>
      </c>
      <c r="C1664">
        <v>7</v>
      </c>
      <c r="D1664" t="s">
        <v>20</v>
      </c>
    </row>
    <row r="1665" spans="1:4" x14ac:dyDescent="0.35">
      <c r="A1665">
        <v>143563</v>
      </c>
      <c r="B1665">
        <v>1</v>
      </c>
      <c r="C1665">
        <v>7</v>
      </c>
      <c r="D1665" t="s">
        <v>25</v>
      </c>
    </row>
    <row r="1666" spans="1:4" x14ac:dyDescent="0.35">
      <c r="A1666">
        <v>141970</v>
      </c>
      <c r="B1666">
        <v>1</v>
      </c>
      <c r="C1666">
        <v>7</v>
      </c>
      <c r="D1666" t="s">
        <v>94</v>
      </c>
    </row>
    <row r="1667" spans="1:4" x14ac:dyDescent="0.35">
      <c r="A1667">
        <v>142476</v>
      </c>
      <c r="B1667">
        <v>1</v>
      </c>
      <c r="C1667">
        <v>7</v>
      </c>
      <c r="D1667" t="s">
        <v>92</v>
      </c>
    </row>
    <row r="1668" spans="1:4" x14ac:dyDescent="0.35">
      <c r="A1668">
        <v>142166</v>
      </c>
      <c r="B1668">
        <v>1</v>
      </c>
      <c r="C1668">
        <v>7</v>
      </c>
      <c r="D1668" t="s">
        <v>30</v>
      </c>
    </row>
    <row r="1669" spans="1:4" x14ac:dyDescent="0.35">
      <c r="A1669">
        <v>141657</v>
      </c>
      <c r="B1669">
        <v>1</v>
      </c>
      <c r="C1669">
        <v>7</v>
      </c>
      <c r="D1669" t="s">
        <v>42</v>
      </c>
    </row>
    <row r="1670" spans="1:4" x14ac:dyDescent="0.35">
      <c r="A1670">
        <v>142678</v>
      </c>
      <c r="B1670">
        <v>1</v>
      </c>
      <c r="C1670">
        <v>7</v>
      </c>
      <c r="D1670" t="s">
        <v>32</v>
      </c>
    </row>
    <row r="1671" spans="1:4" x14ac:dyDescent="0.35">
      <c r="A1671">
        <v>142165</v>
      </c>
      <c r="B1671">
        <v>1</v>
      </c>
      <c r="C1671">
        <v>7</v>
      </c>
      <c r="D1671" t="s">
        <v>35</v>
      </c>
    </row>
    <row r="1672" spans="1:4" x14ac:dyDescent="0.35">
      <c r="A1672">
        <v>141174</v>
      </c>
      <c r="B1672">
        <v>1</v>
      </c>
      <c r="C1672">
        <v>7</v>
      </c>
      <c r="D1672" t="s">
        <v>94</v>
      </c>
    </row>
    <row r="1673" spans="1:4" x14ac:dyDescent="0.35">
      <c r="A1673">
        <v>141271</v>
      </c>
      <c r="B1673">
        <v>1</v>
      </c>
      <c r="C1673">
        <v>7</v>
      </c>
      <c r="D1673" t="s">
        <v>22</v>
      </c>
    </row>
    <row r="1674" spans="1:4" x14ac:dyDescent="0.35">
      <c r="A1674">
        <v>142568</v>
      </c>
      <c r="B1674">
        <v>1</v>
      </c>
      <c r="C1674">
        <v>7</v>
      </c>
      <c r="D1674" t="s">
        <v>29</v>
      </c>
    </row>
    <row r="1675" spans="1:4" x14ac:dyDescent="0.35">
      <c r="A1675">
        <v>141576</v>
      </c>
      <c r="B1675">
        <v>1</v>
      </c>
      <c r="C1675">
        <v>7</v>
      </c>
      <c r="D1675" t="s">
        <v>94</v>
      </c>
    </row>
    <row r="1676" spans="1:4" x14ac:dyDescent="0.35">
      <c r="A1676">
        <v>142274</v>
      </c>
      <c r="B1676">
        <v>1</v>
      </c>
      <c r="C1676">
        <v>7</v>
      </c>
      <c r="D1676" t="s">
        <v>27</v>
      </c>
    </row>
    <row r="1677" spans="1:4" x14ac:dyDescent="0.35">
      <c r="A1677">
        <v>142882</v>
      </c>
      <c r="B1677">
        <v>1</v>
      </c>
      <c r="C1677">
        <v>7</v>
      </c>
      <c r="D1677" t="s">
        <v>92</v>
      </c>
    </row>
    <row r="1678" spans="1:4" x14ac:dyDescent="0.35">
      <c r="A1678">
        <v>142869</v>
      </c>
      <c r="B1678">
        <v>1</v>
      </c>
      <c r="C1678">
        <v>7</v>
      </c>
      <c r="D1678" t="s">
        <v>37</v>
      </c>
    </row>
    <row r="1679" spans="1:4" x14ac:dyDescent="0.35">
      <c r="A1679">
        <v>141172</v>
      </c>
      <c r="B1679">
        <v>1</v>
      </c>
      <c r="C1679">
        <v>7</v>
      </c>
      <c r="D1679" t="s">
        <v>20</v>
      </c>
    </row>
    <row r="1680" spans="1:4" x14ac:dyDescent="0.35">
      <c r="A1680">
        <v>143567</v>
      </c>
      <c r="B1680">
        <v>1</v>
      </c>
      <c r="C1680">
        <v>7</v>
      </c>
      <c r="D1680" t="s">
        <v>25</v>
      </c>
    </row>
    <row r="1681" spans="1:4" x14ac:dyDescent="0.35">
      <c r="A1681">
        <v>143574</v>
      </c>
      <c r="B1681">
        <v>1</v>
      </c>
      <c r="C1681">
        <v>7</v>
      </c>
      <c r="D1681" t="s">
        <v>20</v>
      </c>
    </row>
    <row r="1682" spans="1:4" x14ac:dyDescent="0.35">
      <c r="A1682">
        <v>142170</v>
      </c>
      <c r="B1682">
        <v>1</v>
      </c>
      <c r="C1682">
        <v>7</v>
      </c>
      <c r="D1682" t="s">
        <v>30</v>
      </c>
    </row>
    <row r="1683" spans="1:4" x14ac:dyDescent="0.35">
      <c r="A1683">
        <v>142276</v>
      </c>
      <c r="B1683">
        <v>1</v>
      </c>
      <c r="C1683">
        <v>7</v>
      </c>
      <c r="D1683" t="s">
        <v>27</v>
      </c>
    </row>
    <row r="1684" spans="1:4" x14ac:dyDescent="0.35">
      <c r="A1684">
        <v>146292</v>
      </c>
      <c r="B1684">
        <v>1</v>
      </c>
      <c r="C1684">
        <v>7</v>
      </c>
      <c r="D1684" t="s">
        <v>4</v>
      </c>
    </row>
    <row r="1685" spans="1:4" x14ac:dyDescent="0.35">
      <c r="A1685">
        <v>141178</v>
      </c>
      <c r="B1685">
        <v>1</v>
      </c>
      <c r="C1685">
        <v>7</v>
      </c>
      <c r="D1685" t="s">
        <v>94</v>
      </c>
    </row>
    <row r="1686" spans="1:4" x14ac:dyDescent="0.35">
      <c r="A1686">
        <v>142169</v>
      </c>
      <c r="B1686">
        <v>1</v>
      </c>
      <c r="C1686">
        <v>7</v>
      </c>
      <c r="D1686" t="s">
        <v>35</v>
      </c>
    </row>
    <row r="1687" spans="1:4" x14ac:dyDescent="0.35">
      <c r="A1687">
        <v>141275</v>
      </c>
      <c r="B1687">
        <v>1</v>
      </c>
      <c r="C1687">
        <v>7</v>
      </c>
      <c r="D1687" t="s">
        <v>22</v>
      </c>
    </row>
    <row r="1688" spans="1:4" x14ac:dyDescent="0.35">
      <c r="A1688">
        <v>142278</v>
      </c>
      <c r="B1688">
        <v>1</v>
      </c>
      <c r="C1688">
        <v>7</v>
      </c>
      <c r="D1688" t="s">
        <v>27</v>
      </c>
    </row>
    <row r="1689" spans="1:4" x14ac:dyDescent="0.35">
      <c r="A1689">
        <v>142572</v>
      </c>
      <c r="B1689">
        <v>1</v>
      </c>
      <c r="C1689">
        <v>7</v>
      </c>
      <c r="D1689" t="s">
        <v>29</v>
      </c>
    </row>
    <row r="1690" spans="1:4" x14ac:dyDescent="0.35">
      <c r="A1690">
        <v>141580</v>
      </c>
      <c r="B1690">
        <v>1</v>
      </c>
      <c r="C1690">
        <v>7</v>
      </c>
      <c r="D1690" t="s">
        <v>94</v>
      </c>
    </row>
    <row r="1691" spans="1:4" x14ac:dyDescent="0.35">
      <c r="A1691">
        <v>142974</v>
      </c>
      <c r="B1691">
        <v>1</v>
      </c>
      <c r="C1691">
        <v>7</v>
      </c>
      <c r="D1691" t="s">
        <v>10</v>
      </c>
    </row>
    <row r="1692" spans="1:4" x14ac:dyDescent="0.35">
      <c r="A1692">
        <v>143473</v>
      </c>
      <c r="B1692">
        <v>1</v>
      </c>
      <c r="C1692">
        <v>7</v>
      </c>
      <c r="D1692" t="s">
        <v>28</v>
      </c>
    </row>
    <row r="1693" spans="1:4" x14ac:dyDescent="0.35">
      <c r="A1693">
        <v>141176</v>
      </c>
      <c r="B1693">
        <v>1</v>
      </c>
      <c r="C1693">
        <v>7</v>
      </c>
      <c r="D1693" t="s">
        <v>20</v>
      </c>
    </row>
    <row r="1694" spans="1:4" x14ac:dyDescent="0.35">
      <c r="A1694">
        <v>143578</v>
      </c>
      <c r="B1694">
        <v>1</v>
      </c>
      <c r="C1694">
        <v>7</v>
      </c>
      <c r="D1694" t="s">
        <v>20</v>
      </c>
    </row>
    <row r="1695" spans="1:4" x14ac:dyDescent="0.35">
      <c r="A1695">
        <v>143571</v>
      </c>
      <c r="B1695">
        <v>1</v>
      </c>
      <c r="C1695">
        <v>7</v>
      </c>
      <c r="D1695" t="s">
        <v>25</v>
      </c>
    </row>
    <row r="1696" spans="1:4" x14ac:dyDescent="0.35">
      <c r="A1696">
        <v>141978</v>
      </c>
      <c r="B1696">
        <v>1</v>
      </c>
      <c r="C1696">
        <v>7</v>
      </c>
      <c r="D1696" t="s">
        <v>94</v>
      </c>
    </row>
    <row r="1697" spans="1:4" x14ac:dyDescent="0.35">
      <c r="A1697">
        <v>142484</v>
      </c>
      <c r="B1697">
        <v>1</v>
      </c>
      <c r="C1697">
        <v>7</v>
      </c>
      <c r="D1697" t="s">
        <v>92</v>
      </c>
    </row>
    <row r="1698" spans="1:4" x14ac:dyDescent="0.35">
      <c r="A1698">
        <v>142280</v>
      </c>
      <c r="B1698">
        <v>1</v>
      </c>
      <c r="C1698">
        <v>7</v>
      </c>
      <c r="D1698" t="s">
        <v>27</v>
      </c>
    </row>
    <row r="1699" spans="1:4" x14ac:dyDescent="0.35">
      <c r="A1699">
        <v>142174</v>
      </c>
      <c r="B1699">
        <v>1</v>
      </c>
      <c r="C1699">
        <v>7</v>
      </c>
      <c r="D1699" t="s">
        <v>30</v>
      </c>
    </row>
    <row r="1700" spans="1:4" x14ac:dyDescent="0.35">
      <c r="A1700">
        <v>142686</v>
      </c>
      <c r="B1700">
        <v>1</v>
      </c>
      <c r="C1700">
        <v>7</v>
      </c>
      <c r="D1700" t="s">
        <v>32</v>
      </c>
    </row>
    <row r="1701" spans="1:4" x14ac:dyDescent="0.35">
      <c r="A1701">
        <v>141665</v>
      </c>
      <c r="B1701">
        <v>1</v>
      </c>
      <c r="C1701">
        <v>7</v>
      </c>
      <c r="D1701" t="s">
        <v>42</v>
      </c>
    </row>
    <row r="1702" spans="1:4" x14ac:dyDescent="0.35">
      <c r="A1702">
        <v>141182</v>
      </c>
      <c r="B1702">
        <v>1</v>
      </c>
      <c r="C1702">
        <v>7</v>
      </c>
      <c r="D1702" t="s">
        <v>94</v>
      </c>
    </row>
    <row r="1703" spans="1:4" x14ac:dyDescent="0.35">
      <c r="A1703">
        <v>142173</v>
      </c>
      <c r="B1703">
        <v>1</v>
      </c>
      <c r="C1703">
        <v>7</v>
      </c>
      <c r="D1703" t="s">
        <v>35</v>
      </c>
    </row>
    <row r="1704" spans="1:4" x14ac:dyDescent="0.35">
      <c r="A1704">
        <v>141279</v>
      </c>
      <c r="B1704">
        <v>1</v>
      </c>
      <c r="C1704">
        <v>7</v>
      </c>
      <c r="D1704" t="s">
        <v>22</v>
      </c>
    </row>
    <row r="1705" spans="1:4" x14ac:dyDescent="0.35">
      <c r="A1705">
        <v>142282</v>
      </c>
      <c r="B1705">
        <v>1</v>
      </c>
      <c r="C1705">
        <v>7</v>
      </c>
      <c r="D1705" t="s">
        <v>27</v>
      </c>
    </row>
    <row r="1706" spans="1:4" x14ac:dyDescent="0.35">
      <c r="A1706">
        <v>142576</v>
      </c>
      <c r="B1706">
        <v>1</v>
      </c>
      <c r="C1706">
        <v>7</v>
      </c>
      <c r="D1706" t="s">
        <v>29</v>
      </c>
    </row>
    <row r="1707" spans="1:4" x14ac:dyDescent="0.35">
      <c r="A1707">
        <v>141584</v>
      </c>
      <c r="B1707">
        <v>1</v>
      </c>
      <c r="C1707">
        <v>7</v>
      </c>
      <c r="D1707" t="s">
        <v>94</v>
      </c>
    </row>
    <row r="1708" spans="1:4" x14ac:dyDescent="0.35">
      <c r="A1708">
        <v>142888</v>
      </c>
      <c r="B1708">
        <v>1</v>
      </c>
      <c r="C1708">
        <v>7</v>
      </c>
      <c r="D1708" t="s">
        <v>92</v>
      </c>
    </row>
    <row r="1709" spans="1:4" x14ac:dyDescent="0.35">
      <c r="A1709">
        <v>142877</v>
      </c>
      <c r="B1709">
        <v>1</v>
      </c>
      <c r="C1709">
        <v>7</v>
      </c>
      <c r="D1709" t="s">
        <v>37</v>
      </c>
    </row>
    <row r="1710" spans="1:4" x14ac:dyDescent="0.35">
      <c r="A1710">
        <v>141180</v>
      </c>
      <c r="B1710">
        <v>1</v>
      </c>
      <c r="C1710">
        <v>7</v>
      </c>
      <c r="D1710" t="s">
        <v>20</v>
      </c>
    </row>
    <row r="1711" spans="1:4" x14ac:dyDescent="0.35">
      <c r="A1711">
        <v>143582</v>
      </c>
      <c r="B1711">
        <v>1</v>
      </c>
      <c r="C1711">
        <v>7</v>
      </c>
      <c r="D1711" t="s">
        <v>20</v>
      </c>
    </row>
    <row r="1712" spans="1:4" x14ac:dyDescent="0.35">
      <c r="A1712">
        <v>143575</v>
      </c>
      <c r="B1712">
        <v>1</v>
      </c>
      <c r="C1712">
        <v>7</v>
      </c>
      <c r="D1712" t="s">
        <v>25</v>
      </c>
    </row>
    <row r="1713" spans="1:4" x14ac:dyDescent="0.35">
      <c r="A1713">
        <v>142284</v>
      </c>
      <c r="B1713">
        <v>1</v>
      </c>
      <c r="C1713">
        <v>7</v>
      </c>
      <c r="D1713" t="s">
        <v>27</v>
      </c>
    </row>
    <row r="1714" spans="1:4" x14ac:dyDescent="0.35">
      <c r="A1714">
        <v>142178</v>
      </c>
      <c r="B1714">
        <v>1</v>
      </c>
      <c r="C1714">
        <v>7</v>
      </c>
      <c r="D1714" t="s">
        <v>30</v>
      </c>
    </row>
    <row r="1715" spans="1:4" x14ac:dyDescent="0.35">
      <c r="A1715">
        <v>142177</v>
      </c>
      <c r="B1715">
        <v>1</v>
      </c>
      <c r="C1715">
        <v>7</v>
      </c>
      <c r="D1715" t="s">
        <v>35</v>
      </c>
    </row>
    <row r="1716" spans="1:4" x14ac:dyDescent="0.35">
      <c r="A1716">
        <v>141186</v>
      </c>
      <c r="B1716">
        <v>1</v>
      </c>
      <c r="C1716">
        <v>7</v>
      </c>
      <c r="D1716" t="s">
        <v>94</v>
      </c>
    </row>
    <row r="1717" spans="1:4" x14ac:dyDescent="0.35">
      <c r="A1717">
        <v>141283</v>
      </c>
      <c r="B1717">
        <v>1</v>
      </c>
      <c r="C1717">
        <v>7</v>
      </c>
      <c r="D1717" t="s">
        <v>22</v>
      </c>
    </row>
    <row r="1718" spans="1:4" x14ac:dyDescent="0.35">
      <c r="A1718">
        <v>142286</v>
      </c>
      <c r="B1718">
        <v>1</v>
      </c>
      <c r="C1718">
        <v>7</v>
      </c>
      <c r="D1718" t="s">
        <v>27</v>
      </c>
    </row>
    <row r="1719" spans="1:4" x14ac:dyDescent="0.35">
      <c r="A1719">
        <v>142580</v>
      </c>
      <c r="B1719">
        <v>1</v>
      </c>
      <c r="C1719">
        <v>7</v>
      </c>
      <c r="D1719" t="s">
        <v>29</v>
      </c>
    </row>
    <row r="1720" spans="1:4" x14ac:dyDescent="0.35">
      <c r="A1720">
        <v>141588</v>
      </c>
      <c r="B1720">
        <v>1</v>
      </c>
      <c r="C1720">
        <v>7</v>
      </c>
      <c r="D1720" t="s">
        <v>94</v>
      </c>
    </row>
    <row r="1721" spans="1:4" x14ac:dyDescent="0.35">
      <c r="A1721">
        <v>142982</v>
      </c>
      <c r="B1721">
        <v>1</v>
      </c>
      <c r="C1721">
        <v>7</v>
      </c>
      <c r="D1721" t="s">
        <v>10</v>
      </c>
    </row>
    <row r="1722" spans="1:4" x14ac:dyDescent="0.35">
      <c r="A1722">
        <v>143481</v>
      </c>
      <c r="B1722">
        <v>1</v>
      </c>
      <c r="C1722">
        <v>7</v>
      </c>
      <c r="D1722" t="s">
        <v>28</v>
      </c>
    </row>
    <row r="1723" spans="1:4" x14ac:dyDescent="0.35">
      <c r="A1723">
        <v>141184</v>
      </c>
      <c r="B1723">
        <v>1</v>
      </c>
      <c r="C1723">
        <v>7</v>
      </c>
      <c r="D1723" t="s">
        <v>20</v>
      </c>
    </row>
    <row r="1724" spans="1:4" x14ac:dyDescent="0.35">
      <c r="A1724">
        <v>143586</v>
      </c>
      <c r="B1724">
        <v>1</v>
      </c>
      <c r="C1724">
        <v>7</v>
      </c>
      <c r="D1724" t="s">
        <v>20</v>
      </c>
    </row>
    <row r="1725" spans="1:4" x14ac:dyDescent="0.35">
      <c r="A1725">
        <v>143579</v>
      </c>
      <c r="B1725">
        <v>1</v>
      </c>
      <c r="C1725">
        <v>7</v>
      </c>
      <c r="D1725" t="s">
        <v>25</v>
      </c>
    </row>
    <row r="1726" spans="1:4" x14ac:dyDescent="0.35">
      <c r="A1726">
        <v>141986</v>
      </c>
      <c r="B1726">
        <v>0</v>
      </c>
      <c r="C1726">
        <v>7</v>
      </c>
      <c r="D1726" t="s">
        <v>94</v>
      </c>
    </row>
    <row r="1727" spans="1:4" x14ac:dyDescent="0.35">
      <c r="A1727">
        <v>141285</v>
      </c>
      <c r="B1727">
        <v>0</v>
      </c>
      <c r="C1727">
        <v>7</v>
      </c>
      <c r="D1727" t="s">
        <v>22</v>
      </c>
    </row>
    <row r="1728" spans="1:4" x14ac:dyDescent="0.35">
      <c r="A1728">
        <v>142492</v>
      </c>
      <c r="B1728">
        <v>0</v>
      </c>
      <c r="C1728">
        <v>7</v>
      </c>
      <c r="D1728" t="s">
        <v>92</v>
      </c>
    </row>
    <row r="1729" spans="1:4" x14ac:dyDescent="0.35">
      <c r="A1729">
        <v>142288</v>
      </c>
      <c r="B1729">
        <v>0</v>
      </c>
      <c r="C1729">
        <v>7</v>
      </c>
      <c r="D1729" t="s">
        <v>27</v>
      </c>
    </row>
    <row r="1730" spans="1:4" x14ac:dyDescent="0.35">
      <c r="A1730">
        <v>142182</v>
      </c>
      <c r="B1730">
        <v>0</v>
      </c>
      <c r="C1730">
        <v>7</v>
      </c>
      <c r="D1730" t="s">
        <v>30</v>
      </c>
    </row>
    <row r="1731" spans="1:4" x14ac:dyDescent="0.35">
      <c r="A1731">
        <v>141673</v>
      </c>
      <c r="B1731">
        <v>0</v>
      </c>
      <c r="C1731">
        <v>7</v>
      </c>
      <c r="D1731" t="s">
        <v>42</v>
      </c>
    </row>
    <row r="1732" spans="1:4" x14ac:dyDescent="0.35">
      <c r="A1732">
        <v>142694</v>
      </c>
      <c r="B1732">
        <v>0</v>
      </c>
      <c r="C1732">
        <v>7</v>
      </c>
      <c r="D1732" t="s">
        <v>32</v>
      </c>
    </row>
    <row r="1733" spans="1:4" x14ac:dyDescent="0.35">
      <c r="A1733">
        <v>141190</v>
      </c>
      <c r="B1733">
        <v>0</v>
      </c>
      <c r="C1733">
        <v>7</v>
      </c>
      <c r="D1733" t="s">
        <v>94</v>
      </c>
    </row>
    <row r="1734" spans="1:4" x14ac:dyDescent="0.35">
      <c r="A1734">
        <v>142181</v>
      </c>
      <c r="B1734">
        <v>0</v>
      </c>
      <c r="C1734">
        <v>7</v>
      </c>
      <c r="D1734" t="s">
        <v>35</v>
      </c>
    </row>
    <row r="1735" spans="1:4" x14ac:dyDescent="0.35">
      <c r="A1735">
        <v>141287</v>
      </c>
      <c r="B1735">
        <v>0</v>
      </c>
      <c r="C1735">
        <v>7</v>
      </c>
      <c r="D1735" t="s">
        <v>22</v>
      </c>
    </row>
    <row r="1736" spans="1:4" x14ac:dyDescent="0.35">
      <c r="A1736">
        <v>142290</v>
      </c>
      <c r="B1736">
        <v>0</v>
      </c>
      <c r="C1736">
        <v>7</v>
      </c>
      <c r="D1736" t="s">
        <v>27</v>
      </c>
    </row>
    <row r="1737" spans="1:4" x14ac:dyDescent="0.35">
      <c r="A1737">
        <v>142584</v>
      </c>
      <c r="B1737">
        <v>0</v>
      </c>
      <c r="C1737">
        <v>7</v>
      </c>
      <c r="D1737" t="s">
        <v>29</v>
      </c>
    </row>
    <row r="1738" spans="1:4" x14ac:dyDescent="0.35">
      <c r="A1738">
        <v>141592</v>
      </c>
      <c r="B1738">
        <v>0</v>
      </c>
      <c r="C1738">
        <v>7</v>
      </c>
      <c r="D1738" t="s">
        <v>94</v>
      </c>
    </row>
    <row r="1739" spans="1:4" x14ac:dyDescent="0.35">
      <c r="A1739">
        <v>142896</v>
      </c>
      <c r="B1739">
        <v>0</v>
      </c>
      <c r="C1739">
        <v>7</v>
      </c>
      <c r="D1739" t="s">
        <v>92</v>
      </c>
    </row>
    <row r="1740" spans="1:4" x14ac:dyDescent="0.35">
      <c r="A1740">
        <v>142885</v>
      </c>
      <c r="B1740">
        <v>0</v>
      </c>
      <c r="C1740">
        <v>7</v>
      </c>
      <c r="D1740" t="s">
        <v>37</v>
      </c>
    </row>
    <row r="1741" spans="1:4" x14ac:dyDescent="0.35">
      <c r="A1741">
        <v>141188</v>
      </c>
      <c r="B1741">
        <v>0</v>
      </c>
      <c r="C1741">
        <v>7</v>
      </c>
      <c r="D1741" t="s">
        <v>20</v>
      </c>
    </row>
    <row r="1742" spans="1:4" x14ac:dyDescent="0.35">
      <c r="A1742">
        <v>143583</v>
      </c>
      <c r="B1742">
        <v>0</v>
      </c>
      <c r="C1742">
        <v>7</v>
      </c>
      <c r="D1742" t="s">
        <v>25</v>
      </c>
    </row>
    <row r="1743" spans="1:4" x14ac:dyDescent="0.35">
      <c r="A1743">
        <v>143590</v>
      </c>
      <c r="B1743">
        <v>0</v>
      </c>
      <c r="C1743">
        <v>7</v>
      </c>
      <c r="D1743" t="s">
        <v>20</v>
      </c>
    </row>
    <row r="1744" spans="1:4" x14ac:dyDescent="0.35">
      <c r="A1744">
        <v>141289</v>
      </c>
      <c r="B1744">
        <v>0</v>
      </c>
      <c r="C1744">
        <v>7</v>
      </c>
      <c r="D1744" t="s">
        <v>22</v>
      </c>
    </row>
    <row r="1745" spans="1:4" x14ac:dyDescent="0.35">
      <c r="A1745">
        <v>142292</v>
      </c>
      <c r="B1745">
        <v>0</v>
      </c>
      <c r="C1745">
        <v>7</v>
      </c>
      <c r="D1745" t="s">
        <v>27</v>
      </c>
    </row>
    <row r="1746" spans="1:4" x14ac:dyDescent="0.35">
      <c r="A1746">
        <v>142186</v>
      </c>
      <c r="B1746">
        <v>0</v>
      </c>
      <c r="C1746">
        <v>7</v>
      </c>
      <c r="D1746" t="s">
        <v>30</v>
      </c>
    </row>
    <row r="1747" spans="1:4" x14ac:dyDescent="0.35">
      <c r="A1747">
        <v>141194</v>
      </c>
      <c r="B1747">
        <v>0</v>
      </c>
      <c r="C1747">
        <v>7</v>
      </c>
      <c r="D1747" t="s">
        <v>94</v>
      </c>
    </row>
    <row r="1748" spans="1:4" x14ac:dyDescent="0.35">
      <c r="A1748">
        <v>146296</v>
      </c>
      <c r="B1748">
        <v>0</v>
      </c>
      <c r="C1748">
        <v>7</v>
      </c>
      <c r="D1748" t="s">
        <v>4</v>
      </c>
    </row>
    <row r="1749" spans="1:4" x14ac:dyDescent="0.35">
      <c r="A1749">
        <v>142185</v>
      </c>
      <c r="B1749">
        <v>0</v>
      </c>
      <c r="C1749">
        <v>7</v>
      </c>
      <c r="D1749" t="s">
        <v>35</v>
      </c>
    </row>
    <row r="1750" spans="1:4" x14ac:dyDescent="0.35">
      <c r="A1750">
        <v>141291</v>
      </c>
      <c r="B1750">
        <v>0</v>
      </c>
      <c r="C1750">
        <v>7</v>
      </c>
      <c r="D1750" t="s">
        <v>22</v>
      </c>
    </row>
    <row r="1751" spans="1:4" x14ac:dyDescent="0.35">
      <c r="A1751">
        <v>145402</v>
      </c>
      <c r="B1751">
        <v>0</v>
      </c>
      <c r="C1751">
        <v>7</v>
      </c>
      <c r="D1751" t="s">
        <v>92</v>
      </c>
    </row>
    <row r="1752" spans="1:4" x14ac:dyDescent="0.35">
      <c r="A1752">
        <v>142294</v>
      </c>
      <c r="B1752">
        <v>0</v>
      </c>
      <c r="C1752">
        <v>7</v>
      </c>
      <c r="D1752" t="s">
        <v>27</v>
      </c>
    </row>
    <row r="1753" spans="1:4" x14ac:dyDescent="0.35">
      <c r="A1753">
        <v>142588</v>
      </c>
      <c r="B1753">
        <v>0</v>
      </c>
      <c r="C1753">
        <v>7</v>
      </c>
      <c r="D1753" t="s">
        <v>29</v>
      </c>
    </row>
    <row r="1754" spans="1:4" x14ac:dyDescent="0.35">
      <c r="A1754">
        <v>141596</v>
      </c>
      <c r="B1754">
        <v>0</v>
      </c>
      <c r="C1754">
        <v>7</v>
      </c>
      <c r="D1754" t="s">
        <v>94</v>
      </c>
    </row>
    <row r="1755" spans="1:4" x14ac:dyDescent="0.35">
      <c r="A1755">
        <v>198809</v>
      </c>
      <c r="B1755">
        <v>0</v>
      </c>
      <c r="C1755">
        <v>7</v>
      </c>
      <c r="D1755" t="s">
        <v>4</v>
      </c>
    </row>
    <row r="1756" spans="1:4" x14ac:dyDescent="0.35">
      <c r="A1756">
        <v>148804</v>
      </c>
      <c r="B1756">
        <v>0</v>
      </c>
      <c r="C1756">
        <v>7</v>
      </c>
      <c r="D1756" t="s">
        <v>92</v>
      </c>
    </row>
    <row r="1757" spans="1:4" x14ac:dyDescent="0.35">
      <c r="A1757">
        <v>142990</v>
      </c>
      <c r="B1757">
        <v>0</v>
      </c>
      <c r="C1757">
        <v>7</v>
      </c>
      <c r="D1757" t="s">
        <v>10</v>
      </c>
    </row>
    <row r="1758" spans="1:4" x14ac:dyDescent="0.35">
      <c r="A1758">
        <v>143489</v>
      </c>
      <c r="B1758">
        <v>0</v>
      </c>
      <c r="C1758">
        <v>7</v>
      </c>
      <c r="D1758" t="s">
        <v>28</v>
      </c>
    </row>
    <row r="1759" spans="1:4" x14ac:dyDescent="0.35">
      <c r="A1759">
        <v>141192</v>
      </c>
      <c r="B1759">
        <v>0</v>
      </c>
      <c r="C1759">
        <v>7</v>
      </c>
      <c r="D1759" t="s">
        <v>20</v>
      </c>
    </row>
    <row r="1760" spans="1:4" x14ac:dyDescent="0.35">
      <c r="A1760">
        <v>141994</v>
      </c>
      <c r="B1760">
        <v>0</v>
      </c>
      <c r="C1760">
        <v>7</v>
      </c>
      <c r="D1760" t="s">
        <v>94</v>
      </c>
    </row>
    <row r="1761" spans="1:4" x14ac:dyDescent="0.35">
      <c r="A1761">
        <v>143587</v>
      </c>
      <c r="B1761">
        <v>0</v>
      </c>
      <c r="C1761">
        <v>7</v>
      </c>
      <c r="D1761" t="s">
        <v>25</v>
      </c>
    </row>
    <row r="1762" spans="1:4" x14ac:dyDescent="0.35">
      <c r="A1762">
        <v>143594</v>
      </c>
      <c r="B1762">
        <v>0</v>
      </c>
      <c r="C1762">
        <v>7</v>
      </c>
      <c r="D1762" t="s">
        <v>20</v>
      </c>
    </row>
    <row r="1763" spans="1:4" x14ac:dyDescent="0.35">
      <c r="A1763">
        <v>141293</v>
      </c>
      <c r="B1763">
        <v>0</v>
      </c>
      <c r="C1763">
        <v>7</v>
      </c>
      <c r="D1763" t="s">
        <v>22</v>
      </c>
    </row>
    <row r="1764" spans="1:4" x14ac:dyDescent="0.35">
      <c r="A1764">
        <v>142296</v>
      </c>
      <c r="B1764">
        <v>0</v>
      </c>
      <c r="C1764">
        <v>7</v>
      </c>
      <c r="D1764" t="s">
        <v>27</v>
      </c>
    </row>
    <row r="1765" spans="1:4" x14ac:dyDescent="0.35">
      <c r="A1765">
        <v>142190</v>
      </c>
      <c r="B1765">
        <v>0</v>
      </c>
      <c r="C1765">
        <v>7</v>
      </c>
      <c r="D1765" t="s">
        <v>30</v>
      </c>
    </row>
    <row r="1766" spans="1:4" x14ac:dyDescent="0.35">
      <c r="A1766">
        <v>148606</v>
      </c>
      <c r="B1766">
        <v>0</v>
      </c>
      <c r="C1766">
        <v>7</v>
      </c>
      <c r="D1766" t="s">
        <v>32</v>
      </c>
    </row>
    <row r="1767" spans="1:4" x14ac:dyDescent="0.35">
      <c r="A1767">
        <v>141681</v>
      </c>
      <c r="B1767">
        <v>0</v>
      </c>
      <c r="C1767">
        <v>7</v>
      </c>
      <c r="D1767" t="s">
        <v>42</v>
      </c>
    </row>
    <row r="1768" spans="1:4" x14ac:dyDescent="0.35">
      <c r="A1768">
        <v>142189</v>
      </c>
      <c r="B1768">
        <v>0</v>
      </c>
      <c r="C1768">
        <v>7</v>
      </c>
      <c r="D1768" t="s">
        <v>35</v>
      </c>
    </row>
    <row r="1769" spans="1:4" x14ac:dyDescent="0.35">
      <c r="A1769">
        <v>147102</v>
      </c>
      <c r="B1769">
        <v>0</v>
      </c>
      <c r="C1769">
        <v>7</v>
      </c>
      <c r="D1769" t="s">
        <v>94</v>
      </c>
    </row>
    <row r="1770" spans="1:4" x14ac:dyDescent="0.35">
      <c r="A1770">
        <v>141295</v>
      </c>
      <c r="B1770">
        <v>0</v>
      </c>
      <c r="C1770">
        <v>7</v>
      </c>
      <c r="D1770" t="s">
        <v>22</v>
      </c>
    </row>
    <row r="1771" spans="1:4" x14ac:dyDescent="0.35">
      <c r="A1771">
        <v>145406</v>
      </c>
      <c r="B1771">
        <v>0</v>
      </c>
      <c r="C1771">
        <v>7</v>
      </c>
      <c r="D1771" t="s">
        <v>92</v>
      </c>
    </row>
    <row r="1772" spans="1:4" x14ac:dyDescent="0.35">
      <c r="A1772">
        <v>146902</v>
      </c>
      <c r="B1772">
        <v>0</v>
      </c>
      <c r="C1772">
        <v>7</v>
      </c>
      <c r="D1772" t="s">
        <v>4</v>
      </c>
    </row>
    <row r="1773" spans="1:4" x14ac:dyDescent="0.35">
      <c r="A1773">
        <v>146409</v>
      </c>
      <c r="B1773">
        <v>0</v>
      </c>
      <c r="C1773">
        <v>7</v>
      </c>
      <c r="D1773" t="s">
        <v>4</v>
      </c>
    </row>
    <row r="1774" spans="1:4" x14ac:dyDescent="0.35">
      <c r="A1774">
        <v>148202</v>
      </c>
      <c r="B1774">
        <v>0</v>
      </c>
      <c r="C1774">
        <v>7</v>
      </c>
      <c r="D1774" t="s">
        <v>27</v>
      </c>
    </row>
    <row r="1775" spans="1:4" x14ac:dyDescent="0.35">
      <c r="A1775">
        <v>142592</v>
      </c>
      <c r="B1775">
        <v>0</v>
      </c>
      <c r="C1775">
        <v>7</v>
      </c>
      <c r="D1775" t="s">
        <v>29</v>
      </c>
    </row>
    <row r="1776" spans="1:4" x14ac:dyDescent="0.35">
      <c r="A1776">
        <v>147504</v>
      </c>
      <c r="B1776">
        <v>0</v>
      </c>
      <c r="C1776">
        <v>7</v>
      </c>
      <c r="D1776" t="s">
        <v>94</v>
      </c>
    </row>
    <row r="1777" spans="1:4" x14ac:dyDescent="0.35">
      <c r="A1777">
        <v>148808</v>
      </c>
      <c r="B1777">
        <v>0</v>
      </c>
      <c r="C1777">
        <v>7</v>
      </c>
      <c r="D1777" t="s">
        <v>92</v>
      </c>
    </row>
    <row r="1778" spans="1:4" x14ac:dyDescent="0.35">
      <c r="A1778">
        <v>142893</v>
      </c>
      <c r="B1778">
        <v>0</v>
      </c>
      <c r="C1778">
        <v>7</v>
      </c>
      <c r="D1778" t="s">
        <v>47</v>
      </c>
    </row>
    <row r="1779" spans="1:4" x14ac:dyDescent="0.35">
      <c r="A1779">
        <v>147100</v>
      </c>
      <c r="B1779">
        <v>0</v>
      </c>
      <c r="C1779">
        <v>7</v>
      </c>
      <c r="D1779" t="s">
        <v>20</v>
      </c>
    </row>
    <row r="1780" spans="1:4" x14ac:dyDescent="0.35">
      <c r="A1780">
        <v>143591</v>
      </c>
      <c r="B1780">
        <v>0</v>
      </c>
      <c r="C1780">
        <v>7</v>
      </c>
      <c r="D1780" t="s">
        <v>25</v>
      </c>
    </row>
    <row r="1781" spans="1:4" x14ac:dyDescent="0.35">
      <c r="A1781">
        <v>145502</v>
      </c>
      <c r="B1781">
        <v>0</v>
      </c>
      <c r="C1781">
        <v>7</v>
      </c>
      <c r="D1781" t="s">
        <v>20</v>
      </c>
    </row>
    <row r="1782" spans="1:4" x14ac:dyDescent="0.35">
      <c r="A1782">
        <v>147902</v>
      </c>
      <c r="B1782">
        <v>0</v>
      </c>
      <c r="C1782">
        <v>7</v>
      </c>
      <c r="D1782" t="s">
        <v>94</v>
      </c>
    </row>
    <row r="1783" spans="1:4" x14ac:dyDescent="0.35">
      <c r="A1783">
        <v>149495</v>
      </c>
      <c r="B1783">
        <v>0</v>
      </c>
      <c r="C1783">
        <v>7</v>
      </c>
      <c r="D1783" t="s">
        <v>4</v>
      </c>
    </row>
    <row r="1784" spans="1:4" x14ac:dyDescent="0.35">
      <c r="A1784">
        <v>147201</v>
      </c>
      <c r="B1784">
        <v>0</v>
      </c>
      <c r="C1784">
        <v>7</v>
      </c>
      <c r="D1784" t="s">
        <v>22</v>
      </c>
    </row>
    <row r="1785" spans="1:4" x14ac:dyDescent="0.35">
      <c r="A1785">
        <v>148204</v>
      </c>
      <c r="B1785">
        <v>0</v>
      </c>
      <c r="C1785">
        <v>7</v>
      </c>
      <c r="D1785" t="s">
        <v>27</v>
      </c>
    </row>
    <row r="1786" spans="1:4" x14ac:dyDescent="0.35">
      <c r="A1786">
        <v>142194</v>
      </c>
      <c r="B1786">
        <v>0</v>
      </c>
      <c r="C1786">
        <v>7</v>
      </c>
      <c r="D1786" t="s">
        <v>30</v>
      </c>
    </row>
    <row r="1787" spans="1:4" x14ac:dyDescent="0.35">
      <c r="A1787">
        <v>141685</v>
      </c>
      <c r="B1787">
        <v>0</v>
      </c>
      <c r="C1787">
        <v>7</v>
      </c>
      <c r="D1787" t="s">
        <v>42</v>
      </c>
    </row>
    <row r="1788" spans="1:4" x14ac:dyDescent="0.35">
      <c r="A1788">
        <v>148610</v>
      </c>
      <c r="B1788">
        <v>1</v>
      </c>
      <c r="C1788">
        <v>7</v>
      </c>
      <c r="D1788" t="s">
        <v>32</v>
      </c>
    </row>
    <row r="1789" spans="1:4" x14ac:dyDescent="0.35">
      <c r="A1789">
        <v>143495</v>
      </c>
      <c r="B1789">
        <v>1</v>
      </c>
      <c r="C1789">
        <v>7</v>
      </c>
      <c r="D1789" t="s">
        <v>28</v>
      </c>
    </row>
    <row r="1790" spans="1:4" x14ac:dyDescent="0.35">
      <c r="A1790">
        <v>142193</v>
      </c>
      <c r="B1790">
        <v>1</v>
      </c>
      <c r="C1790">
        <v>7</v>
      </c>
      <c r="D1790" t="s">
        <v>35</v>
      </c>
    </row>
    <row r="1791" spans="1:4" x14ac:dyDescent="0.35">
      <c r="A1791">
        <v>147106</v>
      </c>
      <c r="B1791">
        <v>1</v>
      </c>
      <c r="C1791">
        <v>7</v>
      </c>
      <c r="D1791" t="s">
        <v>94</v>
      </c>
    </row>
    <row r="1792" spans="1:4" x14ac:dyDescent="0.35">
      <c r="A1792">
        <v>147203</v>
      </c>
      <c r="B1792">
        <v>1</v>
      </c>
      <c r="C1792">
        <v>7</v>
      </c>
      <c r="D1792" t="s">
        <v>22</v>
      </c>
    </row>
    <row r="1793" spans="1:4" x14ac:dyDescent="0.35">
      <c r="A1793">
        <v>145410</v>
      </c>
      <c r="B1793">
        <v>1</v>
      </c>
      <c r="C1793">
        <v>7</v>
      </c>
      <c r="D1793" t="s">
        <v>92</v>
      </c>
    </row>
    <row r="1794" spans="1:4" x14ac:dyDescent="0.35">
      <c r="A1794">
        <v>148206</v>
      </c>
      <c r="B1794">
        <v>1</v>
      </c>
      <c r="C1794">
        <v>7</v>
      </c>
      <c r="D1794" t="s">
        <v>27</v>
      </c>
    </row>
    <row r="1795" spans="1:4" x14ac:dyDescent="0.35">
      <c r="A1795">
        <v>142596</v>
      </c>
      <c r="B1795">
        <v>1</v>
      </c>
      <c r="C1795">
        <v>7</v>
      </c>
      <c r="D1795" t="s">
        <v>29</v>
      </c>
    </row>
    <row r="1796" spans="1:4" x14ac:dyDescent="0.35">
      <c r="A1796">
        <v>147508</v>
      </c>
      <c r="B1796">
        <v>1</v>
      </c>
      <c r="C1796">
        <v>7</v>
      </c>
      <c r="D1796" t="s">
        <v>94</v>
      </c>
    </row>
    <row r="1797" spans="1:4" x14ac:dyDescent="0.35">
      <c r="A1797">
        <v>148812</v>
      </c>
      <c r="B1797">
        <v>1</v>
      </c>
      <c r="C1797">
        <v>7</v>
      </c>
      <c r="D1797" t="s">
        <v>92</v>
      </c>
    </row>
    <row r="1798" spans="1:4" x14ac:dyDescent="0.35">
      <c r="A1798">
        <v>148902</v>
      </c>
      <c r="B1798">
        <v>1</v>
      </c>
      <c r="C1798">
        <v>7</v>
      </c>
      <c r="D1798" t="s">
        <v>10</v>
      </c>
    </row>
    <row r="1799" spans="1:4" x14ac:dyDescent="0.35">
      <c r="A1799">
        <v>148801</v>
      </c>
      <c r="B1799">
        <v>1</v>
      </c>
      <c r="C1799">
        <v>7</v>
      </c>
      <c r="D1799" t="s">
        <v>37</v>
      </c>
    </row>
    <row r="1800" spans="1:4" x14ac:dyDescent="0.35">
      <c r="A1800">
        <v>147104</v>
      </c>
      <c r="B1800">
        <v>1</v>
      </c>
      <c r="C1800">
        <v>7</v>
      </c>
      <c r="D1800" t="s">
        <v>20</v>
      </c>
    </row>
    <row r="1801" spans="1:4" x14ac:dyDescent="0.35">
      <c r="A1801">
        <v>143595</v>
      </c>
      <c r="B1801">
        <v>1</v>
      </c>
      <c r="C1801">
        <v>7</v>
      </c>
      <c r="D1801" t="s">
        <v>25</v>
      </c>
    </row>
    <row r="1802" spans="1:4" x14ac:dyDescent="0.35">
      <c r="A1802">
        <v>147906</v>
      </c>
      <c r="B1802">
        <v>1</v>
      </c>
      <c r="C1802">
        <v>7</v>
      </c>
      <c r="D1802" t="s">
        <v>94</v>
      </c>
    </row>
    <row r="1803" spans="1:4" x14ac:dyDescent="0.35">
      <c r="A1803">
        <v>145506</v>
      </c>
      <c r="B1803">
        <v>1</v>
      </c>
      <c r="C1803">
        <v>7</v>
      </c>
      <c r="D1803" t="s">
        <v>20</v>
      </c>
    </row>
    <row r="1804" spans="1:4" x14ac:dyDescent="0.35">
      <c r="A1804">
        <v>147205</v>
      </c>
      <c r="B1804">
        <v>1</v>
      </c>
      <c r="C1804">
        <v>7</v>
      </c>
      <c r="D1804" t="s">
        <v>22</v>
      </c>
    </row>
    <row r="1805" spans="1:4" x14ac:dyDescent="0.35">
      <c r="A1805">
        <v>148208</v>
      </c>
      <c r="B1805">
        <v>1</v>
      </c>
      <c r="C1805">
        <v>7</v>
      </c>
      <c r="D1805" t="s">
        <v>27</v>
      </c>
    </row>
    <row r="1806" spans="1:4" x14ac:dyDescent="0.35">
      <c r="A1806">
        <v>148102</v>
      </c>
      <c r="B1806">
        <v>1</v>
      </c>
      <c r="C1806">
        <v>7</v>
      </c>
      <c r="D1806" t="s">
        <v>30</v>
      </c>
    </row>
    <row r="1807" spans="1:4" x14ac:dyDescent="0.35">
      <c r="A1807">
        <v>141689</v>
      </c>
      <c r="B1807">
        <v>1</v>
      </c>
      <c r="C1807">
        <v>7</v>
      </c>
      <c r="D1807" t="s">
        <v>42</v>
      </c>
    </row>
    <row r="1808" spans="1:4" x14ac:dyDescent="0.35">
      <c r="A1808">
        <v>148614</v>
      </c>
      <c r="B1808">
        <v>1</v>
      </c>
      <c r="C1808">
        <v>7</v>
      </c>
      <c r="D1808" t="s">
        <v>32</v>
      </c>
    </row>
    <row r="1809" spans="1:4" x14ac:dyDescent="0.35">
      <c r="A1809">
        <v>147403</v>
      </c>
      <c r="B1809">
        <v>1</v>
      </c>
      <c r="C1809">
        <v>7</v>
      </c>
      <c r="D1809" t="s">
        <v>28</v>
      </c>
    </row>
    <row r="1810" spans="1:4" x14ac:dyDescent="0.35">
      <c r="A1810">
        <v>146417</v>
      </c>
      <c r="B1810">
        <v>1</v>
      </c>
      <c r="C1810">
        <v>7</v>
      </c>
      <c r="D1810" t="s">
        <v>4</v>
      </c>
    </row>
    <row r="1811" spans="1:4" x14ac:dyDescent="0.35">
      <c r="A1811">
        <v>147110</v>
      </c>
      <c r="B1811">
        <v>0</v>
      </c>
      <c r="C1811">
        <v>7</v>
      </c>
      <c r="D1811" t="s">
        <v>94</v>
      </c>
    </row>
    <row r="1812" spans="1:4" x14ac:dyDescent="0.35">
      <c r="A1812">
        <v>148101</v>
      </c>
      <c r="B1812">
        <v>0</v>
      </c>
      <c r="C1812">
        <v>7</v>
      </c>
      <c r="D1812" t="s">
        <v>35</v>
      </c>
    </row>
    <row r="1813" spans="1:4" x14ac:dyDescent="0.35">
      <c r="A1813">
        <v>147207</v>
      </c>
      <c r="B1813">
        <v>0</v>
      </c>
      <c r="C1813">
        <v>7</v>
      </c>
      <c r="D1813" t="s">
        <v>22</v>
      </c>
    </row>
    <row r="1814" spans="1:4" x14ac:dyDescent="0.35">
      <c r="A1814">
        <v>145414</v>
      </c>
      <c r="B1814">
        <v>0</v>
      </c>
      <c r="C1814">
        <v>7</v>
      </c>
      <c r="D1814" t="s">
        <v>92</v>
      </c>
    </row>
    <row r="1815" spans="1:4" x14ac:dyDescent="0.35">
      <c r="A1815">
        <v>146910</v>
      </c>
      <c r="B1815">
        <v>0</v>
      </c>
      <c r="C1815">
        <v>7</v>
      </c>
      <c r="D1815" t="s">
        <v>4</v>
      </c>
    </row>
    <row r="1816" spans="1:4" x14ac:dyDescent="0.35">
      <c r="A1816">
        <v>148210</v>
      </c>
      <c r="B1816">
        <v>0</v>
      </c>
      <c r="C1816">
        <v>7</v>
      </c>
      <c r="D1816" t="s">
        <v>27</v>
      </c>
    </row>
    <row r="1817" spans="1:4" x14ac:dyDescent="0.35">
      <c r="A1817">
        <v>148504</v>
      </c>
      <c r="B1817">
        <v>0</v>
      </c>
      <c r="C1817">
        <v>7</v>
      </c>
      <c r="D1817" t="s">
        <v>29</v>
      </c>
    </row>
    <row r="1818" spans="1:4" x14ac:dyDescent="0.35">
      <c r="A1818">
        <v>147512</v>
      </c>
      <c r="B1818">
        <v>0</v>
      </c>
      <c r="C1818">
        <v>7</v>
      </c>
      <c r="D1818" t="s">
        <v>94</v>
      </c>
    </row>
    <row r="1819" spans="1:4" x14ac:dyDescent="0.35">
      <c r="A1819">
        <v>148816</v>
      </c>
      <c r="B1819">
        <v>0</v>
      </c>
      <c r="C1819">
        <v>7</v>
      </c>
      <c r="D1819" t="s">
        <v>92</v>
      </c>
    </row>
    <row r="1820" spans="1:4" x14ac:dyDescent="0.35">
      <c r="A1820">
        <v>148906</v>
      </c>
      <c r="B1820">
        <v>0</v>
      </c>
      <c r="C1820">
        <v>7</v>
      </c>
      <c r="D1820" t="s">
        <v>10</v>
      </c>
    </row>
    <row r="1821" spans="1:4" x14ac:dyDescent="0.35">
      <c r="A1821">
        <v>148805</v>
      </c>
      <c r="B1821">
        <v>0</v>
      </c>
      <c r="C1821">
        <v>7</v>
      </c>
      <c r="D1821" t="s">
        <v>37</v>
      </c>
    </row>
    <row r="1822" spans="1:4" x14ac:dyDescent="0.35">
      <c r="A1822">
        <v>147108</v>
      </c>
      <c r="B1822">
        <v>0</v>
      </c>
      <c r="C1822">
        <v>7</v>
      </c>
      <c r="D1822" t="s">
        <v>20</v>
      </c>
    </row>
    <row r="1823" spans="1:4" x14ac:dyDescent="0.35">
      <c r="A1823">
        <v>147910</v>
      </c>
      <c r="B1823">
        <v>0</v>
      </c>
      <c r="C1823">
        <v>7</v>
      </c>
      <c r="D1823" t="s">
        <v>94</v>
      </c>
    </row>
    <row r="1824" spans="1:4" x14ac:dyDescent="0.35">
      <c r="A1824">
        <v>145503</v>
      </c>
      <c r="B1824">
        <v>0</v>
      </c>
      <c r="C1824">
        <v>7</v>
      </c>
      <c r="D1824" t="s">
        <v>25</v>
      </c>
    </row>
    <row r="1825" spans="1:4" x14ac:dyDescent="0.35">
      <c r="A1825">
        <v>145510</v>
      </c>
      <c r="B1825">
        <v>0</v>
      </c>
      <c r="C1825">
        <v>7</v>
      </c>
      <c r="D1825" t="s">
        <v>20</v>
      </c>
    </row>
    <row r="1826" spans="1:4" x14ac:dyDescent="0.35">
      <c r="A1826">
        <v>147209</v>
      </c>
      <c r="B1826">
        <v>0</v>
      </c>
      <c r="C1826">
        <v>7</v>
      </c>
      <c r="D1826" t="s">
        <v>22</v>
      </c>
    </row>
    <row r="1827" spans="1:4" x14ac:dyDescent="0.35">
      <c r="A1827">
        <v>148212</v>
      </c>
      <c r="B1827">
        <v>0</v>
      </c>
      <c r="C1827">
        <v>7</v>
      </c>
      <c r="D1827" t="s">
        <v>27</v>
      </c>
    </row>
    <row r="1828" spans="1:4" x14ac:dyDescent="0.35">
      <c r="A1828">
        <v>148106</v>
      </c>
      <c r="B1828">
        <v>0</v>
      </c>
      <c r="C1828">
        <v>7</v>
      </c>
      <c r="D1828" t="s">
        <v>30</v>
      </c>
    </row>
    <row r="1829" spans="1:4" x14ac:dyDescent="0.35">
      <c r="A1829">
        <v>141693</v>
      </c>
      <c r="B1829">
        <v>0</v>
      </c>
      <c r="C1829">
        <v>7</v>
      </c>
      <c r="D1829" t="s">
        <v>42</v>
      </c>
    </row>
    <row r="1830" spans="1:4" x14ac:dyDescent="0.35">
      <c r="A1830">
        <v>148618</v>
      </c>
      <c r="B1830">
        <v>0</v>
      </c>
      <c r="C1830">
        <v>7</v>
      </c>
      <c r="D1830" t="s">
        <v>32</v>
      </c>
    </row>
    <row r="1831" spans="1:4" x14ac:dyDescent="0.35">
      <c r="A1831">
        <v>147407</v>
      </c>
      <c r="B1831">
        <v>0</v>
      </c>
      <c r="C1831">
        <v>7</v>
      </c>
      <c r="D1831" t="s">
        <v>28</v>
      </c>
    </row>
    <row r="1832" spans="1:4" x14ac:dyDescent="0.35">
      <c r="A1832">
        <v>147114</v>
      </c>
      <c r="B1832">
        <v>0</v>
      </c>
      <c r="C1832">
        <v>7</v>
      </c>
      <c r="D1832" t="s">
        <v>94</v>
      </c>
    </row>
    <row r="1833" spans="1:4" x14ac:dyDescent="0.35">
      <c r="A1833">
        <v>148105</v>
      </c>
      <c r="B1833">
        <v>0</v>
      </c>
      <c r="C1833">
        <v>7</v>
      </c>
      <c r="D1833" t="s">
        <v>35</v>
      </c>
    </row>
    <row r="1834" spans="1:4" x14ac:dyDescent="0.35">
      <c r="A1834">
        <v>147211</v>
      </c>
      <c r="B1834">
        <v>0</v>
      </c>
      <c r="C1834">
        <v>7</v>
      </c>
      <c r="D1834" t="s">
        <v>22</v>
      </c>
    </row>
    <row r="1835" spans="1:4" x14ac:dyDescent="0.35">
      <c r="A1835">
        <v>145418</v>
      </c>
      <c r="B1835">
        <v>0</v>
      </c>
      <c r="C1835">
        <v>7</v>
      </c>
      <c r="D1835" t="s">
        <v>92</v>
      </c>
    </row>
    <row r="1836" spans="1:4" x14ac:dyDescent="0.35">
      <c r="A1836">
        <v>148214</v>
      </c>
      <c r="B1836">
        <v>0</v>
      </c>
      <c r="C1836">
        <v>7</v>
      </c>
      <c r="D1836" t="s">
        <v>27</v>
      </c>
    </row>
    <row r="1837" spans="1:4" x14ac:dyDescent="0.35">
      <c r="A1837">
        <v>148508</v>
      </c>
      <c r="B1837">
        <v>0</v>
      </c>
      <c r="C1837">
        <v>7</v>
      </c>
      <c r="D1837" t="s">
        <v>29</v>
      </c>
    </row>
    <row r="1838" spans="1:4" x14ac:dyDescent="0.35">
      <c r="A1838">
        <v>147516</v>
      </c>
      <c r="B1838">
        <v>0</v>
      </c>
      <c r="C1838">
        <v>7</v>
      </c>
      <c r="D1838" t="s">
        <v>94</v>
      </c>
    </row>
    <row r="1839" spans="1:4" x14ac:dyDescent="0.35">
      <c r="A1839">
        <v>148820</v>
      </c>
      <c r="B1839">
        <v>0</v>
      </c>
      <c r="C1839">
        <v>7</v>
      </c>
      <c r="D1839" t="s">
        <v>92</v>
      </c>
    </row>
    <row r="1840" spans="1:4" x14ac:dyDescent="0.35">
      <c r="A1840">
        <v>148910</v>
      </c>
      <c r="B1840">
        <v>0</v>
      </c>
      <c r="C1840">
        <v>7</v>
      </c>
      <c r="D1840" t="s">
        <v>10</v>
      </c>
    </row>
    <row r="1841" spans="1:4" x14ac:dyDescent="0.35">
      <c r="A1841">
        <v>148809</v>
      </c>
      <c r="B1841">
        <v>0</v>
      </c>
      <c r="C1841">
        <v>7</v>
      </c>
      <c r="D1841" t="s">
        <v>37</v>
      </c>
    </row>
    <row r="1842" spans="1:4" x14ac:dyDescent="0.35">
      <c r="A1842">
        <v>147112</v>
      </c>
      <c r="B1842">
        <v>1</v>
      </c>
      <c r="C1842">
        <v>7</v>
      </c>
      <c r="D1842" t="s">
        <v>20</v>
      </c>
    </row>
    <row r="1843" spans="1:4" x14ac:dyDescent="0.35">
      <c r="A1843">
        <v>145514</v>
      </c>
      <c r="B1843">
        <v>1</v>
      </c>
      <c r="C1843">
        <v>7</v>
      </c>
      <c r="D1843" t="s">
        <v>20</v>
      </c>
    </row>
    <row r="1844" spans="1:4" x14ac:dyDescent="0.35">
      <c r="A1844">
        <v>145507</v>
      </c>
      <c r="B1844">
        <v>1</v>
      </c>
      <c r="C1844">
        <v>7</v>
      </c>
      <c r="D1844" t="s">
        <v>25</v>
      </c>
    </row>
    <row r="1845" spans="1:4" x14ac:dyDescent="0.35">
      <c r="A1845">
        <v>147914</v>
      </c>
      <c r="B1845">
        <v>1</v>
      </c>
      <c r="C1845">
        <v>7</v>
      </c>
      <c r="D1845" t="s">
        <v>94</v>
      </c>
    </row>
    <row r="1846" spans="1:4" x14ac:dyDescent="0.35">
      <c r="A1846">
        <v>147213</v>
      </c>
      <c r="B1846">
        <v>1</v>
      </c>
      <c r="C1846">
        <v>7</v>
      </c>
      <c r="D1846" t="s">
        <v>22</v>
      </c>
    </row>
    <row r="1847" spans="1:4" x14ac:dyDescent="0.35">
      <c r="A1847">
        <v>148216</v>
      </c>
      <c r="B1847">
        <v>1</v>
      </c>
      <c r="C1847">
        <v>7</v>
      </c>
      <c r="D1847" t="s">
        <v>27</v>
      </c>
    </row>
    <row r="1848" spans="1:4" x14ac:dyDescent="0.35">
      <c r="A1848">
        <v>148110</v>
      </c>
      <c r="B1848">
        <v>1</v>
      </c>
      <c r="C1848">
        <v>7</v>
      </c>
      <c r="D1848" t="s">
        <v>30</v>
      </c>
    </row>
    <row r="1849" spans="1:4" x14ac:dyDescent="0.35">
      <c r="A1849">
        <v>148622</v>
      </c>
      <c r="B1849">
        <v>1</v>
      </c>
      <c r="C1849">
        <v>7</v>
      </c>
      <c r="D1849" t="s">
        <v>32</v>
      </c>
    </row>
    <row r="1850" spans="1:4" x14ac:dyDescent="0.35">
      <c r="A1850">
        <v>147601</v>
      </c>
      <c r="B1850">
        <v>1</v>
      </c>
      <c r="C1850">
        <v>7</v>
      </c>
      <c r="D1850" t="s">
        <v>42</v>
      </c>
    </row>
    <row r="1851" spans="1:4" x14ac:dyDescent="0.35">
      <c r="A1851">
        <v>147411</v>
      </c>
      <c r="B1851">
        <v>1</v>
      </c>
      <c r="C1851">
        <v>7</v>
      </c>
      <c r="D1851" t="s">
        <v>28</v>
      </c>
    </row>
    <row r="1852" spans="1:4" x14ac:dyDescent="0.35">
      <c r="A1852">
        <v>148109</v>
      </c>
      <c r="B1852">
        <v>1</v>
      </c>
      <c r="C1852">
        <v>7</v>
      </c>
      <c r="D1852" t="s">
        <v>35</v>
      </c>
    </row>
    <row r="1853" spans="1:4" x14ac:dyDescent="0.35">
      <c r="A1853">
        <v>147118</v>
      </c>
      <c r="B1853">
        <v>1</v>
      </c>
      <c r="C1853">
        <v>7</v>
      </c>
      <c r="D1853" t="s">
        <v>94</v>
      </c>
    </row>
    <row r="1854" spans="1:4" x14ac:dyDescent="0.35">
      <c r="A1854">
        <v>147215</v>
      </c>
      <c r="B1854">
        <v>1</v>
      </c>
      <c r="C1854">
        <v>7</v>
      </c>
      <c r="D1854" t="s">
        <v>22</v>
      </c>
    </row>
    <row r="1855" spans="1:4" x14ac:dyDescent="0.35">
      <c r="A1855">
        <v>145422</v>
      </c>
      <c r="B1855">
        <v>1</v>
      </c>
      <c r="C1855">
        <v>7</v>
      </c>
      <c r="D1855" t="s">
        <v>92</v>
      </c>
    </row>
    <row r="1856" spans="1:4" x14ac:dyDescent="0.35">
      <c r="A1856">
        <v>148218</v>
      </c>
      <c r="B1856">
        <v>1</v>
      </c>
      <c r="C1856">
        <v>7</v>
      </c>
      <c r="D1856" t="s">
        <v>27</v>
      </c>
    </row>
    <row r="1857" spans="1:4" x14ac:dyDescent="0.35">
      <c r="A1857">
        <v>148512</v>
      </c>
      <c r="B1857">
        <v>1</v>
      </c>
      <c r="C1857">
        <v>7</v>
      </c>
      <c r="D1857" t="s">
        <v>29</v>
      </c>
    </row>
    <row r="1858" spans="1:4" x14ac:dyDescent="0.35">
      <c r="A1858">
        <v>147520</v>
      </c>
      <c r="B1858">
        <v>1</v>
      </c>
      <c r="C1858">
        <v>7</v>
      </c>
      <c r="D1858" t="s">
        <v>94</v>
      </c>
    </row>
    <row r="1859" spans="1:4" x14ac:dyDescent="0.35">
      <c r="A1859">
        <v>148824</v>
      </c>
      <c r="B1859">
        <v>1</v>
      </c>
      <c r="C1859">
        <v>7</v>
      </c>
      <c r="D1859" t="s">
        <v>92</v>
      </c>
    </row>
    <row r="1860" spans="1:4" x14ac:dyDescent="0.35">
      <c r="A1860">
        <v>148914</v>
      </c>
      <c r="B1860">
        <v>0</v>
      </c>
      <c r="C1860">
        <v>7</v>
      </c>
      <c r="D1860" t="s">
        <v>10</v>
      </c>
    </row>
    <row r="1861" spans="1:4" x14ac:dyDescent="0.35">
      <c r="A1861">
        <v>148813</v>
      </c>
      <c r="B1861">
        <v>0</v>
      </c>
      <c r="C1861">
        <v>7</v>
      </c>
      <c r="D1861" t="s">
        <v>37</v>
      </c>
    </row>
    <row r="1862" spans="1:4" x14ac:dyDescent="0.35">
      <c r="A1862">
        <v>147116</v>
      </c>
      <c r="B1862">
        <v>0</v>
      </c>
      <c r="C1862">
        <v>7</v>
      </c>
      <c r="D1862" t="s">
        <v>20</v>
      </c>
    </row>
    <row r="1863" spans="1:4" x14ac:dyDescent="0.35">
      <c r="A1863">
        <v>145518</v>
      </c>
      <c r="B1863">
        <v>0</v>
      </c>
      <c r="C1863">
        <v>7</v>
      </c>
      <c r="D1863" t="s">
        <v>20</v>
      </c>
    </row>
    <row r="1864" spans="1:4" x14ac:dyDescent="0.35">
      <c r="A1864">
        <v>145511</v>
      </c>
      <c r="B1864">
        <v>0</v>
      </c>
      <c r="C1864">
        <v>7</v>
      </c>
      <c r="D1864" t="s">
        <v>25</v>
      </c>
    </row>
    <row r="1865" spans="1:4" x14ac:dyDescent="0.35">
      <c r="A1865">
        <v>147918</v>
      </c>
      <c r="B1865">
        <v>0</v>
      </c>
      <c r="C1865">
        <v>7</v>
      </c>
      <c r="D1865" t="s">
        <v>94</v>
      </c>
    </row>
    <row r="1866" spans="1:4" x14ac:dyDescent="0.35">
      <c r="A1866">
        <v>147217</v>
      </c>
      <c r="B1866">
        <v>0</v>
      </c>
      <c r="C1866">
        <v>7</v>
      </c>
      <c r="D1866" t="s">
        <v>22</v>
      </c>
    </row>
    <row r="1867" spans="1:4" x14ac:dyDescent="0.35">
      <c r="A1867">
        <v>148220</v>
      </c>
      <c r="B1867">
        <v>0</v>
      </c>
      <c r="C1867">
        <v>7</v>
      </c>
      <c r="D1867" t="s">
        <v>27</v>
      </c>
    </row>
    <row r="1868" spans="1:4" x14ac:dyDescent="0.35">
      <c r="A1868">
        <v>148114</v>
      </c>
      <c r="B1868">
        <v>0</v>
      </c>
      <c r="C1868">
        <v>7</v>
      </c>
      <c r="D1868" t="s">
        <v>30</v>
      </c>
    </row>
    <row r="1869" spans="1:4" x14ac:dyDescent="0.35">
      <c r="A1869">
        <v>147605</v>
      </c>
      <c r="B1869">
        <v>1</v>
      </c>
      <c r="C1869">
        <v>7</v>
      </c>
      <c r="D1869" t="s">
        <v>42</v>
      </c>
    </row>
    <row r="1870" spans="1:4" x14ac:dyDescent="0.35">
      <c r="A1870">
        <v>148626</v>
      </c>
      <c r="B1870">
        <v>1</v>
      </c>
      <c r="C1870">
        <v>7</v>
      </c>
      <c r="D1870" t="s">
        <v>32</v>
      </c>
    </row>
    <row r="1871" spans="1:4" x14ac:dyDescent="0.35">
      <c r="A1871">
        <v>147415</v>
      </c>
      <c r="B1871">
        <v>1</v>
      </c>
      <c r="C1871">
        <v>7</v>
      </c>
      <c r="D1871" t="s">
        <v>28</v>
      </c>
    </row>
    <row r="1872" spans="1:4" x14ac:dyDescent="0.35">
      <c r="A1872">
        <v>148113</v>
      </c>
      <c r="B1872">
        <v>1</v>
      </c>
      <c r="C1872">
        <v>7</v>
      </c>
      <c r="D1872" t="s">
        <v>35</v>
      </c>
    </row>
    <row r="1873" spans="1:4" x14ac:dyDescent="0.35">
      <c r="A1873">
        <v>147122</v>
      </c>
      <c r="B1873">
        <v>1</v>
      </c>
      <c r="C1873">
        <v>7</v>
      </c>
      <c r="D1873" t="s">
        <v>94</v>
      </c>
    </row>
    <row r="1874" spans="1:4" x14ac:dyDescent="0.35">
      <c r="A1874">
        <v>147219</v>
      </c>
      <c r="B1874">
        <v>1</v>
      </c>
      <c r="C1874">
        <v>7</v>
      </c>
      <c r="D1874" t="s">
        <v>22</v>
      </c>
    </row>
    <row r="1875" spans="1:4" x14ac:dyDescent="0.35">
      <c r="A1875">
        <v>145426</v>
      </c>
      <c r="B1875">
        <v>1</v>
      </c>
      <c r="C1875">
        <v>7</v>
      </c>
      <c r="D1875" t="s">
        <v>92</v>
      </c>
    </row>
    <row r="1876" spans="1:4" x14ac:dyDescent="0.35">
      <c r="A1876">
        <v>148222</v>
      </c>
      <c r="B1876">
        <v>1</v>
      </c>
      <c r="C1876">
        <v>7</v>
      </c>
      <c r="D1876" t="s">
        <v>27</v>
      </c>
    </row>
    <row r="1877" spans="1:4" x14ac:dyDescent="0.35">
      <c r="A1877">
        <v>148516</v>
      </c>
      <c r="B1877">
        <v>1</v>
      </c>
      <c r="C1877">
        <v>7</v>
      </c>
      <c r="D1877" t="s">
        <v>29</v>
      </c>
    </row>
    <row r="1878" spans="1:4" x14ac:dyDescent="0.35">
      <c r="A1878">
        <v>147524</v>
      </c>
      <c r="B1878">
        <v>1</v>
      </c>
      <c r="C1878">
        <v>7</v>
      </c>
      <c r="D1878" t="s">
        <v>94</v>
      </c>
    </row>
    <row r="1879" spans="1:4" x14ac:dyDescent="0.35">
      <c r="A1879">
        <v>148828</v>
      </c>
      <c r="B1879">
        <v>1</v>
      </c>
      <c r="C1879">
        <v>7</v>
      </c>
      <c r="D1879" t="s">
        <v>92</v>
      </c>
    </row>
    <row r="1880" spans="1:4" x14ac:dyDescent="0.35">
      <c r="A1880">
        <v>148918</v>
      </c>
      <c r="B1880">
        <v>1</v>
      </c>
      <c r="C1880">
        <v>7</v>
      </c>
      <c r="D1880" t="s">
        <v>10</v>
      </c>
    </row>
    <row r="1881" spans="1:4" x14ac:dyDescent="0.35">
      <c r="A1881">
        <v>148817</v>
      </c>
      <c r="B1881">
        <v>1</v>
      </c>
      <c r="C1881">
        <v>7</v>
      </c>
      <c r="D1881" t="s">
        <v>37</v>
      </c>
    </row>
    <row r="1882" spans="1:4" x14ac:dyDescent="0.35">
      <c r="A1882">
        <v>147120</v>
      </c>
      <c r="B1882">
        <v>0</v>
      </c>
      <c r="C1882">
        <v>7</v>
      </c>
      <c r="D1882" t="s">
        <v>20</v>
      </c>
    </row>
    <row r="1883" spans="1:4" x14ac:dyDescent="0.35">
      <c r="A1883">
        <v>147922</v>
      </c>
      <c r="B1883">
        <v>0</v>
      </c>
      <c r="C1883">
        <v>7</v>
      </c>
      <c r="D1883" t="s">
        <v>94</v>
      </c>
    </row>
    <row r="1884" spans="1:4" x14ac:dyDescent="0.35">
      <c r="A1884">
        <v>145522</v>
      </c>
      <c r="B1884">
        <v>0</v>
      </c>
      <c r="C1884">
        <v>7</v>
      </c>
      <c r="D1884" t="s">
        <v>20</v>
      </c>
    </row>
    <row r="1885" spans="1:4" x14ac:dyDescent="0.35">
      <c r="A1885">
        <v>145515</v>
      </c>
      <c r="B1885">
        <v>0</v>
      </c>
      <c r="C1885">
        <v>7</v>
      </c>
      <c r="D1885" t="s">
        <v>25</v>
      </c>
    </row>
    <row r="1886" spans="1:4" x14ac:dyDescent="0.35">
      <c r="A1886">
        <v>147221</v>
      </c>
      <c r="B1886">
        <v>0</v>
      </c>
      <c r="C1886">
        <v>7</v>
      </c>
      <c r="D1886" t="s">
        <v>22</v>
      </c>
    </row>
    <row r="1887" spans="1:4" x14ac:dyDescent="0.35">
      <c r="A1887">
        <v>148118</v>
      </c>
      <c r="B1887">
        <v>0</v>
      </c>
      <c r="C1887">
        <v>7</v>
      </c>
      <c r="D1887" t="s">
        <v>30</v>
      </c>
    </row>
    <row r="1888" spans="1:4" x14ac:dyDescent="0.35">
      <c r="A1888">
        <v>148224</v>
      </c>
      <c r="B1888">
        <v>0</v>
      </c>
      <c r="C1888">
        <v>7</v>
      </c>
      <c r="D1888" t="s">
        <v>27</v>
      </c>
    </row>
    <row r="1889" spans="1:4" x14ac:dyDescent="0.35">
      <c r="A1889">
        <v>147609</v>
      </c>
      <c r="B1889">
        <v>0</v>
      </c>
      <c r="C1889">
        <v>7</v>
      </c>
      <c r="D1889" t="s">
        <v>42</v>
      </c>
    </row>
    <row r="1890" spans="1:4" x14ac:dyDescent="0.35">
      <c r="A1890">
        <v>148630</v>
      </c>
      <c r="B1890">
        <v>0</v>
      </c>
      <c r="C1890">
        <v>7</v>
      </c>
      <c r="D1890" t="s">
        <v>32</v>
      </c>
    </row>
    <row r="1891" spans="1:4" x14ac:dyDescent="0.35">
      <c r="A1891">
        <v>147419</v>
      </c>
      <c r="B1891">
        <v>0</v>
      </c>
      <c r="C1891">
        <v>7</v>
      </c>
      <c r="D1891" t="s">
        <v>28</v>
      </c>
    </row>
    <row r="1892" spans="1:4" x14ac:dyDescent="0.35">
      <c r="A1892">
        <v>147126</v>
      </c>
      <c r="B1892">
        <v>0</v>
      </c>
      <c r="C1892">
        <v>7</v>
      </c>
      <c r="D1892" t="s">
        <v>94</v>
      </c>
    </row>
    <row r="1893" spans="1:4" x14ac:dyDescent="0.35">
      <c r="A1893">
        <v>148117</v>
      </c>
      <c r="B1893">
        <v>0</v>
      </c>
      <c r="C1893">
        <v>7</v>
      </c>
      <c r="D1893" t="s">
        <v>35</v>
      </c>
    </row>
    <row r="1894" spans="1:4" x14ac:dyDescent="0.35">
      <c r="A1894">
        <v>147223</v>
      </c>
      <c r="B1894">
        <v>0</v>
      </c>
      <c r="C1894">
        <v>7</v>
      </c>
      <c r="D1894" t="s">
        <v>22</v>
      </c>
    </row>
    <row r="1895" spans="1:4" x14ac:dyDescent="0.35">
      <c r="A1895">
        <v>145430</v>
      </c>
      <c r="B1895">
        <v>1</v>
      </c>
      <c r="C1895">
        <v>7</v>
      </c>
      <c r="D1895" t="s">
        <v>92</v>
      </c>
    </row>
    <row r="1896" spans="1:4" x14ac:dyDescent="0.35">
      <c r="A1896">
        <v>148520</v>
      </c>
      <c r="B1896">
        <v>1</v>
      </c>
      <c r="C1896">
        <v>7</v>
      </c>
      <c r="D1896" t="s">
        <v>29</v>
      </c>
    </row>
    <row r="1897" spans="1:4" x14ac:dyDescent="0.35">
      <c r="A1897">
        <v>147528</v>
      </c>
      <c r="B1897">
        <v>1</v>
      </c>
      <c r="C1897">
        <v>7</v>
      </c>
      <c r="D1897" t="s">
        <v>94</v>
      </c>
    </row>
    <row r="1898" spans="1:4" x14ac:dyDescent="0.35">
      <c r="A1898">
        <v>148226</v>
      </c>
      <c r="B1898">
        <v>1</v>
      </c>
      <c r="C1898">
        <v>7</v>
      </c>
      <c r="D1898" t="s">
        <v>27</v>
      </c>
    </row>
    <row r="1899" spans="1:4" x14ac:dyDescent="0.35">
      <c r="A1899">
        <v>148832</v>
      </c>
      <c r="B1899">
        <v>1</v>
      </c>
      <c r="C1899">
        <v>7</v>
      </c>
      <c r="D1899" t="s">
        <v>92</v>
      </c>
    </row>
    <row r="1900" spans="1:4" x14ac:dyDescent="0.35">
      <c r="A1900">
        <v>148922</v>
      </c>
      <c r="B1900">
        <v>1</v>
      </c>
      <c r="C1900">
        <v>7</v>
      </c>
      <c r="D1900" t="s">
        <v>10</v>
      </c>
    </row>
    <row r="1901" spans="1:4" x14ac:dyDescent="0.35">
      <c r="A1901">
        <v>148821</v>
      </c>
      <c r="B1901">
        <v>1</v>
      </c>
      <c r="C1901">
        <v>7</v>
      </c>
      <c r="D1901" t="s">
        <v>37</v>
      </c>
    </row>
    <row r="1902" spans="1:4" x14ac:dyDescent="0.35">
      <c r="A1902">
        <v>147124</v>
      </c>
      <c r="B1902">
        <v>1</v>
      </c>
      <c r="C1902">
        <v>7</v>
      </c>
      <c r="D1902" t="s">
        <v>20</v>
      </c>
    </row>
    <row r="1903" spans="1:4" x14ac:dyDescent="0.35">
      <c r="A1903">
        <v>147926</v>
      </c>
      <c r="B1903">
        <v>1</v>
      </c>
      <c r="C1903">
        <v>7</v>
      </c>
      <c r="D1903" t="s">
        <v>94</v>
      </c>
    </row>
    <row r="1904" spans="1:4" x14ac:dyDescent="0.35">
      <c r="A1904">
        <v>145519</v>
      </c>
      <c r="B1904">
        <v>1</v>
      </c>
      <c r="C1904">
        <v>7</v>
      </c>
      <c r="D1904" t="s">
        <v>25</v>
      </c>
    </row>
    <row r="1905" spans="1:4" x14ac:dyDescent="0.35">
      <c r="A1905">
        <v>145526</v>
      </c>
      <c r="B1905">
        <v>1</v>
      </c>
      <c r="C1905">
        <v>7</v>
      </c>
      <c r="D1905" t="s">
        <v>20</v>
      </c>
    </row>
    <row r="1906" spans="1:4" x14ac:dyDescent="0.35">
      <c r="A1906">
        <v>147225</v>
      </c>
      <c r="B1906">
        <v>1</v>
      </c>
      <c r="C1906">
        <v>7</v>
      </c>
      <c r="D1906" t="s">
        <v>22</v>
      </c>
    </row>
    <row r="1907" spans="1:4" x14ac:dyDescent="0.35">
      <c r="A1907">
        <v>148122</v>
      </c>
      <c r="B1907">
        <v>1</v>
      </c>
      <c r="C1907">
        <v>7</v>
      </c>
      <c r="D1907" t="s">
        <v>30</v>
      </c>
    </row>
    <row r="1908" spans="1:4" x14ac:dyDescent="0.35">
      <c r="A1908">
        <v>148228</v>
      </c>
      <c r="B1908">
        <v>1</v>
      </c>
      <c r="C1908">
        <v>7</v>
      </c>
      <c r="D1908" t="s">
        <v>27</v>
      </c>
    </row>
    <row r="1909" spans="1:4" x14ac:dyDescent="0.35">
      <c r="A1909">
        <v>147613</v>
      </c>
      <c r="B1909">
        <v>1</v>
      </c>
      <c r="C1909">
        <v>7</v>
      </c>
      <c r="D1909" t="s">
        <v>42</v>
      </c>
    </row>
    <row r="1910" spans="1:4" x14ac:dyDescent="0.35">
      <c r="A1910">
        <v>148634</v>
      </c>
      <c r="B1910">
        <v>1</v>
      </c>
      <c r="C1910">
        <v>7</v>
      </c>
      <c r="D1910" t="s">
        <v>32</v>
      </c>
    </row>
    <row r="1911" spans="1:4" x14ac:dyDescent="0.35">
      <c r="A1911">
        <v>147423</v>
      </c>
      <c r="B1911">
        <v>1</v>
      </c>
      <c r="C1911">
        <v>7</v>
      </c>
      <c r="D1911" t="s">
        <v>28</v>
      </c>
    </row>
    <row r="1912" spans="1:4" x14ac:dyDescent="0.35">
      <c r="A1912">
        <v>148121</v>
      </c>
      <c r="B1912">
        <v>1</v>
      </c>
      <c r="C1912">
        <v>7</v>
      </c>
      <c r="D1912" t="s">
        <v>35</v>
      </c>
    </row>
    <row r="1913" spans="1:4" x14ac:dyDescent="0.35">
      <c r="A1913">
        <v>147130</v>
      </c>
      <c r="B1913">
        <v>1</v>
      </c>
      <c r="C1913">
        <v>7</v>
      </c>
      <c r="D1913" t="s">
        <v>94</v>
      </c>
    </row>
    <row r="1914" spans="1:4" x14ac:dyDescent="0.35">
      <c r="A1914">
        <v>147227</v>
      </c>
      <c r="B1914">
        <v>1</v>
      </c>
      <c r="C1914">
        <v>7</v>
      </c>
      <c r="D1914" t="s">
        <v>22</v>
      </c>
    </row>
    <row r="1915" spans="1:4" x14ac:dyDescent="0.35">
      <c r="A1915">
        <v>145434</v>
      </c>
      <c r="B1915">
        <v>1</v>
      </c>
      <c r="C1915">
        <v>7</v>
      </c>
      <c r="D1915" t="s">
        <v>92</v>
      </c>
    </row>
    <row r="1916" spans="1:4" x14ac:dyDescent="0.35">
      <c r="A1916">
        <v>148524</v>
      </c>
      <c r="B1916">
        <v>1</v>
      </c>
      <c r="C1916">
        <v>7</v>
      </c>
      <c r="D1916" t="s">
        <v>29</v>
      </c>
    </row>
    <row r="1917" spans="1:4" x14ac:dyDescent="0.35">
      <c r="A1917">
        <v>147532</v>
      </c>
      <c r="B1917">
        <v>1</v>
      </c>
      <c r="C1917">
        <v>7</v>
      </c>
      <c r="D1917" t="s">
        <v>94</v>
      </c>
    </row>
    <row r="1918" spans="1:4" x14ac:dyDescent="0.35">
      <c r="A1918">
        <v>148230</v>
      </c>
      <c r="B1918">
        <v>1</v>
      </c>
      <c r="C1918">
        <v>7</v>
      </c>
      <c r="D1918" t="s">
        <v>27</v>
      </c>
    </row>
    <row r="1919" spans="1:4" x14ac:dyDescent="0.35">
      <c r="A1919">
        <v>148836</v>
      </c>
      <c r="B1919">
        <v>1</v>
      </c>
      <c r="C1919">
        <v>7</v>
      </c>
      <c r="D1919" t="s">
        <v>92</v>
      </c>
    </row>
    <row r="1920" spans="1:4" x14ac:dyDescent="0.35">
      <c r="A1920">
        <v>148926</v>
      </c>
      <c r="B1920">
        <v>1</v>
      </c>
      <c r="C1920">
        <v>7</v>
      </c>
      <c r="D1920" t="s">
        <v>10</v>
      </c>
    </row>
    <row r="1921" spans="1:4" x14ac:dyDescent="0.35">
      <c r="A1921">
        <v>148825</v>
      </c>
      <c r="B1921">
        <v>1</v>
      </c>
      <c r="C1921">
        <v>7</v>
      </c>
      <c r="D1921" t="s">
        <v>37</v>
      </c>
    </row>
    <row r="1922" spans="1:4" x14ac:dyDescent="0.35">
      <c r="A1922">
        <v>147128</v>
      </c>
      <c r="B1922">
        <v>1</v>
      </c>
      <c r="C1922">
        <v>7</v>
      </c>
      <c r="D1922" t="s">
        <v>20</v>
      </c>
    </row>
    <row r="1923" spans="1:4" x14ac:dyDescent="0.35">
      <c r="A1923">
        <v>145523</v>
      </c>
      <c r="B1923">
        <v>1</v>
      </c>
      <c r="C1923">
        <v>7</v>
      </c>
      <c r="D1923" t="s">
        <v>25</v>
      </c>
    </row>
    <row r="1924" spans="1:4" x14ac:dyDescent="0.35">
      <c r="A1924">
        <v>145530</v>
      </c>
      <c r="B1924">
        <v>1</v>
      </c>
      <c r="C1924">
        <v>7</v>
      </c>
      <c r="D1924" t="s">
        <v>20</v>
      </c>
    </row>
    <row r="1925" spans="1:4" x14ac:dyDescent="0.35">
      <c r="A1925">
        <v>147930</v>
      </c>
      <c r="B1925">
        <v>1</v>
      </c>
      <c r="C1925">
        <v>7</v>
      </c>
      <c r="D1925" t="s">
        <v>94</v>
      </c>
    </row>
    <row r="1926" spans="1:4" x14ac:dyDescent="0.35">
      <c r="A1926">
        <v>147229</v>
      </c>
      <c r="B1926">
        <v>1</v>
      </c>
      <c r="C1926">
        <v>7</v>
      </c>
      <c r="D1926" t="s">
        <v>22</v>
      </c>
    </row>
    <row r="1927" spans="1:4" x14ac:dyDescent="0.35">
      <c r="A1927">
        <v>148126</v>
      </c>
      <c r="B1927">
        <v>1</v>
      </c>
      <c r="C1927">
        <v>7</v>
      </c>
      <c r="D1927" t="s">
        <v>30</v>
      </c>
    </row>
    <row r="1928" spans="1:4" x14ac:dyDescent="0.35">
      <c r="A1928">
        <v>148232</v>
      </c>
      <c r="B1928">
        <v>1</v>
      </c>
      <c r="C1928">
        <v>7</v>
      </c>
      <c r="D1928" t="s">
        <v>27</v>
      </c>
    </row>
    <row r="1929" spans="1:4" x14ac:dyDescent="0.35">
      <c r="A1929">
        <v>148638</v>
      </c>
      <c r="B1929">
        <v>1</v>
      </c>
      <c r="C1929">
        <v>7</v>
      </c>
      <c r="D1929" t="s">
        <v>32</v>
      </c>
    </row>
    <row r="1930" spans="1:4" x14ac:dyDescent="0.35">
      <c r="A1930">
        <v>147617</v>
      </c>
      <c r="B1930">
        <v>0</v>
      </c>
      <c r="C1930">
        <v>7</v>
      </c>
      <c r="D1930" t="s">
        <v>42</v>
      </c>
    </row>
    <row r="1931" spans="1:4" x14ac:dyDescent="0.35">
      <c r="A1931">
        <v>147427</v>
      </c>
      <c r="B1931">
        <v>0</v>
      </c>
      <c r="C1931">
        <v>7</v>
      </c>
      <c r="D1931" t="s">
        <v>28</v>
      </c>
    </row>
    <row r="1932" spans="1:4" x14ac:dyDescent="0.35">
      <c r="A1932">
        <v>147134</v>
      </c>
      <c r="B1932">
        <v>0</v>
      </c>
      <c r="C1932">
        <v>7</v>
      </c>
      <c r="D1932" t="s">
        <v>94</v>
      </c>
    </row>
    <row r="1933" spans="1:4" x14ac:dyDescent="0.35">
      <c r="A1933">
        <v>148125</v>
      </c>
      <c r="B1933">
        <v>0</v>
      </c>
      <c r="C1933">
        <v>7</v>
      </c>
      <c r="D1933" t="s">
        <v>35</v>
      </c>
    </row>
    <row r="1934" spans="1:4" x14ac:dyDescent="0.35">
      <c r="A1934">
        <v>147231</v>
      </c>
      <c r="B1934">
        <v>0</v>
      </c>
      <c r="C1934">
        <v>7</v>
      </c>
      <c r="D1934" t="s">
        <v>22</v>
      </c>
    </row>
    <row r="1935" spans="1:4" x14ac:dyDescent="0.35">
      <c r="A1935">
        <v>145438</v>
      </c>
      <c r="B1935">
        <v>0</v>
      </c>
      <c r="C1935">
        <v>7</v>
      </c>
      <c r="D1935" t="s">
        <v>92</v>
      </c>
    </row>
    <row r="1936" spans="1:4" x14ac:dyDescent="0.35">
      <c r="A1936">
        <v>148528</v>
      </c>
      <c r="B1936">
        <v>0</v>
      </c>
      <c r="C1936">
        <v>7</v>
      </c>
      <c r="D1936" t="s">
        <v>29</v>
      </c>
    </row>
    <row r="1937" spans="1:4" x14ac:dyDescent="0.35">
      <c r="A1937">
        <v>147536</v>
      </c>
      <c r="B1937">
        <v>0</v>
      </c>
      <c r="C1937">
        <v>7</v>
      </c>
      <c r="D1937" t="s">
        <v>94</v>
      </c>
    </row>
    <row r="1938" spans="1:4" x14ac:dyDescent="0.35">
      <c r="A1938">
        <v>148234</v>
      </c>
      <c r="B1938">
        <v>0</v>
      </c>
      <c r="C1938">
        <v>7</v>
      </c>
      <c r="D1938" t="s">
        <v>27</v>
      </c>
    </row>
    <row r="1939" spans="1:4" x14ac:dyDescent="0.35">
      <c r="A1939">
        <v>148840</v>
      </c>
      <c r="B1939">
        <v>0</v>
      </c>
      <c r="C1939">
        <v>7</v>
      </c>
      <c r="D1939" t="s">
        <v>92</v>
      </c>
    </row>
    <row r="1940" spans="1:4" x14ac:dyDescent="0.35">
      <c r="A1940">
        <v>148930</v>
      </c>
      <c r="B1940">
        <v>0</v>
      </c>
      <c r="C1940">
        <v>7</v>
      </c>
      <c r="D1940" t="s">
        <v>10</v>
      </c>
    </row>
    <row r="1941" spans="1:4" x14ac:dyDescent="0.35">
      <c r="A1941">
        <v>148829</v>
      </c>
      <c r="B1941">
        <v>0</v>
      </c>
      <c r="C1941">
        <v>7</v>
      </c>
      <c r="D1941" t="s">
        <v>37</v>
      </c>
    </row>
    <row r="1942" spans="1:4" x14ac:dyDescent="0.35">
      <c r="A1942">
        <v>147132</v>
      </c>
      <c r="B1942">
        <v>0</v>
      </c>
      <c r="C1942">
        <v>7</v>
      </c>
      <c r="D1942" t="s">
        <v>20</v>
      </c>
    </row>
    <row r="1943" spans="1:4" x14ac:dyDescent="0.35">
      <c r="A1943">
        <v>145527</v>
      </c>
      <c r="B1943">
        <v>0</v>
      </c>
      <c r="C1943">
        <v>7</v>
      </c>
      <c r="D1943" t="s">
        <v>25</v>
      </c>
    </row>
    <row r="1944" spans="1:4" x14ac:dyDescent="0.35">
      <c r="A1944">
        <v>145534</v>
      </c>
      <c r="B1944">
        <v>0</v>
      </c>
      <c r="C1944">
        <v>7</v>
      </c>
      <c r="D1944" t="s">
        <v>20</v>
      </c>
    </row>
    <row r="1945" spans="1:4" x14ac:dyDescent="0.35">
      <c r="A1945">
        <v>147934</v>
      </c>
      <c r="B1945">
        <v>0</v>
      </c>
      <c r="C1945">
        <v>7</v>
      </c>
      <c r="D1945" t="s">
        <v>94</v>
      </c>
    </row>
    <row r="1946" spans="1:4" x14ac:dyDescent="0.35">
      <c r="A1946">
        <v>147233</v>
      </c>
      <c r="B1946">
        <v>0</v>
      </c>
      <c r="C1946">
        <v>7</v>
      </c>
      <c r="D1946" t="s">
        <v>22</v>
      </c>
    </row>
    <row r="1947" spans="1:4" x14ac:dyDescent="0.35">
      <c r="A1947">
        <v>148130</v>
      </c>
      <c r="B1947">
        <v>0</v>
      </c>
      <c r="C1947">
        <v>7</v>
      </c>
      <c r="D1947" t="s">
        <v>30</v>
      </c>
    </row>
    <row r="1948" spans="1:4" x14ac:dyDescent="0.35">
      <c r="A1948">
        <v>148236</v>
      </c>
      <c r="B1948">
        <v>0</v>
      </c>
      <c r="C1948">
        <v>7</v>
      </c>
      <c r="D1948" t="s">
        <v>27</v>
      </c>
    </row>
    <row r="1949" spans="1:4" x14ac:dyDescent="0.35">
      <c r="A1949">
        <v>148642</v>
      </c>
      <c r="B1949">
        <v>0</v>
      </c>
      <c r="C1949">
        <v>7</v>
      </c>
      <c r="D1949" t="s">
        <v>32</v>
      </c>
    </row>
    <row r="1950" spans="1:4" x14ac:dyDescent="0.35">
      <c r="A1950">
        <v>147621</v>
      </c>
      <c r="B1950">
        <v>0</v>
      </c>
      <c r="C1950">
        <v>7</v>
      </c>
      <c r="D1950" t="s">
        <v>42</v>
      </c>
    </row>
    <row r="1951" spans="1:4" x14ac:dyDescent="0.35">
      <c r="A1951">
        <v>147431</v>
      </c>
      <c r="B1951">
        <v>0</v>
      </c>
      <c r="C1951">
        <v>7</v>
      </c>
      <c r="D1951" t="s">
        <v>28</v>
      </c>
    </row>
    <row r="1952" spans="1:4" x14ac:dyDescent="0.35">
      <c r="A1952">
        <v>148129</v>
      </c>
      <c r="B1952">
        <v>0</v>
      </c>
      <c r="C1952">
        <v>7</v>
      </c>
      <c r="D1952" t="s">
        <v>35</v>
      </c>
    </row>
    <row r="1953" spans="1:4" x14ac:dyDescent="0.35">
      <c r="A1953">
        <v>147138</v>
      </c>
      <c r="B1953">
        <v>0</v>
      </c>
      <c r="C1953">
        <v>7</v>
      </c>
      <c r="D1953" t="s">
        <v>94</v>
      </c>
    </row>
    <row r="1954" spans="1:4" x14ac:dyDescent="0.35">
      <c r="A1954">
        <v>147235</v>
      </c>
      <c r="B1954">
        <v>0</v>
      </c>
      <c r="C1954">
        <v>7</v>
      </c>
      <c r="D1954" t="s">
        <v>22</v>
      </c>
    </row>
    <row r="1955" spans="1:4" x14ac:dyDescent="0.35">
      <c r="A1955">
        <v>145442</v>
      </c>
      <c r="B1955">
        <v>0</v>
      </c>
      <c r="C1955">
        <v>7</v>
      </c>
      <c r="D1955" t="s">
        <v>92</v>
      </c>
    </row>
    <row r="1956" spans="1:4" x14ac:dyDescent="0.35">
      <c r="A1956">
        <v>148532</v>
      </c>
      <c r="B1956">
        <v>0</v>
      </c>
      <c r="C1956">
        <v>7</v>
      </c>
      <c r="D1956" t="s">
        <v>29</v>
      </c>
    </row>
    <row r="1957" spans="1:4" x14ac:dyDescent="0.35">
      <c r="A1957">
        <v>147540</v>
      </c>
      <c r="B1957">
        <v>0</v>
      </c>
      <c r="C1957">
        <v>7</v>
      </c>
      <c r="D1957" t="s">
        <v>94</v>
      </c>
    </row>
    <row r="1958" spans="1:4" x14ac:dyDescent="0.35">
      <c r="A1958">
        <v>148238</v>
      </c>
      <c r="B1958">
        <v>0</v>
      </c>
      <c r="C1958">
        <v>7</v>
      </c>
      <c r="D1958" t="s">
        <v>27</v>
      </c>
    </row>
    <row r="1959" spans="1:4" x14ac:dyDescent="0.35">
      <c r="A1959">
        <v>148844</v>
      </c>
      <c r="B1959">
        <v>0</v>
      </c>
      <c r="C1959">
        <v>7</v>
      </c>
      <c r="D1959" t="s">
        <v>92</v>
      </c>
    </row>
    <row r="1960" spans="1:4" x14ac:dyDescent="0.35">
      <c r="A1960">
        <v>148934</v>
      </c>
      <c r="B1960">
        <v>0</v>
      </c>
      <c r="C1960">
        <v>7</v>
      </c>
      <c r="D1960" t="s">
        <v>10</v>
      </c>
    </row>
    <row r="1961" spans="1:4" x14ac:dyDescent="0.35">
      <c r="A1961">
        <v>148833</v>
      </c>
      <c r="B1961">
        <v>0</v>
      </c>
      <c r="C1961">
        <v>7</v>
      </c>
      <c r="D1961" t="s">
        <v>37</v>
      </c>
    </row>
    <row r="1962" spans="1:4" x14ac:dyDescent="0.35">
      <c r="A1962">
        <v>147136</v>
      </c>
      <c r="B1962">
        <v>0</v>
      </c>
      <c r="C1962">
        <v>7</v>
      </c>
      <c r="D1962" t="s">
        <v>20</v>
      </c>
    </row>
    <row r="1963" spans="1:4" x14ac:dyDescent="0.35">
      <c r="A1963">
        <v>147938</v>
      </c>
      <c r="B1963">
        <v>0</v>
      </c>
      <c r="C1963">
        <v>7</v>
      </c>
      <c r="D1963" t="s">
        <v>94</v>
      </c>
    </row>
    <row r="1964" spans="1:4" x14ac:dyDescent="0.35">
      <c r="A1964">
        <v>145531</v>
      </c>
      <c r="B1964">
        <v>0</v>
      </c>
      <c r="C1964">
        <v>7</v>
      </c>
      <c r="D1964" t="s">
        <v>25</v>
      </c>
    </row>
    <row r="1965" spans="1:4" x14ac:dyDescent="0.35">
      <c r="A1965">
        <v>145538</v>
      </c>
      <c r="B1965">
        <v>0</v>
      </c>
      <c r="C1965">
        <v>7</v>
      </c>
      <c r="D1965" t="s">
        <v>20</v>
      </c>
    </row>
    <row r="1966" spans="1:4" x14ac:dyDescent="0.35">
      <c r="A1966">
        <v>147237</v>
      </c>
      <c r="B1966">
        <v>0</v>
      </c>
      <c r="C1966">
        <v>7</v>
      </c>
      <c r="D1966" t="s">
        <v>22</v>
      </c>
    </row>
    <row r="1967" spans="1:4" x14ac:dyDescent="0.35">
      <c r="A1967">
        <v>148134</v>
      </c>
      <c r="B1967">
        <v>0</v>
      </c>
      <c r="C1967">
        <v>7</v>
      </c>
      <c r="D1967" t="s">
        <v>30</v>
      </c>
    </row>
    <row r="1968" spans="1:4" x14ac:dyDescent="0.35">
      <c r="A1968">
        <v>148240</v>
      </c>
      <c r="B1968">
        <v>0</v>
      </c>
      <c r="C1968">
        <v>7</v>
      </c>
      <c r="D1968" t="s">
        <v>27</v>
      </c>
    </row>
    <row r="1969" spans="1:4" x14ac:dyDescent="0.35">
      <c r="A1969">
        <v>148646</v>
      </c>
      <c r="B1969">
        <v>0</v>
      </c>
      <c r="C1969">
        <v>7</v>
      </c>
      <c r="D1969" t="s">
        <v>32</v>
      </c>
    </row>
    <row r="1970" spans="1:4" x14ac:dyDescent="0.35">
      <c r="A1970">
        <v>147625</v>
      </c>
      <c r="B1970">
        <v>0</v>
      </c>
      <c r="C1970">
        <v>7</v>
      </c>
      <c r="D1970" t="s">
        <v>42</v>
      </c>
    </row>
    <row r="1971" spans="1:4" x14ac:dyDescent="0.35">
      <c r="A1971">
        <v>147435</v>
      </c>
      <c r="B1971">
        <v>1</v>
      </c>
      <c r="C1971">
        <v>7</v>
      </c>
      <c r="D1971" t="s">
        <v>28</v>
      </c>
    </row>
    <row r="1972" spans="1:4" x14ac:dyDescent="0.35">
      <c r="A1972">
        <v>148133</v>
      </c>
      <c r="B1972">
        <v>1</v>
      </c>
      <c r="C1972">
        <v>7</v>
      </c>
      <c r="D1972" t="s">
        <v>35</v>
      </c>
    </row>
    <row r="1973" spans="1:4" x14ac:dyDescent="0.35">
      <c r="A1973">
        <v>147142</v>
      </c>
      <c r="B1973">
        <v>1</v>
      </c>
      <c r="C1973">
        <v>7</v>
      </c>
      <c r="D1973" t="s">
        <v>94</v>
      </c>
    </row>
    <row r="1974" spans="1:4" x14ac:dyDescent="0.35">
      <c r="A1974">
        <v>147239</v>
      </c>
      <c r="B1974">
        <v>1</v>
      </c>
      <c r="C1974">
        <v>7</v>
      </c>
      <c r="D1974" t="s">
        <v>22</v>
      </c>
    </row>
    <row r="1975" spans="1:4" x14ac:dyDescent="0.35">
      <c r="A1975">
        <v>145446</v>
      </c>
      <c r="B1975">
        <v>1</v>
      </c>
      <c r="C1975">
        <v>7</v>
      </c>
      <c r="D1975" t="s">
        <v>92</v>
      </c>
    </row>
    <row r="1976" spans="1:4" x14ac:dyDescent="0.35">
      <c r="A1976">
        <v>148536</v>
      </c>
      <c r="B1976">
        <v>1</v>
      </c>
      <c r="C1976">
        <v>7</v>
      </c>
      <c r="D1976" t="s">
        <v>29</v>
      </c>
    </row>
    <row r="1977" spans="1:4" x14ac:dyDescent="0.35">
      <c r="A1977">
        <v>147544</v>
      </c>
      <c r="B1977">
        <v>1</v>
      </c>
      <c r="C1977">
        <v>7</v>
      </c>
      <c r="D1977" t="s">
        <v>94</v>
      </c>
    </row>
    <row r="1978" spans="1:4" x14ac:dyDescent="0.35">
      <c r="A1978">
        <v>148242</v>
      </c>
      <c r="B1978">
        <v>0</v>
      </c>
      <c r="C1978">
        <v>7</v>
      </c>
      <c r="D1978" t="s">
        <v>27</v>
      </c>
    </row>
    <row r="1979" spans="1:4" x14ac:dyDescent="0.35">
      <c r="A1979">
        <v>148848</v>
      </c>
      <c r="B1979">
        <v>0</v>
      </c>
      <c r="C1979">
        <v>7</v>
      </c>
      <c r="D1979" t="s">
        <v>92</v>
      </c>
    </row>
    <row r="1980" spans="1:4" x14ac:dyDescent="0.35">
      <c r="A1980">
        <v>148938</v>
      </c>
      <c r="B1980">
        <v>0</v>
      </c>
      <c r="C1980">
        <v>7</v>
      </c>
      <c r="D1980" t="s">
        <v>10</v>
      </c>
    </row>
    <row r="1981" spans="1:4" x14ac:dyDescent="0.35">
      <c r="A1981">
        <v>148839</v>
      </c>
      <c r="B1981">
        <v>0</v>
      </c>
      <c r="C1981">
        <v>7</v>
      </c>
      <c r="D1981" t="s">
        <v>37</v>
      </c>
    </row>
    <row r="1982" spans="1:4" x14ac:dyDescent="0.35">
      <c r="A1982">
        <v>147140</v>
      </c>
      <c r="B1982">
        <v>0</v>
      </c>
      <c r="C1982">
        <v>7</v>
      </c>
      <c r="D1982" t="s">
        <v>20</v>
      </c>
    </row>
    <row r="1983" spans="1:4" x14ac:dyDescent="0.35">
      <c r="A1983">
        <v>145542</v>
      </c>
      <c r="B1983">
        <v>0</v>
      </c>
      <c r="C1983">
        <v>7</v>
      </c>
      <c r="D1983" t="s">
        <v>20</v>
      </c>
    </row>
    <row r="1984" spans="1:4" x14ac:dyDescent="0.35">
      <c r="A1984">
        <v>147942</v>
      </c>
      <c r="B1984">
        <v>0</v>
      </c>
      <c r="C1984">
        <v>7</v>
      </c>
      <c r="D1984" t="s">
        <v>94</v>
      </c>
    </row>
    <row r="1985" spans="1:4" x14ac:dyDescent="0.35">
      <c r="A1985">
        <v>145535</v>
      </c>
      <c r="B1985">
        <v>1</v>
      </c>
      <c r="C1985">
        <v>7</v>
      </c>
      <c r="D1985" t="s">
        <v>25</v>
      </c>
    </row>
    <row r="1986" spans="1:4" x14ac:dyDescent="0.35">
      <c r="A1986">
        <v>147241</v>
      </c>
      <c r="B1986">
        <v>1</v>
      </c>
      <c r="C1986">
        <v>7</v>
      </c>
      <c r="D1986" t="s">
        <v>22</v>
      </c>
    </row>
    <row r="1987" spans="1:4" x14ac:dyDescent="0.35">
      <c r="A1987">
        <v>148138</v>
      </c>
      <c r="B1987">
        <v>1</v>
      </c>
      <c r="C1987">
        <v>7</v>
      </c>
      <c r="D1987" t="s">
        <v>30</v>
      </c>
    </row>
    <row r="1988" spans="1:4" x14ac:dyDescent="0.35">
      <c r="A1988">
        <v>148244</v>
      </c>
      <c r="B1988">
        <v>1</v>
      </c>
      <c r="C1988">
        <v>7</v>
      </c>
      <c r="D1988" t="s">
        <v>27</v>
      </c>
    </row>
    <row r="1989" spans="1:4" x14ac:dyDescent="0.35">
      <c r="A1989">
        <v>148650</v>
      </c>
      <c r="B1989">
        <v>1</v>
      </c>
      <c r="C1989">
        <v>7</v>
      </c>
      <c r="D1989" t="s">
        <v>32</v>
      </c>
    </row>
    <row r="1990" spans="1:4" x14ac:dyDescent="0.35">
      <c r="A1990">
        <v>147629</v>
      </c>
      <c r="B1990">
        <v>1</v>
      </c>
      <c r="C1990">
        <v>7</v>
      </c>
      <c r="D1990" t="s">
        <v>42</v>
      </c>
    </row>
    <row r="1991" spans="1:4" x14ac:dyDescent="0.35">
      <c r="A1991">
        <v>147439</v>
      </c>
      <c r="B1991">
        <v>1</v>
      </c>
      <c r="C1991">
        <v>7</v>
      </c>
      <c r="D1991" t="s">
        <v>28</v>
      </c>
    </row>
    <row r="1992" spans="1:4" x14ac:dyDescent="0.35">
      <c r="A1992">
        <v>148137</v>
      </c>
      <c r="B1992">
        <v>1</v>
      </c>
      <c r="C1992">
        <v>7</v>
      </c>
      <c r="D1992" t="s">
        <v>35</v>
      </c>
    </row>
    <row r="1993" spans="1:4" x14ac:dyDescent="0.35">
      <c r="A1993">
        <v>147146</v>
      </c>
      <c r="B1993">
        <v>1</v>
      </c>
      <c r="C1993">
        <v>7</v>
      </c>
      <c r="D1993" t="s">
        <v>94</v>
      </c>
    </row>
    <row r="1994" spans="1:4" x14ac:dyDescent="0.35">
      <c r="A1994">
        <v>147243</v>
      </c>
      <c r="B1994">
        <v>1</v>
      </c>
      <c r="C1994">
        <v>7</v>
      </c>
      <c r="D1994" t="s">
        <v>22</v>
      </c>
    </row>
    <row r="1995" spans="1:4" x14ac:dyDescent="0.35">
      <c r="A1995">
        <v>145450</v>
      </c>
      <c r="B1995">
        <v>1</v>
      </c>
      <c r="C1995">
        <v>7</v>
      </c>
      <c r="D1995" t="s">
        <v>92</v>
      </c>
    </row>
    <row r="1996" spans="1:4" x14ac:dyDescent="0.35">
      <c r="A1996">
        <v>148540</v>
      </c>
      <c r="B1996">
        <v>1</v>
      </c>
      <c r="C1996">
        <v>7</v>
      </c>
      <c r="D1996" t="s">
        <v>29</v>
      </c>
    </row>
    <row r="1997" spans="1:4" x14ac:dyDescent="0.35">
      <c r="A1997">
        <v>147548</v>
      </c>
      <c r="B1997">
        <v>1</v>
      </c>
      <c r="C1997">
        <v>7</v>
      </c>
      <c r="D1997" t="s">
        <v>94</v>
      </c>
    </row>
    <row r="1998" spans="1:4" x14ac:dyDescent="0.35">
      <c r="A1998">
        <v>148246</v>
      </c>
      <c r="B1998">
        <v>1</v>
      </c>
      <c r="C1998">
        <v>7</v>
      </c>
      <c r="D1998" t="s">
        <v>27</v>
      </c>
    </row>
    <row r="1999" spans="1:4" x14ac:dyDescent="0.35">
      <c r="A1999">
        <v>148852</v>
      </c>
      <c r="B1999">
        <v>1</v>
      </c>
      <c r="C1999">
        <v>7</v>
      </c>
      <c r="D1999" t="s">
        <v>92</v>
      </c>
    </row>
    <row r="2000" spans="1:4" x14ac:dyDescent="0.35">
      <c r="A2000">
        <v>148942</v>
      </c>
      <c r="B2000">
        <v>1</v>
      </c>
      <c r="C2000">
        <v>7</v>
      </c>
      <c r="D2000" t="s">
        <v>10</v>
      </c>
    </row>
    <row r="2001" spans="1:4" x14ac:dyDescent="0.35">
      <c r="A2001">
        <v>148843</v>
      </c>
      <c r="B2001">
        <v>1</v>
      </c>
      <c r="C2001">
        <v>7</v>
      </c>
      <c r="D2001" t="s">
        <v>37</v>
      </c>
    </row>
    <row r="2002" spans="1:4" x14ac:dyDescent="0.35">
      <c r="A2002">
        <v>147144</v>
      </c>
      <c r="B2002">
        <v>1</v>
      </c>
      <c r="C2002">
        <v>7</v>
      </c>
      <c r="D2002" t="s">
        <v>20</v>
      </c>
    </row>
    <row r="2003" spans="1:4" x14ac:dyDescent="0.35">
      <c r="A2003">
        <v>145539</v>
      </c>
      <c r="B2003">
        <v>1</v>
      </c>
      <c r="C2003">
        <v>7</v>
      </c>
      <c r="D2003" t="s">
        <v>25</v>
      </c>
    </row>
    <row r="2004" spans="1:4" x14ac:dyDescent="0.35">
      <c r="A2004">
        <v>145546</v>
      </c>
      <c r="B2004">
        <v>1</v>
      </c>
      <c r="C2004">
        <v>7</v>
      </c>
      <c r="D2004" t="s">
        <v>20</v>
      </c>
    </row>
    <row r="2005" spans="1:4" x14ac:dyDescent="0.35">
      <c r="A2005">
        <v>147946</v>
      </c>
      <c r="B2005">
        <v>1</v>
      </c>
      <c r="C2005">
        <v>7</v>
      </c>
      <c r="D2005" t="s">
        <v>94</v>
      </c>
    </row>
    <row r="2006" spans="1:4" x14ac:dyDescent="0.35">
      <c r="A2006">
        <v>147245</v>
      </c>
      <c r="B2006">
        <v>1</v>
      </c>
      <c r="C2006">
        <v>7</v>
      </c>
      <c r="D2006" t="s">
        <v>22</v>
      </c>
    </row>
    <row r="2007" spans="1:4" x14ac:dyDescent="0.35">
      <c r="A2007">
        <v>148142</v>
      </c>
      <c r="B2007">
        <v>1</v>
      </c>
      <c r="C2007">
        <v>7</v>
      </c>
      <c r="D2007" t="s">
        <v>30</v>
      </c>
    </row>
    <row r="2008" spans="1:4" x14ac:dyDescent="0.35">
      <c r="A2008">
        <v>148248</v>
      </c>
      <c r="B2008">
        <v>1</v>
      </c>
      <c r="C2008">
        <v>7</v>
      </c>
      <c r="D2008" t="s">
        <v>27</v>
      </c>
    </row>
    <row r="2009" spans="1:4" x14ac:dyDescent="0.35">
      <c r="A2009">
        <v>147633</v>
      </c>
      <c r="B2009">
        <v>1</v>
      </c>
      <c r="C2009">
        <v>7</v>
      </c>
      <c r="D2009" t="s">
        <v>42</v>
      </c>
    </row>
    <row r="2010" spans="1:4" x14ac:dyDescent="0.35">
      <c r="A2010">
        <v>148654</v>
      </c>
      <c r="B2010">
        <v>1</v>
      </c>
      <c r="C2010">
        <v>7</v>
      </c>
      <c r="D2010" t="s">
        <v>32</v>
      </c>
    </row>
    <row r="2011" spans="1:4" x14ac:dyDescent="0.35">
      <c r="A2011">
        <v>147443</v>
      </c>
      <c r="B2011">
        <v>1</v>
      </c>
      <c r="C2011">
        <v>7</v>
      </c>
      <c r="D2011" t="s">
        <v>28</v>
      </c>
    </row>
    <row r="2012" spans="1:4" x14ac:dyDescent="0.35">
      <c r="A2012">
        <v>148141</v>
      </c>
      <c r="B2012">
        <v>1</v>
      </c>
      <c r="C2012">
        <v>7</v>
      </c>
      <c r="D2012" t="s">
        <v>35</v>
      </c>
    </row>
    <row r="2013" spans="1:4" x14ac:dyDescent="0.35">
      <c r="A2013">
        <v>147150</v>
      </c>
      <c r="B2013">
        <v>1</v>
      </c>
      <c r="C2013">
        <v>7</v>
      </c>
      <c r="D2013" t="s">
        <v>94</v>
      </c>
    </row>
    <row r="2014" spans="1:4" x14ac:dyDescent="0.35">
      <c r="A2014">
        <v>147247</v>
      </c>
      <c r="B2014">
        <v>1</v>
      </c>
      <c r="C2014">
        <v>7</v>
      </c>
      <c r="D2014" t="s">
        <v>22</v>
      </c>
    </row>
    <row r="2015" spans="1:4" x14ac:dyDescent="0.35">
      <c r="A2015">
        <v>145454</v>
      </c>
      <c r="B2015">
        <v>1</v>
      </c>
      <c r="C2015">
        <v>7</v>
      </c>
      <c r="D2015" t="s">
        <v>92</v>
      </c>
    </row>
    <row r="2016" spans="1:4" x14ac:dyDescent="0.35">
      <c r="A2016">
        <v>148544</v>
      </c>
      <c r="B2016">
        <v>1</v>
      </c>
      <c r="C2016">
        <v>7</v>
      </c>
      <c r="D2016" t="s">
        <v>29</v>
      </c>
    </row>
    <row r="2017" spans="1:4" x14ac:dyDescent="0.35">
      <c r="A2017">
        <v>147552</v>
      </c>
      <c r="B2017">
        <v>1</v>
      </c>
      <c r="C2017">
        <v>7</v>
      </c>
      <c r="D2017" t="s">
        <v>94</v>
      </c>
    </row>
    <row r="2018" spans="1:4" x14ac:dyDescent="0.35">
      <c r="A2018">
        <v>148250</v>
      </c>
      <c r="B2018">
        <v>1</v>
      </c>
      <c r="C2018">
        <v>7</v>
      </c>
      <c r="D2018" t="s">
        <v>27</v>
      </c>
    </row>
    <row r="2019" spans="1:4" x14ac:dyDescent="0.35">
      <c r="A2019">
        <v>148856</v>
      </c>
      <c r="B2019">
        <v>1</v>
      </c>
      <c r="C2019">
        <v>7</v>
      </c>
      <c r="D2019" t="s">
        <v>92</v>
      </c>
    </row>
    <row r="2020" spans="1:4" x14ac:dyDescent="0.35">
      <c r="A2020">
        <v>148946</v>
      </c>
      <c r="B2020">
        <v>1</v>
      </c>
      <c r="C2020">
        <v>7</v>
      </c>
      <c r="D2020" t="s">
        <v>10</v>
      </c>
    </row>
    <row r="2021" spans="1:4" x14ac:dyDescent="0.35">
      <c r="A2021">
        <v>148847</v>
      </c>
      <c r="B2021">
        <v>1</v>
      </c>
      <c r="C2021">
        <v>7</v>
      </c>
      <c r="D2021" t="s">
        <v>37</v>
      </c>
    </row>
    <row r="2022" spans="1:4" x14ac:dyDescent="0.35">
      <c r="A2022">
        <v>147148</v>
      </c>
      <c r="B2022">
        <v>1</v>
      </c>
      <c r="C2022">
        <v>7</v>
      </c>
      <c r="D2022" t="s">
        <v>20</v>
      </c>
    </row>
    <row r="2023" spans="1:4" x14ac:dyDescent="0.35">
      <c r="A2023">
        <v>147950</v>
      </c>
      <c r="B2023">
        <v>1</v>
      </c>
      <c r="C2023">
        <v>7</v>
      </c>
      <c r="D2023" t="s">
        <v>94</v>
      </c>
    </row>
    <row r="2024" spans="1:4" x14ac:dyDescent="0.35">
      <c r="A2024">
        <v>145550</v>
      </c>
      <c r="B2024">
        <v>1</v>
      </c>
      <c r="C2024">
        <v>7</v>
      </c>
      <c r="D2024" t="s">
        <v>20</v>
      </c>
    </row>
    <row r="2025" spans="1:4" x14ac:dyDescent="0.35">
      <c r="A2025">
        <v>145543</v>
      </c>
      <c r="B2025">
        <v>1</v>
      </c>
      <c r="C2025">
        <v>7</v>
      </c>
      <c r="D2025" t="s">
        <v>25</v>
      </c>
    </row>
    <row r="2026" spans="1:4" x14ac:dyDescent="0.35">
      <c r="A2026">
        <v>147249</v>
      </c>
      <c r="B2026">
        <v>1</v>
      </c>
      <c r="C2026">
        <v>7</v>
      </c>
      <c r="D2026" t="s">
        <v>22</v>
      </c>
    </row>
    <row r="2027" spans="1:4" x14ac:dyDescent="0.35">
      <c r="A2027">
        <v>148146</v>
      </c>
      <c r="B2027">
        <v>1</v>
      </c>
      <c r="C2027">
        <v>7</v>
      </c>
      <c r="D2027" t="s">
        <v>30</v>
      </c>
    </row>
    <row r="2028" spans="1:4" x14ac:dyDescent="0.35">
      <c r="A2028">
        <v>148252</v>
      </c>
      <c r="B2028">
        <v>1</v>
      </c>
      <c r="C2028">
        <v>7</v>
      </c>
      <c r="D2028" t="s">
        <v>27</v>
      </c>
    </row>
    <row r="2029" spans="1:4" x14ac:dyDescent="0.35">
      <c r="A2029">
        <v>148658</v>
      </c>
      <c r="B2029">
        <v>1</v>
      </c>
      <c r="C2029">
        <v>7</v>
      </c>
      <c r="D2029" t="s">
        <v>32</v>
      </c>
    </row>
    <row r="2030" spans="1:4" x14ac:dyDescent="0.35">
      <c r="A2030">
        <v>147637</v>
      </c>
      <c r="B2030">
        <v>1</v>
      </c>
      <c r="C2030">
        <v>7</v>
      </c>
      <c r="D2030" t="s">
        <v>42</v>
      </c>
    </row>
    <row r="2031" spans="1:4" x14ac:dyDescent="0.35">
      <c r="A2031">
        <v>147447</v>
      </c>
      <c r="B2031">
        <v>1</v>
      </c>
      <c r="C2031">
        <v>7</v>
      </c>
      <c r="D2031" t="s">
        <v>28</v>
      </c>
    </row>
    <row r="2032" spans="1:4" x14ac:dyDescent="0.35">
      <c r="A2032">
        <v>147154</v>
      </c>
      <c r="B2032">
        <v>1</v>
      </c>
      <c r="C2032">
        <v>7</v>
      </c>
      <c r="D2032" t="s">
        <v>94</v>
      </c>
    </row>
    <row r="2033" spans="1:4" x14ac:dyDescent="0.35">
      <c r="A2033">
        <v>148145</v>
      </c>
      <c r="B2033">
        <v>1</v>
      </c>
      <c r="C2033">
        <v>7</v>
      </c>
      <c r="D2033" t="s">
        <v>35</v>
      </c>
    </row>
    <row r="2034" spans="1:4" x14ac:dyDescent="0.35">
      <c r="A2034">
        <v>147251</v>
      </c>
      <c r="B2034">
        <v>1</v>
      </c>
      <c r="C2034">
        <v>7</v>
      </c>
      <c r="D2034" t="s">
        <v>22</v>
      </c>
    </row>
    <row r="2035" spans="1:4" x14ac:dyDescent="0.35">
      <c r="A2035">
        <v>145458</v>
      </c>
      <c r="B2035">
        <v>1</v>
      </c>
      <c r="C2035">
        <v>7</v>
      </c>
      <c r="D2035" t="s">
        <v>92</v>
      </c>
    </row>
    <row r="2036" spans="1:4" x14ac:dyDescent="0.35">
      <c r="A2036">
        <v>148548</v>
      </c>
      <c r="B2036">
        <v>1</v>
      </c>
      <c r="C2036">
        <v>7</v>
      </c>
      <c r="D2036" t="s">
        <v>29</v>
      </c>
    </row>
    <row r="2037" spans="1:4" x14ac:dyDescent="0.35">
      <c r="A2037">
        <v>147556</v>
      </c>
      <c r="B2037">
        <v>1</v>
      </c>
      <c r="C2037">
        <v>7</v>
      </c>
      <c r="D2037" t="s">
        <v>94</v>
      </c>
    </row>
    <row r="2038" spans="1:4" x14ac:dyDescent="0.35">
      <c r="A2038">
        <v>148254</v>
      </c>
      <c r="B2038">
        <v>1</v>
      </c>
      <c r="C2038">
        <v>7</v>
      </c>
      <c r="D2038" t="s">
        <v>27</v>
      </c>
    </row>
    <row r="2039" spans="1:4" x14ac:dyDescent="0.35">
      <c r="A2039">
        <v>148860</v>
      </c>
      <c r="B2039">
        <v>1</v>
      </c>
      <c r="C2039">
        <v>7</v>
      </c>
      <c r="D2039" t="s">
        <v>92</v>
      </c>
    </row>
    <row r="2040" spans="1:4" x14ac:dyDescent="0.35">
      <c r="A2040">
        <v>148950</v>
      </c>
      <c r="B2040">
        <v>1</v>
      </c>
      <c r="C2040">
        <v>7</v>
      </c>
      <c r="D2040" t="s">
        <v>10</v>
      </c>
    </row>
    <row r="2041" spans="1:4" x14ac:dyDescent="0.35">
      <c r="A2041">
        <v>148851</v>
      </c>
      <c r="B2041">
        <v>1</v>
      </c>
      <c r="C2041">
        <v>7</v>
      </c>
      <c r="D2041" t="s">
        <v>37</v>
      </c>
    </row>
    <row r="2042" spans="1:4" x14ac:dyDescent="0.35">
      <c r="A2042">
        <v>147152</v>
      </c>
      <c r="B2042">
        <v>1</v>
      </c>
      <c r="C2042">
        <v>7</v>
      </c>
      <c r="D2042" t="s">
        <v>20</v>
      </c>
    </row>
    <row r="2043" spans="1:4" x14ac:dyDescent="0.35">
      <c r="A2043">
        <v>147954</v>
      </c>
      <c r="B2043">
        <v>1</v>
      </c>
      <c r="C2043">
        <v>7</v>
      </c>
      <c r="D2043" t="s">
        <v>94</v>
      </c>
    </row>
    <row r="2044" spans="1:4" x14ac:dyDescent="0.35">
      <c r="A2044">
        <v>145547</v>
      </c>
      <c r="B2044">
        <v>1</v>
      </c>
      <c r="C2044">
        <v>7</v>
      </c>
      <c r="D2044" t="s">
        <v>25</v>
      </c>
    </row>
    <row r="2045" spans="1:4" x14ac:dyDescent="0.35">
      <c r="A2045">
        <v>145554</v>
      </c>
      <c r="B2045">
        <v>1</v>
      </c>
      <c r="C2045">
        <v>7</v>
      </c>
      <c r="D2045" t="s">
        <v>20</v>
      </c>
    </row>
    <row r="2046" spans="1:4" x14ac:dyDescent="0.35">
      <c r="A2046">
        <v>147253</v>
      </c>
      <c r="B2046">
        <v>1</v>
      </c>
      <c r="C2046">
        <v>7</v>
      </c>
      <c r="D2046" t="s">
        <v>22</v>
      </c>
    </row>
    <row r="2047" spans="1:4" x14ac:dyDescent="0.35">
      <c r="A2047">
        <v>148150</v>
      </c>
      <c r="B2047">
        <v>1</v>
      </c>
      <c r="C2047">
        <v>7</v>
      </c>
      <c r="D2047" t="s">
        <v>30</v>
      </c>
    </row>
    <row r="2048" spans="1:4" x14ac:dyDescent="0.35">
      <c r="A2048">
        <v>148256</v>
      </c>
      <c r="B2048">
        <v>1</v>
      </c>
      <c r="C2048">
        <v>7</v>
      </c>
      <c r="D2048" t="s">
        <v>27</v>
      </c>
    </row>
    <row r="2049" spans="1:4" x14ac:dyDescent="0.35">
      <c r="A2049">
        <v>148662</v>
      </c>
      <c r="B2049">
        <v>1</v>
      </c>
      <c r="C2049">
        <v>7</v>
      </c>
      <c r="D2049" t="s">
        <v>32</v>
      </c>
    </row>
    <row r="2050" spans="1:4" x14ac:dyDescent="0.35">
      <c r="A2050">
        <v>147641</v>
      </c>
      <c r="B2050">
        <v>1</v>
      </c>
      <c r="C2050">
        <v>7</v>
      </c>
      <c r="D2050" t="s">
        <v>42</v>
      </c>
    </row>
    <row r="2051" spans="1:4" x14ac:dyDescent="0.35">
      <c r="A2051">
        <v>147451</v>
      </c>
      <c r="B2051">
        <v>1</v>
      </c>
      <c r="C2051">
        <v>7</v>
      </c>
      <c r="D2051" t="s">
        <v>28</v>
      </c>
    </row>
    <row r="2052" spans="1:4" x14ac:dyDescent="0.35">
      <c r="A2052">
        <v>147158</v>
      </c>
      <c r="B2052">
        <v>0</v>
      </c>
      <c r="C2052">
        <v>7</v>
      </c>
      <c r="D2052" t="s">
        <v>94</v>
      </c>
    </row>
    <row r="2053" spans="1:4" x14ac:dyDescent="0.35">
      <c r="A2053">
        <v>148149</v>
      </c>
      <c r="B2053">
        <v>0</v>
      </c>
      <c r="C2053">
        <v>7</v>
      </c>
      <c r="D2053" t="s">
        <v>35</v>
      </c>
    </row>
    <row r="2054" spans="1:4" x14ac:dyDescent="0.35">
      <c r="A2054">
        <v>147255</v>
      </c>
      <c r="B2054">
        <v>0</v>
      </c>
      <c r="C2054">
        <v>7</v>
      </c>
      <c r="D2054" t="s">
        <v>22</v>
      </c>
    </row>
    <row r="2055" spans="1:4" x14ac:dyDescent="0.35">
      <c r="A2055">
        <v>145462</v>
      </c>
      <c r="B2055">
        <v>0</v>
      </c>
      <c r="C2055">
        <v>7</v>
      </c>
      <c r="D2055" t="s">
        <v>92</v>
      </c>
    </row>
    <row r="2056" spans="1:4" x14ac:dyDescent="0.35">
      <c r="A2056">
        <v>148552</v>
      </c>
      <c r="B2056">
        <v>0</v>
      </c>
      <c r="C2056">
        <v>7</v>
      </c>
      <c r="D2056" t="s">
        <v>29</v>
      </c>
    </row>
    <row r="2057" spans="1:4" x14ac:dyDescent="0.35">
      <c r="A2057">
        <v>147560</v>
      </c>
      <c r="B2057">
        <v>0</v>
      </c>
      <c r="C2057">
        <v>7</v>
      </c>
      <c r="D2057" t="s">
        <v>94</v>
      </c>
    </row>
    <row r="2058" spans="1:4" x14ac:dyDescent="0.35">
      <c r="A2058">
        <v>148258</v>
      </c>
      <c r="B2058">
        <v>0</v>
      </c>
      <c r="C2058">
        <v>7</v>
      </c>
      <c r="D2058" t="s">
        <v>27</v>
      </c>
    </row>
    <row r="2059" spans="1:4" x14ac:dyDescent="0.35">
      <c r="A2059">
        <v>148864</v>
      </c>
      <c r="B2059">
        <v>0</v>
      </c>
      <c r="C2059">
        <v>7</v>
      </c>
      <c r="D2059" t="s">
        <v>92</v>
      </c>
    </row>
    <row r="2060" spans="1:4" x14ac:dyDescent="0.35">
      <c r="A2060">
        <v>148954</v>
      </c>
      <c r="B2060">
        <v>0</v>
      </c>
      <c r="C2060">
        <v>7</v>
      </c>
      <c r="D2060" t="s">
        <v>10</v>
      </c>
    </row>
    <row r="2061" spans="1:4" x14ac:dyDescent="0.35">
      <c r="A2061">
        <v>148855</v>
      </c>
      <c r="B2061">
        <v>0</v>
      </c>
      <c r="C2061">
        <v>7</v>
      </c>
      <c r="D2061" t="s">
        <v>37</v>
      </c>
    </row>
    <row r="2062" spans="1:4" x14ac:dyDescent="0.35">
      <c r="A2062">
        <v>147156</v>
      </c>
      <c r="B2062">
        <v>0</v>
      </c>
      <c r="C2062">
        <v>7</v>
      </c>
      <c r="D2062" t="s">
        <v>20</v>
      </c>
    </row>
    <row r="2063" spans="1:4" x14ac:dyDescent="0.35">
      <c r="A2063">
        <v>147958</v>
      </c>
      <c r="B2063">
        <v>0</v>
      </c>
      <c r="C2063">
        <v>7</v>
      </c>
      <c r="D2063" t="s">
        <v>94</v>
      </c>
    </row>
    <row r="2064" spans="1:4" x14ac:dyDescent="0.35">
      <c r="A2064">
        <v>145551</v>
      </c>
      <c r="B2064">
        <v>0</v>
      </c>
      <c r="C2064">
        <v>7</v>
      </c>
      <c r="D2064" t="s">
        <v>25</v>
      </c>
    </row>
    <row r="2065" spans="1:4" x14ac:dyDescent="0.35">
      <c r="A2065">
        <v>145558</v>
      </c>
      <c r="B2065">
        <v>0</v>
      </c>
      <c r="C2065">
        <v>7</v>
      </c>
      <c r="D2065" t="s">
        <v>20</v>
      </c>
    </row>
    <row r="2066" spans="1:4" x14ac:dyDescent="0.35">
      <c r="A2066">
        <v>147257</v>
      </c>
      <c r="B2066">
        <v>0</v>
      </c>
      <c r="C2066">
        <v>7</v>
      </c>
      <c r="D2066" t="s">
        <v>22</v>
      </c>
    </row>
    <row r="2067" spans="1:4" x14ac:dyDescent="0.35">
      <c r="A2067">
        <v>148154</v>
      </c>
      <c r="B2067">
        <v>0</v>
      </c>
      <c r="C2067">
        <v>7</v>
      </c>
      <c r="D2067" t="s">
        <v>30</v>
      </c>
    </row>
    <row r="2068" spans="1:4" x14ac:dyDescent="0.35">
      <c r="A2068">
        <v>148260</v>
      </c>
      <c r="B2068">
        <v>0</v>
      </c>
      <c r="C2068">
        <v>7</v>
      </c>
      <c r="D2068" t="s">
        <v>27</v>
      </c>
    </row>
    <row r="2069" spans="1:4" x14ac:dyDescent="0.35">
      <c r="A2069">
        <v>147645</v>
      </c>
      <c r="B2069">
        <v>0</v>
      </c>
      <c r="C2069">
        <v>7</v>
      </c>
      <c r="D2069" t="s">
        <v>42</v>
      </c>
    </row>
    <row r="2070" spans="1:4" x14ac:dyDescent="0.35">
      <c r="A2070">
        <v>148666</v>
      </c>
      <c r="B2070">
        <v>0</v>
      </c>
      <c r="C2070">
        <v>7</v>
      </c>
      <c r="D2070" t="s">
        <v>32</v>
      </c>
    </row>
    <row r="2071" spans="1:4" x14ac:dyDescent="0.35">
      <c r="A2071">
        <v>147455</v>
      </c>
      <c r="B2071">
        <v>0</v>
      </c>
      <c r="C2071">
        <v>7</v>
      </c>
      <c r="D2071" t="s">
        <v>28</v>
      </c>
    </row>
    <row r="2072" spans="1:4" x14ac:dyDescent="0.35">
      <c r="A2072">
        <v>148153</v>
      </c>
      <c r="B2072">
        <v>0</v>
      </c>
      <c r="C2072">
        <v>7</v>
      </c>
      <c r="D2072" t="s">
        <v>35</v>
      </c>
    </row>
    <row r="2073" spans="1:4" x14ac:dyDescent="0.35">
      <c r="A2073">
        <v>147162</v>
      </c>
      <c r="B2073">
        <v>0</v>
      </c>
      <c r="C2073">
        <v>7</v>
      </c>
      <c r="D2073" t="s">
        <v>94</v>
      </c>
    </row>
    <row r="2074" spans="1:4" x14ac:dyDescent="0.35">
      <c r="A2074">
        <v>147259</v>
      </c>
      <c r="B2074">
        <v>0</v>
      </c>
      <c r="C2074">
        <v>7</v>
      </c>
      <c r="D2074" t="s">
        <v>22</v>
      </c>
    </row>
    <row r="2075" spans="1:4" x14ac:dyDescent="0.35">
      <c r="A2075">
        <v>145466</v>
      </c>
      <c r="B2075">
        <v>0</v>
      </c>
      <c r="C2075">
        <v>7</v>
      </c>
      <c r="D2075" t="s">
        <v>92</v>
      </c>
    </row>
    <row r="2076" spans="1:4" x14ac:dyDescent="0.35">
      <c r="A2076">
        <v>148556</v>
      </c>
      <c r="B2076">
        <v>0</v>
      </c>
      <c r="C2076">
        <v>7</v>
      </c>
      <c r="D2076" t="s">
        <v>29</v>
      </c>
    </row>
    <row r="2077" spans="1:4" x14ac:dyDescent="0.35">
      <c r="A2077">
        <v>147564</v>
      </c>
      <c r="B2077">
        <v>0</v>
      </c>
      <c r="C2077">
        <v>7</v>
      </c>
      <c r="D2077" t="s">
        <v>94</v>
      </c>
    </row>
    <row r="2078" spans="1:4" x14ac:dyDescent="0.35">
      <c r="A2078">
        <v>148262</v>
      </c>
      <c r="B2078">
        <v>0</v>
      </c>
      <c r="C2078">
        <v>7</v>
      </c>
      <c r="D2078" t="s">
        <v>27</v>
      </c>
    </row>
    <row r="2079" spans="1:4" x14ac:dyDescent="0.35">
      <c r="A2079">
        <v>148868</v>
      </c>
      <c r="B2079">
        <v>0</v>
      </c>
      <c r="C2079">
        <v>7</v>
      </c>
      <c r="D2079" t="s">
        <v>92</v>
      </c>
    </row>
    <row r="2080" spans="1:4" x14ac:dyDescent="0.35">
      <c r="A2080">
        <v>148958</v>
      </c>
      <c r="B2080">
        <v>0</v>
      </c>
      <c r="C2080">
        <v>7</v>
      </c>
      <c r="D2080" t="s">
        <v>10</v>
      </c>
    </row>
    <row r="2081" spans="1:4" x14ac:dyDescent="0.35">
      <c r="A2081">
        <v>148859</v>
      </c>
      <c r="B2081">
        <v>0</v>
      </c>
      <c r="C2081">
        <v>7</v>
      </c>
      <c r="D2081" t="s">
        <v>37</v>
      </c>
    </row>
    <row r="2082" spans="1:4" x14ac:dyDescent="0.35">
      <c r="A2082">
        <v>147160</v>
      </c>
      <c r="B2082">
        <v>0</v>
      </c>
      <c r="C2082">
        <v>7</v>
      </c>
      <c r="D2082" t="s">
        <v>20</v>
      </c>
    </row>
    <row r="2083" spans="1:4" x14ac:dyDescent="0.35">
      <c r="A2083">
        <v>145562</v>
      </c>
      <c r="B2083">
        <v>0</v>
      </c>
      <c r="C2083">
        <v>7</v>
      </c>
      <c r="D2083" t="s">
        <v>20</v>
      </c>
    </row>
    <row r="2084" spans="1:4" x14ac:dyDescent="0.35">
      <c r="A2084">
        <v>147962</v>
      </c>
      <c r="B2084">
        <v>0</v>
      </c>
      <c r="C2084">
        <v>7</v>
      </c>
      <c r="D2084" t="s">
        <v>94</v>
      </c>
    </row>
    <row r="2085" spans="1:4" x14ac:dyDescent="0.35">
      <c r="A2085">
        <v>145555</v>
      </c>
      <c r="B2085">
        <v>0</v>
      </c>
      <c r="C2085">
        <v>7</v>
      </c>
      <c r="D2085" t="s">
        <v>25</v>
      </c>
    </row>
    <row r="2086" spans="1:4" x14ac:dyDescent="0.35">
      <c r="A2086">
        <v>147261</v>
      </c>
      <c r="B2086">
        <v>0</v>
      </c>
      <c r="C2086">
        <v>7</v>
      </c>
      <c r="D2086" t="s">
        <v>22</v>
      </c>
    </row>
    <row r="2087" spans="1:4" x14ac:dyDescent="0.35">
      <c r="A2087">
        <v>149448</v>
      </c>
      <c r="B2087">
        <v>0</v>
      </c>
      <c r="C2087">
        <v>7</v>
      </c>
      <c r="D2087" t="s">
        <v>4</v>
      </c>
    </row>
    <row r="2088" spans="1:4" x14ac:dyDescent="0.35">
      <c r="A2088">
        <v>148158</v>
      </c>
      <c r="B2088">
        <v>0</v>
      </c>
      <c r="C2088">
        <v>7</v>
      </c>
      <c r="D2088" t="s">
        <v>30</v>
      </c>
    </row>
    <row r="2089" spans="1:4" x14ac:dyDescent="0.35">
      <c r="A2089">
        <v>148264</v>
      </c>
      <c r="B2089">
        <v>0</v>
      </c>
      <c r="C2089">
        <v>7</v>
      </c>
      <c r="D2089" t="s">
        <v>27</v>
      </c>
    </row>
    <row r="2090" spans="1:4" x14ac:dyDescent="0.35">
      <c r="A2090">
        <v>147649</v>
      </c>
      <c r="B2090">
        <v>0</v>
      </c>
      <c r="C2090">
        <v>7</v>
      </c>
      <c r="D2090" t="s">
        <v>42</v>
      </c>
    </row>
    <row r="2091" spans="1:4" x14ac:dyDescent="0.35">
      <c r="A2091">
        <v>148670</v>
      </c>
      <c r="B2091">
        <v>0</v>
      </c>
      <c r="C2091">
        <v>7</v>
      </c>
      <c r="D2091" t="s">
        <v>32</v>
      </c>
    </row>
    <row r="2092" spans="1:4" x14ac:dyDescent="0.35">
      <c r="A2092">
        <v>147459</v>
      </c>
      <c r="B2092">
        <v>1</v>
      </c>
      <c r="C2092">
        <v>7</v>
      </c>
      <c r="D2092" t="s">
        <v>28</v>
      </c>
    </row>
    <row r="2093" spans="1:4" x14ac:dyDescent="0.35">
      <c r="A2093">
        <v>148157</v>
      </c>
      <c r="B2093">
        <v>1</v>
      </c>
      <c r="C2093">
        <v>7</v>
      </c>
      <c r="D2093" t="s">
        <v>35</v>
      </c>
    </row>
    <row r="2094" spans="1:4" x14ac:dyDescent="0.35">
      <c r="A2094">
        <v>147166</v>
      </c>
      <c r="B2094">
        <v>1</v>
      </c>
      <c r="C2094">
        <v>7</v>
      </c>
      <c r="D2094" t="s">
        <v>94</v>
      </c>
    </row>
    <row r="2095" spans="1:4" x14ac:dyDescent="0.35">
      <c r="A2095">
        <v>147263</v>
      </c>
      <c r="B2095">
        <v>1</v>
      </c>
      <c r="C2095">
        <v>7</v>
      </c>
      <c r="D2095" t="s">
        <v>22</v>
      </c>
    </row>
    <row r="2096" spans="1:4" x14ac:dyDescent="0.35">
      <c r="A2096">
        <v>148560</v>
      </c>
      <c r="B2096">
        <v>1</v>
      </c>
      <c r="C2096">
        <v>7</v>
      </c>
      <c r="D2096" t="s">
        <v>29</v>
      </c>
    </row>
    <row r="2097" spans="1:4" x14ac:dyDescent="0.35">
      <c r="A2097">
        <v>147568</v>
      </c>
      <c r="B2097">
        <v>1</v>
      </c>
      <c r="C2097">
        <v>7</v>
      </c>
      <c r="D2097" t="s">
        <v>94</v>
      </c>
    </row>
    <row r="2098" spans="1:4" x14ac:dyDescent="0.35">
      <c r="A2098">
        <v>148266</v>
      </c>
      <c r="B2098">
        <v>1</v>
      </c>
      <c r="C2098">
        <v>7</v>
      </c>
      <c r="D2098" t="s">
        <v>27</v>
      </c>
    </row>
    <row r="2099" spans="1:4" x14ac:dyDescent="0.35">
      <c r="A2099">
        <v>198850</v>
      </c>
      <c r="B2099">
        <v>1</v>
      </c>
      <c r="C2099">
        <v>7</v>
      </c>
      <c r="D2099" t="s">
        <v>4</v>
      </c>
    </row>
    <row r="2100" spans="1:4" x14ac:dyDescent="0.35">
      <c r="A2100">
        <v>148962</v>
      </c>
      <c r="B2100">
        <v>1</v>
      </c>
      <c r="C2100">
        <v>7</v>
      </c>
      <c r="D2100" t="s">
        <v>10</v>
      </c>
    </row>
    <row r="2101" spans="1:4" x14ac:dyDescent="0.35">
      <c r="A2101">
        <v>148863</v>
      </c>
      <c r="B2101">
        <v>1</v>
      </c>
      <c r="C2101">
        <v>7</v>
      </c>
      <c r="D2101" t="s">
        <v>37</v>
      </c>
    </row>
    <row r="2102" spans="1:4" x14ac:dyDescent="0.35">
      <c r="A2102">
        <v>147164</v>
      </c>
      <c r="B2102">
        <v>1</v>
      </c>
      <c r="C2102">
        <v>7</v>
      </c>
      <c r="D2102" t="s">
        <v>20</v>
      </c>
    </row>
    <row r="2103" spans="1:4" x14ac:dyDescent="0.35">
      <c r="A2103">
        <v>147966</v>
      </c>
      <c r="B2103">
        <v>1</v>
      </c>
      <c r="C2103">
        <v>7</v>
      </c>
      <c r="D2103" t="s">
        <v>94</v>
      </c>
    </row>
    <row r="2104" spans="1:4" x14ac:dyDescent="0.35">
      <c r="A2104">
        <v>145566</v>
      </c>
      <c r="B2104">
        <v>1</v>
      </c>
      <c r="C2104">
        <v>7</v>
      </c>
      <c r="D2104" t="s">
        <v>20</v>
      </c>
    </row>
    <row r="2105" spans="1:4" x14ac:dyDescent="0.35">
      <c r="A2105">
        <v>145559</v>
      </c>
      <c r="B2105">
        <v>1</v>
      </c>
      <c r="C2105">
        <v>7</v>
      </c>
      <c r="D2105" t="s">
        <v>25</v>
      </c>
    </row>
    <row r="2106" spans="1:4" x14ac:dyDescent="0.35">
      <c r="A2106">
        <v>147265</v>
      </c>
      <c r="B2106">
        <v>1</v>
      </c>
      <c r="C2106">
        <v>7</v>
      </c>
      <c r="D2106" t="s">
        <v>22</v>
      </c>
    </row>
    <row r="2107" spans="1:4" x14ac:dyDescent="0.35">
      <c r="A2107">
        <v>145472</v>
      </c>
      <c r="B2107">
        <v>1</v>
      </c>
      <c r="C2107">
        <v>7</v>
      </c>
      <c r="D2107" t="s">
        <v>92</v>
      </c>
    </row>
    <row r="2108" spans="1:4" x14ac:dyDescent="0.35">
      <c r="A2108">
        <v>148162</v>
      </c>
      <c r="B2108">
        <v>1</v>
      </c>
      <c r="C2108">
        <v>7</v>
      </c>
      <c r="D2108" t="s">
        <v>30</v>
      </c>
    </row>
    <row r="2109" spans="1:4" x14ac:dyDescent="0.35">
      <c r="A2109">
        <v>148268</v>
      </c>
      <c r="B2109">
        <v>1</v>
      </c>
      <c r="C2109">
        <v>7</v>
      </c>
      <c r="D2109" t="s">
        <v>27</v>
      </c>
    </row>
    <row r="2110" spans="1:4" x14ac:dyDescent="0.35">
      <c r="A2110">
        <v>147653</v>
      </c>
      <c r="B2110">
        <v>1</v>
      </c>
      <c r="C2110">
        <v>7</v>
      </c>
      <c r="D2110" t="s">
        <v>42</v>
      </c>
    </row>
    <row r="2111" spans="1:4" x14ac:dyDescent="0.35">
      <c r="A2111">
        <v>148674</v>
      </c>
      <c r="B2111">
        <v>1</v>
      </c>
      <c r="C2111">
        <v>7</v>
      </c>
      <c r="D2111" t="s">
        <v>32</v>
      </c>
    </row>
    <row r="2112" spans="1:4" x14ac:dyDescent="0.35">
      <c r="A2112">
        <v>149257</v>
      </c>
      <c r="B2112">
        <v>1</v>
      </c>
      <c r="C2112">
        <v>7</v>
      </c>
      <c r="D2112" t="s">
        <v>4</v>
      </c>
    </row>
    <row r="2113" spans="1:4" x14ac:dyDescent="0.35">
      <c r="A2113">
        <v>147463</v>
      </c>
      <c r="B2113">
        <v>1</v>
      </c>
      <c r="C2113">
        <v>7</v>
      </c>
      <c r="D2113" t="s">
        <v>28</v>
      </c>
    </row>
    <row r="2114" spans="1:4" x14ac:dyDescent="0.35">
      <c r="A2114">
        <v>148161</v>
      </c>
      <c r="B2114">
        <v>1</v>
      </c>
      <c r="C2114">
        <v>7</v>
      </c>
      <c r="D2114" t="s">
        <v>35</v>
      </c>
    </row>
    <row r="2115" spans="1:4" x14ac:dyDescent="0.35">
      <c r="A2115">
        <v>147170</v>
      </c>
      <c r="B2115">
        <v>0</v>
      </c>
      <c r="C2115">
        <v>7</v>
      </c>
      <c r="D2115" t="s">
        <v>94</v>
      </c>
    </row>
    <row r="2116" spans="1:4" x14ac:dyDescent="0.35">
      <c r="A2116">
        <v>147267</v>
      </c>
      <c r="B2116">
        <v>0</v>
      </c>
      <c r="C2116">
        <v>7</v>
      </c>
      <c r="D2116" t="s">
        <v>22</v>
      </c>
    </row>
    <row r="2117" spans="1:4" x14ac:dyDescent="0.35">
      <c r="A2117">
        <v>149859</v>
      </c>
      <c r="B2117">
        <v>0</v>
      </c>
      <c r="C2117">
        <v>7</v>
      </c>
      <c r="D2117" t="s">
        <v>4</v>
      </c>
    </row>
    <row r="2118" spans="1:4" x14ac:dyDescent="0.35">
      <c r="A2118">
        <v>148564</v>
      </c>
      <c r="B2118">
        <v>0</v>
      </c>
      <c r="C2118">
        <v>7</v>
      </c>
      <c r="D2118" t="s">
        <v>29</v>
      </c>
    </row>
    <row r="2119" spans="1:4" x14ac:dyDescent="0.35">
      <c r="A2119">
        <v>147572</v>
      </c>
      <c r="B2119">
        <v>0</v>
      </c>
      <c r="C2119">
        <v>7</v>
      </c>
      <c r="D2119" t="s">
        <v>94</v>
      </c>
    </row>
    <row r="2120" spans="1:4" x14ac:dyDescent="0.35">
      <c r="A2120">
        <v>148270</v>
      </c>
      <c r="B2120">
        <v>0</v>
      </c>
      <c r="C2120">
        <v>7</v>
      </c>
      <c r="D2120" t="s">
        <v>27</v>
      </c>
    </row>
    <row r="2121" spans="1:4" x14ac:dyDescent="0.35">
      <c r="A2121">
        <v>148876</v>
      </c>
      <c r="B2121">
        <v>0</v>
      </c>
      <c r="C2121">
        <v>7</v>
      </c>
      <c r="D2121" t="s">
        <v>92</v>
      </c>
    </row>
    <row r="2122" spans="1:4" x14ac:dyDescent="0.35">
      <c r="A2122">
        <v>148966</v>
      </c>
      <c r="B2122">
        <v>0</v>
      </c>
      <c r="C2122">
        <v>7</v>
      </c>
      <c r="D2122" t="s">
        <v>10</v>
      </c>
    </row>
    <row r="2123" spans="1:4" x14ac:dyDescent="0.35">
      <c r="A2123">
        <v>148865</v>
      </c>
      <c r="B2123">
        <v>0</v>
      </c>
      <c r="C2123">
        <v>7</v>
      </c>
      <c r="D2123" t="s">
        <v>37</v>
      </c>
    </row>
    <row r="2124" spans="1:4" x14ac:dyDescent="0.35">
      <c r="A2124">
        <v>147168</v>
      </c>
      <c r="B2124">
        <v>0</v>
      </c>
      <c r="C2124">
        <v>7</v>
      </c>
      <c r="D2124" t="s">
        <v>20</v>
      </c>
    </row>
    <row r="2125" spans="1:4" x14ac:dyDescent="0.35">
      <c r="A2125">
        <v>145570</v>
      </c>
      <c r="B2125">
        <v>0</v>
      </c>
      <c r="C2125">
        <v>7</v>
      </c>
      <c r="D2125" t="s">
        <v>20</v>
      </c>
    </row>
    <row r="2126" spans="1:4" x14ac:dyDescent="0.35">
      <c r="A2126">
        <v>145563</v>
      </c>
      <c r="B2126">
        <v>0</v>
      </c>
      <c r="C2126">
        <v>7</v>
      </c>
      <c r="D2126" t="s">
        <v>25</v>
      </c>
    </row>
    <row r="2127" spans="1:4" x14ac:dyDescent="0.35">
      <c r="A2127">
        <v>147269</v>
      </c>
      <c r="B2127">
        <v>0</v>
      </c>
      <c r="C2127">
        <v>7</v>
      </c>
      <c r="D2127" t="s">
        <v>22</v>
      </c>
    </row>
    <row r="2128" spans="1:4" x14ac:dyDescent="0.35">
      <c r="A2128">
        <v>149456</v>
      </c>
      <c r="B2128">
        <v>0</v>
      </c>
      <c r="C2128">
        <v>7</v>
      </c>
      <c r="D2128" t="s">
        <v>4</v>
      </c>
    </row>
    <row r="2129" spans="1:4" x14ac:dyDescent="0.35">
      <c r="A2129">
        <v>148166</v>
      </c>
      <c r="B2129">
        <v>0</v>
      </c>
      <c r="C2129">
        <v>7</v>
      </c>
      <c r="D2129" t="s">
        <v>30</v>
      </c>
    </row>
    <row r="2130" spans="1:4" x14ac:dyDescent="0.35">
      <c r="A2130">
        <v>147657</v>
      </c>
      <c r="B2130">
        <v>0</v>
      </c>
      <c r="C2130">
        <v>7</v>
      </c>
      <c r="D2130" t="s">
        <v>42</v>
      </c>
    </row>
    <row r="2131" spans="1:4" x14ac:dyDescent="0.35">
      <c r="A2131">
        <v>148678</v>
      </c>
      <c r="B2131">
        <v>0</v>
      </c>
      <c r="C2131">
        <v>7</v>
      </c>
      <c r="D2131" t="s">
        <v>32</v>
      </c>
    </row>
    <row r="2132" spans="1:4" x14ac:dyDescent="0.35">
      <c r="A2132">
        <v>149466</v>
      </c>
      <c r="B2132">
        <v>0</v>
      </c>
      <c r="C2132">
        <v>7</v>
      </c>
      <c r="D2132" t="s">
        <v>4</v>
      </c>
    </row>
    <row r="2133" spans="1:4" x14ac:dyDescent="0.35">
      <c r="A2133">
        <v>147174</v>
      </c>
      <c r="B2133">
        <v>0</v>
      </c>
      <c r="C2133">
        <v>7</v>
      </c>
      <c r="D2133" t="s">
        <v>94</v>
      </c>
    </row>
    <row r="2134" spans="1:4" x14ac:dyDescent="0.35">
      <c r="A2134">
        <v>148165</v>
      </c>
      <c r="B2134">
        <v>0</v>
      </c>
      <c r="C2134">
        <v>7</v>
      </c>
      <c r="D2134" t="s">
        <v>35</v>
      </c>
    </row>
    <row r="2135" spans="1:4" x14ac:dyDescent="0.35">
      <c r="A2135">
        <v>147271</v>
      </c>
      <c r="B2135">
        <v>0</v>
      </c>
      <c r="C2135">
        <v>7</v>
      </c>
      <c r="D2135" t="s">
        <v>22</v>
      </c>
    </row>
    <row r="2136" spans="1:4" x14ac:dyDescent="0.35">
      <c r="A2136">
        <v>148568</v>
      </c>
      <c r="B2136">
        <v>0</v>
      </c>
      <c r="C2136">
        <v>7</v>
      </c>
      <c r="D2136" t="s">
        <v>29</v>
      </c>
    </row>
    <row r="2137" spans="1:4" x14ac:dyDescent="0.35">
      <c r="A2137">
        <v>147576</v>
      </c>
      <c r="B2137">
        <v>0</v>
      </c>
      <c r="C2137">
        <v>7</v>
      </c>
      <c r="D2137" t="s">
        <v>94</v>
      </c>
    </row>
    <row r="2138" spans="1:4" x14ac:dyDescent="0.35">
      <c r="A2138">
        <v>148274</v>
      </c>
      <c r="B2138">
        <v>0</v>
      </c>
      <c r="C2138">
        <v>7</v>
      </c>
      <c r="D2138" t="s">
        <v>27</v>
      </c>
    </row>
    <row r="2139" spans="1:4" x14ac:dyDescent="0.35">
      <c r="A2139">
        <v>149262</v>
      </c>
      <c r="B2139">
        <v>0</v>
      </c>
      <c r="C2139">
        <v>7</v>
      </c>
      <c r="D2139" t="s">
        <v>4</v>
      </c>
    </row>
    <row r="2140" spans="1:4" x14ac:dyDescent="0.35">
      <c r="A2140">
        <v>148970</v>
      </c>
      <c r="B2140">
        <v>0</v>
      </c>
      <c r="C2140">
        <v>7</v>
      </c>
      <c r="D2140" t="s">
        <v>10</v>
      </c>
    </row>
    <row r="2141" spans="1:4" x14ac:dyDescent="0.35">
      <c r="A2141">
        <v>147469</v>
      </c>
      <c r="B2141">
        <v>0</v>
      </c>
      <c r="C2141">
        <v>7</v>
      </c>
      <c r="D2141" t="s">
        <v>28</v>
      </c>
    </row>
    <row r="2142" spans="1:4" x14ac:dyDescent="0.35">
      <c r="A2142">
        <v>147172</v>
      </c>
      <c r="B2142">
        <v>0</v>
      </c>
      <c r="C2142">
        <v>7</v>
      </c>
      <c r="D2142" t="s">
        <v>20</v>
      </c>
    </row>
    <row r="2143" spans="1:4" x14ac:dyDescent="0.35">
      <c r="A2143">
        <v>145567</v>
      </c>
      <c r="B2143">
        <v>0</v>
      </c>
      <c r="C2143">
        <v>7</v>
      </c>
      <c r="D2143" t="s">
        <v>25</v>
      </c>
    </row>
    <row r="2144" spans="1:4" x14ac:dyDescent="0.35">
      <c r="A2144">
        <v>147974</v>
      </c>
      <c r="B2144">
        <v>0</v>
      </c>
      <c r="C2144">
        <v>7</v>
      </c>
      <c r="D2144" t="s">
        <v>94</v>
      </c>
    </row>
    <row r="2145" spans="1:4" x14ac:dyDescent="0.35">
      <c r="A2145">
        <v>145574</v>
      </c>
      <c r="B2145">
        <v>0</v>
      </c>
      <c r="C2145">
        <v>7</v>
      </c>
      <c r="D2145" t="s">
        <v>20</v>
      </c>
    </row>
    <row r="2146" spans="1:4" x14ac:dyDescent="0.35">
      <c r="A2146">
        <v>145478</v>
      </c>
      <c r="B2146">
        <v>0</v>
      </c>
      <c r="C2146">
        <v>7</v>
      </c>
      <c r="D2146" t="s">
        <v>92</v>
      </c>
    </row>
    <row r="2147" spans="1:4" x14ac:dyDescent="0.35">
      <c r="A2147">
        <v>148170</v>
      </c>
      <c r="B2147">
        <v>0</v>
      </c>
      <c r="C2147">
        <v>7</v>
      </c>
      <c r="D2147" t="s">
        <v>30</v>
      </c>
    </row>
    <row r="2148" spans="1:4" x14ac:dyDescent="0.35">
      <c r="A2148">
        <v>147661</v>
      </c>
      <c r="B2148">
        <v>0</v>
      </c>
      <c r="C2148">
        <v>7</v>
      </c>
      <c r="D2148" t="s">
        <v>42</v>
      </c>
    </row>
    <row r="2149" spans="1:4" x14ac:dyDescent="0.35">
      <c r="A2149">
        <v>148682</v>
      </c>
      <c r="B2149">
        <v>0</v>
      </c>
      <c r="C2149">
        <v>7</v>
      </c>
      <c r="D2149" t="s">
        <v>32</v>
      </c>
    </row>
    <row r="2150" spans="1:4" x14ac:dyDescent="0.35">
      <c r="A2150">
        <v>148169</v>
      </c>
      <c r="B2150">
        <v>0</v>
      </c>
      <c r="C2150">
        <v>7</v>
      </c>
      <c r="D2150" t="s">
        <v>35</v>
      </c>
    </row>
    <row r="2151" spans="1:4" x14ac:dyDescent="0.35">
      <c r="A2151">
        <v>147178</v>
      </c>
      <c r="B2151">
        <v>0</v>
      </c>
      <c r="C2151">
        <v>7</v>
      </c>
      <c r="D2151" t="s">
        <v>94</v>
      </c>
    </row>
    <row r="2152" spans="1:4" x14ac:dyDescent="0.35">
      <c r="A2152">
        <v>147275</v>
      </c>
      <c r="B2152">
        <v>0</v>
      </c>
      <c r="C2152">
        <v>7</v>
      </c>
      <c r="D2152" t="s">
        <v>22</v>
      </c>
    </row>
    <row r="2153" spans="1:4" x14ac:dyDescent="0.35">
      <c r="A2153">
        <v>149967</v>
      </c>
      <c r="B2153">
        <v>0</v>
      </c>
      <c r="C2153">
        <v>7</v>
      </c>
      <c r="D2153" t="s">
        <v>4</v>
      </c>
    </row>
    <row r="2154" spans="1:4" x14ac:dyDescent="0.35">
      <c r="A2154">
        <v>148572</v>
      </c>
      <c r="B2154">
        <v>0</v>
      </c>
      <c r="C2154">
        <v>7</v>
      </c>
      <c r="D2154" t="s">
        <v>29</v>
      </c>
    </row>
    <row r="2155" spans="1:4" x14ac:dyDescent="0.35">
      <c r="A2155">
        <v>147580</v>
      </c>
      <c r="B2155">
        <v>0</v>
      </c>
      <c r="C2155">
        <v>7</v>
      </c>
      <c r="D2155" t="s">
        <v>94</v>
      </c>
    </row>
    <row r="2156" spans="1:4" x14ac:dyDescent="0.35">
      <c r="A2156">
        <v>148278</v>
      </c>
      <c r="B2156">
        <v>0</v>
      </c>
      <c r="C2156">
        <v>7</v>
      </c>
      <c r="D2156" t="s">
        <v>27</v>
      </c>
    </row>
    <row r="2157" spans="1:4" x14ac:dyDescent="0.35">
      <c r="A2157">
        <v>148884</v>
      </c>
      <c r="B2157">
        <v>0</v>
      </c>
      <c r="C2157">
        <v>7</v>
      </c>
      <c r="D2157" t="s">
        <v>92</v>
      </c>
    </row>
    <row r="2158" spans="1:4" x14ac:dyDescent="0.35">
      <c r="A2158">
        <v>148873</v>
      </c>
      <c r="B2158">
        <v>0</v>
      </c>
      <c r="C2158">
        <v>7</v>
      </c>
      <c r="D2158" t="s">
        <v>37</v>
      </c>
    </row>
    <row r="2159" spans="1:4" x14ac:dyDescent="0.35">
      <c r="A2159">
        <v>147176</v>
      </c>
      <c r="B2159">
        <v>0</v>
      </c>
      <c r="C2159">
        <v>7</v>
      </c>
      <c r="D2159" t="s">
        <v>20</v>
      </c>
    </row>
    <row r="2160" spans="1:4" x14ac:dyDescent="0.35">
      <c r="A2160">
        <v>145571</v>
      </c>
      <c r="B2160">
        <v>0</v>
      </c>
      <c r="C2160">
        <v>7</v>
      </c>
      <c r="D2160" t="s">
        <v>25</v>
      </c>
    </row>
    <row r="2161" spans="1:4" x14ac:dyDescent="0.35">
      <c r="A2161">
        <v>148174</v>
      </c>
      <c r="B2161">
        <v>0</v>
      </c>
      <c r="C2161">
        <v>7</v>
      </c>
      <c r="D2161" t="s">
        <v>30</v>
      </c>
    </row>
    <row r="2162" spans="1:4" x14ac:dyDescent="0.35">
      <c r="A2162">
        <v>148686</v>
      </c>
      <c r="B2162">
        <v>0</v>
      </c>
      <c r="C2162">
        <v>7</v>
      </c>
      <c r="D2162" t="s">
        <v>32</v>
      </c>
    </row>
    <row r="2163" spans="1:4" x14ac:dyDescent="0.35">
      <c r="A2163">
        <v>147665</v>
      </c>
      <c r="B2163">
        <v>0</v>
      </c>
      <c r="C2163">
        <v>7</v>
      </c>
      <c r="D2163" t="s">
        <v>42</v>
      </c>
    </row>
    <row r="2164" spans="1:4" x14ac:dyDescent="0.35">
      <c r="A2164">
        <v>148173</v>
      </c>
      <c r="B2164">
        <v>0</v>
      </c>
      <c r="C2164">
        <v>7</v>
      </c>
      <c r="D2164" t="s">
        <v>35</v>
      </c>
    </row>
    <row r="2165" spans="1:4" x14ac:dyDescent="0.35">
      <c r="A2165">
        <v>147182</v>
      </c>
      <c r="B2165">
        <v>0</v>
      </c>
      <c r="C2165">
        <v>7</v>
      </c>
      <c r="D2165" t="s">
        <v>94</v>
      </c>
    </row>
    <row r="2166" spans="1:4" x14ac:dyDescent="0.35">
      <c r="A2166">
        <v>145580</v>
      </c>
      <c r="B2166">
        <v>0</v>
      </c>
      <c r="C2166">
        <v>7</v>
      </c>
      <c r="D2166" t="s">
        <v>20</v>
      </c>
    </row>
    <row r="2167" spans="1:4" x14ac:dyDescent="0.35">
      <c r="A2167">
        <v>147279</v>
      </c>
      <c r="B2167">
        <v>0</v>
      </c>
      <c r="C2167">
        <v>7</v>
      </c>
      <c r="D2167" t="s">
        <v>22</v>
      </c>
    </row>
    <row r="2168" spans="1:4" x14ac:dyDescent="0.35">
      <c r="A2168">
        <v>148576</v>
      </c>
      <c r="B2168">
        <v>1</v>
      </c>
      <c r="C2168">
        <v>7</v>
      </c>
      <c r="D2168" t="s">
        <v>29</v>
      </c>
    </row>
    <row r="2169" spans="1:4" x14ac:dyDescent="0.35">
      <c r="A2169">
        <v>147584</v>
      </c>
      <c r="B2169">
        <v>1</v>
      </c>
      <c r="C2169">
        <v>7</v>
      </c>
      <c r="D2169" t="s">
        <v>94</v>
      </c>
    </row>
    <row r="2170" spans="1:4" x14ac:dyDescent="0.35">
      <c r="A2170">
        <v>148282</v>
      </c>
      <c r="B2170">
        <v>1</v>
      </c>
      <c r="C2170">
        <v>7</v>
      </c>
      <c r="D2170" t="s">
        <v>27</v>
      </c>
    </row>
    <row r="2171" spans="1:4" x14ac:dyDescent="0.35">
      <c r="A2171">
        <v>149170</v>
      </c>
      <c r="B2171">
        <v>1</v>
      </c>
      <c r="C2171">
        <v>7</v>
      </c>
      <c r="D2171" t="s">
        <v>4</v>
      </c>
    </row>
    <row r="2172" spans="1:4" x14ac:dyDescent="0.35">
      <c r="A2172">
        <v>148978</v>
      </c>
      <c r="B2172">
        <v>1</v>
      </c>
      <c r="C2172">
        <v>7</v>
      </c>
      <c r="D2172" t="s">
        <v>10</v>
      </c>
    </row>
    <row r="2173" spans="1:4" x14ac:dyDescent="0.35">
      <c r="A2173">
        <v>147477</v>
      </c>
      <c r="B2173">
        <v>1</v>
      </c>
      <c r="C2173">
        <v>7</v>
      </c>
      <c r="D2173" t="s">
        <v>28</v>
      </c>
    </row>
    <row r="2174" spans="1:4" x14ac:dyDescent="0.35">
      <c r="A2174">
        <v>147982</v>
      </c>
      <c r="B2174">
        <v>1</v>
      </c>
      <c r="C2174">
        <v>7</v>
      </c>
      <c r="D2174" t="s">
        <v>94</v>
      </c>
    </row>
    <row r="2175" spans="1:4" x14ac:dyDescent="0.35">
      <c r="A2175">
        <v>145575</v>
      </c>
      <c r="B2175">
        <v>1</v>
      </c>
      <c r="C2175">
        <v>7</v>
      </c>
      <c r="D2175" t="s">
        <v>25</v>
      </c>
    </row>
    <row r="2176" spans="1:4" x14ac:dyDescent="0.35">
      <c r="A2176">
        <v>145486</v>
      </c>
      <c r="B2176">
        <v>1</v>
      </c>
      <c r="C2176">
        <v>7</v>
      </c>
      <c r="D2176" t="s">
        <v>92</v>
      </c>
    </row>
    <row r="2177" spans="1:4" x14ac:dyDescent="0.35">
      <c r="A2177">
        <v>148178</v>
      </c>
      <c r="B2177">
        <v>1</v>
      </c>
      <c r="C2177">
        <v>7</v>
      </c>
      <c r="D2177" t="s">
        <v>30</v>
      </c>
    </row>
    <row r="2178" spans="1:4" x14ac:dyDescent="0.35">
      <c r="A2178">
        <v>148177</v>
      </c>
      <c r="B2178">
        <v>1</v>
      </c>
      <c r="C2178">
        <v>7</v>
      </c>
      <c r="D2178" t="s">
        <v>35</v>
      </c>
    </row>
    <row r="2179" spans="1:4" x14ac:dyDescent="0.35">
      <c r="A2179">
        <v>147186</v>
      </c>
      <c r="B2179">
        <v>1</v>
      </c>
      <c r="C2179">
        <v>7</v>
      </c>
      <c r="D2179" t="s">
        <v>94</v>
      </c>
    </row>
    <row r="2180" spans="1:4" x14ac:dyDescent="0.35">
      <c r="A2180">
        <v>147283</v>
      </c>
      <c r="B2180">
        <v>1</v>
      </c>
      <c r="C2180">
        <v>7</v>
      </c>
      <c r="D2180" t="s">
        <v>22</v>
      </c>
    </row>
    <row r="2181" spans="1:4" x14ac:dyDescent="0.35">
      <c r="A2181">
        <v>149568</v>
      </c>
      <c r="B2181">
        <v>1</v>
      </c>
      <c r="C2181">
        <v>7</v>
      </c>
      <c r="D2181" t="s">
        <v>4</v>
      </c>
    </row>
    <row r="2182" spans="1:4" x14ac:dyDescent="0.35">
      <c r="A2182">
        <v>197468</v>
      </c>
      <c r="B2182">
        <v>1</v>
      </c>
      <c r="C2182">
        <v>7</v>
      </c>
      <c r="D2182" t="s">
        <v>4</v>
      </c>
    </row>
    <row r="2183" spans="1:4" x14ac:dyDescent="0.35">
      <c r="A2183">
        <v>197178</v>
      </c>
      <c r="B2183">
        <v>1</v>
      </c>
      <c r="C2183">
        <v>7</v>
      </c>
      <c r="D2183" t="s">
        <v>4</v>
      </c>
    </row>
    <row r="2184" spans="1:4" x14ac:dyDescent="0.35">
      <c r="A2184">
        <v>147588</v>
      </c>
      <c r="B2184">
        <v>1</v>
      </c>
      <c r="C2184">
        <v>7</v>
      </c>
      <c r="D2184" t="s">
        <v>94</v>
      </c>
    </row>
    <row r="2185" spans="1:4" x14ac:dyDescent="0.35">
      <c r="A2185">
        <v>148286</v>
      </c>
      <c r="B2185">
        <v>1</v>
      </c>
      <c r="C2185">
        <v>7</v>
      </c>
      <c r="D2185" t="s">
        <v>27</v>
      </c>
    </row>
    <row r="2186" spans="1:4" x14ac:dyDescent="0.35">
      <c r="A2186">
        <v>148881</v>
      </c>
      <c r="B2186">
        <v>0</v>
      </c>
      <c r="C2186">
        <v>7</v>
      </c>
      <c r="D2186" t="s">
        <v>37</v>
      </c>
    </row>
    <row r="2187" spans="1:4" x14ac:dyDescent="0.35">
      <c r="A2187">
        <v>147184</v>
      </c>
      <c r="B2187">
        <v>0</v>
      </c>
      <c r="C2187">
        <v>7</v>
      </c>
      <c r="D2187" t="s">
        <v>20</v>
      </c>
    </row>
    <row r="2188" spans="1:4" x14ac:dyDescent="0.35">
      <c r="A2188">
        <v>145179</v>
      </c>
      <c r="B2188">
        <v>0</v>
      </c>
      <c r="C2188">
        <v>7</v>
      </c>
      <c r="D2188" t="s">
        <v>35</v>
      </c>
    </row>
    <row r="2189" spans="1:4" x14ac:dyDescent="0.35">
      <c r="A2189">
        <v>149572</v>
      </c>
      <c r="B2189">
        <v>0</v>
      </c>
      <c r="C2189">
        <v>7</v>
      </c>
      <c r="D2189" t="s">
        <v>4</v>
      </c>
    </row>
    <row r="2190" spans="1:4" x14ac:dyDescent="0.35">
      <c r="A2190">
        <v>148182</v>
      </c>
      <c r="B2190">
        <v>0</v>
      </c>
      <c r="C2190">
        <v>7</v>
      </c>
      <c r="D2190" t="s">
        <v>30</v>
      </c>
    </row>
    <row r="2191" spans="1:4" x14ac:dyDescent="0.35">
      <c r="A2191">
        <v>148696</v>
      </c>
      <c r="B2191">
        <v>0</v>
      </c>
      <c r="C2191">
        <v>7</v>
      </c>
      <c r="D2191" t="s">
        <v>32</v>
      </c>
    </row>
    <row r="2192" spans="1:4" x14ac:dyDescent="0.35">
      <c r="A2192">
        <v>147673</v>
      </c>
      <c r="B2192">
        <v>0</v>
      </c>
      <c r="C2192">
        <v>7</v>
      </c>
      <c r="D2192" t="s">
        <v>42</v>
      </c>
    </row>
    <row r="2193" spans="1:4" x14ac:dyDescent="0.35">
      <c r="A2193">
        <v>148181</v>
      </c>
      <c r="B2193">
        <v>0</v>
      </c>
      <c r="C2193">
        <v>7</v>
      </c>
      <c r="D2193" t="s">
        <v>35</v>
      </c>
    </row>
    <row r="2194" spans="1:4" x14ac:dyDescent="0.35">
      <c r="A2194">
        <v>147190</v>
      </c>
      <c r="B2194">
        <v>0</v>
      </c>
      <c r="C2194">
        <v>7</v>
      </c>
      <c r="D2194" t="s">
        <v>94</v>
      </c>
    </row>
    <row r="2195" spans="1:4" x14ac:dyDescent="0.35">
      <c r="A2195">
        <v>147287</v>
      </c>
      <c r="B2195">
        <v>1</v>
      </c>
      <c r="C2195">
        <v>7</v>
      </c>
      <c r="D2195" t="s">
        <v>22</v>
      </c>
    </row>
    <row r="2196" spans="1:4" x14ac:dyDescent="0.35">
      <c r="A2196">
        <v>197182</v>
      </c>
      <c r="B2196">
        <v>1</v>
      </c>
      <c r="C2196">
        <v>7</v>
      </c>
      <c r="D2196" t="s">
        <v>4</v>
      </c>
    </row>
    <row r="2197" spans="1:4" x14ac:dyDescent="0.35">
      <c r="A2197">
        <v>148290</v>
      </c>
      <c r="B2197">
        <v>1</v>
      </c>
      <c r="C2197">
        <v>7</v>
      </c>
      <c r="D2197" t="s">
        <v>27</v>
      </c>
    </row>
    <row r="2198" spans="1:4" x14ac:dyDescent="0.35">
      <c r="A2198">
        <v>148986</v>
      </c>
      <c r="B2198">
        <v>1</v>
      </c>
      <c r="C2198">
        <v>7</v>
      </c>
      <c r="D2198" t="s">
        <v>10</v>
      </c>
    </row>
    <row r="2199" spans="1:4" x14ac:dyDescent="0.35">
      <c r="A2199">
        <v>147485</v>
      </c>
      <c r="B2199">
        <v>1</v>
      </c>
      <c r="C2199">
        <v>7</v>
      </c>
      <c r="D2199" t="s">
        <v>28</v>
      </c>
    </row>
    <row r="2200" spans="1:4" x14ac:dyDescent="0.35">
      <c r="A2200">
        <v>145183</v>
      </c>
      <c r="B2200">
        <v>1</v>
      </c>
      <c r="C2200">
        <v>7</v>
      </c>
      <c r="D2200" t="s">
        <v>35</v>
      </c>
    </row>
    <row r="2201" spans="1:4" x14ac:dyDescent="0.35">
      <c r="A2201">
        <v>147990</v>
      </c>
      <c r="B2201">
        <v>1</v>
      </c>
      <c r="C2201">
        <v>7</v>
      </c>
      <c r="D2201" t="s">
        <v>94</v>
      </c>
    </row>
    <row r="2202" spans="1:4" x14ac:dyDescent="0.35">
      <c r="A2202">
        <v>148186</v>
      </c>
      <c r="B2202">
        <v>1</v>
      </c>
      <c r="C2202">
        <v>7</v>
      </c>
      <c r="D2202" t="s">
        <v>30</v>
      </c>
    </row>
    <row r="2203" spans="1:4" x14ac:dyDescent="0.35">
      <c r="A2203">
        <v>147188</v>
      </c>
      <c r="B2203">
        <v>1</v>
      </c>
      <c r="C2203">
        <v>7</v>
      </c>
      <c r="D2203" t="s">
        <v>20</v>
      </c>
    </row>
    <row r="2204" spans="1:4" x14ac:dyDescent="0.35">
      <c r="A2204">
        <v>148185</v>
      </c>
      <c r="B2204">
        <v>1</v>
      </c>
      <c r="C2204">
        <v>7</v>
      </c>
      <c r="D2204" t="s">
        <v>35</v>
      </c>
    </row>
    <row r="2205" spans="1:4" x14ac:dyDescent="0.35">
      <c r="A2205">
        <v>147194</v>
      </c>
      <c r="B2205">
        <v>1</v>
      </c>
      <c r="C2205">
        <v>7</v>
      </c>
      <c r="D2205" t="s">
        <v>94</v>
      </c>
    </row>
    <row r="2206" spans="1:4" x14ac:dyDescent="0.35">
      <c r="A2206">
        <v>147289</v>
      </c>
      <c r="B2206">
        <v>1</v>
      </c>
      <c r="C2206">
        <v>7</v>
      </c>
      <c r="D2206" t="s">
        <v>22</v>
      </c>
    </row>
    <row r="2207" spans="1:4" x14ac:dyDescent="0.35">
      <c r="A2207">
        <v>198181</v>
      </c>
      <c r="B2207">
        <v>1</v>
      </c>
      <c r="C2207">
        <v>7</v>
      </c>
      <c r="D2207" t="s">
        <v>4</v>
      </c>
    </row>
    <row r="2208" spans="1:4" x14ac:dyDescent="0.35">
      <c r="A2208">
        <v>149480</v>
      </c>
      <c r="B2208">
        <v>1</v>
      </c>
      <c r="C2208">
        <v>7</v>
      </c>
      <c r="D2208" t="s">
        <v>4</v>
      </c>
    </row>
    <row r="2209" spans="1:4" x14ac:dyDescent="0.35">
      <c r="A2209">
        <v>197186</v>
      </c>
      <c r="B2209">
        <v>1</v>
      </c>
      <c r="C2209">
        <v>7</v>
      </c>
      <c r="D2209" t="s">
        <v>4</v>
      </c>
    </row>
    <row r="2210" spans="1:4" x14ac:dyDescent="0.35">
      <c r="A2210">
        <v>148294</v>
      </c>
      <c r="B2210">
        <v>1</v>
      </c>
      <c r="C2210">
        <v>7</v>
      </c>
      <c r="D2210" t="s">
        <v>27</v>
      </c>
    </row>
    <row r="2211" spans="1:4" x14ac:dyDescent="0.35">
      <c r="A2211">
        <v>197490</v>
      </c>
      <c r="B2211">
        <v>1</v>
      </c>
      <c r="C2211">
        <v>7</v>
      </c>
      <c r="D2211" t="s">
        <v>4</v>
      </c>
    </row>
    <row r="2212" spans="1:4" x14ac:dyDescent="0.35">
      <c r="A2212">
        <v>147192</v>
      </c>
      <c r="B2212">
        <v>1</v>
      </c>
      <c r="C2212">
        <v>7</v>
      </c>
      <c r="D2212" t="s">
        <v>20</v>
      </c>
    </row>
    <row r="2213" spans="1:4" x14ac:dyDescent="0.35">
      <c r="A2213">
        <v>145187</v>
      </c>
      <c r="B2213">
        <v>1</v>
      </c>
      <c r="C2213">
        <v>7</v>
      </c>
      <c r="D2213" t="s">
        <v>35</v>
      </c>
    </row>
    <row r="2214" spans="1:4" x14ac:dyDescent="0.35">
      <c r="A2214">
        <v>149183</v>
      </c>
      <c r="B2214">
        <v>1</v>
      </c>
      <c r="C2214">
        <v>7</v>
      </c>
      <c r="D2214" t="s">
        <v>4</v>
      </c>
    </row>
    <row r="2215" spans="1:4" x14ac:dyDescent="0.35">
      <c r="A2215">
        <v>148190</v>
      </c>
      <c r="B2215">
        <v>1</v>
      </c>
      <c r="C2215">
        <v>7</v>
      </c>
      <c r="D2215" t="s">
        <v>30</v>
      </c>
    </row>
    <row r="2216" spans="1:4" x14ac:dyDescent="0.35">
      <c r="A2216">
        <v>148698</v>
      </c>
      <c r="B2216">
        <v>1</v>
      </c>
      <c r="C2216">
        <v>7</v>
      </c>
      <c r="D2216" t="s">
        <v>32</v>
      </c>
    </row>
    <row r="2217" spans="1:4" x14ac:dyDescent="0.35">
      <c r="A2217">
        <v>148189</v>
      </c>
      <c r="B2217">
        <v>1</v>
      </c>
      <c r="C2217">
        <v>7</v>
      </c>
      <c r="D2217" t="s">
        <v>35</v>
      </c>
    </row>
    <row r="2218" spans="1:4" x14ac:dyDescent="0.35">
      <c r="A2218">
        <v>141102</v>
      </c>
      <c r="B2218">
        <v>1</v>
      </c>
      <c r="C2218">
        <v>7</v>
      </c>
      <c r="D2218" t="s">
        <v>94</v>
      </c>
    </row>
    <row r="2219" spans="1:4" x14ac:dyDescent="0.35">
      <c r="A2219">
        <v>147291</v>
      </c>
      <c r="B2219">
        <v>1</v>
      </c>
      <c r="C2219">
        <v>7</v>
      </c>
      <c r="D2219" t="s">
        <v>22</v>
      </c>
    </row>
    <row r="2220" spans="1:4" x14ac:dyDescent="0.35">
      <c r="A2220">
        <v>149987</v>
      </c>
      <c r="B2220">
        <v>1</v>
      </c>
      <c r="C2220">
        <v>7</v>
      </c>
      <c r="D2220" t="s">
        <v>4</v>
      </c>
    </row>
    <row r="2221" spans="1:4" x14ac:dyDescent="0.35">
      <c r="A2221">
        <v>142202</v>
      </c>
      <c r="B2221">
        <v>0</v>
      </c>
      <c r="C2221">
        <v>7</v>
      </c>
      <c r="D2221" t="s">
        <v>27</v>
      </c>
    </row>
    <row r="2222" spans="1:4" x14ac:dyDescent="0.35">
      <c r="A2222">
        <v>147683</v>
      </c>
      <c r="B2222">
        <v>0</v>
      </c>
      <c r="C2222">
        <v>7</v>
      </c>
      <c r="D2222" t="s">
        <v>42</v>
      </c>
    </row>
    <row r="2223" spans="1:4" x14ac:dyDescent="0.35">
      <c r="A2223">
        <v>195467</v>
      </c>
      <c r="B2223">
        <v>0</v>
      </c>
      <c r="C2223">
        <v>7</v>
      </c>
      <c r="D2223" t="s">
        <v>4</v>
      </c>
    </row>
    <row r="2224" spans="1:4" x14ac:dyDescent="0.35">
      <c r="A2224">
        <v>148994</v>
      </c>
      <c r="B2224">
        <v>0</v>
      </c>
      <c r="C2224">
        <v>7</v>
      </c>
      <c r="D2224" t="s">
        <v>10</v>
      </c>
    </row>
    <row r="2225" spans="1:4" x14ac:dyDescent="0.35">
      <c r="A2225">
        <v>147196</v>
      </c>
      <c r="B2225">
        <v>0</v>
      </c>
      <c r="C2225">
        <v>7</v>
      </c>
      <c r="D2225" t="s">
        <v>20</v>
      </c>
    </row>
    <row r="2226" spans="1:4" x14ac:dyDescent="0.35">
      <c r="A2226">
        <v>149187</v>
      </c>
      <c r="B2226">
        <v>0</v>
      </c>
      <c r="C2226">
        <v>7</v>
      </c>
      <c r="D2226" t="s">
        <v>4</v>
      </c>
    </row>
    <row r="2227" spans="1:4" x14ac:dyDescent="0.35">
      <c r="A2227">
        <v>148194</v>
      </c>
      <c r="B2227">
        <v>0</v>
      </c>
      <c r="C2227">
        <v>7</v>
      </c>
      <c r="D2227" t="s">
        <v>30</v>
      </c>
    </row>
    <row r="2228" spans="1:4" x14ac:dyDescent="0.35">
      <c r="A2228">
        <v>149699</v>
      </c>
      <c r="B2228">
        <v>0</v>
      </c>
      <c r="C2228">
        <v>7</v>
      </c>
      <c r="D2228" t="s">
        <v>4</v>
      </c>
    </row>
    <row r="2229" spans="1:4" x14ac:dyDescent="0.35">
      <c r="A2229">
        <v>148193</v>
      </c>
      <c r="B2229">
        <v>0</v>
      </c>
      <c r="C2229">
        <v>7</v>
      </c>
      <c r="D2229" t="s">
        <v>35</v>
      </c>
    </row>
    <row r="2230" spans="1:4" x14ac:dyDescent="0.35">
      <c r="A2230">
        <v>141205</v>
      </c>
      <c r="B2230">
        <v>0</v>
      </c>
      <c r="C2230">
        <v>7</v>
      </c>
      <c r="D2230" t="s">
        <v>22</v>
      </c>
    </row>
    <row r="2231" spans="1:4" x14ac:dyDescent="0.35">
      <c r="A2231">
        <v>149189</v>
      </c>
      <c r="B2231">
        <v>0</v>
      </c>
      <c r="C2231">
        <v>7</v>
      </c>
      <c r="D2231" t="s">
        <v>4</v>
      </c>
    </row>
    <row r="2232" spans="1:4" x14ac:dyDescent="0.35">
      <c r="A2232">
        <v>149486</v>
      </c>
      <c r="B2232">
        <v>0</v>
      </c>
      <c r="C2232">
        <v>7</v>
      </c>
      <c r="D2232" t="s">
        <v>4</v>
      </c>
    </row>
    <row r="2233" spans="1:4" x14ac:dyDescent="0.35">
      <c r="A2233">
        <v>197683</v>
      </c>
      <c r="B2233">
        <v>0</v>
      </c>
      <c r="C2233">
        <v>7</v>
      </c>
      <c r="D2233" t="s">
        <v>4</v>
      </c>
    </row>
    <row r="2234" spans="1:4" x14ac:dyDescent="0.35">
      <c r="A2234">
        <v>143100</v>
      </c>
      <c r="B2234">
        <v>1</v>
      </c>
      <c r="C2234">
        <v>7</v>
      </c>
      <c r="D2234" t="s">
        <v>30</v>
      </c>
    </row>
    <row r="2235" spans="1:4" x14ac:dyDescent="0.35">
      <c r="A2235">
        <v>149104</v>
      </c>
      <c r="B2235">
        <v>1</v>
      </c>
      <c r="C2235">
        <v>7</v>
      </c>
      <c r="D2235" t="s">
        <v>4</v>
      </c>
    </row>
    <row r="2236" spans="1:4" x14ac:dyDescent="0.35">
      <c r="A2236">
        <v>142101</v>
      </c>
      <c r="B2236">
        <v>1</v>
      </c>
      <c r="C2236">
        <v>7</v>
      </c>
      <c r="D2236" t="s">
        <v>35</v>
      </c>
    </row>
    <row r="2237" spans="1:4" x14ac:dyDescent="0.35">
      <c r="A2237">
        <v>149995</v>
      </c>
      <c r="B2237">
        <v>1</v>
      </c>
      <c r="C2237">
        <v>7</v>
      </c>
      <c r="D2237" t="s">
        <v>4</v>
      </c>
    </row>
    <row r="2238" spans="1:4" x14ac:dyDescent="0.35">
      <c r="A2238">
        <v>149196</v>
      </c>
      <c r="B2238">
        <v>1</v>
      </c>
      <c r="C2238">
        <v>7</v>
      </c>
      <c r="D2238" t="s">
        <v>4</v>
      </c>
    </row>
    <row r="2239" spans="1:4" x14ac:dyDescent="0.35">
      <c r="A2239">
        <v>149500</v>
      </c>
      <c r="B2239">
        <v>1</v>
      </c>
      <c r="C2239">
        <v>7</v>
      </c>
      <c r="D2239" t="s">
        <v>4</v>
      </c>
    </row>
    <row r="2240" spans="1:4" x14ac:dyDescent="0.35">
      <c r="A2240">
        <v>149106</v>
      </c>
      <c r="B2240">
        <v>1</v>
      </c>
      <c r="C2240">
        <v>7</v>
      </c>
      <c r="D2240" t="s">
        <v>4</v>
      </c>
    </row>
  </sheetData>
  <pageMargins left="0.7" right="0.7" top="0.75" bottom="0.75" header="0.3" footer="0.3"/>
  <headerFooter>
    <oddFooter>&amp;L_x000D_&amp;1#&amp;"Calibri"&amp;10&amp;K008000 Interne SNCF Réseau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704D-1EC2-4480-8613-37D33B384A04}">
  <dimension ref="A1:H35387"/>
  <sheetViews>
    <sheetView workbookViewId="0">
      <selection activeCell="C13" sqref="C13"/>
    </sheetView>
  </sheetViews>
  <sheetFormatPr baseColWidth="10" defaultColWidth="8.7265625" defaultRowHeight="14.5" x14ac:dyDescent="0.35"/>
  <cols>
    <col min="1" max="1" width="12" bestFit="1" customWidth="1"/>
    <col min="2" max="2" width="12" customWidth="1"/>
    <col min="5" max="5" width="9.54296875" bestFit="1" customWidth="1"/>
    <col min="6" max="6" width="9.26953125" bestFit="1" customWidth="1"/>
    <col min="7" max="7" width="9.26953125" customWidth="1"/>
  </cols>
  <sheetData>
    <row r="1" spans="1:8" x14ac:dyDescent="0.35">
      <c r="A1" t="s">
        <v>0</v>
      </c>
      <c r="B1" t="s">
        <v>97</v>
      </c>
      <c r="C1" t="s">
        <v>2</v>
      </c>
      <c r="D1" t="s">
        <v>98</v>
      </c>
      <c r="E1" t="s">
        <v>99</v>
      </c>
      <c r="F1" t="s">
        <v>100</v>
      </c>
      <c r="G1" t="s">
        <v>948</v>
      </c>
      <c r="H1" t="s">
        <v>101</v>
      </c>
    </row>
    <row r="2" spans="1:8" x14ac:dyDescent="0.35">
      <c r="A2">
        <v>142840</v>
      </c>
      <c r="B2">
        <v>0</v>
      </c>
      <c r="C2">
        <v>7</v>
      </c>
      <c r="D2" t="s">
        <v>8</v>
      </c>
      <c r="F2" s="2">
        <v>0.15127314814814816</v>
      </c>
      <c r="G2" s="2"/>
      <c r="H2">
        <v>1</v>
      </c>
    </row>
    <row r="3" spans="1:8" x14ac:dyDescent="0.35">
      <c r="A3">
        <v>142840</v>
      </c>
      <c r="B3">
        <v>0</v>
      </c>
      <c r="C3">
        <v>7</v>
      </c>
      <c r="D3" t="s">
        <v>102</v>
      </c>
      <c r="E3" s="2">
        <v>0.1542824074074074</v>
      </c>
      <c r="F3" s="2">
        <v>0.15474537037037037</v>
      </c>
      <c r="G3" s="2"/>
      <c r="H3">
        <v>2</v>
      </c>
    </row>
    <row r="4" spans="1:8" x14ac:dyDescent="0.35">
      <c r="A4">
        <v>142840</v>
      </c>
      <c r="B4">
        <v>0</v>
      </c>
      <c r="C4">
        <v>7</v>
      </c>
      <c r="D4" t="s">
        <v>103</v>
      </c>
      <c r="E4" s="2">
        <v>0.15775462962962963</v>
      </c>
      <c r="F4" s="2">
        <v>0.1582175925925926</v>
      </c>
      <c r="G4" s="2"/>
      <c r="H4">
        <v>2</v>
      </c>
    </row>
    <row r="5" spans="1:8" x14ac:dyDescent="0.35">
      <c r="A5">
        <v>142840</v>
      </c>
      <c r="B5">
        <v>0</v>
      </c>
      <c r="C5">
        <v>7</v>
      </c>
      <c r="D5" t="s">
        <v>104</v>
      </c>
      <c r="E5" s="2">
        <v>0.1607638888888889</v>
      </c>
      <c r="F5" s="2">
        <v>0.16122685185185184</v>
      </c>
      <c r="G5" s="2"/>
      <c r="H5">
        <v>2</v>
      </c>
    </row>
    <row r="6" spans="1:8" x14ac:dyDescent="0.35">
      <c r="A6">
        <v>142840</v>
      </c>
      <c r="B6">
        <v>0</v>
      </c>
      <c r="C6">
        <v>7</v>
      </c>
      <c r="D6" t="s">
        <v>105</v>
      </c>
      <c r="E6" s="2">
        <v>0.16319444444444445</v>
      </c>
      <c r="F6" s="2">
        <v>0.16365740740740742</v>
      </c>
      <c r="G6" s="2"/>
      <c r="H6">
        <v>2</v>
      </c>
    </row>
    <row r="7" spans="1:8" x14ac:dyDescent="0.35">
      <c r="A7">
        <v>142840</v>
      </c>
      <c r="B7">
        <v>0</v>
      </c>
      <c r="C7">
        <v>7</v>
      </c>
      <c r="D7" t="s">
        <v>106</v>
      </c>
      <c r="E7" s="2">
        <v>0.16574074074074074</v>
      </c>
      <c r="F7" s="2">
        <v>0.16620370370370371</v>
      </c>
      <c r="G7" s="2"/>
      <c r="H7">
        <v>2</v>
      </c>
    </row>
    <row r="8" spans="1:8" x14ac:dyDescent="0.35">
      <c r="A8">
        <v>142840</v>
      </c>
      <c r="B8">
        <v>0</v>
      </c>
      <c r="C8">
        <v>7</v>
      </c>
      <c r="D8" t="s">
        <v>107</v>
      </c>
      <c r="E8" s="2">
        <v>0.16782407407407407</v>
      </c>
      <c r="F8" s="2">
        <v>0.16828703703703704</v>
      </c>
      <c r="G8" s="2"/>
      <c r="H8">
        <v>2</v>
      </c>
    </row>
    <row r="9" spans="1:8" x14ac:dyDescent="0.35">
      <c r="A9">
        <v>142840</v>
      </c>
      <c r="B9">
        <v>0</v>
      </c>
      <c r="C9">
        <v>7</v>
      </c>
      <c r="D9" t="s">
        <v>108</v>
      </c>
      <c r="E9" s="2">
        <v>0.1701388888888889</v>
      </c>
      <c r="F9" s="2">
        <v>0.17060185185185187</v>
      </c>
      <c r="G9" s="2"/>
      <c r="H9">
        <v>2</v>
      </c>
    </row>
    <row r="10" spans="1:8" x14ac:dyDescent="0.35">
      <c r="A10">
        <v>142840</v>
      </c>
      <c r="B10">
        <v>0</v>
      </c>
      <c r="C10">
        <v>7</v>
      </c>
      <c r="D10" t="s">
        <v>39</v>
      </c>
      <c r="E10" s="2">
        <v>0.1736111111111111</v>
      </c>
      <c r="F10" s="2">
        <v>0.1744212962962963</v>
      </c>
      <c r="G10" s="2"/>
      <c r="H10">
        <v>6</v>
      </c>
    </row>
    <row r="11" spans="1:8" x14ac:dyDescent="0.35">
      <c r="A11">
        <v>142840</v>
      </c>
      <c r="B11">
        <v>0</v>
      </c>
      <c r="C11">
        <v>7</v>
      </c>
      <c r="D11" t="s">
        <v>109</v>
      </c>
      <c r="E11" s="2">
        <v>0.17673611111111112</v>
      </c>
      <c r="F11" s="2">
        <v>0.17719907407407406</v>
      </c>
      <c r="G11" s="2"/>
      <c r="H11" t="s">
        <v>110</v>
      </c>
    </row>
    <row r="12" spans="1:8" x14ac:dyDescent="0.35">
      <c r="A12">
        <v>142840</v>
      </c>
      <c r="B12">
        <v>0</v>
      </c>
      <c r="C12">
        <v>7</v>
      </c>
      <c r="D12" t="s">
        <v>111</v>
      </c>
      <c r="E12" s="2">
        <v>0.1787037037037037</v>
      </c>
      <c r="F12" s="2">
        <v>0.17916666666666667</v>
      </c>
      <c r="G12" s="2"/>
      <c r="H12" t="s">
        <v>110</v>
      </c>
    </row>
    <row r="13" spans="1:8" x14ac:dyDescent="0.35">
      <c r="A13">
        <v>142840</v>
      </c>
      <c r="B13">
        <v>0</v>
      </c>
      <c r="C13">
        <v>7</v>
      </c>
      <c r="D13" t="s">
        <v>112</v>
      </c>
      <c r="E13" s="2">
        <v>0.18090277777777777</v>
      </c>
      <c r="F13" s="2">
        <v>0.18148148148148149</v>
      </c>
      <c r="G13" s="2"/>
      <c r="H13" t="s">
        <v>110</v>
      </c>
    </row>
    <row r="14" spans="1:8" x14ac:dyDescent="0.35">
      <c r="A14">
        <v>142840</v>
      </c>
      <c r="B14">
        <v>0</v>
      </c>
      <c r="C14">
        <v>7</v>
      </c>
      <c r="D14" t="s">
        <v>113</v>
      </c>
      <c r="E14" s="2">
        <v>0.18275462962962963</v>
      </c>
      <c r="F14" s="2">
        <v>0.18333333333333332</v>
      </c>
      <c r="G14" s="2"/>
      <c r="H14" t="s">
        <v>110</v>
      </c>
    </row>
    <row r="15" spans="1:8" x14ac:dyDescent="0.35">
      <c r="A15">
        <v>142840</v>
      </c>
      <c r="B15">
        <v>0</v>
      </c>
      <c r="C15">
        <v>7</v>
      </c>
      <c r="D15" t="s">
        <v>24</v>
      </c>
      <c r="E15" s="2">
        <v>0.1855324074074074</v>
      </c>
      <c r="F15" s="2">
        <v>0.18692129629629631</v>
      </c>
      <c r="G15" s="2"/>
      <c r="H15" t="s">
        <v>110</v>
      </c>
    </row>
    <row r="16" spans="1:8" x14ac:dyDescent="0.35">
      <c r="A16">
        <v>142840</v>
      </c>
      <c r="B16">
        <v>0</v>
      </c>
      <c r="C16">
        <v>7</v>
      </c>
      <c r="D16" t="s">
        <v>45</v>
      </c>
      <c r="E16" s="2">
        <v>0.19444444444444445</v>
      </c>
      <c r="F16" s="2">
        <v>0.19513888888888889</v>
      </c>
      <c r="G16" s="2"/>
      <c r="H16" t="s">
        <v>110</v>
      </c>
    </row>
    <row r="17" spans="1:8" x14ac:dyDescent="0.35">
      <c r="A17">
        <v>142840</v>
      </c>
      <c r="B17">
        <v>0</v>
      </c>
      <c r="C17">
        <v>7</v>
      </c>
      <c r="D17" t="s">
        <v>21</v>
      </c>
      <c r="E17" s="2">
        <v>0.19699074074074074</v>
      </c>
      <c r="H17" t="s">
        <v>114</v>
      </c>
    </row>
    <row r="18" spans="1:8" x14ac:dyDescent="0.35">
      <c r="A18">
        <v>142444</v>
      </c>
      <c r="B18">
        <v>0</v>
      </c>
      <c r="C18">
        <v>7</v>
      </c>
      <c r="D18" t="s">
        <v>6</v>
      </c>
      <c r="F18" s="2">
        <v>0.17488425925925927</v>
      </c>
      <c r="G18" s="2"/>
      <c r="H18" t="s">
        <v>115</v>
      </c>
    </row>
    <row r="19" spans="1:8" x14ac:dyDescent="0.35">
      <c r="A19">
        <v>142444</v>
      </c>
      <c r="B19">
        <v>0</v>
      </c>
      <c r="C19">
        <v>7</v>
      </c>
      <c r="D19" t="s">
        <v>116</v>
      </c>
      <c r="E19" s="2">
        <v>0.17766203703703703</v>
      </c>
      <c r="F19" s="2">
        <v>0.17812500000000001</v>
      </c>
      <c r="G19" s="2"/>
      <c r="H19" t="s">
        <v>110</v>
      </c>
    </row>
    <row r="20" spans="1:8" x14ac:dyDescent="0.35">
      <c r="A20">
        <v>142444</v>
      </c>
      <c r="B20">
        <v>0</v>
      </c>
      <c r="C20">
        <v>7</v>
      </c>
      <c r="D20" t="s">
        <v>117</v>
      </c>
      <c r="E20" s="2">
        <v>0.18182870370370371</v>
      </c>
      <c r="F20" s="2">
        <v>0.18229166666666666</v>
      </c>
      <c r="G20" s="2"/>
      <c r="H20" t="s">
        <v>110</v>
      </c>
    </row>
    <row r="21" spans="1:8" x14ac:dyDescent="0.35">
      <c r="A21">
        <v>142444</v>
      </c>
      <c r="B21">
        <v>0</v>
      </c>
      <c r="C21">
        <v>7</v>
      </c>
      <c r="D21" t="s">
        <v>118</v>
      </c>
      <c r="E21" s="2">
        <v>0.18402777777777779</v>
      </c>
      <c r="F21" s="2">
        <v>0.18449074074074073</v>
      </c>
      <c r="G21" s="2"/>
      <c r="H21" t="s">
        <v>110</v>
      </c>
    </row>
    <row r="22" spans="1:8" x14ac:dyDescent="0.35">
      <c r="A22">
        <v>142444</v>
      </c>
      <c r="B22">
        <v>0</v>
      </c>
      <c r="C22">
        <v>7</v>
      </c>
      <c r="D22" t="s">
        <v>119</v>
      </c>
      <c r="E22" s="2">
        <v>0.18645833333333334</v>
      </c>
      <c r="F22" s="2">
        <v>0.18692129629629631</v>
      </c>
      <c r="G22" s="2"/>
      <c r="H22" t="s">
        <v>110</v>
      </c>
    </row>
    <row r="23" spans="1:8" x14ac:dyDescent="0.35">
      <c r="A23">
        <v>142444</v>
      </c>
      <c r="B23">
        <v>0</v>
      </c>
      <c r="C23">
        <v>7</v>
      </c>
      <c r="D23" t="s">
        <v>120</v>
      </c>
      <c r="E23" s="2">
        <v>0.18877314814814813</v>
      </c>
      <c r="F23" s="2">
        <v>0.1892361111111111</v>
      </c>
      <c r="G23" s="2"/>
      <c r="H23" t="s">
        <v>110</v>
      </c>
    </row>
    <row r="24" spans="1:8" x14ac:dyDescent="0.35">
      <c r="A24">
        <v>142444</v>
      </c>
      <c r="B24">
        <v>0</v>
      </c>
      <c r="C24">
        <v>7</v>
      </c>
      <c r="D24" t="s">
        <v>121</v>
      </c>
      <c r="E24" s="2">
        <v>0.19143518518518518</v>
      </c>
      <c r="F24" s="2">
        <v>0.19189814814814815</v>
      </c>
      <c r="G24" s="2"/>
      <c r="H24" t="s">
        <v>110</v>
      </c>
    </row>
    <row r="25" spans="1:8" x14ac:dyDescent="0.35">
      <c r="A25">
        <v>142444</v>
      </c>
      <c r="B25">
        <v>0</v>
      </c>
      <c r="C25">
        <v>7</v>
      </c>
      <c r="D25" t="s">
        <v>39</v>
      </c>
      <c r="E25" s="2">
        <v>0.1945601851851852</v>
      </c>
      <c r="F25" s="2">
        <v>0.19525462962962964</v>
      </c>
      <c r="G25" s="2"/>
      <c r="H25" t="s">
        <v>110</v>
      </c>
    </row>
    <row r="26" spans="1:8" x14ac:dyDescent="0.35">
      <c r="A26">
        <v>142444</v>
      </c>
      <c r="B26">
        <v>0</v>
      </c>
      <c r="C26">
        <v>7</v>
      </c>
      <c r="D26" t="s">
        <v>109</v>
      </c>
      <c r="E26" s="2">
        <v>0.19756944444444444</v>
      </c>
      <c r="F26" s="2">
        <v>0.19803240740740741</v>
      </c>
      <c r="G26" s="2"/>
      <c r="H26" t="s">
        <v>110</v>
      </c>
    </row>
    <row r="27" spans="1:8" x14ac:dyDescent="0.35">
      <c r="A27">
        <v>142444</v>
      </c>
      <c r="B27">
        <v>0</v>
      </c>
      <c r="C27">
        <v>7</v>
      </c>
      <c r="D27" t="s">
        <v>111</v>
      </c>
      <c r="E27" s="2">
        <v>0.19953703703703704</v>
      </c>
      <c r="F27" s="2">
        <v>0.2</v>
      </c>
      <c r="G27" s="2"/>
      <c r="H27" t="s">
        <v>110</v>
      </c>
    </row>
    <row r="28" spans="1:8" x14ac:dyDescent="0.35">
      <c r="A28">
        <v>142444</v>
      </c>
      <c r="B28">
        <v>0</v>
      </c>
      <c r="C28">
        <v>7</v>
      </c>
      <c r="D28" t="s">
        <v>112</v>
      </c>
      <c r="E28" s="2">
        <v>0.20173611111111112</v>
      </c>
      <c r="F28" s="2">
        <v>0.20231481481481481</v>
      </c>
      <c r="G28" s="2"/>
      <c r="H28" t="s">
        <v>110</v>
      </c>
    </row>
    <row r="29" spans="1:8" x14ac:dyDescent="0.35">
      <c r="A29">
        <v>142444</v>
      </c>
      <c r="B29">
        <v>0</v>
      </c>
      <c r="C29">
        <v>7</v>
      </c>
      <c r="D29" t="s">
        <v>113</v>
      </c>
      <c r="E29" s="2">
        <v>0.20358796296296297</v>
      </c>
      <c r="F29" s="2">
        <v>0.20416666666666666</v>
      </c>
      <c r="G29" s="2"/>
      <c r="H29" t="s">
        <v>110</v>
      </c>
    </row>
    <row r="30" spans="1:8" x14ac:dyDescent="0.35">
      <c r="A30">
        <v>142444</v>
      </c>
      <c r="B30">
        <v>0</v>
      </c>
      <c r="C30">
        <v>7</v>
      </c>
      <c r="D30" t="s">
        <v>24</v>
      </c>
      <c r="E30" s="2">
        <v>0.20636574074074074</v>
      </c>
      <c r="F30" s="2">
        <v>0.20706018518518518</v>
      </c>
      <c r="G30" s="2"/>
      <c r="H30" t="s">
        <v>110</v>
      </c>
    </row>
    <row r="31" spans="1:8" x14ac:dyDescent="0.35">
      <c r="A31">
        <v>142444</v>
      </c>
      <c r="B31">
        <v>0</v>
      </c>
      <c r="C31">
        <v>7</v>
      </c>
      <c r="D31" t="s">
        <v>45</v>
      </c>
      <c r="E31" s="2">
        <v>0.21458333333333332</v>
      </c>
      <c r="F31" s="2">
        <v>0.21597222222222223</v>
      </c>
      <c r="G31" s="2"/>
      <c r="H31" t="s">
        <v>110</v>
      </c>
    </row>
    <row r="32" spans="1:8" x14ac:dyDescent="0.35">
      <c r="A32">
        <v>142444</v>
      </c>
      <c r="B32">
        <v>0</v>
      </c>
      <c r="C32">
        <v>7</v>
      </c>
      <c r="D32" t="s">
        <v>21</v>
      </c>
      <c r="E32" s="2">
        <v>0.21747685185185187</v>
      </c>
      <c r="F32" s="2">
        <v>0.21805555555555556</v>
      </c>
      <c r="G32" s="2"/>
      <c r="H32" t="s">
        <v>122</v>
      </c>
    </row>
    <row r="33" spans="1:8" x14ac:dyDescent="0.35">
      <c r="A33">
        <v>142444</v>
      </c>
      <c r="B33">
        <v>0</v>
      </c>
      <c r="C33">
        <v>7</v>
      </c>
      <c r="D33" t="s">
        <v>123</v>
      </c>
      <c r="E33" s="2">
        <v>0.22025462962962963</v>
      </c>
      <c r="F33" s="2">
        <v>0.22083333333333333</v>
      </c>
      <c r="G33" s="2"/>
      <c r="H33">
        <v>2</v>
      </c>
    </row>
    <row r="34" spans="1:8" x14ac:dyDescent="0.35">
      <c r="A34">
        <v>142444</v>
      </c>
      <c r="B34">
        <v>0</v>
      </c>
      <c r="C34">
        <v>7</v>
      </c>
      <c r="D34" t="s">
        <v>93</v>
      </c>
      <c r="E34" s="2">
        <v>0.2230324074074074</v>
      </c>
      <c r="H34">
        <v>1</v>
      </c>
    </row>
    <row r="35" spans="1:8" x14ac:dyDescent="0.35">
      <c r="A35">
        <v>142848</v>
      </c>
      <c r="B35">
        <v>0</v>
      </c>
      <c r="C35">
        <v>7</v>
      </c>
      <c r="D35" t="s">
        <v>8</v>
      </c>
      <c r="F35" s="2">
        <v>0.19293981481481481</v>
      </c>
      <c r="G35" s="2"/>
      <c r="H35">
        <v>1</v>
      </c>
    </row>
    <row r="36" spans="1:8" x14ac:dyDescent="0.35">
      <c r="A36">
        <v>142848</v>
      </c>
      <c r="B36">
        <v>0</v>
      </c>
      <c r="C36">
        <v>7</v>
      </c>
      <c r="D36" t="s">
        <v>102</v>
      </c>
      <c r="E36" s="2">
        <v>0.19594907407407408</v>
      </c>
      <c r="F36" s="2">
        <v>0.19641203703703702</v>
      </c>
      <c r="G36" s="2"/>
      <c r="H36">
        <v>2</v>
      </c>
    </row>
    <row r="37" spans="1:8" x14ac:dyDescent="0.35">
      <c r="A37">
        <v>142848</v>
      </c>
      <c r="B37">
        <v>0</v>
      </c>
      <c r="C37">
        <v>7</v>
      </c>
      <c r="D37" t="s">
        <v>103</v>
      </c>
      <c r="E37" s="2">
        <v>0.19942129629629629</v>
      </c>
      <c r="F37" s="2">
        <v>0.19988425925925926</v>
      </c>
      <c r="G37" s="2"/>
      <c r="H37">
        <v>2</v>
      </c>
    </row>
    <row r="38" spans="1:8" x14ac:dyDescent="0.35">
      <c r="A38">
        <v>142848</v>
      </c>
      <c r="B38">
        <v>0</v>
      </c>
      <c r="C38">
        <v>7</v>
      </c>
      <c r="D38" t="s">
        <v>104</v>
      </c>
      <c r="E38" s="2">
        <v>0.20243055555555556</v>
      </c>
      <c r="F38" s="2">
        <v>0.20289351851851853</v>
      </c>
      <c r="G38" s="2"/>
      <c r="H38">
        <v>2</v>
      </c>
    </row>
    <row r="39" spans="1:8" x14ac:dyDescent="0.35">
      <c r="A39">
        <v>142848</v>
      </c>
      <c r="B39">
        <v>0</v>
      </c>
      <c r="C39">
        <v>7</v>
      </c>
      <c r="D39" t="s">
        <v>105</v>
      </c>
      <c r="E39" s="2">
        <v>0.2048611111111111</v>
      </c>
      <c r="F39" s="2">
        <v>0.20532407407407408</v>
      </c>
      <c r="G39" s="2"/>
      <c r="H39">
        <v>2</v>
      </c>
    </row>
    <row r="40" spans="1:8" x14ac:dyDescent="0.35">
      <c r="A40">
        <v>142848</v>
      </c>
      <c r="B40">
        <v>0</v>
      </c>
      <c r="C40">
        <v>7</v>
      </c>
      <c r="D40" t="s">
        <v>106</v>
      </c>
      <c r="E40" s="2">
        <v>0.2074074074074074</v>
      </c>
      <c r="F40" s="2">
        <v>0.20787037037037037</v>
      </c>
      <c r="G40" s="2"/>
      <c r="H40">
        <v>2</v>
      </c>
    </row>
    <row r="41" spans="1:8" x14ac:dyDescent="0.35">
      <c r="A41">
        <v>142848</v>
      </c>
      <c r="B41">
        <v>0</v>
      </c>
      <c r="C41">
        <v>7</v>
      </c>
      <c r="D41" t="s">
        <v>107</v>
      </c>
      <c r="E41" s="2">
        <v>0.20949074074074073</v>
      </c>
      <c r="F41" s="2">
        <v>0.2099537037037037</v>
      </c>
      <c r="G41" s="2"/>
      <c r="H41">
        <v>2</v>
      </c>
    </row>
    <row r="42" spans="1:8" x14ac:dyDescent="0.35">
      <c r="A42">
        <v>142848</v>
      </c>
      <c r="B42">
        <v>0</v>
      </c>
      <c r="C42">
        <v>7</v>
      </c>
      <c r="D42" t="s">
        <v>108</v>
      </c>
      <c r="E42" s="2">
        <v>0.21180555555555555</v>
      </c>
      <c r="F42" s="2">
        <v>0.21226851851851852</v>
      </c>
      <c r="G42" s="2"/>
      <c r="H42">
        <v>2</v>
      </c>
    </row>
    <row r="43" spans="1:8" x14ac:dyDescent="0.35">
      <c r="A43">
        <v>142848</v>
      </c>
      <c r="B43">
        <v>0</v>
      </c>
      <c r="C43">
        <v>7</v>
      </c>
      <c r="D43" t="s">
        <v>39</v>
      </c>
      <c r="E43" s="2">
        <v>0.21527777777777779</v>
      </c>
      <c r="F43" s="2">
        <v>0.21608796296296295</v>
      </c>
      <c r="G43" s="2"/>
      <c r="H43">
        <v>6</v>
      </c>
    </row>
    <row r="44" spans="1:8" x14ac:dyDescent="0.35">
      <c r="A44">
        <v>142848</v>
      </c>
      <c r="B44">
        <v>0</v>
      </c>
      <c r="C44">
        <v>7</v>
      </c>
      <c r="D44" t="s">
        <v>109</v>
      </c>
      <c r="E44" s="2">
        <v>0.21840277777777778</v>
      </c>
      <c r="F44" s="2">
        <v>0.21886574074074075</v>
      </c>
      <c r="G44" s="2"/>
      <c r="H44" t="s">
        <v>110</v>
      </c>
    </row>
    <row r="45" spans="1:8" x14ac:dyDescent="0.35">
      <c r="A45">
        <v>142848</v>
      </c>
      <c r="B45">
        <v>0</v>
      </c>
      <c r="C45">
        <v>7</v>
      </c>
      <c r="D45" t="s">
        <v>111</v>
      </c>
      <c r="E45" s="2">
        <v>0.22037037037037038</v>
      </c>
      <c r="F45" s="2">
        <v>0.22083333333333333</v>
      </c>
      <c r="G45" s="2"/>
      <c r="H45" t="s">
        <v>110</v>
      </c>
    </row>
    <row r="46" spans="1:8" x14ac:dyDescent="0.35">
      <c r="A46">
        <v>142848</v>
      </c>
      <c r="B46">
        <v>0</v>
      </c>
      <c r="C46">
        <v>7</v>
      </c>
      <c r="D46" t="s">
        <v>112</v>
      </c>
      <c r="E46" s="2">
        <v>0.22256944444444443</v>
      </c>
      <c r="F46" s="2">
        <v>0.22314814814814815</v>
      </c>
      <c r="G46" s="2"/>
      <c r="H46" t="s">
        <v>110</v>
      </c>
    </row>
    <row r="47" spans="1:8" x14ac:dyDescent="0.35">
      <c r="A47">
        <v>142848</v>
      </c>
      <c r="B47">
        <v>0</v>
      </c>
      <c r="C47">
        <v>7</v>
      </c>
      <c r="D47" t="s">
        <v>113</v>
      </c>
      <c r="E47" s="2">
        <v>0.22442129629629629</v>
      </c>
      <c r="F47" s="2">
        <v>0.22500000000000001</v>
      </c>
      <c r="G47" s="2"/>
      <c r="H47" t="s">
        <v>110</v>
      </c>
    </row>
    <row r="48" spans="1:8" x14ac:dyDescent="0.35">
      <c r="A48">
        <v>142848</v>
      </c>
      <c r="B48">
        <v>0</v>
      </c>
      <c r="C48">
        <v>7</v>
      </c>
      <c r="D48" t="s">
        <v>24</v>
      </c>
      <c r="E48" s="2">
        <v>0.22719907407407408</v>
      </c>
      <c r="F48" s="2">
        <v>0.22858796296296297</v>
      </c>
      <c r="G48" s="2"/>
      <c r="H48" t="s">
        <v>110</v>
      </c>
    </row>
    <row r="49" spans="1:8" x14ac:dyDescent="0.35">
      <c r="A49">
        <v>142848</v>
      </c>
      <c r="B49">
        <v>0</v>
      </c>
      <c r="C49">
        <v>7</v>
      </c>
      <c r="D49" t="s">
        <v>45</v>
      </c>
      <c r="E49" s="2">
        <v>0.2361111111111111</v>
      </c>
      <c r="F49" s="2">
        <v>0.23680555555555555</v>
      </c>
      <c r="G49" s="2"/>
      <c r="H49" t="s">
        <v>110</v>
      </c>
    </row>
    <row r="50" spans="1:8" x14ac:dyDescent="0.35">
      <c r="A50">
        <v>142848</v>
      </c>
      <c r="B50">
        <v>0</v>
      </c>
      <c r="C50">
        <v>7</v>
      </c>
      <c r="D50" t="s">
        <v>21</v>
      </c>
      <c r="E50" s="2">
        <v>0.23831018518518518</v>
      </c>
      <c r="F50" s="2">
        <v>0.2388888888888889</v>
      </c>
      <c r="G50" s="2"/>
      <c r="H50" t="s">
        <v>122</v>
      </c>
    </row>
    <row r="51" spans="1:8" x14ac:dyDescent="0.35">
      <c r="A51">
        <v>142848</v>
      </c>
      <c r="B51">
        <v>0</v>
      </c>
      <c r="C51">
        <v>7</v>
      </c>
      <c r="D51" t="s">
        <v>123</v>
      </c>
      <c r="E51" s="2">
        <v>0.24108796296296298</v>
      </c>
      <c r="F51" s="2">
        <v>0.24166666666666667</v>
      </c>
      <c r="G51" s="2"/>
      <c r="H51">
        <v>2</v>
      </c>
    </row>
    <row r="52" spans="1:8" x14ac:dyDescent="0.35">
      <c r="A52">
        <v>142848</v>
      </c>
      <c r="B52">
        <v>0</v>
      </c>
      <c r="C52">
        <v>7</v>
      </c>
      <c r="D52" t="s">
        <v>93</v>
      </c>
      <c r="E52" s="2">
        <v>0.24386574074074074</v>
      </c>
      <c r="H52">
        <v>1</v>
      </c>
    </row>
    <row r="53" spans="1:8" x14ac:dyDescent="0.35">
      <c r="A53">
        <v>141142</v>
      </c>
      <c r="B53">
        <v>0</v>
      </c>
      <c r="C53">
        <v>7</v>
      </c>
      <c r="D53" t="s">
        <v>18</v>
      </c>
      <c r="F53" s="2">
        <v>0.20393518518518519</v>
      </c>
      <c r="G53" s="2"/>
      <c r="H53" t="s">
        <v>124</v>
      </c>
    </row>
    <row r="54" spans="1:8" x14ac:dyDescent="0.35">
      <c r="A54">
        <v>141142</v>
      </c>
      <c r="B54">
        <v>0</v>
      </c>
      <c r="C54">
        <v>7</v>
      </c>
      <c r="D54" t="s">
        <v>17</v>
      </c>
      <c r="E54" s="2">
        <v>0.20624999999999999</v>
      </c>
      <c r="F54" s="2">
        <v>0.20671296296296296</v>
      </c>
      <c r="G54" s="2"/>
      <c r="H54">
        <v>2</v>
      </c>
    </row>
    <row r="55" spans="1:8" x14ac:dyDescent="0.35">
      <c r="A55">
        <v>141142</v>
      </c>
      <c r="B55">
        <v>0</v>
      </c>
      <c r="C55">
        <v>7</v>
      </c>
      <c r="D55" t="s">
        <v>125</v>
      </c>
      <c r="E55" s="2">
        <v>0.20833333333333334</v>
      </c>
      <c r="F55" s="2">
        <v>0.20879629629629629</v>
      </c>
      <c r="G55" s="2"/>
      <c r="H55">
        <v>2</v>
      </c>
    </row>
    <row r="56" spans="1:8" x14ac:dyDescent="0.35">
      <c r="A56">
        <v>141142</v>
      </c>
      <c r="B56">
        <v>0</v>
      </c>
      <c r="C56">
        <v>7</v>
      </c>
      <c r="D56" t="s">
        <v>126</v>
      </c>
      <c r="E56" s="2">
        <v>0.21087962962962964</v>
      </c>
      <c r="F56" s="2">
        <v>0.21157407407407408</v>
      </c>
      <c r="G56" s="2"/>
      <c r="H56" t="s">
        <v>127</v>
      </c>
    </row>
    <row r="57" spans="1:8" x14ac:dyDescent="0.35">
      <c r="A57">
        <v>141142</v>
      </c>
      <c r="B57">
        <v>0</v>
      </c>
      <c r="C57">
        <v>7</v>
      </c>
      <c r="D57" t="s">
        <v>128</v>
      </c>
      <c r="E57" s="2">
        <v>0.21307870370370371</v>
      </c>
      <c r="F57" s="2">
        <v>0.21354166666666666</v>
      </c>
      <c r="G57" s="2"/>
      <c r="H57" t="s">
        <v>110</v>
      </c>
    </row>
    <row r="58" spans="1:8" x14ac:dyDescent="0.35">
      <c r="A58">
        <v>141142</v>
      </c>
      <c r="B58">
        <v>0</v>
      </c>
      <c r="C58">
        <v>7</v>
      </c>
      <c r="D58" t="s">
        <v>129</v>
      </c>
      <c r="E58" s="2">
        <v>0.21493055555555557</v>
      </c>
      <c r="F58" s="2">
        <v>0.21539351851851851</v>
      </c>
      <c r="G58" s="2"/>
      <c r="H58" t="s">
        <v>110</v>
      </c>
    </row>
    <row r="59" spans="1:8" x14ac:dyDescent="0.35">
      <c r="A59">
        <v>141142</v>
      </c>
      <c r="B59">
        <v>0</v>
      </c>
      <c r="C59">
        <v>7</v>
      </c>
      <c r="D59" t="s">
        <v>130</v>
      </c>
      <c r="E59" s="2">
        <v>0.2167824074074074</v>
      </c>
      <c r="F59" s="2">
        <v>0.21736111111111112</v>
      </c>
      <c r="G59" s="2"/>
      <c r="H59" t="s">
        <v>110</v>
      </c>
    </row>
    <row r="60" spans="1:8" x14ac:dyDescent="0.35">
      <c r="A60">
        <v>141142</v>
      </c>
      <c r="B60">
        <v>0</v>
      </c>
      <c r="C60">
        <v>7</v>
      </c>
      <c r="D60" t="s">
        <v>45</v>
      </c>
      <c r="E60" s="2">
        <v>0.21886574074074075</v>
      </c>
      <c r="F60" s="2">
        <v>0.21979166666666666</v>
      </c>
      <c r="G60" s="2"/>
      <c r="H60" t="s">
        <v>110</v>
      </c>
    </row>
    <row r="61" spans="1:8" x14ac:dyDescent="0.35">
      <c r="A61">
        <v>141142</v>
      </c>
      <c r="B61">
        <v>0</v>
      </c>
      <c r="C61">
        <v>7</v>
      </c>
      <c r="D61" t="s">
        <v>21</v>
      </c>
      <c r="E61" s="2">
        <v>0.22164351851851852</v>
      </c>
      <c r="H61" t="s">
        <v>114</v>
      </c>
    </row>
    <row r="62" spans="1:8" x14ac:dyDescent="0.35">
      <c r="A62">
        <v>141146</v>
      </c>
      <c r="B62">
        <v>0</v>
      </c>
      <c r="C62">
        <v>7</v>
      </c>
      <c r="D62" t="s">
        <v>31</v>
      </c>
      <c r="F62" s="2">
        <v>0.2048611111111111</v>
      </c>
      <c r="G62" s="2"/>
      <c r="H62" t="s">
        <v>131</v>
      </c>
    </row>
    <row r="63" spans="1:8" x14ac:dyDescent="0.35">
      <c r="A63">
        <v>141146</v>
      </c>
      <c r="B63">
        <v>0</v>
      </c>
      <c r="C63">
        <v>7</v>
      </c>
      <c r="D63" t="s">
        <v>132</v>
      </c>
      <c r="E63" s="2">
        <v>0.20706018518518518</v>
      </c>
      <c r="F63" s="2">
        <v>0.2076388888888889</v>
      </c>
      <c r="G63" s="2"/>
      <c r="H63">
        <v>2</v>
      </c>
    </row>
    <row r="64" spans="1:8" x14ac:dyDescent="0.35">
      <c r="A64">
        <v>141146</v>
      </c>
      <c r="B64">
        <v>0</v>
      </c>
      <c r="C64">
        <v>7</v>
      </c>
      <c r="D64" t="s">
        <v>133</v>
      </c>
      <c r="E64" s="2">
        <v>0.20925925925925926</v>
      </c>
      <c r="F64" s="2">
        <v>0.20972222222222223</v>
      </c>
      <c r="G64" s="2"/>
      <c r="H64">
        <v>2</v>
      </c>
    </row>
    <row r="65" spans="1:8" x14ac:dyDescent="0.35">
      <c r="A65">
        <v>141146</v>
      </c>
      <c r="B65">
        <v>0</v>
      </c>
      <c r="C65">
        <v>7</v>
      </c>
      <c r="D65" t="s">
        <v>38</v>
      </c>
      <c r="E65" s="2">
        <v>0.21099537037037036</v>
      </c>
      <c r="F65" s="2">
        <v>0.2116898148148148</v>
      </c>
      <c r="G65" s="2"/>
      <c r="H65" t="s">
        <v>134</v>
      </c>
    </row>
    <row r="66" spans="1:8" x14ac:dyDescent="0.35">
      <c r="A66">
        <v>141146</v>
      </c>
      <c r="B66">
        <v>1</v>
      </c>
      <c r="C66">
        <v>7</v>
      </c>
      <c r="D66" t="s">
        <v>135</v>
      </c>
      <c r="E66" s="2">
        <v>0.21388888888888888</v>
      </c>
      <c r="F66" s="2">
        <v>0.21435185185185185</v>
      </c>
      <c r="G66" s="2"/>
      <c r="H66">
        <v>1</v>
      </c>
    </row>
    <row r="67" spans="1:8" x14ac:dyDescent="0.35">
      <c r="A67">
        <v>141146</v>
      </c>
      <c r="B67">
        <v>1</v>
      </c>
      <c r="C67">
        <v>7</v>
      </c>
      <c r="D67" t="s">
        <v>136</v>
      </c>
      <c r="E67" s="2">
        <v>0.21574074074074073</v>
      </c>
      <c r="F67" s="2">
        <v>0.2162037037037037</v>
      </c>
      <c r="G67" s="2"/>
      <c r="H67">
        <v>1</v>
      </c>
    </row>
    <row r="68" spans="1:8" x14ac:dyDescent="0.35">
      <c r="A68">
        <v>141146</v>
      </c>
      <c r="B68">
        <v>1</v>
      </c>
      <c r="C68">
        <v>7</v>
      </c>
      <c r="D68" t="s">
        <v>137</v>
      </c>
      <c r="E68" s="2">
        <v>0.21793981481481481</v>
      </c>
      <c r="F68" s="2">
        <v>0.21840277777777778</v>
      </c>
      <c r="G68" s="2"/>
      <c r="H68">
        <v>1</v>
      </c>
    </row>
    <row r="69" spans="1:8" x14ac:dyDescent="0.35">
      <c r="A69">
        <v>141146</v>
      </c>
      <c r="B69">
        <v>1</v>
      </c>
      <c r="C69">
        <v>7</v>
      </c>
      <c r="D69" t="s">
        <v>138</v>
      </c>
      <c r="E69" s="2">
        <v>0.21967592592592591</v>
      </c>
      <c r="F69" s="2">
        <v>0.22013888888888888</v>
      </c>
      <c r="G69" s="2"/>
      <c r="H69">
        <v>1</v>
      </c>
    </row>
    <row r="70" spans="1:8" x14ac:dyDescent="0.35">
      <c r="A70">
        <v>141146</v>
      </c>
      <c r="B70">
        <v>1</v>
      </c>
      <c r="C70">
        <v>7</v>
      </c>
      <c r="D70" t="s">
        <v>139</v>
      </c>
      <c r="E70" s="2">
        <v>0.22222222222222221</v>
      </c>
      <c r="F70" s="2">
        <v>0.22291666666666668</v>
      </c>
      <c r="G70" s="2"/>
      <c r="H70">
        <v>1</v>
      </c>
    </row>
    <row r="71" spans="1:8" x14ac:dyDescent="0.35">
      <c r="A71">
        <v>141146</v>
      </c>
      <c r="B71">
        <v>1</v>
      </c>
      <c r="C71">
        <v>7</v>
      </c>
      <c r="D71" t="s">
        <v>72</v>
      </c>
      <c r="E71" s="2">
        <v>0.22453703703703703</v>
      </c>
      <c r="F71" s="2">
        <v>0.22511574074074073</v>
      </c>
      <c r="G71" s="2"/>
      <c r="H71">
        <v>1</v>
      </c>
    </row>
    <row r="72" spans="1:8" x14ac:dyDescent="0.35">
      <c r="A72">
        <v>141146</v>
      </c>
      <c r="B72">
        <v>1</v>
      </c>
      <c r="C72">
        <v>7</v>
      </c>
      <c r="D72" t="s">
        <v>95</v>
      </c>
      <c r="E72" s="2">
        <v>0.22685185185185186</v>
      </c>
      <c r="F72" s="2">
        <v>0.22743055555555555</v>
      </c>
      <c r="G72" s="2"/>
      <c r="H72">
        <v>1</v>
      </c>
    </row>
    <row r="73" spans="1:8" x14ac:dyDescent="0.35">
      <c r="A73">
        <v>141146</v>
      </c>
      <c r="B73">
        <v>1</v>
      </c>
      <c r="C73">
        <v>7</v>
      </c>
      <c r="D73" t="s">
        <v>140</v>
      </c>
      <c r="E73" s="2">
        <v>0.22881944444444444</v>
      </c>
      <c r="F73" s="2">
        <v>0.22951388888888888</v>
      </c>
      <c r="G73" s="2"/>
      <c r="H73">
        <v>1</v>
      </c>
    </row>
    <row r="74" spans="1:8" x14ac:dyDescent="0.35">
      <c r="A74">
        <v>141146</v>
      </c>
      <c r="B74">
        <v>1</v>
      </c>
      <c r="C74">
        <v>7</v>
      </c>
      <c r="D74" t="s">
        <v>141</v>
      </c>
      <c r="E74" s="2">
        <v>0.23113425925925926</v>
      </c>
      <c r="F74" s="2">
        <v>0.23159722222222223</v>
      </c>
      <c r="G74" s="2"/>
      <c r="H74">
        <v>1</v>
      </c>
    </row>
    <row r="75" spans="1:8" x14ac:dyDescent="0.35">
      <c r="A75">
        <v>141146</v>
      </c>
      <c r="B75">
        <v>1</v>
      </c>
      <c r="C75">
        <v>7</v>
      </c>
      <c r="D75" t="s">
        <v>46</v>
      </c>
      <c r="E75" s="2">
        <v>0.2324074074074074</v>
      </c>
      <c r="F75" s="2">
        <v>0.23287037037037037</v>
      </c>
      <c r="G75" s="2"/>
      <c r="H75">
        <v>1</v>
      </c>
    </row>
    <row r="76" spans="1:8" x14ac:dyDescent="0.35">
      <c r="A76">
        <v>141146</v>
      </c>
      <c r="B76">
        <v>1</v>
      </c>
      <c r="C76">
        <v>7</v>
      </c>
      <c r="D76" t="s">
        <v>142</v>
      </c>
      <c r="E76" s="2">
        <v>0.23402777777777778</v>
      </c>
      <c r="F76" s="2">
        <v>0.23449074074074075</v>
      </c>
      <c r="G76" s="2"/>
      <c r="H76">
        <v>1</v>
      </c>
    </row>
    <row r="77" spans="1:8" x14ac:dyDescent="0.35">
      <c r="A77">
        <v>141146</v>
      </c>
      <c r="B77">
        <v>1</v>
      </c>
      <c r="C77">
        <v>7</v>
      </c>
      <c r="D77" t="s">
        <v>143</v>
      </c>
      <c r="E77" s="2">
        <v>0.23530092592592591</v>
      </c>
      <c r="F77" s="2">
        <v>0.23599537037037038</v>
      </c>
      <c r="G77" s="2"/>
      <c r="H77">
        <v>1</v>
      </c>
    </row>
    <row r="78" spans="1:8" x14ac:dyDescent="0.35">
      <c r="A78">
        <v>141146</v>
      </c>
      <c r="B78">
        <v>1</v>
      </c>
      <c r="C78">
        <v>7</v>
      </c>
      <c r="D78" t="s">
        <v>59</v>
      </c>
      <c r="E78" s="2">
        <v>0.23726851851851852</v>
      </c>
      <c r="F78" s="2">
        <v>0.23773148148148149</v>
      </c>
      <c r="G78" s="2"/>
      <c r="H78">
        <v>1</v>
      </c>
    </row>
    <row r="79" spans="1:8" x14ac:dyDescent="0.35">
      <c r="A79">
        <v>141146</v>
      </c>
      <c r="B79">
        <v>1</v>
      </c>
      <c r="C79">
        <v>7</v>
      </c>
      <c r="D79" t="s">
        <v>144</v>
      </c>
      <c r="E79" s="2">
        <v>0.23877314814814815</v>
      </c>
      <c r="F79" s="2">
        <v>0.23923611111111112</v>
      </c>
      <c r="G79" s="2"/>
      <c r="H79">
        <v>1</v>
      </c>
    </row>
    <row r="80" spans="1:8" x14ac:dyDescent="0.35">
      <c r="A80">
        <v>141146</v>
      </c>
      <c r="B80">
        <v>1</v>
      </c>
      <c r="C80">
        <v>7</v>
      </c>
      <c r="D80" t="s">
        <v>9</v>
      </c>
      <c r="E80" s="2">
        <v>0.24074074074074073</v>
      </c>
      <c r="H80">
        <v>1</v>
      </c>
    </row>
    <row r="81" spans="1:8" x14ac:dyDescent="0.35">
      <c r="A81">
        <v>141243</v>
      </c>
      <c r="B81">
        <v>0</v>
      </c>
      <c r="C81">
        <v>7</v>
      </c>
      <c r="D81" t="s">
        <v>23</v>
      </c>
      <c r="F81" s="2">
        <v>0.2050925925925926</v>
      </c>
      <c r="G81" s="2"/>
      <c r="H81">
        <v>1</v>
      </c>
    </row>
    <row r="82" spans="1:8" x14ac:dyDescent="0.35">
      <c r="A82">
        <v>141243</v>
      </c>
      <c r="B82">
        <v>0</v>
      </c>
      <c r="C82">
        <v>7</v>
      </c>
      <c r="D82" t="s">
        <v>145</v>
      </c>
      <c r="E82" s="2">
        <v>0.2074074074074074</v>
      </c>
      <c r="F82" s="2">
        <v>0.20787037037037037</v>
      </c>
      <c r="G82" s="2"/>
      <c r="H82">
        <v>1</v>
      </c>
    </row>
    <row r="83" spans="1:8" x14ac:dyDescent="0.35">
      <c r="A83">
        <v>141243</v>
      </c>
      <c r="B83">
        <v>0</v>
      </c>
      <c r="C83">
        <v>7</v>
      </c>
      <c r="D83" t="s">
        <v>146</v>
      </c>
      <c r="E83" s="2">
        <v>0.20925925925925926</v>
      </c>
      <c r="F83" s="2">
        <v>0.20972222222222223</v>
      </c>
      <c r="G83" s="2"/>
      <c r="H83" t="s">
        <v>147</v>
      </c>
    </row>
    <row r="84" spans="1:8" x14ac:dyDescent="0.35">
      <c r="A84">
        <v>141243</v>
      </c>
      <c r="B84">
        <v>0</v>
      </c>
      <c r="C84">
        <v>7</v>
      </c>
      <c r="D84" t="s">
        <v>19</v>
      </c>
      <c r="E84" s="2">
        <v>0.21064814814814814</v>
      </c>
      <c r="F84" s="2">
        <v>0.21111111111111111</v>
      </c>
      <c r="G84" s="2"/>
      <c r="H84">
        <v>1</v>
      </c>
    </row>
    <row r="85" spans="1:8" x14ac:dyDescent="0.35">
      <c r="A85">
        <v>141243</v>
      </c>
      <c r="B85">
        <v>0</v>
      </c>
      <c r="C85">
        <v>7</v>
      </c>
      <c r="D85" t="s">
        <v>148</v>
      </c>
      <c r="E85" s="2">
        <v>0.21388888888888888</v>
      </c>
      <c r="F85" s="2">
        <v>0.21435185185185185</v>
      </c>
      <c r="G85" s="2"/>
      <c r="H85">
        <v>1</v>
      </c>
    </row>
    <row r="86" spans="1:8" x14ac:dyDescent="0.35">
      <c r="A86">
        <v>141243</v>
      </c>
      <c r="B86">
        <v>0</v>
      </c>
      <c r="C86">
        <v>7</v>
      </c>
      <c r="D86" t="s">
        <v>149</v>
      </c>
      <c r="E86" s="2">
        <v>0.21574074074074073</v>
      </c>
      <c r="F86" s="2">
        <v>0.21631944444444445</v>
      </c>
      <c r="G86" s="2"/>
      <c r="H86">
        <v>1</v>
      </c>
    </row>
    <row r="87" spans="1:8" x14ac:dyDescent="0.35">
      <c r="A87">
        <v>141243</v>
      </c>
      <c r="B87">
        <v>0</v>
      </c>
      <c r="C87">
        <v>7</v>
      </c>
      <c r="D87" t="s">
        <v>150</v>
      </c>
      <c r="E87" s="2">
        <v>0.21770833333333334</v>
      </c>
      <c r="F87" s="2">
        <v>0.21840277777777778</v>
      </c>
      <c r="G87" s="2"/>
      <c r="H87">
        <v>1</v>
      </c>
    </row>
    <row r="88" spans="1:8" x14ac:dyDescent="0.35">
      <c r="A88">
        <v>141243</v>
      </c>
      <c r="B88">
        <v>0</v>
      </c>
      <c r="C88">
        <v>7</v>
      </c>
      <c r="D88" t="s">
        <v>151</v>
      </c>
      <c r="E88" s="2">
        <v>0.21956018518518519</v>
      </c>
      <c r="F88" s="2">
        <v>0.22002314814814813</v>
      </c>
      <c r="G88" s="2"/>
      <c r="H88">
        <v>1</v>
      </c>
    </row>
    <row r="89" spans="1:8" x14ac:dyDescent="0.35">
      <c r="A89">
        <v>141243</v>
      </c>
      <c r="B89">
        <v>0</v>
      </c>
      <c r="C89">
        <v>7</v>
      </c>
      <c r="D89" t="s">
        <v>90</v>
      </c>
      <c r="E89" s="2">
        <v>0.22118055555555555</v>
      </c>
      <c r="F89" s="2">
        <v>0.22187499999999999</v>
      </c>
      <c r="G89" s="2"/>
      <c r="H89">
        <v>1</v>
      </c>
    </row>
    <row r="90" spans="1:8" x14ac:dyDescent="0.35">
      <c r="A90">
        <v>141243</v>
      </c>
      <c r="B90">
        <v>0</v>
      </c>
      <c r="C90">
        <v>7</v>
      </c>
      <c r="D90" t="s">
        <v>59</v>
      </c>
      <c r="E90" s="2">
        <v>0.2232638888888889</v>
      </c>
      <c r="F90" s="2">
        <v>0.22372685185185184</v>
      </c>
      <c r="G90" s="2"/>
      <c r="H90">
        <v>1</v>
      </c>
    </row>
    <row r="91" spans="1:8" x14ac:dyDescent="0.35">
      <c r="A91">
        <v>141243</v>
      </c>
      <c r="B91">
        <v>0</v>
      </c>
      <c r="C91">
        <v>7</v>
      </c>
      <c r="D91" t="s">
        <v>144</v>
      </c>
      <c r="E91" s="2">
        <v>0.22488425925925926</v>
      </c>
      <c r="F91" s="2">
        <v>0.22534722222222223</v>
      </c>
      <c r="G91" s="2"/>
      <c r="H91">
        <v>1</v>
      </c>
    </row>
    <row r="92" spans="1:8" x14ac:dyDescent="0.35">
      <c r="A92">
        <v>141243</v>
      </c>
      <c r="B92">
        <v>0</v>
      </c>
      <c r="C92">
        <v>7</v>
      </c>
      <c r="D92" t="s">
        <v>9</v>
      </c>
      <c r="E92" s="2">
        <v>0.22650462962962964</v>
      </c>
      <c r="F92" s="2">
        <v>0.22696759259259258</v>
      </c>
      <c r="G92" s="2"/>
      <c r="H92">
        <v>1</v>
      </c>
    </row>
    <row r="93" spans="1:8" x14ac:dyDescent="0.35">
      <c r="A93">
        <v>141243</v>
      </c>
      <c r="B93">
        <v>0</v>
      </c>
      <c r="C93">
        <v>7</v>
      </c>
      <c r="D93" t="s">
        <v>93</v>
      </c>
      <c r="E93" s="2">
        <v>0.22812499999999999</v>
      </c>
      <c r="F93" s="2">
        <v>0.22858796296296297</v>
      </c>
      <c r="G93" s="2"/>
      <c r="H93">
        <v>1</v>
      </c>
    </row>
    <row r="94" spans="1:8" x14ac:dyDescent="0.35">
      <c r="A94">
        <v>141243</v>
      </c>
      <c r="B94">
        <v>0</v>
      </c>
      <c r="C94">
        <v>7</v>
      </c>
      <c r="D94" t="s">
        <v>123</v>
      </c>
      <c r="E94" s="2">
        <v>0.23043981481481482</v>
      </c>
      <c r="F94" s="2">
        <v>0.23101851851851851</v>
      </c>
      <c r="G94" s="2"/>
      <c r="H94">
        <v>1</v>
      </c>
    </row>
    <row r="95" spans="1:8" x14ac:dyDescent="0.35">
      <c r="A95">
        <v>141243</v>
      </c>
      <c r="B95">
        <v>0</v>
      </c>
      <c r="C95">
        <v>7</v>
      </c>
      <c r="D95" t="s">
        <v>21</v>
      </c>
      <c r="E95" s="2">
        <v>0.23310185185185187</v>
      </c>
      <c r="F95" s="2">
        <v>0.23368055555555556</v>
      </c>
      <c r="G95" s="2"/>
      <c r="H95" t="s">
        <v>114</v>
      </c>
    </row>
    <row r="96" spans="1:8" x14ac:dyDescent="0.35">
      <c r="A96">
        <v>141243</v>
      </c>
      <c r="B96">
        <v>0</v>
      </c>
      <c r="C96">
        <v>7</v>
      </c>
      <c r="D96" t="s">
        <v>45</v>
      </c>
      <c r="E96" s="2">
        <v>0.23553240740740741</v>
      </c>
      <c r="F96" s="2">
        <v>0.23645833333333333</v>
      </c>
      <c r="G96" s="2"/>
      <c r="H96" t="s">
        <v>152</v>
      </c>
    </row>
    <row r="97" spans="1:8" x14ac:dyDescent="0.35">
      <c r="A97">
        <v>141243</v>
      </c>
      <c r="B97">
        <v>0</v>
      </c>
      <c r="C97">
        <v>7</v>
      </c>
      <c r="D97" t="s">
        <v>128</v>
      </c>
      <c r="E97" s="2">
        <v>0.23981481481481481</v>
      </c>
      <c r="F97" s="2">
        <v>0.24027777777777778</v>
      </c>
      <c r="G97" s="2"/>
      <c r="H97" t="s">
        <v>152</v>
      </c>
    </row>
    <row r="98" spans="1:8" x14ac:dyDescent="0.35">
      <c r="A98">
        <v>141243</v>
      </c>
      <c r="B98">
        <v>0</v>
      </c>
      <c r="C98">
        <v>7</v>
      </c>
      <c r="D98" t="s">
        <v>126</v>
      </c>
      <c r="E98" s="2">
        <v>0.24201388888888889</v>
      </c>
      <c r="F98" s="2">
        <v>0.24340277777777777</v>
      </c>
      <c r="G98" s="2"/>
      <c r="H98" t="s">
        <v>152</v>
      </c>
    </row>
    <row r="99" spans="1:8" x14ac:dyDescent="0.35">
      <c r="A99">
        <v>141243</v>
      </c>
      <c r="B99">
        <v>0</v>
      </c>
      <c r="C99">
        <v>7</v>
      </c>
      <c r="D99" t="s">
        <v>153</v>
      </c>
      <c r="E99" s="2">
        <v>0.2454861111111111</v>
      </c>
      <c r="F99" s="2">
        <v>0.24594907407407407</v>
      </c>
      <c r="G99" s="2"/>
      <c r="H99" t="s">
        <v>152</v>
      </c>
    </row>
    <row r="100" spans="1:8" x14ac:dyDescent="0.35">
      <c r="A100">
        <v>141243</v>
      </c>
      <c r="B100">
        <v>0</v>
      </c>
      <c r="C100">
        <v>7</v>
      </c>
      <c r="D100" t="s">
        <v>154</v>
      </c>
      <c r="E100" s="2">
        <v>0.24733796296296295</v>
      </c>
      <c r="F100" s="2">
        <v>0.24780092592592592</v>
      </c>
      <c r="G100" s="2"/>
      <c r="H100" t="s">
        <v>152</v>
      </c>
    </row>
    <row r="101" spans="1:8" x14ac:dyDescent="0.35">
      <c r="A101">
        <v>141243</v>
      </c>
      <c r="B101">
        <v>0</v>
      </c>
      <c r="C101">
        <v>7</v>
      </c>
      <c r="D101" t="s">
        <v>155</v>
      </c>
      <c r="E101" s="2">
        <v>0.24930555555555556</v>
      </c>
      <c r="F101" s="2">
        <v>0.24976851851851853</v>
      </c>
      <c r="G101" s="2"/>
      <c r="H101" t="s">
        <v>152</v>
      </c>
    </row>
    <row r="102" spans="1:8" x14ac:dyDescent="0.35">
      <c r="A102">
        <v>141243</v>
      </c>
      <c r="B102">
        <v>0</v>
      </c>
      <c r="C102">
        <v>7</v>
      </c>
      <c r="D102" t="s">
        <v>24</v>
      </c>
      <c r="E102" s="2">
        <v>0.25254629629629627</v>
      </c>
      <c r="H102">
        <v>7</v>
      </c>
    </row>
    <row r="103" spans="1:8" x14ac:dyDescent="0.35">
      <c r="A103">
        <v>141548</v>
      </c>
      <c r="B103">
        <v>0</v>
      </c>
      <c r="C103">
        <v>7</v>
      </c>
      <c r="D103" t="s">
        <v>16</v>
      </c>
      <c r="F103" s="2">
        <v>0.20752314814814815</v>
      </c>
      <c r="G103" s="2"/>
      <c r="H103">
        <v>1</v>
      </c>
    </row>
    <row r="104" spans="1:8" x14ac:dyDescent="0.35">
      <c r="A104">
        <v>141548</v>
      </c>
      <c r="B104">
        <v>0</v>
      </c>
      <c r="C104">
        <v>7</v>
      </c>
      <c r="D104" t="s">
        <v>156</v>
      </c>
      <c r="E104" s="2">
        <v>0.20844907407407406</v>
      </c>
      <c r="F104" s="2">
        <v>0.20891203703703703</v>
      </c>
      <c r="G104" s="2"/>
      <c r="H104">
        <v>2</v>
      </c>
    </row>
    <row r="105" spans="1:8" x14ac:dyDescent="0.35">
      <c r="A105">
        <v>141548</v>
      </c>
      <c r="B105">
        <v>0</v>
      </c>
      <c r="C105">
        <v>7</v>
      </c>
      <c r="D105" t="s">
        <v>157</v>
      </c>
      <c r="E105" s="2">
        <v>0.21064814814814814</v>
      </c>
      <c r="F105" s="2">
        <v>0.21111111111111111</v>
      </c>
      <c r="G105" s="2"/>
      <c r="H105">
        <v>2</v>
      </c>
    </row>
    <row r="106" spans="1:8" x14ac:dyDescent="0.35">
      <c r="A106">
        <v>141548</v>
      </c>
      <c r="B106">
        <v>0</v>
      </c>
      <c r="C106">
        <v>7</v>
      </c>
      <c r="D106" t="s">
        <v>158</v>
      </c>
      <c r="E106" s="2">
        <v>0.21284722222222222</v>
      </c>
      <c r="F106" s="2">
        <v>0.21331018518518519</v>
      </c>
      <c r="G106" s="2"/>
      <c r="H106">
        <v>2</v>
      </c>
    </row>
    <row r="107" spans="1:8" x14ac:dyDescent="0.35">
      <c r="A107">
        <v>141548</v>
      </c>
      <c r="B107">
        <v>0</v>
      </c>
      <c r="C107">
        <v>7</v>
      </c>
      <c r="D107" t="s">
        <v>31</v>
      </c>
      <c r="E107" s="2">
        <v>0.21527777777777779</v>
      </c>
      <c r="F107" s="2">
        <v>0.21597222222222223</v>
      </c>
      <c r="G107" s="2"/>
      <c r="H107">
        <v>2</v>
      </c>
    </row>
    <row r="108" spans="1:8" x14ac:dyDescent="0.35">
      <c r="A108">
        <v>141548</v>
      </c>
      <c r="B108">
        <v>0</v>
      </c>
      <c r="C108">
        <v>7</v>
      </c>
      <c r="D108" t="s">
        <v>132</v>
      </c>
      <c r="E108" s="2">
        <v>0.21793981481481481</v>
      </c>
      <c r="F108" s="2">
        <v>0.21840277777777778</v>
      </c>
      <c r="G108" s="2"/>
      <c r="H108">
        <v>2</v>
      </c>
    </row>
    <row r="109" spans="1:8" x14ac:dyDescent="0.35">
      <c r="A109">
        <v>141548</v>
      </c>
      <c r="B109">
        <v>0</v>
      </c>
      <c r="C109">
        <v>7</v>
      </c>
      <c r="D109" t="s">
        <v>133</v>
      </c>
      <c r="E109" s="2">
        <v>0.21990740740740741</v>
      </c>
      <c r="F109" s="2">
        <v>0.22037037037037038</v>
      </c>
      <c r="G109" s="2"/>
      <c r="H109">
        <v>2</v>
      </c>
    </row>
    <row r="110" spans="1:8" x14ac:dyDescent="0.35">
      <c r="A110">
        <v>141548</v>
      </c>
      <c r="B110">
        <v>0</v>
      </c>
      <c r="C110">
        <v>7</v>
      </c>
      <c r="D110" t="s">
        <v>38</v>
      </c>
      <c r="E110" s="2">
        <v>0.22164351851851852</v>
      </c>
      <c r="F110" s="2">
        <v>0.22233796296296296</v>
      </c>
      <c r="G110" s="2"/>
      <c r="H110" t="s">
        <v>134</v>
      </c>
    </row>
    <row r="111" spans="1:8" x14ac:dyDescent="0.35">
      <c r="A111">
        <v>141548</v>
      </c>
      <c r="B111">
        <v>1</v>
      </c>
      <c r="C111">
        <v>7</v>
      </c>
      <c r="D111" t="s">
        <v>135</v>
      </c>
      <c r="E111" s="2">
        <v>0.22442129629629629</v>
      </c>
      <c r="F111" s="2">
        <v>0.22488425925925926</v>
      </c>
      <c r="G111" s="2"/>
      <c r="H111">
        <v>1</v>
      </c>
    </row>
    <row r="112" spans="1:8" x14ac:dyDescent="0.35">
      <c r="A112">
        <v>141548</v>
      </c>
      <c r="B112">
        <v>1</v>
      </c>
      <c r="C112">
        <v>7</v>
      </c>
      <c r="D112" t="s">
        <v>136</v>
      </c>
      <c r="E112" s="2">
        <v>0.22627314814814814</v>
      </c>
      <c r="F112" s="2">
        <v>0.22673611111111111</v>
      </c>
      <c r="G112" s="2"/>
      <c r="H112">
        <v>1</v>
      </c>
    </row>
    <row r="113" spans="1:8" x14ac:dyDescent="0.35">
      <c r="A113">
        <v>141548</v>
      </c>
      <c r="B113">
        <v>1</v>
      </c>
      <c r="C113">
        <v>7</v>
      </c>
      <c r="D113" t="s">
        <v>137</v>
      </c>
      <c r="E113" s="2">
        <v>0.22847222222222222</v>
      </c>
      <c r="F113" s="2">
        <v>0.22893518518518519</v>
      </c>
      <c r="G113" s="2"/>
      <c r="H113">
        <v>1</v>
      </c>
    </row>
    <row r="114" spans="1:8" x14ac:dyDescent="0.35">
      <c r="A114">
        <v>141548</v>
      </c>
      <c r="B114">
        <v>1</v>
      </c>
      <c r="C114">
        <v>7</v>
      </c>
      <c r="D114" t="s">
        <v>138</v>
      </c>
      <c r="E114" s="2">
        <v>0.2300925925925926</v>
      </c>
      <c r="F114" s="2">
        <v>0.23055555555555557</v>
      </c>
      <c r="G114" s="2"/>
      <c r="H114">
        <v>1</v>
      </c>
    </row>
    <row r="115" spans="1:8" x14ac:dyDescent="0.35">
      <c r="A115">
        <v>141548</v>
      </c>
      <c r="B115">
        <v>1</v>
      </c>
      <c r="C115">
        <v>7</v>
      </c>
      <c r="D115" t="s">
        <v>139</v>
      </c>
      <c r="E115" s="2">
        <v>0.2326388888888889</v>
      </c>
      <c r="F115" s="2">
        <v>0.23333333333333334</v>
      </c>
      <c r="G115" s="2"/>
      <c r="H115">
        <v>1</v>
      </c>
    </row>
    <row r="116" spans="1:8" x14ac:dyDescent="0.35">
      <c r="A116">
        <v>141548</v>
      </c>
      <c r="B116">
        <v>1</v>
      </c>
      <c r="C116">
        <v>7</v>
      </c>
      <c r="D116" t="s">
        <v>72</v>
      </c>
      <c r="E116" s="2">
        <v>0.23495370370370369</v>
      </c>
      <c r="F116" s="2">
        <v>0.23553240740740741</v>
      </c>
      <c r="G116" s="2"/>
      <c r="H116">
        <v>1</v>
      </c>
    </row>
    <row r="117" spans="1:8" x14ac:dyDescent="0.35">
      <c r="A117">
        <v>141548</v>
      </c>
      <c r="B117">
        <v>1</v>
      </c>
      <c r="C117">
        <v>7</v>
      </c>
      <c r="D117" t="s">
        <v>95</v>
      </c>
      <c r="E117" s="2">
        <v>0.23726851851851852</v>
      </c>
      <c r="F117" s="2">
        <v>0.23784722222222221</v>
      </c>
      <c r="G117" s="2"/>
      <c r="H117">
        <v>1</v>
      </c>
    </row>
    <row r="118" spans="1:8" x14ac:dyDescent="0.35">
      <c r="A118">
        <v>141548</v>
      </c>
      <c r="B118">
        <v>1</v>
      </c>
      <c r="C118">
        <v>7</v>
      </c>
      <c r="D118" t="s">
        <v>140</v>
      </c>
      <c r="E118" s="2">
        <v>0.23923611111111112</v>
      </c>
      <c r="F118" s="2">
        <v>0.23993055555555556</v>
      </c>
      <c r="G118" s="2"/>
      <c r="H118">
        <v>1</v>
      </c>
    </row>
    <row r="119" spans="1:8" x14ac:dyDescent="0.35">
      <c r="A119">
        <v>141548</v>
      </c>
      <c r="B119">
        <v>1</v>
      </c>
      <c r="C119">
        <v>7</v>
      </c>
      <c r="D119" t="s">
        <v>141</v>
      </c>
      <c r="E119" s="2">
        <v>0.24155092592592592</v>
      </c>
      <c r="F119" s="2">
        <v>0.24201388888888889</v>
      </c>
      <c r="G119" s="2"/>
      <c r="H119">
        <v>1</v>
      </c>
    </row>
    <row r="120" spans="1:8" x14ac:dyDescent="0.35">
      <c r="A120">
        <v>141548</v>
      </c>
      <c r="B120">
        <v>1</v>
      </c>
      <c r="C120">
        <v>7</v>
      </c>
      <c r="D120" t="s">
        <v>46</v>
      </c>
      <c r="E120" s="2">
        <v>0.24282407407407408</v>
      </c>
      <c r="F120" s="2">
        <v>0.24328703703703702</v>
      </c>
      <c r="G120" s="2"/>
      <c r="H120">
        <v>1</v>
      </c>
    </row>
    <row r="121" spans="1:8" x14ac:dyDescent="0.35">
      <c r="A121">
        <v>141548</v>
      </c>
      <c r="B121">
        <v>1</v>
      </c>
      <c r="C121">
        <v>7</v>
      </c>
      <c r="D121" t="s">
        <v>142</v>
      </c>
      <c r="E121" s="2">
        <v>0.24444444444444444</v>
      </c>
      <c r="F121" s="2">
        <v>0.24490740740740741</v>
      </c>
      <c r="G121" s="2"/>
      <c r="H121">
        <v>1</v>
      </c>
    </row>
    <row r="122" spans="1:8" x14ac:dyDescent="0.35">
      <c r="A122">
        <v>141548</v>
      </c>
      <c r="B122">
        <v>1</v>
      </c>
      <c r="C122">
        <v>7</v>
      </c>
      <c r="D122" t="s">
        <v>143</v>
      </c>
      <c r="E122" s="2">
        <v>0.2457175925925926</v>
      </c>
      <c r="F122" s="2">
        <v>0.24641203703703704</v>
      </c>
      <c r="G122" s="2"/>
      <c r="H122">
        <v>1</v>
      </c>
    </row>
    <row r="123" spans="1:8" x14ac:dyDescent="0.35">
      <c r="A123">
        <v>141548</v>
      </c>
      <c r="B123">
        <v>1</v>
      </c>
      <c r="C123">
        <v>7</v>
      </c>
      <c r="D123" t="s">
        <v>59</v>
      </c>
      <c r="E123" s="2">
        <v>0.24768518518518517</v>
      </c>
      <c r="F123" s="2">
        <v>0.24814814814814815</v>
      </c>
      <c r="G123" s="2"/>
      <c r="H123">
        <v>1</v>
      </c>
    </row>
    <row r="124" spans="1:8" x14ac:dyDescent="0.35">
      <c r="A124">
        <v>141548</v>
      </c>
      <c r="B124">
        <v>1</v>
      </c>
      <c r="C124">
        <v>7</v>
      </c>
      <c r="D124" t="s">
        <v>144</v>
      </c>
      <c r="E124" s="2">
        <v>0.24918981481481481</v>
      </c>
      <c r="F124" s="2">
        <v>0.24965277777777778</v>
      </c>
      <c r="G124" s="2"/>
      <c r="H124">
        <v>1</v>
      </c>
    </row>
    <row r="125" spans="1:8" x14ac:dyDescent="0.35">
      <c r="A125">
        <v>141548</v>
      </c>
      <c r="B125">
        <v>1</v>
      </c>
      <c r="C125">
        <v>7</v>
      </c>
      <c r="D125" t="s">
        <v>9</v>
      </c>
      <c r="E125" s="2">
        <v>0.25115740740740738</v>
      </c>
      <c r="H125">
        <v>1</v>
      </c>
    </row>
    <row r="126" spans="1:8" x14ac:dyDescent="0.35">
      <c r="A126">
        <v>143439</v>
      </c>
      <c r="B126">
        <v>0</v>
      </c>
      <c r="C126">
        <v>7</v>
      </c>
      <c r="D126" t="s">
        <v>21</v>
      </c>
      <c r="F126" s="2">
        <v>0.20879629629629629</v>
      </c>
      <c r="G126" s="2"/>
      <c r="H126" t="s">
        <v>114</v>
      </c>
    </row>
    <row r="127" spans="1:8" x14ac:dyDescent="0.35">
      <c r="A127">
        <v>143439</v>
      </c>
      <c r="B127">
        <v>0</v>
      </c>
      <c r="C127">
        <v>7</v>
      </c>
      <c r="D127" t="s">
        <v>45</v>
      </c>
      <c r="E127" s="2">
        <v>0.21064814814814814</v>
      </c>
      <c r="F127" s="2">
        <v>0.21238425925925927</v>
      </c>
      <c r="G127" s="2"/>
      <c r="H127" t="s">
        <v>152</v>
      </c>
    </row>
    <row r="128" spans="1:8" x14ac:dyDescent="0.35">
      <c r="A128">
        <v>143439</v>
      </c>
      <c r="B128">
        <v>0</v>
      </c>
      <c r="C128">
        <v>7</v>
      </c>
      <c r="D128" t="s">
        <v>24</v>
      </c>
      <c r="E128" s="2">
        <v>0.21990740740740741</v>
      </c>
      <c r="F128" s="2">
        <v>0.22060185185185185</v>
      </c>
      <c r="G128" s="2"/>
      <c r="H128" t="s">
        <v>152</v>
      </c>
    </row>
    <row r="129" spans="1:8" x14ac:dyDescent="0.35">
      <c r="A129">
        <v>143439</v>
      </c>
      <c r="B129">
        <v>0</v>
      </c>
      <c r="C129">
        <v>7</v>
      </c>
      <c r="D129" t="s">
        <v>113</v>
      </c>
      <c r="E129" s="2">
        <v>0.22256944444444443</v>
      </c>
      <c r="F129" s="2">
        <v>0.22314814814814815</v>
      </c>
      <c r="G129" s="2"/>
      <c r="H129" t="s">
        <v>152</v>
      </c>
    </row>
    <row r="130" spans="1:8" x14ac:dyDescent="0.35">
      <c r="A130">
        <v>143439</v>
      </c>
      <c r="B130">
        <v>0</v>
      </c>
      <c r="C130">
        <v>7</v>
      </c>
      <c r="D130" t="s">
        <v>112</v>
      </c>
      <c r="E130" s="2">
        <v>0.22465277777777778</v>
      </c>
      <c r="F130" s="2">
        <v>0.22523148148148148</v>
      </c>
      <c r="G130" s="2"/>
      <c r="H130" t="s">
        <v>152</v>
      </c>
    </row>
    <row r="131" spans="1:8" x14ac:dyDescent="0.35">
      <c r="A131">
        <v>143439</v>
      </c>
      <c r="B131">
        <v>0</v>
      </c>
      <c r="C131">
        <v>7</v>
      </c>
      <c r="D131" t="s">
        <v>111</v>
      </c>
      <c r="E131" s="2">
        <v>0.22696759259259258</v>
      </c>
      <c r="F131" s="2">
        <v>0.22743055555555555</v>
      </c>
      <c r="G131" s="2"/>
      <c r="H131" t="s">
        <v>152</v>
      </c>
    </row>
    <row r="132" spans="1:8" x14ac:dyDescent="0.35">
      <c r="A132">
        <v>143439</v>
      </c>
      <c r="B132">
        <v>0</v>
      </c>
      <c r="C132">
        <v>7</v>
      </c>
      <c r="D132" t="s">
        <v>109</v>
      </c>
      <c r="E132" s="2">
        <v>0.22881944444444444</v>
      </c>
      <c r="F132" s="2">
        <v>0.22928240740740741</v>
      </c>
      <c r="G132" s="2"/>
      <c r="H132" t="s">
        <v>152</v>
      </c>
    </row>
    <row r="133" spans="1:8" x14ac:dyDescent="0.35">
      <c r="A133">
        <v>143439</v>
      </c>
      <c r="B133">
        <v>0</v>
      </c>
      <c r="C133">
        <v>7</v>
      </c>
      <c r="D133" t="s">
        <v>39</v>
      </c>
      <c r="E133" s="2">
        <v>0.23125000000000001</v>
      </c>
      <c r="F133" s="2">
        <v>0.23194444444444445</v>
      </c>
      <c r="G133" s="2"/>
      <c r="H133" t="s">
        <v>152</v>
      </c>
    </row>
    <row r="134" spans="1:8" x14ac:dyDescent="0.35">
      <c r="A134">
        <v>143439</v>
      </c>
      <c r="B134">
        <v>0</v>
      </c>
      <c r="C134">
        <v>7</v>
      </c>
      <c r="D134" t="s">
        <v>121</v>
      </c>
      <c r="E134" s="2">
        <v>0.23495370370370369</v>
      </c>
      <c r="F134" s="2">
        <v>0.23541666666666666</v>
      </c>
      <c r="G134" s="2"/>
      <c r="H134" t="s">
        <v>152</v>
      </c>
    </row>
    <row r="135" spans="1:8" x14ac:dyDescent="0.35">
      <c r="A135">
        <v>143439</v>
      </c>
      <c r="B135">
        <v>0</v>
      </c>
      <c r="C135">
        <v>7</v>
      </c>
      <c r="D135" t="s">
        <v>120</v>
      </c>
      <c r="E135" s="2">
        <v>0.23761574074074074</v>
      </c>
      <c r="F135" s="2">
        <v>0.23807870370370371</v>
      </c>
      <c r="G135" s="2"/>
      <c r="H135" t="s">
        <v>152</v>
      </c>
    </row>
    <row r="136" spans="1:8" x14ac:dyDescent="0.35">
      <c r="A136">
        <v>143439</v>
      </c>
      <c r="B136">
        <v>0</v>
      </c>
      <c r="C136">
        <v>7</v>
      </c>
      <c r="D136" t="s">
        <v>119</v>
      </c>
      <c r="E136" s="2">
        <v>0.24004629629629629</v>
      </c>
      <c r="F136" s="2">
        <v>0.24050925925925926</v>
      </c>
      <c r="G136" s="2"/>
      <c r="H136" t="s">
        <v>152</v>
      </c>
    </row>
    <row r="137" spans="1:8" x14ac:dyDescent="0.35">
      <c r="A137">
        <v>143439</v>
      </c>
      <c r="B137">
        <v>0</v>
      </c>
      <c r="C137">
        <v>7</v>
      </c>
      <c r="D137" t="s">
        <v>118</v>
      </c>
      <c r="E137" s="2">
        <v>0.24236111111111111</v>
      </c>
      <c r="F137" s="2">
        <v>0.24282407407407408</v>
      </c>
      <c r="G137" s="2"/>
      <c r="H137" t="s">
        <v>152</v>
      </c>
    </row>
    <row r="138" spans="1:8" x14ac:dyDescent="0.35">
      <c r="A138">
        <v>143439</v>
      </c>
      <c r="B138">
        <v>0</v>
      </c>
      <c r="C138">
        <v>7</v>
      </c>
      <c r="D138" t="s">
        <v>117</v>
      </c>
      <c r="E138" s="2">
        <v>0.24479166666666666</v>
      </c>
      <c r="F138" s="2">
        <v>0.24525462962962963</v>
      </c>
      <c r="G138" s="2"/>
      <c r="H138" t="s">
        <v>152</v>
      </c>
    </row>
    <row r="139" spans="1:8" x14ac:dyDescent="0.35">
      <c r="A139">
        <v>143439</v>
      </c>
      <c r="B139">
        <v>0</v>
      </c>
      <c r="C139">
        <v>7</v>
      </c>
      <c r="D139" t="s">
        <v>116</v>
      </c>
      <c r="E139" s="2">
        <v>0.24861111111111112</v>
      </c>
      <c r="F139" s="2">
        <v>0.24907407407407409</v>
      </c>
      <c r="G139" s="2"/>
      <c r="H139" t="s">
        <v>152</v>
      </c>
    </row>
    <row r="140" spans="1:8" x14ac:dyDescent="0.35">
      <c r="A140">
        <v>143439</v>
      </c>
      <c r="B140">
        <v>0</v>
      </c>
      <c r="C140">
        <v>7</v>
      </c>
      <c r="D140" t="s">
        <v>6</v>
      </c>
      <c r="E140" s="2">
        <v>0.25057870370370372</v>
      </c>
      <c r="H140" t="s">
        <v>115</v>
      </c>
    </row>
    <row r="141" spans="1:8" x14ac:dyDescent="0.35">
      <c r="A141">
        <v>142942</v>
      </c>
      <c r="B141">
        <v>0</v>
      </c>
      <c r="C141">
        <v>7</v>
      </c>
      <c r="D141" t="s">
        <v>9</v>
      </c>
      <c r="F141" s="2">
        <v>0.21400462962962963</v>
      </c>
      <c r="G141" s="2"/>
      <c r="H141">
        <v>1</v>
      </c>
    </row>
    <row r="142" spans="1:8" x14ac:dyDescent="0.35">
      <c r="A142">
        <v>142942</v>
      </c>
      <c r="B142">
        <v>0</v>
      </c>
      <c r="C142">
        <v>7</v>
      </c>
      <c r="D142" t="s">
        <v>144</v>
      </c>
      <c r="E142" s="2">
        <v>0.21504629629629629</v>
      </c>
      <c r="F142" s="2">
        <v>0.21550925925925926</v>
      </c>
      <c r="G142" s="2"/>
      <c r="H142">
        <v>2</v>
      </c>
    </row>
    <row r="143" spans="1:8" x14ac:dyDescent="0.35">
      <c r="A143">
        <v>142942</v>
      </c>
      <c r="B143">
        <v>0</v>
      </c>
      <c r="C143">
        <v>7</v>
      </c>
      <c r="D143" t="s">
        <v>59</v>
      </c>
      <c r="E143" s="2">
        <v>0.21655092592592592</v>
      </c>
      <c r="F143" s="2">
        <v>0.2170138888888889</v>
      </c>
      <c r="G143" s="2"/>
      <c r="H143">
        <v>2</v>
      </c>
    </row>
    <row r="144" spans="1:8" x14ac:dyDescent="0.35">
      <c r="A144">
        <v>142942</v>
      </c>
      <c r="B144">
        <v>0</v>
      </c>
      <c r="C144">
        <v>7</v>
      </c>
      <c r="D144" t="s">
        <v>90</v>
      </c>
      <c r="E144" s="2">
        <v>0.21840277777777778</v>
      </c>
      <c r="F144" s="2">
        <v>0.2204861111111111</v>
      </c>
      <c r="G144" s="2"/>
      <c r="H144">
        <v>2</v>
      </c>
    </row>
    <row r="145" spans="1:8" x14ac:dyDescent="0.35">
      <c r="A145">
        <v>142942</v>
      </c>
      <c r="B145">
        <v>0</v>
      </c>
      <c r="C145">
        <v>7</v>
      </c>
      <c r="D145" t="s">
        <v>151</v>
      </c>
      <c r="E145" s="2">
        <v>0.22199074074074074</v>
      </c>
      <c r="F145" s="2">
        <v>0.22245370370370371</v>
      </c>
      <c r="G145" s="2"/>
      <c r="H145">
        <v>2</v>
      </c>
    </row>
    <row r="146" spans="1:8" x14ac:dyDescent="0.35">
      <c r="A146">
        <v>142942</v>
      </c>
      <c r="B146">
        <v>0</v>
      </c>
      <c r="C146">
        <v>7</v>
      </c>
      <c r="D146" t="s">
        <v>150</v>
      </c>
      <c r="E146" s="2">
        <v>0.22384259259259259</v>
      </c>
      <c r="F146" s="2">
        <v>0.22453703703703703</v>
      </c>
      <c r="G146" s="2"/>
      <c r="H146">
        <v>2</v>
      </c>
    </row>
    <row r="147" spans="1:8" x14ac:dyDescent="0.35">
      <c r="A147">
        <v>142942</v>
      </c>
      <c r="B147">
        <v>0</v>
      </c>
      <c r="C147">
        <v>7</v>
      </c>
      <c r="D147" t="s">
        <v>149</v>
      </c>
      <c r="E147" s="2">
        <v>0.22615740740740742</v>
      </c>
      <c r="F147" s="2">
        <v>0.22673611111111111</v>
      </c>
      <c r="G147" s="2"/>
      <c r="H147">
        <v>2</v>
      </c>
    </row>
    <row r="148" spans="1:8" x14ac:dyDescent="0.35">
      <c r="A148">
        <v>142942</v>
      </c>
      <c r="B148">
        <v>0</v>
      </c>
      <c r="C148">
        <v>7</v>
      </c>
      <c r="D148" t="s">
        <v>148</v>
      </c>
      <c r="E148" s="2">
        <v>0.22858796296296297</v>
      </c>
      <c r="F148" s="2">
        <v>0.22905092592592594</v>
      </c>
      <c r="G148" s="2"/>
      <c r="H148">
        <v>2</v>
      </c>
    </row>
    <row r="149" spans="1:8" x14ac:dyDescent="0.35">
      <c r="A149">
        <v>142942</v>
      </c>
      <c r="B149">
        <v>0</v>
      </c>
      <c r="C149">
        <v>7</v>
      </c>
      <c r="D149" t="s">
        <v>19</v>
      </c>
      <c r="E149" s="2">
        <v>0.23252314814814815</v>
      </c>
      <c r="F149" s="2">
        <v>0.23298611111111112</v>
      </c>
      <c r="G149" s="2"/>
      <c r="H149">
        <v>2</v>
      </c>
    </row>
    <row r="150" spans="1:8" x14ac:dyDescent="0.35">
      <c r="A150">
        <v>142942</v>
      </c>
      <c r="B150">
        <v>0</v>
      </c>
      <c r="C150">
        <v>7</v>
      </c>
      <c r="D150" t="s">
        <v>146</v>
      </c>
      <c r="E150" s="2">
        <v>0.23414351851851853</v>
      </c>
      <c r="F150" s="2">
        <v>0.23460648148148147</v>
      </c>
      <c r="G150" s="2"/>
      <c r="H150" t="s">
        <v>159</v>
      </c>
    </row>
    <row r="151" spans="1:8" x14ac:dyDescent="0.35">
      <c r="A151">
        <v>142942</v>
      </c>
      <c r="B151">
        <v>0</v>
      </c>
      <c r="C151">
        <v>7</v>
      </c>
      <c r="D151" t="s">
        <v>13</v>
      </c>
      <c r="E151" s="2">
        <v>0.23726851851851852</v>
      </c>
      <c r="F151" s="2">
        <v>0.23796296296296296</v>
      </c>
      <c r="G151" s="2"/>
      <c r="H151" t="s">
        <v>152</v>
      </c>
    </row>
    <row r="152" spans="1:8" x14ac:dyDescent="0.35">
      <c r="A152">
        <v>142942</v>
      </c>
      <c r="B152">
        <v>1</v>
      </c>
      <c r="C152">
        <v>7</v>
      </c>
      <c r="D152" t="s">
        <v>160</v>
      </c>
      <c r="E152" s="2">
        <v>0.24131944444444445</v>
      </c>
      <c r="F152" s="2">
        <v>0.24178240740740742</v>
      </c>
      <c r="G152" s="2"/>
      <c r="H152" t="s">
        <v>152</v>
      </c>
    </row>
    <row r="153" spans="1:8" x14ac:dyDescent="0.35">
      <c r="A153">
        <v>142942</v>
      </c>
      <c r="B153">
        <v>1</v>
      </c>
      <c r="C153">
        <v>7</v>
      </c>
      <c r="D153" t="s">
        <v>11</v>
      </c>
      <c r="E153" s="2">
        <v>0.24398148148148149</v>
      </c>
      <c r="H153" t="s">
        <v>161</v>
      </c>
    </row>
    <row r="154" spans="1:8" x14ac:dyDescent="0.35">
      <c r="A154">
        <v>141144</v>
      </c>
      <c r="B154">
        <v>0</v>
      </c>
      <c r="C154">
        <v>7</v>
      </c>
      <c r="D154" t="s">
        <v>18</v>
      </c>
      <c r="F154" s="2">
        <v>0.21435185185185185</v>
      </c>
      <c r="G154" s="2"/>
      <c r="H154" t="s">
        <v>124</v>
      </c>
    </row>
    <row r="155" spans="1:8" x14ac:dyDescent="0.35">
      <c r="A155">
        <v>141144</v>
      </c>
      <c r="B155">
        <v>0</v>
      </c>
      <c r="C155">
        <v>7</v>
      </c>
      <c r="D155" t="s">
        <v>17</v>
      </c>
      <c r="E155" s="2">
        <v>0.21666666666666667</v>
      </c>
      <c r="F155" s="2">
        <v>0.21712962962962962</v>
      </c>
      <c r="G155" s="2"/>
      <c r="H155">
        <v>2</v>
      </c>
    </row>
    <row r="156" spans="1:8" x14ac:dyDescent="0.35">
      <c r="A156">
        <v>141144</v>
      </c>
      <c r="B156">
        <v>0</v>
      </c>
      <c r="C156">
        <v>7</v>
      </c>
      <c r="D156" t="s">
        <v>125</v>
      </c>
      <c r="E156" s="2">
        <v>0.21875</v>
      </c>
      <c r="F156" s="2">
        <v>0.21921296296296297</v>
      </c>
      <c r="G156" s="2"/>
      <c r="H156">
        <v>2</v>
      </c>
    </row>
    <row r="157" spans="1:8" x14ac:dyDescent="0.35">
      <c r="A157">
        <v>141144</v>
      </c>
      <c r="B157">
        <v>0</v>
      </c>
      <c r="C157">
        <v>7</v>
      </c>
      <c r="D157" t="s">
        <v>126</v>
      </c>
      <c r="E157" s="2">
        <v>0.2212962962962963</v>
      </c>
      <c r="F157" s="2">
        <v>0.22199074074074074</v>
      </c>
      <c r="G157" s="2"/>
      <c r="H157" t="s">
        <v>127</v>
      </c>
    </row>
    <row r="158" spans="1:8" x14ac:dyDescent="0.35">
      <c r="A158">
        <v>141144</v>
      </c>
      <c r="B158">
        <v>0</v>
      </c>
      <c r="C158">
        <v>7</v>
      </c>
      <c r="D158" t="s">
        <v>128</v>
      </c>
      <c r="E158" s="2">
        <v>0.22349537037037037</v>
      </c>
      <c r="F158" s="2">
        <v>0.22395833333333334</v>
      </c>
      <c r="G158" s="2"/>
      <c r="H158" t="s">
        <v>110</v>
      </c>
    </row>
    <row r="159" spans="1:8" x14ac:dyDescent="0.35">
      <c r="A159">
        <v>141144</v>
      </c>
      <c r="B159">
        <v>0</v>
      </c>
      <c r="C159">
        <v>7</v>
      </c>
      <c r="D159" t="s">
        <v>129</v>
      </c>
      <c r="E159" s="2">
        <v>0.22534722222222223</v>
      </c>
      <c r="F159" s="2">
        <v>0.2258101851851852</v>
      </c>
      <c r="G159" s="2"/>
      <c r="H159" t="s">
        <v>110</v>
      </c>
    </row>
    <row r="160" spans="1:8" x14ac:dyDescent="0.35">
      <c r="A160">
        <v>141144</v>
      </c>
      <c r="B160">
        <v>0</v>
      </c>
      <c r="C160">
        <v>7</v>
      </c>
      <c r="D160" t="s">
        <v>130</v>
      </c>
      <c r="E160" s="2">
        <v>0.22719907407407408</v>
      </c>
      <c r="F160" s="2">
        <v>0.22777777777777777</v>
      </c>
      <c r="G160" s="2"/>
      <c r="H160" t="s">
        <v>110</v>
      </c>
    </row>
    <row r="161" spans="1:8" x14ac:dyDescent="0.35">
      <c r="A161">
        <v>141144</v>
      </c>
      <c r="B161">
        <v>0</v>
      </c>
      <c r="C161">
        <v>7</v>
      </c>
      <c r="D161" t="s">
        <v>45</v>
      </c>
      <c r="E161" s="2">
        <v>0.22928240740740741</v>
      </c>
      <c r="F161" s="2">
        <v>0.23020833333333332</v>
      </c>
      <c r="G161" s="2"/>
      <c r="H161" t="s">
        <v>110</v>
      </c>
    </row>
    <row r="162" spans="1:8" x14ac:dyDescent="0.35">
      <c r="A162">
        <v>141144</v>
      </c>
      <c r="B162">
        <v>0</v>
      </c>
      <c r="C162">
        <v>7</v>
      </c>
      <c r="D162" t="s">
        <v>21</v>
      </c>
      <c r="E162" s="2">
        <v>0.23206018518518517</v>
      </c>
      <c r="H162" t="s">
        <v>114</v>
      </c>
    </row>
    <row r="163" spans="1:8" x14ac:dyDescent="0.35">
      <c r="A163">
        <v>141948</v>
      </c>
      <c r="B163">
        <v>0</v>
      </c>
      <c r="C163">
        <v>7</v>
      </c>
      <c r="D163" t="s">
        <v>11</v>
      </c>
      <c r="F163" s="2">
        <v>0.21527777777777779</v>
      </c>
      <c r="G163" s="2"/>
      <c r="H163" t="s">
        <v>161</v>
      </c>
    </row>
    <row r="164" spans="1:8" x14ac:dyDescent="0.35">
      <c r="A164">
        <v>141948</v>
      </c>
      <c r="B164">
        <v>0</v>
      </c>
      <c r="C164">
        <v>7</v>
      </c>
      <c r="D164" t="s">
        <v>160</v>
      </c>
      <c r="E164" s="2">
        <v>0.21770833333333334</v>
      </c>
      <c r="F164" s="2">
        <v>0.21840277777777778</v>
      </c>
      <c r="G164" s="2"/>
      <c r="H164" t="s">
        <v>110</v>
      </c>
    </row>
    <row r="165" spans="1:8" x14ac:dyDescent="0.35">
      <c r="A165">
        <v>141948</v>
      </c>
      <c r="B165">
        <v>1</v>
      </c>
      <c r="C165">
        <v>7</v>
      </c>
      <c r="D165" t="s">
        <v>13</v>
      </c>
      <c r="E165" s="2">
        <v>0.22187499999999999</v>
      </c>
      <c r="F165" s="2">
        <v>0.22256944444444443</v>
      </c>
      <c r="G165" s="2"/>
      <c r="H165" t="s">
        <v>110</v>
      </c>
    </row>
    <row r="166" spans="1:8" x14ac:dyDescent="0.35">
      <c r="A166">
        <v>141948</v>
      </c>
      <c r="B166">
        <v>1</v>
      </c>
      <c r="C166">
        <v>7</v>
      </c>
      <c r="D166" t="s">
        <v>146</v>
      </c>
      <c r="E166" s="2">
        <v>0.22465277777777778</v>
      </c>
      <c r="F166" s="2">
        <v>0.22511574074074073</v>
      </c>
      <c r="G166" s="2"/>
      <c r="H166" t="s">
        <v>147</v>
      </c>
    </row>
    <row r="167" spans="1:8" x14ac:dyDescent="0.35">
      <c r="A167">
        <v>141948</v>
      </c>
      <c r="B167">
        <v>1</v>
      </c>
      <c r="C167">
        <v>7</v>
      </c>
      <c r="D167" t="s">
        <v>19</v>
      </c>
      <c r="E167" s="2">
        <v>0.22627314814814814</v>
      </c>
      <c r="F167" s="2">
        <v>0.22673611111111111</v>
      </c>
      <c r="G167" s="2"/>
      <c r="H167">
        <v>1</v>
      </c>
    </row>
    <row r="168" spans="1:8" x14ac:dyDescent="0.35">
      <c r="A168">
        <v>141948</v>
      </c>
      <c r="B168">
        <v>1</v>
      </c>
      <c r="C168">
        <v>7</v>
      </c>
      <c r="D168" t="s">
        <v>148</v>
      </c>
      <c r="E168" s="2">
        <v>0.22997685185185185</v>
      </c>
      <c r="F168" s="2">
        <v>0.23043981481481482</v>
      </c>
      <c r="G168" s="2"/>
      <c r="H168">
        <v>1</v>
      </c>
    </row>
    <row r="169" spans="1:8" x14ac:dyDescent="0.35">
      <c r="A169">
        <v>141948</v>
      </c>
      <c r="B169">
        <v>1</v>
      </c>
      <c r="C169">
        <v>7</v>
      </c>
      <c r="D169" t="s">
        <v>149</v>
      </c>
      <c r="E169" s="2">
        <v>0.23217592592592592</v>
      </c>
      <c r="F169" s="2">
        <v>0.23275462962962962</v>
      </c>
      <c r="G169" s="2"/>
      <c r="H169">
        <v>1</v>
      </c>
    </row>
    <row r="170" spans="1:8" x14ac:dyDescent="0.35">
      <c r="A170">
        <v>141948</v>
      </c>
      <c r="B170">
        <v>1</v>
      </c>
      <c r="C170">
        <v>7</v>
      </c>
      <c r="D170" t="s">
        <v>150</v>
      </c>
      <c r="E170" s="2">
        <v>0.234375</v>
      </c>
      <c r="F170" s="2">
        <v>0.23506944444444444</v>
      </c>
      <c r="G170" s="2"/>
      <c r="H170">
        <v>1</v>
      </c>
    </row>
    <row r="171" spans="1:8" x14ac:dyDescent="0.35">
      <c r="A171">
        <v>141948</v>
      </c>
      <c r="B171">
        <v>1</v>
      </c>
      <c r="C171">
        <v>7</v>
      </c>
      <c r="D171" t="s">
        <v>151</v>
      </c>
      <c r="E171" s="2">
        <v>0.23645833333333333</v>
      </c>
      <c r="F171" s="2">
        <v>0.2369212962962963</v>
      </c>
      <c r="G171" s="2"/>
      <c r="H171">
        <v>1</v>
      </c>
    </row>
    <row r="172" spans="1:8" x14ac:dyDescent="0.35">
      <c r="A172">
        <v>141948</v>
      </c>
      <c r="B172">
        <v>1</v>
      </c>
      <c r="C172">
        <v>7</v>
      </c>
      <c r="D172" t="s">
        <v>90</v>
      </c>
      <c r="E172" s="2">
        <v>0.23831018518518518</v>
      </c>
      <c r="F172" s="2">
        <v>0.23900462962962962</v>
      </c>
      <c r="G172" s="2"/>
      <c r="H172">
        <v>1</v>
      </c>
    </row>
    <row r="173" spans="1:8" x14ac:dyDescent="0.35">
      <c r="A173">
        <v>141948</v>
      </c>
      <c r="B173">
        <v>1</v>
      </c>
      <c r="C173">
        <v>7</v>
      </c>
      <c r="D173" t="s">
        <v>59</v>
      </c>
      <c r="E173" s="2">
        <v>0.24039351851851851</v>
      </c>
      <c r="F173" s="2">
        <v>0.24085648148148148</v>
      </c>
      <c r="G173" s="2"/>
      <c r="H173">
        <v>1</v>
      </c>
    </row>
    <row r="174" spans="1:8" x14ac:dyDescent="0.35">
      <c r="A174">
        <v>141948</v>
      </c>
      <c r="B174">
        <v>1</v>
      </c>
      <c r="C174">
        <v>7</v>
      </c>
      <c r="D174" t="s">
        <v>144</v>
      </c>
      <c r="E174" s="2">
        <v>0.24189814814814814</v>
      </c>
      <c r="F174" s="2">
        <v>0.24236111111111111</v>
      </c>
      <c r="G174" s="2"/>
      <c r="H174">
        <v>1</v>
      </c>
    </row>
    <row r="175" spans="1:8" x14ac:dyDescent="0.35">
      <c r="A175">
        <v>141948</v>
      </c>
      <c r="B175">
        <v>1</v>
      </c>
      <c r="C175">
        <v>7</v>
      </c>
      <c r="D175" t="s">
        <v>9</v>
      </c>
      <c r="E175" s="2">
        <v>0.24386574074074074</v>
      </c>
      <c r="H175">
        <v>1</v>
      </c>
    </row>
    <row r="176" spans="1:8" x14ac:dyDescent="0.35">
      <c r="A176">
        <v>141539</v>
      </c>
      <c r="B176">
        <v>0</v>
      </c>
      <c r="C176">
        <v>7</v>
      </c>
      <c r="D176" t="s">
        <v>21</v>
      </c>
      <c r="F176" s="2">
        <v>0.21527777777777779</v>
      </c>
      <c r="G176" s="2"/>
      <c r="H176" t="s">
        <v>114</v>
      </c>
    </row>
    <row r="177" spans="1:8" x14ac:dyDescent="0.35">
      <c r="A177">
        <v>141539</v>
      </c>
      <c r="B177">
        <v>0</v>
      </c>
      <c r="C177">
        <v>7</v>
      </c>
      <c r="D177" t="s">
        <v>45</v>
      </c>
      <c r="E177" s="2">
        <v>0.21736111111111112</v>
      </c>
      <c r="F177" s="2">
        <v>0.21932870370370369</v>
      </c>
      <c r="G177" s="2"/>
      <c r="H177" t="s">
        <v>152</v>
      </c>
    </row>
    <row r="178" spans="1:8" x14ac:dyDescent="0.35">
      <c r="A178">
        <v>141539</v>
      </c>
      <c r="B178">
        <v>0</v>
      </c>
      <c r="C178">
        <v>7</v>
      </c>
      <c r="D178" t="s">
        <v>130</v>
      </c>
      <c r="E178" s="2">
        <v>0.22094907407407408</v>
      </c>
      <c r="F178" s="2">
        <v>0.22152777777777777</v>
      </c>
      <c r="G178" s="2"/>
      <c r="H178" t="s">
        <v>152</v>
      </c>
    </row>
    <row r="179" spans="1:8" x14ac:dyDescent="0.35">
      <c r="A179">
        <v>141539</v>
      </c>
      <c r="B179">
        <v>0</v>
      </c>
      <c r="C179">
        <v>7</v>
      </c>
      <c r="D179" t="s">
        <v>129</v>
      </c>
      <c r="E179" s="2">
        <v>0.22280092592592593</v>
      </c>
      <c r="F179" s="2">
        <v>0.2232638888888889</v>
      </c>
      <c r="G179" s="2"/>
      <c r="H179" t="s">
        <v>152</v>
      </c>
    </row>
    <row r="180" spans="1:8" x14ac:dyDescent="0.35">
      <c r="A180">
        <v>141539</v>
      </c>
      <c r="B180">
        <v>0</v>
      </c>
      <c r="C180">
        <v>7</v>
      </c>
      <c r="D180" t="s">
        <v>128</v>
      </c>
      <c r="E180" s="2">
        <v>0.22476851851851851</v>
      </c>
      <c r="F180" s="2">
        <v>0.22523148148148148</v>
      </c>
      <c r="G180" s="2"/>
      <c r="H180" t="s">
        <v>152</v>
      </c>
    </row>
    <row r="181" spans="1:8" x14ac:dyDescent="0.35">
      <c r="A181">
        <v>141539</v>
      </c>
      <c r="B181">
        <v>0</v>
      </c>
      <c r="C181">
        <v>7</v>
      </c>
      <c r="D181" t="s">
        <v>126</v>
      </c>
      <c r="E181" s="2">
        <v>0.22673611111111111</v>
      </c>
      <c r="F181" s="2">
        <v>0.22743055555555555</v>
      </c>
      <c r="G181" s="2"/>
      <c r="H181" t="s">
        <v>162</v>
      </c>
    </row>
    <row r="182" spans="1:8" x14ac:dyDescent="0.35">
      <c r="A182">
        <v>141539</v>
      </c>
      <c r="B182">
        <v>0</v>
      </c>
      <c r="C182">
        <v>7</v>
      </c>
      <c r="D182" t="s">
        <v>125</v>
      </c>
      <c r="E182" s="2">
        <v>0.22916666666666666</v>
      </c>
      <c r="F182" s="2">
        <v>0.22962962962962963</v>
      </c>
      <c r="G182" s="2"/>
      <c r="H182">
        <v>1</v>
      </c>
    </row>
    <row r="183" spans="1:8" x14ac:dyDescent="0.35">
      <c r="A183">
        <v>141539</v>
      </c>
      <c r="B183">
        <v>0</v>
      </c>
      <c r="C183">
        <v>7</v>
      </c>
      <c r="D183" t="s">
        <v>17</v>
      </c>
      <c r="E183" s="2">
        <v>0.23090277777777779</v>
      </c>
      <c r="F183" s="2">
        <v>0.23136574074074073</v>
      </c>
      <c r="G183" s="2"/>
      <c r="H183">
        <v>1</v>
      </c>
    </row>
    <row r="184" spans="1:8" x14ac:dyDescent="0.35">
      <c r="A184">
        <v>141539</v>
      </c>
      <c r="B184">
        <v>0</v>
      </c>
      <c r="C184">
        <v>7</v>
      </c>
      <c r="D184" t="s">
        <v>18</v>
      </c>
      <c r="E184" s="2">
        <v>0.23344907407407409</v>
      </c>
      <c r="F184" s="2">
        <v>0.23391203703703703</v>
      </c>
      <c r="G184" s="2"/>
      <c r="H184">
        <v>1</v>
      </c>
    </row>
    <row r="185" spans="1:8" x14ac:dyDescent="0.35">
      <c r="A185">
        <v>141539</v>
      </c>
      <c r="B185">
        <v>0</v>
      </c>
      <c r="C185">
        <v>7</v>
      </c>
      <c r="D185" t="s">
        <v>163</v>
      </c>
      <c r="E185" s="2">
        <v>0.23518518518518519</v>
      </c>
      <c r="F185" s="2">
        <v>0.23564814814814813</v>
      </c>
      <c r="G185" s="2"/>
      <c r="H185">
        <v>1</v>
      </c>
    </row>
    <row r="186" spans="1:8" x14ac:dyDescent="0.35">
      <c r="A186">
        <v>141539</v>
      </c>
      <c r="B186">
        <v>0</v>
      </c>
      <c r="C186">
        <v>7</v>
      </c>
      <c r="D186" t="s">
        <v>164</v>
      </c>
      <c r="E186" s="2">
        <v>0.23773148148148149</v>
      </c>
      <c r="F186" s="2">
        <v>0.23819444444444443</v>
      </c>
      <c r="G186" s="2"/>
      <c r="H186">
        <v>1</v>
      </c>
    </row>
    <row r="187" spans="1:8" x14ac:dyDescent="0.35">
      <c r="A187">
        <v>141539</v>
      </c>
      <c r="B187">
        <v>0</v>
      </c>
      <c r="C187">
        <v>7</v>
      </c>
      <c r="D187" t="s">
        <v>165</v>
      </c>
      <c r="E187" s="2">
        <v>0.24027777777777778</v>
      </c>
      <c r="F187" s="2">
        <v>0.24074074074074073</v>
      </c>
      <c r="G187" s="2"/>
      <c r="H187">
        <v>1</v>
      </c>
    </row>
    <row r="188" spans="1:8" x14ac:dyDescent="0.35">
      <c r="A188">
        <v>141539</v>
      </c>
      <c r="B188">
        <v>0</v>
      </c>
      <c r="C188">
        <v>7</v>
      </c>
      <c r="D188" t="s">
        <v>26</v>
      </c>
      <c r="E188" s="2">
        <v>0.2431712962962963</v>
      </c>
      <c r="H188">
        <v>2</v>
      </c>
    </row>
    <row r="189" spans="1:8" x14ac:dyDescent="0.35">
      <c r="A189">
        <v>143546</v>
      </c>
      <c r="B189">
        <v>0</v>
      </c>
      <c r="C189">
        <v>7</v>
      </c>
      <c r="D189" t="s">
        <v>26</v>
      </c>
      <c r="F189" s="2">
        <v>0.21527777777777779</v>
      </c>
      <c r="G189" s="2"/>
      <c r="H189">
        <v>2</v>
      </c>
    </row>
    <row r="190" spans="1:8" x14ac:dyDescent="0.35">
      <c r="A190">
        <v>143546</v>
      </c>
      <c r="B190">
        <v>0</v>
      </c>
      <c r="C190">
        <v>7</v>
      </c>
      <c r="D190" t="s">
        <v>165</v>
      </c>
      <c r="E190" s="2">
        <v>0.2170138888888889</v>
      </c>
      <c r="F190" s="2">
        <v>0.21747685185185187</v>
      </c>
      <c r="G190" s="2"/>
      <c r="H190">
        <v>2</v>
      </c>
    </row>
    <row r="191" spans="1:8" x14ac:dyDescent="0.35">
      <c r="A191">
        <v>143546</v>
      </c>
      <c r="B191">
        <v>0</v>
      </c>
      <c r="C191">
        <v>7</v>
      </c>
      <c r="D191" t="s">
        <v>164</v>
      </c>
      <c r="E191" s="2">
        <v>0.21967592592592591</v>
      </c>
      <c r="F191" s="2">
        <v>0.22013888888888888</v>
      </c>
      <c r="G191" s="2"/>
      <c r="H191">
        <v>2</v>
      </c>
    </row>
    <row r="192" spans="1:8" x14ac:dyDescent="0.35">
      <c r="A192">
        <v>143546</v>
      </c>
      <c r="B192">
        <v>0</v>
      </c>
      <c r="C192">
        <v>7</v>
      </c>
      <c r="D192" t="s">
        <v>163</v>
      </c>
      <c r="E192" s="2">
        <v>0.22233796296296296</v>
      </c>
      <c r="F192" s="2">
        <v>0.22280092592592593</v>
      </c>
      <c r="G192" s="2"/>
      <c r="H192">
        <v>2</v>
      </c>
    </row>
    <row r="193" spans="1:8" x14ac:dyDescent="0.35">
      <c r="A193">
        <v>143546</v>
      </c>
      <c r="B193">
        <v>0</v>
      </c>
      <c r="C193">
        <v>7</v>
      </c>
      <c r="D193" t="s">
        <v>18</v>
      </c>
      <c r="E193" s="2">
        <v>0.22430555555555556</v>
      </c>
      <c r="F193" s="2">
        <v>0.22476851851851851</v>
      </c>
      <c r="G193" s="2"/>
      <c r="H193">
        <v>2</v>
      </c>
    </row>
    <row r="194" spans="1:8" x14ac:dyDescent="0.35">
      <c r="A194">
        <v>143546</v>
      </c>
      <c r="B194">
        <v>0</v>
      </c>
      <c r="C194">
        <v>7</v>
      </c>
      <c r="D194" t="s">
        <v>17</v>
      </c>
      <c r="E194" s="2">
        <v>0.22708333333333333</v>
      </c>
      <c r="F194" s="2">
        <v>0.2275462962962963</v>
      </c>
      <c r="G194" s="2"/>
      <c r="H194">
        <v>2</v>
      </c>
    </row>
    <row r="195" spans="1:8" x14ac:dyDescent="0.35">
      <c r="A195">
        <v>143546</v>
      </c>
      <c r="B195">
        <v>0</v>
      </c>
      <c r="C195">
        <v>7</v>
      </c>
      <c r="D195" t="s">
        <v>125</v>
      </c>
      <c r="E195" s="2">
        <v>0.22905092592592594</v>
      </c>
      <c r="F195" s="2">
        <v>0.22951388888888888</v>
      </c>
      <c r="G195" s="2"/>
      <c r="H195">
        <v>2</v>
      </c>
    </row>
    <row r="196" spans="1:8" x14ac:dyDescent="0.35">
      <c r="A196">
        <v>143546</v>
      </c>
      <c r="B196">
        <v>0</v>
      </c>
      <c r="C196">
        <v>7</v>
      </c>
      <c r="D196" t="s">
        <v>126</v>
      </c>
      <c r="E196" s="2">
        <v>0.23171296296296295</v>
      </c>
      <c r="F196" s="2">
        <v>0.2324074074074074</v>
      </c>
      <c r="G196" s="2"/>
      <c r="H196" t="s">
        <v>127</v>
      </c>
    </row>
    <row r="197" spans="1:8" x14ac:dyDescent="0.35">
      <c r="A197">
        <v>143546</v>
      </c>
      <c r="B197">
        <v>0</v>
      </c>
      <c r="C197">
        <v>7</v>
      </c>
      <c r="D197" t="s">
        <v>128</v>
      </c>
      <c r="E197" s="2">
        <v>0.23391203703703703</v>
      </c>
      <c r="F197" s="2">
        <v>0.234375</v>
      </c>
      <c r="G197" s="2"/>
      <c r="H197" t="s">
        <v>110</v>
      </c>
    </row>
    <row r="198" spans="1:8" x14ac:dyDescent="0.35">
      <c r="A198">
        <v>143546</v>
      </c>
      <c r="B198">
        <v>0</v>
      </c>
      <c r="C198">
        <v>7</v>
      </c>
      <c r="D198" t="s">
        <v>129</v>
      </c>
      <c r="E198" s="2">
        <v>0.23576388888888888</v>
      </c>
      <c r="F198" s="2">
        <v>0.23622685185185185</v>
      </c>
      <c r="G198" s="2"/>
      <c r="H198" t="s">
        <v>110</v>
      </c>
    </row>
    <row r="199" spans="1:8" x14ac:dyDescent="0.35">
      <c r="A199">
        <v>143546</v>
      </c>
      <c r="B199">
        <v>0</v>
      </c>
      <c r="C199">
        <v>7</v>
      </c>
      <c r="D199" t="s">
        <v>130</v>
      </c>
      <c r="E199" s="2">
        <v>0.23761574074074074</v>
      </c>
      <c r="F199" s="2">
        <v>0.23819444444444443</v>
      </c>
      <c r="G199" s="2"/>
      <c r="H199" t="s">
        <v>110</v>
      </c>
    </row>
    <row r="200" spans="1:8" x14ac:dyDescent="0.35">
      <c r="A200">
        <v>143546</v>
      </c>
      <c r="B200">
        <v>0</v>
      </c>
      <c r="C200">
        <v>7</v>
      </c>
      <c r="D200" t="s">
        <v>45</v>
      </c>
      <c r="E200" s="2">
        <v>0.23969907407407406</v>
      </c>
      <c r="F200" s="2">
        <v>0.24062500000000001</v>
      </c>
      <c r="G200" s="2"/>
      <c r="H200" t="s">
        <v>110</v>
      </c>
    </row>
    <row r="201" spans="1:8" x14ac:dyDescent="0.35">
      <c r="A201">
        <v>143546</v>
      </c>
      <c r="B201">
        <v>0</v>
      </c>
      <c r="C201">
        <v>7</v>
      </c>
      <c r="D201" t="s">
        <v>21</v>
      </c>
      <c r="E201" s="2">
        <v>0.24247685185185186</v>
      </c>
      <c r="H201" t="s">
        <v>114</v>
      </c>
    </row>
    <row r="202" spans="1:8" x14ac:dyDescent="0.35">
      <c r="A202">
        <v>142452</v>
      </c>
      <c r="B202">
        <v>0</v>
      </c>
      <c r="C202">
        <v>7</v>
      </c>
      <c r="D202" t="s">
        <v>6</v>
      </c>
      <c r="F202" s="2">
        <v>0.21655092592592592</v>
      </c>
      <c r="G202" s="2"/>
      <c r="H202" t="s">
        <v>115</v>
      </c>
    </row>
    <row r="203" spans="1:8" x14ac:dyDescent="0.35">
      <c r="A203">
        <v>142452</v>
      </c>
      <c r="B203">
        <v>0</v>
      </c>
      <c r="C203">
        <v>7</v>
      </c>
      <c r="D203" t="s">
        <v>116</v>
      </c>
      <c r="E203" s="2">
        <v>0.21932870370370369</v>
      </c>
      <c r="F203" s="2">
        <v>0.21979166666666666</v>
      </c>
      <c r="G203" s="2"/>
      <c r="H203" t="s">
        <v>110</v>
      </c>
    </row>
    <row r="204" spans="1:8" x14ac:dyDescent="0.35">
      <c r="A204">
        <v>142452</v>
      </c>
      <c r="B204">
        <v>0</v>
      </c>
      <c r="C204">
        <v>7</v>
      </c>
      <c r="D204" t="s">
        <v>117</v>
      </c>
      <c r="E204" s="2">
        <v>0.22349537037037037</v>
      </c>
      <c r="F204" s="2">
        <v>0.22395833333333334</v>
      </c>
      <c r="G204" s="2"/>
      <c r="H204" t="s">
        <v>110</v>
      </c>
    </row>
    <row r="205" spans="1:8" x14ac:dyDescent="0.35">
      <c r="A205">
        <v>142452</v>
      </c>
      <c r="B205">
        <v>0</v>
      </c>
      <c r="C205">
        <v>7</v>
      </c>
      <c r="D205" t="s">
        <v>118</v>
      </c>
      <c r="E205" s="2">
        <v>0.22569444444444445</v>
      </c>
      <c r="F205" s="2">
        <v>0.22615740740740742</v>
      </c>
      <c r="G205" s="2"/>
      <c r="H205" t="s">
        <v>110</v>
      </c>
    </row>
    <row r="206" spans="1:8" x14ac:dyDescent="0.35">
      <c r="A206">
        <v>142452</v>
      </c>
      <c r="B206">
        <v>0</v>
      </c>
      <c r="C206">
        <v>7</v>
      </c>
      <c r="D206" t="s">
        <v>119</v>
      </c>
      <c r="E206" s="2">
        <v>0.22812499999999999</v>
      </c>
      <c r="F206" s="2">
        <v>0.22858796296296297</v>
      </c>
      <c r="G206" s="2"/>
      <c r="H206" t="s">
        <v>110</v>
      </c>
    </row>
    <row r="207" spans="1:8" x14ac:dyDescent="0.35">
      <c r="A207">
        <v>142452</v>
      </c>
      <c r="B207">
        <v>0</v>
      </c>
      <c r="C207">
        <v>7</v>
      </c>
      <c r="D207" t="s">
        <v>120</v>
      </c>
      <c r="E207" s="2">
        <v>0.23043981481481482</v>
      </c>
      <c r="F207" s="2">
        <v>0.23090277777777779</v>
      </c>
      <c r="G207" s="2"/>
      <c r="H207" t="s">
        <v>110</v>
      </c>
    </row>
    <row r="208" spans="1:8" x14ac:dyDescent="0.35">
      <c r="A208">
        <v>142452</v>
      </c>
      <c r="B208">
        <v>0</v>
      </c>
      <c r="C208">
        <v>7</v>
      </c>
      <c r="D208" t="s">
        <v>121</v>
      </c>
      <c r="E208" s="2">
        <v>0.23310185185185187</v>
      </c>
      <c r="F208" s="2">
        <v>0.23356481481481481</v>
      </c>
      <c r="G208" s="2"/>
      <c r="H208" t="s">
        <v>110</v>
      </c>
    </row>
    <row r="209" spans="1:8" x14ac:dyDescent="0.35">
      <c r="A209">
        <v>142452</v>
      </c>
      <c r="B209">
        <v>0</v>
      </c>
      <c r="C209">
        <v>7</v>
      </c>
      <c r="D209" t="s">
        <v>39</v>
      </c>
      <c r="E209" s="2">
        <v>0.23622685185185185</v>
      </c>
      <c r="F209" s="2">
        <v>0.2369212962962963</v>
      </c>
      <c r="G209" s="2"/>
      <c r="H209" t="s">
        <v>110</v>
      </c>
    </row>
    <row r="210" spans="1:8" x14ac:dyDescent="0.35">
      <c r="A210">
        <v>142452</v>
      </c>
      <c r="B210">
        <v>0</v>
      </c>
      <c r="C210">
        <v>7</v>
      </c>
      <c r="D210" t="s">
        <v>109</v>
      </c>
      <c r="E210" s="2">
        <v>0.23923611111111112</v>
      </c>
      <c r="F210" s="2">
        <v>0.23969907407407406</v>
      </c>
      <c r="G210" s="2"/>
      <c r="H210" t="s">
        <v>110</v>
      </c>
    </row>
    <row r="211" spans="1:8" x14ac:dyDescent="0.35">
      <c r="A211">
        <v>142452</v>
      </c>
      <c r="B211">
        <v>0</v>
      </c>
      <c r="C211">
        <v>7</v>
      </c>
      <c r="D211" t="s">
        <v>111</v>
      </c>
      <c r="E211" s="2">
        <v>0.2412037037037037</v>
      </c>
      <c r="F211" s="2">
        <v>0.24166666666666667</v>
      </c>
      <c r="G211" s="2"/>
      <c r="H211" t="s">
        <v>110</v>
      </c>
    </row>
    <row r="212" spans="1:8" x14ac:dyDescent="0.35">
      <c r="A212">
        <v>142452</v>
      </c>
      <c r="B212">
        <v>0</v>
      </c>
      <c r="C212">
        <v>7</v>
      </c>
      <c r="D212" t="s">
        <v>112</v>
      </c>
      <c r="E212" s="2">
        <v>0.24340277777777777</v>
      </c>
      <c r="F212" s="2">
        <v>0.24398148148148149</v>
      </c>
      <c r="G212" s="2"/>
      <c r="H212" t="s">
        <v>110</v>
      </c>
    </row>
    <row r="213" spans="1:8" x14ac:dyDescent="0.35">
      <c r="A213">
        <v>142452</v>
      </c>
      <c r="B213">
        <v>0</v>
      </c>
      <c r="C213">
        <v>7</v>
      </c>
      <c r="D213" t="s">
        <v>113</v>
      </c>
      <c r="E213" s="2">
        <v>0.24525462962962963</v>
      </c>
      <c r="F213" s="2">
        <v>0.24583333333333332</v>
      </c>
      <c r="G213" s="2"/>
      <c r="H213" t="s">
        <v>110</v>
      </c>
    </row>
    <row r="214" spans="1:8" x14ac:dyDescent="0.35">
      <c r="A214">
        <v>142452</v>
      </c>
      <c r="B214">
        <v>0</v>
      </c>
      <c r="C214">
        <v>7</v>
      </c>
      <c r="D214" t="s">
        <v>24</v>
      </c>
      <c r="E214" s="2">
        <v>0.2480324074074074</v>
      </c>
      <c r="F214" s="2">
        <v>0.24942129629629631</v>
      </c>
      <c r="G214" s="2"/>
      <c r="H214" t="s">
        <v>110</v>
      </c>
    </row>
    <row r="215" spans="1:8" x14ac:dyDescent="0.35">
      <c r="A215">
        <v>142452</v>
      </c>
      <c r="B215">
        <v>0</v>
      </c>
      <c r="C215">
        <v>7</v>
      </c>
      <c r="D215" t="s">
        <v>45</v>
      </c>
      <c r="E215" s="2">
        <v>0.25694444444444442</v>
      </c>
      <c r="F215" s="2">
        <v>0.25763888888888886</v>
      </c>
      <c r="G215" s="2"/>
      <c r="H215" t="s">
        <v>110</v>
      </c>
    </row>
    <row r="216" spans="1:8" x14ac:dyDescent="0.35">
      <c r="A216">
        <v>142452</v>
      </c>
      <c r="B216">
        <v>0</v>
      </c>
      <c r="C216">
        <v>7</v>
      </c>
      <c r="D216" t="s">
        <v>21</v>
      </c>
      <c r="E216" s="2">
        <v>0.25914351851851852</v>
      </c>
      <c r="F216" s="2">
        <v>0.25972222222222224</v>
      </c>
      <c r="G216" s="2"/>
      <c r="H216" t="s">
        <v>122</v>
      </c>
    </row>
    <row r="217" spans="1:8" x14ac:dyDescent="0.35">
      <c r="A217">
        <v>142452</v>
      </c>
      <c r="B217">
        <v>0</v>
      </c>
      <c r="C217">
        <v>7</v>
      </c>
      <c r="D217" t="s">
        <v>123</v>
      </c>
      <c r="E217" s="2">
        <v>0.26192129629629629</v>
      </c>
      <c r="F217" s="2">
        <v>0.26250000000000001</v>
      </c>
      <c r="G217" s="2"/>
      <c r="H217">
        <v>2</v>
      </c>
    </row>
    <row r="218" spans="1:8" x14ac:dyDescent="0.35">
      <c r="A218">
        <v>142452</v>
      </c>
      <c r="B218">
        <v>0</v>
      </c>
      <c r="C218">
        <v>7</v>
      </c>
      <c r="D218" t="s">
        <v>93</v>
      </c>
      <c r="E218" s="2">
        <v>0.26469907407407406</v>
      </c>
      <c r="H218">
        <v>1</v>
      </c>
    </row>
    <row r="219" spans="1:8" x14ac:dyDescent="0.35">
      <c r="A219">
        <v>142654</v>
      </c>
      <c r="B219">
        <v>0</v>
      </c>
      <c r="C219">
        <v>7</v>
      </c>
      <c r="D219" t="s">
        <v>13</v>
      </c>
      <c r="F219" s="2">
        <v>0.21875</v>
      </c>
      <c r="G219" s="2"/>
      <c r="H219" t="s">
        <v>166</v>
      </c>
    </row>
    <row r="220" spans="1:8" x14ac:dyDescent="0.35">
      <c r="A220">
        <v>142654</v>
      </c>
      <c r="B220">
        <v>0</v>
      </c>
      <c r="C220">
        <v>7</v>
      </c>
      <c r="D220" t="s">
        <v>167</v>
      </c>
      <c r="E220" s="2">
        <v>0.22199074074074074</v>
      </c>
      <c r="F220" s="2">
        <v>0.22245370370370371</v>
      </c>
      <c r="G220" s="2"/>
      <c r="H220">
        <v>2</v>
      </c>
    </row>
    <row r="221" spans="1:8" x14ac:dyDescent="0.35">
      <c r="A221">
        <v>142654</v>
      </c>
      <c r="B221">
        <v>0</v>
      </c>
      <c r="C221">
        <v>7</v>
      </c>
      <c r="D221" t="s">
        <v>168</v>
      </c>
      <c r="E221" s="2">
        <v>0.22384259259259259</v>
      </c>
      <c r="F221" s="2">
        <v>0.22430555555555556</v>
      </c>
      <c r="G221" s="2"/>
      <c r="H221">
        <v>2</v>
      </c>
    </row>
    <row r="222" spans="1:8" x14ac:dyDescent="0.35">
      <c r="A222">
        <v>142654</v>
      </c>
      <c r="B222">
        <v>0</v>
      </c>
      <c r="C222">
        <v>7</v>
      </c>
      <c r="D222" t="s">
        <v>169</v>
      </c>
      <c r="E222" s="2">
        <v>0.22604166666666667</v>
      </c>
      <c r="F222" s="2">
        <v>0.22650462962962964</v>
      </c>
      <c r="G222" s="2"/>
      <c r="H222">
        <v>2</v>
      </c>
    </row>
    <row r="223" spans="1:8" x14ac:dyDescent="0.35">
      <c r="A223">
        <v>142654</v>
      </c>
      <c r="B223">
        <v>0</v>
      </c>
      <c r="C223">
        <v>7</v>
      </c>
      <c r="D223" t="s">
        <v>170</v>
      </c>
      <c r="E223" s="2">
        <v>0.22800925925925927</v>
      </c>
      <c r="F223" s="2">
        <v>0.22847222222222222</v>
      </c>
      <c r="G223" s="2"/>
      <c r="H223">
        <v>2</v>
      </c>
    </row>
    <row r="224" spans="1:8" x14ac:dyDescent="0.35">
      <c r="A224">
        <v>142654</v>
      </c>
      <c r="B224">
        <v>0</v>
      </c>
      <c r="C224">
        <v>7</v>
      </c>
      <c r="D224" t="s">
        <v>171</v>
      </c>
      <c r="E224" s="2">
        <v>0.2298611111111111</v>
      </c>
      <c r="F224" s="2">
        <v>0.23032407407407407</v>
      </c>
      <c r="G224" s="2"/>
      <c r="H224">
        <v>2</v>
      </c>
    </row>
    <row r="225" spans="1:8" x14ac:dyDescent="0.35">
      <c r="A225">
        <v>142654</v>
      </c>
      <c r="B225">
        <v>0</v>
      </c>
      <c r="C225">
        <v>7</v>
      </c>
      <c r="D225" t="s">
        <v>26</v>
      </c>
      <c r="E225" s="2">
        <v>0.23298611111111112</v>
      </c>
      <c r="H225">
        <v>1</v>
      </c>
    </row>
    <row r="226" spans="1:8" x14ac:dyDescent="0.35">
      <c r="A226">
        <v>142841</v>
      </c>
      <c r="B226">
        <v>0</v>
      </c>
      <c r="C226">
        <v>7</v>
      </c>
      <c r="D226" t="s">
        <v>21</v>
      </c>
      <c r="F226" s="2">
        <v>0.21921296296296297</v>
      </c>
      <c r="G226" s="2"/>
      <c r="H226" t="s">
        <v>114</v>
      </c>
    </row>
    <row r="227" spans="1:8" x14ac:dyDescent="0.35">
      <c r="A227">
        <v>142841</v>
      </c>
      <c r="B227">
        <v>0</v>
      </c>
      <c r="C227">
        <v>7</v>
      </c>
      <c r="D227" t="s">
        <v>45</v>
      </c>
      <c r="E227" s="2">
        <v>0.22106481481481483</v>
      </c>
      <c r="F227" s="2">
        <v>0.22280092592592593</v>
      </c>
      <c r="G227" s="2"/>
      <c r="H227" t="s">
        <v>152</v>
      </c>
    </row>
    <row r="228" spans="1:8" x14ac:dyDescent="0.35">
      <c r="A228">
        <v>142841</v>
      </c>
      <c r="B228">
        <v>0</v>
      </c>
      <c r="C228">
        <v>7</v>
      </c>
      <c r="D228" t="s">
        <v>24</v>
      </c>
      <c r="E228" s="2">
        <v>0.23032407407407407</v>
      </c>
      <c r="F228" s="2">
        <v>0.23101851851851851</v>
      </c>
      <c r="G228" s="2"/>
      <c r="H228" t="s">
        <v>152</v>
      </c>
    </row>
    <row r="229" spans="1:8" x14ac:dyDescent="0.35">
      <c r="A229">
        <v>142841</v>
      </c>
      <c r="B229">
        <v>0</v>
      </c>
      <c r="C229">
        <v>7</v>
      </c>
      <c r="D229" t="s">
        <v>113</v>
      </c>
      <c r="E229" s="2">
        <v>0.23298611111111112</v>
      </c>
      <c r="F229" s="2">
        <v>0.23356481481481481</v>
      </c>
      <c r="G229" s="2"/>
      <c r="H229" t="s">
        <v>152</v>
      </c>
    </row>
    <row r="230" spans="1:8" x14ac:dyDescent="0.35">
      <c r="A230">
        <v>142841</v>
      </c>
      <c r="B230">
        <v>0</v>
      </c>
      <c r="C230">
        <v>7</v>
      </c>
      <c r="D230" t="s">
        <v>112</v>
      </c>
      <c r="E230" s="2">
        <v>0.23495370370370369</v>
      </c>
      <c r="F230" s="2">
        <v>0.23553240740740741</v>
      </c>
      <c r="G230" s="2"/>
      <c r="H230" t="s">
        <v>152</v>
      </c>
    </row>
    <row r="231" spans="1:8" x14ac:dyDescent="0.35">
      <c r="A231">
        <v>142841</v>
      </c>
      <c r="B231">
        <v>0</v>
      </c>
      <c r="C231">
        <v>7</v>
      </c>
      <c r="D231" t="s">
        <v>111</v>
      </c>
      <c r="E231" s="2">
        <v>0.23715277777777777</v>
      </c>
      <c r="F231" s="2">
        <v>0.23761574074074074</v>
      </c>
      <c r="G231" s="2"/>
      <c r="H231" t="s">
        <v>152</v>
      </c>
    </row>
    <row r="232" spans="1:8" x14ac:dyDescent="0.35">
      <c r="A232">
        <v>142841</v>
      </c>
      <c r="B232">
        <v>0</v>
      </c>
      <c r="C232">
        <v>7</v>
      </c>
      <c r="D232" t="s">
        <v>109</v>
      </c>
      <c r="E232" s="2">
        <v>0.23912037037037037</v>
      </c>
      <c r="F232" s="2">
        <v>0.23958333333333334</v>
      </c>
      <c r="G232" s="2"/>
      <c r="H232" t="s">
        <v>152</v>
      </c>
    </row>
    <row r="233" spans="1:8" x14ac:dyDescent="0.35">
      <c r="A233">
        <v>142841</v>
      </c>
      <c r="B233">
        <v>0</v>
      </c>
      <c r="C233">
        <v>7</v>
      </c>
      <c r="D233" t="s">
        <v>39</v>
      </c>
      <c r="E233" s="2">
        <v>0.24166666666666667</v>
      </c>
      <c r="F233" s="2">
        <v>0.24236111111111111</v>
      </c>
      <c r="G233" s="2"/>
      <c r="H233">
        <v>5</v>
      </c>
    </row>
    <row r="234" spans="1:8" x14ac:dyDescent="0.35">
      <c r="A234">
        <v>142841</v>
      </c>
      <c r="B234">
        <v>0</v>
      </c>
      <c r="C234">
        <v>7</v>
      </c>
      <c r="D234" t="s">
        <v>108</v>
      </c>
      <c r="E234" s="2">
        <v>0.24490740740740741</v>
      </c>
      <c r="F234" s="2">
        <v>0.24537037037037038</v>
      </c>
      <c r="G234" s="2"/>
      <c r="H234">
        <v>1</v>
      </c>
    </row>
    <row r="235" spans="1:8" x14ac:dyDescent="0.35">
      <c r="A235">
        <v>142841</v>
      </c>
      <c r="B235">
        <v>0</v>
      </c>
      <c r="C235">
        <v>7</v>
      </c>
      <c r="D235" t="s">
        <v>107</v>
      </c>
      <c r="E235" s="2">
        <v>0.24699074074074073</v>
      </c>
      <c r="F235" s="2">
        <v>0.2474537037037037</v>
      </c>
      <c r="G235" s="2"/>
      <c r="H235">
        <v>1</v>
      </c>
    </row>
    <row r="236" spans="1:8" x14ac:dyDescent="0.35">
      <c r="A236">
        <v>142841</v>
      </c>
      <c r="B236">
        <v>0</v>
      </c>
      <c r="C236">
        <v>7</v>
      </c>
      <c r="D236" t="s">
        <v>106</v>
      </c>
      <c r="E236" s="2">
        <v>0.24861111111111112</v>
      </c>
      <c r="F236" s="2">
        <v>0.24907407407407409</v>
      </c>
      <c r="G236" s="2"/>
      <c r="H236">
        <v>1</v>
      </c>
    </row>
    <row r="237" spans="1:8" x14ac:dyDescent="0.35">
      <c r="A237">
        <v>142841</v>
      </c>
      <c r="B237">
        <v>0</v>
      </c>
      <c r="C237">
        <v>7</v>
      </c>
      <c r="D237" t="s">
        <v>105</v>
      </c>
      <c r="E237" s="2">
        <v>0.25081018518518516</v>
      </c>
      <c r="F237" s="2">
        <v>0.25127314814814816</v>
      </c>
      <c r="G237" s="2"/>
      <c r="H237">
        <v>1</v>
      </c>
    </row>
    <row r="238" spans="1:8" x14ac:dyDescent="0.35">
      <c r="A238">
        <v>142841</v>
      </c>
      <c r="B238">
        <v>0</v>
      </c>
      <c r="C238">
        <v>7</v>
      </c>
      <c r="D238" t="s">
        <v>104</v>
      </c>
      <c r="E238" s="2">
        <v>0.25300925925925927</v>
      </c>
      <c r="F238" s="2">
        <v>0.25347222222222221</v>
      </c>
      <c r="G238" s="2"/>
      <c r="H238">
        <v>1</v>
      </c>
    </row>
    <row r="239" spans="1:8" x14ac:dyDescent="0.35">
      <c r="A239">
        <v>142841</v>
      </c>
      <c r="B239">
        <v>0</v>
      </c>
      <c r="C239">
        <v>7</v>
      </c>
      <c r="D239" t="s">
        <v>103</v>
      </c>
      <c r="E239" s="2">
        <v>0.25578703703703703</v>
      </c>
      <c r="F239" s="2">
        <v>0.25624999999999998</v>
      </c>
      <c r="G239" s="2"/>
      <c r="H239">
        <v>1</v>
      </c>
    </row>
    <row r="240" spans="1:8" x14ac:dyDescent="0.35">
      <c r="A240">
        <v>142841</v>
      </c>
      <c r="B240">
        <v>0</v>
      </c>
      <c r="C240">
        <v>7</v>
      </c>
      <c r="D240" t="s">
        <v>102</v>
      </c>
      <c r="E240" s="2">
        <v>0.25868055555555558</v>
      </c>
      <c r="F240" s="2">
        <v>0.25914351851851852</v>
      </c>
      <c r="G240" s="2"/>
      <c r="H240">
        <v>1</v>
      </c>
    </row>
    <row r="241" spans="1:8" x14ac:dyDescent="0.35">
      <c r="A241">
        <v>142841</v>
      </c>
      <c r="B241">
        <v>0</v>
      </c>
      <c r="C241">
        <v>7</v>
      </c>
      <c r="D241" t="s">
        <v>8</v>
      </c>
      <c r="E241" s="2">
        <v>0.26261574074074073</v>
      </c>
      <c r="H241">
        <v>1</v>
      </c>
    </row>
    <row r="242" spans="1:8" x14ac:dyDescent="0.35">
      <c r="A242">
        <v>141150</v>
      </c>
      <c r="B242">
        <v>0</v>
      </c>
      <c r="C242">
        <v>7</v>
      </c>
      <c r="D242" t="s">
        <v>31</v>
      </c>
      <c r="F242" s="2">
        <v>0.22569444444444445</v>
      </c>
      <c r="G242" s="2"/>
      <c r="H242" t="s">
        <v>131</v>
      </c>
    </row>
    <row r="243" spans="1:8" x14ac:dyDescent="0.35">
      <c r="A243">
        <v>141150</v>
      </c>
      <c r="B243">
        <v>0</v>
      </c>
      <c r="C243">
        <v>7</v>
      </c>
      <c r="D243" t="s">
        <v>132</v>
      </c>
      <c r="E243" s="2">
        <v>0.22789351851851852</v>
      </c>
      <c r="F243" s="2">
        <v>0.22847222222222222</v>
      </c>
      <c r="G243" s="2"/>
      <c r="H243">
        <v>2</v>
      </c>
    </row>
    <row r="244" spans="1:8" x14ac:dyDescent="0.35">
      <c r="A244">
        <v>141150</v>
      </c>
      <c r="B244">
        <v>0</v>
      </c>
      <c r="C244">
        <v>7</v>
      </c>
      <c r="D244" t="s">
        <v>133</v>
      </c>
      <c r="E244" s="2">
        <v>0.2300925925925926</v>
      </c>
      <c r="F244" s="2">
        <v>0.23055555555555557</v>
      </c>
      <c r="G244" s="2"/>
      <c r="H244">
        <v>2</v>
      </c>
    </row>
    <row r="245" spans="1:8" x14ac:dyDescent="0.35">
      <c r="A245">
        <v>141150</v>
      </c>
      <c r="B245">
        <v>0</v>
      </c>
      <c r="C245">
        <v>7</v>
      </c>
      <c r="D245" t="s">
        <v>38</v>
      </c>
      <c r="E245" s="2">
        <v>0.2318287037037037</v>
      </c>
      <c r="F245" s="2">
        <v>0.23252314814814815</v>
      </c>
      <c r="G245" s="2"/>
      <c r="H245" t="s">
        <v>134</v>
      </c>
    </row>
    <row r="246" spans="1:8" x14ac:dyDescent="0.35">
      <c r="A246">
        <v>141150</v>
      </c>
      <c r="B246">
        <v>1</v>
      </c>
      <c r="C246">
        <v>7</v>
      </c>
      <c r="D246" t="s">
        <v>135</v>
      </c>
      <c r="E246" s="2">
        <v>0.23472222222222222</v>
      </c>
      <c r="F246" s="2">
        <v>0.23518518518518519</v>
      </c>
      <c r="G246" s="2"/>
      <c r="H246">
        <v>1</v>
      </c>
    </row>
    <row r="247" spans="1:8" x14ac:dyDescent="0.35">
      <c r="A247">
        <v>141150</v>
      </c>
      <c r="B247">
        <v>1</v>
      </c>
      <c r="C247">
        <v>7</v>
      </c>
      <c r="D247" t="s">
        <v>136</v>
      </c>
      <c r="E247" s="2">
        <v>0.23657407407407408</v>
      </c>
      <c r="F247" s="2">
        <v>0.23703703703703705</v>
      </c>
      <c r="G247" s="2"/>
      <c r="H247">
        <v>1</v>
      </c>
    </row>
    <row r="248" spans="1:8" x14ac:dyDescent="0.35">
      <c r="A248">
        <v>141150</v>
      </c>
      <c r="B248">
        <v>1</v>
      </c>
      <c r="C248">
        <v>7</v>
      </c>
      <c r="D248" t="s">
        <v>137</v>
      </c>
      <c r="E248" s="2">
        <v>0.23877314814814815</v>
      </c>
      <c r="F248" s="2">
        <v>0.23923611111111112</v>
      </c>
      <c r="G248" s="2"/>
      <c r="H248">
        <v>1</v>
      </c>
    </row>
    <row r="249" spans="1:8" x14ac:dyDescent="0.35">
      <c r="A249">
        <v>141150</v>
      </c>
      <c r="B249">
        <v>1</v>
      </c>
      <c r="C249">
        <v>7</v>
      </c>
      <c r="D249" t="s">
        <v>138</v>
      </c>
      <c r="E249" s="2">
        <v>0.24050925925925926</v>
      </c>
      <c r="F249" s="2">
        <v>0.24097222222222223</v>
      </c>
      <c r="G249" s="2"/>
      <c r="H249">
        <v>1</v>
      </c>
    </row>
    <row r="250" spans="1:8" x14ac:dyDescent="0.35">
      <c r="A250">
        <v>141150</v>
      </c>
      <c r="B250">
        <v>1</v>
      </c>
      <c r="C250">
        <v>7</v>
      </c>
      <c r="D250" t="s">
        <v>139</v>
      </c>
      <c r="E250" s="2">
        <v>0.24305555555555555</v>
      </c>
      <c r="F250" s="2">
        <v>0.24374999999999999</v>
      </c>
      <c r="G250" s="2"/>
      <c r="H250">
        <v>1</v>
      </c>
    </row>
    <row r="251" spans="1:8" x14ac:dyDescent="0.35">
      <c r="A251">
        <v>141150</v>
      </c>
      <c r="B251">
        <v>1</v>
      </c>
      <c r="C251">
        <v>7</v>
      </c>
      <c r="D251" t="s">
        <v>72</v>
      </c>
      <c r="E251" s="2">
        <v>0.24537037037037038</v>
      </c>
      <c r="F251" s="2">
        <v>0.24594907407407407</v>
      </c>
      <c r="G251" s="2"/>
      <c r="H251">
        <v>1</v>
      </c>
    </row>
    <row r="252" spans="1:8" x14ac:dyDescent="0.35">
      <c r="A252">
        <v>141150</v>
      </c>
      <c r="B252">
        <v>1</v>
      </c>
      <c r="C252">
        <v>7</v>
      </c>
      <c r="D252" t="s">
        <v>95</v>
      </c>
      <c r="E252" s="2">
        <v>0.24768518518518517</v>
      </c>
      <c r="F252" s="2">
        <v>0.2482638888888889</v>
      </c>
      <c r="G252" s="2"/>
      <c r="H252">
        <v>1</v>
      </c>
    </row>
    <row r="253" spans="1:8" x14ac:dyDescent="0.35">
      <c r="A253">
        <v>141150</v>
      </c>
      <c r="B253">
        <v>1</v>
      </c>
      <c r="C253">
        <v>7</v>
      </c>
      <c r="D253" t="s">
        <v>140</v>
      </c>
      <c r="E253" s="2">
        <v>0.24965277777777778</v>
      </c>
      <c r="F253" s="2">
        <v>0.25034722222222222</v>
      </c>
      <c r="G253" s="2"/>
      <c r="H253">
        <v>1</v>
      </c>
    </row>
    <row r="254" spans="1:8" x14ac:dyDescent="0.35">
      <c r="A254">
        <v>141150</v>
      </c>
      <c r="B254">
        <v>1</v>
      </c>
      <c r="C254">
        <v>7</v>
      </c>
      <c r="D254" t="s">
        <v>141</v>
      </c>
      <c r="E254" s="2">
        <v>0.2519675925925926</v>
      </c>
      <c r="F254" s="2">
        <v>0.25243055555555555</v>
      </c>
      <c r="G254" s="2"/>
      <c r="H254">
        <v>1</v>
      </c>
    </row>
    <row r="255" spans="1:8" x14ac:dyDescent="0.35">
      <c r="A255">
        <v>141150</v>
      </c>
      <c r="B255">
        <v>1</v>
      </c>
      <c r="C255">
        <v>7</v>
      </c>
      <c r="D255" t="s">
        <v>46</v>
      </c>
      <c r="E255" s="2">
        <v>0.25324074074074077</v>
      </c>
      <c r="F255" s="2">
        <v>0.25370370370370371</v>
      </c>
      <c r="G255" s="2"/>
      <c r="H255">
        <v>1</v>
      </c>
    </row>
    <row r="256" spans="1:8" x14ac:dyDescent="0.35">
      <c r="A256">
        <v>141150</v>
      </c>
      <c r="B256">
        <v>1</v>
      </c>
      <c r="C256">
        <v>7</v>
      </c>
      <c r="D256" t="s">
        <v>142</v>
      </c>
      <c r="E256" s="2">
        <v>0.25486111111111109</v>
      </c>
      <c r="F256" s="2">
        <v>0.25532407407407409</v>
      </c>
      <c r="G256" s="2"/>
      <c r="H256">
        <v>1</v>
      </c>
    </row>
    <row r="257" spans="1:8" x14ac:dyDescent="0.35">
      <c r="A257">
        <v>141150</v>
      </c>
      <c r="B257">
        <v>1</v>
      </c>
      <c r="C257">
        <v>7</v>
      </c>
      <c r="D257" t="s">
        <v>143</v>
      </c>
      <c r="E257" s="2">
        <v>0.25613425925925926</v>
      </c>
      <c r="F257" s="2">
        <v>0.2568287037037037</v>
      </c>
      <c r="G257" s="2"/>
      <c r="H257">
        <v>1</v>
      </c>
    </row>
    <row r="258" spans="1:8" x14ac:dyDescent="0.35">
      <c r="A258">
        <v>141150</v>
      </c>
      <c r="B258">
        <v>1</v>
      </c>
      <c r="C258">
        <v>7</v>
      </c>
      <c r="D258" t="s">
        <v>59</v>
      </c>
      <c r="E258" s="2">
        <v>0.25810185185185186</v>
      </c>
      <c r="F258" s="2">
        <v>0.2585648148148148</v>
      </c>
      <c r="G258" s="2"/>
      <c r="H258">
        <v>1</v>
      </c>
    </row>
    <row r="259" spans="1:8" x14ac:dyDescent="0.35">
      <c r="A259">
        <v>141150</v>
      </c>
      <c r="B259">
        <v>1</v>
      </c>
      <c r="C259">
        <v>7</v>
      </c>
      <c r="D259" t="s">
        <v>144</v>
      </c>
      <c r="E259" s="2">
        <v>0.25960648148148147</v>
      </c>
      <c r="F259" s="2">
        <v>0.26006944444444446</v>
      </c>
      <c r="G259" s="2"/>
      <c r="H259">
        <v>1</v>
      </c>
    </row>
    <row r="260" spans="1:8" x14ac:dyDescent="0.35">
      <c r="A260">
        <v>141150</v>
      </c>
      <c r="B260">
        <v>1</v>
      </c>
      <c r="C260">
        <v>7</v>
      </c>
      <c r="D260" t="s">
        <v>9</v>
      </c>
      <c r="E260" s="2">
        <v>0.26157407407407407</v>
      </c>
      <c r="H260">
        <v>1</v>
      </c>
    </row>
    <row r="261" spans="1:8" x14ac:dyDescent="0.35">
      <c r="A261">
        <v>141247</v>
      </c>
      <c r="B261">
        <v>0</v>
      </c>
      <c r="C261">
        <v>7</v>
      </c>
      <c r="D261" t="s">
        <v>23</v>
      </c>
      <c r="F261" s="2">
        <v>0.22592592592592592</v>
      </c>
      <c r="G261" s="2"/>
      <c r="H261">
        <v>1</v>
      </c>
    </row>
    <row r="262" spans="1:8" x14ac:dyDescent="0.35">
      <c r="A262">
        <v>141247</v>
      </c>
      <c r="B262">
        <v>0</v>
      </c>
      <c r="C262">
        <v>7</v>
      </c>
      <c r="D262" t="s">
        <v>145</v>
      </c>
      <c r="E262" s="2">
        <v>0.22824074074074074</v>
      </c>
      <c r="F262" s="2">
        <v>0.22870370370370371</v>
      </c>
      <c r="G262" s="2"/>
      <c r="H262">
        <v>1</v>
      </c>
    </row>
    <row r="263" spans="1:8" x14ac:dyDescent="0.35">
      <c r="A263">
        <v>141247</v>
      </c>
      <c r="B263">
        <v>0</v>
      </c>
      <c r="C263">
        <v>7</v>
      </c>
      <c r="D263" t="s">
        <v>146</v>
      </c>
      <c r="E263" s="2">
        <v>0.2300925925925926</v>
      </c>
      <c r="F263" s="2">
        <v>0.23055555555555557</v>
      </c>
      <c r="G263" s="2"/>
      <c r="H263" t="s">
        <v>147</v>
      </c>
    </row>
    <row r="264" spans="1:8" x14ac:dyDescent="0.35">
      <c r="A264">
        <v>141247</v>
      </c>
      <c r="B264">
        <v>0</v>
      </c>
      <c r="C264">
        <v>7</v>
      </c>
      <c r="D264" t="s">
        <v>19</v>
      </c>
      <c r="E264" s="2">
        <v>0.23148148148148148</v>
      </c>
      <c r="F264" s="2">
        <v>0.23194444444444445</v>
      </c>
      <c r="G264" s="2"/>
      <c r="H264">
        <v>1</v>
      </c>
    </row>
    <row r="265" spans="1:8" x14ac:dyDescent="0.35">
      <c r="A265">
        <v>141247</v>
      </c>
      <c r="B265">
        <v>0</v>
      </c>
      <c r="C265">
        <v>7</v>
      </c>
      <c r="D265" t="s">
        <v>148</v>
      </c>
      <c r="E265" s="2">
        <v>0.23472222222222222</v>
      </c>
      <c r="F265" s="2">
        <v>0.23518518518518519</v>
      </c>
      <c r="G265" s="2"/>
      <c r="H265">
        <v>1</v>
      </c>
    </row>
    <row r="266" spans="1:8" x14ac:dyDescent="0.35">
      <c r="A266">
        <v>141247</v>
      </c>
      <c r="B266">
        <v>0</v>
      </c>
      <c r="C266">
        <v>7</v>
      </c>
      <c r="D266" t="s">
        <v>149</v>
      </c>
      <c r="E266" s="2">
        <v>0.23657407407407408</v>
      </c>
      <c r="F266" s="2">
        <v>0.23715277777777777</v>
      </c>
      <c r="G266" s="2"/>
      <c r="H266">
        <v>1</v>
      </c>
    </row>
    <row r="267" spans="1:8" x14ac:dyDescent="0.35">
      <c r="A267">
        <v>141247</v>
      </c>
      <c r="B267">
        <v>0</v>
      </c>
      <c r="C267">
        <v>7</v>
      </c>
      <c r="D267" t="s">
        <v>150</v>
      </c>
      <c r="E267" s="2">
        <v>0.23854166666666668</v>
      </c>
      <c r="F267" s="2">
        <v>0.23923611111111112</v>
      </c>
      <c r="G267" s="2"/>
      <c r="H267">
        <v>1</v>
      </c>
    </row>
    <row r="268" spans="1:8" x14ac:dyDescent="0.35">
      <c r="A268">
        <v>141247</v>
      </c>
      <c r="B268">
        <v>0</v>
      </c>
      <c r="C268">
        <v>7</v>
      </c>
      <c r="D268" t="s">
        <v>151</v>
      </c>
      <c r="E268" s="2">
        <v>0.24039351851851851</v>
      </c>
      <c r="F268" s="2">
        <v>0.24085648148148148</v>
      </c>
      <c r="G268" s="2"/>
      <c r="H268">
        <v>1</v>
      </c>
    </row>
    <row r="269" spans="1:8" x14ac:dyDescent="0.35">
      <c r="A269">
        <v>141247</v>
      </c>
      <c r="B269">
        <v>0</v>
      </c>
      <c r="C269">
        <v>7</v>
      </c>
      <c r="D269" t="s">
        <v>90</v>
      </c>
      <c r="E269" s="2">
        <v>0.24201388888888889</v>
      </c>
      <c r="F269" s="2">
        <v>0.24270833333333333</v>
      </c>
      <c r="G269" s="2"/>
      <c r="H269">
        <v>1</v>
      </c>
    </row>
    <row r="270" spans="1:8" x14ac:dyDescent="0.35">
      <c r="A270">
        <v>141247</v>
      </c>
      <c r="B270">
        <v>0</v>
      </c>
      <c r="C270">
        <v>7</v>
      </c>
      <c r="D270" t="s">
        <v>59</v>
      </c>
      <c r="E270" s="2">
        <v>0.24409722222222222</v>
      </c>
      <c r="F270" s="2">
        <v>0.24456018518518519</v>
      </c>
      <c r="G270" s="2"/>
      <c r="H270">
        <v>1</v>
      </c>
    </row>
    <row r="271" spans="1:8" x14ac:dyDescent="0.35">
      <c r="A271">
        <v>141247</v>
      </c>
      <c r="B271">
        <v>0</v>
      </c>
      <c r="C271">
        <v>7</v>
      </c>
      <c r="D271" t="s">
        <v>144</v>
      </c>
      <c r="E271" s="2">
        <v>0.2457175925925926</v>
      </c>
      <c r="F271" s="2">
        <v>0.24618055555555557</v>
      </c>
      <c r="G271" s="2"/>
      <c r="H271">
        <v>1</v>
      </c>
    </row>
    <row r="272" spans="1:8" x14ac:dyDescent="0.35">
      <c r="A272">
        <v>141247</v>
      </c>
      <c r="B272">
        <v>0</v>
      </c>
      <c r="C272">
        <v>7</v>
      </c>
      <c r="D272" t="s">
        <v>9</v>
      </c>
      <c r="E272" s="2">
        <v>0.24733796296296295</v>
      </c>
      <c r="F272" s="2">
        <v>0.24780092592592592</v>
      </c>
      <c r="G272" s="2"/>
      <c r="H272">
        <v>1</v>
      </c>
    </row>
    <row r="273" spans="1:8" x14ac:dyDescent="0.35">
      <c r="A273">
        <v>141247</v>
      </c>
      <c r="B273">
        <v>0</v>
      </c>
      <c r="C273">
        <v>7</v>
      </c>
      <c r="D273" t="s">
        <v>93</v>
      </c>
      <c r="E273" s="2">
        <v>0.24895833333333334</v>
      </c>
      <c r="F273" s="2">
        <v>0.24942129629629631</v>
      </c>
      <c r="G273" s="2"/>
      <c r="H273">
        <v>1</v>
      </c>
    </row>
    <row r="274" spans="1:8" x14ac:dyDescent="0.35">
      <c r="A274">
        <v>141247</v>
      </c>
      <c r="B274">
        <v>0</v>
      </c>
      <c r="C274">
        <v>7</v>
      </c>
      <c r="D274" t="s">
        <v>123</v>
      </c>
      <c r="E274" s="2">
        <v>0.25127314814814816</v>
      </c>
      <c r="F274" s="2">
        <v>0.25185185185185183</v>
      </c>
      <c r="G274" s="2"/>
      <c r="H274">
        <v>1</v>
      </c>
    </row>
    <row r="275" spans="1:8" x14ac:dyDescent="0.35">
      <c r="A275">
        <v>141247</v>
      </c>
      <c r="B275">
        <v>0</v>
      </c>
      <c r="C275">
        <v>7</v>
      </c>
      <c r="D275" t="s">
        <v>21</v>
      </c>
      <c r="E275" s="2">
        <v>0.25393518518518521</v>
      </c>
      <c r="F275" s="2">
        <v>0.25451388888888887</v>
      </c>
      <c r="G275" s="2"/>
      <c r="H275" t="s">
        <v>114</v>
      </c>
    </row>
    <row r="276" spans="1:8" x14ac:dyDescent="0.35">
      <c r="A276">
        <v>141247</v>
      </c>
      <c r="B276">
        <v>0</v>
      </c>
      <c r="C276">
        <v>7</v>
      </c>
      <c r="D276" t="s">
        <v>45</v>
      </c>
      <c r="E276" s="2">
        <v>0.25636574074074076</v>
      </c>
      <c r="F276" s="2">
        <v>0.25729166666666664</v>
      </c>
      <c r="G276" s="2"/>
      <c r="H276" t="s">
        <v>152</v>
      </c>
    </row>
    <row r="277" spans="1:8" x14ac:dyDescent="0.35">
      <c r="A277">
        <v>141247</v>
      </c>
      <c r="B277">
        <v>0</v>
      </c>
      <c r="C277">
        <v>7</v>
      </c>
      <c r="D277" t="s">
        <v>128</v>
      </c>
      <c r="E277" s="2">
        <v>0.26064814814814813</v>
      </c>
      <c r="F277" s="2">
        <v>0.26111111111111113</v>
      </c>
      <c r="G277" s="2"/>
      <c r="H277" t="s">
        <v>152</v>
      </c>
    </row>
    <row r="278" spans="1:8" x14ac:dyDescent="0.35">
      <c r="A278">
        <v>141247</v>
      </c>
      <c r="B278">
        <v>0</v>
      </c>
      <c r="C278">
        <v>7</v>
      </c>
      <c r="D278" t="s">
        <v>126</v>
      </c>
      <c r="E278" s="2">
        <v>0.26284722222222223</v>
      </c>
      <c r="F278" s="2">
        <v>0.26423611111111112</v>
      </c>
      <c r="G278" s="2"/>
      <c r="H278" t="s">
        <v>152</v>
      </c>
    </row>
    <row r="279" spans="1:8" x14ac:dyDescent="0.35">
      <c r="A279">
        <v>141247</v>
      </c>
      <c r="B279">
        <v>0</v>
      </c>
      <c r="C279">
        <v>7</v>
      </c>
      <c r="D279" t="s">
        <v>153</v>
      </c>
      <c r="E279" s="2">
        <v>0.26631944444444444</v>
      </c>
      <c r="F279" s="2">
        <v>0.26678240740740738</v>
      </c>
      <c r="G279" s="2"/>
      <c r="H279" t="s">
        <v>152</v>
      </c>
    </row>
    <row r="280" spans="1:8" x14ac:dyDescent="0.35">
      <c r="A280">
        <v>141247</v>
      </c>
      <c r="B280">
        <v>0</v>
      </c>
      <c r="C280">
        <v>7</v>
      </c>
      <c r="D280" t="s">
        <v>154</v>
      </c>
      <c r="E280" s="2">
        <v>0.26817129629629627</v>
      </c>
      <c r="F280" s="2">
        <v>0.26863425925925927</v>
      </c>
      <c r="G280" s="2"/>
      <c r="H280" t="s">
        <v>152</v>
      </c>
    </row>
    <row r="281" spans="1:8" x14ac:dyDescent="0.35">
      <c r="A281">
        <v>141247</v>
      </c>
      <c r="B281">
        <v>0</v>
      </c>
      <c r="C281">
        <v>7</v>
      </c>
      <c r="D281" t="s">
        <v>155</v>
      </c>
      <c r="E281" s="2">
        <v>0.27013888888888887</v>
      </c>
      <c r="F281" s="2">
        <v>0.27060185185185187</v>
      </c>
      <c r="G281" s="2"/>
      <c r="H281" t="s">
        <v>152</v>
      </c>
    </row>
    <row r="282" spans="1:8" x14ac:dyDescent="0.35">
      <c r="A282">
        <v>141247</v>
      </c>
      <c r="B282">
        <v>0</v>
      </c>
      <c r="C282">
        <v>7</v>
      </c>
      <c r="D282" t="s">
        <v>24</v>
      </c>
      <c r="E282" s="2">
        <v>0.27337962962962964</v>
      </c>
      <c r="H282">
        <v>7</v>
      </c>
    </row>
    <row r="283" spans="1:8" x14ac:dyDescent="0.35">
      <c r="A283">
        <v>142141</v>
      </c>
      <c r="B283">
        <v>0</v>
      </c>
      <c r="C283">
        <v>7</v>
      </c>
      <c r="D283" t="s">
        <v>21</v>
      </c>
      <c r="F283" s="2">
        <v>0.2275462962962963</v>
      </c>
      <c r="G283" s="2"/>
      <c r="H283" t="s">
        <v>114</v>
      </c>
    </row>
    <row r="284" spans="1:8" x14ac:dyDescent="0.35">
      <c r="A284">
        <v>142141</v>
      </c>
      <c r="B284">
        <v>0</v>
      </c>
      <c r="C284">
        <v>7</v>
      </c>
      <c r="D284" t="s">
        <v>45</v>
      </c>
      <c r="E284" s="2">
        <v>0.22905092592592594</v>
      </c>
      <c r="F284" s="2">
        <v>0.2298611111111111</v>
      </c>
      <c r="G284" s="2"/>
      <c r="H284" t="s">
        <v>152</v>
      </c>
    </row>
    <row r="285" spans="1:8" x14ac:dyDescent="0.35">
      <c r="A285">
        <v>142141</v>
      </c>
      <c r="B285">
        <v>0</v>
      </c>
      <c r="C285">
        <v>7</v>
      </c>
      <c r="D285" t="s">
        <v>130</v>
      </c>
      <c r="E285" s="2">
        <v>0.23125000000000001</v>
      </c>
      <c r="F285" s="2">
        <v>0.2318287037037037</v>
      </c>
      <c r="G285" s="2"/>
      <c r="H285" t="s">
        <v>152</v>
      </c>
    </row>
    <row r="286" spans="1:8" x14ac:dyDescent="0.35">
      <c r="A286">
        <v>142141</v>
      </c>
      <c r="B286">
        <v>0</v>
      </c>
      <c r="C286">
        <v>7</v>
      </c>
      <c r="D286" t="s">
        <v>129</v>
      </c>
      <c r="E286" s="2">
        <v>0.23310185185185187</v>
      </c>
      <c r="F286" s="2">
        <v>0.23356481481481481</v>
      </c>
      <c r="G286" s="2"/>
      <c r="H286" t="s">
        <v>152</v>
      </c>
    </row>
    <row r="287" spans="1:8" x14ac:dyDescent="0.35">
      <c r="A287">
        <v>142141</v>
      </c>
      <c r="B287">
        <v>0</v>
      </c>
      <c r="C287">
        <v>7</v>
      </c>
      <c r="D287" t="s">
        <v>128</v>
      </c>
      <c r="E287" s="2">
        <v>0.23483796296296297</v>
      </c>
      <c r="F287" s="2">
        <v>0.23530092592592591</v>
      </c>
      <c r="G287" s="2"/>
      <c r="H287" t="s">
        <v>152</v>
      </c>
    </row>
    <row r="288" spans="1:8" x14ac:dyDescent="0.35">
      <c r="A288">
        <v>142141</v>
      </c>
      <c r="B288">
        <v>0</v>
      </c>
      <c r="C288">
        <v>7</v>
      </c>
      <c r="D288" t="s">
        <v>126</v>
      </c>
      <c r="E288" s="2">
        <v>0.23680555555555555</v>
      </c>
      <c r="F288" s="2">
        <v>0.23749999999999999</v>
      </c>
      <c r="G288" s="2"/>
      <c r="H288" t="s">
        <v>162</v>
      </c>
    </row>
    <row r="289" spans="1:8" x14ac:dyDescent="0.35">
      <c r="A289">
        <v>142141</v>
      </c>
      <c r="B289">
        <v>0</v>
      </c>
      <c r="C289">
        <v>7</v>
      </c>
      <c r="D289" t="s">
        <v>125</v>
      </c>
      <c r="E289" s="2">
        <v>0.23958333333333334</v>
      </c>
      <c r="F289" s="2">
        <v>0.24004629629629629</v>
      </c>
      <c r="G289" s="2"/>
      <c r="H289">
        <v>1</v>
      </c>
    </row>
    <row r="290" spans="1:8" x14ac:dyDescent="0.35">
      <c r="A290">
        <v>142141</v>
      </c>
      <c r="B290">
        <v>0</v>
      </c>
      <c r="C290">
        <v>7</v>
      </c>
      <c r="D290" t="s">
        <v>17</v>
      </c>
      <c r="E290" s="2">
        <v>0.24131944444444445</v>
      </c>
      <c r="F290" s="2">
        <v>0.24178240740740742</v>
      </c>
      <c r="G290" s="2"/>
      <c r="H290">
        <v>1</v>
      </c>
    </row>
    <row r="291" spans="1:8" x14ac:dyDescent="0.35">
      <c r="A291">
        <v>142141</v>
      </c>
      <c r="B291">
        <v>0</v>
      </c>
      <c r="C291">
        <v>7</v>
      </c>
      <c r="D291" t="s">
        <v>18</v>
      </c>
      <c r="E291" s="2">
        <v>0.24456018518518519</v>
      </c>
      <c r="H291" t="s">
        <v>124</v>
      </c>
    </row>
    <row r="292" spans="1:8" x14ac:dyDescent="0.35">
      <c r="A292">
        <v>141552</v>
      </c>
      <c r="B292">
        <v>0</v>
      </c>
      <c r="C292">
        <v>7</v>
      </c>
      <c r="D292" t="s">
        <v>16</v>
      </c>
      <c r="F292" s="2">
        <v>0.22835648148148149</v>
      </c>
      <c r="G292" s="2"/>
      <c r="H292">
        <v>1</v>
      </c>
    </row>
    <row r="293" spans="1:8" x14ac:dyDescent="0.35">
      <c r="A293">
        <v>141552</v>
      </c>
      <c r="B293">
        <v>0</v>
      </c>
      <c r="C293">
        <v>7</v>
      </c>
      <c r="D293" t="s">
        <v>156</v>
      </c>
      <c r="E293" s="2">
        <v>0.22928240740740741</v>
      </c>
      <c r="F293" s="2">
        <v>0.22974537037037038</v>
      </c>
      <c r="G293" s="2"/>
      <c r="H293">
        <v>2</v>
      </c>
    </row>
    <row r="294" spans="1:8" x14ac:dyDescent="0.35">
      <c r="A294">
        <v>141552</v>
      </c>
      <c r="B294">
        <v>0</v>
      </c>
      <c r="C294">
        <v>7</v>
      </c>
      <c r="D294" t="s">
        <v>157</v>
      </c>
      <c r="E294" s="2">
        <v>0.23148148148148148</v>
      </c>
      <c r="F294" s="2">
        <v>0.23194444444444445</v>
      </c>
      <c r="G294" s="2"/>
      <c r="H294">
        <v>2</v>
      </c>
    </row>
    <row r="295" spans="1:8" x14ac:dyDescent="0.35">
      <c r="A295">
        <v>141552</v>
      </c>
      <c r="B295">
        <v>0</v>
      </c>
      <c r="C295">
        <v>7</v>
      </c>
      <c r="D295" t="s">
        <v>158</v>
      </c>
      <c r="E295" s="2">
        <v>0.23368055555555556</v>
      </c>
      <c r="F295" s="2">
        <v>0.23414351851851853</v>
      </c>
      <c r="G295" s="2"/>
      <c r="H295">
        <v>2</v>
      </c>
    </row>
    <row r="296" spans="1:8" x14ac:dyDescent="0.35">
      <c r="A296">
        <v>141552</v>
      </c>
      <c r="B296">
        <v>0</v>
      </c>
      <c r="C296">
        <v>7</v>
      </c>
      <c r="D296" t="s">
        <v>31</v>
      </c>
      <c r="E296" s="2">
        <v>0.2361111111111111</v>
      </c>
      <c r="F296" s="2">
        <v>0.23680555555555555</v>
      </c>
      <c r="G296" s="2"/>
      <c r="H296">
        <v>2</v>
      </c>
    </row>
    <row r="297" spans="1:8" x14ac:dyDescent="0.35">
      <c r="A297">
        <v>141552</v>
      </c>
      <c r="B297">
        <v>0</v>
      </c>
      <c r="C297">
        <v>7</v>
      </c>
      <c r="D297" t="s">
        <v>132</v>
      </c>
      <c r="E297" s="2">
        <v>0.23877314814814815</v>
      </c>
      <c r="F297" s="2">
        <v>0.23923611111111112</v>
      </c>
      <c r="G297" s="2"/>
      <c r="H297">
        <v>2</v>
      </c>
    </row>
    <row r="298" spans="1:8" x14ac:dyDescent="0.35">
      <c r="A298">
        <v>141552</v>
      </c>
      <c r="B298">
        <v>0</v>
      </c>
      <c r="C298">
        <v>7</v>
      </c>
      <c r="D298" t="s">
        <v>133</v>
      </c>
      <c r="E298" s="2">
        <v>0.24074074074074073</v>
      </c>
      <c r="F298" s="2">
        <v>0.2412037037037037</v>
      </c>
      <c r="G298" s="2"/>
      <c r="H298">
        <v>2</v>
      </c>
    </row>
    <row r="299" spans="1:8" x14ac:dyDescent="0.35">
      <c r="A299">
        <v>141552</v>
      </c>
      <c r="B299">
        <v>0</v>
      </c>
      <c r="C299">
        <v>7</v>
      </c>
      <c r="D299" t="s">
        <v>38</v>
      </c>
      <c r="E299" s="2">
        <v>0.24247685185185186</v>
      </c>
      <c r="F299" s="2">
        <v>0.2431712962962963</v>
      </c>
      <c r="G299" s="2"/>
      <c r="H299" t="s">
        <v>134</v>
      </c>
    </row>
    <row r="300" spans="1:8" x14ac:dyDescent="0.35">
      <c r="A300">
        <v>141552</v>
      </c>
      <c r="B300">
        <v>1</v>
      </c>
      <c r="C300">
        <v>7</v>
      </c>
      <c r="D300" t="s">
        <v>135</v>
      </c>
      <c r="E300" s="2">
        <v>0.24525462962962963</v>
      </c>
      <c r="F300" s="2">
        <v>0.2457175925925926</v>
      </c>
      <c r="G300" s="2"/>
      <c r="H300">
        <v>1</v>
      </c>
    </row>
    <row r="301" spans="1:8" x14ac:dyDescent="0.35">
      <c r="A301">
        <v>141552</v>
      </c>
      <c r="B301">
        <v>1</v>
      </c>
      <c r="C301">
        <v>7</v>
      </c>
      <c r="D301" t="s">
        <v>136</v>
      </c>
      <c r="E301" s="2">
        <v>0.24710648148148148</v>
      </c>
      <c r="F301" s="2">
        <v>0.24756944444444445</v>
      </c>
      <c r="G301" s="2"/>
      <c r="H301">
        <v>1</v>
      </c>
    </row>
    <row r="302" spans="1:8" x14ac:dyDescent="0.35">
      <c r="A302">
        <v>141552</v>
      </c>
      <c r="B302">
        <v>1</v>
      </c>
      <c r="C302">
        <v>7</v>
      </c>
      <c r="D302" t="s">
        <v>137</v>
      </c>
      <c r="E302" s="2">
        <v>0.24930555555555556</v>
      </c>
      <c r="F302" s="2">
        <v>0.24976851851851853</v>
      </c>
      <c r="G302" s="2"/>
      <c r="H302">
        <v>1</v>
      </c>
    </row>
    <row r="303" spans="1:8" x14ac:dyDescent="0.35">
      <c r="A303">
        <v>141552</v>
      </c>
      <c r="B303">
        <v>1</v>
      </c>
      <c r="C303">
        <v>7</v>
      </c>
      <c r="D303" t="s">
        <v>138</v>
      </c>
      <c r="E303" s="2">
        <v>0.25092592592592594</v>
      </c>
      <c r="F303" s="2">
        <v>0.25138888888888888</v>
      </c>
      <c r="G303" s="2"/>
      <c r="H303">
        <v>1</v>
      </c>
    </row>
    <row r="304" spans="1:8" x14ac:dyDescent="0.35">
      <c r="A304">
        <v>141552</v>
      </c>
      <c r="B304">
        <v>1</v>
      </c>
      <c r="C304">
        <v>7</v>
      </c>
      <c r="D304" t="s">
        <v>139</v>
      </c>
      <c r="E304" s="2">
        <v>0.25347222222222221</v>
      </c>
      <c r="F304" s="2">
        <v>0.25416666666666665</v>
      </c>
      <c r="G304" s="2"/>
      <c r="H304">
        <v>1</v>
      </c>
    </row>
    <row r="305" spans="1:8" x14ac:dyDescent="0.35">
      <c r="A305">
        <v>141552</v>
      </c>
      <c r="B305">
        <v>1</v>
      </c>
      <c r="C305">
        <v>7</v>
      </c>
      <c r="D305" t="s">
        <v>72</v>
      </c>
      <c r="E305" s="2">
        <v>0.25578703703703703</v>
      </c>
      <c r="F305" s="2">
        <v>0.25636574074074076</v>
      </c>
      <c r="G305" s="2"/>
      <c r="H305">
        <v>1</v>
      </c>
    </row>
    <row r="306" spans="1:8" x14ac:dyDescent="0.35">
      <c r="A306">
        <v>141552</v>
      </c>
      <c r="B306">
        <v>1</v>
      </c>
      <c r="C306">
        <v>7</v>
      </c>
      <c r="D306" t="s">
        <v>95</v>
      </c>
      <c r="E306" s="2">
        <v>0.25810185185185186</v>
      </c>
      <c r="F306" s="2">
        <v>0.25868055555555558</v>
      </c>
      <c r="G306" s="2"/>
      <c r="H306">
        <v>1</v>
      </c>
    </row>
    <row r="307" spans="1:8" x14ac:dyDescent="0.35">
      <c r="A307">
        <v>141552</v>
      </c>
      <c r="B307">
        <v>1</v>
      </c>
      <c r="C307">
        <v>7</v>
      </c>
      <c r="D307" t="s">
        <v>140</v>
      </c>
      <c r="E307" s="2">
        <v>0.26006944444444446</v>
      </c>
      <c r="F307" s="2">
        <v>0.26076388888888891</v>
      </c>
      <c r="G307" s="2"/>
      <c r="H307">
        <v>1</v>
      </c>
    </row>
    <row r="308" spans="1:8" x14ac:dyDescent="0.35">
      <c r="A308">
        <v>141552</v>
      </c>
      <c r="B308">
        <v>1</v>
      </c>
      <c r="C308">
        <v>7</v>
      </c>
      <c r="D308" t="s">
        <v>141</v>
      </c>
      <c r="E308" s="2">
        <v>0.26238425925925923</v>
      </c>
      <c r="F308" s="2">
        <v>0.26284722222222223</v>
      </c>
      <c r="G308" s="2"/>
      <c r="H308">
        <v>1</v>
      </c>
    </row>
    <row r="309" spans="1:8" x14ac:dyDescent="0.35">
      <c r="A309">
        <v>141552</v>
      </c>
      <c r="B309">
        <v>1</v>
      </c>
      <c r="C309">
        <v>7</v>
      </c>
      <c r="D309" t="s">
        <v>46</v>
      </c>
      <c r="E309" s="2">
        <v>0.2636574074074074</v>
      </c>
      <c r="F309" s="2">
        <v>0.26412037037037039</v>
      </c>
      <c r="G309" s="2"/>
      <c r="H309">
        <v>1</v>
      </c>
    </row>
    <row r="310" spans="1:8" x14ac:dyDescent="0.35">
      <c r="A310">
        <v>141552</v>
      </c>
      <c r="B310">
        <v>1</v>
      </c>
      <c r="C310">
        <v>7</v>
      </c>
      <c r="D310" t="s">
        <v>142</v>
      </c>
      <c r="E310" s="2">
        <v>0.26527777777777778</v>
      </c>
      <c r="F310" s="2">
        <v>0.26574074074074072</v>
      </c>
      <c r="G310" s="2"/>
      <c r="H310">
        <v>1</v>
      </c>
    </row>
    <row r="311" spans="1:8" x14ac:dyDescent="0.35">
      <c r="A311">
        <v>141552</v>
      </c>
      <c r="B311">
        <v>1</v>
      </c>
      <c r="C311">
        <v>7</v>
      </c>
      <c r="D311" t="s">
        <v>143</v>
      </c>
      <c r="E311" s="2">
        <v>0.26655092592592594</v>
      </c>
      <c r="F311" s="2">
        <v>0.26724537037037038</v>
      </c>
      <c r="G311" s="2"/>
      <c r="H311">
        <v>1</v>
      </c>
    </row>
    <row r="312" spans="1:8" x14ac:dyDescent="0.35">
      <c r="A312">
        <v>141552</v>
      </c>
      <c r="B312">
        <v>1</v>
      </c>
      <c r="C312">
        <v>7</v>
      </c>
      <c r="D312" t="s">
        <v>59</v>
      </c>
      <c r="E312" s="2">
        <v>0.26851851851851855</v>
      </c>
      <c r="F312" s="2">
        <v>0.26898148148148149</v>
      </c>
      <c r="G312" s="2"/>
      <c r="H312">
        <v>1</v>
      </c>
    </row>
    <row r="313" spans="1:8" x14ac:dyDescent="0.35">
      <c r="A313">
        <v>141552</v>
      </c>
      <c r="B313">
        <v>1</v>
      </c>
      <c r="C313">
        <v>7</v>
      </c>
      <c r="D313" t="s">
        <v>144</v>
      </c>
      <c r="E313" s="2">
        <v>0.27002314814814815</v>
      </c>
      <c r="F313" s="2">
        <v>0.27048611111111109</v>
      </c>
      <c r="G313" s="2"/>
      <c r="H313">
        <v>1</v>
      </c>
    </row>
    <row r="314" spans="1:8" x14ac:dyDescent="0.35">
      <c r="A314">
        <v>141552</v>
      </c>
      <c r="B314">
        <v>1</v>
      </c>
      <c r="C314">
        <v>7</v>
      </c>
      <c r="D314" t="s">
        <v>9</v>
      </c>
      <c r="E314" s="2">
        <v>0.27199074074074076</v>
      </c>
      <c r="H314">
        <v>1</v>
      </c>
    </row>
    <row r="315" spans="1:8" x14ac:dyDescent="0.35">
      <c r="A315">
        <v>142250</v>
      </c>
      <c r="B315">
        <v>0</v>
      </c>
      <c r="C315">
        <v>7</v>
      </c>
      <c r="D315" t="s">
        <v>24</v>
      </c>
      <c r="F315" s="2">
        <v>0.22847222222222222</v>
      </c>
      <c r="G315" s="2"/>
      <c r="H315">
        <v>7</v>
      </c>
    </row>
    <row r="316" spans="1:8" x14ac:dyDescent="0.35">
      <c r="A316">
        <v>142250</v>
      </c>
      <c r="B316">
        <v>0</v>
      </c>
      <c r="C316">
        <v>7</v>
      </c>
      <c r="D316" t="s">
        <v>155</v>
      </c>
      <c r="E316" s="2">
        <v>0.23090277777777779</v>
      </c>
      <c r="F316" s="2">
        <v>0.23136574074074073</v>
      </c>
      <c r="G316" s="2"/>
      <c r="H316" t="s">
        <v>110</v>
      </c>
    </row>
    <row r="317" spans="1:8" x14ac:dyDescent="0.35">
      <c r="A317">
        <v>142250</v>
      </c>
      <c r="B317">
        <v>0</v>
      </c>
      <c r="C317">
        <v>7</v>
      </c>
      <c r="D317" t="s">
        <v>154</v>
      </c>
      <c r="E317" s="2">
        <v>0.23287037037037037</v>
      </c>
      <c r="F317" s="2">
        <v>0.23333333333333334</v>
      </c>
      <c r="G317" s="2"/>
      <c r="H317" t="s">
        <v>110</v>
      </c>
    </row>
    <row r="318" spans="1:8" x14ac:dyDescent="0.35">
      <c r="A318">
        <v>142250</v>
      </c>
      <c r="B318">
        <v>0</v>
      </c>
      <c r="C318">
        <v>7</v>
      </c>
      <c r="D318" t="s">
        <v>153</v>
      </c>
      <c r="E318" s="2">
        <v>0.23472222222222222</v>
      </c>
      <c r="F318" s="2">
        <v>0.23518518518518519</v>
      </c>
      <c r="G318" s="2"/>
      <c r="H318" t="s">
        <v>110</v>
      </c>
    </row>
    <row r="319" spans="1:8" x14ac:dyDescent="0.35">
      <c r="A319">
        <v>142250</v>
      </c>
      <c r="B319">
        <v>0</v>
      </c>
      <c r="C319">
        <v>7</v>
      </c>
      <c r="D319" t="s">
        <v>126</v>
      </c>
      <c r="E319" s="2">
        <v>0.23703703703703705</v>
      </c>
      <c r="F319" s="2">
        <v>0.23842592592592593</v>
      </c>
      <c r="G319" s="2"/>
      <c r="H319" t="s">
        <v>110</v>
      </c>
    </row>
    <row r="320" spans="1:8" x14ac:dyDescent="0.35">
      <c r="A320">
        <v>142250</v>
      </c>
      <c r="B320">
        <v>0</v>
      </c>
      <c r="C320">
        <v>7</v>
      </c>
      <c r="D320" t="s">
        <v>128</v>
      </c>
      <c r="E320" s="2">
        <v>0.23993055555555556</v>
      </c>
      <c r="F320" s="2">
        <v>0.24039351851851851</v>
      </c>
      <c r="G320" s="2"/>
      <c r="H320" t="s">
        <v>110</v>
      </c>
    </row>
    <row r="321" spans="1:8" x14ac:dyDescent="0.35">
      <c r="A321">
        <v>142250</v>
      </c>
      <c r="B321">
        <v>0</v>
      </c>
      <c r="C321">
        <v>7</v>
      </c>
      <c r="D321" t="s">
        <v>45</v>
      </c>
      <c r="E321" s="2">
        <v>0.24351851851851852</v>
      </c>
      <c r="F321" s="2">
        <v>0.24432870370370371</v>
      </c>
      <c r="G321" s="2"/>
      <c r="H321" t="s">
        <v>110</v>
      </c>
    </row>
    <row r="322" spans="1:8" x14ac:dyDescent="0.35">
      <c r="A322">
        <v>142250</v>
      </c>
      <c r="B322">
        <v>0</v>
      </c>
      <c r="C322">
        <v>7</v>
      </c>
      <c r="D322" t="s">
        <v>21</v>
      </c>
      <c r="E322" s="2">
        <v>0.2457175925925926</v>
      </c>
      <c r="F322" s="2">
        <v>0.24629629629629629</v>
      </c>
      <c r="G322" s="2"/>
      <c r="H322" t="s">
        <v>122</v>
      </c>
    </row>
    <row r="323" spans="1:8" x14ac:dyDescent="0.35">
      <c r="A323">
        <v>142250</v>
      </c>
      <c r="B323">
        <v>0</v>
      </c>
      <c r="C323">
        <v>7</v>
      </c>
      <c r="D323" t="s">
        <v>123</v>
      </c>
      <c r="E323" s="2">
        <v>0.24849537037037037</v>
      </c>
      <c r="F323" s="2">
        <v>0.24907407407407409</v>
      </c>
      <c r="G323" s="2"/>
      <c r="H323">
        <v>2</v>
      </c>
    </row>
    <row r="324" spans="1:8" x14ac:dyDescent="0.35">
      <c r="A324">
        <v>142250</v>
      </c>
      <c r="B324">
        <v>0</v>
      </c>
      <c r="C324">
        <v>7</v>
      </c>
      <c r="D324" t="s">
        <v>93</v>
      </c>
      <c r="E324" s="2">
        <v>0.25092592592592594</v>
      </c>
      <c r="F324" s="2">
        <v>0.25138888888888888</v>
      </c>
      <c r="G324" s="2"/>
      <c r="H324">
        <v>2</v>
      </c>
    </row>
    <row r="325" spans="1:8" x14ac:dyDescent="0.35">
      <c r="A325">
        <v>142250</v>
      </c>
      <c r="B325">
        <v>0</v>
      </c>
      <c r="C325">
        <v>7</v>
      </c>
      <c r="D325" t="s">
        <v>9</v>
      </c>
      <c r="E325" s="2">
        <v>0.25254629629629627</v>
      </c>
      <c r="F325" s="2">
        <v>0.25300925925925927</v>
      </c>
      <c r="G325" s="2"/>
      <c r="H325">
        <v>2</v>
      </c>
    </row>
    <row r="326" spans="1:8" x14ac:dyDescent="0.35">
      <c r="A326">
        <v>142250</v>
      </c>
      <c r="B326">
        <v>0</v>
      </c>
      <c r="C326">
        <v>7</v>
      </c>
      <c r="D326" t="s">
        <v>144</v>
      </c>
      <c r="E326" s="2">
        <v>0.25416666666666665</v>
      </c>
      <c r="F326" s="2">
        <v>0.25462962962962965</v>
      </c>
      <c r="G326" s="2"/>
      <c r="H326">
        <v>2</v>
      </c>
    </row>
    <row r="327" spans="1:8" x14ac:dyDescent="0.35">
      <c r="A327">
        <v>142250</v>
      </c>
      <c r="B327">
        <v>0</v>
      </c>
      <c r="C327">
        <v>7</v>
      </c>
      <c r="D327" t="s">
        <v>59</v>
      </c>
      <c r="E327" s="2">
        <v>0.25567129629629631</v>
      </c>
      <c r="F327" s="2">
        <v>0.25613425925925926</v>
      </c>
      <c r="G327" s="2"/>
      <c r="H327">
        <v>2</v>
      </c>
    </row>
    <row r="328" spans="1:8" x14ac:dyDescent="0.35">
      <c r="A328">
        <v>142250</v>
      </c>
      <c r="B328">
        <v>0</v>
      </c>
      <c r="C328">
        <v>7</v>
      </c>
      <c r="D328" t="s">
        <v>90</v>
      </c>
      <c r="E328" s="2">
        <v>0.25752314814814814</v>
      </c>
      <c r="F328" s="2">
        <v>0.25821759259259258</v>
      </c>
      <c r="G328" s="2"/>
      <c r="H328">
        <v>2</v>
      </c>
    </row>
    <row r="329" spans="1:8" x14ac:dyDescent="0.35">
      <c r="A329">
        <v>142250</v>
      </c>
      <c r="B329">
        <v>0</v>
      </c>
      <c r="C329">
        <v>7</v>
      </c>
      <c r="D329" t="s">
        <v>151</v>
      </c>
      <c r="E329" s="2">
        <v>0.25949074074074074</v>
      </c>
      <c r="F329" s="2">
        <v>0.25995370370370369</v>
      </c>
      <c r="G329" s="2"/>
      <c r="H329">
        <v>2</v>
      </c>
    </row>
    <row r="330" spans="1:8" x14ac:dyDescent="0.35">
      <c r="A330">
        <v>142250</v>
      </c>
      <c r="B330">
        <v>0</v>
      </c>
      <c r="C330">
        <v>7</v>
      </c>
      <c r="D330" t="s">
        <v>150</v>
      </c>
      <c r="E330" s="2">
        <v>0.26111111111111113</v>
      </c>
      <c r="F330" s="2">
        <v>0.26180555555555557</v>
      </c>
      <c r="G330" s="2"/>
      <c r="H330">
        <v>2</v>
      </c>
    </row>
    <row r="331" spans="1:8" x14ac:dyDescent="0.35">
      <c r="A331">
        <v>142250</v>
      </c>
      <c r="B331">
        <v>0</v>
      </c>
      <c r="C331">
        <v>7</v>
      </c>
      <c r="D331" t="s">
        <v>149</v>
      </c>
      <c r="E331" s="2">
        <v>0.26307870370370373</v>
      </c>
      <c r="F331" s="2">
        <v>0.2636574074074074</v>
      </c>
      <c r="G331" s="2"/>
      <c r="H331">
        <v>2</v>
      </c>
    </row>
    <row r="332" spans="1:8" x14ac:dyDescent="0.35">
      <c r="A332">
        <v>142250</v>
      </c>
      <c r="B332">
        <v>0</v>
      </c>
      <c r="C332">
        <v>7</v>
      </c>
      <c r="D332" t="s">
        <v>148</v>
      </c>
      <c r="E332" s="2">
        <v>0.26527777777777778</v>
      </c>
      <c r="F332" s="2">
        <v>0.26574074074074072</v>
      </c>
      <c r="G332" s="2"/>
      <c r="H332">
        <v>2</v>
      </c>
    </row>
    <row r="333" spans="1:8" x14ac:dyDescent="0.35">
      <c r="A333">
        <v>142250</v>
      </c>
      <c r="B333">
        <v>0</v>
      </c>
      <c r="C333">
        <v>7</v>
      </c>
      <c r="D333" t="s">
        <v>19</v>
      </c>
      <c r="E333" s="2">
        <v>0.26863425925925927</v>
      </c>
      <c r="F333" s="2">
        <v>0.26909722222222221</v>
      </c>
      <c r="G333" s="2"/>
      <c r="H333">
        <v>2</v>
      </c>
    </row>
    <row r="334" spans="1:8" x14ac:dyDescent="0.35">
      <c r="A334">
        <v>142250</v>
      </c>
      <c r="B334">
        <v>0</v>
      </c>
      <c r="C334">
        <v>7</v>
      </c>
      <c r="D334" t="s">
        <v>146</v>
      </c>
      <c r="E334" s="2">
        <v>0.27013888888888887</v>
      </c>
      <c r="F334" s="2">
        <v>0.27060185185185187</v>
      </c>
      <c r="G334" s="2"/>
      <c r="H334" t="s">
        <v>159</v>
      </c>
    </row>
    <row r="335" spans="1:8" x14ac:dyDescent="0.35">
      <c r="A335">
        <v>142250</v>
      </c>
      <c r="B335">
        <v>0</v>
      </c>
      <c r="C335">
        <v>7</v>
      </c>
      <c r="D335" t="s">
        <v>145</v>
      </c>
      <c r="E335" s="2">
        <v>0.27199074074074076</v>
      </c>
      <c r="F335" s="2">
        <v>0.2724537037037037</v>
      </c>
      <c r="G335" s="2"/>
      <c r="H335">
        <v>2</v>
      </c>
    </row>
    <row r="336" spans="1:8" x14ac:dyDescent="0.35">
      <c r="A336">
        <v>142250</v>
      </c>
      <c r="B336">
        <v>0</v>
      </c>
      <c r="C336">
        <v>7</v>
      </c>
      <c r="D336" t="s">
        <v>23</v>
      </c>
      <c r="E336" s="2">
        <v>0.2746527777777778</v>
      </c>
      <c r="H336">
        <v>1</v>
      </c>
    </row>
    <row r="337" spans="1:8" x14ac:dyDescent="0.35">
      <c r="A337">
        <v>142858</v>
      </c>
      <c r="B337">
        <v>0</v>
      </c>
      <c r="C337">
        <v>7</v>
      </c>
      <c r="D337" t="s">
        <v>8</v>
      </c>
      <c r="F337" s="2">
        <v>0.23460648148148147</v>
      </c>
      <c r="G337" s="2"/>
      <c r="H337">
        <v>1</v>
      </c>
    </row>
    <row r="338" spans="1:8" x14ac:dyDescent="0.35">
      <c r="A338">
        <v>142858</v>
      </c>
      <c r="B338">
        <v>0</v>
      </c>
      <c r="C338">
        <v>7</v>
      </c>
      <c r="D338" t="s">
        <v>102</v>
      </c>
      <c r="E338" s="2">
        <v>0.23761574074074074</v>
      </c>
      <c r="F338" s="2">
        <v>0.23807870370370371</v>
      </c>
      <c r="G338" s="2"/>
      <c r="H338">
        <v>2</v>
      </c>
    </row>
    <row r="339" spans="1:8" x14ac:dyDescent="0.35">
      <c r="A339">
        <v>142858</v>
      </c>
      <c r="B339">
        <v>0</v>
      </c>
      <c r="C339">
        <v>7</v>
      </c>
      <c r="D339" t="s">
        <v>103</v>
      </c>
      <c r="E339" s="2">
        <v>0.24108796296296298</v>
      </c>
      <c r="F339" s="2">
        <v>0.24155092592592592</v>
      </c>
      <c r="G339" s="2"/>
      <c r="H339">
        <v>2</v>
      </c>
    </row>
    <row r="340" spans="1:8" x14ac:dyDescent="0.35">
      <c r="A340">
        <v>142858</v>
      </c>
      <c r="B340">
        <v>0</v>
      </c>
      <c r="C340">
        <v>7</v>
      </c>
      <c r="D340" t="s">
        <v>104</v>
      </c>
      <c r="E340" s="2">
        <v>0.24409722222222222</v>
      </c>
      <c r="F340" s="2">
        <v>0.24456018518518519</v>
      </c>
      <c r="G340" s="2"/>
      <c r="H340">
        <v>2</v>
      </c>
    </row>
    <row r="341" spans="1:8" x14ac:dyDescent="0.35">
      <c r="A341">
        <v>142858</v>
      </c>
      <c r="B341">
        <v>0</v>
      </c>
      <c r="C341">
        <v>7</v>
      </c>
      <c r="D341" t="s">
        <v>105</v>
      </c>
      <c r="E341" s="2">
        <v>0.24652777777777779</v>
      </c>
      <c r="F341" s="2">
        <v>0.24699074074074073</v>
      </c>
      <c r="G341" s="2"/>
      <c r="H341">
        <v>2</v>
      </c>
    </row>
    <row r="342" spans="1:8" x14ac:dyDescent="0.35">
      <c r="A342">
        <v>142858</v>
      </c>
      <c r="B342">
        <v>0</v>
      </c>
      <c r="C342">
        <v>7</v>
      </c>
      <c r="D342" t="s">
        <v>106</v>
      </c>
      <c r="E342" s="2">
        <v>0.24907407407407409</v>
      </c>
      <c r="F342" s="2">
        <v>0.24953703703703703</v>
      </c>
      <c r="G342" s="2"/>
      <c r="H342">
        <v>2</v>
      </c>
    </row>
    <row r="343" spans="1:8" x14ac:dyDescent="0.35">
      <c r="A343">
        <v>142858</v>
      </c>
      <c r="B343">
        <v>0</v>
      </c>
      <c r="C343">
        <v>7</v>
      </c>
      <c r="D343" t="s">
        <v>107</v>
      </c>
      <c r="E343" s="2">
        <v>0.25115740740740738</v>
      </c>
      <c r="F343" s="2">
        <v>0.25162037037037038</v>
      </c>
      <c r="G343" s="2"/>
      <c r="H343">
        <v>2</v>
      </c>
    </row>
    <row r="344" spans="1:8" x14ac:dyDescent="0.35">
      <c r="A344">
        <v>142858</v>
      </c>
      <c r="B344">
        <v>0</v>
      </c>
      <c r="C344">
        <v>7</v>
      </c>
      <c r="D344" t="s">
        <v>108</v>
      </c>
      <c r="E344" s="2">
        <v>0.25347222222222221</v>
      </c>
      <c r="F344" s="2">
        <v>0.25393518518518521</v>
      </c>
      <c r="G344" s="2"/>
      <c r="H344">
        <v>2</v>
      </c>
    </row>
    <row r="345" spans="1:8" x14ac:dyDescent="0.35">
      <c r="A345">
        <v>142858</v>
      </c>
      <c r="B345">
        <v>0</v>
      </c>
      <c r="C345">
        <v>7</v>
      </c>
      <c r="D345" t="s">
        <v>39</v>
      </c>
      <c r="E345" s="2">
        <v>0.25694444444444442</v>
      </c>
      <c r="F345" s="2">
        <v>0.25775462962962964</v>
      </c>
      <c r="G345" s="2"/>
      <c r="H345">
        <v>6</v>
      </c>
    </row>
    <row r="346" spans="1:8" x14ac:dyDescent="0.35">
      <c r="A346">
        <v>142858</v>
      </c>
      <c r="B346">
        <v>0</v>
      </c>
      <c r="C346">
        <v>7</v>
      </c>
      <c r="D346" t="s">
        <v>109</v>
      </c>
      <c r="E346" s="2">
        <v>0.26006944444444446</v>
      </c>
      <c r="F346" s="2">
        <v>0.26053240740740741</v>
      </c>
      <c r="G346" s="2"/>
      <c r="H346" t="s">
        <v>110</v>
      </c>
    </row>
    <row r="347" spans="1:8" x14ac:dyDescent="0.35">
      <c r="A347">
        <v>142858</v>
      </c>
      <c r="B347">
        <v>0</v>
      </c>
      <c r="C347">
        <v>7</v>
      </c>
      <c r="D347" t="s">
        <v>111</v>
      </c>
      <c r="E347" s="2">
        <v>0.26203703703703701</v>
      </c>
      <c r="F347" s="2">
        <v>0.26250000000000001</v>
      </c>
      <c r="G347" s="2"/>
      <c r="H347" t="s">
        <v>110</v>
      </c>
    </row>
    <row r="348" spans="1:8" x14ac:dyDescent="0.35">
      <c r="A348">
        <v>142858</v>
      </c>
      <c r="B348">
        <v>0</v>
      </c>
      <c r="C348">
        <v>7</v>
      </c>
      <c r="D348" t="s">
        <v>112</v>
      </c>
      <c r="E348" s="2">
        <v>0.26423611111111112</v>
      </c>
      <c r="F348" s="2">
        <v>0.26481481481481484</v>
      </c>
      <c r="G348" s="2"/>
      <c r="H348" t="s">
        <v>110</v>
      </c>
    </row>
    <row r="349" spans="1:8" x14ac:dyDescent="0.35">
      <c r="A349">
        <v>142858</v>
      </c>
      <c r="B349">
        <v>0</v>
      </c>
      <c r="C349">
        <v>7</v>
      </c>
      <c r="D349" t="s">
        <v>113</v>
      </c>
      <c r="E349" s="2">
        <v>0.26631944444444444</v>
      </c>
      <c r="F349" s="2">
        <v>0.26689814814814816</v>
      </c>
      <c r="G349" s="2"/>
      <c r="H349" t="s">
        <v>110</v>
      </c>
    </row>
    <row r="350" spans="1:8" x14ac:dyDescent="0.35">
      <c r="A350">
        <v>142858</v>
      </c>
      <c r="B350">
        <v>0</v>
      </c>
      <c r="C350">
        <v>7</v>
      </c>
      <c r="D350" t="s">
        <v>24</v>
      </c>
      <c r="E350" s="2">
        <v>0.26886574074074077</v>
      </c>
      <c r="F350" s="2">
        <v>0.27025462962962965</v>
      </c>
      <c r="G350" s="2"/>
      <c r="H350" t="s">
        <v>110</v>
      </c>
    </row>
    <row r="351" spans="1:8" x14ac:dyDescent="0.35">
      <c r="A351">
        <v>142858</v>
      </c>
      <c r="B351">
        <v>0</v>
      </c>
      <c r="C351">
        <v>7</v>
      </c>
      <c r="D351" t="s">
        <v>45</v>
      </c>
      <c r="E351" s="2">
        <v>0.27777777777777779</v>
      </c>
      <c r="F351" s="2">
        <v>0.27847222222222223</v>
      </c>
      <c r="G351" s="2"/>
      <c r="H351" t="s">
        <v>110</v>
      </c>
    </row>
    <row r="352" spans="1:8" x14ac:dyDescent="0.35">
      <c r="A352">
        <v>142858</v>
      </c>
      <c r="B352">
        <v>0</v>
      </c>
      <c r="C352">
        <v>7</v>
      </c>
      <c r="D352" t="s">
        <v>21</v>
      </c>
      <c r="E352" s="2">
        <v>0.27997685185185184</v>
      </c>
      <c r="F352" s="2">
        <v>0.28055555555555556</v>
      </c>
      <c r="G352" s="2"/>
      <c r="H352" t="s">
        <v>122</v>
      </c>
    </row>
    <row r="353" spans="1:8" x14ac:dyDescent="0.35">
      <c r="A353">
        <v>142858</v>
      </c>
      <c r="B353">
        <v>0</v>
      </c>
      <c r="C353">
        <v>7</v>
      </c>
      <c r="D353" t="s">
        <v>123</v>
      </c>
      <c r="E353" s="2">
        <v>0.28275462962962961</v>
      </c>
      <c r="F353" s="2">
        <v>0.28333333333333333</v>
      </c>
      <c r="G353" s="2"/>
      <c r="H353">
        <v>2</v>
      </c>
    </row>
    <row r="354" spans="1:8" x14ac:dyDescent="0.35">
      <c r="A354">
        <v>142858</v>
      </c>
      <c r="B354">
        <v>0</v>
      </c>
      <c r="C354">
        <v>7</v>
      </c>
      <c r="D354" t="s">
        <v>93</v>
      </c>
      <c r="E354" s="2">
        <v>0.28553240740740743</v>
      </c>
      <c r="H354">
        <v>1</v>
      </c>
    </row>
    <row r="355" spans="1:8" x14ac:dyDescent="0.35">
      <c r="A355">
        <v>142845</v>
      </c>
      <c r="B355">
        <v>0</v>
      </c>
      <c r="C355">
        <v>7</v>
      </c>
      <c r="D355" t="s">
        <v>93</v>
      </c>
      <c r="F355" s="2">
        <v>0.23506944444444444</v>
      </c>
      <c r="G355" s="2"/>
      <c r="H355">
        <v>1</v>
      </c>
    </row>
    <row r="356" spans="1:8" x14ac:dyDescent="0.35">
      <c r="A356">
        <v>142845</v>
      </c>
      <c r="B356">
        <v>0</v>
      </c>
      <c r="C356">
        <v>7</v>
      </c>
      <c r="D356" t="s">
        <v>123</v>
      </c>
      <c r="E356" s="2">
        <v>0.23680555555555555</v>
      </c>
      <c r="F356" s="2">
        <v>0.23738425925925927</v>
      </c>
      <c r="G356" s="2"/>
      <c r="H356">
        <v>1</v>
      </c>
    </row>
    <row r="357" spans="1:8" x14ac:dyDescent="0.35">
      <c r="A357">
        <v>142845</v>
      </c>
      <c r="B357">
        <v>0</v>
      </c>
      <c r="C357">
        <v>7</v>
      </c>
      <c r="D357" t="s">
        <v>21</v>
      </c>
      <c r="E357" s="2">
        <v>0.23946759259259259</v>
      </c>
      <c r="F357" s="2">
        <v>0.24004629629629629</v>
      </c>
      <c r="G357" s="2"/>
      <c r="H357" t="s">
        <v>114</v>
      </c>
    </row>
    <row r="358" spans="1:8" x14ac:dyDescent="0.35">
      <c r="A358">
        <v>142845</v>
      </c>
      <c r="B358">
        <v>0</v>
      </c>
      <c r="C358">
        <v>7</v>
      </c>
      <c r="D358" t="s">
        <v>45</v>
      </c>
      <c r="E358" s="2">
        <v>0.24189814814814814</v>
      </c>
      <c r="F358" s="2">
        <v>0.24363425925925927</v>
      </c>
      <c r="G358" s="2"/>
      <c r="H358" t="s">
        <v>152</v>
      </c>
    </row>
    <row r="359" spans="1:8" x14ac:dyDescent="0.35">
      <c r="A359">
        <v>142845</v>
      </c>
      <c r="B359">
        <v>0</v>
      </c>
      <c r="C359">
        <v>7</v>
      </c>
      <c r="D359" t="s">
        <v>24</v>
      </c>
      <c r="E359" s="2">
        <v>0.25115740740740738</v>
      </c>
      <c r="F359" s="2">
        <v>0.25185185185185183</v>
      </c>
      <c r="G359" s="2"/>
      <c r="H359" t="s">
        <v>152</v>
      </c>
    </row>
    <row r="360" spans="1:8" x14ac:dyDescent="0.35">
      <c r="A360">
        <v>142845</v>
      </c>
      <c r="B360">
        <v>0</v>
      </c>
      <c r="C360">
        <v>7</v>
      </c>
      <c r="D360" t="s">
        <v>113</v>
      </c>
      <c r="E360" s="2">
        <v>0.25381944444444443</v>
      </c>
      <c r="F360" s="2">
        <v>0.25439814814814815</v>
      </c>
      <c r="G360" s="2"/>
      <c r="H360" t="s">
        <v>152</v>
      </c>
    </row>
    <row r="361" spans="1:8" x14ac:dyDescent="0.35">
      <c r="A361">
        <v>142845</v>
      </c>
      <c r="B361">
        <v>0</v>
      </c>
      <c r="C361">
        <v>7</v>
      </c>
      <c r="D361" t="s">
        <v>112</v>
      </c>
      <c r="E361" s="2">
        <v>0.25578703703703703</v>
      </c>
      <c r="F361" s="2">
        <v>0.25636574074074076</v>
      </c>
      <c r="G361" s="2"/>
      <c r="H361" t="s">
        <v>152</v>
      </c>
    </row>
    <row r="362" spans="1:8" x14ac:dyDescent="0.35">
      <c r="A362">
        <v>142845</v>
      </c>
      <c r="B362">
        <v>0</v>
      </c>
      <c r="C362">
        <v>7</v>
      </c>
      <c r="D362" t="s">
        <v>111</v>
      </c>
      <c r="E362" s="2">
        <v>0.25798611111111114</v>
      </c>
      <c r="F362" s="2">
        <v>0.25844907407407408</v>
      </c>
      <c r="G362" s="2"/>
      <c r="H362" t="s">
        <v>152</v>
      </c>
    </row>
    <row r="363" spans="1:8" x14ac:dyDescent="0.35">
      <c r="A363">
        <v>142845</v>
      </c>
      <c r="B363">
        <v>0</v>
      </c>
      <c r="C363">
        <v>7</v>
      </c>
      <c r="D363" t="s">
        <v>109</v>
      </c>
      <c r="E363" s="2">
        <v>0.25995370370370369</v>
      </c>
      <c r="F363" s="2">
        <v>0.26041666666666669</v>
      </c>
      <c r="G363" s="2"/>
      <c r="H363" t="s">
        <v>152</v>
      </c>
    </row>
    <row r="364" spans="1:8" x14ac:dyDescent="0.35">
      <c r="A364">
        <v>142845</v>
      </c>
      <c r="B364">
        <v>0</v>
      </c>
      <c r="C364">
        <v>7</v>
      </c>
      <c r="D364" t="s">
        <v>39</v>
      </c>
      <c r="E364" s="2">
        <v>0.26250000000000001</v>
      </c>
      <c r="F364" s="2">
        <v>0.26319444444444445</v>
      </c>
      <c r="G364" s="2"/>
      <c r="H364">
        <v>5</v>
      </c>
    </row>
    <row r="365" spans="1:8" x14ac:dyDescent="0.35">
      <c r="A365">
        <v>142845</v>
      </c>
      <c r="B365">
        <v>0</v>
      </c>
      <c r="C365">
        <v>7</v>
      </c>
      <c r="D365" t="s">
        <v>108</v>
      </c>
      <c r="E365" s="2">
        <v>0.26574074074074072</v>
      </c>
      <c r="F365" s="2">
        <v>0.26620370370370372</v>
      </c>
      <c r="G365" s="2"/>
      <c r="H365">
        <v>1</v>
      </c>
    </row>
    <row r="366" spans="1:8" x14ac:dyDescent="0.35">
      <c r="A366">
        <v>142845</v>
      </c>
      <c r="B366">
        <v>0</v>
      </c>
      <c r="C366">
        <v>7</v>
      </c>
      <c r="D366" t="s">
        <v>107</v>
      </c>
      <c r="E366" s="2">
        <v>0.26782407407407405</v>
      </c>
      <c r="F366" s="2">
        <v>0.26828703703703705</v>
      </c>
      <c r="G366" s="2"/>
      <c r="H366">
        <v>1</v>
      </c>
    </row>
    <row r="367" spans="1:8" x14ac:dyDescent="0.35">
      <c r="A367">
        <v>142845</v>
      </c>
      <c r="B367">
        <v>0</v>
      </c>
      <c r="C367">
        <v>7</v>
      </c>
      <c r="D367" t="s">
        <v>106</v>
      </c>
      <c r="E367" s="2">
        <v>0.26944444444444443</v>
      </c>
      <c r="F367" s="2">
        <v>0.26990740740740743</v>
      </c>
      <c r="G367" s="2"/>
      <c r="H367">
        <v>1</v>
      </c>
    </row>
    <row r="368" spans="1:8" x14ac:dyDescent="0.35">
      <c r="A368">
        <v>142845</v>
      </c>
      <c r="B368">
        <v>0</v>
      </c>
      <c r="C368">
        <v>7</v>
      </c>
      <c r="D368" t="s">
        <v>105</v>
      </c>
      <c r="E368" s="2">
        <v>0.27164351851851853</v>
      </c>
      <c r="F368" s="2">
        <v>0.27210648148148148</v>
      </c>
      <c r="G368" s="2"/>
      <c r="H368">
        <v>1</v>
      </c>
    </row>
    <row r="369" spans="1:8" x14ac:dyDescent="0.35">
      <c r="A369">
        <v>142845</v>
      </c>
      <c r="B369">
        <v>0</v>
      </c>
      <c r="C369">
        <v>7</v>
      </c>
      <c r="D369" t="s">
        <v>104</v>
      </c>
      <c r="E369" s="2">
        <v>0.27384259259259258</v>
      </c>
      <c r="F369" s="2">
        <v>0.27430555555555558</v>
      </c>
      <c r="G369" s="2"/>
      <c r="H369">
        <v>1</v>
      </c>
    </row>
    <row r="370" spans="1:8" x14ac:dyDescent="0.35">
      <c r="A370">
        <v>142845</v>
      </c>
      <c r="B370">
        <v>0</v>
      </c>
      <c r="C370">
        <v>7</v>
      </c>
      <c r="D370" t="s">
        <v>103</v>
      </c>
      <c r="E370" s="2">
        <v>0.27662037037037035</v>
      </c>
      <c r="F370" s="2">
        <v>0.27708333333333335</v>
      </c>
      <c r="G370" s="2"/>
      <c r="H370">
        <v>1</v>
      </c>
    </row>
    <row r="371" spans="1:8" x14ac:dyDescent="0.35">
      <c r="A371">
        <v>142845</v>
      </c>
      <c r="B371">
        <v>0</v>
      </c>
      <c r="C371">
        <v>7</v>
      </c>
      <c r="D371" t="s">
        <v>102</v>
      </c>
      <c r="E371" s="2">
        <v>0.2795138888888889</v>
      </c>
      <c r="F371" s="2">
        <v>0.27997685185185184</v>
      </c>
      <c r="G371" s="2"/>
      <c r="H371">
        <v>1</v>
      </c>
    </row>
    <row r="372" spans="1:8" x14ac:dyDescent="0.35">
      <c r="A372">
        <v>142845</v>
      </c>
      <c r="B372">
        <v>0</v>
      </c>
      <c r="C372">
        <v>7</v>
      </c>
      <c r="D372" t="s">
        <v>8</v>
      </c>
      <c r="E372" s="2">
        <v>0.28344907407407405</v>
      </c>
      <c r="H372">
        <v>1</v>
      </c>
    </row>
    <row r="373" spans="1:8" x14ac:dyDescent="0.35">
      <c r="A373">
        <v>141148</v>
      </c>
      <c r="B373">
        <v>0</v>
      </c>
      <c r="C373">
        <v>7</v>
      </c>
      <c r="D373" t="s">
        <v>18</v>
      </c>
      <c r="F373" s="2">
        <v>0.23518518518518519</v>
      </c>
      <c r="G373" s="2"/>
      <c r="H373" t="s">
        <v>124</v>
      </c>
    </row>
    <row r="374" spans="1:8" x14ac:dyDescent="0.35">
      <c r="A374">
        <v>141148</v>
      </c>
      <c r="B374">
        <v>0</v>
      </c>
      <c r="C374">
        <v>7</v>
      </c>
      <c r="D374" t="s">
        <v>17</v>
      </c>
      <c r="E374" s="2">
        <v>0.23738425925925927</v>
      </c>
      <c r="F374" s="2">
        <v>0.23784722222222221</v>
      </c>
      <c r="G374" s="2"/>
      <c r="H374">
        <v>2</v>
      </c>
    </row>
    <row r="375" spans="1:8" x14ac:dyDescent="0.35">
      <c r="A375">
        <v>141148</v>
      </c>
      <c r="B375">
        <v>0</v>
      </c>
      <c r="C375">
        <v>7</v>
      </c>
      <c r="D375" t="s">
        <v>125</v>
      </c>
      <c r="E375" s="2">
        <v>0.23935185185185184</v>
      </c>
      <c r="F375" s="2">
        <v>0.23981481481481481</v>
      </c>
      <c r="G375" s="2"/>
      <c r="H375">
        <v>2</v>
      </c>
    </row>
    <row r="376" spans="1:8" x14ac:dyDescent="0.35">
      <c r="A376">
        <v>141148</v>
      </c>
      <c r="B376">
        <v>0</v>
      </c>
      <c r="C376">
        <v>7</v>
      </c>
      <c r="D376" t="s">
        <v>126</v>
      </c>
      <c r="E376" s="2">
        <v>0.24212962962962964</v>
      </c>
      <c r="F376" s="2">
        <v>0.24282407407407408</v>
      </c>
      <c r="G376" s="2"/>
      <c r="H376" t="s">
        <v>127</v>
      </c>
    </row>
    <row r="377" spans="1:8" x14ac:dyDescent="0.35">
      <c r="A377">
        <v>141148</v>
      </c>
      <c r="B377">
        <v>0</v>
      </c>
      <c r="C377">
        <v>7</v>
      </c>
      <c r="D377" t="s">
        <v>128</v>
      </c>
      <c r="E377" s="2">
        <v>0.24432870370370371</v>
      </c>
      <c r="F377" s="2">
        <v>0.24479166666666666</v>
      </c>
      <c r="G377" s="2"/>
      <c r="H377" t="s">
        <v>110</v>
      </c>
    </row>
    <row r="378" spans="1:8" x14ac:dyDescent="0.35">
      <c r="A378">
        <v>141148</v>
      </c>
      <c r="B378">
        <v>0</v>
      </c>
      <c r="C378">
        <v>7</v>
      </c>
      <c r="D378" t="s">
        <v>129</v>
      </c>
      <c r="E378" s="2">
        <v>0.24618055555555557</v>
      </c>
      <c r="F378" s="2">
        <v>0.24664351851851851</v>
      </c>
      <c r="G378" s="2"/>
      <c r="H378" t="s">
        <v>110</v>
      </c>
    </row>
    <row r="379" spans="1:8" x14ac:dyDescent="0.35">
      <c r="A379">
        <v>141148</v>
      </c>
      <c r="B379">
        <v>0</v>
      </c>
      <c r="C379">
        <v>7</v>
      </c>
      <c r="D379" t="s">
        <v>130</v>
      </c>
      <c r="E379" s="2">
        <v>0.2480324074074074</v>
      </c>
      <c r="F379" s="2">
        <v>0.24861111111111112</v>
      </c>
      <c r="G379" s="2"/>
      <c r="H379" t="s">
        <v>110</v>
      </c>
    </row>
    <row r="380" spans="1:8" x14ac:dyDescent="0.35">
      <c r="A380">
        <v>141148</v>
      </c>
      <c r="B380">
        <v>0</v>
      </c>
      <c r="C380">
        <v>7</v>
      </c>
      <c r="D380" t="s">
        <v>45</v>
      </c>
      <c r="E380" s="2">
        <v>0.25011574074074072</v>
      </c>
      <c r="F380" s="2">
        <v>0.25104166666666666</v>
      </c>
      <c r="G380" s="2"/>
      <c r="H380" t="s">
        <v>110</v>
      </c>
    </row>
    <row r="381" spans="1:8" x14ac:dyDescent="0.35">
      <c r="A381">
        <v>141148</v>
      </c>
      <c r="B381">
        <v>0</v>
      </c>
      <c r="C381">
        <v>7</v>
      </c>
      <c r="D381" t="s">
        <v>21</v>
      </c>
      <c r="E381" s="2">
        <v>0.25289351851851855</v>
      </c>
      <c r="H381" t="s">
        <v>114</v>
      </c>
    </row>
    <row r="382" spans="1:8" x14ac:dyDescent="0.35">
      <c r="A382">
        <v>143550</v>
      </c>
      <c r="B382">
        <v>0</v>
      </c>
      <c r="C382">
        <v>7</v>
      </c>
      <c r="D382" t="s">
        <v>26</v>
      </c>
      <c r="F382" s="2">
        <v>0.2361111111111111</v>
      </c>
      <c r="G382" s="2"/>
      <c r="H382">
        <v>2</v>
      </c>
    </row>
    <row r="383" spans="1:8" x14ac:dyDescent="0.35">
      <c r="A383">
        <v>143550</v>
      </c>
      <c r="B383">
        <v>0</v>
      </c>
      <c r="C383">
        <v>7</v>
      </c>
      <c r="D383" t="s">
        <v>165</v>
      </c>
      <c r="E383" s="2">
        <v>0.23784722222222221</v>
      </c>
      <c r="F383" s="2">
        <v>0.23831018518518518</v>
      </c>
      <c r="G383" s="2"/>
      <c r="H383">
        <v>2</v>
      </c>
    </row>
    <row r="384" spans="1:8" x14ac:dyDescent="0.35">
      <c r="A384">
        <v>143550</v>
      </c>
      <c r="B384">
        <v>0</v>
      </c>
      <c r="C384">
        <v>7</v>
      </c>
      <c r="D384" t="s">
        <v>164</v>
      </c>
      <c r="E384" s="2">
        <v>0.24050925925925926</v>
      </c>
      <c r="F384" s="2">
        <v>0.24097222222222223</v>
      </c>
      <c r="G384" s="2"/>
      <c r="H384">
        <v>2</v>
      </c>
    </row>
    <row r="385" spans="1:8" x14ac:dyDescent="0.35">
      <c r="A385">
        <v>143550</v>
      </c>
      <c r="B385">
        <v>0</v>
      </c>
      <c r="C385">
        <v>7</v>
      </c>
      <c r="D385" t="s">
        <v>163</v>
      </c>
      <c r="E385" s="2">
        <v>0.2431712962962963</v>
      </c>
      <c r="F385" s="2">
        <v>0.24363425925925927</v>
      </c>
      <c r="G385" s="2"/>
      <c r="H385">
        <v>2</v>
      </c>
    </row>
    <row r="386" spans="1:8" x14ac:dyDescent="0.35">
      <c r="A386">
        <v>143550</v>
      </c>
      <c r="B386">
        <v>0</v>
      </c>
      <c r="C386">
        <v>7</v>
      </c>
      <c r="D386" t="s">
        <v>18</v>
      </c>
      <c r="E386" s="2">
        <v>0.24513888888888888</v>
      </c>
      <c r="F386" s="2">
        <v>0.24560185185185185</v>
      </c>
      <c r="G386" s="2"/>
      <c r="H386">
        <v>2</v>
      </c>
    </row>
    <row r="387" spans="1:8" x14ac:dyDescent="0.35">
      <c r="A387">
        <v>143550</v>
      </c>
      <c r="B387">
        <v>0</v>
      </c>
      <c r="C387">
        <v>7</v>
      </c>
      <c r="D387" t="s">
        <v>17</v>
      </c>
      <c r="E387" s="2">
        <v>0.24791666666666667</v>
      </c>
      <c r="F387" s="2">
        <v>0.24837962962962962</v>
      </c>
      <c r="G387" s="2"/>
      <c r="H387">
        <v>2</v>
      </c>
    </row>
    <row r="388" spans="1:8" x14ac:dyDescent="0.35">
      <c r="A388">
        <v>143550</v>
      </c>
      <c r="B388">
        <v>0</v>
      </c>
      <c r="C388">
        <v>7</v>
      </c>
      <c r="D388" t="s">
        <v>125</v>
      </c>
      <c r="E388" s="2">
        <v>0.24988425925925925</v>
      </c>
      <c r="F388" s="2">
        <v>0.25034722222222222</v>
      </c>
      <c r="G388" s="2"/>
      <c r="H388">
        <v>2</v>
      </c>
    </row>
    <row r="389" spans="1:8" x14ac:dyDescent="0.35">
      <c r="A389">
        <v>143550</v>
      </c>
      <c r="B389">
        <v>0</v>
      </c>
      <c r="C389">
        <v>7</v>
      </c>
      <c r="D389" t="s">
        <v>126</v>
      </c>
      <c r="E389" s="2">
        <v>0.25254629629629627</v>
      </c>
      <c r="F389" s="2">
        <v>0.25324074074074077</v>
      </c>
      <c r="G389" s="2"/>
      <c r="H389" t="s">
        <v>127</v>
      </c>
    </row>
    <row r="390" spans="1:8" x14ac:dyDescent="0.35">
      <c r="A390">
        <v>143550</v>
      </c>
      <c r="B390">
        <v>0</v>
      </c>
      <c r="C390">
        <v>7</v>
      </c>
      <c r="D390" t="s">
        <v>128</v>
      </c>
      <c r="E390" s="2">
        <v>0.25474537037037037</v>
      </c>
      <c r="F390" s="2">
        <v>0.25520833333333331</v>
      </c>
      <c r="G390" s="2"/>
      <c r="H390" t="s">
        <v>110</v>
      </c>
    </row>
    <row r="391" spans="1:8" x14ac:dyDescent="0.35">
      <c r="A391">
        <v>143550</v>
      </c>
      <c r="B391">
        <v>0</v>
      </c>
      <c r="C391">
        <v>7</v>
      </c>
      <c r="D391" t="s">
        <v>129</v>
      </c>
      <c r="E391" s="2">
        <v>0.2565972222222222</v>
      </c>
      <c r="F391" s="2">
        <v>0.2570601851851852</v>
      </c>
      <c r="G391" s="2"/>
      <c r="H391" t="s">
        <v>110</v>
      </c>
    </row>
    <row r="392" spans="1:8" x14ac:dyDescent="0.35">
      <c r="A392">
        <v>143550</v>
      </c>
      <c r="B392">
        <v>0</v>
      </c>
      <c r="C392">
        <v>7</v>
      </c>
      <c r="D392" t="s">
        <v>130</v>
      </c>
      <c r="E392" s="2">
        <v>0.25844907407407408</v>
      </c>
      <c r="F392" s="2">
        <v>0.2590277777777778</v>
      </c>
      <c r="G392" s="2"/>
      <c r="H392" t="s">
        <v>110</v>
      </c>
    </row>
    <row r="393" spans="1:8" x14ac:dyDescent="0.35">
      <c r="A393">
        <v>143550</v>
      </c>
      <c r="B393">
        <v>0</v>
      </c>
      <c r="C393">
        <v>7</v>
      </c>
      <c r="D393" t="s">
        <v>45</v>
      </c>
      <c r="E393" s="2">
        <v>0.26053240740740741</v>
      </c>
      <c r="F393" s="2">
        <v>0.26145833333333335</v>
      </c>
      <c r="G393" s="2"/>
      <c r="H393" t="s">
        <v>110</v>
      </c>
    </row>
    <row r="394" spans="1:8" x14ac:dyDescent="0.35">
      <c r="A394">
        <v>143550</v>
      </c>
      <c r="B394">
        <v>0</v>
      </c>
      <c r="C394">
        <v>7</v>
      </c>
      <c r="D394" t="s">
        <v>21</v>
      </c>
      <c r="E394" s="2">
        <v>0.26331018518518517</v>
      </c>
      <c r="H394" t="s">
        <v>114</v>
      </c>
    </row>
    <row r="395" spans="1:8" x14ac:dyDescent="0.35">
      <c r="A395">
        <v>143543</v>
      </c>
      <c r="B395">
        <v>0</v>
      </c>
      <c r="C395">
        <v>7</v>
      </c>
      <c r="D395" t="s">
        <v>21</v>
      </c>
      <c r="F395" s="2">
        <v>0.2361111111111111</v>
      </c>
      <c r="G395" s="2"/>
      <c r="H395" t="s">
        <v>114</v>
      </c>
    </row>
    <row r="396" spans="1:8" x14ac:dyDescent="0.35">
      <c r="A396">
        <v>143543</v>
      </c>
      <c r="B396">
        <v>0</v>
      </c>
      <c r="C396">
        <v>7</v>
      </c>
      <c r="D396" t="s">
        <v>45</v>
      </c>
      <c r="E396" s="2">
        <v>0.23819444444444443</v>
      </c>
      <c r="F396" s="2">
        <v>0.24016203703703703</v>
      </c>
      <c r="G396" s="2"/>
      <c r="H396" t="s">
        <v>152</v>
      </c>
    </row>
    <row r="397" spans="1:8" x14ac:dyDescent="0.35">
      <c r="A397">
        <v>143543</v>
      </c>
      <c r="B397">
        <v>0</v>
      </c>
      <c r="C397">
        <v>7</v>
      </c>
      <c r="D397" t="s">
        <v>130</v>
      </c>
      <c r="E397" s="2">
        <v>0.24178240740740742</v>
      </c>
      <c r="F397" s="2">
        <v>0.24236111111111111</v>
      </c>
      <c r="G397" s="2"/>
      <c r="H397" t="s">
        <v>152</v>
      </c>
    </row>
    <row r="398" spans="1:8" x14ac:dyDescent="0.35">
      <c r="A398">
        <v>143543</v>
      </c>
      <c r="B398">
        <v>0</v>
      </c>
      <c r="C398">
        <v>7</v>
      </c>
      <c r="D398" t="s">
        <v>129</v>
      </c>
      <c r="E398" s="2">
        <v>0.24363425925925927</v>
      </c>
      <c r="F398" s="2">
        <v>0.24409722222222222</v>
      </c>
      <c r="G398" s="2"/>
      <c r="H398" t="s">
        <v>152</v>
      </c>
    </row>
    <row r="399" spans="1:8" x14ac:dyDescent="0.35">
      <c r="A399">
        <v>143543</v>
      </c>
      <c r="B399">
        <v>0</v>
      </c>
      <c r="C399">
        <v>7</v>
      </c>
      <c r="D399" t="s">
        <v>128</v>
      </c>
      <c r="E399" s="2">
        <v>0.24560185185185185</v>
      </c>
      <c r="F399" s="2">
        <v>0.24606481481481482</v>
      </c>
      <c r="G399" s="2"/>
      <c r="H399" t="s">
        <v>152</v>
      </c>
    </row>
    <row r="400" spans="1:8" x14ac:dyDescent="0.35">
      <c r="A400">
        <v>143543</v>
      </c>
      <c r="B400">
        <v>0</v>
      </c>
      <c r="C400">
        <v>7</v>
      </c>
      <c r="D400" t="s">
        <v>126</v>
      </c>
      <c r="E400" s="2">
        <v>0.24756944444444445</v>
      </c>
      <c r="F400" s="2">
        <v>0.2482638888888889</v>
      </c>
      <c r="G400" s="2"/>
      <c r="H400" t="s">
        <v>162</v>
      </c>
    </row>
    <row r="401" spans="1:8" x14ac:dyDescent="0.35">
      <c r="A401">
        <v>143543</v>
      </c>
      <c r="B401">
        <v>0</v>
      </c>
      <c r="C401">
        <v>7</v>
      </c>
      <c r="D401" t="s">
        <v>125</v>
      </c>
      <c r="E401" s="2">
        <v>0.25</v>
      </c>
      <c r="F401" s="2">
        <v>0.25046296296296294</v>
      </c>
      <c r="G401" s="2"/>
      <c r="H401">
        <v>1</v>
      </c>
    </row>
    <row r="402" spans="1:8" x14ac:dyDescent="0.35">
      <c r="A402">
        <v>143543</v>
      </c>
      <c r="B402">
        <v>0</v>
      </c>
      <c r="C402">
        <v>7</v>
      </c>
      <c r="D402" t="s">
        <v>17</v>
      </c>
      <c r="E402" s="2">
        <v>0.2517361111111111</v>
      </c>
      <c r="F402" s="2">
        <v>0.25219907407407405</v>
      </c>
      <c r="G402" s="2"/>
      <c r="H402">
        <v>1</v>
      </c>
    </row>
    <row r="403" spans="1:8" x14ac:dyDescent="0.35">
      <c r="A403">
        <v>143543</v>
      </c>
      <c r="B403">
        <v>0</v>
      </c>
      <c r="C403">
        <v>7</v>
      </c>
      <c r="D403" t="s">
        <v>18</v>
      </c>
      <c r="E403" s="2">
        <v>0.25428240740740743</v>
      </c>
      <c r="F403" s="2">
        <v>0.25474537037037037</v>
      </c>
      <c r="G403" s="2"/>
      <c r="H403">
        <v>1</v>
      </c>
    </row>
    <row r="404" spans="1:8" x14ac:dyDescent="0.35">
      <c r="A404">
        <v>143543</v>
      </c>
      <c r="B404">
        <v>0</v>
      </c>
      <c r="C404">
        <v>7</v>
      </c>
      <c r="D404" t="s">
        <v>163</v>
      </c>
      <c r="E404" s="2">
        <v>0.25601851851851853</v>
      </c>
      <c r="F404" s="2">
        <v>0.25648148148148148</v>
      </c>
      <c r="G404" s="2"/>
      <c r="H404">
        <v>1</v>
      </c>
    </row>
    <row r="405" spans="1:8" x14ac:dyDescent="0.35">
      <c r="A405">
        <v>143543</v>
      </c>
      <c r="B405">
        <v>0</v>
      </c>
      <c r="C405">
        <v>7</v>
      </c>
      <c r="D405" t="s">
        <v>164</v>
      </c>
      <c r="E405" s="2">
        <v>0.2585648148148148</v>
      </c>
      <c r="F405" s="2">
        <v>0.2590277777777778</v>
      </c>
      <c r="G405" s="2"/>
      <c r="H405">
        <v>1</v>
      </c>
    </row>
    <row r="406" spans="1:8" x14ac:dyDescent="0.35">
      <c r="A406">
        <v>143543</v>
      </c>
      <c r="B406">
        <v>0</v>
      </c>
      <c r="C406">
        <v>7</v>
      </c>
      <c r="D406" t="s">
        <v>165</v>
      </c>
      <c r="E406" s="2">
        <v>0.26111111111111113</v>
      </c>
      <c r="F406" s="2">
        <v>0.26157407407407407</v>
      </c>
      <c r="G406" s="2"/>
      <c r="H406">
        <v>1</v>
      </c>
    </row>
    <row r="407" spans="1:8" x14ac:dyDescent="0.35">
      <c r="A407">
        <v>143543</v>
      </c>
      <c r="B407">
        <v>0</v>
      </c>
      <c r="C407">
        <v>7</v>
      </c>
      <c r="D407" t="s">
        <v>26</v>
      </c>
      <c r="E407" s="2">
        <v>0.26400462962962962</v>
      </c>
      <c r="H407">
        <v>2</v>
      </c>
    </row>
    <row r="408" spans="1:8" x14ac:dyDescent="0.35">
      <c r="A408">
        <v>142146</v>
      </c>
      <c r="B408">
        <v>0</v>
      </c>
      <c r="C408">
        <v>7</v>
      </c>
      <c r="D408" t="s">
        <v>9</v>
      </c>
      <c r="F408" s="2">
        <v>0.23842592592592593</v>
      </c>
      <c r="G408" s="2"/>
      <c r="H408">
        <v>1</v>
      </c>
    </row>
    <row r="409" spans="1:8" x14ac:dyDescent="0.35">
      <c r="A409">
        <v>142146</v>
      </c>
      <c r="B409">
        <v>0</v>
      </c>
      <c r="C409">
        <v>7</v>
      </c>
      <c r="D409" t="s">
        <v>144</v>
      </c>
      <c r="E409" s="2">
        <v>0.23946759259259259</v>
      </c>
      <c r="F409" s="2">
        <v>0.23993055555555556</v>
      </c>
      <c r="G409" s="2"/>
      <c r="H409">
        <v>2</v>
      </c>
    </row>
    <row r="410" spans="1:8" x14ac:dyDescent="0.35">
      <c r="A410">
        <v>142146</v>
      </c>
      <c r="B410">
        <v>0</v>
      </c>
      <c r="C410">
        <v>7</v>
      </c>
      <c r="D410" t="s">
        <v>59</v>
      </c>
      <c r="E410" s="2">
        <v>0.24108796296296298</v>
      </c>
      <c r="F410" s="2">
        <v>0.24155092592592592</v>
      </c>
      <c r="G410" s="2"/>
      <c r="H410">
        <v>2</v>
      </c>
    </row>
    <row r="411" spans="1:8" x14ac:dyDescent="0.35">
      <c r="A411">
        <v>142146</v>
      </c>
      <c r="B411">
        <v>0</v>
      </c>
      <c r="C411">
        <v>7</v>
      </c>
      <c r="D411" t="s">
        <v>143</v>
      </c>
      <c r="E411" s="2">
        <v>0.24270833333333333</v>
      </c>
      <c r="F411" s="2">
        <v>0.24340277777777777</v>
      </c>
      <c r="G411" s="2"/>
      <c r="H411">
        <v>2</v>
      </c>
    </row>
    <row r="412" spans="1:8" x14ac:dyDescent="0.35">
      <c r="A412">
        <v>142146</v>
      </c>
      <c r="B412">
        <v>0</v>
      </c>
      <c r="C412">
        <v>7</v>
      </c>
      <c r="D412" t="s">
        <v>142</v>
      </c>
      <c r="E412" s="2">
        <v>0.24421296296296297</v>
      </c>
      <c r="F412" s="2">
        <v>0.24467592592592594</v>
      </c>
      <c r="G412" s="2"/>
      <c r="H412">
        <v>2</v>
      </c>
    </row>
    <row r="413" spans="1:8" x14ac:dyDescent="0.35">
      <c r="A413">
        <v>142146</v>
      </c>
      <c r="B413">
        <v>0</v>
      </c>
      <c r="C413">
        <v>7</v>
      </c>
      <c r="D413" t="s">
        <v>46</v>
      </c>
      <c r="E413" s="2">
        <v>0.24583333333333332</v>
      </c>
      <c r="F413" s="2">
        <v>0.24629629629629629</v>
      </c>
      <c r="G413" s="2"/>
      <c r="H413">
        <v>2</v>
      </c>
    </row>
    <row r="414" spans="1:8" x14ac:dyDescent="0.35">
      <c r="A414">
        <v>142146</v>
      </c>
      <c r="B414">
        <v>0</v>
      </c>
      <c r="C414">
        <v>7</v>
      </c>
      <c r="D414" t="s">
        <v>141</v>
      </c>
      <c r="E414" s="2">
        <v>0.24710648148148148</v>
      </c>
      <c r="F414" s="2">
        <v>0.24756944444444445</v>
      </c>
      <c r="G414" s="2"/>
      <c r="H414">
        <v>2</v>
      </c>
    </row>
    <row r="415" spans="1:8" x14ac:dyDescent="0.35">
      <c r="A415">
        <v>142146</v>
      </c>
      <c r="B415">
        <v>0</v>
      </c>
      <c r="C415">
        <v>7</v>
      </c>
      <c r="D415" t="s">
        <v>140</v>
      </c>
      <c r="E415" s="2">
        <v>0.24930555555555556</v>
      </c>
      <c r="F415" s="2">
        <v>0.25</v>
      </c>
      <c r="G415" s="2"/>
      <c r="H415">
        <v>2</v>
      </c>
    </row>
    <row r="416" spans="1:8" x14ac:dyDescent="0.35">
      <c r="A416">
        <v>142146</v>
      </c>
      <c r="B416">
        <v>0</v>
      </c>
      <c r="C416">
        <v>7</v>
      </c>
      <c r="D416" t="s">
        <v>95</v>
      </c>
      <c r="E416" s="2">
        <v>0.25127314814814816</v>
      </c>
      <c r="F416" s="2">
        <v>0.25185185185185183</v>
      </c>
      <c r="G416" s="2"/>
      <c r="H416">
        <v>2</v>
      </c>
    </row>
    <row r="417" spans="1:8" x14ac:dyDescent="0.35">
      <c r="A417">
        <v>142146</v>
      </c>
      <c r="B417">
        <v>0</v>
      </c>
      <c r="C417">
        <v>7</v>
      </c>
      <c r="D417" t="s">
        <v>72</v>
      </c>
      <c r="E417" s="2">
        <v>0.25358796296296299</v>
      </c>
      <c r="F417" s="2">
        <v>0.25416666666666665</v>
      </c>
      <c r="G417" s="2"/>
      <c r="H417">
        <v>2</v>
      </c>
    </row>
    <row r="418" spans="1:8" x14ac:dyDescent="0.35">
      <c r="A418">
        <v>142146</v>
      </c>
      <c r="B418">
        <v>0</v>
      </c>
      <c r="C418">
        <v>7</v>
      </c>
      <c r="D418" t="s">
        <v>139</v>
      </c>
      <c r="E418" s="2">
        <v>0.25590277777777776</v>
      </c>
      <c r="F418" s="2">
        <v>0.2565972222222222</v>
      </c>
      <c r="G418" s="2"/>
      <c r="H418">
        <v>2</v>
      </c>
    </row>
    <row r="419" spans="1:8" x14ac:dyDescent="0.35">
      <c r="A419">
        <v>142146</v>
      </c>
      <c r="B419">
        <v>0</v>
      </c>
      <c r="C419">
        <v>7</v>
      </c>
      <c r="D419" t="s">
        <v>138</v>
      </c>
      <c r="E419" s="2">
        <v>0.25868055555555558</v>
      </c>
      <c r="F419" s="2">
        <v>0.25914351851851852</v>
      </c>
      <c r="G419" s="2"/>
      <c r="H419">
        <v>2</v>
      </c>
    </row>
    <row r="420" spans="1:8" x14ac:dyDescent="0.35">
      <c r="A420">
        <v>142146</v>
      </c>
      <c r="B420">
        <v>0</v>
      </c>
      <c r="C420">
        <v>7</v>
      </c>
      <c r="D420" t="s">
        <v>137</v>
      </c>
      <c r="E420" s="2">
        <v>0.26030092592592591</v>
      </c>
      <c r="F420" s="2">
        <v>0.26076388888888891</v>
      </c>
      <c r="G420" s="2"/>
      <c r="H420">
        <v>2</v>
      </c>
    </row>
    <row r="421" spans="1:8" x14ac:dyDescent="0.35">
      <c r="A421">
        <v>142146</v>
      </c>
      <c r="B421">
        <v>0</v>
      </c>
      <c r="C421">
        <v>7</v>
      </c>
      <c r="D421" t="s">
        <v>136</v>
      </c>
      <c r="E421" s="2">
        <v>0.26250000000000001</v>
      </c>
      <c r="F421" s="2">
        <v>0.26296296296296295</v>
      </c>
      <c r="G421" s="2"/>
      <c r="H421">
        <v>2</v>
      </c>
    </row>
    <row r="422" spans="1:8" x14ac:dyDescent="0.35">
      <c r="A422">
        <v>142146</v>
      </c>
      <c r="B422">
        <v>0</v>
      </c>
      <c r="C422">
        <v>7</v>
      </c>
      <c r="D422" t="s">
        <v>135</v>
      </c>
      <c r="E422" s="2">
        <v>0.26446759259259262</v>
      </c>
      <c r="F422" s="2">
        <v>0.26493055555555556</v>
      </c>
      <c r="G422" s="2"/>
      <c r="H422">
        <v>2</v>
      </c>
    </row>
    <row r="423" spans="1:8" x14ac:dyDescent="0.35">
      <c r="A423">
        <v>142146</v>
      </c>
      <c r="B423">
        <v>1</v>
      </c>
      <c r="C423">
        <v>7</v>
      </c>
      <c r="D423" t="s">
        <v>38</v>
      </c>
      <c r="E423" s="2">
        <v>0.26712962962962961</v>
      </c>
      <c r="F423" s="2">
        <v>0.26782407407407405</v>
      </c>
      <c r="G423" s="2"/>
      <c r="H423" t="s">
        <v>172</v>
      </c>
    </row>
    <row r="424" spans="1:8" x14ac:dyDescent="0.35">
      <c r="A424">
        <v>142146</v>
      </c>
      <c r="B424">
        <v>1</v>
      </c>
      <c r="C424">
        <v>7</v>
      </c>
      <c r="D424" t="s">
        <v>133</v>
      </c>
      <c r="E424" s="2">
        <v>0.26909722222222221</v>
      </c>
      <c r="F424" s="2">
        <v>0.26956018518518521</v>
      </c>
      <c r="G424" s="2"/>
      <c r="H424">
        <v>1</v>
      </c>
    </row>
    <row r="425" spans="1:8" x14ac:dyDescent="0.35">
      <c r="A425">
        <v>142146</v>
      </c>
      <c r="B425">
        <v>1</v>
      </c>
      <c r="C425">
        <v>7</v>
      </c>
      <c r="D425" t="s">
        <v>132</v>
      </c>
      <c r="E425" s="2">
        <v>0.27094907407407409</v>
      </c>
      <c r="F425" s="2">
        <v>0.27141203703703703</v>
      </c>
      <c r="G425" s="2"/>
      <c r="H425">
        <v>1</v>
      </c>
    </row>
    <row r="426" spans="1:8" x14ac:dyDescent="0.35">
      <c r="A426">
        <v>142146</v>
      </c>
      <c r="B426">
        <v>1</v>
      </c>
      <c r="C426">
        <v>7</v>
      </c>
      <c r="D426" t="s">
        <v>31</v>
      </c>
      <c r="E426" s="2">
        <v>0.27395833333333336</v>
      </c>
      <c r="H426" t="s">
        <v>131</v>
      </c>
    </row>
    <row r="427" spans="1:8" x14ac:dyDescent="0.35">
      <c r="A427">
        <v>141154</v>
      </c>
      <c r="B427">
        <v>0</v>
      </c>
      <c r="C427">
        <v>7</v>
      </c>
      <c r="D427" t="s">
        <v>31</v>
      </c>
      <c r="F427" s="2">
        <v>0.24652777777777779</v>
      </c>
      <c r="G427" s="2"/>
      <c r="H427" t="s">
        <v>131</v>
      </c>
    </row>
    <row r="428" spans="1:8" x14ac:dyDescent="0.35">
      <c r="A428">
        <v>141154</v>
      </c>
      <c r="B428">
        <v>0</v>
      </c>
      <c r="C428">
        <v>7</v>
      </c>
      <c r="D428" t="s">
        <v>132</v>
      </c>
      <c r="E428" s="2">
        <v>0.24872685185185187</v>
      </c>
      <c r="F428" s="2">
        <v>0.24930555555555556</v>
      </c>
      <c r="G428" s="2"/>
      <c r="H428">
        <v>2</v>
      </c>
    </row>
    <row r="429" spans="1:8" x14ac:dyDescent="0.35">
      <c r="A429">
        <v>141154</v>
      </c>
      <c r="B429">
        <v>0</v>
      </c>
      <c r="C429">
        <v>7</v>
      </c>
      <c r="D429" t="s">
        <v>133</v>
      </c>
      <c r="E429" s="2">
        <v>0.25092592592592594</v>
      </c>
      <c r="F429" s="2">
        <v>0.25138888888888888</v>
      </c>
      <c r="G429" s="2"/>
      <c r="H429">
        <v>2</v>
      </c>
    </row>
    <row r="430" spans="1:8" x14ac:dyDescent="0.35">
      <c r="A430">
        <v>141154</v>
      </c>
      <c r="B430">
        <v>0</v>
      </c>
      <c r="C430">
        <v>7</v>
      </c>
      <c r="D430" t="s">
        <v>38</v>
      </c>
      <c r="E430" s="2">
        <v>0.25266203703703705</v>
      </c>
      <c r="F430" s="2">
        <v>0.25335648148148149</v>
      </c>
      <c r="G430" s="2"/>
      <c r="H430" t="s">
        <v>134</v>
      </c>
    </row>
    <row r="431" spans="1:8" x14ac:dyDescent="0.35">
      <c r="A431">
        <v>141154</v>
      </c>
      <c r="B431">
        <v>1</v>
      </c>
      <c r="C431">
        <v>7</v>
      </c>
      <c r="D431" t="s">
        <v>135</v>
      </c>
      <c r="E431" s="2">
        <v>0.25555555555555554</v>
      </c>
      <c r="F431" s="2">
        <v>0.25601851851851853</v>
      </c>
      <c r="G431" s="2"/>
      <c r="H431">
        <v>1</v>
      </c>
    </row>
    <row r="432" spans="1:8" x14ac:dyDescent="0.35">
      <c r="A432">
        <v>141154</v>
      </c>
      <c r="B432">
        <v>1</v>
      </c>
      <c r="C432">
        <v>7</v>
      </c>
      <c r="D432" t="s">
        <v>136</v>
      </c>
      <c r="E432" s="2">
        <v>0.25740740740740742</v>
      </c>
      <c r="F432" s="2">
        <v>0.25787037037037036</v>
      </c>
      <c r="G432" s="2"/>
      <c r="H432">
        <v>1</v>
      </c>
    </row>
    <row r="433" spans="1:8" x14ac:dyDescent="0.35">
      <c r="A433">
        <v>141154</v>
      </c>
      <c r="B433">
        <v>1</v>
      </c>
      <c r="C433">
        <v>7</v>
      </c>
      <c r="D433" t="s">
        <v>137</v>
      </c>
      <c r="E433" s="2">
        <v>0.25960648148148147</v>
      </c>
      <c r="F433" s="2">
        <v>0.26006944444444446</v>
      </c>
      <c r="G433" s="2"/>
      <c r="H433">
        <v>1</v>
      </c>
    </row>
    <row r="434" spans="1:8" x14ac:dyDescent="0.35">
      <c r="A434">
        <v>141154</v>
      </c>
      <c r="B434">
        <v>1</v>
      </c>
      <c r="C434">
        <v>7</v>
      </c>
      <c r="D434" t="s">
        <v>138</v>
      </c>
      <c r="E434" s="2">
        <v>0.26134259259259257</v>
      </c>
      <c r="F434" s="2">
        <v>0.26180555555555557</v>
      </c>
      <c r="G434" s="2"/>
      <c r="H434">
        <v>1</v>
      </c>
    </row>
    <row r="435" spans="1:8" x14ac:dyDescent="0.35">
      <c r="A435">
        <v>141154</v>
      </c>
      <c r="B435">
        <v>1</v>
      </c>
      <c r="C435">
        <v>7</v>
      </c>
      <c r="D435" t="s">
        <v>139</v>
      </c>
      <c r="E435" s="2">
        <v>0.2638888888888889</v>
      </c>
      <c r="F435" s="2">
        <v>0.26458333333333334</v>
      </c>
      <c r="G435" s="2"/>
      <c r="H435">
        <v>1</v>
      </c>
    </row>
    <row r="436" spans="1:8" x14ac:dyDescent="0.35">
      <c r="A436">
        <v>141154</v>
      </c>
      <c r="B436">
        <v>1</v>
      </c>
      <c r="C436">
        <v>7</v>
      </c>
      <c r="D436" t="s">
        <v>72</v>
      </c>
      <c r="E436" s="2">
        <v>0.26620370370370372</v>
      </c>
      <c r="F436" s="2">
        <v>0.26678240740740738</v>
      </c>
      <c r="G436" s="2"/>
      <c r="H436">
        <v>1</v>
      </c>
    </row>
    <row r="437" spans="1:8" x14ac:dyDescent="0.35">
      <c r="A437">
        <v>141154</v>
      </c>
      <c r="B437">
        <v>1</v>
      </c>
      <c r="C437">
        <v>7</v>
      </c>
      <c r="D437" t="s">
        <v>95</v>
      </c>
      <c r="E437" s="2">
        <v>0.26851851851851855</v>
      </c>
      <c r="F437" s="2">
        <v>0.26909722222222221</v>
      </c>
      <c r="G437" s="2"/>
      <c r="H437">
        <v>1</v>
      </c>
    </row>
    <row r="438" spans="1:8" x14ac:dyDescent="0.35">
      <c r="A438">
        <v>141154</v>
      </c>
      <c r="B438">
        <v>1</v>
      </c>
      <c r="C438">
        <v>7</v>
      </c>
      <c r="D438" t="s">
        <v>140</v>
      </c>
      <c r="E438" s="2">
        <v>0.27048611111111109</v>
      </c>
      <c r="F438" s="2">
        <v>0.27118055555555554</v>
      </c>
      <c r="G438" s="2"/>
      <c r="H438">
        <v>1</v>
      </c>
    </row>
    <row r="439" spans="1:8" x14ac:dyDescent="0.35">
      <c r="A439">
        <v>141154</v>
      </c>
      <c r="B439">
        <v>1</v>
      </c>
      <c r="C439">
        <v>7</v>
      </c>
      <c r="D439" t="s">
        <v>141</v>
      </c>
      <c r="E439" s="2">
        <v>0.27280092592592592</v>
      </c>
      <c r="F439" s="2">
        <v>0.27326388888888886</v>
      </c>
      <c r="G439" s="2"/>
      <c r="H439">
        <v>1</v>
      </c>
    </row>
    <row r="440" spans="1:8" x14ac:dyDescent="0.35">
      <c r="A440">
        <v>141154</v>
      </c>
      <c r="B440">
        <v>1</v>
      </c>
      <c r="C440">
        <v>7</v>
      </c>
      <c r="D440" t="s">
        <v>46</v>
      </c>
      <c r="E440" s="2">
        <v>0.27407407407407408</v>
      </c>
      <c r="F440" s="2">
        <v>0.27453703703703702</v>
      </c>
      <c r="G440" s="2"/>
      <c r="H440">
        <v>1</v>
      </c>
    </row>
    <row r="441" spans="1:8" x14ac:dyDescent="0.35">
      <c r="A441">
        <v>141154</v>
      </c>
      <c r="B441">
        <v>1</v>
      </c>
      <c r="C441">
        <v>7</v>
      </c>
      <c r="D441" t="s">
        <v>142</v>
      </c>
      <c r="E441" s="2">
        <v>0.27569444444444446</v>
      </c>
      <c r="F441" s="2">
        <v>0.27615740740740741</v>
      </c>
      <c r="G441" s="2"/>
      <c r="H441">
        <v>1</v>
      </c>
    </row>
    <row r="442" spans="1:8" x14ac:dyDescent="0.35">
      <c r="A442">
        <v>141154</v>
      </c>
      <c r="B442">
        <v>1</v>
      </c>
      <c r="C442">
        <v>7</v>
      </c>
      <c r="D442" t="s">
        <v>143</v>
      </c>
      <c r="E442" s="2">
        <v>0.27696759259259257</v>
      </c>
      <c r="F442" s="2">
        <v>0.27766203703703701</v>
      </c>
      <c r="G442" s="2"/>
      <c r="H442">
        <v>1</v>
      </c>
    </row>
    <row r="443" spans="1:8" x14ac:dyDescent="0.35">
      <c r="A443">
        <v>141154</v>
      </c>
      <c r="B443">
        <v>1</v>
      </c>
      <c r="C443">
        <v>7</v>
      </c>
      <c r="D443" t="s">
        <v>59</v>
      </c>
      <c r="E443" s="2">
        <v>0.27893518518518517</v>
      </c>
      <c r="F443" s="2">
        <v>0.27939814814814817</v>
      </c>
      <c r="G443" s="2"/>
      <c r="H443">
        <v>1</v>
      </c>
    </row>
    <row r="444" spans="1:8" x14ac:dyDescent="0.35">
      <c r="A444">
        <v>141154</v>
      </c>
      <c r="B444">
        <v>1</v>
      </c>
      <c r="C444">
        <v>7</v>
      </c>
      <c r="D444" t="s">
        <v>144</v>
      </c>
      <c r="E444" s="2">
        <v>0.28043981481481484</v>
      </c>
      <c r="F444" s="2">
        <v>0.28090277777777778</v>
      </c>
      <c r="G444" s="2"/>
      <c r="H444">
        <v>1</v>
      </c>
    </row>
    <row r="445" spans="1:8" x14ac:dyDescent="0.35">
      <c r="A445">
        <v>141154</v>
      </c>
      <c r="B445">
        <v>1</v>
      </c>
      <c r="C445">
        <v>7</v>
      </c>
      <c r="D445" t="s">
        <v>9</v>
      </c>
      <c r="E445" s="2">
        <v>0.28240740740740738</v>
      </c>
      <c r="H445">
        <v>1</v>
      </c>
    </row>
    <row r="446" spans="1:8" x14ac:dyDescent="0.35">
      <c r="A446">
        <v>142145</v>
      </c>
      <c r="B446">
        <v>0</v>
      </c>
      <c r="C446">
        <v>7</v>
      </c>
      <c r="D446" t="s">
        <v>21</v>
      </c>
      <c r="F446" s="2">
        <v>0.24652777777777779</v>
      </c>
      <c r="G446" s="2"/>
      <c r="H446" t="s">
        <v>114</v>
      </c>
    </row>
    <row r="447" spans="1:8" x14ac:dyDescent="0.35">
      <c r="A447">
        <v>142145</v>
      </c>
      <c r="B447">
        <v>0</v>
      </c>
      <c r="C447">
        <v>7</v>
      </c>
      <c r="D447" t="s">
        <v>45</v>
      </c>
      <c r="E447" s="2">
        <v>0.24861111111111112</v>
      </c>
      <c r="F447" s="2">
        <v>0.25057870370370372</v>
      </c>
      <c r="G447" s="2"/>
      <c r="H447" t="s">
        <v>152</v>
      </c>
    </row>
    <row r="448" spans="1:8" x14ac:dyDescent="0.35">
      <c r="A448">
        <v>142145</v>
      </c>
      <c r="B448">
        <v>0</v>
      </c>
      <c r="C448">
        <v>7</v>
      </c>
      <c r="D448" t="s">
        <v>130</v>
      </c>
      <c r="E448" s="2">
        <v>0.25219907407407405</v>
      </c>
      <c r="F448" s="2">
        <v>0.25277777777777777</v>
      </c>
      <c r="G448" s="2"/>
      <c r="H448" t="s">
        <v>152</v>
      </c>
    </row>
    <row r="449" spans="1:8" x14ac:dyDescent="0.35">
      <c r="A449">
        <v>142145</v>
      </c>
      <c r="B449">
        <v>0</v>
      </c>
      <c r="C449">
        <v>7</v>
      </c>
      <c r="D449" t="s">
        <v>129</v>
      </c>
      <c r="E449" s="2">
        <v>0.25405092592592593</v>
      </c>
      <c r="F449" s="2">
        <v>0.25451388888888887</v>
      </c>
      <c r="G449" s="2"/>
      <c r="H449" t="s">
        <v>152</v>
      </c>
    </row>
    <row r="450" spans="1:8" x14ac:dyDescent="0.35">
      <c r="A450">
        <v>142145</v>
      </c>
      <c r="B450">
        <v>0</v>
      </c>
      <c r="C450">
        <v>7</v>
      </c>
      <c r="D450" t="s">
        <v>128</v>
      </c>
      <c r="E450" s="2">
        <v>0.25601851851851853</v>
      </c>
      <c r="F450" s="2">
        <v>0.25648148148148148</v>
      </c>
      <c r="G450" s="2"/>
      <c r="H450" t="s">
        <v>152</v>
      </c>
    </row>
    <row r="451" spans="1:8" x14ac:dyDescent="0.35">
      <c r="A451">
        <v>142145</v>
      </c>
      <c r="B451">
        <v>0</v>
      </c>
      <c r="C451">
        <v>7</v>
      </c>
      <c r="D451" t="s">
        <v>126</v>
      </c>
      <c r="E451" s="2">
        <v>0.25798611111111114</v>
      </c>
      <c r="F451" s="2">
        <v>0.25868055555555558</v>
      </c>
      <c r="G451" s="2"/>
      <c r="H451" t="s">
        <v>162</v>
      </c>
    </row>
    <row r="452" spans="1:8" x14ac:dyDescent="0.35">
      <c r="A452">
        <v>142145</v>
      </c>
      <c r="B452">
        <v>0</v>
      </c>
      <c r="C452">
        <v>7</v>
      </c>
      <c r="D452" t="s">
        <v>125</v>
      </c>
      <c r="E452" s="2">
        <v>0.26041666666666669</v>
      </c>
      <c r="F452" s="2">
        <v>0.26087962962962963</v>
      </c>
      <c r="G452" s="2"/>
      <c r="H452">
        <v>1</v>
      </c>
    </row>
    <row r="453" spans="1:8" x14ac:dyDescent="0.35">
      <c r="A453">
        <v>142145</v>
      </c>
      <c r="B453">
        <v>0</v>
      </c>
      <c r="C453">
        <v>7</v>
      </c>
      <c r="D453" t="s">
        <v>17</v>
      </c>
      <c r="E453" s="2">
        <v>0.26215277777777779</v>
      </c>
      <c r="F453" s="2">
        <v>0.26261574074074073</v>
      </c>
      <c r="G453" s="2"/>
      <c r="H453">
        <v>1</v>
      </c>
    </row>
    <row r="454" spans="1:8" x14ac:dyDescent="0.35">
      <c r="A454">
        <v>142145</v>
      </c>
      <c r="B454">
        <v>0</v>
      </c>
      <c r="C454">
        <v>7</v>
      </c>
      <c r="D454" t="s">
        <v>18</v>
      </c>
      <c r="E454" s="2">
        <v>0.2653935185185185</v>
      </c>
      <c r="H454" t="s">
        <v>124</v>
      </c>
    </row>
    <row r="455" spans="1:8" x14ac:dyDescent="0.35">
      <c r="A455">
        <v>141251</v>
      </c>
      <c r="B455">
        <v>0</v>
      </c>
      <c r="C455">
        <v>7</v>
      </c>
      <c r="D455" t="s">
        <v>23</v>
      </c>
      <c r="F455" s="2">
        <v>0.24675925925925926</v>
      </c>
      <c r="G455" s="2"/>
      <c r="H455">
        <v>1</v>
      </c>
    </row>
    <row r="456" spans="1:8" x14ac:dyDescent="0.35">
      <c r="A456">
        <v>141251</v>
      </c>
      <c r="B456">
        <v>0</v>
      </c>
      <c r="C456">
        <v>7</v>
      </c>
      <c r="D456" t="s">
        <v>145</v>
      </c>
      <c r="E456" s="2">
        <v>0.24907407407407409</v>
      </c>
      <c r="F456" s="2">
        <v>0.24953703703703703</v>
      </c>
      <c r="G456" s="2"/>
      <c r="H456">
        <v>1</v>
      </c>
    </row>
    <row r="457" spans="1:8" x14ac:dyDescent="0.35">
      <c r="A457">
        <v>141251</v>
      </c>
      <c r="B457">
        <v>0</v>
      </c>
      <c r="C457">
        <v>7</v>
      </c>
      <c r="D457" t="s">
        <v>146</v>
      </c>
      <c r="E457" s="2">
        <v>0.25092592592592594</v>
      </c>
      <c r="F457" s="2">
        <v>0.25138888888888888</v>
      </c>
      <c r="G457" s="2"/>
      <c r="H457" t="s">
        <v>147</v>
      </c>
    </row>
    <row r="458" spans="1:8" x14ac:dyDescent="0.35">
      <c r="A458">
        <v>141251</v>
      </c>
      <c r="B458">
        <v>0</v>
      </c>
      <c r="C458">
        <v>7</v>
      </c>
      <c r="D458" t="s">
        <v>19</v>
      </c>
      <c r="E458" s="2">
        <v>0.25231481481481483</v>
      </c>
      <c r="F458" s="2">
        <v>0.25277777777777777</v>
      </c>
      <c r="G458" s="2"/>
      <c r="H458">
        <v>1</v>
      </c>
    </row>
    <row r="459" spans="1:8" x14ac:dyDescent="0.35">
      <c r="A459">
        <v>141251</v>
      </c>
      <c r="B459">
        <v>0</v>
      </c>
      <c r="C459">
        <v>7</v>
      </c>
      <c r="D459" t="s">
        <v>148</v>
      </c>
      <c r="E459" s="2">
        <v>0.25555555555555554</v>
      </c>
      <c r="F459" s="2">
        <v>0.25601851851851853</v>
      </c>
      <c r="G459" s="2"/>
      <c r="H459">
        <v>1</v>
      </c>
    </row>
    <row r="460" spans="1:8" x14ac:dyDescent="0.35">
      <c r="A460">
        <v>141251</v>
      </c>
      <c r="B460">
        <v>0</v>
      </c>
      <c r="C460">
        <v>7</v>
      </c>
      <c r="D460" t="s">
        <v>149</v>
      </c>
      <c r="E460" s="2">
        <v>0.25740740740740742</v>
      </c>
      <c r="F460" s="2">
        <v>0.25798611111111114</v>
      </c>
      <c r="G460" s="2"/>
      <c r="H460">
        <v>1</v>
      </c>
    </row>
    <row r="461" spans="1:8" x14ac:dyDescent="0.35">
      <c r="A461">
        <v>141251</v>
      </c>
      <c r="B461">
        <v>0</v>
      </c>
      <c r="C461">
        <v>7</v>
      </c>
      <c r="D461" t="s">
        <v>150</v>
      </c>
      <c r="E461" s="2">
        <v>0.25937500000000002</v>
      </c>
      <c r="F461" s="2">
        <v>0.26006944444444446</v>
      </c>
      <c r="G461" s="2"/>
      <c r="H461">
        <v>1</v>
      </c>
    </row>
    <row r="462" spans="1:8" x14ac:dyDescent="0.35">
      <c r="A462">
        <v>141251</v>
      </c>
      <c r="B462">
        <v>0</v>
      </c>
      <c r="C462">
        <v>7</v>
      </c>
      <c r="D462" t="s">
        <v>151</v>
      </c>
      <c r="E462" s="2">
        <v>0.26122685185185185</v>
      </c>
      <c r="F462" s="2">
        <v>0.26168981481481479</v>
      </c>
      <c r="G462" s="2"/>
      <c r="H462">
        <v>1</v>
      </c>
    </row>
    <row r="463" spans="1:8" x14ac:dyDescent="0.35">
      <c r="A463">
        <v>141251</v>
      </c>
      <c r="B463">
        <v>0</v>
      </c>
      <c r="C463">
        <v>7</v>
      </c>
      <c r="D463" t="s">
        <v>90</v>
      </c>
      <c r="E463" s="2">
        <v>0.26284722222222223</v>
      </c>
      <c r="F463" s="2">
        <v>0.26354166666666667</v>
      </c>
      <c r="G463" s="2"/>
      <c r="H463">
        <v>1</v>
      </c>
    </row>
    <row r="464" spans="1:8" x14ac:dyDescent="0.35">
      <c r="A464">
        <v>141251</v>
      </c>
      <c r="B464">
        <v>0</v>
      </c>
      <c r="C464">
        <v>7</v>
      </c>
      <c r="D464" t="s">
        <v>59</v>
      </c>
      <c r="E464" s="2">
        <v>0.26493055555555556</v>
      </c>
      <c r="F464" s="2">
        <v>0.2653935185185185</v>
      </c>
      <c r="G464" s="2"/>
      <c r="H464">
        <v>1</v>
      </c>
    </row>
    <row r="465" spans="1:8" x14ac:dyDescent="0.35">
      <c r="A465">
        <v>141251</v>
      </c>
      <c r="B465">
        <v>0</v>
      </c>
      <c r="C465">
        <v>7</v>
      </c>
      <c r="D465" t="s">
        <v>144</v>
      </c>
      <c r="E465" s="2">
        <v>0.26655092592592594</v>
      </c>
      <c r="F465" s="2">
        <v>0.26701388888888888</v>
      </c>
      <c r="G465" s="2"/>
      <c r="H465">
        <v>1</v>
      </c>
    </row>
    <row r="466" spans="1:8" x14ac:dyDescent="0.35">
      <c r="A466">
        <v>141251</v>
      </c>
      <c r="B466">
        <v>0</v>
      </c>
      <c r="C466">
        <v>7</v>
      </c>
      <c r="D466" t="s">
        <v>9</v>
      </c>
      <c r="E466" s="2">
        <v>0.26817129629629627</v>
      </c>
      <c r="F466" s="2">
        <v>0.26863425925925927</v>
      </c>
      <c r="G466" s="2"/>
      <c r="H466">
        <v>1</v>
      </c>
    </row>
    <row r="467" spans="1:8" x14ac:dyDescent="0.35">
      <c r="A467">
        <v>141251</v>
      </c>
      <c r="B467">
        <v>0</v>
      </c>
      <c r="C467">
        <v>7</v>
      </c>
      <c r="D467" t="s">
        <v>93</v>
      </c>
      <c r="E467" s="2">
        <v>0.26979166666666665</v>
      </c>
      <c r="F467" s="2">
        <v>0.27025462962962965</v>
      </c>
      <c r="G467" s="2"/>
      <c r="H467">
        <v>1</v>
      </c>
    </row>
    <row r="468" spans="1:8" x14ac:dyDescent="0.35">
      <c r="A468">
        <v>141251</v>
      </c>
      <c r="B468">
        <v>0</v>
      </c>
      <c r="C468">
        <v>7</v>
      </c>
      <c r="D468" t="s">
        <v>123</v>
      </c>
      <c r="E468" s="2">
        <v>0.27210648148148148</v>
      </c>
      <c r="F468" s="2">
        <v>0.2726851851851852</v>
      </c>
      <c r="G468" s="2"/>
      <c r="H468">
        <v>1</v>
      </c>
    </row>
    <row r="469" spans="1:8" x14ac:dyDescent="0.35">
      <c r="A469">
        <v>141251</v>
      </c>
      <c r="B469">
        <v>0</v>
      </c>
      <c r="C469">
        <v>7</v>
      </c>
      <c r="D469" t="s">
        <v>21</v>
      </c>
      <c r="E469" s="2">
        <v>0.27476851851851852</v>
      </c>
      <c r="F469" s="2">
        <v>0.27534722222222224</v>
      </c>
      <c r="G469" s="2"/>
      <c r="H469" t="s">
        <v>114</v>
      </c>
    </row>
    <row r="470" spans="1:8" x14ac:dyDescent="0.35">
      <c r="A470">
        <v>141251</v>
      </c>
      <c r="B470">
        <v>0</v>
      </c>
      <c r="C470">
        <v>7</v>
      </c>
      <c r="D470" t="s">
        <v>45</v>
      </c>
      <c r="E470" s="2">
        <v>0.27719907407407407</v>
      </c>
      <c r="F470" s="2">
        <v>0.27812500000000001</v>
      </c>
      <c r="G470" s="2"/>
      <c r="H470" t="s">
        <v>152</v>
      </c>
    </row>
    <row r="471" spans="1:8" x14ac:dyDescent="0.35">
      <c r="A471">
        <v>141251</v>
      </c>
      <c r="B471">
        <v>0</v>
      </c>
      <c r="C471">
        <v>7</v>
      </c>
      <c r="D471" t="s">
        <v>128</v>
      </c>
      <c r="E471" s="2">
        <v>0.2814814814814815</v>
      </c>
      <c r="F471" s="2">
        <v>0.28194444444444444</v>
      </c>
      <c r="G471" s="2"/>
      <c r="H471" t="s">
        <v>152</v>
      </c>
    </row>
    <row r="472" spans="1:8" x14ac:dyDescent="0.35">
      <c r="A472">
        <v>141251</v>
      </c>
      <c r="B472">
        <v>0</v>
      </c>
      <c r="C472">
        <v>7</v>
      </c>
      <c r="D472" t="s">
        <v>126</v>
      </c>
      <c r="E472" s="2">
        <v>0.28368055555555555</v>
      </c>
      <c r="F472" s="2">
        <v>0.28506944444444443</v>
      </c>
      <c r="G472" s="2"/>
      <c r="H472" t="s">
        <v>152</v>
      </c>
    </row>
    <row r="473" spans="1:8" x14ac:dyDescent="0.35">
      <c r="A473">
        <v>141251</v>
      </c>
      <c r="B473">
        <v>0</v>
      </c>
      <c r="C473">
        <v>7</v>
      </c>
      <c r="D473" t="s">
        <v>153</v>
      </c>
      <c r="E473" s="2">
        <v>0.28715277777777776</v>
      </c>
      <c r="F473" s="2">
        <v>0.28761574074074076</v>
      </c>
      <c r="G473" s="2"/>
      <c r="H473" t="s">
        <v>152</v>
      </c>
    </row>
    <row r="474" spans="1:8" x14ac:dyDescent="0.35">
      <c r="A474">
        <v>141251</v>
      </c>
      <c r="B474">
        <v>0</v>
      </c>
      <c r="C474">
        <v>7</v>
      </c>
      <c r="D474" t="s">
        <v>154</v>
      </c>
      <c r="E474" s="2">
        <v>0.28900462962962964</v>
      </c>
      <c r="F474" s="2">
        <v>0.28946759259259258</v>
      </c>
      <c r="G474" s="2"/>
      <c r="H474" t="s">
        <v>152</v>
      </c>
    </row>
    <row r="475" spans="1:8" x14ac:dyDescent="0.35">
      <c r="A475">
        <v>141251</v>
      </c>
      <c r="B475">
        <v>0</v>
      </c>
      <c r="C475">
        <v>7</v>
      </c>
      <c r="D475" t="s">
        <v>155</v>
      </c>
      <c r="E475" s="2">
        <v>0.29097222222222224</v>
      </c>
      <c r="F475" s="2">
        <v>0.29143518518518519</v>
      </c>
      <c r="G475" s="2"/>
      <c r="H475" t="s">
        <v>152</v>
      </c>
    </row>
    <row r="476" spans="1:8" x14ac:dyDescent="0.35">
      <c r="A476">
        <v>141251</v>
      </c>
      <c r="B476">
        <v>0</v>
      </c>
      <c r="C476">
        <v>7</v>
      </c>
      <c r="D476" t="s">
        <v>24</v>
      </c>
      <c r="E476" s="2">
        <v>0.29421296296296295</v>
      </c>
      <c r="H476">
        <v>7</v>
      </c>
    </row>
    <row r="477" spans="1:8" x14ac:dyDescent="0.35">
      <c r="A477">
        <v>142548</v>
      </c>
      <c r="B477">
        <v>0</v>
      </c>
      <c r="C477">
        <v>7</v>
      </c>
      <c r="D477" t="s">
        <v>9</v>
      </c>
      <c r="F477" s="2">
        <v>0.24884259259259259</v>
      </c>
      <c r="G477" s="2"/>
      <c r="H477">
        <v>1</v>
      </c>
    </row>
    <row r="478" spans="1:8" x14ac:dyDescent="0.35">
      <c r="A478">
        <v>142548</v>
      </c>
      <c r="B478">
        <v>0</v>
      </c>
      <c r="C478">
        <v>7</v>
      </c>
      <c r="D478" t="s">
        <v>144</v>
      </c>
      <c r="E478" s="2">
        <v>0.24988425925925925</v>
      </c>
      <c r="F478" s="2">
        <v>0.25034722222222222</v>
      </c>
      <c r="G478" s="2"/>
      <c r="H478">
        <v>2</v>
      </c>
    </row>
    <row r="479" spans="1:8" x14ac:dyDescent="0.35">
      <c r="A479">
        <v>142548</v>
      </c>
      <c r="B479">
        <v>0</v>
      </c>
      <c r="C479">
        <v>7</v>
      </c>
      <c r="D479" t="s">
        <v>59</v>
      </c>
      <c r="E479" s="2">
        <v>0.25138888888888888</v>
      </c>
      <c r="F479" s="2">
        <v>0.25185185185185183</v>
      </c>
      <c r="G479" s="2"/>
      <c r="H479">
        <v>2</v>
      </c>
    </row>
    <row r="480" spans="1:8" x14ac:dyDescent="0.35">
      <c r="A480">
        <v>142548</v>
      </c>
      <c r="B480">
        <v>0</v>
      </c>
      <c r="C480">
        <v>7</v>
      </c>
      <c r="D480" t="s">
        <v>143</v>
      </c>
      <c r="E480" s="2">
        <v>0.25300925925925927</v>
      </c>
      <c r="F480" s="2">
        <v>0.25370370370370371</v>
      </c>
      <c r="G480" s="2"/>
      <c r="H480">
        <v>2</v>
      </c>
    </row>
    <row r="481" spans="1:8" x14ac:dyDescent="0.35">
      <c r="A481">
        <v>142548</v>
      </c>
      <c r="B481">
        <v>0</v>
      </c>
      <c r="C481">
        <v>7</v>
      </c>
      <c r="D481" t="s">
        <v>142</v>
      </c>
      <c r="E481" s="2">
        <v>0.25451388888888887</v>
      </c>
      <c r="F481" s="2">
        <v>0.25497685185185187</v>
      </c>
      <c r="G481" s="2"/>
      <c r="H481">
        <v>2</v>
      </c>
    </row>
    <row r="482" spans="1:8" x14ac:dyDescent="0.35">
      <c r="A482">
        <v>142548</v>
      </c>
      <c r="B482">
        <v>0</v>
      </c>
      <c r="C482">
        <v>7</v>
      </c>
      <c r="D482" t="s">
        <v>46</v>
      </c>
      <c r="E482" s="2">
        <v>0.25624999999999998</v>
      </c>
      <c r="F482" s="2">
        <v>0.25671296296296298</v>
      </c>
      <c r="G482" s="2"/>
      <c r="H482">
        <v>2</v>
      </c>
    </row>
    <row r="483" spans="1:8" x14ac:dyDescent="0.35">
      <c r="A483">
        <v>142548</v>
      </c>
      <c r="B483">
        <v>0</v>
      </c>
      <c r="C483">
        <v>7</v>
      </c>
      <c r="D483" t="s">
        <v>141</v>
      </c>
      <c r="E483" s="2">
        <v>0.25740740740740742</v>
      </c>
      <c r="F483" s="2">
        <v>0.25787037037037036</v>
      </c>
      <c r="G483" s="2"/>
      <c r="H483">
        <v>2</v>
      </c>
    </row>
    <row r="484" spans="1:8" x14ac:dyDescent="0.35">
      <c r="A484">
        <v>142548</v>
      </c>
      <c r="B484">
        <v>0</v>
      </c>
      <c r="C484">
        <v>7</v>
      </c>
      <c r="D484" t="s">
        <v>140</v>
      </c>
      <c r="E484" s="2">
        <v>0.25960648148148147</v>
      </c>
      <c r="F484" s="2">
        <v>0.26030092592592591</v>
      </c>
      <c r="G484" s="2"/>
      <c r="H484">
        <v>2</v>
      </c>
    </row>
    <row r="485" spans="1:8" x14ac:dyDescent="0.35">
      <c r="A485">
        <v>142548</v>
      </c>
      <c r="B485">
        <v>0</v>
      </c>
      <c r="C485">
        <v>7</v>
      </c>
      <c r="D485" t="s">
        <v>95</v>
      </c>
      <c r="E485" s="2">
        <v>0.26168981481481479</v>
      </c>
      <c r="F485" s="2">
        <v>0.26226851851851851</v>
      </c>
      <c r="G485" s="2"/>
      <c r="H485">
        <v>2</v>
      </c>
    </row>
    <row r="486" spans="1:8" x14ac:dyDescent="0.35">
      <c r="A486">
        <v>142548</v>
      </c>
      <c r="B486">
        <v>0</v>
      </c>
      <c r="C486">
        <v>7</v>
      </c>
      <c r="D486" t="s">
        <v>72</v>
      </c>
      <c r="E486" s="2">
        <v>0.26400462962962962</v>
      </c>
      <c r="F486" s="2">
        <v>0.26458333333333334</v>
      </c>
      <c r="G486" s="2"/>
      <c r="H486">
        <v>2</v>
      </c>
    </row>
    <row r="487" spans="1:8" x14ac:dyDescent="0.35">
      <c r="A487">
        <v>142548</v>
      </c>
      <c r="B487">
        <v>0</v>
      </c>
      <c r="C487">
        <v>7</v>
      </c>
      <c r="D487" t="s">
        <v>139</v>
      </c>
      <c r="E487" s="2">
        <v>0.26620370370370372</v>
      </c>
      <c r="F487" s="2">
        <v>0.26689814814814816</v>
      </c>
      <c r="G487" s="2"/>
      <c r="H487">
        <v>2</v>
      </c>
    </row>
    <row r="488" spans="1:8" x14ac:dyDescent="0.35">
      <c r="A488">
        <v>142548</v>
      </c>
      <c r="B488">
        <v>0</v>
      </c>
      <c r="C488">
        <v>7</v>
      </c>
      <c r="D488" t="s">
        <v>138</v>
      </c>
      <c r="E488" s="2">
        <v>0.26898148148148149</v>
      </c>
      <c r="F488" s="2">
        <v>0.26944444444444443</v>
      </c>
      <c r="G488" s="2"/>
      <c r="H488">
        <v>2</v>
      </c>
    </row>
    <row r="489" spans="1:8" x14ac:dyDescent="0.35">
      <c r="A489">
        <v>142548</v>
      </c>
      <c r="B489">
        <v>0</v>
      </c>
      <c r="C489">
        <v>7</v>
      </c>
      <c r="D489" t="s">
        <v>137</v>
      </c>
      <c r="E489" s="2">
        <v>0.27071759259259259</v>
      </c>
      <c r="F489" s="2">
        <v>0.27118055555555554</v>
      </c>
      <c r="G489" s="2"/>
      <c r="H489">
        <v>2</v>
      </c>
    </row>
    <row r="490" spans="1:8" x14ac:dyDescent="0.35">
      <c r="A490">
        <v>142548</v>
      </c>
      <c r="B490">
        <v>0</v>
      </c>
      <c r="C490">
        <v>7</v>
      </c>
      <c r="D490" t="s">
        <v>136</v>
      </c>
      <c r="E490" s="2">
        <v>0.27291666666666664</v>
      </c>
      <c r="F490" s="2">
        <v>0.27337962962962964</v>
      </c>
      <c r="G490" s="2"/>
      <c r="H490">
        <v>2</v>
      </c>
    </row>
    <row r="491" spans="1:8" x14ac:dyDescent="0.35">
      <c r="A491">
        <v>142548</v>
      </c>
      <c r="B491">
        <v>0</v>
      </c>
      <c r="C491">
        <v>7</v>
      </c>
      <c r="D491" t="s">
        <v>135</v>
      </c>
      <c r="E491" s="2">
        <v>0.27488425925925924</v>
      </c>
      <c r="F491" s="2">
        <v>0.27534722222222224</v>
      </c>
      <c r="G491" s="2"/>
      <c r="H491">
        <v>2</v>
      </c>
    </row>
    <row r="492" spans="1:8" x14ac:dyDescent="0.35">
      <c r="A492">
        <v>142548</v>
      </c>
      <c r="B492">
        <v>1</v>
      </c>
      <c r="C492">
        <v>7</v>
      </c>
      <c r="D492" t="s">
        <v>38</v>
      </c>
      <c r="E492" s="2">
        <v>0.27754629629629629</v>
      </c>
      <c r="F492" s="2">
        <v>0.27824074074074073</v>
      </c>
      <c r="G492" s="2"/>
      <c r="H492" t="s">
        <v>172</v>
      </c>
    </row>
    <row r="493" spans="1:8" x14ac:dyDescent="0.35">
      <c r="A493">
        <v>142548</v>
      </c>
      <c r="B493">
        <v>1</v>
      </c>
      <c r="C493">
        <v>7</v>
      </c>
      <c r="D493" t="s">
        <v>133</v>
      </c>
      <c r="E493" s="2">
        <v>0.2795138888888889</v>
      </c>
      <c r="F493" s="2">
        <v>0.27997685185185184</v>
      </c>
      <c r="G493" s="2"/>
      <c r="H493">
        <v>1</v>
      </c>
    </row>
    <row r="494" spans="1:8" x14ac:dyDescent="0.35">
      <c r="A494">
        <v>142548</v>
      </c>
      <c r="B494">
        <v>1</v>
      </c>
      <c r="C494">
        <v>7</v>
      </c>
      <c r="D494" t="s">
        <v>132</v>
      </c>
      <c r="E494" s="2">
        <v>0.28136574074074072</v>
      </c>
      <c r="F494" s="2">
        <v>0.28182870370370372</v>
      </c>
      <c r="G494" s="2"/>
      <c r="H494">
        <v>1</v>
      </c>
    </row>
    <row r="495" spans="1:8" x14ac:dyDescent="0.35">
      <c r="A495">
        <v>142548</v>
      </c>
      <c r="B495">
        <v>1</v>
      </c>
      <c r="C495">
        <v>7</v>
      </c>
      <c r="D495" t="s">
        <v>31</v>
      </c>
      <c r="E495" s="2">
        <v>0.28391203703703705</v>
      </c>
      <c r="F495" s="2">
        <v>0.28460648148148149</v>
      </c>
      <c r="G495" s="2"/>
      <c r="H495">
        <v>1</v>
      </c>
    </row>
    <row r="496" spans="1:8" x14ac:dyDescent="0.35">
      <c r="A496">
        <v>142548</v>
      </c>
      <c r="B496">
        <v>1</v>
      </c>
      <c r="C496">
        <v>7</v>
      </c>
      <c r="D496" t="s">
        <v>158</v>
      </c>
      <c r="E496" s="2">
        <v>0.28645833333333331</v>
      </c>
      <c r="F496" s="2">
        <v>0.28703703703703703</v>
      </c>
      <c r="G496" s="2"/>
      <c r="H496">
        <v>1</v>
      </c>
    </row>
    <row r="497" spans="1:8" x14ac:dyDescent="0.35">
      <c r="A497">
        <v>142548</v>
      </c>
      <c r="B497">
        <v>1</v>
      </c>
      <c r="C497">
        <v>7</v>
      </c>
      <c r="D497" t="s">
        <v>157</v>
      </c>
      <c r="E497" s="2">
        <v>0.28877314814814814</v>
      </c>
      <c r="F497" s="2">
        <v>0.28923611111111114</v>
      </c>
      <c r="G497" s="2"/>
      <c r="H497">
        <v>1</v>
      </c>
    </row>
    <row r="498" spans="1:8" x14ac:dyDescent="0.35">
      <c r="A498">
        <v>142548</v>
      </c>
      <c r="B498">
        <v>1</v>
      </c>
      <c r="C498">
        <v>7</v>
      </c>
      <c r="D498" t="s">
        <v>156</v>
      </c>
      <c r="E498" s="2">
        <v>0.29143518518518519</v>
      </c>
      <c r="F498" s="2">
        <v>0.29189814814814813</v>
      </c>
      <c r="G498" s="2"/>
      <c r="H498">
        <v>1</v>
      </c>
    </row>
    <row r="499" spans="1:8" x14ac:dyDescent="0.35">
      <c r="A499">
        <v>142548</v>
      </c>
      <c r="B499">
        <v>1</v>
      </c>
      <c r="C499">
        <v>7</v>
      </c>
      <c r="D499" t="s">
        <v>16</v>
      </c>
      <c r="E499" s="2">
        <v>0.29340277777777779</v>
      </c>
      <c r="H499">
        <v>1</v>
      </c>
    </row>
    <row r="500" spans="1:8" x14ac:dyDescent="0.35">
      <c r="A500">
        <v>141556</v>
      </c>
      <c r="B500">
        <v>0</v>
      </c>
      <c r="C500">
        <v>7</v>
      </c>
      <c r="D500" t="s">
        <v>16</v>
      </c>
      <c r="F500" s="2">
        <v>0.24918981481481481</v>
      </c>
      <c r="G500" s="2"/>
      <c r="H500">
        <v>1</v>
      </c>
    </row>
    <row r="501" spans="1:8" x14ac:dyDescent="0.35">
      <c r="A501">
        <v>141556</v>
      </c>
      <c r="B501">
        <v>0</v>
      </c>
      <c r="C501">
        <v>7</v>
      </c>
      <c r="D501" t="s">
        <v>156</v>
      </c>
      <c r="E501" s="2">
        <v>0.25011574074074072</v>
      </c>
      <c r="F501" s="2">
        <v>0.25057870370370372</v>
      </c>
      <c r="G501" s="2"/>
      <c r="H501">
        <v>2</v>
      </c>
    </row>
    <row r="502" spans="1:8" x14ac:dyDescent="0.35">
      <c r="A502">
        <v>141556</v>
      </c>
      <c r="B502">
        <v>0</v>
      </c>
      <c r="C502">
        <v>7</v>
      </c>
      <c r="D502" t="s">
        <v>157</v>
      </c>
      <c r="E502" s="2">
        <v>0.25231481481481483</v>
      </c>
      <c r="F502" s="2">
        <v>0.25277777777777777</v>
      </c>
      <c r="G502" s="2"/>
      <c r="H502">
        <v>2</v>
      </c>
    </row>
    <row r="503" spans="1:8" x14ac:dyDescent="0.35">
      <c r="A503">
        <v>141556</v>
      </c>
      <c r="B503">
        <v>0</v>
      </c>
      <c r="C503">
        <v>7</v>
      </c>
      <c r="D503" t="s">
        <v>158</v>
      </c>
      <c r="E503" s="2">
        <v>0.25451388888888887</v>
      </c>
      <c r="F503" s="2">
        <v>0.25497685185185187</v>
      </c>
      <c r="G503" s="2"/>
      <c r="H503">
        <v>2</v>
      </c>
    </row>
    <row r="504" spans="1:8" x14ac:dyDescent="0.35">
      <c r="A504">
        <v>141556</v>
      </c>
      <c r="B504">
        <v>0</v>
      </c>
      <c r="C504">
        <v>7</v>
      </c>
      <c r="D504" t="s">
        <v>31</v>
      </c>
      <c r="E504" s="2">
        <v>0.25694444444444442</v>
      </c>
      <c r="F504" s="2">
        <v>0.25763888888888886</v>
      </c>
      <c r="G504" s="2"/>
      <c r="H504">
        <v>2</v>
      </c>
    </row>
    <row r="505" spans="1:8" x14ac:dyDescent="0.35">
      <c r="A505">
        <v>141556</v>
      </c>
      <c r="B505">
        <v>0</v>
      </c>
      <c r="C505">
        <v>7</v>
      </c>
      <c r="D505" t="s">
        <v>132</v>
      </c>
      <c r="E505" s="2">
        <v>0.25960648148148147</v>
      </c>
      <c r="F505" s="2">
        <v>0.26006944444444446</v>
      </c>
      <c r="G505" s="2"/>
      <c r="H505">
        <v>2</v>
      </c>
    </row>
    <row r="506" spans="1:8" x14ac:dyDescent="0.35">
      <c r="A506">
        <v>141556</v>
      </c>
      <c r="B506">
        <v>0</v>
      </c>
      <c r="C506">
        <v>7</v>
      </c>
      <c r="D506" t="s">
        <v>133</v>
      </c>
      <c r="E506" s="2">
        <v>0.26157407407407407</v>
      </c>
      <c r="F506" s="2">
        <v>0.26203703703703701</v>
      </c>
      <c r="G506" s="2"/>
      <c r="H506">
        <v>2</v>
      </c>
    </row>
    <row r="507" spans="1:8" x14ac:dyDescent="0.35">
      <c r="A507">
        <v>141556</v>
      </c>
      <c r="B507">
        <v>0</v>
      </c>
      <c r="C507">
        <v>7</v>
      </c>
      <c r="D507" t="s">
        <v>38</v>
      </c>
      <c r="E507" s="2">
        <v>0.26331018518518517</v>
      </c>
      <c r="F507" s="2">
        <v>0.26400462962962962</v>
      </c>
      <c r="G507" s="2"/>
      <c r="H507" t="s">
        <v>134</v>
      </c>
    </row>
    <row r="508" spans="1:8" x14ac:dyDescent="0.35">
      <c r="A508">
        <v>141556</v>
      </c>
      <c r="B508">
        <v>1</v>
      </c>
      <c r="C508">
        <v>7</v>
      </c>
      <c r="D508" t="s">
        <v>135</v>
      </c>
      <c r="E508" s="2">
        <v>0.26608796296296294</v>
      </c>
      <c r="F508" s="2">
        <v>0.26655092592592594</v>
      </c>
      <c r="G508" s="2"/>
      <c r="H508">
        <v>1</v>
      </c>
    </row>
    <row r="509" spans="1:8" x14ac:dyDescent="0.35">
      <c r="A509">
        <v>141556</v>
      </c>
      <c r="B509">
        <v>1</v>
      </c>
      <c r="C509">
        <v>7</v>
      </c>
      <c r="D509" t="s">
        <v>136</v>
      </c>
      <c r="E509" s="2">
        <v>0.26793981481481483</v>
      </c>
      <c r="F509" s="2">
        <v>0.26840277777777777</v>
      </c>
      <c r="G509" s="2"/>
      <c r="H509">
        <v>1</v>
      </c>
    </row>
    <row r="510" spans="1:8" x14ac:dyDescent="0.35">
      <c r="A510">
        <v>141556</v>
      </c>
      <c r="B510">
        <v>1</v>
      </c>
      <c r="C510">
        <v>7</v>
      </c>
      <c r="D510" t="s">
        <v>137</v>
      </c>
      <c r="E510" s="2">
        <v>0.27013888888888887</v>
      </c>
      <c r="F510" s="2">
        <v>0.27060185185185187</v>
      </c>
      <c r="G510" s="2"/>
      <c r="H510">
        <v>1</v>
      </c>
    </row>
    <row r="511" spans="1:8" x14ac:dyDescent="0.35">
      <c r="A511">
        <v>141556</v>
      </c>
      <c r="B511">
        <v>1</v>
      </c>
      <c r="C511">
        <v>7</v>
      </c>
      <c r="D511" t="s">
        <v>138</v>
      </c>
      <c r="E511" s="2">
        <v>0.27175925925925926</v>
      </c>
      <c r="F511" s="2">
        <v>0.2722222222222222</v>
      </c>
      <c r="G511" s="2"/>
      <c r="H511">
        <v>1</v>
      </c>
    </row>
    <row r="512" spans="1:8" x14ac:dyDescent="0.35">
      <c r="A512">
        <v>141556</v>
      </c>
      <c r="B512">
        <v>1</v>
      </c>
      <c r="C512">
        <v>7</v>
      </c>
      <c r="D512" t="s">
        <v>139</v>
      </c>
      <c r="E512" s="2">
        <v>0.27430555555555558</v>
      </c>
      <c r="F512" s="2">
        <v>0.27500000000000002</v>
      </c>
      <c r="G512" s="2"/>
      <c r="H512">
        <v>1</v>
      </c>
    </row>
    <row r="513" spans="1:8" x14ac:dyDescent="0.35">
      <c r="A513">
        <v>141556</v>
      </c>
      <c r="B513">
        <v>1</v>
      </c>
      <c r="C513">
        <v>7</v>
      </c>
      <c r="D513" t="s">
        <v>72</v>
      </c>
      <c r="E513" s="2">
        <v>0.27662037037037035</v>
      </c>
      <c r="F513" s="2">
        <v>0.27719907407407407</v>
      </c>
      <c r="G513" s="2"/>
      <c r="H513">
        <v>1</v>
      </c>
    </row>
    <row r="514" spans="1:8" x14ac:dyDescent="0.35">
      <c r="A514">
        <v>141556</v>
      </c>
      <c r="B514">
        <v>1</v>
      </c>
      <c r="C514">
        <v>7</v>
      </c>
      <c r="D514" t="s">
        <v>95</v>
      </c>
      <c r="E514" s="2">
        <v>0.27893518518518517</v>
      </c>
      <c r="F514" s="2">
        <v>0.2795138888888889</v>
      </c>
      <c r="G514" s="2"/>
      <c r="H514">
        <v>1</v>
      </c>
    </row>
    <row r="515" spans="1:8" x14ac:dyDescent="0.35">
      <c r="A515">
        <v>141556</v>
      </c>
      <c r="B515">
        <v>1</v>
      </c>
      <c r="C515">
        <v>7</v>
      </c>
      <c r="D515" t="s">
        <v>140</v>
      </c>
      <c r="E515" s="2">
        <v>0.28090277777777778</v>
      </c>
      <c r="F515" s="2">
        <v>0.28159722222222222</v>
      </c>
      <c r="G515" s="2"/>
      <c r="H515">
        <v>1</v>
      </c>
    </row>
    <row r="516" spans="1:8" x14ac:dyDescent="0.35">
      <c r="A516">
        <v>141556</v>
      </c>
      <c r="B516">
        <v>1</v>
      </c>
      <c r="C516">
        <v>7</v>
      </c>
      <c r="D516" t="s">
        <v>141</v>
      </c>
      <c r="E516" s="2">
        <v>0.2832175925925926</v>
      </c>
      <c r="F516" s="2">
        <v>0.28368055555555555</v>
      </c>
      <c r="G516" s="2"/>
      <c r="H516">
        <v>1</v>
      </c>
    </row>
    <row r="517" spans="1:8" x14ac:dyDescent="0.35">
      <c r="A517">
        <v>141556</v>
      </c>
      <c r="B517">
        <v>1</v>
      </c>
      <c r="C517">
        <v>7</v>
      </c>
      <c r="D517" t="s">
        <v>46</v>
      </c>
      <c r="E517" s="2">
        <v>0.28449074074074077</v>
      </c>
      <c r="F517" s="2">
        <v>0.28495370370370371</v>
      </c>
      <c r="G517" s="2"/>
      <c r="H517">
        <v>1</v>
      </c>
    </row>
    <row r="518" spans="1:8" x14ac:dyDescent="0.35">
      <c r="A518">
        <v>141556</v>
      </c>
      <c r="B518">
        <v>1</v>
      </c>
      <c r="C518">
        <v>7</v>
      </c>
      <c r="D518" t="s">
        <v>142</v>
      </c>
      <c r="E518" s="2">
        <v>0.28611111111111109</v>
      </c>
      <c r="F518" s="2">
        <v>0.28657407407407409</v>
      </c>
      <c r="G518" s="2"/>
      <c r="H518">
        <v>1</v>
      </c>
    </row>
    <row r="519" spans="1:8" x14ac:dyDescent="0.35">
      <c r="A519">
        <v>141556</v>
      </c>
      <c r="B519">
        <v>1</v>
      </c>
      <c r="C519">
        <v>7</v>
      </c>
      <c r="D519" t="s">
        <v>143</v>
      </c>
      <c r="E519" s="2">
        <v>0.28738425925925926</v>
      </c>
      <c r="F519" s="2">
        <v>0.2880787037037037</v>
      </c>
      <c r="G519" s="2"/>
      <c r="H519">
        <v>1</v>
      </c>
    </row>
    <row r="520" spans="1:8" x14ac:dyDescent="0.35">
      <c r="A520">
        <v>141556</v>
      </c>
      <c r="B520">
        <v>1</v>
      </c>
      <c r="C520">
        <v>7</v>
      </c>
      <c r="D520" t="s">
        <v>59</v>
      </c>
      <c r="E520" s="2">
        <v>0.28935185185185186</v>
      </c>
      <c r="F520" s="2">
        <v>0.2898148148148148</v>
      </c>
      <c r="G520" s="2"/>
      <c r="H520">
        <v>1</v>
      </c>
    </row>
    <row r="521" spans="1:8" x14ac:dyDescent="0.35">
      <c r="A521">
        <v>141556</v>
      </c>
      <c r="B521">
        <v>1</v>
      </c>
      <c r="C521">
        <v>7</v>
      </c>
      <c r="D521" t="s">
        <v>144</v>
      </c>
      <c r="E521" s="2">
        <v>0.29085648148148147</v>
      </c>
      <c r="F521" s="2">
        <v>0.29131944444444446</v>
      </c>
      <c r="G521" s="2"/>
      <c r="H521">
        <v>1</v>
      </c>
    </row>
    <row r="522" spans="1:8" x14ac:dyDescent="0.35">
      <c r="A522">
        <v>141556</v>
      </c>
      <c r="B522">
        <v>1</v>
      </c>
      <c r="C522">
        <v>7</v>
      </c>
      <c r="D522" t="s">
        <v>9</v>
      </c>
      <c r="E522" s="2">
        <v>0.29282407407407407</v>
      </c>
      <c r="H522">
        <v>1</v>
      </c>
    </row>
    <row r="523" spans="1:8" x14ac:dyDescent="0.35">
      <c r="A523">
        <v>142254</v>
      </c>
      <c r="B523">
        <v>0</v>
      </c>
      <c r="C523">
        <v>7</v>
      </c>
      <c r="D523" t="s">
        <v>24</v>
      </c>
      <c r="F523" s="2">
        <v>0.24930555555555556</v>
      </c>
      <c r="G523" s="2"/>
      <c r="H523">
        <v>7</v>
      </c>
    </row>
    <row r="524" spans="1:8" x14ac:dyDescent="0.35">
      <c r="A524">
        <v>142254</v>
      </c>
      <c r="B524">
        <v>0</v>
      </c>
      <c r="C524">
        <v>7</v>
      </c>
      <c r="D524" t="s">
        <v>155</v>
      </c>
      <c r="E524" s="2">
        <v>0.2517361111111111</v>
      </c>
      <c r="F524" s="2">
        <v>0.25219907407407405</v>
      </c>
      <c r="G524" s="2"/>
      <c r="H524" t="s">
        <v>110</v>
      </c>
    </row>
    <row r="525" spans="1:8" x14ac:dyDescent="0.35">
      <c r="A525">
        <v>142254</v>
      </c>
      <c r="B525">
        <v>0</v>
      </c>
      <c r="C525">
        <v>7</v>
      </c>
      <c r="D525" t="s">
        <v>154</v>
      </c>
      <c r="E525" s="2">
        <v>0.25370370370370371</v>
      </c>
      <c r="F525" s="2">
        <v>0.25416666666666665</v>
      </c>
      <c r="G525" s="2"/>
      <c r="H525" t="s">
        <v>110</v>
      </c>
    </row>
    <row r="526" spans="1:8" x14ac:dyDescent="0.35">
      <c r="A526">
        <v>142254</v>
      </c>
      <c r="B526">
        <v>0</v>
      </c>
      <c r="C526">
        <v>7</v>
      </c>
      <c r="D526" t="s">
        <v>153</v>
      </c>
      <c r="E526" s="2">
        <v>0.25555555555555554</v>
      </c>
      <c r="F526" s="2">
        <v>0.25601851851851853</v>
      </c>
      <c r="G526" s="2"/>
      <c r="H526" t="s">
        <v>110</v>
      </c>
    </row>
    <row r="527" spans="1:8" x14ac:dyDescent="0.35">
      <c r="A527">
        <v>142254</v>
      </c>
      <c r="B527">
        <v>0</v>
      </c>
      <c r="C527">
        <v>7</v>
      </c>
      <c r="D527" t="s">
        <v>126</v>
      </c>
      <c r="E527" s="2">
        <v>0.25787037037037036</v>
      </c>
      <c r="F527" s="2">
        <v>0.25925925925925924</v>
      </c>
      <c r="G527" s="2"/>
      <c r="H527" t="s">
        <v>110</v>
      </c>
    </row>
    <row r="528" spans="1:8" x14ac:dyDescent="0.35">
      <c r="A528">
        <v>142254</v>
      </c>
      <c r="B528">
        <v>0</v>
      </c>
      <c r="C528">
        <v>7</v>
      </c>
      <c r="D528" t="s">
        <v>128</v>
      </c>
      <c r="E528" s="2">
        <v>0.26076388888888891</v>
      </c>
      <c r="F528" s="2">
        <v>0.26122685185185185</v>
      </c>
      <c r="G528" s="2"/>
      <c r="H528" t="s">
        <v>110</v>
      </c>
    </row>
    <row r="529" spans="1:8" x14ac:dyDescent="0.35">
      <c r="A529">
        <v>142254</v>
      </c>
      <c r="B529">
        <v>0</v>
      </c>
      <c r="C529">
        <v>7</v>
      </c>
      <c r="D529" t="s">
        <v>45</v>
      </c>
      <c r="E529" s="2">
        <v>0.26435185185185184</v>
      </c>
      <c r="F529" s="2">
        <v>0.26516203703703706</v>
      </c>
      <c r="G529" s="2"/>
      <c r="H529" t="s">
        <v>110</v>
      </c>
    </row>
    <row r="530" spans="1:8" x14ac:dyDescent="0.35">
      <c r="A530">
        <v>142254</v>
      </c>
      <c r="B530">
        <v>0</v>
      </c>
      <c r="C530">
        <v>7</v>
      </c>
      <c r="D530" t="s">
        <v>21</v>
      </c>
      <c r="E530" s="2">
        <v>0.26655092592592594</v>
      </c>
      <c r="F530" s="2">
        <v>0.26712962962962961</v>
      </c>
      <c r="G530" s="2"/>
      <c r="H530" t="s">
        <v>122</v>
      </c>
    </row>
    <row r="531" spans="1:8" x14ac:dyDescent="0.35">
      <c r="A531">
        <v>142254</v>
      </c>
      <c r="B531">
        <v>0</v>
      </c>
      <c r="C531">
        <v>7</v>
      </c>
      <c r="D531" t="s">
        <v>123</v>
      </c>
      <c r="E531" s="2">
        <v>0.26932870370370371</v>
      </c>
      <c r="F531" s="2">
        <v>0.26990740740740743</v>
      </c>
      <c r="G531" s="2"/>
      <c r="H531">
        <v>2</v>
      </c>
    </row>
    <row r="532" spans="1:8" x14ac:dyDescent="0.35">
      <c r="A532">
        <v>142254</v>
      </c>
      <c r="B532">
        <v>0</v>
      </c>
      <c r="C532">
        <v>7</v>
      </c>
      <c r="D532" t="s">
        <v>93</v>
      </c>
      <c r="E532" s="2">
        <v>0.27175925925925926</v>
      </c>
      <c r="F532" s="2">
        <v>0.2722222222222222</v>
      </c>
      <c r="G532" s="2"/>
      <c r="H532">
        <v>2</v>
      </c>
    </row>
    <row r="533" spans="1:8" x14ac:dyDescent="0.35">
      <c r="A533">
        <v>142254</v>
      </c>
      <c r="B533">
        <v>0</v>
      </c>
      <c r="C533">
        <v>7</v>
      </c>
      <c r="D533" t="s">
        <v>9</v>
      </c>
      <c r="E533" s="2">
        <v>0.27337962962962964</v>
      </c>
      <c r="F533" s="2">
        <v>0.27384259259259258</v>
      </c>
      <c r="G533" s="2"/>
      <c r="H533">
        <v>2</v>
      </c>
    </row>
    <row r="534" spans="1:8" x14ac:dyDescent="0.35">
      <c r="A534">
        <v>142254</v>
      </c>
      <c r="B534">
        <v>0</v>
      </c>
      <c r="C534">
        <v>7</v>
      </c>
      <c r="D534" t="s">
        <v>144</v>
      </c>
      <c r="E534" s="2">
        <v>0.27500000000000002</v>
      </c>
      <c r="F534" s="2">
        <v>0.27546296296296297</v>
      </c>
      <c r="G534" s="2"/>
      <c r="H534">
        <v>2</v>
      </c>
    </row>
    <row r="535" spans="1:8" x14ac:dyDescent="0.35">
      <c r="A535">
        <v>142254</v>
      </c>
      <c r="B535">
        <v>0</v>
      </c>
      <c r="C535">
        <v>7</v>
      </c>
      <c r="D535" t="s">
        <v>59</v>
      </c>
      <c r="E535" s="2">
        <v>0.27650462962962963</v>
      </c>
      <c r="F535" s="2">
        <v>0.27696759259259257</v>
      </c>
      <c r="G535" s="2"/>
      <c r="H535">
        <v>2</v>
      </c>
    </row>
    <row r="536" spans="1:8" x14ac:dyDescent="0.35">
      <c r="A536">
        <v>142254</v>
      </c>
      <c r="B536">
        <v>0</v>
      </c>
      <c r="C536">
        <v>7</v>
      </c>
      <c r="D536" t="s">
        <v>90</v>
      </c>
      <c r="E536" s="2">
        <v>0.27835648148148145</v>
      </c>
      <c r="F536" s="2">
        <v>0.27905092592592595</v>
      </c>
      <c r="G536" s="2"/>
      <c r="H536">
        <v>2</v>
      </c>
    </row>
    <row r="537" spans="1:8" x14ac:dyDescent="0.35">
      <c r="A537">
        <v>142254</v>
      </c>
      <c r="B537">
        <v>0</v>
      </c>
      <c r="C537">
        <v>7</v>
      </c>
      <c r="D537" t="s">
        <v>151</v>
      </c>
      <c r="E537" s="2">
        <v>0.28032407407407406</v>
      </c>
      <c r="F537" s="2">
        <v>0.28078703703703706</v>
      </c>
      <c r="G537" s="2"/>
      <c r="H537">
        <v>2</v>
      </c>
    </row>
    <row r="538" spans="1:8" x14ac:dyDescent="0.35">
      <c r="A538">
        <v>142254</v>
      </c>
      <c r="B538">
        <v>0</v>
      </c>
      <c r="C538">
        <v>7</v>
      </c>
      <c r="D538" t="s">
        <v>150</v>
      </c>
      <c r="E538" s="2">
        <v>0.28194444444444444</v>
      </c>
      <c r="F538" s="2">
        <v>0.28263888888888888</v>
      </c>
      <c r="G538" s="2"/>
      <c r="H538">
        <v>2</v>
      </c>
    </row>
    <row r="539" spans="1:8" x14ac:dyDescent="0.35">
      <c r="A539">
        <v>142254</v>
      </c>
      <c r="B539">
        <v>0</v>
      </c>
      <c r="C539">
        <v>7</v>
      </c>
      <c r="D539" t="s">
        <v>149</v>
      </c>
      <c r="E539" s="2">
        <v>0.28391203703703705</v>
      </c>
      <c r="F539" s="2">
        <v>0.28449074074074077</v>
      </c>
      <c r="G539" s="2"/>
      <c r="H539">
        <v>2</v>
      </c>
    </row>
    <row r="540" spans="1:8" x14ac:dyDescent="0.35">
      <c r="A540">
        <v>142254</v>
      </c>
      <c r="B540">
        <v>0</v>
      </c>
      <c r="C540">
        <v>7</v>
      </c>
      <c r="D540" t="s">
        <v>148</v>
      </c>
      <c r="E540" s="2">
        <v>0.28611111111111109</v>
      </c>
      <c r="F540" s="2">
        <v>0.28657407407407409</v>
      </c>
      <c r="G540" s="2"/>
      <c r="H540">
        <v>2</v>
      </c>
    </row>
    <row r="541" spans="1:8" x14ac:dyDescent="0.35">
      <c r="A541">
        <v>142254</v>
      </c>
      <c r="B541">
        <v>0</v>
      </c>
      <c r="C541">
        <v>7</v>
      </c>
      <c r="D541" t="s">
        <v>19</v>
      </c>
      <c r="E541" s="2">
        <v>0.28946759259259258</v>
      </c>
      <c r="F541" s="2">
        <v>0.28993055555555558</v>
      </c>
      <c r="G541" s="2"/>
      <c r="H541">
        <v>2</v>
      </c>
    </row>
    <row r="542" spans="1:8" x14ac:dyDescent="0.35">
      <c r="A542">
        <v>142254</v>
      </c>
      <c r="B542">
        <v>0</v>
      </c>
      <c r="C542">
        <v>7</v>
      </c>
      <c r="D542" t="s">
        <v>146</v>
      </c>
      <c r="E542" s="2">
        <v>0.29097222222222224</v>
      </c>
      <c r="F542" s="2">
        <v>0.29143518518518519</v>
      </c>
      <c r="G542" s="2"/>
      <c r="H542" t="s">
        <v>159</v>
      </c>
    </row>
    <row r="543" spans="1:8" x14ac:dyDescent="0.35">
      <c r="A543">
        <v>142254</v>
      </c>
      <c r="B543">
        <v>0</v>
      </c>
      <c r="C543">
        <v>7</v>
      </c>
      <c r="D543" t="s">
        <v>145</v>
      </c>
      <c r="E543" s="2">
        <v>0.29282407407407407</v>
      </c>
      <c r="F543" s="2">
        <v>0.29328703703703701</v>
      </c>
      <c r="G543" s="2"/>
      <c r="H543">
        <v>2</v>
      </c>
    </row>
    <row r="544" spans="1:8" x14ac:dyDescent="0.35">
      <c r="A544">
        <v>142254</v>
      </c>
      <c r="B544">
        <v>0</v>
      </c>
      <c r="C544">
        <v>7</v>
      </c>
      <c r="D544" t="s">
        <v>23</v>
      </c>
      <c r="E544" s="2">
        <v>0.29548611111111112</v>
      </c>
      <c r="H544">
        <v>1</v>
      </c>
    </row>
    <row r="545" spans="1:8" x14ac:dyDescent="0.35">
      <c r="A545">
        <v>141639</v>
      </c>
      <c r="B545">
        <v>0</v>
      </c>
      <c r="C545">
        <v>7</v>
      </c>
      <c r="D545" t="s">
        <v>26</v>
      </c>
      <c r="F545" s="2">
        <v>0.25</v>
      </c>
      <c r="G545" s="2"/>
      <c r="H545">
        <v>1</v>
      </c>
    </row>
    <row r="546" spans="1:8" x14ac:dyDescent="0.35">
      <c r="A546">
        <v>141639</v>
      </c>
      <c r="B546">
        <v>0</v>
      </c>
      <c r="C546">
        <v>7</v>
      </c>
      <c r="D546" t="s">
        <v>171</v>
      </c>
      <c r="E546" s="2">
        <v>0.25254629629629627</v>
      </c>
      <c r="F546" s="2">
        <v>0.25300925925925927</v>
      </c>
      <c r="G546" s="2"/>
      <c r="H546">
        <v>1</v>
      </c>
    </row>
    <row r="547" spans="1:8" x14ac:dyDescent="0.35">
      <c r="A547">
        <v>141639</v>
      </c>
      <c r="B547">
        <v>0</v>
      </c>
      <c r="C547">
        <v>7</v>
      </c>
      <c r="D547" t="s">
        <v>170</v>
      </c>
      <c r="E547" s="2">
        <v>0.25439814814814815</v>
      </c>
      <c r="F547" s="2">
        <v>0.25486111111111109</v>
      </c>
      <c r="G547" s="2"/>
      <c r="H547">
        <v>1</v>
      </c>
    </row>
    <row r="548" spans="1:8" x14ac:dyDescent="0.35">
      <c r="A548">
        <v>141639</v>
      </c>
      <c r="B548">
        <v>0</v>
      </c>
      <c r="C548">
        <v>7</v>
      </c>
      <c r="D548" t="s">
        <v>169</v>
      </c>
      <c r="E548" s="2">
        <v>0.25636574074074076</v>
      </c>
      <c r="F548" s="2">
        <v>0.2568287037037037</v>
      </c>
      <c r="G548" s="2"/>
      <c r="H548">
        <v>1</v>
      </c>
    </row>
    <row r="549" spans="1:8" x14ac:dyDescent="0.35">
      <c r="A549">
        <v>141639</v>
      </c>
      <c r="B549">
        <v>0</v>
      </c>
      <c r="C549">
        <v>7</v>
      </c>
      <c r="D549" t="s">
        <v>168</v>
      </c>
      <c r="E549" s="2">
        <v>0.2585648148148148</v>
      </c>
      <c r="F549" s="2">
        <v>0.2590277777777778</v>
      </c>
      <c r="G549" s="2"/>
      <c r="H549">
        <v>1</v>
      </c>
    </row>
    <row r="550" spans="1:8" x14ac:dyDescent="0.35">
      <c r="A550">
        <v>141639</v>
      </c>
      <c r="B550">
        <v>0</v>
      </c>
      <c r="C550">
        <v>7</v>
      </c>
      <c r="D550" t="s">
        <v>167</v>
      </c>
      <c r="E550" s="2">
        <v>0.26041666666666669</v>
      </c>
      <c r="F550" s="2">
        <v>0.26087962962962963</v>
      </c>
      <c r="G550" s="2"/>
      <c r="H550">
        <v>1</v>
      </c>
    </row>
    <row r="551" spans="1:8" x14ac:dyDescent="0.35">
      <c r="A551">
        <v>141639</v>
      </c>
      <c r="B551">
        <v>0</v>
      </c>
      <c r="C551">
        <v>7</v>
      </c>
      <c r="D551" t="s">
        <v>13</v>
      </c>
      <c r="E551" s="2">
        <v>0.26423611111111112</v>
      </c>
      <c r="H551" t="s">
        <v>166</v>
      </c>
    </row>
    <row r="552" spans="1:8" x14ac:dyDescent="0.35">
      <c r="A552">
        <v>142950</v>
      </c>
      <c r="B552">
        <v>0</v>
      </c>
      <c r="C552">
        <v>7</v>
      </c>
      <c r="D552" t="s">
        <v>9</v>
      </c>
      <c r="F552" s="2">
        <v>0.25567129629629631</v>
      </c>
      <c r="G552" s="2"/>
      <c r="H552">
        <v>1</v>
      </c>
    </row>
    <row r="553" spans="1:8" x14ac:dyDescent="0.35">
      <c r="A553">
        <v>142950</v>
      </c>
      <c r="B553">
        <v>0</v>
      </c>
      <c r="C553">
        <v>7</v>
      </c>
      <c r="D553" t="s">
        <v>144</v>
      </c>
      <c r="E553" s="2">
        <v>0.25671296296296298</v>
      </c>
      <c r="F553" s="2">
        <v>0.25717592592592592</v>
      </c>
      <c r="G553" s="2"/>
      <c r="H553">
        <v>2</v>
      </c>
    </row>
    <row r="554" spans="1:8" x14ac:dyDescent="0.35">
      <c r="A554">
        <v>142950</v>
      </c>
      <c r="B554">
        <v>0</v>
      </c>
      <c r="C554">
        <v>7</v>
      </c>
      <c r="D554" t="s">
        <v>59</v>
      </c>
      <c r="E554" s="2">
        <v>0.25821759259259258</v>
      </c>
      <c r="F554" s="2">
        <v>0.25868055555555558</v>
      </c>
      <c r="G554" s="2"/>
      <c r="H554">
        <v>2</v>
      </c>
    </row>
    <row r="555" spans="1:8" x14ac:dyDescent="0.35">
      <c r="A555">
        <v>142950</v>
      </c>
      <c r="B555">
        <v>0</v>
      </c>
      <c r="C555">
        <v>7</v>
      </c>
      <c r="D555" t="s">
        <v>90</v>
      </c>
      <c r="E555" s="2">
        <v>0.26006944444444446</v>
      </c>
      <c r="F555" s="2">
        <v>0.26215277777777779</v>
      </c>
      <c r="G555" s="2"/>
      <c r="H555">
        <v>2</v>
      </c>
    </row>
    <row r="556" spans="1:8" x14ac:dyDescent="0.35">
      <c r="A556">
        <v>142950</v>
      </c>
      <c r="B556">
        <v>0</v>
      </c>
      <c r="C556">
        <v>7</v>
      </c>
      <c r="D556" t="s">
        <v>151</v>
      </c>
      <c r="E556" s="2">
        <v>0.2636574074074074</v>
      </c>
      <c r="F556" s="2">
        <v>0.26412037037037039</v>
      </c>
      <c r="G556" s="2"/>
      <c r="H556">
        <v>2</v>
      </c>
    </row>
    <row r="557" spans="1:8" x14ac:dyDescent="0.35">
      <c r="A557">
        <v>142950</v>
      </c>
      <c r="B557">
        <v>0</v>
      </c>
      <c r="C557">
        <v>7</v>
      </c>
      <c r="D557" t="s">
        <v>150</v>
      </c>
      <c r="E557" s="2">
        <v>0.26550925925925928</v>
      </c>
      <c r="F557" s="2">
        <v>0.26620370370370372</v>
      </c>
      <c r="G557" s="2"/>
      <c r="H557">
        <v>2</v>
      </c>
    </row>
    <row r="558" spans="1:8" x14ac:dyDescent="0.35">
      <c r="A558">
        <v>142950</v>
      </c>
      <c r="B558">
        <v>0</v>
      </c>
      <c r="C558">
        <v>7</v>
      </c>
      <c r="D558" t="s">
        <v>149</v>
      </c>
      <c r="E558" s="2">
        <v>0.26782407407407405</v>
      </c>
      <c r="F558" s="2">
        <v>0.26840277777777777</v>
      </c>
      <c r="G558" s="2"/>
      <c r="H558">
        <v>2</v>
      </c>
    </row>
    <row r="559" spans="1:8" x14ac:dyDescent="0.35">
      <c r="A559">
        <v>142950</v>
      </c>
      <c r="B559">
        <v>0</v>
      </c>
      <c r="C559">
        <v>7</v>
      </c>
      <c r="D559" t="s">
        <v>148</v>
      </c>
      <c r="E559" s="2">
        <v>0.27025462962962965</v>
      </c>
      <c r="F559" s="2">
        <v>0.27071759259259259</v>
      </c>
      <c r="G559" s="2"/>
      <c r="H559">
        <v>2</v>
      </c>
    </row>
    <row r="560" spans="1:8" x14ac:dyDescent="0.35">
      <c r="A560">
        <v>142950</v>
      </c>
      <c r="B560">
        <v>0</v>
      </c>
      <c r="C560">
        <v>7</v>
      </c>
      <c r="D560" t="s">
        <v>19</v>
      </c>
      <c r="E560" s="2">
        <v>0.2741898148148148</v>
      </c>
      <c r="F560" s="2">
        <v>0.2746527777777778</v>
      </c>
      <c r="G560" s="2"/>
      <c r="H560">
        <v>2</v>
      </c>
    </row>
    <row r="561" spans="1:8" x14ac:dyDescent="0.35">
      <c r="A561">
        <v>142950</v>
      </c>
      <c r="B561">
        <v>0</v>
      </c>
      <c r="C561">
        <v>7</v>
      </c>
      <c r="D561" t="s">
        <v>146</v>
      </c>
      <c r="E561" s="2">
        <v>0.27581018518518519</v>
      </c>
      <c r="F561" s="2">
        <v>0.27627314814814813</v>
      </c>
      <c r="G561" s="2"/>
      <c r="H561" t="s">
        <v>159</v>
      </c>
    </row>
    <row r="562" spans="1:8" x14ac:dyDescent="0.35">
      <c r="A562">
        <v>142950</v>
      </c>
      <c r="B562">
        <v>0</v>
      </c>
      <c r="C562">
        <v>7</v>
      </c>
      <c r="D562" t="s">
        <v>13</v>
      </c>
      <c r="E562" s="2">
        <v>0.27893518518518517</v>
      </c>
      <c r="F562" s="2">
        <v>0.27962962962962962</v>
      </c>
      <c r="G562" s="2"/>
      <c r="H562" t="s">
        <v>152</v>
      </c>
    </row>
    <row r="563" spans="1:8" x14ac:dyDescent="0.35">
      <c r="A563">
        <v>142950</v>
      </c>
      <c r="B563">
        <v>1</v>
      </c>
      <c r="C563">
        <v>7</v>
      </c>
      <c r="D563" t="s">
        <v>160</v>
      </c>
      <c r="E563" s="2">
        <v>0.28263888888888888</v>
      </c>
      <c r="F563" s="2">
        <v>0.28310185185185183</v>
      </c>
      <c r="G563" s="2"/>
      <c r="H563" t="s">
        <v>152</v>
      </c>
    </row>
    <row r="564" spans="1:8" x14ac:dyDescent="0.35">
      <c r="A564">
        <v>142950</v>
      </c>
      <c r="B564">
        <v>1</v>
      </c>
      <c r="C564">
        <v>7</v>
      </c>
      <c r="D564" t="s">
        <v>11</v>
      </c>
      <c r="E564" s="2">
        <v>0.28564814814814815</v>
      </c>
      <c r="H564" t="s">
        <v>161</v>
      </c>
    </row>
    <row r="565" spans="1:8" x14ac:dyDescent="0.35">
      <c r="A565">
        <v>143449</v>
      </c>
      <c r="B565">
        <v>0</v>
      </c>
      <c r="C565">
        <v>7</v>
      </c>
      <c r="D565" t="s">
        <v>93</v>
      </c>
      <c r="F565" s="2">
        <v>0.25590277777777776</v>
      </c>
      <c r="G565" s="2"/>
      <c r="H565">
        <v>1</v>
      </c>
    </row>
    <row r="566" spans="1:8" x14ac:dyDescent="0.35">
      <c r="A566">
        <v>143449</v>
      </c>
      <c r="B566">
        <v>0</v>
      </c>
      <c r="C566">
        <v>7</v>
      </c>
      <c r="D566" t="s">
        <v>123</v>
      </c>
      <c r="E566" s="2">
        <v>0.25763888888888886</v>
      </c>
      <c r="F566" s="2">
        <v>0.25821759259259258</v>
      </c>
      <c r="G566" s="2"/>
      <c r="H566">
        <v>1</v>
      </c>
    </row>
    <row r="567" spans="1:8" x14ac:dyDescent="0.35">
      <c r="A567">
        <v>143449</v>
      </c>
      <c r="B567">
        <v>0</v>
      </c>
      <c r="C567">
        <v>7</v>
      </c>
      <c r="D567" t="s">
        <v>21</v>
      </c>
      <c r="E567" s="2">
        <v>0.26030092592592591</v>
      </c>
      <c r="F567" s="2">
        <v>0.26087962962962963</v>
      </c>
      <c r="G567" s="2"/>
      <c r="H567" t="s">
        <v>114</v>
      </c>
    </row>
    <row r="568" spans="1:8" x14ac:dyDescent="0.35">
      <c r="A568">
        <v>143449</v>
      </c>
      <c r="B568">
        <v>0</v>
      </c>
      <c r="C568">
        <v>7</v>
      </c>
      <c r="D568" t="s">
        <v>45</v>
      </c>
      <c r="E568" s="2">
        <v>0.26273148148148145</v>
      </c>
      <c r="F568" s="2">
        <v>0.26446759259259262</v>
      </c>
      <c r="G568" s="2"/>
      <c r="H568" t="s">
        <v>152</v>
      </c>
    </row>
    <row r="569" spans="1:8" x14ac:dyDescent="0.35">
      <c r="A569">
        <v>143449</v>
      </c>
      <c r="B569">
        <v>0</v>
      </c>
      <c r="C569">
        <v>7</v>
      </c>
      <c r="D569" t="s">
        <v>24</v>
      </c>
      <c r="E569" s="2">
        <v>0.27199074074074076</v>
      </c>
      <c r="F569" s="2">
        <v>0.2726851851851852</v>
      </c>
      <c r="G569" s="2"/>
      <c r="H569" t="s">
        <v>152</v>
      </c>
    </row>
    <row r="570" spans="1:8" x14ac:dyDescent="0.35">
      <c r="A570">
        <v>143449</v>
      </c>
      <c r="B570">
        <v>0</v>
      </c>
      <c r="C570">
        <v>7</v>
      </c>
      <c r="D570" t="s">
        <v>113</v>
      </c>
      <c r="E570" s="2">
        <v>0.2746527777777778</v>
      </c>
      <c r="F570" s="2">
        <v>0.27523148148148147</v>
      </c>
      <c r="G570" s="2"/>
      <c r="H570" t="s">
        <v>152</v>
      </c>
    </row>
    <row r="571" spans="1:8" x14ac:dyDescent="0.35">
      <c r="A571">
        <v>143449</v>
      </c>
      <c r="B571">
        <v>0</v>
      </c>
      <c r="C571">
        <v>7</v>
      </c>
      <c r="D571" t="s">
        <v>112</v>
      </c>
      <c r="E571" s="2">
        <v>0.27662037037037035</v>
      </c>
      <c r="F571" s="2">
        <v>0.27719907407407407</v>
      </c>
      <c r="G571" s="2"/>
      <c r="H571" t="s">
        <v>152</v>
      </c>
    </row>
    <row r="572" spans="1:8" x14ac:dyDescent="0.35">
      <c r="A572">
        <v>143449</v>
      </c>
      <c r="B572">
        <v>0</v>
      </c>
      <c r="C572">
        <v>7</v>
      </c>
      <c r="D572" t="s">
        <v>111</v>
      </c>
      <c r="E572" s="2">
        <v>0.27881944444444445</v>
      </c>
      <c r="F572" s="2">
        <v>0.2792824074074074</v>
      </c>
      <c r="G572" s="2"/>
      <c r="H572" t="s">
        <v>152</v>
      </c>
    </row>
    <row r="573" spans="1:8" x14ac:dyDescent="0.35">
      <c r="A573">
        <v>143449</v>
      </c>
      <c r="B573">
        <v>0</v>
      </c>
      <c r="C573">
        <v>7</v>
      </c>
      <c r="D573" t="s">
        <v>109</v>
      </c>
      <c r="E573" s="2">
        <v>0.28078703703703706</v>
      </c>
      <c r="F573" s="2">
        <v>0.28125</v>
      </c>
      <c r="G573" s="2"/>
      <c r="H573" t="s">
        <v>152</v>
      </c>
    </row>
    <row r="574" spans="1:8" x14ac:dyDescent="0.35">
      <c r="A574">
        <v>143449</v>
      </c>
      <c r="B574">
        <v>0</v>
      </c>
      <c r="C574">
        <v>7</v>
      </c>
      <c r="D574" t="s">
        <v>39</v>
      </c>
      <c r="E574" s="2">
        <v>0.28333333333333333</v>
      </c>
      <c r="F574" s="2">
        <v>0.28402777777777777</v>
      </c>
      <c r="G574" s="2"/>
      <c r="H574" t="s">
        <v>152</v>
      </c>
    </row>
    <row r="575" spans="1:8" x14ac:dyDescent="0.35">
      <c r="A575">
        <v>143449</v>
      </c>
      <c r="B575">
        <v>0</v>
      </c>
      <c r="C575">
        <v>7</v>
      </c>
      <c r="D575" t="s">
        <v>121</v>
      </c>
      <c r="E575" s="2">
        <v>0.28703703703703703</v>
      </c>
      <c r="F575" s="2">
        <v>0.28749999999999998</v>
      </c>
      <c r="G575" s="2"/>
      <c r="H575" t="s">
        <v>152</v>
      </c>
    </row>
    <row r="576" spans="1:8" x14ac:dyDescent="0.35">
      <c r="A576">
        <v>143449</v>
      </c>
      <c r="B576">
        <v>0</v>
      </c>
      <c r="C576">
        <v>7</v>
      </c>
      <c r="D576" t="s">
        <v>120</v>
      </c>
      <c r="E576" s="2">
        <v>0.28969907407407408</v>
      </c>
      <c r="F576" s="2">
        <v>0.29016203703703702</v>
      </c>
      <c r="G576" s="2"/>
      <c r="H576" t="s">
        <v>152</v>
      </c>
    </row>
    <row r="577" spans="1:8" x14ac:dyDescent="0.35">
      <c r="A577">
        <v>143449</v>
      </c>
      <c r="B577">
        <v>0</v>
      </c>
      <c r="C577">
        <v>7</v>
      </c>
      <c r="D577" t="s">
        <v>119</v>
      </c>
      <c r="E577" s="2">
        <v>0.29212962962962963</v>
      </c>
      <c r="F577" s="2">
        <v>0.29259259259259257</v>
      </c>
      <c r="G577" s="2"/>
      <c r="H577" t="s">
        <v>152</v>
      </c>
    </row>
    <row r="578" spans="1:8" x14ac:dyDescent="0.35">
      <c r="A578">
        <v>143449</v>
      </c>
      <c r="B578">
        <v>0</v>
      </c>
      <c r="C578">
        <v>7</v>
      </c>
      <c r="D578" t="s">
        <v>118</v>
      </c>
      <c r="E578" s="2">
        <v>0.29456018518518517</v>
      </c>
      <c r="F578" s="2">
        <v>0.29502314814814817</v>
      </c>
      <c r="G578" s="2"/>
      <c r="H578" t="s">
        <v>152</v>
      </c>
    </row>
    <row r="579" spans="1:8" x14ac:dyDescent="0.35">
      <c r="A579">
        <v>143449</v>
      </c>
      <c r="B579">
        <v>0</v>
      </c>
      <c r="C579">
        <v>7</v>
      </c>
      <c r="D579" t="s">
        <v>117</v>
      </c>
      <c r="E579" s="2">
        <v>0.296875</v>
      </c>
      <c r="F579" s="2">
        <v>0.29733796296296294</v>
      </c>
      <c r="G579" s="2"/>
      <c r="H579" t="s">
        <v>152</v>
      </c>
    </row>
    <row r="580" spans="1:8" x14ac:dyDescent="0.35">
      <c r="A580">
        <v>143449</v>
      </c>
      <c r="B580">
        <v>0</v>
      </c>
      <c r="C580">
        <v>7</v>
      </c>
      <c r="D580" t="s">
        <v>116</v>
      </c>
      <c r="E580" s="2">
        <v>0.30069444444444443</v>
      </c>
      <c r="F580" s="2">
        <v>0.30115740740740743</v>
      </c>
      <c r="G580" s="2"/>
      <c r="H580" t="s">
        <v>152</v>
      </c>
    </row>
    <row r="581" spans="1:8" x14ac:dyDescent="0.35">
      <c r="A581">
        <v>143449</v>
      </c>
      <c r="B581">
        <v>0</v>
      </c>
      <c r="C581">
        <v>7</v>
      </c>
      <c r="D581" t="s">
        <v>6</v>
      </c>
      <c r="E581" s="2">
        <v>0.30266203703703703</v>
      </c>
      <c r="H581" t="s">
        <v>115</v>
      </c>
    </row>
    <row r="582" spans="1:8" x14ac:dyDescent="0.35">
      <c r="A582">
        <v>141152</v>
      </c>
      <c r="B582">
        <v>0</v>
      </c>
      <c r="C582">
        <v>7</v>
      </c>
      <c r="D582" t="s">
        <v>18</v>
      </c>
      <c r="F582" s="2">
        <v>0.25601851851851853</v>
      </c>
      <c r="G582" s="2"/>
      <c r="H582" t="s">
        <v>124</v>
      </c>
    </row>
    <row r="583" spans="1:8" x14ac:dyDescent="0.35">
      <c r="A583">
        <v>141152</v>
      </c>
      <c r="B583">
        <v>0</v>
      </c>
      <c r="C583">
        <v>7</v>
      </c>
      <c r="D583" t="s">
        <v>17</v>
      </c>
      <c r="E583" s="2">
        <v>0.25833333333333336</v>
      </c>
      <c r="F583" s="2">
        <v>0.2587962962962963</v>
      </c>
      <c r="G583" s="2"/>
      <c r="H583">
        <v>2</v>
      </c>
    </row>
    <row r="584" spans="1:8" x14ac:dyDescent="0.35">
      <c r="A584">
        <v>141152</v>
      </c>
      <c r="B584">
        <v>0</v>
      </c>
      <c r="C584">
        <v>7</v>
      </c>
      <c r="D584" t="s">
        <v>125</v>
      </c>
      <c r="E584" s="2">
        <v>0.26041666666666669</v>
      </c>
      <c r="F584" s="2">
        <v>0.26087962962962963</v>
      </c>
      <c r="G584" s="2"/>
      <c r="H584">
        <v>2</v>
      </c>
    </row>
    <row r="585" spans="1:8" x14ac:dyDescent="0.35">
      <c r="A585">
        <v>141152</v>
      </c>
      <c r="B585">
        <v>0</v>
      </c>
      <c r="C585">
        <v>7</v>
      </c>
      <c r="D585" t="s">
        <v>126</v>
      </c>
      <c r="E585" s="2">
        <v>0.26296296296296295</v>
      </c>
      <c r="F585" s="2">
        <v>0.2636574074074074</v>
      </c>
      <c r="G585" s="2"/>
      <c r="H585" t="s">
        <v>127</v>
      </c>
    </row>
    <row r="586" spans="1:8" x14ac:dyDescent="0.35">
      <c r="A586">
        <v>141152</v>
      </c>
      <c r="B586">
        <v>0</v>
      </c>
      <c r="C586">
        <v>7</v>
      </c>
      <c r="D586" t="s">
        <v>128</v>
      </c>
      <c r="E586" s="2">
        <v>0.26516203703703706</v>
      </c>
      <c r="F586" s="2">
        <v>0.265625</v>
      </c>
      <c r="G586" s="2"/>
      <c r="H586" t="s">
        <v>110</v>
      </c>
    </row>
    <row r="587" spans="1:8" x14ac:dyDescent="0.35">
      <c r="A587">
        <v>141152</v>
      </c>
      <c r="B587">
        <v>0</v>
      </c>
      <c r="C587">
        <v>7</v>
      </c>
      <c r="D587" t="s">
        <v>129</v>
      </c>
      <c r="E587" s="2">
        <v>0.26701388888888888</v>
      </c>
      <c r="F587" s="2">
        <v>0.26747685185185183</v>
      </c>
      <c r="G587" s="2"/>
      <c r="H587" t="s">
        <v>110</v>
      </c>
    </row>
    <row r="588" spans="1:8" x14ac:dyDescent="0.35">
      <c r="A588">
        <v>141152</v>
      </c>
      <c r="B588">
        <v>0</v>
      </c>
      <c r="C588">
        <v>7</v>
      </c>
      <c r="D588" t="s">
        <v>130</v>
      </c>
      <c r="E588" s="2">
        <v>0.26886574074074077</v>
      </c>
      <c r="F588" s="2">
        <v>0.26944444444444443</v>
      </c>
      <c r="G588" s="2"/>
      <c r="H588" t="s">
        <v>110</v>
      </c>
    </row>
    <row r="589" spans="1:8" x14ac:dyDescent="0.35">
      <c r="A589">
        <v>141152</v>
      </c>
      <c r="B589">
        <v>0</v>
      </c>
      <c r="C589">
        <v>7</v>
      </c>
      <c r="D589" t="s">
        <v>45</v>
      </c>
      <c r="E589" s="2">
        <v>0.27094907407407409</v>
      </c>
      <c r="F589" s="2">
        <v>0.27187499999999998</v>
      </c>
      <c r="G589" s="2"/>
      <c r="H589" t="s">
        <v>110</v>
      </c>
    </row>
    <row r="590" spans="1:8" x14ac:dyDescent="0.35">
      <c r="A590">
        <v>141152</v>
      </c>
      <c r="B590">
        <v>0</v>
      </c>
      <c r="C590">
        <v>7</v>
      </c>
      <c r="D590" t="s">
        <v>21</v>
      </c>
      <c r="E590" s="2">
        <v>0.27372685185185186</v>
      </c>
      <c r="H590" t="s">
        <v>114</v>
      </c>
    </row>
    <row r="591" spans="1:8" x14ac:dyDescent="0.35">
      <c r="A591">
        <v>141954</v>
      </c>
      <c r="B591">
        <v>0</v>
      </c>
      <c r="C591">
        <v>7</v>
      </c>
      <c r="D591" t="s">
        <v>11</v>
      </c>
      <c r="F591" s="2">
        <v>0.25694444444444442</v>
      </c>
      <c r="G591" s="2"/>
      <c r="H591" t="s">
        <v>161</v>
      </c>
    </row>
    <row r="592" spans="1:8" x14ac:dyDescent="0.35">
      <c r="A592">
        <v>141954</v>
      </c>
      <c r="B592">
        <v>0</v>
      </c>
      <c r="C592">
        <v>7</v>
      </c>
      <c r="D592" t="s">
        <v>160</v>
      </c>
      <c r="E592" s="2">
        <v>0.25937500000000002</v>
      </c>
      <c r="F592" s="2">
        <v>0.26006944444444446</v>
      </c>
      <c r="G592" s="2"/>
      <c r="H592" t="s">
        <v>110</v>
      </c>
    </row>
    <row r="593" spans="1:8" x14ac:dyDescent="0.35">
      <c r="A593">
        <v>141954</v>
      </c>
      <c r="B593">
        <v>1</v>
      </c>
      <c r="C593">
        <v>7</v>
      </c>
      <c r="D593" t="s">
        <v>13</v>
      </c>
      <c r="E593" s="2">
        <v>0.26354166666666667</v>
      </c>
      <c r="F593" s="2">
        <v>0.26423611111111112</v>
      </c>
      <c r="G593" s="2"/>
      <c r="H593" t="s">
        <v>110</v>
      </c>
    </row>
    <row r="594" spans="1:8" x14ac:dyDescent="0.35">
      <c r="A594">
        <v>141954</v>
      </c>
      <c r="B594">
        <v>1</v>
      </c>
      <c r="C594">
        <v>7</v>
      </c>
      <c r="D594" t="s">
        <v>146</v>
      </c>
      <c r="E594" s="2">
        <v>0.26631944444444444</v>
      </c>
      <c r="F594" s="2">
        <v>0.26678240740740738</v>
      </c>
      <c r="G594" s="2"/>
      <c r="H594" t="s">
        <v>147</v>
      </c>
    </row>
    <row r="595" spans="1:8" x14ac:dyDescent="0.35">
      <c r="A595">
        <v>141954</v>
      </c>
      <c r="B595">
        <v>1</v>
      </c>
      <c r="C595">
        <v>7</v>
      </c>
      <c r="D595" t="s">
        <v>19</v>
      </c>
      <c r="E595" s="2">
        <v>0.26793981481481483</v>
      </c>
      <c r="F595" s="2">
        <v>0.26840277777777777</v>
      </c>
      <c r="G595" s="2"/>
      <c r="H595">
        <v>1</v>
      </c>
    </row>
    <row r="596" spans="1:8" x14ac:dyDescent="0.35">
      <c r="A596">
        <v>141954</v>
      </c>
      <c r="B596">
        <v>1</v>
      </c>
      <c r="C596">
        <v>7</v>
      </c>
      <c r="D596" t="s">
        <v>148</v>
      </c>
      <c r="E596" s="2">
        <v>0.27164351851851853</v>
      </c>
      <c r="F596" s="2">
        <v>0.27210648148148148</v>
      </c>
      <c r="G596" s="2"/>
      <c r="H596">
        <v>1</v>
      </c>
    </row>
    <row r="597" spans="1:8" x14ac:dyDescent="0.35">
      <c r="A597">
        <v>141954</v>
      </c>
      <c r="B597">
        <v>1</v>
      </c>
      <c r="C597">
        <v>7</v>
      </c>
      <c r="D597" t="s">
        <v>149</v>
      </c>
      <c r="E597" s="2">
        <v>0.27384259259259258</v>
      </c>
      <c r="F597" s="2">
        <v>0.2744212962962963</v>
      </c>
      <c r="G597" s="2"/>
      <c r="H597">
        <v>1</v>
      </c>
    </row>
    <row r="598" spans="1:8" x14ac:dyDescent="0.35">
      <c r="A598">
        <v>141954</v>
      </c>
      <c r="B598">
        <v>1</v>
      </c>
      <c r="C598">
        <v>7</v>
      </c>
      <c r="D598" t="s">
        <v>150</v>
      </c>
      <c r="E598" s="2">
        <v>0.27604166666666669</v>
      </c>
      <c r="F598" s="2">
        <v>0.27673611111111113</v>
      </c>
      <c r="G598" s="2"/>
      <c r="H598">
        <v>1</v>
      </c>
    </row>
    <row r="599" spans="1:8" x14ac:dyDescent="0.35">
      <c r="A599">
        <v>141954</v>
      </c>
      <c r="B599">
        <v>1</v>
      </c>
      <c r="C599">
        <v>7</v>
      </c>
      <c r="D599" t="s">
        <v>151</v>
      </c>
      <c r="E599" s="2">
        <v>0.27812500000000001</v>
      </c>
      <c r="F599" s="2">
        <v>0.27858796296296295</v>
      </c>
      <c r="G599" s="2"/>
      <c r="H599">
        <v>1</v>
      </c>
    </row>
    <row r="600" spans="1:8" x14ac:dyDescent="0.35">
      <c r="A600">
        <v>141954</v>
      </c>
      <c r="B600">
        <v>1</v>
      </c>
      <c r="C600">
        <v>7</v>
      </c>
      <c r="D600" t="s">
        <v>90</v>
      </c>
      <c r="E600" s="2">
        <v>0.27997685185185184</v>
      </c>
      <c r="F600" s="2">
        <v>0.28067129629629628</v>
      </c>
      <c r="G600" s="2"/>
      <c r="H600">
        <v>1</v>
      </c>
    </row>
    <row r="601" spans="1:8" x14ac:dyDescent="0.35">
      <c r="A601">
        <v>141954</v>
      </c>
      <c r="B601">
        <v>1</v>
      </c>
      <c r="C601">
        <v>7</v>
      </c>
      <c r="D601" t="s">
        <v>59</v>
      </c>
      <c r="E601" s="2">
        <v>0.28206018518518516</v>
      </c>
      <c r="F601" s="2">
        <v>0.28252314814814816</v>
      </c>
      <c r="G601" s="2"/>
      <c r="H601">
        <v>1</v>
      </c>
    </row>
    <row r="602" spans="1:8" x14ac:dyDescent="0.35">
      <c r="A602">
        <v>141954</v>
      </c>
      <c r="B602">
        <v>1</v>
      </c>
      <c r="C602">
        <v>7</v>
      </c>
      <c r="D602" t="s">
        <v>144</v>
      </c>
      <c r="E602" s="2">
        <v>0.28356481481481483</v>
      </c>
      <c r="F602" s="2">
        <v>0.28402777777777777</v>
      </c>
      <c r="G602" s="2"/>
      <c r="H602">
        <v>1</v>
      </c>
    </row>
    <row r="603" spans="1:8" x14ac:dyDescent="0.35">
      <c r="A603">
        <v>141954</v>
      </c>
      <c r="B603">
        <v>1</v>
      </c>
      <c r="C603">
        <v>7</v>
      </c>
      <c r="D603" t="s">
        <v>9</v>
      </c>
      <c r="E603" s="2">
        <v>0.28553240740740743</v>
      </c>
      <c r="H603">
        <v>1</v>
      </c>
    </row>
    <row r="604" spans="1:8" x14ac:dyDescent="0.35">
      <c r="A604">
        <v>143554</v>
      </c>
      <c r="B604">
        <v>0</v>
      </c>
      <c r="C604">
        <v>7</v>
      </c>
      <c r="D604" t="s">
        <v>26</v>
      </c>
      <c r="F604" s="2">
        <v>0.25694444444444442</v>
      </c>
      <c r="G604" s="2"/>
      <c r="H604">
        <v>2</v>
      </c>
    </row>
    <row r="605" spans="1:8" x14ac:dyDescent="0.35">
      <c r="A605">
        <v>143554</v>
      </c>
      <c r="B605">
        <v>0</v>
      </c>
      <c r="C605">
        <v>7</v>
      </c>
      <c r="D605" t="s">
        <v>165</v>
      </c>
      <c r="E605" s="2">
        <v>0.25868055555555558</v>
      </c>
      <c r="F605" s="2">
        <v>0.25914351851851852</v>
      </c>
      <c r="G605" s="2"/>
      <c r="H605">
        <v>2</v>
      </c>
    </row>
    <row r="606" spans="1:8" x14ac:dyDescent="0.35">
      <c r="A606">
        <v>143554</v>
      </c>
      <c r="B606">
        <v>0</v>
      </c>
      <c r="C606">
        <v>7</v>
      </c>
      <c r="D606" t="s">
        <v>164</v>
      </c>
      <c r="E606" s="2">
        <v>0.26134259259259257</v>
      </c>
      <c r="F606" s="2">
        <v>0.26180555555555557</v>
      </c>
      <c r="G606" s="2"/>
      <c r="H606">
        <v>2</v>
      </c>
    </row>
    <row r="607" spans="1:8" x14ac:dyDescent="0.35">
      <c r="A607">
        <v>143554</v>
      </c>
      <c r="B607">
        <v>0</v>
      </c>
      <c r="C607">
        <v>7</v>
      </c>
      <c r="D607" t="s">
        <v>163</v>
      </c>
      <c r="E607" s="2">
        <v>0.26400462962962962</v>
      </c>
      <c r="F607" s="2">
        <v>0.26446759259259262</v>
      </c>
      <c r="G607" s="2"/>
      <c r="H607">
        <v>2</v>
      </c>
    </row>
    <row r="608" spans="1:8" x14ac:dyDescent="0.35">
      <c r="A608">
        <v>143554</v>
      </c>
      <c r="B608">
        <v>0</v>
      </c>
      <c r="C608">
        <v>7</v>
      </c>
      <c r="D608" t="s">
        <v>18</v>
      </c>
      <c r="E608" s="2">
        <v>0.26597222222222222</v>
      </c>
      <c r="F608" s="2">
        <v>0.26643518518518516</v>
      </c>
      <c r="G608" s="2"/>
      <c r="H608">
        <v>2</v>
      </c>
    </row>
    <row r="609" spans="1:8" x14ac:dyDescent="0.35">
      <c r="A609">
        <v>143554</v>
      </c>
      <c r="B609">
        <v>0</v>
      </c>
      <c r="C609">
        <v>7</v>
      </c>
      <c r="D609" t="s">
        <v>17</v>
      </c>
      <c r="E609" s="2">
        <v>0.26874999999999999</v>
      </c>
      <c r="F609" s="2">
        <v>0.26921296296296299</v>
      </c>
      <c r="G609" s="2"/>
      <c r="H609">
        <v>2</v>
      </c>
    </row>
    <row r="610" spans="1:8" x14ac:dyDescent="0.35">
      <c r="A610">
        <v>143554</v>
      </c>
      <c r="B610">
        <v>0</v>
      </c>
      <c r="C610">
        <v>7</v>
      </c>
      <c r="D610" t="s">
        <v>125</v>
      </c>
      <c r="E610" s="2">
        <v>0.27071759259259259</v>
      </c>
      <c r="F610" s="2">
        <v>0.27118055555555554</v>
      </c>
      <c r="G610" s="2"/>
      <c r="H610">
        <v>2</v>
      </c>
    </row>
    <row r="611" spans="1:8" x14ac:dyDescent="0.35">
      <c r="A611">
        <v>143554</v>
      </c>
      <c r="B611">
        <v>0</v>
      </c>
      <c r="C611">
        <v>7</v>
      </c>
      <c r="D611" t="s">
        <v>126</v>
      </c>
      <c r="E611" s="2">
        <v>0.27337962962962964</v>
      </c>
      <c r="F611" s="2">
        <v>0.27407407407407408</v>
      </c>
      <c r="G611" s="2"/>
      <c r="H611" t="s">
        <v>127</v>
      </c>
    </row>
    <row r="612" spans="1:8" x14ac:dyDescent="0.35">
      <c r="A612">
        <v>143554</v>
      </c>
      <c r="B612">
        <v>0</v>
      </c>
      <c r="C612">
        <v>7</v>
      </c>
      <c r="D612" t="s">
        <v>128</v>
      </c>
      <c r="E612" s="2">
        <v>0.27557870370370369</v>
      </c>
      <c r="F612" s="2">
        <v>0.27604166666666669</v>
      </c>
      <c r="G612" s="2"/>
      <c r="H612" t="s">
        <v>110</v>
      </c>
    </row>
    <row r="613" spans="1:8" x14ac:dyDescent="0.35">
      <c r="A613">
        <v>143554</v>
      </c>
      <c r="B613">
        <v>0</v>
      </c>
      <c r="C613">
        <v>7</v>
      </c>
      <c r="D613" t="s">
        <v>129</v>
      </c>
      <c r="E613" s="2">
        <v>0.27743055555555557</v>
      </c>
      <c r="F613" s="2">
        <v>0.27789351851851851</v>
      </c>
      <c r="G613" s="2"/>
      <c r="H613" t="s">
        <v>110</v>
      </c>
    </row>
    <row r="614" spans="1:8" x14ac:dyDescent="0.35">
      <c r="A614">
        <v>143554</v>
      </c>
      <c r="B614">
        <v>0</v>
      </c>
      <c r="C614">
        <v>7</v>
      </c>
      <c r="D614" t="s">
        <v>130</v>
      </c>
      <c r="E614" s="2">
        <v>0.2792824074074074</v>
      </c>
      <c r="F614" s="2">
        <v>0.27986111111111112</v>
      </c>
      <c r="G614" s="2"/>
      <c r="H614" t="s">
        <v>110</v>
      </c>
    </row>
    <row r="615" spans="1:8" x14ac:dyDescent="0.35">
      <c r="A615">
        <v>143554</v>
      </c>
      <c r="B615">
        <v>0</v>
      </c>
      <c r="C615">
        <v>7</v>
      </c>
      <c r="D615" t="s">
        <v>45</v>
      </c>
      <c r="E615" s="2">
        <v>0.28136574074074072</v>
      </c>
      <c r="F615" s="2">
        <v>0.28229166666666666</v>
      </c>
      <c r="G615" s="2"/>
      <c r="H615" t="s">
        <v>110</v>
      </c>
    </row>
    <row r="616" spans="1:8" x14ac:dyDescent="0.35">
      <c r="A616">
        <v>143554</v>
      </c>
      <c r="B616">
        <v>0</v>
      </c>
      <c r="C616">
        <v>7</v>
      </c>
      <c r="D616" t="s">
        <v>21</v>
      </c>
      <c r="E616" s="2">
        <v>0.28414351851851855</v>
      </c>
      <c r="H616" t="s">
        <v>114</v>
      </c>
    </row>
    <row r="617" spans="1:8" x14ac:dyDescent="0.35">
      <c r="A617">
        <v>143547</v>
      </c>
      <c r="B617">
        <v>0</v>
      </c>
      <c r="C617">
        <v>7</v>
      </c>
      <c r="D617" t="s">
        <v>21</v>
      </c>
      <c r="F617" s="2">
        <v>0.25694444444444442</v>
      </c>
      <c r="G617" s="2"/>
      <c r="H617" t="s">
        <v>114</v>
      </c>
    </row>
    <row r="618" spans="1:8" x14ac:dyDescent="0.35">
      <c r="A618">
        <v>143547</v>
      </c>
      <c r="B618">
        <v>0</v>
      </c>
      <c r="C618">
        <v>7</v>
      </c>
      <c r="D618" t="s">
        <v>45</v>
      </c>
      <c r="E618" s="2">
        <v>0.2590277777777778</v>
      </c>
      <c r="F618" s="2">
        <v>0.26099537037037035</v>
      </c>
      <c r="G618" s="2"/>
      <c r="H618" t="s">
        <v>152</v>
      </c>
    </row>
    <row r="619" spans="1:8" x14ac:dyDescent="0.35">
      <c r="A619">
        <v>143547</v>
      </c>
      <c r="B619">
        <v>0</v>
      </c>
      <c r="C619">
        <v>7</v>
      </c>
      <c r="D619" t="s">
        <v>130</v>
      </c>
      <c r="E619" s="2">
        <v>0.26261574074074073</v>
      </c>
      <c r="F619" s="2">
        <v>0.26319444444444445</v>
      </c>
      <c r="G619" s="2"/>
      <c r="H619" t="s">
        <v>152</v>
      </c>
    </row>
    <row r="620" spans="1:8" x14ac:dyDescent="0.35">
      <c r="A620">
        <v>143547</v>
      </c>
      <c r="B620">
        <v>0</v>
      </c>
      <c r="C620">
        <v>7</v>
      </c>
      <c r="D620" t="s">
        <v>129</v>
      </c>
      <c r="E620" s="2">
        <v>0.26446759259259262</v>
      </c>
      <c r="F620" s="2">
        <v>0.26493055555555556</v>
      </c>
      <c r="G620" s="2"/>
      <c r="H620" t="s">
        <v>152</v>
      </c>
    </row>
    <row r="621" spans="1:8" x14ac:dyDescent="0.35">
      <c r="A621">
        <v>143547</v>
      </c>
      <c r="B621">
        <v>0</v>
      </c>
      <c r="C621">
        <v>7</v>
      </c>
      <c r="D621" t="s">
        <v>128</v>
      </c>
      <c r="E621" s="2">
        <v>0.26643518518518516</v>
      </c>
      <c r="F621" s="2">
        <v>0.26689814814814816</v>
      </c>
      <c r="G621" s="2"/>
      <c r="H621" t="s">
        <v>152</v>
      </c>
    </row>
    <row r="622" spans="1:8" x14ac:dyDescent="0.35">
      <c r="A622">
        <v>143547</v>
      </c>
      <c r="B622">
        <v>0</v>
      </c>
      <c r="C622">
        <v>7</v>
      </c>
      <c r="D622" t="s">
        <v>126</v>
      </c>
      <c r="E622" s="2">
        <v>0.26840277777777777</v>
      </c>
      <c r="F622" s="2">
        <v>0.26909722222222221</v>
      </c>
      <c r="G622" s="2"/>
      <c r="H622" t="s">
        <v>162</v>
      </c>
    </row>
    <row r="623" spans="1:8" x14ac:dyDescent="0.35">
      <c r="A623">
        <v>143547</v>
      </c>
      <c r="B623">
        <v>0</v>
      </c>
      <c r="C623">
        <v>7</v>
      </c>
      <c r="D623" t="s">
        <v>125</v>
      </c>
      <c r="E623" s="2">
        <v>0.27083333333333331</v>
      </c>
      <c r="F623" s="2">
        <v>0.27129629629629631</v>
      </c>
      <c r="G623" s="2"/>
      <c r="H623">
        <v>1</v>
      </c>
    </row>
    <row r="624" spans="1:8" x14ac:dyDescent="0.35">
      <c r="A624">
        <v>143547</v>
      </c>
      <c r="B624">
        <v>0</v>
      </c>
      <c r="C624">
        <v>7</v>
      </c>
      <c r="D624" t="s">
        <v>17</v>
      </c>
      <c r="E624" s="2">
        <v>0.27256944444444442</v>
      </c>
      <c r="F624" s="2">
        <v>0.27303240740740742</v>
      </c>
      <c r="G624" s="2"/>
      <c r="H624">
        <v>1</v>
      </c>
    </row>
    <row r="625" spans="1:8" x14ac:dyDescent="0.35">
      <c r="A625">
        <v>143547</v>
      </c>
      <c r="B625">
        <v>0</v>
      </c>
      <c r="C625">
        <v>7</v>
      </c>
      <c r="D625" t="s">
        <v>18</v>
      </c>
      <c r="E625" s="2">
        <v>0.27511574074074074</v>
      </c>
      <c r="F625" s="2">
        <v>0.27557870370370369</v>
      </c>
      <c r="G625" s="2"/>
      <c r="H625">
        <v>1</v>
      </c>
    </row>
    <row r="626" spans="1:8" x14ac:dyDescent="0.35">
      <c r="A626">
        <v>143547</v>
      </c>
      <c r="B626">
        <v>0</v>
      </c>
      <c r="C626">
        <v>7</v>
      </c>
      <c r="D626" t="s">
        <v>163</v>
      </c>
      <c r="E626" s="2">
        <v>0.27685185185185185</v>
      </c>
      <c r="F626" s="2">
        <v>0.27731481481481479</v>
      </c>
      <c r="G626" s="2"/>
      <c r="H626">
        <v>1</v>
      </c>
    </row>
    <row r="627" spans="1:8" x14ac:dyDescent="0.35">
      <c r="A627">
        <v>143547</v>
      </c>
      <c r="B627">
        <v>0</v>
      </c>
      <c r="C627">
        <v>7</v>
      </c>
      <c r="D627" t="s">
        <v>164</v>
      </c>
      <c r="E627" s="2">
        <v>0.27939814814814817</v>
      </c>
      <c r="F627" s="2">
        <v>0.27986111111111112</v>
      </c>
      <c r="G627" s="2"/>
      <c r="H627">
        <v>1</v>
      </c>
    </row>
    <row r="628" spans="1:8" x14ac:dyDescent="0.35">
      <c r="A628">
        <v>143547</v>
      </c>
      <c r="B628">
        <v>0</v>
      </c>
      <c r="C628">
        <v>7</v>
      </c>
      <c r="D628" t="s">
        <v>165</v>
      </c>
      <c r="E628" s="2">
        <v>0.28194444444444444</v>
      </c>
      <c r="F628" s="2">
        <v>0.28240740740740738</v>
      </c>
      <c r="G628" s="2"/>
      <c r="H628">
        <v>1</v>
      </c>
    </row>
    <row r="629" spans="1:8" x14ac:dyDescent="0.35">
      <c r="A629">
        <v>143547</v>
      </c>
      <c r="B629">
        <v>0</v>
      </c>
      <c r="C629">
        <v>7</v>
      </c>
      <c r="D629" t="s">
        <v>26</v>
      </c>
      <c r="E629" s="2">
        <v>0.28483796296296299</v>
      </c>
      <c r="H629">
        <v>2</v>
      </c>
    </row>
    <row r="630" spans="1:8" x14ac:dyDescent="0.35">
      <c r="A630">
        <v>142460</v>
      </c>
      <c r="B630">
        <v>0</v>
      </c>
      <c r="C630">
        <v>7</v>
      </c>
      <c r="D630" t="s">
        <v>6</v>
      </c>
      <c r="F630" s="2">
        <v>0.25821759259259258</v>
      </c>
      <c r="G630" s="2"/>
      <c r="H630" t="s">
        <v>115</v>
      </c>
    </row>
    <row r="631" spans="1:8" x14ac:dyDescent="0.35">
      <c r="A631">
        <v>142460</v>
      </c>
      <c r="B631">
        <v>0</v>
      </c>
      <c r="C631">
        <v>7</v>
      </c>
      <c r="D631" t="s">
        <v>116</v>
      </c>
      <c r="E631" s="2">
        <v>0.26099537037037035</v>
      </c>
      <c r="F631" s="2">
        <v>0.26145833333333335</v>
      </c>
      <c r="G631" s="2"/>
      <c r="H631" t="s">
        <v>110</v>
      </c>
    </row>
    <row r="632" spans="1:8" x14ac:dyDescent="0.35">
      <c r="A632">
        <v>142460</v>
      </c>
      <c r="B632">
        <v>0</v>
      </c>
      <c r="C632">
        <v>7</v>
      </c>
      <c r="D632" t="s">
        <v>117</v>
      </c>
      <c r="E632" s="2">
        <v>0.26516203703703706</v>
      </c>
      <c r="F632" s="2">
        <v>0.265625</v>
      </c>
      <c r="G632" s="2"/>
      <c r="H632" t="s">
        <v>110</v>
      </c>
    </row>
    <row r="633" spans="1:8" x14ac:dyDescent="0.35">
      <c r="A633">
        <v>142460</v>
      </c>
      <c r="B633">
        <v>0</v>
      </c>
      <c r="C633">
        <v>7</v>
      </c>
      <c r="D633" t="s">
        <v>118</v>
      </c>
      <c r="E633" s="2">
        <v>0.2673611111111111</v>
      </c>
      <c r="F633" s="2">
        <v>0.26782407407407405</v>
      </c>
      <c r="G633" s="2"/>
      <c r="H633" t="s">
        <v>110</v>
      </c>
    </row>
    <row r="634" spans="1:8" x14ac:dyDescent="0.35">
      <c r="A634">
        <v>142460</v>
      </c>
      <c r="B634">
        <v>0</v>
      </c>
      <c r="C634">
        <v>7</v>
      </c>
      <c r="D634" t="s">
        <v>119</v>
      </c>
      <c r="E634" s="2">
        <v>0.26979166666666665</v>
      </c>
      <c r="F634" s="2">
        <v>0.27025462962962965</v>
      </c>
      <c r="G634" s="2"/>
      <c r="H634" t="s">
        <v>110</v>
      </c>
    </row>
    <row r="635" spans="1:8" x14ac:dyDescent="0.35">
      <c r="A635">
        <v>142460</v>
      </c>
      <c r="B635">
        <v>0</v>
      </c>
      <c r="C635">
        <v>7</v>
      </c>
      <c r="D635" t="s">
        <v>120</v>
      </c>
      <c r="E635" s="2">
        <v>0.27210648148148148</v>
      </c>
      <c r="F635" s="2">
        <v>0.27256944444444442</v>
      </c>
      <c r="G635" s="2"/>
      <c r="H635" t="s">
        <v>110</v>
      </c>
    </row>
    <row r="636" spans="1:8" x14ac:dyDescent="0.35">
      <c r="A636">
        <v>142460</v>
      </c>
      <c r="B636">
        <v>0</v>
      </c>
      <c r="C636">
        <v>7</v>
      </c>
      <c r="D636" t="s">
        <v>121</v>
      </c>
      <c r="E636" s="2">
        <v>0.27476851851851852</v>
      </c>
      <c r="F636" s="2">
        <v>0.27523148148148147</v>
      </c>
      <c r="G636" s="2"/>
      <c r="H636" t="s">
        <v>110</v>
      </c>
    </row>
    <row r="637" spans="1:8" x14ac:dyDescent="0.35">
      <c r="A637">
        <v>142460</v>
      </c>
      <c r="B637">
        <v>0</v>
      </c>
      <c r="C637">
        <v>7</v>
      </c>
      <c r="D637" t="s">
        <v>39</v>
      </c>
      <c r="E637" s="2">
        <v>0.27789351851851851</v>
      </c>
      <c r="F637" s="2">
        <v>0.27858796296296295</v>
      </c>
      <c r="G637" s="2"/>
      <c r="H637" t="s">
        <v>110</v>
      </c>
    </row>
    <row r="638" spans="1:8" x14ac:dyDescent="0.35">
      <c r="A638">
        <v>142460</v>
      </c>
      <c r="B638">
        <v>0</v>
      </c>
      <c r="C638">
        <v>7</v>
      </c>
      <c r="D638" t="s">
        <v>109</v>
      </c>
      <c r="E638" s="2">
        <v>0.28090277777777778</v>
      </c>
      <c r="F638" s="2">
        <v>0.28136574074074072</v>
      </c>
      <c r="G638" s="2"/>
      <c r="H638" t="s">
        <v>110</v>
      </c>
    </row>
    <row r="639" spans="1:8" x14ac:dyDescent="0.35">
      <c r="A639">
        <v>142460</v>
      </c>
      <c r="B639">
        <v>0</v>
      </c>
      <c r="C639">
        <v>7</v>
      </c>
      <c r="D639" t="s">
        <v>111</v>
      </c>
      <c r="E639" s="2">
        <v>0.28287037037037038</v>
      </c>
      <c r="F639" s="2">
        <v>0.28333333333333333</v>
      </c>
      <c r="G639" s="2"/>
      <c r="H639" t="s">
        <v>110</v>
      </c>
    </row>
    <row r="640" spans="1:8" x14ac:dyDescent="0.35">
      <c r="A640">
        <v>142460</v>
      </c>
      <c r="B640">
        <v>0</v>
      </c>
      <c r="C640">
        <v>7</v>
      </c>
      <c r="D640" t="s">
        <v>112</v>
      </c>
      <c r="E640" s="2">
        <v>0.28506944444444443</v>
      </c>
      <c r="F640" s="2">
        <v>0.28564814814814815</v>
      </c>
      <c r="G640" s="2"/>
      <c r="H640" t="s">
        <v>110</v>
      </c>
    </row>
    <row r="641" spans="1:8" x14ac:dyDescent="0.35">
      <c r="A641">
        <v>142460</v>
      </c>
      <c r="B641">
        <v>0</v>
      </c>
      <c r="C641">
        <v>7</v>
      </c>
      <c r="D641" t="s">
        <v>113</v>
      </c>
      <c r="E641" s="2">
        <v>0.28692129629629631</v>
      </c>
      <c r="F641" s="2">
        <v>0.28749999999999998</v>
      </c>
      <c r="G641" s="2"/>
      <c r="H641" t="s">
        <v>110</v>
      </c>
    </row>
    <row r="642" spans="1:8" x14ac:dyDescent="0.35">
      <c r="A642">
        <v>142460</v>
      </c>
      <c r="B642">
        <v>0</v>
      </c>
      <c r="C642">
        <v>7</v>
      </c>
      <c r="D642" t="s">
        <v>24</v>
      </c>
      <c r="E642" s="2">
        <v>0.28969907407407408</v>
      </c>
      <c r="F642" s="2">
        <v>0.29108796296296297</v>
      </c>
      <c r="G642" s="2"/>
      <c r="H642" t="s">
        <v>110</v>
      </c>
    </row>
    <row r="643" spans="1:8" x14ac:dyDescent="0.35">
      <c r="A643">
        <v>142460</v>
      </c>
      <c r="B643">
        <v>0</v>
      </c>
      <c r="C643">
        <v>7</v>
      </c>
      <c r="D643" t="s">
        <v>45</v>
      </c>
      <c r="E643" s="2">
        <v>0.2986111111111111</v>
      </c>
      <c r="F643" s="2">
        <v>0.29930555555555555</v>
      </c>
      <c r="G643" s="2"/>
      <c r="H643" t="s">
        <v>110</v>
      </c>
    </row>
    <row r="644" spans="1:8" x14ac:dyDescent="0.35">
      <c r="A644">
        <v>142460</v>
      </c>
      <c r="B644">
        <v>0</v>
      </c>
      <c r="C644">
        <v>7</v>
      </c>
      <c r="D644" t="s">
        <v>21</v>
      </c>
      <c r="E644" s="2">
        <v>0.30081018518518521</v>
      </c>
      <c r="F644" s="2">
        <v>0.30138888888888887</v>
      </c>
      <c r="G644" s="2"/>
      <c r="H644" t="s">
        <v>122</v>
      </c>
    </row>
    <row r="645" spans="1:8" x14ac:dyDescent="0.35">
      <c r="A645">
        <v>142460</v>
      </c>
      <c r="B645">
        <v>0</v>
      </c>
      <c r="C645">
        <v>7</v>
      </c>
      <c r="D645" t="s">
        <v>123</v>
      </c>
      <c r="E645" s="2">
        <v>0.30358796296296298</v>
      </c>
      <c r="F645" s="2">
        <v>0.30416666666666664</v>
      </c>
      <c r="G645" s="2"/>
      <c r="H645">
        <v>2</v>
      </c>
    </row>
    <row r="646" spans="1:8" x14ac:dyDescent="0.35">
      <c r="A646">
        <v>142460</v>
      </c>
      <c r="B646">
        <v>0</v>
      </c>
      <c r="C646">
        <v>7</v>
      </c>
      <c r="D646" t="s">
        <v>93</v>
      </c>
      <c r="E646" s="2">
        <v>0.30636574074074074</v>
      </c>
      <c r="H646">
        <v>1</v>
      </c>
    </row>
    <row r="647" spans="1:8" x14ac:dyDescent="0.35">
      <c r="A647">
        <v>142150</v>
      </c>
      <c r="B647">
        <v>0</v>
      </c>
      <c r="C647">
        <v>7</v>
      </c>
      <c r="D647" t="s">
        <v>9</v>
      </c>
      <c r="F647" s="2">
        <v>0.25925925925925924</v>
      </c>
      <c r="G647" s="2"/>
      <c r="H647">
        <v>1</v>
      </c>
    </row>
    <row r="648" spans="1:8" x14ac:dyDescent="0.35">
      <c r="A648">
        <v>142150</v>
      </c>
      <c r="B648">
        <v>0</v>
      </c>
      <c r="C648">
        <v>7</v>
      </c>
      <c r="D648" t="s">
        <v>144</v>
      </c>
      <c r="E648" s="2">
        <v>0.26030092592592591</v>
      </c>
      <c r="F648" s="2">
        <v>0.26076388888888891</v>
      </c>
      <c r="G648" s="2"/>
      <c r="H648">
        <v>2</v>
      </c>
    </row>
    <row r="649" spans="1:8" x14ac:dyDescent="0.35">
      <c r="A649">
        <v>142150</v>
      </c>
      <c r="B649">
        <v>0</v>
      </c>
      <c r="C649">
        <v>7</v>
      </c>
      <c r="D649" t="s">
        <v>59</v>
      </c>
      <c r="E649" s="2">
        <v>0.26180555555555557</v>
      </c>
      <c r="F649" s="2">
        <v>0.26226851851851851</v>
      </c>
      <c r="G649" s="2"/>
      <c r="H649">
        <v>2</v>
      </c>
    </row>
    <row r="650" spans="1:8" x14ac:dyDescent="0.35">
      <c r="A650">
        <v>142150</v>
      </c>
      <c r="B650">
        <v>0</v>
      </c>
      <c r="C650">
        <v>7</v>
      </c>
      <c r="D650" t="s">
        <v>143</v>
      </c>
      <c r="E650" s="2">
        <v>0.26342592592592595</v>
      </c>
      <c r="F650" s="2">
        <v>0.26412037037037039</v>
      </c>
      <c r="G650" s="2"/>
      <c r="H650">
        <v>2</v>
      </c>
    </row>
    <row r="651" spans="1:8" x14ac:dyDescent="0.35">
      <c r="A651">
        <v>142150</v>
      </c>
      <c r="B651">
        <v>0</v>
      </c>
      <c r="C651">
        <v>7</v>
      </c>
      <c r="D651" t="s">
        <v>142</v>
      </c>
      <c r="E651" s="2">
        <v>0.26493055555555556</v>
      </c>
      <c r="F651" s="2">
        <v>0.2653935185185185</v>
      </c>
      <c r="G651" s="2"/>
      <c r="H651">
        <v>2</v>
      </c>
    </row>
    <row r="652" spans="1:8" x14ac:dyDescent="0.35">
      <c r="A652">
        <v>142150</v>
      </c>
      <c r="B652">
        <v>0</v>
      </c>
      <c r="C652">
        <v>7</v>
      </c>
      <c r="D652" t="s">
        <v>46</v>
      </c>
      <c r="E652" s="2">
        <v>0.26666666666666666</v>
      </c>
      <c r="F652" s="2">
        <v>0.26712962962962961</v>
      </c>
      <c r="G652" s="2"/>
      <c r="H652">
        <v>2</v>
      </c>
    </row>
    <row r="653" spans="1:8" x14ac:dyDescent="0.35">
      <c r="A653">
        <v>142150</v>
      </c>
      <c r="B653">
        <v>0</v>
      </c>
      <c r="C653">
        <v>7</v>
      </c>
      <c r="D653" t="s">
        <v>141</v>
      </c>
      <c r="E653" s="2">
        <v>0.26782407407407405</v>
      </c>
      <c r="F653" s="2">
        <v>0.26828703703703705</v>
      </c>
      <c r="G653" s="2"/>
      <c r="H653">
        <v>2</v>
      </c>
    </row>
    <row r="654" spans="1:8" x14ac:dyDescent="0.35">
      <c r="A654">
        <v>142150</v>
      </c>
      <c r="B654">
        <v>0</v>
      </c>
      <c r="C654">
        <v>7</v>
      </c>
      <c r="D654" t="s">
        <v>140</v>
      </c>
      <c r="E654" s="2">
        <v>0.27002314814814815</v>
      </c>
      <c r="F654" s="2">
        <v>0.27071759259259259</v>
      </c>
      <c r="G654" s="2"/>
      <c r="H654">
        <v>2</v>
      </c>
    </row>
    <row r="655" spans="1:8" x14ac:dyDescent="0.35">
      <c r="A655">
        <v>142150</v>
      </c>
      <c r="B655">
        <v>0</v>
      </c>
      <c r="C655">
        <v>7</v>
      </c>
      <c r="D655" t="s">
        <v>95</v>
      </c>
      <c r="E655" s="2">
        <v>0.27210648148148148</v>
      </c>
      <c r="F655" s="2">
        <v>0.2726851851851852</v>
      </c>
      <c r="G655" s="2"/>
      <c r="H655">
        <v>2</v>
      </c>
    </row>
    <row r="656" spans="1:8" x14ac:dyDescent="0.35">
      <c r="A656">
        <v>142150</v>
      </c>
      <c r="B656">
        <v>0</v>
      </c>
      <c r="C656">
        <v>7</v>
      </c>
      <c r="D656" t="s">
        <v>72</v>
      </c>
      <c r="E656" s="2">
        <v>0.2744212962962963</v>
      </c>
      <c r="F656" s="2">
        <v>0.27500000000000002</v>
      </c>
      <c r="G656" s="2"/>
      <c r="H656">
        <v>2</v>
      </c>
    </row>
    <row r="657" spans="1:8" x14ac:dyDescent="0.35">
      <c r="A657">
        <v>142150</v>
      </c>
      <c r="B657">
        <v>0</v>
      </c>
      <c r="C657">
        <v>7</v>
      </c>
      <c r="D657" t="s">
        <v>139</v>
      </c>
      <c r="E657" s="2">
        <v>0.27662037037037035</v>
      </c>
      <c r="F657" s="2">
        <v>0.27731481481481479</v>
      </c>
      <c r="G657" s="2"/>
      <c r="H657">
        <v>2</v>
      </c>
    </row>
    <row r="658" spans="1:8" x14ac:dyDescent="0.35">
      <c r="A658">
        <v>142150</v>
      </c>
      <c r="B658">
        <v>0</v>
      </c>
      <c r="C658">
        <v>7</v>
      </c>
      <c r="D658" t="s">
        <v>138</v>
      </c>
      <c r="E658" s="2">
        <v>0.27939814814814817</v>
      </c>
      <c r="F658" s="2">
        <v>0.27986111111111112</v>
      </c>
      <c r="G658" s="2"/>
      <c r="H658">
        <v>2</v>
      </c>
    </row>
    <row r="659" spans="1:8" x14ac:dyDescent="0.35">
      <c r="A659">
        <v>142150</v>
      </c>
      <c r="B659">
        <v>0</v>
      </c>
      <c r="C659">
        <v>7</v>
      </c>
      <c r="D659" t="s">
        <v>137</v>
      </c>
      <c r="E659" s="2">
        <v>0.28113425925925928</v>
      </c>
      <c r="F659" s="2">
        <v>0.28159722222222222</v>
      </c>
      <c r="G659" s="2"/>
      <c r="H659">
        <v>2</v>
      </c>
    </row>
    <row r="660" spans="1:8" x14ac:dyDescent="0.35">
      <c r="A660">
        <v>142150</v>
      </c>
      <c r="B660">
        <v>0</v>
      </c>
      <c r="C660">
        <v>7</v>
      </c>
      <c r="D660" t="s">
        <v>136</v>
      </c>
      <c r="E660" s="2">
        <v>0.28333333333333333</v>
      </c>
      <c r="F660" s="2">
        <v>0.28379629629629627</v>
      </c>
      <c r="G660" s="2"/>
      <c r="H660">
        <v>2</v>
      </c>
    </row>
    <row r="661" spans="1:8" x14ac:dyDescent="0.35">
      <c r="A661">
        <v>142150</v>
      </c>
      <c r="B661">
        <v>0</v>
      </c>
      <c r="C661">
        <v>7</v>
      </c>
      <c r="D661" t="s">
        <v>135</v>
      </c>
      <c r="E661" s="2">
        <v>0.28530092592592593</v>
      </c>
      <c r="F661" s="2">
        <v>0.28576388888888887</v>
      </c>
      <c r="G661" s="2"/>
      <c r="H661">
        <v>2</v>
      </c>
    </row>
    <row r="662" spans="1:8" x14ac:dyDescent="0.35">
      <c r="A662">
        <v>142150</v>
      </c>
      <c r="B662">
        <v>1</v>
      </c>
      <c r="C662">
        <v>7</v>
      </c>
      <c r="D662" t="s">
        <v>38</v>
      </c>
      <c r="E662" s="2">
        <v>0.28796296296296298</v>
      </c>
      <c r="F662" s="2">
        <v>0.28865740740740742</v>
      </c>
      <c r="G662" s="2"/>
      <c r="H662" t="s">
        <v>172</v>
      </c>
    </row>
    <row r="663" spans="1:8" x14ac:dyDescent="0.35">
      <c r="A663">
        <v>142150</v>
      </c>
      <c r="B663">
        <v>1</v>
      </c>
      <c r="C663">
        <v>7</v>
      </c>
      <c r="D663" t="s">
        <v>133</v>
      </c>
      <c r="E663" s="2">
        <v>0.28993055555555558</v>
      </c>
      <c r="F663" s="2">
        <v>0.29039351851851852</v>
      </c>
      <c r="G663" s="2"/>
      <c r="H663">
        <v>1</v>
      </c>
    </row>
    <row r="664" spans="1:8" x14ac:dyDescent="0.35">
      <c r="A664">
        <v>142150</v>
      </c>
      <c r="B664">
        <v>1</v>
      </c>
      <c r="C664">
        <v>7</v>
      </c>
      <c r="D664" t="s">
        <v>132</v>
      </c>
      <c r="E664" s="2">
        <v>0.29178240740740741</v>
      </c>
      <c r="F664" s="2">
        <v>0.29224537037037035</v>
      </c>
      <c r="G664" s="2"/>
      <c r="H664">
        <v>1</v>
      </c>
    </row>
    <row r="665" spans="1:8" x14ac:dyDescent="0.35">
      <c r="A665">
        <v>142150</v>
      </c>
      <c r="B665">
        <v>1</v>
      </c>
      <c r="C665">
        <v>7</v>
      </c>
      <c r="D665" t="s">
        <v>31</v>
      </c>
      <c r="E665" s="2">
        <v>0.29479166666666667</v>
      </c>
      <c r="H665" t="s">
        <v>131</v>
      </c>
    </row>
    <row r="666" spans="1:8" x14ac:dyDescent="0.35">
      <c r="A666">
        <v>142662</v>
      </c>
      <c r="B666">
        <v>0</v>
      </c>
      <c r="C666">
        <v>7</v>
      </c>
      <c r="D666" t="s">
        <v>13</v>
      </c>
      <c r="F666" s="2">
        <v>0.26041666666666669</v>
      </c>
      <c r="G666" s="2"/>
      <c r="H666" t="s">
        <v>173</v>
      </c>
    </row>
    <row r="667" spans="1:8" x14ac:dyDescent="0.35">
      <c r="A667">
        <v>142662</v>
      </c>
      <c r="B667">
        <v>0</v>
      </c>
      <c r="C667">
        <v>7</v>
      </c>
      <c r="D667" t="s">
        <v>167</v>
      </c>
      <c r="E667" s="2">
        <v>0.2636574074074074</v>
      </c>
      <c r="F667" s="2">
        <v>0.26412037037037039</v>
      </c>
      <c r="G667" s="2"/>
      <c r="H667">
        <v>2</v>
      </c>
    </row>
    <row r="668" spans="1:8" x14ac:dyDescent="0.35">
      <c r="A668">
        <v>142662</v>
      </c>
      <c r="B668">
        <v>0</v>
      </c>
      <c r="C668">
        <v>7</v>
      </c>
      <c r="D668" t="s">
        <v>168</v>
      </c>
      <c r="E668" s="2">
        <v>0.26550925925925928</v>
      </c>
      <c r="F668" s="2">
        <v>0.26597222222222222</v>
      </c>
      <c r="G668" s="2"/>
      <c r="H668">
        <v>2</v>
      </c>
    </row>
    <row r="669" spans="1:8" x14ac:dyDescent="0.35">
      <c r="A669">
        <v>142662</v>
      </c>
      <c r="B669">
        <v>0</v>
      </c>
      <c r="C669">
        <v>7</v>
      </c>
      <c r="D669" t="s">
        <v>169</v>
      </c>
      <c r="E669" s="2">
        <v>0.26770833333333333</v>
      </c>
      <c r="F669" s="2">
        <v>0.26817129629629627</v>
      </c>
      <c r="G669" s="2"/>
      <c r="H669">
        <v>2</v>
      </c>
    </row>
    <row r="670" spans="1:8" x14ac:dyDescent="0.35">
      <c r="A670">
        <v>142662</v>
      </c>
      <c r="B670">
        <v>0</v>
      </c>
      <c r="C670">
        <v>7</v>
      </c>
      <c r="D670" t="s">
        <v>170</v>
      </c>
      <c r="E670" s="2">
        <v>0.26979166666666665</v>
      </c>
      <c r="F670" s="2">
        <v>0.27025462962962965</v>
      </c>
      <c r="G670" s="2"/>
      <c r="H670">
        <v>2</v>
      </c>
    </row>
    <row r="671" spans="1:8" x14ac:dyDescent="0.35">
      <c r="A671">
        <v>142662</v>
      </c>
      <c r="B671">
        <v>0</v>
      </c>
      <c r="C671">
        <v>7</v>
      </c>
      <c r="D671" t="s">
        <v>171</v>
      </c>
      <c r="E671" s="2">
        <v>0.27164351851851853</v>
      </c>
      <c r="F671" s="2">
        <v>0.27210648148148148</v>
      </c>
      <c r="G671" s="2"/>
      <c r="H671">
        <v>2</v>
      </c>
    </row>
    <row r="672" spans="1:8" x14ac:dyDescent="0.35">
      <c r="A672">
        <v>142662</v>
      </c>
      <c r="B672">
        <v>0</v>
      </c>
      <c r="C672">
        <v>7</v>
      </c>
      <c r="D672" t="s">
        <v>26</v>
      </c>
      <c r="E672" s="2">
        <v>0.27488425925925924</v>
      </c>
      <c r="H672">
        <v>1</v>
      </c>
    </row>
    <row r="673" spans="1:8" x14ac:dyDescent="0.35">
      <c r="A673">
        <v>141158</v>
      </c>
      <c r="B673">
        <v>0</v>
      </c>
      <c r="C673">
        <v>7</v>
      </c>
      <c r="D673" t="s">
        <v>31</v>
      </c>
      <c r="F673" s="2">
        <v>0.2673611111111111</v>
      </c>
      <c r="G673" s="2"/>
      <c r="H673" t="s">
        <v>131</v>
      </c>
    </row>
    <row r="674" spans="1:8" x14ac:dyDescent="0.35">
      <c r="A674">
        <v>141158</v>
      </c>
      <c r="B674">
        <v>0</v>
      </c>
      <c r="C674">
        <v>7</v>
      </c>
      <c r="D674" t="s">
        <v>132</v>
      </c>
      <c r="E674" s="2">
        <v>0.26956018518518521</v>
      </c>
      <c r="F674" s="2">
        <v>0.27013888888888887</v>
      </c>
      <c r="G674" s="2"/>
      <c r="H674">
        <v>2</v>
      </c>
    </row>
    <row r="675" spans="1:8" x14ac:dyDescent="0.35">
      <c r="A675">
        <v>141158</v>
      </c>
      <c r="B675">
        <v>0</v>
      </c>
      <c r="C675">
        <v>7</v>
      </c>
      <c r="D675" t="s">
        <v>133</v>
      </c>
      <c r="E675" s="2">
        <v>0.27175925925925926</v>
      </c>
      <c r="F675" s="2">
        <v>0.2722222222222222</v>
      </c>
      <c r="G675" s="2"/>
      <c r="H675">
        <v>2</v>
      </c>
    </row>
    <row r="676" spans="1:8" x14ac:dyDescent="0.35">
      <c r="A676">
        <v>141158</v>
      </c>
      <c r="B676">
        <v>0</v>
      </c>
      <c r="C676">
        <v>7</v>
      </c>
      <c r="D676" t="s">
        <v>38</v>
      </c>
      <c r="E676" s="2">
        <v>0.27349537037037036</v>
      </c>
      <c r="F676" s="2">
        <v>0.2741898148148148</v>
      </c>
      <c r="G676" s="2"/>
      <c r="H676" t="s">
        <v>134</v>
      </c>
    </row>
    <row r="677" spans="1:8" x14ac:dyDescent="0.35">
      <c r="A677">
        <v>141158</v>
      </c>
      <c r="B677">
        <v>1</v>
      </c>
      <c r="C677">
        <v>7</v>
      </c>
      <c r="D677" t="s">
        <v>135</v>
      </c>
      <c r="E677" s="2">
        <v>0.27638888888888891</v>
      </c>
      <c r="F677" s="2">
        <v>0.27685185185185185</v>
      </c>
      <c r="G677" s="2"/>
      <c r="H677">
        <v>1</v>
      </c>
    </row>
    <row r="678" spans="1:8" x14ac:dyDescent="0.35">
      <c r="A678">
        <v>141158</v>
      </c>
      <c r="B678">
        <v>1</v>
      </c>
      <c r="C678">
        <v>7</v>
      </c>
      <c r="D678" t="s">
        <v>136</v>
      </c>
      <c r="E678" s="2">
        <v>0.27824074074074073</v>
      </c>
      <c r="F678" s="2">
        <v>0.27870370370370373</v>
      </c>
      <c r="G678" s="2"/>
      <c r="H678">
        <v>1</v>
      </c>
    </row>
    <row r="679" spans="1:8" x14ac:dyDescent="0.35">
      <c r="A679">
        <v>141158</v>
      </c>
      <c r="B679">
        <v>1</v>
      </c>
      <c r="C679">
        <v>7</v>
      </c>
      <c r="D679" t="s">
        <v>137</v>
      </c>
      <c r="E679" s="2">
        <v>0.28043981481481484</v>
      </c>
      <c r="F679" s="2">
        <v>0.28090277777777778</v>
      </c>
      <c r="G679" s="2"/>
      <c r="H679">
        <v>1</v>
      </c>
    </row>
    <row r="680" spans="1:8" x14ac:dyDescent="0.35">
      <c r="A680">
        <v>141158</v>
      </c>
      <c r="B680">
        <v>1</v>
      </c>
      <c r="C680">
        <v>7</v>
      </c>
      <c r="D680" t="s">
        <v>138</v>
      </c>
      <c r="E680" s="2">
        <v>0.28217592592592594</v>
      </c>
      <c r="F680" s="2">
        <v>0.28263888888888888</v>
      </c>
      <c r="G680" s="2"/>
      <c r="H680">
        <v>1</v>
      </c>
    </row>
    <row r="681" spans="1:8" x14ac:dyDescent="0.35">
      <c r="A681">
        <v>141158</v>
      </c>
      <c r="B681">
        <v>1</v>
      </c>
      <c r="C681">
        <v>7</v>
      </c>
      <c r="D681" t="s">
        <v>139</v>
      </c>
      <c r="E681" s="2">
        <v>0.28472222222222221</v>
      </c>
      <c r="F681" s="2">
        <v>0.28541666666666665</v>
      </c>
      <c r="G681" s="2"/>
      <c r="H681">
        <v>1</v>
      </c>
    </row>
    <row r="682" spans="1:8" x14ac:dyDescent="0.35">
      <c r="A682">
        <v>141158</v>
      </c>
      <c r="B682">
        <v>1</v>
      </c>
      <c r="C682">
        <v>7</v>
      </c>
      <c r="D682" t="s">
        <v>72</v>
      </c>
      <c r="E682" s="2">
        <v>0.28703703703703703</v>
      </c>
      <c r="F682" s="2">
        <v>0.28761574074074076</v>
      </c>
      <c r="G682" s="2"/>
      <c r="H682">
        <v>1</v>
      </c>
    </row>
    <row r="683" spans="1:8" x14ac:dyDescent="0.35">
      <c r="A683">
        <v>141158</v>
      </c>
      <c r="B683">
        <v>1</v>
      </c>
      <c r="C683">
        <v>7</v>
      </c>
      <c r="D683" t="s">
        <v>95</v>
      </c>
      <c r="E683" s="2">
        <v>0.28935185185185186</v>
      </c>
      <c r="F683" s="2">
        <v>0.28993055555555558</v>
      </c>
      <c r="G683" s="2"/>
      <c r="H683">
        <v>1</v>
      </c>
    </row>
    <row r="684" spans="1:8" x14ac:dyDescent="0.35">
      <c r="A684">
        <v>141158</v>
      </c>
      <c r="B684">
        <v>1</v>
      </c>
      <c r="C684">
        <v>7</v>
      </c>
      <c r="D684" t="s">
        <v>140</v>
      </c>
      <c r="E684" s="2">
        <v>0.29131944444444446</v>
      </c>
      <c r="F684" s="2">
        <v>0.29201388888888891</v>
      </c>
      <c r="G684" s="2"/>
      <c r="H684">
        <v>1</v>
      </c>
    </row>
    <row r="685" spans="1:8" x14ac:dyDescent="0.35">
      <c r="A685">
        <v>141158</v>
      </c>
      <c r="B685">
        <v>1</v>
      </c>
      <c r="C685">
        <v>7</v>
      </c>
      <c r="D685" t="s">
        <v>141</v>
      </c>
      <c r="E685" s="2">
        <v>0.29363425925925923</v>
      </c>
      <c r="F685" s="2">
        <v>0.29409722222222223</v>
      </c>
      <c r="G685" s="2"/>
      <c r="H685">
        <v>1</v>
      </c>
    </row>
    <row r="686" spans="1:8" x14ac:dyDescent="0.35">
      <c r="A686">
        <v>141158</v>
      </c>
      <c r="B686">
        <v>1</v>
      </c>
      <c r="C686">
        <v>7</v>
      </c>
      <c r="D686" t="s">
        <v>46</v>
      </c>
      <c r="E686" s="2">
        <v>0.2949074074074074</v>
      </c>
      <c r="F686" s="2">
        <v>0.29537037037037039</v>
      </c>
      <c r="G686" s="2"/>
      <c r="H686">
        <v>1</v>
      </c>
    </row>
    <row r="687" spans="1:8" x14ac:dyDescent="0.35">
      <c r="A687">
        <v>141158</v>
      </c>
      <c r="B687">
        <v>1</v>
      </c>
      <c r="C687">
        <v>7</v>
      </c>
      <c r="D687" t="s">
        <v>142</v>
      </c>
      <c r="E687" s="2">
        <v>0.29652777777777778</v>
      </c>
      <c r="F687" s="2">
        <v>0.29699074074074072</v>
      </c>
      <c r="G687" s="2"/>
      <c r="H687">
        <v>1</v>
      </c>
    </row>
    <row r="688" spans="1:8" x14ac:dyDescent="0.35">
      <c r="A688">
        <v>141158</v>
      </c>
      <c r="B688">
        <v>1</v>
      </c>
      <c r="C688">
        <v>7</v>
      </c>
      <c r="D688" t="s">
        <v>143</v>
      </c>
      <c r="E688" s="2">
        <v>0.29780092592592594</v>
      </c>
      <c r="F688" s="2">
        <v>0.29849537037037038</v>
      </c>
      <c r="G688" s="2"/>
      <c r="H688">
        <v>1</v>
      </c>
    </row>
    <row r="689" spans="1:8" x14ac:dyDescent="0.35">
      <c r="A689">
        <v>141158</v>
      </c>
      <c r="B689">
        <v>1</v>
      </c>
      <c r="C689">
        <v>7</v>
      </c>
      <c r="D689" t="s">
        <v>59</v>
      </c>
      <c r="E689" s="2">
        <v>0.29976851851851855</v>
      </c>
      <c r="F689" s="2">
        <v>0.30023148148148149</v>
      </c>
      <c r="G689" s="2"/>
      <c r="H689">
        <v>1</v>
      </c>
    </row>
    <row r="690" spans="1:8" x14ac:dyDescent="0.35">
      <c r="A690">
        <v>141158</v>
      </c>
      <c r="B690">
        <v>1</v>
      </c>
      <c r="C690">
        <v>7</v>
      </c>
      <c r="D690" t="s">
        <v>144</v>
      </c>
      <c r="E690" s="2">
        <v>0.30127314814814815</v>
      </c>
      <c r="F690" s="2">
        <v>0.30173611111111109</v>
      </c>
      <c r="G690" s="2"/>
      <c r="H690">
        <v>1</v>
      </c>
    </row>
    <row r="691" spans="1:8" x14ac:dyDescent="0.35">
      <c r="A691">
        <v>141158</v>
      </c>
      <c r="B691">
        <v>1</v>
      </c>
      <c r="C691">
        <v>7</v>
      </c>
      <c r="D691" t="s">
        <v>9</v>
      </c>
      <c r="E691" s="2">
        <v>0.30324074074074076</v>
      </c>
      <c r="H691">
        <v>1</v>
      </c>
    </row>
    <row r="692" spans="1:8" x14ac:dyDescent="0.35">
      <c r="A692">
        <v>142149</v>
      </c>
      <c r="B692">
        <v>0</v>
      </c>
      <c r="C692">
        <v>7</v>
      </c>
      <c r="D692" t="s">
        <v>21</v>
      </c>
      <c r="F692" s="2">
        <v>0.2673611111111111</v>
      </c>
      <c r="G692" s="2"/>
      <c r="H692" t="s">
        <v>114</v>
      </c>
    </row>
    <row r="693" spans="1:8" x14ac:dyDescent="0.35">
      <c r="A693">
        <v>142149</v>
      </c>
      <c r="B693">
        <v>0</v>
      </c>
      <c r="C693">
        <v>7</v>
      </c>
      <c r="D693" t="s">
        <v>45</v>
      </c>
      <c r="E693" s="2">
        <v>0.26944444444444443</v>
      </c>
      <c r="F693" s="2">
        <v>0.27141203703703703</v>
      </c>
      <c r="G693" s="2"/>
      <c r="H693" t="s">
        <v>152</v>
      </c>
    </row>
    <row r="694" spans="1:8" x14ac:dyDescent="0.35">
      <c r="A694">
        <v>142149</v>
      </c>
      <c r="B694">
        <v>0</v>
      </c>
      <c r="C694">
        <v>7</v>
      </c>
      <c r="D694" t="s">
        <v>130</v>
      </c>
      <c r="E694" s="2">
        <v>0.27303240740740742</v>
      </c>
      <c r="F694" s="2">
        <v>0.27361111111111114</v>
      </c>
      <c r="G694" s="2"/>
      <c r="H694" t="s">
        <v>152</v>
      </c>
    </row>
    <row r="695" spans="1:8" x14ac:dyDescent="0.35">
      <c r="A695">
        <v>142149</v>
      </c>
      <c r="B695">
        <v>0</v>
      </c>
      <c r="C695">
        <v>7</v>
      </c>
      <c r="D695" t="s">
        <v>129</v>
      </c>
      <c r="E695" s="2">
        <v>0.27488425925925924</v>
      </c>
      <c r="F695" s="2">
        <v>0.27534722222222224</v>
      </c>
      <c r="G695" s="2"/>
      <c r="H695" t="s">
        <v>152</v>
      </c>
    </row>
    <row r="696" spans="1:8" x14ac:dyDescent="0.35">
      <c r="A696">
        <v>142149</v>
      </c>
      <c r="B696">
        <v>0</v>
      </c>
      <c r="C696">
        <v>7</v>
      </c>
      <c r="D696" t="s">
        <v>128</v>
      </c>
      <c r="E696" s="2">
        <v>0.27685185185185185</v>
      </c>
      <c r="F696" s="2">
        <v>0.27731481481481479</v>
      </c>
      <c r="G696" s="2"/>
      <c r="H696" t="s">
        <v>152</v>
      </c>
    </row>
    <row r="697" spans="1:8" x14ac:dyDescent="0.35">
      <c r="A697">
        <v>142149</v>
      </c>
      <c r="B697">
        <v>0</v>
      </c>
      <c r="C697">
        <v>7</v>
      </c>
      <c r="D697" t="s">
        <v>126</v>
      </c>
      <c r="E697" s="2">
        <v>0.27881944444444445</v>
      </c>
      <c r="F697" s="2">
        <v>0.2795138888888889</v>
      </c>
      <c r="G697" s="2"/>
      <c r="H697" t="s">
        <v>162</v>
      </c>
    </row>
    <row r="698" spans="1:8" x14ac:dyDescent="0.35">
      <c r="A698">
        <v>142149</v>
      </c>
      <c r="B698">
        <v>0</v>
      </c>
      <c r="C698">
        <v>7</v>
      </c>
      <c r="D698" t="s">
        <v>125</v>
      </c>
      <c r="E698" s="2">
        <v>0.28125</v>
      </c>
      <c r="F698" s="2">
        <v>0.28171296296296294</v>
      </c>
      <c r="G698" s="2"/>
      <c r="H698">
        <v>1</v>
      </c>
    </row>
    <row r="699" spans="1:8" x14ac:dyDescent="0.35">
      <c r="A699">
        <v>142149</v>
      </c>
      <c r="B699">
        <v>0</v>
      </c>
      <c r="C699">
        <v>7</v>
      </c>
      <c r="D699" t="s">
        <v>17</v>
      </c>
      <c r="E699" s="2">
        <v>0.2829861111111111</v>
      </c>
      <c r="F699" s="2">
        <v>0.28344907407407405</v>
      </c>
      <c r="G699" s="2"/>
      <c r="H699">
        <v>1</v>
      </c>
    </row>
    <row r="700" spans="1:8" x14ac:dyDescent="0.35">
      <c r="A700">
        <v>142149</v>
      </c>
      <c r="B700">
        <v>0</v>
      </c>
      <c r="C700">
        <v>7</v>
      </c>
      <c r="D700" t="s">
        <v>18</v>
      </c>
      <c r="E700" s="2">
        <v>0.28622685185185187</v>
      </c>
      <c r="H700" t="s">
        <v>124</v>
      </c>
    </row>
    <row r="701" spans="1:8" x14ac:dyDescent="0.35">
      <c r="A701">
        <v>141255</v>
      </c>
      <c r="B701">
        <v>0</v>
      </c>
      <c r="C701">
        <v>7</v>
      </c>
      <c r="D701" t="s">
        <v>23</v>
      </c>
      <c r="F701" s="2">
        <v>0.2675925925925926</v>
      </c>
      <c r="G701" s="2"/>
      <c r="H701">
        <v>1</v>
      </c>
    </row>
    <row r="702" spans="1:8" x14ac:dyDescent="0.35">
      <c r="A702">
        <v>141255</v>
      </c>
      <c r="B702">
        <v>0</v>
      </c>
      <c r="C702">
        <v>7</v>
      </c>
      <c r="D702" t="s">
        <v>145</v>
      </c>
      <c r="E702" s="2">
        <v>0.26990740740740743</v>
      </c>
      <c r="F702" s="2">
        <v>0.27037037037037037</v>
      </c>
      <c r="G702" s="2"/>
      <c r="H702">
        <v>1</v>
      </c>
    </row>
    <row r="703" spans="1:8" x14ac:dyDescent="0.35">
      <c r="A703">
        <v>141255</v>
      </c>
      <c r="B703">
        <v>0</v>
      </c>
      <c r="C703">
        <v>7</v>
      </c>
      <c r="D703" t="s">
        <v>146</v>
      </c>
      <c r="E703" s="2">
        <v>0.27175925925925926</v>
      </c>
      <c r="F703" s="2">
        <v>0.2722222222222222</v>
      </c>
      <c r="G703" s="2"/>
      <c r="H703" t="s">
        <v>147</v>
      </c>
    </row>
    <row r="704" spans="1:8" x14ac:dyDescent="0.35">
      <c r="A704">
        <v>141255</v>
      </c>
      <c r="B704">
        <v>0</v>
      </c>
      <c r="C704">
        <v>7</v>
      </c>
      <c r="D704" t="s">
        <v>19</v>
      </c>
      <c r="E704" s="2">
        <v>0.27314814814814814</v>
      </c>
      <c r="F704" s="2">
        <v>0.27361111111111114</v>
      </c>
      <c r="G704" s="2"/>
      <c r="H704">
        <v>1</v>
      </c>
    </row>
    <row r="705" spans="1:8" x14ac:dyDescent="0.35">
      <c r="A705">
        <v>141255</v>
      </c>
      <c r="B705">
        <v>0</v>
      </c>
      <c r="C705">
        <v>7</v>
      </c>
      <c r="D705" t="s">
        <v>148</v>
      </c>
      <c r="E705" s="2">
        <v>0.27638888888888891</v>
      </c>
      <c r="F705" s="2">
        <v>0.27685185185185185</v>
      </c>
      <c r="G705" s="2"/>
      <c r="H705">
        <v>1</v>
      </c>
    </row>
    <row r="706" spans="1:8" x14ac:dyDescent="0.35">
      <c r="A706">
        <v>141255</v>
      </c>
      <c r="B706">
        <v>0</v>
      </c>
      <c r="C706">
        <v>7</v>
      </c>
      <c r="D706" t="s">
        <v>149</v>
      </c>
      <c r="E706" s="2">
        <v>0.27824074074074073</v>
      </c>
      <c r="F706" s="2">
        <v>0.27881944444444445</v>
      </c>
      <c r="G706" s="2"/>
      <c r="H706">
        <v>1</v>
      </c>
    </row>
    <row r="707" spans="1:8" x14ac:dyDescent="0.35">
      <c r="A707">
        <v>141255</v>
      </c>
      <c r="B707">
        <v>0</v>
      </c>
      <c r="C707">
        <v>7</v>
      </c>
      <c r="D707" t="s">
        <v>150</v>
      </c>
      <c r="E707" s="2">
        <v>0.28020833333333334</v>
      </c>
      <c r="F707" s="2">
        <v>0.28090277777777778</v>
      </c>
      <c r="G707" s="2"/>
      <c r="H707">
        <v>1</v>
      </c>
    </row>
    <row r="708" spans="1:8" x14ac:dyDescent="0.35">
      <c r="A708">
        <v>141255</v>
      </c>
      <c r="B708">
        <v>0</v>
      </c>
      <c r="C708">
        <v>7</v>
      </c>
      <c r="D708" t="s">
        <v>151</v>
      </c>
      <c r="E708" s="2">
        <v>0.28206018518518516</v>
      </c>
      <c r="F708" s="2">
        <v>0.28252314814814816</v>
      </c>
      <c r="G708" s="2"/>
      <c r="H708">
        <v>1</v>
      </c>
    </row>
    <row r="709" spans="1:8" x14ac:dyDescent="0.35">
      <c r="A709">
        <v>141255</v>
      </c>
      <c r="B709">
        <v>0</v>
      </c>
      <c r="C709">
        <v>7</v>
      </c>
      <c r="D709" t="s">
        <v>90</v>
      </c>
      <c r="E709" s="2">
        <v>0.28368055555555555</v>
      </c>
      <c r="F709" s="2">
        <v>0.28437499999999999</v>
      </c>
      <c r="G709" s="2"/>
      <c r="H709">
        <v>1</v>
      </c>
    </row>
    <row r="710" spans="1:8" x14ac:dyDescent="0.35">
      <c r="A710">
        <v>141255</v>
      </c>
      <c r="B710">
        <v>0</v>
      </c>
      <c r="C710">
        <v>7</v>
      </c>
      <c r="D710" t="s">
        <v>59</v>
      </c>
      <c r="E710" s="2">
        <v>0.28576388888888887</v>
      </c>
      <c r="F710" s="2">
        <v>0.28622685185185187</v>
      </c>
      <c r="G710" s="2"/>
      <c r="H710">
        <v>1</v>
      </c>
    </row>
    <row r="711" spans="1:8" x14ac:dyDescent="0.35">
      <c r="A711">
        <v>141255</v>
      </c>
      <c r="B711">
        <v>0</v>
      </c>
      <c r="C711">
        <v>7</v>
      </c>
      <c r="D711" t="s">
        <v>144</v>
      </c>
      <c r="E711" s="2">
        <v>0.28738425925925926</v>
      </c>
      <c r="F711" s="2">
        <v>0.2878472222222222</v>
      </c>
      <c r="G711" s="2"/>
      <c r="H711">
        <v>1</v>
      </c>
    </row>
    <row r="712" spans="1:8" x14ac:dyDescent="0.35">
      <c r="A712">
        <v>141255</v>
      </c>
      <c r="B712">
        <v>0</v>
      </c>
      <c r="C712">
        <v>7</v>
      </c>
      <c r="D712" t="s">
        <v>9</v>
      </c>
      <c r="E712" s="2">
        <v>0.28900462962962964</v>
      </c>
      <c r="F712" s="2">
        <v>0.28946759259259258</v>
      </c>
      <c r="G712" s="2"/>
      <c r="H712">
        <v>1</v>
      </c>
    </row>
    <row r="713" spans="1:8" x14ac:dyDescent="0.35">
      <c r="A713">
        <v>141255</v>
      </c>
      <c r="B713">
        <v>0</v>
      </c>
      <c r="C713">
        <v>7</v>
      </c>
      <c r="D713" t="s">
        <v>93</v>
      </c>
      <c r="E713" s="2">
        <v>0.29062500000000002</v>
      </c>
      <c r="F713" s="2">
        <v>0.29108796296296297</v>
      </c>
      <c r="G713" s="2"/>
      <c r="H713">
        <v>1</v>
      </c>
    </row>
    <row r="714" spans="1:8" x14ac:dyDescent="0.35">
      <c r="A714">
        <v>141255</v>
      </c>
      <c r="B714">
        <v>0</v>
      </c>
      <c r="C714">
        <v>7</v>
      </c>
      <c r="D714" t="s">
        <v>123</v>
      </c>
      <c r="E714" s="2">
        <v>0.29293981481481479</v>
      </c>
      <c r="F714" s="2">
        <v>0.29351851851851851</v>
      </c>
      <c r="G714" s="2"/>
      <c r="H714">
        <v>1</v>
      </c>
    </row>
    <row r="715" spans="1:8" x14ac:dyDescent="0.35">
      <c r="A715">
        <v>141255</v>
      </c>
      <c r="B715">
        <v>0</v>
      </c>
      <c r="C715">
        <v>7</v>
      </c>
      <c r="D715" t="s">
        <v>21</v>
      </c>
      <c r="E715" s="2">
        <v>0.29560185185185184</v>
      </c>
      <c r="F715" s="2">
        <v>0.29618055555555556</v>
      </c>
      <c r="G715" s="2"/>
      <c r="H715" t="s">
        <v>114</v>
      </c>
    </row>
    <row r="716" spans="1:8" x14ac:dyDescent="0.35">
      <c r="A716">
        <v>141255</v>
      </c>
      <c r="B716">
        <v>0</v>
      </c>
      <c r="C716">
        <v>7</v>
      </c>
      <c r="D716" t="s">
        <v>45</v>
      </c>
      <c r="E716" s="2">
        <v>0.29803240740740738</v>
      </c>
      <c r="F716" s="2">
        <v>0.29895833333333333</v>
      </c>
      <c r="G716" s="2"/>
      <c r="H716" t="s">
        <v>152</v>
      </c>
    </row>
    <row r="717" spans="1:8" x14ac:dyDescent="0.35">
      <c r="A717">
        <v>141255</v>
      </c>
      <c r="B717">
        <v>0</v>
      </c>
      <c r="C717">
        <v>7</v>
      </c>
      <c r="D717" t="s">
        <v>128</v>
      </c>
      <c r="E717" s="2">
        <v>0.30231481481481481</v>
      </c>
      <c r="F717" s="2">
        <v>0.30277777777777776</v>
      </c>
      <c r="G717" s="2"/>
      <c r="H717" t="s">
        <v>152</v>
      </c>
    </row>
    <row r="718" spans="1:8" x14ac:dyDescent="0.35">
      <c r="A718">
        <v>141255</v>
      </c>
      <c r="B718">
        <v>0</v>
      </c>
      <c r="C718">
        <v>7</v>
      </c>
      <c r="D718" t="s">
        <v>126</v>
      </c>
      <c r="E718" s="2">
        <v>0.30451388888888886</v>
      </c>
      <c r="F718" s="2">
        <v>0.3059027777777778</v>
      </c>
      <c r="G718" s="2"/>
      <c r="H718" t="s">
        <v>152</v>
      </c>
    </row>
    <row r="719" spans="1:8" x14ac:dyDescent="0.35">
      <c r="A719">
        <v>141255</v>
      </c>
      <c r="B719">
        <v>0</v>
      </c>
      <c r="C719">
        <v>7</v>
      </c>
      <c r="D719" t="s">
        <v>153</v>
      </c>
      <c r="E719" s="2">
        <v>0.30798611111111113</v>
      </c>
      <c r="F719" s="2">
        <v>0.30844907407407407</v>
      </c>
      <c r="G719" s="2"/>
      <c r="H719" t="s">
        <v>152</v>
      </c>
    </row>
    <row r="720" spans="1:8" x14ac:dyDescent="0.35">
      <c r="A720">
        <v>141255</v>
      </c>
      <c r="B720">
        <v>0</v>
      </c>
      <c r="C720">
        <v>7</v>
      </c>
      <c r="D720" t="s">
        <v>154</v>
      </c>
      <c r="E720" s="2">
        <v>0.30983796296296295</v>
      </c>
      <c r="F720" s="2">
        <v>0.31030092592592595</v>
      </c>
      <c r="G720" s="2"/>
      <c r="H720" t="s">
        <v>152</v>
      </c>
    </row>
    <row r="721" spans="1:8" x14ac:dyDescent="0.35">
      <c r="A721">
        <v>141255</v>
      </c>
      <c r="B721">
        <v>0</v>
      </c>
      <c r="C721">
        <v>7</v>
      </c>
      <c r="D721" t="s">
        <v>155</v>
      </c>
      <c r="E721" s="2">
        <v>0.31180555555555556</v>
      </c>
      <c r="F721" s="2">
        <v>0.3122685185185185</v>
      </c>
      <c r="G721" s="2"/>
      <c r="H721" t="s">
        <v>152</v>
      </c>
    </row>
    <row r="722" spans="1:8" x14ac:dyDescent="0.35">
      <c r="A722">
        <v>141255</v>
      </c>
      <c r="B722">
        <v>0</v>
      </c>
      <c r="C722">
        <v>7</v>
      </c>
      <c r="D722" t="s">
        <v>24</v>
      </c>
      <c r="E722" s="2">
        <v>0.31504629629629627</v>
      </c>
      <c r="H722">
        <v>7</v>
      </c>
    </row>
    <row r="723" spans="1:8" x14ac:dyDescent="0.35">
      <c r="A723">
        <v>142258</v>
      </c>
      <c r="B723">
        <v>0</v>
      </c>
      <c r="C723">
        <v>7</v>
      </c>
      <c r="D723" t="s">
        <v>24</v>
      </c>
      <c r="F723" s="2">
        <v>0.26909722222222221</v>
      </c>
      <c r="G723" s="2"/>
      <c r="H723">
        <v>7</v>
      </c>
    </row>
    <row r="724" spans="1:8" x14ac:dyDescent="0.35">
      <c r="A724">
        <v>142258</v>
      </c>
      <c r="B724">
        <v>0</v>
      </c>
      <c r="C724">
        <v>7</v>
      </c>
      <c r="D724" t="s">
        <v>155</v>
      </c>
      <c r="E724" s="2">
        <v>0.27164351851851853</v>
      </c>
      <c r="F724" s="2">
        <v>0.27210648148148148</v>
      </c>
      <c r="G724" s="2"/>
      <c r="H724" t="s">
        <v>110</v>
      </c>
    </row>
    <row r="725" spans="1:8" x14ac:dyDescent="0.35">
      <c r="A725">
        <v>142258</v>
      </c>
      <c r="B725">
        <v>0</v>
      </c>
      <c r="C725">
        <v>7</v>
      </c>
      <c r="D725" t="s">
        <v>154</v>
      </c>
      <c r="E725" s="2">
        <v>0.27372685185185186</v>
      </c>
      <c r="F725" s="2">
        <v>0.2741898148148148</v>
      </c>
      <c r="G725" s="2"/>
      <c r="H725" t="s">
        <v>110</v>
      </c>
    </row>
    <row r="726" spans="1:8" x14ac:dyDescent="0.35">
      <c r="A726">
        <v>142258</v>
      </c>
      <c r="B726">
        <v>0</v>
      </c>
      <c r="C726">
        <v>7</v>
      </c>
      <c r="D726" t="s">
        <v>153</v>
      </c>
      <c r="E726" s="2">
        <v>0.27569444444444446</v>
      </c>
      <c r="F726" s="2">
        <v>0.27615740740740741</v>
      </c>
      <c r="G726" s="2"/>
      <c r="H726" t="s">
        <v>110</v>
      </c>
    </row>
    <row r="727" spans="1:8" x14ac:dyDescent="0.35">
      <c r="A727">
        <v>142258</v>
      </c>
      <c r="B727">
        <v>0</v>
      </c>
      <c r="C727">
        <v>7</v>
      </c>
      <c r="D727" t="s">
        <v>126</v>
      </c>
      <c r="E727" s="2">
        <v>0.27824074074074073</v>
      </c>
      <c r="F727" s="2">
        <v>0.27962962962962962</v>
      </c>
      <c r="G727" s="2"/>
      <c r="H727" t="s">
        <v>110</v>
      </c>
    </row>
    <row r="728" spans="1:8" x14ac:dyDescent="0.35">
      <c r="A728">
        <v>142258</v>
      </c>
      <c r="B728">
        <v>0</v>
      </c>
      <c r="C728">
        <v>7</v>
      </c>
      <c r="D728" t="s">
        <v>128</v>
      </c>
      <c r="E728" s="2">
        <v>0.28125</v>
      </c>
      <c r="F728" s="2">
        <v>0.28171296296296294</v>
      </c>
      <c r="G728" s="2"/>
      <c r="H728" t="s">
        <v>110</v>
      </c>
    </row>
    <row r="729" spans="1:8" x14ac:dyDescent="0.35">
      <c r="A729">
        <v>142258</v>
      </c>
      <c r="B729">
        <v>0</v>
      </c>
      <c r="C729">
        <v>7</v>
      </c>
      <c r="D729" t="s">
        <v>45</v>
      </c>
      <c r="E729" s="2">
        <v>0.28518518518518521</v>
      </c>
      <c r="F729" s="2">
        <v>0.28599537037037037</v>
      </c>
      <c r="G729" s="2"/>
      <c r="H729" t="s">
        <v>110</v>
      </c>
    </row>
    <row r="730" spans="1:8" x14ac:dyDescent="0.35">
      <c r="A730">
        <v>142258</v>
      </c>
      <c r="B730">
        <v>0</v>
      </c>
      <c r="C730">
        <v>7</v>
      </c>
      <c r="D730" t="s">
        <v>21</v>
      </c>
      <c r="E730" s="2">
        <v>0.28738425925925926</v>
      </c>
      <c r="F730" s="2">
        <v>0.28796296296296298</v>
      </c>
      <c r="G730" s="2"/>
      <c r="H730" t="s">
        <v>122</v>
      </c>
    </row>
    <row r="731" spans="1:8" x14ac:dyDescent="0.35">
      <c r="A731">
        <v>142258</v>
      </c>
      <c r="B731">
        <v>0</v>
      </c>
      <c r="C731">
        <v>7</v>
      </c>
      <c r="D731" t="s">
        <v>123</v>
      </c>
      <c r="E731" s="2">
        <v>0.29016203703703702</v>
      </c>
      <c r="F731" s="2">
        <v>0.29074074074074074</v>
      </c>
      <c r="G731" s="2"/>
      <c r="H731">
        <v>2</v>
      </c>
    </row>
    <row r="732" spans="1:8" x14ac:dyDescent="0.35">
      <c r="A732">
        <v>142258</v>
      </c>
      <c r="B732">
        <v>0</v>
      </c>
      <c r="C732">
        <v>7</v>
      </c>
      <c r="D732" t="s">
        <v>93</v>
      </c>
      <c r="E732" s="2">
        <v>0.29259259259259257</v>
      </c>
      <c r="F732" s="2">
        <v>0.29305555555555557</v>
      </c>
      <c r="G732" s="2"/>
      <c r="H732">
        <v>2</v>
      </c>
    </row>
    <row r="733" spans="1:8" x14ac:dyDescent="0.35">
      <c r="A733">
        <v>142258</v>
      </c>
      <c r="B733">
        <v>0</v>
      </c>
      <c r="C733">
        <v>7</v>
      </c>
      <c r="D733" t="s">
        <v>9</v>
      </c>
      <c r="E733" s="2">
        <v>0.29421296296296295</v>
      </c>
      <c r="F733" s="2">
        <v>0.29467592592592595</v>
      </c>
      <c r="G733" s="2"/>
      <c r="H733">
        <v>2</v>
      </c>
    </row>
    <row r="734" spans="1:8" x14ac:dyDescent="0.35">
      <c r="A734">
        <v>142258</v>
      </c>
      <c r="B734">
        <v>0</v>
      </c>
      <c r="C734">
        <v>7</v>
      </c>
      <c r="D734" t="s">
        <v>144</v>
      </c>
      <c r="E734" s="2">
        <v>0.29583333333333334</v>
      </c>
      <c r="F734" s="2">
        <v>0.29629629629629628</v>
      </c>
      <c r="G734" s="2"/>
      <c r="H734">
        <v>2</v>
      </c>
    </row>
    <row r="735" spans="1:8" x14ac:dyDescent="0.35">
      <c r="A735">
        <v>142258</v>
      </c>
      <c r="B735">
        <v>0</v>
      </c>
      <c r="C735">
        <v>7</v>
      </c>
      <c r="D735" t="s">
        <v>59</v>
      </c>
      <c r="E735" s="2">
        <v>0.29733796296296294</v>
      </c>
      <c r="F735" s="2">
        <v>0.29780092592592594</v>
      </c>
      <c r="G735" s="2"/>
      <c r="H735">
        <v>2</v>
      </c>
    </row>
    <row r="736" spans="1:8" x14ac:dyDescent="0.35">
      <c r="A736">
        <v>142258</v>
      </c>
      <c r="B736">
        <v>0</v>
      </c>
      <c r="C736">
        <v>7</v>
      </c>
      <c r="D736" t="s">
        <v>90</v>
      </c>
      <c r="E736" s="2">
        <v>0.29918981481481483</v>
      </c>
      <c r="F736" s="2">
        <v>0.29988425925925927</v>
      </c>
      <c r="G736" s="2"/>
      <c r="H736">
        <v>2</v>
      </c>
    </row>
    <row r="737" spans="1:8" x14ac:dyDescent="0.35">
      <c r="A737">
        <v>142258</v>
      </c>
      <c r="B737">
        <v>0</v>
      </c>
      <c r="C737">
        <v>7</v>
      </c>
      <c r="D737" t="s">
        <v>151</v>
      </c>
      <c r="E737" s="2">
        <v>0.30115740740740743</v>
      </c>
      <c r="F737" s="2">
        <v>0.30162037037037037</v>
      </c>
      <c r="G737" s="2"/>
      <c r="H737">
        <v>2</v>
      </c>
    </row>
    <row r="738" spans="1:8" x14ac:dyDescent="0.35">
      <c r="A738">
        <v>142258</v>
      </c>
      <c r="B738">
        <v>0</v>
      </c>
      <c r="C738">
        <v>7</v>
      </c>
      <c r="D738" t="s">
        <v>150</v>
      </c>
      <c r="E738" s="2">
        <v>0.30277777777777776</v>
      </c>
      <c r="F738" s="2">
        <v>0.3034722222222222</v>
      </c>
      <c r="G738" s="2"/>
      <c r="H738">
        <v>2</v>
      </c>
    </row>
    <row r="739" spans="1:8" x14ac:dyDescent="0.35">
      <c r="A739">
        <v>142258</v>
      </c>
      <c r="B739">
        <v>0</v>
      </c>
      <c r="C739">
        <v>7</v>
      </c>
      <c r="D739" t="s">
        <v>149</v>
      </c>
      <c r="E739" s="2">
        <v>0.30474537037037036</v>
      </c>
      <c r="F739" s="2">
        <v>0.30532407407407408</v>
      </c>
      <c r="G739" s="2"/>
      <c r="H739">
        <v>2</v>
      </c>
    </row>
    <row r="740" spans="1:8" x14ac:dyDescent="0.35">
      <c r="A740">
        <v>142258</v>
      </c>
      <c r="B740">
        <v>0</v>
      </c>
      <c r="C740">
        <v>7</v>
      </c>
      <c r="D740" t="s">
        <v>148</v>
      </c>
      <c r="E740" s="2">
        <v>0.30694444444444446</v>
      </c>
      <c r="F740" s="2">
        <v>0.30740740740740741</v>
      </c>
      <c r="G740" s="2"/>
      <c r="H740">
        <v>2</v>
      </c>
    </row>
    <row r="741" spans="1:8" x14ac:dyDescent="0.35">
      <c r="A741">
        <v>142258</v>
      </c>
      <c r="B741">
        <v>0</v>
      </c>
      <c r="C741">
        <v>7</v>
      </c>
      <c r="D741" t="s">
        <v>19</v>
      </c>
      <c r="E741" s="2">
        <v>0.31030092592592595</v>
      </c>
      <c r="F741" s="2">
        <v>0.3107638888888889</v>
      </c>
      <c r="G741" s="2"/>
      <c r="H741">
        <v>2</v>
      </c>
    </row>
    <row r="742" spans="1:8" x14ac:dyDescent="0.35">
      <c r="A742">
        <v>142258</v>
      </c>
      <c r="B742">
        <v>0</v>
      </c>
      <c r="C742">
        <v>7</v>
      </c>
      <c r="D742" t="s">
        <v>146</v>
      </c>
      <c r="E742" s="2">
        <v>0.31180555555555556</v>
      </c>
      <c r="F742" s="2">
        <v>0.3122685185185185</v>
      </c>
      <c r="G742" s="2"/>
      <c r="H742" t="s">
        <v>159</v>
      </c>
    </row>
    <row r="743" spans="1:8" x14ac:dyDescent="0.35">
      <c r="A743">
        <v>142258</v>
      </c>
      <c r="B743">
        <v>0</v>
      </c>
      <c r="C743">
        <v>7</v>
      </c>
      <c r="D743" t="s">
        <v>145</v>
      </c>
      <c r="E743" s="2">
        <v>0.31365740740740738</v>
      </c>
      <c r="F743" s="2">
        <v>0.31412037037037038</v>
      </c>
      <c r="G743" s="2"/>
      <c r="H743">
        <v>2</v>
      </c>
    </row>
    <row r="744" spans="1:8" x14ac:dyDescent="0.35">
      <c r="A744">
        <v>142258</v>
      </c>
      <c r="B744">
        <v>0</v>
      </c>
      <c r="C744">
        <v>7</v>
      </c>
      <c r="D744" t="s">
        <v>23</v>
      </c>
      <c r="E744" s="2">
        <v>0.31631944444444443</v>
      </c>
      <c r="H744">
        <v>1</v>
      </c>
    </row>
    <row r="745" spans="1:8" x14ac:dyDescent="0.35">
      <c r="A745">
        <v>142552</v>
      </c>
      <c r="B745">
        <v>0</v>
      </c>
      <c r="C745">
        <v>7</v>
      </c>
      <c r="D745" t="s">
        <v>9</v>
      </c>
      <c r="F745" s="2">
        <v>0.26967592592592593</v>
      </c>
      <c r="G745" s="2"/>
      <c r="H745">
        <v>1</v>
      </c>
    </row>
    <row r="746" spans="1:8" x14ac:dyDescent="0.35">
      <c r="A746">
        <v>142552</v>
      </c>
      <c r="B746">
        <v>0</v>
      </c>
      <c r="C746">
        <v>7</v>
      </c>
      <c r="D746" t="s">
        <v>144</v>
      </c>
      <c r="E746" s="2">
        <v>0.27071759259259259</v>
      </c>
      <c r="F746" s="2">
        <v>0.27118055555555554</v>
      </c>
      <c r="G746" s="2"/>
      <c r="H746">
        <v>2</v>
      </c>
    </row>
    <row r="747" spans="1:8" x14ac:dyDescent="0.35">
      <c r="A747">
        <v>142552</v>
      </c>
      <c r="B747">
        <v>0</v>
      </c>
      <c r="C747">
        <v>7</v>
      </c>
      <c r="D747" t="s">
        <v>59</v>
      </c>
      <c r="E747" s="2">
        <v>0.2722222222222222</v>
      </c>
      <c r="F747" s="2">
        <v>0.2726851851851852</v>
      </c>
      <c r="G747" s="2"/>
      <c r="H747">
        <v>2</v>
      </c>
    </row>
    <row r="748" spans="1:8" x14ac:dyDescent="0.35">
      <c r="A748">
        <v>142552</v>
      </c>
      <c r="B748">
        <v>0</v>
      </c>
      <c r="C748">
        <v>7</v>
      </c>
      <c r="D748" t="s">
        <v>143</v>
      </c>
      <c r="E748" s="2">
        <v>0.27384259259259258</v>
      </c>
      <c r="F748" s="2">
        <v>0.27453703703703702</v>
      </c>
      <c r="G748" s="2"/>
      <c r="H748">
        <v>2</v>
      </c>
    </row>
    <row r="749" spans="1:8" x14ac:dyDescent="0.35">
      <c r="A749">
        <v>142552</v>
      </c>
      <c r="B749">
        <v>0</v>
      </c>
      <c r="C749">
        <v>7</v>
      </c>
      <c r="D749" t="s">
        <v>142</v>
      </c>
      <c r="E749" s="2">
        <v>0.27534722222222224</v>
      </c>
      <c r="F749" s="2">
        <v>0.27581018518518519</v>
      </c>
      <c r="G749" s="2"/>
      <c r="H749">
        <v>2</v>
      </c>
    </row>
    <row r="750" spans="1:8" x14ac:dyDescent="0.35">
      <c r="A750">
        <v>142552</v>
      </c>
      <c r="B750">
        <v>0</v>
      </c>
      <c r="C750">
        <v>7</v>
      </c>
      <c r="D750" t="s">
        <v>46</v>
      </c>
      <c r="E750" s="2">
        <v>0.27708333333333335</v>
      </c>
      <c r="F750" s="2">
        <v>0.27754629629629629</v>
      </c>
      <c r="G750" s="2"/>
      <c r="H750">
        <v>2</v>
      </c>
    </row>
    <row r="751" spans="1:8" x14ac:dyDescent="0.35">
      <c r="A751">
        <v>142552</v>
      </c>
      <c r="B751">
        <v>0</v>
      </c>
      <c r="C751">
        <v>7</v>
      </c>
      <c r="D751" t="s">
        <v>141</v>
      </c>
      <c r="E751" s="2">
        <v>0.27824074074074073</v>
      </c>
      <c r="F751" s="2">
        <v>0.27870370370370373</v>
      </c>
      <c r="G751" s="2"/>
      <c r="H751">
        <v>2</v>
      </c>
    </row>
    <row r="752" spans="1:8" x14ac:dyDescent="0.35">
      <c r="A752">
        <v>142552</v>
      </c>
      <c r="B752">
        <v>0</v>
      </c>
      <c r="C752">
        <v>7</v>
      </c>
      <c r="D752" t="s">
        <v>140</v>
      </c>
      <c r="E752" s="2">
        <v>0.28043981481481484</v>
      </c>
      <c r="F752" s="2">
        <v>0.28113425925925928</v>
      </c>
      <c r="G752" s="2"/>
      <c r="H752">
        <v>2</v>
      </c>
    </row>
    <row r="753" spans="1:8" x14ac:dyDescent="0.35">
      <c r="A753">
        <v>142552</v>
      </c>
      <c r="B753">
        <v>0</v>
      </c>
      <c r="C753">
        <v>7</v>
      </c>
      <c r="D753" t="s">
        <v>95</v>
      </c>
      <c r="E753" s="2">
        <v>0.28252314814814816</v>
      </c>
      <c r="F753" s="2">
        <v>0.28310185185185183</v>
      </c>
      <c r="G753" s="2"/>
      <c r="H753">
        <v>2</v>
      </c>
    </row>
    <row r="754" spans="1:8" x14ac:dyDescent="0.35">
      <c r="A754">
        <v>142552</v>
      </c>
      <c r="B754">
        <v>0</v>
      </c>
      <c r="C754">
        <v>7</v>
      </c>
      <c r="D754" t="s">
        <v>72</v>
      </c>
      <c r="E754" s="2">
        <v>0.28483796296296299</v>
      </c>
      <c r="F754" s="2">
        <v>0.28541666666666665</v>
      </c>
      <c r="G754" s="2"/>
      <c r="H754">
        <v>2</v>
      </c>
    </row>
    <row r="755" spans="1:8" x14ac:dyDescent="0.35">
      <c r="A755">
        <v>142552</v>
      </c>
      <c r="B755">
        <v>0</v>
      </c>
      <c r="C755">
        <v>7</v>
      </c>
      <c r="D755" t="s">
        <v>139</v>
      </c>
      <c r="E755" s="2">
        <v>0.28703703703703703</v>
      </c>
      <c r="F755" s="2">
        <v>0.28773148148148148</v>
      </c>
      <c r="G755" s="2"/>
      <c r="H755">
        <v>2</v>
      </c>
    </row>
    <row r="756" spans="1:8" x14ac:dyDescent="0.35">
      <c r="A756">
        <v>142552</v>
      </c>
      <c r="B756">
        <v>0</v>
      </c>
      <c r="C756">
        <v>7</v>
      </c>
      <c r="D756" t="s">
        <v>138</v>
      </c>
      <c r="E756" s="2">
        <v>0.2898148148148148</v>
      </c>
      <c r="F756" s="2">
        <v>0.2902777777777778</v>
      </c>
      <c r="G756" s="2"/>
      <c r="H756">
        <v>2</v>
      </c>
    </row>
    <row r="757" spans="1:8" x14ac:dyDescent="0.35">
      <c r="A757">
        <v>142552</v>
      </c>
      <c r="B757">
        <v>0</v>
      </c>
      <c r="C757">
        <v>7</v>
      </c>
      <c r="D757" t="s">
        <v>137</v>
      </c>
      <c r="E757" s="2">
        <v>0.29155092592592591</v>
      </c>
      <c r="F757" s="2">
        <v>0.29201388888888891</v>
      </c>
      <c r="G757" s="2"/>
      <c r="H757">
        <v>2</v>
      </c>
    </row>
    <row r="758" spans="1:8" x14ac:dyDescent="0.35">
      <c r="A758">
        <v>142552</v>
      </c>
      <c r="B758">
        <v>0</v>
      </c>
      <c r="C758">
        <v>7</v>
      </c>
      <c r="D758" t="s">
        <v>136</v>
      </c>
      <c r="E758" s="2">
        <v>0.29375000000000001</v>
      </c>
      <c r="F758" s="2">
        <v>0.29421296296296295</v>
      </c>
      <c r="G758" s="2"/>
      <c r="H758">
        <v>2</v>
      </c>
    </row>
    <row r="759" spans="1:8" x14ac:dyDescent="0.35">
      <c r="A759">
        <v>142552</v>
      </c>
      <c r="B759">
        <v>0</v>
      </c>
      <c r="C759">
        <v>7</v>
      </c>
      <c r="D759" t="s">
        <v>135</v>
      </c>
      <c r="E759" s="2">
        <v>0.29571759259259262</v>
      </c>
      <c r="F759" s="2">
        <v>0.29618055555555556</v>
      </c>
      <c r="G759" s="2"/>
      <c r="H759">
        <v>2</v>
      </c>
    </row>
    <row r="760" spans="1:8" x14ac:dyDescent="0.35">
      <c r="A760">
        <v>142552</v>
      </c>
      <c r="B760">
        <v>1</v>
      </c>
      <c r="C760">
        <v>7</v>
      </c>
      <c r="D760" t="s">
        <v>38</v>
      </c>
      <c r="E760" s="2">
        <v>0.29837962962962961</v>
      </c>
      <c r="F760" s="2">
        <v>0.29907407407407405</v>
      </c>
      <c r="G760" s="2"/>
      <c r="H760" t="s">
        <v>172</v>
      </c>
    </row>
    <row r="761" spans="1:8" x14ac:dyDescent="0.35">
      <c r="A761">
        <v>142552</v>
      </c>
      <c r="B761">
        <v>1</v>
      </c>
      <c r="C761">
        <v>7</v>
      </c>
      <c r="D761" t="s">
        <v>133</v>
      </c>
      <c r="E761" s="2">
        <v>0.30034722222222221</v>
      </c>
      <c r="F761" s="2">
        <v>0.30081018518518521</v>
      </c>
      <c r="G761" s="2"/>
      <c r="H761">
        <v>1</v>
      </c>
    </row>
    <row r="762" spans="1:8" x14ac:dyDescent="0.35">
      <c r="A762">
        <v>142552</v>
      </c>
      <c r="B762">
        <v>1</v>
      </c>
      <c r="C762">
        <v>7</v>
      </c>
      <c r="D762" t="s">
        <v>132</v>
      </c>
      <c r="E762" s="2">
        <v>0.30219907407407409</v>
      </c>
      <c r="F762" s="2">
        <v>0.30266203703703703</v>
      </c>
      <c r="G762" s="2"/>
      <c r="H762">
        <v>1</v>
      </c>
    </row>
    <row r="763" spans="1:8" x14ac:dyDescent="0.35">
      <c r="A763">
        <v>142552</v>
      </c>
      <c r="B763">
        <v>1</v>
      </c>
      <c r="C763">
        <v>7</v>
      </c>
      <c r="D763" t="s">
        <v>31</v>
      </c>
      <c r="E763" s="2">
        <v>0.30474537037037036</v>
      </c>
      <c r="F763" s="2">
        <v>0.3054398148148148</v>
      </c>
      <c r="G763" s="2"/>
      <c r="H763">
        <v>1</v>
      </c>
    </row>
    <row r="764" spans="1:8" x14ac:dyDescent="0.35">
      <c r="A764">
        <v>142552</v>
      </c>
      <c r="B764">
        <v>1</v>
      </c>
      <c r="C764">
        <v>7</v>
      </c>
      <c r="D764" t="s">
        <v>158</v>
      </c>
      <c r="E764" s="2">
        <v>0.30729166666666669</v>
      </c>
      <c r="F764" s="2">
        <v>0.30787037037037035</v>
      </c>
      <c r="G764" s="2"/>
      <c r="H764">
        <v>1</v>
      </c>
    </row>
    <row r="765" spans="1:8" x14ac:dyDescent="0.35">
      <c r="A765">
        <v>142552</v>
      </c>
      <c r="B765">
        <v>1</v>
      </c>
      <c r="C765">
        <v>7</v>
      </c>
      <c r="D765" t="s">
        <v>157</v>
      </c>
      <c r="E765" s="2">
        <v>0.30960648148148145</v>
      </c>
      <c r="F765" s="2">
        <v>0.31006944444444445</v>
      </c>
      <c r="G765" s="2"/>
      <c r="H765">
        <v>1</v>
      </c>
    </row>
    <row r="766" spans="1:8" x14ac:dyDescent="0.35">
      <c r="A766">
        <v>142552</v>
      </c>
      <c r="B766">
        <v>1</v>
      </c>
      <c r="C766">
        <v>7</v>
      </c>
      <c r="D766" t="s">
        <v>156</v>
      </c>
      <c r="E766" s="2">
        <v>0.3122685185185185</v>
      </c>
      <c r="F766" s="2">
        <v>0.3127314814814815</v>
      </c>
      <c r="G766" s="2"/>
      <c r="H766">
        <v>1</v>
      </c>
    </row>
    <row r="767" spans="1:8" x14ac:dyDescent="0.35">
      <c r="A767">
        <v>142552</v>
      </c>
      <c r="B767">
        <v>1</v>
      </c>
      <c r="C767">
        <v>7</v>
      </c>
      <c r="D767" t="s">
        <v>16</v>
      </c>
      <c r="E767" s="2">
        <v>0.3142361111111111</v>
      </c>
      <c r="H767">
        <v>1</v>
      </c>
    </row>
    <row r="768" spans="1:8" x14ac:dyDescent="0.35">
      <c r="A768">
        <v>141560</v>
      </c>
      <c r="B768">
        <v>0</v>
      </c>
      <c r="C768">
        <v>7</v>
      </c>
      <c r="D768" t="s">
        <v>16</v>
      </c>
      <c r="F768" s="2">
        <v>0.27002314814814815</v>
      </c>
      <c r="G768" s="2"/>
      <c r="H768">
        <v>1</v>
      </c>
    </row>
    <row r="769" spans="1:8" x14ac:dyDescent="0.35">
      <c r="A769">
        <v>141560</v>
      </c>
      <c r="B769">
        <v>0</v>
      </c>
      <c r="C769">
        <v>7</v>
      </c>
      <c r="D769" t="s">
        <v>156</v>
      </c>
      <c r="E769" s="2">
        <v>0.27094907407407409</v>
      </c>
      <c r="F769" s="2">
        <v>0.27141203703703703</v>
      </c>
      <c r="G769" s="2"/>
      <c r="H769">
        <v>2</v>
      </c>
    </row>
    <row r="770" spans="1:8" x14ac:dyDescent="0.35">
      <c r="A770">
        <v>141560</v>
      </c>
      <c r="B770">
        <v>0</v>
      </c>
      <c r="C770">
        <v>7</v>
      </c>
      <c r="D770" t="s">
        <v>157</v>
      </c>
      <c r="E770" s="2">
        <v>0.27314814814814814</v>
      </c>
      <c r="F770" s="2">
        <v>0.27361111111111114</v>
      </c>
      <c r="G770" s="2"/>
      <c r="H770">
        <v>2</v>
      </c>
    </row>
    <row r="771" spans="1:8" x14ac:dyDescent="0.35">
      <c r="A771">
        <v>141560</v>
      </c>
      <c r="B771">
        <v>0</v>
      </c>
      <c r="C771">
        <v>7</v>
      </c>
      <c r="D771" t="s">
        <v>158</v>
      </c>
      <c r="E771" s="2">
        <v>0.27534722222222224</v>
      </c>
      <c r="F771" s="2">
        <v>0.27581018518518519</v>
      </c>
      <c r="G771" s="2"/>
      <c r="H771">
        <v>2</v>
      </c>
    </row>
    <row r="772" spans="1:8" x14ac:dyDescent="0.35">
      <c r="A772">
        <v>141560</v>
      </c>
      <c r="B772">
        <v>0</v>
      </c>
      <c r="C772">
        <v>7</v>
      </c>
      <c r="D772" t="s">
        <v>31</v>
      </c>
      <c r="E772" s="2">
        <v>0.27777777777777779</v>
      </c>
      <c r="F772" s="2">
        <v>0.27847222222222223</v>
      </c>
      <c r="G772" s="2"/>
      <c r="H772">
        <v>2</v>
      </c>
    </row>
    <row r="773" spans="1:8" x14ac:dyDescent="0.35">
      <c r="A773">
        <v>141560</v>
      </c>
      <c r="B773">
        <v>0</v>
      </c>
      <c r="C773">
        <v>7</v>
      </c>
      <c r="D773" t="s">
        <v>132</v>
      </c>
      <c r="E773" s="2">
        <v>0.28043981481481484</v>
      </c>
      <c r="F773" s="2">
        <v>0.28090277777777778</v>
      </c>
      <c r="G773" s="2"/>
      <c r="H773">
        <v>2</v>
      </c>
    </row>
    <row r="774" spans="1:8" x14ac:dyDescent="0.35">
      <c r="A774">
        <v>141560</v>
      </c>
      <c r="B774">
        <v>0</v>
      </c>
      <c r="C774">
        <v>7</v>
      </c>
      <c r="D774" t="s">
        <v>133</v>
      </c>
      <c r="E774" s="2">
        <v>0.28240740740740738</v>
      </c>
      <c r="F774" s="2">
        <v>0.28287037037037038</v>
      </c>
      <c r="G774" s="2"/>
      <c r="H774">
        <v>2</v>
      </c>
    </row>
    <row r="775" spans="1:8" x14ac:dyDescent="0.35">
      <c r="A775">
        <v>141560</v>
      </c>
      <c r="B775">
        <v>0</v>
      </c>
      <c r="C775">
        <v>7</v>
      </c>
      <c r="D775" t="s">
        <v>38</v>
      </c>
      <c r="E775" s="2">
        <v>0.28414351851851855</v>
      </c>
      <c r="F775" s="2">
        <v>0.28483796296296299</v>
      </c>
      <c r="G775" s="2"/>
      <c r="H775" t="s">
        <v>134</v>
      </c>
    </row>
    <row r="776" spans="1:8" x14ac:dyDescent="0.35">
      <c r="A776">
        <v>141560</v>
      </c>
      <c r="B776">
        <v>1</v>
      </c>
      <c r="C776">
        <v>7</v>
      </c>
      <c r="D776" t="s">
        <v>135</v>
      </c>
      <c r="E776" s="2">
        <v>0.28692129629629631</v>
      </c>
      <c r="F776" s="2">
        <v>0.28738425925925926</v>
      </c>
      <c r="G776" s="2"/>
      <c r="H776">
        <v>1</v>
      </c>
    </row>
    <row r="777" spans="1:8" x14ac:dyDescent="0.35">
      <c r="A777">
        <v>141560</v>
      </c>
      <c r="B777">
        <v>1</v>
      </c>
      <c r="C777">
        <v>7</v>
      </c>
      <c r="D777" t="s">
        <v>136</v>
      </c>
      <c r="E777" s="2">
        <v>0.28877314814814814</v>
      </c>
      <c r="F777" s="2">
        <v>0.28923611111111114</v>
      </c>
      <c r="G777" s="2"/>
      <c r="H777">
        <v>1</v>
      </c>
    </row>
    <row r="778" spans="1:8" x14ac:dyDescent="0.35">
      <c r="A778">
        <v>141560</v>
      </c>
      <c r="B778">
        <v>1</v>
      </c>
      <c r="C778">
        <v>7</v>
      </c>
      <c r="D778" t="s">
        <v>137</v>
      </c>
      <c r="E778" s="2">
        <v>0.29097222222222224</v>
      </c>
      <c r="F778" s="2">
        <v>0.29143518518518519</v>
      </c>
      <c r="G778" s="2"/>
      <c r="H778">
        <v>1</v>
      </c>
    </row>
    <row r="779" spans="1:8" x14ac:dyDescent="0.35">
      <c r="A779">
        <v>141560</v>
      </c>
      <c r="B779">
        <v>1</v>
      </c>
      <c r="C779">
        <v>7</v>
      </c>
      <c r="D779" t="s">
        <v>138</v>
      </c>
      <c r="E779" s="2">
        <v>0.29259259259259257</v>
      </c>
      <c r="F779" s="2">
        <v>0.29305555555555557</v>
      </c>
      <c r="G779" s="2"/>
      <c r="H779">
        <v>1</v>
      </c>
    </row>
    <row r="780" spans="1:8" x14ac:dyDescent="0.35">
      <c r="A780">
        <v>141560</v>
      </c>
      <c r="B780">
        <v>1</v>
      </c>
      <c r="C780">
        <v>7</v>
      </c>
      <c r="D780" t="s">
        <v>139</v>
      </c>
      <c r="E780" s="2">
        <v>0.2951388888888889</v>
      </c>
      <c r="F780" s="2">
        <v>0.29583333333333334</v>
      </c>
      <c r="G780" s="2"/>
      <c r="H780">
        <v>1</v>
      </c>
    </row>
    <row r="781" spans="1:8" x14ac:dyDescent="0.35">
      <c r="A781">
        <v>141560</v>
      </c>
      <c r="B781">
        <v>1</v>
      </c>
      <c r="C781">
        <v>7</v>
      </c>
      <c r="D781" t="s">
        <v>72</v>
      </c>
      <c r="E781" s="2">
        <v>0.29745370370370372</v>
      </c>
      <c r="F781" s="2">
        <v>0.29803240740740738</v>
      </c>
      <c r="G781" s="2"/>
      <c r="H781">
        <v>1</v>
      </c>
    </row>
    <row r="782" spans="1:8" x14ac:dyDescent="0.35">
      <c r="A782">
        <v>141560</v>
      </c>
      <c r="B782">
        <v>1</v>
      </c>
      <c r="C782">
        <v>7</v>
      </c>
      <c r="D782" t="s">
        <v>95</v>
      </c>
      <c r="E782" s="2">
        <v>0.29976851851851855</v>
      </c>
      <c r="F782" s="2">
        <v>0.30034722222222221</v>
      </c>
      <c r="G782" s="2"/>
      <c r="H782">
        <v>1</v>
      </c>
    </row>
    <row r="783" spans="1:8" x14ac:dyDescent="0.35">
      <c r="A783">
        <v>141560</v>
      </c>
      <c r="B783">
        <v>1</v>
      </c>
      <c r="C783">
        <v>7</v>
      </c>
      <c r="D783" t="s">
        <v>140</v>
      </c>
      <c r="E783" s="2">
        <v>0.30173611111111109</v>
      </c>
      <c r="F783" s="2">
        <v>0.30243055555555554</v>
      </c>
      <c r="G783" s="2"/>
      <c r="H783">
        <v>1</v>
      </c>
    </row>
    <row r="784" spans="1:8" x14ac:dyDescent="0.35">
      <c r="A784">
        <v>141560</v>
      </c>
      <c r="B784">
        <v>1</v>
      </c>
      <c r="C784">
        <v>7</v>
      </c>
      <c r="D784" t="s">
        <v>141</v>
      </c>
      <c r="E784" s="2">
        <v>0.30405092592592592</v>
      </c>
      <c r="F784" s="2">
        <v>0.30451388888888886</v>
      </c>
      <c r="G784" s="2"/>
      <c r="H784">
        <v>1</v>
      </c>
    </row>
    <row r="785" spans="1:8" x14ac:dyDescent="0.35">
      <c r="A785">
        <v>141560</v>
      </c>
      <c r="B785">
        <v>1</v>
      </c>
      <c r="C785">
        <v>7</v>
      </c>
      <c r="D785" t="s">
        <v>46</v>
      </c>
      <c r="E785" s="2">
        <v>0.30532407407407408</v>
      </c>
      <c r="F785" s="2">
        <v>0.30578703703703702</v>
      </c>
      <c r="G785" s="2"/>
      <c r="H785">
        <v>1</v>
      </c>
    </row>
    <row r="786" spans="1:8" x14ac:dyDescent="0.35">
      <c r="A786">
        <v>141560</v>
      </c>
      <c r="B786">
        <v>1</v>
      </c>
      <c r="C786">
        <v>7</v>
      </c>
      <c r="D786" t="s">
        <v>142</v>
      </c>
      <c r="E786" s="2">
        <v>0.30694444444444446</v>
      </c>
      <c r="F786" s="2">
        <v>0.30740740740740741</v>
      </c>
      <c r="G786" s="2"/>
      <c r="H786">
        <v>1</v>
      </c>
    </row>
    <row r="787" spans="1:8" x14ac:dyDescent="0.35">
      <c r="A787">
        <v>141560</v>
      </c>
      <c r="B787">
        <v>1</v>
      </c>
      <c r="C787">
        <v>7</v>
      </c>
      <c r="D787" t="s">
        <v>143</v>
      </c>
      <c r="E787" s="2">
        <v>0.30821759259259257</v>
      </c>
      <c r="F787" s="2">
        <v>0.30891203703703701</v>
      </c>
      <c r="G787" s="2"/>
      <c r="H787">
        <v>1</v>
      </c>
    </row>
    <row r="788" spans="1:8" x14ac:dyDescent="0.35">
      <c r="A788">
        <v>141560</v>
      </c>
      <c r="B788">
        <v>1</v>
      </c>
      <c r="C788">
        <v>7</v>
      </c>
      <c r="D788" t="s">
        <v>59</v>
      </c>
      <c r="E788" s="2">
        <v>0.31018518518518517</v>
      </c>
      <c r="F788" s="2">
        <v>0.31064814814814817</v>
      </c>
      <c r="G788" s="2"/>
      <c r="H788">
        <v>1</v>
      </c>
    </row>
    <row r="789" spans="1:8" x14ac:dyDescent="0.35">
      <c r="A789">
        <v>141560</v>
      </c>
      <c r="B789">
        <v>1</v>
      </c>
      <c r="C789">
        <v>7</v>
      </c>
      <c r="D789" t="s">
        <v>144</v>
      </c>
      <c r="E789" s="2">
        <v>0.31168981481481484</v>
      </c>
      <c r="F789" s="2">
        <v>0.31215277777777778</v>
      </c>
      <c r="G789" s="2"/>
      <c r="H789">
        <v>1</v>
      </c>
    </row>
    <row r="790" spans="1:8" x14ac:dyDescent="0.35">
      <c r="A790">
        <v>141560</v>
      </c>
      <c r="B790">
        <v>1</v>
      </c>
      <c r="C790">
        <v>7</v>
      </c>
      <c r="D790" t="s">
        <v>9</v>
      </c>
      <c r="E790" s="2">
        <v>0.31365740740740738</v>
      </c>
      <c r="H790">
        <v>1</v>
      </c>
    </row>
    <row r="791" spans="1:8" x14ac:dyDescent="0.35">
      <c r="A791">
        <v>142866</v>
      </c>
      <c r="B791">
        <v>0</v>
      </c>
      <c r="C791">
        <v>7</v>
      </c>
      <c r="D791" t="s">
        <v>8</v>
      </c>
      <c r="F791" s="2">
        <v>0.27627314814814813</v>
      </c>
      <c r="G791" s="2"/>
      <c r="H791">
        <v>1</v>
      </c>
    </row>
    <row r="792" spans="1:8" x14ac:dyDescent="0.35">
      <c r="A792">
        <v>142866</v>
      </c>
      <c r="B792">
        <v>0</v>
      </c>
      <c r="C792">
        <v>7</v>
      </c>
      <c r="D792" t="s">
        <v>102</v>
      </c>
      <c r="E792" s="2">
        <v>0.2792824074074074</v>
      </c>
      <c r="F792" s="2">
        <v>0.27974537037037039</v>
      </c>
      <c r="G792" s="2"/>
      <c r="H792">
        <v>2</v>
      </c>
    </row>
    <row r="793" spans="1:8" x14ac:dyDescent="0.35">
      <c r="A793">
        <v>142866</v>
      </c>
      <c r="B793">
        <v>0</v>
      </c>
      <c r="C793">
        <v>7</v>
      </c>
      <c r="D793" t="s">
        <v>103</v>
      </c>
      <c r="E793" s="2">
        <v>0.28275462962962961</v>
      </c>
      <c r="F793" s="2">
        <v>0.2832175925925926</v>
      </c>
      <c r="G793" s="2"/>
      <c r="H793">
        <v>2</v>
      </c>
    </row>
    <row r="794" spans="1:8" x14ac:dyDescent="0.35">
      <c r="A794">
        <v>142866</v>
      </c>
      <c r="B794">
        <v>0</v>
      </c>
      <c r="C794">
        <v>7</v>
      </c>
      <c r="D794" t="s">
        <v>104</v>
      </c>
      <c r="E794" s="2">
        <v>0.28576388888888887</v>
      </c>
      <c r="F794" s="2">
        <v>0.28622685185185187</v>
      </c>
      <c r="G794" s="2"/>
      <c r="H794">
        <v>2</v>
      </c>
    </row>
    <row r="795" spans="1:8" x14ac:dyDescent="0.35">
      <c r="A795">
        <v>142866</v>
      </c>
      <c r="B795">
        <v>0</v>
      </c>
      <c r="C795">
        <v>7</v>
      </c>
      <c r="D795" t="s">
        <v>105</v>
      </c>
      <c r="E795" s="2">
        <v>0.28819444444444442</v>
      </c>
      <c r="F795" s="2">
        <v>0.28865740740740742</v>
      </c>
      <c r="G795" s="2"/>
      <c r="H795">
        <v>2</v>
      </c>
    </row>
    <row r="796" spans="1:8" x14ac:dyDescent="0.35">
      <c r="A796">
        <v>142866</v>
      </c>
      <c r="B796">
        <v>0</v>
      </c>
      <c r="C796">
        <v>7</v>
      </c>
      <c r="D796" t="s">
        <v>106</v>
      </c>
      <c r="E796" s="2">
        <v>0.29074074074074074</v>
      </c>
      <c r="F796" s="2">
        <v>0.29120370370370369</v>
      </c>
      <c r="G796" s="2"/>
      <c r="H796">
        <v>2</v>
      </c>
    </row>
    <row r="797" spans="1:8" x14ac:dyDescent="0.35">
      <c r="A797">
        <v>142866</v>
      </c>
      <c r="B797">
        <v>0</v>
      </c>
      <c r="C797">
        <v>7</v>
      </c>
      <c r="D797" t="s">
        <v>107</v>
      </c>
      <c r="E797" s="2">
        <v>0.29282407407407407</v>
      </c>
      <c r="F797" s="2">
        <v>0.29328703703703701</v>
      </c>
      <c r="G797" s="2"/>
      <c r="H797">
        <v>2</v>
      </c>
    </row>
    <row r="798" spans="1:8" x14ac:dyDescent="0.35">
      <c r="A798">
        <v>142866</v>
      </c>
      <c r="B798">
        <v>0</v>
      </c>
      <c r="C798">
        <v>7</v>
      </c>
      <c r="D798" t="s">
        <v>108</v>
      </c>
      <c r="E798" s="2">
        <v>0.2951388888888889</v>
      </c>
      <c r="F798" s="2">
        <v>0.29560185185185184</v>
      </c>
      <c r="G798" s="2"/>
      <c r="H798">
        <v>2</v>
      </c>
    </row>
    <row r="799" spans="1:8" x14ac:dyDescent="0.35">
      <c r="A799">
        <v>142866</v>
      </c>
      <c r="B799">
        <v>0</v>
      </c>
      <c r="C799">
        <v>7</v>
      </c>
      <c r="D799" t="s">
        <v>39</v>
      </c>
      <c r="E799" s="2">
        <v>0.2986111111111111</v>
      </c>
      <c r="F799" s="2">
        <v>0.29942129629629627</v>
      </c>
      <c r="G799" s="2"/>
      <c r="H799">
        <v>6</v>
      </c>
    </row>
    <row r="800" spans="1:8" x14ac:dyDescent="0.35">
      <c r="A800">
        <v>142866</v>
      </c>
      <c r="B800">
        <v>0</v>
      </c>
      <c r="C800">
        <v>7</v>
      </c>
      <c r="D800" t="s">
        <v>109</v>
      </c>
      <c r="E800" s="2">
        <v>0.30173611111111109</v>
      </c>
      <c r="F800" s="2">
        <v>0.30219907407407409</v>
      </c>
      <c r="G800" s="2"/>
      <c r="H800" t="s">
        <v>110</v>
      </c>
    </row>
    <row r="801" spans="1:8" x14ac:dyDescent="0.35">
      <c r="A801">
        <v>142866</v>
      </c>
      <c r="B801">
        <v>0</v>
      </c>
      <c r="C801">
        <v>7</v>
      </c>
      <c r="D801" t="s">
        <v>111</v>
      </c>
      <c r="E801" s="2">
        <v>0.3037037037037037</v>
      </c>
      <c r="F801" s="2">
        <v>0.30416666666666664</v>
      </c>
      <c r="G801" s="2"/>
      <c r="H801" t="s">
        <v>110</v>
      </c>
    </row>
    <row r="802" spans="1:8" x14ac:dyDescent="0.35">
      <c r="A802">
        <v>142866</v>
      </c>
      <c r="B802">
        <v>0</v>
      </c>
      <c r="C802">
        <v>7</v>
      </c>
      <c r="D802" t="s">
        <v>112</v>
      </c>
      <c r="E802" s="2">
        <v>0.3059027777777778</v>
      </c>
      <c r="F802" s="2">
        <v>0.30648148148148147</v>
      </c>
      <c r="G802" s="2"/>
      <c r="H802" t="s">
        <v>110</v>
      </c>
    </row>
    <row r="803" spans="1:8" x14ac:dyDescent="0.35">
      <c r="A803">
        <v>142866</v>
      </c>
      <c r="B803">
        <v>0</v>
      </c>
      <c r="C803">
        <v>7</v>
      </c>
      <c r="D803" t="s">
        <v>113</v>
      </c>
      <c r="E803" s="2">
        <v>0.30775462962962963</v>
      </c>
      <c r="F803" s="2">
        <v>0.30833333333333335</v>
      </c>
      <c r="G803" s="2"/>
      <c r="H803" t="s">
        <v>110</v>
      </c>
    </row>
    <row r="804" spans="1:8" x14ac:dyDescent="0.35">
      <c r="A804">
        <v>142866</v>
      </c>
      <c r="B804">
        <v>0</v>
      </c>
      <c r="C804">
        <v>7</v>
      </c>
      <c r="D804" t="s">
        <v>24</v>
      </c>
      <c r="E804" s="2">
        <v>0.3105324074074074</v>
      </c>
      <c r="F804" s="2">
        <v>0.31192129629629628</v>
      </c>
      <c r="G804" s="2"/>
      <c r="H804" t="s">
        <v>110</v>
      </c>
    </row>
    <row r="805" spans="1:8" x14ac:dyDescent="0.35">
      <c r="A805">
        <v>142866</v>
      </c>
      <c r="B805">
        <v>0</v>
      </c>
      <c r="C805">
        <v>7</v>
      </c>
      <c r="D805" t="s">
        <v>45</v>
      </c>
      <c r="E805" s="2">
        <v>0.31944444444444442</v>
      </c>
      <c r="F805" s="2">
        <v>0.32013888888888886</v>
      </c>
      <c r="G805" s="2"/>
      <c r="H805" t="s">
        <v>110</v>
      </c>
    </row>
    <row r="806" spans="1:8" x14ac:dyDescent="0.35">
      <c r="A806">
        <v>142866</v>
      </c>
      <c r="B806">
        <v>0</v>
      </c>
      <c r="C806">
        <v>7</v>
      </c>
      <c r="D806" t="s">
        <v>21</v>
      </c>
      <c r="E806" s="2">
        <v>0.32164351851851852</v>
      </c>
      <c r="F806" s="2">
        <v>0.32222222222222224</v>
      </c>
      <c r="G806" s="2"/>
      <c r="H806" t="s">
        <v>122</v>
      </c>
    </row>
    <row r="807" spans="1:8" x14ac:dyDescent="0.35">
      <c r="A807">
        <v>142866</v>
      </c>
      <c r="B807">
        <v>0</v>
      </c>
      <c r="C807">
        <v>7</v>
      </c>
      <c r="D807" t="s">
        <v>123</v>
      </c>
      <c r="E807" s="2">
        <v>0.32442129629629629</v>
      </c>
      <c r="F807" s="2">
        <v>0.32500000000000001</v>
      </c>
      <c r="G807" s="2"/>
      <c r="H807">
        <v>2</v>
      </c>
    </row>
    <row r="808" spans="1:8" x14ac:dyDescent="0.35">
      <c r="A808">
        <v>142866</v>
      </c>
      <c r="B808">
        <v>0</v>
      </c>
      <c r="C808">
        <v>7</v>
      </c>
      <c r="D808" t="s">
        <v>93</v>
      </c>
      <c r="E808" s="2">
        <v>0.32719907407407406</v>
      </c>
      <c r="H808">
        <v>1</v>
      </c>
    </row>
    <row r="809" spans="1:8" x14ac:dyDescent="0.35">
      <c r="A809">
        <v>142853</v>
      </c>
      <c r="B809">
        <v>0</v>
      </c>
      <c r="C809">
        <v>7</v>
      </c>
      <c r="D809" t="s">
        <v>93</v>
      </c>
      <c r="F809" s="2">
        <v>0.27673611111111113</v>
      </c>
      <c r="G809" s="2"/>
      <c r="H809">
        <v>1</v>
      </c>
    </row>
    <row r="810" spans="1:8" x14ac:dyDescent="0.35">
      <c r="A810">
        <v>142853</v>
      </c>
      <c r="B810">
        <v>0</v>
      </c>
      <c r="C810">
        <v>7</v>
      </c>
      <c r="D810" t="s">
        <v>123</v>
      </c>
      <c r="E810" s="2">
        <v>0.27847222222222223</v>
      </c>
      <c r="F810" s="2">
        <v>0.27905092592592595</v>
      </c>
      <c r="G810" s="2"/>
      <c r="H810">
        <v>1</v>
      </c>
    </row>
    <row r="811" spans="1:8" x14ac:dyDescent="0.35">
      <c r="A811">
        <v>142853</v>
      </c>
      <c r="B811">
        <v>0</v>
      </c>
      <c r="C811">
        <v>7</v>
      </c>
      <c r="D811" t="s">
        <v>21</v>
      </c>
      <c r="E811" s="2">
        <v>0.28113425925925928</v>
      </c>
      <c r="F811" s="2">
        <v>0.28171296296296294</v>
      </c>
      <c r="G811" s="2"/>
      <c r="H811" t="s">
        <v>114</v>
      </c>
    </row>
    <row r="812" spans="1:8" x14ac:dyDescent="0.35">
      <c r="A812">
        <v>142853</v>
      </c>
      <c r="B812">
        <v>0</v>
      </c>
      <c r="C812">
        <v>7</v>
      </c>
      <c r="D812" t="s">
        <v>45</v>
      </c>
      <c r="E812" s="2">
        <v>0.28356481481481483</v>
      </c>
      <c r="F812" s="2">
        <v>0.28530092592592593</v>
      </c>
      <c r="G812" s="2"/>
      <c r="H812" t="s">
        <v>152</v>
      </c>
    </row>
    <row r="813" spans="1:8" x14ac:dyDescent="0.35">
      <c r="A813">
        <v>142853</v>
      </c>
      <c r="B813">
        <v>0</v>
      </c>
      <c r="C813">
        <v>7</v>
      </c>
      <c r="D813" t="s">
        <v>24</v>
      </c>
      <c r="E813" s="2">
        <v>0.29282407407407407</v>
      </c>
      <c r="F813" s="2">
        <v>0.29351851851851851</v>
      </c>
      <c r="G813" s="2"/>
      <c r="H813" t="s">
        <v>152</v>
      </c>
    </row>
    <row r="814" spans="1:8" x14ac:dyDescent="0.35">
      <c r="A814">
        <v>142853</v>
      </c>
      <c r="B814">
        <v>0</v>
      </c>
      <c r="C814">
        <v>7</v>
      </c>
      <c r="D814" t="s">
        <v>113</v>
      </c>
      <c r="E814" s="2">
        <v>0.29548611111111112</v>
      </c>
      <c r="F814" s="2">
        <v>0.29606481481481484</v>
      </c>
      <c r="G814" s="2"/>
      <c r="H814" t="s">
        <v>152</v>
      </c>
    </row>
    <row r="815" spans="1:8" x14ac:dyDescent="0.35">
      <c r="A815">
        <v>142853</v>
      </c>
      <c r="B815">
        <v>0</v>
      </c>
      <c r="C815">
        <v>7</v>
      </c>
      <c r="D815" t="s">
        <v>112</v>
      </c>
      <c r="E815" s="2">
        <v>0.29745370370370372</v>
      </c>
      <c r="F815" s="2">
        <v>0.29803240740740738</v>
      </c>
      <c r="G815" s="2"/>
      <c r="H815" t="s">
        <v>152</v>
      </c>
    </row>
    <row r="816" spans="1:8" x14ac:dyDescent="0.35">
      <c r="A816">
        <v>142853</v>
      </c>
      <c r="B816">
        <v>0</v>
      </c>
      <c r="C816">
        <v>7</v>
      </c>
      <c r="D816" t="s">
        <v>111</v>
      </c>
      <c r="E816" s="2">
        <v>0.29965277777777777</v>
      </c>
      <c r="F816" s="2">
        <v>0.30011574074074077</v>
      </c>
      <c r="G816" s="2"/>
      <c r="H816" t="s">
        <v>152</v>
      </c>
    </row>
    <row r="817" spans="1:8" x14ac:dyDescent="0.35">
      <c r="A817">
        <v>142853</v>
      </c>
      <c r="B817">
        <v>0</v>
      </c>
      <c r="C817">
        <v>7</v>
      </c>
      <c r="D817" t="s">
        <v>109</v>
      </c>
      <c r="E817" s="2">
        <v>0.30162037037037037</v>
      </c>
      <c r="F817" s="2">
        <v>0.30208333333333331</v>
      </c>
      <c r="G817" s="2"/>
      <c r="H817" t="s">
        <v>152</v>
      </c>
    </row>
    <row r="818" spans="1:8" x14ac:dyDescent="0.35">
      <c r="A818">
        <v>142853</v>
      </c>
      <c r="B818">
        <v>0</v>
      </c>
      <c r="C818">
        <v>7</v>
      </c>
      <c r="D818" t="s">
        <v>39</v>
      </c>
      <c r="E818" s="2">
        <v>0.30416666666666664</v>
      </c>
      <c r="F818" s="2">
        <v>0.30486111111111114</v>
      </c>
      <c r="G818" s="2"/>
      <c r="H818">
        <v>5</v>
      </c>
    </row>
    <row r="819" spans="1:8" x14ac:dyDescent="0.35">
      <c r="A819">
        <v>142853</v>
      </c>
      <c r="B819">
        <v>0</v>
      </c>
      <c r="C819">
        <v>7</v>
      </c>
      <c r="D819" t="s">
        <v>108</v>
      </c>
      <c r="E819" s="2">
        <v>0.30740740740740741</v>
      </c>
      <c r="F819" s="2">
        <v>0.30787037037037035</v>
      </c>
      <c r="G819" s="2"/>
      <c r="H819">
        <v>1</v>
      </c>
    </row>
    <row r="820" spans="1:8" x14ac:dyDescent="0.35">
      <c r="A820">
        <v>142853</v>
      </c>
      <c r="B820">
        <v>0</v>
      </c>
      <c r="C820">
        <v>7</v>
      </c>
      <c r="D820" t="s">
        <v>107</v>
      </c>
      <c r="E820" s="2">
        <v>0.30949074074074073</v>
      </c>
      <c r="F820" s="2">
        <v>0.30995370370370373</v>
      </c>
      <c r="G820" s="2"/>
      <c r="H820">
        <v>1</v>
      </c>
    </row>
    <row r="821" spans="1:8" x14ac:dyDescent="0.35">
      <c r="A821">
        <v>142853</v>
      </c>
      <c r="B821">
        <v>0</v>
      </c>
      <c r="C821">
        <v>7</v>
      </c>
      <c r="D821" t="s">
        <v>106</v>
      </c>
      <c r="E821" s="2">
        <v>0.31111111111111112</v>
      </c>
      <c r="F821" s="2">
        <v>0.31157407407407406</v>
      </c>
      <c r="G821" s="2"/>
      <c r="H821">
        <v>1</v>
      </c>
    </row>
    <row r="822" spans="1:8" x14ac:dyDescent="0.35">
      <c r="A822">
        <v>142853</v>
      </c>
      <c r="B822">
        <v>0</v>
      </c>
      <c r="C822">
        <v>7</v>
      </c>
      <c r="D822" t="s">
        <v>105</v>
      </c>
      <c r="E822" s="2">
        <v>0.31331018518518516</v>
      </c>
      <c r="F822" s="2">
        <v>0.31377314814814816</v>
      </c>
      <c r="G822" s="2"/>
      <c r="H822">
        <v>1</v>
      </c>
    </row>
    <row r="823" spans="1:8" x14ac:dyDescent="0.35">
      <c r="A823">
        <v>142853</v>
      </c>
      <c r="B823">
        <v>0</v>
      </c>
      <c r="C823">
        <v>7</v>
      </c>
      <c r="D823" t="s">
        <v>104</v>
      </c>
      <c r="E823" s="2">
        <v>0.31550925925925927</v>
      </c>
      <c r="F823" s="2">
        <v>0.31597222222222221</v>
      </c>
      <c r="G823" s="2"/>
      <c r="H823">
        <v>1</v>
      </c>
    </row>
    <row r="824" spans="1:8" x14ac:dyDescent="0.35">
      <c r="A824">
        <v>142853</v>
      </c>
      <c r="B824">
        <v>0</v>
      </c>
      <c r="C824">
        <v>7</v>
      </c>
      <c r="D824" t="s">
        <v>103</v>
      </c>
      <c r="E824" s="2">
        <v>0.31828703703703703</v>
      </c>
      <c r="F824" s="2">
        <v>0.31874999999999998</v>
      </c>
      <c r="G824" s="2"/>
      <c r="H824">
        <v>1</v>
      </c>
    </row>
    <row r="825" spans="1:8" x14ac:dyDescent="0.35">
      <c r="A825">
        <v>142853</v>
      </c>
      <c r="B825">
        <v>0</v>
      </c>
      <c r="C825">
        <v>7</v>
      </c>
      <c r="D825" t="s">
        <v>102</v>
      </c>
      <c r="E825" s="2">
        <v>0.32118055555555558</v>
      </c>
      <c r="F825" s="2">
        <v>0.32164351851851852</v>
      </c>
      <c r="G825" s="2"/>
      <c r="H825">
        <v>1</v>
      </c>
    </row>
    <row r="826" spans="1:8" x14ac:dyDescent="0.35">
      <c r="A826">
        <v>142853</v>
      </c>
      <c r="B826">
        <v>0</v>
      </c>
      <c r="C826">
        <v>7</v>
      </c>
      <c r="D826" t="s">
        <v>8</v>
      </c>
      <c r="E826" s="2">
        <v>0.32511574074074073</v>
      </c>
      <c r="H826">
        <v>1</v>
      </c>
    </row>
    <row r="827" spans="1:8" x14ac:dyDescent="0.35">
      <c r="A827">
        <v>141156</v>
      </c>
      <c r="B827">
        <v>0</v>
      </c>
      <c r="C827">
        <v>7</v>
      </c>
      <c r="D827" t="s">
        <v>18</v>
      </c>
      <c r="F827" s="2">
        <v>0.27685185185185185</v>
      </c>
      <c r="G827" s="2"/>
      <c r="H827" t="s">
        <v>124</v>
      </c>
    </row>
    <row r="828" spans="1:8" x14ac:dyDescent="0.35">
      <c r="A828">
        <v>141156</v>
      </c>
      <c r="B828">
        <v>0</v>
      </c>
      <c r="C828">
        <v>7</v>
      </c>
      <c r="D828" t="s">
        <v>17</v>
      </c>
      <c r="E828" s="2">
        <v>0.27916666666666667</v>
      </c>
      <c r="F828" s="2">
        <v>0.27962962962962962</v>
      </c>
      <c r="G828" s="2"/>
      <c r="H828">
        <v>2</v>
      </c>
    </row>
    <row r="829" spans="1:8" x14ac:dyDescent="0.35">
      <c r="A829">
        <v>141156</v>
      </c>
      <c r="B829">
        <v>0</v>
      </c>
      <c r="C829">
        <v>7</v>
      </c>
      <c r="D829" t="s">
        <v>125</v>
      </c>
      <c r="E829" s="2">
        <v>0.28125</v>
      </c>
      <c r="F829" s="2">
        <v>0.28171296296296294</v>
      </c>
      <c r="G829" s="2"/>
      <c r="H829">
        <v>2</v>
      </c>
    </row>
    <row r="830" spans="1:8" x14ac:dyDescent="0.35">
      <c r="A830">
        <v>141156</v>
      </c>
      <c r="B830">
        <v>0</v>
      </c>
      <c r="C830">
        <v>7</v>
      </c>
      <c r="D830" t="s">
        <v>126</v>
      </c>
      <c r="E830" s="2">
        <v>0.28379629629629627</v>
      </c>
      <c r="F830" s="2">
        <v>0.28449074074074077</v>
      </c>
      <c r="G830" s="2"/>
      <c r="H830" t="s">
        <v>127</v>
      </c>
    </row>
    <row r="831" spans="1:8" x14ac:dyDescent="0.35">
      <c r="A831">
        <v>141156</v>
      </c>
      <c r="B831">
        <v>0</v>
      </c>
      <c r="C831">
        <v>7</v>
      </c>
      <c r="D831" t="s">
        <v>128</v>
      </c>
      <c r="E831" s="2">
        <v>0.28599537037037037</v>
      </c>
      <c r="F831" s="2">
        <v>0.28645833333333331</v>
      </c>
      <c r="G831" s="2"/>
      <c r="H831" t="s">
        <v>110</v>
      </c>
    </row>
    <row r="832" spans="1:8" x14ac:dyDescent="0.35">
      <c r="A832">
        <v>141156</v>
      </c>
      <c r="B832">
        <v>0</v>
      </c>
      <c r="C832">
        <v>7</v>
      </c>
      <c r="D832" t="s">
        <v>129</v>
      </c>
      <c r="E832" s="2">
        <v>0.2878472222222222</v>
      </c>
      <c r="F832" s="2">
        <v>0.2883101851851852</v>
      </c>
      <c r="G832" s="2"/>
      <c r="H832" t="s">
        <v>110</v>
      </c>
    </row>
    <row r="833" spans="1:8" x14ac:dyDescent="0.35">
      <c r="A833">
        <v>141156</v>
      </c>
      <c r="B833">
        <v>0</v>
      </c>
      <c r="C833">
        <v>7</v>
      </c>
      <c r="D833" t="s">
        <v>130</v>
      </c>
      <c r="E833" s="2">
        <v>0.28969907407407408</v>
      </c>
      <c r="F833" s="2">
        <v>0.2902777777777778</v>
      </c>
      <c r="G833" s="2"/>
      <c r="H833" t="s">
        <v>110</v>
      </c>
    </row>
    <row r="834" spans="1:8" x14ac:dyDescent="0.35">
      <c r="A834">
        <v>141156</v>
      </c>
      <c r="B834">
        <v>0</v>
      </c>
      <c r="C834">
        <v>7</v>
      </c>
      <c r="D834" t="s">
        <v>45</v>
      </c>
      <c r="E834" s="2">
        <v>0.29178240740740741</v>
      </c>
      <c r="F834" s="2">
        <v>0.29270833333333335</v>
      </c>
      <c r="G834" s="2"/>
      <c r="H834" t="s">
        <v>110</v>
      </c>
    </row>
    <row r="835" spans="1:8" x14ac:dyDescent="0.35">
      <c r="A835">
        <v>141156</v>
      </c>
      <c r="B835">
        <v>0</v>
      </c>
      <c r="C835">
        <v>7</v>
      </c>
      <c r="D835" t="s">
        <v>21</v>
      </c>
      <c r="E835" s="2">
        <v>0.29456018518518517</v>
      </c>
      <c r="H835" t="s">
        <v>114</v>
      </c>
    </row>
    <row r="836" spans="1:8" x14ac:dyDescent="0.35">
      <c r="A836">
        <v>143558</v>
      </c>
      <c r="B836">
        <v>0</v>
      </c>
      <c r="C836">
        <v>7</v>
      </c>
      <c r="D836" t="s">
        <v>26</v>
      </c>
      <c r="F836" s="2">
        <v>0.27777777777777779</v>
      </c>
      <c r="G836" s="2"/>
      <c r="H836">
        <v>2</v>
      </c>
    </row>
    <row r="837" spans="1:8" x14ac:dyDescent="0.35">
      <c r="A837">
        <v>143558</v>
      </c>
      <c r="B837">
        <v>0</v>
      </c>
      <c r="C837">
        <v>7</v>
      </c>
      <c r="D837" t="s">
        <v>165</v>
      </c>
      <c r="E837" s="2">
        <v>0.2795138888888889</v>
      </c>
      <c r="F837" s="2">
        <v>0.27997685185185184</v>
      </c>
      <c r="G837" s="2"/>
      <c r="H837">
        <v>2</v>
      </c>
    </row>
    <row r="838" spans="1:8" x14ac:dyDescent="0.35">
      <c r="A838">
        <v>143558</v>
      </c>
      <c r="B838">
        <v>0</v>
      </c>
      <c r="C838">
        <v>7</v>
      </c>
      <c r="D838" t="s">
        <v>164</v>
      </c>
      <c r="E838" s="2">
        <v>0.28217592592592594</v>
      </c>
      <c r="F838" s="2">
        <v>0.28263888888888888</v>
      </c>
      <c r="G838" s="2"/>
      <c r="H838">
        <v>2</v>
      </c>
    </row>
    <row r="839" spans="1:8" x14ac:dyDescent="0.35">
      <c r="A839">
        <v>143558</v>
      </c>
      <c r="B839">
        <v>0</v>
      </c>
      <c r="C839">
        <v>7</v>
      </c>
      <c r="D839" t="s">
        <v>163</v>
      </c>
      <c r="E839" s="2">
        <v>0.28483796296296299</v>
      </c>
      <c r="F839" s="2">
        <v>0.28530092592592593</v>
      </c>
      <c r="G839" s="2"/>
      <c r="H839">
        <v>2</v>
      </c>
    </row>
    <row r="840" spans="1:8" x14ac:dyDescent="0.35">
      <c r="A840">
        <v>143558</v>
      </c>
      <c r="B840">
        <v>0</v>
      </c>
      <c r="C840">
        <v>7</v>
      </c>
      <c r="D840" t="s">
        <v>18</v>
      </c>
      <c r="E840" s="2">
        <v>0.28680555555555554</v>
      </c>
      <c r="F840" s="2">
        <v>0.28726851851851853</v>
      </c>
      <c r="G840" s="2"/>
      <c r="H840">
        <v>2</v>
      </c>
    </row>
    <row r="841" spans="1:8" x14ac:dyDescent="0.35">
      <c r="A841">
        <v>143558</v>
      </c>
      <c r="B841">
        <v>0</v>
      </c>
      <c r="C841">
        <v>7</v>
      </c>
      <c r="D841" t="s">
        <v>17</v>
      </c>
      <c r="E841" s="2">
        <v>0.28958333333333336</v>
      </c>
      <c r="F841" s="2">
        <v>0.2900462962962963</v>
      </c>
      <c r="G841" s="2"/>
      <c r="H841">
        <v>2</v>
      </c>
    </row>
    <row r="842" spans="1:8" x14ac:dyDescent="0.35">
      <c r="A842">
        <v>143558</v>
      </c>
      <c r="B842">
        <v>0</v>
      </c>
      <c r="C842">
        <v>7</v>
      </c>
      <c r="D842" t="s">
        <v>125</v>
      </c>
      <c r="E842" s="2">
        <v>0.29155092592592591</v>
      </c>
      <c r="F842" s="2">
        <v>0.29201388888888891</v>
      </c>
      <c r="G842" s="2"/>
      <c r="H842">
        <v>2</v>
      </c>
    </row>
    <row r="843" spans="1:8" x14ac:dyDescent="0.35">
      <c r="A843">
        <v>143558</v>
      </c>
      <c r="B843">
        <v>0</v>
      </c>
      <c r="C843">
        <v>7</v>
      </c>
      <c r="D843" t="s">
        <v>126</v>
      </c>
      <c r="E843" s="2">
        <v>0.29421296296296295</v>
      </c>
      <c r="F843" s="2">
        <v>0.2949074074074074</v>
      </c>
      <c r="G843" s="2"/>
      <c r="H843" t="s">
        <v>127</v>
      </c>
    </row>
    <row r="844" spans="1:8" x14ac:dyDescent="0.35">
      <c r="A844">
        <v>143558</v>
      </c>
      <c r="B844">
        <v>0</v>
      </c>
      <c r="C844">
        <v>7</v>
      </c>
      <c r="D844" t="s">
        <v>128</v>
      </c>
      <c r="E844" s="2">
        <v>0.29641203703703706</v>
      </c>
      <c r="F844" s="2">
        <v>0.296875</v>
      </c>
      <c r="G844" s="2"/>
      <c r="H844" t="s">
        <v>110</v>
      </c>
    </row>
    <row r="845" spans="1:8" x14ac:dyDescent="0.35">
      <c r="A845">
        <v>143558</v>
      </c>
      <c r="B845">
        <v>0</v>
      </c>
      <c r="C845">
        <v>7</v>
      </c>
      <c r="D845" t="s">
        <v>129</v>
      </c>
      <c r="E845" s="2">
        <v>0.29826388888888888</v>
      </c>
      <c r="F845" s="2">
        <v>0.29872685185185183</v>
      </c>
      <c r="G845" s="2"/>
      <c r="H845" t="s">
        <v>110</v>
      </c>
    </row>
    <row r="846" spans="1:8" x14ac:dyDescent="0.35">
      <c r="A846">
        <v>143558</v>
      </c>
      <c r="B846">
        <v>0</v>
      </c>
      <c r="C846">
        <v>7</v>
      </c>
      <c r="D846" t="s">
        <v>130</v>
      </c>
      <c r="E846" s="2">
        <v>0.30011574074074077</v>
      </c>
      <c r="F846" s="2">
        <v>0.30069444444444443</v>
      </c>
      <c r="G846" s="2"/>
      <c r="H846" t="s">
        <v>110</v>
      </c>
    </row>
    <row r="847" spans="1:8" x14ac:dyDescent="0.35">
      <c r="A847">
        <v>143558</v>
      </c>
      <c r="B847">
        <v>0</v>
      </c>
      <c r="C847">
        <v>7</v>
      </c>
      <c r="D847" t="s">
        <v>45</v>
      </c>
      <c r="E847" s="2">
        <v>0.30219907407407409</v>
      </c>
      <c r="F847" s="2">
        <v>0.30312499999999998</v>
      </c>
      <c r="G847" s="2"/>
      <c r="H847" t="s">
        <v>110</v>
      </c>
    </row>
    <row r="848" spans="1:8" x14ac:dyDescent="0.35">
      <c r="A848">
        <v>143558</v>
      </c>
      <c r="B848">
        <v>0</v>
      </c>
      <c r="C848">
        <v>7</v>
      </c>
      <c r="D848" t="s">
        <v>21</v>
      </c>
      <c r="E848" s="2">
        <v>0.30497685185185186</v>
      </c>
      <c r="H848" t="s">
        <v>114</v>
      </c>
    </row>
    <row r="849" spans="1:8" x14ac:dyDescent="0.35">
      <c r="A849">
        <v>143551</v>
      </c>
      <c r="B849">
        <v>0</v>
      </c>
      <c r="C849">
        <v>7</v>
      </c>
      <c r="D849" t="s">
        <v>21</v>
      </c>
      <c r="F849" s="2">
        <v>0.27777777777777779</v>
      </c>
      <c r="G849" s="2"/>
      <c r="H849" t="s">
        <v>114</v>
      </c>
    </row>
    <row r="850" spans="1:8" x14ac:dyDescent="0.35">
      <c r="A850">
        <v>143551</v>
      </c>
      <c r="B850">
        <v>0</v>
      </c>
      <c r="C850">
        <v>7</v>
      </c>
      <c r="D850" t="s">
        <v>45</v>
      </c>
      <c r="E850" s="2">
        <v>0.27986111111111112</v>
      </c>
      <c r="F850" s="2">
        <v>0.28182870370370372</v>
      </c>
      <c r="G850" s="2"/>
      <c r="H850" t="s">
        <v>152</v>
      </c>
    </row>
    <row r="851" spans="1:8" x14ac:dyDescent="0.35">
      <c r="A851">
        <v>143551</v>
      </c>
      <c r="B851">
        <v>0</v>
      </c>
      <c r="C851">
        <v>7</v>
      </c>
      <c r="D851" t="s">
        <v>130</v>
      </c>
      <c r="E851" s="2">
        <v>0.28344907407407405</v>
      </c>
      <c r="F851" s="2">
        <v>0.28402777777777777</v>
      </c>
      <c r="G851" s="2"/>
      <c r="H851" t="s">
        <v>152</v>
      </c>
    </row>
    <row r="852" spans="1:8" x14ac:dyDescent="0.35">
      <c r="A852">
        <v>143551</v>
      </c>
      <c r="B852">
        <v>0</v>
      </c>
      <c r="C852">
        <v>7</v>
      </c>
      <c r="D852" t="s">
        <v>129</v>
      </c>
      <c r="E852" s="2">
        <v>0.28530092592592593</v>
      </c>
      <c r="F852" s="2">
        <v>0.28576388888888887</v>
      </c>
      <c r="G852" s="2"/>
      <c r="H852" t="s">
        <v>152</v>
      </c>
    </row>
    <row r="853" spans="1:8" x14ac:dyDescent="0.35">
      <c r="A853">
        <v>143551</v>
      </c>
      <c r="B853">
        <v>0</v>
      </c>
      <c r="C853">
        <v>7</v>
      </c>
      <c r="D853" t="s">
        <v>128</v>
      </c>
      <c r="E853" s="2">
        <v>0.28726851851851853</v>
      </c>
      <c r="F853" s="2">
        <v>0.28773148148148148</v>
      </c>
      <c r="G853" s="2"/>
      <c r="H853" t="s">
        <v>152</v>
      </c>
    </row>
    <row r="854" spans="1:8" x14ac:dyDescent="0.35">
      <c r="A854">
        <v>143551</v>
      </c>
      <c r="B854">
        <v>0</v>
      </c>
      <c r="C854">
        <v>7</v>
      </c>
      <c r="D854" t="s">
        <v>126</v>
      </c>
      <c r="E854" s="2">
        <v>0.28923611111111114</v>
      </c>
      <c r="F854" s="2">
        <v>0.28993055555555558</v>
      </c>
      <c r="G854" s="2"/>
      <c r="H854" t="s">
        <v>162</v>
      </c>
    </row>
    <row r="855" spans="1:8" x14ac:dyDescent="0.35">
      <c r="A855">
        <v>143551</v>
      </c>
      <c r="B855">
        <v>0</v>
      </c>
      <c r="C855">
        <v>7</v>
      </c>
      <c r="D855" t="s">
        <v>125</v>
      </c>
      <c r="E855" s="2">
        <v>0.29166666666666669</v>
      </c>
      <c r="F855" s="2">
        <v>0.29212962962962963</v>
      </c>
      <c r="G855" s="2"/>
      <c r="H855">
        <v>1</v>
      </c>
    </row>
    <row r="856" spans="1:8" x14ac:dyDescent="0.35">
      <c r="A856">
        <v>143551</v>
      </c>
      <c r="B856">
        <v>0</v>
      </c>
      <c r="C856">
        <v>7</v>
      </c>
      <c r="D856" t="s">
        <v>17</v>
      </c>
      <c r="E856" s="2">
        <v>0.29340277777777779</v>
      </c>
      <c r="F856" s="2">
        <v>0.29386574074074073</v>
      </c>
      <c r="G856" s="2"/>
      <c r="H856">
        <v>1</v>
      </c>
    </row>
    <row r="857" spans="1:8" x14ac:dyDescent="0.35">
      <c r="A857">
        <v>143551</v>
      </c>
      <c r="B857">
        <v>0</v>
      </c>
      <c r="C857">
        <v>7</v>
      </c>
      <c r="D857" t="s">
        <v>18</v>
      </c>
      <c r="E857" s="2">
        <v>0.29594907407407406</v>
      </c>
      <c r="F857" s="2">
        <v>0.29641203703703706</v>
      </c>
      <c r="G857" s="2"/>
      <c r="H857">
        <v>1</v>
      </c>
    </row>
    <row r="858" spans="1:8" x14ac:dyDescent="0.35">
      <c r="A858">
        <v>143551</v>
      </c>
      <c r="B858">
        <v>0</v>
      </c>
      <c r="C858">
        <v>7</v>
      </c>
      <c r="D858" t="s">
        <v>163</v>
      </c>
      <c r="E858" s="2">
        <v>0.29768518518518516</v>
      </c>
      <c r="F858" s="2">
        <v>0.29814814814814816</v>
      </c>
      <c r="G858" s="2"/>
      <c r="H858">
        <v>1</v>
      </c>
    </row>
    <row r="859" spans="1:8" x14ac:dyDescent="0.35">
      <c r="A859">
        <v>143551</v>
      </c>
      <c r="B859">
        <v>0</v>
      </c>
      <c r="C859">
        <v>7</v>
      </c>
      <c r="D859" t="s">
        <v>164</v>
      </c>
      <c r="E859" s="2">
        <v>0.30023148148148149</v>
      </c>
      <c r="F859" s="2">
        <v>0.30069444444444443</v>
      </c>
      <c r="G859" s="2"/>
      <c r="H859">
        <v>1</v>
      </c>
    </row>
    <row r="860" spans="1:8" x14ac:dyDescent="0.35">
      <c r="A860">
        <v>143551</v>
      </c>
      <c r="B860">
        <v>0</v>
      </c>
      <c r="C860">
        <v>7</v>
      </c>
      <c r="D860" t="s">
        <v>165</v>
      </c>
      <c r="E860" s="2">
        <v>0.30277777777777776</v>
      </c>
      <c r="F860" s="2">
        <v>0.30324074074074076</v>
      </c>
      <c r="G860" s="2"/>
      <c r="H860">
        <v>1</v>
      </c>
    </row>
    <row r="861" spans="1:8" x14ac:dyDescent="0.35">
      <c r="A861">
        <v>143551</v>
      </c>
      <c r="B861">
        <v>0</v>
      </c>
      <c r="C861">
        <v>7</v>
      </c>
      <c r="D861" t="s">
        <v>26</v>
      </c>
      <c r="E861" s="2">
        <v>0.3056712962962963</v>
      </c>
      <c r="H861">
        <v>2</v>
      </c>
    </row>
    <row r="862" spans="1:8" x14ac:dyDescent="0.35">
      <c r="A862">
        <v>142154</v>
      </c>
      <c r="B862">
        <v>0</v>
      </c>
      <c r="C862">
        <v>7</v>
      </c>
      <c r="D862" t="s">
        <v>9</v>
      </c>
      <c r="F862" s="2">
        <v>0.28009259259259262</v>
      </c>
      <c r="G862" s="2"/>
      <c r="H862">
        <v>1</v>
      </c>
    </row>
    <row r="863" spans="1:8" x14ac:dyDescent="0.35">
      <c r="A863">
        <v>142154</v>
      </c>
      <c r="B863">
        <v>0</v>
      </c>
      <c r="C863">
        <v>7</v>
      </c>
      <c r="D863" t="s">
        <v>144</v>
      </c>
      <c r="E863" s="2">
        <v>0.28113425925925928</v>
      </c>
      <c r="F863" s="2">
        <v>0.28159722222222222</v>
      </c>
      <c r="G863" s="2"/>
      <c r="H863">
        <v>2</v>
      </c>
    </row>
    <row r="864" spans="1:8" x14ac:dyDescent="0.35">
      <c r="A864">
        <v>142154</v>
      </c>
      <c r="B864">
        <v>0</v>
      </c>
      <c r="C864">
        <v>7</v>
      </c>
      <c r="D864" t="s">
        <v>59</v>
      </c>
      <c r="E864" s="2">
        <v>0.28263888888888888</v>
      </c>
      <c r="F864" s="2">
        <v>0.28310185185185183</v>
      </c>
      <c r="G864" s="2"/>
      <c r="H864">
        <v>2</v>
      </c>
    </row>
    <row r="865" spans="1:8" x14ac:dyDescent="0.35">
      <c r="A865">
        <v>142154</v>
      </c>
      <c r="B865">
        <v>0</v>
      </c>
      <c r="C865">
        <v>7</v>
      </c>
      <c r="D865" t="s">
        <v>143</v>
      </c>
      <c r="E865" s="2">
        <v>0.28425925925925927</v>
      </c>
      <c r="F865" s="2">
        <v>0.28495370370370371</v>
      </c>
      <c r="G865" s="2"/>
      <c r="H865">
        <v>2</v>
      </c>
    </row>
    <row r="866" spans="1:8" x14ac:dyDescent="0.35">
      <c r="A866">
        <v>142154</v>
      </c>
      <c r="B866">
        <v>0</v>
      </c>
      <c r="C866">
        <v>7</v>
      </c>
      <c r="D866" t="s">
        <v>142</v>
      </c>
      <c r="E866" s="2">
        <v>0.28576388888888887</v>
      </c>
      <c r="F866" s="2">
        <v>0.28622685185185187</v>
      </c>
      <c r="G866" s="2"/>
      <c r="H866">
        <v>2</v>
      </c>
    </row>
    <row r="867" spans="1:8" x14ac:dyDescent="0.35">
      <c r="A867">
        <v>142154</v>
      </c>
      <c r="B867">
        <v>0</v>
      </c>
      <c r="C867">
        <v>7</v>
      </c>
      <c r="D867" t="s">
        <v>46</v>
      </c>
      <c r="E867" s="2">
        <v>0.28749999999999998</v>
      </c>
      <c r="F867" s="2">
        <v>0.28796296296296298</v>
      </c>
      <c r="G867" s="2"/>
      <c r="H867">
        <v>2</v>
      </c>
    </row>
    <row r="868" spans="1:8" x14ac:dyDescent="0.35">
      <c r="A868">
        <v>142154</v>
      </c>
      <c r="B868">
        <v>0</v>
      </c>
      <c r="C868">
        <v>7</v>
      </c>
      <c r="D868" t="s">
        <v>141</v>
      </c>
      <c r="E868" s="2">
        <v>0.28865740740740742</v>
      </c>
      <c r="F868" s="2">
        <v>0.28912037037037036</v>
      </c>
      <c r="G868" s="2"/>
      <c r="H868">
        <v>2</v>
      </c>
    </row>
    <row r="869" spans="1:8" x14ac:dyDescent="0.35">
      <c r="A869">
        <v>142154</v>
      </c>
      <c r="B869">
        <v>0</v>
      </c>
      <c r="C869">
        <v>7</v>
      </c>
      <c r="D869" t="s">
        <v>140</v>
      </c>
      <c r="E869" s="2">
        <v>0.29085648148148147</v>
      </c>
      <c r="F869" s="2">
        <v>0.29155092592592591</v>
      </c>
      <c r="G869" s="2"/>
      <c r="H869">
        <v>2</v>
      </c>
    </row>
    <row r="870" spans="1:8" x14ac:dyDescent="0.35">
      <c r="A870">
        <v>142154</v>
      </c>
      <c r="B870">
        <v>0</v>
      </c>
      <c r="C870">
        <v>7</v>
      </c>
      <c r="D870" t="s">
        <v>95</v>
      </c>
      <c r="E870" s="2">
        <v>0.29293981481481479</v>
      </c>
      <c r="F870" s="2">
        <v>0.29351851851851851</v>
      </c>
      <c r="G870" s="2"/>
      <c r="H870">
        <v>2</v>
      </c>
    </row>
    <row r="871" spans="1:8" x14ac:dyDescent="0.35">
      <c r="A871">
        <v>142154</v>
      </c>
      <c r="B871">
        <v>0</v>
      </c>
      <c r="C871">
        <v>7</v>
      </c>
      <c r="D871" t="s">
        <v>72</v>
      </c>
      <c r="E871" s="2">
        <v>0.29525462962962962</v>
      </c>
      <c r="F871" s="2">
        <v>0.29583333333333334</v>
      </c>
      <c r="G871" s="2"/>
      <c r="H871">
        <v>2</v>
      </c>
    </row>
    <row r="872" spans="1:8" x14ac:dyDescent="0.35">
      <c r="A872">
        <v>142154</v>
      </c>
      <c r="B872">
        <v>0</v>
      </c>
      <c r="C872">
        <v>7</v>
      </c>
      <c r="D872" t="s">
        <v>139</v>
      </c>
      <c r="E872" s="2">
        <v>0.29745370370370372</v>
      </c>
      <c r="F872" s="2">
        <v>0.29814814814814816</v>
      </c>
      <c r="G872" s="2"/>
      <c r="H872">
        <v>2</v>
      </c>
    </row>
    <row r="873" spans="1:8" x14ac:dyDescent="0.35">
      <c r="A873">
        <v>142154</v>
      </c>
      <c r="B873">
        <v>0</v>
      </c>
      <c r="C873">
        <v>7</v>
      </c>
      <c r="D873" t="s">
        <v>138</v>
      </c>
      <c r="E873" s="2">
        <v>0.30023148148148149</v>
      </c>
      <c r="F873" s="2">
        <v>0.30069444444444443</v>
      </c>
      <c r="G873" s="2"/>
      <c r="H873">
        <v>2</v>
      </c>
    </row>
    <row r="874" spans="1:8" x14ac:dyDescent="0.35">
      <c r="A874">
        <v>142154</v>
      </c>
      <c r="B874">
        <v>0</v>
      </c>
      <c r="C874">
        <v>7</v>
      </c>
      <c r="D874" t="s">
        <v>137</v>
      </c>
      <c r="E874" s="2">
        <v>0.30196759259259259</v>
      </c>
      <c r="F874" s="2">
        <v>0.30243055555555554</v>
      </c>
      <c r="G874" s="2"/>
      <c r="H874">
        <v>2</v>
      </c>
    </row>
    <row r="875" spans="1:8" x14ac:dyDescent="0.35">
      <c r="A875">
        <v>142154</v>
      </c>
      <c r="B875">
        <v>0</v>
      </c>
      <c r="C875">
        <v>7</v>
      </c>
      <c r="D875" t="s">
        <v>136</v>
      </c>
      <c r="E875" s="2">
        <v>0.30416666666666664</v>
      </c>
      <c r="F875" s="2">
        <v>0.30462962962962964</v>
      </c>
      <c r="G875" s="2"/>
      <c r="H875">
        <v>2</v>
      </c>
    </row>
    <row r="876" spans="1:8" x14ac:dyDescent="0.35">
      <c r="A876">
        <v>142154</v>
      </c>
      <c r="B876">
        <v>0</v>
      </c>
      <c r="C876">
        <v>7</v>
      </c>
      <c r="D876" t="s">
        <v>135</v>
      </c>
      <c r="E876" s="2">
        <v>0.30613425925925924</v>
      </c>
      <c r="F876" s="2">
        <v>0.30659722222222224</v>
      </c>
      <c r="G876" s="2"/>
      <c r="H876">
        <v>2</v>
      </c>
    </row>
    <row r="877" spans="1:8" x14ac:dyDescent="0.35">
      <c r="A877">
        <v>142154</v>
      </c>
      <c r="B877">
        <v>1</v>
      </c>
      <c r="C877">
        <v>7</v>
      </c>
      <c r="D877" t="s">
        <v>38</v>
      </c>
      <c r="E877" s="2">
        <v>0.30879629629629629</v>
      </c>
      <c r="F877" s="2">
        <v>0.30949074074074073</v>
      </c>
      <c r="G877" s="2"/>
      <c r="H877" t="s">
        <v>172</v>
      </c>
    </row>
    <row r="878" spans="1:8" x14ac:dyDescent="0.35">
      <c r="A878">
        <v>142154</v>
      </c>
      <c r="B878">
        <v>1</v>
      </c>
      <c r="C878">
        <v>7</v>
      </c>
      <c r="D878" t="s">
        <v>133</v>
      </c>
      <c r="E878" s="2">
        <v>0.3107638888888889</v>
      </c>
      <c r="F878" s="2">
        <v>0.31122685185185184</v>
      </c>
      <c r="G878" s="2"/>
      <c r="H878">
        <v>1</v>
      </c>
    </row>
    <row r="879" spans="1:8" x14ac:dyDescent="0.35">
      <c r="A879">
        <v>142154</v>
      </c>
      <c r="B879">
        <v>1</v>
      </c>
      <c r="C879">
        <v>7</v>
      </c>
      <c r="D879" t="s">
        <v>132</v>
      </c>
      <c r="E879" s="2">
        <v>0.31261574074074072</v>
      </c>
      <c r="F879" s="2">
        <v>0.31307870370370372</v>
      </c>
      <c r="G879" s="2"/>
      <c r="H879">
        <v>1</v>
      </c>
    </row>
    <row r="880" spans="1:8" x14ac:dyDescent="0.35">
      <c r="A880">
        <v>142154</v>
      </c>
      <c r="B880">
        <v>1</v>
      </c>
      <c r="C880">
        <v>7</v>
      </c>
      <c r="D880" t="s">
        <v>31</v>
      </c>
      <c r="E880" s="2">
        <v>0.31562499999999999</v>
      </c>
      <c r="H880" t="s">
        <v>131</v>
      </c>
    </row>
    <row r="881" spans="1:8" x14ac:dyDescent="0.35">
      <c r="A881">
        <v>141162</v>
      </c>
      <c r="B881">
        <v>0</v>
      </c>
      <c r="C881">
        <v>7</v>
      </c>
      <c r="D881" t="s">
        <v>31</v>
      </c>
      <c r="F881" s="2">
        <v>0.28819444444444442</v>
      </c>
      <c r="G881" s="2"/>
      <c r="H881" t="s">
        <v>131</v>
      </c>
    </row>
    <row r="882" spans="1:8" x14ac:dyDescent="0.35">
      <c r="A882">
        <v>141162</v>
      </c>
      <c r="B882">
        <v>0</v>
      </c>
      <c r="C882">
        <v>7</v>
      </c>
      <c r="D882" t="s">
        <v>132</v>
      </c>
      <c r="E882" s="2">
        <v>0.29039351851851852</v>
      </c>
      <c r="F882" s="2">
        <v>0.29097222222222224</v>
      </c>
      <c r="G882" s="2"/>
      <c r="H882">
        <v>2</v>
      </c>
    </row>
    <row r="883" spans="1:8" x14ac:dyDescent="0.35">
      <c r="A883">
        <v>141162</v>
      </c>
      <c r="B883">
        <v>0</v>
      </c>
      <c r="C883">
        <v>7</v>
      </c>
      <c r="D883" t="s">
        <v>133</v>
      </c>
      <c r="E883" s="2">
        <v>0.29259259259259257</v>
      </c>
      <c r="F883" s="2">
        <v>0.29305555555555557</v>
      </c>
      <c r="G883" s="2"/>
      <c r="H883">
        <v>2</v>
      </c>
    </row>
    <row r="884" spans="1:8" x14ac:dyDescent="0.35">
      <c r="A884">
        <v>141162</v>
      </c>
      <c r="B884">
        <v>0</v>
      </c>
      <c r="C884">
        <v>7</v>
      </c>
      <c r="D884" t="s">
        <v>38</v>
      </c>
      <c r="E884" s="2">
        <v>0.29432870370370373</v>
      </c>
      <c r="F884" s="2">
        <v>0.29502314814814817</v>
      </c>
      <c r="G884" s="2"/>
      <c r="H884" t="s">
        <v>134</v>
      </c>
    </row>
    <row r="885" spans="1:8" x14ac:dyDescent="0.35">
      <c r="A885">
        <v>141162</v>
      </c>
      <c r="B885">
        <v>1</v>
      </c>
      <c r="C885">
        <v>7</v>
      </c>
      <c r="D885" t="s">
        <v>135</v>
      </c>
      <c r="E885" s="2">
        <v>0.29722222222222222</v>
      </c>
      <c r="F885" s="2">
        <v>0.29768518518518516</v>
      </c>
      <c r="G885" s="2"/>
      <c r="H885">
        <v>1</v>
      </c>
    </row>
    <row r="886" spans="1:8" x14ac:dyDescent="0.35">
      <c r="A886">
        <v>141162</v>
      </c>
      <c r="B886">
        <v>1</v>
      </c>
      <c r="C886">
        <v>7</v>
      </c>
      <c r="D886" t="s">
        <v>136</v>
      </c>
      <c r="E886" s="2">
        <v>0.29907407407407405</v>
      </c>
      <c r="F886" s="2">
        <v>0.29953703703703705</v>
      </c>
      <c r="G886" s="2"/>
      <c r="H886">
        <v>1</v>
      </c>
    </row>
    <row r="887" spans="1:8" x14ac:dyDescent="0.35">
      <c r="A887">
        <v>141162</v>
      </c>
      <c r="B887">
        <v>1</v>
      </c>
      <c r="C887">
        <v>7</v>
      </c>
      <c r="D887" t="s">
        <v>137</v>
      </c>
      <c r="E887" s="2">
        <v>0.30127314814814815</v>
      </c>
      <c r="F887" s="2">
        <v>0.30173611111111109</v>
      </c>
      <c r="G887" s="2"/>
      <c r="H887">
        <v>1</v>
      </c>
    </row>
    <row r="888" spans="1:8" x14ac:dyDescent="0.35">
      <c r="A888">
        <v>141162</v>
      </c>
      <c r="B888">
        <v>1</v>
      </c>
      <c r="C888">
        <v>7</v>
      </c>
      <c r="D888" t="s">
        <v>138</v>
      </c>
      <c r="E888" s="2">
        <v>0.30300925925925926</v>
      </c>
      <c r="F888" s="2">
        <v>0.3034722222222222</v>
      </c>
      <c r="G888" s="2"/>
      <c r="H888">
        <v>1</v>
      </c>
    </row>
    <row r="889" spans="1:8" x14ac:dyDescent="0.35">
      <c r="A889">
        <v>141162</v>
      </c>
      <c r="B889">
        <v>1</v>
      </c>
      <c r="C889">
        <v>7</v>
      </c>
      <c r="D889" t="s">
        <v>139</v>
      </c>
      <c r="E889" s="2">
        <v>0.30555555555555558</v>
      </c>
      <c r="F889" s="2">
        <v>0.30625000000000002</v>
      </c>
      <c r="G889" s="2"/>
      <c r="H889">
        <v>1</v>
      </c>
    </row>
    <row r="890" spans="1:8" x14ac:dyDescent="0.35">
      <c r="A890">
        <v>141162</v>
      </c>
      <c r="B890">
        <v>1</v>
      </c>
      <c r="C890">
        <v>7</v>
      </c>
      <c r="D890" t="s">
        <v>72</v>
      </c>
      <c r="E890" s="2">
        <v>0.30787037037037035</v>
      </c>
      <c r="F890" s="2">
        <v>0.30844907407407407</v>
      </c>
      <c r="G890" s="2"/>
      <c r="H890">
        <v>1</v>
      </c>
    </row>
    <row r="891" spans="1:8" x14ac:dyDescent="0.35">
      <c r="A891">
        <v>141162</v>
      </c>
      <c r="B891">
        <v>1</v>
      </c>
      <c r="C891">
        <v>7</v>
      </c>
      <c r="D891" t="s">
        <v>95</v>
      </c>
      <c r="E891" s="2">
        <v>0.31018518518518517</v>
      </c>
      <c r="F891" s="2">
        <v>0.3107638888888889</v>
      </c>
      <c r="G891" s="2"/>
      <c r="H891">
        <v>1</v>
      </c>
    </row>
    <row r="892" spans="1:8" x14ac:dyDescent="0.35">
      <c r="A892">
        <v>141162</v>
      </c>
      <c r="B892">
        <v>1</v>
      </c>
      <c r="C892">
        <v>7</v>
      </c>
      <c r="D892" t="s">
        <v>140</v>
      </c>
      <c r="E892" s="2">
        <v>0.31215277777777778</v>
      </c>
      <c r="F892" s="2">
        <v>0.31284722222222222</v>
      </c>
      <c r="G892" s="2"/>
      <c r="H892">
        <v>1</v>
      </c>
    </row>
    <row r="893" spans="1:8" x14ac:dyDescent="0.35">
      <c r="A893">
        <v>141162</v>
      </c>
      <c r="B893">
        <v>1</v>
      </c>
      <c r="C893">
        <v>7</v>
      </c>
      <c r="D893" t="s">
        <v>141</v>
      </c>
      <c r="E893" s="2">
        <v>0.3144675925925926</v>
      </c>
      <c r="F893" s="2">
        <v>0.31493055555555555</v>
      </c>
      <c r="G893" s="2"/>
      <c r="H893">
        <v>1</v>
      </c>
    </row>
    <row r="894" spans="1:8" x14ac:dyDescent="0.35">
      <c r="A894">
        <v>141162</v>
      </c>
      <c r="B894">
        <v>1</v>
      </c>
      <c r="C894">
        <v>7</v>
      </c>
      <c r="D894" t="s">
        <v>46</v>
      </c>
      <c r="E894" s="2">
        <v>0.31574074074074077</v>
      </c>
      <c r="F894" s="2">
        <v>0.31620370370370371</v>
      </c>
      <c r="G894" s="2"/>
      <c r="H894">
        <v>1</v>
      </c>
    </row>
    <row r="895" spans="1:8" x14ac:dyDescent="0.35">
      <c r="A895">
        <v>141162</v>
      </c>
      <c r="B895">
        <v>1</v>
      </c>
      <c r="C895">
        <v>7</v>
      </c>
      <c r="D895" t="s">
        <v>142</v>
      </c>
      <c r="E895" s="2">
        <v>0.31736111111111109</v>
      </c>
      <c r="F895" s="2">
        <v>0.31782407407407409</v>
      </c>
      <c r="G895" s="2"/>
      <c r="H895">
        <v>1</v>
      </c>
    </row>
    <row r="896" spans="1:8" x14ac:dyDescent="0.35">
      <c r="A896">
        <v>141162</v>
      </c>
      <c r="B896">
        <v>1</v>
      </c>
      <c r="C896">
        <v>7</v>
      </c>
      <c r="D896" t="s">
        <v>143</v>
      </c>
      <c r="E896" s="2">
        <v>0.31863425925925926</v>
      </c>
      <c r="F896" s="2">
        <v>0.3193287037037037</v>
      </c>
      <c r="G896" s="2"/>
      <c r="H896">
        <v>1</v>
      </c>
    </row>
    <row r="897" spans="1:8" x14ac:dyDescent="0.35">
      <c r="A897">
        <v>141162</v>
      </c>
      <c r="B897">
        <v>1</v>
      </c>
      <c r="C897">
        <v>7</v>
      </c>
      <c r="D897" t="s">
        <v>59</v>
      </c>
      <c r="E897" s="2">
        <v>0.32060185185185186</v>
      </c>
      <c r="F897" s="2">
        <v>0.3210648148148148</v>
      </c>
      <c r="G897" s="2"/>
      <c r="H897">
        <v>1</v>
      </c>
    </row>
    <row r="898" spans="1:8" x14ac:dyDescent="0.35">
      <c r="A898">
        <v>141162</v>
      </c>
      <c r="B898">
        <v>1</v>
      </c>
      <c r="C898">
        <v>7</v>
      </c>
      <c r="D898" t="s">
        <v>144</v>
      </c>
      <c r="E898" s="2">
        <v>0.32210648148148147</v>
      </c>
      <c r="F898" s="2">
        <v>0.32256944444444446</v>
      </c>
      <c r="G898" s="2"/>
      <c r="H898">
        <v>1</v>
      </c>
    </row>
    <row r="899" spans="1:8" x14ac:dyDescent="0.35">
      <c r="A899">
        <v>141162</v>
      </c>
      <c r="B899">
        <v>1</v>
      </c>
      <c r="C899">
        <v>7</v>
      </c>
      <c r="D899" t="s">
        <v>9</v>
      </c>
      <c r="E899" s="2">
        <v>0.32407407407407407</v>
      </c>
      <c r="H899">
        <v>1</v>
      </c>
    </row>
    <row r="900" spans="1:8" x14ac:dyDescent="0.35">
      <c r="A900">
        <v>142153</v>
      </c>
      <c r="B900">
        <v>0</v>
      </c>
      <c r="C900">
        <v>7</v>
      </c>
      <c r="D900" t="s">
        <v>21</v>
      </c>
      <c r="F900" s="2">
        <v>0.28819444444444442</v>
      </c>
      <c r="G900" s="2"/>
      <c r="H900" t="s">
        <v>114</v>
      </c>
    </row>
    <row r="901" spans="1:8" x14ac:dyDescent="0.35">
      <c r="A901">
        <v>142153</v>
      </c>
      <c r="B901">
        <v>0</v>
      </c>
      <c r="C901">
        <v>7</v>
      </c>
      <c r="D901" t="s">
        <v>45</v>
      </c>
      <c r="E901" s="2">
        <v>0.2902777777777778</v>
      </c>
      <c r="F901" s="2">
        <v>0.29224537037037035</v>
      </c>
      <c r="G901" s="2"/>
      <c r="H901" t="s">
        <v>152</v>
      </c>
    </row>
    <row r="902" spans="1:8" x14ac:dyDescent="0.35">
      <c r="A902">
        <v>142153</v>
      </c>
      <c r="B902">
        <v>0</v>
      </c>
      <c r="C902">
        <v>7</v>
      </c>
      <c r="D902" t="s">
        <v>130</v>
      </c>
      <c r="E902" s="2">
        <v>0.29386574074074073</v>
      </c>
      <c r="F902" s="2">
        <v>0.29444444444444445</v>
      </c>
      <c r="G902" s="2"/>
      <c r="H902" t="s">
        <v>152</v>
      </c>
    </row>
    <row r="903" spans="1:8" x14ac:dyDescent="0.35">
      <c r="A903">
        <v>142153</v>
      </c>
      <c r="B903">
        <v>0</v>
      </c>
      <c r="C903">
        <v>7</v>
      </c>
      <c r="D903" t="s">
        <v>129</v>
      </c>
      <c r="E903" s="2">
        <v>0.29571759259259262</v>
      </c>
      <c r="F903" s="2">
        <v>0.29618055555555556</v>
      </c>
      <c r="G903" s="2"/>
      <c r="H903" t="s">
        <v>152</v>
      </c>
    </row>
    <row r="904" spans="1:8" x14ac:dyDescent="0.35">
      <c r="A904">
        <v>142153</v>
      </c>
      <c r="B904">
        <v>0</v>
      </c>
      <c r="C904">
        <v>7</v>
      </c>
      <c r="D904" t="s">
        <v>128</v>
      </c>
      <c r="E904" s="2">
        <v>0.29768518518518516</v>
      </c>
      <c r="F904" s="2">
        <v>0.29814814814814816</v>
      </c>
      <c r="G904" s="2"/>
      <c r="H904" t="s">
        <v>152</v>
      </c>
    </row>
    <row r="905" spans="1:8" x14ac:dyDescent="0.35">
      <c r="A905">
        <v>142153</v>
      </c>
      <c r="B905">
        <v>0</v>
      </c>
      <c r="C905">
        <v>7</v>
      </c>
      <c r="D905" t="s">
        <v>126</v>
      </c>
      <c r="E905" s="2">
        <v>0.29965277777777777</v>
      </c>
      <c r="F905" s="2">
        <v>0.30034722222222221</v>
      </c>
      <c r="G905" s="2"/>
      <c r="H905" t="s">
        <v>162</v>
      </c>
    </row>
    <row r="906" spans="1:8" x14ac:dyDescent="0.35">
      <c r="A906">
        <v>142153</v>
      </c>
      <c r="B906">
        <v>0</v>
      </c>
      <c r="C906">
        <v>7</v>
      </c>
      <c r="D906" t="s">
        <v>125</v>
      </c>
      <c r="E906" s="2">
        <v>0.30208333333333331</v>
      </c>
      <c r="F906" s="2">
        <v>0.30254629629629631</v>
      </c>
      <c r="G906" s="2"/>
      <c r="H906">
        <v>1</v>
      </c>
    </row>
    <row r="907" spans="1:8" x14ac:dyDescent="0.35">
      <c r="A907">
        <v>142153</v>
      </c>
      <c r="B907">
        <v>0</v>
      </c>
      <c r="C907">
        <v>7</v>
      </c>
      <c r="D907" t="s">
        <v>17</v>
      </c>
      <c r="E907" s="2">
        <v>0.30381944444444442</v>
      </c>
      <c r="F907" s="2">
        <v>0.30428240740740742</v>
      </c>
      <c r="G907" s="2"/>
      <c r="H907">
        <v>1</v>
      </c>
    </row>
    <row r="908" spans="1:8" x14ac:dyDescent="0.35">
      <c r="A908">
        <v>142153</v>
      </c>
      <c r="B908">
        <v>0</v>
      </c>
      <c r="C908">
        <v>7</v>
      </c>
      <c r="D908" t="s">
        <v>18</v>
      </c>
      <c r="E908" s="2">
        <v>0.30706018518518519</v>
      </c>
      <c r="H908" t="s">
        <v>124</v>
      </c>
    </row>
    <row r="909" spans="1:8" x14ac:dyDescent="0.35">
      <c r="A909">
        <v>141259</v>
      </c>
      <c r="B909">
        <v>0</v>
      </c>
      <c r="C909">
        <v>7</v>
      </c>
      <c r="D909" t="s">
        <v>23</v>
      </c>
      <c r="F909" s="2">
        <v>0.28842592592592592</v>
      </c>
      <c r="G909" s="2"/>
      <c r="H909">
        <v>1</v>
      </c>
    </row>
    <row r="910" spans="1:8" x14ac:dyDescent="0.35">
      <c r="A910">
        <v>141259</v>
      </c>
      <c r="B910">
        <v>0</v>
      </c>
      <c r="C910">
        <v>7</v>
      </c>
      <c r="D910" t="s">
        <v>145</v>
      </c>
      <c r="E910" s="2">
        <v>0.29050925925925924</v>
      </c>
      <c r="F910" s="2">
        <v>0.29097222222222224</v>
      </c>
      <c r="G910" s="2"/>
      <c r="H910">
        <v>1</v>
      </c>
    </row>
    <row r="911" spans="1:8" x14ac:dyDescent="0.35">
      <c r="A911">
        <v>141259</v>
      </c>
      <c r="B911">
        <v>0</v>
      </c>
      <c r="C911">
        <v>7</v>
      </c>
      <c r="D911" t="s">
        <v>146</v>
      </c>
      <c r="E911" s="2">
        <v>0.29236111111111113</v>
      </c>
      <c r="F911" s="2">
        <v>0.29282407407407407</v>
      </c>
      <c r="G911" s="2"/>
      <c r="H911" t="s">
        <v>147</v>
      </c>
    </row>
    <row r="912" spans="1:8" x14ac:dyDescent="0.35">
      <c r="A912">
        <v>141259</v>
      </c>
      <c r="B912">
        <v>0</v>
      </c>
      <c r="C912">
        <v>7</v>
      </c>
      <c r="D912" t="s">
        <v>19</v>
      </c>
      <c r="E912" s="2">
        <v>0.29386574074074073</v>
      </c>
      <c r="F912" s="2">
        <v>0.29432870370370373</v>
      </c>
      <c r="G912" s="2"/>
      <c r="H912">
        <v>1</v>
      </c>
    </row>
    <row r="913" spans="1:8" x14ac:dyDescent="0.35">
      <c r="A913">
        <v>141259</v>
      </c>
      <c r="B913">
        <v>0</v>
      </c>
      <c r="C913">
        <v>7</v>
      </c>
      <c r="D913" t="s">
        <v>148</v>
      </c>
      <c r="E913" s="2">
        <v>0.29699074074074072</v>
      </c>
      <c r="F913" s="2">
        <v>0.29745370370370372</v>
      </c>
      <c r="G913" s="2"/>
      <c r="H913">
        <v>1</v>
      </c>
    </row>
    <row r="914" spans="1:8" x14ac:dyDescent="0.35">
      <c r="A914">
        <v>141259</v>
      </c>
      <c r="B914">
        <v>0</v>
      </c>
      <c r="C914">
        <v>7</v>
      </c>
      <c r="D914" t="s">
        <v>149</v>
      </c>
      <c r="E914" s="2">
        <v>0.29895833333333333</v>
      </c>
      <c r="F914" s="2">
        <v>0.29953703703703705</v>
      </c>
      <c r="G914" s="2"/>
      <c r="H914">
        <v>1</v>
      </c>
    </row>
    <row r="915" spans="1:8" x14ac:dyDescent="0.35">
      <c r="A915">
        <v>141259</v>
      </c>
      <c r="B915">
        <v>0</v>
      </c>
      <c r="C915">
        <v>7</v>
      </c>
      <c r="D915" t="s">
        <v>150</v>
      </c>
      <c r="E915" s="2">
        <v>0.30092592592592593</v>
      </c>
      <c r="F915" s="2">
        <v>0.30162037037037037</v>
      </c>
      <c r="G915" s="2"/>
      <c r="H915">
        <v>1</v>
      </c>
    </row>
    <row r="916" spans="1:8" x14ac:dyDescent="0.35">
      <c r="A916">
        <v>141259</v>
      </c>
      <c r="B916">
        <v>0</v>
      </c>
      <c r="C916">
        <v>7</v>
      </c>
      <c r="D916" t="s">
        <v>151</v>
      </c>
      <c r="E916" s="2">
        <v>0.30277777777777776</v>
      </c>
      <c r="F916" s="2">
        <v>0.30324074074074076</v>
      </c>
      <c r="G916" s="2"/>
      <c r="H916">
        <v>1</v>
      </c>
    </row>
    <row r="917" spans="1:8" x14ac:dyDescent="0.35">
      <c r="A917">
        <v>141259</v>
      </c>
      <c r="B917">
        <v>0</v>
      </c>
      <c r="C917">
        <v>7</v>
      </c>
      <c r="D917" t="s">
        <v>90</v>
      </c>
      <c r="E917" s="2">
        <v>0.30439814814814814</v>
      </c>
      <c r="F917" s="2">
        <v>0.30509259259259258</v>
      </c>
      <c r="G917" s="2"/>
      <c r="H917">
        <v>1</v>
      </c>
    </row>
    <row r="918" spans="1:8" x14ac:dyDescent="0.35">
      <c r="A918">
        <v>141259</v>
      </c>
      <c r="B918">
        <v>0</v>
      </c>
      <c r="C918">
        <v>7</v>
      </c>
      <c r="D918" t="s">
        <v>59</v>
      </c>
      <c r="E918" s="2">
        <v>0.30659722222222224</v>
      </c>
      <c r="F918" s="2">
        <v>0.30706018518518519</v>
      </c>
      <c r="G918" s="2"/>
      <c r="H918">
        <v>1</v>
      </c>
    </row>
    <row r="919" spans="1:8" x14ac:dyDescent="0.35">
      <c r="A919">
        <v>141259</v>
      </c>
      <c r="B919">
        <v>0</v>
      </c>
      <c r="C919">
        <v>7</v>
      </c>
      <c r="D919" t="s">
        <v>144</v>
      </c>
      <c r="E919" s="2">
        <v>0.30821759259259257</v>
      </c>
      <c r="F919" s="2">
        <v>0.30868055555555557</v>
      </c>
      <c r="G919" s="2"/>
      <c r="H919">
        <v>1</v>
      </c>
    </row>
    <row r="920" spans="1:8" x14ac:dyDescent="0.35">
      <c r="A920">
        <v>141259</v>
      </c>
      <c r="B920">
        <v>0</v>
      </c>
      <c r="C920">
        <v>7</v>
      </c>
      <c r="D920" t="s">
        <v>9</v>
      </c>
      <c r="E920" s="2">
        <v>0.30983796296296295</v>
      </c>
      <c r="F920" s="2">
        <v>0.31030092592592595</v>
      </c>
      <c r="G920" s="2"/>
      <c r="H920">
        <v>1</v>
      </c>
    </row>
    <row r="921" spans="1:8" x14ac:dyDescent="0.35">
      <c r="A921">
        <v>141259</v>
      </c>
      <c r="B921">
        <v>0</v>
      </c>
      <c r="C921">
        <v>7</v>
      </c>
      <c r="D921" t="s">
        <v>93</v>
      </c>
      <c r="E921" s="2">
        <v>0.31145833333333334</v>
      </c>
      <c r="F921" s="2">
        <v>0.31192129629629628</v>
      </c>
      <c r="G921" s="2"/>
      <c r="H921">
        <v>1</v>
      </c>
    </row>
    <row r="922" spans="1:8" x14ac:dyDescent="0.35">
      <c r="A922">
        <v>141259</v>
      </c>
      <c r="B922">
        <v>0</v>
      </c>
      <c r="C922">
        <v>7</v>
      </c>
      <c r="D922" t="s">
        <v>123</v>
      </c>
      <c r="E922" s="2">
        <v>0.31377314814814816</v>
      </c>
      <c r="F922" s="2">
        <v>0.31435185185185183</v>
      </c>
      <c r="G922" s="2"/>
      <c r="H922">
        <v>1</v>
      </c>
    </row>
    <row r="923" spans="1:8" x14ac:dyDescent="0.35">
      <c r="A923">
        <v>141259</v>
      </c>
      <c r="B923">
        <v>0</v>
      </c>
      <c r="C923">
        <v>7</v>
      </c>
      <c r="D923" t="s">
        <v>21</v>
      </c>
      <c r="E923" s="2">
        <v>0.31643518518518521</v>
      </c>
      <c r="F923" s="2">
        <v>0.31701388888888887</v>
      </c>
      <c r="G923" s="2"/>
      <c r="H923" t="s">
        <v>114</v>
      </c>
    </row>
    <row r="924" spans="1:8" x14ac:dyDescent="0.35">
      <c r="A924">
        <v>141259</v>
      </c>
      <c r="B924">
        <v>0</v>
      </c>
      <c r="C924">
        <v>7</v>
      </c>
      <c r="D924" t="s">
        <v>45</v>
      </c>
      <c r="E924" s="2">
        <v>0.31886574074074076</v>
      </c>
      <c r="F924" s="2">
        <v>0.31979166666666664</v>
      </c>
      <c r="G924" s="2"/>
      <c r="H924" t="s">
        <v>152</v>
      </c>
    </row>
    <row r="925" spans="1:8" x14ac:dyDescent="0.35">
      <c r="A925">
        <v>141259</v>
      </c>
      <c r="B925">
        <v>0</v>
      </c>
      <c r="C925">
        <v>7</v>
      </c>
      <c r="D925" t="s">
        <v>128</v>
      </c>
      <c r="E925" s="2">
        <v>0.32314814814814813</v>
      </c>
      <c r="F925" s="2">
        <v>0.32361111111111113</v>
      </c>
      <c r="G925" s="2"/>
      <c r="H925" t="s">
        <v>152</v>
      </c>
    </row>
    <row r="926" spans="1:8" x14ac:dyDescent="0.35">
      <c r="A926">
        <v>141259</v>
      </c>
      <c r="B926">
        <v>0</v>
      </c>
      <c r="C926">
        <v>7</v>
      </c>
      <c r="D926" t="s">
        <v>126</v>
      </c>
      <c r="E926" s="2">
        <v>0.32534722222222223</v>
      </c>
      <c r="F926" s="2">
        <v>0.32673611111111112</v>
      </c>
      <c r="G926" s="2"/>
      <c r="H926" t="s">
        <v>152</v>
      </c>
    </row>
    <row r="927" spans="1:8" x14ac:dyDescent="0.35">
      <c r="A927">
        <v>141259</v>
      </c>
      <c r="B927">
        <v>0</v>
      </c>
      <c r="C927">
        <v>7</v>
      </c>
      <c r="D927" t="s">
        <v>153</v>
      </c>
      <c r="E927" s="2">
        <v>0.32881944444444444</v>
      </c>
      <c r="F927" s="2">
        <v>0.32928240740740738</v>
      </c>
      <c r="G927" s="2"/>
      <c r="H927" t="s">
        <v>152</v>
      </c>
    </row>
    <row r="928" spans="1:8" x14ac:dyDescent="0.35">
      <c r="A928">
        <v>141259</v>
      </c>
      <c r="B928">
        <v>0</v>
      </c>
      <c r="C928">
        <v>7</v>
      </c>
      <c r="D928" t="s">
        <v>154</v>
      </c>
      <c r="E928" s="2">
        <v>0.33067129629629627</v>
      </c>
      <c r="F928" s="2">
        <v>0.33113425925925927</v>
      </c>
      <c r="G928" s="2"/>
      <c r="H928" t="s">
        <v>152</v>
      </c>
    </row>
    <row r="929" spans="1:8" x14ac:dyDescent="0.35">
      <c r="A929">
        <v>141259</v>
      </c>
      <c r="B929">
        <v>0</v>
      </c>
      <c r="C929">
        <v>7</v>
      </c>
      <c r="D929" t="s">
        <v>155</v>
      </c>
      <c r="E929" s="2">
        <v>0.33263888888888887</v>
      </c>
      <c r="F929" s="2">
        <v>0.33310185185185187</v>
      </c>
      <c r="G929" s="2"/>
      <c r="H929" t="s">
        <v>152</v>
      </c>
    </row>
    <row r="930" spans="1:8" x14ac:dyDescent="0.35">
      <c r="A930">
        <v>141259</v>
      </c>
      <c r="B930">
        <v>0</v>
      </c>
      <c r="C930">
        <v>7</v>
      </c>
      <c r="D930" t="s">
        <v>24</v>
      </c>
      <c r="E930" s="2">
        <v>0.33587962962962964</v>
      </c>
      <c r="H930">
        <v>7</v>
      </c>
    </row>
    <row r="931" spans="1:8" x14ac:dyDescent="0.35">
      <c r="A931">
        <v>142556</v>
      </c>
      <c r="B931">
        <v>0</v>
      </c>
      <c r="C931">
        <v>7</v>
      </c>
      <c r="D931" t="s">
        <v>9</v>
      </c>
      <c r="F931" s="2">
        <v>0.29050925925925924</v>
      </c>
      <c r="G931" s="2"/>
      <c r="H931">
        <v>1</v>
      </c>
    </row>
    <row r="932" spans="1:8" x14ac:dyDescent="0.35">
      <c r="A932">
        <v>142556</v>
      </c>
      <c r="B932">
        <v>0</v>
      </c>
      <c r="C932">
        <v>7</v>
      </c>
      <c r="D932" t="s">
        <v>144</v>
      </c>
      <c r="E932" s="2">
        <v>0.29155092592592591</v>
      </c>
      <c r="F932" s="2">
        <v>0.29201388888888891</v>
      </c>
      <c r="G932" s="2"/>
      <c r="H932">
        <v>2</v>
      </c>
    </row>
    <row r="933" spans="1:8" x14ac:dyDescent="0.35">
      <c r="A933">
        <v>142556</v>
      </c>
      <c r="B933">
        <v>0</v>
      </c>
      <c r="C933">
        <v>7</v>
      </c>
      <c r="D933" t="s">
        <v>59</v>
      </c>
      <c r="E933" s="2">
        <v>0.29305555555555557</v>
      </c>
      <c r="F933" s="2">
        <v>0.29351851851851851</v>
      </c>
      <c r="G933" s="2"/>
      <c r="H933">
        <v>2</v>
      </c>
    </row>
    <row r="934" spans="1:8" x14ac:dyDescent="0.35">
      <c r="A934">
        <v>142556</v>
      </c>
      <c r="B934">
        <v>0</v>
      </c>
      <c r="C934">
        <v>7</v>
      </c>
      <c r="D934" t="s">
        <v>143</v>
      </c>
      <c r="E934" s="2">
        <v>0.29467592592592595</v>
      </c>
      <c r="F934" s="2">
        <v>0.29537037037037039</v>
      </c>
      <c r="G934" s="2"/>
      <c r="H934">
        <v>2</v>
      </c>
    </row>
    <row r="935" spans="1:8" x14ac:dyDescent="0.35">
      <c r="A935">
        <v>142556</v>
      </c>
      <c r="B935">
        <v>0</v>
      </c>
      <c r="C935">
        <v>7</v>
      </c>
      <c r="D935" t="s">
        <v>142</v>
      </c>
      <c r="E935" s="2">
        <v>0.29618055555555556</v>
      </c>
      <c r="F935" s="2">
        <v>0.2966435185185185</v>
      </c>
      <c r="G935" s="2"/>
      <c r="H935">
        <v>2</v>
      </c>
    </row>
    <row r="936" spans="1:8" x14ac:dyDescent="0.35">
      <c r="A936">
        <v>142556</v>
      </c>
      <c r="B936">
        <v>0</v>
      </c>
      <c r="C936">
        <v>7</v>
      </c>
      <c r="D936" t="s">
        <v>46</v>
      </c>
      <c r="E936" s="2">
        <v>0.29791666666666666</v>
      </c>
      <c r="F936" s="2">
        <v>0.29837962962962961</v>
      </c>
      <c r="G936" s="2"/>
      <c r="H936">
        <v>2</v>
      </c>
    </row>
    <row r="937" spans="1:8" x14ac:dyDescent="0.35">
      <c r="A937">
        <v>142556</v>
      </c>
      <c r="B937">
        <v>0</v>
      </c>
      <c r="C937">
        <v>7</v>
      </c>
      <c r="D937" t="s">
        <v>141</v>
      </c>
      <c r="E937" s="2">
        <v>0.29907407407407405</v>
      </c>
      <c r="F937" s="2">
        <v>0.29953703703703705</v>
      </c>
      <c r="G937" s="2"/>
      <c r="H937">
        <v>2</v>
      </c>
    </row>
    <row r="938" spans="1:8" x14ac:dyDescent="0.35">
      <c r="A938">
        <v>142556</v>
      </c>
      <c r="B938">
        <v>0</v>
      </c>
      <c r="C938">
        <v>7</v>
      </c>
      <c r="D938" t="s">
        <v>140</v>
      </c>
      <c r="E938" s="2">
        <v>0.30127314814814815</v>
      </c>
      <c r="F938" s="2">
        <v>0.30196759259259259</v>
      </c>
      <c r="G938" s="2"/>
      <c r="H938">
        <v>2</v>
      </c>
    </row>
    <row r="939" spans="1:8" x14ac:dyDescent="0.35">
      <c r="A939">
        <v>142556</v>
      </c>
      <c r="B939">
        <v>0</v>
      </c>
      <c r="C939">
        <v>7</v>
      </c>
      <c r="D939" t="s">
        <v>95</v>
      </c>
      <c r="E939" s="2">
        <v>0.30335648148148148</v>
      </c>
      <c r="F939" s="2">
        <v>0.3039351851851852</v>
      </c>
      <c r="G939" s="2"/>
      <c r="H939">
        <v>2</v>
      </c>
    </row>
    <row r="940" spans="1:8" x14ac:dyDescent="0.35">
      <c r="A940">
        <v>142556</v>
      </c>
      <c r="B940">
        <v>0</v>
      </c>
      <c r="C940">
        <v>7</v>
      </c>
      <c r="D940" t="s">
        <v>72</v>
      </c>
      <c r="E940" s="2">
        <v>0.3056712962962963</v>
      </c>
      <c r="F940" s="2">
        <v>0.30625000000000002</v>
      </c>
      <c r="G940" s="2"/>
      <c r="H940">
        <v>2</v>
      </c>
    </row>
    <row r="941" spans="1:8" x14ac:dyDescent="0.35">
      <c r="A941">
        <v>142556</v>
      </c>
      <c r="B941">
        <v>0</v>
      </c>
      <c r="C941">
        <v>7</v>
      </c>
      <c r="D941" t="s">
        <v>139</v>
      </c>
      <c r="E941" s="2">
        <v>0.30787037037037035</v>
      </c>
      <c r="F941" s="2">
        <v>0.30856481481481479</v>
      </c>
      <c r="G941" s="2"/>
      <c r="H941">
        <v>2</v>
      </c>
    </row>
    <row r="942" spans="1:8" x14ac:dyDescent="0.35">
      <c r="A942">
        <v>142556</v>
      </c>
      <c r="B942">
        <v>0</v>
      </c>
      <c r="C942">
        <v>7</v>
      </c>
      <c r="D942" t="s">
        <v>138</v>
      </c>
      <c r="E942" s="2">
        <v>0.31064814814814817</v>
      </c>
      <c r="F942" s="2">
        <v>0.31111111111111112</v>
      </c>
      <c r="G942" s="2"/>
      <c r="H942">
        <v>2</v>
      </c>
    </row>
    <row r="943" spans="1:8" x14ac:dyDescent="0.35">
      <c r="A943">
        <v>142556</v>
      </c>
      <c r="B943">
        <v>0</v>
      </c>
      <c r="C943">
        <v>7</v>
      </c>
      <c r="D943" t="s">
        <v>137</v>
      </c>
      <c r="E943" s="2">
        <v>0.31238425925925928</v>
      </c>
      <c r="F943" s="2">
        <v>0.31284722222222222</v>
      </c>
      <c r="G943" s="2"/>
      <c r="H943">
        <v>2</v>
      </c>
    </row>
    <row r="944" spans="1:8" x14ac:dyDescent="0.35">
      <c r="A944">
        <v>142556</v>
      </c>
      <c r="B944">
        <v>0</v>
      </c>
      <c r="C944">
        <v>7</v>
      </c>
      <c r="D944" t="s">
        <v>136</v>
      </c>
      <c r="E944" s="2">
        <v>0.31458333333333333</v>
      </c>
      <c r="F944" s="2">
        <v>0.31504629629629627</v>
      </c>
      <c r="G944" s="2"/>
      <c r="H944">
        <v>2</v>
      </c>
    </row>
    <row r="945" spans="1:8" x14ac:dyDescent="0.35">
      <c r="A945">
        <v>142556</v>
      </c>
      <c r="B945">
        <v>0</v>
      </c>
      <c r="C945">
        <v>7</v>
      </c>
      <c r="D945" t="s">
        <v>135</v>
      </c>
      <c r="E945" s="2">
        <v>0.31655092592592593</v>
      </c>
      <c r="F945" s="2">
        <v>0.31701388888888887</v>
      </c>
      <c r="G945" s="2"/>
      <c r="H945">
        <v>2</v>
      </c>
    </row>
    <row r="946" spans="1:8" x14ac:dyDescent="0.35">
      <c r="A946">
        <v>142556</v>
      </c>
      <c r="B946">
        <v>1</v>
      </c>
      <c r="C946">
        <v>7</v>
      </c>
      <c r="D946" t="s">
        <v>38</v>
      </c>
      <c r="E946" s="2">
        <v>0.31921296296296298</v>
      </c>
      <c r="F946" s="2">
        <v>0.31990740740740742</v>
      </c>
      <c r="G946" s="2"/>
      <c r="H946" t="s">
        <v>172</v>
      </c>
    </row>
    <row r="947" spans="1:8" x14ac:dyDescent="0.35">
      <c r="A947">
        <v>142556</v>
      </c>
      <c r="B947">
        <v>1</v>
      </c>
      <c r="C947">
        <v>7</v>
      </c>
      <c r="D947" t="s">
        <v>133</v>
      </c>
      <c r="E947" s="2">
        <v>0.32118055555555558</v>
      </c>
      <c r="F947" s="2">
        <v>0.32164351851851852</v>
      </c>
      <c r="G947" s="2"/>
      <c r="H947">
        <v>1</v>
      </c>
    </row>
    <row r="948" spans="1:8" x14ac:dyDescent="0.35">
      <c r="A948">
        <v>142556</v>
      </c>
      <c r="B948">
        <v>1</v>
      </c>
      <c r="C948">
        <v>7</v>
      </c>
      <c r="D948" t="s">
        <v>132</v>
      </c>
      <c r="E948" s="2">
        <v>0.32303240740740741</v>
      </c>
      <c r="F948" s="2">
        <v>0.32349537037037035</v>
      </c>
      <c r="G948" s="2"/>
      <c r="H948">
        <v>1</v>
      </c>
    </row>
    <row r="949" spans="1:8" x14ac:dyDescent="0.35">
      <c r="A949">
        <v>142556</v>
      </c>
      <c r="B949">
        <v>1</v>
      </c>
      <c r="C949">
        <v>7</v>
      </c>
      <c r="D949" t="s">
        <v>31</v>
      </c>
      <c r="E949" s="2">
        <v>0.32557870370370373</v>
      </c>
      <c r="F949" s="2">
        <v>0.32627314814814817</v>
      </c>
      <c r="G949" s="2"/>
      <c r="H949">
        <v>1</v>
      </c>
    </row>
    <row r="950" spans="1:8" x14ac:dyDescent="0.35">
      <c r="A950">
        <v>142556</v>
      </c>
      <c r="B950">
        <v>1</v>
      </c>
      <c r="C950">
        <v>7</v>
      </c>
      <c r="D950" t="s">
        <v>158</v>
      </c>
      <c r="E950" s="2">
        <v>0.328125</v>
      </c>
      <c r="F950" s="2">
        <v>0.32870370370370372</v>
      </c>
      <c r="G950" s="2"/>
      <c r="H950">
        <v>1</v>
      </c>
    </row>
    <row r="951" spans="1:8" x14ac:dyDescent="0.35">
      <c r="A951">
        <v>142556</v>
      </c>
      <c r="B951">
        <v>1</v>
      </c>
      <c r="C951">
        <v>7</v>
      </c>
      <c r="D951" t="s">
        <v>157</v>
      </c>
      <c r="E951" s="2">
        <v>0.33043981481481483</v>
      </c>
      <c r="F951" s="2">
        <v>0.33090277777777777</v>
      </c>
      <c r="G951" s="2"/>
      <c r="H951">
        <v>1</v>
      </c>
    </row>
    <row r="952" spans="1:8" x14ac:dyDescent="0.35">
      <c r="A952">
        <v>142556</v>
      </c>
      <c r="B952">
        <v>1</v>
      </c>
      <c r="C952">
        <v>7</v>
      </c>
      <c r="D952" t="s">
        <v>156</v>
      </c>
      <c r="E952" s="2">
        <v>0.33310185185185187</v>
      </c>
      <c r="F952" s="2">
        <v>0.33356481481481481</v>
      </c>
      <c r="G952" s="2"/>
      <c r="H952">
        <v>1</v>
      </c>
    </row>
    <row r="953" spans="1:8" x14ac:dyDescent="0.35">
      <c r="A953">
        <v>142556</v>
      </c>
      <c r="B953">
        <v>1</v>
      </c>
      <c r="C953">
        <v>7</v>
      </c>
      <c r="D953" t="s">
        <v>16</v>
      </c>
      <c r="E953" s="2">
        <v>0.33506944444444442</v>
      </c>
      <c r="H953">
        <v>1</v>
      </c>
    </row>
    <row r="954" spans="1:8" x14ac:dyDescent="0.35">
      <c r="A954">
        <v>141564</v>
      </c>
      <c r="B954">
        <v>0</v>
      </c>
      <c r="C954">
        <v>7</v>
      </c>
      <c r="D954" t="s">
        <v>16</v>
      </c>
      <c r="F954" s="2">
        <v>0.29085648148148147</v>
      </c>
      <c r="G954" s="2"/>
      <c r="H954">
        <v>1</v>
      </c>
    </row>
    <row r="955" spans="1:8" x14ac:dyDescent="0.35">
      <c r="A955">
        <v>141564</v>
      </c>
      <c r="B955">
        <v>0</v>
      </c>
      <c r="C955">
        <v>7</v>
      </c>
      <c r="D955" t="s">
        <v>156</v>
      </c>
      <c r="E955" s="2">
        <v>0.29178240740740741</v>
      </c>
      <c r="F955" s="2">
        <v>0.29224537037037035</v>
      </c>
      <c r="G955" s="2"/>
      <c r="H955">
        <v>2</v>
      </c>
    </row>
    <row r="956" spans="1:8" x14ac:dyDescent="0.35">
      <c r="A956">
        <v>141564</v>
      </c>
      <c r="B956">
        <v>0</v>
      </c>
      <c r="C956">
        <v>7</v>
      </c>
      <c r="D956" t="s">
        <v>157</v>
      </c>
      <c r="E956" s="2">
        <v>0.29398148148148145</v>
      </c>
      <c r="F956" s="2">
        <v>0.29444444444444445</v>
      </c>
      <c r="G956" s="2"/>
      <c r="H956">
        <v>2</v>
      </c>
    </row>
    <row r="957" spans="1:8" x14ac:dyDescent="0.35">
      <c r="A957">
        <v>141564</v>
      </c>
      <c r="B957">
        <v>0</v>
      </c>
      <c r="C957">
        <v>7</v>
      </c>
      <c r="D957" t="s">
        <v>158</v>
      </c>
      <c r="E957" s="2">
        <v>0.29618055555555556</v>
      </c>
      <c r="F957" s="2">
        <v>0.2966435185185185</v>
      </c>
      <c r="G957" s="2"/>
      <c r="H957">
        <v>2</v>
      </c>
    </row>
    <row r="958" spans="1:8" x14ac:dyDescent="0.35">
      <c r="A958">
        <v>141564</v>
      </c>
      <c r="B958">
        <v>0</v>
      </c>
      <c r="C958">
        <v>7</v>
      </c>
      <c r="D958" t="s">
        <v>31</v>
      </c>
      <c r="E958" s="2">
        <v>0.2986111111111111</v>
      </c>
      <c r="F958" s="2">
        <v>0.29930555555555555</v>
      </c>
      <c r="G958" s="2"/>
      <c r="H958">
        <v>2</v>
      </c>
    </row>
    <row r="959" spans="1:8" x14ac:dyDescent="0.35">
      <c r="A959">
        <v>141564</v>
      </c>
      <c r="B959">
        <v>0</v>
      </c>
      <c r="C959">
        <v>7</v>
      </c>
      <c r="D959" t="s">
        <v>132</v>
      </c>
      <c r="E959" s="2">
        <v>0.30127314814814815</v>
      </c>
      <c r="F959" s="2">
        <v>0.30173611111111109</v>
      </c>
      <c r="G959" s="2"/>
      <c r="H959">
        <v>2</v>
      </c>
    </row>
    <row r="960" spans="1:8" x14ac:dyDescent="0.35">
      <c r="A960">
        <v>141564</v>
      </c>
      <c r="B960">
        <v>0</v>
      </c>
      <c r="C960">
        <v>7</v>
      </c>
      <c r="D960" t="s">
        <v>133</v>
      </c>
      <c r="E960" s="2">
        <v>0.30324074074074076</v>
      </c>
      <c r="F960" s="2">
        <v>0.3037037037037037</v>
      </c>
      <c r="G960" s="2"/>
      <c r="H960">
        <v>2</v>
      </c>
    </row>
    <row r="961" spans="1:8" x14ac:dyDescent="0.35">
      <c r="A961">
        <v>141564</v>
      </c>
      <c r="B961">
        <v>0</v>
      </c>
      <c r="C961">
        <v>7</v>
      </c>
      <c r="D961" t="s">
        <v>38</v>
      </c>
      <c r="E961" s="2">
        <v>0.30497685185185186</v>
      </c>
      <c r="F961" s="2">
        <v>0.3056712962962963</v>
      </c>
      <c r="G961" s="2"/>
      <c r="H961" t="s">
        <v>134</v>
      </c>
    </row>
    <row r="962" spans="1:8" x14ac:dyDescent="0.35">
      <c r="A962">
        <v>141564</v>
      </c>
      <c r="B962">
        <v>1</v>
      </c>
      <c r="C962">
        <v>7</v>
      </c>
      <c r="D962" t="s">
        <v>135</v>
      </c>
      <c r="E962" s="2">
        <v>0.30775462962962963</v>
      </c>
      <c r="F962" s="2">
        <v>0.30821759259259257</v>
      </c>
      <c r="G962" s="2"/>
      <c r="H962">
        <v>1</v>
      </c>
    </row>
    <row r="963" spans="1:8" x14ac:dyDescent="0.35">
      <c r="A963">
        <v>141564</v>
      </c>
      <c r="B963">
        <v>1</v>
      </c>
      <c r="C963">
        <v>7</v>
      </c>
      <c r="D963" t="s">
        <v>136</v>
      </c>
      <c r="E963" s="2">
        <v>0.30960648148148145</v>
      </c>
      <c r="F963" s="2">
        <v>0.31006944444444445</v>
      </c>
      <c r="G963" s="2"/>
      <c r="H963">
        <v>1</v>
      </c>
    </row>
    <row r="964" spans="1:8" x14ac:dyDescent="0.35">
      <c r="A964">
        <v>141564</v>
      </c>
      <c r="B964">
        <v>1</v>
      </c>
      <c r="C964">
        <v>7</v>
      </c>
      <c r="D964" t="s">
        <v>137</v>
      </c>
      <c r="E964" s="2">
        <v>0.31180555555555556</v>
      </c>
      <c r="F964" s="2">
        <v>0.3122685185185185</v>
      </c>
      <c r="G964" s="2"/>
      <c r="H964">
        <v>1</v>
      </c>
    </row>
    <row r="965" spans="1:8" x14ac:dyDescent="0.35">
      <c r="A965">
        <v>141564</v>
      </c>
      <c r="B965">
        <v>1</v>
      </c>
      <c r="C965">
        <v>7</v>
      </c>
      <c r="D965" t="s">
        <v>138</v>
      </c>
      <c r="E965" s="2">
        <v>0.31342592592592594</v>
      </c>
      <c r="F965" s="2">
        <v>0.31388888888888888</v>
      </c>
      <c r="G965" s="2"/>
      <c r="H965">
        <v>1</v>
      </c>
    </row>
    <row r="966" spans="1:8" x14ac:dyDescent="0.35">
      <c r="A966">
        <v>141564</v>
      </c>
      <c r="B966">
        <v>1</v>
      </c>
      <c r="C966">
        <v>7</v>
      </c>
      <c r="D966" t="s">
        <v>139</v>
      </c>
      <c r="E966" s="2">
        <v>0.31597222222222221</v>
      </c>
      <c r="F966" s="2">
        <v>0.31666666666666665</v>
      </c>
      <c r="G966" s="2"/>
      <c r="H966">
        <v>1</v>
      </c>
    </row>
    <row r="967" spans="1:8" x14ac:dyDescent="0.35">
      <c r="A967">
        <v>141564</v>
      </c>
      <c r="B967">
        <v>1</v>
      </c>
      <c r="C967">
        <v>7</v>
      </c>
      <c r="D967" t="s">
        <v>72</v>
      </c>
      <c r="E967" s="2">
        <v>0.31828703703703703</v>
      </c>
      <c r="F967" s="2">
        <v>0.31886574074074076</v>
      </c>
      <c r="G967" s="2"/>
      <c r="H967">
        <v>1</v>
      </c>
    </row>
    <row r="968" spans="1:8" x14ac:dyDescent="0.35">
      <c r="A968">
        <v>141564</v>
      </c>
      <c r="B968">
        <v>1</v>
      </c>
      <c r="C968">
        <v>7</v>
      </c>
      <c r="D968" t="s">
        <v>95</v>
      </c>
      <c r="E968" s="2">
        <v>0.32060185185185186</v>
      </c>
      <c r="F968" s="2">
        <v>0.32118055555555558</v>
      </c>
      <c r="G968" s="2"/>
      <c r="H968">
        <v>1</v>
      </c>
    </row>
    <row r="969" spans="1:8" x14ac:dyDescent="0.35">
      <c r="A969">
        <v>141564</v>
      </c>
      <c r="B969">
        <v>1</v>
      </c>
      <c r="C969">
        <v>7</v>
      </c>
      <c r="D969" t="s">
        <v>140</v>
      </c>
      <c r="E969" s="2">
        <v>0.32256944444444446</v>
      </c>
      <c r="F969" s="2">
        <v>0.32326388888888891</v>
      </c>
      <c r="G969" s="2"/>
      <c r="H969">
        <v>1</v>
      </c>
    </row>
    <row r="970" spans="1:8" x14ac:dyDescent="0.35">
      <c r="A970">
        <v>141564</v>
      </c>
      <c r="B970">
        <v>1</v>
      </c>
      <c r="C970">
        <v>7</v>
      </c>
      <c r="D970" t="s">
        <v>141</v>
      </c>
      <c r="E970" s="2">
        <v>0.32488425925925923</v>
      </c>
      <c r="F970" s="2">
        <v>0.32534722222222223</v>
      </c>
      <c r="G970" s="2"/>
      <c r="H970">
        <v>1</v>
      </c>
    </row>
    <row r="971" spans="1:8" x14ac:dyDescent="0.35">
      <c r="A971">
        <v>141564</v>
      </c>
      <c r="B971">
        <v>1</v>
      </c>
      <c r="C971">
        <v>7</v>
      </c>
      <c r="D971" t="s">
        <v>46</v>
      </c>
      <c r="E971" s="2">
        <v>0.3261574074074074</v>
      </c>
      <c r="F971" s="2">
        <v>0.32662037037037039</v>
      </c>
      <c r="G971" s="2"/>
      <c r="H971">
        <v>1</v>
      </c>
    </row>
    <row r="972" spans="1:8" x14ac:dyDescent="0.35">
      <c r="A972">
        <v>141564</v>
      </c>
      <c r="B972">
        <v>1</v>
      </c>
      <c r="C972">
        <v>7</v>
      </c>
      <c r="D972" t="s">
        <v>142</v>
      </c>
      <c r="E972" s="2">
        <v>0.32777777777777778</v>
      </c>
      <c r="F972" s="2">
        <v>0.32824074074074072</v>
      </c>
      <c r="G972" s="2"/>
      <c r="H972">
        <v>1</v>
      </c>
    </row>
    <row r="973" spans="1:8" x14ac:dyDescent="0.35">
      <c r="A973">
        <v>141564</v>
      </c>
      <c r="B973">
        <v>1</v>
      </c>
      <c r="C973">
        <v>7</v>
      </c>
      <c r="D973" t="s">
        <v>143</v>
      </c>
      <c r="E973" s="2">
        <v>0.32905092592592594</v>
      </c>
      <c r="F973" s="2">
        <v>0.32974537037037038</v>
      </c>
      <c r="G973" s="2"/>
      <c r="H973">
        <v>1</v>
      </c>
    </row>
    <row r="974" spans="1:8" x14ac:dyDescent="0.35">
      <c r="A974">
        <v>141564</v>
      </c>
      <c r="B974">
        <v>1</v>
      </c>
      <c r="C974">
        <v>7</v>
      </c>
      <c r="D974" t="s">
        <v>59</v>
      </c>
      <c r="E974" s="2">
        <v>0.33101851851851855</v>
      </c>
      <c r="F974" s="2">
        <v>0.33148148148148149</v>
      </c>
      <c r="G974" s="2"/>
      <c r="H974">
        <v>1</v>
      </c>
    </row>
    <row r="975" spans="1:8" x14ac:dyDescent="0.35">
      <c r="A975">
        <v>141564</v>
      </c>
      <c r="B975">
        <v>1</v>
      </c>
      <c r="C975">
        <v>7</v>
      </c>
      <c r="D975" t="s">
        <v>144</v>
      </c>
      <c r="E975" s="2">
        <v>0.33252314814814815</v>
      </c>
      <c r="F975" s="2">
        <v>0.33298611111111109</v>
      </c>
      <c r="G975" s="2"/>
      <c r="H975">
        <v>1</v>
      </c>
    </row>
    <row r="976" spans="1:8" x14ac:dyDescent="0.35">
      <c r="A976">
        <v>141564</v>
      </c>
      <c r="B976">
        <v>1</v>
      </c>
      <c r="C976">
        <v>7</v>
      </c>
      <c r="D976" t="s">
        <v>9</v>
      </c>
      <c r="E976" s="2">
        <v>0.33449074074074076</v>
      </c>
      <c r="H976">
        <v>1</v>
      </c>
    </row>
    <row r="977" spans="1:8" x14ac:dyDescent="0.35">
      <c r="A977">
        <v>142262</v>
      </c>
      <c r="B977">
        <v>0</v>
      </c>
      <c r="C977">
        <v>7</v>
      </c>
      <c r="D977" t="s">
        <v>24</v>
      </c>
      <c r="F977" s="2">
        <v>0.29097222222222224</v>
      </c>
      <c r="G977" s="2"/>
      <c r="H977">
        <v>7</v>
      </c>
    </row>
    <row r="978" spans="1:8" x14ac:dyDescent="0.35">
      <c r="A978">
        <v>142262</v>
      </c>
      <c r="B978">
        <v>0</v>
      </c>
      <c r="C978">
        <v>7</v>
      </c>
      <c r="D978" t="s">
        <v>155</v>
      </c>
      <c r="E978" s="2">
        <v>0.29340277777777779</v>
      </c>
      <c r="F978" s="2">
        <v>0.29386574074074073</v>
      </c>
      <c r="G978" s="2"/>
      <c r="H978" t="s">
        <v>110</v>
      </c>
    </row>
    <row r="979" spans="1:8" x14ac:dyDescent="0.35">
      <c r="A979">
        <v>142262</v>
      </c>
      <c r="B979">
        <v>0</v>
      </c>
      <c r="C979">
        <v>7</v>
      </c>
      <c r="D979" t="s">
        <v>154</v>
      </c>
      <c r="E979" s="2">
        <v>0.29537037037037039</v>
      </c>
      <c r="F979" s="2">
        <v>0.29583333333333334</v>
      </c>
      <c r="G979" s="2"/>
      <c r="H979" t="s">
        <v>110</v>
      </c>
    </row>
    <row r="980" spans="1:8" x14ac:dyDescent="0.35">
      <c r="A980">
        <v>142262</v>
      </c>
      <c r="B980">
        <v>0</v>
      </c>
      <c r="C980">
        <v>7</v>
      </c>
      <c r="D980" t="s">
        <v>153</v>
      </c>
      <c r="E980" s="2">
        <v>0.29722222222222222</v>
      </c>
      <c r="F980" s="2">
        <v>0.29768518518518516</v>
      </c>
      <c r="G980" s="2"/>
      <c r="H980" t="s">
        <v>110</v>
      </c>
    </row>
    <row r="981" spans="1:8" x14ac:dyDescent="0.35">
      <c r="A981">
        <v>142262</v>
      </c>
      <c r="B981">
        <v>0</v>
      </c>
      <c r="C981">
        <v>7</v>
      </c>
      <c r="D981" t="s">
        <v>126</v>
      </c>
      <c r="E981" s="2">
        <v>0.29953703703703705</v>
      </c>
      <c r="F981" s="2">
        <v>0.30092592592592593</v>
      </c>
      <c r="G981" s="2"/>
      <c r="H981" t="s">
        <v>110</v>
      </c>
    </row>
    <row r="982" spans="1:8" x14ac:dyDescent="0.35">
      <c r="A982">
        <v>142262</v>
      </c>
      <c r="B982">
        <v>0</v>
      </c>
      <c r="C982">
        <v>7</v>
      </c>
      <c r="D982" t="s">
        <v>128</v>
      </c>
      <c r="E982" s="2">
        <v>0.30243055555555554</v>
      </c>
      <c r="F982" s="2">
        <v>0.30289351851851853</v>
      </c>
      <c r="G982" s="2"/>
      <c r="H982" t="s">
        <v>110</v>
      </c>
    </row>
    <row r="983" spans="1:8" x14ac:dyDescent="0.35">
      <c r="A983">
        <v>142262</v>
      </c>
      <c r="B983">
        <v>0</v>
      </c>
      <c r="C983">
        <v>7</v>
      </c>
      <c r="D983" t="s">
        <v>45</v>
      </c>
      <c r="E983" s="2">
        <v>0.30601851851851852</v>
      </c>
      <c r="F983" s="2">
        <v>0.30682870370370369</v>
      </c>
      <c r="G983" s="2"/>
      <c r="H983" t="s">
        <v>110</v>
      </c>
    </row>
    <row r="984" spans="1:8" x14ac:dyDescent="0.35">
      <c r="A984">
        <v>142262</v>
      </c>
      <c r="B984">
        <v>0</v>
      </c>
      <c r="C984">
        <v>7</v>
      </c>
      <c r="D984" t="s">
        <v>21</v>
      </c>
      <c r="E984" s="2">
        <v>0.30821759259259257</v>
      </c>
      <c r="F984" s="2">
        <v>0.30879629629629629</v>
      </c>
      <c r="G984" s="2"/>
      <c r="H984" t="s">
        <v>122</v>
      </c>
    </row>
    <row r="985" spans="1:8" x14ac:dyDescent="0.35">
      <c r="A985">
        <v>142262</v>
      </c>
      <c r="B985">
        <v>0</v>
      </c>
      <c r="C985">
        <v>7</v>
      </c>
      <c r="D985" t="s">
        <v>123</v>
      </c>
      <c r="E985" s="2">
        <v>0.31099537037037039</v>
      </c>
      <c r="F985" s="2">
        <v>0.31157407407407406</v>
      </c>
      <c r="G985" s="2"/>
      <c r="H985">
        <v>2</v>
      </c>
    </row>
    <row r="986" spans="1:8" x14ac:dyDescent="0.35">
      <c r="A986">
        <v>142262</v>
      </c>
      <c r="B986">
        <v>0</v>
      </c>
      <c r="C986">
        <v>7</v>
      </c>
      <c r="D986" t="s">
        <v>93</v>
      </c>
      <c r="E986" s="2">
        <v>0.31342592592592594</v>
      </c>
      <c r="F986" s="2">
        <v>0.31388888888888888</v>
      </c>
      <c r="G986" s="2"/>
      <c r="H986">
        <v>2</v>
      </c>
    </row>
    <row r="987" spans="1:8" x14ac:dyDescent="0.35">
      <c r="A987">
        <v>142262</v>
      </c>
      <c r="B987">
        <v>0</v>
      </c>
      <c r="C987">
        <v>7</v>
      </c>
      <c r="D987" t="s">
        <v>9</v>
      </c>
      <c r="E987" s="2">
        <v>0.31504629629629627</v>
      </c>
      <c r="F987" s="2">
        <v>0.31550925925925927</v>
      </c>
      <c r="G987" s="2"/>
      <c r="H987">
        <v>2</v>
      </c>
    </row>
    <row r="988" spans="1:8" x14ac:dyDescent="0.35">
      <c r="A988">
        <v>142262</v>
      </c>
      <c r="B988">
        <v>0</v>
      </c>
      <c r="C988">
        <v>7</v>
      </c>
      <c r="D988" t="s">
        <v>144</v>
      </c>
      <c r="E988" s="2">
        <v>0.31666666666666665</v>
      </c>
      <c r="F988" s="2">
        <v>0.31712962962962965</v>
      </c>
      <c r="G988" s="2"/>
      <c r="H988">
        <v>2</v>
      </c>
    </row>
    <row r="989" spans="1:8" x14ac:dyDescent="0.35">
      <c r="A989">
        <v>142262</v>
      </c>
      <c r="B989">
        <v>0</v>
      </c>
      <c r="C989">
        <v>7</v>
      </c>
      <c r="D989" t="s">
        <v>59</v>
      </c>
      <c r="E989" s="2">
        <v>0.31817129629629631</v>
      </c>
      <c r="F989" s="2">
        <v>0.31863425925925926</v>
      </c>
      <c r="G989" s="2"/>
      <c r="H989">
        <v>2</v>
      </c>
    </row>
    <row r="990" spans="1:8" x14ac:dyDescent="0.35">
      <c r="A990">
        <v>142262</v>
      </c>
      <c r="B990">
        <v>0</v>
      </c>
      <c r="C990">
        <v>7</v>
      </c>
      <c r="D990" t="s">
        <v>90</v>
      </c>
      <c r="E990" s="2">
        <v>0.32002314814814814</v>
      </c>
      <c r="F990" s="2">
        <v>0.32071759259259258</v>
      </c>
      <c r="G990" s="2"/>
      <c r="H990">
        <v>2</v>
      </c>
    </row>
    <row r="991" spans="1:8" x14ac:dyDescent="0.35">
      <c r="A991">
        <v>142262</v>
      </c>
      <c r="B991">
        <v>0</v>
      </c>
      <c r="C991">
        <v>7</v>
      </c>
      <c r="D991" t="s">
        <v>151</v>
      </c>
      <c r="E991" s="2">
        <v>0.32199074074074074</v>
      </c>
      <c r="F991" s="2">
        <v>0.32245370370370369</v>
      </c>
      <c r="G991" s="2"/>
      <c r="H991">
        <v>2</v>
      </c>
    </row>
    <row r="992" spans="1:8" x14ac:dyDescent="0.35">
      <c r="A992">
        <v>142262</v>
      </c>
      <c r="B992">
        <v>0</v>
      </c>
      <c r="C992">
        <v>7</v>
      </c>
      <c r="D992" t="s">
        <v>150</v>
      </c>
      <c r="E992" s="2">
        <v>0.32361111111111113</v>
      </c>
      <c r="F992" s="2">
        <v>0.32430555555555557</v>
      </c>
      <c r="G992" s="2"/>
      <c r="H992">
        <v>2</v>
      </c>
    </row>
    <row r="993" spans="1:8" x14ac:dyDescent="0.35">
      <c r="A993">
        <v>142262</v>
      </c>
      <c r="B993">
        <v>0</v>
      </c>
      <c r="C993">
        <v>7</v>
      </c>
      <c r="D993" t="s">
        <v>149</v>
      </c>
      <c r="E993" s="2">
        <v>0.32557870370370373</v>
      </c>
      <c r="F993" s="2">
        <v>0.3261574074074074</v>
      </c>
      <c r="G993" s="2"/>
      <c r="H993">
        <v>2</v>
      </c>
    </row>
    <row r="994" spans="1:8" x14ac:dyDescent="0.35">
      <c r="A994">
        <v>142262</v>
      </c>
      <c r="B994">
        <v>0</v>
      </c>
      <c r="C994">
        <v>7</v>
      </c>
      <c r="D994" t="s">
        <v>148</v>
      </c>
      <c r="E994" s="2">
        <v>0.32777777777777778</v>
      </c>
      <c r="F994" s="2">
        <v>0.32824074074074072</v>
      </c>
      <c r="G994" s="2"/>
      <c r="H994">
        <v>2</v>
      </c>
    </row>
    <row r="995" spans="1:8" x14ac:dyDescent="0.35">
      <c r="A995">
        <v>142262</v>
      </c>
      <c r="B995">
        <v>0</v>
      </c>
      <c r="C995">
        <v>7</v>
      </c>
      <c r="D995" t="s">
        <v>19</v>
      </c>
      <c r="E995" s="2">
        <v>0.33113425925925927</v>
      </c>
      <c r="F995" s="2">
        <v>0.33159722222222221</v>
      </c>
      <c r="G995" s="2"/>
      <c r="H995">
        <v>2</v>
      </c>
    </row>
    <row r="996" spans="1:8" x14ac:dyDescent="0.35">
      <c r="A996">
        <v>142262</v>
      </c>
      <c r="B996">
        <v>0</v>
      </c>
      <c r="C996">
        <v>7</v>
      </c>
      <c r="D996" t="s">
        <v>146</v>
      </c>
      <c r="E996" s="2">
        <v>0.33263888888888887</v>
      </c>
      <c r="F996" s="2">
        <v>0.33310185185185187</v>
      </c>
      <c r="G996" s="2"/>
      <c r="H996" t="s">
        <v>159</v>
      </c>
    </row>
    <row r="997" spans="1:8" x14ac:dyDescent="0.35">
      <c r="A997">
        <v>142262</v>
      </c>
      <c r="B997">
        <v>0</v>
      </c>
      <c r="C997">
        <v>7</v>
      </c>
      <c r="D997" t="s">
        <v>145</v>
      </c>
      <c r="E997" s="2">
        <v>0.33449074074074076</v>
      </c>
      <c r="F997" s="2">
        <v>0.3349537037037037</v>
      </c>
      <c r="G997" s="2"/>
      <c r="H997">
        <v>2</v>
      </c>
    </row>
    <row r="998" spans="1:8" x14ac:dyDescent="0.35">
      <c r="A998">
        <v>142262</v>
      </c>
      <c r="B998">
        <v>0</v>
      </c>
      <c r="C998">
        <v>7</v>
      </c>
      <c r="D998" t="s">
        <v>23</v>
      </c>
      <c r="E998" s="2">
        <v>0.3371527777777778</v>
      </c>
      <c r="H998">
        <v>1</v>
      </c>
    </row>
    <row r="999" spans="1:8" x14ac:dyDescent="0.35">
      <c r="A999">
        <v>142958</v>
      </c>
      <c r="B999">
        <v>0</v>
      </c>
      <c r="C999">
        <v>7</v>
      </c>
      <c r="D999" t="s">
        <v>9</v>
      </c>
      <c r="F999" s="2">
        <v>0.29733796296296294</v>
      </c>
      <c r="G999" s="2"/>
      <c r="H999">
        <v>1</v>
      </c>
    </row>
    <row r="1000" spans="1:8" x14ac:dyDescent="0.35">
      <c r="A1000">
        <v>142958</v>
      </c>
      <c r="B1000">
        <v>0</v>
      </c>
      <c r="C1000">
        <v>7</v>
      </c>
      <c r="D1000" t="s">
        <v>144</v>
      </c>
      <c r="E1000" s="2">
        <v>0.29837962962962961</v>
      </c>
      <c r="F1000" s="2">
        <v>0.2988425925925926</v>
      </c>
      <c r="G1000" s="2"/>
      <c r="H1000">
        <v>2</v>
      </c>
    </row>
    <row r="1001" spans="1:8" x14ac:dyDescent="0.35">
      <c r="A1001">
        <v>142958</v>
      </c>
      <c r="B1001">
        <v>0</v>
      </c>
      <c r="C1001">
        <v>7</v>
      </c>
      <c r="D1001" t="s">
        <v>59</v>
      </c>
      <c r="E1001" s="2">
        <v>0.29988425925925927</v>
      </c>
      <c r="F1001" s="2">
        <v>0.30034722222222221</v>
      </c>
      <c r="G1001" s="2"/>
      <c r="H1001">
        <v>2</v>
      </c>
    </row>
    <row r="1002" spans="1:8" x14ac:dyDescent="0.35">
      <c r="A1002">
        <v>142958</v>
      </c>
      <c r="B1002">
        <v>0</v>
      </c>
      <c r="C1002">
        <v>7</v>
      </c>
      <c r="D1002" t="s">
        <v>90</v>
      </c>
      <c r="E1002" s="2">
        <v>0.30173611111111109</v>
      </c>
      <c r="F1002" s="2">
        <v>0.30381944444444442</v>
      </c>
      <c r="G1002" s="2"/>
      <c r="H1002">
        <v>2</v>
      </c>
    </row>
    <row r="1003" spans="1:8" x14ac:dyDescent="0.35">
      <c r="A1003">
        <v>142958</v>
      </c>
      <c r="B1003">
        <v>0</v>
      </c>
      <c r="C1003">
        <v>7</v>
      </c>
      <c r="D1003" t="s">
        <v>151</v>
      </c>
      <c r="E1003" s="2">
        <v>0.30532407407407408</v>
      </c>
      <c r="F1003" s="2">
        <v>0.30578703703703702</v>
      </c>
      <c r="G1003" s="2"/>
      <c r="H1003">
        <v>2</v>
      </c>
    </row>
    <row r="1004" spans="1:8" x14ac:dyDescent="0.35">
      <c r="A1004">
        <v>142958</v>
      </c>
      <c r="B1004">
        <v>0</v>
      </c>
      <c r="C1004">
        <v>7</v>
      </c>
      <c r="D1004" t="s">
        <v>150</v>
      </c>
      <c r="E1004" s="2">
        <v>0.30717592592592591</v>
      </c>
      <c r="F1004" s="2">
        <v>0.30787037037037035</v>
      </c>
      <c r="G1004" s="2"/>
      <c r="H1004">
        <v>2</v>
      </c>
    </row>
    <row r="1005" spans="1:8" x14ac:dyDescent="0.35">
      <c r="A1005">
        <v>142958</v>
      </c>
      <c r="B1005">
        <v>0</v>
      </c>
      <c r="C1005">
        <v>7</v>
      </c>
      <c r="D1005" t="s">
        <v>149</v>
      </c>
      <c r="E1005" s="2">
        <v>0.30949074074074073</v>
      </c>
      <c r="F1005" s="2">
        <v>0.31006944444444445</v>
      </c>
      <c r="G1005" s="2"/>
      <c r="H1005">
        <v>2</v>
      </c>
    </row>
    <row r="1006" spans="1:8" x14ac:dyDescent="0.35">
      <c r="A1006">
        <v>142958</v>
      </c>
      <c r="B1006">
        <v>0</v>
      </c>
      <c r="C1006">
        <v>7</v>
      </c>
      <c r="D1006" t="s">
        <v>148</v>
      </c>
      <c r="E1006" s="2">
        <v>0.31192129629629628</v>
      </c>
      <c r="F1006" s="2">
        <v>0.31238425925925928</v>
      </c>
      <c r="G1006" s="2"/>
      <c r="H1006">
        <v>2</v>
      </c>
    </row>
    <row r="1007" spans="1:8" x14ac:dyDescent="0.35">
      <c r="A1007">
        <v>142958</v>
      </c>
      <c r="B1007">
        <v>0</v>
      </c>
      <c r="C1007">
        <v>7</v>
      </c>
      <c r="D1007" t="s">
        <v>19</v>
      </c>
      <c r="E1007" s="2">
        <v>0.31585648148148149</v>
      </c>
      <c r="F1007" s="2">
        <v>0.31631944444444443</v>
      </c>
      <c r="G1007" s="2"/>
      <c r="H1007">
        <v>2</v>
      </c>
    </row>
    <row r="1008" spans="1:8" x14ac:dyDescent="0.35">
      <c r="A1008">
        <v>142958</v>
      </c>
      <c r="B1008">
        <v>0</v>
      </c>
      <c r="C1008">
        <v>7</v>
      </c>
      <c r="D1008" t="s">
        <v>146</v>
      </c>
      <c r="E1008" s="2">
        <v>0.31747685185185187</v>
      </c>
      <c r="F1008" s="2">
        <v>0.31793981481481481</v>
      </c>
      <c r="G1008" s="2"/>
      <c r="H1008" t="s">
        <v>159</v>
      </c>
    </row>
    <row r="1009" spans="1:8" x14ac:dyDescent="0.35">
      <c r="A1009">
        <v>142958</v>
      </c>
      <c r="B1009">
        <v>0</v>
      </c>
      <c r="C1009">
        <v>7</v>
      </c>
      <c r="D1009" t="s">
        <v>13</v>
      </c>
      <c r="E1009" s="2">
        <v>0.32060185185185186</v>
      </c>
      <c r="F1009" s="2">
        <v>0.3212962962962963</v>
      </c>
      <c r="G1009" s="2"/>
      <c r="H1009" t="s">
        <v>152</v>
      </c>
    </row>
    <row r="1010" spans="1:8" x14ac:dyDescent="0.35">
      <c r="A1010">
        <v>142958</v>
      </c>
      <c r="B1010">
        <v>1</v>
      </c>
      <c r="C1010">
        <v>7</v>
      </c>
      <c r="D1010" t="s">
        <v>160</v>
      </c>
      <c r="E1010" s="2">
        <v>0.32430555555555557</v>
      </c>
      <c r="F1010" s="2">
        <v>0.32476851851851851</v>
      </c>
      <c r="G1010" s="2"/>
      <c r="H1010" t="s">
        <v>152</v>
      </c>
    </row>
    <row r="1011" spans="1:8" x14ac:dyDescent="0.35">
      <c r="A1011">
        <v>142958</v>
      </c>
      <c r="B1011">
        <v>1</v>
      </c>
      <c r="C1011">
        <v>7</v>
      </c>
      <c r="D1011" t="s">
        <v>11</v>
      </c>
      <c r="E1011" s="2">
        <v>0.32731481481481484</v>
      </c>
      <c r="H1011" t="s">
        <v>161</v>
      </c>
    </row>
    <row r="1012" spans="1:8" x14ac:dyDescent="0.35">
      <c r="A1012">
        <v>143457</v>
      </c>
      <c r="B1012">
        <v>0</v>
      </c>
      <c r="C1012">
        <v>7</v>
      </c>
      <c r="D1012" t="s">
        <v>93</v>
      </c>
      <c r="F1012" s="2">
        <v>0.29756944444444444</v>
      </c>
      <c r="G1012" s="2"/>
      <c r="H1012">
        <v>1</v>
      </c>
    </row>
    <row r="1013" spans="1:8" x14ac:dyDescent="0.35">
      <c r="A1013">
        <v>143457</v>
      </c>
      <c r="B1013">
        <v>0</v>
      </c>
      <c r="C1013">
        <v>7</v>
      </c>
      <c r="D1013" t="s">
        <v>123</v>
      </c>
      <c r="E1013" s="2">
        <v>0.29930555555555555</v>
      </c>
      <c r="F1013" s="2">
        <v>0.29988425925925927</v>
      </c>
      <c r="G1013" s="2"/>
      <c r="H1013">
        <v>1</v>
      </c>
    </row>
    <row r="1014" spans="1:8" x14ac:dyDescent="0.35">
      <c r="A1014">
        <v>143457</v>
      </c>
      <c r="B1014">
        <v>0</v>
      </c>
      <c r="C1014">
        <v>7</v>
      </c>
      <c r="D1014" t="s">
        <v>21</v>
      </c>
      <c r="E1014" s="2">
        <v>0.30196759259259259</v>
      </c>
      <c r="F1014" s="2">
        <v>0.30254629629629631</v>
      </c>
      <c r="G1014" s="2"/>
      <c r="H1014" t="s">
        <v>114</v>
      </c>
    </row>
    <row r="1015" spans="1:8" x14ac:dyDescent="0.35">
      <c r="A1015">
        <v>143457</v>
      </c>
      <c r="B1015">
        <v>0</v>
      </c>
      <c r="C1015">
        <v>7</v>
      </c>
      <c r="D1015" t="s">
        <v>45</v>
      </c>
      <c r="E1015" s="2">
        <v>0.30439814814814814</v>
      </c>
      <c r="F1015" s="2">
        <v>0.30613425925925924</v>
      </c>
      <c r="G1015" s="2"/>
      <c r="H1015" t="s">
        <v>152</v>
      </c>
    </row>
    <row r="1016" spans="1:8" x14ac:dyDescent="0.35">
      <c r="A1016">
        <v>143457</v>
      </c>
      <c r="B1016">
        <v>0</v>
      </c>
      <c r="C1016">
        <v>7</v>
      </c>
      <c r="D1016" t="s">
        <v>24</v>
      </c>
      <c r="E1016" s="2">
        <v>0.31365740740740738</v>
      </c>
      <c r="F1016" s="2">
        <v>0.31435185185185183</v>
      </c>
      <c r="G1016" s="2"/>
      <c r="H1016" t="s">
        <v>152</v>
      </c>
    </row>
    <row r="1017" spans="1:8" x14ac:dyDescent="0.35">
      <c r="A1017">
        <v>143457</v>
      </c>
      <c r="B1017">
        <v>0</v>
      </c>
      <c r="C1017">
        <v>7</v>
      </c>
      <c r="D1017" t="s">
        <v>113</v>
      </c>
      <c r="E1017" s="2">
        <v>0.31631944444444443</v>
      </c>
      <c r="F1017" s="2">
        <v>0.31689814814814815</v>
      </c>
      <c r="G1017" s="2"/>
      <c r="H1017" t="s">
        <v>152</v>
      </c>
    </row>
    <row r="1018" spans="1:8" x14ac:dyDescent="0.35">
      <c r="A1018">
        <v>143457</v>
      </c>
      <c r="B1018">
        <v>0</v>
      </c>
      <c r="C1018">
        <v>7</v>
      </c>
      <c r="D1018" t="s">
        <v>112</v>
      </c>
      <c r="E1018" s="2">
        <v>0.31828703703703703</v>
      </c>
      <c r="F1018" s="2">
        <v>0.31886574074074076</v>
      </c>
      <c r="G1018" s="2"/>
      <c r="H1018" t="s">
        <v>152</v>
      </c>
    </row>
    <row r="1019" spans="1:8" x14ac:dyDescent="0.35">
      <c r="A1019">
        <v>143457</v>
      </c>
      <c r="B1019">
        <v>0</v>
      </c>
      <c r="C1019">
        <v>7</v>
      </c>
      <c r="D1019" t="s">
        <v>111</v>
      </c>
      <c r="E1019" s="2">
        <v>0.32048611111111114</v>
      </c>
      <c r="F1019" s="2">
        <v>0.32094907407407408</v>
      </c>
      <c r="G1019" s="2"/>
      <c r="H1019" t="s">
        <v>152</v>
      </c>
    </row>
    <row r="1020" spans="1:8" x14ac:dyDescent="0.35">
      <c r="A1020">
        <v>143457</v>
      </c>
      <c r="B1020">
        <v>0</v>
      </c>
      <c r="C1020">
        <v>7</v>
      </c>
      <c r="D1020" t="s">
        <v>109</v>
      </c>
      <c r="E1020" s="2">
        <v>0.32245370370370369</v>
      </c>
      <c r="F1020" s="2">
        <v>0.32291666666666669</v>
      </c>
      <c r="G1020" s="2"/>
      <c r="H1020" t="s">
        <v>152</v>
      </c>
    </row>
    <row r="1021" spans="1:8" x14ac:dyDescent="0.35">
      <c r="A1021">
        <v>143457</v>
      </c>
      <c r="B1021">
        <v>0</v>
      </c>
      <c r="C1021">
        <v>7</v>
      </c>
      <c r="D1021" t="s">
        <v>39</v>
      </c>
      <c r="E1021" s="2">
        <v>0.32500000000000001</v>
      </c>
      <c r="F1021" s="2">
        <v>0.32569444444444445</v>
      </c>
      <c r="G1021" s="2"/>
      <c r="H1021" t="s">
        <v>152</v>
      </c>
    </row>
    <row r="1022" spans="1:8" x14ac:dyDescent="0.35">
      <c r="A1022">
        <v>143457</v>
      </c>
      <c r="B1022">
        <v>0</v>
      </c>
      <c r="C1022">
        <v>7</v>
      </c>
      <c r="D1022" t="s">
        <v>121</v>
      </c>
      <c r="E1022" s="2">
        <v>0.32870370370370372</v>
      </c>
      <c r="F1022" s="2">
        <v>0.32916666666666666</v>
      </c>
      <c r="G1022" s="2"/>
      <c r="H1022" t="s">
        <v>152</v>
      </c>
    </row>
    <row r="1023" spans="1:8" x14ac:dyDescent="0.35">
      <c r="A1023">
        <v>143457</v>
      </c>
      <c r="B1023">
        <v>0</v>
      </c>
      <c r="C1023">
        <v>7</v>
      </c>
      <c r="D1023" t="s">
        <v>120</v>
      </c>
      <c r="E1023" s="2">
        <v>0.33136574074074077</v>
      </c>
      <c r="F1023" s="2">
        <v>0.33182870370370371</v>
      </c>
      <c r="G1023" s="2"/>
      <c r="H1023" t="s">
        <v>152</v>
      </c>
    </row>
    <row r="1024" spans="1:8" x14ac:dyDescent="0.35">
      <c r="A1024">
        <v>143457</v>
      </c>
      <c r="B1024">
        <v>0</v>
      </c>
      <c r="C1024">
        <v>7</v>
      </c>
      <c r="D1024" t="s">
        <v>119</v>
      </c>
      <c r="E1024" s="2">
        <v>0.33368055555555554</v>
      </c>
      <c r="F1024" s="2">
        <v>0.33414351851851853</v>
      </c>
      <c r="G1024" s="2"/>
      <c r="H1024" t="s">
        <v>152</v>
      </c>
    </row>
    <row r="1025" spans="1:8" x14ac:dyDescent="0.35">
      <c r="A1025">
        <v>143457</v>
      </c>
      <c r="B1025">
        <v>0</v>
      </c>
      <c r="C1025">
        <v>7</v>
      </c>
      <c r="D1025" t="s">
        <v>118</v>
      </c>
      <c r="E1025" s="2">
        <v>0.33622685185185186</v>
      </c>
      <c r="F1025" s="2">
        <v>0.3366898148148148</v>
      </c>
      <c r="G1025" s="2"/>
      <c r="H1025" t="s">
        <v>152</v>
      </c>
    </row>
    <row r="1026" spans="1:8" x14ac:dyDescent="0.35">
      <c r="A1026">
        <v>143457</v>
      </c>
      <c r="B1026">
        <v>0</v>
      </c>
      <c r="C1026">
        <v>7</v>
      </c>
      <c r="D1026" t="s">
        <v>117</v>
      </c>
      <c r="E1026" s="2">
        <v>0.33854166666666669</v>
      </c>
      <c r="F1026" s="2">
        <v>0.33900462962962963</v>
      </c>
      <c r="G1026" s="2"/>
      <c r="H1026" t="s">
        <v>152</v>
      </c>
    </row>
    <row r="1027" spans="1:8" x14ac:dyDescent="0.35">
      <c r="A1027">
        <v>143457</v>
      </c>
      <c r="B1027">
        <v>0</v>
      </c>
      <c r="C1027">
        <v>7</v>
      </c>
      <c r="D1027" t="s">
        <v>116</v>
      </c>
      <c r="E1027" s="2">
        <v>0.34236111111111112</v>
      </c>
      <c r="F1027" s="2">
        <v>0.34282407407407406</v>
      </c>
      <c r="G1027" s="2"/>
      <c r="H1027" t="s">
        <v>152</v>
      </c>
    </row>
    <row r="1028" spans="1:8" x14ac:dyDescent="0.35">
      <c r="A1028">
        <v>143457</v>
      </c>
      <c r="B1028">
        <v>0</v>
      </c>
      <c r="C1028">
        <v>7</v>
      </c>
      <c r="D1028" t="s">
        <v>6</v>
      </c>
      <c r="E1028" s="2">
        <v>0.34432870370370372</v>
      </c>
      <c r="H1028" t="s">
        <v>115</v>
      </c>
    </row>
    <row r="1029" spans="1:8" x14ac:dyDescent="0.35">
      <c r="A1029">
        <v>141160</v>
      </c>
      <c r="B1029">
        <v>0</v>
      </c>
      <c r="C1029">
        <v>7</v>
      </c>
      <c r="D1029" t="s">
        <v>18</v>
      </c>
      <c r="F1029" s="2">
        <v>0.29768518518518516</v>
      </c>
      <c r="G1029" s="2"/>
      <c r="H1029" t="s">
        <v>124</v>
      </c>
    </row>
    <row r="1030" spans="1:8" x14ac:dyDescent="0.35">
      <c r="A1030">
        <v>141160</v>
      </c>
      <c r="B1030">
        <v>0</v>
      </c>
      <c r="C1030">
        <v>7</v>
      </c>
      <c r="D1030" t="s">
        <v>17</v>
      </c>
      <c r="E1030" s="2">
        <v>0.3</v>
      </c>
      <c r="F1030" s="2">
        <v>0.30046296296296299</v>
      </c>
      <c r="G1030" s="2"/>
      <c r="H1030">
        <v>2</v>
      </c>
    </row>
    <row r="1031" spans="1:8" x14ac:dyDescent="0.35">
      <c r="A1031">
        <v>141160</v>
      </c>
      <c r="B1031">
        <v>0</v>
      </c>
      <c r="C1031">
        <v>7</v>
      </c>
      <c r="D1031" t="s">
        <v>125</v>
      </c>
      <c r="E1031" s="2">
        <v>0.30208333333333331</v>
      </c>
      <c r="F1031" s="2">
        <v>0.30254629629629631</v>
      </c>
      <c r="G1031" s="2"/>
      <c r="H1031">
        <v>2</v>
      </c>
    </row>
    <row r="1032" spans="1:8" x14ac:dyDescent="0.35">
      <c r="A1032">
        <v>141160</v>
      </c>
      <c r="B1032">
        <v>0</v>
      </c>
      <c r="C1032">
        <v>7</v>
      </c>
      <c r="D1032" t="s">
        <v>126</v>
      </c>
      <c r="E1032" s="2">
        <v>0.30462962962962964</v>
      </c>
      <c r="F1032" s="2">
        <v>0.30532407407407408</v>
      </c>
      <c r="G1032" s="2"/>
      <c r="H1032" t="s">
        <v>127</v>
      </c>
    </row>
    <row r="1033" spans="1:8" x14ac:dyDescent="0.35">
      <c r="A1033">
        <v>141160</v>
      </c>
      <c r="B1033">
        <v>0</v>
      </c>
      <c r="C1033">
        <v>7</v>
      </c>
      <c r="D1033" t="s">
        <v>128</v>
      </c>
      <c r="E1033" s="2">
        <v>0.30682870370370369</v>
      </c>
      <c r="F1033" s="2">
        <v>0.30729166666666669</v>
      </c>
      <c r="G1033" s="2"/>
      <c r="H1033" t="s">
        <v>110</v>
      </c>
    </row>
    <row r="1034" spans="1:8" x14ac:dyDescent="0.35">
      <c r="A1034">
        <v>141160</v>
      </c>
      <c r="B1034">
        <v>0</v>
      </c>
      <c r="C1034">
        <v>7</v>
      </c>
      <c r="D1034" t="s">
        <v>129</v>
      </c>
      <c r="E1034" s="2">
        <v>0.30868055555555557</v>
      </c>
      <c r="F1034" s="2">
        <v>0.30914351851851851</v>
      </c>
      <c r="G1034" s="2"/>
      <c r="H1034" t="s">
        <v>110</v>
      </c>
    </row>
    <row r="1035" spans="1:8" x14ac:dyDescent="0.35">
      <c r="A1035">
        <v>141160</v>
      </c>
      <c r="B1035">
        <v>0</v>
      </c>
      <c r="C1035">
        <v>7</v>
      </c>
      <c r="D1035" t="s">
        <v>130</v>
      </c>
      <c r="E1035" s="2">
        <v>0.3105324074074074</v>
      </c>
      <c r="F1035" s="2">
        <v>0.31111111111111112</v>
      </c>
      <c r="G1035" s="2"/>
      <c r="H1035" t="s">
        <v>110</v>
      </c>
    </row>
    <row r="1036" spans="1:8" x14ac:dyDescent="0.35">
      <c r="A1036">
        <v>141160</v>
      </c>
      <c r="B1036">
        <v>0</v>
      </c>
      <c r="C1036">
        <v>7</v>
      </c>
      <c r="D1036" t="s">
        <v>45</v>
      </c>
      <c r="E1036" s="2">
        <v>0.31261574074074072</v>
      </c>
      <c r="F1036" s="2">
        <v>0.31354166666666666</v>
      </c>
      <c r="G1036" s="2"/>
      <c r="H1036" t="s">
        <v>110</v>
      </c>
    </row>
    <row r="1037" spans="1:8" x14ac:dyDescent="0.35">
      <c r="A1037">
        <v>141160</v>
      </c>
      <c r="B1037">
        <v>0</v>
      </c>
      <c r="C1037">
        <v>7</v>
      </c>
      <c r="D1037" t="s">
        <v>21</v>
      </c>
      <c r="E1037" s="2">
        <v>0.31539351851851855</v>
      </c>
      <c r="H1037" t="s">
        <v>114</v>
      </c>
    </row>
    <row r="1038" spans="1:8" x14ac:dyDescent="0.35">
      <c r="A1038">
        <v>141962</v>
      </c>
      <c r="B1038">
        <v>0</v>
      </c>
      <c r="C1038">
        <v>7</v>
      </c>
      <c r="D1038" t="s">
        <v>11</v>
      </c>
      <c r="F1038" s="2">
        <v>0.2986111111111111</v>
      </c>
      <c r="G1038" s="2"/>
      <c r="H1038" t="s">
        <v>161</v>
      </c>
    </row>
    <row r="1039" spans="1:8" x14ac:dyDescent="0.35">
      <c r="A1039">
        <v>141962</v>
      </c>
      <c r="B1039">
        <v>0</v>
      </c>
      <c r="C1039">
        <v>7</v>
      </c>
      <c r="D1039" t="s">
        <v>160</v>
      </c>
      <c r="E1039" s="2">
        <v>0.30104166666666665</v>
      </c>
      <c r="F1039" s="2">
        <v>0.30173611111111109</v>
      </c>
      <c r="G1039" s="2"/>
      <c r="H1039" t="s">
        <v>110</v>
      </c>
    </row>
    <row r="1040" spans="1:8" x14ac:dyDescent="0.35">
      <c r="A1040">
        <v>141962</v>
      </c>
      <c r="B1040">
        <v>1</v>
      </c>
      <c r="C1040">
        <v>7</v>
      </c>
      <c r="D1040" t="s">
        <v>13</v>
      </c>
      <c r="E1040" s="2">
        <v>0.30520833333333336</v>
      </c>
      <c r="F1040" s="2">
        <v>0.3059027777777778</v>
      </c>
      <c r="G1040" s="2"/>
      <c r="H1040" t="s">
        <v>110</v>
      </c>
    </row>
    <row r="1041" spans="1:8" x14ac:dyDescent="0.35">
      <c r="A1041">
        <v>141962</v>
      </c>
      <c r="B1041">
        <v>1</v>
      </c>
      <c r="C1041">
        <v>7</v>
      </c>
      <c r="D1041" t="s">
        <v>146</v>
      </c>
      <c r="E1041" s="2">
        <v>0.30798611111111113</v>
      </c>
      <c r="F1041" s="2">
        <v>0.30844907407407407</v>
      </c>
      <c r="G1041" s="2"/>
      <c r="H1041" t="s">
        <v>147</v>
      </c>
    </row>
    <row r="1042" spans="1:8" x14ac:dyDescent="0.35">
      <c r="A1042">
        <v>141962</v>
      </c>
      <c r="B1042">
        <v>1</v>
      </c>
      <c r="C1042">
        <v>7</v>
      </c>
      <c r="D1042" t="s">
        <v>19</v>
      </c>
      <c r="E1042" s="2">
        <v>0.30960648148148145</v>
      </c>
      <c r="F1042" s="2">
        <v>0.31006944444444445</v>
      </c>
      <c r="G1042" s="2"/>
      <c r="H1042">
        <v>1</v>
      </c>
    </row>
    <row r="1043" spans="1:8" x14ac:dyDescent="0.35">
      <c r="A1043">
        <v>141962</v>
      </c>
      <c r="B1043">
        <v>1</v>
      </c>
      <c r="C1043">
        <v>7</v>
      </c>
      <c r="D1043" t="s">
        <v>148</v>
      </c>
      <c r="E1043" s="2">
        <v>0.31331018518518516</v>
      </c>
      <c r="F1043" s="2">
        <v>0.31377314814814816</v>
      </c>
      <c r="G1043" s="2"/>
      <c r="H1043">
        <v>1</v>
      </c>
    </row>
    <row r="1044" spans="1:8" x14ac:dyDescent="0.35">
      <c r="A1044">
        <v>141962</v>
      </c>
      <c r="B1044">
        <v>1</v>
      </c>
      <c r="C1044">
        <v>7</v>
      </c>
      <c r="D1044" t="s">
        <v>149</v>
      </c>
      <c r="E1044" s="2">
        <v>0.31550925925925927</v>
      </c>
      <c r="F1044" s="2">
        <v>0.31608796296296299</v>
      </c>
      <c r="G1044" s="2"/>
      <c r="H1044">
        <v>1</v>
      </c>
    </row>
    <row r="1045" spans="1:8" x14ac:dyDescent="0.35">
      <c r="A1045">
        <v>141962</v>
      </c>
      <c r="B1045">
        <v>1</v>
      </c>
      <c r="C1045">
        <v>7</v>
      </c>
      <c r="D1045" t="s">
        <v>150</v>
      </c>
      <c r="E1045" s="2">
        <v>0.31770833333333331</v>
      </c>
      <c r="F1045" s="2">
        <v>0.31840277777777776</v>
      </c>
      <c r="G1045" s="2"/>
      <c r="H1045">
        <v>1</v>
      </c>
    </row>
    <row r="1046" spans="1:8" x14ac:dyDescent="0.35">
      <c r="A1046">
        <v>141962</v>
      </c>
      <c r="B1046">
        <v>1</v>
      </c>
      <c r="C1046">
        <v>7</v>
      </c>
      <c r="D1046" t="s">
        <v>151</v>
      </c>
      <c r="E1046" s="2">
        <v>0.31979166666666664</v>
      </c>
      <c r="F1046" s="2">
        <v>0.32025462962962964</v>
      </c>
      <c r="G1046" s="2"/>
      <c r="H1046">
        <v>1</v>
      </c>
    </row>
    <row r="1047" spans="1:8" x14ac:dyDescent="0.35">
      <c r="A1047">
        <v>141962</v>
      </c>
      <c r="B1047">
        <v>1</v>
      </c>
      <c r="C1047">
        <v>7</v>
      </c>
      <c r="D1047" t="s">
        <v>90</v>
      </c>
      <c r="E1047" s="2">
        <v>0.32164351851851852</v>
      </c>
      <c r="F1047" s="2">
        <v>0.32233796296296297</v>
      </c>
      <c r="G1047" s="2"/>
      <c r="H1047">
        <v>1</v>
      </c>
    </row>
    <row r="1048" spans="1:8" x14ac:dyDescent="0.35">
      <c r="A1048">
        <v>141962</v>
      </c>
      <c r="B1048">
        <v>1</v>
      </c>
      <c r="C1048">
        <v>7</v>
      </c>
      <c r="D1048" t="s">
        <v>59</v>
      </c>
      <c r="E1048" s="2">
        <v>0.32372685185185185</v>
      </c>
      <c r="F1048" s="2">
        <v>0.32418981481481479</v>
      </c>
      <c r="G1048" s="2"/>
      <c r="H1048">
        <v>1</v>
      </c>
    </row>
    <row r="1049" spans="1:8" x14ac:dyDescent="0.35">
      <c r="A1049">
        <v>141962</v>
      </c>
      <c r="B1049">
        <v>1</v>
      </c>
      <c r="C1049">
        <v>7</v>
      </c>
      <c r="D1049" t="s">
        <v>144</v>
      </c>
      <c r="E1049" s="2">
        <v>0.32523148148148145</v>
      </c>
      <c r="F1049" s="2">
        <v>0.32569444444444445</v>
      </c>
      <c r="G1049" s="2"/>
      <c r="H1049">
        <v>1</v>
      </c>
    </row>
    <row r="1050" spans="1:8" x14ac:dyDescent="0.35">
      <c r="A1050">
        <v>141962</v>
      </c>
      <c r="B1050">
        <v>1</v>
      </c>
      <c r="C1050">
        <v>7</v>
      </c>
      <c r="D1050" t="s">
        <v>9</v>
      </c>
      <c r="E1050" s="2">
        <v>0.32719907407407406</v>
      </c>
      <c r="H1050">
        <v>1</v>
      </c>
    </row>
    <row r="1051" spans="1:8" x14ac:dyDescent="0.35">
      <c r="A1051">
        <v>143562</v>
      </c>
      <c r="B1051">
        <v>0</v>
      </c>
      <c r="C1051">
        <v>7</v>
      </c>
      <c r="D1051" t="s">
        <v>26</v>
      </c>
      <c r="F1051" s="2">
        <v>0.2986111111111111</v>
      </c>
      <c r="G1051" s="2"/>
      <c r="H1051">
        <v>2</v>
      </c>
    </row>
    <row r="1052" spans="1:8" x14ac:dyDescent="0.35">
      <c r="A1052">
        <v>143562</v>
      </c>
      <c r="B1052">
        <v>0</v>
      </c>
      <c r="C1052">
        <v>7</v>
      </c>
      <c r="D1052" t="s">
        <v>165</v>
      </c>
      <c r="E1052" s="2">
        <v>0.30034722222222221</v>
      </c>
      <c r="F1052" s="2">
        <v>0.30081018518518521</v>
      </c>
      <c r="G1052" s="2"/>
      <c r="H1052">
        <v>2</v>
      </c>
    </row>
    <row r="1053" spans="1:8" x14ac:dyDescent="0.35">
      <c r="A1053">
        <v>143562</v>
      </c>
      <c r="B1053">
        <v>0</v>
      </c>
      <c r="C1053">
        <v>7</v>
      </c>
      <c r="D1053" t="s">
        <v>164</v>
      </c>
      <c r="E1053" s="2">
        <v>0.30300925925925926</v>
      </c>
      <c r="F1053" s="2">
        <v>0.3034722222222222</v>
      </c>
      <c r="G1053" s="2"/>
      <c r="H1053">
        <v>2</v>
      </c>
    </row>
    <row r="1054" spans="1:8" x14ac:dyDescent="0.35">
      <c r="A1054">
        <v>143562</v>
      </c>
      <c r="B1054">
        <v>0</v>
      </c>
      <c r="C1054">
        <v>7</v>
      </c>
      <c r="D1054" t="s">
        <v>163</v>
      </c>
      <c r="E1054" s="2">
        <v>0.3056712962962963</v>
      </c>
      <c r="F1054" s="2">
        <v>0.30613425925925924</v>
      </c>
      <c r="G1054" s="2"/>
      <c r="H1054">
        <v>2</v>
      </c>
    </row>
    <row r="1055" spans="1:8" x14ac:dyDescent="0.35">
      <c r="A1055">
        <v>143562</v>
      </c>
      <c r="B1055">
        <v>0</v>
      </c>
      <c r="C1055">
        <v>7</v>
      </c>
      <c r="D1055" t="s">
        <v>18</v>
      </c>
      <c r="E1055" s="2">
        <v>0.30763888888888891</v>
      </c>
      <c r="F1055" s="2">
        <v>0.30810185185185185</v>
      </c>
      <c r="G1055" s="2"/>
      <c r="H1055">
        <v>2</v>
      </c>
    </row>
    <row r="1056" spans="1:8" x14ac:dyDescent="0.35">
      <c r="A1056">
        <v>143562</v>
      </c>
      <c r="B1056">
        <v>0</v>
      </c>
      <c r="C1056">
        <v>7</v>
      </c>
      <c r="D1056" t="s">
        <v>17</v>
      </c>
      <c r="E1056" s="2">
        <v>0.31041666666666667</v>
      </c>
      <c r="F1056" s="2">
        <v>0.31087962962962962</v>
      </c>
      <c r="G1056" s="2"/>
      <c r="H1056">
        <v>2</v>
      </c>
    </row>
    <row r="1057" spans="1:8" x14ac:dyDescent="0.35">
      <c r="A1057">
        <v>143562</v>
      </c>
      <c r="B1057">
        <v>0</v>
      </c>
      <c r="C1057">
        <v>7</v>
      </c>
      <c r="D1057" t="s">
        <v>125</v>
      </c>
      <c r="E1057" s="2">
        <v>0.31238425925925928</v>
      </c>
      <c r="F1057" s="2">
        <v>0.31284722222222222</v>
      </c>
      <c r="G1057" s="2"/>
      <c r="H1057">
        <v>2</v>
      </c>
    </row>
    <row r="1058" spans="1:8" x14ac:dyDescent="0.35">
      <c r="A1058">
        <v>143562</v>
      </c>
      <c r="B1058">
        <v>0</v>
      </c>
      <c r="C1058">
        <v>7</v>
      </c>
      <c r="D1058" t="s">
        <v>126</v>
      </c>
      <c r="E1058" s="2">
        <v>0.31504629629629627</v>
      </c>
      <c r="F1058" s="2">
        <v>0.31574074074074077</v>
      </c>
      <c r="G1058" s="2"/>
      <c r="H1058" t="s">
        <v>127</v>
      </c>
    </row>
    <row r="1059" spans="1:8" x14ac:dyDescent="0.35">
      <c r="A1059">
        <v>143562</v>
      </c>
      <c r="B1059">
        <v>0</v>
      </c>
      <c r="C1059">
        <v>7</v>
      </c>
      <c r="D1059" t="s">
        <v>128</v>
      </c>
      <c r="E1059" s="2">
        <v>0.31724537037037037</v>
      </c>
      <c r="F1059" s="2">
        <v>0.31770833333333331</v>
      </c>
      <c r="G1059" s="2"/>
      <c r="H1059" t="s">
        <v>110</v>
      </c>
    </row>
    <row r="1060" spans="1:8" x14ac:dyDescent="0.35">
      <c r="A1060">
        <v>143562</v>
      </c>
      <c r="B1060">
        <v>0</v>
      </c>
      <c r="C1060">
        <v>7</v>
      </c>
      <c r="D1060" t="s">
        <v>129</v>
      </c>
      <c r="E1060" s="2">
        <v>0.3190972222222222</v>
      </c>
      <c r="F1060" s="2">
        <v>0.3195601851851852</v>
      </c>
      <c r="G1060" s="2"/>
      <c r="H1060" t="s">
        <v>110</v>
      </c>
    </row>
    <row r="1061" spans="1:8" x14ac:dyDescent="0.35">
      <c r="A1061">
        <v>143562</v>
      </c>
      <c r="B1061">
        <v>0</v>
      </c>
      <c r="C1061">
        <v>7</v>
      </c>
      <c r="D1061" t="s">
        <v>130</v>
      </c>
      <c r="E1061" s="2">
        <v>0.32094907407407408</v>
      </c>
      <c r="F1061" s="2">
        <v>0.3215277777777778</v>
      </c>
      <c r="G1061" s="2"/>
      <c r="H1061" t="s">
        <v>110</v>
      </c>
    </row>
    <row r="1062" spans="1:8" x14ac:dyDescent="0.35">
      <c r="A1062">
        <v>143562</v>
      </c>
      <c r="B1062">
        <v>0</v>
      </c>
      <c r="C1062">
        <v>7</v>
      </c>
      <c r="D1062" t="s">
        <v>45</v>
      </c>
      <c r="E1062" s="2">
        <v>0.32303240740740741</v>
      </c>
      <c r="F1062" s="2">
        <v>0.32395833333333335</v>
      </c>
      <c r="G1062" s="2"/>
      <c r="H1062" t="s">
        <v>110</v>
      </c>
    </row>
    <row r="1063" spans="1:8" x14ac:dyDescent="0.35">
      <c r="A1063">
        <v>143562</v>
      </c>
      <c r="B1063">
        <v>0</v>
      </c>
      <c r="C1063">
        <v>7</v>
      </c>
      <c r="D1063" t="s">
        <v>21</v>
      </c>
      <c r="E1063" s="2">
        <v>0.32581018518518517</v>
      </c>
      <c r="H1063" t="s">
        <v>114</v>
      </c>
    </row>
    <row r="1064" spans="1:8" x14ac:dyDescent="0.35">
      <c r="A1064">
        <v>143555</v>
      </c>
      <c r="B1064">
        <v>0</v>
      </c>
      <c r="C1064">
        <v>7</v>
      </c>
      <c r="D1064" t="s">
        <v>21</v>
      </c>
      <c r="F1064" s="2">
        <v>0.2986111111111111</v>
      </c>
      <c r="G1064" s="2"/>
      <c r="H1064" t="s">
        <v>114</v>
      </c>
    </row>
    <row r="1065" spans="1:8" x14ac:dyDescent="0.35">
      <c r="A1065">
        <v>143555</v>
      </c>
      <c r="B1065">
        <v>0</v>
      </c>
      <c r="C1065">
        <v>7</v>
      </c>
      <c r="D1065" t="s">
        <v>45</v>
      </c>
      <c r="E1065" s="2">
        <v>0.30069444444444443</v>
      </c>
      <c r="F1065" s="2">
        <v>0.30266203703703703</v>
      </c>
      <c r="G1065" s="2"/>
      <c r="H1065" t="s">
        <v>152</v>
      </c>
    </row>
    <row r="1066" spans="1:8" x14ac:dyDescent="0.35">
      <c r="A1066">
        <v>143555</v>
      </c>
      <c r="B1066">
        <v>0</v>
      </c>
      <c r="C1066">
        <v>7</v>
      </c>
      <c r="D1066" t="s">
        <v>130</v>
      </c>
      <c r="E1066" s="2">
        <v>0.30428240740740742</v>
      </c>
      <c r="F1066" s="2">
        <v>0.30486111111111114</v>
      </c>
      <c r="G1066" s="2"/>
      <c r="H1066" t="s">
        <v>152</v>
      </c>
    </row>
    <row r="1067" spans="1:8" x14ac:dyDescent="0.35">
      <c r="A1067">
        <v>143555</v>
      </c>
      <c r="B1067">
        <v>0</v>
      </c>
      <c r="C1067">
        <v>7</v>
      </c>
      <c r="D1067" t="s">
        <v>129</v>
      </c>
      <c r="E1067" s="2">
        <v>0.30613425925925924</v>
      </c>
      <c r="F1067" s="2">
        <v>0.30659722222222224</v>
      </c>
      <c r="G1067" s="2"/>
      <c r="H1067" t="s">
        <v>152</v>
      </c>
    </row>
    <row r="1068" spans="1:8" x14ac:dyDescent="0.35">
      <c r="A1068">
        <v>143555</v>
      </c>
      <c r="B1068">
        <v>0</v>
      </c>
      <c r="C1068">
        <v>7</v>
      </c>
      <c r="D1068" t="s">
        <v>128</v>
      </c>
      <c r="E1068" s="2">
        <v>0.30810185185185185</v>
      </c>
      <c r="F1068" s="2">
        <v>0.30856481481481479</v>
      </c>
      <c r="G1068" s="2"/>
      <c r="H1068" t="s">
        <v>152</v>
      </c>
    </row>
    <row r="1069" spans="1:8" x14ac:dyDescent="0.35">
      <c r="A1069">
        <v>143555</v>
      </c>
      <c r="B1069">
        <v>0</v>
      </c>
      <c r="C1069">
        <v>7</v>
      </c>
      <c r="D1069" t="s">
        <v>126</v>
      </c>
      <c r="E1069" s="2">
        <v>0.31006944444444445</v>
      </c>
      <c r="F1069" s="2">
        <v>0.3107638888888889</v>
      </c>
      <c r="G1069" s="2"/>
      <c r="H1069" t="s">
        <v>162</v>
      </c>
    </row>
    <row r="1070" spans="1:8" x14ac:dyDescent="0.35">
      <c r="A1070">
        <v>143555</v>
      </c>
      <c r="B1070">
        <v>0</v>
      </c>
      <c r="C1070">
        <v>7</v>
      </c>
      <c r="D1070" t="s">
        <v>125</v>
      </c>
      <c r="E1070" s="2">
        <v>0.3125</v>
      </c>
      <c r="F1070" s="2">
        <v>0.31296296296296294</v>
      </c>
      <c r="G1070" s="2"/>
      <c r="H1070">
        <v>1</v>
      </c>
    </row>
    <row r="1071" spans="1:8" x14ac:dyDescent="0.35">
      <c r="A1071">
        <v>143555</v>
      </c>
      <c r="B1071">
        <v>0</v>
      </c>
      <c r="C1071">
        <v>7</v>
      </c>
      <c r="D1071" t="s">
        <v>17</v>
      </c>
      <c r="E1071" s="2">
        <v>0.3142361111111111</v>
      </c>
      <c r="F1071" s="2">
        <v>0.31469907407407405</v>
      </c>
      <c r="G1071" s="2"/>
      <c r="H1071">
        <v>1</v>
      </c>
    </row>
    <row r="1072" spans="1:8" x14ac:dyDescent="0.35">
      <c r="A1072">
        <v>143555</v>
      </c>
      <c r="B1072">
        <v>0</v>
      </c>
      <c r="C1072">
        <v>7</v>
      </c>
      <c r="D1072" t="s">
        <v>18</v>
      </c>
      <c r="E1072" s="2">
        <v>0.31678240740740743</v>
      </c>
      <c r="F1072" s="2">
        <v>0.31724537037037037</v>
      </c>
      <c r="G1072" s="2"/>
      <c r="H1072">
        <v>1</v>
      </c>
    </row>
    <row r="1073" spans="1:8" x14ac:dyDescent="0.35">
      <c r="A1073">
        <v>143555</v>
      </c>
      <c r="B1073">
        <v>0</v>
      </c>
      <c r="C1073">
        <v>7</v>
      </c>
      <c r="D1073" t="s">
        <v>163</v>
      </c>
      <c r="E1073" s="2">
        <v>0.31851851851851853</v>
      </c>
      <c r="F1073" s="2">
        <v>0.31898148148148148</v>
      </c>
      <c r="G1073" s="2"/>
      <c r="H1073">
        <v>1</v>
      </c>
    </row>
    <row r="1074" spans="1:8" x14ac:dyDescent="0.35">
      <c r="A1074">
        <v>143555</v>
      </c>
      <c r="B1074">
        <v>0</v>
      </c>
      <c r="C1074">
        <v>7</v>
      </c>
      <c r="D1074" t="s">
        <v>164</v>
      </c>
      <c r="E1074" s="2">
        <v>0.3210648148148148</v>
      </c>
      <c r="F1074" s="2">
        <v>0.3215277777777778</v>
      </c>
      <c r="G1074" s="2"/>
      <c r="H1074">
        <v>1</v>
      </c>
    </row>
    <row r="1075" spans="1:8" x14ac:dyDescent="0.35">
      <c r="A1075">
        <v>143555</v>
      </c>
      <c r="B1075">
        <v>0</v>
      </c>
      <c r="C1075">
        <v>7</v>
      </c>
      <c r="D1075" t="s">
        <v>165</v>
      </c>
      <c r="E1075" s="2">
        <v>0.32361111111111113</v>
      </c>
      <c r="F1075" s="2">
        <v>0.32407407407407407</v>
      </c>
      <c r="G1075" s="2"/>
      <c r="H1075">
        <v>1</v>
      </c>
    </row>
    <row r="1076" spans="1:8" x14ac:dyDescent="0.35">
      <c r="A1076">
        <v>143555</v>
      </c>
      <c r="B1076">
        <v>0</v>
      </c>
      <c r="C1076">
        <v>7</v>
      </c>
      <c r="D1076" t="s">
        <v>26</v>
      </c>
      <c r="E1076" s="2">
        <v>0.32650462962962962</v>
      </c>
      <c r="H1076">
        <v>2</v>
      </c>
    </row>
    <row r="1077" spans="1:8" x14ac:dyDescent="0.35">
      <c r="A1077">
        <v>142468</v>
      </c>
      <c r="B1077">
        <v>0</v>
      </c>
      <c r="C1077">
        <v>7</v>
      </c>
      <c r="D1077" t="s">
        <v>6</v>
      </c>
      <c r="F1077" s="2">
        <v>0.29988425925925927</v>
      </c>
      <c r="G1077" s="2"/>
      <c r="H1077" t="s">
        <v>115</v>
      </c>
    </row>
    <row r="1078" spans="1:8" x14ac:dyDescent="0.35">
      <c r="A1078">
        <v>142468</v>
      </c>
      <c r="B1078">
        <v>0</v>
      </c>
      <c r="C1078">
        <v>7</v>
      </c>
      <c r="D1078" t="s">
        <v>116</v>
      </c>
      <c r="E1078" s="2">
        <v>0.30266203703703703</v>
      </c>
      <c r="F1078" s="2">
        <v>0.30312499999999998</v>
      </c>
      <c r="G1078" s="2"/>
      <c r="H1078" t="s">
        <v>110</v>
      </c>
    </row>
    <row r="1079" spans="1:8" x14ac:dyDescent="0.35">
      <c r="A1079">
        <v>142468</v>
      </c>
      <c r="B1079">
        <v>0</v>
      </c>
      <c r="C1079">
        <v>7</v>
      </c>
      <c r="D1079" t="s">
        <v>117</v>
      </c>
      <c r="E1079" s="2">
        <v>0.30682870370370369</v>
      </c>
      <c r="F1079" s="2">
        <v>0.30729166666666669</v>
      </c>
      <c r="G1079" s="2"/>
      <c r="H1079" t="s">
        <v>110</v>
      </c>
    </row>
    <row r="1080" spans="1:8" x14ac:dyDescent="0.35">
      <c r="A1080">
        <v>142468</v>
      </c>
      <c r="B1080">
        <v>0</v>
      </c>
      <c r="C1080">
        <v>7</v>
      </c>
      <c r="D1080" t="s">
        <v>118</v>
      </c>
      <c r="E1080" s="2">
        <v>0.30902777777777779</v>
      </c>
      <c r="F1080" s="2">
        <v>0.30949074074074073</v>
      </c>
      <c r="G1080" s="2"/>
      <c r="H1080" t="s">
        <v>110</v>
      </c>
    </row>
    <row r="1081" spans="1:8" x14ac:dyDescent="0.35">
      <c r="A1081">
        <v>142468</v>
      </c>
      <c r="B1081">
        <v>0</v>
      </c>
      <c r="C1081">
        <v>7</v>
      </c>
      <c r="D1081" t="s">
        <v>119</v>
      </c>
      <c r="E1081" s="2">
        <v>0.31145833333333334</v>
      </c>
      <c r="F1081" s="2">
        <v>0.31192129629629628</v>
      </c>
      <c r="G1081" s="2"/>
      <c r="H1081" t="s">
        <v>110</v>
      </c>
    </row>
    <row r="1082" spans="1:8" x14ac:dyDescent="0.35">
      <c r="A1082">
        <v>142468</v>
      </c>
      <c r="B1082">
        <v>0</v>
      </c>
      <c r="C1082">
        <v>7</v>
      </c>
      <c r="D1082" t="s">
        <v>120</v>
      </c>
      <c r="E1082" s="2">
        <v>0.31377314814814816</v>
      </c>
      <c r="F1082" s="2">
        <v>0.3142361111111111</v>
      </c>
      <c r="G1082" s="2"/>
      <c r="H1082" t="s">
        <v>110</v>
      </c>
    </row>
    <row r="1083" spans="1:8" x14ac:dyDescent="0.35">
      <c r="A1083">
        <v>142468</v>
      </c>
      <c r="B1083">
        <v>0</v>
      </c>
      <c r="C1083">
        <v>7</v>
      </c>
      <c r="D1083" t="s">
        <v>121</v>
      </c>
      <c r="E1083" s="2">
        <v>0.31643518518518521</v>
      </c>
      <c r="F1083" s="2">
        <v>0.31689814814814815</v>
      </c>
      <c r="G1083" s="2"/>
      <c r="H1083" t="s">
        <v>110</v>
      </c>
    </row>
    <row r="1084" spans="1:8" x14ac:dyDescent="0.35">
      <c r="A1084">
        <v>142468</v>
      </c>
      <c r="B1084">
        <v>0</v>
      </c>
      <c r="C1084">
        <v>7</v>
      </c>
      <c r="D1084" t="s">
        <v>39</v>
      </c>
      <c r="E1084" s="2">
        <v>0.3195601851851852</v>
      </c>
      <c r="F1084" s="2">
        <v>0.32025462962962964</v>
      </c>
      <c r="G1084" s="2"/>
      <c r="H1084" t="s">
        <v>110</v>
      </c>
    </row>
    <row r="1085" spans="1:8" x14ac:dyDescent="0.35">
      <c r="A1085">
        <v>142468</v>
      </c>
      <c r="B1085">
        <v>0</v>
      </c>
      <c r="C1085">
        <v>7</v>
      </c>
      <c r="D1085" t="s">
        <v>109</v>
      </c>
      <c r="E1085" s="2">
        <v>0.32256944444444446</v>
      </c>
      <c r="F1085" s="2">
        <v>0.32303240740740741</v>
      </c>
      <c r="G1085" s="2"/>
      <c r="H1085" t="s">
        <v>110</v>
      </c>
    </row>
    <row r="1086" spans="1:8" x14ac:dyDescent="0.35">
      <c r="A1086">
        <v>142468</v>
      </c>
      <c r="B1086">
        <v>0</v>
      </c>
      <c r="C1086">
        <v>7</v>
      </c>
      <c r="D1086" t="s">
        <v>111</v>
      </c>
      <c r="E1086" s="2">
        <v>0.32453703703703701</v>
      </c>
      <c r="F1086" s="2">
        <v>0.32500000000000001</v>
      </c>
      <c r="G1086" s="2"/>
      <c r="H1086" t="s">
        <v>110</v>
      </c>
    </row>
    <row r="1087" spans="1:8" x14ac:dyDescent="0.35">
      <c r="A1087">
        <v>142468</v>
      </c>
      <c r="B1087">
        <v>0</v>
      </c>
      <c r="C1087">
        <v>7</v>
      </c>
      <c r="D1087" t="s">
        <v>112</v>
      </c>
      <c r="E1087" s="2">
        <v>0.32673611111111112</v>
      </c>
      <c r="F1087" s="2">
        <v>0.32731481481481484</v>
      </c>
      <c r="G1087" s="2"/>
      <c r="H1087" t="s">
        <v>110</v>
      </c>
    </row>
    <row r="1088" spans="1:8" x14ac:dyDescent="0.35">
      <c r="A1088">
        <v>142468</v>
      </c>
      <c r="B1088">
        <v>0</v>
      </c>
      <c r="C1088">
        <v>7</v>
      </c>
      <c r="D1088" t="s">
        <v>113</v>
      </c>
      <c r="E1088" s="2">
        <v>0.32858796296296294</v>
      </c>
      <c r="F1088" s="2">
        <v>0.32916666666666666</v>
      </c>
      <c r="G1088" s="2"/>
      <c r="H1088" t="s">
        <v>110</v>
      </c>
    </row>
    <row r="1089" spans="1:8" x14ac:dyDescent="0.35">
      <c r="A1089">
        <v>142468</v>
      </c>
      <c r="B1089">
        <v>0</v>
      </c>
      <c r="C1089">
        <v>7</v>
      </c>
      <c r="D1089" t="s">
        <v>24</v>
      </c>
      <c r="E1089" s="2">
        <v>0.33136574074074077</v>
      </c>
      <c r="F1089" s="2">
        <v>0.33275462962962965</v>
      </c>
      <c r="G1089" s="2"/>
      <c r="H1089" t="s">
        <v>110</v>
      </c>
    </row>
    <row r="1090" spans="1:8" x14ac:dyDescent="0.35">
      <c r="A1090">
        <v>142468</v>
      </c>
      <c r="B1090">
        <v>0</v>
      </c>
      <c r="C1090">
        <v>7</v>
      </c>
      <c r="D1090" t="s">
        <v>45</v>
      </c>
      <c r="E1090" s="2">
        <v>0.34027777777777779</v>
      </c>
      <c r="F1090" s="2">
        <v>0.34097222222222223</v>
      </c>
      <c r="G1090" s="2"/>
      <c r="H1090" t="s">
        <v>110</v>
      </c>
    </row>
    <row r="1091" spans="1:8" x14ac:dyDescent="0.35">
      <c r="A1091">
        <v>142468</v>
      </c>
      <c r="B1091">
        <v>0</v>
      </c>
      <c r="C1091">
        <v>7</v>
      </c>
      <c r="D1091" t="s">
        <v>21</v>
      </c>
      <c r="E1091" s="2">
        <v>0.34247685185185184</v>
      </c>
      <c r="F1091" s="2">
        <v>0.34305555555555556</v>
      </c>
      <c r="G1091" s="2"/>
      <c r="H1091" t="s">
        <v>122</v>
      </c>
    </row>
    <row r="1092" spans="1:8" x14ac:dyDescent="0.35">
      <c r="A1092">
        <v>142468</v>
      </c>
      <c r="B1092">
        <v>0</v>
      </c>
      <c r="C1092">
        <v>7</v>
      </c>
      <c r="D1092" t="s">
        <v>123</v>
      </c>
      <c r="E1092" s="2">
        <v>0.34525462962962961</v>
      </c>
      <c r="F1092" s="2">
        <v>0.34583333333333333</v>
      </c>
      <c r="G1092" s="2"/>
      <c r="H1092">
        <v>2</v>
      </c>
    </row>
    <row r="1093" spans="1:8" x14ac:dyDescent="0.35">
      <c r="A1093">
        <v>142468</v>
      </c>
      <c r="B1093">
        <v>0</v>
      </c>
      <c r="C1093">
        <v>7</v>
      </c>
      <c r="D1093" t="s">
        <v>93</v>
      </c>
      <c r="E1093" s="2">
        <v>0.34803240740740743</v>
      </c>
      <c r="H1093">
        <v>1</v>
      </c>
    </row>
    <row r="1094" spans="1:8" x14ac:dyDescent="0.35">
      <c r="A1094">
        <v>142158</v>
      </c>
      <c r="B1094">
        <v>0</v>
      </c>
      <c r="C1094">
        <v>7</v>
      </c>
      <c r="D1094" t="s">
        <v>9</v>
      </c>
      <c r="F1094" s="2">
        <v>0.30092592592592593</v>
      </c>
      <c r="G1094" s="2"/>
      <c r="H1094">
        <v>1</v>
      </c>
    </row>
    <row r="1095" spans="1:8" x14ac:dyDescent="0.35">
      <c r="A1095">
        <v>142158</v>
      </c>
      <c r="B1095">
        <v>0</v>
      </c>
      <c r="C1095">
        <v>7</v>
      </c>
      <c r="D1095" t="s">
        <v>144</v>
      </c>
      <c r="E1095" s="2">
        <v>0.30196759259259259</v>
      </c>
      <c r="F1095" s="2">
        <v>0.30243055555555554</v>
      </c>
      <c r="G1095" s="2"/>
      <c r="H1095">
        <v>2</v>
      </c>
    </row>
    <row r="1096" spans="1:8" x14ac:dyDescent="0.35">
      <c r="A1096">
        <v>142158</v>
      </c>
      <c r="B1096">
        <v>0</v>
      </c>
      <c r="C1096">
        <v>7</v>
      </c>
      <c r="D1096" t="s">
        <v>59</v>
      </c>
      <c r="E1096" s="2">
        <v>0.3034722222222222</v>
      </c>
      <c r="F1096" s="2">
        <v>0.3039351851851852</v>
      </c>
      <c r="G1096" s="2"/>
      <c r="H1096">
        <v>2</v>
      </c>
    </row>
    <row r="1097" spans="1:8" x14ac:dyDescent="0.35">
      <c r="A1097">
        <v>142158</v>
      </c>
      <c r="B1097">
        <v>0</v>
      </c>
      <c r="C1097">
        <v>7</v>
      </c>
      <c r="D1097" t="s">
        <v>143</v>
      </c>
      <c r="E1097" s="2">
        <v>0.30509259259259258</v>
      </c>
      <c r="F1097" s="2">
        <v>0.30578703703703702</v>
      </c>
      <c r="G1097" s="2"/>
      <c r="H1097">
        <v>2</v>
      </c>
    </row>
    <row r="1098" spans="1:8" x14ac:dyDescent="0.35">
      <c r="A1098">
        <v>142158</v>
      </c>
      <c r="B1098">
        <v>0</v>
      </c>
      <c r="C1098">
        <v>7</v>
      </c>
      <c r="D1098" t="s">
        <v>142</v>
      </c>
      <c r="E1098" s="2">
        <v>0.30659722222222224</v>
      </c>
      <c r="F1098" s="2">
        <v>0.30706018518518519</v>
      </c>
      <c r="G1098" s="2"/>
      <c r="H1098">
        <v>2</v>
      </c>
    </row>
    <row r="1099" spans="1:8" x14ac:dyDescent="0.35">
      <c r="A1099">
        <v>142158</v>
      </c>
      <c r="B1099">
        <v>0</v>
      </c>
      <c r="C1099">
        <v>7</v>
      </c>
      <c r="D1099" t="s">
        <v>46</v>
      </c>
      <c r="E1099" s="2">
        <v>0.30833333333333335</v>
      </c>
      <c r="F1099" s="2">
        <v>0.30879629629629629</v>
      </c>
      <c r="G1099" s="2"/>
      <c r="H1099">
        <v>2</v>
      </c>
    </row>
    <row r="1100" spans="1:8" x14ac:dyDescent="0.35">
      <c r="A1100">
        <v>142158</v>
      </c>
      <c r="B1100">
        <v>0</v>
      </c>
      <c r="C1100">
        <v>7</v>
      </c>
      <c r="D1100" t="s">
        <v>141</v>
      </c>
      <c r="E1100" s="2">
        <v>0.30949074074074073</v>
      </c>
      <c r="F1100" s="2">
        <v>0.30995370370370373</v>
      </c>
      <c r="G1100" s="2"/>
      <c r="H1100">
        <v>2</v>
      </c>
    </row>
    <row r="1101" spans="1:8" x14ac:dyDescent="0.35">
      <c r="A1101">
        <v>142158</v>
      </c>
      <c r="B1101">
        <v>0</v>
      </c>
      <c r="C1101">
        <v>7</v>
      </c>
      <c r="D1101" t="s">
        <v>140</v>
      </c>
      <c r="E1101" s="2">
        <v>0.31168981481481484</v>
      </c>
      <c r="F1101" s="2">
        <v>0.31238425925925928</v>
      </c>
      <c r="G1101" s="2"/>
      <c r="H1101">
        <v>2</v>
      </c>
    </row>
    <row r="1102" spans="1:8" x14ac:dyDescent="0.35">
      <c r="A1102">
        <v>142158</v>
      </c>
      <c r="B1102">
        <v>0</v>
      </c>
      <c r="C1102">
        <v>7</v>
      </c>
      <c r="D1102" t="s">
        <v>95</v>
      </c>
      <c r="E1102" s="2">
        <v>0.31377314814814816</v>
      </c>
      <c r="F1102" s="2">
        <v>0.31435185185185183</v>
      </c>
      <c r="G1102" s="2"/>
      <c r="H1102">
        <v>2</v>
      </c>
    </row>
    <row r="1103" spans="1:8" x14ac:dyDescent="0.35">
      <c r="A1103">
        <v>142158</v>
      </c>
      <c r="B1103">
        <v>0</v>
      </c>
      <c r="C1103">
        <v>7</v>
      </c>
      <c r="D1103" t="s">
        <v>72</v>
      </c>
      <c r="E1103" s="2">
        <v>0.31608796296296299</v>
      </c>
      <c r="F1103" s="2">
        <v>0.31666666666666665</v>
      </c>
      <c r="G1103" s="2"/>
      <c r="H1103">
        <v>2</v>
      </c>
    </row>
    <row r="1104" spans="1:8" x14ac:dyDescent="0.35">
      <c r="A1104">
        <v>142158</v>
      </c>
      <c r="B1104">
        <v>0</v>
      </c>
      <c r="C1104">
        <v>7</v>
      </c>
      <c r="D1104" t="s">
        <v>139</v>
      </c>
      <c r="E1104" s="2">
        <v>0.31828703703703703</v>
      </c>
      <c r="F1104" s="2">
        <v>0.31898148148148148</v>
      </c>
      <c r="G1104" s="2"/>
      <c r="H1104">
        <v>2</v>
      </c>
    </row>
    <row r="1105" spans="1:8" x14ac:dyDescent="0.35">
      <c r="A1105">
        <v>142158</v>
      </c>
      <c r="B1105">
        <v>0</v>
      </c>
      <c r="C1105">
        <v>7</v>
      </c>
      <c r="D1105" t="s">
        <v>138</v>
      </c>
      <c r="E1105" s="2">
        <v>0.3210648148148148</v>
      </c>
      <c r="F1105" s="2">
        <v>0.3215277777777778</v>
      </c>
      <c r="G1105" s="2"/>
      <c r="H1105">
        <v>2</v>
      </c>
    </row>
    <row r="1106" spans="1:8" x14ac:dyDescent="0.35">
      <c r="A1106">
        <v>142158</v>
      </c>
      <c r="B1106">
        <v>0</v>
      </c>
      <c r="C1106">
        <v>7</v>
      </c>
      <c r="D1106" t="s">
        <v>137</v>
      </c>
      <c r="E1106" s="2">
        <v>0.32280092592592591</v>
      </c>
      <c r="F1106" s="2">
        <v>0.32326388888888891</v>
      </c>
      <c r="G1106" s="2"/>
      <c r="H1106">
        <v>2</v>
      </c>
    </row>
    <row r="1107" spans="1:8" x14ac:dyDescent="0.35">
      <c r="A1107">
        <v>142158</v>
      </c>
      <c r="B1107">
        <v>0</v>
      </c>
      <c r="C1107">
        <v>7</v>
      </c>
      <c r="D1107" t="s">
        <v>136</v>
      </c>
      <c r="E1107" s="2">
        <v>0.32500000000000001</v>
      </c>
      <c r="F1107" s="2">
        <v>0.32546296296296295</v>
      </c>
      <c r="G1107" s="2"/>
      <c r="H1107">
        <v>2</v>
      </c>
    </row>
    <row r="1108" spans="1:8" x14ac:dyDescent="0.35">
      <c r="A1108">
        <v>142158</v>
      </c>
      <c r="B1108">
        <v>0</v>
      </c>
      <c r="C1108">
        <v>7</v>
      </c>
      <c r="D1108" t="s">
        <v>135</v>
      </c>
      <c r="E1108" s="2">
        <v>0.32696759259259262</v>
      </c>
      <c r="F1108" s="2">
        <v>0.32743055555555556</v>
      </c>
      <c r="G1108" s="2"/>
      <c r="H1108">
        <v>2</v>
      </c>
    </row>
    <row r="1109" spans="1:8" x14ac:dyDescent="0.35">
      <c r="A1109">
        <v>142158</v>
      </c>
      <c r="B1109">
        <v>1</v>
      </c>
      <c r="C1109">
        <v>7</v>
      </c>
      <c r="D1109" t="s">
        <v>38</v>
      </c>
      <c r="E1109" s="2">
        <v>0.32962962962962961</v>
      </c>
      <c r="F1109" s="2">
        <v>0.33032407407407405</v>
      </c>
      <c r="G1109" s="2"/>
      <c r="H1109" t="s">
        <v>172</v>
      </c>
    </row>
    <row r="1110" spans="1:8" x14ac:dyDescent="0.35">
      <c r="A1110">
        <v>142158</v>
      </c>
      <c r="B1110">
        <v>1</v>
      </c>
      <c r="C1110">
        <v>7</v>
      </c>
      <c r="D1110" t="s">
        <v>133</v>
      </c>
      <c r="E1110" s="2">
        <v>0.33159722222222221</v>
      </c>
      <c r="F1110" s="2">
        <v>0.33206018518518521</v>
      </c>
      <c r="G1110" s="2"/>
      <c r="H1110">
        <v>1</v>
      </c>
    </row>
    <row r="1111" spans="1:8" x14ac:dyDescent="0.35">
      <c r="A1111">
        <v>142158</v>
      </c>
      <c r="B1111">
        <v>1</v>
      </c>
      <c r="C1111">
        <v>7</v>
      </c>
      <c r="D1111" t="s">
        <v>132</v>
      </c>
      <c r="E1111" s="2">
        <v>0.33344907407407409</v>
      </c>
      <c r="F1111" s="2">
        <v>0.33391203703703703</v>
      </c>
      <c r="G1111" s="2"/>
      <c r="H1111">
        <v>1</v>
      </c>
    </row>
    <row r="1112" spans="1:8" x14ac:dyDescent="0.35">
      <c r="A1112">
        <v>142158</v>
      </c>
      <c r="B1112">
        <v>1</v>
      </c>
      <c r="C1112">
        <v>7</v>
      </c>
      <c r="D1112" t="s">
        <v>31</v>
      </c>
      <c r="E1112" s="2">
        <v>0.33645833333333336</v>
      </c>
      <c r="H1112" t="s">
        <v>131</v>
      </c>
    </row>
    <row r="1113" spans="1:8" x14ac:dyDescent="0.35">
      <c r="A1113">
        <v>141649</v>
      </c>
      <c r="B1113">
        <v>0</v>
      </c>
      <c r="C1113">
        <v>7</v>
      </c>
      <c r="D1113" t="s">
        <v>26</v>
      </c>
      <c r="F1113" s="2">
        <v>0.30208333333333331</v>
      </c>
      <c r="G1113" s="2"/>
      <c r="H1113">
        <v>1</v>
      </c>
    </row>
    <row r="1114" spans="1:8" x14ac:dyDescent="0.35">
      <c r="A1114">
        <v>141649</v>
      </c>
      <c r="B1114">
        <v>0</v>
      </c>
      <c r="C1114">
        <v>7</v>
      </c>
      <c r="D1114" t="s">
        <v>171</v>
      </c>
      <c r="E1114" s="2">
        <v>0.30439814814814814</v>
      </c>
      <c r="F1114" s="2">
        <v>0.30486111111111114</v>
      </c>
      <c r="G1114" s="2"/>
      <c r="H1114">
        <v>1</v>
      </c>
    </row>
    <row r="1115" spans="1:8" x14ac:dyDescent="0.35">
      <c r="A1115">
        <v>141649</v>
      </c>
      <c r="B1115">
        <v>0</v>
      </c>
      <c r="C1115">
        <v>7</v>
      </c>
      <c r="D1115" t="s">
        <v>170</v>
      </c>
      <c r="E1115" s="2">
        <v>0.30625000000000002</v>
      </c>
      <c r="F1115" s="2">
        <v>0.30671296296296297</v>
      </c>
      <c r="G1115" s="2"/>
      <c r="H1115">
        <v>1</v>
      </c>
    </row>
    <row r="1116" spans="1:8" x14ac:dyDescent="0.35">
      <c r="A1116">
        <v>141649</v>
      </c>
      <c r="B1116">
        <v>0</v>
      </c>
      <c r="C1116">
        <v>7</v>
      </c>
      <c r="D1116" t="s">
        <v>169</v>
      </c>
      <c r="E1116" s="2">
        <v>0.30833333333333335</v>
      </c>
      <c r="F1116" s="2">
        <v>0.30879629629629629</v>
      </c>
      <c r="G1116" s="2"/>
      <c r="H1116">
        <v>1</v>
      </c>
    </row>
    <row r="1117" spans="1:8" x14ac:dyDescent="0.35">
      <c r="A1117">
        <v>141649</v>
      </c>
      <c r="B1117">
        <v>0</v>
      </c>
      <c r="C1117">
        <v>7</v>
      </c>
      <c r="D1117" t="s">
        <v>168</v>
      </c>
      <c r="E1117" s="2">
        <v>0.3105324074074074</v>
      </c>
      <c r="F1117" s="2">
        <v>0.31099537037037039</v>
      </c>
      <c r="G1117" s="2"/>
      <c r="H1117">
        <v>1</v>
      </c>
    </row>
    <row r="1118" spans="1:8" x14ac:dyDescent="0.35">
      <c r="A1118">
        <v>141649</v>
      </c>
      <c r="B1118">
        <v>0</v>
      </c>
      <c r="C1118">
        <v>7</v>
      </c>
      <c r="D1118" t="s">
        <v>167</v>
      </c>
      <c r="E1118" s="2">
        <v>0.3125</v>
      </c>
      <c r="F1118" s="2">
        <v>0.31296296296296294</v>
      </c>
      <c r="G1118" s="2"/>
      <c r="H1118">
        <v>1</v>
      </c>
    </row>
    <row r="1119" spans="1:8" x14ac:dyDescent="0.35">
      <c r="A1119">
        <v>141649</v>
      </c>
      <c r="B1119">
        <v>0</v>
      </c>
      <c r="C1119">
        <v>7</v>
      </c>
      <c r="D1119" t="s">
        <v>13</v>
      </c>
      <c r="E1119" s="2">
        <v>0.31631944444444443</v>
      </c>
      <c r="H1119" t="s">
        <v>166</v>
      </c>
    </row>
    <row r="1120" spans="1:8" x14ac:dyDescent="0.35">
      <c r="A1120">
        <v>142670</v>
      </c>
      <c r="B1120">
        <v>0</v>
      </c>
      <c r="C1120">
        <v>7</v>
      </c>
      <c r="D1120" t="s">
        <v>13</v>
      </c>
      <c r="F1120" s="2">
        <v>0.30208333333333331</v>
      </c>
      <c r="G1120" s="2"/>
      <c r="H1120" t="s">
        <v>166</v>
      </c>
    </row>
    <row r="1121" spans="1:8" x14ac:dyDescent="0.35">
      <c r="A1121">
        <v>142670</v>
      </c>
      <c r="B1121">
        <v>0</v>
      </c>
      <c r="C1121">
        <v>7</v>
      </c>
      <c r="D1121" t="s">
        <v>167</v>
      </c>
      <c r="E1121" s="2">
        <v>0.30532407407407408</v>
      </c>
      <c r="F1121" s="2">
        <v>0.30578703703703702</v>
      </c>
      <c r="G1121" s="2"/>
      <c r="H1121">
        <v>2</v>
      </c>
    </row>
    <row r="1122" spans="1:8" x14ac:dyDescent="0.35">
      <c r="A1122">
        <v>142670</v>
      </c>
      <c r="B1122">
        <v>0</v>
      </c>
      <c r="C1122">
        <v>7</v>
      </c>
      <c r="D1122" t="s">
        <v>168</v>
      </c>
      <c r="E1122" s="2">
        <v>0.30717592592592591</v>
      </c>
      <c r="F1122" s="2">
        <v>0.30763888888888891</v>
      </c>
      <c r="G1122" s="2"/>
      <c r="H1122">
        <v>2</v>
      </c>
    </row>
    <row r="1123" spans="1:8" x14ac:dyDescent="0.35">
      <c r="A1123">
        <v>142670</v>
      </c>
      <c r="B1123">
        <v>0</v>
      </c>
      <c r="C1123">
        <v>7</v>
      </c>
      <c r="D1123" t="s">
        <v>169</v>
      </c>
      <c r="E1123" s="2">
        <v>0.30937500000000001</v>
      </c>
      <c r="F1123" s="2">
        <v>0.30983796296296295</v>
      </c>
      <c r="G1123" s="2"/>
      <c r="H1123">
        <v>2</v>
      </c>
    </row>
    <row r="1124" spans="1:8" x14ac:dyDescent="0.35">
      <c r="A1124">
        <v>142670</v>
      </c>
      <c r="B1124">
        <v>0</v>
      </c>
      <c r="C1124">
        <v>7</v>
      </c>
      <c r="D1124" t="s">
        <v>170</v>
      </c>
      <c r="E1124" s="2">
        <v>0.31134259259259262</v>
      </c>
      <c r="F1124" s="2">
        <v>0.31180555555555556</v>
      </c>
      <c r="G1124" s="2"/>
      <c r="H1124">
        <v>2</v>
      </c>
    </row>
    <row r="1125" spans="1:8" x14ac:dyDescent="0.35">
      <c r="A1125">
        <v>142670</v>
      </c>
      <c r="B1125">
        <v>0</v>
      </c>
      <c r="C1125">
        <v>7</v>
      </c>
      <c r="D1125" t="s">
        <v>171</v>
      </c>
      <c r="E1125" s="2">
        <v>0.31319444444444444</v>
      </c>
      <c r="F1125" s="2">
        <v>0.31365740740740738</v>
      </c>
      <c r="G1125" s="2"/>
      <c r="H1125">
        <v>2</v>
      </c>
    </row>
    <row r="1126" spans="1:8" x14ac:dyDescent="0.35">
      <c r="A1126">
        <v>142670</v>
      </c>
      <c r="B1126">
        <v>0</v>
      </c>
      <c r="C1126">
        <v>7</v>
      </c>
      <c r="D1126" t="s">
        <v>26</v>
      </c>
      <c r="E1126" s="2">
        <v>0.31678240740740743</v>
      </c>
      <c r="H1126">
        <v>1</v>
      </c>
    </row>
    <row r="1127" spans="1:8" x14ac:dyDescent="0.35">
      <c r="A1127">
        <v>141166</v>
      </c>
      <c r="B1127">
        <v>0</v>
      </c>
      <c r="C1127">
        <v>7</v>
      </c>
      <c r="D1127" t="s">
        <v>31</v>
      </c>
      <c r="F1127" s="2">
        <v>0.30902777777777779</v>
      </c>
      <c r="G1127" s="2"/>
      <c r="H1127" t="s">
        <v>131</v>
      </c>
    </row>
    <row r="1128" spans="1:8" x14ac:dyDescent="0.35">
      <c r="A1128">
        <v>141166</v>
      </c>
      <c r="B1128">
        <v>0</v>
      </c>
      <c r="C1128">
        <v>7</v>
      </c>
      <c r="D1128" t="s">
        <v>132</v>
      </c>
      <c r="E1128" s="2">
        <v>0.31122685185185184</v>
      </c>
      <c r="F1128" s="2">
        <v>0.31180555555555556</v>
      </c>
      <c r="G1128" s="2"/>
      <c r="H1128">
        <v>2</v>
      </c>
    </row>
    <row r="1129" spans="1:8" x14ac:dyDescent="0.35">
      <c r="A1129">
        <v>141166</v>
      </c>
      <c r="B1129">
        <v>0</v>
      </c>
      <c r="C1129">
        <v>7</v>
      </c>
      <c r="D1129" t="s">
        <v>133</v>
      </c>
      <c r="E1129" s="2">
        <v>0.31342592592592594</v>
      </c>
      <c r="F1129" s="2">
        <v>0.31388888888888888</v>
      </c>
      <c r="G1129" s="2"/>
      <c r="H1129">
        <v>2</v>
      </c>
    </row>
    <row r="1130" spans="1:8" x14ac:dyDescent="0.35">
      <c r="A1130">
        <v>141166</v>
      </c>
      <c r="B1130">
        <v>0</v>
      </c>
      <c r="C1130">
        <v>7</v>
      </c>
      <c r="D1130" t="s">
        <v>38</v>
      </c>
      <c r="E1130" s="2">
        <v>0.31516203703703705</v>
      </c>
      <c r="F1130" s="2">
        <v>0.31585648148148149</v>
      </c>
      <c r="G1130" s="2"/>
      <c r="H1130" t="s">
        <v>134</v>
      </c>
    </row>
    <row r="1131" spans="1:8" x14ac:dyDescent="0.35">
      <c r="A1131">
        <v>141166</v>
      </c>
      <c r="B1131">
        <v>1</v>
      </c>
      <c r="C1131">
        <v>7</v>
      </c>
      <c r="D1131" t="s">
        <v>135</v>
      </c>
      <c r="E1131" s="2">
        <v>0.31805555555555554</v>
      </c>
      <c r="F1131" s="2">
        <v>0.31851851851851853</v>
      </c>
      <c r="G1131" s="2"/>
      <c r="H1131">
        <v>1</v>
      </c>
    </row>
    <row r="1132" spans="1:8" x14ac:dyDescent="0.35">
      <c r="A1132">
        <v>141166</v>
      </c>
      <c r="B1132">
        <v>1</v>
      </c>
      <c r="C1132">
        <v>7</v>
      </c>
      <c r="D1132" t="s">
        <v>136</v>
      </c>
      <c r="E1132" s="2">
        <v>0.31990740740740742</v>
      </c>
      <c r="F1132" s="2">
        <v>0.32037037037037036</v>
      </c>
      <c r="G1132" s="2"/>
      <c r="H1132">
        <v>1</v>
      </c>
    </row>
    <row r="1133" spans="1:8" x14ac:dyDescent="0.35">
      <c r="A1133">
        <v>141166</v>
      </c>
      <c r="B1133">
        <v>1</v>
      </c>
      <c r="C1133">
        <v>7</v>
      </c>
      <c r="D1133" t="s">
        <v>137</v>
      </c>
      <c r="E1133" s="2">
        <v>0.32210648148148147</v>
      </c>
      <c r="F1133" s="2">
        <v>0.32256944444444446</v>
      </c>
      <c r="G1133" s="2"/>
      <c r="H1133">
        <v>1</v>
      </c>
    </row>
    <row r="1134" spans="1:8" x14ac:dyDescent="0.35">
      <c r="A1134">
        <v>141166</v>
      </c>
      <c r="B1134">
        <v>1</v>
      </c>
      <c r="C1134">
        <v>7</v>
      </c>
      <c r="D1134" t="s">
        <v>138</v>
      </c>
      <c r="E1134" s="2">
        <v>0.32384259259259257</v>
      </c>
      <c r="F1134" s="2">
        <v>0.32430555555555557</v>
      </c>
      <c r="G1134" s="2"/>
      <c r="H1134">
        <v>1</v>
      </c>
    </row>
    <row r="1135" spans="1:8" x14ac:dyDescent="0.35">
      <c r="A1135">
        <v>141166</v>
      </c>
      <c r="B1135">
        <v>1</v>
      </c>
      <c r="C1135">
        <v>7</v>
      </c>
      <c r="D1135" t="s">
        <v>139</v>
      </c>
      <c r="E1135" s="2">
        <v>0.3263888888888889</v>
      </c>
      <c r="F1135" s="2">
        <v>0.32708333333333334</v>
      </c>
      <c r="G1135" s="2"/>
      <c r="H1135">
        <v>1</v>
      </c>
    </row>
    <row r="1136" spans="1:8" x14ac:dyDescent="0.35">
      <c r="A1136">
        <v>141166</v>
      </c>
      <c r="B1136">
        <v>1</v>
      </c>
      <c r="C1136">
        <v>7</v>
      </c>
      <c r="D1136" t="s">
        <v>72</v>
      </c>
      <c r="E1136" s="2">
        <v>0.32870370370370372</v>
      </c>
      <c r="F1136" s="2">
        <v>0.32928240740740738</v>
      </c>
      <c r="G1136" s="2"/>
      <c r="H1136">
        <v>1</v>
      </c>
    </row>
    <row r="1137" spans="1:8" x14ac:dyDescent="0.35">
      <c r="A1137">
        <v>141166</v>
      </c>
      <c r="B1137">
        <v>1</v>
      </c>
      <c r="C1137">
        <v>7</v>
      </c>
      <c r="D1137" t="s">
        <v>95</v>
      </c>
      <c r="E1137" s="2">
        <v>0.33101851851851855</v>
      </c>
      <c r="F1137" s="2">
        <v>0.33159722222222221</v>
      </c>
      <c r="G1137" s="2"/>
      <c r="H1137">
        <v>1</v>
      </c>
    </row>
    <row r="1138" spans="1:8" x14ac:dyDescent="0.35">
      <c r="A1138">
        <v>141166</v>
      </c>
      <c r="B1138">
        <v>1</v>
      </c>
      <c r="C1138">
        <v>7</v>
      </c>
      <c r="D1138" t="s">
        <v>140</v>
      </c>
      <c r="E1138" s="2">
        <v>0.33298611111111109</v>
      </c>
      <c r="F1138" s="2">
        <v>0.33368055555555554</v>
      </c>
      <c r="G1138" s="2"/>
      <c r="H1138">
        <v>1</v>
      </c>
    </row>
    <row r="1139" spans="1:8" x14ac:dyDescent="0.35">
      <c r="A1139">
        <v>141166</v>
      </c>
      <c r="B1139">
        <v>1</v>
      </c>
      <c r="C1139">
        <v>7</v>
      </c>
      <c r="D1139" t="s">
        <v>141</v>
      </c>
      <c r="E1139" s="2">
        <v>0.33530092592592592</v>
      </c>
      <c r="F1139" s="2">
        <v>0.33576388888888886</v>
      </c>
      <c r="G1139" s="2"/>
      <c r="H1139">
        <v>1</v>
      </c>
    </row>
    <row r="1140" spans="1:8" x14ac:dyDescent="0.35">
      <c r="A1140">
        <v>141166</v>
      </c>
      <c r="B1140">
        <v>1</v>
      </c>
      <c r="C1140">
        <v>7</v>
      </c>
      <c r="D1140" t="s">
        <v>46</v>
      </c>
      <c r="E1140" s="2">
        <v>0.33657407407407408</v>
      </c>
      <c r="F1140" s="2">
        <v>0.33703703703703702</v>
      </c>
      <c r="G1140" s="2"/>
      <c r="H1140">
        <v>1</v>
      </c>
    </row>
    <row r="1141" spans="1:8" x14ac:dyDescent="0.35">
      <c r="A1141">
        <v>141166</v>
      </c>
      <c r="B1141">
        <v>1</v>
      </c>
      <c r="C1141">
        <v>7</v>
      </c>
      <c r="D1141" t="s">
        <v>142</v>
      </c>
      <c r="E1141" s="2">
        <v>0.33819444444444446</v>
      </c>
      <c r="F1141" s="2">
        <v>0.33865740740740741</v>
      </c>
      <c r="G1141" s="2"/>
      <c r="H1141">
        <v>1</v>
      </c>
    </row>
    <row r="1142" spans="1:8" x14ac:dyDescent="0.35">
      <c r="A1142">
        <v>141166</v>
      </c>
      <c r="B1142">
        <v>1</v>
      </c>
      <c r="C1142">
        <v>7</v>
      </c>
      <c r="D1142" t="s">
        <v>143</v>
      </c>
      <c r="E1142" s="2">
        <v>0.33946759259259257</v>
      </c>
      <c r="F1142" s="2">
        <v>0.34016203703703701</v>
      </c>
      <c r="G1142" s="2"/>
      <c r="H1142">
        <v>1</v>
      </c>
    </row>
    <row r="1143" spans="1:8" x14ac:dyDescent="0.35">
      <c r="A1143">
        <v>141166</v>
      </c>
      <c r="B1143">
        <v>1</v>
      </c>
      <c r="C1143">
        <v>7</v>
      </c>
      <c r="D1143" t="s">
        <v>59</v>
      </c>
      <c r="E1143" s="2">
        <v>0.34143518518518517</v>
      </c>
      <c r="F1143" s="2">
        <v>0.34189814814814817</v>
      </c>
      <c r="G1143" s="2"/>
      <c r="H1143">
        <v>1</v>
      </c>
    </row>
    <row r="1144" spans="1:8" x14ac:dyDescent="0.35">
      <c r="A1144">
        <v>141166</v>
      </c>
      <c r="B1144">
        <v>1</v>
      </c>
      <c r="C1144">
        <v>7</v>
      </c>
      <c r="D1144" t="s">
        <v>144</v>
      </c>
      <c r="E1144" s="2">
        <v>0.34293981481481484</v>
      </c>
      <c r="F1144" s="2">
        <v>0.34340277777777778</v>
      </c>
      <c r="G1144" s="2"/>
      <c r="H1144">
        <v>1</v>
      </c>
    </row>
    <row r="1145" spans="1:8" x14ac:dyDescent="0.35">
      <c r="A1145">
        <v>141166</v>
      </c>
      <c r="B1145">
        <v>1</v>
      </c>
      <c r="C1145">
        <v>7</v>
      </c>
      <c r="D1145" t="s">
        <v>9</v>
      </c>
      <c r="E1145" s="2">
        <v>0.34490740740740738</v>
      </c>
      <c r="H1145">
        <v>1</v>
      </c>
    </row>
    <row r="1146" spans="1:8" x14ac:dyDescent="0.35">
      <c r="A1146">
        <v>142157</v>
      </c>
      <c r="B1146">
        <v>0</v>
      </c>
      <c r="C1146">
        <v>7</v>
      </c>
      <c r="D1146" t="s">
        <v>21</v>
      </c>
      <c r="F1146" s="2">
        <v>0.30902777777777779</v>
      </c>
      <c r="G1146" s="2"/>
      <c r="H1146" t="s">
        <v>114</v>
      </c>
    </row>
    <row r="1147" spans="1:8" x14ac:dyDescent="0.35">
      <c r="A1147">
        <v>142157</v>
      </c>
      <c r="B1147">
        <v>0</v>
      </c>
      <c r="C1147">
        <v>7</v>
      </c>
      <c r="D1147" t="s">
        <v>45</v>
      </c>
      <c r="E1147" s="2">
        <v>0.31111111111111112</v>
      </c>
      <c r="F1147" s="2">
        <v>0.31307870370370372</v>
      </c>
      <c r="G1147" s="2"/>
      <c r="H1147" t="s">
        <v>152</v>
      </c>
    </row>
    <row r="1148" spans="1:8" x14ac:dyDescent="0.35">
      <c r="A1148">
        <v>142157</v>
      </c>
      <c r="B1148">
        <v>0</v>
      </c>
      <c r="C1148">
        <v>7</v>
      </c>
      <c r="D1148" t="s">
        <v>130</v>
      </c>
      <c r="E1148" s="2">
        <v>0.31469907407407405</v>
      </c>
      <c r="F1148" s="2">
        <v>0.31527777777777777</v>
      </c>
      <c r="G1148" s="2"/>
      <c r="H1148" t="s">
        <v>152</v>
      </c>
    </row>
    <row r="1149" spans="1:8" x14ac:dyDescent="0.35">
      <c r="A1149">
        <v>142157</v>
      </c>
      <c r="B1149">
        <v>0</v>
      </c>
      <c r="C1149">
        <v>7</v>
      </c>
      <c r="D1149" t="s">
        <v>129</v>
      </c>
      <c r="E1149" s="2">
        <v>0.31655092592592593</v>
      </c>
      <c r="F1149" s="2">
        <v>0.31701388888888887</v>
      </c>
      <c r="G1149" s="2"/>
      <c r="H1149" t="s">
        <v>152</v>
      </c>
    </row>
    <row r="1150" spans="1:8" x14ac:dyDescent="0.35">
      <c r="A1150">
        <v>142157</v>
      </c>
      <c r="B1150">
        <v>0</v>
      </c>
      <c r="C1150">
        <v>7</v>
      </c>
      <c r="D1150" t="s">
        <v>128</v>
      </c>
      <c r="E1150" s="2">
        <v>0.31851851851851853</v>
      </c>
      <c r="F1150" s="2">
        <v>0.31898148148148148</v>
      </c>
      <c r="G1150" s="2"/>
      <c r="H1150" t="s">
        <v>152</v>
      </c>
    </row>
    <row r="1151" spans="1:8" x14ac:dyDescent="0.35">
      <c r="A1151">
        <v>142157</v>
      </c>
      <c r="B1151">
        <v>0</v>
      </c>
      <c r="C1151">
        <v>7</v>
      </c>
      <c r="D1151" t="s">
        <v>126</v>
      </c>
      <c r="E1151" s="2">
        <v>0.32048611111111114</v>
      </c>
      <c r="F1151" s="2">
        <v>0.32118055555555558</v>
      </c>
      <c r="G1151" s="2"/>
      <c r="H1151" t="s">
        <v>162</v>
      </c>
    </row>
    <row r="1152" spans="1:8" x14ac:dyDescent="0.35">
      <c r="A1152">
        <v>142157</v>
      </c>
      <c r="B1152">
        <v>0</v>
      </c>
      <c r="C1152">
        <v>7</v>
      </c>
      <c r="D1152" t="s">
        <v>125</v>
      </c>
      <c r="E1152" s="2">
        <v>0.32291666666666669</v>
      </c>
      <c r="F1152" s="2">
        <v>0.32337962962962963</v>
      </c>
      <c r="G1152" s="2"/>
      <c r="H1152">
        <v>1</v>
      </c>
    </row>
    <row r="1153" spans="1:8" x14ac:dyDescent="0.35">
      <c r="A1153">
        <v>142157</v>
      </c>
      <c r="B1153">
        <v>0</v>
      </c>
      <c r="C1153">
        <v>7</v>
      </c>
      <c r="D1153" t="s">
        <v>17</v>
      </c>
      <c r="E1153" s="2">
        <v>0.32465277777777779</v>
      </c>
      <c r="F1153" s="2">
        <v>0.32511574074074073</v>
      </c>
      <c r="G1153" s="2"/>
      <c r="H1153">
        <v>1</v>
      </c>
    </row>
    <row r="1154" spans="1:8" x14ac:dyDescent="0.35">
      <c r="A1154">
        <v>142157</v>
      </c>
      <c r="B1154">
        <v>0</v>
      </c>
      <c r="C1154">
        <v>7</v>
      </c>
      <c r="D1154" t="s">
        <v>18</v>
      </c>
      <c r="E1154" s="2">
        <v>0.3278935185185185</v>
      </c>
      <c r="H1154" t="s">
        <v>124</v>
      </c>
    </row>
    <row r="1155" spans="1:8" x14ac:dyDescent="0.35">
      <c r="A1155">
        <v>141263</v>
      </c>
      <c r="B1155">
        <v>0</v>
      </c>
      <c r="C1155">
        <v>7</v>
      </c>
      <c r="D1155" t="s">
        <v>23</v>
      </c>
      <c r="F1155" s="2">
        <v>0.30925925925925923</v>
      </c>
      <c r="G1155" s="2"/>
      <c r="H1155">
        <v>1</v>
      </c>
    </row>
    <row r="1156" spans="1:8" x14ac:dyDescent="0.35">
      <c r="A1156">
        <v>141263</v>
      </c>
      <c r="B1156">
        <v>0</v>
      </c>
      <c r="C1156">
        <v>7</v>
      </c>
      <c r="D1156" t="s">
        <v>145</v>
      </c>
      <c r="E1156" s="2">
        <v>0.31157407407407406</v>
      </c>
      <c r="F1156" s="2">
        <v>0.31203703703703706</v>
      </c>
      <c r="G1156" s="2"/>
      <c r="H1156">
        <v>1</v>
      </c>
    </row>
    <row r="1157" spans="1:8" x14ac:dyDescent="0.35">
      <c r="A1157">
        <v>141263</v>
      </c>
      <c r="B1157">
        <v>0</v>
      </c>
      <c r="C1157">
        <v>7</v>
      </c>
      <c r="D1157" t="s">
        <v>146</v>
      </c>
      <c r="E1157" s="2">
        <v>0.31342592592592594</v>
      </c>
      <c r="F1157" s="2">
        <v>0.31388888888888888</v>
      </c>
      <c r="G1157" s="2"/>
      <c r="H1157" t="s">
        <v>147</v>
      </c>
    </row>
    <row r="1158" spans="1:8" x14ac:dyDescent="0.35">
      <c r="A1158">
        <v>141263</v>
      </c>
      <c r="B1158">
        <v>0</v>
      </c>
      <c r="C1158">
        <v>7</v>
      </c>
      <c r="D1158" t="s">
        <v>19</v>
      </c>
      <c r="E1158" s="2">
        <v>0.31481481481481483</v>
      </c>
      <c r="F1158" s="2">
        <v>0.31527777777777777</v>
      </c>
      <c r="G1158" s="2"/>
      <c r="H1158">
        <v>1</v>
      </c>
    </row>
    <row r="1159" spans="1:8" x14ac:dyDescent="0.35">
      <c r="A1159">
        <v>141263</v>
      </c>
      <c r="B1159">
        <v>0</v>
      </c>
      <c r="C1159">
        <v>7</v>
      </c>
      <c r="D1159" t="s">
        <v>148</v>
      </c>
      <c r="E1159" s="2">
        <v>0.31805555555555554</v>
      </c>
      <c r="F1159" s="2">
        <v>0.31851851851851853</v>
      </c>
      <c r="G1159" s="2"/>
      <c r="H1159">
        <v>1</v>
      </c>
    </row>
    <row r="1160" spans="1:8" x14ac:dyDescent="0.35">
      <c r="A1160">
        <v>141263</v>
      </c>
      <c r="B1160">
        <v>0</v>
      </c>
      <c r="C1160">
        <v>7</v>
      </c>
      <c r="D1160" t="s">
        <v>149</v>
      </c>
      <c r="E1160" s="2">
        <v>0.31990740740740742</v>
      </c>
      <c r="F1160" s="2">
        <v>0.32048611111111114</v>
      </c>
      <c r="G1160" s="2"/>
      <c r="H1160">
        <v>1</v>
      </c>
    </row>
    <row r="1161" spans="1:8" x14ac:dyDescent="0.35">
      <c r="A1161">
        <v>141263</v>
      </c>
      <c r="B1161">
        <v>0</v>
      </c>
      <c r="C1161">
        <v>7</v>
      </c>
      <c r="D1161" t="s">
        <v>150</v>
      </c>
      <c r="E1161" s="2">
        <v>0.32187500000000002</v>
      </c>
      <c r="F1161" s="2">
        <v>0.32256944444444446</v>
      </c>
      <c r="G1161" s="2"/>
      <c r="H1161">
        <v>1</v>
      </c>
    </row>
    <row r="1162" spans="1:8" x14ac:dyDescent="0.35">
      <c r="A1162">
        <v>141263</v>
      </c>
      <c r="B1162">
        <v>0</v>
      </c>
      <c r="C1162">
        <v>7</v>
      </c>
      <c r="D1162" t="s">
        <v>151</v>
      </c>
      <c r="E1162" s="2">
        <v>0.32372685185185185</v>
      </c>
      <c r="F1162" s="2">
        <v>0.32418981481481479</v>
      </c>
      <c r="G1162" s="2"/>
      <c r="H1162">
        <v>1</v>
      </c>
    </row>
    <row r="1163" spans="1:8" x14ac:dyDescent="0.35">
      <c r="A1163">
        <v>141263</v>
      </c>
      <c r="B1163">
        <v>0</v>
      </c>
      <c r="C1163">
        <v>7</v>
      </c>
      <c r="D1163" t="s">
        <v>90</v>
      </c>
      <c r="E1163" s="2">
        <v>0.32534722222222223</v>
      </c>
      <c r="F1163" s="2">
        <v>0.32604166666666667</v>
      </c>
      <c r="G1163" s="2"/>
      <c r="H1163">
        <v>1</v>
      </c>
    </row>
    <row r="1164" spans="1:8" x14ac:dyDescent="0.35">
      <c r="A1164">
        <v>141263</v>
      </c>
      <c r="B1164">
        <v>0</v>
      </c>
      <c r="C1164">
        <v>7</v>
      </c>
      <c r="D1164" t="s">
        <v>59</v>
      </c>
      <c r="E1164" s="2">
        <v>0.32743055555555556</v>
      </c>
      <c r="F1164" s="2">
        <v>0.3278935185185185</v>
      </c>
      <c r="G1164" s="2"/>
      <c r="H1164">
        <v>1</v>
      </c>
    </row>
    <row r="1165" spans="1:8" x14ac:dyDescent="0.35">
      <c r="A1165">
        <v>141263</v>
      </c>
      <c r="B1165">
        <v>0</v>
      </c>
      <c r="C1165">
        <v>7</v>
      </c>
      <c r="D1165" t="s">
        <v>144</v>
      </c>
      <c r="E1165" s="2">
        <v>0.32905092592592594</v>
      </c>
      <c r="F1165" s="2">
        <v>0.32951388888888888</v>
      </c>
      <c r="G1165" s="2"/>
      <c r="H1165">
        <v>1</v>
      </c>
    </row>
    <row r="1166" spans="1:8" x14ac:dyDescent="0.35">
      <c r="A1166">
        <v>141263</v>
      </c>
      <c r="B1166">
        <v>0</v>
      </c>
      <c r="C1166">
        <v>7</v>
      </c>
      <c r="D1166" t="s">
        <v>9</v>
      </c>
      <c r="E1166" s="2">
        <v>0.33067129629629627</v>
      </c>
      <c r="F1166" s="2">
        <v>0.33113425925925927</v>
      </c>
      <c r="G1166" s="2"/>
      <c r="H1166">
        <v>1</v>
      </c>
    </row>
    <row r="1167" spans="1:8" x14ac:dyDescent="0.35">
      <c r="A1167">
        <v>141263</v>
      </c>
      <c r="B1167">
        <v>0</v>
      </c>
      <c r="C1167">
        <v>7</v>
      </c>
      <c r="D1167" t="s">
        <v>93</v>
      </c>
      <c r="E1167" s="2">
        <v>0.33229166666666665</v>
      </c>
      <c r="F1167" s="2">
        <v>0.33275462962962965</v>
      </c>
      <c r="G1167" s="2"/>
      <c r="H1167">
        <v>1</v>
      </c>
    </row>
    <row r="1168" spans="1:8" x14ac:dyDescent="0.35">
      <c r="A1168">
        <v>141263</v>
      </c>
      <c r="B1168">
        <v>0</v>
      </c>
      <c r="C1168">
        <v>7</v>
      </c>
      <c r="D1168" t="s">
        <v>123</v>
      </c>
      <c r="E1168" s="2">
        <v>0.33460648148148148</v>
      </c>
      <c r="F1168" s="2">
        <v>0.3351851851851852</v>
      </c>
      <c r="G1168" s="2"/>
      <c r="H1168">
        <v>1</v>
      </c>
    </row>
    <row r="1169" spans="1:8" x14ac:dyDescent="0.35">
      <c r="A1169">
        <v>141263</v>
      </c>
      <c r="B1169">
        <v>0</v>
      </c>
      <c r="C1169">
        <v>7</v>
      </c>
      <c r="D1169" t="s">
        <v>21</v>
      </c>
      <c r="E1169" s="2">
        <v>0.33726851851851852</v>
      </c>
      <c r="F1169" s="2">
        <v>0.33784722222222224</v>
      </c>
      <c r="G1169" s="2"/>
      <c r="H1169" t="s">
        <v>114</v>
      </c>
    </row>
    <row r="1170" spans="1:8" x14ac:dyDescent="0.35">
      <c r="A1170">
        <v>141263</v>
      </c>
      <c r="B1170">
        <v>0</v>
      </c>
      <c r="C1170">
        <v>7</v>
      </c>
      <c r="D1170" t="s">
        <v>45</v>
      </c>
      <c r="E1170" s="2">
        <v>0.33969907407407407</v>
      </c>
      <c r="F1170" s="2">
        <v>0.34062500000000001</v>
      </c>
      <c r="G1170" s="2"/>
      <c r="H1170" t="s">
        <v>152</v>
      </c>
    </row>
    <row r="1171" spans="1:8" x14ac:dyDescent="0.35">
      <c r="A1171">
        <v>141263</v>
      </c>
      <c r="B1171">
        <v>0</v>
      </c>
      <c r="C1171">
        <v>7</v>
      </c>
      <c r="D1171" t="s">
        <v>128</v>
      </c>
      <c r="E1171" s="2">
        <v>0.3439814814814815</v>
      </c>
      <c r="F1171" s="2">
        <v>0.34444444444444444</v>
      </c>
      <c r="G1171" s="2"/>
      <c r="H1171" t="s">
        <v>152</v>
      </c>
    </row>
    <row r="1172" spans="1:8" x14ac:dyDescent="0.35">
      <c r="A1172">
        <v>141263</v>
      </c>
      <c r="B1172">
        <v>0</v>
      </c>
      <c r="C1172">
        <v>7</v>
      </c>
      <c r="D1172" t="s">
        <v>126</v>
      </c>
      <c r="E1172" s="2">
        <v>0.34618055555555555</v>
      </c>
      <c r="F1172" s="2">
        <v>0.34756944444444443</v>
      </c>
      <c r="G1172" s="2"/>
      <c r="H1172" t="s">
        <v>152</v>
      </c>
    </row>
    <row r="1173" spans="1:8" x14ac:dyDescent="0.35">
      <c r="A1173">
        <v>141263</v>
      </c>
      <c r="B1173">
        <v>0</v>
      </c>
      <c r="C1173">
        <v>7</v>
      </c>
      <c r="D1173" t="s">
        <v>153</v>
      </c>
      <c r="E1173" s="2">
        <v>0.34965277777777776</v>
      </c>
      <c r="F1173" s="2">
        <v>0.35011574074074076</v>
      </c>
      <c r="G1173" s="2"/>
      <c r="H1173" t="s">
        <v>152</v>
      </c>
    </row>
    <row r="1174" spans="1:8" x14ac:dyDescent="0.35">
      <c r="A1174">
        <v>141263</v>
      </c>
      <c r="B1174">
        <v>0</v>
      </c>
      <c r="C1174">
        <v>7</v>
      </c>
      <c r="D1174" t="s">
        <v>154</v>
      </c>
      <c r="E1174" s="2">
        <v>0.35150462962962964</v>
      </c>
      <c r="F1174" s="2">
        <v>0.35196759259259258</v>
      </c>
      <c r="G1174" s="2"/>
      <c r="H1174" t="s">
        <v>152</v>
      </c>
    </row>
    <row r="1175" spans="1:8" x14ac:dyDescent="0.35">
      <c r="A1175">
        <v>141263</v>
      </c>
      <c r="B1175">
        <v>0</v>
      </c>
      <c r="C1175">
        <v>7</v>
      </c>
      <c r="D1175" t="s">
        <v>155</v>
      </c>
      <c r="E1175" s="2">
        <v>0.35347222222222224</v>
      </c>
      <c r="F1175" s="2">
        <v>0.35393518518518519</v>
      </c>
      <c r="G1175" s="2"/>
      <c r="H1175" t="s">
        <v>152</v>
      </c>
    </row>
    <row r="1176" spans="1:8" x14ac:dyDescent="0.35">
      <c r="A1176">
        <v>141263</v>
      </c>
      <c r="B1176">
        <v>0</v>
      </c>
      <c r="C1176">
        <v>7</v>
      </c>
      <c r="D1176" t="s">
        <v>24</v>
      </c>
      <c r="E1176" s="2">
        <v>0.35671296296296295</v>
      </c>
      <c r="H1176">
        <v>7</v>
      </c>
    </row>
    <row r="1177" spans="1:8" x14ac:dyDescent="0.35">
      <c r="A1177">
        <v>142560</v>
      </c>
      <c r="B1177">
        <v>0</v>
      </c>
      <c r="C1177">
        <v>7</v>
      </c>
      <c r="D1177" t="s">
        <v>9</v>
      </c>
      <c r="F1177" s="2">
        <v>0.31134259259259262</v>
      </c>
      <c r="G1177" s="2"/>
      <c r="H1177">
        <v>1</v>
      </c>
    </row>
    <row r="1178" spans="1:8" x14ac:dyDescent="0.35">
      <c r="A1178">
        <v>142560</v>
      </c>
      <c r="B1178">
        <v>0</v>
      </c>
      <c r="C1178">
        <v>7</v>
      </c>
      <c r="D1178" t="s">
        <v>144</v>
      </c>
      <c r="E1178" s="2">
        <v>0.31238425925925928</v>
      </c>
      <c r="F1178" s="2">
        <v>0.31284722222222222</v>
      </c>
      <c r="G1178" s="2"/>
      <c r="H1178">
        <v>2</v>
      </c>
    </row>
    <row r="1179" spans="1:8" x14ac:dyDescent="0.35">
      <c r="A1179">
        <v>142560</v>
      </c>
      <c r="B1179">
        <v>0</v>
      </c>
      <c r="C1179">
        <v>7</v>
      </c>
      <c r="D1179" t="s">
        <v>59</v>
      </c>
      <c r="E1179" s="2">
        <v>0.31388888888888888</v>
      </c>
      <c r="F1179" s="2">
        <v>0.31435185185185183</v>
      </c>
      <c r="G1179" s="2"/>
      <c r="H1179">
        <v>2</v>
      </c>
    </row>
    <row r="1180" spans="1:8" x14ac:dyDescent="0.35">
      <c r="A1180">
        <v>142560</v>
      </c>
      <c r="B1180">
        <v>0</v>
      </c>
      <c r="C1180">
        <v>7</v>
      </c>
      <c r="D1180" t="s">
        <v>143</v>
      </c>
      <c r="E1180" s="2">
        <v>0.31550925925925927</v>
      </c>
      <c r="F1180" s="2">
        <v>0.31620370370370371</v>
      </c>
      <c r="G1180" s="2"/>
      <c r="H1180">
        <v>2</v>
      </c>
    </row>
    <row r="1181" spans="1:8" x14ac:dyDescent="0.35">
      <c r="A1181">
        <v>142560</v>
      </c>
      <c r="B1181">
        <v>0</v>
      </c>
      <c r="C1181">
        <v>7</v>
      </c>
      <c r="D1181" t="s">
        <v>142</v>
      </c>
      <c r="E1181" s="2">
        <v>0.31701388888888887</v>
      </c>
      <c r="F1181" s="2">
        <v>0.31747685185185187</v>
      </c>
      <c r="G1181" s="2"/>
      <c r="H1181">
        <v>2</v>
      </c>
    </row>
    <row r="1182" spans="1:8" x14ac:dyDescent="0.35">
      <c r="A1182">
        <v>142560</v>
      </c>
      <c r="B1182">
        <v>0</v>
      </c>
      <c r="C1182">
        <v>7</v>
      </c>
      <c r="D1182" t="s">
        <v>46</v>
      </c>
      <c r="E1182" s="2">
        <v>0.31874999999999998</v>
      </c>
      <c r="F1182" s="2">
        <v>0.31921296296296298</v>
      </c>
      <c r="G1182" s="2"/>
      <c r="H1182">
        <v>2</v>
      </c>
    </row>
    <row r="1183" spans="1:8" x14ac:dyDescent="0.35">
      <c r="A1183">
        <v>142560</v>
      </c>
      <c r="B1183">
        <v>0</v>
      </c>
      <c r="C1183">
        <v>7</v>
      </c>
      <c r="D1183" t="s">
        <v>141</v>
      </c>
      <c r="E1183" s="2">
        <v>0.31990740740740742</v>
      </c>
      <c r="F1183" s="2">
        <v>0.32037037037037036</v>
      </c>
      <c r="G1183" s="2"/>
      <c r="H1183">
        <v>2</v>
      </c>
    </row>
    <row r="1184" spans="1:8" x14ac:dyDescent="0.35">
      <c r="A1184">
        <v>142560</v>
      </c>
      <c r="B1184">
        <v>0</v>
      </c>
      <c r="C1184">
        <v>7</v>
      </c>
      <c r="D1184" t="s">
        <v>140</v>
      </c>
      <c r="E1184" s="2">
        <v>0.32210648148148147</v>
      </c>
      <c r="F1184" s="2">
        <v>0.32280092592592591</v>
      </c>
      <c r="G1184" s="2"/>
      <c r="H1184">
        <v>2</v>
      </c>
    </row>
    <row r="1185" spans="1:8" x14ac:dyDescent="0.35">
      <c r="A1185">
        <v>142560</v>
      </c>
      <c r="B1185">
        <v>0</v>
      </c>
      <c r="C1185">
        <v>7</v>
      </c>
      <c r="D1185" t="s">
        <v>95</v>
      </c>
      <c r="E1185" s="2">
        <v>0.32418981481481479</v>
      </c>
      <c r="F1185" s="2">
        <v>0.32476851851851851</v>
      </c>
      <c r="G1185" s="2"/>
      <c r="H1185">
        <v>2</v>
      </c>
    </row>
    <row r="1186" spans="1:8" x14ac:dyDescent="0.35">
      <c r="A1186">
        <v>142560</v>
      </c>
      <c r="B1186">
        <v>0</v>
      </c>
      <c r="C1186">
        <v>7</v>
      </c>
      <c r="D1186" t="s">
        <v>72</v>
      </c>
      <c r="E1186" s="2">
        <v>0.32650462962962962</v>
      </c>
      <c r="F1186" s="2">
        <v>0.32708333333333334</v>
      </c>
      <c r="G1186" s="2"/>
      <c r="H1186">
        <v>2</v>
      </c>
    </row>
    <row r="1187" spans="1:8" x14ac:dyDescent="0.35">
      <c r="A1187">
        <v>142560</v>
      </c>
      <c r="B1187">
        <v>0</v>
      </c>
      <c r="C1187">
        <v>7</v>
      </c>
      <c r="D1187" t="s">
        <v>139</v>
      </c>
      <c r="E1187" s="2">
        <v>0.32870370370370372</v>
      </c>
      <c r="F1187" s="2">
        <v>0.32939814814814816</v>
      </c>
      <c r="G1187" s="2"/>
      <c r="H1187">
        <v>2</v>
      </c>
    </row>
    <row r="1188" spans="1:8" x14ac:dyDescent="0.35">
      <c r="A1188">
        <v>142560</v>
      </c>
      <c r="B1188">
        <v>0</v>
      </c>
      <c r="C1188">
        <v>7</v>
      </c>
      <c r="D1188" t="s">
        <v>138</v>
      </c>
      <c r="E1188" s="2">
        <v>0.33148148148148149</v>
      </c>
      <c r="F1188" s="2">
        <v>0.33194444444444443</v>
      </c>
      <c r="G1188" s="2"/>
      <c r="H1188">
        <v>2</v>
      </c>
    </row>
    <row r="1189" spans="1:8" x14ac:dyDescent="0.35">
      <c r="A1189">
        <v>142560</v>
      </c>
      <c r="B1189">
        <v>0</v>
      </c>
      <c r="C1189">
        <v>7</v>
      </c>
      <c r="D1189" t="s">
        <v>137</v>
      </c>
      <c r="E1189" s="2">
        <v>0.33321759259259259</v>
      </c>
      <c r="F1189" s="2">
        <v>0.33368055555555554</v>
      </c>
      <c r="G1189" s="2"/>
      <c r="H1189">
        <v>2</v>
      </c>
    </row>
    <row r="1190" spans="1:8" x14ac:dyDescent="0.35">
      <c r="A1190">
        <v>142560</v>
      </c>
      <c r="B1190">
        <v>0</v>
      </c>
      <c r="C1190">
        <v>7</v>
      </c>
      <c r="D1190" t="s">
        <v>136</v>
      </c>
      <c r="E1190" s="2">
        <v>0.33541666666666664</v>
      </c>
      <c r="F1190" s="2">
        <v>0.33587962962962964</v>
      </c>
      <c r="G1190" s="2"/>
      <c r="H1190">
        <v>2</v>
      </c>
    </row>
    <row r="1191" spans="1:8" x14ac:dyDescent="0.35">
      <c r="A1191">
        <v>142560</v>
      </c>
      <c r="B1191">
        <v>0</v>
      </c>
      <c r="C1191">
        <v>7</v>
      </c>
      <c r="D1191" t="s">
        <v>135</v>
      </c>
      <c r="E1191" s="2">
        <v>0.33738425925925924</v>
      </c>
      <c r="F1191" s="2">
        <v>0.33784722222222224</v>
      </c>
      <c r="G1191" s="2"/>
      <c r="H1191">
        <v>2</v>
      </c>
    </row>
    <row r="1192" spans="1:8" x14ac:dyDescent="0.35">
      <c r="A1192">
        <v>142560</v>
      </c>
      <c r="B1192">
        <v>1</v>
      </c>
      <c r="C1192">
        <v>7</v>
      </c>
      <c r="D1192" t="s">
        <v>38</v>
      </c>
      <c r="E1192" s="2">
        <v>0.34004629629629629</v>
      </c>
      <c r="F1192" s="2">
        <v>0.34074074074074073</v>
      </c>
      <c r="G1192" s="2"/>
      <c r="H1192" t="s">
        <v>172</v>
      </c>
    </row>
    <row r="1193" spans="1:8" x14ac:dyDescent="0.35">
      <c r="A1193">
        <v>142560</v>
      </c>
      <c r="B1193">
        <v>1</v>
      </c>
      <c r="C1193">
        <v>7</v>
      </c>
      <c r="D1193" t="s">
        <v>133</v>
      </c>
      <c r="E1193" s="2">
        <v>0.3420138888888889</v>
      </c>
      <c r="F1193" s="2">
        <v>0.34247685185185184</v>
      </c>
      <c r="G1193" s="2"/>
      <c r="H1193">
        <v>1</v>
      </c>
    </row>
    <row r="1194" spans="1:8" x14ac:dyDescent="0.35">
      <c r="A1194">
        <v>142560</v>
      </c>
      <c r="B1194">
        <v>1</v>
      </c>
      <c r="C1194">
        <v>7</v>
      </c>
      <c r="D1194" t="s">
        <v>132</v>
      </c>
      <c r="E1194" s="2">
        <v>0.34386574074074072</v>
      </c>
      <c r="F1194" s="2">
        <v>0.34432870370370372</v>
      </c>
      <c r="G1194" s="2"/>
      <c r="H1194">
        <v>1</v>
      </c>
    </row>
    <row r="1195" spans="1:8" x14ac:dyDescent="0.35">
      <c r="A1195">
        <v>142560</v>
      </c>
      <c r="B1195">
        <v>1</v>
      </c>
      <c r="C1195">
        <v>7</v>
      </c>
      <c r="D1195" t="s">
        <v>31</v>
      </c>
      <c r="E1195" s="2">
        <v>0.34641203703703705</v>
      </c>
      <c r="F1195" s="2">
        <v>0.34710648148148149</v>
      </c>
      <c r="G1195" s="2"/>
      <c r="H1195">
        <v>1</v>
      </c>
    </row>
    <row r="1196" spans="1:8" x14ac:dyDescent="0.35">
      <c r="A1196">
        <v>142560</v>
      </c>
      <c r="B1196">
        <v>1</v>
      </c>
      <c r="C1196">
        <v>7</v>
      </c>
      <c r="D1196" t="s">
        <v>158</v>
      </c>
      <c r="E1196" s="2">
        <v>0.34895833333333331</v>
      </c>
      <c r="F1196" s="2">
        <v>0.34953703703703703</v>
      </c>
      <c r="G1196" s="2"/>
      <c r="H1196">
        <v>1</v>
      </c>
    </row>
    <row r="1197" spans="1:8" x14ac:dyDescent="0.35">
      <c r="A1197">
        <v>142560</v>
      </c>
      <c r="B1197">
        <v>1</v>
      </c>
      <c r="C1197">
        <v>7</v>
      </c>
      <c r="D1197" t="s">
        <v>157</v>
      </c>
      <c r="E1197" s="2">
        <v>0.35127314814814814</v>
      </c>
      <c r="F1197" s="2">
        <v>0.35173611111111114</v>
      </c>
      <c r="G1197" s="2"/>
      <c r="H1197">
        <v>1</v>
      </c>
    </row>
    <row r="1198" spans="1:8" x14ac:dyDescent="0.35">
      <c r="A1198">
        <v>142560</v>
      </c>
      <c r="B1198">
        <v>1</v>
      </c>
      <c r="C1198">
        <v>7</v>
      </c>
      <c r="D1198" t="s">
        <v>156</v>
      </c>
      <c r="E1198" s="2">
        <v>0.35393518518518519</v>
      </c>
      <c r="F1198" s="2">
        <v>0.35439814814814813</v>
      </c>
      <c r="G1198" s="2"/>
      <c r="H1198">
        <v>1</v>
      </c>
    </row>
    <row r="1199" spans="1:8" x14ac:dyDescent="0.35">
      <c r="A1199">
        <v>142560</v>
      </c>
      <c r="B1199">
        <v>1</v>
      </c>
      <c r="C1199">
        <v>7</v>
      </c>
      <c r="D1199" t="s">
        <v>16</v>
      </c>
      <c r="E1199" s="2">
        <v>0.35590277777777779</v>
      </c>
      <c r="H1199">
        <v>1</v>
      </c>
    </row>
    <row r="1200" spans="1:8" x14ac:dyDescent="0.35">
      <c r="A1200">
        <v>141568</v>
      </c>
      <c r="B1200">
        <v>0</v>
      </c>
      <c r="C1200">
        <v>7</v>
      </c>
      <c r="D1200" t="s">
        <v>16</v>
      </c>
      <c r="F1200" s="2">
        <v>0.31168981481481484</v>
      </c>
      <c r="G1200" s="2"/>
      <c r="H1200">
        <v>1</v>
      </c>
    </row>
    <row r="1201" spans="1:8" x14ac:dyDescent="0.35">
      <c r="A1201">
        <v>141568</v>
      </c>
      <c r="B1201">
        <v>0</v>
      </c>
      <c r="C1201">
        <v>7</v>
      </c>
      <c r="D1201" t="s">
        <v>156</v>
      </c>
      <c r="E1201" s="2">
        <v>0.31261574074074072</v>
      </c>
      <c r="F1201" s="2">
        <v>0.31307870370370372</v>
      </c>
      <c r="G1201" s="2"/>
      <c r="H1201">
        <v>2</v>
      </c>
    </row>
    <row r="1202" spans="1:8" x14ac:dyDescent="0.35">
      <c r="A1202">
        <v>141568</v>
      </c>
      <c r="B1202">
        <v>0</v>
      </c>
      <c r="C1202">
        <v>7</v>
      </c>
      <c r="D1202" t="s">
        <v>157</v>
      </c>
      <c r="E1202" s="2">
        <v>0.31481481481481483</v>
      </c>
      <c r="F1202" s="2">
        <v>0.31527777777777777</v>
      </c>
      <c r="G1202" s="2"/>
      <c r="H1202">
        <v>2</v>
      </c>
    </row>
    <row r="1203" spans="1:8" x14ac:dyDescent="0.35">
      <c r="A1203">
        <v>141568</v>
      </c>
      <c r="B1203">
        <v>0</v>
      </c>
      <c r="C1203">
        <v>7</v>
      </c>
      <c r="D1203" t="s">
        <v>158</v>
      </c>
      <c r="E1203" s="2">
        <v>0.31701388888888887</v>
      </c>
      <c r="F1203" s="2">
        <v>0.31747685185185187</v>
      </c>
      <c r="G1203" s="2"/>
      <c r="H1203">
        <v>2</v>
      </c>
    </row>
    <row r="1204" spans="1:8" x14ac:dyDescent="0.35">
      <c r="A1204">
        <v>141568</v>
      </c>
      <c r="B1204">
        <v>0</v>
      </c>
      <c r="C1204">
        <v>7</v>
      </c>
      <c r="D1204" t="s">
        <v>31</v>
      </c>
      <c r="E1204" s="2">
        <v>0.31944444444444442</v>
      </c>
      <c r="F1204" s="2">
        <v>0.32013888888888886</v>
      </c>
      <c r="G1204" s="2"/>
      <c r="H1204">
        <v>2</v>
      </c>
    </row>
    <row r="1205" spans="1:8" x14ac:dyDescent="0.35">
      <c r="A1205">
        <v>141568</v>
      </c>
      <c r="B1205">
        <v>0</v>
      </c>
      <c r="C1205">
        <v>7</v>
      </c>
      <c r="D1205" t="s">
        <v>132</v>
      </c>
      <c r="E1205" s="2">
        <v>0.32210648148148147</v>
      </c>
      <c r="F1205" s="2">
        <v>0.32256944444444446</v>
      </c>
      <c r="G1205" s="2"/>
      <c r="H1205">
        <v>2</v>
      </c>
    </row>
    <row r="1206" spans="1:8" x14ac:dyDescent="0.35">
      <c r="A1206">
        <v>141568</v>
      </c>
      <c r="B1206">
        <v>0</v>
      </c>
      <c r="C1206">
        <v>7</v>
      </c>
      <c r="D1206" t="s">
        <v>133</v>
      </c>
      <c r="E1206" s="2">
        <v>0.32407407407407407</v>
      </c>
      <c r="F1206" s="2">
        <v>0.32453703703703701</v>
      </c>
      <c r="G1206" s="2"/>
      <c r="H1206">
        <v>2</v>
      </c>
    </row>
    <row r="1207" spans="1:8" x14ac:dyDescent="0.35">
      <c r="A1207">
        <v>141568</v>
      </c>
      <c r="B1207">
        <v>0</v>
      </c>
      <c r="C1207">
        <v>7</v>
      </c>
      <c r="D1207" t="s">
        <v>38</v>
      </c>
      <c r="E1207" s="2">
        <v>0.32581018518518517</v>
      </c>
      <c r="F1207" s="2">
        <v>0.32650462962962962</v>
      </c>
      <c r="G1207" s="2"/>
      <c r="H1207" t="s">
        <v>134</v>
      </c>
    </row>
    <row r="1208" spans="1:8" x14ac:dyDescent="0.35">
      <c r="A1208">
        <v>141568</v>
      </c>
      <c r="B1208">
        <v>1</v>
      </c>
      <c r="C1208">
        <v>7</v>
      </c>
      <c r="D1208" t="s">
        <v>135</v>
      </c>
      <c r="E1208" s="2">
        <v>0.32858796296296294</v>
      </c>
      <c r="F1208" s="2">
        <v>0.32905092592592594</v>
      </c>
      <c r="G1208" s="2"/>
      <c r="H1208">
        <v>1</v>
      </c>
    </row>
    <row r="1209" spans="1:8" x14ac:dyDescent="0.35">
      <c r="A1209">
        <v>141568</v>
      </c>
      <c r="B1209">
        <v>1</v>
      </c>
      <c r="C1209">
        <v>7</v>
      </c>
      <c r="D1209" t="s">
        <v>136</v>
      </c>
      <c r="E1209" s="2">
        <v>0.33043981481481483</v>
      </c>
      <c r="F1209" s="2">
        <v>0.33090277777777777</v>
      </c>
      <c r="G1209" s="2"/>
      <c r="H1209">
        <v>1</v>
      </c>
    </row>
    <row r="1210" spans="1:8" x14ac:dyDescent="0.35">
      <c r="A1210">
        <v>141568</v>
      </c>
      <c r="B1210">
        <v>1</v>
      </c>
      <c r="C1210">
        <v>7</v>
      </c>
      <c r="D1210" t="s">
        <v>137</v>
      </c>
      <c r="E1210" s="2">
        <v>0.33263888888888887</v>
      </c>
      <c r="F1210" s="2">
        <v>0.33310185185185187</v>
      </c>
      <c r="G1210" s="2"/>
      <c r="H1210">
        <v>1</v>
      </c>
    </row>
    <row r="1211" spans="1:8" x14ac:dyDescent="0.35">
      <c r="A1211">
        <v>141568</v>
      </c>
      <c r="B1211">
        <v>1</v>
      </c>
      <c r="C1211">
        <v>7</v>
      </c>
      <c r="D1211" t="s">
        <v>138</v>
      </c>
      <c r="E1211" s="2">
        <v>0.33425925925925926</v>
      </c>
      <c r="F1211" s="2">
        <v>0.3347222222222222</v>
      </c>
      <c r="G1211" s="2"/>
      <c r="H1211">
        <v>1</v>
      </c>
    </row>
    <row r="1212" spans="1:8" x14ac:dyDescent="0.35">
      <c r="A1212">
        <v>141568</v>
      </c>
      <c r="B1212">
        <v>1</v>
      </c>
      <c r="C1212">
        <v>7</v>
      </c>
      <c r="D1212" t="s">
        <v>139</v>
      </c>
      <c r="E1212" s="2">
        <v>0.33680555555555558</v>
      </c>
      <c r="F1212" s="2">
        <v>0.33750000000000002</v>
      </c>
      <c r="G1212" s="2"/>
      <c r="H1212">
        <v>1</v>
      </c>
    </row>
    <row r="1213" spans="1:8" x14ac:dyDescent="0.35">
      <c r="A1213">
        <v>141568</v>
      </c>
      <c r="B1213">
        <v>1</v>
      </c>
      <c r="C1213">
        <v>7</v>
      </c>
      <c r="D1213" t="s">
        <v>72</v>
      </c>
      <c r="E1213" s="2">
        <v>0.33912037037037035</v>
      </c>
      <c r="F1213" s="2">
        <v>0.33969907407407407</v>
      </c>
      <c r="G1213" s="2"/>
      <c r="H1213">
        <v>1</v>
      </c>
    </row>
    <row r="1214" spans="1:8" x14ac:dyDescent="0.35">
      <c r="A1214">
        <v>141568</v>
      </c>
      <c r="B1214">
        <v>1</v>
      </c>
      <c r="C1214">
        <v>7</v>
      </c>
      <c r="D1214" t="s">
        <v>95</v>
      </c>
      <c r="E1214" s="2">
        <v>0.34143518518518517</v>
      </c>
      <c r="F1214" s="2">
        <v>0.3420138888888889</v>
      </c>
      <c r="G1214" s="2"/>
      <c r="H1214">
        <v>1</v>
      </c>
    </row>
    <row r="1215" spans="1:8" x14ac:dyDescent="0.35">
      <c r="A1215">
        <v>141568</v>
      </c>
      <c r="B1215">
        <v>1</v>
      </c>
      <c r="C1215">
        <v>7</v>
      </c>
      <c r="D1215" t="s">
        <v>140</v>
      </c>
      <c r="E1215" s="2">
        <v>0.34340277777777778</v>
      </c>
      <c r="F1215" s="2">
        <v>0.34409722222222222</v>
      </c>
      <c r="G1215" s="2"/>
      <c r="H1215">
        <v>1</v>
      </c>
    </row>
    <row r="1216" spans="1:8" x14ac:dyDescent="0.35">
      <c r="A1216">
        <v>141568</v>
      </c>
      <c r="B1216">
        <v>1</v>
      </c>
      <c r="C1216">
        <v>7</v>
      </c>
      <c r="D1216" t="s">
        <v>141</v>
      </c>
      <c r="E1216" s="2">
        <v>0.3457175925925926</v>
      </c>
      <c r="F1216" s="2">
        <v>0.34618055555555555</v>
      </c>
      <c r="G1216" s="2"/>
      <c r="H1216">
        <v>1</v>
      </c>
    </row>
    <row r="1217" spans="1:8" x14ac:dyDescent="0.35">
      <c r="A1217">
        <v>141568</v>
      </c>
      <c r="B1217">
        <v>1</v>
      </c>
      <c r="C1217">
        <v>7</v>
      </c>
      <c r="D1217" t="s">
        <v>46</v>
      </c>
      <c r="E1217" s="2">
        <v>0.34699074074074077</v>
      </c>
      <c r="F1217" s="2">
        <v>0.34745370370370371</v>
      </c>
      <c r="G1217" s="2"/>
      <c r="H1217">
        <v>1</v>
      </c>
    </row>
    <row r="1218" spans="1:8" x14ac:dyDescent="0.35">
      <c r="A1218">
        <v>141568</v>
      </c>
      <c r="B1218">
        <v>1</v>
      </c>
      <c r="C1218">
        <v>7</v>
      </c>
      <c r="D1218" t="s">
        <v>142</v>
      </c>
      <c r="E1218" s="2">
        <v>0.34861111111111109</v>
      </c>
      <c r="F1218" s="2">
        <v>0.34907407407407409</v>
      </c>
      <c r="G1218" s="2"/>
      <c r="H1218">
        <v>1</v>
      </c>
    </row>
    <row r="1219" spans="1:8" x14ac:dyDescent="0.35">
      <c r="A1219">
        <v>141568</v>
      </c>
      <c r="B1219">
        <v>1</v>
      </c>
      <c r="C1219">
        <v>7</v>
      </c>
      <c r="D1219" t="s">
        <v>143</v>
      </c>
      <c r="E1219" s="2">
        <v>0.34988425925925926</v>
      </c>
      <c r="F1219" s="2">
        <v>0.3505787037037037</v>
      </c>
      <c r="G1219" s="2"/>
      <c r="H1219">
        <v>1</v>
      </c>
    </row>
    <row r="1220" spans="1:8" x14ac:dyDescent="0.35">
      <c r="A1220">
        <v>141568</v>
      </c>
      <c r="B1220">
        <v>1</v>
      </c>
      <c r="C1220">
        <v>7</v>
      </c>
      <c r="D1220" t="s">
        <v>59</v>
      </c>
      <c r="E1220" s="2">
        <v>0.35185185185185186</v>
      </c>
      <c r="F1220" s="2">
        <v>0.3523148148148148</v>
      </c>
      <c r="G1220" s="2"/>
      <c r="H1220">
        <v>1</v>
      </c>
    </row>
    <row r="1221" spans="1:8" x14ac:dyDescent="0.35">
      <c r="A1221">
        <v>141568</v>
      </c>
      <c r="B1221">
        <v>1</v>
      </c>
      <c r="C1221">
        <v>7</v>
      </c>
      <c r="D1221" t="s">
        <v>144</v>
      </c>
      <c r="E1221" s="2">
        <v>0.35335648148148147</v>
      </c>
      <c r="F1221" s="2">
        <v>0.35381944444444446</v>
      </c>
      <c r="G1221" s="2"/>
      <c r="H1221">
        <v>1</v>
      </c>
    </row>
    <row r="1222" spans="1:8" x14ac:dyDescent="0.35">
      <c r="A1222">
        <v>141568</v>
      </c>
      <c r="B1222">
        <v>1</v>
      </c>
      <c r="C1222">
        <v>7</v>
      </c>
      <c r="D1222" t="s">
        <v>9</v>
      </c>
      <c r="E1222" s="2">
        <v>0.35532407407407407</v>
      </c>
      <c r="H1222">
        <v>1</v>
      </c>
    </row>
    <row r="1223" spans="1:8" x14ac:dyDescent="0.35">
      <c r="A1223">
        <v>142266</v>
      </c>
      <c r="B1223">
        <v>0</v>
      </c>
      <c r="C1223">
        <v>7</v>
      </c>
      <c r="D1223" t="s">
        <v>24</v>
      </c>
      <c r="F1223" s="2">
        <v>0.31180555555555556</v>
      </c>
      <c r="G1223" s="2"/>
      <c r="H1223">
        <v>7</v>
      </c>
    </row>
    <row r="1224" spans="1:8" x14ac:dyDescent="0.35">
      <c r="A1224">
        <v>142266</v>
      </c>
      <c r="B1224">
        <v>0</v>
      </c>
      <c r="C1224">
        <v>7</v>
      </c>
      <c r="D1224" t="s">
        <v>155</v>
      </c>
      <c r="E1224" s="2">
        <v>0.3142361111111111</v>
      </c>
      <c r="F1224" s="2">
        <v>0.31469907407407405</v>
      </c>
      <c r="G1224" s="2"/>
      <c r="H1224" t="s">
        <v>110</v>
      </c>
    </row>
    <row r="1225" spans="1:8" x14ac:dyDescent="0.35">
      <c r="A1225">
        <v>142266</v>
      </c>
      <c r="B1225">
        <v>0</v>
      </c>
      <c r="C1225">
        <v>7</v>
      </c>
      <c r="D1225" t="s">
        <v>154</v>
      </c>
      <c r="E1225" s="2">
        <v>0.31620370370370371</v>
      </c>
      <c r="F1225" s="2">
        <v>0.31666666666666665</v>
      </c>
      <c r="G1225" s="2"/>
      <c r="H1225" t="s">
        <v>110</v>
      </c>
    </row>
    <row r="1226" spans="1:8" x14ac:dyDescent="0.35">
      <c r="A1226">
        <v>142266</v>
      </c>
      <c r="B1226">
        <v>0</v>
      </c>
      <c r="C1226">
        <v>7</v>
      </c>
      <c r="D1226" t="s">
        <v>153</v>
      </c>
      <c r="E1226" s="2">
        <v>0.31805555555555554</v>
      </c>
      <c r="F1226" s="2">
        <v>0.31851851851851853</v>
      </c>
      <c r="G1226" s="2"/>
      <c r="H1226" t="s">
        <v>110</v>
      </c>
    </row>
    <row r="1227" spans="1:8" x14ac:dyDescent="0.35">
      <c r="A1227">
        <v>142266</v>
      </c>
      <c r="B1227">
        <v>0</v>
      </c>
      <c r="C1227">
        <v>7</v>
      </c>
      <c r="D1227" t="s">
        <v>126</v>
      </c>
      <c r="E1227" s="2">
        <v>0.32037037037037036</v>
      </c>
      <c r="F1227" s="2">
        <v>0.32164351851851852</v>
      </c>
      <c r="G1227" s="2"/>
      <c r="H1227" t="s">
        <v>110</v>
      </c>
    </row>
    <row r="1228" spans="1:8" x14ac:dyDescent="0.35">
      <c r="A1228">
        <v>142266</v>
      </c>
      <c r="B1228">
        <v>0</v>
      </c>
      <c r="C1228">
        <v>7</v>
      </c>
      <c r="D1228" t="s">
        <v>128</v>
      </c>
      <c r="E1228" s="2">
        <v>0.32314814814814813</v>
      </c>
      <c r="F1228" s="2">
        <v>0.32361111111111113</v>
      </c>
      <c r="G1228" s="2"/>
      <c r="H1228" t="s">
        <v>110</v>
      </c>
    </row>
    <row r="1229" spans="1:8" x14ac:dyDescent="0.35">
      <c r="A1229">
        <v>142266</v>
      </c>
      <c r="B1229">
        <v>0</v>
      </c>
      <c r="C1229">
        <v>7</v>
      </c>
      <c r="D1229" t="s">
        <v>45</v>
      </c>
      <c r="E1229" s="2">
        <v>0.32673611111111112</v>
      </c>
      <c r="F1229" s="2">
        <v>0.32743055555555556</v>
      </c>
      <c r="G1229" s="2"/>
      <c r="H1229" t="s">
        <v>110</v>
      </c>
    </row>
    <row r="1230" spans="1:8" x14ac:dyDescent="0.35">
      <c r="A1230">
        <v>142266</v>
      </c>
      <c r="B1230">
        <v>0</v>
      </c>
      <c r="C1230">
        <v>7</v>
      </c>
      <c r="D1230" t="s">
        <v>21</v>
      </c>
      <c r="E1230" s="2">
        <v>0.32905092592592594</v>
      </c>
      <c r="F1230" s="2">
        <v>0.32962962962962961</v>
      </c>
      <c r="G1230" s="2"/>
      <c r="H1230" t="s">
        <v>122</v>
      </c>
    </row>
    <row r="1231" spans="1:8" x14ac:dyDescent="0.35">
      <c r="A1231">
        <v>142266</v>
      </c>
      <c r="B1231">
        <v>0</v>
      </c>
      <c r="C1231">
        <v>7</v>
      </c>
      <c r="D1231" t="s">
        <v>123</v>
      </c>
      <c r="E1231" s="2">
        <v>0.33182870370370371</v>
      </c>
      <c r="F1231" s="2">
        <v>0.33240740740740743</v>
      </c>
      <c r="G1231" s="2"/>
      <c r="H1231">
        <v>2</v>
      </c>
    </row>
    <row r="1232" spans="1:8" x14ac:dyDescent="0.35">
      <c r="A1232">
        <v>142266</v>
      </c>
      <c r="B1232">
        <v>0</v>
      </c>
      <c r="C1232">
        <v>7</v>
      </c>
      <c r="D1232" t="s">
        <v>93</v>
      </c>
      <c r="E1232" s="2">
        <v>0.33425925925925926</v>
      </c>
      <c r="F1232" s="2">
        <v>0.3347222222222222</v>
      </c>
      <c r="G1232" s="2"/>
      <c r="H1232">
        <v>2</v>
      </c>
    </row>
    <row r="1233" spans="1:8" x14ac:dyDescent="0.35">
      <c r="A1233">
        <v>142266</v>
      </c>
      <c r="B1233">
        <v>0</v>
      </c>
      <c r="C1233">
        <v>7</v>
      </c>
      <c r="D1233" t="s">
        <v>9</v>
      </c>
      <c r="E1233" s="2">
        <v>0.33587962962962964</v>
      </c>
      <c r="F1233" s="2">
        <v>0.33634259259259258</v>
      </c>
      <c r="G1233" s="2"/>
      <c r="H1233">
        <v>2</v>
      </c>
    </row>
    <row r="1234" spans="1:8" x14ac:dyDescent="0.35">
      <c r="A1234">
        <v>142266</v>
      </c>
      <c r="B1234">
        <v>0</v>
      </c>
      <c r="C1234">
        <v>7</v>
      </c>
      <c r="D1234" t="s">
        <v>144</v>
      </c>
      <c r="E1234" s="2">
        <v>0.33738425925925924</v>
      </c>
      <c r="F1234" s="2">
        <v>0.33784722222222224</v>
      </c>
      <c r="G1234" s="2"/>
      <c r="H1234">
        <v>2</v>
      </c>
    </row>
    <row r="1235" spans="1:8" x14ac:dyDescent="0.35">
      <c r="A1235">
        <v>142266</v>
      </c>
      <c r="B1235">
        <v>0</v>
      </c>
      <c r="C1235">
        <v>7</v>
      </c>
      <c r="D1235" t="s">
        <v>59</v>
      </c>
      <c r="E1235" s="2">
        <v>0.33900462962962963</v>
      </c>
      <c r="F1235" s="2">
        <v>0.33946759259259257</v>
      </c>
      <c r="G1235" s="2"/>
      <c r="H1235">
        <v>2</v>
      </c>
    </row>
    <row r="1236" spans="1:8" x14ac:dyDescent="0.35">
      <c r="A1236">
        <v>142266</v>
      </c>
      <c r="B1236">
        <v>0</v>
      </c>
      <c r="C1236">
        <v>7</v>
      </c>
      <c r="D1236" t="s">
        <v>90</v>
      </c>
      <c r="E1236" s="2">
        <v>0.34085648148148145</v>
      </c>
      <c r="F1236" s="2">
        <v>0.34155092592592595</v>
      </c>
      <c r="G1236" s="2"/>
      <c r="H1236">
        <v>2</v>
      </c>
    </row>
    <row r="1237" spans="1:8" x14ac:dyDescent="0.35">
      <c r="A1237">
        <v>142266</v>
      </c>
      <c r="B1237">
        <v>0</v>
      </c>
      <c r="C1237">
        <v>7</v>
      </c>
      <c r="D1237" t="s">
        <v>151</v>
      </c>
      <c r="E1237" s="2">
        <v>0.34270833333333334</v>
      </c>
      <c r="F1237" s="2">
        <v>0.34317129629629628</v>
      </c>
      <c r="G1237" s="2"/>
      <c r="H1237">
        <v>2</v>
      </c>
    </row>
    <row r="1238" spans="1:8" x14ac:dyDescent="0.35">
      <c r="A1238">
        <v>142266</v>
      </c>
      <c r="B1238">
        <v>0</v>
      </c>
      <c r="C1238">
        <v>7</v>
      </c>
      <c r="D1238" t="s">
        <v>150</v>
      </c>
      <c r="E1238" s="2">
        <v>0.34444444444444444</v>
      </c>
      <c r="F1238" s="2">
        <v>0.34513888888888888</v>
      </c>
      <c r="G1238" s="2"/>
      <c r="H1238">
        <v>2</v>
      </c>
    </row>
    <row r="1239" spans="1:8" x14ac:dyDescent="0.35">
      <c r="A1239">
        <v>142266</v>
      </c>
      <c r="B1239">
        <v>0</v>
      </c>
      <c r="C1239">
        <v>7</v>
      </c>
      <c r="D1239" t="s">
        <v>149</v>
      </c>
      <c r="E1239" s="2">
        <v>0.34641203703703705</v>
      </c>
      <c r="F1239" s="2">
        <v>0.34699074074074077</v>
      </c>
      <c r="G1239" s="2"/>
      <c r="H1239">
        <v>2</v>
      </c>
    </row>
    <row r="1240" spans="1:8" x14ac:dyDescent="0.35">
      <c r="A1240">
        <v>142266</v>
      </c>
      <c r="B1240">
        <v>0</v>
      </c>
      <c r="C1240">
        <v>7</v>
      </c>
      <c r="D1240" t="s">
        <v>148</v>
      </c>
      <c r="E1240" s="2">
        <v>0.34861111111111109</v>
      </c>
      <c r="F1240" s="2">
        <v>0.34907407407407409</v>
      </c>
      <c r="G1240" s="2"/>
      <c r="H1240">
        <v>2</v>
      </c>
    </row>
    <row r="1241" spans="1:8" x14ac:dyDescent="0.35">
      <c r="A1241">
        <v>142266</v>
      </c>
      <c r="B1241">
        <v>0</v>
      </c>
      <c r="C1241">
        <v>7</v>
      </c>
      <c r="D1241" t="s">
        <v>19</v>
      </c>
      <c r="E1241" s="2">
        <v>0.35196759259259258</v>
      </c>
      <c r="F1241" s="2">
        <v>0.35243055555555558</v>
      </c>
      <c r="G1241" s="2"/>
      <c r="H1241">
        <v>2</v>
      </c>
    </row>
    <row r="1242" spans="1:8" x14ac:dyDescent="0.35">
      <c r="A1242">
        <v>142266</v>
      </c>
      <c r="B1242">
        <v>0</v>
      </c>
      <c r="C1242">
        <v>7</v>
      </c>
      <c r="D1242" t="s">
        <v>146</v>
      </c>
      <c r="E1242" s="2">
        <v>0.35347222222222224</v>
      </c>
      <c r="F1242" s="2">
        <v>0.35393518518518519</v>
      </c>
      <c r="G1242" s="2"/>
      <c r="H1242" t="s">
        <v>159</v>
      </c>
    </row>
    <row r="1243" spans="1:8" x14ac:dyDescent="0.35">
      <c r="A1243">
        <v>142266</v>
      </c>
      <c r="B1243">
        <v>0</v>
      </c>
      <c r="C1243">
        <v>7</v>
      </c>
      <c r="D1243" t="s">
        <v>145</v>
      </c>
      <c r="E1243" s="2">
        <v>0.35532407407407407</v>
      </c>
      <c r="F1243" s="2">
        <v>0.35578703703703701</v>
      </c>
      <c r="G1243" s="2"/>
      <c r="H1243">
        <v>2</v>
      </c>
    </row>
    <row r="1244" spans="1:8" x14ac:dyDescent="0.35">
      <c r="A1244">
        <v>142266</v>
      </c>
      <c r="B1244">
        <v>0</v>
      </c>
      <c r="C1244">
        <v>7</v>
      </c>
      <c r="D1244" t="s">
        <v>23</v>
      </c>
      <c r="E1244" s="2">
        <v>0.35798611111111112</v>
      </c>
      <c r="H1244">
        <v>1</v>
      </c>
    </row>
    <row r="1245" spans="1:8" x14ac:dyDescent="0.35">
      <c r="A1245">
        <v>142874</v>
      </c>
      <c r="B1245">
        <v>0</v>
      </c>
      <c r="C1245">
        <v>7</v>
      </c>
      <c r="D1245" t="s">
        <v>8</v>
      </c>
      <c r="F1245" s="2">
        <v>0.31793981481481481</v>
      </c>
      <c r="G1245" s="2"/>
      <c r="H1245">
        <v>1</v>
      </c>
    </row>
    <row r="1246" spans="1:8" x14ac:dyDescent="0.35">
      <c r="A1246">
        <v>142874</v>
      </c>
      <c r="B1246">
        <v>0</v>
      </c>
      <c r="C1246">
        <v>7</v>
      </c>
      <c r="D1246" t="s">
        <v>102</v>
      </c>
      <c r="E1246" s="2">
        <v>0.32094907407407408</v>
      </c>
      <c r="F1246" s="2">
        <v>0.32141203703703702</v>
      </c>
      <c r="G1246" s="2"/>
      <c r="H1246">
        <v>2</v>
      </c>
    </row>
    <row r="1247" spans="1:8" x14ac:dyDescent="0.35">
      <c r="A1247">
        <v>142874</v>
      </c>
      <c r="B1247">
        <v>0</v>
      </c>
      <c r="C1247">
        <v>7</v>
      </c>
      <c r="D1247" t="s">
        <v>103</v>
      </c>
      <c r="E1247" s="2">
        <v>0.32442129629629629</v>
      </c>
      <c r="F1247" s="2">
        <v>0.32488425925925923</v>
      </c>
      <c r="G1247" s="2"/>
      <c r="H1247">
        <v>2</v>
      </c>
    </row>
    <row r="1248" spans="1:8" x14ac:dyDescent="0.35">
      <c r="A1248">
        <v>142874</v>
      </c>
      <c r="B1248">
        <v>0</v>
      </c>
      <c r="C1248">
        <v>7</v>
      </c>
      <c r="D1248" t="s">
        <v>104</v>
      </c>
      <c r="E1248" s="2">
        <v>0.32743055555555556</v>
      </c>
      <c r="F1248" s="2">
        <v>0.3278935185185185</v>
      </c>
      <c r="G1248" s="2"/>
      <c r="H1248">
        <v>2</v>
      </c>
    </row>
    <row r="1249" spans="1:8" x14ac:dyDescent="0.35">
      <c r="A1249">
        <v>142874</v>
      </c>
      <c r="B1249">
        <v>0</v>
      </c>
      <c r="C1249">
        <v>7</v>
      </c>
      <c r="D1249" t="s">
        <v>105</v>
      </c>
      <c r="E1249" s="2">
        <v>0.3298611111111111</v>
      </c>
      <c r="F1249" s="2">
        <v>0.33032407407407405</v>
      </c>
      <c r="G1249" s="2"/>
      <c r="H1249">
        <v>2</v>
      </c>
    </row>
    <row r="1250" spans="1:8" x14ac:dyDescent="0.35">
      <c r="A1250">
        <v>142874</v>
      </c>
      <c r="B1250">
        <v>0</v>
      </c>
      <c r="C1250">
        <v>7</v>
      </c>
      <c r="D1250" t="s">
        <v>106</v>
      </c>
      <c r="E1250" s="2">
        <v>0.33240740740740743</v>
      </c>
      <c r="F1250" s="2">
        <v>0.33287037037037037</v>
      </c>
      <c r="G1250" s="2"/>
      <c r="H1250">
        <v>2</v>
      </c>
    </row>
    <row r="1251" spans="1:8" x14ac:dyDescent="0.35">
      <c r="A1251">
        <v>142874</v>
      </c>
      <c r="B1251">
        <v>0</v>
      </c>
      <c r="C1251">
        <v>7</v>
      </c>
      <c r="D1251" t="s">
        <v>107</v>
      </c>
      <c r="E1251" s="2">
        <v>0.33449074074074076</v>
      </c>
      <c r="F1251" s="2">
        <v>0.3349537037037037</v>
      </c>
      <c r="G1251" s="2"/>
      <c r="H1251">
        <v>2</v>
      </c>
    </row>
    <row r="1252" spans="1:8" x14ac:dyDescent="0.35">
      <c r="A1252">
        <v>142874</v>
      </c>
      <c r="B1252">
        <v>0</v>
      </c>
      <c r="C1252">
        <v>7</v>
      </c>
      <c r="D1252" t="s">
        <v>108</v>
      </c>
      <c r="E1252" s="2">
        <v>0.33680555555555558</v>
      </c>
      <c r="F1252" s="2">
        <v>0.33726851851851852</v>
      </c>
      <c r="G1252" s="2"/>
      <c r="H1252">
        <v>2</v>
      </c>
    </row>
    <row r="1253" spans="1:8" x14ac:dyDescent="0.35">
      <c r="A1253">
        <v>142874</v>
      </c>
      <c r="B1253">
        <v>0</v>
      </c>
      <c r="C1253">
        <v>7</v>
      </c>
      <c r="D1253" t="s">
        <v>39</v>
      </c>
      <c r="E1253" s="2">
        <v>0.34027777777777779</v>
      </c>
      <c r="F1253" s="2">
        <v>0.34108796296296295</v>
      </c>
      <c r="G1253" s="2"/>
      <c r="H1253">
        <v>6</v>
      </c>
    </row>
    <row r="1254" spans="1:8" x14ac:dyDescent="0.35">
      <c r="A1254">
        <v>142874</v>
      </c>
      <c r="B1254">
        <v>0</v>
      </c>
      <c r="C1254">
        <v>7</v>
      </c>
      <c r="D1254" t="s">
        <v>109</v>
      </c>
      <c r="E1254" s="2">
        <v>0.34340277777777778</v>
      </c>
      <c r="F1254" s="2">
        <v>0.34386574074074072</v>
      </c>
      <c r="G1254" s="2"/>
      <c r="H1254" t="s">
        <v>110</v>
      </c>
    </row>
    <row r="1255" spans="1:8" x14ac:dyDescent="0.35">
      <c r="A1255">
        <v>142874</v>
      </c>
      <c r="B1255">
        <v>0</v>
      </c>
      <c r="C1255">
        <v>7</v>
      </c>
      <c r="D1255" t="s">
        <v>111</v>
      </c>
      <c r="E1255" s="2">
        <v>0.34537037037037038</v>
      </c>
      <c r="F1255" s="2">
        <v>0.34583333333333333</v>
      </c>
      <c r="G1255" s="2"/>
      <c r="H1255" t="s">
        <v>110</v>
      </c>
    </row>
    <row r="1256" spans="1:8" x14ac:dyDescent="0.35">
      <c r="A1256">
        <v>142874</v>
      </c>
      <c r="B1256">
        <v>0</v>
      </c>
      <c r="C1256">
        <v>7</v>
      </c>
      <c r="D1256" t="s">
        <v>112</v>
      </c>
      <c r="E1256" s="2">
        <v>0.34756944444444443</v>
      </c>
      <c r="F1256" s="2">
        <v>0.34814814814814815</v>
      </c>
      <c r="G1256" s="2"/>
      <c r="H1256" t="s">
        <v>110</v>
      </c>
    </row>
    <row r="1257" spans="1:8" x14ac:dyDescent="0.35">
      <c r="A1257">
        <v>142874</v>
      </c>
      <c r="B1257">
        <v>0</v>
      </c>
      <c r="C1257">
        <v>7</v>
      </c>
      <c r="D1257" t="s">
        <v>113</v>
      </c>
      <c r="E1257" s="2">
        <v>0.34942129629629631</v>
      </c>
      <c r="F1257" s="2">
        <v>0.35</v>
      </c>
      <c r="G1257" s="2"/>
      <c r="H1257" t="s">
        <v>110</v>
      </c>
    </row>
    <row r="1258" spans="1:8" x14ac:dyDescent="0.35">
      <c r="A1258">
        <v>142874</v>
      </c>
      <c r="B1258">
        <v>0</v>
      </c>
      <c r="C1258">
        <v>7</v>
      </c>
      <c r="D1258" t="s">
        <v>24</v>
      </c>
      <c r="E1258" s="2">
        <v>0.35219907407407408</v>
      </c>
      <c r="F1258" s="2">
        <v>0.35358796296296297</v>
      </c>
      <c r="G1258" s="2"/>
      <c r="H1258" t="s">
        <v>110</v>
      </c>
    </row>
    <row r="1259" spans="1:8" x14ac:dyDescent="0.35">
      <c r="A1259">
        <v>142874</v>
      </c>
      <c r="B1259">
        <v>0</v>
      </c>
      <c r="C1259">
        <v>7</v>
      </c>
      <c r="D1259" t="s">
        <v>45</v>
      </c>
      <c r="E1259" s="2">
        <v>0.3611111111111111</v>
      </c>
      <c r="F1259" s="2">
        <v>0.36180555555555555</v>
      </c>
      <c r="G1259" s="2"/>
      <c r="H1259" t="s">
        <v>110</v>
      </c>
    </row>
    <row r="1260" spans="1:8" x14ac:dyDescent="0.35">
      <c r="A1260">
        <v>142874</v>
      </c>
      <c r="B1260">
        <v>0</v>
      </c>
      <c r="C1260">
        <v>7</v>
      </c>
      <c r="D1260" t="s">
        <v>21</v>
      </c>
      <c r="E1260" s="2">
        <v>0.36331018518518521</v>
      </c>
      <c r="F1260" s="2">
        <v>0.36388888888888887</v>
      </c>
      <c r="G1260" s="2"/>
      <c r="H1260" t="s">
        <v>122</v>
      </c>
    </row>
    <row r="1261" spans="1:8" x14ac:dyDescent="0.35">
      <c r="A1261">
        <v>142874</v>
      </c>
      <c r="B1261">
        <v>0</v>
      </c>
      <c r="C1261">
        <v>7</v>
      </c>
      <c r="D1261" t="s">
        <v>123</v>
      </c>
      <c r="E1261" s="2">
        <v>0.36608796296296298</v>
      </c>
      <c r="F1261" s="2">
        <v>0.36666666666666664</v>
      </c>
      <c r="G1261" s="2"/>
      <c r="H1261">
        <v>2</v>
      </c>
    </row>
    <row r="1262" spans="1:8" x14ac:dyDescent="0.35">
      <c r="A1262">
        <v>142874</v>
      </c>
      <c r="B1262">
        <v>0</v>
      </c>
      <c r="C1262">
        <v>7</v>
      </c>
      <c r="D1262" t="s">
        <v>93</v>
      </c>
      <c r="E1262" s="2">
        <v>0.36886574074074074</v>
      </c>
      <c r="H1262">
        <v>1</v>
      </c>
    </row>
    <row r="1263" spans="1:8" x14ac:dyDescent="0.35">
      <c r="A1263">
        <v>142861</v>
      </c>
      <c r="B1263">
        <v>0</v>
      </c>
      <c r="C1263">
        <v>7</v>
      </c>
      <c r="D1263" t="s">
        <v>93</v>
      </c>
      <c r="F1263" s="2">
        <v>0.31840277777777776</v>
      </c>
      <c r="G1263" s="2"/>
      <c r="H1263">
        <v>1</v>
      </c>
    </row>
    <row r="1264" spans="1:8" x14ac:dyDescent="0.35">
      <c r="A1264">
        <v>142861</v>
      </c>
      <c r="B1264">
        <v>0</v>
      </c>
      <c r="C1264">
        <v>7</v>
      </c>
      <c r="D1264" t="s">
        <v>123</v>
      </c>
      <c r="E1264" s="2">
        <v>0.32013888888888886</v>
      </c>
      <c r="F1264" s="2">
        <v>0.32071759259259258</v>
      </c>
      <c r="G1264" s="2"/>
      <c r="H1264">
        <v>1</v>
      </c>
    </row>
    <row r="1265" spans="1:8" x14ac:dyDescent="0.35">
      <c r="A1265">
        <v>142861</v>
      </c>
      <c r="B1265">
        <v>0</v>
      </c>
      <c r="C1265">
        <v>7</v>
      </c>
      <c r="D1265" t="s">
        <v>21</v>
      </c>
      <c r="E1265" s="2">
        <v>0.32280092592592591</v>
      </c>
      <c r="F1265" s="2">
        <v>0.32337962962962963</v>
      </c>
      <c r="G1265" s="2"/>
      <c r="H1265" t="s">
        <v>114</v>
      </c>
    </row>
    <row r="1266" spans="1:8" x14ac:dyDescent="0.35">
      <c r="A1266">
        <v>142861</v>
      </c>
      <c r="B1266">
        <v>0</v>
      </c>
      <c r="C1266">
        <v>7</v>
      </c>
      <c r="D1266" t="s">
        <v>45</v>
      </c>
      <c r="E1266" s="2">
        <v>0.32523148148148145</v>
      </c>
      <c r="F1266" s="2">
        <v>0.32696759259259262</v>
      </c>
      <c r="G1266" s="2"/>
      <c r="H1266" t="s">
        <v>152</v>
      </c>
    </row>
    <row r="1267" spans="1:8" x14ac:dyDescent="0.35">
      <c r="A1267">
        <v>142861</v>
      </c>
      <c r="B1267">
        <v>0</v>
      </c>
      <c r="C1267">
        <v>7</v>
      </c>
      <c r="D1267" t="s">
        <v>24</v>
      </c>
      <c r="E1267" s="2">
        <v>0.33449074074074076</v>
      </c>
      <c r="F1267" s="2">
        <v>0.3351851851851852</v>
      </c>
      <c r="G1267" s="2"/>
      <c r="H1267" t="s">
        <v>152</v>
      </c>
    </row>
    <row r="1268" spans="1:8" x14ac:dyDescent="0.35">
      <c r="A1268">
        <v>142861</v>
      </c>
      <c r="B1268">
        <v>0</v>
      </c>
      <c r="C1268">
        <v>7</v>
      </c>
      <c r="D1268" t="s">
        <v>113</v>
      </c>
      <c r="E1268" s="2">
        <v>0.3371527777777778</v>
      </c>
      <c r="F1268" s="2">
        <v>0.33773148148148147</v>
      </c>
      <c r="G1268" s="2"/>
      <c r="H1268" t="s">
        <v>152</v>
      </c>
    </row>
    <row r="1269" spans="1:8" x14ac:dyDescent="0.35">
      <c r="A1269">
        <v>142861</v>
      </c>
      <c r="B1269">
        <v>0</v>
      </c>
      <c r="C1269">
        <v>7</v>
      </c>
      <c r="D1269" t="s">
        <v>112</v>
      </c>
      <c r="E1269" s="2">
        <v>0.33912037037037035</v>
      </c>
      <c r="F1269" s="2">
        <v>0.33969907407407407</v>
      </c>
      <c r="G1269" s="2"/>
      <c r="H1269" t="s">
        <v>152</v>
      </c>
    </row>
    <row r="1270" spans="1:8" x14ac:dyDescent="0.35">
      <c r="A1270">
        <v>142861</v>
      </c>
      <c r="B1270">
        <v>0</v>
      </c>
      <c r="C1270">
        <v>7</v>
      </c>
      <c r="D1270" t="s">
        <v>111</v>
      </c>
      <c r="E1270" s="2">
        <v>0.34131944444444445</v>
      </c>
      <c r="F1270" s="2">
        <v>0.3417824074074074</v>
      </c>
      <c r="G1270" s="2"/>
      <c r="H1270" t="s">
        <v>152</v>
      </c>
    </row>
    <row r="1271" spans="1:8" x14ac:dyDescent="0.35">
      <c r="A1271">
        <v>142861</v>
      </c>
      <c r="B1271">
        <v>0</v>
      </c>
      <c r="C1271">
        <v>7</v>
      </c>
      <c r="D1271" t="s">
        <v>109</v>
      </c>
      <c r="E1271" s="2">
        <v>0.34328703703703706</v>
      </c>
      <c r="F1271" s="2">
        <v>0.34375</v>
      </c>
      <c r="G1271" s="2"/>
      <c r="H1271" t="s">
        <v>152</v>
      </c>
    </row>
    <row r="1272" spans="1:8" x14ac:dyDescent="0.35">
      <c r="A1272">
        <v>142861</v>
      </c>
      <c r="B1272">
        <v>0</v>
      </c>
      <c r="C1272">
        <v>7</v>
      </c>
      <c r="D1272" t="s">
        <v>39</v>
      </c>
      <c r="E1272" s="2">
        <v>0.34583333333333333</v>
      </c>
      <c r="F1272" s="2">
        <v>0.34652777777777777</v>
      </c>
      <c r="G1272" s="2"/>
      <c r="H1272">
        <v>5</v>
      </c>
    </row>
    <row r="1273" spans="1:8" x14ac:dyDescent="0.35">
      <c r="A1273">
        <v>142861</v>
      </c>
      <c r="B1273">
        <v>0</v>
      </c>
      <c r="C1273">
        <v>7</v>
      </c>
      <c r="D1273" t="s">
        <v>108</v>
      </c>
      <c r="E1273" s="2">
        <v>0.34907407407407409</v>
      </c>
      <c r="F1273" s="2">
        <v>0.34953703703703703</v>
      </c>
      <c r="G1273" s="2"/>
      <c r="H1273">
        <v>1</v>
      </c>
    </row>
    <row r="1274" spans="1:8" x14ac:dyDescent="0.35">
      <c r="A1274">
        <v>142861</v>
      </c>
      <c r="B1274">
        <v>0</v>
      </c>
      <c r="C1274">
        <v>7</v>
      </c>
      <c r="D1274" t="s">
        <v>107</v>
      </c>
      <c r="E1274" s="2">
        <v>0.35115740740740742</v>
      </c>
      <c r="F1274" s="2">
        <v>0.35162037037037036</v>
      </c>
      <c r="G1274" s="2"/>
      <c r="H1274">
        <v>1</v>
      </c>
    </row>
    <row r="1275" spans="1:8" x14ac:dyDescent="0.35">
      <c r="A1275">
        <v>142861</v>
      </c>
      <c r="B1275">
        <v>0</v>
      </c>
      <c r="C1275">
        <v>7</v>
      </c>
      <c r="D1275" t="s">
        <v>106</v>
      </c>
      <c r="E1275" s="2">
        <v>0.3527777777777778</v>
      </c>
      <c r="F1275" s="2">
        <v>0.35324074074074074</v>
      </c>
      <c r="G1275" s="2"/>
      <c r="H1275">
        <v>1</v>
      </c>
    </row>
    <row r="1276" spans="1:8" x14ac:dyDescent="0.35">
      <c r="A1276">
        <v>142861</v>
      </c>
      <c r="B1276">
        <v>0</v>
      </c>
      <c r="C1276">
        <v>7</v>
      </c>
      <c r="D1276" t="s">
        <v>105</v>
      </c>
      <c r="E1276" s="2">
        <v>0.35497685185185185</v>
      </c>
      <c r="F1276" s="2">
        <v>0.35543981481481479</v>
      </c>
      <c r="G1276" s="2"/>
      <c r="H1276">
        <v>1</v>
      </c>
    </row>
    <row r="1277" spans="1:8" x14ac:dyDescent="0.35">
      <c r="A1277">
        <v>142861</v>
      </c>
      <c r="B1277">
        <v>0</v>
      </c>
      <c r="C1277">
        <v>7</v>
      </c>
      <c r="D1277" t="s">
        <v>104</v>
      </c>
      <c r="E1277" s="2">
        <v>0.35717592592592595</v>
      </c>
      <c r="F1277" s="2">
        <v>0.3576388888888889</v>
      </c>
      <c r="G1277" s="2"/>
      <c r="H1277">
        <v>1</v>
      </c>
    </row>
    <row r="1278" spans="1:8" x14ac:dyDescent="0.35">
      <c r="A1278">
        <v>142861</v>
      </c>
      <c r="B1278">
        <v>0</v>
      </c>
      <c r="C1278">
        <v>7</v>
      </c>
      <c r="D1278" t="s">
        <v>103</v>
      </c>
      <c r="E1278" s="2">
        <v>0.36006944444444444</v>
      </c>
      <c r="F1278" s="2">
        <v>0.36053240740740738</v>
      </c>
      <c r="G1278" s="2"/>
      <c r="H1278">
        <v>1</v>
      </c>
    </row>
    <row r="1279" spans="1:8" x14ac:dyDescent="0.35">
      <c r="A1279">
        <v>142861</v>
      </c>
      <c r="B1279">
        <v>0</v>
      </c>
      <c r="C1279">
        <v>7</v>
      </c>
      <c r="D1279" t="s">
        <v>102</v>
      </c>
      <c r="E1279" s="2">
        <v>0.36284722222222221</v>
      </c>
      <c r="F1279" s="2">
        <v>0.36331018518518521</v>
      </c>
      <c r="G1279" s="2"/>
      <c r="H1279">
        <v>1</v>
      </c>
    </row>
    <row r="1280" spans="1:8" x14ac:dyDescent="0.35">
      <c r="A1280">
        <v>142861</v>
      </c>
      <c r="B1280">
        <v>0</v>
      </c>
      <c r="C1280">
        <v>7</v>
      </c>
      <c r="D1280" t="s">
        <v>8</v>
      </c>
      <c r="E1280" s="2">
        <v>0.36678240740740742</v>
      </c>
      <c r="F1280" s="2">
        <v>0.36724537037037036</v>
      </c>
      <c r="G1280" s="2"/>
      <c r="H1280">
        <v>1</v>
      </c>
    </row>
    <row r="1281" spans="1:8" x14ac:dyDescent="0.35">
      <c r="A1281">
        <v>142861</v>
      </c>
      <c r="B1281">
        <v>0</v>
      </c>
      <c r="C1281">
        <v>7</v>
      </c>
      <c r="D1281" t="s">
        <v>48</v>
      </c>
      <c r="E1281" s="2">
        <v>0.36898148148148147</v>
      </c>
      <c r="H1281">
        <v>13</v>
      </c>
    </row>
    <row r="1282" spans="1:8" x14ac:dyDescent="0.35">
      <c r="A1282">
        <v>141164</v>
      </c>
      <c r="B1282">
        <v>0</v>
      </c>
      <c r="C1282">
        <v>7</v>
      </c>
      <c r="D1282" t="s">
        <v>18</v>
      </c>
      <c r="F1282" s="2">
        <v>0.31851851851851853</v>
      </c>
      <c r="G1282" s="2"/>
      <c r="H1282" t="s">
        <v>124</v>
      </c>
    </row>
    <row r="1283" spans="1:8" x14ac:dyDescent="0.35">
      <c r="A1283">
        <v>141164</v>
      </c>
      <c r="B1283">
        <v>0</v>
      </c>
      <c r="C1283">
        <v>7</v>
      </c>
      <c r="D1283" t="s">
        <v>17</v>
      </c>
      <c r="E1283" s="2">
        <v>0.32083333333333336</v>
      </c>
      <c r="F1283" s="2">
        <v>0.3212962962962963</v>
      </c>
      <c r="G1283" s="2"/>
      <c r="H1283">
        <v>2</v>
      </c>
    </row>
    <row r="1284" spans="1:8" x14ac:dyDescent="0.35">
      <c r="A1284">
        <v>141164</v>
      </c>
      <c r="B1284">
        <v>0</v>
      </c>
      <c r="C1284">
        <v>7</v>
      </c>
      <c r="D1284" t="s">
        <v>125</v>
      </c>
      <c r="E1284" s="2">
        <v>0.32291666666666669</v>
      </c>
      <c r="F1284" s="2">
        <v>0.32337962962962963</v>
      </c>
      <c r="G1284" s="2"/>
      <c r="H1284">
        <v>2</v>
      </c>
    </row>
    <row r="1285" spans="1:8" x14ac:dyDescent="0.35">
      <c r="A1285">
        <v>141164</v>
      </c>
      <c r="B1285">
        <v>0</v>
      </c>
      <c r="C1285">
        <v>7</v>
      </c>
      <c r="D1285" t="s">
        <v>126</v>
      </c>
      <c r="E1285" s="2">
        <v>0.32546296296296295</v>
      </c>
      <c r="F1285" s="2">
        <v>0.3261574074074074</v>
      </c>
      <c r="G1285" s="2"/>
      <c r="H1285" t="s">
        <v>127</v>
      </c>
    </row>
    <row r="1286" spans="1:8" x14ac:dyDescent="0.35">
      <c r="A1286">
        <v>141164</v>
      </c>
      <c r="B1286">
        <v>0</v>
      </c>
      <c r="C1286">
        <v>7</v>
      </c>
      <c r="D1286" t="s">
        <v>128</v>
      </c>
      <c r="E1286" s="2">
        <v>0.32766203703703706</v>
      </c>
      <c r="F1286" s="2">
        <v>0.328125</v>
      </c>
      <c r="G1286" s="2"/>
      <c r="H1286" t="s">
        <v>110</v>
      </c>
    </row>
    <row r="1287" spans="1:8" x14ac:dyDescent="0.35">
      <c r="A1287">
        <v>141164</v>
      </c>
      <c r="B1287">
        <v>0</v>
      </c>
      <c r="C1287">
        <v>7</v>
      </c>
      <c r="D1287" t="s">
        <v>129</v>
      </c>
      <c r="E1287" s="2">
        <v>0.32951388888888888</v>
      </c>
      <c r="F1287" s="2">
        <v>0.32997685185185183</v>
      </c>
      <c r="G1287" s="2"/>
      <c r="H1287" t="s">
        <v>110</v>
      </c>
    </row>
    <row r="1288" spans="1:8" x14ac:dyDescent="0.35">
      <c r="A1288">
        <v>141164</v>
      </c>
      <c r="B1288">
        <v>0</v>
      </c>
      <c r="C1288">
        <v>7</v>
      </c>
      <c r="D1288" t="s">
        <v>130</v>
      </c>
      <c r="E1288" s="2">
        <v>0.33136574074074077</v>
      </c>
      <c r="F1288" s="2">
        <v>0.33194444444444443</v>
      </c>
      <c r="G1288" s="2"/>
      <c r="H1288" t="s">
        <v>110</v>
      </c>
    </row>
    <row r="1289" spans="1:8" x14ac:dyDescent="0.35">
      <c r="A1289">
        <v>141164</v>
      </c>
      <c r="B1289">
        <v>0</v>
      </c>
      <c r="C1289">
        <v>7</v>
      </c>
      <c r="D1289" t="s">
        <v>45</v>
      </c>
      <c r="E1289" s="2">
        <v>0.33344907407407409</v>
      </c>
      <c r="F1289" s="2">
        <v>0.33437499999999998</v>
      </c>
      <c r="G1289" s="2"/>
      <c r="H1289" t="s">
        <v>110</v>
      </c>
    </row>
    <row r="1290" spans="1:8" x14ac:dyDescent="0.35">
      <c r="A1290">
        <v>141164</v>
      </c>
      <c r="B1290">
        <v>0</v>
      </c>
      <c r="C1290">
        <v>7</v>
      </c>
      <c r="D1290" t="s">
        <v>21</v>
      </c>
      <c r="E1290" s="2">
        <v>0.33622685185185186</v>
      </c>
      <c r="H1290" t="s">
        <v>114</v>
      </c>
    </row>
    <row r="1291" spans="1:8" x14ac:dyDescent="0.35">
      <c r="A1291">
        <v>143566</v>
      </c>
      <c r="B1291">
        <v>0</v>
      </c>
      <c r="C1291">
        <v>7</v>
      </c>
      <c r="D1291" t="s">
        <v>26</v>
      </c>
      <c r="F1291" s="2">
        <v>0.31944444444444442</v>
      </c>
      <c r="G1291" s="2"/>
      <c r="H1291">
        <v>2</v>
      </c>
    </row>
    <row r="1292" spans="1:8" x14ac:dyDescent="0.35">
      <c r="A1292">
        <v>143566</v>
      </c>
      <c r="B1292">
        <v>0</v>
      </c>
      <c r="C1292">
        <v>7</v>
      </c>
      <c r="D1292" t="s">
        <v>165</v>
      </c>
      <c r="E1292" s="2">
        <v>0.32118055555555558</v>
      </c>
      <c r="F1292" s="2">
        <v>0.32164351851851852</v>
      </c>
      <c r="G1292" s="2"/>
      <c r="H1292">
        <v>2</v>
      </c>
    </row>
    <row r="1293" spans="1:8" x14ac:dyDescent="0.35">
      <c r="A1293">
        <v>143566</v>
      </c>
      <c r="B1293">
        <v>0</v>
      </c>
      <c r="C1293">
        <v>7</v>
      </c>
      <c r="D1293" t="s">
        <v>164</v>
      </c>
      <c r="E1293" s="2">
        <v>0.32384259259259257</v>
      </c>
      <c r="F1293" s="2">
        <v>0.32430555555555557</v>
      </c>
      <c r="G1293" s="2"/>
      <c r="H1293">
        <v>2</v>
      </c>
    </row>
    <row r="1294" spans="1:8" x14ac:dyDescent="0.35">
      <c r="A1294">
        <v>143566</v>
      </c>
      <c r="B1294">
        <v>0</v>
      </c>
      <c r="C1294">
        <v>7</v>
      </c>
      <c r="D1294" t="s">
        <v>163</v>
      </c>
      <c r="E1294" s="2">
        <v>0.32650462962962962</v>
      </c>
      <c r="F1294" s="2">
        <v>0.32696759259259262</v>
      </c>
      <c r="G1294" s="2"/>
      <c r="H1294">
        <v>2</v>
      </c>
    </row>
    <row r="1295" spans="1:8" x14ac:dyDescent="0.35">
      <c r="A1295">
        <v>143566</v>
      </c>
      <c r="B1295">
        <v>0</v>
      </c>
      <c r="C1295">
        <v>7</v>
      </c>
      <c r="D1295" t="s">
        <v>18</v>
      </c>
      <c r="E1295" s="2">
        <v>0.32847222222222222</v>
      </c>
      <c r="F1295" s="2">
        <v>0.32893518518518516</v>
      </c>
      <c r="G1295" s="2"/>
      <c r="H1295">
        <v>2</v>
      </c>
    </row>
    <row r="1296" spans="1:8" x14ac:dyDescent="0.35">
      <c r="A1296">
        <v>143566</v>
      </c>
      <c r="B1296">
        <v>0</v>
      </c>
      <c r="C1296">
        <v>7</v>
      </c>
      <c r="D1296" t="s">
        <v>17</v>
      </c>
      <c r="E1296" s="2">
        <v>0.33124999999999999</v>
      </c>
      <c r="F1296" s="2">
        <v>0.33171296296296299</v>
      </c>
      <c r="G1296" s="2"/>
      <c r="H1296">
        <v>2</v>
      </c>
    </row>
    <row r="1297" spans="1:8" x14ac:dyDescent="0.35">
      <c r="A1297">
        <v>143566</v>
      </c>
      <c r="B1297">
        <v>0</v>
      </c>
      <c r="C1297">
        <v>7</v>
      </c>
      <c r="D1297" t="s">
        <v>125</v>
      </c>
      <c r="E1297" s="2">
        <v>0.33321759259259259</v>
      </c>
      <c r="F1297" s="2">
        <v>0.33368055555555554</v>
      </c>
      <c r="G1297" s="2"/>
      <c r="H1297">
        <v>2</v>
      </c>
    </row>
    <row r="1298" spans="1:8" x14ac:dyDescent="0.35">
      <c r="A1298">
        <v>143566</v>
      </c>
      <c r="B1298">
        <v>0</v>
      </c>
      <c r="C1298">
        <v>7</v>
      </c>
      <c r="D1298" t="s">
        <v>126</v>
      </c>
      <c r="E1298" s="2">
        <v>0.33587962962962964</v>
      </c>
      <c r="F1298" s="2">
        <v>0.33657407407407408</v>
      </c>
      <c r="G1298" s="2"/>
      <c r="H1298" t="s">
        <v>127</v>
      </c>
    </row>
    <row r="1299" spans="1:8" x14ac:dyDescent="0.35">
      <c r="A1299">
        <v>143566</v>
      </c>
      <c r="B1299">
        <v>0</v>
      </c>
      <c r="C1299">
        <v>7</v>
      </c>
      <c r="D1299" t="s">
        <v>128</v>
      </c>
      <c r="E1299" s="2">
        <v>0.33807870370370369</v>
      </c>
      <c r="F1299" s="2">
        <v>0.33854166666666669</v>
      </c>
      <c r="G1299" s="2"/>
      <c r="H1299" t="s">
        <v>110</v>
      </c>
    </row>
    <row r="1300" spans="1:8" x14ac:dyDescent="0.35">
      <c r="A1300">
        <v>143566</v>
      </c>
      <c r="B1300">
        <v>0</v>
      </c>
      <c r="C1300">
        <v>7</v>
      </c>
      <c r="D1300" t="s">
        <v>129</v>
      </c>
      <c r="E1300" s="2">
        <v>0.33993055555555557</v>
      </c>
      <c r="F1300" s="2">
        <v>0.34039351851851851</v>
      </c>
      <c r="G1300" s="2"/>
      <c r="H1300" t="s">
        <v>110</v>
      </c>
    </row>
    <row r="1301" spans="1:8" x14ac:dyDescent="0.35">
      <c r="A1301">
        <v>143566</v>
      </c>
      <c r="B1301">
        <v>0</v>
      </c>
      <c r="C1301">
        <v>7</v>
      </c>
      <c r="D1301" t="s">
        <v>130</v>
      </c>
      <c r="E1301" s="2">
        <v>0.3417824074074074</v>
      </c>
      <c r="F1301" s="2">
        <v>0.34236111111111112</v>
      </c>
      <c r="G1301" s="2"/>
      <c r="H1301" t="s">
        <v>110</v>
      </c>
    </row>
    <row r="1302" spans="1:8" x14ac:dyDescent="0.35">
      <c r="A1302">
        <v>143566</v>
      </c>
      <c r="B1302">
        <v>0</v>
      </c>
      <c r="C1302">
        <v>7</v>
      </c>
      <c r="D1302" t="s">
        <v>45</v>
      </c>
      <c r="E1302" s="2">
        <v>0.34386574074074072</v>
      </c>
      <c r="F1302" s="2">
        <v>0.34479166666666666</v>
      </c>
      <c r="G1302" s="2"/>
      <c r="H1302" t="s">
        <v>110</v>
      </c>
    </row>
    <row r="1303" spans="1:8" x14ac:dyDescent="0.35">
      <c r="A1303">
        <v>143566</v>
      </c>
      <c r="B1303">
        <v>0</v>
      </c>
      <c r="C1303">
        <v>7</v>
      </c>
      <c r="D1303" t="s">
        <v>21</v>
      </c>
      <c r="E1303" s="2">
        <v>0.34664351851851855</v>
      </c>
      <c r="H1303" t="s">
        <v>114</v>
      </c>
    </row>
    <row r="1304" spans="1:8" x14ac:dyDescent="0.35">
      <c r="A1304">
        <v>143559</v>
      </c>
      <c r="B1304">
        <v>0</v>
      </c>
      <c r="C1304">
        <v>7</v>
      </c>
      <c r="D1304" t="s">
        <v>21</v>
      </c>
      <c r="F1304" s="2">
        <v>0.31944444444444442</v>
      </c>
      <c r="G1304" s="2"/>
      <c r="H1304" t="s">
        <v>114</v>
      </c>
    </row>
    <row r="1305" spans="1:8" x14ac:dyDescent="0.35">
      <c r="A1305">
        <v>143559</v>
      </c>
      <c r="B1305">
        <v>0</v>
      </c>
      <c r="C1305">
        <v>7</v>
      </c>
      <c r="D1305" t="s">
        <v>45</v>
      </c>
      <c r="E1305" s="2">
        <v>0.3215277777777778</v>
      </c>
      <c r="F1305" s="2">
        <v>0.32349537037037035</v>
      </c>
      <c r="G1305" s="2"/>
      <c r="H1305" t="s">
        <v>152</v>
      </c>
    </row>
    <row r="1306" spans="1:8" x14ac:dyDescent="0.35">
      <c r="A1306">
        <v>143559</v>
      </c>
      <c r="B1306">
        <v>0</v>
      </c>
      <c r="C1306">
        <v>7</v>
      </c>
      <c r="D1306" t="s">
        <v>130</v>
      </c>
      <c r="E1306" s="2">
        <v>0.32511574074074073</v>
      </c>
      <c r="F1306" s="2">
        <v>0.32569444444444445</v>
      </c>
      <c r="G1306" s="2"/>
      <c r="H1306" t="s">
        <v>152</v>
      </c>
    </row>
    <row r="1307" spans="1:8" x14ac:dyDescent="0.35">
      <c r="A1307">
        <v>143559</v>
      </c>
      <c r="B1307">
        <v>0</v>
      </c>
      <c r="C1307">
        <v>7</v>
      </c>
      <c r="D1307" t="s">
        <v>129</v>
      </c>
      <c r="E1307" s="2">
        <v>0.32696759259259262</v>
      </c>
      <c r="F1307" s="2">
        <v>0.32743055555555556</v>
      </c>
      <c r="G1307" s="2"/>
      <c r="H1307" t="s">
        <v>152</v>
      </c>
    </row>
    <row r="1308" spans="1:8" x14ac:dyDescent="0.35">
      <c r="A1308">
        <v>143559</v>
      </c>
      <c r="B1308">
        <v>0</v>
      </c>
      <c r="C1308">
        <v>7</v>
      </c>
      <c r="D1308" t="s">
        <v>128</v>
      </c>
      <c r="E1308" s="2">
        <v>0.32893518518518516</v>
      </c>
      <c r="F1308" s="2">
        <v>0.32939814814814816</v>
      </c>
      <c r="G1308" s="2"/>
      <c r="H1308" t="s">
        <v>152</v>
      </c>
    </row>
    <row r="1309" spans="1:8" x14ac:dyDescent="0.35">
      <c r="A1309">
        <v>143559</v>
      </c>
      <c r="B1309">
        <v>0</v>
      </c>
      <c r="C1309">
        <v>7</v>
      </c>
      <c r="D1309" t="s">
        <v>126</v>
      </c>
      <c r="E1309" s="2">
        <v>0.33090277777777777</v>
      </c>
      <c r="F1309" s="2">
        <v>0.33159722222222221</v>
      </c>
      <c r="G1309" s="2"/>
      <c r="H1309" t="s">
        <v>162</v>
      </c>
    </row>
    <row r="1310" spans="1:8" x14ac:dyDescent="0.35">
      <c r="A1310">
        <v>143559</v>
      </c>
      <c r="B1310">
        <v>0</v>
      </c>
      <c r="C1310">
        <v>7</v>
      </c>
      <c r="D1310" t="s">
        <v>125</v>
      </c>
      <c r="E1310" s="2">
        <v>0.33333333333333331</v>
      </c>
      <c r="F1310" s="2">
        <v>0.33379629629629631</v>
      </c>
      <c r="G1310" s="2"/>
      <c r="H1310">
        <v>1</v>
      </c>
    </row>
    <row r="1311" spans="1:8" x14ac:dyDescent="0.35">
      <c r="A1311">
        <v>143559</v>
      </c>
      <c r="B1311">
        <v>0</v>
      </c>
      <c r="C1311">
        <v>7</v>
      </c>
      <c r="D1311" t="s">
        <v>17</v>
      </c>
      <c r="E1311" s="2">
        <v>0.33506944444444442</v>
      </c>
      <c r="F1311" s="2">
        <v>0.33553240740740742</v>
      </c>
      <c r="G1311" s="2"/>
      <c r="H1311">
        <v>1</v>
      </c>
    </row>
    <row r="1312" spans="1:8" x14ac:dyDescent="0.35">
      <c r="A1312">
        <v>143559</v>
      </c>
      <c r="B1312">
        <v>0</v>
      </c>
      <c r="C1312">
        <v>7</v>
      </c>
      <c r="D1312" t="s">
        <v>18</v>
      </c>
      <c r="E1312" s="2">
        <v>0.33761574074074074</v>
      </c>
      <c r="F1312" s="2">
        <v>0.33807870370370369</v>
      </c>
      <c r="G1312" s="2"/>
      <c r="H1312">
        <v>1</v>
      </c>
    </row>
    <row r="1313" spans="1:8" x14ac:dyDescent="0.35">
      <c r="A1313">
        <v>143559</v>
      </c>
      <c r="B1313">
        <v>0</v>
      </c>
      <c r="C1313">
        <v>7</v>
      </c>
      <c r="D1313" t="s">
        <v>163</v>
      </c>
      <c r="E1313" s="2">
        <v>0.33935185185185185</v>
      </c>
      <c r="F1313" s="2">
        <v>0.33981481481481479</v>
      </c>
      <c r="G1313" s="2"/>
      <c r="H1313">
        <v>1</v>
      </c>
    </row>
    <row r="1314" spans="1:8" x14ac:dyDescent="0.35">
      <c r="A1314">
        <v>143559</v>
      </c>
      <c r="B1314">
        <v>0</v>
      </c>
      <c r="C1314">
        <v>7</v>
      </c>
      <c r="D1314" t="s">
        <v>164</v>
      </c>
      <c r="E1314" s="2">
        <v>0.3417824074074074</v>
      </c>
      <c r="F1314" s="2">
        <v>0.34224537037037039</v>
      </c>
      <c r="G1314" s="2"/>
      <c r="H1314">
        <v>1</v>
      </c>
    </row>
    <row r="1315" spans="1:8" x14ac:dyDescent="0.35">
      <c r="A1315">
        <v>143559</v>
      </c>
      <c r="B1315">
        <v>0</v>
      </c>
      <c r="C1315">
        <v>7</v>
      </c>
      <c r="D1315" t="s">
        <v>165</v>
      </c>
      <c r="E1315" s="2">
        <v>0.34444444444444444</v>
      </c>
      <c r="F1315" s="2">
        <v>0.34490740740740738</v>
      </c>
      <c r="G1315" s="2"/>
      <c r="H1315">
        <v>1</v>
      </c>
    </row>
    <row r="1316" spans="1:8" x14ac:dyDescent="0.35">
      <c r="A1316">
        <v>143559</v>
      </c>
      <c r="B1316">
        <v>0</v>
      </c>
      <c r="C1316">
        <v>7</v>
      </c>
      <c r="D1316" t="s">
        <v>26</v>
      </c>
      <c r="E1316" s="2">
        <v>0.34733796296296299</v>
      </c>
      <c r="H1316">
        <v>2</v>
      </c>
    </row>
    <row r="1317" spans="1:8" x14ac:dyDescent="0.35">
      <c r="A1317">
        <v>142162</v>
      </c>
      <c r="B1317">
        <v>0</v>
      </c>
      <c r="C1317">
        <v>7</v>
      </c>
      <c r="D1317" t="s">
        <v>9</v>
      </c>
      <c r="F1317" s="2">
        <v>0.32175925925925924</v>
      </c>
      <c r="G1317" s="2"/>
      <c r="H1317">
        <v>1</v>
      </c>
    </row>
    <row r="1318" spans="1:8" x14ac:dyDescent="0.35">
      <c r="A1318">
        <v>142162</v>
      </c>
      <c r="B1318">
        <v>0</v>
      </c>
      <c r="C1318">
        <v>7</v>
      </c>
      <c r="D1318" t="s">
        <v>144</v>
      </c>
      <c r="E1318" s="2">
        <v>0.32280092592592591</v>
      </c>
      <c r="F1318" s="2">
        <v>0.32326388888888891</v>
      </c>
      <c r="G1318" s="2"/>
      <c r="H1318">
        <v>2</v>
      </c>
    </row>
    <row r="1319" spans="1:8" x14ac:dyDescent="0.35">
      <c r="A1319">
        <v>142162</v>
      </c>
      <c r="B1319">
        <v>0</v>
      </c>
      <c r="C1319">
        <v>7</v>
      </c>
      <c r="D1319" t="s">
        <v>59</v>
      </c>
      <c r="E1319" s="2">
        <v>0.32430555555555557</v>
      </c>
      <c r="F1319" s="2">
        <v>0.32476851851851851</v>
      </c>
      <c r="G1319" s="2"/>
      <c r="H1319">
        <v>2</v>
      </c>
    </row>
    <row r="1320" spans="1:8" x14ac:dyDescent="0.35">
      <c r="A1320">
        <v>142162</v>
      </c>
      <c r="B1320">
        <v>0</v>
      </c>
      <c r="C1320">
        <v>7</v>
      </c>
      <c r="D1320" t="s">
        <v>143</v>
      </c>
      <c r="E1320" s="2">
        <v>0.32592592592592595</v>
      </c>
      <c r="F1320" s="2">
        <v>0.32662037037037039</v>
      </c>
      <c r="G1320" s="2"/>
      <c r="H1320">
        <v>2</v>
      </c>
    </row>
    <row r="1321" spans="1:8" x14ac:dyDescent="0.35">
      <c r="A1321">
        <v>142162</v>
      </c>
      <c r="B1321">
        <v>0</v>
      </c>
      <c r="C1321">
        <v>7</v>
      </c>
      <c r="D1321" t="s">
        <v>142</v>
      </c>
      <c r="E1321" s="2">
        <v>0.32743055555555556</v>
      </c>
      <c r="F1321" s="2">
        <v>0.3278935185185185</v>
      </c>
      <c r="G1321" s="2"/>
      <c r="H1321">
        <v>2</v>
      </c>
    </row>
    <row r="1322" spans="1:8" x14ac:dyDescent="0.35">
      <c r="A1322">
        <v>142162</v>
      </c>
      <c r="B1322">
        <v>0</v>
      </c>
      <c r="C1322">
        <v>7</v>
      </c>
      <c r="D1322" t="s">
        <v>46</v>
      </c>
      <c r="E1322" s="2">
        <v>0.32916666666666666</v>
      </c>
      <c r="F1322" s="2">
        <v>0.32962962962962961</v>
      </c>
      <c r="G1322" s="2"/>
      <c r="H1322">
        <v>2</v>
      </c>
    </row>
    <row r="1323" spans="1:8" x14ac:dyDescent="0.35">
      <c r="A1323">
        <v>142162</v>
      </c>
      <c r="B1323">
        <v>0</v>
      </c>
      <c r="C1323">
        <v>7</v>
      </c>
      <c r="D1323" t="s">
        <v>141</v>
      </c>
      <c r="E1323" s="2">
        <v>0.33032407407407405</v>
      </c>
      <c r="F1323" s="2">
        <v>0.33078703703703705</v>
      </c>
      <c r="G1323" s="2"/>
      <c r="H1323">
        <v>2</v>
      </c>
    </row>
    <row r="1324" spans="1:8" x14ac:dyDescent="0.35">
      <c r="A1324">
        <v>142162</v>
      </c>
      <c r="B1324">
        <v>0</v>
      </c>
      <c r="C1324">
        <v>7</v>
      </c>
      <c r="D1324" t="s">
        <v>140</v>
      </c>
      <c r="E1324" s="2">
        <v>0.33252314814814815</v>
      </c>
      <c r="F1324" s="2">
        <v>0.33321759259259259</v>
      </c>
      <c r="G1324" s="2"/>
      <c r="H1324">
        <v>2</v>
      </c>
    </row>
    <row r="1325" spans="1:8" x14ac:dyDescent="0.35">
      <c r="A1325">
        <v>142162</v>
      </c>
      <c r="B1325">
        <v>0</v>
      </c>
      <c r="C1325">
        <v>7</v>
      </c>
      <c r="D1325" t="s">
        <v>95</v>
      </c>
      <c r="E1325" s="2">
        <v>0.33460648148148148</v>
      </c>
      <c r="F1325" s="2">
        <v>0.3351851851851852</v>
      </c>
      <c r="G1325" s="2"/>
      <c r="H1325">
        <v>2</v>
      </c>
    </row>
    <row r="1326" spans="1:8" x14ac:dyDescent="0.35">
      <c r="A1326">
        <v>142162</v>
      </c>
      <c r="B1326">
        <v>0</v>
      </c>
      <c r="C1326">
        <v>7</v>
      </c>
      <c r="D1326" t="s">
        <v>72</v>
      </c>
      <c r="E1326" s="2">
        <v>0.3369212962962963</v>
      </c>
      <c r="F1326" s="2">
        <v>0.33750000000000002</v>
      </c>
      <c r="G1326" s="2"/>
      <c r="H1326">
        <v>2</v>
      </c>
    </row>
    <row r="1327" spans="1:8" x14ac:dyDescent="0.35">
      <c r="A1327">
        <v>142162</v>
      </c>
      <c r="B1327">
        <v>0</v>
      </c>
      <c r="C1327">
        <v>7</v>
      </c>
      <c r="D1327" t="s">
        <v>139</v>
      </c>
      <c r="E1327" s="2">
        <v>0.33912037037037035</v>
      </c>
      <c r="F1327" s="2">
        <v>0.33981481481481479</v>
      </c>
      <c r="G1327" s="2"/>
      <c r="H1327">
        <v>2</v>
      </c>
    </row>
    <row r="1328" spans="1:8" x14ac:dyDescent="0.35">
      <c r="A1328">
        <v>142162</v>
      </c>
      <c r="B1328">
        <v>0</v>
      </c>
      <c r="C1328">
        <v>7</v>
      </c>
      <c r="D1328" t="s">
        <v>138</v>
      </c>
      <c r="E1328" s="2">
        <v>0.34189814814814817</v>
      </c>
      <c r="F1328" s="2">
        <v>0.34236111111111112</v>
      </c>
      <c r="G1328" s="2"/>
      <c r="H1328">
        <v>2</v>
      </c>
    </row>
    <row r="1329" spans="1:8" x14ac:dyDescent="0.35">
      <c r="A1329">
        <v>142162</v>
      </c>
      <c r="B1329">
        <v>0</v>
      </c>
      <c r="C1329">
        <v>7</v>
      </c>
      <c r="D1329" t="s">
        <v>137</v>
      </c>
      <c r="E1329" s="2">
        <v>0.34363425925925928</v>
      </c>
      <c r="F1329" s="2">
        <v>0.34409722222222222</v>
      </c>
      <c r="G1329" s="2"/>
      <c r="H1329">
        <v>2</v>
      </c>
    </row>
    <row r="1330" spans="1:8" x14ac:dyDescent="0.35">
      <c r="A1330">
        <v>142162</v>
      </c>
      <c r="B1330">
        <v>0</v>
      </c>
      <c r="C1330">
        <v>7</v>
      </c>
      <c r="D1330" t="s">
        <v>136</v>
      </c>
      <c r="E1330" s="2">
        <v>0.34583333333333333</v>
      </c>
      <c r="F1330" s="2">
        <v>0.34629629629629627</v>
      </c>
      <c r="G1330" s="2"/>
      <c r="H1330">
        <v>2</v>
      </c>
    </row>
    <row r="1331" spans="1:8" x14ac:dyDescent="0.35">
      <c r="A1331">
        <v>142162</v>
      </c>
      <c r="B1331">
        <v>0</v>
      </c>
      <c r="C1331">
        <v>7</v>
      </c>
      <c r="D1331" t="s">
        <v>135</v>
      </c>
      <c r="E1331" s="2">
        <v>0.34780092592592593</v>
      </c>
      <c r="F1331" s="2">
        <v>0.34826388888888887</v>
      </c>
      <c r="G1331" s="2"/>
      <c r="H1331">
        <v>2</v>
      </c>
    </row>
    <row r="1332" spans="1:8" x14ac:dyDescent="0.35">
      <c r="A1332">
        <v>142162</v>
      </c>
      <c r="B1332">
        <v>1</v>
      </c>
      <c r="C1332">
        <v>7</v>
      </c>
      <c r="D1332" t="s">
        <v>38</v>
      </c>
      <c r="E1332" s="2">
        <v>0.35046296296296298</v>
      </c>
      <c r="F1332" s="2">
        <v>0.35115740740740742</v>
      </c>
      <c r="G1332" s="2"/>
      <c r="H1332" t="s">
        <v>172</v>
      </c>
    </row>
    <row r="1333" spans="1:8" x14ac:dyDescent="0.35">
      <c r="A1333">
        <v>142162</v>
      </c>
      <c r="B1333">
        <v>1</v>
      </c>
      <c r="C1333">
        <v>7</v>
      </c>
      <c r="D1333" t="s">
        <v>133</v>
      </c>
      <c r="E1333" s="2">
        <v>0.35243055555555558</v>
      </c>
      <c r="F1333" s="2">
        <v>0.35289351851851852</v>
      </c>
      <c r="G1333" s="2"/>
      <c r="H1333">
        <v>1</v>
      </c>
    </row>
    <row r="1334" spans="1:8" x14ac:dyDescent="0.35">
      <c r="A1334">
        <v>142162</v>
      </c>
      <c r="B1334">
        <v>1</v>
      </c>
      <c r="C1334">
        <v>7</v>
      </c>
      <c r="D1334" t="s">
        <v>132</v>
      </c>
      <c r="E1334" s="2">
        <v>0.35428240740740741</v>
      </c>
      <c r="F1334" s="2">
        <v>0.35474537037037035</v>
      </c>
      <c r="G1334" s="2"/>
      <c r="H1334">
        <v>1</v>
      </c>
    </row>
    <row r="1335" spans="1:8" x14ac:dyDescent="0.35">
      <c r="A1335">
        <v>142162</v>
      </c>
      <c r="B1335">
        <v>1</v>
      </c>
      <c r="C1335">
        <v>7</v>
      </c>
      <c r="D1335" t="s">
        <v>31</v>
      </c>
      <c r="E1335" s="2">
        <v>0.35729166666666667</v>
      </c>
      <c r="H1335" t="s">
        <v>131</v>
      </c>
    </row>
    <row r="1336" spans="1:8" x14ac:dyDescent="0.35">
      <c r="A1336">
        <v>142161</v>
      </c>
      <c r="B1336">
        <v>0</v>
      </c>
      <c r="C1336">
        <v>7</v>
      </c>
      <c r="D1336" t="s">
        <v>21</v>
      </c>
      <c r="F1336" s="2">
        <v>0.3298611111111111</v>
      </c>
      <c r="G1336" s="2"/>
      <c r="H1336" t="s">
        <v>114</v>
      </c>
    </row>
    <row r="1337" spans="1:8" x14ac:dyDescent="0.35">
      <c r="A1337">
        <v>142161</v>
      </c>
      <c r="B1337">
        <v>0</v>
      </c>
      <c r="C1337">
        <v>7</v>
      </c>
      <c r="D1337" t="s">
        <v>45</v>
      </c>
      <c r="E1337" s="2">
        <v>0.33194444444444443</v>
      </c>
      <c r="F1337" s="2">
        <v>0.33391203703703703</v>
      </c>
      <c r="G1337" s="2"/>
      <c r="H1337" t="s">
        <v>152</v>
      </c>
    </row>
    <row r="1338" spans="1:8" x14ac:dyDescent="0.35">
      <c r="A1338">
        <v>142161</v>
      </c>
      <c r="B1338">
        <v>0</v>
      </c>
      <c r="C1338">
        <v>7</v>
      </c>
      <c r="D1338" t="s">
        <v>130</v>
      </c>
      <c r="E1338" s="2">
        <v>0.33553240740740742</v>
      </c>
      <c r="F1338" s="2">
        <v>0.33611111111111114</v>
      </c>
      <c r="G1338" s="2"/>
      <c r="H1338" t="s">
        <v>152</v>
      </c>
    </row>
    <row r="1339" spans="1:8" x14ac:dyDescent="0.35">
      <c r="A1339">
        <v>142161</v>
      </c>
      <c r="B1339">
        <v>0</v>
      </c>
      <c r="C1339">
        <v>7</v>
      </c>
      <c r="D1339" t="s">
        <v>129</v>
      </c>
      <c r="E1339" s="2">
        <v>0.33738425925925924</v>
      </c>
      <c r="F1339" s="2">
        <v>0.33784722222222224</v>
      </c>
      <c r="G1339" s="2"/>
      <c r="H1339" t="s">
        <v>152</v>
      </c>
    </row>
    <row r="1340" spans="1:8" x14ac:dyDescent="0.35">
      <c r="A1340">
        <v>142161</v>
      </c>
      <c r="B1340">
        <v>0</v>
      </c>
      <c r="C1340">
        <v>7</v>
      </c>
      <c r="D1340" t="s">
        <v>128</v>
      </c>
      <c r="E1340" s="2">
        <v>0.33935185185185185</v>
      </c>
      <c r="F1340" s="2">
        <v>0.33981481481481479</v>
      </c>
      <c r="G1340" s="2"/>
      <c r="H1340" t="s">
        <v>152</v>
      </c>
    </row>
    <row r="1341" spans="1:8" x14ac:dyDescent="0.35">
      <c r="A1341">
        <v>142161</v>
      </c>
      <c r="B1341">
        <v>0</v>
      </c>
      <c r="C1341">
        <v>7</v>
      </c>
      <c r="D1341" t="s">
        <v>126</v>
      </c>
      <c r="E1341" s="2">
        <v>0.34131944444444445</v>
      </c>
      <c r="F1341" s="2">
        <v>0.3420138888888889</v>
      </c>
      <c r="G1341" s="2"/>
      <c r="H1341" t="s">
        <v>162</v>
      </c>
    </row>
    <row r="1342" spans="1:8" x14ac:dyDescent="0.35">
      <c r="A1342">
        <v>142161</v>
      </c>
      <c r="B1342">
        <v>0</v>
      </c>
      <c r="C1342">
        <v>7</v>
      </c>
      <c r="D1342" t="s">
        <v>125</v>
      </c>
      <c r="E1342" s="2">
        <v>0.34375</v>
      </c>
      <c r="F1342" s="2">
        <v>0.34421296296296294</v>
      </c>
      <c r="G1342" s="2"/>
      <c r="H1342">
        <v>1</v>
      </c>
    </row>
    <row r="1343" spans="1:8" x14ac:dyDescent="0.35">
      <c r="A1343">
        <v>142161</v>
      </c>
      <c r="B1343">
        <v>0</v>
      </c>
      <c r="C1343">
        <v>7</v>
      </c>
      <c r="D1343" t="s">
        <v>17</v>
      </c>
      <c r="E1343" s="2">
        <v>0.3454861111111111</v>
      </c>
      <c r="F1343" s="2">
        <v>0.34594907407407405</v>
      </c>
      <c r="G1343" s="2"/>
      <c r="H1343">
        <v>1</v>
      </c>
    </row>
    <row r="1344" spans="1:8" x14ac:dyDescent="0.35">
      <c r="A1344">
        <v>142161</v>
      </c>
      <c r="B1344">
        <v>0</v>
      </c>
      <c r="C1344">
        <v>7</v>
      </c>
      <c r="D1344" t="s">
        <v>18</v>
      </c>
      <c r="E1344" s="2">
        <v>0.34872685185185187</v>
      </c>
      <c r="H1344" t="s">
        <v>124</v>
      </c>
    </row>
    <row r="1345" spans="1:8" x14ac:dyDescent="0.35">
      <c r="A1345">
        <v>141170</v>
      </c>
      <c r="B1345">
        <v>0</v>
      </c>
      <c r="C1345">
        <v>7</v>
      </c>
      <c r="D1345" t="s">
        <v>31</v>
      </c>
      <c r="F1345" s="2">
        <v>0.3298611111111111</v>
      </c>
      <c r="G1345" s="2"/>
      <c r="H1345" t="s">
        <v>131</v>
      </c>
    </row>
    <row r="1346" spans="1:8" x14ac:dyDescent="0.35">
      <c r="A1346">
        <v>141170</v>
      </c>
      <c r="B1346">
        <v>0</v>
      </c>
      <c r="C1346">
        <v>7</v>
      </c>
      <c r="D1346" t="s">
        <v>132</v>
      </c>
      <c r="E1346" s="2">
        <v>0.33206018518518521</v>
      </c>
      <c r="F1346" s="2">
        <v>0.33263888888888887</v>
      </c>
      <c r="G1346" s="2"/>
      <c r="H1346">
        <v>2</v>
      </c>
    </row>
    <row r="1347" spans="1:8" x14ac:dyDescent="0.35">
      <c r="A1347">
        <v>141170</v>
      </c>
      <c r="B1347">
        <v>0</v>
      </c>
      <c r="C1347">
        <v>7</v>
      </c>
      <c r="D1347" t="s">
        <v>133</v>
      </c>
      <c r="E1347" s="2">
        <v>0.33425925925925926</v>
      </c>
      <c r="F1347" s="2">
        <v>0.3347222222222222</v>
      </c>
      <c r="G1347" s="2"/>
      <c r="H1347">
        <v>2</v>
      </c>
    </row>
    <row r="1348" spans="1:8" x14ac:dyDescent="0.35">
      <c r="A1348">
        <v>141170</v>
      </c>
      <c r="B1348">
        <v>0</v>
      </c>
      <c r="C1348">
        <v>7</v>
      </c>
      <c r="D1348" t="s">
        <v>38</v>
      </c>
      <c r="E1348" s="2">
        <v>0.33599537037037036</v>
      </c>
      <c r="F1348" s="2">
        <v>0.3366898148148148</v>
      </c>
      <c r="G1348" s="2"/>
      <c r="H1348" t="s">
        <v>134</v>
      </c>
    </row>
    <row r="1349" spans="1:8" x14ac:dyDescent="0.35">
      <c r="A1349">
        <v>141170</v>
      </c>
      <c r="B1349">
        <v>1</v>
      </c>
      <c r="C1349">
        <v>7</v>
      </c>
      <c r="D1349" t="s">
        <v>135</v>
      </c>
      <c r="E1349" s="2">
        <v>0.33888888888888891</v>
      </c>
      <c r="F1349" s="2">
        <v>0.33935185185185185</v>
      </c>
      <c r="G1349" s="2"/>
      <c r="H1349">
        <v>1</v>
      </c>
    </row>
    <row r="1350" spans="1:8" x14ac:dyDescent="0.35">
      <c r="A1350">
        <v>141170</v>
      </c>
      <c r="B1350">
        <v>1</v>
      </c>
      <c r="C1350">
        <v>7</v>
      </c>
      <c r="D1350" t="s">
        <v>136</v>
      </c>
      <c r="E1350" s="2">
        <v>0.34074074074074073</v>
      </c>
      <c r="F1350" s="2">
        <v>0.34120370370370373</v>
      </c>
      <c r="G1350" s="2"/>
      <c r="H1350">
        <v>1</v>
      </c>
    </row>
    <row r="1351" spans="1:8" x14ac:dyDescent="0.35">
      <c r="A1351">
        <v>141170</v>
      </c>
      <c r="B1351">
        <v>1</v>
      </c>
      <c r="C1351">
        <v>7</v>
      </c>
      <c r="D1351" t="s">
        <v>137</v>
      </c>
      <c r="E1351" s="2">
        <v>0.34293981481481484</v>
      </c>
      <c r="F1351" s="2">
        <v>0.34340277777777778</v>
      </c>
      <c r="G1351" s="2"/>
      <c r="H1351">
        <v>1</v>
      </c>
    </row>
    <row r="1352" spans="1:8" x14ac:dyDescent="0.35">
      <c r="A1352">
        <v>141170</v>
      </c>
      <c r="B1352">
        <v>1</v>
      </c>
      <c r="C1352">
        <v>7</v>
      </c>
      <c r="D1352" t="s">
        <v>138</v>
      </c>
      <c r="E1352" s="2">
        <v>0.34467592592592594</v>
      </c>
      <c r="F1352" s="2">
        <v>0.34513888888888888</v>
      </c>
      <c r="G1352" s="2"/>
      <c r="H1352">
        <v>1</v>
      </c>
    </row>
    <row r="1353" spans="1:8" x14ac:dyDescent="0.35">
      <c r="A1353">
        <v>141170</v>
      </c>
      <c r="B1353">
        <v>1</v>
      </c>
      <c r="C1353">
        <v>7</v>
      </c>
      <c r="D1353" t="s">
        <v>139</v>
      </c>
      <c r="E1353" s="2">
        <v>0.34722222222222221</v>
      </c>
      <c r="F1353" s="2">
        <v>0.34791666666666665</v>
      </c>
      <c r="G1353" s="2"/>
      <c r="H1353">
        <v>1</v>
      </c>
    </row>
    <row r="1354" spans="1:8" x14ac:dyDescent="0.35">
      <c r="A1354">
        <v>141170</v>
      </c>
      <c r="B1354">
        <v>1</v>
      </c>
      <c r="C1354">
        <v>7</v>
      </c>
      <c r="D1354" t="s">
        <v>72</v>
      </c>
      <c r="E1354" s="2">
        <v>0.34953703703703703</v>
      </c>
      <c r="F1354" s="2">
        <v>0.35011574074074076</v>
      </c>
      <c r="G1354" s="2"/>
      <c r="H1354">
        <v>1</v>
      </c>
    </row>
    <row r="1355" spans="1:8" x14ac:dyDescent="0.35">
      <c r="A1355">
        <v>141170</v>
      </c>
      <c r="B1355">
        <v>1</v>
      </c>
      <c r="C1355">
        <v>7</v>
      </c>
      <c r="D1355" t="s">
        <v>95</v>
      </c>
      <c r="E1355" s="2">
        <v>0.35185185185185186</v>
      </c>
      <c r="F1355" s="2">
        <v>0.35243055555555558</v>
      </c>
      <c r="G1355" s="2"/>
      <c r="H1355">
        <v>1</v>
      </c>
    </row>
    <row r="1356" spans="1:8" x14ac:dyDescent="0.35">
      <c r="A1356">
        <v>141170</v>
      </c>
      <c r="B1356">
        <v>1</v>
      </c>
      <c r="C1356">
        <v>7</v>
      </c>
      <c r="D1356" t="s">
        <v>140</v>
      </c>
      <c r="E1356" s="2">
        <v>0.35381944444444446</v>
      </c>
      <c r="F1356" s="2">
        <v>0.35451388888888891</v>
      </c>
      <c r="G1356" s="2"/>
      <c r="H1356">
        <v>1</v>
      </c>
    </row>
    <row r="1357" spans="1:8" x14ac:dyDescent="0.35">
      <c r="A1357">
        <v>141170</v>
      </c>
      <c r="B1357">
        <v>1</v>
      </c>
      <c r="C1357">
        <v>7</v>
      </c>
      <c r="D1357" t="s">
        <v>141</v>
      </c>
      <c r="E1357" s="2">
        <v>0.35613425925925923</v>
      </c>
      <c r="F1357" s="2">
        <v>0.35659722222222223</v>
      </c>
      <c r="G1357" s="2"/>
      <c r="H1357">
        <v>1</v>
      </c>
    </row>
    <row r="1358" spans="1:8" x14ac:dyDescent="0.35">
      <c r="A1358">
        <v>141170</v>
      </c>
      <c r="B1358">
        <v>1</v>
      </c>
      <c r="C1358">
        <v>7</v>
      </c>
      <c r="D1358" t="s">
        <v>46</v>
      </c>
      <c r="E1358" s="2">
        <v>0.3574074074074074</v>
      </c>
      <c r="F1358" s="2">
        <v>0.35787037037037039</v>
      </c>
      <c r="G1358" s="2"/>
      <c r="H1358">
        <v>1</v>
      </c>
    </row>
    <row r="1359" spans="1:8" x14ac:dyDescent="0.35">
      <c r="A1359">
        <v>141170</v>
      </c>
      <c r="B1359">
        <v>1</v>
      </c>
      <c r="C1359">
        <v>7</v>
      </c>
      <c r="D1359" t="s">
        <v>142</v>
      </c>
      <c r="E1359" s="2">
        <v>0.35902777777777778</v>
      </c>
      <c r="F1359" s="2">
        <v>0.35949074074074072</v>
      </c>
      <c r="G1359" s="2"/>
      <c r="H1359">
        <v>1</v>
      </c>
    </row>
    <row r="1360" spans="1:8" x14ac:dyDescent="0.35">
      <c r="A1360">
        <v>141170</v>
      </c>
      <c r="B1360">
        <v>1</v>
      </c>
      <c r="C1360">
        <v>7</v>
      </c>
      <c r="D1360" t="s">
        <v>143</v>
      </c>
      <c r="E1360" s="2">
        <v>0.36030092592592594</v>
      </c>
      <c r="F1360" s="2">
        <v>0.36099537037037038</v>
      </c>
      <c r="G1360" s="2"/>
      <c r="H1360">
        <v>1</v>
      </c>
    </row>
    <row r="1361" spans="1:8" x14ac:dyDescent="0.35">
      <c r="A1361">
        <v>141170</v>
      </c>
      <c r="B1361">
        <v>1</v>
      </c>
      <c r="C1361">
        <v>7</v>
      </c>
      <c r="D1361" t="s">
        <v>59</v>
      </c>
      <c r="E1361" s="2">
        <v>0.36226851851851855</v>
      </c>
      <c r="F1361" s="2">
        <v>0.36273148148148149</v>
      </c>
      <c r="G1361" s="2"/>
      <c r="H1361">
        <v>1</v>
      </c>
    </row>
    <row r="1362" spans="1:8" x14ac:dyDescent="0.35">
      <c r="A1362">
        <v>141170</v>
      </c>
      <c r="B1362">
        <v>1</v>
      </c>
      <c r="C1362">
        <v>7</v>
      </c>
      <c r="D1362" t="s">
        <v>144</v>
      </c>
      <c r="E1362" s="2">
        <v>0.36377314814814815</v>
      </c>
      <c r="F1362" s="2">
        <v>0.36423611111111109</v>
      </c>
      <c r="G1362" s="2"/>
      <c r="H1362">
        <v>1</v>
      </c>
    </row>
    <row r="1363" spans="1:8" x14ac:dyDescent="0.35">
      <c r="A1363">
        <v>141170</v>
      </c>
      <c r="B1363">
        <v>1</v>
      </c>
      <c r="C1363">
        <v>7</v>
      </c>
      <c r="D1363" t="s">
        <v>9</v>
      </c>
      <c r="E1363" s="2">
        <v>0.36574074074074076</v>
      </c>
      <c r="H1363">
        <v>1</v>
      </c>
    </row>
    <row r="1364" spans="1:8" x14ac:dyDescent="0.35">
      <c r="A1364">
        <v>141267</v>
      </c>
      <c r="B1364">
        <v>0</v>
      </c>
      <c r="C1364">
        <v>7</v>
      </c>
      <c r="D1364" t="s">
        <v>23</v>
      </c>
      <c r="F1364" s="2">
        <v>0.3300925925925926</v>
      </c>
      <c r="G1364" s="2"/>
      <c r="H1364">
        <v>1</v>
      </c>
    </row>
    <row r="1365" spans="1:8" x14ac:dyDescent="0.35">
      <c r="A1365">
        <v>141267</v>
      </c>
      <c r="B1365">
        <v>0</v>
      </c>
      <c r="C1365">
        <v>7</v>
      </c>
      <c r="D1365" t="s">
        <v>145</v>
      </c>
      <c r="E1365" s="2">
        <v>0.33240740740740743</v>
      </c>
      <c r="F1365" s="2">
        <v>0.33287037037037037</v>
      </c>
      <c r="G1365" s="2"/>
      <c r="H1365">
        <v>1</v>
      </c>
    </row>
    <row r="1366" spans="1:8" x14ac:dyDescent="0.35">
      <c r="A1366">
        <v>141267</v>
      </c>
      <c r="B1366">
        <v>0</v>
      </c>
      <c r="C1366">
        <v>7</v>
      </c>
      <c r="D1366" t="s">
        <v>146</v>
      </c>
      <c r="E1366" s="2">
        <v>0.33425925925925926</v>
      </c>
      <c r="F1366" s="2">
        <v>0.3347222222222222</v>
      </c>
      <c r="G1366" s="2"/>
      <c r="H1366" t="s">
        <v>147</v>
      </c>
    </row>
    <row r="1367" spans="1:8" x14ac:dyDescent="0.35">
      <c r="A1367">
        <v>141267</v>
      </c>
      <c r="B1367">
        <v>0</v>
      </c>
      <c r="C1367">
        <v>7</v>
      </c>
      <c r="D1367" t="s">
        <v>19</v>
      </c>
      <c r="E1367" s="2">
        <v>0.33564814814814814</v>
      </c>
      <c r="F1367" s="2">
        <v>0.33611111111111114</v>
      </c>
      <c r="G1367" s="2"/>
      <c r="H1367">
        <v>1</v>
      </c>
    </row>
    <row r="1368" spans="1:8" x14ac:dyDescent="0.35">
      <c r="A1368">
        <v>141267</v>
      </c>
      <c r="B1368">
        <v>0</v>
      </c>
      <c r="C1368">
        <v>7</v>
      </c>
      <c r="D1368" t="s">
        <v>148</v>
      </c>
      <c r="E1368" s="2">
        <v>0.33888888888888891</v>
      </c>
      <c r="F1368" s="2">
        <v>0.33935185185185185</v>
      </c>
      <c r="G1368" s="2"/>
      <c r="H1368">
        <v>1</v>
      </c>
    </row>
    <row r="1369" spans="1:8" x14ac:dyDescent="0.35">
      <c r="A1369">
        <v>141267</v>
      </c>
      <c r="B1369">
        <v>0</v>
      </c>
      <c r="C1369">
        <v>7</v>
      </c>
      <c r="D1369" t="s">
        <v>149</v>
      </c>
      <c r="E1369" s="2">
        <v>0.34074074074074073</v>
      </c>
      <c r="F1369" s="2">
        <v>0.34131944444444445</v>
      </c>
      <c r="G1369" s="2"/>
      <c r="H1369">
        <v>1</v>
      </c>
    </row>
    <row r="1370" spans="1:8" x14ac:dyDescent="0.35">
      <c r="A1370">
        <v>141267</v>
      </c>
      <c r="B1370">
        <v>0</v>
      </c>
      <c r="C1370">
        <v>7</v>
      </c>
      <c r="D1370" t="s">
        <v>150</v>
      </c>
      <c r="E1370" s="2">
        <v>0.34270833333333334</v>
      </c>
      <c r="F1370" s="2">
        <v>0.34340277777777778</v>
      </c>
      <c r="G1370" s="2"/>
      <c r="H1370">
        <v>1</v>
      </c>
    </row>
    <row r="1371" spans="1:8" x14ac:dyDescent="0.35">
      <c r="A1371">
        <v>141267</v>
      </c>
      <c r="B1371">
        <v>0</v>
      </c>
      <c r="C1371">
        <v>7</v>
      </c>
      <c r="D1371" t="s">
        <v>151</v>
      </c>
      <c r="E1371" s="2">
        <v>0.34456018518518516</v>
      </c>
      <c r="F1371" s="2">
        <v>0.34502314814814816</v>
      </c>
      <c r="G1371" s="2"/>
      <c r="H1371">
        <v>1</v>
      </c>
    </row>
    <row r="1372" spans="1:8" x14ac:dyDescent="0.35">
      <c r="A1372">
        <v>141267</v>
      </c>
      <c r="B1372">
        <v>0</v>
      </c>
      <c r="C1372">
        <v>7</v>
      </c>
      <c r="D1372" t="s">
        <v>90</v>
      </c>
      <c r="E1372" s="2">
        <v>0.34618055555555555</v>
      </c>
      <c r="F1372" s="2">
        <v>0.34687499999999999</v>
      </c>
      <c r="G1372" s="2"/>
      <c r="H1372">
        <v>1</v>
      </c>
    </row>
    <row r="1373" spans="1:8" x14ac:dyDescent="0.35">
      <c r="A1373">
        <v>141267</v>
      </c>
      <c r="B1373">
        <v>0</v>
      </c>
      <c r="C1373">
        <v>7</v>
      </c>
      <c r="D1373" t="s">
        <v>59</v>
      </c>
      <c r="E1373" s="2">
        <v>0.34826388888888887</v>
      </c>
      <c r="F1373" s="2">
        <v>0.34872685185185187</v>
      </c>
      <c r="G1373" s="2"/>
      <c r="H1373">
        <v>1</v>
      </c>
    </row>
    <row r="1374" spans="1:8" x14ac:dyDescent="0.35">
      <c r="A1374">
        <v>141267</v>
      </c>
      <c r="B1374">
        <v>0</v>
      </c>
      <c r="C1374">
        <v>7</v>
      </c>
      <c r="D1374" t="s">
        <v>144</v>
      </c>
      <c r="E1374" s="2">
        <v>0.34988425925925926</v>
      </c>
      <c r="F1374" s="2">
        <v>0.3503472222222222</v>
      </c>
      <c r="G1374" s="2"/>
      <c r="H1374">
        <v>1</v>
      </c>
    </row>
    <row r="1375" spans="1:8" x14ac:dyDescent="0.35">
      <c r="A1375">
        <v>141267</v>
      </c>
      <c r="B1375">
        <v>0</v>
      </c>
      <c r="C1375">
        <v>7</v>
      </c>
      <c r="D1375" t="s">
        <v>9</v>
      </c>
      <c r="E1375" s="2">
        <v>0.35150462962962964</v>
      </c>
      <c r="F1375" s="2">
        <v>0.35196759259259258</v>
      </c>
      <c r="G1375" s="2"/>
      <c r="H1375">
        <v>1</v>
      </c>
    </row>
    <row r="1376" spans="1:8" x14ac:dyDescent="0.35">
      <c r="A1376">
        <v>141267</v>
      </c>
      <c r="B1376">
        <v>0</v>
      </c>
      <c r="C1376">
        <v>7</v>
      </c>
      <c r="D1376" t="s">
        <v>93</v>
      </c>
      <c r="E1376" s="2">
        <v>0.35312500000000002</v>
      </c>
      <c r="F1376" s="2">
        <v>0.35358796296296297</v>
      </c>
      <c r="G1376" s="2"/>
      <c r="H1376">
        <v>1</v>
      </c>
    </row>
    <row r="1377" spans="1:8" x14ac:dyDescent="0.35">
      <c r="A1377">
        <v>141267</v>
      </c>
      <c r="B1377">
        <v>0</v>
      </c>
      <c r="C1377">
        <v>7</v>
      </c>
      <c r="D1377" t="s">
        <v>123</v>
      </c>
      <c r="E1377" s="2">
        <v>0.35543981481481479</v>
      </c>
      <c r="F1377" s="2">
        <v>0.35601851851851851</v>
      </c>
      <c r="G1377" s="2"/>
      <c r="H1377">
        <v>1</v>
      </c>
    </row>
    <row r="1378" spans="1:8" x14ac:dyDescent="0.35">
      <c r="A1378">
        <v>141267</v>
      </c>
      <c r="B1378">
        <v>0</v>
      </c>
      <c r="C1378">
        <v>7</v>
      </c>
      <c r="D1378" t="s">
        <v>21</v>
      </c>
      <c r="E1378" s="2">
        <v>0.35810185185185184</v>
      </c>
      <c r="F1378" s="2">
        <v>0.35868055555555556</v>
      </c>
      <c r="G1378" s="2"/>
      <c r="H1378" t="s">
        <v>114</v>
      </c>
    </row>
    <row r="1379" spans="1:8" x14ac:dyDescent="0.35">
      <c r="A1379">
        <v>141267</v>
      </c>
      <c r="B1379">
        <v>0</v>
      </c>
      <c r="C1379">
        <v>7</v>
      </c>
      <c r="D1379" t="s">
        <v>45</v>
      </c>
      <c r="E1379" s="2">
        <v>0.36053240740740738</v>
      </c>
      <c r="F1379" s="2">
        <v>0.36145833333333333</v>
      </c>
      <c r="G1379" s="2"/>
      <c r="H1379" t="s">
        <v>152</v>
      </c>
    </row>
    <row r="1380" spans="1:8" x14ac:dyDescent="0.35">
      <c r="A1380">
        <v>141267</v>
      </c>
      <c r="B1380">
        <v>0</v>
      </c>
      <c r="C1380">
        <v>7</v>
      </c>
      <c r="D1380" t="s">
        <v>128</v>
      </c>
      <c r="E1380" s="2">
        <v>0.36481481481481481</v>
      </c>
      <c r="F1380" s="2">
        <v>0.36527777777777776</v>
      </c>
      <c r="G1380" s="2"/>
      <c r="H1380" t="s">
        <v>152</v>
      </c>
    </row>
    <row r="1381" spans="1:8" x14ac:dyDescent="0.35">
      <c r="A1381">
        <v>141267</v>
      </c>
      <c r="B1381">
        <v>0</v>
      </c>
      <c r="C1381">
        <v>7</v>
      </c>
      <c r="D1381" t="s">
        <v>126</v>
      </c>
      <c r="E1381" s="2">
        <v>0.36701388888888886</v>
      </c>
      <c r="F1381" s="2">
        <v>0.3684027777777778</v>
      </c>
      <c r="G1381" s="2"/>
      <c r="H1381" t="s">
        <v>152</v>
      </c>
    </row>
    <row r="1382" spans="1:8" x14ac:dyDescent="0.35">
      <c r="A1382">
        <v>141267</v>
      </c>
      <c r="B1382">
        <v>0</v>
      </c>
      <c r="C1382">
        <v>7</v>
      </c>
      <c r="D1382" t="s">
        <v>153</v>
      </c>
      <c r="E1382" s="2">
        <v>0.37048611111111113</v>
      </c>
      <c r="F1382" s="2">
        <v>0.37094907407407407</v>
      </c>
      <c r="G1382" s="2"/>
      <c r="H1382" t="s">
        <v>152</v>
      </c>
    </row>
    <row r="1383" spans="1:8" x14ac:dyDescent="0.35">
      <c r="A1383">
        <v>141267</v>
      </c>
      <c r="B1383">
        <v>0</v>
      </c>
      <c r="C1383">
        <v>7</v>
      </c>
      <c r="D1383" t="s">
        <v>154</v>
      </c>
      <c r="E1383" s="2">
        <v>0.37233796296296295</v>
      </c>
      <c r="F1383" s="2">
        <v>0.37280092592592595</v>
      </c>
      <c r="G1383" s="2"/>
      <c r="H1383" t="s">
        <v>152</v>
      </c>
    </row>
    <row r="1384" spans="1:8" x14ac:dyDescent="0.35">
      <c r="A1384">
        <v>141267</v>
      </c>
      <c r="B1384">
        <v>0</v>
      </c>
      <c r="C1384">
        <v>7</v>
      </c>
      <c r="D1384" t="s">
        <v>155</v>
      </c>
      <c r="E1384" s="2">
        <v>0.37430555555555556</v>
      </c>
      <c r="F1384" s="2">
        <v>0.3747685185185185</v>
      </c>
      <c r="G1384" s="2"/>
      <c r="H1384" t="s">
        <v>152</v>
      </c>
    </row>
    <row r="1385" spans="1:8" x14ac:dyDescent="0.35">
      <c r="A1385">
        <v>141267</v>
      </c>
      <c r="B1385">
        <v>0</v>
      </c>
      <c r="C1385">
        <v>7</v>
      </c>
      <c r="D1385" t="s">
        <v>24</v>
      </c>
      <c r="E1385" s="2">
        <v>0.37754629629629627</v>
      </c>
      <c r="H1385">
        <v>7</v>
      </c>
    </row>
    <row r="1386" spans="1:8" x14ac:dyDescent="0.35">
      <c r="A1386">
        <v>142564</v>
      </c>
      <c r="B1386">
        <v>0</v>
      </c>
      <c r="C1386">
        <v>7</v>
      </c>
      <c r="D1386" t="s">
        <v>9</v>
      </c>
      <c r="F1386" s="2">
        <v>0.33217592592592593</v>
      </c>
      <c r="G1386" s="2"/>
      <c r="H1386">
        <v>1</v>
      </c>
    </row>
    <row r="1387" spans="1:8" x14ac:dyDescent="0.35">
      <c r="A1387">
        <v>142564</v>
      </c>
      <c r="B1387">
        <v>0</v>
      </c>
      <c r="C1387">
        <v>7</v>
      </c>
      <c r="D1387" t="s">
        <v>144</v>
      </c>
      <c r="E1387" s="2">
        <v>0.33321759259259259</v>
      </c>
      <c r="F1387" s="2">
        <v>0.33368055555555554</v>
      </c>
      <c r="G1387" s="2"/>
      <c r="H1387">
        <v>2</v>
      </c>
    </row>
    <row r="1388" spans="1:8" x14ac:dyDescent="0.35">
      <c r="A1388">
        <v>142564</v>
      </c>
      <c r="B1388">
        <v>0</v>
      </c>
      <c r="C1388">
        <v>7</v>
      </c>
      <c r="D1388" t="s">
        <v>59</v>
      </c>
      <c r="E1388" s="2">
        <v>0.3347222222222222</v>
      </c>
      <c r="F1388" s="2">
        <v>0.3351851851851852</v>
      </c>
      <c r="G1388" s="2"/>
      <c r="H1388">
        <v>2</v>
      </c>
    </row>
    <row r="1389" spans="1:8" x14ac:dyDescent="0.35">
      <c r="A1389">
        <v>142564</v>
      </c>
      <c r="B1389">
        <v>0</v>
      </c>
      <c r="C1389">
        <v>7</v>
      </c>
      <c r="D1389" t="s">
        <v>143</v>
      </c>
      <c r="E1389" s="2">
        <v>0.33634259259259258</v>
      </c>
      <c r="F1389" s="2">
        <v>0.33703703703703702</v>
      </c>
      <c r="G1389" s="2"/>
      <c r="H1389">
        <v>2</v>
      </c>
    </row>
    <row r="1390" spans="1:8" x14ac:dyDescent="0.35">
      <c r="A1390">
        <v>142564</v>
      </c>
      <c r="B1390">
        <v>0</v>
      </c>
      <c r="C1390">
        <v>7</v>
      </c>
      <c r="D1390" t="s">
        <v>142</v>
      </c>
      <c r="E1390" s="2">
        <v>0.33784722222222224</v>
      </c>
      <c r="F1390" s="2">
        <v>0.33831018518518519</v>
      </c>
      <c r="G1390" s="2"/>
      <c r="H1390">
        <v>2</v>
      </c>
    </row>
    <row r="1391" spans="1:8" x14ac:dyDescent="0.35">
      <c r="A1391">
        <v>142564</v>
      </c>
      <c r="B1391">
        <v>0</v>
      </c>
      <c r="C1391">
        <v>7</v>
      </c>
      <c r="D1391" t="s">
        <v>46</v>
      </c>
      <c r="E1391" s="2">
        <v>0.33958333333333335</v>
      </c>
      <c r="F1391" s="2">
        <v>0.34004629629629629</v>
      </c>
      <c r="G1391" s="2"/>
      <c r="H1391">
        <v>2</v>
      </c>
    </row>
    <row r="1392" spans="1:8" x14ac:dyDescent="0.35">
      <c r="A1392">
        <v>142564</v>
      </c>
      <c r="B1392">
        <v>0</v>
      </c>
      <c r="C1392">
        <v>7</v>
      </c>
      <c r="D1392" t="s">
        <v>141</v>
      </c>
      <c r="E1392" s="2">
        <v>0.34074074074074073</v>
      </c>
      <c r="F1392" s="2">
        <v>0.34120370370370373</v>
      </c>
      <c r="G1392" s="2"/>
      <c r="H1392">
        <v>2</v>
      </c>
    </row>
    <row r="1393" spans="1:8" x14ac:dyDescent="0.35">
      <c r="A1393">
        <v>142564</v>
      </c>
      <c r="B1393">
        <v>0</v>
      </c>
      <c r="C1393">
        <v>7</v>
      </c>
      <c r="D1393" t="s">
        <v>140</v>
      </c>
      <c r="E1393" s="2">
        <v>0.34293981481481484</v>
      </c>
      <c r="F1393" s="2">
        <v>0.34363425925925928</v>
      </c>
      <c r="G1393" s="2"/>
      <c r="H1393">
        <v>2</v>
      </c>
    </row>
    <row r="1394" spans="1:8" x14ac:dyDescent="0.35">
      <c r="A1394">
        <v>142564</v>
      </c>
      <c r="B1394">
        <v>0</v>
      </c>
      <c r="C1394">
        <v>7</v>
      </c>
      <c r="D1394" t="s">
        <v>95</v>
      </c>
      <c r="E1394" s="2">
        <v>0.34502314814814816</v>
      </c>
      <c r="F1394" s="2">
        <v>0.34560185185185183</v>
      </c>
      <c r="G1394" s="2"/>
      <c r="H1394">
        <v>2</v>
      </c>
    </row>
    <row r="1395" spans="1:8" x14ac:dyDescent="0.35">
      <c r="A1395">
        <v>142564</v>
      </c>
      <c r="B1395">
        <v>0</v>
      </c>
      <c r="C1395">
        <v>7</v>
      </c>
      <c r="D1395" t="s">
        <v>72</v>
      </c>
      <c r="E1395" s="2">
        <v>0.34733796296296299</v>
      </c>
      <c r="F1395" s="2">
        <v>0.34791666666666665</v>
      </c>
      <c r="G1395" s="2"/>
      <c r="H1395">
        <v>2</v>
      </c>
    </row>
    <row r="1396" spans="1:8" x14ac:dyDescent="0.35">
      <c r="A1396">
        <v>142564</v>
      </c>
      <c r="B1396">
        <v>0</v>
      </c>
      <c r="C1396">
        <v>7</v>
      </c>
      <c r="D1396" t="s">
        <v>139</v>
      </c>
      <c r="E1396" s="2">
        <v>0.34953703703703703</v>
      </c>
      <c r="F1396" s="2">
        <v>0.35023148148148148</v>
      </c>
      <c r="G1396" s="2"/>
      <c r="H1396">
        <v>2</v>
      </c>
    </row>
    <row r="1397" spans="1:8" x14ac:dyDescent="0.35">
      <c r="A1397">
        <v>142564</v>
      </c>
      <c r="B1397">
        <v>0</v>
      </c>
      <c r="C1397">
        <v>7</v>
      </c>
      <c r="D1397" t="s">
        <v>138</v>
      </c>
      <c r="E1397" s="2">
        <v>0.3523148148148148</v>
      </c>
      <c r="F1397" s="2">
        <v>0.3527777777777778</v>
      </c>
      <c r="G1397" s="2"/>
      <c r="H1397">
        <v>2</v>
      </c>
    </row>
    <row r="1398" spans="1:8" x14ac:dyDescent="0.35">
      <c r="A1398">
        <v>142564</v>
      </c>
      <c r="B1398">
        <v>0</v>
      </c>
      <c r="C1398">
        <v>7</v>
      </c>
      <c r="D1398" t="s">
        <v>137</v>
      </c>
      <c r="E1398" s="2">
        <v>0.35405092592592591</v>
      </c>
      <c r="F1398" s="2">
        <v>0.35451388888888891</v>
      </c>
      <c r="G1398" s="2"/>
      <c r="H1398">
        <v>2</v>
      </c>
    </row>
    <row r="1399" spans="1:8" x14ac:dyDescent="0.35">
      <c r="A1399">
        <v>142564</v>
      </c>
      <c r="B1399">
        <v>0</v>
      </c>
      <c r="C1399">
        <v>7</v>
      </c>
      <c r="D1399" t="s">
        <v>136</v>
      </c>
      <c r="E1399" s="2">
        <v>0.35625000000000001</v>
      </c>
      <c r="F1399" s="2">
        <v>0.35671296296296295</v>
      </c>
      <c r="G1399" s="2"/>
      <c r="H1399">
        <v>2</v>
      </c>
    </row>
    <row r="1400" spans="1:8" x14ac:dyDescent="0.35">
      <c r="A1400">
        <v>142564</v>
      </c>
      <c r="B1400">
        <v>0</v>
      </c>
      <c r="C1400">
        <v>7</v>
      </c>
      <c r="D1400" t="s">
        <v>135</v>
      </c>
      <c r="E1400" s="2">
        <v>0.35821759259259262</v>
      </c>
      <c r="F1400" s="2">
        <v>0.35868055555555556</v>
      </c>
      <c r="G1400" s="2"/>
      <c r="H1400">
        <v>2</v>
      </c>
    </row>
    <row r="1401" spans="1:8" x14ac:dyDescent="0.35">
      <c r="A1401">
        <v>142564</v>
      </c>
      <c r="B1401">
        <v>1</v>
      </c>
      <c r="C1401">
        <v>7</v>
      </c>
      <c r="D1401" t="s">
        <v>38</v>
      </c>
      <c r="E1401" s="2">
        <v>0.36087962962962961</v>
      </c>
      <c r="F1401" s="2">
        <v>0.36157407407407405</v>
      </c>
      <c r="G1401" s="2"/>
      <c r="H1401" t="s">
        <v>172</v>
      </c>
    </row>
    <row r="1402" spans="1:8" x14ac:dyDescent="0.35">
      <c r="A1402">
        <v>142564</v>
      </c>
      <c r="B1402">
        <v>1</v>
      </c>
      <c r="C1402">
        <v>7</v>
      </c>
      <c r="D1402" t="s">
        <v>133</v>
      </c>
      <c r="E1402" s="2">
        <v>0.36284722222222221</v>
      </c>
      <c r="F1402" s="2">
        <v>0.36331018518518521</v>
      </c>
      <c r="G1402" s="2"/>
      <c r="H1402">
        <v>1</v>
      </c>
    </row>
    <row r="1403" spans="1:8" x14ac:dyDescent="0.35">
      <c r="A1403">
        <v>142564</v>
      </c>
      <c r="B1403">
        <v>1</v>
      </c>
      <c r="C1403">
        <v>7</v>
      </c>
      <c r="D1403" t="s">
        <v>132</v>
      </c>
      <c r="E1403" s="2">
        <v>0.36469907407407409</v>
      </c>
      <c r="F1403" s="2">
        <v>0.36516203703703703</v>
      </c>
      <c r="G1403" s="2"/>
      <c r="H1403">
        <v>1</v>
      </c>
    </row>
    <row r="1404" spans="1:8" x14ac:dyDescent="0.35">
      <c r="A1404">
        <v>142564</v>
      </c>
      <c r="B1404">
        <v>1</v>
      </c>
      <c r="C1404">
        <v>7</v>
      </c>
      <c r="D1404" t="s">
        <v>31</v>
      </c>
      <c r="E1404" s="2">
        <v>0.36724537037037036</v>
      </c>
      <c r="F1404" s="2">
        <v>0.3679398148148148</v>
      </c>
      <c r="G1404" s="2"/>
      <c r="H1404">
        <v>1</v>
      </c>
    </row>
    <row r="1405" spans="1:8" x14ac:dyDescent="0.35">
      <c r="A1405">
        <v>142564</v>
      </c>
      <c r="B1405">
        <v>1</v>
      </c>
      <c r="C1405">
        <v>7</v>
      </c>
      <c r="D1405" t="s">
        <v>158</v>
      </c>
      <c r="E1405" s="2">
        <v>0.36979166666666669</v>
      </c>
      <c r="F1405" s="2">
        <v>0.37037037037037035</v>
      </c>
      <c r="G1405" s="2"/>
      <c r="H1405">
        <v>1</v>
      </c>
    </row>
    <row r="1406" spans="1:8" x14ac:dyDescent="0.35">
      <c r="A1406">
        <v>142564</v>
      </c>
      <c r="B1406">
        <v>1</v>
      </c>
      <c r="C1406">
        <v>7</v>
      </c>
      <c r="D1406" t="s">
        <v>157</v>
      </c>
      <c r="E1406" s="2">
        <v>0.37210648148148145</v>
      </c>
      <c r="F1406" s="2">
        <v>0.37256944444444445</v>
      </c>
      <c r="G1406" s="2"/>
      <c r="H1406">
        <v>1</v>
      </c>
    </row>
    <row r="1407" spans="1:8" x14ac:dyDescent="0.35">
      <c r="A1407">
        <v>142564</v>
      </c>
      <c r="B1407">
        <v>1</v>
      </c>
      <c r="C1407">
        <v>7</v>
      </c>
      <c r="D1407" t="s">
        <v>156</v>
      </c>
      <c r="E1407" s="2">
        <v>0.3747685185185185</v>
      </c>
      <c r="F1407" s="2">
        <v>0.3752314814814815</v>
      </c>
      <c r="G1407" s="2"/>
      <c r="H1407">
        <v>1</v>
      </c>
    </row>
    <row r="1408" spans="1:8" x14ac:dyDescent="0.35">
      <c r="A1408">
        <v>142564</v>
      </c>
      <c r="B1408">
        <v>1</v>
      </c>
      <c r="C1408">
        <v>7</v>
      </c>
      <c r="D1408" t="s">
        <v>16</v>
      </c>
      <c r="E1408" s="2">
        <v>0.3767361111111111</v>
      </c>
      <c r="H1408">
        <v>1</v>
      </c>
    </row>
    <row r="1409" spans="1:8" x14ac:dyDescent="0.35">
      <c r="A1409">
        <v>141572</v>
      </c>
      <c r="B1409">
        <v>0</v>
      </c>
      <c r="C1409">
        <v>7</v>
      </c>
      <c r="D1409" t="s">
        <v>16</v>
      </c>
      <c r="F1409" s="2">
        <v>0.33252314814814815</v>
      </c>
      <c r="G1409" s="2"/>
      <c r="H1409">
        <v>1</v>
      </c>
    </row>
    <row r="1410" spans="1:8" x14ac:dyDescent="0.35">
      <c r="A1410">
        <v>141572</v>
      </c>
      <c r="B1410">
        <v>0</v>
      </c>
      <c r="C1410">
        <v>7</v>
      </c>
      <c r="D1410" t="s">
        <v>156</v>
      </c>
      <c r="E1410" s="2">
        <v>0.33344907407407409</v>
      </c>
      <c r="F1410" s="2">
        <v>0.33391203703703703</v>
      </c>
      <c r="G1410" s="2"/>
      <c r="H1410">
        <v>2</v>
      </c>
    </row>
    <row r="1411" spans="1:8" x14ac:dyDescent="0.35">
      <c r="A1411">
        <v>141572</v>
      </c>
      <c r="B1411">
        <v>0</v>
      </c>
      <c r="C1411">
        <v>7</v>
      </c>
      <c r="D1411" t="s">
        <v>157</v>
      </c>
      <c r="E1411" s="2">
        <v>0.33564814814814814</v>
      </c>
      <c r="F1411" s="2">
        <v>0.33611111111111114</v>
      </c>
      <c r="G1411" s="2"/>
      <c r="H1411">
        <v>2</v>
      </c>
    </row>
    <row r="1412" spans="1:8" x14ac:dyDescent="0.35">
      <c r="A1412">
        <v>141572</v>
      </c>
      <c r="B1412">
        <v>0</v>
      </c>
      <c r="C1412">
        <v>7</v>
      </c>
      <c r="D1412" t="s">
        <v>158</v>
      </c>
      <c r="E1412" s="2">
        <v>0.33784722222222224</v>
      </c>
      <c r="F1412" s="2">
        <v>0.33831018518518519</v>
      </c>
      <c r="G1412" s="2"/>
      <c r="H1412">
        <v>2</v>
      </c>
    </row>
    <row r="1413" spans="1:8" x14ac:dyDescent="0.35">
      <c r="A1413">
        <v>141572</v>
      </c>
      <c r="B1413">
        <v>0</v>
      </c>
      <c r="C1413">
        <v>7</v>
      </c>
      <c r="D1413" t="s">
        <v>31</v>
      </c>
      <c r="E1413" s="2">
        <v>0.34027777777777779</v>
      </c>
      <c r="F1413" s="2">
        <v>0.34097222222222223</v>
      </c>
      <c r="G1413" s="2"/>
      <c r="H1413">
        <v>2</v>
      </c>
    </row>
    <row r="1414" spans="1:8" x14ac:dyDescent="0.35">
      <c r="A1414">
        <v>141572</v>
      </c>
      <c r="B1414">
        <v>0</v>
      </c>
      <c r="C1414">
        <v>7</v>
      </c>
      <c r="D1414" t="s">
        <v>132</v>
      </c>
      <c r="E1414" s="2">
        <v>0.34293981481481484</v>
      </c>
      <c r="F1414" s="2">
        <v>0.34340277777777778</v>
      </c>
      <c r="G1414" s="2"/>
      <c r="H1414">
        <v>2</v>
      </c>
    </row>
    <row r="1415" spans="1:8" x14ac:dyDescent="0.35">
      <c r="A1415">
        <v>141572</v>
      </c>
      <c r="B1415">
        <v>0</v>
      </c>
      <c r="C1415">
        <v>7</v>
      </c>
      <c r="D1415" t="s">
        <v>133</v>
      </c>
      <c r="E1415" s="2">
        <v>0.34490740740740738</v>
      </c>
      <c r="F1415" s="2">
        <v>0.34537037037037038</v>
      </c>
      <c r="G1415" s="2"/>
      <c r="H1415">
        <v>2</v>
      </c>
    </row>
    <row r="1416" spans="1:8" x14ac:dyDescent="0.35">
      <c r="A1416">
        <v>141572</v>
      </c>
      <c r="B1416">
        <v>0</v>
      </c>
      <c r="C1416">
        <v>7</v>
      </c>
      <c r="D1416" t="s">
        <v>38</v>
      </c>
      <c r="E1416" s="2">
        <v>0.34664351851851855</v>
      </c>
      <c r="F1416" s="2">
        <v>0.34733796296296299</v>
      </c>
      <c r="G1416" s="2"/>
      <c r="H1416" t="s">
        <v>134</v>
      </c>
    </row>
    <row r="1417" spans="1:8" x14ac:dyDescent="0.35">
      <c r="A1417">
        <v>141572</v>
      </c>
      <c r="B1417">
        <v>1</v>
      </c>
      <c r="C1417">
        <v>7</v>
      </c>
      <c r="D1417" t="s">
        <v>135</v>
      </c>
      <c r="E1417" s="2">
        <v>0.34942129629629631</v>
      </c>
      <c r="F1417" s="2">
        <v>0.34988425925925926</v>
      </c>
      <c r="G1417" s="2"/>
      <c r="H1417">
        <v>1</v>
      </c>
    </row>
    <row r="1418" spans="1:8" x14ac:dyDescent="0.35">
      <c r="A1418">
        <v>141572</v>
      </c>
      <c r="B1418">
        <v>1</v>
      </c>
      <c r="C1418">
        <v>7</v>
      </c>
      <c r="D1418" t="s">
        <v>136</v>
      </c>
      <c r="E1418" s="2">
        <v>0.35127314814814814</v>
      </c>
      <c r="F1418" s="2">
        <v>0.35173611111111114</v>
      </c>
      <c r="G1418" s="2"/>
      <c r="H1418">
        <v>1</v>
      </c>
    </row>
    <row r="1419" spans="1:8" x14ac:dyDescent="0.35">
      <c r="A1419">
        <v>141572</v>
      </c>
      <c r="B1419">
        <v>1</v>
      </c>
      <c r="C1419">
        <v>7</v>
      </c>
      <c r="D1419" t="s">
        <v>137</v>
      </c>
      <c r="E1419" s="2">
        <v>0.35347222222222224</v>
      </c>
      <c r="F1419" s="2">
        <v>0.35393518518518519</v>
      </c>
      <c r="G1419" s="2"/>
      <c r="H1419">
        <v>1</v>
      </c>
    </row>
    <row r="1420" spans="1:8" x14ac:dyDescent="0.35">
      <c r="A1420">
        <v>141572</v>
      </c>
      <c r="B1420">
        <v>1</v>
      </c>
      <c r="C1420">
        <v>7</v>
      </c>
      <c r="D1420" t="s">
        <v>138</v>
      </c>
      <c r="E1420" s="2">
        <v>0.35509259259259257</v>
      </c>
      <c r="F1420" s="2">
        <v>0.35555555555555557</v>
      </c>
      <c r="G1420" s="2"/>
      <c r="H1420">
        <v>1</v>
      </c>
    </row>
    <row r="1421" spans="1:8" x14ac:dyDescent="0.35">
      <c r="A1421">
        <v>141572</v>
      </c>
      <c r="B1421">
        <v>1</v>
      </c>
      <c r="C1421">
        <v>7</v>
      </c>
      <c r="D1421" t="s">
        <v>139</v>
      </c>
      <c r="E1421" s="2">
        <v>0.3576388888888889</v>
      </c>
      <c r="F1421" s="2">
        <v>0.35833333333333334</v>
      </c>
      <c r="G1421" s="2"/>
      <c r="H1421">
        <v>1</v>
      </c>
    </row>
    <row r="1422" spans="1:8" x14ac:dyDescent="0.35">
      <c r="A1422">
        <v>141572</v>
      </c>
      <c r="B1422">
        <v>1</v>
      </c>
      <c r="C1422">
        <v>7</v>
      </c>
      <c r="D1422" t="s">
        <v>72</v>
      </c>
      <c r="E1422" s="2">
        <v>0.35995370370370372</v>
      </c>
      <c r="F1422" s="2">
        <v>0.36053240740740738</v>
      </c>
      <c r="G1422" s="2"/>
      <c r="H1422">
        <v>1</v>
      </c>
    </row>
    <row r="1423" spans="1:8" x14ac:dyDescent="0.35">
      <c r="A1423">
        <v>141572</v>
      </c>
      <c r="B1423">
        <v>1</v>
      </c>
      <c r="C1423">
        <v>7</v>
      </c>
      <c r="D1423" t="s">
        <v>95</v>
      </c>
      <c r="E1423" s="2">
        <v>0.36226851851851855</v>
      </c>
      <c r="F1423" s="2">
        <v>0.36284722222222221</v>
      </c>
      <c r="G1423" s="2"/>
      <c r="H1423">
        <v>1</v>
      </c>
    </row>
    <row r="1424" spans="1:8" x14ac:dyDescent="0.35">
      <c r="A1424">
        <v>141572</v>
      </c>
      <c r="B1424">
        <v>1</v>
      </c>
      <c r="C1424">
        <v>7</v>
      </c>
      <c r="D1424" t="s">
        <v>140</v>
      </c>
      <c r="E1424" s="2">
        <v>0.36423611111111109</v>
      </c>
      <c r="F1424" s="2">
        <v>0.36493055555555554</v>
      </c>
      <c r="G1424" s="2"/>
      <c r="H1424">
        <v>1</v>
      </c>
    </row>
    <row r="1425" spans="1:8" x14ac:dyDescent="0.35">
      <c r="A1425">
        <v>141572</v>
      </c>
      <c r="B1425">
        <v>1</v>
      </c>
      <c r="C1425">
        <v>7</v>
      </c>
      <c r="D1425" t="s">
        <v>141</v>
      </c>
      <c r="E1425" s="2">
        <v>0.36655092592592592</v>
      </c>
      <c r="F1425" s="2">
        <v>0.36701388888888886</v>
      </c>
      <c r="G1425" s="2"/>
      <c r="H1425">
        <v>1</v>
      </c>
    </row>
    <row r="1426" spans="1:8" x14ac:dyDescent="0.35">
      <c r="A1426">
        <v>141572</v>
      </c>
      <c r="B1426">
        <v>1</v>
      </c>
      <c r="C1426">
        <v>7</v>
      </c>
      <c r="D1426" t="s">
        <v>46</v>
      </c>
      <c r="E1426" s="2">
        <v>0.36782407407407408</v>
      </c>
      <c r="F1426" s="2">
        <v>0.36828703703703702</v>
      </c>
      <c r="G1426" s="2"/>
      <c r="H1426">
        <v>1</v>
      </c>
    </row>
    <row r="1427" spans="1:8" x14ac:dyDescent="0.35">
      <c r="A1427">
        <v>141572</v>
      </c>
      <c r="B1427">
        <v>1</v>
      </c>
      <c r="C1427">
        <v>7</v>
      </c>
      <c r="D1427" t="s">
        <v>142</v>
      </c>
      <c r="E1427" s="2">
        <v>0.36944444444444446</v>
      </c>
      <c r="F1427" s="2">
        <v>0.36990740740740741</v>
      </c>
      <c r="G1427" s="2"/>
      <c r="H1427">
        <v>1</v>
      </c>
    </row>
    <row r="1428" spans="1:8" x14ac:dyDescent="0.35">
      <c r="A1428">
        <v>141572</v>
      </c>
      <c r="B1428">
        <v>1</v>
      </c>
      <c r="C1428">
        <v>7</v>
      </c>
      <c r="D1428" t="s">
        <v>143</v>
      </c>
      <c r="E1428" s="2">
        <v>0.37071759259259257</v>
      </c>
      <c r="F1428" s="2">
        <v>0.37141203703703701</v>
      </c>
      <c r="G1428" s="2"/>
      <c r="H1428">
        <v>1</v>
      </c>
    </row>
    <row r="1429" spans="1:8" x14ac:dyDescent="0.35">
      <c r="A1429">
        <v>141572</v>
      </c>
      <c r="B1429">
        <v>1</v>
      </c>
      <c r="C1429">
        <v>7</v>
      </c>
      <c r="D1429" t="s">
        <v>59</v>
      </c>
      <c r="E1429" s="2">
        <v>0.37268518518518517</v>
      </c>
      <c r="F1429" s="2">
        <v>0.37314814814814817</v>
      </c>
      <c r="G1429" s="2"/>
      <c r="H1429">
        <v>1</v>
      </c>
    </row>
    <row r="1430" spans="1:8" x14ac:dyDescent="0.35">
      <c r="A1430">
        <v>141572</v>
      </c>
      <c r="B1430">
        <v>1</v>
      </c>
      <c r="C1430">
        <v>7</v>
      </c>
      <c r="D1430" t="s">
        <v>144</v>
      </c>
      <c r="E1430" s="2">
        <v>0.37418981481481484</v>
      </c>
      <c r="F1430" s="2">
        <v>0.37465277777777778</v>
      </c>
      <c r="G1430" s="2"/>
      <c r="H1430">
        <v>1</v>
      </c>
    </row>
    <row r="1431" spans="1:8" x14ac:dyDescent="0.35">
      <c r="A1431">
        <v>141572</v>
      </c>
      <c r="B1431">
        <v>1</v>
      </c>
      <c r="C1431">
        <v>7</v>
      </c>
      <c r="D1431" t="s">
        <v>9</v>
      </c>
      <c r="E1431" s="2">
        <v>0.37615740740740738</v>
      </c>
      <c r="H1431">
        <v>1</v>
      </c>
    </row>
    <row r="1432" spans="1:8" x14ac:dyDescent="0.35">
      <c r="A1432">
        <v>142270</v>
      </c>
      <c r="B1432">
        <v>0</v>
      </c>
      <c r="C1432">
        <v>7</v>
      </c>
      <c r="D1432" t="s">
        <v>24</v>
      </c>
      <c r="F1432" s="2">
        <v>0.33263888888888887</v>
      </c>
      <c r="G1432" s="2"/>
      <c r="H1432">
        <v>7</v>
      </c>
    </row>
    <row r="1433" spans="1:8" x14ac:dyDescent="0.35">
      <c r="A1433">
        <v>142270</v>
      </c>
      <c r="B1433">
        <v>0</v>
      </c>
      <c r="C1433">
        <v>7</v>
      </c>
      <c r="D1433" t="s">
        <v>155</v>
      </c>
      <c r="E1433" s="2">
        <v>0.33506944444444442</v>
      </c>
      <c r="F1433" s="2">
        <v>0.33553240740740742</v>
      </c>
      <c r="G1433" s="2"/>
      <c r="H1433" t="s">
        <v>110</v>
      </c>
    </row>
    <row r="1434" spans="1:8" x14ac:dyDescent="0.35">
      <c r="A1434">
        <v>142270</v>
      </c>
      <c r="B1434">
        <v>0</v>
      </c>
      <c r="C1434">
        <v>7</v>
      </c>
      <c r="D1434" t="s">
        <v>154</v>
      </c>
      <c r="E1434" s="2">
        <v>0.33703703703703702</v>
      </c>
      <c r="F1434" s="2">
        <v>0.33750000000000002</v>
      </c>
      <c r="G1434" s="2"/>
      <c r="H1434" t="s">
        <v>110</v>
      </c>
    </row>
    <row r="1435" spans="1:8" x14ac:dyDescent="0.35">
      <c r="A1435">
        <v>142270</v>
      </c>
      <c r="B1435">
        <v>0</v>
      </c>
      <c r="C1435">
        <v>7</v>
      </c>
      <c r="D1435" t="s">
        <v>153</v>
      </c>
      <c r="E1435" s="2">
        <v>0.33888888888888891</v>
      </c>
      <c r="F1435" s="2">
        <v>0.33935185185185185</v>
      </c>
      <c r="G1435" s="2"/>
      <c r="H1435" t="s">
        <v>110</v>
      </c>
    </row>
    <row r="1436" spans="1:8" x14ac:dyDescent="0.35">
      <c r="A1436">
        <v>142270</v>
      </c>
      <c r="B1436">
        <v>0</v>
      </c>
      <c r="C1436">
        <v>7</v>
      </c>
      <c r="D1436" t="s">
        <v>126</v>
      </c>
      <c r="E1436" s="2">
        <v>0.34120370370370373</v>
      </c>
      <c r="F1436" s="2">
        <v>0.34247685185185184</v>
      </c>
      <c r="G1436" s="2"/>
      <c r="H1436" t="s">
        <v>110</v>
      </c>
    </row>
    <row r="1437" spans="1:8" x14ac:dyDescent="0.35">
      <c r="A1437">
        <v>142270</v>
      </c>
      <c r="B1437">
        <v>0</v>
      </c>
      <c r="C1437">
        <v>7</v>
      </c>
      <c r="D1437" t="s">
        <v>128</v>
      </c>
      <c r="E1437" s="2">
        <v>0.3439814814814815</v>
      </c>
      <c r="F1437" s="2">
        <v>0.34444444444444444</v>
      </c>
      <c r="G1437" s="2"/>
      <c r="H1437" t="s">
        <v>110</v>
      </c>
    </row>
    <row r="1438" spans="1:8" x14ac:dyDescent="0.35">
      <c r="A1438">
        <v>142270</v>
      </c>
      <c r="B1438">
        <v>0</v>
      </c>
      <c r="C1438">
        <v>7</v>
      </c>
      <c r="D1438" t="s">
        <v>45</v>
      </c>
      <c r="E1438" s="2">
        <v>0.34756944444444443</v>
      </c>
      <c r="F1438" s="2">
        <v>0.34826388888888887</v>
      </c>
      <c r="G1438" s="2"/>
      <c r="H1438" t="s">
        <v>110</v>
      </c>
    </row>
    <row r="1439" spans="1:8" x14ac:dyDescent="0.35">
      <c r="A1439">
        <v>142270</v>
      </c>
      <c r="B1439">
        <v>0</v>
      </c>
      <c r="C1439">
        <v>7</v>
      </c>
      <c r="D1439" t="s">
        <v>21</v>
      </c>
      <c r="E1439" s="2">
        <v>0.34988425925925926</v>
      </c>
      <c r="F1439" s="2">
        <v>0.35046296296296298</v>
      </c>
      <c r="G1439" s="2"/>
      <c r="H1439" t="s">
        <v>122</v>
      </c>
    </row>
    <row r="1440" spans="1:8" x14ac:dyDescent="0.35">
      <c r="A1440">
        <v>142270</v>
      </c>
      <c r="B1440">
        <v>0</v>
      </c>
      <c r="C1440">
        <v>7</v>
      </c>
      <c r="D1440" t="s">
        <v>123</v>
      </c>
      <c r="E1440" s="2">
        <v>0.35266203703703702</v>
      </c>
      <c r="F1440" s="2">
        <v>0.35324074074074074</v>
      </c>
      <c r="G1440" s="2"/>
      <c r="H1440">
        <v>2</v>
      </c>
    </row>
    <row r="1441" spans="1:8" x14ac:dyDescent="0.35">
      <c r="A1441">
        <v>142270</v>
      </c>
      <c r="B1441">
        <v>0</v>
      </c>
      <c r="C1441">
        <v>7</v>
      </c>
      <c r="D1441" t="s">
        <v>93</v>
      </c>
      <c r="E1441" s="2">
        <v>0.35509259259259257</v>
      </c>
      <c r="F1441" s="2">
        <v>0.35555555555555557</v>
      </c>
      <c r="G1441" s="2"/>
      <c r="H1441">
        <v>2</v>
      </c>
    </row>
    <row r="1442" spans="1:8" x14ac:dyDescent="0.35">
      <c r="A1442">
        <v>142270</v>
      </c>
      <c r="B1442">
        <v>0</v>
      </c>
      <c r="C1442">
        <v>7</v>
      </c>
      <c r="D1442" t="s">
        <v>9</v>
      </c>
      <c r="E1442" s="2">
        <v>0.35671296296296295</v>
      </c>
      <c r="F1442" s="2">
        <v>0.35717592592592595</v>
      </c>
      <c r="G1442" s="2"/>
      <c r="H1442">
        <v>2</v>
      </c>
    </row>
    <row r="1443" spans="1:8" x14ac:dyDescent="0.35">
      <c r="A1443">
        <v>142270</v>
      </c>
      <c r="B1443">
        <v>0</v>
      </c>
      <c r="C1443">
        <v>7</v>
      </c>
      <c r="D1443" t="s">
        <v>144</v>
      </c>
      <c r="E1443" s="2">
        <v>0.35821759259259262</v>
      </c>
      <c r="F1443" s="2">
        <v>0.35868055555555556</v>
      </c>
      <c r="G1443" s="2"/>
      <c r="H1443">
        <v>2</v>
      </c>
    </row>
    <row r="1444" spans="1:8" x14ac:dyDescent="0.35">
      <c r="A1444">
        <v>142270</v>
      </c>
      <c r="B1444">
        <v>0</v>
      </c>
      <c r="C1444">
        <v>7</v>
      </c>
      <c r="D1444" t="s">
        <v>59</v>
      </c>
      <c r="E1444" s="2">
        <v>0.35983796296296294</v>
      </c>
      <c r="F1444" s="2">
        <v>0.36030092592592594</v>
      </c>
      <c r="G1444" s="2"/>
      <c r="H1444">
        <v>2</v>
      </c>
    </row>
    <row r="1445" spans="1:8" x14ac:dyDescent="0.35">
      <c r="A1445">
        <v>142270</v>
      </c>
      <c r="B1445">
        <v>0</v>
      </c>
      <c r="C1445">
        <v>7</v>
      </c>
      <c r="D1445" t="s">
        <v>90</v>
      </c>
      <c r="E1445" s="2">
        <v>0.36168981481481483</v>
      </c>
      <c r="F1445" s="2">
        <v>0.36238425925925927</v>
      </c>
      <c r="G1445" s="2"/>
      <c r="H1445">
        <v>2</v>
      </c>
    </row>
    <row r="1446" spans="1:8" x14ac:dyDescent="0.35">
      <c r="A1446">
        <v>142270</v>
      </c>
      <c r="B1446">
        <v>0</v>
      </c>
      <c r="C1446">
        <v>7</v>
      </c>
      <c r="D1446" t="s">
        <v>151</v>
      </c>
      <c r="E1446" s="2">
        <v>0.36354166666666665</v>
      </c>
      <c r="F1446" s="2">
        <v>0.36400462962962965</v>
      </c>
      <c r="G1446" s="2"/>
      <c r="H1446">
        <v>2</v>
      </c>
    </row>
    <row r="1447" spans="1:8" x14ac:dyDescent="0.35">
      <c r="A1447">
        <v>142270</v>
      </c>
      <c r="B1447">
        <v>0</v>
      </c>
      <c r="C1447">
        <v>7</v>
      </c>
      <c r="D1447" t="s">
        <v>150</v>
      </c>
      <c r="E1447" s="2">
        <v>0.36527777777777776</v>
      </c>
      <c r="F1447" s="2">
        <v>0.3659722222222222</v>
      </c>
      <c r="G1447" s="2"/>
      <c r="H1447">
        <v>2</v>
      </c>
    </row>
    <row r="1448" spans="1:8" x14ac:dyDescent="0.35">
      <c r="A1448">
        <v>142270</v>
      </c>
      <c r="B1448">
        <v>0</v>
      </c>
      <c r="C1448">
        <v>7</v>
      </c>
      <c r="D1448" t="s">
        <v>149</v>
      </c>
      <c r="E1448" s="2">
        <v>0.36724537037037036</v>
      </c>
      <c r="F1448" s="2">
        <v>0.36782407407407408</v>
      </c>
      <c r="G1448" s="2"/>
      <c r="H1448">
        <v>2</v>
      </c>
    </row>
    <row r="1449" spans="1:8" x14ac:dyDescent="0.35">
      <c r="A1449">
        <v>142270</v>
      </c>
      <c r="B1449">
        <v>0</v>
      </c>
      <c r="C1449">
        <v>7</v>
      </c>
      <c r="D1449" t="s">
        <v>148</v>
      </c>
      <c r="E1449" s="2">
        <v>0.36944444444444446</v>
      </c>
      <c r="F1449" s="2">
        <v>0.36990740740740741</v>
      </c>
      <c r="G1449" s="2"/>
      <c r="H1449">
        <v>2</v>
      </c>
    </row>
    <row r="1450" spans="1:8" x14ac:dyDescent="0.35">
      <c r="A1450">
        <v>142270</v>
      </c>
      <c r="B1450">
        <v>0</v>
      </c>
      <c r="C1450">
        <v>7</v>
      </c>
      <c r="D1450" t="s">
        <v>19</v>
      </c>
      <c r="E1450" s="2">
        <v>0.37280092592592595</v>
      </c>
      <c r="F1450" s="2">
        <v>0.3732638888888889</v>
      </c>
      <c r="G1450" s="2"/>
      <c r="H1450">
        <v>2</v>
      </c>
    </row>
    <row r="1451" spans="1:8" x14ac:dyDescent="0.35">
      <c r="A1451">
        <v>142270</v>
      </c>
      <c r="B1451">
        <v>0</v>
      </c>
      <c r="C1451">
        <v>7</v>
      </c>
      <c r="D1451" t="s">
        <v>146</v>
      </c>
      <c r="E1451" s="2">
        <v>0.37430555555555556</v>
      </c>
      <c r="F1451" s="2">
        <v>0.3747685185185185</v>
      </c>
      <c r="G1451" s="2"/>
      <c r="H1451" t="s">
        <v>159</v>
      </c>
    </row>
    <row r="1452" spans="1:8" x14ac:dyDescent="0.35">
      <c r="A1452">
        <v>142270</v>
      </c>
      <c r="B1452">
        <v>0</v>
      </c>
      <c r="C1452">
        <v>7</v>
      </c>
      <c r="D1452" t="s">
        <v>145</v>
      </c>
      <c r="E1452" s="2">
        <v>0.37615740740740738</v>
      </c>
      <c r="F1452" s="2">
        <v>0.37662037037037038</v>
      </c>
      <c r="G1452" s="2"/>
      <c r="H1452">
        <v>2</v>
      </c>
    </row>
    <row r="1453" spans="1:8" x14ac:dyDescent="0.35">
      <c r="A1453">
        <v>142270</v>
      </c>
      <c r="B1453">
        <v>0</v>
      </c>
      <c r="C1453">
        <v>7</v>
      </c>
      <c r="D1453" t="s">
        <v>23</v>
      </c>
      <c r="E1453" s="2">
        <v>0.37881944444444443</v>
      </c>
      <c r="H1453">
        <v>1</v>
      </c>
    </row>
    <row r="1454" spans="1:8" x14ac:dyDescent="0.35">
      <c r="A1454">
        <v>142966</v>
      </c>
      <c r="B1454">
        <v>0</v>
      </c>
      <c r="C1454">
        <v>7</v>
      </c>
      <c r="D1454" t="s">
        <v>9</v>
      </c>
      <c r="F1454" s="2">
        <v>0.33900462962962963</v>
      </c>
      <c r="G1454" s="2"/>
      <c r="H1454">
        <v>1</v>
      </c>
    </row>
    <row r="1455" spans="1:8" x14ac:dyDescent="0.35">
      <c r="A1455">
        <v>142966</v>
      </c>
      <c r="B1455">
        <v>0</v>
      </c>
      <c r="C1455">
        <v>7</v>
      </c>
      <c r="D1455" t="s">
        <v>144</v>
      </c>
      <c r="E1455" s="2">
        <v>0.34004629629629629</v>
      </c>
      <c r="F1455" s="2">
        <v>0.34050925925925923</v>
      </c>
      <c r="G1455" s="2"/>
      <c r="H1455">
        <v>2</v>
      </c>
    </row>
    <row r="1456" spans="1:8" x14ac:dyDescent="0.35">
      <c r="A1456">
        <v>142966</v>
      </c>
      <c r="B1456">
        <v>0</v>
      </c>
      <c r="C1456">
        <v>7</v>
      </c>
      <c r="D1456" t="s">
        <v>59</v>
      </c>
      <c r="E1456" s="2">
        <v>0.34155092592592595</v>
      </c>
      <c r="F1456" s="2">
        <v>0.3420138888888889</v>
      </c>
      <c r="G1456" s="2"/>
      <c r="H1456">
        <v>2</v>
      </c>
    </row>
    <row r="1457" spans="1:8" x14ac:dyDescent="0.35">
      <c r="A1457">
        <v>142966</v>
      </c>
      <c r="B1457">
        <v>0</v>
      </c>
      <c r="C1457">
        <v>7</v>
      </c>
      <c r="D1457" t="s">
        <v>90</v>
      </c>
      <c r="E1457" s="2">
        <v>0.34340277777777778</v>
      </c>
      <c r="F1457" s="2">
        <v>0.3454861111111111</v>
      </c>
      <c r="G1457" s="2"/>
      <c r="H1457">
        <v>2</v>
      </c>
    </row>
    <row r="1458" spans="1:8" x14ac:dyDescent="0.35">
      <c r="A1458">
        <v>142966</v>
      </c>
      <c r="B1458">
        <v>0</v>
      </c>
      <c r="C1458">
        <v>7</v>
      </c>
      <c r="D1458" t="s">
        <v>151</v>
      </c>
      <c r="E1458" s="2">
        <v>0.34699074074074077</v>
      </c>
      <c r="F1458" s="2">
        <v>0.34745370370370371</v>
      </c>
      <c r="G1458" s="2"/>
      <c r="H1458">
        <v>2</v>
      </c>
    </row>
    <row r="1459" spans="1:8" x14ac:dyDescent="0.35">
      <c r="A1459">
        <v>142966</v>
      </c>
      <c r="B1459">
        <v>0</v>
      </c>
      <c r="C1459">
        <v>7</v>
      </c>
      <c r="D1459" t="s">
        <v>150</v>
      </c>
      <c r="E1459" s="2">
        <v>0.34884259259259259</v>
      </c>
      <c r="F1459" s="2">
        <v>0.34953703703703703</v>
      </c>
      <c r="G1459" s="2"/>
      <c r="H1459">
        <v>2</v>
      </c>
    </row>
    <row r="1460" spans="1:8" x14ac:dyDescent="0.35">
      <c r="A1460">
        <v>142966</v>
      </c>
      <c r="B1460">
        <v>0</v>
      </c>
      <c r="C1460">
        <v>7</v>
      </c>
      <c r="D1460" t="s">
        <v>149</v>
      </c>
      <c r="E1460" s="2">
        <v>0.35115740740740742</v>
      </c>
      <c r="F1460" s="2">
        <v>0.35173611111111114</v>
      </c>
      <c r="G1460" s="2"/>
      <c r="H1460">
        <v>2</v>
      </c>
    </row>
    <row r="1461" spans="1:8" x14ac:dyDescent="0.35">
      <c r="A1461">
        <v>142966</v>
      </c>
      <c r="B1461">
        <v>0</v>
      </c>
      <c r="C1461">
        <v>7</v>
      </c>
      <c r="D1461" t="s">
        <v>148</v>
      </c>
      <c r="E1461" s="2">
        <v>0.35358796296296297</v>
      </c>
      <c r="F1461" s="2">
        <v>0.35405092592592591</v>
      </c>
      <c r="G1461" s="2"/>
      <c r="H1461">
        <v>2</v>
      </c>
    </row>
    <row r="1462" spans="1:8" x14ac:dyDescent="0.35">
      <c r="A1462">
        <v>142966</v>
      </c>
      <c r="B1462">
        <v>0</v>
      </c>
      <c r="C1462">
        <v>7</v>
      </c>
      <c r="D1462" t="s">
        <v>19</v>
      </c>
      <c r="E1462" s="2">
        <v>0.35752314814814817</v>
      </c>
      <c r="F1462" s="2">
        <v>0.35798611111111112</v>
      </c>
      <c r="G1462" s="2"/>
      <c r="H1462">
        <v>2</v>
      </c>
    </row>
    <row r="1463" spans="1:8" x14ac:dyDescent="0.35">
      <c r="A1463">
        <v>142966</v>
      </c>
      <c r="B1463">
        <v>0</v>
      </c>
      <c r="C1463">
        <v>7</v>
      </c>
      <c r="D1463" t="s">
        <v>146</v>
      </c>
      <c r="E1463" s="2">
        <v>0.3591435185185185</v>
      </c>
      <c r="F1463" s="2">
        <v>0.3596064814814815</v>
      </c>
      <c r="G1463" s="2"/>
      <c r="H1463" t="s">
        <v>159</v>
      </c>
    </row>
    <row r="1464" spans="1:8" x14ac:dyDescent="0.35">
      <c r="A1464">
        <v>142966</v>
      </c>
      <c r="B1464">
        <v>0</v>
      </c>
      <c r="C1464">
        <v>7</v>
      </c>
      <c r="D1464" t="s">
        <v>13</v>
      </c>
      <c r="E1464" s="2">
        <v>0.36226851851851855</v>
      </c>
      <c r="F1464" s="2">
        <v>0.36296296296296299</v>
      </c>
      <c r="G1464" s="2"/>
      <c r="H1464" t="s">
        <v>152</v>
      </c>
    </row>
    <row r="1465" spans="1:8" x14ac:dyDescent="0.35">
      <c r="A1465">
        <v>142966</v>
      </c>
      <c r="B1465">
        <v>1</v>
      </c>
      <c r="C1465">
        <v>7</v>
      </c>
      <c r="D1465" t="s">
        <v>160</v>
      </c>
      <c r="E1465" s="2">
        <v>0.3659722222222222</v>
      </c>
      <c r="F1465" s="2">
        <v>0.3664351851851852</v>
      </c>
      <c r="G1465" s="2"/>
      <c r="H1465" t="s">
        <v>152</v>
      </c>
    </row>
    <row r="1466" spans="1:8" x14ac:dyDescent="0.35">
      <c r="A1466">
        <v>142966</v>
      </c>
      <c r="B1466">
        <v>1</v>
      </c>
      <c r="C1466">
        <v>7</v>
      </c>
      <c r="D1466" t="s">
        <v>11</v>
      </c>
      <c r="E1466" s="2">
        <v>0.36898148148148147</v>
      </c>
      <c r="H1466" t="s">
        <v>161</v>
      </c>
    </row>
    <row r="1467" spans="1:8" x14ac:dyDescent="0.35">
      <c r="A1467">
        <v>143465</v>
      </c>
      <c r="B1467">
        <v>0</v>
      </c>
      <c r="C1467">
        <v>7</v>
      </c>
      <c r="D1467" t="s">
        <v>93</v>
      </c>
      <c r="F1467" s="2">
        <v>0.33923611111111113</v>
      </c>
      <c r="G1467" s="2"/>
      <c r="H1467">
        <v>1</v>
      </c>
    </row>
    <row r="1468" spans="1:8" x14ac:dyDescent="0.35">
      <c r="A1468">
        <v>143465</v>
      </c>
      <c r="B1468">
        <v>0</v>
      </c>
      <c r="C1468">
        <v>7</v>
      </c>
      <c r="D1468" t="s">
        <v>123</v>
      </c>
      <c r="E1468" s="2">
        <v>0.34097222222222223</v>
      </c>
      <c r="F1468" s="2">
        <v>0.34155092592592595</v>
      </c>
      <c r="G1468" s="2"/>
      <c r="H1468">
        <v>1</v>
      </c>
    </row>
    <row r="1469" spans="1:8" x14ac:dyDescent="0.35">
      <c r="A1469">
        <v>143465</v>
      </c>
      <c r="B1469">
        <v>0</v>
      </c>
      <c r="C1469">
        <v>7</v>
      </c>
      <c r="D1469" t="s">
        <v>21</v>
      </c>
      <c r="E1469" s="2">
        <v>0.34363425925925928</v>
      </c>
      <c r="F1469" s="2">
        <v>0.34421296296296294</v>
      </c>
      <c r="G1469" s="2"/>
      <c r="H1469" t="s">
        <v>114</v>
      </c>
    </row>
    <row r="1470" spans="1:8" x14ac:dyDescent="0.35">
      <c r="A1470">
        <v>143465</v>
      </c>
      <c r="B1470">
        <v>0</v>
      </c>
      <c r="C1470">
        <v>7</v>
      </c>
      <c r="D1470" t="s">
        <v>45</v>
      </c>
      <c r="E1470" s="2">
        <v>0.34606481481481483</v>
      </c>
      <c r="F1470" s="2">
        <v>0.34780092592592593</v>
      </c>
      <c r="G1470" s="2"/>
      <c r="H1470" t="s">
        <v>152</v>
      </c>
    </row>
    <row r="1471" spans="1:8" x14ac:dyDescent="0.35">
      <c r="A1471">
        <v>143465</v>
      </c>
      <c r="B1471">
        <v>0</v>
      </c>
      <c r="C1471">
        <v>7</v>
      </c>
      <c r="D1471" t="s">
        <v>24</v>
      </c>
      <c r="E1471" s="2">
        <v>0.35532407407407407</v>
      </c>
      <c r="F1471" s="2">
        <v>0.35601851851851851</v>
      </c>
      <c r="G1471" s="2"/>
      <c r="H1471" t="s">
        <v>152</v>
      </c>
    </row>
    <row r="1472" spans="1:8" x14ac:dyDescent="0.35">
      <c r="A1472">
        <v>143465</v>
      </c>
      <c r="B1472">
        <v>0</v>
      </c>
      <c r="C1472">
        <v>7</v>
      </c>
      <c r="D1472" t="s">
        <v>113</v>
      </c>
      <c r="E1472" s="2">
        <v>0.35798611111111112</v>
      </c>
      <c r="F1472" s="2">
        <v>0.35856481481481484</v>
      </c>
      <c r="G1472" s="2"/>
      <c r="H1472" t="s">
        <v>152</v>
      </c>
    </row>
    <row r="1473" spans="1:8" x14ac:dyDescent="0.35">
      <c r="A1473">
        <v>143465</v>
      </c>
      <c r="B1473">
        <v>0</v>
      </c>
      <c r="C1473">
        <v>7</v>
      </c>
      <c r="D1473" t="s">
        <v>112</v>
      </c>
      <c r="E1473" s="2">
        <v>0.35995370370370372</v>
      </c>
      <c r="F1473" s="2">
        <v>0.36053240740740738</v>
      </c>
      <c r="G1473" s="2"/>
      <c r="H1473" t="s">
        <v>152</v>
      </c>
    </row>
    <row r="1474" spans="1:8" x14ac:dyDescent="0.35">
      <c r="A1474">
        <v>143465</v>
      </c>
      <c r="B1474">
        <v>0</v>
      </c>
      <c r="C1474">
        <v>7</v>
      </c>
      <c r="D1474" t="s">
        <v>111</v>
      </c>
      <c r="E1474" s="2">
        <v>0.36215277777777777</v>
      </c>
      <c r="F1474" s="2">
        <v>0.36261574074074077</v>
      </c>
      <c r="G1474" s="2"/>
      <c r="H1474" t="s">
        <v>152</v>
      </c>
    </row>
    <row r="1475" spans="1:8" x14ac:dyDescent="0.35">
      <c r="A1475">
        <v>143465</v>
      </c>
      <c r="B1475">
        <v>0</v>
      </c>
      <c r="C1475">
        <v>7</v>
      </c>
      <c r="D1475" t="s">
        <v>109</v>
      </c>
      <c r="E1475" s="2">
        <v>0.36412037037037037</v>
      </c>
      <c r="F1475" s="2">
        <v>0.36458333333333331</v>
      </c>
      <c r="G1475" s="2"/>
      <c r="H1475" t="s">
        <v>152</v>
      </c>
    </row>
    <row r="1476" spans="1:8" x14ac:dyDescent="0.35">
      <c r="A1476">
        <v>143465</v>
      </c>
      <c r="B1476">
        <v>0</v>
      </c>
      <c r="C1476">
        <v>7</v>
      </c>
      <c r="D1476" t="s">
        <v>39</v>
      </c>
      <c r="E1476" s="2">
        <v>0.36666666666666664</v>
      </c>
      <c r="F1476" s="2">
        <v>0.36736111111111114</v>
      </c>
      <c r="G1476" s="2"/>
      <c r="H1476" t="s">
        <v>152</v>
      </c>
    </row>
    <row r="1477" spans="1:8" x14ac:dyDescent="0.35">
      <c r="A1477">
        <v>143465</v>
      </c>
      <c r="B1477">
        <v>0</v>
      </c>
      <c r="C1477">
        <v>7</v>
      </c>
      <c r="D1477" t="s">
        <v>121</v>
      </c>
      <c r="E1477" s="2">
        <v>0.37037037037037035</v>
      </c>
      <c r="F1477" s="2">
        <v>0.37083333333333335</v>
      </c>
      <c r="G1477" s="2"/>
      <c r="H1477" t="s">
        <v>152</v>
      </c>
    </row>
    <row r="1478" spans="1:8" x14ac:dyDescent="0.35">
      <c r="A1478">
        <v>143465</v>
      </c>
      <c r="B1478">
        <v>0</v>
      </c>
      <c r="C1478">
        <v>7</v>
      </c>
      <c r="D1478" t="s">
        <v>120</v>
      </c>
      <c r="E1478" s="2">
        <v>0.3730324074074074</v>
      </c>
      <c r="F1478" s="2">
        <v>0.37349537037037039</v>
      </c>
      <c r="G1478" s="2"/>
      <c r="H1478" t="s">
        <v>152</v>
      </c>
    </row>
    <row r="1479" spans="1:8" x14ac:dyDescent="0.35">
      <c r="A1479">
        <v>143465</v>
      </c>
      <c r="B1479">
        <v>0</v>
      </c>
      <c r="C1479">
        <v>7</v>
      </c>
      <c r="D1479" t="s">
        <v>119</v>
      </c>
      <c r="E1479" s="2">
        <v>0.37546296296296294</v>
      </c>
      <c r="F1479" s="2">
        <v>0.37592592592592594</v>
      </c>
      <c r="G1479" s="2"/>
      <c r="H1479" t="s">
        <v>152</v>
      </c>
    </row>
    <row r="1480" spans="1:8" x14ac:dyDescent="0.35">
      <c r="A1480">
        <v>143465</v>
      </c>
      <c r="B1480">
        <v>0</v>
      </c>
      <c r="C1480">
        <v>7</v>
      </c>
      <c r="D1480" t="s">
        <v>118</v>
      </c>
      <c r="E1480" s="2">
        <v>0.37789351851851855</v>
      </c>
      <c r="F1480" s="2">
        <v>0.37835648148148149</v>
      </c>
      <c r="G1480" s="2"/>
      <c r="H1480" t="s">
        <v>152</v>
      </c>
    </row>
    <row r="1481" spans="1:8" x14ac:dyDescent="0.35">
      <c r="A1481">
        <v>143465</v>
      </c>
      <c r="B1481">
        <v>0</v>
      </c>
      <c r="C1481">
        <v>7</v>
      </c>
      <c r="D1481" t="s">
        <v>117</v>
      </c>
      <c r="E1481" s="2">
        <v>0.38020833333333331</v>
      </c>
      <c r="F1481" s="2">
        <v>0.38067129629629631</v>
      </c>
      <c r="G1481" s="2"/>
      <c r="H1481" t="s">
        <v>152</v>
      </c>
    </row>
    <row r="1482" spans="1:8" x14ac:dyDescent="0.35">
      <c r="A1482">
        <v>143465</v>
      </c>
      <c r="B1482">
        <v>0</v>
      </c>
      <c r="C1482">
        <v>7</v>
      </c>
      <c r="D1482" t="s">
        <v>116</v>
      </c>
      <c r="E1482" s="2">
        <v>0.3840277777777778</v>
      </c>
      <c r="F1482" s="2">
        <v>0.38449074074074074</v>
      </c>
      <c r="G1482" s="2"/>
      <c r="H1482" t="s">
        <v>152</v>
      </c>
    </row>
    <row r="1483" spans="1:8" x14ac:dyDescent="0.35">
      <c r="A1483">
        <v>143465</v>
      </c>
      <c r="B1483">
        <v>0</v>
      </c>
      <c r="C1483">
        <v>7</v>
      </c>
      <c r="D1483" t="s">
        <v>6</v>
      </c>
      <c r="E1483" s="2">
        <v>0.38599537037037035</v>
      </c>
      <c r="H1483" t="s">
        <v>115</v>
      </c>
    </row>
    <row r="1484" spans="1:8" x14ac:dyDescent="0.35">
      <c r="A1484">
        <v>141168</v>
      </c>
      <c r="B1484">
        <v>0</v>
      </c>
      <c r="C1484">
        <v>7</v>
      </c>
      <c r="D1484" t="s">
        <v>18</v>
      </c>
      <c r="F1484" s="2">
        <v>0.33935185185185185</v>
      </c>
      <c r="G1484" s="2"/>
      <c r="H1484" t="s">
        <v>124</v>
      </c>
    </row>
    <row r="1485" spans="1:8" x14ac:dyDescent="0.35">
      <c r="A1485">
        <v>141168</v>
      </c>
      <c r="B1485">
        <v>0</v>
      </c>
      <c r="C1485">
        <v>7</v>
      </c>
      <c r="D1485" t="s">
        <v>17</v>
      </c>
      <c r="E1485" s="2">
        <v>0.34166666666666667</v>
      </c>
      <c r="F1485" s="2">
        <v>0.34212962962962962</v>
      </c>
      <c r="G1485" s="2"/>
      <c r="H1485">
        <v>2</v>
      </c>
    </row>
    <row r="1486" spans="1:8" x14ac:dyDescent="0.35">
      <c r="A1486">
        <v>141168</v>
      </c>
      <c r="B1486">
        <v>0</v>
      </c>
      <c r="C1486">
        <v>7</v>
      </c>
      <c r="D1486" t="s">
        <v>125</v>
      </c>
      <c r="E1486" s="2">
        <v>0.34375</v>
      </c>
      <c r="F1486" s="2">
        <v>0.34421296296296294</v>
      </c>
      <c r="G1486" s="2"/>
      <c r="H1486">
        <v>2</v>
      </c>
    </row>
    <row r="1487" spans="1:8" x14ac:dyDescent="0.35">
      <c r="A1487">
        <v>141168</v>
      </c>
      <c r="B1487">
        <v>0</v>
      </c>
      <c r="C1487">
        <v>7</v>
      </c>
      <c r="D1487" t="s">
        <v>126</v>
      </c>
      <c r="E1487" s="2">
        <v>0.34629629629629627</v>
      </c>
      <c r="F1487" s="2">
        <v>0.34699074074074077</v>
      </c>
      <c r="G1487" s="2"/>
      <c r="H1487" t="s">
        <v>127</v>
      </c>
    </row>
    <row r="1488" spans="1:8" x14ac:dyDescent="0.35">
      <c r="A1488">
        <v>141168</v>
      </c>
      <c r="B1488">
        <v>0</v>
      </c>
      <c r="C1488">
        <v>7</v>
      </c>
      <c r="D1488" t="s">
        <v>128</v>
      </c>
      <c r="E1488" s="2">
        <v>0.34849537037037037</v>
      </c>
      <c r="F1488" s="2">
        <v>0.34895833333333331</v>
      </c>
      <c r="G1488" s="2"/>
      <c r="H1488" t="s">
        <v>110</v>
      </c>
    </row>
    <row r="1489" spans="1:8" x14ac:dyDescent="0.35">
      <c r="A1489">
        <v>141168</v>
      </c>
      <c r="B1489">
        <v>0</v>
      </c>
      <c r="C1489">
        <v>7</v>
      </c>
      <c r="D1489" t="s">
        <v>129</v>
      </c>
      <c r="E1489" s="2">
        <v>0.3503472222222222</v>
      </c>
      <c r="F1489" s="2">
        <v>0.3508101851851852</v>
      </c>
      <c r="G1489" s="2"/>
      <c r="H1489" t="s">
        <v>110</v>
      </c>
    </row>
    <row r="1490" spans="1:8" x14ac:dyDescent="0.35">
      <c r="A1490">
        <v>141168</v>
      </c>
      <c r="B1490">
        <v>0</v>
      </c>
      <c r="C1490">
        <v>7</v>
      </c>
      <c r="D1490" t="s">
        <v>130</v>
      </c>
      <c r="E1490" s="2">
        <v>0.35219907407407408</v>
      </c>
      <c r="F1490" s="2">
        <v>0.3527777777777778</v>
      </c>
      <c r="G1490" s="2"/>
      <c r="H1490" t="s">
        <v>110</v>
      </c>
    </row>
    <row r="1491" spans="1:8" x14ac:dyDescent="0.35">
      <c r="A1491">
        <v>141168</v>
      </c>
      <c r="B1491">
        <v>0</v>
      </c>
      <c r="C1491">
        <v>7</v>
      </c>
      <c r="D1491" t="s">
        <v>45</v>
      </c>
      <c r="E1491" s="2">
        <v>0.35428240740740741</v>
      </c>
      <c r="F1491" s="2">
        <v>0.35520833333333335</v>
      </c>
      <c r="G1491" s="2"/>
      <c r="H1491" t="s">
        <v>110</v>
      </c>
    </row>
    <row r="1492" spans="1:8" x14ac:dyDescent="0.35">
      <c r="A1492">
        <v>141168</v>
      </c>
      <c r="B1492">
        <v>0</v>
      </c>
      <c r="C1492">
        <v>7</v>
      </c>
      <c r="D1492" t="s">
        <v>21</v>
      </c>
      <c r="E1492" s="2">
        <v>0.35706018518518517</v>
      </c>
      <c r="H1492" t="s">
        <v>114</v>
      </c>
    </row>
    <row r="1493" spans="1:8" x14ac:dyDescent="0.35">
      <c r="A1493">
        <v>141970</v>
      </c>
      <c r="B1493">
        <v>0</v>
      </c>
      <c r="C1493">
        <v>7</v>
      </c>
      <c r="D1493" t="s">
        <v>11</v>
      </c>
      <c r="F1493" s="2">
        <v>0.34027777777777779</v>
      </c>
      <c r="G1493" s="2"/>
      <c r="H1493" t="s">
        <v>161</v>
      </c>
    </row>
    <row r="1494" spans="1:8" x14ac:dyDescent="0.35">
      <c r="A1494">
        <v>141970</v>
      </c>
      <c r="B1494">
        <v>0</v>
      </c>
      <c r="C1494">
        <v>7</v>
      </c>
      <c r="D1494" t="s">
        <v>160</v>
      </c>
      <c r="E1494" s="2">
        <v>0.34270833333333334</v>
      </c>
      <c r="F1494" s="2">
        <v>0.34340277777777778</v>
      </c>
      <c r="G1494" s="2"/>
      <c r="H1494" t="s">
        <v>110</v>
      </c>
    </row>
    <row r="1495" spans="1:8" x14ac:dyDescent="0.35">
      <c r="A1495">
        <v>141970</v>
      </c>
      <c r="B1495">
        <v>1</v>
      </c>
      <c r="C1495">
        <v>7</v>
      </c>
      <c r="D1495" t="s">
        <v>13</v>
      </c>
      <c r="E1495" s="2">
        <v>0.34687499999999999</v>
      </c>
      <c r="F1495" s="2">
        <v>0.34756944444444443</v>
      </c>
      <c r="G1495" s="2"/>
      <c r="H1495" t="s">
        <v>110</v>
      </c>
    </row>
    <row r="1496" spans="1:8" x14ac:dyDescent="0.35">
      <c r="A1496">
        <v>141970</v>
      </c>
      <c r="B1496">
        <v>1</v>
      </c>
      <c r="C1496">
        <v>7</v>
      </c>
      <c r="D1496" t="s">
        <v>146</v>
      </c>
      <c r="E1496" s="2">
        <v>0.34965277777777776</v>
      </c>
      <c r="F1496" s="2">
        <v>0.35011574074074076</v>
      </c>
      <c r="G1496" s="2"/>
      <c r="H1496" t="s">
        <v>147</v>
      </c>
    </row>
    <row r="1497" spans="1:8" x14ac:dyDescent="0.35">
      <c r="A1497">
        <v>141970</v>
      </c>
      <c r="B1497">
        <v>1</v>
      </c>
      <c r="C1497">
        <v>7</v>
      </c>
      <c r="D1497" t="s">
        <v>19</v>
      </c>
      <c r="E1497" s="2">
        <v>0.35127314814814814</v>
      </c>
      <c r="F1497" s="2">
        <v>0.35173611111111114</v>
      </c>
      <c r="G1497" s="2"/>
      <c r="H1497">
        <v>1</v>
      </c>
    </row>
    <row r="1498" spans="1:8" x14ac:dyDescent="0.35">
      <c r="A1498">
        <v>141970</v>
      </c>
      <c r="B1498">
        <v>1</v>
      </c>
      <c r="C1498">
        <v>7</v>
      </c>
      <c r="D1498" t="s">
        <v>148</v>
      </c>
      <c r="E1498" s="2">
        <v>0.35497685185185185</v>
      </c>
      <c r="F1498" s="2">
        <v>0.35543981481481479</v>
      </c>
      <c r="G1498" s="2"/>
      <c r="H1498">
        <v>1</v>
      </c>
    </row>
    <row r="1499" spans="1:8" x14ac:dyDescent="0.35">
      <c r="A1499">
        <v>141970</v>
      </c>
      <c r="B1499">
        <v>1</v>
      </c>
      <c r="C1499">
        <v>7</v>
      </c>
      <c r="D1499" t="s">
        <v>149</v>
      </c>
      <c r="E1499" s="2">
        <v>0.35717592592592595</v>
      </c>
      <c r="F1499" s="2">
        <v>0.35775462962962962</v>
      </c>
      <c r="G1499" s="2"/>
      <c r="H1499">
        <v>1</v>
      </c>
    </row>
    <row r="1500" spans="1:8" x14ac:dyDescent="0.35">
      <c r="A1500">
        <v>141970</v>
      </c>
      <c r="B1500">
        <v>1</v>
      </c>
      <c r="C1500">
        <v>7</v>
      </c>
      <c r="D1500" t="s">
        <v>150</v>
      </c>
      <c r="E1500" s="2">
        <v>0.359375</v>
      </c>
      <c r="F1500" s="2">
        <v>0.36006944444444444</v>
      </c>
      <c r="G1500" s="2"/>
      <c r="H1500">
        <v>1</v>
      </c>
    </row>
    <row r="1501" spans="1:8" x14ac:dyDescent="0.35">
      <c r="A1501">
        <v>141970</v>
      </c>
      <c r="B1501">
        <v>1</v>
      </c>
      <c r="C1501">
        <v>7</v>
      </c>
      <c r="D1501" t="s">
        <v>151</v>
      </c>
      <c r="E1501" s="2">
        <v>0.36145833333333333</v>
      </c>
      <c r="F1501" s="2">
        <v>0.36192129629629627</v>
      </c>
      <c r="G1501" s="2"/>
      <c r="H1501">
        <v>1</v>
      </c>
    </row>
    <row r="1502" spans="1:8" x14ac:dyDescent="0.35">
      <c r="A1502">
        <v>141970</v>
      </c>
      <c r="B1502">
        <v>1</v>
      </c>
      <c r="C1502">
        <v>7</v>
      </c>
      <c r="D1502" t="s">
        <v>90</v>
      </c>
      <c r="E1502" s="2">
        <v>0.36331018518518521</v>
      </c>
      <c r="F1502" s="2">
        <v>0.36400462962962965</v>
      </c>
      <c r="G1502" s="2"/>
      <c r="H1502">
        <v>1</v>
      </c>
    </row>
    <row r="1503" spans="1:8" x14ac:dyDescent="0.35">
      <c r="A1503">
        <v>141970</v>
      </c>
      <c r="B1503">
        <v>1</v>
      </c>
      <c r="C1503">
        <v>7</v>
      </c>
      <c r="D1503" t="s">
        <v>59</v>
      </c>
      <c r="E1503" s="2">
        <v>0.36539351851851853</v>
      </c>
      <c r="F1503" s="2">
        <v>0.36585648148148148</v>
      </c>
      <c r="G1503" s="2"/>
      <c r="H1503">
        <v>1</v>
      </c>
    </row>
    <row r="1504" spans="1:8" x14ac:dyDescent="0.35">
      <c r="A1504">
        <v>141970</v>
      </c>
      <c r="B1504">
        <v>1</v>
      </c>
      <c r="C1504">
        <v>7</v>
      </c>
      <c r="D1504" t="s">
        <v>144</v>
      </c>
      <c r="E1504" s="2">
        <v>0.36689814814814814</v>
      </c>
      <c r="F1504" s="2">
        <v>0.36736111111111114</v>
      </c>
      <c r="G1504" s="2"/>
      <c r="H1504">
        <v>1</v>
      </c>
    </row>
    <row r="1505" spans="1:8" x14ac:dyDescent="0.35">
      <c r="A1505">
        <v>141970</v>
      </c>
      <c r="B1505">
        <v>1</v>
      </c>
      <c r="C1505">
        <v>7</v>
      </c>
      <c r="D1505" t="s">
        <v>9</v>
      </c>
      <c r="E1505" s="2">
        <v>0.36886574074074074</v>
      </c>
      <c r="H1505">
        <v>1</v>
      </c>
    </row>
    <row r="1506" spans="1:8" x14ac:dyDescent="0.35">
      <c r="A1506">
        <v>143563</v>
      </c>
      <c r="B1506">
        <v>0</v>
      </c>
      <c r="C1506">
        <v>7</v>
      </c>
      <c r="D1506" t="s">
        <v>21</v>
      </c>
      <c r="F1506" s="2">
        <v>0.34027777777777779</v>
      </c>
      <c r="G1506" s="2"/>
      <c r="H1506" t="s">
        <v>114</v>
      </c>
    </row>
    <row r="1507" spans="1:8" x14ac:dyDescent="0.35">
      <c r="A1507">
        <v>143563</v>
      </c>
      <c r="B1507">
        <v>0</v>
      </c>
      <c r="C1507">
        <v>7</v>
      </c>
      <c r="D1507" t="s">
        <v>45</v>
      </c>
      <c r="E1507" s="2">
        <v>0.34236111111111112</v>
      </c>
      <c r="F1507" s="2">
        <v>0.34432870370370372</v>
      </c>
      <c r="G1507" s="2"/>
      <c r="H1507" t="s">
        <v>152</v>
      </c>
    </row>
    <row r="1508" spans="1:8" x14ac:dyDescent="0.35">
      <c r="A1508">
        <v>143563</v>
      </c>
      <c r="B1508">
        <v>0</v>
      </c>
      <c r="C1508">
        <v>7</v>
      </c>
      <c r="D1508" t="s">
        <v>130</v>
      </c>
      <c r="E1508" s="2">
        <v>0.34594907407407405</v>
      </c>
      <c r="F1508" s="2">
        <v>0.34652777777777777</v>
      </c>
      <c r="G1508" s="2"/>
      <c r="H1508" t="s">
        <v>152</v>
      </c>
    </row>
    <row r="1509" spans="1:8" x14ac:dyDescent="0.35">
      <c r="A1509">
        <v>143563</v>
      </c>
      <c r="B1509">
        <v>0</v>
      </c>
      <c r="C1509">
        <v>7</v>
      </c>
      <c r="D1509" t="s">
        <v>129</v>
      </c>
      <c r="E1509" s="2">
        <v>0.34780092592592593</v>
      </c>
      <c r="F1509" s="2">
        <v>0.34826388888888887</v>
      </c>
      <c r="G1509" s="2"/>
      <c r="H1509" t="s">
        <v>152</v>
      </c>
    </row>
    <row r="1510" spans="1:8" x14ac:dyDescent="0.35">
      <c r="A1510">
        <v>143563</v>
      </c>
      <c r="B1510">
        <v>0</v>
      </c>
      <c r="C1510">
        <v>7</v>
      </c>
      <c r="D1510" t="s">
        <v>128</v>
      </c>
      <c r="E1510" s="2">
        <v>0.34976851851851853</v>
      </c>
      <c r="F1510" s="2">
        <v>0.35023148148148148</v>
      </c>
      <c r="G1510" s="2"/>
      <c r="H1510" t="s">
        <v>152</v>
      </c>
    </row>
    <row r="1511" spans="1:8" x14ac:dyDescent="0.35">
      <c r="A1511">
        <v>143563</v>
      </c>
      <c r="B1511">
        <v>0</v>
      </c>
      <c r="C1511">
        <v>7</v>
      </c>
      <c r="D1511" t="s">
        <v>126</v>
      </c>
      <c r="E1511" s="2">
        <v>0.35173611111111114</v>
      </c>
      <c r="F1511" s="2">
        <v>0.35243055555555558</v>
      </c>
      <c r="G1511" s="2"/>
      <c r="H1511" t="s">
        <v>162</v>
      </c>
    </row>
    <row r="1512" spans="1:8" x14ac:dyDescent="0.35">
      <c r="A1512">
        <v>143563</v>
      </c>
      <c r="B1512">
        <v>0</v>
      </c>
      <c r="C1512">
        <v>7</v>
      </c>
      <c r="D1512" t="s">
        <v>125</v>
      </c>
      <c r="E1512" s="2">
        <v>0.35416666666666669</v>
      </c>
      <c r="F1512" s="2">
        <v>0.35462962962962963</v>
      </c>
      <c r="G1512" s="2"/>
      <c r="H1512">
        <v>1</v>
      </c>
    </row>
    <row r="1513" spans="1:8" x14ac:dyDescent="0.35">
      <c r="A1513">
        <v>143563</v>
      </c>
      <c r="B1513">
        <v>0</v>
      </c>
      <c r="C1513">
        <v>7</v>
      </c>
      <c r="D1513" t="s">
        <v>17</v>
      </c>
      <c r="E1513" s="2">
        <v>0.35590277777777779</v>
      </c>
      <c r="F1513" s="2">
        <v>0.35636574074074073</v>
      </c>
      <c r="G1513" s="2"/>
      <c r="H1513">
        <v>1</v>
      </c>
    </row>
    <row r="1514" spans="1:8" x14ac:dyDescent="0.35">
      <c r="A1514">
        <v>143563</v>
      </c>
      <c r="B1514">
        <v>0</v>
      </c>
      <c r="C1514">
        <v>7</v>
      </c>
      <c r="D1514" t="s">
        <v>18</v>
      </c>
      <c r="E1514" s="2">
        <v>0.35844907407407406</v>
      </c>
      <c r="F1514" s="2">
        <v>0.35891203703703706</v>
      </c>
      <c r="G1514" s="2"/>
      <c r="H1514">
        <v>1</v>
      </c>
    </row>
    <row r="1515" spans="1:8" x14ac:dyDescent="0.35">
      <c r="A1515">
        <v>143563</v>
      </c>
      <c r="B1515">
        <v>0</v>
      </c>
      <c r="C1515">
        <v>7</v>
      </c>
      <c r="D1515" t="s">
        <v>163</v>
      </c>
      <c r="E1515" s="2">
        <v>0.36018518518518516</v>
      </c>
      <c r="F1515" s="2">
        <v>0.36064814814814816</v>
      </c>
      <c r="G1515" s="2"/>
      <c r="H1515">
        <v>1</v>
      </c>
    </row>
    <row r="1516" spans="1:8" x14ac:dyDescent="0.35">
      <c r="A1516">
        <v>143563</v>
      </c>
      <c r="B1516">
        <v>0</v>
      </c>
      <c r="C1516">
        <v>7</v>
      </c>
      <c r="D1516" t="s">
        <v>164</v>
      </c>
      <c r="E1516" s="2">
        <v>0.36273148148148149</v>
      </c>
      <c r="F1516" s="2">
        <v>0.36319444444444443</v>
      </c>
      <c r="G1516" s="2"/>
      <c r="H1516">
        <v>1</v>
      </c>
    </row>
    <row r="1517" spans="1:8" x14ac:dyDescent="0.35">
      <c r="A1517">
        <v>143563</v>
      </c>
      <c r="B1517">
        <v>0</v>
      </c>
      <c r="C1517">
        <v>7</v>
      </c>
      <c r="D1517" t="s">
        <v>165</v>
      </c>
      <c r="E1517" s="2">
        <v>0.36527777777777776</v>
      </c>
      <c r="F1517" s="2">
        <v>0.36574074074074076</v>
      </c>
      <c r="G1517" s="2"/>
      <c r="H1517">
        <v>1</v>
      </c>
    </row>
    <row r="1518" spans="1:8" x14ac:dyDescent="0.35">
      <c r="A1518">
        <v>143563</v>
      </c>
      <c r="B1518">
        <v>0</v>
      </c>
      <c r="C1518">
        <v>7</v>
      </c>
      <c r="D1518" t="s">
        <v>26</v>
      </c>
      <c r="E1518" s="2">
        <v>0.3681712962962963</v>
      </c>
      <c r="H1518">
        <v>2</v>
      </c>
    </row>
    <row r="1519" spans="1:8" x14ac:dyDescent="0.35">
      <c r="A1519">
        <v>143570</v>
      </c>
      <c r="B1519">
        <v>0</v>
      </c>
      <c r="C1519">
        <v>7</v>
      </c>
      <c r="D1519" t="s">
        <v>26</v>
      </c>
      <c r="F1519" s="2">
        <v>0.34027777777777779</v>
      </c>
      <c r="G1519" s="2"/>
      <c r="H1519">
        <v>2</v>
      </c>
    </row>
    <row r="1520" spans="1:8" x14ac:dyDescent="0.35">
      <c r="A1520">
        <v>143570</v>
      </c>
      <c r="B1520">
        <v>0</v>
      </c>
      <c r="C1520">
        <v>7</v>
      </c>
      <c r="D1520" t="s">
        <v>165</v>
      </c>
      <c r="E1520" s="2">
        <v>0.34166666666666667</v>
      </c>
      <c r="F1520" s="2">
        <v>0.34212962962962962</v>
      </c>
      <c r="G1520" s="2"/>
      <c r="H1520">
        <v>2</v>
      </c>
    </row>
    <row r="1521" spans="1:8" x14ac:dyDescent="0.35">
      <c r="A1521">
        <v>143570</v>
      </c>
      <c r="B1521">
        <v>0</v>
      </c>
      <c r="C1521">
        <v>7</v>
      </c>
      <c r="D1521" t="s">
        <v>164</v>
      </c>
      <c r="E1521" s="2">
        <v>0.34444444444444444</v>
      </c>
      <c r="F1521" s="2">
        <v>0.34490740740740738</v>
      </c>
      <c r="G1521" s="2"/>
      <c r="H1521">
        <v>2</v>
      </c>
    </row>
    <row r="1522" spans="1:8" x14ac:dyDescent="0.35">
      <c r="A1522">
        <v>143570</v>
      </c>
      <c r="B1522">
        <v>0</v>
      </c>
      <c r="C1522">
        <v>7</v>
      </c>
      <c r="D1522" t="s">
        <v>163</v>
      </c>
      <c r="E1522" s="2">
        <v>0.34722222222222221</v>
      </c>
      <c r="F1522" s="2">
        <v>0.34768518518518521</v>
      </c>
      <c r="G1522" s="2"/>
      <c r="H1522">
        <v>2</v>
      </c>
    </row>
    <row r="1523" spans="1:8" x14ac:dyDescent="0.35">
      <c r="A1523">
        <v>143570</v>
      </c>
      <c r="B1523">
        <v>0</v>
      </c>
      <c r="C1523">
        <v>7</v>
      </c>
      <c r="D1523" t="s">
        <v>18</v>
      </c>
      <c r="E1523" s="2">
        <v>0.34930555555555554</v>
      </c>
      <c r="F1523" s="2">
        <v>0.34976851851851853</v>
      </c>
      <c r="G1523" s="2"/>
      <c r="H1523">
        <v>2</v>
      </c>
    </row>
    <row r="1524" spans="1:8" x14ac:dyDescent="0.35">
      <c r="A1524">
        <v>143570</v>
      </c>
      <c r="B1524">
        <v>0</v>
      </c>
      <c r="C1524">
        <v>7</v>
      </c>
      <c r="D1524" t="s">
        <v>17</v>
      </c>
      <c r="E1524" s="2">
        <v>0.35208333333333336</v>
      </c>
      <c r="F1524" s="2">
        <v>0.3525462962962963</v>
      </c>
      <c r="G1524" s="2"/>
      <c r="H1524">
        <v>2</v>
      </c>
    </row>
    <row r="1525" spans="1:8" x14ac:dyDescent="0.35">
      <c r="A1525">
        <v>143570</v>
      </c>
      <c r="B1525">
        <v>0</v>
      </c>
      <c r="C1525">
        <v>7</v>
      </c>
      <c r="D1525" t="s">
        <v>125</v>
      </c>
      <c r="E1525" s="2">
        <v>0.35405092592592591</v>
      </c>
      <c r="F1525" s="2">
        <v>0.35451388888888891</v>
      </c>
      <c r="G1525" s="2"/>
      <c r="H1525">
        <v>2</v>
      </c>
    </row>
    <row r="1526" spans="1:8" x14ac:dyDescent="0.35">
      <c r="A1526">
        <v>143570</v>
      </c>
      <c r="B1526">
        <v>0</v>
      </c>
      <c r="C1526">
        <v>7</v>
      </c>
      <c r="D1526" t="s">
        <v>126</v>
      </c>
      <c r="E1526" s="2">
        <v>0.35671296296296295</v>
      </c>
      <c r="F1526" s="2">
        <v>0.3574074074074074</v>
      </c>
      <c r="G1526" s="2"/>
      <c r="H1526" t="s">
        <v>127</v>
      </c>
    </row>
    <row r="1527" spans="1:8" x14ac:dyDescent="0.35">
      <c r="A1527">
        <v>143570</v>
      </c>
      <c r="B1527">
        <v>0</v>
      </c>
      <c r="C1527">
        <v>7</v>
      </c>
      <c r="D1527" t="s">
        <v>128</v>
      </c>
      <c r="E1527" s="2">
        <v>0.35891203703703706</v>
      </c>
      <c r="F1527" s="2">
        <v>0.359375</v>
      </c>
      <c r="G1527" s="2"/>
      <c r="H1527" t="s">
        <v>110</v>
      </c>
    </row>
    <row r="1528" spans="1:8" x14ac:dyDescent="0.35">
      <c r="A1528">
        <v>143570</v>
      </c>
      <c r="B1528">
        <v>0</v>
      </c>
      <c r="C1528">
        <v>7</v>
      </c>
      <c r="D1528" t="s">
        <v>129</v>
      </c>
      <c r="E1528" s="2">
        <v>0.36076388888888888</v>
      </c>
      <c r="F1528" s="2">
        <v>0.36122685185185183</v>
      </c>
      <c r="G1528" s="2"/>
      <c r="H1528" t="s">
        <v>110</v>
      </c>
    </row>
    <row r="1529" spans="1:8" x14ac:dyDescent="0.35">
      <c r="A1529">
        <v>143570</v>
      </c>
      <c r="B1529">
        <v>0</v>
      </c>
      <c r="C1529">
        <v>7</v>
      </c>
      <c r="D1529" t="s">
        <v>130</v>
      </c>
      <c r="E1529" s="2">
        <v>0.36261574074074077</v>
      </c>
      <c r="F1529" s="2">
        <v>0.36319444444444443</v>
      </c>
      <c r="G1529" s="2"/>
      <c r="H1529" t="s">
        <v>110</v>
      </c>
    </row>
    <row r="1530" spans="1:8" x14ac:dyDescent="0.35">
      <c r="A1530">
        <v>143570</v>
      </c>
      <c r="B1530">
        <v>0</v>
      </c>
      <c r="C1530">
        <v>7</v>
      </c>
      <c r="D1530" t="s">
        <v>45</v>
      </c>
      <c r="E1530" s="2">
        <v>0.36469907407407409</v>
      </c>
      <c r="F1530" s="2">
        <v>0.36562499999999998</v>
      </c>
      <c r="G1530" s="2"/>
      <c r="H1530" t="s">
        <v>110</v>
      </c>
    </row>
    <row r="1531" spans="1:8" x14ac:dyDescent="0.35">
      <c r="A1531">
        <v>143570</v>
      </c>
      <c r="B1531">
        <v>0</v>
      </c>
      <c r="C1531">
        <v>7</v>
      </c>
      <c r="D1531" t="s">
        <v>21</v>
      </c>
      <c r="E1531" s="2">
        <v>0.36747685185185186</v>
      </c>
      <c r="H1531" t="s">
        <v>114</v>
      </c>
    </row>
    <row r="1532" spans="1:8" x14ac:dyDescent="0.35">
      <c r="A1532">
        <v>142476</v>
      </c>
      <c r="B1532">
        <v>0</v>
      </c>
      <c r="C1532">
        <v>7</v>
      </c>
      <c r="D1532" t="s">
        <v>6</v>
      </c>
      <c r="F1532" s="2">
        <v>0.34155092592592595</v>
      </c>
      <c r="G1532" s="2"/>
      <c r="H1532" t="s">
        <v>115</v>
      </c>
    </row>
    <row r="1533" spans="1:8" x14ac:dyDescent="0.35">
      <c r="A1533">
        <v>142476</v>
      </c>
      <c r="B1533">
        <v>0</v>
      </c>
      <c r="C1533">
        <v>7</v>
      </c>
      <c r="D1533" t="s">
        <v>116</v>
      </c>
      <c r="E1533" s="2">
        <v>0.34432870370370372</v>
      </c>
      <c r="F1533" s="2">
        <v>0.34479166666666666</v>
      </c>
      <c r="G1533" s="2"/>
      <c r="H1533" t="s">
        <v>110</v>
      </c>
    </row>
    <row r="1534" spans="1:8" x14ac:dyDescent="0.35">
      <c r="A1534">
        <v>142476</v>
      </c>
      <c r="B1534">
        <v>0</v>
      </c>
      <c r="C1534">
        <v>7</v>
      </c>
      <c r="D1534" t="s">
        <v>117</v>
      </c>
      <c r="E1534" s="2">
        <v>0.34849537037037037</v>
      </c>
      <c r="F1534" s="2">
        <v>0.34895833333333331</v>
      </c>
      <c r="G1534" s="2"/>
      <c r="H1534" t="s">
        <v>110</v>
      </c>
    </row>
    <row r="1535" spans="1:8" x14ac:dyDescent="0.35">
      <c r="A1535">
        <v>142476</v>
      </c>
      <c r="B1535">
        <v>0</v>
      </c>
      <c r="C1535">
        <v>7</v>
      </c>
      <c r="D1535" t="s">
        <v>118</v>
      </c>
      <c r="E1535" s="2">
        <v>0.35069444444444442</v>
      </c>
      <c r="F1535" s="2">
        <v>0.35115740740740742</v>
      </c>
      <c r="G1535" s="2"/>
      <c r="H1535" t="s">
        <v>110</v>
      </c>
    </row>
    <row r="1536" spans="1:8" x14ac:dyDescent="0.35">
      <c r="A1536">
        <v>142476</v>
      </c>
      <c r="B1536">
        <v>0</v>
      </c>
      <c r="C1536">
        <v>7</v>
      </c>
      <c r="D1536" t="s">
        <v>119</v>
      </c>
      <c r="E1536" s="2">
        <v>0.35312500000000002</v>
      </c>
      <c r="F1536" s="2">
        <v>0.35358796296296297</v>
      </c>
      <c r="G1536" s="2"/>
      <c r="H1536" t="s">
        <v>110</v>
      </c>
    </row>
    <row r="1537" spans="1:8" x14ac:dyDescent="0.35">
      <c r="A1537">
        <v>142476</v>
      </c>
      <c r="B1537">
        <v>0</v>
      </c>
      <c r="C1537">
        <v>7</v>
      </c>
      <c r="D1537" t="s">
        <v>120</v>
      </c>
      <c r="E1537" s="2">
        <v>0.35543981481481479</v>
      </c>
      <c r="F1537" s="2">
        <v>0.35590277777777779</v>
      </c>
      <c r="G1537" s="2"/>
      <c r="H1537" t="s">
        <v>110</v>
      </c>
    </row>
    <row r="1538" spans="1:8" x14ac:dyDescent="0.35">
      <c r="A1538">
        <v>142476</v>
      </c>
      <c r="B1538">
        <v>0</v>
      </c>
      <c r="C1538">
        <v>7</v>
      </c>
      <c r="D1538" t="s">
        <v>121</v>
      </c>
      <c r="E1538" s="2">
        <v>0.35810185185185184</v>
      </c>
      <c r="F1538" s="2">
        <v>0.35856481481481484</v>
      </c>
      <c r="G1538" s="2"/>
      <c r="H1538" t="s">
        <v>110</v>
      </c>
    </row>
    <row r="1539" spans="1:8" x14ac:dyDescent="0.35">
      <c r="A1539">
        <v>142476</v>
      </c>
      <c r="B1539">
        <v>0</v>
      </c>
      <c r="C1539">
        <v>7</v>
      </c>
      <c r="D1539" t="s">
        <v>39</v>
      </c>
      <c r="E1539" s="2">
        <v>0.36122685185185183</v>
      </c>
      <c r="F1539" s="2">
        <v>0.36192129629629627</v>
      </c>
      <c r="G1539" s="2"/>
      <c r="H1539" t="s">
        <v>110</v>
      </c>
    </row>
    <row r="1540" spans="1:8" x14ac:dyDescent="0.35">
      <c r="A1540">
        <v>142476</v>
      </c>
      <c r="B1540">
        <v>0</v>
      </c>
      <c r="C1540">
        <v>7</v>
      </c>
      <c r="D1540" t="s">
        <v>109</v>
      </c>
      <c r="E1540" s="2">
        <v>0.36423611111111109</v>
      </c>
      <c r="F1540" s="2">
        <v>0.36469907407407409</v>
      </c>
      <c r="G1540" s="2"/>
      <c r="H1540" t="s">
        <v>110</v>
      </c>
    </row>
    <row r="1541" spans="1:8" x14ac:dyDescent="0.35">
      <c r="A1541">
        <v>142476</v>
      </c>
      <c r="B1541">
        <v>0</v>
      </c>
      <c r="C1541">
        <v>7</v>
      </c>
      <c r="D1541" t="s">
        <v>111</v>
      </c>
      <c r="E1541" s="2">
        <v>0.3662037037037037</v>
      </c>
      <c r="F1541" s="2">
        <v>0.36666666666666664</v>
      </c>
      <c r="G1541" s="2"/>
      <c r="H1541" t="s">
        <v>110</v>
      </c>
    </row>
    <row r="1542" spans="1:8" x14ac:dyDescent="0.35">
      <c r="A1542">
        <v>142476</v>
      </c>
      <c r="B1542">
        <v>0</v>
      </c>
      <c r="C1542">
        <v>7</v>
      </c>
      <c r="D1542" t="s">
        <v>112</v>
      </c>
      <c r="E1542" s="2">
        <v>0.3684027777777778</v>
      </c>
      <c r="F1542" s="2">
        <v>0.36898148148148147</v>
      </c>
      <c r="G1542" s="2"/>
      <c r="H1542" t="s">
        <v>110</v>
      </c>
    </row>
    <row r="1543" spans="1:8" x14ac:dyDescent="0.35">
      <c r="A1543">
        <v>142476</v>
      </c>
      <c r="B1543">
        <v>0</v>
      </c>
      <c r="C1543">
        <v>7</v>
      </c>
      <c r="D1543" t="s">
        <v>113</v>
      </c>
      <c r="E1543" s="2">
        <v>0.37025462962962963</v>
      </c>
      <c r="F1543" s="2">
        <v>0.37083333333333335</v>
      </c>
      <c r="G1543" s="2"/>
      <c r="H1543" t="s">
        <v>110</v>
      </c>
    </row>
    <row r="1544" spans="1:8" x14ac:dyDescent="0.35">
      <c r="A1544">
        <v>142476</v>
      </c>
      <c r="B1544">
        <v>0</v>
      </c>
      <c r="C1544">
        <v>7</v>
      </c>
      <c r="D1544" t="s">
        <v>24</v>
      </c>
      <c r="E1544" s="2">
        <v>0.3730324074074074</v>
      </c>
      <c r="F1544" s="2">
        <v>0.37442129629629628</v>
      </c>
      <c r="G1544" s="2"/>
      <c r="H1544" t="s">
        <v>110</v>
      </c>
    </row>
    <row r="1545" spans="1:8" x14ac:dyDescent="0.35">
      <c r="A1545">
        <v>142476</v>
      </c>
      <c r="B1545">
        <v>0</v>
      </c>
      <c r="C1545">
        <v>7</v>
      </c>
      <c r="D1545" t="s">
        <v>45</v>
      </c>
      <c r="E1545" s="2">
        <v>0.38194444444444442</v>
      </c>
      <c r="F1545" s="2">
        <v>0.38263888888888886</v>
      </c>
      <c r="G1545" s="2"/>
      <c r="H1545" t="s">
        <v>110</v>
      </c>
    </row>
    <row r="1546" spans="1:8" x14ac:dyDescent="0.35">
      <c r="A1546">
        <v>142476</v>
      </c>
      <c r="B1546">
        <v>0</v>
      </c>
      <c r="C1546">
        <v>7</v>
      </c>
      <c r="D1546" t="s">
        <v>21</v>
      </c>
      <c r="E1546" s="2">
        <v>0.38414351851851852</v>
      </c>
      <c r="F1546" s="2">
        <v>0.38472222222222224</v>
      </c>
      <c r="G1546" s="2"/>
      <c r="H1546" t="s">
        <v>122</v>
      </c>
    </row>
    <row r="1547" spans="1:8" x14ac:dyDescent="0.35">
      <c r="A1547">
        <v>142476</v>
      </c>
      <c r="B1547">
        <v>0</v>
      </c>
      <c r="C1547">
        <v>7</v>
      </c>
      <c r="D1547" t="s">
        <v>123</v>
      </c>
      <c r="E1547" s="2">
        <v>0.38692129629629629</v>
      </c>
      <c r="F1547" s="2">
        <v>0.38750000000000001</v>
      </c>
      <c r="G1547" s="2"/>
      <c r="H1547">
        <v>2</v>
      </c>
    </row>
    <row r="1548" spans="1:8" x14ac:dyDescent="0.35">
      <c r="A1548">
        <v>142476</v>
      </c>
      <c r="B1548">
        <v>0</v>
      </c>
      <c r="C1548">
        <v>7</v>
      </c>
      <c r="D1548" t="s">
        <v>93</v>
      </c>
      <c r="E1548" s="2">
        <v>0.38969907407407406</v>
      </c>
      <c r="H1548">
        <v>1</v>
      </c>
    </row>
    <row r="1549" spans="1:8" x14ac:dyDescent="0.35">
      <c r="A1549">
        <v>142166</v>
      </c>
      <c r="B1549">
        <v>0</v>
      </c>
      <c r="C1549">
        <v>7</v>
      </c>
      <c r="D1549" t="s">
        <v>9</v>
      </c>
      <c r="F1549" s="2">
        <v>0.34259259259259262</v>
      </c>
      <c r="G1549" s="2"/>
      <c r="H1549">
        <v>1</v>
      </c>
    </row>
    <row r="1550" spans="1:8" x14ac:dyDescent="0.35">
      <c r="A1550">
        <v>142166</v>
      </c>
      <c r="B1550">
        <v>0</v>
      </c>
      <c r="C1550">
        <v>7</v>
      </c>
      <c r="D1550" t="s">
        <v>144</v>
      </c>
      <c r="E1550" s="2">
        <v>0.34363425925925928</v>
      </c>
      <c r="F1550" s="2">
        <v>0.34409722222222222</v>
      </c>
      <c r="G1550" s="2"/>
      <c r="H1550">
        <v>2</v>
      </c>
    </row>
    <row r="1551" spans="1:8" x14ac:dyDescent="0.35">
      <c r="A1551">
        <v>142166</v>
      </c>
      <c r="B1551">
        <v>0</v>
      </c>
      <c r="C1551">
        <v>7</v>
      </c>
      <c r="D1551" t="s">
        <v>59</v>
      </c>
      <c r="E1551" s="2">
        <v>0.34513888888888888</v>
      </c>
      <c r="F1551" s="2">
        <v>0.34560185185185183</v>
      </c>
      <c r="G1551" s="2"/>
      <c r="H1551">
        <v>2</v>
      </c>
    </row>
    <row r="1552" spans="1:8" x14ac:dyDescent="0.35">
      <c r="A1552">
        <v>142166</v>
      </c>
      <c r="B1552">
        <v>0</v>
      </c>
      <c r="C1552">
        <v>7</v>
      </c>
      <c r="D1552" t="s">
        <v>143</v>
      </c>
      <c r="E1552" s="2">
        <v>0.34675925925925927</v>
      </c>
      <c r="F1552" s="2">
        <v>0.34745370370370371</v>
      </c>
      <c r="G1552" s="2"/>
      <c r="H1552">
        <v>2</v>
      </c>
    </row>
    <row r="1553" spans="1:8" x14ac:dyDescent="0.35">
      <c r="A1553">
        <v>142166</v>
      </c>
      <c r="B1553">
        <v>0</v>
      </c>
      <c r="C1553">
        <v>7</v>
      </c>
      <c r="D1553" t="s">
        <v>142</v>
      </c>
      <c r="E1553" s="2">
        <v>0.34826388888888887</v>
      </c>
      <c r="F1553" s="2">
        <v>0.34872685185185187</v>
      </c>
      <c r="G1553" s="2"/>
      <c r="H1553">
        <v>2</v>
      </c>
    </row>
    <row r="1554" spans="1:8" x14ac:dyDescent="0.35">
      <c r="A1554">
        <v>142166</v>
      </c>
      <c r="B1554">
        <v>0</v>
      </c>
      <c r="C1554">
        <v>7</v>
      </c>
      <c r="D1554" t="s">
        <v>46</v>
      </c>
      <c r="E1554" s="2">
        <v>0.35</v>
      </c>
      <c r="F1554" s="2">
        <v>0.35046296296296298</v>
      </c>
      <c r="G1554" s="2"/>
      <c r="H1554">
        <v>2</v>
      </c>
    </row>
    <row r="1555" spans="1:8" x14ac:dyDescent="0.35">
      <c r="A1555">
        <v>142166</v>
      </c>
      <c r="B1555">
        <v>0</v>
      </c>
      <c r="C1555">
        <v>7</v>
      </c>
      <c r="D1555" t="s">
        <v>141</v>
      </c>
      <c r="E1555" s="2">
        <v>0.35115740740740742</v>
      </c>
      <c r="F1555" s="2">
        <v>0.35162037037037036</v>
      </c>
      <c r="G1555" s="2"/>
      <c r="H1555">
        <v>2</v>
      </c>
    </row>
    <row r="1556" spans="1:8" x14ac:dyDescent="0.35">
      <c r="A1556">
        <v>142166</v>
      </c>
      <c r="B1556">
        <v>0</v>
      </c>
      <c r="C1556">
        <v>7</v>
      </c>
      <c r="D1556" t="s">
        <v>140</v>
      </c>
      <c r="E1556" s="2">
        <v>0.35335648148148147</v>
      </c>
      <c r="F1556" s="2">
        <v>0.35405092592592591</v>
      </c>
      <c r="G1556" s="2"/>
      <c r="H1556">
        <v>2</v>
      </c>
    </row>
    <row r="1557" spans="1:8" x14ac:dyDescent="0.35">
      <c r="A1557">
        <v>142166</v>
      </c>
      <c r="B1557">
        <v>0</v>
      </c>
      <c r="C1557">
        <v>7</v>
      </c>
      <c r="D1557" t="s">
        <v>95</v>
      </c>
      <c r="E1557" s="2">
        <v>0.35543981481481479</v>
      </c>
      <c r="F1557" s="2">
        <v>0.35601851851851851</v>
      </c>
      <c r="G1557" s="2"/>
      <c r="H1557">
        <v>2</v>
      </c>
    </row>
    <row r="1558" spans="1:8" x14ac:dyDescent="0.35">
      <c r="A1558">
        <v>142166</v>
      </c>
      <c r="B1558">
        <v>0</v>
      </c>
      <c r="C1558">
        <v>7</v>
      </c>
      <c r="D1558" t="s">
        <v>72</v>
      </c>
      <c r="E1558" s="2">
        <v>0.35775462962962962</v>
      </c>
      <c r="F1558" s="2">
        <v>0.35833333333333334</v>
      </c>
      <c r="G1558" s="2"/>
      <c r="H1558">
        <v>2</v>
      </c>
    </row>
    <row r="1559" spans="1:8" x14ac:dyDescent="0.35">
      <c r="A1559">
        <v>142166</v>
      </c>
      <c r="B1559">
        <v>0</v>
      </c>
      <c r="C1559">
        <v>7</v>
      </c>
      <c r="D1559" t="s">
        <v>139</v>
      </c>
      <c r="E1559" s="2">
        <v>0.35995370370370372</v>
      </c>
      <c r="F1559" s="2">
        <v>0.36064814814814816</v>
      </c>
      <c r="G1559" s="2"/>
      <c r="H1559">
        <v>2</v>
      </c>
    </row>
    <row r="1560" spans="1:8" x14ac:dyDescent="0.35">
      <c r="A1560">
        <v>142166</v>
      </c>
      <c r="B1560">
        <v>0</v>
      </c>
      <c r="C1560">
        <v>7</v>
      </c>
      <c r="D1560" t="s">
        <v>138</v>
      </c>
      <c r="E1560" s="2">
        <v>0.36273148148148149</v>
      </c>
      <c r="F1560" s="2">
        <v>0.36319444444444443</v>
      </c>
      <c r="G1560" s="2"/>
      <c r="H1560">
        <v>2</v>
      </c>
    </row>
    <row r="1561" spans="1:8" x14ac:dyDescent="0.35">
      <c r="A1561">
        <v>142166</v>
      </c>
      <c r="B1561">
        <v>0</v>
      </c>
      <c r="C1561">
        <v>7</v>
      </c>
      <c r="D1561" t="s">
        <v>137</v>
      </c>
      <c r="E1561" s="2">
        <v>0.36446759259259259</v>
      </c>
      <c r="F1561" s="2">
        <v>0.36493055555555554</v>
      </c>
      <c r="G1561" s="2"/>
      <c r="H1561">
        <v>2</v>
      </c>
    </row>
    <row r="1562" spans="1:8" x14ac:dyDescent="0.35">
      <c r="A1562">
        <v>142166</v>
      </c>
      <c r="B1562">
        <v>0</v>
      </c>
      <c r="C1562">
        <v>7</v>
      </c>
      <c r="D1562" t="s">
        <v>136</v>
      </c>
      <c r="E1562" s="2">
        <v>0.36666666666666664</v>
      </c>
      <c r="F1562" s="2">
        <v>0.36712962962962964</v>
      </c>
      <c r="G1562" s="2"/>
      <c r="H1562">
        <v>2</v>
      </c>
    </row>
    <row r="1563" spans="1:8" x14ac:dyDescent="0.35">
      <c r="A1563">
        <v>142166</v>
      </c>
      <c r="B1563">
        <v>0</v>
      </c>
      <c r="C1563">
        <v>7</v>
      </c>
      <c r="D1563" t="s">
        <v>135</v>
      </c>
      <c r="E1563" s="2">
        <v>0.36863425925925924</v>
      </c>
      <c r="F1563" s="2">
        <v>0.36909722222222224</v>
      </c>
      <c r="G1563" s="2"/>
      <c r="H1563">
        <v>2</v>
      </c>
    </row>
    <row r="1564" spans="1:8" x14ac:dyDescent="0.35">
      <c r="A1564">
        <v>142166</v>
      </c>
      <c r="B1564">
        <v>1</v>
      </c>
      <c r="C1564">
        <v>7</v>
      </c>
      <c r="D1564" t="s">
        <v>38</v>
      </c>
      <c r="E1564" s="2">
        <v>0.37129629629629629</v>
      </c>
      <c r="F1564" s="2">
        <v>0.37199074074074073</v>
      </c>
      <c r="G1564" s="2"/>
      <c r="H1564" t="s">
        <v>172</v>
      </c>
    </row>
    <row r="1565" spans="1:8" x14ac:dyDescent="0.35">
      <c r="A1565">
        <v>142166</v>
      </c>
      <c r="B1565">
        <v>1</v>
      </c>
      <c r="C1565">
        <v>7</v>
      </c>
      <c r="D1565" t="s">
        <v>133</v>
      </c>
      <c r="E1565" s="2">
        <v>0.3732638888888889</v>
      </c>
      <c r="F1565" s="2">
        <v>0.37372685185185184</v>
      </c>
      <c r="G1565" s="2"/>
      <c r="H1565">
        <v>1</v>
      </c>
    </row>
    <row r="1566" spans="1:8" x14ac:dyDescent="0.35">
      <c r="A1566">
        <v>142166</v>
      </c>
      <c r="B1566">
        <v>1</v>
      </c>
      <c r="C1566">
        <v>7</v>
      </c>
      <c r="D1566" t="s">
        <v>132</v>
      </c>
      <c r="E1566" s="2">
        <v>0.37511574074074072</v>
      </c>
      <c r="F1566" s="2">
        <v>0.37557870370370372</v>
      </c>
      <c r="G1566" s="2"/>
      <c r="H1566">
        <v>1</v>
      </c>
    </row>
    <row r="1567" spans="1:8" x14ac:dyDescent="0.35">
      <c r="A1567">
        <v>142166</v>
      </c>
      <c r="B1567">
        <v>1</v>
      </c>
      <c r="C1567">
        <v>7</v>
      </c>
      <c r="D1567" t="s">
        <v>31</v>
      </c>
      <c r="E1567" s="2">
        <v>0.37812499999999999</v>
      </c>
      <c r="H1567" t="s">
        <v>131</v>
      </c>
    </row>
    <row r="1568" spans="1:8" x14ac:dyDescent="0.35">
      <c r="A1568">
        <v>141657</v>
      </c>
      <c r="B1568">
        <v>0</v>
      </c>
      <c r="C1568">
        <v>7</v>
      </c>
      <c r="D1568" t="s">
        <v>26</v>
      </c>
      <c r="F1568" s="2">
        <v>0.34375</v>
      </c>
      <c r="G1568" s="2"/>
      <c r="H1568">
        <v>1</v>
      </c>
    </row>
    <row r="1569" spans="1:8" x14ac:dyDescent="0.35">
      <c r="A1569">
        <v>141657</v>
      </c>
      <c r="B1569">
        <v>0</v>
      </c>
      <c r="C1569">
        <v>7</v>
      </c>
      <c r="D1569" t="s">
        <v>171</v>
      </c>
      <c r="E1569" s="2">
        <v>0.34606481481481483</v>
      </c>
      <c r="F1569" s="2">
        <v>0.34652777777777777</v>
      </c>
      <c r="G1569" s="2"/>
      <c r="H1569">
        <v>1</v>
      </c>
    </row>
    <row r="1570" spans="1:8" x14ac:dyDescent="0.35">
      <c r="A1570">
        <v>141657</v>
      </c>
      <c r="B1570">
        <v>0</v>
      </c>
      <c r="C1570">
        <v>7</v>
      </c>
      <c r="D1570" t="s">
        <v>170</v>
      </c>
      <c r="E1570" s="2">
        <v>0.34791666666666665</v>
      </c>
      <c r="F1570" s="2">
        <v>0.34837962962962965</v>
      </c>
      <c r="G1570" s="2"/>
      <c r="H1570">
        <v>1</v>
      </c>
    </row>
    <row r="1571" spans="1:8" x14ac:dyDescent="0.35">
      <c r="A1571">
        <v>141657</v>
      </c>
      <c r="B1571">
        <v>0</v>
      </c>
      <c r="C1571">
        <v>7</v>
      </c>
      <c r="D1571" t="s">
        <v>169</v>
      </c>
      <c r="E1571" s="2">
        <v>0.34988425925925926</v>
      </c>
      <c r="F1571" s="2">
        <v>0.3503472222222222</v>
      </c>
      <c r="G1571" s="2"/>
      <c r="H1571">
        <v>1</v>
      </c>
    </row>
    <row r="1572" spans="1:8" x14ac:dyDescent="0.35">
      <c r="A1572">
        <v>141657</v>
      </c>
      <c r="B1572">
        <v>0</v>
      </c>
      <c r="C1572">
        <v>7</v>
      </c>
      <c r="D1572" t="s">
        <v>168</v>
      </c>
      <c r="E1572" s="2">
        <v>0.35219907407407408</v>
      </c>
      <c r="F1572" s="2">
        <v>0.35266203703703702</v>
      </c>
      <c r="G1572" s="2"/>
      <c r="H1572">
        <v>1</v>
      </c>
    </row>
    <row r="1573" spans="1:8" x14ac:dyDescent="0.35">
      <c r="A1573">
        <v>141657</v>
      </c>
      <c r="B1573">
        <v>0</v>
      </c>
      <c r="C1573">
        <v>7</v>
      </c>
      <c r="D1573" t="s">
        <v>167</v>
      </c>
      <c r="E1573" s="2">
        <v>0.35405092592592591</v>
      </c>
      <c r="F1573" s="2">
        <v>0.35451388888888891</v>
      </c>
      <c r="G1573" s="2"/>
      <c r="H1573">
        <v>1</v>
      </c>
    </row>
    <row r="1574" spans="1:8" x14ac:dyDescent="0.35">
      <c r="A1574">
        <v>141657</v>
      </c>
      <c r="B1574">
        <v>0</v>
      </c>
      <c r="C1574">
        <v>7</v>
      </c>
      <c r="D1574" t="s">
        <v>13</v>
      </c>
      <c r="E1574" s="2">
        <v>0.35798611111111112</v>
      </c>
      <c r="H1574" t="s">
        <v>166</v>
      </c>
    </row>
    <row r="1575" spans="1:8" x14ac:dyDescent="0.35">
      <c r="A1575">
        <v>142678</v>
      </c>
      <c r="B1575">
        <v>0</v>
      </c>
      <c r="C1575">
        <v>7</v>
      </c>
      <c r="D1575" t="s">
        <v>13</v>
      </c>
      <c r="F1575" s="2">
        <v>0.34375</v>
      </c>
      <c r="G1575" s="2"/>
      <c r="H1575" t="s">
        <v>166</v>
      </c>
    </row>
    <row r="1576" spans="1:8" x14ac:dyDescent="0.35">
      <c r="A1576">
        <v>142678</v>
      </c>
      <c r="B1576">
        <v>0</v>
      </c>
      <c r="C1576">
        <v>7</v>
      </c>
      <c r="D1576" t="s">
        <v>167</v>
      </c>
      <c r="E1576" s="2">
        <v>0.34699074074074077</v>
      </c>
      <c r="F1576" s="2">
        <v>0.34745370370370371</v>
      </c>
      <c r="G1576" s="2"/>
      <c r="H1576">
        <v>2</v>
      </c>
    </row>
    <row r="1577" spans="1:8" x14ac:dyDescent="0.35">
      <c r="A1577">
        <v>142678</v>
      </c>
      <c r="B1577">
        <v>0</v>
      </c>
      <c r="C1577">
        <v>7</v>
      </c>
      <c r="D1577" t="s">
        <v>168</v>
      </c>
      <c r="E1577" s="2">
        <v>0.34884259259259259</v>
      </c>
      <c r="F1577" s="2">
        <v>0.34930555555555554</v>
      </c>
      <c r="G1577" s="2"/>
      <c r="H1577">
        <v>2</v>
      </c>
    </row>
    <row r="1578" spans="1:8" x14ac:dyDescent="0.35">
      <c r="A1578">
        <v>142678</v>
      </c>
      <c r="B1578">
        <v>0</v>
      </c>
      <c r="C1578">
        <v>7</v>
      </c>
      <c r="D1578" t="s">
        <v>169</v>
      </c>
      <c r="E1578" s="2">
        <v>0.35104166666666664</v>
      </c>
      <c r="F1578" s="2">
        <v>0.35150462962962964</v>
      </c>
      <c r="G1578" s="2"/>
      <c r="H1578">
        <v>2</v>
      </c>
    </row>
    <row r="1579" spans="1:8" x14ac:dyDescent="0.35">
      <c r="A1579">
        <v>142678</v>
      </c>
      <c r="B1579">
        <v>0</v>
      </c>
      <c r="C1579">
        <v>7</v>
      </c>
      <c r="D1579" t="s">
        <v>170</v>
      </c>
      <c r="E1579" s="2">
        <v>0.35300925925925924</v>
      </c>
      <c r="F1579" s="2">
        <v>0.35347222222222224</v>
      </c>
      <c r="G1579" s="2"/>
      <c r="H1579">
        <v>2</v>
      </c>
    </row>
    <row r="1580" spans="1:8" x14ac:dyDescent="0.35">
      <c r="A1580">
        <v>142678</v>
      </c>
      <c r="B1580">
        <v>0</v>
      </c>
      <c r="C1580">
        <v>7</v>
      </c>
      <c r="D1580" t="s">
        <v>171</v>
      </c>
      <c r="E1580" s="2">
        <v>0.35474537037037035</v>
      </c>
      <c r="F1580" s="2">
        <v>0.35520833333333335</v>
      </c>
      <c r="G1580" s="2"/>
      <c r="H1580">
        <v>2</v>
      </c>
    </row>
    <row r="1581" spans="1:8" x14ac:dyDescent="0.35">
      <c r="A1581">
        <v>142678</v>
      </c>
      <c r="B1581">
        <v>0</v>
      </c>
      <c r="C1581">
        <v>7</v>
      </c>
      <c r="D1581" t="s">
        <v>26</v>
      </c>
      <c r="E1581" s="2">
        <v>0.35821759259259262</v>
      </c>
      <c r="H1581">
        <v>1</v>
      </c>
    </row>
    <row r="1582" spans="1:8" x14ac:dyDescent="0.35">
      <c r="A1582">
        <v>142165</v>
      </c>
      <c r="B1582">
        <v>0</v>
      </c>
      <c r="C1582">
        <v>7</v>
      </c>
      <c r="D1582" t="s">
        <v>21</v>
      </c>
      <c r="F1582" s="2">
        <v>0.35069444444444442</v>
      </c>
      <c r="G1582" s="2"/>
      <c r="H1582" t="s">
        <v>114</v>
      </c>
    </row>
    <row r="1583" spans="1:8" x14ac:dyDescent="0.35">
      <c r="A1583">
        <v>142165</v>
      </c>
      <c r="B1583">
        <v>0</v>
      </c>
      <c r="C1583">
        <v>7</v>
      </c>
      <c r="D1583" t="s">
        <v>45</v>
      </c>
      <c r="E1583" s="2">
        <v>0.3527777777777778</v>
      </c>
      <c r="F1583" s="2">
        <v>0.35474537037037035</v>
      </c>
      <c r="G1583" s="2"/>
      <c r="H1583" t="s">
        <v>152</v>
      </c>
    </row>
    <row r="1584" spans="1:8" x14ac:dyDescent="0.35">
      <c r="A1584">
        <v>142165</v>
      </c>
      <c r="B1584">
        <v>0</v>
      </c>
      <c r="C1584">
        <v>7</v>
      </c>
      <c r="D1584" t="s">
        <v>130</v>
      </c>
      <c r="E1584" s="2">
        <v>0.35636574074074073</v>
      </c>
      <c r="F1584" s="2">
        <v>0.35694444444444445</v>
      </c>
      <c r="G1584" s="2"/>
      <c r="H1584" t="s">
        <v>152</v>
      </c>
    </row>
    <row r="1585" spans="1:8" x14ac:dyDescent="0.35">
      <c r="A1585">
        <v>142165</v>
      </c>
      <c r="B1585">
        <v>0</v>
      </c>
      <c r="C1585">
        <v>7</v>
      </c>
      <c r="D1585" t="s">
        <v>129</v>
      </c>
      <c r="E1585" s="2">
        <v>0.35821759259259262</v>
      </c>
      <c r="F1585" s="2">
        <v>0.35868055555555556</v>
      </c>
      <c r="G1585" s="2"/>
      <c r="H1585" t="s">
        <v>152</v>
      </c>
    </row>
    <row r="1586" spans="1:8" x14ac:dyDescent="0.35">
      <c r="A1586">
        <v>142165</v>
      </c>
      <c r="B1586">
        <v>0</v>
      </c>
      <c r="C1586">
        <v>7</v>
      </c>
      <c r="D1586" t="s">
        <v>128</v>
      </c>
      <c r="E1586" s="2">
        <v>0.36018518518518516</v>
      </c>
      <c r="F1586" s="2">
        <v>0.36064814814814816</v>
      </c>
      <c r="G1586" s="2"/>
      <c r="H1586" t="s">
        <v>152</v>
      </c>
    </row>
    <row r="1587" spans="1:8" x14ac:dyDescent="0.35">
      <c r="A1587">
        <v>142165</v>
      </c>
      <c r="B1587">
        <v>0</v>
      </c>
      <c r="C1587">
        <v>7</v>
      </c>
      <c r="D1587" t="s">
        <v>126</v>
      </c>
      <c r="E1587" s="2">
        <v>0.36215277777777777</v>
      </c>
      <c r="F1587" s="2">
        <v>0.36284722222222221</v>
      </c>
      <c r="G1587" s="2"/>
      <c r="H1587" t="s">
        <v>162</v>
      </c>
    </row>
    <row r="1588" spans="1:8" x14ac:dyDescent="0.35">
      <c r="A1588">
        <v>142165</v>
      </c>
      <c r="B1588">
        <v>0</v>
      </c>
      <c r="C1588">
        <v>7</v>
      </c>
      <c r="D1588" t="s">
        <v>125</v>
      </c>
      <c r="E1588" s="2">
        <v>0.36458333333333331</v>
      </c>
      <c r="F1588" s="2">
        <v>0.36504629629629631</v>
      </c>
      <c r="G1588" s="2"/>
      <c r="H1588">
        <v>1</v>
      </c>
    </row>
    <row r="1589" spans="1:8" x14ac:dyDescent="0.35">
      <c r="A1589">
        <v>142165</v>
      </c>
      <c r="B1589">
        <v>0</v>
      </c>
      <c r="C1589">
        <v>7</v>
      </c>
      <c r="D1589" t="s">
        <v>17</v>
      </c>
      <c r="E1589" s="2">
        <v>0.36631944444444442</v>
      </c>
      <c r="F1589" s="2">
        <v>0.36678240740740742</v>
      </c>
      <c r="G1589" s="2"/>
      <c r="H1589">
        <v>1</v>
      </c>
    </row>
    <row r="1590" spans="1:8" x14ac:dyDescent="0.35">
      <c r="A1590">
        <v>142165</v>
      </c>
      <c r="B1590">
        <v>0</v>
      </c>
      <c r="C1590">
        <v>7</v>
      </c>
      <c r="D1590" t="s">
        <v>18</v>
      </c>
      <c r="E1590" s="2">
        <v>0.36956018518518519</v>
      </c>
      <c r="H1590" t="s">
        <v>124</v>
      </c>
    </row>
    <row r="1591" spans="1:8" x14ac:dyDescent="0.35">
      <c r="A1591">
        <v>141174</v>
      </c>
      <c r="B1591">
        <v>0</v>
      </c>
      <c r="C1591">
        <v>7</v>
      </c>
      <c r="D1591" t="s">
        <v>31</v>
      </c>
      <c r="F1591" s="2">
        <v>0.35069444444444442</v>
      </c>
      <c r="G1591" s="2"/>
      <c r="H1591" t="s">
        <v>131</v>
      </c>
    </row>
    <row r="1592" spans="1:8" x14ac:dyDescent="0.35">
      <c r="A1592">
        <v>141174</v>
      </c>
      <c r="B1592">
        <v>0</v>
      </c>
      <c r="C1592">
        <v>7</v>
      </c>
      <c r="D1592" t="s">
        <v>132</v>
      </c>
      <c r="E1592" s="2">
        <v>0.35289351851851852</v>
      </c>
      <c r="F1592" s="2">
        <v>0.35347222222222224</v>
      </c>
      <c r="G1592" s="2"/>
      <c r="H1592">
        <v>2</v>
      </c>
    </row>
    <row r="1593" spans="1:8" x14ac:dyDescent="0.35">
      <c r="A1593">
        <v>141174</v>
      </c>
      <c r="B1593">
        <v>0</v>
      </c>
      <c r="C1593">
        <v>7</v>
      </c>
      <c r="D1593" t="s">
        <v>133</v>
      </c>
      <c r="E1593" s="2">
        <v>0.35509259259259257</v>
      </c>
      <c r="F1593" s="2">
        <v>0.35555555555555557</v>
      </c>
      <c r="G1593" s="2"/>
      <c r="H1593">
        <v>2</v>
      </c>
    </row>
    <row r="1594" spans="1:8" x14ac:dyDescent="0.35">
      <c r="A1594">
        <v>141174</v>
      </c>
      <c r="B1594">
        <v>0</v>
      </c>
      <c r="C1594">
        <v>7</v>
      </c>
      <c r="D1594" t="s">
        <v>38</v>
      </c>
      <c r="E1594" s="2">
        <v>0.35682870370370373</v>
      </c>
      <c r="F1594" s="2">
        <v>0.35752314814814817</v>
      </c>
      <c r="G1594" s="2"/>
      <c r="H1594" t="s">
        <v>134</v>
      </c>
    </row>
    <row r="1595" spans="1:8" x14ac:dyDescent="0.35">
      <c r="A1595">
        <v>141174</v>
      </c>
      <c r="B1595">
        <v>1</v>
      </c>
      <c r="C1595">
        <v>7</v>
      </c>
      <c r="D1595" t="s">
        <v>135</v>
      </c>
      <c r="E1595" s="2">
        <v>0.35972222222222222</v>
      </c>
      <c r="F1595" s="2">
        <v>0.36018518518518516</v>
      </c>
      <c r="G1595" s="2"/>
      <c r="H1595">
        <v>1</v>
      </c>
    </row>
    <row r="1596" spans="1:8" x14ac:dyDescent="0.35">
      <c r="A1596">
        <v>141174</v>
      </c>
      <c r="B1596">
        <v>1</v>
      </c>
      <c r="C1596">
        <v>7</v>
      </c>
      <c r="D1596" t="s">
        <v>136</v>
      </c>
      <c r="E1596" s="2">
        <v>0.36157407407407405</v>
      </c>
      <c r="F1596" s="2">
        <v>0.36203703703703705</v>
      </c>
      <c r="G1596" s="2"/>
      <c r="H1596">
        <v>1</v>
      </c>
    </row>
    <row r="1597" spans="1:8" x14ac:dyDescent="0.35">
      <c r="A1597">
        <v>141174</v>
      </c>
      <c r="B1597">
        <v>1</v>
      </c>
      <c r="C1597">
        <v>7</v>
      </c>
      <c r="D1597" t="s">
        <v>137</v>
      </c>
      <c r="E1597" s="2">
        <v>0.36377314814814815</v>
      </c>
      <c r="F1597" s="2">
        <v>0.36423611111111109</v>
      </c>
      <c r="G1597" s="2"/>
      <c r="H1597">
        <v>1</v>
      </c>
    </row>
    <row r="1598" spans="1:8" x14ac:dyDescent="0.35">
      <c r="A1598">
        <v>141174</v>
      </c>
      <c r="B1598">
        <v>1</v>
      </c>
      <c r="C1598">
        <v>7</v>
      </c>
      <c r="D1598" t="s">
        <v>138</v>
      </c>
      <c r="E1598" s="2">
        <v>0.36550925925925926</v>
      </c>
      <c r="F1598" s="2">
        <v>0.3659722222222222</v>
      </c>
      <c r="G1598" s="2"/>
      <c r="H1598">
        <v>1</v>
      </c>
    </row>
    <row r="1599" spans="1:8" x14ac:dyDescent="0.35">
      <c r="A1599">
        <v>141174</v>
      </c>
      <c r="B1599">
        <v>1</v>
      </c>
      <c r="C1599">
        <v>7</v>
      </c>
      <c r="D1599" t="s">
        <v>139</v>
      </c>
      <c r="E1599" s="2">
        <v>0.36805555555555558</v>
      </c>
      <c r="F1599" s="2">
        <v>0.36875000000000002</v>
      </c>
      <c r="G1599" s="2"/>
      <c r="H1599">
        <v>1</v>
      </c>
    </row>
    <row r="1600" spans="1:8" x14ac:dyDescent="0.35">
      <c r="A1600">
        <v>141174</v>
      </c>
      <c r="B1600">
        <v>1</v>
      </c>
      <c r="C1600">
        <v>7</v>
      </c>
      <c r="D1600" t="s">
        <v>72</v>
      </c>
      <c r="E1600" s="2">
        <v>0.37037037037037035</v>
      </c>
      <c r="F1600" s="2">
        <v>0.37094907407407407</v>
      </c>
      <c r="G1600" s="2"/>
      <c r="H1600">
        <v>1</v>
      </c>
    </row>
    <row r="1601" spans="1:8" x14ac:dyDescent="0.35">
      <c r="A1601">
        <v>141174</v>
      </c>
      <c r="B1601">
        <v>1</v>
      </c>
      <c r="C1601">
        <v>7</v>
      </c>
      <c r="D1601" t="s">
        <v>95</v>
      </c>
      <c r="E1601" s="2">
        <v>0.37268518518518517</v>
      </c>
      <c r="F1601" s="2">
        <v>0.3732638888888889</v>
      </c>
      <c r="G1601" s="2"/>
      <c r="H1601">
        <v>1</v>
      </c>
    </row>
    <row r="1602" spans="1:8" x14ac:dyDescent="0.35">
      <c r="A1602">
        <v>141174</v>
      </c>
      <c r="B1602">
        <v>1</v>
      </c>
      <c r="C1602">
        <v>7</v>
      </c>
      <c r="D1602" t="s">
        <v>140</v>
      </c>
      <c r="E1602" s="2">
        <v>0.37465277777777778</v>
      </c>
      <c r="F1602" s="2">
        <v>0.37534722222222222</v>
      </c>
      <c r="G1602" s="2"/>
      <c r="H1602">
        <v>1</v>
      </c>
    </row>
    <row r="1603" spans="1:8" x14ac:dyDescent="0.35">
      <c r="A1603">
        <v>141174</v>
      </c>
      <c r="B1603">
        <v>1</v>
      </c>
      <c r="C1603">
        <v>7</v>
      </c>
      <c r="D1603" t="s">
        <v>141</v>
      </c>
      <c r="E1603" s="2">
        <v>0.3769675925925926</v>
      </c>
      <c r="F1603" s="2">
        <v>0.37743055555555555</v>
      </c>
      <c r="G1603" s="2"/>
      <c r="H1603">
        <v>1</v>
      </c>
    </row>
    <row r="1604" spans="1:8" x14ac:dyDescent="0.35">
      <c r="A1604">
        <v>141174</v>
      </c>
      <c r="B1604">
        <v>1</v>
      </c>
      <c r="C1604">
        <v>7</v>
      </c>
      <c r="D1604" t="s">
        <v>46</v>
      </c>
      <c r="E1604" s="2">
        <v>0.37824074074074077</v>
      </c>
      <c r="F1604" s="2">
        <v>0.37870370370370371</v>
      </c>
      <c r="G1604" s="2"/>
      <c r="H1604">
        <v>1</v>
      </c>
    </row>
    <row r="1605" spans="1:8" x14ac:dyDescent="0.35">
      <c r="A1605">
        <v>141174</v>
      </c>
      <c r="B1605">
        <v>1</v>
      </c>
      <c r="C1605">
        <v>7</v>
      </c>
      <c r="D1605" t="s">
        <v>142</v>
      </c>
      <c r="E1605" s="2">
        <v>0.37986111111111109</v>
      </c>
      <c r="F1605" s="2">
        <v>0.38032407407407409</v>
      </c>
      <c r="G1605" s="2"/>
      <c r="H1605">
        <v>1</v>
      </c>
    </row>
    <row r="1606" spans="1:8" x14ac:dyDescent="0.35">
      <c r="A1606">
        <v>141174</v>
      </c>
      <c r="B1606">
        <v>1</v>
      </c>
      <c r="C1606">
        <v>7</v>
      </c>
      <c r="D1606" t="s">
        <v>143</v>
      </c>
      <c r="E1606" s="2">
        <v>0.38113425925925926</v>
      </c>
      <c r="F1606" s="2">
        <v>0.3818287037037037</v>
      </c>
      <c r="G1606" s="2"/>
      <c r="H1606">
        <v>1</v>
      </c>
    </row>
    <row r="1607" spans="1:8" x14ac:dyDescent="0.35">
      <c r="A1607">
        <v>141174</v>
      </c>
      <c r="B1607">
        <v>1</v>
      </c>
      <c r="C1607">
        <v>7</v>
      </c>
      <c r="D1607" t="s">
        <v>59</v>
      </c>
      <c r="E1607" s="2">
        <v>0.38310185185185186</v>
      </c>
      <c r="F1607" s="2">
        <v>0.3835648148148148</v>
      </c>
      <c r="G1607" s="2"/>
      <c r="H1607">
        <v>1</v>
      </c>
    </row>
    <row r="1608" spans="1:8" x14ac:dyDescent="0.35">
      <c r="A1608">
        <v>141174</v>
      </c>
      <c r="B1608">
        <v>1</v>
      </c>
      <c r="C1608">
        <v>7</v>
      </c>
      <c r="D1608" t="s">
        <v>144</v>
      </c>
      <c r="E1608" s="2">
        <v>0.38460648148148147</v>
      </c>
      <c r="F1608" s="2">
        <v>0.38506944444444446</v>
      </c>
      <c r="G1608" s="2"/>
      <c r="H1608">
        <v>1</v>
      </c>
    </row>
    <row r="1609" spans="1:8" x14ac:dyDescent="0.35">
      <c r="A1609">
        <v>141174</v>
      </c>
      <c r="B1609">
        <v>1</v>
      </c>
      <c r="C1609">
        <v>7</v>
      </c>
      <c r="D1609" t="s">
        <v>9</v>
      </c>
      <c r="E1609" s="2">
        <v>0.38657407407407407</v>
      </c>
      <c r="H1609">
        <v>1</v>
      </c>
    </row>
    <row r="1610" spans="1:8" x14ac:dyDescent="0.35">
      <c r="A1610">
        <v>141271</v>
      </c>
      <c r="B1610">
        <v>0</v>
      </c>
      <c r="C1610">
        <v>7</v>
      </c>
      <c r="D1610" t="s">
        <v>23</v>
      </c>
      <c r="F1610" s="2">
        <v>0.35092592592592592</v>
      </c>
      <c r="G1610" s="2"/>
      <c r="H1610">
        <v>1</v>
      </c>
    </row>
    <row r="1611" spans="1:8" x14ac:dyDescent="0.35">
      <c r="A1611">
        <v>141271</v>
      </c>
      <c r="B1611">
        <v>0</v>
      </c>
      <c r="C1611">
        <v>7</v>
      </c>
      <c r="D1611" t="s">
        <v>145</v>
      </c>
      <c r="E1611" s="2">
        <v>0.35324074074074074</v>
      </c>
      <c r="F1611" s="2">
        <v>0.35370370370370369</v>
      </c>
      <c r="G1611" s="2"/>
      <c r="H1611">
        <v>1</v>
      </c>
    </row>
    <row r="1612" spans="1:8" x14ac:dyDescent="0.35">
      <c r="A1612">
        <v>141271</v>
      </c>
      <c r="B1612">
        <v>0</v>
      </c>
      <c r="C1612">
        <v>7</v>
      </c>
      <c r="D1612" t="s">
        <v>146</v>
      </c>
      <c r="E1612" s="2">
        <v>0.35509259259259257</v>
      </c>
      <c r="F1612" s="2">
        <v>0.35555555555555557</v>
      </c>
      <c r="G1612" s="2"/>
      <c r="H1612" t="s">
        <v>147</v>
      </c>
    </row>
    <row r="1613" spans="1:8" x14ac:dyDescent="0.35">
      <c r="A1613">
        <v>141271</v>
      </c>
      <c r="B1613">
        <v>0</v>
      </c>
      <c r="C1613">
        <v>7</v>
      </c>
      <c r="D1613" t="s">
        <v>19</v>
      </c>
      <c r="E1613" s="2">
        <v>0.35648148148148145</v>
      </c>
      <c r="F1613" s="2">
        <v>0.35694444444444445</v>
      </c>
      <c r="G1613" s="2"/>
      <c r="H1613">
        <v>1</v>
      </c>
    </row>
    <row r="1614" spans="1:8" x14ac:dyDescent="0.35">
      <c r="A1614">
        <v>141271</v>
      </c>
      <c r="B1614">
        <v>0</v>
      </c>
      <c r="C1614">
        <v>7</v>
      </c>
      <c r="D1614" t="s">
        <v>148</v>
      </c>
      <c r="E1614" s="2">
        <v>0.35972222222222222</v>
      </c>
      <c r="F1614" s="2">
        <v>0.36018518518518516</v>
      </c>
      <c r="G1614" s="2"/>
      <c r="H1614">
        <v>1</v>
      </c>
    </row>
    <row r="1615" spans="1:8" x14ac:dyDescent="0.35">
      <c r="A1615">
        <v>141271</v>
      </c>
      <c r="B1615">
        <v>0</v>
      </c>
      <c r="C1615">
        <v>7</v>
      </c>
      <c r="D1615" t="s">
        <v>149</v>
      </c>
      <c r="E1615" s="2">
        <v>0.36157407407407405</v>
      </c>
      <c r="F1615" s="2">
        <v>0.36215277777777777</v>
      </c>
      <c r="G1615" s="2"/>
      <c r="H1615">
        <v>1</v>
      </c>
    </row>
    <row r="1616" spans="1:8" x14ac:dyDescent="0.35">
      <c r="A1616">
        <v>141271</v>
      </c>
      <c r="B1616">
        <v>0</v>
      </c>
      <c r="C1616">
        <v>7</v>
      </c>
      <c r="D1616" t="s">
        <v>150</v>
      </c>
      <c r="E1616" s="2">
        <v>0.36354166666666665</v>
      </c>
      <c r="F1616" s="2">
        <v>0.36423611111111109</v>
      </c>
      <c r="G1616" s="2"/>
      <c r="H1616">
        <v>1</v>
      </c>
    </row>
    <row r="1617" spans="1:8" x14ac:dyDescent="0.35">
      <c r="A1617">
        <v>141271</v>
      </c>
      <c r="B1617">
        <v>0</v>
      </c>
      <c r="C1617">
        <v>7</v>
      </c>
      <c r="D1617" t="s">
        <v>151</v>
      </c>
      <c r="E1617" s="2">
        <v>0.36539351851851853</v>
      </c>
      <c r="F1617" s="2">
        <v>0.36585648148148148</v>
      </c>
      <c r="G1617" s="2"/>
      <c r="H1617">
        <v>1</v>
      </c>
    </row>
    <row r="1618" spans="1:8" x14ac:dyDescent="0.35">
      <c r="A1618">
        <v>141271</v>
      </c>
      <c r="B1618">
        <v>0</v>
      </c>
      <c r="C1618">
        <v>7</v>
      </c>
      <c r="D1618" t="s">
        <v>90</v>
      </c>
      <c r="E1618" s="2">
        <v>0.36701388888888886</v>
      </c>
      <c r="F1618" s="2">
        <v>0.36770833333333336</v>
      </c>
      <c r="G1618" s="2"/>
      <c r="H1618">
        <v>1</v>
      </c>
    </row>
    <row r="1619" spans="1:8" x14ac:dyDescent="0.35">
      <c r="A1619">
        <v>141271</v>
      </c>
      <c r="B1619">
        <v>0</v>
      </c>
      <c r="C1619">
        <v>7</v>
      </c>
      <c r="D1619" t="s">
        <v>59</v>
      </c>
      <c r="E1619" s="2">
        <v>0.36909722222222224</v>
      </c>
      <c r="F1619" s="2">
        <v>0.36956018518518519</v>
      </c>
      <c r="G1619" s="2"/>
      <c r="H1619">
        <v>1</v>
      </c>
    </row>
    <row r="1620" spans="1:8" x14ac:dyDescent="0.35">
      <c r="A1620">
        <v>141271</v>
      </c>
      <c r="B1620">
        <v>0</v>
      </c>
      <c r="C1620">
        <v>7</v>
      </c>
      <c r="D1620" t="s">
        <v>144</v>
      </c>
      <c r="E1620" s="2">
        <v>0.37071759259259257</v>
      </c>
      <c r="F1620" s="2">
        <v>0.37118055555555557</v>
      </c>
      <c r="G1620" s="2"/>
      <c r="H1620">
        <v>1</v>
      </c>
    </row>
    <row r="1621" spans="1:8" x14ac:dyDescent="0.35">
      <c r="A1621">
        <v>141271</v>
      </c>
      <c r="B1621">
        <v>0</v>
      </c>
      <c r="C1621">
        <v>7</v>
      </c>
      <c r="D1621" t="s">
        <v>9</v>
      </c>
      <c r="E1621" s="2">
        <v>0.37233796296296295</v>
      </c>
      <c r="F1621" s="2">
        <v>0.37280092592592595</v>
      </c>
      <c r="G1621" s="2"/>
      <c r="H1621">
        <v>1</v>
      </c>
    </row>
    <row r="1622" spans="1:8" x14ac:dyDescent="0.35">
      <c r="A1622">
        <v>141271</v>
      </c>
      <c r="B1622">
        <v>0</v>
      </c>
      <c r="C1622">
        <v>7</v>
      </c>
      <c r="D1622" t="s">
        <v>93</v>
      </c>
      <c r="E1622" s="2">
        <v>0.37395833333333334</v>
      </c>
      <c r="F1622" s="2">
        <v>0.37442129629629628</v>
      </c>
      <c r="G1622" s="2"/>
      <c r="H1622">
        <v>1</v>
      </c>
    </row>
    <row r="1623" spans="1:8" x14ac:dyDescent="0.35">
      <c r="A1623">
        <v>141271</v>
      </c>
      <c r="B1623">
        <v>0</v>
      </c>
      <c r="C1623">
        <v>7</v>
      </c>
      <c r="D1623" t="s">
        <v>123</v>
      </c>
      <c r="E1623" s="2">
        <v>0.37627314814814816</v>
      </c>
      <c r="F1623" s="2">
        <v>0.37685185185185183</v>
      </c>
      <c r="G1623" s="2"/>
      <c r="H1623">
        <v>1</v>
      </c>
    </row>
    <row r="1624" spans="1:8" x14ac:dyDescent="0.35">
      <c r="A1624">
        <v>141271</v>
      </c>
      <c r="B1624">
        <v>0</v>
      </c>
      <c r="C1624">
        <v>7</v>
      </c>
      <c r="D1624" t="s">
        <v>21</v>
      </c>
      <c r="E1624" s="2">
        <v>0.37893518518518521</v>
      </c>
      <c r="F1624" s="2">
        <v>0.37951388888888887</v>
      </c>
      <c r="G1624" s="2"/>
      <c r="H1624" t="s">
        <v>114</v>
      </c>
    </row>
    <row r="1625" spans="1:8" x14ac:dyDescent="0.35">
      <c r="A1625">
        <v>141271</v>
      </c>
      <c r="B1625">
        <v>0</v>
      </c>
      <c r="C1625">
        <v>7</v>
      </c>
      <c r="D1625" t="s">
        <v>45</v>
      </c>
      <c r="E1625" s="2">
        <v>0.38136574074074076</v>
      </c>
      <c r="F1625" s="2">
        <v>0.38229166666666664</v>
      </c>
      <c r="G1625" s="2"/>
      <c r="H1625" t="s">
        <v>152</v>
      </c>
    </row>
    <row r="1626" spans="1:8" x14ac:dyDescent="0.35">
      <c r="A1626">
        <v>141271</v>
      </c>
      <c r="B1626">
        <v>0</v>
      </c>
      <c r="C1626">
        <v>7</v>
      </c>
      <c r="D1626" t="s">
        <v>128</v>
      </c>
      <c r="E1626" s="2">
        <v>0.38564814814814813</v>
      </c>
      <c r="F1626" s="2">
        <v>0.38611111111111113</v>
      </c>
      <c r="G1626" s="2"/>
      <c r="H1626" t="s">
        <v>152</v>
      </c>
    </row>
    <row r="1627" spans="1:8" x14ac:dyDescent="0.35">
      <c r="A1627">
        <v>141271</v>
      </c>
      <c r="B1627">
        <v>0</v>
      </c>
      <c r="C1627">
        <v>7</v>
      </c>
      <c r="D1627" t="s">
        <v>126</v>
      </c>
      <c r="E1627" s="2">
        <v>0.38784722222222223</v>
      </c>
      <c r="F1627" s="2">
        <v>0.38923611111111112</v>
      </c>
      <c r="G1627" s="2"/>
      <c r="H1627" t="s">
        <v>152</v>
      </c>
    </row>
    <row r="1628" spans="1:8" x14ac:dyDescent="0.35">
      <c r="A1628">
        <v>141271</v>
      </c>
      <c r="B1628">
        <v>0</v>
      </c>
      <c r="C1628">
        <v>7</v>
      </c>
      <c r="D1628" t="s">
        <v>153</v>
      </c>
      <c r="E1628" s="2">
        <v>0.39131944444444444</v>
      </c>
      <c r="F1628" s="2">
        <v>0.39178240740740738</v>
      </c>
      <c r="G1628" s="2"/>
      <c r="H1628" t="s">
        <v>152</v>
      </c>
    </row>
    <row r="1629" spans="1:8" x14ac:dyDescent="0.35">
      <c r="A1629">
        <v>141271</v>
      </c>
      <c r="B1629">
        <v>0</v>
      </c>
      <c r="C1629">
        <v>7</v>
      </c>
      <c r="D1629" t="s">
        <v>154</v>
      </c>
      <c r="E1629" s="2">
        <v>0.39317129629629627</v>
      </c>
      <c r="F1629" s="2">
        <v>0.39363425925925927</v>
      </c>
      <c r="G1629" s="2"/>
      <c r="H1629" t="s">
        <v>152</v>
      </c>
    </row>
    <row r="1630" spans="1:8" x14ac:dyDescent="0.35">
      <c r="A1630">
        <v>141271</v>
      </c>
      <c r="B1630">
        <v>0</v>
      </c>
      <c r="C1630">
        <v>7</v>
      </c>
      <c r="D1630" t="s">
        <v>155</v>
      </c>
      <c r="E1630" s="2">
        <v>0.39513888888888887</v>
      </c>
      <c r="F1630" s="2">
        <v>0.39560185185185187</v>
      </c>
      <c r="G1630" s="2"/>
      <c r="H1630" t="s">
        <v>152</v>
      </c>
    </row>
    <row r="1631" spans="1:8" x14ac:dyDescent="0.35">
      <c r="A1631">
        <v>141271</v>
      </c>
      <c r="B1631">
        <v>0</v>
      </c>
      <c r="C1631">
        <v>7</v>
      </c>
      <c r="D1631" t="s">
        <v>24</v>
      </c>
      <c r="E1631" s="2">
        <v>0.39837962962962964</v>
      </c>
      <c r="H1631">
        <v>7</v>
      </c>
    </row>
    <row r="1632" spans="1:8" x14ac:dyDescent="0.35">
      <c r="A1632">
        <v>142568</v>
      </c>
      <c r="B1632">
        <v>0</v>
      </c>
      <c r="C1632">
        <v>7</v>
      </c>
      <c r="D1632" t="s">
        <v>9</v>
      </c>
      <c r="F1632" s="2">
        <v>0.35300925925925924</v>
      </c>
      <c r="G1632" s="2"/>
      <c r="H1632">
        <v>1</v>
      </c>
    </row>
    <row r="1633" spans="1:8" x14ac:dyDescent="0.35">
      <c r="A1633">
        <v>142568</v>
      </c>
      <c r="B1633">
        <v>0</v>
      </c>
      <c r="C1633">
        <v>7</v>
      </c>
      <c r="D1633" t="s">
        <v>144</v>
      </c>
      <c r="E1633" s="2">
        <v>0.35405092592592591</v>
      </c>
      <c r="F1633" s="2">
        <v>0.35451388888888891</v>
      </c>
      <c r="G1633" s="2"/>
      <c r="H1633">
        <v>2</v>
      </c>
    </row>
    <row r="1634" spans="1:8" x14ac:dyDescent="0.35">
      <c r="A1634">
        <v>142568</v>
      </c>
      <c r="B1634">
        <v>0</v>
      </c>
      <c r="C1634">
        <v>7</v>
      </c>
      <c r="D1634" t="s">
        <v>59</v>
      </c>
      <c r="E1634" s="2">
        <v>0.35555555555555557</v>
      </c>
      <c r="F1634" s="2">
        <v>0.35601851851851851</v>
      </c>
      <c r="G1634" s="2"/>
      <c r="H1634">
        <v>2</v>
      </c>
    </row>
    <row r="1635" spans="1:8" x14ac:dyDescent="0.35">
      <c r="A1635">
        <v>142568</v>
      </c>
      <c r="B1635">
        <v>0</v>
      </c>
      <c r="C1635">
        <v>7</v>
      </c>
      <c r="D1635" t="s">
        <v>143</v>
      </c>
      <c r="E1635" s="2">
        <v>0.35717592592592595</v>
      </c>
      <c r="F1635" s="2">
        <v>0.35787037037037039</v>
      </c>
      <c r="G1635" s="2"/>
      <c r="H1635">
        <v>2</v>
      </c>
    </row>
    <row r="1636" spans="1:8" x14ac:dyDescent="0.35">
      <c r="A1636">
        <v>142568</v>
      </c>
      <c r="B1636">
        <v>0</v>
      </c>
      <c r="C1636">
        <v>7</v>
      </c>
      <c r="D1636" t="s">
        <v>142</v>
      </c>
      <c r="E1636" s="2">
        <v>0.35868055555555556</v>
      </c>
      <c r="F1636" s="2">
        <v>0.3591435185185185</v>
      </c>
      <c r="G1636" s="2"/>
      <c r="H1636">
        <v>2</v>
      </c>
    </row>
    <row r="1637" spans="1:8" x14ac:dyDescent="0.35">
      <c r="A1637">
        <v>142568</v>
      </c>
      <c r="B1637">
        <v>0</v>
      </c>
      <c r="C1637">
        <v>7</v>
      </c>
      <c r="D1637" t="s">
        <v>46</v>
      </c>
      <c r="E1637" s="2">
        <v>0.36041666666666666</v>
      </c>
      <c r="F1637" s="2">
        <v>0.36087962962962961</v>
      </c>
      <c r="G1637" s="2"/>
      <c r="H1637">
        <v>2</v>
      </c>
    </row>
    <row r="1638" spans="1:8" x14ac:dyDescent="0.35">
      <c r="A1638">
        <v>142568</v>
      </c>
      <c r="B1638">
        <v>0</v>
      </c>
      <c r="C1638">
        <v>7</v>
      </c>
      <c r="D1638" t="s">
        <v>141</v>
      </c>
      <c r="E1638" s="2">
        <v>0.36157407407407405</v>
      </c>
      <c r="F1638" s="2">
        <v>0.36203703703703705</v>
      </c>
      <c r="G1638" s="2"/>
      <c r="H1638">
        <v>2</v>
      </c>
    </row>
    <row r="1639" spans="1:8" x14ac:dyDescent="0.35">
      <c r="A1639">
        <v>142568</v>
      </c>
      <c r="B1639">
        <v>0</v>
      </c>
      <c r="C1639">
        <v>7</v>
      </c>
      <c r="D1639" t="s">
        <v>140</v>
      </c>
      <c r="E1639" s="2">
        <v>0.36377314814814815</v>
      </c>
      <c r="F1639" s="2">
        <v>0.36446759259259259</v>
      </c>
      <c r="G1639" s="2"/>
      <c r="H1639">
        <v>2</v>
      </c>
    </row>
    <row r="1640" spans="1:8" x14ac:dyDescent="0.35">
      <c r="A1640">
        <v>142568</v>
      </c>
      <c r="B1640">
        <v>0</v>
      </c>
      <c r="C1640">
        <v>7</v>
      </c>
      <c r="D1640" t="s">
        <v>95</v>
      </c>
      <c r="E1640" s="2">
        <v>0.36585648148148148</v>
      </c>
      <c r="F1640" s="2">
        <v>0.3664351851851852</v>
      </c>
      <c r="G1640" s="2"/>
      <c r="H1640">
        <v>2</v>
      </c>
    </row>
    <row r="1641" spans="1:8" x14ac:dyDescent="0.35">
      <c r="A1641">
        <v>142568</v>
      </c>
      <c r="B1641">
        <v>0</v>
      </c>
      <c r="C1641">
        <v>7</v>
      </c>
      <c r="D1641" t="s">
        <v>72</v>
      </c>
      <c r="E1641" s="2">
        <v>0.3681712962962963</v>
      </c>
      <c r="F1641" s="2">
        <v>0.36875000000000002</v>
      </c>
      <c r="G1641" s="2"/>
      <c r="H1641">
        <v>2</v>
      </c>
    </row>
    <row r="1642" spans="1:8" x14ac:dyDescent="0.35">
      <c r="A1642">
        <v>142568</v>
      </c>
      <c r="B1642">
        <v>0</v>
      </c>
      <c r="C1642">
        <v>7</v>
      </c>
      <c r="D1642" t="s">
        <v>139</v>
      </c>
      <c r="E1642" s="2">
        <v>0.37037037037037035</v>
      </c>
      <c r="F1642" s="2">
        <v>0.37106481481481479</v>
      </c>
      <c r="G1642" s="2"/>
      <c r="H1642">
        <v>2</v>
      </c>
    </row>
    <row r="1643" spans="1:8" x14ac:dyDescent="0.35">
      <c r="A1643">
        <v>142568</v>
      </c>
      <c r="B1643">
        <v>0</v>
      </c>
      <c r="C1643">
        <v>7</v>
      </c>
      <c r="D1643" t="s">
        <v>138</v>
      </c>
      <c r="E1643" s="2">
        <v>0.37314814814814817</v>
      </c>
      <c r="F1643" s="2">
        <v>0.37361111111111112</v>
      </c>
      <c r="G1643" s="2"/>
      <c r="H1643">
        <v>2</v>
      </c>
    </row>
    <row r="1644" spans="1:8" x14ac:dyDescent="0.35">
      <c r="A1644">
        <v>142568</v>
      </c>
      <c r="B1644">
        <v>0</v>
      </c>
      <c r="C1644">
        <v>7</v>
      </c>
      <c r="D1644" t="s">
        <v>137</v>
      </c>
      <c r="E1644" s="2">
        <v>0.37488425925925928</v>
      </c>
      <c r="F1644" s="2">
        <v>0.37534722222222222</v>
      </c>
      <c r="G1644" s="2"/>
      <c r="H1644">
        <v>2</v>
      </c>
    </row>
    <row r="1645" spans="1:8" x14ac:dyDescent="0.35">
      <c r="A1645">
        <v>142568</v>
      </c>
      <c r="B1645">
        <v>0</v>
      </c>
      <c r="C1645">
        <v>7</v>
      </c>
      <c r="D1645" t="s">
        <v>136</v>
      </c>
      <c r="E1645" s="2">
        <v>0.37708333333333333</v>
      </c>
      <c r="F1645" s="2">
        <v>0.37754629629629627</v>
      </c>
      <c r="G1645" s="2"/>
      <c r="H1645">
        <v>2</v>
      </c>
    </row>
    <row r="1646" spans="1:8" x14ac:dyDescent="0.35">
      <c r="A1646">
        <v>142568</v>
      </c>
      <c r="B1646">
        <v>0</v>
      </c>
      <c r="C1646">
        <v>7</v>
      </c>
      <c r="D1646" t="s">
        <v>135</v>
      </c>
      <c r="E1646" s="2">
        <v>0.37905092592592593</v>
      </c>
      <c r="F1646" s="2">
        <v>0.37951388888888887</v>
      </c>
      <c r="G1646" s="2"/>
      <c r="H1646">
        <v>2</v>
      </c>
    </row>
    <row r="1647" spans="1:8" x14ac:dyDescent="0.35">
      <c r="A1647">
        <v>142568</v>
      </c>
      <c r="B1647">
        <v>1</v>
      </c>
      <c r="C1647">
        <v>7</v>
      </c>
      <c r="D1647" t="s">
        <v>38</v>
      </c>
      <c r="E1647" s="2">
        <v>0.38171296296296298</v>
      </c>
      <c r="F1647" s="2">
        <v>0.38240740740740742</v>
      </c>
      <c r="G1647" s="2"/>
      <c r="H1647" t="s">
        <v>172</v>
      </c>
    </row>
    <row r="1648" spans="1:8" x14ac:dyDescent="0.35">
      <c r="A1648">
        <v>142568</v>
      </c>
      <c r="B1648">
        <v>1</v>
      </c>
      <c r="C1648">
        <v>7</v>
      </c>
      <c r="D1648" t="s">
        <v>133</v>
      </c>
      <c r="E1648" s="2">
        <v>0.38368055555555558</v>
      </c>
      <c r="F1648" s="2">
        <v>0.38414351851851852</v>
      </c>
      <c r="G1648" s="2"/>
      <c r="H1648">
        <v>1</v>
      </c>
    </row>
    <row r="1649" spans="1:8" x14ac:dyDescent="0.35">
      <c r="A1649">
        <v>142568</v>
      </c>
      <c r="B1649">
        <v>1</v>
      </c>
      <c r="C1649">
        <v>7</v>
      </c>
      <c r="D1649" t="s">
        <v>132</v>
      </c>
      <c r="E1649" s="2">
        <v>0.38553240740740741</v>
      </c>
      <c r="F1649" s="2">
        <v>0.38599537037037035</v>
      </c>
      <c r="G1649" s="2"/>
      <c r="H1649">
        <v>1</v>
      </c>
    </row>
    <row r="1650" spans="1:8" x14ac:dyDescent="0.35">
      <c r="A1650">
        <v>142568</v>
      </c>
      <c r="B1650">
        <v>1</v>
      </c>
      <c r="C1650">
        <v>7</v>
      </c>
      <c r="D1650" t="s">
        <v>31</v>
      </c>
      <c r="E1650" s="2">
        <v>0.38807870370370373</v>
      </c>
      <c r="F1650" s="2">
        <v>0.38877314814814817</v>
      </c>
      <c r="G1650" s="2"/>
      <c r="H1650">
        <v>1</v>
      </c>
    </row>
    <row r="1651" spans="1:8" x14ac:dyDescent="0.35">
      <c r="A1651">
        <v>142568</v>
      </c>
      <c r="B1651">
        <v>1</v>
      </c>
      <c r="C1651">
        <v>7</v>
      </c>
      <c r="D1651" t="s">
        <v>158</v>
      </c>
      <c r="E1651" s="2">
        <v>0.390625</v>
      </c>
      <c r="F1651" s="2">
        <v>0.39120370370370372</v>
      </c>
      <c r="G1651" s="2"/>
      <c r="H1651">
        <v>1</v>
      </c>
    </row>
    <row r="1652" spans="1:8" x14ac:dyDescent="0.35">
      <c r="A1652">
        <v>142568</v>
      </c>
      <c r="B1652">
        <v>1</v>
      </c>
      <c r="C1652">
        <v>7</v>
      </c>
      <c r="D1652" t="s">
        <v>157</v>
      </c>
      <c r="E1652" s="2">
        <v>0.39317129629629627</v>
      </c>
      <c r="F1652" s="2">
        <v>0.39363425925925927</v>
      </c>
      <c r="G1652" s="2"/>
      <c r="H1652">
        <v>1</v>
      </c>
    </row>
    <row r="1653" spans="1:8" x14ac:dyDescent="0.35">
      <c r="A1653">
        <v>142568</v>
      </c>
      <c r="B1653">
        <v>1</v>
      </c>
      <c r="C1653">
        <v>7</v>
      </c>
      <c r="D1653" t="s">
        <v>156</v>
      </c>
      <c r="E1653" s="2">
        <v>0.39560185185185187</v>
      </c>
      <c r="F1653" s="2">
        <v>0.39606481481481481</v>
      </c>
      <c r="G1653" s="2"/>
      <c r="H1653">
        <v>1</v>
      </c>
    </row>
    <row r="1654" spans="1:8" x14ac:dyDescent="0.35">
      <c r="A1654">
        <v>142568</v>
      </c>
      <c r="B1654">
        <v>1</v>
      </c>
      <c r="C1654">
        <v>7</v>
      </c>
      <c r="D1654" t="s">
        <v>16</v>
      </c>
      <c r="E1654" s="2">
        <v>0.39756944444444442</v>
      </c>
      <c r="H1654">
        <v>1</v>
      </c>
    </row>
    <row r="1655" spans="1:8" x14ac:dyDescent="0.35">
      <c r="A1655">
        <v>141576</v>
      </c>
      <c r="B1655">
        <v>0</v>
      </c>
      <c r="C1655">
        <v>7</v>
      </c>
      <c r="D1655" t="s">
        <v>16</v>
      </c>
      <c r="F1655" s="2">
        <v>0.35335648148148147</v>
      </c>
      <c r="G1655" s="2"/>
      <c r="H1655">
        <v>1</v>
      </c>
    </row>
    <row r="1656" spans="1:8" x14ac:dyDescent="0.35">
      <c r="A1656">
        <v>141576</v>
      </c>
      <c r="B1656">
        <v>0</v>
      </c>
      <c r="C1656">
        <v>7</v>
      </c>
      <c r="D1656" t="s">
        <v>156</v>
      </c>
      <c r="E1656" s="2">
        <v>0.35428240740740741</v>
      </c>
      <c r="F1656" s="2">
        <v>0.35474537037037035</v>
      </c>
      <c r="G1656" s="2"/>
      <c r="H1656">
        <v>2</v>
      </c>
    </row>
    <row r="1657" spans="1:8" x14ac:dyDescent="0.35">
      <c r="A1657">
        <v>141576</v>
      </c>
      <c r="B1657">
        <v>0</v>
      </c>
      <c r="C1657">
        <v>7</v>
      </c>
      <c r="D1657" t="s">
        <v>157</v>
      </c>
      <c r="E1657" s="2">
        <v>0.35648148148148145</v>
      </c>
      <c r="F1657" s="2">
        <v>0.35694444444444445</v>
      </c>
      <c r="G1657" s="2"/>
      <c r="H1657">
        <v>2</v>
      </c>
    </row>
    <row r="1658" spans="1:8" x14ac:dyDescent="0.35">
      <c r="A1658">
        <v>141576</v>
      </c>
      <c r="B1658">
        <v>0</v>
      </c>
      <c r="C1658">
        <v>7</v>
      </c>
      <c r="D1658" t="s">
        <v>158</v>
      </c>
      <c r="E1658" s="2">
        <v>0.35868055555555556</v>
      </c>
      <c r="F1658" s="2">
        <v>0.3591435185185185</v>
      </c>
      <c r="G1658" s="2"/>
      <c r="H1658">
        <v>2</v>
      </c>
    </row>
    <row r="1659" spans="1:8" x14ac:dyDescent="0.35">
      <c r="A1659">
        <v>141576</v>
      </c>
      <c r="B1659">
        <v>0</v>
      </c>
      <c r="C1659">
        <v>7</v>
      </c>
      <c r="D1659" t="s">
        <v>31</v>
      </c>
      <c r="E1659" s="2">
        <v>0.3611111111111111</v>
      </c>
      <c r="F1659" s="2">
        <v>0.36180555555555555</v>
      </c>
      <c r="G1659" s="2"/>
      <c r="H1659">
        <v>2</v>
      </c>
    </row>
    <row r="1660" spans="1:8" x14ac:dyDescent="0.35">
      <c r="A1660">
        <v>141576</v>
      </c>
      <c r="B1660">
        <v>0</v>
      </c>
      <c r="C1660">
        <v>7</v>
      </c>
      <c r="D1660" t="s">
        <v>132</v>
      </c>
      <c r="E1660" s="2">
        <v>0.36377314814814815</v>
      </c>
      <c r="F1660" s="2">
        <v>0.36423611111111109</v>
      </c>
      <c r="G1660" s="2"/>
      <c r="H1660">
        <v>2</v>
      </c>
    </row>
    <row r="1661" spans="1:8" x14ac:dyDescent="0.35">
      <c r="A1661">
        <v>141576</v>
      </c>
      <c r="B1661">
        <v>0</v>
      </c>
      <c r="C1661">
        <v>7</v>
      </c>
      <c r="D1661" t="s">
        <v>133</v>
      </c>
      <c r="E1661" s="2">
        <v>0.36574074074074076</v>
      </c>
      <c r="F1661" s="2">
        <v>0.3662037037037037</v>
      </c>
      <c r="G1661" s="2"/>
      <c r="H1661">
        <v>2</v>
      </c>
    </row>
    <row r="1662" spans="1:8" x14ac:dyDescent="0.35">
      <c r="A1662">
        <v>141576</v>
      </c>
      <c r="B1662">
        <v>0</v>
      </c>
      <c r="C1662">
        <v>7</v>
      </c>
      <c r="D1662" t="s">
        <v>38</v>
      </c>
      <c r="E1662" s="2">
        <v>0.36747685185185186</v>
      </c>
      <c r="F1662" s="2">
        <v>0.3681712962962963</v>
      </c>
      <c r="G1662" s="2"/>
      <c r="H1662" t="s">
        <v>134</v>
      </c>
    </row>
    <row r="1663" spans="1:8" x14ac:dyDescent="0.35">
      <c r="A1663">
        <v>141576</v>
      </c>
      <c r="B1663">
        <v>1</v>
      </c>
      <c r="C1663">
        <v>7</v>
      </c>
      <c r="D1663" t="s">
        <v>135</v>
      </c>
      <c r="E1663" s="2">
        <v>0.37025462962962963</v>
      </c>
      <c r="F1663" s="2">
        <v>0.37071759259259257</v>
      </c>
      <c r="G1663" s="2"/>
      <c r="H1663">
        <v>1</v>
      </c>
    </row>
    <row r="1664" spans="1:8" x14ac:dyDescent="0.35">
      <c r="A1664">
        <v>141576</v>
      </c>
      <c r="B1664">
        <v>1</v>
      </c>
      <c r="C1664">
        <v>7</v>
      </c>
      <c r="D1664" t="s">
        <v>136</v>
      </c>
      <c r="E1664" s="2">
        <v>0.37210648148148145</v>
      </c>
      <c r="F1664" s="2">
        <v>0.37256944444444445</v>
      </c>
      <c r="G1664" s="2"/>
      <c r="H1664">
        <v>1</v>
      </c>
    </row>
    <row r="1665" spans="1:8" x14ac:dyDescent="0.35">
      <c r="A1665">
        <v>141576</v>
      </c>
      <c r="B1665">
        <v>1</v>
      </c>
      <c r="C1665">
        <v>7</v>
      </c>
      <c r="D1665" t="s">
        <v>137</v>
      </c>
      <c r="E1665" s="2">
        <v>0.37430555555555556</v>
      </c>
      <c r="F1665" s="2">
        <v>0.3747685185185185</v>
      </c>
      <c r="G1665" s="2"/>
      <c r="H1665">
        <v>1</v>
      </c>
    </row>
    <row r="1666" spans="1:8" x14ac:dyDescent="0.35">
      <c r="A1666">
        <v>141576</v>
      </c>
      <c r="B1666">
        <v>1</v>
      </c>
      <c r="C1666">
        <v>7</v>
      </c>
      <c r="D1666" t="s">
        <v>138</v>
      </c>
      <c r="E1666" s="2">
        <v>0.37592592592592594</v>
      </c>
      <c r="F1666" s="2">
        <v>0.37638888888888888</v>
      </c>
      <c r="G1666" s="2"/>
      <c r="H1666">
        <v>1</v>
      </c>
    </row>
    <row r="1667" spans="1:8" x14ac:dyDescent="0.35">
      <c r="A1667">
        <v>141576</v>
      </c>
      <c r="B1667">
        <v>1</v>
      </c>
      <c r="C1667">
        <v>7</v>
      </c>
      <c r="D1667" t="s">
        <v>139</v>
      </c>
      <c r="E1667" s="2">
        <v>0.37847222222222221</v>
      </c>
      <c r="F1667" s="2">
        <v>0.37916666666666665</v>
      </c>
      <c r="G1667" s="2"/>
      <c r="H1667">
        <v>1</v>
      </c>
    </row>
    <row r="1668" spans="1:8" x14ac:dyDescent="0.35">
      <c r="A1668">
        <v>141576</v>
      </c>
      <c r="B1668">
        <v>1</v>
      </c>
      <c r="C1668">
        <v>7</v>
      </c>
      <c r="D1668" t="s">
        <v>72</v>
      </c>
      <c r="E1668" s="2">
        <v>0.38078703703703703</v>
      </c>
      <c r="F1668" s="2">
        <v>0.38136574074074076</v>
      </c>
      <c r="G1668" s="2"/>
      <c r="H1668">
        <v>1</v>
      </c>
    </row>
    <row r="1669" spans="1:8" x14ac:dyDescent="0.35">
      <c r="A1669">
        <v>141576</v>
      </c>
      <c r="B1669">
        <v>1</v>
      </c>
      <c r="C1669">
        <v>7</v>
      </c>
      <c r="D1669" t="s">
        <v>95</v>
      </c>
      <c r="E1669" s="2">
        <v>0.38310185185185186</v>
      </c>
      <c r="F1669" s="2">
        <v>0.38368055555555558</v>
      </c>
      <c r="G1669" s="2"/>
      <c r="H1669">
        <v>1</v>
      </c>
    </row>
    <row r="1670" spans="1:8" x14ac:dyDescent="0.35">
      <c r="A1670">
        <v>141576</v>
      </c>
      <c r="B1670">
        <v>1</v>
      </c>
      <c r="C1670">
        <v>7</v>
      </c>
      <c r="D1670" t="s">
        <v>140</v>
      </c>
      <c r="E1670" s="2">
        <v>0.38506944444444446</v>
      </c>
      <c r="F1670" s="2">
        <v>0.38576388888888891</v>
      </c>
      <c r="G1670" s="2"/>
      <c r="H1670">
        <v>1</v>
      </c>
    </row>
    <row r="1671" spans="1:8" x14ac:dyDescent="0.35">
      <c r="A1671">
        <v>141576</v>
      </c>
      <c r="B1671">
        <v>1</v>
      </c>
      <c r="C1671">
        <v>7</v>
      </c>
      <c r="D1671" t="s">
        <v>141</v>
      </c>
      <c r="E1671" s="2">
        <v>0.38738425925925923</v>
      </c>
      <c r="F1671" s="2">
        <v>0.38784722222222223</v>
      </c>
      <c r="G1671" s="2"/>
      <c r="H1671">
        <v>1</v>
      </c>
    </row>
    <row r="1672" spans="1:8" x14ac:dyDescent="0.35">
      <c r="A1672">
        <v>141576</v>
      </c>
      <c r="B1672">
        <v>1</v>
      </c>
      <c r="C1672">
        <v>7</v>
      </c>
      <c r="D1672" t="s">
        <v>46</v>
      </c>
      <c r="E1672" s="2">
        <v>0.3886574074074074</v>
      </c>
      <c r="F1672" s="2">
        <v>0.38912037037037039</v>
      </c>
      <c r="G1672" s="2"/>
      <c r="H1672">
        <v>1</v>
      </c>
    </row>
    <row r="1673" spans="1:8" x14ac:dyDescent="0.35">
      <c r="A1673">
        <v>141576</v>
      </c>
      <c r="B1673">
        <v>1</v>
      </c>
      <c r="C1673">
        <v>7</v>
      </c>
      <c r="D1673" t="s">
        <v>142</v>
      </c>
      <c r="E1673" s="2">
        <v>0.39027777777777778</v>
      </c>
      <c r="F1673" s="2">
        <v>0.39074074074074072</v>
      </c>
      <c r="G1673" s="2"/>
      <c r="H1673">
        <v>1</v>
      </c>
    </row>
    <row r="1674" spans="1:8" x14ac:dyDescent="0.35">
      <c r="A1674">
        <v>141576</v>
      </c>
      <c r="B1674">
        <v>1</v>
      </c>
      <c r="C1674">
        <v>7</v>
      </c>
      <c r="D1674" t="s">
        <v>143</v>
      </c>
      <c r="E1674" s="2">
        <v>0.39155092592592594</v>
      </c>
      <c r="F1674" s="2">
        <v>0.39224537037037038</v>
      </c>
      <c r="G1674" s="2"/>
      <c r="H1674">
        <v>1</v>
      </c>
    </row>
    <row r="1675" spans="1:8" x14ac:dyDescent="0.35">
      <c r="A1675">
        <v>141576</v>
      </c>
      <c r="B1675">
        <v>1</v>
      </c>
      <c r="C1675">
        <v>7</v>
      </c>
      <c r="D1675" t="s">
        <v>59</v>
      </c>
      <c r="E1675" s="2">
        <v>0.39351851851851855</v>
      </c>
      <c r="F1675" s="2">
        <v>0.39398148148148149</v>
      </c>
      <c r="G1675" s="2"/>
      <c r="H1675">
        <v>1</v>
      </c>
    </row>
    <row r="1676" spans="1:8" x14ac:dyDescent="0.35">
      <c r="A1676">
        <v>141576</v>
      </c>
      <c r="B1676">
        <v>1</v>
      </c>
      <c r="C1676">
        <v>7</v>
      </c>
      <c r="D1676" t="s">
        <v>144</v>
      </c>
      <c r="E1676" s="2">
        <v>0.39502314814814815</v>
      </c>
      <c r="F1676" s="2">
        <v>0.39548611111111109</v>
      </c>
      <c r="G1676" s="2"/>
      <c r="H1676">
        <v>1</v>
      </c>
    </row>
    <row r="1677" spans="1:8" x14ac:dyDescent="0.35">
      <c r="A1677">
        <v>141576</v>
      </c>
      <c r="B1677">
        <v>1</v>
      </c>
      <c r="C1677">
        <v>7</v>
      </c>
      <c r="D1677" t="s">
        <v>9</v>
      </c>
      <c r="E1677" s="2">
        <v>0.39699074074074076</v>
      </c>
      <c r="H1677">
        <v>1</v>
      </c>
    </row>
    <row r="1678" spans="1:8" x14ac:dyDescent="0.35">
      <c r="A1678">
        <v>142274</v>
      </c>
      <c r="B1678">
        <v>0</v>
      </c>
      <c r="C1678">
        <v>7</v>
      </c>
      <c r="D1678" t="s">
        <v>24</v>
      </c>
      <c r="F1678" s="2">
        <v>0.35347222222222224</v>
      </c>
      <c r="G1678" s="2"/>
      <c r="H1678">
        <v>7</v>
      </c>
    </row>
    <row r="1679" spans="1:8" x14ac:dyDescent="0.35">
      <c r="A1679">
        <v>142274</v>
      </c>
      <c r="B1679">
        <v>0</v>
      </c>
      <c r="C1679">
        <v>7</v>
      </c>
      <c r="D1679" t="s">
        <v>155</v>
      </c>
      <c r="E1679" s="2">
        <v>0.35590277777777779</v>
      </c>
      <c r="F1679" s="2">
        <v>0.35636574074074073</v>
      </c>
      <c r="G1679" s="2"/>
      <c r="H1679" t="s">
        <v>110</v>
      </c>
    </row>
    <row r="1680" spans="1:8" x14ac:dyDescent="0.35">
      <c r="A1680">
        <v>142274</v>
      </c>
      <c r="B1680">
        <v>0</v>
      </c>
      <c r="C1680">
        <v>7</v>
      </c>
      <c r="D1680" t="s">
        <v>154</v>
      </c>
      <c r="E1680" s="2">
        <v>0.35787037037037039</v>
      </c>
      <c r="F1680" s="2">
        <v>0.35833333333333334</v>
      </c>
      <c r="G1680" s="2"/>
      <c r="H1680" t="s">
        <v>110</v>
      </c>
    </row>
    <row r="1681" spans="1:8" x14ac:dyDescent="0.35">
      <c r="A1681">
        <v>142274</v>
      </c>
      <c r="B1681">
        <v>0</v>
      </c>
      <c r="C1681">
        <v>7</v>
      </c>
      <c r="D1681" t="s">
        <v>153</v>
      </c>
      <c r="E1681" s="2">
        <v>0.35972222222222222</v>
      </c>
      <c r="F1681" s="2">
        <v>0.36018518518518516</v>
      </c>
      <c r="G1681" s="2"/>
      <c r="H1681" t="s">
        <v>110</v>
      </c>
    </row>
    <row r="1682" spans="1:8" x14ac:dyDescent="0.35">
      <c r="A1682">
        <v>142274</v>
      </c>
      <c r="B1682">
        <v>0</v>
      </c>
      <c r="C1682">
        <v>7</v>
      </c>
      <c r="D1682" t="s">
        <v>126</v>
      </c>
      <c r="E1682" s="2">
        <v>0.36203703703703705</v>
      </c>
      <c r="F1682" s="2">
        <v>0.36342592592592593</v>
      </c>
      <c r="G1682" s="2"/>
      <c r="H1682" t="s">
        <v>110</v>
      </c>
    </row>
    <row r="1683" spans="1:8" x14ac:dyDescent="0.35">
      <c r="A1683">
        <v>142274</v>
      </c>
      <c r="B1683">
        <v>0</v>
      </c>
      <c r="C1683">
        <v>7</v>
      </c>
      <c r="D1683" t="s">
        <v>128</v>
      </c>
      <c r="E1683" s="2">
        <v>0.36493055555555554</v>
      </c>
      <c r="F1683" s="2">
        <v>0.36539351851851853</v>
      </c>
      <c r="G1683" s="2"/>
      <c r="H1683" t="s">
        <v>110</v>
      </c>
    </row>
    <row r="1684" spans="1:8" x14ac:dyDescent="0.35">
      <c r="A1684">
        <v>142274</v>
      </c>
      <c r="B1684">
        <v>0</v>
      </c>
      <c r="C1684">
        <v>7</v>
      </c>
      <c r="D1684" t="s">
        <v>45</v>
      </c>
      <c r="E1684" s="2">
        <v>0.36851851851851852</v>
      </c>
      <c r="F1684" s="2">
        <v>0.36932870370370369</v>
      </c>
      <c r="G1684" s="2"/>
      <c r="H1684" t="s">
        <v>110</v>
      </c>
    </row>
    <row r="1685" spans="1:8" x14ac:dyDescent="0.35">
      <c r="A1685">
        <v>142274</v>
      </c>
      <c r="B1685">
        <v>0</v>
      </c>
      <c r="C1685">
        <v>7</v>
      </c>
      <c r="D1685" t="s">
        <v>21</v>
      </c>
      <c r="E1685" s="2">
        <v>0.37071759259259257</v>
      </c>
      <c r="F1685" s="2">
        <v>0.37129629629629629</v>
      </c>
      <c r="G1685" s="2"/>
      <c r="H1685" t="s">
        <v>122</v>
      </c>
    </row>
    <row r="1686" spans="1:8" x14ac:dyDescent="0.35">
      <c r="A1686">
        <v>142274</v>
      </c>
      <c r="B1686">
        <v>0</v>
      </c>
      <c r="C1686">
        <v>7</v>
      </c>
      <c r="D1686" t="s">
        <v>123</v>
      </c>
      <c r="E1686" s="2">
        <v>0.37349537037037039</v>
      </c>
      <c r="F1686" s="2">
        <v>0.37407407407407406</v>
      </c>
      <c r="G1686" s="2"/>
      <c r="H1686">
        <v>2</v>
      </c>
    </row>
    <row r="1687" spans="1:8" x14ac:dyDescent="0.35">
      <c r="A1687">
        <v>142274</v>
      </c>
      <c r="B1687">
        <v>0</v>
      </c>
      <c r="C1687">
        <v>7</v>
      </c>
      <c r="D1687" t="s">
        <v>93</v>
      </c>
      <c r="E1687" s="2">
        <v>0.37592592592592594</v>
      </c>
      <c r="F1687" s="2">
        <v>0.37638888888888888</v>
      </c>
      <c r="G1687" s="2"/>
      <c r="H1687">
        <v>2</v>
      </c>
    </row>
    <row r="1688" spans="1:8" x14ac:dyDescent="0.35">
      <c r="A1688">
        <v>142274</v>
      </c>
      <c r="B1688">
        <v>0</v>
      </c>
      <c r="C1688">
        <v>7</v>
      </c>
      <c r="D1688" t="s">
        <v>9</v>
      </c>
      <c r="E1688" s="2">
        <v>0.37754629629629627</v>
      </c>
      <c r="F1688" s="2">
        <v>0.37800925925925927</v>
      </c>
      <c r="G1688" s="2"/>
      <c r="H1688">
        <v>2</v>
      </c>
    </row>
    <row r="1689" spans="1:8" x14ac:dyDescent="0.35">
      <c r="A1689">
        <v>142274</v>
      </c>
      <c r="B1689">
        <v>0</v>
      </c>
      <c r="C1689">
        <v>7</v>
      </c>
      <c r="D1689" t="s">
        <v>144</v>
      </c>
      <c r="E1689" s="2">
        <v>0.37916666666666665</v>
      </c>
      <c r="F1689" s="2">
        <v>0.37962962962962965</v>
      </c>
      <c r="G1689" s="2"/>
      <c r="H1689">
        <v>2</v>
      </c>
    </row>
    <row r="1690" spans="1:8" x14ac:dyDescent="0.35">
      <c r="A1690">
        <v>142274</v>
      </c>
      <c r="B1690">
        <v>0</v>
      </c>
      <c r="C1690">
        <v>7</v>
      </c>
      <c r="D1690" t="s">
        <v>59</v>
      </c>
      <c r="E1690" s="2">
        <v>0.38067129629629631</v>
      </c>
      <c r="F1690" s="2">
        <v>0.38113425925925926</v>
      </c>
      <c r="G1690" s="2"/>
      <c r="H1690">
        <v>2</v>
      </c>
    </row>
    <row r="1691" spans="1:8" x14ac:dyDescent="0.35">
      <c r="A1691">
        <v>142274</v>
      </c>
      <c r="B1691">
        <v>0</v>
      </c>
      <c r="C1691">
        <v>7</v>
      </c>
      <c r="D1691" t="s">
        <v>90</v>
      </c>
      <c r="E1691" s="2">
        <v>0.38252314814814814</v>
      </c>
      <c r="F1691" s="2">
        <v>0.38321759259259258</v>
      </c>
      <c r="G1691" s="2"/>
      <c r="H1691">
        <v>2</v>
      </c>
    </row>
    <row r="1692" spans="1:8" x14ac:dyDescent="0.35">
      <c r="A1692">
        <v>142274</v>
      </c>
      <c r="B1692">
        <v>0</v>
      </c>
      <c r="C1692">
        <v>7</v>
      </c>
      <c r="D1692" t="s">
        <v>151</v>
      </c>
      <c r="E1692" s="2">
        <v>0.38449074074074074</v>
      </c>
      <c r="F1692" s="2">
        <v>0.38495370370370369</v>
      </c>
      <c r="G1692" s="2"/>
      <c r="H1692">
        <v>2</v>
      </c>
    </row>
    <row r="1693" spans="1:8" x14ac:dyDescent="0.35">
      <c r="A1693">
        <v>142274</v>
      </c>
      <c r="B1693">
        <v>0</v>
      </c>
      <c r="C1693">
        <v>7</v>
      </c>
      <c r="D1693" t="s">
        <v>150</v>
      </c>
      <c r="E1693" s="2">
        <v>0.38611111111111113</v>
      </c>
      <c r="F1693" s="2">
        <v>0.38680555555555557</v>
      </c>
      <c r="G1693" s="2"/>
      <c r="H1693">
        <v>2</v>
      </c>
    </row>
    <row r="1694" spans="1:8" x14ac:dyDescent="0.35">
      <c r="A1694">
        <v>142274</v>
      </c>
      <c r="B1694">
        <v>0</v>
      </c>
      <c r="C1694">
        <v>7</v>
      </c>
      <c r="D1694" t="s">
        <v>149</v>
      </c>
      <c r="E1694" s="2">
        <v>0.38807870370370373</v>
      </c>
      <c r="F1694" s="2">
        <v>0.3886574074074074</v>
      </c>
      <c r="G1694" s="2"/>
      <c r="H1694">
        <v>2</v>
      </c>
    </row>
    <row r="1695" spans="1:8" x14ac:dyDescent="0.35">
      <c r="A1695">
        <v>142274</v>
      </c>
      <c r="B1695">
        <v>0</v>
      </c>
      <c r="C1695">
        <v>7</v>
      </c>
      <c r="D1695" t="s">
        <v>148</v>
      </c>
      <c r="E1695" s="2">
        <v>0.39027777777777778</v>
      </c>
      <c r="F1695" s="2">
        <v>0.39074074074074072</v>
      </c>
      <c r="G1695" s="2"/>
      <c r="H1695">
        <v>2</v>
      </c>
    </row>
    <row r="1696" spans="1:8" x14ac:dyDescent="0.35">
      <c r="A1696">
        <v>142274</v>
      </c>
      <c r="B1696">
        <v>0</v>
      </c>
      <c r="C1696">
        <v>7</v>
      </c>
      <c r="D1696" t="s">
        <v>19</v>
      </c>
      <c r="E1696" s="2">
        <v>0.39363425925925927</v>
      </c>
      <c r="F1696" s="2">
        <v>0.39409722222222221</v>
      </c>
      <c r="G1696" s="2"/>
      <c r="H1696">
        <v>2</v>
      </c>
    </row>
    <row r="1697" spans="1:8" x14ac:dyDescent="0.35">
      <c r="A1697">
        <v>142274</v>
      </c>
      <c r="B1697">
        <v>0</v>
      </c>
      <c r="C1697">
        <v>7</v>
      </c>
      <c r="D1697" t="s">
        <v>146</v>
      </c>
      <c r="E1697" s="2">
        <v>0.39513888888888887</v>
      </c>
      <c r="F1697" s="2">
        <v>0.39560185185185187</v>
      </c>
      <c r="G1697" s="2"/>
      <c r="H1697" t="s">
        <v>159</v>
      </c>
    </row>
    <row r="1698" spans="1:8" x14ac:dyDescent="0.35">
      <c r="A1698">
        <v>142274</v>
      </c>
      <c r="B1698">
        <v>0</v>
      </c>
      <c r="C1698">
        <v>7</v>
      </c>
      <c r="D1698" t="s">
        <v>145</v>
      </c>
      <c r="E1698" s="2">
        <v>0.39699074074074076</v>
      </c>
      <c r="F1698" s="2">
        <v>0.3974537037037037</v>
      </c>
      <c r="G1698" s="2"/>
      <c r="H1698">
        <v>2</v>
      </c>
    </row>
    <row r="1699" spans="1:8" x14ac:dyDescent="0.35">
      <c r="A1699">
        <v>142274</v>
      </c>
      <c r="B1699">
        <v>0</v>
      </c>
      <c r="C1699">
        <v>7</v>
      </c>
      <c r="D1699" t="s">
        <v>23</v>
      </c>
      <c r="E1699" s="2">
        <v>0.3996527777777778</v>
      </c>
      <c r="H1699">
        <v>1</v>
      </c>
    </row>
    <row r="1700" spans="1:8" x14ac:dyDescent="0.35">
      <c r="A1700">
        <v>142882</v>
      </c>
      <c r="B1700">
        <v>0</v>
      </c>
      <c r="C1700">
        <v>7</v>
      </c>
      <c r="D1700" t="s">
        <v>8</v>
      </c>
      <c r="F1700" s="2">
        <v>0.3596064814814815</v>
      </c>
      <c r="G1700" s="2"/>
      <c r="H1700">
        <v>1</v>
      </c>
    </row>
    <row r="1701" spans="1:8" x14ac:dyDescent="0.35">
      <c r="A1701">
        <v>142882</v>
      </c>
      <c r="B1701">
        <v>0</v>
      </c>
      <c r="C1701">
        <v>7</v>
      </c>
      <c r="D1701" t="s">
        <v>102</v>
      </c>
      <c r="E1701" s="2">
        <v>0.36261574074074077</v>
      </c>
      <c r="F1701" s="2">
        <v>0.36307870370370371</v>
      </c>
      <c r="G1701" s="2"/>
      <c r="H1701">
        <v>2</v>
      </c>
    </row>
    <row r="1702" spans="1:8" x14ac:dyDescent="0.35">
      <c r="A1702">
        <v>142882</v>
      </c>
      <c r="B1702">
        <v>0</v>
      </c>
      <c r="C1702">
        <v>7</v>
      </c>
      <c r="D1702" t="s">
        <v>103</v>
      </c>
      <c r="E1702" s="2">
        <v>0.36608796296296298</v>
      </c>
      <c r="F1702" s="2">
        <v>0.36655092592592592</v>
      </c>
      <c r="G1702" s="2"/>
      <c r="H1702">
        <v>2</v>
      </c>
    </row>
    <row r="1703" spans="1:8" x14ac:dyDescent="0.35">
      <c r="A1703">
        <v>142882</v>
      </c>
      <c r="B1703">
        <v>0</v>
      </c>
      <c r="C1703">
        <v>7</v>
      </c>
      <c r="D1703" t="s">
        <v>104</v>
      </c>
      <c r="E1703" s="2">
        <v>0.36909722222222224</v>
      </c>
      <c r="F1703" s="2">
        <v>0.36956018518518519</v>
      </c>
      <c r="G1703" s="2"/>
      <c r="H1703">
        <v>2</v>
      </c>
    </row>
    <row r="1704" spans="1:8" x14ac:dyDescent="0.35">
      <c r="A1704">
        <v>142882</v>
      </c>
      <c r="B1704">
        <v>0</v>
      </c>
      <c r="C1704">
        <v>7</v>
      </c>
      <c r="D1704" t="s">
        <v>105</v>
      </c>
      <c r="E1704" s="2">
        <v>0.37152777777777779</v>
      </c>
      <c r="F1704" s="2">
        <v>0.37199074074074073</v>
      </c>
      <c r="G1704" s="2"/>
      <c r="H1704">
        <v>2</v>
      </c>
    </row>
    <row r="1705" spans="1:8" x14ac:dyDescent="0.35">
      <c r="A1705">
        <v>142882</v>
      </c>
      <c r="B1705">
        <v>0</v>
      </c>
      <c r="C1705">
        <v>7</v>
      </c>
      <c r="D1705" t="s">
        <v>106</v>
      </c>
      <c r="E1705" s="2">
        <v>0.37407407407407406</v>
      </c>
      <c r="F1705" s="2">
        <v>0.37453703703703706</v>
      </c>
      <c r="G1705" s="2"/>
      <c r="H1705">
        <v>2</v>
      </c>
    </row>
    <row r="1706" spans="1:8" x14ac:dyDescent="0.35">
      <c r="A1706">
        <v>142882</v>
      </c>
      <c r="B1706">
        <v>0</v>
      </c>
      <c r="C1706">
        <v>7</v>
      </c>
      <c r="D1706" t="s">
        <v>107</v>
      </c>
      <c r="E1706" s="2">
        <v>0.37615740740740738</v>
      </c>
      <c r="F1706" s="2">
        <v>0.37662037037037038</v>
      </c>
      <c r="G1706" s="2"/>
      <c r="H1706">
        <v>2</v>
      </c>
    </row>
    <row r="1707" spans="1:8" x14ac:dyDescent="0.35">
      <c r="A1707">
        <v>142882</v>
      </c>
      <c r="B1707">
        <v>0</v>
      </c>
      <c r="C1707">
        <v>7</v>
      </c>
      <c r="D1707" t="s">
        <v>108</v>
      </c>
      <c r="E1707" s="2">
        <v>0.37847222222222221</v>
      </c>
      <c r="F1707" s="2">
        <v>0.37893518518518521</v>
      </c>
      <c r="G1707" s="2"/>
      <c r="H1707">
        <v>2</v>
      </c>
    </row>
    <row r="1708" spans="1:8" x14ac:dyDescent="0.35">
      <c r="A1708">
        <v>142882</v>
      </c>
      <c r="B1708">
        <v>0</v>
      </c>
      <c r="C1708">
        <v>7</v>
      </c>
      <c r="D1708" t="s">
        <v>39</v>
      </c>
      <c r="E1708" s="2">
        <v>0.38194444444444442</v>
      </c>
      <c r="F1708" s="2">
        <v>0.38275462962962964</v>
      </c>
      <c r="G1708" s="2"/>
      <c r="H1708">
        <v>6</v>
      </c>
    </row>
    <row r="1709" spans="1:8" x14ac:dyDescent="0.35">
      <c r="A1709">
        <v>142882</v>
      </c>
      <c r="B1709">
        <v>0</v>
      </c>
      <c r="C1709">
        <v>7</v>
      </c>
      <c r="D1709" t="s">
        <v>109</v>
      </c>
      <c r="E1709" s="2">
        <v>0.38506944444444446</v>
      </c>
      <c r="F1709" s="2">
        <v>0.38553240740740741</v>
      </c>
      <c r="G1709" s="2"/>
      <c r="H1709" t="s">
        <v>110</v>
      </c>
    </row>
    <row r="1710" spans="1:8" x14ac:dyDescent="0.35">
      <c r="A1710">
        <v>142882</v>
      </c>
      <c r="B1710">
        <v>0</v>
      </c>
      <c r="C1710">
        <v>7</v>
      </c>
      <c r="D1710" t="s">
        <v>111</v>
      </c>
      <c r="E1710" s="2">
        <v>0.38703703703703701</v>
      </c>
      <c r="F1710" s="2">
        <v>0.38750000000000001</v>
      </c>
      <c r="G1710" s="2"/>
      <c r="H1710" t="s">
        <v>110</v>
      </c>
    </row>
    <row r="1711" spans="1:8" x14ac:dyDescent="0.35">
      <c r="A1711">
        <v>142882</v>
      </c>
      <c r="B1711">
        <v>0</v>
      </c>
      <c r="C1711">
        <v>7</v>
      </c>
      <c r="D1711" t="s">
        <v>112</v>
      </c>
      <c r="E1711" s="2">
        <v>0.38923611111111112</v>
      </c>
      <c r="F1711" s="2">
        <v>0.38981481481481484</v>
      </c>
      <c r="G1711" s="2"/>
      <c r="H1711" t="s">
        <v>110</v>
      </c>
    </row>
    <row r="1712" spans="1:8" x14ac:dyDescent="0.35">
      <c r="A1712">
        <v>142882</v>
      </c>
      <c r="B1712">
        <v>0</v>
      </c>
      <c r="C1712">
        <v>7</v>
      </c>
      <c r="D1712" t="s">
        <v>113</v>
      </c>
      <c r="E1712" s="2">
        <v>0.39108796296296294</v>
      </c>
      <c r="F1712" s="2">
        <v>0.39166666666666666</v>
      </c>
      <c r="G1712" s="2"/>
      <c r="H1712" t="s">
        <v>110</v>
      </c>
    </row>
    <row r="1713" spans="1:8" x14ac:dyDescent="0.35">
      <c r="A1713">
        <v>142882</v>
      </c>
      <c r="B1713">
        <v>0</v>
      </c>
      <c r="C1713">
        <v>7</v>
      </c>
      <c r="D1713" t="s">
        <v>24</v>
      </c>
      <c r="E1713" s="2">
        <v>0.39386574074074077</v>
      </c>
      <c r="F1713" s="2">
        <v>0.39594907407407409</v>
      </c>
      <c r="G1713" s="2"/>
      <c r="H1713" t="s">
        <v>110</v>
      </c>
    </row>
    <row r="1714" spans="1:8" x14ac:dyDescent="0.35">
      <c r="A1714">
        <v>142882</v>
      </c>
      <c r="B1714">
        <v>0</v>
      </c>
      <c r="C1714">
        <v>7</v>
      </c>
      <c r="D1714" t="s">
        <v>45</v>
      </c>
      <c r="E1714" s="2">
        <v>0.40347222222222223</v>
      </c>
      <c r="F1714" s="2">
        <v>0.40416666666666667</v>
      </c>
      <c r="G1714" s="2"/>
      <c r="H1714" t="s">
        <v>110</v>
      </c>
    </row>
    <row r="1715" spans="1:8" x14ac:dyDescent="0.35">
      <c r="A1715">
        <v>142882</v>
      </c>
      <c r="B1715">
        <v>0</v>
      </c>
      <c r="C1715">
        <v>7</v>
      </c>
      <c r="D1715" t="s">
        <v>21</v>
      </c>
      <c r="E1715" s="2">
        <v>0.40555555555555556</v>
      </c>
      <c r="F1715" s="2">
        <v>0.40613425925925928</v>
      </c>
      <c r="G1715" s="2"/>
      <c r="H1715" t="s">
        <v>122</v>
      </c>
    </row>
    <row r="1716" spans="1:8" x14ac:dyDescent="0.35">
      <c r="A1716">
        <v>142882</v>
      </c>
      <c r="B1716">
        <v>0</v>
      </c>
      <c r="C1716">
        <v>7</v>
      </c>
      <c r="D1716" t="s">
        <v>123</v>
      </c>
      <c r="E1716" s="2">
        <v>0.40833333333333333</v>
      </c>
      <c r="F1716" s="2">
        <v>0.40891203703703705</v>
      </c>
      <c r="G1716" s="2"/>
      <c r="H1716">
        <v>2</v>
      </c>
    </row>
    <row r="1717" spans="1:8" x14ac:dyDescent="0.35">
      <c r="A1717">
        <v>142882</v>
      </c>
      <c r="B1717">
        <v>0</v>
      </c>
      <c r="C1717">
        <v>7</v>
      </c>
      <c r="D1717" t="s">
        <v>93</v>
      </c>
      <c r="E1717" s="2">
        <v>0.41053240740740743</v>
      </c>
      <c r="H1717">
        <v>1</v>
      </c>
    </row>
    <row r="1718" spans="1:8" x14ac:dyDescent="0.35">
      <c r="A1718">
        <v>142869</v>
      </c>
      <c r="B1718">
        <v>0</v>
      </c>
      <c r="C1718">
        <v>7</v>
      </c>
      <c r="D1718" t="s">
        <v>93</v>
      </c>
      <c r="F1718" s="2">
        <v>0.36006944444444444</v>
      </c>
      <c r="G1718" s="2"/>
      <c r="H1718">
        <v>1</v>
      </c>
    </row>
    <row r="1719" spans="1:8" x14ac:dyDescent="0.35">
      <c r="A1719">
        <v>142869</v>
      </c>
      <c r="B1719">
        <v>0</v>
      </c>
      <c r="C1719">
        <v>7</v>
      </c>
      <c r="D1719" t="s">
        <v>123</v>
      </c>
      <c r="E1719" s="2">
        <v>0.36180555555555555</v>
      </c>
      <c r="F1719" s="2">
        <v>0.36238425925925927</v>
      </c>
      <c r="G1719" s="2"/>
      <c r="H1719">
        <v>1</v>
      </c>
    </row>
    <row r="1720" spans="1:8" x14ac:dyDescent="0.35">
      <c r="A1720">
        <v>142869</v>
      </c>
      <c r="B1720">
        <v>0</v>
      </c>
      <c r="C1720">
        <v>7</v>
      </c>
      <c r="D1720" t="s">
        <v>21</v>
      </c>
      <c r="E1720" s="2">
        <v>0.36446759259259259</v>
      </c>
      <c r="F1720" s="2">
        <v>0.36504629629629631</v>
      </c>
      <c r="G1720" s="2"/>
      <c r="H1720" t="s">
        <v>114</v>
      </c>
    </row>
    <row r="1721" spans="1:8" x14ac:dyDescent="0.35">
      <c r="A1721">
        <v>142869</v>
      </c>
      <c r="B1721">
        <v>0</v>
      </c>
      <c r="C1721">
        <v>7</v>
      </c>
      <c r="D1721" t="s">
        <v>45</v>
      </c>
      <c r="E1721" s="2">
        <v>0.36689814814814814</v>
      </c>
      <c r="F1721" s="2">
        <v>0.36863425925925924</v>
      </c>
      <c r="G1721" s="2"/>
      <c r="H1721" t="s">
        <v>152</v>
      </c>
    </row>
    <row r="1722" spans="1:8" x14ac:dyDescent="0.35">
      <c r="A1722">
        <v>142869</v>
      </c>
      <c r="B1722">
        <v>0</v>
      </c>
      <c r="C1722">
        <v>7</v>
      </c>
      <c r="D1722" t="s">
        <v>24</v>
      </c>
      <c r="E1722" s="2">
        <v>0.37615740740740738</v>
      </c>
      <c r="F1722" s="2">
        <v>0.37685185185185183</v>
      </c>
      <c r="G1722" s="2"/>
      <c r="H1722" t="s">
        <v>152</v>
      </c>
    </row>
    <row r="1723" spans="1:8" x14ac:dyDescent="0.35">
      <c r="A1723">
        <v>142869</v>
      </c>
      <c r="B1723">
        <v>0</v>
      </c>
      <c r="C1723">
        <v>7</v>
      </c>
      <c r="D1723" t="s">
        <v>113</v>
      </c>
      <c r="E1723" s="2">
        <v>0.37881944444444443</v>
      </c>
      <c r="F1723" s="2">
        <v>0.37939814814814815</v>
      </c>
      <c r="G1723" s="2"/>
      <c r="H1723" t="s">
        <v>152</v>
      </c>
    </row>
    <row r="1724" spans="1:8" x14ac:dyDescent="0.35">
      <c r="A1724">
        <v>142869</v>
      </c>
      <c r="B1724">
        <v>0</v>
      </c>
      <c r="C1724">
        <v>7</v>
      </c>
      <c r="D1724" t="s">
        <v>112</v>
      </c>
      <c r="E1724" s="2">
        <v>0.38078703703703703</v>
      </c>
      <c r="F1724" s="2">
        <v>0.38136574074074076</v>
      </c>
      <c r="G1724" s="2"/>
      <c r="H1724" t="s">
        <v>152</v>
      </c>
    </row>
    <row r="1725" spans="1:8" x14ac:dyDescent="0.35">
      <c r="A1725">
        <v>142869</v>
      </c>
      <c r="B1725">
        <v>0</v>
      </c>
      <c r="C1725">
        <v>7</v>
      </c>
      <c r="D1725" t="s">
        <v>111</v>
      </c>
      <c r="E1725" s="2">
        <v>0.38298611111111114</v>
      </c>
      <c r="F1725" s="2">
        <v>0.38344907407407408</v>
      </c>
      <c r="G1725" s="2"/>
      <c r="H1725" t="s">
        <v>152</v>
      </c>
    </row>
    <row r="1726" spans="1:8" x14ac:dyDescent="0.35">
      <c r="A1726">
        <v>142869</v>
      </c>
      <c r="B1726">
        <v>0</v>
      </c>
      <c r="C1726">
        <v>7</v>
      </c>
      <c r="D1726" t="s">
        <v>109</v>
      </c>
      <c r="E1726" s="2">
        <v>0.38495370370370369</v>
      </c>
      <c r="F1726" s="2">
        <v>0.38541666666666669</v>
      </c>
      <c r="G1726" s="2"/>
      <c r="H1726" t="s">
        <v>152</v>
      </c>
    </row>
    <row r="1727" spans="1:8" x14ac:dyDescent="0.35">
      <c r="A1727">
        <v>142869</v>
      </c>
      <c r="B1727">
        <v>0</v>
      </c>
      <c r="C1727">
        <v>7</v>
      </c>
      <c r="D1727" t="s">
        <v>39</v>
      </c>
      <c r="E1727" s="2">
        <v>0.38750000000000001</v>
      </c>
      <c r="F1727" s="2">
        <v>0.38819444444444445</v>
      </c>
      <c r="G1727" s="2"/>
      <c r="H1727">
        <v>5</v>
      </c>
    </row>
    <row r="1728" spans="1:8" x14ac:dyDescent="0.35">
      <c r="A1728">
        <v>142869</v>
      </c>
      <c r="B1728">
        <v>0</v>
      </c>
      <c r="C1728">
        <v>7</v>
      </c>
      <c r="D1728" t="s">
        <v>108</v>
      </c>
      <c r="E1728" s="2">
        <v>0.39074074074074072</v>
      </c>
      <c r="F1728" s="2">
        <v>0.39120370370370372</v>
      </c>
      <c r="G1728" s="2"/>
      <c r="H1728">
        <v>1</v>
      </c>
    </row>
    <row r="1729" spans="1:8" x14ac:dyDescent="0.35">
      <c r="A1729">
        <v>142869</v>
      </c>
      <c r="B1729">
        <v>0</v>
      </c>
      <c r="C1729">
        <v>7</v>
      </c>
      <c r="D1729" t="s">
        <v>107</v>
      </c>
      <c r="E1729" s="2">
        <v>0.39282407407407405</v>
      </c>
      <c r="F1729" s="2">
        <v>0.39328703703703705</v>
      </c>
      <c r="G1729" s="2"/>
      <c r="H1729">
        <v>1</v>
      </c>
    </row>
    <row r="1730" spans="1:8" x14ac:dyDescent="0.35">
      <c r="A1730">
        <v>142869</v>
      </c>
      <c r="B1730">
        <v>0</v>
      </c>
      <c r="C1730">
        <v>7</v>
      </c>
      <c r="D1730" t="s">
        <v>106</v>
      </c>
      <c r="E1730" s="2">
        <v>0.39444444444444443</v>
      </c>
      <c r="F1730" s="2">
        <v>0.39490740740740743</v>
      </c>
      <c r="G1730" s="2"/>
      <c r="H1730">
        <v>1</v>
      </c>
    </row>
    <row r="1731" spans="1:8" x14ac:dyDescent="0.35">
      <c r="A1731">
        <v>142869</v>
      </c>
      <c r="B1731">
        <v>0</v>
      </c>
      <c r="C1731">
        <v>7</v>
      </c>
      <c r="D1731" t="s">
        <v>105</v>
      </c>
      <c r="E1731" s="2">
        <v>0.39664351851851853</v>
      </c>
      <c r="F1731" s="2">
        <v>0.39710648148148148</v>
      </c>
      <c r="G1731" s="2"/>
      <c r="H1731">
        <v>1</v>
      </c>
    </row>
    <row r="1732" spans="1:8" x14ac:dyDescent="0.35">
      <c r="A1732">
        <v>142869</v>
      </c>
      <c r="B1732">
        <v>0</v>
      </c>
      <c r="C1732">
        <v>7</v>
      </c>
      <c r="D1732" t="s">
        <v>104</v>
      </c>
      <c r="E1732" s="2">
        <v>0.39884259259259258</v>
      </c>
      <c r="F1732" s="2">
        <v>0.39930555555555558</v>
      </c>
      <c r="G1732" s="2"/>
      <c r="H1732">
        <v>1</v>
      </c>
    </row>
    <row r="1733" spans="1:8" x14ac:dyDescent="0.35">
      <c r="A1733">
        <v>142869</v>
      </c>
      <c r="B1733">
        <v>0</v>
      </c>
      <c r="C1733">
        <v>7</v>
      </c>
      <c r="D1733" t="s">
        <v>103</v>
      </c>
      <c r="E1733" s="2">
        <v>0.40162037037037035</v>
      </c>
      <c r="F1733" s="2">
        <v>0.40208333333333335</v>
      </c>
      <c r="G1733" s="2"/>
      <c r="H1733">
        <v>1</v>
      </c>
    </row>
    <row r="1734" spans="1:8" x14ac:dyDescent="0.35">
      <c r="A1734">
        <v>142869</v>
      </c>
      <c r="B1734">
        <v>0</v>
      </c>
      <c r="C1734">
        <v>7</v>
      </c>
      <c r="D1734" t="s">
        <v>102</v>
      </c>
      <c r="E1734" s="2">
        <v>0.4045138888888889</v>
      </c>
      <c r="F1734" s="2">
        <v>0.40497685185185184</v>
      </c>
      <c r="G1734" s="2"/>
      <c r="H1734">
        <v>1</v>
      </c>
    </row>
    <row r="1735" spans="1:8" x14ac:dyDescent="0.35">
      <c r="A1735">
        <v>142869</v>
      </c>
      <c r="B1735">
        <v>0</v>
      </c>
      <c r="C1735">
        <v>7</v>
      </c>
      <c r="D1735" t="s">
        <v>8</v>
      </c>
      <c r="E1735" s="2">
        <v>0.40844907407407405</v>
      </c>
      <c r="H1735">
        <v>1</v>
      </c>
    </row>
    <row r="1736" spans="1:8" x14ac:dyDescent="0.35">
      <c r="A1736">
        <v>141172</v>
      </c>
      <c r="B1736">
        <v>0</v>
      </c>
      <c r="C1736">
        <v>7</v>
      </c>
      <c r="D1736" t="s">
        <v>18</v>
      </c>
      <c r="F1736" s="2">
        <v>0.36018518518518516</v>
      </c>
      <c r="G1736" s="2"/>
      <c r="H1736" t="s">
        <v>124</v>
      </c>
    </row>
    <row r="1737" spans="1:8" x14ac:dyDescent="0.35">
      <c r="A1737">
        <v>141172</v>
      </c>
      <c r="B1737">
        <v>0</v>
      </c>
      <c r="C1737">
        <v>7</v>
      </c>
      <c r="D1737" t="s">
        <v>17</v>
      </c>
      <c r="E1737" s="2">
        <v>0.36249999999999999</v>
      </c>
      <c r="F1737" s="2">
        <v>0.36296296296296299</v>
      </c>
      <c r="G1737" s="2"/>
      <c r="H1737">
        <v>2</v>
      </c>
    </row>
    <row r="1738" spans="1:8" x14ac:dyDescent="0.35">
      <c r="A1738">
        <v>141172</v>
      </c>
      <c r="B1738">
        <v>0</v>
      </c>
      <c r="C1738">
        <v>7</v>
      </c>
      <c r="D1738" t="s">
        <v>125</v>
      </c>
      <c r="E1738" s="2">
        <v>0.36458333333333331</v>
      </c>
      <c r="F1738" s="2">
        <v>0.36504629629629631</v>
      </c>
      <c r="G1738" s="2"/>
      <c r="H1738">
        <v>2</v>
      </c>
    </row>
    <row r="1739" spans="1:8" x14ac:dyDescent="0.35">
      <c r="A1739">
        <v>141172</v>
      </c>
      <c r="B1739">
        <v>0</v>
      </c>
      <c r="C1739">
        <v>7</v>
      </c>
      <c r="D1739" t="s">
        <v>126</v>
      </c>
      <c r="E1739" s="2">
        <v>0.36712962962962964</v>
      </c>
      <c r="F1739" s="2">
        <v>0.36782407407407408</v>
      </c>
      <c r="G1739" s="2"/>
      <c r="H1739" t="s">
        <v>127</v>
      </c>
    </row>
    <row r="1740" spans="1:8" x14ac:dyDescent="0.35">
      <c r="A1740">
        <v>141172</v>
      </c>
      <c r="B1740">
        <v>0</v>
      </c>
      <c r="C1740">
        <v>7</v>
      </c>
      <c r="D1740" t="s">
        <v>128</v>
      </c>
      <c r="E1740" s="2">
        <v>0.36932870370370369</v>
      </c>
      <c r="F1740" s="2">
        <v>0.36979166666666669</v>
      </c>
      <c r="G1740" s="2"/>
      <c r="H1740" t="s">
        <v>110</v>
      </c>
    </row>
    <row r="1741" spans="1:8" x14ac:dyDescent="0.35">
      <c r="A1741">
        <v>141172</v>
      </c>
      <c r="B1741">
        <v>0</v>
      </c>
      <c r="C1741">
        <v>7</v>
      </c>
      <c r="D1741" t="s">
        <v>129</v>
      </c>
      <c r="E1741" s="2">
        <v>0.37118055555555557</v>
      </c>
      <c r="F1741" s="2">
        <v>0.37164351851851851</v>
      </c>
      <c r="G1741" s="2"/>
      <c r="H1741" t="s">
        <v>110</v>
      </c>
    </row>
    <row r="1742" spans="1:8" x14ac:dyDescent="0.35">
      <c r="A1742">
        <v>141172</v>
      </c>
      <c r="B1742">
        <v>0</v>
      </c>
      <c r="C1742">
        <v>7</v>
      </c>
      <c r="D1742" t="s">
        <v>130</v>
      </c>
      <c r="E1742" s="2">
        <v>0.3730324074074074</v>
      </c>
      <c r="F1742" s="2">
        <v>0.37361111111111112</v>
      </c>
      <c r="G1742" s="2"/>
      <c r="H1742" t="s">
        <v>110</v>
      </c>
    </row>
    <row r="1743" spans="1:8" x14ac:dyDescent="0.35">
      <c r="A1743">
        <v>141172</v>
      </c>
      <c r="B1743">
        <v>0</v>
      </c>
      <c r="C1743">
        <v>7</v>
      </c>
      <c r="D1743" t="s">
        <v>45</v>
      </c>
      <c r="E1743" s="2">
        <v>0.37511574074074072</v>
      </c>
      <c r="F1743" s="2">
        <v>0.37604166666666666</v>
      </c>
      <c r="G1743" s="2"/>
      <c r="H1743" t="s">
        <v>110</v>
      </c>
    </row>
    <row r="1744" spans="1:8" x14ac:dyDescent="0.35">
      <c r="A1744">
        <v>141172</v>
      </c>
      <c r="B1744">
        <v>0</v>
      </c>
      <c r="C1744">
        <v>7</v>
      </c>
      <c r="D1744" t="s">
        <v>21</v>
      </c>
      <c r="E1744" s="2">
        <v>0.37789351851851855</v>
      </c>
      <c r="H1744" t="s">
        <v>114</v>
      </c>
    </row>
    <row r="1745" spans="1:8" x14ac:dyDescent="0.35">
      <c r="A1745">
        <v>143567</v>
      </c>
      <c r="B1745">
        <v>0</v>
      </c>
      <c r="C1745">
        <v>7</v>
      </c>
      <c r="D1745" t="s">
        <v>21</v>
      </c>
      <c r="F1745" s="2">
        <v>0.3611111111111111</v>
      </c>
      <c r="G1745" s="2"/>
      <c r="H1745" t="s">
        <v>114</v>
      </c>
    </row>
    <row r="1746" spans="1:8" x14ac:dyDescent="0.35">
      <c r="A1746">
        <v>143567</v>
      </c>
      <c r="B1746">
        <v>0</v>
      </c>
      <c r="C1746">
        <v>7</v>
      </c>
      <c r="D1746" t="s">
        <v>45</v>
      </c>
      <c r="E1746" s="2">
        <v>0.36319444444444443</v>
      </c>
      <c r="F1746" s="2">
        <v>0.36516203703703703</v>
      </c>
      <c r="G1746" s="2"/>
      <c r="H1746" t="s">
        <v>152</v>
      </c>
    </row>
    <row r="1747" spans="1:8" x14ac:dyDescent="0.35">
      <c r="A1747">
        <v>143567</v>
      </c>
      <c r="B1747">
        <v>0</v>
      </c>
      <c r="C1747">
        <v>7</v>
      </c>
      <c r="D1747" t="s">
        <v>130</v>
      </c>
      <c r="E1747" s="2">
        <v>0.36678240740740742</v>
      </c>
      <c r="F1747" s="2">
        <v>0.36736111111111114</v>
      </c>
      <c r="G1747" s="2"/>
      <c r="H1747" t="s">
        <v>152</v>
      </c>
    </row>
    <row r="1748" spans="1:8" x14ac:dyDescent="0.35">
      <c r="A1748">
        <v>143567</v>
      </c>
      <c r="B1748">
        <v>0</v>
      </c>
      <c r="C1748">
        <v>7</v>
      </c>
      <c r="D1748" t="s">
        <v>129</v>
      </c>
      <c r="E1748" s="2">
        <v>0.36863425925925924</v>
      </c>
      <c r="F1748" s="2">
        <v>0.36909722222222224</v>
      </c>
      <c r="G1748" s="2"/>
      <c r="H1748" t="s">
        <v>152</v>
      </c>
    </row>
    <row r="1749" spans="1:8" x14ac:dyDescent="0.35">
      <c r="A1749">
        <v>143567</v>
      </c>
      <c r="B1749">
        <v>0</v>
      </c>
      <c r="C1749">
        <v>7</v>
      </c>
      <c r="D1749" t="s">
        <v>128</v>
      </c>
      <c r="E1749" s="2">
        <v>0.37060185185185185</v>
      </c>
      <c r="F1749" s="2">
        <v>0.37106481481481479</v>
      </c>
      <c r="G1749" s="2"/>
      <c r="H1749" t="s">
        <v>152</v>
      </c>
    </row>
    <row r="1750" spans="1:8" x14ac:dyDescent="0.35">
      <c r="A1750">
        <v>143567</v>
      </c>
      <c r="B1750">
        <v>0</v>
      </c>
      <c r="C1750">
        <v>7</v>
      </c>
      <c r="D1750" t="s">
        <v>126</v>
      </c>
      <c r="E1750" s="2">
        <v>0.37256944444444445</v>
      </c>
      <c r="F1750" s="2">
        <v>0.3732638888888889</v>
      </c>
      <c r="G1750" s="2"/>
      <c r="H1750" t="s">
        <v>162</v>
      </c>
    </row>
    <row r="1751" spans="1:8" x14ac:dyDescent="0.35">
      <c r="A1751">
        <v>143567</v>
      </c>
      <c r="B1751">
        <v>0</v>
      </c>
      <c r="C1751">
        <v>7</v>
      </c>
      <c r="D1751" t="s">
        <v>125</v>
      </c>
      <c r="E1751" s="2">
        <v>0.375</v>
      </c>
      <c r="F1751" s="2">
        <v>0.37546296296296294</v>
      </c>
      <c r="G1751" s="2"/>
      <c r="H1751">
        <v>1</v>
      </c>
    </row>
    <row r="1752" spans="1:8" x14ac:dyDescent="0.35">
      <c r="A1752">
        <v>143567</v>
      </c>
      <c r="B1752">
        <v>0</v>
      </c>
      <c r="C1752">
        <v>7</v>
      </c>
      <c r="D1752" t="s">
        <v>17</v>
      </c>
      <c r="E1752" s="2">
        <v>0.3767361111111111</v>
      </c>
      <c r="F1752" s="2">
        <v>0.37719907407407405</v>
      </c>
      <c r="G1752" s="2"/>
      <c r="H1752">
        <v>1</v>
      </c>
    </row>
    <row r="1753" spans="1:8" x14ac:dyDescent="0.35">
      <c r="A1753">
        <v>143567</v>
      </c>
      <c r="B1753">
        <v>0</v>
      </c>
      <c r="C1753">
        <v>7</v>
      </c>
      <c r="D1753" t="s">
        <v>18</v>
      </c>
      <c r="E1753" s="2">
        <v>0.37928240740740743</v>
      </c>
      <c r="F1753" s="2">
        <v>0.37974537037037037</v>
      </c>
      <c r="G1753" s="2"/>
      <c r="H1753">
        <v>1</v>
      </c>
    </row>
    <row r="1754" spans="1:8" x14ac:dyDescent="0.35">
      <c r="A1754">
        <v>143567</v>
      </c>
      <c r="B1754">
        <v>0</v>
      </c>
      <c r="C1754">
        <v>7</v>
      </c>
      <c r="D1754" t="s">
        <v>163</v>
      </c>
      <c r="E1754" s="2">
        <v>0.38101851851851853</v>
      </c>
      <c r="F1754" s="2">
        <v>0.38148148148148148</v>
      </c>
      <c r="G1754" s="2"/>
      <c r="H1754">
        <v>1</v>
      </c>
    </row>
    <row r="1755" spans="1:8" x14ac:dyDescent="0.35">
      <c r="A1755">
        <v>143567</v>
      </c>
      <c r="B1755">
        <v>0</v>
      </c>
      <c r="C1755">
        <v>7</v>
      </c>
      <c r="D1755" t="s">
        <v>164</v>
      </c>
      <c r="E1755" s="2">
        <v>0.3835648148148148</v>
      </c>
      <c r="F1755" s="2">
        <v>0.3840277777777778</v>
      </c>
      <c r="G1755" s="2"/>
      <c r="H1755">
        <v>1</v>
      </c>
    </row>
    <row r="1756" spans="1:8" x14ac:dyDescent="0.35">
      <c r="A1756">
        <v>143567</v>
      </c>
      <c r="B1756">
        <v>0</v>
      </c>
      <c r="C1756">
        <v>7</v>
      </c>
      <c r="D1756" t="s">
        <v>165</v>
      </c>
      <c r="E1756" s="2">
        <v>0.38611111111111113</v>
      </c>
      <c r="F1756" s="2">
        <v>0.38657407407407407</v>
      </c>
      <c r="G1756" s="2"/>
      <c r="H1756">
        <v>1</v>
      </c>
    </row>
    <row r="1757" spans="1:8" x14ac:dyDescent="0.35">
      <c r="A1757">
        <v>143567</v>
      </c>
      <c r="B1757">
        <v>0</v>
      </c>
      <c r="C1757">
        <v>7</v>
      </c>
      <c r="D1757" t="s">
        <v>26</v>
      </c>
      <c r="E1757" s="2">
        <v>0.38900462962962962</v>
      </c>
      <c r="H1757">
        <v>2</v>
      </c>
    </row>
    <row r="1758" spans="1:8" x14ac:dyDescent="0.35">
      <c r="A1758">
        <v>143574</v>
      </c>
      <c r="B1758">
        <v>0</v>
      </c>
      <c r="C1758">
        <v>7</v>
      </c>
      <c r="D1758" t="s">
        <v>26</v>
      </c>
      <c r="F1758" s="2">
        <v>0.3611111111111111</v>
      </c>
      <c r="G1758" s="2"/>
      <c r="H1758">
        <v>2</v>
      </c>
    </row>
    <row r="1759" spans="1:8" x14ac:dyDescent="0.35">
      <c r="A1759">
        <v>143574</v>
      </c>
      <c r="B1759">
        <v>0</v>
      </c>
      <c r="C1759">
        <v>7</v>
      </c>
      <c r="D1759" t="s">
        <v>165</v>
      </c>
      <c r="E1759" s="2">
        <v>0.36284722222222221</v>
      </c>
      <c r="F1759" s="2">
        <v>0.36331018518518521</v>
      </c>
      <c r="G1759" s="2"/>
      <c r="H1759">
        <v>2</v>
      </c>
    </row>
    <row r="1760" spans="1:8" x14ac:dyDescent="0.35">
      <c r="A1760">
        <v>143574</v>
      </c>
      <c r="B1760">
        <v>0</v>
      </c>
      <c r="C1760">
        <v>7</v>
      </c>
      <c r="D1760" t="s">
        <v>164</v>
      </c>
      <c r="E1760" s="2">
        <v>0.36550925925925926</v>
      </c>
      <c r="F1760" s="2">
        <v>0.3659722222222222</v>
      </c>
      <c r="G1760" s="2"/>
      <c r="H1760">
        <v>2</v>
      </c>
    </row>
    <row r="1761" spans="1:8" x14ac:dyDescent="0.35">
      <c r="A1761">
        <v>143574</v>
      </c>
      <c r="B1761">
        <v>0</v>
      </c>
      <c r="C1761">
        <v>7</v>
      </c>
      <c r="D1761" t="s">
        <v>163</v>
      </c>
      <c r="E1761" s="2">
        <v>0.3681712962962963</v>
      </c>
      <c r="F1761" s="2">
        <v>0.36863425925925924</v>
      </c>
      <c r="G1761" s="2"/>
      <c r="H1761">
        <v>2</v>
      </c>
    </row>
    <row r="1762" spans="1:8" x14ac:dyDescent="0.35">
      <c r="A1762">
        <v>143574</v>
      </c>
      <c r="B1762">
        <v>0</v>
      </c>
      <c r="C1762">
        <v>7</v>
      </c>
      <c r="D1762" t="s">
        <v>18</v>
      </c>
      <c r="E1762" s="2">
        <v>0.37013888888888891</v>
      </c>
      <c r="F1762" s="2">
        <v>0.37060185185185185</v>
      </c>
      <c r="G1762" s="2"/>
      <c r="H1762">
        <v>2</v>
      </c>
    </row>
    <row r="1763" spans="1:8" x14ac:dyDescent="0.35">
      <c r="A1763">
        <v>143574</v>
      </c>
      <c r="B1763">
        <v>0</v>
      </c>
      <c r="C1763">
        <v>7</v>
      </c>
      <c r="D1763" t="s">
        <v>17</v>
      </c>
      <c r="E1763" s="2">
        <v>0.37291666666666667</v>
      </c>
      <c r="F1763" s="2">
        <v>0.37337962962962962</v>
      </c>
      <c r="G1763" s="2"/>
      <c r="H1763">
        <v>2</v>
      </c>
    </row>
    <row r="1764" spans="1:8" x14ac:dyDescent="0.35">
      <c r="A1764">
        <v>143574</v>
      </c>
      <c r="B1764">
        <v>0</v>
      </c>
      <c r="C1764">
        <v>7</v>
      </c>
      <c r="D1764" t="s">
        <v>125</v>
      </c>
      <c r="E1764" s="2">
        <v>0.37488425925925928</v>
      </c>
      <c r="F1764" s="2">
        <v>0.37534722222222222</v>
      </c>
      <c r="G1764" s="2"/>
      <c r="H1764">
        <v>2</v>
      </c>
    </row>
    <row r="1765" spans="1:8" x14ac:dyDescent="0.35">
      <c r="A1765">
        <v>143574</v>
      </c>
      <c r="B1765">
        <v>0</v>
      </c>
      <c r="C1765">
        <v>7</v>
      </c>
      <c r="D1765" t="s">
        <v>126</v>
      </c>
      <c r="E1765" s="2">
        <v>0.37754629629629627</v>
      </c>
      <c r="F1765" s="2">
        <v>0.37824074074074077</v>
      </c>
      <c r="G1765" s="2"/>
      <c r="H1765" t="s">
        <v>127</v>
      </c>
    </row>
    <row r="1766" spans="1:8" x14ac:dyDescent="0.35">
      <c r="A1766">
        <v>143574</v>
      </c>
      <c r="B1766">
        <v>0</v>
      </c>
      <c r="C1766">
        <v>7</v>
      </c>
      <c r="D1766" t="s">
        <v>128</v>
      </c>
      <c r="E1766" s="2">
        <v>0.37974537037037037</v>
      </c>
      <c r="F1766" s="2">
        <v>0.38020833333333331</v>
      </c>
      <c r="G1766" s="2"/>
      <c r="H1766" t="s">
        <v>110</v>
      </c>
    </row>
    <row r="1767" spans="1:8" x14ac:dyDescent="0.35">
      <c r="A1767">
        <v>143574</v>
      </c>
      <c r="B1767">
        <v>0</v>
      </c>
      <c r="C1767">
        <v>7</v>
      </c>
      <c r="D1767" t="s">
        <v>129</v>
      </c>
      <c r="E1767" s="2">
        <v>0.3815972222222222</v>
      </c>
      <c r="F1767" s="2">
        <v>0.3820601851851852</v>
      </c>
      <c r="G1767" s="2"/>
      <c r="H1767" t="s">
        <v>110</v>
      </c>
    </row>
    <row r="1768" spans="1:8" x14ac:dyDescent="0.35">
      <c r="A1768">
        <v>143574</v>
      </c>
      <c r="B1768">
        <v>0</v>
      </c>
      <c r="C1768">
        <v>7</v>
      </c>
      <c r="D1768" t="s">
        <v>130</v>
      </c>
      <c r="E1768" s="2">
        <v>0.38344907407407408</v>
      </c>
      <c r="F1768" s="2">
        <v>0.3840277777777778</v>
      </c>
      <c r="G1768" s="2"/>
      <c r="H1768" t="s">
        <v>110</v>
      </c>
    </row>
    <row r="1769" spans="1:8" x14ac:dyDescent="0.35">
      <c r="A1769">
        <v>143574</v>
      </c>
      <c r="B1769">
        <v>0</v>
      </c>
      <c r="C1769">
        <v>7</v>
      </c>
      <c r="D1769" t="s">
        <v>45</v>
      </c>
      <c r="E1769" s="2">
        <v>0.38553240740740741</v>
      </c>
      <c r="F1769" s="2">
        <v>0.38645833333333335</v>
      </c>
      <c r="G1769" s="2"/>
      <c r="H1769" t="s">
        <v>110</v>
      </c>
    </row>
    <row r="1770" spans="1:8" x14ac:dyDescent="0.35">
      <c r="A1770">
        <v>143574</v>
      </c>
      <c r="B1770">
        <v>0</v>
      </c>
      <c r="C1770">
        <v>7</v>
      </c>
      <c r="D1770" t="s">
        <v>21</v>
      </c>
      <c r="E1770" s="2">
        <v>0.38831018518518517</v>
      </c>
      <c r="H1770" t="s">
        <v>114</v>
      </c>
    </row>
    <row r="1771" spans="1:8" x14ac:dyDescent="0.35">
      <c r="A1771">
        <v>142170</v>
      </c>
      <c r="B1771">
        <v>0</v>
      </c>
      <c r="C1771">
        <v>7</v>
      </c>
      <c r="D1771" t="s">
        <v>9</v>
      </c>
      <c r="F1771" s="2">
        <v>0.36342592592592593</v>
      </c>
      <c r="G1771" s="2"/>
      <c r="H1771">
        <v>1</v>
      </c>
    </row>
    <row r="1772" spans="1:8" x14ac:dyDescent="0.35">
      <c r="A1772">
        <v>142170</v>
      </c>
      <c r="B1772">
        <v>0</v>
      </c>
      <c r="C1772">
        <v>7</v>
      </c>
      <c r="D1772" t="s">
        <v>144</v>
      </c>
      <c r="E1772" s="2">
        <v>0.36446759259259259</v>
      </c>
      <c r="F1772" s="2">
        <v>0.36493055555555554</v>
      </c>
      <c r="G1772" s="2"/>
      <c r="H1772">
        <v>2</v>
      </c>
    </row>
    <row r="1773" spans="1:8" x14ac:dyDescent="0.35">
      <c r="A1773">
        <v>142170</v>
      </c>
      <c r="B1773">
        <v>0</v>
      </c>
      <c r="C1773">
        <v>7</v>
      </c>
      <c r="D1773" t="s">
        <v>59</v>
      </c>
      <c r="E1773" s="2">
        <v>0.3659722222222222</v>
      </c>
      <c r="F1773" s="2">
        <v>0.3664351851851852</v>
      </c>
      <c r="G1773" s="2"/>
      <c r="H1773">
        <v>2</v>
      </c>
    </row>
    <row r="1774" spans="1:8" x14ac:dyDescent="0.35">
      <c r="A1774">
        <v>142170</v>
      </c>
      <c r="B1774">
        <v>0</v>
      </c>
      <c r="C1774">
        <v>7</v>
      </c>
      <c r="D1774" t="s">
        <v>143</v>
      </c>
      <c r="E1774" s="2">
        <v>0.36759259259259258</v>
      </c>
      <c r="F1774" s="2">
        <v>0.36828703703703702</v>
      </c>
      <c r="G1774" s="2"/>
      <c r="H1774">
        <v>2</v>
      </c>
    </row>
    <row r="1775" spans="1:8" x14ac:dyDescent="0.35">
      <c r="A1775">
        <v>142170</v>
      </c>
      <c r="B1775">
        <v>0</v>
      </c>
      <c r="C1775">
        <v>7</v>
      </c>
      <c r="D1775" t="s">
        <v>142</v>
      </c>
      <c r="E1775" s="2">
        <v>0.36909722222222224</v>
      </c>
      <c r="F1775" s="2">
        <v>0.36956018518518519</v>
      </c>
      <c r="G1775" s="2"/>
      <c r="H1775">
        <v>2</v>
      </c>
    </row>
    <row r="1776" spans="1:8" x14ac:dyDescent="0.35">
      <c r="A1776">
        <v>142170</v>
      </c>
      <c r="B1776">
        <v>0</v>
      </c>
      <c r="C1776">
        <v>7</v>
      </c>
      <c r="D1776" t="s">
        <v>46</v>
      </c>
      <c r="E1776" s="2">
        <v>0.37083333333333335</v>
      </c>
      <c r="F1776" s="2">
        <v>0.37129629629629629</v>
      </c>
      <c r="G1776" s="2"/>
      <c r="H1776">
        <v>2</v>
      </c>
    </row>
    <row r="1777" spans="1:8" x14ac:dyDescent="0.35">
      <c r="A1777">
        <v>142170</v>
      </c>
      <c r="B1777">
        <v>0</v>
      </c>
      <c r="C1777">
        <v>7</v>
      </c>
      <c r="D1777" t="s">
        <v>141</v>
      </c>
      <c r="E1777" s="2">
        <v>0.37199074074074073</v>
      </c>
      <c r="F1777" s="2">
        <v>0.37245370370370373</v>
      </c>
      <c r="G1777" s="2"/>
      <c r="H1777">
        <v>2</v>
      </c>
    </row>
    <row r="1778" spans="1:8" x14ac:dyDescent="0.35">
      <c r="A1778">
        <v>142170</v>
      </c>
      <c r="B1778">
        <v>0</v>
      </c>
      <c r="C1778">
        <v>7</v>
      </c>
      <c r="D1778" t="s">
        <v>140</v>
      </c>
      <c r="E1778" s="2">
        <v>0.37418981481481484</v>
      </c>
      <c r="F1778" s="2">
        <v>0.37488425925925928</v>
      </c>
      <c r="G1778" s="2"/>
      <c r="H1778">
        <v>2</v>
      </c>
    </row>
    <row r="1779" spans="1:8" x14ac:dyDescent="0.35">
      <c r="A1779">
        <v>142170</v>
      </c>
      <c r="B1779">
        <v>0</v>
      </c>
      <c r="C1779">
        <v>7</v>
      </c>
      <c r="D1779" t="s">
        <v>95</v>
      </c>
      <c r="E1779" s="2">
        <v>0.37627314814814816</v>
      </c>
      <c r="F1779" s="2">
        <v>0.37685185185185183</v>
      </c>
      <c r="G1779" s="2"/>
      <c r="H1779">
        <v>2</v>
      </c>
    </row>
    <row r="1780" spans="1:8" x14ac:dyDescent="0.35">
      <c r="A1780">
        <v>142170</v>
      </c>
      <c r="B1780">
        <v>0</v>
      </c>
      <c r="C1780">
        <v>7</v>
      </c>
      <c r="D1780" t="s">
        <v>72</v>
      </c>
      <c r="E1780" s="2">
        <v>0.37858796296296299</v>
      </c>
      <c r="F1780" s="2">
        <v>0.37916666666666665</v>
      </c>
      <c r="G1780" s="2"/>
      <c r="H1780">
        <v>2</v>
      </c>
    </row>
    <row r="1781" spans="1:8" x14ac:dyDescent="0.35">
      <c r="A1781">
        <v>142170</v>
      </c>
      <c r="B1781">
        <v>0</v>
      </c>
      <c r="C1781">
        <v>7</v>
      </c>
      <c r="D1781" t="s">
        <v>139</v>
      </c>
      <c r="E1781" s="2">
        <v>0.38078703703703703</v>
      </c>
      <c r="F1781" s="2">
        <v>0.38148148148148148</v>
      </c>
      <c r="G1781" s="2"/>
      <c r="H1781">
        <v>2</v>
      </c>
    </row>
    <row r="1782" spans="1:8" x14ac:dyDescent="0.35">
      <c r="A1782">
        <v>142170</v>
      </c>
      <c r="B1782">
        <v>0</v>
      </c>
      <c r="C1782">
        <v>7</v>
      </c>
      <c r="D1782" t="s">
        <v>138</v>
      </c>
      <c r="E1782" s="2">
        <v>0.3835648148148148</v>
      </c>
      <c r="F1782" s="2">
        <v>0.3840277777777778</v>
      </c>
      <c r="G1782" s="2"/>
      <c r="H1782">
        <v>2</v>
      </c>
    </row>
    <row r="1783" spans="1:8" x14ac:dyDescent="0.35">
      <c r="A1783">
        <v>142170</v>
      </c>
      <c r="B1783">
        <v>0</v>
      </c>
      <c r="C1783">
        <v>7</v>
      </c>
      <c r="D1783" t="s">
        <v>137</v>
      </c>
      <c r="E1783" s="2">
        <v>0.38530092592592591</v>
      </c>
      <c r="F1783" s="2">
        <v>0.38576388888888891</v>
      </c>
      <c r="G1783" s="2"/>
      <c r="H1783">
        <v>2</v>
      </c>
    </row>
    <row r="1784" spans="1:8" x14ac:dyDescent="0.35">
      <c r="A1784">
        <v>142170</v>
      </c>
      <c r="B1784">
        <v>0</v>
      </c>
      <c r="C1784">
        <v>7</v>
      </c>
      <c r="D1784" t="s">
        <v>136</v>
      </c>
      <c r="E1784" s="2">
        <v>0.38750000000000001</v>
      </c>
      <c r="F1784" s="2">
        <v>0.38796296296296295</v>
      </c>
      <c r="G1784" s="2"/>
      <c r="H1784">
        <v>2</v>
      </c>
    </row>
    <row r="1785" spans="1:8" x14ac:dyDescent="0.35">
      <c r="A1785">
        <v>142170</v>
      </c>
      <c r="B1785">
        <v>0</v>
      </c>
      <c r="C1785">
        <v>7</v>
      </c>
      <c r="D1785" t="s">
        <v>135</v>
      </c>
      <c r="E1785" s="2">
        <v>0.38946759259259262</v>
      </c>
      <c r="F1785" s="2">
        <v>0.38993055555555556</v>
      </c>
      <c r="G1785" s="2"/>
      <c r="H1785">
        <v>2</v>
      </c>
    </row>
    <row r="1786" spans="1:8" x14ac:dyDescent="0.35">
      <c r="A1786">
        <v>142170</v>
      </c>
      <c r="B1786">
        <v>1</v>
      </c>
      <c r="C1786">
        <v>7</v>
      </c>
      <c r="D1786" t="s">
        <v>38</v>
      </c>
      <c r="E1786" s="2">
        <v>0.39212962962962961</v>
      </c>
      <c r="F1786" s="2">
        <v>0.39282407407407405</v>
      </c>
      <c r="G1786" s="2"/>
      <c r="H1786" t="s">
        <v>172</v>
      </c>
    </row>
    <row r="1787" spans="1:8" x14ac:dyDescent="0.35">
      <c r="A1787">
        <v>142170</v>
      </c>
      <c r="B1787">
        <v>1</v>
      </c>
      <c r="C1787">
        <v>7</v>
      </c>
      <c r="D1787" t="s">
        <v>133</v>
      </c>
      <c r="E1787" s="2">
        <v>0.39409722222222221</v>
      </c>
      <c r="F1787" s="2">
        <v>0.39456018518518521</v>
      </c>
      <c r="G1787" s="2"/>
      <c r="H1787">
        <v>1</v>
      </c>
    </row>
    <row r="1788" spans="1:8" x14ac:dyDescent="0.35">
      <c r="A1788">
        <v>142170</v>
      </c>
      <c r="B1788">
        <v>1</v>
      </c>
      <c r="C1788">
        <v>7</v>
      </c>
      <c r="D1788" t="s">
        <v>132</v>
      </c>
      <c r="E1788" s="2">
        <v>0.39594907407407409</v>
      </c>
      <c r="F1788" s="2">
        <v>0.39641203703703703</v>
      </c>
      <c r="G1788" s="2"/>
      <c r="H1788">
        <v>1</v>
      </c>
    </row>
    <row r="1789" spans="1:8" x14ac:dyDescent="0.35">
      <c r="A1789">
        <v>142170</v>
      </c>
      <c r="B1789">
        <v>1</v>
      </c>
      <c r="C1789">
        <v>7</v>
      </c>
      <c r="D1789" t="s">
        <v>31</v>
      </c>
      <c r="E1789" s="2">
        <v>0.39895833333333336</v>
      </c>
      <c r="H1789" t="s">
        <v>131</v>
      </c>
    </row>
    <row r="1790" spans="1:8" x14ac:dyDescent="0.35">
      <c r="A1790">
        <v>142276</v>
      </c>
      <c r="B1790">
        <v>0</v>
      </c>
      <c r="C1790">
        <v>7</v>
      </c>
      <c r="D1790" t="s">
        <v>24</v>
      </c>
      <c r="F1790" s="2">
        <v>0.36388888888888887</v>
      </c>
      <c r="G1790" s="2"/>
      <c r="H1790">
        <v>7</v>
      </c>
    </row>
    <row r="1791" spans="1:8" x14ac:dyDescent="0.35">
      <c r="A1791">
        <v>142276</v>
      </c>
      <c r="B1791">
        <v>0</v>
      </c>
      <c r="C1791">
        <v>7</v>
      </c>
      <c r="D1791" t="s">
        <v>155</v>
      </c>
      <c r="E1791" s="2">
        <v>0.36631944444444442</v>
      </c>
      <c r="F1791" s="2">
        <v>0.36678240740740742</v>
      </c>
      <c r="G1791" s="2"/>
      <c r="H1791" t="s">
        <v>110</v>
      </c>
    </row>
    <row r="1792" spans="1:8" x14ac:dyDescent="0.35">
      <c r="A1792">
        <v>142276</v>
      </c>
      <c r="B1792">
        <v>0</v>
      </c>
      <c r="C1792">
        <v>7</v>
      </c>
      <c r="D1792" t="s">
        <v>154</v>
      </c>
      <c r="E1792" s="2">
        <v>0.36828703703703702</v>
      </c>
      <c r="F1792" s="2">
        <v>0.36875000000000002</v>
      </c>
      <c r="G1792" s="2"/>
      <c r="H1792" t="s">
        <v>110</v>
      </c>
    </row>
    <row r="1793" spans="1:8" x14ac:dyDescent="0.35">
      <c r="A1793">
        <v>142276</v>
      </c>
      <c r="B1793">
        <v>0</v>
      </c>
      <c r="C1793">
        <v>7</v>
      </c>
      <c r="D1793" t="s">
        <v>153</v>
      </c>
      <c r="E1793" s="2">
        <v>0.37013888888888891</v>
      </c>
      <c r="F1793" s="2">
        <v>0.37060185185185185</v>
      </c>
      <c r="G1793" s="2"/>
      <c r="H1793" t="s">
        <v>110</v>
      </c>
    </row>
    <row r="1794" spans="1:8" x14ac:dyDescent="0.35">
      <c r="A1794">
        <v>142276</v>
      </c>
      <c r="B1794">
        <v>0</v>
      </c>
      <c r="C1794">
        <v>7</v>
      </c>
      <c r="D1794" t="s">
        <v>126</v>
      </c>
      <c r="E1794" s="2">
        <v>0.37245370370370373</v>
      </c>
      <c r="F1794" s="2">
        <v>0.37384259259259262</v>
      </c>
      <c r="G1794" s="2"/>
      <c r="H1794" t="s">
        <v>110</v>
      </c>
    </row>
    <row r="1795" spans="1:8" x14ac:dyDescent="0.35">
      <c r="A1795">
        <v>142276</v>
      </c>
      <c r="B1795">
        <v>0</v>
      </c>
      <c r="C1795">
        <v>7</v>
      </c>
      <c r="D1795" t="s">
        <v>128</v>
      </c>
      <c r="E1795" s="2">
        <v>0.37534722222222222</v>
      </c>
      <c r="F1795" s="2">
        <v>0.37581018518518516</v>
      </c>
      <c r="G1795" s="2"/>
      <c r="H1795" t="s">
        <v>110</v>
      </c>
    </row>
    <row r="1796" spans="1:8" x14ac:dyDescent="0.35">
      <c r="A1796">
        <v>142276</v>
      </c>
      <c r="B1796">
        <v>0</v>
      </c>
      <c r="C1796">
        <v>7</v>
      </c>
      <c r="D1796" t="s">
        <v>45</v>
      </c>
      <c r="E1796" s="2">
        <v>0.37893518518518521</v>
      </c>
      <c r="F1796" s="2">
        <v>0.37974537037037037</v>
      </c>
      <c r="G1796" s="2"/>
      <c r="H1796" t="s">
        <v>110</v>
      </c>
    </row>
    <row r="1797" spans="1:8" x14ac:dyDescent="0.35">
      <c r="A1797">
        <v>142276</v>
      </c>
      <c r="B1797">
        <v>0</v>
      </c>
      <c r="C1797">
        <v>7</v>
      </c>
      <c r="D1797" t="s">
        <v>21</v>
      </c>
      <c r="E1797" s="2">
        <v>0.38113425925925926</v>
      </c>
      <c r="F1797" s="2">
        <v>0.38171296296296298</v>
      </c>
      <c r="G1797" s="2"/>
      <c r="H1797" t="s">
        <v>122</v>
      </c>
    </row>
    <row r="1798" spans="1:8" x14ac:dyDescent="0.35">
      <c r="A1798">
        <v>142276</v>
      </c>
      <c r="B1798">
        <v>0</v>
      </c>
      <c r="C1798">
        <v>7</v>
      </c>
      <c r="D1798" t="s">
        <v>123</v>
      </c>
      <c r="E1798" s="2">
        <v>0.38391203703703702</v>
      </c>
      <c r="F1798" s="2">
        <v>0.38449074074074074</v>
      </c>
      <c r="G1798" s="2"/>
      <c r="H1798">
        <v>2</v>
      </c>
    </row>
    <row r="1799" spans="1:8" x14ac:dyDescent="0.35">
      <c r="A1799">
        <v>142276</v>
      </c>
      <c r="B1799">
        <v>0</v>
      </c>
      <c r="C1799">
        <v>7</v>
      </c>
      <c r="D1799" t="s">
        <v>93</v>
      </c>
      <c r="E1799" s="2">
        <v>0.38634259259259257</v>
      </c>
      <c r="F1799" s="2">
        <v>0.38680555555555557</v>
      </c>
      <c r="G1799" s="2"/>
      <c r="H1799">
        <v>2</v>
      </c>
    </row>
    <row r="1800" spans="1:8" x14ac:dyDescent="0.35">
      <c r="A1800">
        <v>142276</v>
      </c>
      <c r="B1800">
        <v>0</v>
      </c>
      <c r="C1800">
        <v>7</v>
      </c>
      <c r="D1800" t="s">
        <v>9</v>
      </c>
      <c r="E1800" s="2">
        <v>0.38796296296296295</v>
      </c>
      <c r="F1800" s="2">
        <v>0.38842592592592595</v>
      </c>
      <c r="G1800" s="2"/>
      <c r="H1800">
        <v>2</v>
      </c>
    </row>
    <row r="1801" spans="1:8" x14ac:dyDescent="0.35">
      <c r="A1801">
        <v>142276</v>
      </c>
      <c r="B1801">
        <v>0</v>
      </c>
      <c r="C1801">
        <v>7</v>
      </c>
      <c r="D1801" t="s">
        <v>144</v>
      </c>
      <c r="E1801" s="2">
        <v>0.38958333333333334</v>
      </c>
      <c r="F1801" s="2">
        <v>0.39004629629629628</v>
      </c>
      <c r="G1801" s="2"/>
      <c r="H1801">
        <v>2</v>
      </c>
    </row>
    <row r="1802" spans="1:8" x14ac:dyDescent="0.35">
      <c r="A1802">
        <v>142276</v>
      </c>
      <c r="B1802">
        <v>0</v>
      </c>
      <c r="C1802">
        <v>7</v>
      </c>
      <c r="D1802" t="s">
        <v>59</v>
      </c>
      <c r="E1802" s="2">
        <v>0.39108796296296294</v>
      </c>
      <c r="F1802" s="2">
        <v>0.39155092592592594</v>
      </c>
      <c r="G1802" s="2"/>
      <c r="H1802">
        <v>2</v>
      </c>
    </row>
    <row r="1803" spans="1:8" x14ac:dyDescent="0.35">
      <c r="A1803">
        <v>142276</v>
      </c>
      <c r="B1803">
        <v>0</v>
      </c>
      <c r="C1803">
        <v>7</v>
      </c>
      <c r="D1803" t="s">
        <v>90</v>
      </c>
      <c r="E1803" s="2">
        <v>0.39293981481481483</v>
      </c>
      <c r="F1803" s="2">
        <v>0.39363425925925927</v>
      </c>
      <c r="G1803" s="2"/>
      <c r="H1803">
        <v>2</v>
      </c>
    </row>
    <row r="1804" spans="1:8" x14ac:dyDescent="0.35">
      <c r="A1804">
        <v>142276</v>
      </c>
      <c r="B1804">
        <v>0</v>
      </c>
      <c r="C1804">
        <v>7</v>
      </c>
      <c r="D1804" t="s">
        <v>151</v>
      </c>
      <c r="E1804" s="2">
        <v>0.39490740740740743</v>
      </c>
      <c r="F1804" s="2">
        <v>0.39537037037037037</v>
      </c>
      <c r="G1804" s="2"/>
      <c r="H1804">
        <v>2</v>
      </c>
    </row>
    <row r="1805" spans="1:8" x14ac:dyDescent="0.35">
      <c r="A1805">
        <v>142276</v>
      </c>
      <c r="B1805">
        <v>0</v>
      </c>
      <c r="C1805">
        <v>7</v>
      </c>
      <c r="D1805" t="s">
        <v>150</v>
      </c>
      <c r="E1805" s="2">
        <v>0.39652777777777776</v>
      </c>
      <c r="F1805" s="2">
        <v>0.3972222222222222</v>
      </c>
      <c r="G1805" s="2"/>
      <c r="H1805">
        <v>2</v>
      </c>
    </row>
    <row r="1806" spans="1:8" x14ac:dyDescent="0.35">
      <c r="A1806">
        <v>142276</v>
      </c>
      <c r="B1806">
        <v>0</v>
      </c>
      <c r="C1806">
        <v>7</v>
      </c>
      <c r="D1806" t="s">
        <v>149</v>
      </c>
      <c r="E1806" s="2">
        <v>0.39849537037037036</v>
      </c>
      <c r="F1806" s="2">
        <v>0.39907407407407408</v>
      </c>
      <c r="G1806" s="2"/>
      <c r="H1806">
        <v>2</v>
      </c>
    </row>
    <row r="1807" spans="1:8" x14ac:dyDescent="0.35">
      <c r="A1807">
        <v>142276</v>
      </c>
      <c r="B1807">
        <v>0</v>
      </c>
      <c r="C1807">
        <v>7</v>
      </c>
      <c r="D1807" t="s">
        <v>148</v>
      </c>
      <c r="E1807" s="2">
        <v>0.40069444444444446</v>
      </c>
      <c r="F1807" s="2">
        <v>0.40115740740740741</v>
      </c>
      <c r="G1807" s="2"/>
      <c r="H1807">
        <v>2</v>
      </c>
    </row>
    <row r="1808" spans="1:8" x14ac:dyDescent="0.35">
      <c r="A1808">
        <v>142276</v>
      </c>
      <c r="B1808">
        <v>0</v>
      </c>
      <c r="C1808">
        <v>7</v>
      </c>
      <c r="D1808" t="s">
        <v>19</v>
      </c>
      <c r="E1808" s="2">
        <v>0.40405092592592595</v>
      </c>
      <c r="F1808" s="2">
        <v>0.4045138888888889</v>
      </c>
      <c r="G1808" s="2"/>
      <c r="H1808">
        <v>2</v>
      </c>
    </row>
    <row r="1809" spans="1:8" x14ac:dyDescent="0.35">
      <c r="A1809">
        <v>142276</v>
      </c>
      <c r="B1809">
        <v>0</v>
      </c>
      <c r="C1809">
        <v>7</v>
      </c>
      <c r="D1809" t="s">
        <v>146</v>
      </c>
      <c r="E1809" s="2">
        <v>0.40555555555555556</v>
      </c>
      <c r="F1809" s="2">
        <v>0.4060185185185185</v>
      </c>
      <c r="G1809" s="2"/>
      <c r="H1809" t="s">
        <v>159</v>
      </c>
    </row>
    <row r="1810" spans="1:8" x14ac:dyDescent="0.35">
      <c r="A1810">
        <v>142276</v>
      </c>
      <c r="B1810">
        <v>0</v>
      </c>
      <c r="C1810">
        <v>7</v>
      </c>
      <c r="D1810" t="s">
        <v>145</v>
      </c>
      <c r="E1810" s="2">
        <v>0.40740740740740738</v>
      </c>
      <c r="F1810" s="2">
        <v>0.40787037037037038</v>
      </c>
      <c r="G1810" s="2"/>
      <c r="H1810">
        <v>2</v>
      </c>
    </row>
    <row r="1811" spans="1:8" x14ac:dyDescent="0.35">
      <c r="A1811">
        <v>142276</v>
      </c>
      <c r="B1811">
        <v>0</v>
      </c>
      <c r="C1811">
        <v>7</v>
      </c>
      <c r="D1811" t="s">
        <v>23</v>
      </c>
      <c r="E1811" s="2">
        <v>0.41006944444444443</v>
      </c>
      <c r="H1811">
        <v>1</v>
      </c>
    </row>
    <row r="1812" spans="1:8" x14ac:dyDescent="0.35">
      <c r="A1812">
        <v>142169</v>
      </c>
      <c r="B1812">
        <v>0</v>
      </c>
      <c r="C1812">
        <v>7</v>
      </c>
      <c r="D1812" t="s">
        <v>21</v>
      </c>
      <c r="F1812" s="2">
        <v>0.37152777777777779</v>
      </c>
      <c r="G1812" s="2"/>
      <c r="H1812" t="s">
        <v>114</v>
      </c>
    </row>
    <row r="1813" spans="1:8" x14ac:dyDescent="0.35">
      <c r="A1813">
        <v>142169</v>
      </c>
      <c r="B1813">
        <v>0</v>
      </c>
      <c r="C1813">
        <v>7</v>
      </c>
      <c r="D1813" t="s">
        <v>45</v>
      </c>
      <c r="E1813" s="2">
        <v>0.37361111111111112</v>
      </c>
      <c r="F1813" s="2">
        <v>0.37557870370370372</v>
      </c>
      <c r="G1813" s="2"/>
      <c r="H1813" t="s">
        <v>152</v>
      </c>
    </row>
    <row r="1814" spans="1:8" x14ac:dyDescent="0.35">
      <c r="A1814">
        <v>142169</v>
      </c>
      <c r="B1814">
        <v>0</v>
      </c>
      <c r="C1814">
        <v>7</v>
      </c>
      <c r="D1814" t="s">
        <v>130</v>
      </c>
      <c r="E1814" s="2">
        <v>0.37719907407407405</v>
      </c>
      <c r="F1814" s="2">
        <v>0.37777777777777777</v>
      </c>
      <c r="G1814" s="2"/>
      <c r="H1814" t="s">
        <v>152</v>
      </c>
    </row>
    <row r="1815" spans="1:8" x14ac:dyDescent="0.35">
      <c r="A1815">
        <v>142169</v>
      </c>
      <c r="B1815">
        <v>0</v>
      </c>
      <c r="C1815">
        <v>7</v>
      </c>
      <c r="D1815" t="s">
        <v>129</v>
      </c>
      <c r="E1815" s="2">
        <v>0.37905092592592593</v>
      </c>
      <c r="F1815" s="2">
        <v>0.37951388888888887</v>
      </c>
      <c r="G1815" s="2"/>
      <c r="H1815" t="s">
        <v>152</v>
      </c>
    </row>
    <row r="1816" spans="1:8" x14ac:dyDescent="0.35">
      <c r="A1816">
        <v>142169</v>
      </c>
      <c r="B1816">
        <v>0</v>
      </c>
      <c r="C1816">
        <v>7</v>
      </c>
      <c r="D1816" t="s">
        <v>128</v>
      </c>
      <c r="E1816" s="2">
        <v>0.38101851851851853</v>
      </c>
      <c r="F1816" s="2">
        <v>0.38148148148148148</v>
      </c>
      <c r="G1816" s="2"/>
      <c r="H1816" t="s">
        <v>152</v>
      </c>
    </row>
    <row r="1817" spans="1:8" x14ac:dyDescent="0.35">
      <c r="A1817">
        <v>142169</v>
      </c>
      <c r="B1817">
        <v>0</v>
      </c>
      <c r="C1817">
        <v>7</v>
      </c>
      <c r="D1817" t="s">
        <v>126</v>
      </c>
      <c r="E1817" s="2">
        <v>0.38298611111111114</v>
      </c>
      <c r="F1817" s="2">
        <v>0.38368055555555558</v>
      </c>
      <c r="G1817" s="2"/>
      <c r="H1817" t="s">
        <v>162</v>
      </c>
    </row>
    <row r="1818" spans="1:8" x14ac:dyDescent="0.35">
      <c r="A1818">
        <v>142169</v>
      </c>
      <c r="B1818">
        <v>0</v>
      </c>
      <c r="C1818">
        <v>7</v>
      </c>
      <c r="D1818" t="s">
        <v>125</v>
      </c>
      <c r="E1818" s="2">
        <v>0.38541666666666669</v>
      </c>
      <c r="F1818" s="2">
        <v>0.38587962962962963</v>
      </c>
      <c r="G1818" s="2"/>
      <c r="H1818">
        <v>1</v>
      </c>
    </row>
    <row r="1819" spans="1:8" x14ac:dyDescent="0.35">
      <c r="A1819">
        <v>142169</v>
      </c>
      <c r="B1819">
        <v>0</v>
      </c>
      <c r="C1819">
        <v>7</v>
      </c>
      <c r="D1819" t="s">
        <v>17</v>
      </c>
      <c r="E1819" s="2">
        <v>0.38715277777777779</v>
      </c>
      <c r="F1819" s="2">
        <v>0.38761574074074073</v>
      </c>
      <c r="G1819" s="2"/>
      <c r="H1819">
        <v>1</v>
      </c>
    </row>
    <row r="1820" spans="1:8" x14ac:dyDescent="0.35">
      <c r="A1820">
        <v>142169</v>
      </c>
      <c r="B1820">
        <v>0</v>
      </c>
      <c r="C1820">
        <v>7</v>
      </c>
      <c r="D1820" t="s">
        <v>18</v>
      </c>
      <c r="E1820" s="2">
        <v>0.3903935185185185</v>
      </c>
      <c r="H1820" t="s">
        <v>124</v>
      </c>
    </row>
    <row r="1821" spans="1:8" x14ac:dyDescent="0.35">
      <c r="A1821">
        <v>141178</v>
      </c>
      <c r="B1821">
        <v>0</v>
      </c>
      <c r="C1821">
        <v>7</v>
      </c>
      <c r="D1821" t="s">
        <v>31</v>
      </c>
      <c r="F1821" s="2">
        <v>0.37152777777777779</v>
      </c>
      <c r="G1821" s="2"/>
      <c r="H1821" t="s">
        <v>131</v>
      </c>
    </row>
    <row r="1822" spans="1:8" x14ac:dyDescent="0.35">
      <c r="A1822">
        <v>141178</v>
      </c>
      <c r="B1822">
        <v>0</v>
      </c>
      <c r="C1822">
        <v>7</v>
      </c>
      <c r="D1822" t="s">
        <v>132</v>
      </c>
      <c r="E1822" s="2">
        <v>0.37372685185185184</v>
      </c>
      <c r="F1822" s="2">
        <v>0.37430555555555556</v>
      </c>
      <c r="G1822" s="2"/>
      <c r="H1822">
        <v>2</v>
      </c>
    </row>
    <row r="1823" spans="1:8" x14ac:dyDescent="0.35">
      <c r="A1823">
        <v>141178</v>
      </c>
      <c r="B1823">
        <v>0</v>
      </c>
      <c r="C1823">
        <v>7</v>
      </c>
      <c r="D1823" t="s">
        <v>133</v>
      </c>
      <c r="E1823" s="2">
        <v>0.37592592592592594</v>
      </c>
      <c r="F1823" s="2">
        <v>0.37638888888888888</v>
      </c>
      <c r="G1823" s="2"/>
      <c r="H1823">
        <v>2</v>
      </c>
    </row>
    <row r="1824" spans="1:8" x14ac:dyDescent="0.35">
      <c r="A1824">
        <v>141178</v>
      </c>
      <c r="B1824">
        <v>0</v>
      </c>
      <c r="C1824">
        <v>7</v>
      </c>
      <c r="D1824" t="s">
        <v>38</v>
      </c>
      <c r="E1824" s="2">
        <v>0.37766203703703705</v>
      </c>
      <c r="F1824" s="2">
        <v>0.37835648148148149</v>
      </c>
      <c r="G1824" s="2"/>
      <c r="H1824" t="s">
        <v>134</v>
      </c>
    </row>
    <row r="1825" spans="1:8" x14ac:dyDescent="0.35">
      <c r="A1825">
        <v>141178</v>
      </c>
      <c r="B1825">
        <v>1</v>
      </c>
      <c r="C1825">
        <v>7</v>
      </c>
      <c r="D1825" t="s">
        <v>135</v>
      </c>
      <c r="E1825" s="2">
        <v>0.38055555555555554</v>
      </c>
      <c r="F1825" s="2">
        <v>0.38101851851851853</v>
      </c>
      <c r="G1825" s="2"/>
      <c r="H1825">
        <v>1</v>
      </c>
    </row>
    <row r="1826" spans="1:8" x14ac:dyDescent="0.35">
      <c r="A1826">
        <v>141178</v>
      </c>
      <c r="B1826">
        <v>1</v>
      </c>
      <c r="C1826">
        <v>7</v>
      </c>
      <c r="D1826" t="s">
        <v>136</v>
      </c>
      <c r="E1826" s="2">
        <v>0.38240740740740742</v>
      </c>
      <c r="F1826" s="2">
        <v>0.38287037037037036</v>
      </c>
      <c r="G1826" s="2"/>
      <c r="H1826">
        <v>1</v>
      </c>
    </row>
    <row r="1827" spans="1:8" x14ac:dyDescent="0.35">
      <c r="A1827">
        <v>141178</v>
      </c>
      <c r="B1827">
        <v>1</v>
      </c>
      <c r="C1827">
        <v>7</v>
      </c>
      <c r="D1827" t="s">
        <v>137</v>
      </c>
      <c r="E1827" s="2">
        <v>0.38460648148148147</v>
      </c>
      <c r="F1827" s="2">
        <v>0.38506944444444446</v>
      </c>
      <c r="G1827" s="2"/>
      <c r="H1827">
        <v>1</v>
      </c>
    </row>
    <row r="1828" spans="1:8" x14ac:dyDescent="0.35">
      <c r="A1828">
        <v>141178</v>
      </c>
      <c r="B1828">
        <v>1</v>
      </c>
      <c r="C1828">
        <v>7</v>
      </c>
      <c r="D1828" t="s">
        <v>138</v>
      </c>
      <c r="E1828" s="2">
        <v>0.38634259259259257</v>
      </c>
      <c r="F1828" s="2">
        <v>0.38680555555555557</v>
      </c>
      <c r="G1828" s="2"/>
      <c r="H1828">
        <v>1</v>
      </c>
    </row>
    <row r="1829" spans="1:8" x14ac:dyDescent="0.35">
      <c r="A1829">
        <v>141178</v>
      </c>
      <c r="B1829">
        <v>1</v>
      </c>
      <c r="C1829">
        <v>7</v>
      </c>
      <c r="D1829" t="s">
        <v>139</v>
      </c>
      <c r="E1829" s="2">
        <v>0.3888888888888889</v>
      </c>
      <c r="F1829" s="2">
        <v>0.38958333333333334</v>
      </c>
      <c r="G1829" s="2"/>
      <c r="H1829">
        <v>1</v>
      </c>
    </row>
    <row r="1830" spans="1:8" x14ac:dyDescent="0.35">
      <c r="A1830">
        <v>141178</v>
      </c>
      <c r="B1830">
        <v>1</v>
      </c>
      <c r="C1830">
        <v>7</v>
      </c>
      <c r="D1830" t="s">
        <v>72</v>
      </c>
      <c r="E1830" s="2">
        <v>0.39120370370370372</v>
      </c>
      <c r="F1830" s="2">
        <v>0.39178240740740738</v>
      </c>
      <c r="G1830" s="2"/>
      <c r="H1830">
        <v>1</v>
      </c>
    </row>
    <row r="1831" spans="1:8" x14ac:dyDescent="0.35">
      <c r="A1831">
        <v>141178</v>
      </c>
      <c r="B1831">
        <v>1</v>
      </c>
      <c r="C1831">
        <v>7</v>
      </c>
      <c r="D1831" t="s">
        <v>95</v>
      </c>
      <c r="E1831" s="2">
        <v>0.39351851851851855</v>
      </c>
      <c r="F1831" s="2">
        <v>0.39409722222222221</v>
      </c>
      <c r="G1831" s="2"/>
      <c r="H1831">
        <v>1</v>
      </c>
    </row>
    <row r="1832" spans="1:8" x14ac:dyDescent="0.35">
      <c r="A1832">
        <v>141178</v>
      </c>
      <c r="B1832">
        <v>1</v>
      </c>
      <c r="C1832">
        <v>7</v>
      </c>
      <c r="D1832" t="s">
        <v>140</v>
      </c>
      <c r="E1832" s="2">
        <v>0.39548611111111109</v>
      </c>
      <c r="F1832" s="2">
        <v>0.39618055555555554</v>
      </c>
      <c r="G1832" s="2"/>
      <c r="H1832">
        <v>1</v>
      </c>
    </row>
    <row r="1833" spans="1:8" x14ac:dyDescent="0.35">
      <c r="A1833">
        <v>141178</v>
      </c>
      <c r="B1833">
        <v>1</v>
      </c>
      <c r="C1833">
        <v>7</v>
      </c>
      <c r="D1833" t="s">
        <v>141</v>
      </c>
      <c r="E1833" s="2">
        <v>0.39780092592592592</v>
      </c>
      <c r="F1833" s="2">
        <v>0.39826388888888886</v>
      </c>
      <c r="G1833" s="2"/>
      <c r="H1833">
        <v>1</v>
      </c>
    </row>
    <row r="1834" spans="1:8" x14ac:dyDescent="0.35">
      <c r="A1834">
        <v>141178</v>
      </c>
      <c r="B1834">
        <v>1</v>
      </c>
      <c r="C1834">
        <v>7</v>
      </c>
      <c r="D1834" t="s">
        <v>46</v>
      </c>
      <c r="E1834" s="2">
        <v>0.39907407407407408</v>
      </c>
      <c r="F1834" s="2">
        <v>0.39953703703703702</v>
      </c>
      <c r="G1834" s="2"/>
      <c r="H1834">
        <v>1</v>
      </c>
    </row>
    <row r="1835" spans="1:8" x14ac:dyDescent="0.35">
      <c r="A1835">
        <v>141178</v>
      </c>
      <c r="B1835">
        <v>1</v>
      </c>
      <c r="C1835">
        <v>7</v>
      </c>
      <c r="D1835" t="s">
        <v>142</v>
      </c>
      <c r="E1835" s="2">
        <v>0.40069444444444446</v>
      </c>
      <c r="F1835" s="2">
        <v>0.40115740740740741</v>
      </c>
      <c r="G1835" s="2"/>
      <c r="H1835">
        <v>1</v>
      </c>
    </row>
    <row r="1836" spans="1:8" x14ac:dyDescent="0.35">
      <c r="A1836">
        <v>141178</v>
      </c>
      <c r="B1836">
        <v>1</v>
      </c>
      <c r="C1836">
        <v>7</v>
      </c>
      <c r="D1836" t="s">
        <v>143</v>
      </c>
      <c r="E1836" s="2">
        <v>0.40196759259259257</v>
      </c>
      <c r="F1836" s="2">
        <v>0.40266203703703701</v>
      </c>
      <c r="G1836" s="2"/>
      <c r="H1836">
        <v>1</v>
      </c>
    </row>
    <row r="1837" spans="1:8" x14ac:dyDescent="0.35">
      <c r="A1837">
        <v>141178</v>
      </c>
      <c r="B1837">
        <v>1</v>
      </c>
      <c r="C1837">
        <v>7</v>
      </c>
      <c r="D1837" t="s">
        <v>59</v>
      </c>
      <c r="E1837" s="2">
        <v>0.40393518518518517</v>
      </c>
      <c r="F1837" s="2">
        <v>0.40439814814814817</v>
      </c>
      <c r="G1837" s="2"/>
      <c r="H1837">
        <v>1</v>
      </c>
    </row>
    <row r="1838" spans="1:8" x14ac:dyDescent="0.35">
      <c r="A1838">
        <v>141178</v>
      </c>
      <c r="B1838">
        <v>1</v>
      </c>
      <c r="C1838">
        <v>7</v>
      </c>
      <c r="D1838" t="s">
        <v>144</v>
      </c>
      <c r="E1838" s="2">
        <v>0.40543981481481484</v>
      </c>
      <c r="F1838" s="2">
        <v>0.40590277777777778</v>
      </c>
      <c r="G1838" s="2"/>
      <c r="H1838">
        <v>1</v>
      </c>
    </row>
    <row r="1839" spans="1:8" x14ac:dyDescent="0.35">
      <c r="A1839">
        <v>141178</v>
      </c>
      <c r="B1839">
        <v>1</v>
      </c>
      <c r="C1839">
        <v>7</v>
      </c>
      <c r="D1839" t="s">
        <v>9</v>
      </c>
      <c r="E1839" s="2">
        <v>0.40740740740740738</v>
      </c>
      <c r="H1839">
        <v>1</v>
      </c>
    </row>
    <row r="1840" spans="1:8" x14ac:dyDescent="0.35">
      <c r="A1840">
        <v>141275</v>
      </c>
      <c r="B1840">
        <v>0</v>
      </c>
      <c r="C1840">
        <v>7</v>
      </c>
      <c r="D1840" t="s">
        <v>23</v>
      </c>
      <c r="F1840" s="2">
        <v>0.37175925925925923</v>
      </c>
      <c r="G1840" s="2"/>
      <c r="H1840">
        <v>1</v>
      </c>
    </row>
    <row r="1841" spans="1:8" x14ac:dyDescent="0.35">
      <c r="A1841">
        <v>141275</v>
      </c>
      <c r="B1841">
        <v>0</v>
      </c>
      <c r="C1841">
        <v>7</v>
      </c>
      <c r="D1841" t="s">
        <v>145</v>
      </c>
      <c r="E1841" s="2">
        <v>0.37407407407407406</v>
      </c>
      <c r="F1841" s="2">
        <v>0.37453703703703706</v>
      </c>
      <c r="G1841" s="2"/>
      <c r="H1841">
        <v>1</v>
      </c>
    </row>
    <row r="1842" spans="1:8" x14ac:dyDescent="0.35">
      <c r="A1842">
        <v>141275</v>
      </c>
      <c r="B1842">
        <v>0</v>
      </c>
      <c r="C1842">
        <v>7</v>
      </c>
      <c r="D1842" t="s">
        <v>146</v>
      </c>
      <c r="E1842" s="2">
        <v>0.37592592592592594</v>
      </c>
      <c r="F1842" s="2">
        <v>0.37638888888888888</v>
      </c>
      <c r="G1842" s="2"/>
      <c r="H1842" t="s">
        <v>147</v>
      </c>
    </row>
    <row r="1843" spans="1:8" x14ac:dyDescent="0.35">
      <c r="A1843">
        <v>141275</v>
      </c>
      <c r="B1843">
        <v>0</v>
      </c>
      <c r="C1843">
        <v>7</v>
      </c>
      <c r="D1843" t="s">
        <v>19</v>
      </c>
      <c r="E1843" s="2">
        <v>0.37731481481481483</v>
      </c>
      <c r="F1843" s="2">
        <v>0.37777777777777777</v>
      </c>
      <c r="G1843" s="2"/>
      <c r="H1843">
        <v>1</v>
      </c>
    </row>
    <row r="1844" spans="1:8" x14ac:dyDescent="0.35">
      <c r="A1844">
        <v>141275</v>
      </c>
      <c r="B1844">
        <v>0</v>
      </c>
      <c r="C1844">
        <v>7</v>
      </c>
      <c r="D1844" t="s">
        <v>148</v>
      </c>
      <c r="E1844" s="2">
        <v>0.38055555555555554</v>
      </c>
      <c r="F1844" s="2">
        <v>0.38101851851851853</v>
      </c>
      <c r="G1844" s="2"/>
      <c r="H1844">
        <v>1</v>
      </c>
    </row>
    <row r="1845" spans="1:8" x14ac:dyDescent="0.35">
      <c r="A1845">
        <v>141275</v>
      </c>
      <c r="B1845">
        <v>0</v>
      </c>
      <c r="C1845">
        <v>7</v>
      </c>
      <c r="D1845" t="s">
        <v>149</v>
      </c>
      <c r="E1845" s="2">
        <v>0.38240740740740742</v>
      </c>
      <c r="F1845" s="2">
        <v>0.38298611111111114</v>
      </c>
      <c r="G1845" s="2"/>
      <c r="H1845">
        <v>1</v>
      </c>
    </row>
    <row r="1846" spans="1:8" x14ac:dyDescent="0.35">
      <c r="A1846">
        <v>141275</v>
      </c>
      <c r="B1846">
        <v>0</v>
      </c>
      <c r="C1846">
        <v>7</v>
      </c>
      <c r="D1846" t="s">
        <v>150</v>
      </c>
      <c r="E1846" s="2">
        <v>0.38437500000000002</v>
      </c>
      <c r="F1846" s="2">
        <v>0.38506944444444446</v>
      </c>
      <c r="G1846" s="2"/>
      <c r="H1846">
        <v>1</v>
      </c>
    </row>
    <row r="1847" spans="1:8" x14ac:dyDescent="0.35">
      <c r="A1847">
        <v>141275</v>
      </c>
      <c r="B1847">
        <v>0</v>
      </c>
      <c r="C1847">
        <v>7</v>
      </c>
      <c r="D1847" t="s">
        <v>151</v>
      </c>
      <c r="E1847" s="2">
        <v>0.38622685185185185</v>
      </c>
      <c r="F1847" s="2">
        <v>0.38668981481481479</v>
      </c>
      <c r="G1847" s="2"/>
      <c r="H1847">
        <v>1</v>
      </c>
    </row>
    <row r="1848" spans="1:8" x14ac:dyDescent="0.35">
      <c r="A1848">
        <v>141275</v>
      </c>
      <c r="B1848">
        <v>0</v>
      </c>
      <c r="C1848">
        <v>7</v>
      </c>
      <c r="D1848" t="s">
        <v>90</v>
      </c>
      <c r="E1848" s="2">
        <v>0.38784722222222223</v>
      </c>
      <c r="F1848" s="2">
        <v>0.38854166666666667</v>
      </c>
      <c r="G1848" s="2"/>
      <c r="H1848">
        <v>1</v>
      </c>
    </row>
    <row r="1849" spans="1:8" x14ac:dyDescent="0.35">
      <c r="A1849">
        <v>141275</v>
      </c>
      <c r="B1849">
        <v>0</v>
      </c>
      <c r="C1849">
        <v>7</v>
      </c>
      <c r="D1849" t="s">
        <v>59</v>
      </c>
      <c r="E1849" s="2">
        <v>0.38993055555555556</v>
      </c>
      <c r="F1849" s="2">
        <v>0.3903935185185185</v>
      </c>
      <c r="G1849" s="2"/>
      <c r="H1849">
        <v>1</v>
      </c>
    </row>
    <row r="1850" spans="1:8" x14ac:dyDescent="0.35">
      <c r="A1850">
        <v>141275</v>
      </c>
      <c r="B1850">
        <v>0</v>
      </c>
      <c r="C1850">
        <v>7</v>
      </c>
      <c r="D1850" t="s">
        <v>144</v>
      </c>
      <c r="E1850" s="2">
        <v>0.39155092592592594</v>
      </c>
      <c r="F1850" s="2">
        <v>0.39201388888888888</v>
      </c>
      <c r="G1850" s="2"/>
      <c r="H1850">
        <v>1</v>
      </c>
    </row>
    <row r="1851" spans="1:8" x14ac:dyDescent="0.35">
      <c r="A1851">
        <v>141275</v>
      </c>
      <c r="B1851">
        <v>0</v>
      </c>
      <c r="C1851">
        <v>7</v>
      </c>
      <c r="D1851" t="s">
        <v>9</v>
      </c>
      <c r="E1851" s="2">
        <v>0.39317129629629627</v>
      </c>
      <c r="F1851" s="2">
        <v>0.39363425925925927</v>
      </c>
      <c r="G1851" s="2"/>
      <c r="H1851">
        <v>1</v>
      </c>
    </row>
    <row r="1852" spans="1:8" x14ac:dyDescent="0.35">
      <c r="A1852">
        <v>141275</v>
      </c>
      <c r="B1852">
        <v>0</v>
      </c>
      <c r="C1852">
        <v>7</v>
      </c>
      <c r="D1852" t="s">
        <v>93</v>
      </c>
      <c r="E1852" s="2">
        <v>0.39479166666666665</v>
      </c>
      <c r="F1852" s="2">
        <v>0.39525462962962965</v>
      </c>
      <c r="G1852" s="2"/>
      <c r="H1852">
        <v>1</v>
      </c>
    </row>
    <row r="1853" spans="1:8" x14ac:dyDescent="0.35">
      <c r="A1853">
        <v>141275</v>
      </c>
      <c r="B1853">
        <v>0</v>
      </c>
      <c r="C1853">
        <v>7</v>
      </c>
      <c r="D1853" t="s">
        <v>123</v>
      </c>
      <c r="E1853" s="2">
        <v>0.39710648148148148</v>
      </c>
      <c r="F1853" s="2">
        <v>0.3976851851851852</v>
      </c>
      <c r="G1853" s="2"/>
      <c r="H1853">
        <v>1</v>
      </c>
    </row>
    <row r="1854" spans="1:8" x14ac:dyDescent="0.35">
      <c r="A1854">
        <v>141275</v>
      </c>
      <c r="B1854">
        <v>0</v>
      </c>
      <c r="C1854">
        <v>7</v>
      </c>
      <c r="D1854" t="s">
        <v>21</v>
      </c>
      <c r="E1854" s="2">
        <v>0.39976851851851852</v>
      </c>
      <c r="F1854" s="2">
        <v>0.40034722222222224</v>
      </c>
      <c r="G1854" s="2"/>
      <c r="H1854" t="s">
        <v>114</v>
      </c>
    </row>
    <row r="1855" spans="1:8" x14ac:dyDescent="0.35">
      <c r="A1855">
        <v>141275</v>
      </c>
      <c r="B1855">
        <v>0</v>
      </c>
      <c r="C1855">
        <v>7</v>
      </c>
      <c r="D1855" t="s">
        <v>45</v>
      </c>
      <c r="E1855" s="2">
        <v>0.40219907407407407</v>
      </c>
      <c r="F1855" s="2">
        <v>0.40312500000000001</v>
      </c>
      <c r="G1855" s="2"/>
      <c r="H1855" t="s">
        <v>152</v>
      </c>
    </row>
    <row r="1856" spans="1:8" x14ac:dyDescent="0.35">
      <c r="A1856">
        <v>141275</v>
      </c>
      <c r="B1856">
        <v>0</v>
      </c>
      <c r="C1856">
        <v>7</v>
      </c>
      <c r="D1856" t="s">
        <v>128</v>
      </c>
      <c r="E1856" s="2">
        <v>0.4064814814814815</v>
      </c>
      <c r="F1856" s="2">
        <v>0.40694444444444444</v>
      </c>
      <c r="G1856" s="2"/>
      <c r="H1856" t="s">
        <v>152</v>
      </c>
    </row>
    <row r="1857" spans="1:8" x14ac:dyDescent="0.35">
      <c r="A1857">
        <v>141275</v>
      </c>
      <c r="B1857">
        <v>0</v>
      </c>
      <c r="C1857">
        <v>7</v>
      </c>
      <c r="D1857" t="s">
        <v>126</v>
      </c>
      <c r="E1857" s="2">
        <v>0.40868055555555555</v>
      </c>
      <c r="F1857" s="2">
        <v>0.41006944444444443</v>
      </c>
      <c r="G1857" s="2"/>
      <c r="H1857" t="s">
        <v>152</v>
      </c>
    </row>
    <row r="1858" spans="1:8" x14ac:dyDescent="0.35">
      <c r="A1858">
        <v>141275</v>
      </c>
      <c r="B1858">
        <v>0</v>
      </c>
      <c r="C1858">
        <v>7</v>
      </c>
      <c r="D1858" t="s">
        <v>153</v>
      </c>
      <c r="E1858" s="2">
        <v>0.41215277777777776</v>
      </c>
      <c r="F1858" s="2">
        <v>0.41261574074074076</v>
      </c>
      <c r="G1858" s="2"/>
      <c r="H1858" t="s">
        <v>152</v>
      </c>
    </row>
    <row r="1859" spans="1:8" x14ac:dyDescent="0.35">
      <c r="A1859">
        <v>141275</v>
      </c>
      <c r="B1859">
        <v>0</v>
      </c>
      <c r="C1859">
        <v>7</v>
      </c>
      <c r="D1859" t="s">
        <v>154</v>
      </c>
      <c r="E1859" s="2">
        <v>0.41400462962962964</v>
      </c>
      <c r="F1859" s="2">
        <v>0.41446759259259258</v>
      </c>
      <c r="G1859" s="2"/>
      <c r="H1859" t="s">
        <v>152</v>
      </c>
    </row>
    <row r="1860" spans="1:8" x14ac:dyDescent="0.35">
      <c r="A1860">
        <v>141275</v>
      </c>
      <c r="B1860">
        <v>0</v>
      </c>
      <c r="C1860">
        <v>7</v>
      </c>
      <c r="D1860" t="s">
        <v>155</v>
      </c>
      <c r="E1860" s="2">
        <v>0.41597222222222224</v>
      </c>
      <c r="F1860" s="2">
        <v>0.41643518518518519</v>
      </c>
      <c r="G1860" s="2"/>
      <c r="H1860" t="s">
        <v>152</v>
      </c>
    </row>
    <row r="1861" spans="1:8" x14ac:dyDescent="0.35">
      <c r="A1861">
        <v>141275</v>
      </c>
      <c r="B1861">
        <v>0</v>
      </c>
      <c r="C1861">
        <v>7</v>
      </c>
      <c r="D1861" t="s">
        <v>24</v>
      </c>
      <c r="E1861" s="2">
        <v>0.41921296296296295</v>
      </c>
      <c r="H1861">
        <v>7</v>
      </c>
    </row>
    <row r="1862" spans="1:8" x14ac:dyDescent="0.35">
      <c r="A1862">
        <v>142278</v>
      </c>
      <c r="B1862">
        <v>0</v>
      </c>
      <c r="C1862">
        <v>7</v>
      </c>
      <c r="D1862" t="s">
        <v>24</v>
      </c>
      <c r="F1862" s="2">
        <v>0.37361111111111112</v>
      </c>
      <c r="G1862" s="2"/>
      <c r="H1862">
        <v>7</v>
      </c>
    </row>
    <row r="1863" spans="1:8" x14ac:dyDescent="0.35">
      <c r="A1863">
        <v>142278</v>
      </c>
      <c r="B1863">
        <v>0</v>
      </c>
      <c r="C1863">
        <v>7</v>
      </c>
      <c r="D1863" t="s">
        <v>155</v>
      </c>
      <c r="E1863" s="2">
        <v>0.3767361111111111</v>
      </c>
      <c r="F1863" s="2">
        <v>0.37719907407407405</v>
      </c>
      <c r="G1863" s="2"/>
      <c r="H1863" t="s">
        <v>110</v>
      </c>
    </row>
    <row r="1864" spans="1:8" x14ac:dyDescent="0.35">
      <c r="A1864">
        <v>142278</v>
      </c>
      <c r="B1864">
        <v>0</v>
      </c>
      <c r="C1864">
        <v>7</v>
      </c>
      <c r="D1864" t="s">
        <v>154</v>
      </c>
      <c r="E1864" s="2">
        <v>0.37870370370370371</v>
      </c>
      <c r="F1864" s="2">
        <v>0.37916666666666665</v>
      </c>
      <c r="G1864" s="2"/>
      <c r="H1864" t="s">
        <v>110</v>
      </c>
    </row>
    <row r="1865" spans="1:8" x14ac:dyDescent="0.35">
      <c r="A1865">
        <v>142278</v>
      </c>
      <c r="B1865">
        <v>0</v>
      </c>
      <c r="C1865">
        <v>7</v>
      </c>
      <c r="D1865" t="s">
        <v>153</v>
      </c>
      <c r="E1865" s="2">
        <v>0.38055555555555554</v>
      </c>
      <c r="F1865" s="2">
        <v>0.38101851851851853</v>
      </c>
      <c r="G1865" s="2"/>
      <c r="H1865" t="s">
        <v>110</v>
      </c>
    </row>
    <row r="1866" spans="1:8" x14ac:dyDescent="0.35">
      <c r="A1866">
        <v>142278</v>
      </c>
      <c r="B1866">
        <v>0</v>
      </c>
      <c r="C1866">
        <v>7</v>
      </c>
      <c r="D1866" t="s">
        <v>126</v>
      </c>
      <c r="E1866" s="2">
        <v>0.38287037037037036</v>
      </c>
      <c r="F1866" s="2">
        <v>0.38425925925925924</v>
      </c>
      <c r="G1866" s="2"/>
      <c r="H1866" t="s">
        <v>110</v>
      </c>
    </row>
    <row r="1867" spans="1:8" x14ac:dyDescent="0.35">
      <c r="A1867">
        <v>142278</v>
      </c>
      <c r="B1867">
        <v>0</v>
      </c>
      <c r="C1867">
        <v>7</v>
      </c>
      <c r="D1867" t="s">
        <v>128</v>
      </c>
      <c r="E1867" s="2">
        <v>0.38576388888888891</v>
      </c>
      <c r="F1867" s="2">
        <v>0.38622685185185185</v>
      </c>
      <c r="G1867" s="2"/>
      <c r="H1867" t="s">
        <v>110</v>
      </c>
    </row>
    <row r="1868" spans="1:8" x14ac:dyDescent="0.35">
      <c r="A1868">
        <v>142278</v>
      </c>
      <c r="B1868">
        <v>0</v>
      </c>
      <c r="C1868">
        <v>7</v>
      </c>
      <c r="D1868" t="s">
        <v>45</v>
      </c>
      <c r="E1868" s="2">
        <v>0.38935185185185184</v>
      </c>
      <c r="F1868" s="2">
        <v>0.39016203703703706</v>
      </c>
      <c r="G1868" s="2"/>
      <c r="H1868" t="s">
        <v>110</v>
      </c>
    </row>
    <row r="1869" spans="1:8" x14ac:dyDescent="0.35">
      <c r="A1869">
        <v>142278</v>
      </c>
      <c r="B1869">
        <v>0</v>
      </c>
      <c r="C1869">
        <v>7</v>
      </c>
      <c r="D1869" t="s">
        <v>21</v>
      </c>
      <c r="E1869" s="2">
        <v>0.39155092592592594</v>
      </c>
      <c r="F1869" s="2">
        <v>0.39212962962962961</v>
      </c>
      <c r="G1869" s="2"/>
      <c r="H1869" t="s">
        <v>122</v>
      </c>
    </row>
    <row r="1870" spans="1:8" x14ac:dyDescent="0.35">
      <c r="A1870">
        <v>142278</v>
      </c>
      <c r="B1870">
        <v>0</v>
      </c>
      <c r="C1870">
        <v>7</v>
      </c>
      <c r="D1870" t="s">
        <v>123</v>
      </c>
      <c r="E1870" s="2">
        <v>0.39432870370370371</v>
      </c>
      <c r="F1870" s="2">
        <v>0.39490740740740743</v>
      </c>
      <c r="G1870" s="2"/>
      <c r="H1870">
        <v>2</v>
      </c>
    </row>
    <row r="1871" spans="1:8" x14ac:dyDescent="0.35">
      <c r="A1871">
        <v>142278</v>
      </c>
      <c r="B1871">
        <v>0</v>
      </c>
      <c r="C1871">
        <v>7</v>
      </c>
      <c r="D1871" t="s">
        <v>93</v>
      </c>
      <c r="E1871" s="2">
        <v>0.39675925925925926</v>
      </c>
      <c r="F1871" s="2">
        <v>0.3972222222222222</v>
      </c>
      <c r="G1871" s="2"/>
      <c r="H1871">
        <v>2</v>
      </c>
    </row>
    <row r="1872" spans="1:8" x14ac:dyDescent="0.35">
      <c r="A1872">
        <v>142278</v>
      </c>
      <c r="B1872">
        <v>0</v>
      </c>
      <c r="C1872">
        <v>7</v>
      </c>
      <c r="D1872" t="s">
        <v>9</v>
      </c>
      <c r="E1872" s="2">
        <v>0.39837962962962964</v>
      </c>
      <c r="F1872" s="2">
        <v>0.39884259259259258</v>
      </c>
      <c r="G1872" s="2"/>
      <c r="H1872">
        <v>2</v>
      </c>
    </row>
    <row r="1873" spans="1:8" x14ac:dyDescent="0.35">
      <c r="A1873">
        <v>142278</v>
      </c>
      <c r="B1873">
        <v>0</v>
      </c>
      <c r="C1873">
        <v>7</v>
      </c>
      <c r="D1873" t="s">
        <v>144</v>
      </c>
      <c r="E1873" s="2">
        <v>0.4</v>
      </c>
      <c r="F1873" s="2">
        <v>0.40046296296296297</v>
      </c>
      <c r="G1873" s="2"/>
      <c r="H1873">
        <v>2</v>
      </c>
    </row>
    <row r="1874" spans="1:8" x14ac:dyDescent="0.35">
      <c r="A1874">
        <v>142278</v>
      </c>
      <c r="B1874">
        <v>0</v>
      </c>
      <c r="C1874">
        <v>7</v>
      </c>
      <c r="D1874" t="s">
        <v>59</v>
      </c>
      <c r="E1874" s="2">
        <v>0.40150462962962963</v>
      </c>
      <c r="F1874" s="2">
        <v>0.40196759259259257</v>
      </c>
      <c r="G1874" s="2"/>
      <c r="H1874">
        <v>2</v>
      </c>
    </row>
    <row r="1875" spans="1:8" x14ac:dyDescent="0.35">
      <c r="A1875">
        <v>142278</v>
      </c>
      <c r="B1875">
        <v>0</v>
      </c>
      <c r="C1875">
        <v>7</v>
      </c>
      <c r="D1875" t="s">
        <v>90</v>
      </c>
      <c r="E1875" s="2">
        <v>0.40335648148148145</v>
      </c>
      <c r="F1875" s="2">
        <v>0.40405092592592595</v>
      </c>
      <c r="G1875" s="2"/>
      <c r="H1875">
        <v>2</v>
      </c>
    </row>
    <row r="1876" spans="1:8" x14ac:dyDescent="0.35">
      <c r="A1876">
        <v>142278</v>
      </c>
      <c r="B1876">
        <v>0</v>
      </c>
      <c r="C1876">
        <v>7</v>
      </c>
      <c r="D1876" t="s">
        <v>151</v>
      </c>
      <c r="E1876" s="2">
        <v>0.40532407407407406</v>
      </c>
      <c r="F1876" s="2">
        <v>0.40578703703703706</v>
      </c>
      <c r="G1876" s="2"/>
      <c r="H1876">
        <v>2</v>
      </c>
    </row>
    <row r="1877" spans="1:8" x14ac:dyDescent="0.35">
      <c r="A1877">
        <v>142278</v>
      </c>
      <c r="B1877">
        <v>0</v>
      </c>
      <c r="C1877">
        <v>7</v>
      </c>
      <c r="D1877" t="s">
        <v>150</v>
      </c>
      <c r="E1877" s="2">
        <v>0.40694444444444444</v>
      </c>
      <c r="F1877" s="2">
        <v>0.40763888888888888</v>
      </c>
      <c r="G1877" s="2"/>
      <c r="H1877">
        <v>2</v>
      </c>
    </row>
    <row r="1878" spans="1:8" x14ac:dyDescent="0.35">
      <c r="A1878">
        <v>142278</v>
      </c>
      <c r="B1878">
        <v>0</v>
      </c>
      <c r="C1878">
        <v>7</v>
      </c>
      <c r="D1878" t="s">
        <v>149</v>
      </c>
      <c r="E1878" s="2">
        <v>0.40891203703703705</v>
      </c>
      <c r="F1878" s="2">
        <v>0.40949074074074077</v>
      </c>
      <c r="G1878" s="2"/>
      <c r="H1878">
        <v>2</v>
      </c>
    </row>
    <row r="1879" spans="1:8" x14ac:dyDescent="0.35">
      <c r="A1879">
        <v>142278</v>
      </c>
      <c r="B1879">
        <v>0</v>
      </c>
      <c r="C1879">
        <v>7</v>
      </c>
      <c r="D1879" t="s">
        <v>148</v>
      </c>
      <c r="E1879" s="2">
        <v>0.41111111111111109</v>
      </c>
      <c r="F1879" s="2">
        <v>0.41157407407407409</v>
      </c>
      <c r="G1879" s="2"/>
      <c r="H1879">
        <v>2</v>
      </c>
    </row>
    <row r="1880" spans="1:8" x14ac:dyDescent="0.35">
      <c r="A1880">
        <v>142278</v>
      </c>
      <c r="B1880">
        <v>0</v>
      </c>
      <c r="C1880">
        <v>7</v>
      </c>
      <c r="D1880" t="s">
        <v>19</v>
      </c>
      <c r="E1880" s="2">
        <v>0.41446759259259258</v>
      </c>
      <c r="F1880" s="2">
        <v>0.41493055555555558</v>
      </c>
      <c r="G1880" s="2"/>
      <c r="H1880">
        <v>2</v>
      </c>
    </row>
    <row r="1881" spans="1:8" x14ac:dyDescent="0.35">
      <c r="A1881">
        <v>142278</v>
      </c>
      <c r="B1881">
        <v>0</v>
      </c>
      <c r="C1881">
        <v>7</v>
      </c>
      <c r="D1881" t="s">
        <v>146</v>
      </c>
      <c r="E1881" s="2">
        <v>0.41597222222222224</v>
      </c>
      <c r="F1881" s="2">
        <v>0.41643518518518519</v>
      </c>
      <c r="G1881" s="2"/>
      <c r="H1881" t="s">
        <v>159</v>
      </c>
    </row>
    <row r="1882" spans="1:8" x14ac:dyDescent="0.35">
      <c r="A1882">
        <v>142278</v>
      </c>
      <c r="B1882">
        <v>0</v>
      </c>
      <c r="C1882">
        <v>7</v>
      </c>
      <c r="D1882" t="s">
        <v>145</v>
      </c>
      <c r="E1882" s="2">
        <v>0.41782407407407407</v>
      </c>
      <c r="F1882" s="2">
        <v>0.41828703703703701</v>
      </c>
      <c r="G1882" s="2"/>
      <c r="H1882">
        <v>2</v>
      </c>
    </row>
    <row r="1883" spans="1:8" x14ac:dyDescent="0.35">
      <c r="A1883">
        <v>142278</v>
      </c>
      <c r="B1883">
        <v>0</v>
      </c>
      <c r="C1883">
        <v>7</v>
      </c>
      <c r="D1883" t="s">
        <v>23</v>
      </c>
      <c r="E1883" s="2">
        <v>0.42048611111111112</v>
      </c>
      <c r="H1883">
        <v>1</v>
      </c>
    </row>
    <row r="1884" spans="1:8" x14ac:dyDescent="0.35">
      <c r="A1884">
        <v>142572</v>
      </c>
      <c r="B1884">
        <v>0</v>
      </c>
      <c r="C1884">
        <v>7</v>
      </c>
      <c r="D1884" t="s">
        <v>9</v>
      </c>
      <c r="F1884" s="2">
        <v>0.37384259259259262</v>
      </c>
      <c r="G1884" s="2"/>
      <c r="H1884">
        <v>1</v>
      </c>
    </row>
    <row r="1885" spans="1:8" x14ac:dyDescent="0.35">
      <c r="A1885">
        <v>142572</v>
      </c>
      <c r="B1885">
        <v>0</v>
      </c>
      <c r="C1885">
        <v>7</v>
      </c>
      <c r="D1885" t="s">
        <v>144</v>
      </c>
      <c r="E1885" s="2">
        <v>0.37488425925925928</v>
      </c>
      <c r="F1885" s="2">
        <v>0.37534722222222222</v>
      </c>
      <c r="G1885" s="2"/>
      <c r="H1885">
        <v>2</v>
      </c>
    </row>
    <row r="1886" spans="1:8" x14ac:dyDescent="0.35">
      <c r="A1886">
        <v>142572</v>
      </c>
      <c r="B1886">
        <v>0</v>
      </c>
      <c r="C1886">
        <v>7</v>
      </c>
      <c r="D1886" t="s">
        <v>59</v>
      </c>
      <c r="E1886" s="2">
        <v>0.37638888888888888</v>
      </c>
      <c r="F1886" s="2">
        <v>0.37685185185185183</v>
      </c>
      <c r="G1886" s="2"/>
      <c r="H1886">
        <v>2</v>
      </c>
    </row>
    <row r="1887" spans="1:8" x14ac:dyDescent="0.35">
      <c r="A1887">
        <v>142572</v>
      </c>
      <c r="B1887">
        <v>0</v>
      </c>
      <c r="C1887">
        <v>7</v>
      </c>
      <c r="D1887" t="s">
        <v>143</v>
      </c>
      <c r="E1887" s="2">
        <v>0.37800925925925927</v>
      </c>
      <c r="F1887" s="2">
        <v>0.37870370370370371</v>
      </c>
      <c r="G1887" s="2"/>
      <c r="H1887">
        <v>2</v>
      </c>
    </row>
    <row r="1888" spans="1:8" x14ac:dyDescent="0.35">
      <c r="A1888">
        <v>142572</v>
      </c>
      <c r="B1888">
        <v>0</v>
      </c>
      <c r="C1888">
        <v>7</v>
      </c>
      <c r="D1888" t="s">
        <v>142</v>
      </c>
      <c r="E1888" s="2">
        <v>0.37951388888888887</v>
      </c>
      <c r="F1888" s="2">
        <v>0.37997685185185187</v>
      </c>
      <c r="G1888" s="2"/>
      <c r="H1888">
        <v>2</v>
      </c>
    </row>
    <row r="1889" spans="1:8" x14ac:dyDescent="0.35">
      <c r="A1889">
        <v>142572</v>
      </c>
      <c r="B1889">
        <v>0</v>
      </c>
      <c r="C1889">
        <v>7</v>
      </c>
      <c r="D1889" t="s">
        <v>46</v>
      </c>
      <c r="E1889" s="2">
        <v>0.38124999999999998</v>
      </c>
      <c r="F1889" s="2">
        <v>0.38171296296296298</v>
      </c>
      <c r="G1889" s="2"/>
      <c r="H1889">
        <v>2</v>
      </c>
    </row>
    <row r="1890" spans="1:8" x14ac:dyDescent="0.35">
      <c r="A1890">
        <v>142572</v>
      </c>
      <c r="B1890">
        <v>0</v>
      </c>
      <c r="C1890">
        <v>7</v>
      </c>
      <c r="D1890" t="s">
        <v>141</v>
      </c>
      <c r="E1890" s="2">
        <v>0.38240740740740742</v>
      </c>
      <c r="F1890" s="2">
        <v>0.38287037037037036</v>
      </c>
      <c r="G1890" s="2"/>
      <c r="H1890">
        <v>2</v>
      </c>
    </row>
    <row r="1891" spans="1:8" x14ac:dyDescent="0.35">
      <c r="A1891">
        <v>142572</v>
      </c>
      <c r="B1891">
        <v>0</v>
      </c>
      <c r="C1891">
        <v>7</v>
      </c>
      <c r="D1891" t="s">
        <v>140</v>
      </c>
      <c r="E1891" s="2">
        <v>0.38460648148148147</v>
      </c>
      <c r="F1891" s="2">
        <v>0.38530092592592591</v>
      </c>
      <c r="G1891" s="2"/>
      <c r="H1891">
        <v>2</v>
      </c>
    </row>
    <row r="1892" spans="1:8" x14ac:dyDescent="0.35">
      <c r="A1892">
        <v>142572</v>
      </c>
      <c r="B1892">
        <v>0</v>
      </c>
      <c r="C1892">
        <v>7</v>
      </c>
      <c r="D1892" t="s">
        <v>95</v>
      </c>
      <c r="E1892" s="2">
        <v>0.38668981481481479</v>
      </c>
      <c r="F1892" s="2">
        <v>0.38726851851851851</v>
      </c>
      <c r="G1892" s="2"/>
      <c r="H1892">
        <v>2</v>
      </c>
    </row>
    <row r="1893" spans="1:8" x14ac:dyDescent="0.35">
      <c r="A1893">
        <v>142572</v>
      </c>
      <c r="B1893">
        <v>0</v>
      </c>
      <c r="C1893">
        <v>7</v>
      </c>
      <c r="D1893" t="s">
        <v>72</v>
      </c>
      <c r="E1893" s="2">
        <v>0.38900462962962962</v>
      </c>
      <c r="F1893" s="2">
        <v>0.38958333333333334</v>
      </c>
      <c r="G1893" s="2"/>
      <c r="H1893">
        <v>2</v>
      </c>
    </row>
    <row r="1894" spans="1:8" x14ac:dyDescent="0.35">
      <c r="A1894">
        <v>142572</v>
      </c>
      <c r="B1894">
        <v>0</v>
      </c>
      <c r="C1894">
        <v>7</v>
      </c>
      <c r="D1894" t="s">
        <v>139</v>
      </c>
      <c r="E1894" s="2">
        <v>0.39120370370370372</v>
      </c>
      <c r="F1894" s="2">
        <v>0.39189814814814816</v>
      </c>
      <c r="G1894" s="2"/>
      <c r="H1894">
        <v>2</v>
      </c>
    </row>
    <row r="1895" spans="1:8" x14ac:dyDescent="0.35">
      <c r="A1895">
        <v>142572</v>
      </c>
      <c r="B1895">
        <v>0</v>
      </c>
      <c r="C1895">
        <v>7</v>
      </c>
      <c r="D1895" t="s">
        <v>138</v>
      </c>
      <c r="E1895" s="2">
        <v>0.39398148148148149</v>
      </c>
      <c r="F1895" s="2">
        <v>0.39444444444444443</v>
      </c>
      <c r="G1895" s="2"/>
      <c r="H1895">
        <v>2</v>
      </c>
    </row>
    <row r="1896" spans="1:8" x14ac:dyDescent="0.35">
      <c r="A1896">
        <v>142572</v>
      </c>
      <c r="B1896">
        <v>0</v>
      </c>
      <c r="C1896">
        <v>7</v>
      </c>
      <c r="D1896" t="s">
        <v>137</v>
      </c>
      <c r="E1896" s="2">
        <v>0.39571759259259259</v>
      </c>
      <c r="F1896" s="2">
        <v>0.39618055555555554</v>
      </c>
      <c r="G1896" s="2"/>
      <c r="H1896">
        <v>2</v>
      </c>
    </row>
    <row r="1897" spans="1:8" x14ac:dyDescent="0.35">
      <c r="A1897">
        <v>142572</v>
      </c>
      <c r="B1897">
        <v>0</v>
      </c>
      <c r="C1897">
        <v>7</v>
      </c>
      <c r="D1897" t="s">
        <v>136</v>
      </c>
      <c r="E1897" s="2">
        <v>0.39791666666666664</v>
      </c>
      <c r="F1897" s="2">
        <v>0.39837962962962964</v>
      </c>
      <c r="G1897" s="2"/>
      <c r="H1897">
        <v>2</v>
      </c>
    </row>
    <row r="1898" spans="1:8" x14ac:dyDescent="0.35">
      <c r="A1898">
        <v>142572</v>
      </c>
      <c r="B1898">
        <v>0</v>
      </c>
      <c r="C1898">
        <v>7</v>
      </c>
      <c r="D1898" t="s">
        <v>135</v>
      </c>
      <c r="E1898" s="2">
        <v>0.39988425925925924</v>
      </c>
      <c r="F1898" s="2">
        <v>0.40034722222222224</v>
      </c>
      <c r="G1898" s="2"/>
      <c r="H1898">
        <v>2</v>
      </c>
    </row>
    <row r="1899" spans="1:8" x14ac:dyDescent="0.35">
      <c r="A1899">
        <v>142572</v>
      </c>
      <c r="B1899">
        <v>1</v>
      </c>
      <c r="C1899">
        <v>7</v>
      </c>
      <c r="D1899" t="s">
        <v>38</v>
      </c>
      <c r="E1899" s="2">
        <v>0.40254629629629629</v>
      </c>
      <c r="F1899" s="2">
        <v>0.40324074074074073</v>
      </c>
      <c r="G1899" s="2"/>
      <c r="H1899" t="s">
        <v>172</v>
      </c>
    </row>
    <row r="1900" spans="1:8" x14ac:dyDescent="0.35">
      <c r="A1900">
        <v>142572</v>
      </c>
      <c r="B1900">
        <v>1</v>
      </c>
      <c r="C1900">
        <v>7</v>
      </c>
      <c r="D1900" t="s">
        <v>133</v>
      </c>
      <c r="E1900" s="2">
        <v>0.4045138888888889</v>
      </c>
      <c r="F1900" s="2">
        <v>0.40497685185185184</v>
      </c>
      <c r="G1900" s="2"/>
      <c r="H1900">
        <v>1</v>
      </c>
    </row>
    <row r="1901" spans="1:8" x14ac:dyDescent="0.35">
      <c r="A1901">
        <v>142572</v>
      </c>
      <c r="B1901">
        <v>1</v>
      </c>
      <c r="C1901">
        <v>7</v>
      </c>
      <c r="D1901" t="s">
        <v>132</v>
      </c>
      <c r="E1901" s="2">
        <v>0.40636574074074072</v>
      </c>
      <c r="F1901" s="2">
        <v>0.40682870370370372</v>
      </c>
      <c r="G1901" s="2"/>
      <c r="H1901">
        <v>1</v>
      </c>
    </row>
    <row r="1902" spans="1:8" x14ac:dyDescent="0.35">
      <c r="A1902">
        <v>142572</v>
      </c>
      <c r="B1902">
        <v>1</v>
      </c>
      <c r="C1902">
        <v>7</v>
      </c>
      <c r="D1902" t="s">
        <v>31</v>
      </c>
      <c r="E1902" s="2">
        <v>0.40891203703703705</v>
      </c>
      <c r="F1902" s="2">
        <v>0.40960648148148149</v>
      </c>
      <c r="G1902" s="2"/>
      <c r="H1902">
        <v>1</v>
      </c>
    </row>
    <row r="1903" spans="1:8" x14ac:dyDescent="0.35">
      <c r="A1903">
        <v>142572</v>
      </c>
      <c r="B1903">
        <v>1</v>
      </c>
      <c r="C1903">
        <v>7</v>
      </c>
      <c r="D1903" t="s">
        <v>158</v>
      </c>
      <c r="E1903" s="2">
        <v>0.41145833333333331</v>
      </c>
      <c r="F1903" s="2">
        <v>0.41203703703703703</v>
      </c>
      <c r="G1903" s="2"/>
      <c r="H1903">
        <v>1</v>
      </c>
    </row>
    <row r="1904" spans="1:8" x14ac:dyDescent="0.35">
      <c r="A1904">
        <v>142572</v>
      </c>
      <c r="B1904">
        <v>1</v>
      </c>
      <c r="C1904">
        <v>7</v>
      </c>
      <c r="D1904" t="s">
        <v>157</v>
      </c>
      <c r="E1904" s="2">
        <v>0.41377314814814814</v>
      </c>
      <c r="F1904" s="2">
        <v>0.41423611111111114</v>
      </c>
      <c r="G1904" s="2"/>
      <c r="H1904">
        <v>1</v>
      </c>
    </row>
    <row r="1905" spans="1:8" x14ac:dyDescent="0.35">
      <c r="A1905">
        <v>142572</v>
      </c>
      <c r="B1905">
        <v>1</v>
      </c>
      <c r="C1905">
        <v>7</v>
      </c>
      <c r="D1905" t="s">
        <v>156</v>
      </c>
      <c r="E1905" s="2">
        <v>0.41643518518518519</v>
      </c>
      <c r="F1905" s="2">
        <v>0.41689814814814813</v>
      </c>
      <c r="G1905" s="2"/>
      <c r="H1905">
        <v>1</v>
      </c>
    </row>
    <row r="1906" spans="1:8" x14ac:dyDescent="0.35">
      <c r="A1906">
        <v>142572</v>
      </c>
      <c r="B1906">
        <v>1</v>
      </c>
      <c r="C1906">
        <v>7</v>
      </c>
      <c r="D1906" t="s">
        <v>16</v>
      </c>
      <c r="E1906" s="2">
        <v>0.41840277777777779</v>
      </c>
      <c r="H1906">
        <v>1</v>
      </c>
    </row>
    <row r="1907" spans="1:8" x14ac:dyDescent="0.35">
      <c r="A1907">
        <v>141580</v>
      </c>
      <c r="B1907">
        <v>0</v>
      </c>
      <c r="C1907">
        <v>7</v>
      </c>
      <c r="D1907" t="s">
        <v>16</v>
      </c>
      <c r="F1907" s="2">
        <v>0.37418981481481484</v>
      </c>
      <c r="G1907" s="2"/>
      <c r="H1907">
        <v>1</v>
      </c>
    </row>
    <row r="1908" spans="1:8" x14ac:dyDescent="0.35">
      <c r="A1908">
        <v>141580</v>
      </c>
      <c r="B1908">
        <v>0</v>
      </c>
      <c r="C1908">
        <v>7</v>
      </c>
      <c r="D1908" t="s">
        <v>156</v>
      </c>
      <c r="E1908" s="2">
        <v>0.37511574074074072</v>
      </c>
      <c r="F1908" s="2">
        <v>0.37557870370370372</v>
      </c>
      <c r="G1908" s="2"/>
      <c r="H1908">
        <v>2</v>
      </c>
    </row>
    <row r="1909" spans="1:8" x14ac:dyDescent="0.35">
      <c r="A1909">
        <v>141580</v>
      </c>
      <c r="B1909">
        <v>0</v>
      </c>
      <c r="C1909">
        <v>7</v>
      </c>
      <c r="D1909" t="s">
        <v>157</v>
      </c>
      <c r="E1909" s="2">
        <v>0.37731481481481483</v>
      </c>
      <c r="F1909" s="2">
        <v>0.37777777777777777</v>
      </c>
      <c r="G1909" s="2"/>
      <c r="H1909">
        <v>2</v>
      </c>
    </row>
    <row r="1910" spans="1:8" x14ac:dyDescent="0.35">
      <c r="A1910">
        <v>141580</v>
      </c>
      <c r="B1910">
        <v>0</v>
      </c>
      <c r="C1910">
        <v>7</v>
      </c>
      <c r="D1910" t="s">
        <v>158</v>
      </c>
      <c r="E1910" s="2">
        <v>0.37951388888888887</v>
      </c>
      <c r="F1910" s="2">
        <v>0.37997685185185187</v>
      </c>
      <c r="G1910" s="2"/>
      <c r="H1910">
        <v>2</v>
      </c>
    </row>
    <row r="1911" spans="1:8" x14ac:dyDescent="0.35">
      <c r="A1911">
        <v>141580</v>
      </c>
      <c r="B1911">
        <v>0</v>
      </c>
      <c r="C1911">
        <v>7</v>
      </c>
      <c r="D1911" t="s">
        <v>31</v>
      </c>
      <c r="E1911" s="2">
        <v>0.38194444444444442</v>
      </c>
      <c r="F1911" s="2">
        <v>0.38263888888888886</v>
      </c>
      <c r="G1911" s="2"/>
      <c r="H1911">
        <v>2</v>
      </c>
    </row>
    <row r="1912" spans="1:8" x14ac:dyDescent="0.35">
      <c r="A1912">
        <v>141580</v>
      </c>
      <c r="B1912">
        <v>0</v>
      </c>
      <c r="C1912">
        <v>7</v>
      </c>
      <c r="D1912" t="s">
        <v>132</v>
      </c>
      <c r="E1912" s="2">
        <v>0.38460648148148147</v>
      </c>
      <c r="F1912" s="2">
        <v>0.38506944444444446</v>
      </c>
      <c r="G1912" s="2"/>
      <c r="H1912">
        <v>2</v>
      </c>
    </row>
    <row r="1913" spans="1:8" x14ac:dyDescent="0.35">
      <c r="A1913">
        <v>141580</v>
      </c>
      <c r="B1913">
        <v>0</v>
      </c>
      <c r="C1913">
        <v>7</v>
      </c>
      <c r="D1913" t="s">
        <v>133</v>
      </c>
      <c r="E1913" s="2">
        <v>0.38657407407407407</v>
      </c>
      <c r="F1913" s="2">
        <v>0.38703703703703701</v>
      </c>
      <c r="G1913" s="2"/>
      <c r="H1913">
        <v>2</v>
      </c>
    </row>
    <row r="1914" spans="1:8" x14ac:dyDescent="0.35">
      <c r="A1914">
        <v>141580</v>
      </c>
      <c r="B1914">
        <v>0</v>
      </c>
      <c r="C1914">
        <v>7</v>
      </c>
      <c r="D1914" t="s">
        <v>38</v>
      </c>
      <c r="E1914" s="2">
        <v>0.38831018518518517</v>
      </c>
      <c r="F1914" s="2">
        <v>0.38900462962962962</v>
      </c>
      <c r="G1914" s="2"/>
      <c r="H1914" t="s">
        <v>134</v>
      </c>
    </row>
    <row r="1915" spans="1:8" x14ac:dyDescent="0.35">
      <c r="A1915">
        <v>141580</v>
      </c>
      <c r="B1915">
        <v>1</v>
      </c>
      <c r="C1915">
        <v>7</v>
      </c>
      <c r="D1915" t="s">
        <v>135</v>
      </c>
      <c r="E1915" s="2">
        <v>0.39108796296296294</v>
      </c>
      <c r="F1915" s="2">
        <v>0.39155092592592594</v>
      </c>
      <c r="G1915" s="2"/>
      <c r="H1915">
        <v>1</v>
      </c>
    </row>
    <row r="1916" spans="1:8" x14ac:dyDescent="0.35">
      <c r="A1916">
        <v>141580</v>
      </c>
      <c r="B1916">
        <v>1</v>
      </c>
      <c r="C1916">
        <v>7</v>
      </c>
      <c r="D1916" t="s">
        <v>136</v>
      </c>
      <c r="E1916" s="2">
        <v>0.39293981481481483</v>
      </c>
      <c r="F1916" s="2">
        <v>0.39340277777777777</v>
      </c>
      <c r="G1916" s="2"/>
      <c r="H1916">
        <v>1</v>
      </c>
    </row>
    <row r="1917" spans="1:8" x14ac:dyDescent="0.35">
      <c r="A1917">
        <v>141580</v>
      </c>
      <c r="B1917">
        <v>1</v>
      </c>
      <c r="C1917">
        <v>7</v>
      </c>
      <c r="D1917" t="s">
        <v>137</v>
      </c>
      <c r="E1917" s="2">
        <v>0.39513888888888887</v>
      </c>
      <c r="F1917" s="2">
        <v>0.39560185185185187</v>
      </c>
      <c r="G1917" s="2"/>
      <c r="H1917">
        <v>1</v>
      </c>
    </row>
    <row r="1918" spans="1:8" x14ac:dyDescent="0.35">
      <c r="A1918">
        <v>141580</v>
      </c>
      <c r="B1918">
        <v>1</v>
      </c>
      <c r="C1918">
        <v>7</v>
      </c>
      <c r="D1918" t="s">
        <v>138</v>
      </c>
      <c r="E1918" s="2">
        <v>0.39675925925925926</v>
      </c>
      <c r="F1918" s="2">
        <v>0.3972222222222222</v>
      </c>
      <c r="G1918" s="2"/>
      <c r="H1918">
        <v>1</v>
      </c>
    </row>
    <row r="1919" spans="1:8" x14ac:dyDescent="0.35">
      <c r="A1919">
        <v>141580</v>
      </c>
      <c r="B1919">
        <v>1</v>
      </c>
      <c r="C1919">
        <v>7</v>
      </c>
      <c r="D1919" t="s">
        <v>139</v>
      </c>
      <c r="E1919" s="2">
        <v>0.39930555555555558</v>
      </c>
      <c r="F1919" s="2">
        <v>0.4</v>
      </c>
      <c r="G1919" s="2"/>
      <c r="H1919">
        <v>1</v>
      </c>
    </row>
    <row r="1920" spans="1:8" x14ac:dyDescent="0.35">
      <c r="A1920">
        <v>141580</v>
      </c>
      <c r="B1920">
        <v>1</v>
      </c>
      <c r="C1920">
        <v>7</v>
      </c>
      <c r="D1920" t="s">
        <v>72</v>
      </c>
      <c r="E1920" s="2">
        <v>0.40162037037037035</v>
      </c>
      <c r="F1920" s="2">
        <v>0.40219907407407407</v>
      </c>
      <c r="G1920" s="2"/>
      <c r="H1920">
        <v>1</v>
      </c>
    </row>
    <row r="1921" spans="1:8" x14ac:dyDescent="0.35">
      <c r="A1921">
        <v>141580</v>
      </c>
      <c r="B1921">
        <v>1</v>
      </c>
      <c r="C1921">
        <v>7</v>
      </c>
      <c r="D1921" t="s">
        <v>95</v>
      </c>
      <c r="E1921" s="2">
        <v>0.40393518518518517</v>
      </c>
      <c r="F1921" s="2">
        <v>0.4045138888888889</v>
      </c>
      <c r="G1921" s="2"/>
      <c r="H1921">
        <v>1</v>
      </c>
    </row>
    <row r="1922" spans="1:8" x14ac:dyDescent="0.35">
      <c r="A1922">
        <v>141580</v>
      </c>
      <c r="B1922">
        <v>1</v>
      </c>
      <c r="C1922">
        <v>7</v>
      </c>
      <c r="D1922" t="s">
        <v>140</v>
      </c>
      <c r="E1922" s="2">
        <v>0.40590277777777778</v>
      </c>
      <c r="F1922" s="2">
        <v>0.40659722222222222</v>
      </c>
      <c r="G1922" s="2"/>
      <c r="H1922">
        <v>1</v>
      </c>
    </row>
    <row r="1923" spans="1:8" x14ac:dyDescent="0.35">
      <c r="A1923">
        <v>141580</v>
      </c>
      <c r="B1923">
        <v>1</v>
      </c>
      <c r="C1923">
        <v>7</v>
      </c>
      <c r="D1923" t="s">
        <v>141</v>
      </c>
      <c r="E1923" s="2">
        <v>0.4082175925925926</v>
      </c>
      <c r="F1923" s="2">
        <v>0.40868055555555555</v>
      </c>
      <c r="G1923" s="2"/>
      <c r="H1923">
        <v>1</v>
      </c>
    </row>
    <row r="1924" spans="1:8" x14ac:dyDescent="0.35">
      <c r="A1924">
        <v>141580</v>
      </c>
      <c r="B1924">
        <v>1</v>
      </c>
      <c r="C1924">
        <v>7</v>
      </c>
      <c r="D1924" t="s">
        <v>46</v>
      </c>
      <c r="E1924" s="2">
        <v>0.40949074074074077</v>
      </c>
      <c r="F1924" s="2">
        <v>0.40995370370370371</v>
      </c>
      <c r="G1924" s="2"/>
      <c r="H1924">
        <v>1</v>
      </c>
    </row>
    <row r="1925" spans="1:8" x14ac:dyDescent="0.35">
      <c r="A1925">
        <v>141580</v>
      </c>
      <c r="B1925">
        <v>1</v>
      </c>
      <c r="C1925">
        <v>7</v>
      </c>
      <c r="D1925" t="s">
        <v>142</v>
      </c>
      <c r="E1925" s="2">
        <v>0.41111111111111109</v>
      </c>
      <c r="F1925" s="2">
        <v>0.41157407407407409</v>
      </c>
      <c r="G1925" s="2"/>
      <c r="H1925">
        <v>1</v>
      </c>
    </row>
    <row r="1926" spans="1:8" x14ac:dyDescent="0.35">
      <c r="A1926">
        <v>141580</v>
      </c>
      <c r="B1926">
        <v>1</v>
      </c>
      <c r="C1926">
        <v>7</v>
      </c>
      <c r="D1926" t="s">
        <v>143</v>
      </c>
      <c r="E1926" s="2">
        <v>0.41238425925925926</v>
      </c>
      <c r="F1926" s="2">
        <v>0.4130787037037037</v>
      </c>
      <c r="G1926" s="2"/>
      <c r="H1926">
        <v>1</v>
      </c>
    </row>
    <row r="1927" spans="1:8" x14ac:dyDescent="0.35">
      <c r="A1927">
        <v>141580</v>
      </c>
      <c r="B1927">
        <v>1</v>
      </c>
      <c r="C1927">
        <v>7</v>
      </c>
      <c r="D1927" t="s">
        <v>59</v>
      </c>
      <c r="E1927" s="2">
        <v>0.41435185185185186</v>
      </c>
      <c r="F1927" s="2">
        <v>0.4148148148148148</v>
      </c>
      <c r="G1927" s="2"/>
      <c r="H1927">
        <v>1</v>
      </c>
    </row>
    <row r="1928" spans="1:8" x14ac:dyDescent="0.35">
      <c r="A1928">
        <v>141580</v>
      </c>
      <c r="B1928">
        <v>1</v>
      </c>
      <c r="C1928">
        <v>7</v>
      </c>
      <c r="D1928" t="s">
        <v>144</v>
      </c>
      <c r="E1928" s="2">
        <v>0.41585648148148147</v>
      </c>
      <c r="F1928" s="2">
        <v>0.41631944444444446</v>
      </c>
      <c r="G1928" s="2"/>
      <c r="H1928">
        <v>1</v>
      </c>
    </row>
    <row r="1929" spans="1:8" x14ac:dyDescent="0.35">
      <c r="A1929">
        <v>141580</v>
      </c>
      <c r="B1929">
        <v>1</v>
      </c>
      <c r="C1929">
        <v>7</v>
      </c>
      <c r="D1929" t="s">
        <v>9</v>
      </c>
      <c r="E1929" s="2">
        <v>0.41782407407407407</v>
      </c>
      <c r="H1929">
        <v>1</v>
      </c>
    </row>
    <row r="1930" spans="1:8" x14ac:dyDescent="0.35">
      <c r="A1930">
        <v>142974</v>
      </c>
      <c r="B1930">
        <v>0</v>
      </c>
      <c r="C1930">
        <v>7</v>
      </c>
      <c r="D1930" t="s">
        <v>9</v>
      </c>
      <c r="F1930" s="2">
        <v>0.38067129629629631</v>
      </c>
      <c r="G1930" s="2"/>
      <c r="H1930">
        <v>1</v>
      </c>
    </row>
    <row r="1931" spans="1:8" x14ac:dyDescent="0.35">
      <c r="A1931">
        <v>142974</v>
      </c>
      <c r="B1931">
        <v>0</v>
      </c>
      <c r="C1931">
        <v>7</v>
      </c>
      <c r="D1931" t="s">
        <v>144</v>
      </c>
      <c r="E1931" s="2">
        <v>0.38171296296296298</v>
      </c>
      <c r="F1931" s="2">
        <v>0.38217592592592592</v>
      </c>
      <c r="G1931" s="2"/>
      <c r="H1931">
        <v>2</v>
      </c>
    </row>
    <row r="1932" spans="1:8" x14ac:dyDescent="0.35">
      <c r="A1932">
        <v>142974</v>
      </c>
      <c r="B1932">
        <v>0</v>
      </c>
      <c r="C1932">
        <v>7</v>
      </c>
      <c r="D1932" t="s">
        <v>59</v>
      </c>
      <c r="E1932" s="2">
        <v>0.38321759259259258</v>
      </c>
      <c r="F1932" s="2">
        <v>0.38368055555555558</v>
      </c>
      <c r="G1932" s="2"/>
      <c r="H1932">
        <v>2</v>
      </c>
    </row>
    <row r="1933" spans="1:8" x14ac:dyDescent="0.35">
      <c r="A1933">
        <v>142974</v>
      </c>
      <c r="B1933">
        <v>0</v>
      </c>
      <c r="C1933">
        <v>7</v>
      </c>
      <c r="D1933" t="s">
        <v>90</v>
      </c>
      <c r="E1933" s="2">
        <v>0.38506944444444446</v>
      </c>
      <c r="F1933" s="2">
        <v>0.38715277777777779</v>
      </c>
      <c r="G1933" s="2"/>
      <c r="H1933">
        <v>2</v>
      </c>
    </row>
    <row r="1934" spans="1:8" x14ac:dyDescent="0.35">
      <c r="A1934">
        <v>142974</v>
      </c>
      <c r="B1934">
        <v>0</v>
      </c>
      <c r="C1934">
        <v>7</v>
      </c>
      <c r="D1934" t="s">
        <v>151</v>
      </c>
      <c r="E1934" s="2">
        <v>0.3886574074074074</v>
      </c>
      <c r="F1934" s="2">
        <v>0.38912037037037039</v>
      </c>
      <c r="G1934" s="2"/>
      <c r="H1934">
        <v>2</v>
      </c>
    </row>
    <row r="1935" spans="1:8" x14ac:dyDescent="0.35">
      <c r="A1935">
        <v>142974</v>
      </c>
      <c r="B1935">
        <v>0</v>
      </c>
      <c r="C1935">
        <v>7</v>
      </c>
      <c r="D1935" t="s">
        <v>150</v>
      </c>
      <c r="E1935" s="2">
        <v>0.39050925925925928</v>
      </c>
      <c r="F1935" s="2">
        <v>0.39120370370370372</v>
      </c>
      <c r="G1935" s="2"/>
      <c r="H1935">
        <v>2</v>
      </c>
    </row>
    <row r="1936" spans="1:8" x14ac:dyDescent="0.35">
      <c r="A1936">
        <v>142974</v>
      </c>
      <c r="B1936">
        <v>0</v>
      </c>
      <c r="C1936">
        <v>7</v>
      </c>
      <c r="D1936" t="s">
        <v>149</v>
      </c>
      <c r="E1936" s="2">
        <v>0.39282407407407405</v>
      </c>
      <c r="F1936" s="2">
        <v>0.39340277777777777</v>
      </c>
      <c r="G1936" s="2"/>
      <c r="H1936">
        <v>2</v>
      </c>
    </row>
    <row r="1937" spans="1:8" x14ac:dyDescent="0.35">
      <c r="A1937">
        <v>142974</v>
      </c>
      <c r="B1937">
        <v>0</v>
      </c>
      <c r="C1937">
        <v>7</v>
      </c>
      <c r="D1937" t="s">
        <v>148</v>
      </c>
      <c r="E1937" s="2">
        <v>0.39525462962962965</v>
      </c>
      <c r="F1937" s="2">
        <v>0.39571759259259259</v>
      </c>
      <c r="G1937" s="2"/>
      <c r="H1937">
        <v>2</v>
      </c>
    </row>
    <row r="1938" spans="1:8" x14ac:dyDescent="0.35">
      <c r="A1938">
        <v>142974</v>
      </c>
      <c r="B1938">
        <v>0</v>
      </c>
      <c r="C1938">
        <v>7</v>
      </c>
      <c r="D1938" t="s">
        <v>19</v>
      </c>
      <c r="E1938" s="2">
        <v>0.3991898148148148</v>
      </c>
      <c r="F1938" s="2">
        <v>0.3996527777777778</v>
      </c>
      <c r="G1938" s="2"/>
      <c r="H1938">
        <v>2</v>
      </c>
    </row>
    <row r="1939" spans="1:8" x14ac:dyDescent="0.35">
      <c r="A1939">
        <v>142974</v>
      </c>
      <c r="B1939">
        <v>0</v>
      </c>
      <c r="C1939">
        <v>7</v>
      </c>
      <c r="D1939" t="s">
        <v>146</v>
      </c>
      <c r="E1939" s="2">
        <v>0.40081018518518519</v>
      </c>
      <c r="F1939" s="2">
        <v>0.40127314814814813</v>
      </c>
      <c r="G1939" s="2"/>
      <c r="H1939" t="s">
        <v>159</v>
      </c>
    </row>
    <row r="1940" spans="1:8" x14ac:dyDescent="0.35">
      <c r="A1940">
        <v>142974</v>
      </c>
      <c r="B1940">
        <v>0</v>
      </c>
      <c r="C1940">
        <v>7</v>
      </c>
      <c r="D1940" t="s">
        <v>13</v>
      </c>
      <c r="E1940" s="2">
        <v>0.40393518518518517</v>
      </c>
      <c r="F1940" s="2">
        <v>0.40462962962962962</v>
      </c>
      <c r="G1940" s="2"/>
      <c r="H1940" t="s">
        <v>152</v>
      </c>
    </row>
    <row r="1941" spans="1:8" x14ac:dyDescent="0.35">
      <c r="A1941">
        <v>142974</v>
      </c>
      <c r="B1941">
        <v>1</v>
      </c>
      <c r="C1941">
        <v>7</v>
      </c>
      <c r="D1941" t="s">
        <v>160</v>
      </c>
      <c r="E1941" s="2">
        <v>0.40763888888888888</v>
      </c>
      <c r="F1941" s="2">
        <v>0.40810185185185183</v>
      </c>
      <c r="G1941" s="2"/>
      <c r="H1941" t="s">
        <v>152</v>
      </c>
    </row>
    <row r="1942" spans="1:8" x14ac:dyDescent="0.35">
      <c r="A1942">
        <v>142974</v>
      </c>
      <c r="B1942">
        <v>1</v>
      </c>
      <c r="C1942">
        <v>7</v>
      </c>
      <c r="D1942" t="s">
        <v>11</v>
      </c>
      <c r="E1942" s="2">
        <v>0.41064814814814815</v>
      </c>
      <c r="H1942" t="s">
        <v>161</v>
      </c>
    </row>
    <row r="1943" spans="1:8" x14ac:dyDescent="0.35">
      <c r="A1943">
        <v>143473</v>
      </c>
      <c r="B1943">
        <v>0</v>
      </c>
      <c r="C1943">
        <v>7</v>
      </c>
      <c r="D1943" t="s">
        <v>93</v>
      </c>
      <c r="F1943" s="2">
        <v>0.38090277777777776</v>
      </c>
      <c r="G1943" s="2"/>
      <c r="H1943">
        <v>1</v>
      </c>
    </row>
    <row r="1944" spans="1:8" x14ac:dyDescent="0.35">
      <c r="A1944">
        <v>143473</v>
      </c>
      <c r="B1944">
        <v>0</v>
      </c>
      <c r="C1944">
        <v>7</v>
      </c>
      <c r="D1944" t="s">
        <v>123</v>
      </c>
      <c r="E1944" s="2">
        <v>0.38263888888888886</v>
      </c>
      <c r="F1944" s="2">
        <v>0.38321759259259258</v>
      </c>
      <c r="G1944" s="2"/>
      <c r="H1944">
        <v>1</v>
      </c>
    </row>
    <row r="1945" spans="1:8" x14ac:dyDescent="0.35">
      <c r="A1945">
        <v>143473</v>
      </c>
      <c r="B1945">
        <v>0</v>
      </c>
      <c r="C1945">
        <v>7</v>
      </c>
      <c r="D1945" t="s">
        <v>21</v>
      </c>
      <c r="E1945" s="2">
        <v>0.38530092592592591</v>
      </c>
      <c r="F1945" s="2">
        <v>0.38587962962962963</v>
      </c>
      <c r="G1945" s="2"/>
      <c r="H1945" t="s">
        <v>114</v>
      </c>
    </row>
    <row r="1946" spans="1:8" x14ac:dyDescent="0.35">
      <c r="A1946">
        <v>143473</v>
      </c>
      <c r="B1946">
        <v>0</v>
      </c>
      <c r="C1946">
        <v>7</v>
      </c>
      <c r="D1946" t="s">
        <v>45</v>
      </c>
      <c r="E1946" s="2">
        <v>0.38773148148148145</v>
      </c>
      <c r="F1946" s="2">
        <v>0.38946759259259262</v>
      </c>
      <c r="G1946" s="2"/>
      <c r="H1946" t="s">
        <v>152</v>
      </c>
    </row>
    <row r="1947" spans="1:8" x14ac:dyDescent="0.35">
      <c r="A1947">
        <v>143473</v>
      </c>
      <c r="B1947">
        <v>0</v>
      </c>
      <c r="C1947">
        <v>7</v>
      </c>
      <c r="D1947" t="s">
        <v>24</v>
      </c>
      <c r="E1947" s="2">
        <v>0.39699074074074076</v>
      </c>
      <c r="F1947" s="2">
        <v>0.3976851851851852</v>
      </c>
      <c r="G1947" s="2"/>
      <c r="H1947" t="s">
        <v>152</v>
      </c>
    </row>
    <row r="1948" spans="1:8" x14ac:dyDescent="0.35">
      <c r="A1948">
        <v>143473</v>
      </c>
      <c r="B1948">
        <v>0</v>
      </c>
      <c r="C1948">
        <v>7</v>
      </c>
      <c r="D1948" t="s">
        <v>113</v>
      </c>
      <c r="E1948" s="2">
        <v>0.3996527777777778</v>
      </c>
      <c r="F1948" s="2">
        <v>0.40023148148148147</v>
      </c>
      <c r="G1948" s="2"/>
      <c r="H1948" t="s">
        <v>152</v>
      </c>
    </row>
    <row r="1949" spans="1:8" x14ac:dyDescent="0.35">
      <c r="A1949">
        <v>143473</v>
      </c>
      <c r="B1949">
        <v>0</v>
      </c>
      <c r="C1949">
        <v>7</v>
      </c>
      <c r="D1949" t="s">
        <v>112</v>
      </c>
      <c r="E1949" s="2">
        <v>0.40162037037037035</v>
      </c>
      <c r="F1949" s="2">
        <v>0.40219907407407407</v>
      </c>
      <c r="G1949" s="2"/>
      <c r="H1949" t="s">
        <v>152</v>
      </c>
    </row>
    <row r="1950" spans="1:8" x14ac:dyDescent="0.35">
      <c r="A1950">
        <v>143473</v>
      </c>
      <c r="B1950">
        <v>0</v>
      </c>
      <c r="C1950">
        <v>7</v>
      </c>
      <c r="D1950" t="s">
        <v>111</v>
      </c>
      <c r="E1950" s="2">
        <v>0.40381944444444445</v>
      </c>
      <c r="F1950" s="2">
        <v>0.4042824074074074</v>
      </c>
      <c r="G1950" s="2"/>
      <c r="H1950" t="s">
        <v>152</v>
      </c>
    </row>
    <row r="1951" spans="1:8" x14ac:dyDescent="0.35">
      <c r="A1951">
        <v>143473</v>
      </c>
      <c r="B1951">
        <v>0</v>
      </c>
      <c r="C1951">
        <v>7</v>
      </c>
      <c r="D1951" t="s">
        <v>109</v>
      </c>
      <c r="E1951" s="2">
        <v>0.40578703703703706</v>
      </c>
      <c r="F1951" s="2">
        <v>0.40625</v>
      </c>
      <c r="G1951" s="2"/>
      <c r="H1951" t="s">
        <v>152</v>
      </c>
    </row>
    <row r="1952" spans="1:8" x14ac:dyDescent="0.35">
      <c r="A1952">
        <v>143473</v>
      </c>
      <c r="B1952">
        <v>0</v>
      </c>
      <c r="C1952">
        <v>7</v>
      </c>
      <c r="D1952" t="s">
        <v>39</v>
      </c>
      <c r="E1952" s="2">
        <v>0.40833333333333333</v>
      </c>
      <c r="F1952" s="2">
        <v>0.40902777777777777</v>
      </c>
      <c r="G1952" s="2"/>
      <c r="H1952" t="s">
        <v>152</v>
      </c>
    </row>
    <row r="1953" spans="1:8" x14ac:dyDescent="0.35">
      <c r="A1953">
        <v>143473</v>
      </c>
      <c r="B1953">
        <v>0</v>
      </c>
      <c r="C1953">
        <v>7</v>
      </c>
      <c r="D1953" t="s">
        <v>121</v>
      </c>
      <c r="E1953" s="2">
        <v>0.41203703703703703</v>
      </c>
      <c r="F1953" s="2">
        <v>0.41249999999999998</v>
      </c>
      <c r="G1953" s="2"/>
      <c r="H1953" t="s">
        <v>152</v>
      </c>
    </row>
    <row r="1954" spans="1:8" x14ac:dyDescent="0.35">
      <c r="A1954">
        <v>143473</v>
      </c>
      <c r="B1954">
        <v>0</v>
      </c>
      <c r="C1954">
        <v>7</v>
      </c>
      <c r="D1954" t="s">
        <v>120</v>
      </c>
      <c r="E1954" s="2">
        <v>0.41458333333333336</v>
      </c>
      <c r="F1954" s="2">
        <v>0.4150462962962963</v>
      </c>
      <c r="G1954" s="2"/>
      <c r="H1954" t="s">
        <v>152</v>
      </c>
    </row>
    <row r="1955" spans="1:8" x14ac:dyDescent="0.35">
      <c r="A1955">
        <v>143473</v>
      </c>
      <c r="B1955">
        <v>0</v>
      </c>
      <c r="C1955">
        <v>7</v>
      </c>
      <c r="D1955" t="s">
        <v>119</v>
      </c>
      <c r="E1955" s="2">
        <v>0.41712962962962963</v>
      </c>
      <c r="F1955" s="2">
        <v>0.41759259259259257</v>
      </c>
      <c r="G1955" s="2"/>
      <c r="H1955" t="s">
        <v>152</v>
      </c>
    </row>
    <row r="1956" spans="1:8" x14ac:dyDescent="0.35">
      <c r="A1956">
        <v>143473</v>
      </c>
      <c r="B1956">
        <v>0</v>
      </c>
      <c r="C1956">
        <v>7</v>
      </c>
      <c r="D1956" t="s">
        <v>118</v>
      </c>
      <c r="E1956" s="2">
        <v>0.41956018518518517</v>
      </c>
      <c r="F1956" s="2">
        <v>0.42002314814814817</v>
      </c>
      <c r="G1956" s="2"/>
      <c r="H1956" t="s">
        <v>152</v>
      </c>
    </row>
    <row r="1957" spans="1:8" x14ac:dyDescent="0.35">
      <c r="A1957">
        <v>143473</v>
      </c>
      <c r="B1957">
        <v>0</v>
      </c>
      <c r="C1957">
        <v>7</v>
      </c>
      <c r="D1957" t="s">
        <v>117</v>
      </c>
      <c r="E1957" s="2">
        <v>0.421875</v>
      </c>
      <c r="F1957" s="2">
        <v>0.42233796296296294</v>
      </c>
      <c r="G1957" s="2"/>
      <c r="H1957" t="s">
        <v>152</v>
      </c>
    </row>
    <row r="1958" spans="1:8" x14ac:dyDescent="0.35">
      <c r="A1958">
        <v>143473</v>
      </c>
      <c r="B1958">
        <v>0</v>
      </c>
      <c r="C1958">
        <v>7</v>
      </c>
      <c r="D1958" t="s">
        <v>116</v>
      </c>
      <c r="E1958" s="2">
        <v>0.42569444444444443</v>
      </c>
      <c r="F1958" s="2">
        <v>0.42615740740740743</v>
      </c>
      <c r="G1958" s="2"/>
      <c r="H1958" t="s">
        <v>152</v>
      </c>
    </row>
    <row r="1959" spans="1:8" x14ac:dyDescent="0.35">
      <c r="A1959">
        <v>143473</v>
      </c>
      <c r="B1959">
        <v>0</v>
      </c>
      <c r="C1959">
        <v>7</v>
      </c>
      <c r="D1959" t="s">
        <v>6</v>
      </c>
      <c r="E1959" s="2">
        <v>0.42766203703703703</v>
      </c>
      <c r="H1959" t="s">
        <v>115</v>
      </c>
    </row>
    <row r="1960" spans="1:8" x14ac:dyDescent="0.35">
      <c r="A1960">
        <v>141176</v>
      </c>
      <c r="B1960">
        <v>0</v>
      </c>
      <c r="C1960">
        <v>7</v>
      </c>
      <c r="D1960" t="s">
        <v>18</v>
      </c>
      <c r="F1960" s="2">
        <v>0.38101851851851853</v>
      </c>
      <c r="G1960" s="2"/>
      <c r="H1960" t="s">
        <v>124</v>
      </c>
    </row>
    <row r="1961" spans="1:8" x14ac:dyDescent="0.35">
      <c r="A1961">
        <v>141176</v>
      </c>
      <c r="B1961">
        <v>0</v>
      </c>
      <c r="C1961">
        <v>7</v>
      </c>
      <c r="D1961" t="s">
        <v>17</v>
      </c>
      <c r="E1961" s="2">
        <v>0.38333333333333336</v>
      </c>
      <c r="F1961" s="2">
        <v>0.3837962962962963</v>
      </c>
      <c r="G1961" s="2"/>
      <c r="H1961">
        <v>2</v>
      </c>
    </row>
    <row r="1962" spans="1:8" x14ac:dyDescent="0.35">
      <c r="A1962">
        <v>141176</v>
      </c>
      <c r="B1962">
        <v>0</v>
      </c>
      <c r="C1962">
        <v>7</v>
      </c>
      <c r="D1962" t="s">
        <v>125</v>
      </c>
      <c r="E1962" s="2">
        <v>0.38541666666666669</v>
      </c>
      <c r="F1962" s="2">
        <v>0.38587962962962963</v>
      </c>
      <c r="G1962" s="2"/>
      <c r="H1962">
        <v>2</v>
      </c>
    </row>
    <row r="1963" spans="1:8" x14ac:dyDescent="0.35">
      <c r="A1963">
        <v>141176</v>
      </c>
      <c r="B1963">
        <v>0</v>
      </c>
      <c r="C1963">
        <v>7</v>
      </c>
      <c r="D1963" t="s">
        <v>126</v>
      </c>
      <c r="E1963" s="2">
        <v>0.38796296296296295</v>
      </c>
      <c r="F1963" s="2">
        <v>0.3886574074074074</v>
      </c>
      <c r="G1963" s="2"/>
      <c r="H1963" t="s">
        <v>127</v>
      </c>
    </row>
    <row r="1964" spans="1:8" x14ac:dyDescent="0.35">
      <c r="A1964">
        <v>141176</v>
      </c>
      <c r="B1964">
        <v>0</v>
      </c>
      <c r="C1964">
        <v>7</v>
      </c>
      <c r="D1964" t="s">
        <v>128</v>
      </c>
      <c r="E1964" s="2">
        <v>0.39016203703703706</v>
      </c>
      <c r="F1964" s="2">
        <v>0.390625</v>
      </c>
      <c r="G1964" s="2"/>
      <c r="H1964" t="s">
        <v>110</v>
      </c>
    </row>
    <row r="1965" spans="1:8" x14ac:dyDescent="0.35">
      <c r="A1965">
        <v>141176</v>
      </c>
      <c r="B1965">
        <v>0</v>
      </c>
      <c r="C1965">
        <v>7</v>
      </c>
      <c r="D1965" t="s">
        <v>129</v>
      </c>
      <c r="E1965" s="2">
        <v>0.39201388888888888</v>
      </c>
      <c r="F1965" s="2">
        <v>0.39247685185185183</v>
      </c>
      <c r="G1965" s="2"/>
      <c r="H1965" t="s">
        <v>110</v>
      </c>
    </row>
    <row r="1966" spans="1:8" x14ac:dyDescent="0.35">
      <c r="A1966">
        <v>141176</v>
      </c>
      <c r="B1966">
        <v>0</v>
      </c>
      <c r="C1966">
        <v>7</v>
      </c>
      <c r="D1966" t="s">
        <v>130</v>
      </c>
      <c r="E1966" s="2">
        <v>0.39386574074074077</v>
      </c>
      <c r="F1966" s="2">
        <v>0.39444444444444443</v>
      </c>
      <c r="G1966" s="2"/>
      <c r="H1966" t="s">
        <v>110</v>
      </c>
    </row>
    <row r="1967" spans="1:8" x14ac:dyDescent="0.35">
      <c r="A1967">
        <v>141176</v>
      </c>
      <c r="B1967">
        <v>0</v>
      </c>
      <c r="C1967">
        <v>7</v>
      </c>
      <c r="D1967" t="s">
        <v>45</v>
      </c>
      <c r="E1967" s="2">
        <v>0.39594907407407409</v>
      </c>
      <c r="F1967" s="2">
        <v>0.39687499999999998</v>
      </c>
      <c r="G1967" s="2"/>
      <c r="H1967" t="s">
        <v>110</v>
      </c>
    </row>
    <row r="1968" spans="1:8" x14ac:dyDescent="0.35">
      <c r="A1968">
        <v>141176</v>
      </c>
      <c r="B1968">
        <v>0</v>
      </c>
      <c r="C1968">
        <v>7</v>
      </c>
      <c r="D1968" t="s">
        <v>21</v>
      </c>
      <c r="E1968" s="2">
        <v>0.39872685185185186</v>
      </c>
      <c r="H1968" t="s">
        <v>114</v>
      </c>
    </row>
    <row r="1969" spans="1:8" x14ac:dyDescent="0.35">
      <c r="A1969">
        <v>141978</v>
      </c>
      <c r="B1969">
        <v>0</v>
      </c>
      <c r="C1969">
        <v>7</v>
      </c>
      <c r="D1969" t="s">
        <v>11</v>
      </c>
      <c r="F1969" s="2">
        <v>0.38194444444444442</v>
      </c>
      <c r="G1969" s="2"/>
      <c r="H1969" t="s">
        <v>161</v>
      </c>
    </row>
    <row r="1970" spans="1:8" x14ac:dyDescent="0.35">
      <c r="A1970">
        <v>141978</v>
      </c>
      <c r="B1970">
        <v>0</v>
      </c>
      <c r="C1970">
        <v>7</v>
      </c>
      <c r="D1970" t="s">
        <v>160</v>
      </c>
      <c r="E1970" s="2">
        <v>0.38437500000000002</v>
      </c>
      <c r="F1970" s="2">
        <v>0.38506944444444446</v>
      </c>
      <c r="G1970" s="2"/>
      <c r="H1970" t="s">
        <v>110</v>
      </c>
    </row>
    <row r="1971" spans="1:8" x14ac:dyDescent="0.35">
      <c r="A1971">
        <v>141978</v>
      </c>
      <c r="B1971">
        <v>1</v>
      </c>
      <c r="C1971">
        <v>7</v>
      </c>
      <c r="D1971" t="s">
        <v>13</v>
      </c>
      <c r="E1971" s="2">
        <v>0.38854166666666667</v>
      </c>
      <c r="F1971" s="2">
        <v>0.38923611111111112</v>
      </c>
      <c r="G1971" s="2"/>
      <c r="H1971" t="s">
        <v>110</v>
      </c>
    </row>
    <row r="1972" spans="1:8" x14ac:dyDescent="0.35">
      <c r="A1972">
        <v>141978</v>
      </c>
      <c r="B1972">
        <v>1</v>
      </c>
      <c r="C1972">
        <v>7</v>
      </c>
      <c r="D1972" t="s">
        <v>146</v>
      </c>
      <c r="E1972" s="2">
        <v>0.39131944444444444</v>
      </c>
      <c r="F1972" s="2">
        <v>0.39178240740740738</v>
      </c>
      <c r="G1972" s="2"/>
      <c r="H1972" t="s">
        <v>147</v>
      </c>
    </row>
    <row r="1973" spans="1:8" x14ac:dyDescent="0.35">
      <c r="A1973">
        <v>141978</v>
      </c>
      <c r="B1973">
        <v>1</v>
      </c>
      <c r="C1973">
        <v>7</v>
      </c>
      <c r="D1973" t="s">
        <v>19</v>
      </c>
      <c r="E1973" s="2">
        <v>0.39293981481481483</v>
      </c>
      <c r="F1973" s="2">
        <v>0.39340277777777777</v>
      </c>
      <c r="G1973" s="2"/>
      <c r="H1973">
        <v>1</v>
      </c>
    </row>
    <row r="1974" spans="1:8" x14ac:dyDescent="0.35">
      <c r="A1974">
        <v>141978</v>
      </c>
      <c r="B1974">
        <v>1</v>
      </c>
      <c r="C1974">
        <v>7</v>
      </c>
      <c r="D1974" t="s">
        <v>148</v>
      </c>
      <c r="E1974" s="2">
        <v>0.39664351851851853</v>
      </c>
      <c r="F1974" s="2">
        <v>0.39710648148148148</v>
      </c>
      <c r="G1974" s="2"/>
      <c r="H1974">
        <v>1</v>
      </c>
    </row>
    <row r="1975" spans="1:8" x14ac:dyDescent="0.35">
      <c r="A1975">
        <v>141978</v>
      </c>
      <c r="B1975">
        <v>1</v>
      </c>
      <c r="C1975">
        <v>7</v>
      </c>
      <c r="D1975" t="s">
        <v>149</v>
      </c>
      <c r="E1975" s="2">
        <v>0.39884259259259258</v>
      </c>
      <c r="F1975" s="2">
        <v>0.3994212962962963</v>
      </c>
      <c r="G1975" s="2"/>
      <c r="H1975">
        <v>1</v>
      </c>
    </row>
    <row r="1976" spans="1:8" x14ac:dyDescent="0.35">
      <c r="A1976">
        <v>141978</v>
      </c>
      <c r="B1976">
        <v>1</v>
      </c>
      <c r="C1976">
        <v>7</v>
      </c>
      <c r="D1976" t="s">
        <v>150</v>
      </c>
      <c r="E1976" s="2">
        <v>0.40104166666666669</v>
      </c>
      <c r="F1976" s="2">
        <v>0.40173611111111113</v>
      </c>
      <c r="G1976" s="2"/>
      <c r="H1976">
        <v>1</v>
      </c>
    </row>
    <row r="1977" spans="1:8" x14ac:dyDescent="0.35">
      <c r="A1977">
        <v>141978</v>
      </c>
      <c r="B1977">
        <v>1</v>
      </c>
      <c r="C1977">
        <v>7</v>
      </c>
      <c r="D1977" t="s">
        <v>151</v>
      </c>
      <c r="E1977" s="2">
        <v>0.40312500000000001</v>
      </c>
      <c r="F1977" s="2">
        <v>0.40358796296296295</v>
      </c>
      <c r="G1977" s="2"/>
      <c r="H1977">
        <v>1</v>
      </c>
    </row>
    <row r="1978" spans="1:8" x14ac:dyDescent="0.35">
      <c r="A1978">
        <v>141978</v>
      </c>
      <c r="B1978">
        <v>1</v>
      </c>
      <c r="C1978">
        <v>7</v>
      </c>
      <c r="D1978" t="s">
        <v>90</v>
      </c>
      <c r="E1978" s="2">
        <v>0.40497685185185184</v>
      </c>
      <c r="F1978" s="2">
        <v>0.40567129629629628</v>
      </c>
      <c r="G1978" s="2"/>
      <c r="H1978">
        <v>1</v>
      </c>
    </row>
    <row r="1979" spans="1:8" x14ac:dyDescent="0.35">
      <c r="A1979">
        <v>141978</v>
      </c>
      <c r="B1979">
        <v>1</v>
      </c>
      <c r="C1979">
        <v>7</v>
      </c>
      <c r="D1979" t="s">
        <v>59</v>
      </c>
      <c r="E1979" s="2">
        <v>0.40706018518518516</v>
      </c>
      <c r="F1979" s="2">
        <v>0.40752314814814816</v>
      </c>
      <c r="G1979" s="2"/>
      <c r="H1979">
        <v>1</v>
      </c>
    </row>
    <row r="1980" spans="1:8" x14ac:dyDescent="0.35">
      <c r="A1980">
        <v>141978</v>
      </c>
      <c r="B1980">
        <v>1</v>
      </c>
      <c r="C1980">
        <v>7</v>
      </c>
      <c r="D1980" t="s">
        <v>144</v>
      </c>
      <c r="E1980" s="2">
        <v>0.40856481481481483</v>
      </c>
      <c r="F1980" s="2">
        <v>0.40902777777777777</v>
      </c>
      <c r="G1980" s="2"/>
      <c r="H1980">
        <v>1</v>
      </c>
    </row>
    <row r="1981" spans="1:8" x14ac:dyDescent="0.35">
      <c r="A1981">
        <v>141978</v>
      </c>
      <c r="B1981">
        <v>1</v>
      </c>
      <c r="C1981">
        <v>7</v>
      </c>
      <c r="D1981" t="s">
        <v>9</v>
      </c>
      <c r="E1981" s="2">
        <v>0.41053240740740743</v>
      </c>
      <c r="H1981">
        <v>1</v>
      </c>
    </row>
    <row r="1982" spans="1:8" x14ac:dyDescent="0.35">
      <c r="A1982">
        <v>143571</v>
      </c>
      <c r="B1982">
        <v>0</v>
      </c>
      <c r="C1982">
        <v>7</v>
      </c>
      <c r="D1982" t="s">
        <v>21</v>
      </c>
      <c r="F1982" s="2">
        <v>0.38194444444444442</v>
      </c>
      <c r="G1982" s="2"/>
      <c r="H1982" t="s">
        <v>114</v>
      </c>
    </row>
    <row r="1983" spans="1:8" x14ac:dyDescent="0.35">
      <c r="A1983">
        <v>143571</v>
      </c>
      <c r="B1983">
        <v>0</v>
      </c>
      <c r="C1983">
        <v>7</v>
      </c>
      <c r="D1983" t="s">
        <v>45</v>
      </c>
      <c r="E1983" s="2">
        <v>0.3840277777777778</v>
      </c>
      <c r="F1983" s="2">
        <v>0.38599537037037035</v>
      </c>
      <c r="G1983" s="2"/>
      <c r="H1983" t="s">
        <v>152</v>
      </c>
    </row>
    <row r="1984" spans="1:8" x14ac:dyDescent="0.35">
      <c r="A1984">
        <v>143571</v>
      </c>
      <c r="B1984">
        <v>0</v>
      </c>
      <c r="C1984">
        <v>7</v>
      </c>
      <c r="D1984" t="s">
        <v>130</v>
      </c>
      <c r="E1984" s="2">
        <v>0.38761574074074073</v>
      </c>
      <c r="F1984" s="2">
        <v>0.38819444444444445</v>
      </c>
      <c r="G1984" s="2"/>
      <c r="H1984" t="s">
        <v>152</v>
      </c>
    </row>
    <row r="1985" spans="1:8" x14ac:dyDescent="0.35">
      <c r="A1985">
        <v>143571</v>
      </c>
      <c r="B1985">
        <v>0</v>
      </c>
      <c r="C1985">
        <v>7</v>
      </c>
      <c r="D1985" t="s">
        <v>129</v>
      </c>
      <c r="E1985" s="2">
        <v>0.38946759259259262</v>
      </c>
      <c r="F1985" s="2">
        <v>0.38993055555555556</v>
      </c>
      <c r="G1985" s="2"/>
      <c r="H1985" t="s">
        <v>152</v>
      </c>
    </row>
    <row r="1986" spans="1:8" x14ac:dyDescent="0.35">
      <c r="A1986">
        <v>143571</v>
      </c>
      <c r="B1986">
        <v>0</v>
      </c>
      <c r="C1986">
        <v>7</v>
      </c>
      <c r="D1986" t="s">
        <v>128</v>
      </c>
      <c r="E1986" s="2">
        <v>0.39143518518518516</v>
      </c>
      <c r="F1986" s="2">
        <v>0.39189814814814816</v>
      </c>
      <c r="G1986" s="2"/>
      <c r="H1986" t="s">
        <v>152</v>
      </c>
    </row>
    <row r="1987" spans="1:8" x14ac:dyDescent="0.35">
      <c r="A1987">
        <v>143571</v>
      </c>
      <c r="B1987">
        <v>0</v>
      </c>
      <c r="C1987">
        <v>7</v>
      </c>
      <c r="D1987" t="s">
        <v>126</v>
      </c>
      <c r="E1987" s="2">
        <v>0.39328703703703705</v>
      </c>
      <c r="F1987" s="2">
        <v>0.39398148148148149</v>
      </c>
      <c r="G1987" s="2"/>
      <c r="H1987" t="s">
        <v>162</v>
      </c>
    </row>
    <row r="1988" spans="1:8" x14ac:dyDescent="0.35">
      <c r="A1988">
        <v>143571</v>
      </c>
      <c r="B1988">
        <v>0</v>
      </c>
      <c r="C1988">
        <v>7</v>
      </c>
      <c r="D1988" t="s">
        <v>125</v>
      </c>
      <c r="E1988" s="2">
        <v>0.39652777777777776</v>
      </c>
      <c r="F1988" s="2">
        <v>0.39699074074074076</v>
      </c>
      <c r="G1988" s="2"/>
      <c r="H1988">
        <v>1</v>
      </c>
    </row>
    <row r="1989" spans="1:8" x14ac:dyDescent="0.35">
      <c r="A1989">
        <v>143571</v>
      </c>
      <c r="B1989">
        <v>0</v>
      </c>
      <c r="C1989">
        <v>7</v>
      </c>
      <c r="D1989" t="s">
        <v>17</v>
      </c>
      <c r="E1989" s="2">
        <v>0.39814814814814814</v>
      </c>
      <c r="F1989" s="2">
        <v>0.39861111111111114</v>
      </c>
      <c r="G1989" s="2"/>
      <c r="H1989">
        <v>1</v>
      </c>
    </row>
    <row r="1990" spans="1:8" x14ac:dyDescent="0.35">
      <c r="A1990">
        <v>143571</v>
      </c>
      <c r="B1990">
        <v>0</v>
      </c>
      <c r="C1990">
        <v>7</v>
      </c>
      <c r="D1990" t="s">
        <v>18</v>
      </c>
      <c r="E1990" s="2">
        <v>0.40046296296296297</v>
      </c>
      <c r="F1990" s="2">
        <v>0.40092592592592591</v>
      </c>
      <c r="G1990" s="2"/>
      <c r="H1990">
        <v>1</v>
      </c>
    </row>
    <row r="1991" spans="1:8" x14ac:dyDescent="0.35">
      <c r="A1991">
        <v>143571</v>
      </c>
      <c r="B1991">
        <v>0</v>
      </c>
      <c r="C1991">
        <v>7</v>
      </c>
      <c r="D1991" t="s">
        <v>163</v>
      </c>
      <c r="E1991" s="2">
        <v>0.40219907407407407</v>
      </c>
      <c r="F1991" s="2">
        <v>0.40266203703703701</v>
      </c>
      <c r="G1991" s="2"/>
      <c r="H1991">
        <v>1</v>
      </c>
    </row>
    <row r="1992" spans="1:8" x14ac:dyDescent="0.35">
      <c r="A1992">
        <v>143571</v>
      </c>
      <c r="B1992">
        <v>0</v>
      </c>
      <c r="C1992">
        <v>7</v>
      </c>
      <c r="D1992" t="s">
        <v>164</v>
      </c>
      <c r="E1992" s="2">
        <v>0.4045138888888889</v>
      </c>
      <c r="F1992" s="2">
        <v>0.40497685185185184</v>
      </c>
      <c r="G1992" s="2"/>
      <c r="H1992">
        <v>1</v>
      </c>
    </row>
    <row r="1993" spans="1:8" x14ac:dyDescent="0.35">
      <c r="A1993">
        <v>143571</v>
      </c>
      <c r="B1993">
        <v>0</v>
      </c>
      <c r="C1993">
        <v>7</v>
      </c>
      <c r="D1993" t="s">
        <v>165</v>
      </c>
      <c r="E1993" s="2">
        <v>0.40694444444444444</v>
      </c>
      <c r="F1993" s="2">
        <v>0.40740740740740738</v>
      </c>
      <c r="G1993" s="2"/>
      <c r="H1993">
        <v>1</v>
      </c>
    </row>
    <row r="1994" spans="1:8" x14ac:dyDescent="0.35">
      <c r="A1994">
        <v>143571</v>
      </c>
      <c r="B1994">
        <v>0</v>
      </c>
      <c r="C1994">
        <v>7</v>
      </c>
      <c r="D1994" t="s">
        <v>26</v>
      </c>
      <c r="E1994" s="2">
        <v>0.40983796296296299</v>
      </c>
      <c r="H1994">
        <v>2</v>
      </c>
    </row>
    <row r="1995" spans="1:8" x14ac:dyDescent="0.35">
      <c r="A1995">
        <v>143578</v>
      </c>
      <c r="B1995">
        <v>0</v>
      </c>
      <c r="C1995">
        <v>7</v>
      </c>
      <c r="D1995" t="s">
        <v>26</v>
      </c>
      <c r="F1995" s="2">
        <v>0.38194444444444442</v>
      </c>
      <c r="G1995" s="2"/>
      <c r="H1995">
        <v>2</v>
      </c>
    </row>
    <row r="1996" spans="1:8" x14ac:dyDescent="0.35">
      <c r="A1996">
        <v>143578</v>
      </c>
      <c r="B1996">
        <v>0</v>
      </c>
      <c r="C1996">
        <v>7</v>
      </c>
      <c r="D1996" t="s">
        <v>165</v>
      </c>
      <c r="E1996" s="2">
        <v>0.38368055555555558</v>
      </c>
      <c r="F1996" s="2">
        <v>0.38414351851851852</v>
      </c>
      <c r="G1996" s="2"/>
      <c r="H1996">
        <v>2</v>
      </c>
    </row>
    <row r="1997" spans="1:8" x14ac:dyDescent="0.35">
      <c r="A1997">
        <v>143578</v>
      </c>
      <c r="B1997">
        <v>0</v>
      </c>
      <c r="C1997">
        <v>7</v>
      </c>
      <c r="D1997" t="s">
        <v>164</v>
      </c>
      <c r="E1997" s="2">
        <v>0.38634259259259257</v>
      </c>
      <c r="F1997" s="2">
        <v>0.38680555555555557</v>
      </c>
      <c r="G1997" s="2"/>
      <c r="H1997">
        <v>2</v>
      </c>
    </row>
    <row r="1998" spans="1:8" x14ac:dyDescent="0.35">
      <c r="A1998">
        <v>143578</v>
      </c>
      <c r="B1998">
        <v>0</v>
      </c>
      <c r="C1998">
        <v>7</v>
      </c>
      <c r="D1998" t="s">
        <v>163</v>
      </c>
      <c r="E1998" s="2">
        <v>0.38900462962962962</v>
      </c>
      <c r="F1998" s="2">
        <v>0.38946759259259262</v>
      </c>
      <c r="G1998" s="2"/>
      <c r="H1998">
        <v>2</v>
      </c>
    </row>
    <row r="1999" spans="1:8" x14ac:dyDescent="0.35">
      <c r="A1999">
        <v>143578</v>
      </c>
      <c r="B1999">
        <v>0</v>
      </c>
      <c r="C1999">
        <v>7</v>
      </c>
      <c r="D1999" t="s">
        <v>18</v>
      </c>
      <c r="E1999" s="2">
        <v>0.39097222222222222</v>
      </c>
      <c r="F1999" s="2">
        <v>0.39143518518518516</v>
      </c>
      <c r="G1999" s="2"/>
      <c r="H1999">
        <v>2</v>
      </c>
    </row>
    <row r="2000" spans="1:8" x14ac:dyDescent="0.35">
      <c r="A2000">
        <v>143578</v>
      </c>
      <c r="B2000">
        <v>0</v>
      </c>
      <c r="C2000">
        <v>7</v>
      </c>
      <c r="D2000" t="s">
        <v>17</v>
      </c>
      <c r="E2000" s="2">
        <v>0.39374999999999999</v>
      </c>
      <c r="F2000" s="2">
        <v>0.39421296296296299</v>
      </c>
      <c r="G2000" s="2"/>
      <c r="H2000">
        <v>2</v>
      </c>
    </row>
    <row r="2001" spans="1:8" x14ac:dyDescent="0.35">
      <c r="A2001">
        <v>143578</v>
      </c>
      <c r="B2001">
        <v>0</v>
      </c>
      <c r="C2001">
        <v>7</v>
      </c>
      <c r="D2001" t="s">
        <v>125</v>
      </c>
      <c r="E2001" s="2">
        <v>0.39571759259259259</v>
      </c>
      <c r="F2001" s="2">
        <v>0.39618055555555554</v>
      </c>
      <c r="G2001" s="2"/>
      <c r="H2001">
        <v>2</v>
      </c>
    </row>
    <row r="2002" spans="1:8" x14ac:dyDescent="0.35">
      <c r="A2002">
        <v>143578</v>
      </c>
      <c r="B2002">
        <v>0</v>
      </c>
      <c r="C2002">
        <v>7</v>
      </c>
      <c r="D2002" t="s">
        <v>126</v>
      </c>
      <c r="E2002" s="2">
        <v>0.39837962962962964</v>
      </c>
      <c r="F2002" s="2">
        <v>0.39907407407407408</v>
      </c>
      <c r="G2002" s="2"/>
      <c r="H2002" t="s">
        <v>127</v>
      </c>
    </row>
    <row r="2003" spans="1:8" x14ac:dyDescent="0.35">
      <c r="A2003">
        <v>143578</v>
      </c>
      <c r="B2003">
        <v>0</v>
      </c>
      <c r="C2003">
        <v>7</v>
      </c>
      <c r="D2003" t="s">
        <v>128</v>
      </c>
      <c r="E2003" s="2">
        <v>0.40057870370370369</v>
      </c>
      <c r="F2003" s="2">
        <v>0.40104166666666669</v>
      </c>
      <c r="G2003" s="2"/>
      <c r="H2003" t="s">
        <v>110</v>
      </c>
    </row>
    <row r="2004" spans="1:8" x14ac:dyDescent="0.35">
      <c r="A2004">
        <v>143578</v>
      </c>
      <c r="B2004">
        <v>0</v>
      </c>
      <c r="C2004">
        <v>7</v>
      </c>
      <c r="D2004" t="s">
        <v>129</v>
      </c>
      <c r="E2004" s="2">
        <v>0.40243055555555557</v>
      </c>
      <c r="F2004" s="2">
        <v>0.40289351851851851</v>
      </c>
      <c r="G2004" s="2"/>
      <c r="H2004" t="s">
        <v>110</v>
      </c>
    </row>
    <row r="2005" spans="1:8" x14ac:dyDescent="0.35">
      <c r="A2005">
        <v>143578</v>
      </c>
      <c r="B2005">
        <v>0</v>
      </c>
      <c r="C2005">
        <v>7</v>
      </c>
      <c r="D2005" t="s">
        <v>130</v>
      </c>
      <c r="E2005" s="2">
        <v>0.4042824074074074</v>
      </c>
      <c r="F2005" s="2">
        <v>0.40486111111111112</v>
      </c>
      <c r="G2005" s="2"/>
      <c r="H2005" t="s">
        <v>110</v>
      </c>
    </row>
    <row r="2006" spans="1:8" x14ac:dyDescent="0.35">
      <c r="A2006">
        <v>143578</v>
      </c>
      <c r="B2006">
        <v>0</v>
      </c>
      <c r="C2006">
        <v>7</v>
      </c>
      <c r="D2006" t="s">
        <v>45</v>
      </c>
      <c r="E2006" s="2">
        <v>0.40636574074074072</v>
      </c>
      <c r="F2006" s="2">
        <v>0.40729166666666666</v>
      </c>
      <c r="G2006" s="2"/>
      <c r="H2006" t="s">
        <v>110</v>
      </c>
    </row>
    <row r="2007" spans="1:8" x14ac:dyDescent="0.35">
      <c r="A2007">
        <v>143578</v>
      </c>
      <c r="B2007">
        <v>0</v>
      </c>
      <c r="C2007">
        <v>7</v>
      </c>
      <c r="D2007" t="s">
        <v>21</v>
      </c>
      <c r="E2007" s="2">
        <v>0.40914351851851855</v>
      </c>
      <c r="H2007" t="s">
        <v>114</v>
      </c>
    </row>
    <row r="2008" spans="1:8" x14ac:dyDescent="0.35">
      <c r="A2008">
        <v>142484</v>
      </c>
      <c r="B2008">
        <v>0</v>
      </c>
      <c r="C2008">
        <v>7</v>
      </c>
      <c r="D2008" t="s">
        <v>6</v>
      </c>
      <c r="F2008" s="2">
        <v>0.38321759259259258</v>
      </c>
      <c r="G2008" s="2"/>
      <c r="H2008" t="s">
        <v>115</v>
      </c>
    </row>
    <row r="2009" spans="1:8" x14ac:dyDescent="0.35">
      <c r="A2009">
        <v>142484</v>
      </c>
      <c r="B2009">
        <v>0</v>
      </c>
      <c r="C2009">
        <v>7</v>
      </c>
      <c r="D2009" t="s">
        <v>116</v>
      </c>
      <c r="E2009" s="2">
        <v>0.38599537037037035</v>
      </c>
      <c r="F2009" s="2">
        <v>0.38645833333333335</v>
      </c>
      <c r="G2009" s="2"/>
      <c r="H2009" t="s">
        <v>110</v>
      </c>
    </row>
    <row r="2010" spans="1:8" x14ac:dyDescent="0.35">
      <c r="A2010">
        <v>142484</v>
      </c>
      <c r="B2010">
        <v>0</v>
      </c>
      <c r="C2010">
        <v>7</v>
      </c>
      <c r="D2010" t="s">
        <v>117</v>
      </c>
      <c r="E2010" s="2">
        <v>0.39016203703703706</v>
      </c>
      <c r="F2010" s="2">
        <v>0.390625</v>
      </c>
      <c r="G2010" s="2"/>
      <c r="H2010" t="s">
        <v>110</v>
      </c>
    </row>
    <row r="2011" spans="1:8" x14ac:dyDescent="0.35">
      <c r="A2011">
        <v>142484</v>
      </c>
      <c r="B2011">
        <v>0</v>
      </c>
      <c r="C2011">
        <v>7</v>
      </c>
      <c r="D2011" t="s">
        <v>118</v>
      </c>
      <c r="E2011" s="2">
        <v>0.3923611111111111</v>
      </c>
      <c r="F2011" s="2">
        <v>0.39282407407407405</v>
      </c>
      <c r="G2011" s="2"/>
      <c r="H2011" t="s">
        <v>110</v>
      </c>
    </row>
    <row r="2012" spans="1:8" x14ac:dyDescent="0.35">
      <c r="A2012">
        <v>142484</v>
      </c>
      <c r="B2012">
        <v>0</v>
      </c>
      <c r="C2012">
        <v>7</v>
      </c>
      <c r="D2012" t="s">
        <v>119</v>
      </c>
      <c r="E2012" s="2">
        <v>0.39479166666666665</v>
      </c>
      <c r="F2012" s="2">
        <v>0.39525462962962965</v>
      </c>
      <c r="G2012" s="2"/>
      <c r="H2012" t="s">
        <v>110</v>
      </c>
    </row>
    <row r="2013" spans="1:8" x14ac:dyDescent="0.35">
      <c r="A2013">
        <v>142484</v>
      </c>
      <c r="B2013">
        <v>0</v>
      </c>
      <c r="C2013">
        <v>7</v>
      </c>
      <c r="D2013" t="s">
        <v>120</v>
      </c>
      <c r="E2013" s="2">
        <v>0.39710648148148148</v>
      </c>
      <c r="F2013" s="2">
        <v>0.39756944444444442</v>
      </c>
      <c r="G2013" s="2"/>
      <c r="H2013" t="s">
        <v>110</v>
      </c>
    </row>
    <row r="2014" spans="1:8" x14ac:dyDescent="0.35">
      <c r="A2014">
        <v>142484</v>
      </c>
      <c r="B2014">
        <v>0</v>
      </c>
      <c r="C2014">
        <v>7</v>
      </c>
      <c r="D2014" t="s">
        <v>121</v>
      </c>
      <c r="E2014" s="2">
        <v>0.39976851851851852</v>
      </c>
      <c r="F2014" s="2">
        <v>0.40023148148148147</v>
      </c>
      <c r="G2014" s="2"/>
      <c r="H2014" t="s">
        <v>110</v>
      </c>
    </row>
    <row r="2015" spans="1:8" x14ac:dyDescent="0.35">
      <c r="A2015">
        <v>142484</v>
      </c>
      <c r="B2015">
        <v>0</v>
      </c>
      <c r="C2015">
        <v>7</v>
      </c>
      <c r="D2015" t="s">
        <v>39</v>
      </c>
      <c r="E2015" s="2">
        <v>0.40289351851851851</v>
      </c>
      <c r="F2015" s="2">
        <v>0.40358796296296295</v>
      </c>
      <c r="G2015" s="2"/>
      <c r="H2015" t="s">
        <v>110</v>
      </c>
    </row>
    <row r="2016" spans="1:8" x14ac:dyDescent="0.35">
      <c r="A2016">
        <v>142484</v>
      </c>
      <c r="B2016">
        <v>0</v>
      </c>
      <c r="C2016">
        <v>7</v>
      </c>
      <c r="D2016" t="s">
        <v>109</v>
      </c>
      <c r="E2016" s="2">
        <v>0.40590277777777778</v>
      </c>
      <c r="F2016" s="2">
        <v>0.40636574074074072</v>
      </c>
      <c r="G2016" s="2"/>
      <c r="H2016" t="s">
        <v>110</v>
      </c>
    </row>
    <row r="2017" spans="1:8" x14ac:dyDescent="0.35">
      <c r="A2017">
        <v>142484</v>
      </c>
      <c r="B2017">
        <v>0</v>
      </c>
      <c r="C2017">
        <v>7</v>
      </c>
      <c r="D2017" t="s">
        <v>111</v>
      </c>
      <c r="E2017" s="2">
        <v>0.40787037037037038</v>
      </c>
      <c r="F2017" s="2">
        <v>0.40833333333333333</v>
      </c>
      <c r="G2017" s="2"/>
      <c r="H2017" t="s">
        <v>110</v>
      </c>
    </row>
    <row r="2018" spans="1:8" x14ac:dyDescent="0.35">
      <c r="A2018">
        <v>142484</v>
      </c>
      <c r="B2018">
        <v>0</v>
      </c>
      <c r="C2018">
        <v>7</v>
      </c>
      <c r="D2018" t="s">
        <v>112</v>
      </c>
      <c r="E2018" s="2">
        <v>0.41006944444444443</v>
      </c>
      <c r="F2018" s="2">
        <v>0.41064814814814815</v>
      </c>
      <c r="G2018" s="2"/>
      <c r="H2018" t="s">
        <v>110</v>
      </c>
    </row>
    <row r="2019" spans="1:8" x14ac:dyDescent="0.35">
      <c r="A2019">
        <v>142484</v>
      </c>
      <c r="B2019">
        <v>0</v>
      </c>
      <c r="C2019">
        <v>7</v>
      </c>
      <c r="D2019" t="s">
        <v>113</v>
      </c>
      <c r="E2019" s="2">
        <v>0.41192129629629631</v>
      </c>
      <c r="F2019" s="2">
        <v>0.41249999999999998</v>
      </c>
      <c r="G2019" s="2"/>
      <c r="H2019" t="s">
        <v>110</v>
      </c>
    </row>
    <row r="2020" spans="1:8" x14ac:dyDescent="0.35">
      <c r="A2020">
        <v>142484</v>
      </c>
      <c r="B2020">
        <v>0</v>
      </c>
      <c r="C2020">
        <v>7</v>
      </c>
      <c r="D2020" t="s">
        <v>24</v>
      </c>
      <c r="E2020" s="2">
        <v>0.41469907407407408</v>
      </c>
      <c r="F2020" s="2">
        <v>0.41608796296296297</v>
      </c>
      <c r="G2020" s="2"/>
      <c r="H2020" t="s">
        <v>110</v>
      </c>
    </row>
    <row r="2021" spans="1:8" x14ac:dyDescent="0.35">
      <c r="A2021">
        <v>142484</v>
      </c>
      <c r="B2021">
        <v>0</v>
      </c>
      <c r="C2021">
        <v>7</v>
      </c>
      <c r="D2021" t="s">
        <v>45</v>
      </c>
      <c r="E2021" s="2">
        <v>0.4236111111111111</v>
      </c>
      <c r="F2021" s="2">
        <v>0.42430555555555555</v>
      </c>
      <c r="G2021" s="2"/>
      <c r="H2021" t="s">
        <v>110</v>
      </c>
    </row>
    <row r="2022" spans="1:8" x14ac:dyDescent="0.35">
      <c r="A2022">
        <v>142484</v>
      </c>
      <c r="B2022">
        <v>0</v>
      </c>
      <c r="C2022">
        <v>7</v>
      </c>
      <c r="D2022" t="s">
        <v>21</v>
      </c>
      <c r="E2022" s="2">
        <v>0.42581018518518521</v>
      </c>
      <c r="F2022" s="2">
        <v>0.42638888888888887</v>
      </c>
      <c r="G2022" s="2"/>
      <c r="H2022" t="s">
        <v>122</v>
      </c>
    </row>
    <row r="2023" spans="1:8" x14ac:dyDescent="0.35">
      <c r="A2023">
        <v>142484</v>
      </c>
      <c r="B2023">
        <v>0</v>
      </c>
      <c r="C2023">
        <v>7</v>
      </c>
      <c r="D2023" t="s">
        <v>123</v>
      </c>
      <c r="E2023" s="2">
        <v>0.42858796296296298</v>
      </c>
      <c r="F2023" s="2">
        <v>0.42916666666666664</v>
      </c>
      <c r="G2023" s="2"/>
      <c r="H2023">
        <v>2</v>
      </c>
    </row>
    <row r="2024" spans="1:8" x14ac:dyDescent="0.35">
      <c r="A2024">
        <v>142484</v>
      </c>
      <c r="B2024">
        <v>0</v>
      </c>
      <c r="C2024">
        <v>7</v>
      </c>
      <c r="D2024" t="s">
        <v>93</v>
      </c>
      <c r="E2024" s="2">
        <v>0.43136574074074074</v>
      </c>
      <c r="H2024">
        <v>1</v>
      </c>
    </row>
    <row r="2025" spans="1:8" x14ac:dyDescent="0.35">
      <c r="A2025">
        <v>142280</v>
      </c>
      <c r="B2025">
        <v>0</v>
      </c>
      <c r="C2025">
        <v>7</v>
      </c>
      <c r="D2025" t="s">
        <v>24</v>
      </c>
      <c r="F2025" s="2">
        <v>0.3840277777777778</v>
      </c>
      <c r="G2025" s="2"/>
      <c r="H2025">
        <v>7</v>
      </c>
    </row>
    <row r="2026" spans="1:8" x14ac:dyDescent="0.35">
      <c r="A2026">
        <v>142280</v>
      </c>
      <c r="B2026">
        <v>0</v>
      </c>
      <c r="C2026">
        <v>7</v>
      </c>
      <c r="D2026" t="s">
        <v>155</v>
      </c>
      <c r="E2026" s="2">
        <v>0.38715277777777779</v>
      </c>
      <c r="F2026" s="2">
        <v>0.38761574074074073</v>
      </c>
      <c r="G2026" s="2"/>
      <c r="H2026" t="s">
        <v>110</v>
      </c>
    </row>
    <row r="2027" spans="1:8" x14ac:dyDescent="0.35">
      <c r="A2027">
        <v>142280</v>
      </c>
      <c r="B2027">
        <v>0</v>
      </c>
      <c r="C2027">
        <v>7</v>
      </c>
      <c r="D2027" t="s">
        <v>154</v>
      </c>
      <c r="E2027" s="2">
        <v>0.38912037037037039</v>
      </c>
      <c r="F2027" s="2">
        <v>0.38958333333333334</v>
      </c>
      <c r="G2027" s="2"/>
      <c r="H2027" t="s">
        <v>110</v>
      </c>
    </row>
    <row r="2028" spans="1:8" x14ac:dyDescent="0.35">
      <c r="A2028">
        <v>142280</v>
      </c>
      <c r="B2028">
        <v>0</v>
      </c>
      <c r="C2028">
        <v>7</v>
      </c>
      <c r="D2028" t="s">
        <v>153</v>
      </c>
      <c r="E2028" s="2">
        <v>0.39097222222222222</v>
      </c>
      <c r="F2028" s="2">
        <v>0.39143518518518516</v>
      </c>
      <c r="G2028" s="2"/>
      <c r="H2028" t="s">
        <v>110</v>
      </c>
    </row>
    <row r="2029" spans="1:8" x14ac:dyDescent="0.35">
      <c r="A2029">
        <v>142280</v>
      </c>
      <c r="B2029">
        <v>0</v>
      </c>
      <c r="C2029">
        <v>7</v>
      </c>
      <c r="D2029" t="s">
        <v>126</v>
      </c>
      <c r="E2029" s="2">
        <v>0.39328703703703705</v>
      </c>
      <c r="F2029" s="2">
        <v>0.39467592592592593</v>
      </c>
      <c r="G2029" s="2"/>
      <c r="H2029" t="s">
        <v>110</v>
      </c>
    </row>
    <row r="2030" spans="1:8" x14ac:dyDescent="0.35">
      <c r="A2030">
        <v>142280</v>
      </c>
      <c r="B2030">
        <v>0</v>
      </c>
      <c r="C2030">
        <v>7</v>
      </c>
      <c r="D2030" t="s">
        <v>128</v>
      </c>
      <c r="E2030" s="2">
        <v>0.39618055555555554</v>
      </c>
      <c r="F2030" s="2">
        <v>0.39664351851851853</v>
      </c>
      <c r="G2030" s="2"/>
      <c r="H2030" t="s">
        <v>110</v>
      </c>
    </row>
    <row r="2031" spans="1:8" x14ac:dyDescent="0.35">
      <c r="A2031">
        <v>142280</v>
      </c>
      <c r="B2031">
        <v>0</v>
      </c>
      <c r="C2031">
        <v>7</v>
      </c>
      <c r="D2031" t="s">
        <v>45</v>
      </c>
      <c r="E2031" s="2">
        <v>0.39976851851851852</v>
      </c>
      <c r="F2031" s="2">
        <v>0.40057870370370369</v>
      </c>
      <c r="G2031" s="2"/>
      <c r="H2031" t="s">
        <v>110</v>
      </c>
    </row>
    <row r="2032" spans="1:8" x14ac:dyDescent="0.35">
      <c r="A2032">
        <v>142280</v>
      </c>
      <c r="B2032">
        <v>0</v>
      </c>
      <c r="C2032">
        <v>7</v>
      </c>
      <c r="D2032" t="s">
        <v>21</v>
      </c>
      <c r="E2032" s="2">
        <v>0.40196759259259257</v>
      </c>
      <c r="F2032" s="2">
        <v>0.40254629629629629</v>
      </c>
      <c r="G2032" s="2"/>
      <c r="H2032" t="s">
        <v>122</v>
      </c>
    </row>
    <row r="2033" spans="1:8" x14ac:dyDescent="0.35">
      <c r="A2033">
        <v>142280</v>
      </c>
      <c r="B2033">
        <v>0</v>
      </c>
      <c r="C2033">
        <v>7</v>
      </c>
      <c r="D2033" t="s">
        <v>123</v>
      </c>
      <c r="E2033" s="2">
        <v>0.40474537037037039</v>
      </c>
      <c r="F2033" s="2">
        <v>0.40532407407407406</v>
      </c>
      <c r="G2033" s="2"/>
      <c r="H2033">
        <v>2</v>
      </c>
    </row>
    <row r="2034" spans="1:8" x14ac:dyDescent="0.35">
      <c r="A2034">
        <v>142280</v>
      </c>
      <c r="B2034">
        <v>0</v>
      </c>
      <c r="C2034">
        <v>7</v>
      </c>
      <c r="D2034" t="s">
        <v>93</v>
      </c>
      <c r="E2034" s="2">
        <v>0.40717592592592594</v>
      </c>
      <c r="F2034" s="2">
        <v>0.40763888888888888</v>
      </c>
      <c r="G2034" s="2"/>
      <c r="H2034">
        <v>2</v>
      </c>
    </row>
    <row r="2035" spans="1:8" x14ac:dyDescent="0.35">
      <c r="A2035">
        <v>142280</v>
      </c>
      <c r="B2035">
        <v>0</v>
      </c>
      <c r="C2035">
        <v>7</v>
      </c>
      <c r="D2035" t="s">
        <v>9</v>
      </c>
      <c r="E2035" s="2">
        <v>0.40879629629629627</v>
      </c>
      <c r="F2035" s="2">
        <v>0.40925925925925927</v>
      </c>
      <c r="G2035" s="2"/>
      <c r="H2035">
        <v>2</v>
      </c>
    </row>
    <row r="2036" spans="1:8" x14ac:dyDescent="0.35">
      <c r="A2036">
        <v>142280</v>
      </c>
      <c r="B2036">
        <v>0</v>
      </c>
      <c r="C2036">
        <v>7</v>
      </c>
      <c r="D2036" t="s">
        <v>144</v>
      </c>
      <c r="E2036" s="2">
        <v>0.41041666666666665</v>
      </c>
      <c r="F2036" s="2">
        <v>0.41087962962962965</v>
      </c>
      <c r="G2036" s="2"/>
      <c r="H2036">
        <v>2</v>
      </c>
    </row>
    <row r="2037" spans="1:8" x14ac:dyDescent="0.35">
      <c r="A2037">
        <v>142280</v>
      </c>
      <c r="B2037">
        <v>0</v>
      </c>
      <c r="C2037">
        <v>7</v>
      </c>
      <c r="D2037" t="s">
        <v>59</v>
      </c>
      <c r="E2037" s="2">
        <v>0.41192129629629631</v>
      </c>
      <c r="F2037" s="2">
        <v>0.41238425925925926</v>
      </c>
      <c r="G2037" s="2"/>
      <c r="H2037">
        <v>2</v>
      </c>
    </row>
    <row r="2038" spans="1:8" x14ac:dyDescent="0.35">
      <c r="A2038">
        <v>142280</v>
      </c>
      <c r="B2038">
        <v>0</v>
      </c>
      <c r="C2038">
        <v>7</v>
      </c>
      <c r="D2038" t="s">
        <v>90</v>
      </c>
      <c r="E2038" s="2">
        <v>0.41377314814814814</v>
      </c>
      <c r="F2038" s="2">
        <v>0.41446759259259258</v>
      </c>
      <c r="G2038" s="2"/>
      <c r="H2038">
        <v>2</v>
      </c>
    </row>
    <row r="2039" spans="1:8" x14ac:dyDescent="0.35">
      <c r="A2039">
        <v>142280</v>
      </c>
      <c r="B2039">
        <v>0</v>
      </c>
      <c r="C2039">
        <v>7</v>
      </c>
      <c r="D2039" t="s">
        <v>151</v>
      </c>
      <c r="E2039" s="2">
        <v>0.41574074074074074</v>
      </c>
      <c r="F2039" s="2">
        <v>0.41620370370370369</v>
      </c>
      <c r="G2039" s="2"/>
      <c r="H2039">
        <v>2</v>
      </c>
    </row>
    <row r="2040" spans="1:8" x14ac:dyDescent="0.35">
      <c r="A2040">
        <v>142280</v>
      </c>
      <c r="B2040">
        <v>0</v>
      </c>
      <c r="C2040">
        <v>7</v>
      </c>
      <c r="D2040" t="s">
        <v>150</v>
      </c>
      <c r="E2040" s="2">
        <v>0.41736111111111113</v>
      </c>
      <c r="F2040" s="2">
        <v>0.41805555555555557</v>
      </c>
      <c r="G2040" s="2"/>
      <c r="H2040">
        <v>2</v>
      </c>
    </row>
    <row r="2041" spans="1:8" x14ac:dyDescent="0.35">
      <c r="A2041">
        <v>142280</v>
      </c>
      <c r="B2041">
        <v>0</v>
      </c>
      <c r="C2041">
        <v>7</v>
      </c>
      <c r="D2041" t="s">
        <v>149</v>
      </c>
      <c r="E2041" s="2">
        <v>0.41932870370370373</v>
      </c>
      <c r="F2041" s="2">
        <v>0.4199074074074074</v>
      </c>
      <c r="G2041" s="2"/>
      <c r="H2041">
        <v>2</v>
      </c>
    </row>
    <row r="2042" spans="1:8" x14ac:dyDescent="0.35">
      <c r="A2042">
        <v>142280</v>
      </c>
      <c r="B2042">
        <v>0</v>
      </c>
      <c r="C2042">
        <v>7</v>
      </c>
      <c r="D2042" t="s">
        <v>148</v>
      </c>
      <c r="E2042" s="2">
        <v>0.42152777777777778</v>
      </c>
      <c r="F2042" s="2">
        <v>0.42199074074074072</v>
      </c>
      <c r="G2042" s="2"/>
      <c r="H2042">
        <v>2</v>
      </c>
    </row>
    <row r="2043" spans="1:8" x14ac:dyDescent="0.35">
      <c r="A2043">
        <v>142280</v>
      </c>
      <c r="B2043">
        <v>0</v>
      </c>
      <c r="C2043">
        <v>7</v>
      </c>
      <c r="D2043" t="s">
        <v>19</v>
      </c>
      <c r="E2043" s="2">
        <v>0.42488425925925927</v>
      </c>
      <c r="F2043" s="2">
        <v>0.42534722222222221</v>
      </c>
      <c r="G2043" s="2"/>
      <c r="H2043">
        <v>2</v>
      </c>
    </row>
    <row r="2044" spans="1:8" x14ac:dyDescent="0.35">
      <c r="A2044">
        <v>142280</v>
      </c>
      <c r="B2044">
        <v>0</v>
      </c>
      <c r="C2044">
        <v>7</v>
      </c>
      <c r="D2044" t="s">
        <v>146</v>
      </c>
      <c r="E2044" s="2">
        <v>0.42638888888888887</v>
      </c>
      <c r="F2044" s="2">
        <v>0.42685185185185187</v>
      </c>
      <c r="G2044" s="2"/>
      <c r="H2044" t="s">
        <v>159</v>
      </c>
    </row>
    <row r="2045" spans="1:8" x14ac:dyDescent="0.35">
      <c r="A2045">
        <v>142280</v>
      </c>
      <c r="B2045">
        <v>0</v>
      </c>
      <c r="C2045">
        <v>7</v>
      </c>
      <c r="D2045" t="s">
        <v>145</v>
      </c>
      <c r="E2045" s="2">
        <v>0.42824074074074076</v>
      </c>
      <c r="F2045" s="2">
        <v>0.4287037037037037</v>
      </c>
      <c r="G2045" s="2"/>
      <c r="H2045">
        <v>2</v>
      </c>
    </row>
    <row r="2046" spans="1:8" x14ac:dyDescent="0.35">
      <c r="A2046">
        <v>142280</v>
      </c>
      <c r="B2046">
        <v>0</v>
      </c>
      <c r="C2046">
        <v>7</v>
      </c>
      <c r="D2046" t="s">
        <v>23</v>
      </c>
      <c r="E2046" s="2">
        <v>0.4309027777777778</v>
      </c>
      <c r="H2046">
        <v>1</v>
      </c>
    </row>
    <row r="2047" spans="1:8" x14ac:dyDescent="0.35">
      <c r="A2047">
        <v>142174</v>
      </c>
      <c r="B2047">
        <v>0</v>
      </c>
      <c r="C2047">
        <v>7</v>
      </c>
      <c r="D2047" t="s">
        <v>9</v>
      </c>
      <c r="F2047" s="2">
        <v>0.38425925925925924</v>
      </c>
      <c r="G2047" s="2"/>
      <c r="H2047">
        <v>1</v>
      </c>
    </row>
    <row r="2048" spans="1:8" x14ac:dyDescent="0.35">
      <c r="A2048">
        <v>142174</v>
      </c>
      <c r="B2048">
        <v>0</v>
      </c>
      <c r="C2048">
        <v>7</v>
      </c>
      <c r="D2048" t="s">
        <v>144</v>
      </c>
      <c r="E2048" s="2">
        <v>0.38530092592592591</v>
      </c>
      <c r="F2048" s="2">
        <v>0.38576388888888891</v>
      </c>
      <c r="G2048" s="2"/>
      <c r="H2048">
        <v>2</v>
      </c>
    </row>
    <row r="2049" spans="1:8" x14ac:dyDescent="0.35">
      <c r="A2049">
        <v>142174</v>
      </c>
      <c r="B2049">
        <v>0</v>
      </c>
      <c r="C2049">
        <v>7</v>
      </c>
      <c r="D2049" t="s">
        <v>59</v>
      </c>
      <c r="E2049" s="2">
        <v>0.38680555555555557</v>
      </c>
      <c r="F2049" s="2">
        <v>0.38726851851851851</v>
      </c>
      <c r="G2049" s="2"/>
      <c r="H2049">
        <v>2</v>
      </c>
    </row>
    <row r="2050" spans="1:8" x14ac:dyDescent="0.35">
      <c r="A2050">
        <v>142174</v>
      </c>
      <c r="B2050">
        <v>0</v>
      </c>
      <c r="C2050">
        <v>7</v>
      </c>
      <c r="D2050" t="s">
        <v>143</v>
      </c>
      <c r="E2050" s="2">
        <v>0.38842592592592595</v>
      </c>
      <c r="F2050" s="2">
        <v>0.38912037037037039</v>
      </c>
      <c r="G2050" s="2"/>
      <c r="H2050">
        <v>2</v>
      </c>
    </row>
    <row r="2051" spans="1:8" x14ac:dyDescent="0.35">
      <c r="A2051">
        <v>142174</v>
      </c>
      <c r="B2051">
        <v>0</v>
      </c>
      <c r="C2051">
        <v>7</v>
      </c>
      <c r="D2051" t="s">
        <v>142</v>
      </c>
      <c r="E2051" s="2">
        <v>0.38993055555555556</v>
      </c>
      <c r="F2051" s="2">
        <v>0.3903935185185185</v>
      </c>
      <c r="G2051" s="2"/>
      <c r="H2051">
        <v>2</v>
      </c>
    </row>
    <row r="2052" spans="1:8" x14ac:dyDescent="0.35">
      <c r="A2052">
        <v>142174</v>
      </c>
      <c r="B2052">
        <v>0</v>
      </c>
      <c r="C2052">
        <v>7</v>
      </c>
      <c r="D2052" t="s">
        <v>46</v>
      </c>
      <c r="E2052" s="2">
        <v>0.39166666666666666</v>
      </c>
      <c r="F2052" s="2">
        <v>0.39212962962962961</v>
      </c>
      <c r="G2052" s="2"/>
      <c r="H2052">
        <v>2</v>
      </c>
    </row>
    <row r="2053" spans="1:8" x14ac:dyDescent="0.35">
      <c r="A2053">
        <v>142174</v>
      </c>
      <c r="B2053">
        <v>0</v>
      </c>
      <c r="C2053">
        <v>7</v>
      </c>
      <c r="D2053" t="s">
        <v>141</v>
      </c>
      <c r="E2053" s="2">
        <v>0.39282407407407405</v>
      </c>
      <c r="F2053" s="2">
        <v>0.39328703703703705</v>
      </c>
      <c r="G2053" s="2"/>
      <c r="H2053">
        <v>2</v>
      </c>
    </row>
    <row r="2054" spans="1:8" x14ac:dyDescent="0.35">
      <c r="A2054">
        <v>142174</v>
      </c>
      <c r="B2054">
        <v>0</v>
      </c>
      <c r="C2054">
        <v>7</v>
      </c>
      <c r="D2054" t="s">
        <v>140</v>
      </c>
      <c r="E2054" s="2">
        <v>0.39502314814814815</v>
      </c>
      <c r="F2054" s="2">
        <v>0.39571759259259259</v>
      </c>
      <c r="G2054" s="2"/>
      <c r="H2054">
        <v>2</v>
      </c>
    </row>
    <row r="2055" spans="1:8" x14ac:dyDescent="0.35">
      <c r="A2055">
        <v>142174</v>
      </c>
      <c r="B2055">
        <v>0</v>
      </c>
      <c r="C2055">
        <v>7</v>
      </c>
      <c r="D2055" t="s">
        <v>95</v>
      </c>
      <c r="E2055" s="2">
        <v>0.39710648148148148</v>
      </c>
      <c r="F2055" s="2">
        <v>0.3976851851851852</v>
      </c>
      <c r="G2055" s="2"/>
      <c r="H2055">
        <v>2</v>
      </c>
    </row>
    <row r="2056" spans="1:8" x14ac:dyDescent="0.35">
      <c r="A2056">
        <v>142174</v>
      </c>
      <c r="B2056">
        <v>0</v>
      </c>
      <c r="C2056">
        <v>7</v>
      </c>
      <c r="D2056" t="s">
        <v>72</v>
      </c>
      <c r="E2056" s="2">
        <v>0.3994212962962963</v>
      </c>
      <c r="F2056" s="2">
        <v>0.4</v>
      </c>
      <c r="G2056" s="2"/>
      <c r="H2056">
        <v>2</v>
      </c>
    </row>
    <row r="2057" spans="1:8" x14ac:dyDescent="0.35">
      <c r="A2057">
        <v>142174</v>
      </c>
      <c r="B2057">
        <v>0</v>
      </c>
      <c r="C2057">
        <v>7</v>
      </c>
      <c r="D2057" t="s">
        <v>139</v>
      </c>
      <c r="E2057" s="2">
        <v>0.40162037037037035</v>
      </c>
      <c r="F2057" s="2">
        <v>0.40231481481481479</v>
      </c>
      <c r="G2057" s="2"/>
      <c r="H2057">
        <v>2</v>
      </c>
    </row>
    <row r="2058" spans="1:8" x14ac:dyDescent="0.35">
      <c r="A2058">
        <v>142174</v>
      </c>
      <c r="B2058">
        <v>0</v>
      </c>
      <c r="C2058">
        <v>7</v>
      </c>
      <c r="D2058" t="s">
        <v>138</v>
      </c>
      <c r="E2058" s="2">
        <v>0.40439814814814817</v>
      </c>
      <c r="F2058" s="2">
        <v>0.40486111111111112</v>
      </c>
      <c r="G2058" s="2"/>
      <c r="H2058">
        <v>2</v>
      </c>
    </row>
    <row r="2059" spans="1:8" x14ac:dyDescent="0.35">
      <c r="A2059">
        <v>142174</v>
      </c>
      <c r="B2059">
        <v>0</v>
      </c>
      <c r="C2059">
        <v>7</v>
      </c>
      <c r="D2059" t="s">
        <v>137</v>
      </c>
      <c r="E2059" s="2">
        <v>0.40613425925925928</v>
      </c>
      <c r="F2059" s="2">
        <v>0.40659722222222222</v>
      </c>
      <c r="G2059" s="2"/>
      <c r="H2059">
        <v>2</v>
      </c>
    </row>
    <row r="2060" spans="1:8" x14ac:dyDescent="0.35">
      <c r="A2060">
        <v>142174</v>
      </c>
      <c r="B2060">
        <v>0</v>
      </c>
      <c r="C2060">
        <v>7</v>
      </c>
      <c r="D2060" t="s">
        <v>136</v>
      </c>
      <c r="E2060" s="2">
        <v>0.40833333333333333</v>
      </c>
      <c r="F2060" s="2">
        <v>0.40879629629629627</v>
      </c>
      <c r="G2060" s="2"/>
      <c r="H2060">
        <v>2</v>
      </c>
    </row>
    <row r="2061" spans="1:8" x14ac:dyDescent="0.35">
      <c r="A2061">
        <v>142174</v>
      </c>
      <c r="B2061">
        <v>0</v>
      </c>
      <c r="C2061">
        <v>7</v>
      </c>
      <c r="D2061" t="s">
        <v>135</v>
      </c>
      <c r="E2061" s="2">
        <v>0.41030092592592593</v>
      </c>
      <c r="F2061" s="2">
        <v>0.41076388888888887</v>
      </c>
      <c r="G2061" s="2"/>
      <c r="H2061">
        <v>2</v>
      </c>
    </row>
    <row r="2062" spans="1:8" x14ac:dyDescent="0.35">
      <c r="A2062">
        <v>142174</v>
      </c>
      <c r="B2062">
        <v>1</v>
      </c>
      <c r="C2062">
        <v>7</v>
      </c>
      <c r="D2062" t="s">
        <v>38</v>
      </c>
      <c r="E2062" s="2">
        <v>0.41296296296296298</v>
      </c>
      <c r="F2062" s="2">
        <v>0.41365740740740742</v>
      </c>
      <c r="G2062" s="2"/>
      <c r="H2062" t="s">
        <v>172</v>
      </c>
    </row>
    <row r="2063" spans="1:8" x14ac:dyDescent="0.35">
      <c r="A2063">
        <v>142174</v>
      </c>
      <c r="B2063">
        <v>1</v>
      </c>
      <c r="C2063">
        <v>7</v>
      </c>
      <c r="D2063" t="s">
        <v>133</v>
      </c>
      <c r="E2063" s="2">
        <v>0.41493055555555558</v>
      </c>
      <c r="F2063" s="2">
        <v>0.41539351851851852</v>
      </c>
      <c r="G2063" s="2"/>
      <c r="H2063">
        <v>1</v>
      </c>
    </row>
    <row r="2064" spans="1:8" x14ac:dyDescent="0.35">
      <c r="A2064">
        <v>142174</v>
      </c>
      <c r="B2064">
        <v>1</v>
      </c>
      <c r="C2064">
        <v>7</v>
      </c>
      <c r="D2064" t="s">
        <v>132</v>
      </c>
      <c r="E2064" s="2">
        <v>0.41678240740740741</v>
      </c>
      <c r="F2064" s="2">
        <v>0.41724537037037035</v>
      </c>
      <c r="G2064" s="2"/>
      <c r="H2064">
        <v>1</v>
      </c>
    </row>
    <row r="2065" spans="1:8" x14ac:dyDescent="0.35">
      <c r="A2065">
        <v>142174</v>
      </c>
      <c r="B2065">
        <v>1</v>
      </c>
      <c r="C2065">
        <v>7</v>
      </c>
      <c r="D2065" t="s">
        <v>31</v>
      </c>
      <c r="E2065" s="2">
        <v>0.41979166666666667</v>
      </c>
      <c r="H2065" t="s">
        <v>131</v>
      </c>
    </row>
    <row r="2066" spans="1:8" x14ac:dyDescent="0.35">
      <c r="A2066">
        <v>141665</v>
      </c>
      <c r="B2066">
        <v>0</v>
      </c>
      <c r="C2066">
        <v>7</v>
      </c>
      <c r="D2066" t="s">
        <v>26</v>
      </c>
      <c r="F2066" s="2">
        <v>0.38541666666666669</v>
      </c>
      <c r="G2066" s="2"/>
      <c r="H2066">
        <v>1</v>
      </c>
    </row>
    <row r="2067" spans="1:8" x14ac:dyDescent="0.35">
      <c r="A2067">
        <v>141665</v>
      </c>
      <c r="B2067">
        <v>0</v>
      </c>
      <c r="C2067">
        <v>7</v>
      </c>
      <c r="D2067" t="s">
        <v>171</v>
      </c>
      <c r="E2067" s="2">
        <v>0.38773148148148145</v>
      </c>
      <c r="F2067" s="2">
        <v>0.38819444444444445</v>
      </c>
      <c r="G2067" s="2"/>
      <c r="H2067">
        <v>1</v>
      </c>
    </row>
    <row r="2068" spans="1:8" x14ac:dyDescent="0.35">
      <c r="A2068">
        <v>141665</v>
      </c>
      <c r="B2068">
        <v>0</v>
      </c>
      <c r="C2068">
        <v>7</v>
      </c>
      <c r="D2068" t="s">
        <v>170</v>
      </c>
      <c r="E2068" s="2">
        <v>0.38958333333333334</v>
      </c>
      <c r="F2068" s="2">
        <v>0.39004629629629628</v>
      </c>
      <c r="G2068" s="2"/>
      <c r="H2068">
        <v>1</v>
      </c>
    </row>
    <row r="2069" spans="1:8" x14ac:dyDescent="0.35">
      <c r="A2069">
        <v>141665</v>
      </c>
      <c r="B2069">
        <v>0</v>
      </c>
      <c r="C2069">
        <v>7</v>
      </c>
      <c r="D2069" t="s">
        <v>169</v>
      </c>
      <c r="E2069" s="2">
        <v>0.39166666666666666</v>
      </c>
      <c r="F2069" s="2">
        <v>0.39212962962962961</v>
      </c>
      <c r="G2069" s="2"/>
      <c r="H2069">
        <v>1</v>
      </c>
    </row>
    <row r="2070" spans="1:8" x14ac:dyDescent="0.35">
      <c r="A2070">
        <v>141665</v>
      </c>
      <c r="B2070">
        <v>0</v>
      </c>
      <c r="C2070">
        <v>7</v>
      </c>
      <c r="D2070" t="s">
        <v>168</v>
      </c>
      <c r="E2070" s="2">
        <v>0.39386574074074077</v>
      </c>
      <c r="F2070" s="2">
        <v>0.39432870370370371</v>
      </c>
      <c r="G2070" s="2"/>
      <c r="H2070">
        <v>1</v>
      </c>
    </row>
    <row r="2071" spans="1:8" x14ac:dyDescent="0.35">
      <c r="A2071">
        <v>141665</v>
      </c>
      <c r="B2071">
        <v>0</v>
      </c>
      <c r="C2071">
        <v>7</v>
      </c>
      <c r="D2071" t="s">
        <v>167</v>
      </c>
      <c r="E2071" s="2">
        <v>0.39583333333333331</v>
      </c>
      <c r="F2071" s="2">
        <v>0.39629629629629631</v>
      </c>
      <c r="G2071" s="2"/>
      <c r="H2071">
        <v>1</v>
      </c>
    </row>
    <row r="2072" spans="1:8" x14ac:dyDescent="0.35">
      <c r="A2072">
        <v>141665</v>
      </c>
      <c r="B2072">
        <v>0</v>
      </c>
      <c r="C2072">
        <v>7</v>
      </c>
      <c r="D2072" t="s">
        <v>13</v>
      </c>
      <c r="E2072" s="2">
        <v>0.3996527777777778</v>
      </c>
      <c r="H2072" t="s">
        <v>166</v>
      </c>
    </row>
    <row r="2073" spans="1:8" x14ac:dyDescent="0.35">
      <c r="A2073">
        <v>142686</v>
      </c>
      <c r="B2073">
        <v>0</v>
      </c>
      <c r="C2073">
        <v>7</v>
      </c>
      <c r="D2073" t="s">
        <v>13</v>
      </c>
      <c r="F2073" s="2">
        <v>0.38541666666666669</v>
      </c>
      <c r="G2073" s="2"/>
      <c r="H2073" t="s">
        <v>166</v>
      </c>
    </row>
    <row r="2074" spans="1:8" x14ac:dyDescent="0.35">
      <c r="A2074">
        <v>142686</v>
      </c>
      <c r="B2074">
        <v>0</v>
      </c>
      <c r="C2074">
        <v>7</v>
      </c>
      <c r="D2074" t="s">
        <v>167</v>
      </c>
      <c r="E2074" s="2">
        <v>0.3886574074074074</v>
      </c>
      <c r="F2074" s="2">
        <v>0.38912037037037039</v>
      </c>
      <c r="G2074" s="2"/>
      <c r="H2074">
        <v>2</v>
      </c>
    </row>
    <row r="2075" spans="1:8" x14ac:dyDescent="0.35">
      <c r="A2075">
        <v>142686</v>
      </c>
      <c r="B2075">
        <v>0</v>
      </c>
      <c r="C2075">
        <v>7</v>
      </c>
      <c r="D2075" t="s">
        <v>168</v>
      </c>
      <c r="E2075" s="2">
        <v>0.39050925925925928</v>
      </c>
      <c r="F2075" s="2">
        <v>0.39097222222222222</v>
      </c>
      <c r="G2075" s="2"/>
      <c r="H2075">
        <v>2</v>
      </c>
    </row>
    <row r="2076" spans="1:8" x14ac:dyDescent="0.35">
      <c r="A2076">
        <v>142686</v>
      </c>
      <c r="B2076">
        <v>0</v>
      </c>
      <c r="C2076">
        <v>7</v>
      </c>
      <c r="D2076" t="s">
        <v>169</v>
      </c>
      <c r="E2076" s="2">
        <v>0.39270833333333333</v>
      </c>
      <c r="F2076" s="2">
        <v>0.39317129629629627</v>
      </c>
      <c r="G2076" s="2"/>
      <c r="H2076">
        <v>2</v>
      </c>
    </row>
    <row r="2077" spans="1:8" x14ac:dyDescent="0.35">
      <c r="A2077">
        <v>142686</v>
      </c>
      <c r="B2077">
        <v>0</v>
      </c>
      <c r="C2077">
        <v>7</v>
      </c>
      <c r="D2077" t="s">
        <v>170</v>
      </c>
      <c r="E2077" s="2">
        <v>0.39467592592592593</v>
      </c>
      <c r="F2077" s="2">
        <v>0.39513888888888887</v>
      </c>
      <c r="G2077" s="2"/>
      <c r="H2077">
        <v>2</v>
      </c>
    </row>
    <row r="2078" spans="1:8" x14ac:dyDescent="0.35">
      <c r="A2078">
        <v>142686</v>
      </c>
      <c r="B2078">
        <v>0</v>
      </c>
      <c r="C2078">
        <v>7</v>
      </c>
      <c r="D2078" t="s">
        <v>171</v>
      </c>
      <c r="E2078" s="2">
        <v>0.39641203703703703</v>
      </c>
      <c r="F2078" s="2">
        <v>0.39687499999999998</v>
      </c>
      <c r="G2078" s="2"/>
      <c r="H2078">
        <v>2</v>
      </c>
    </row>
    <row r="2079" spans="1:8" x14ac:dyDescent="0.35">
      <c r="A2079">
        <v>142686</v>
      </c>
      <c r="B2079">
        <v>0</v>
      </c>
      <c r="C2079">
        <v>7</v>
      </c>
      <c r="D2079" t="s">
        <v>26</v>
      </c>
      <c r="E2079" s="2">
        <v>0.39988425925925924</v>
      </c>
      <c r="H2079">
        <v>1</v>
      </c>
    </row>
    <row r="2080" spans="1:8" x14ac:dyDescent="0.35">
      <c r="A2080">
        <v>142173</v>
      </c>
      <c r="B2080">
        <v>0</v>
      </c>
      <c r="C2080">
        <v>7</v>
      </c>
      <c r="D2080" t="s">
        <v>21</v>
      </c>
      <c r="F2080" s="2">
        <v>0.3923611111111111</v>
      </c>
      <c r="G2080" s="2"/>
      <c r="H2080" t="s">
        <v>114</v>
      </c>
    </row>
    <row r="2081" spans="1:8" x14ac:dyDescent="0.35">
      <c r="A2081">
        <v>142173</v>
      </c>
      <c r="B2081">
        <v>0</v>
      </c>
      <c r="C2081">
        <v>7</v>
      </c>
      <c r="D2081" t="s">
        <v>45</v>
      </c>
      <c r="E2081" s="2">
        <v>0.39444444444444443</v>
      </c>
      <c r="F2081" s="2">
        <v>0.39641203703703703</v>
      </c>
      <c r="G2081" s="2"/>
      <c r="H2081" t="s">
        <v>152</v>
      </c>
    </row>
    <row r="2082" spans="1:8" x14ac:dyDescent="0.35">
      <c r="A2082">
        <v>142173</v>
      </c>
      <c r="B2082">
        <v>0</v>
      </c>
      <c r="C2082">
        <v>7</v>
      </c>
      <c r="D2082" t="s">
        <v>130</v>
      </c>
      <c r="E2082" s="2">
        <v>0.39803240740740742</v>
      </c>
      <c r="F2082" s="2">
        <v>0.39861111111111114</v>
      </c>
      <c r="G2082" s="2"/>
      <c r="H2082" t="s">
        <v>152</v>
      </c>
    </row>
    <row r="2083" spans="1:8" x14ac:dyDescent="0.35">
      <c r="A2083">
        <v>142173</v>
      </c>
      <c r="B2083">
        <v>0</v>
      </c>
      <c r="C2083">
        <v>7</v>
      </c>
      <c r="D2083" t="s">
        <v>129</v>
      </c>
      <c r="E2083" s="2">
        <v>0.39988425925925924</v>
      </c>
      <c r="F2083" s="2">
        <v>0.40034722222222224</v>
      </c>
      <c r="G2083" s="2"/>
      <c r="H2083" t="s">
        <v>152</v>
      </c>
    </row>
    <row r="2084" spans="1:8" x14ac:dyDescent="0.35">
      <c r="A2084">
        <v>142173</v>
      </c>
      <c r="B2084">
        <v>0</v>
      </c>
      <c r="C2084">
        <v>7</v>
      </c>
      <c r="D2084" t="s">
        <v>128</v>
      </c>
      <c r="E2084" s="2">
        <v>0.40185185185185185</v>
      </c>
      <c r="F2084" s="2">
        <v>0.40231481481481479</v>
      </c>
      <c r="G2084" s="2"/>
      <c r="H2084" t="s">
        <v>152</v>
      </c>
    </row>
    <row r="2085" spans="1:8" x14ac:dyDescent="0.35">
      <c r="A2085">
        <v>142173</v>
      </c>
      <c r="B2085">
        <v>0</v>
      </c>
      <c r="C2085">
        <v>7</v>
      </c>
      <c r="D2085" t="s">
        <v>126</v>
      </c>
      <c r="E2085" s="2">
        <v>0.40381944444444445</v>
      </c>
      <c r="F2085" s="2">
        <v>0.4045138888888889</v>
      </c>
      <c r="G2085" s="2"/>
      <c r="H2085" t="s">
        <v>162</v>
      </c>
    </row>
    <row r="2086" spans="1:8" x14ac:dyDescent="0.35">
      <c r="A2086">
        <v>142173</v>
      </c>
      <c r="B2086">
        <v>0</v>
      </c>
      <c r="C2086">
        <v>7</v>
      </c>
      <c r="D2086" t="s">
        <v>125</v>
      </c>
      <c r="E2086" s="2">
        <v>0.40625</v>
      </c>
      <c r="F2086" s="2">
        <v>0.40671296296296294</v>
      </c>
      <c r="G2086" s="2"/>
      <c r="H2086">
        <v>1</v>
      </c>
    </row>
    <row r="2087" spans="1:8" x14ac:dyDescent="0.35">
      <c r="A2087">
        <v>142173</v>
      </c>
      <c r="B2087">
        <v>0</v>
      </c>
      <c r="C2087">
        <v>7</v>
      </c>
      <c r="D2087" t="s">
        <v>17</v>
      </c>
      <c r="E2087" s="2">
        <v>0.4079861111111111</v>
      </c>
      <c r="F2087" s="2">
        <v>0.40844907407407405</v>
      </c>
      <c r="G2087" s="2"/>
      <c r="H2087">
        <v>1</v>
      </c>
    </row>
    <row r="2088" spans="1:8" x14ac:dyDescent="0.35">
      <c r="A2088">
        <v>142173</v>
      </c>
      <c r="B2088">
        <v>0</v>
      </c>
      <c r="C2088">
        <v>7</v>
      </c>
      <c r="D2088" t="s">
        <v>18</v>
      </c>
      <c r="E2088" s="2">
        <v>0.41122685185185187</v>
      </c>
      <c r="H2088" t="s">
        <v>124</v>
      </c>
    </row>
    <row r="2089" spans="1:8" x14ac:dyDescent="0.35">
      <c r="A2089">
        <v>141182</v>
      </c>
      <c r="B2089">
        <v>0</v>
      </c>
      <c r="C2089">
        <v>7</v>
      </c>
      <c r="D2089" t="s">
        <v>31</v>
      </c>
      <c r="F2089" s="2">
        <v>0.3923611111111111</v>
      </c>
      <c r="G2089" s="2"/>
      <c r="H2089" t="s">
        <v>131</v>
      </c>
    </row>
    <row r="2090" spans="1:8" x14ac:dyDescent="0.35">
      <c r="A2090">
        <v>141182</v>
      </c>
      <c r="B2090">
        <v>0</v>
      </c>
      <c r="C2090">
        <v>7</v>
      </c>
      <c r="D2090" t="s">
        <v>132</v>
      </c>
      <c r="E2090" s="2">
        <v>0.39456018518518521</v>
      </c>
      <c r="F2090" s="2">
        <v>0.39513888888888887</v>
      </c>
      <c r="G2090" s="2"/>
      <c r="H2090">
        <v>2</v>
      </c>
    </row>
    <row r="2091" spans="1:8" x14ac:dyDescent="0.35">
      <c r="A2091">
        <v>141182</v>
      </c>
      <c r="B2091">
        <v>0</v>
      </c>
      <c r="C2091">
        <v>7</v>
      </c>
      <c r="D2091" t="s">
        <v>133</v>
      </c>
      <c r="E2091" s="2">
        <v>0.39675925925925926</v>
      </c>
      <c r="F2091" s="2">
        <v>0.3972222222222222</v>
      </c>
      <c r="G2091" s="2"/>
      <c r="H2091">
        <v>2</v>
      </c>
    </row>
    <row r="2092" spans="1:8" x14ac:dyDescent="0.35">
      <c r="A2092">
        <v>141182</v>
      </c>
      <c r="B2092">
        <v>0</v>
      </c>
      <c r="C2092">
        <v>7</v>
      </c>
      <c r="D2092" t="s">
        <v>38</v>
      </c>
      <c r="E2092" s="2">
        <v>0.39849537037037036</v>
      </c>
      <c r="F2092" s="2">
        <v>0.3991898148148148</v>
      </c>
      <c r="G2092" s="2"/>
      <c r="H2092" t="s">
        <v>134</v>
      </c>
    </row>
    <row r="2093" spans="1:8" x14ac:dyDescent="0.35">
      <c r="A2093">
        <v>141182</v>
      </c>
      <c r="B2093">
        <v>1</v>
      </c>
      <c r="C2093">
        <v>7</v>
      </c>
      <c r="D2093" t="s">
        <v>135</v>
      </c>
      <c r="E2093" s="2">
        <v>0.40138888888888891</v>
      </c>
      <c r="F2093" s="2">
        <v>0.40185185185185185</v>
      </c>
      <c r="G2093" s="2"/>
      <c r="H2093">
        <v>1</v>
      </c>
    </row>
    <row r="2094" spans="1:8" x14ac:dyDescent="0.35">
      <c r="A2094">
        <v>141182</v>
      </c>
      <c r="B2094">
        <v>1</v>
      </c>
      <c r="C2094">
        <v>7</v>
      </c>
      <c r="D2094" t="s">
        <v>136</v>
      </c>
      <c r="E2094" s="2">
        <v>0.40324074074074073</v>
      </c>
      <c r="F2094" s="2">
        <v>0.40370370370370373</v>
      </c>
      <c r="G2094" s="2"/>
      <c r="H2094">
        <v>1</v>
      </c>
    </row>
    <row r="2095" spans="1:8" x14ac:dyDescent="0.35">
      <c r="A2095">
        <v>141182</v>
      </c>
      <c r="B2095">
        <v>1</v>
      </c>
      <c r="C2095">
        <v>7</v>
      </c>
      <c r="D2095" t="s">
        <v>137</v>
      </c>
      <c r="E2095" s="2">
        <v>0.40543981481481484</v>
      </c>
      <c r="F2095" s="2">
        <v>0.40590277777777778</v>
      </c>
      <c r="G2095" s="2"/>
      <c r="H2095">
        <v>1</v>
      </c>
    </row>
    <row r="2096" spans="1:8" x14ac:dyDescent="0.35">
      <c r="A2096">
        <v>141182</v>
      </c>
      <c r="B2096">
        <v>1</v>
      </c>
      <c r="C2096">
        <v>7</v>
      </c>
      <c r="D2096" t="s">
        <v>138</v>
      </c>
      <c r="E2096" s="2">
        <v>0.40717592592592594</v>
      </c>
      <c r="F2096" s="2">
        <v>0.40763888888888888</v>
      </c>
      <c r="G2096" s="2"/>
      <c r="H2096">
        <v>1</v>
      </c>
    </row>
    <row r="2097" spans="1:8" x14ac:dyDescent="0.35">
      <c r="A2097">
        <v>141182</v>
      </c>
      <c r="B2097">
        <v>1</v>
      </c>
      <c r="C2097">
        <v>7</v>
      </c>
      <c r="D2097" t="s">
        <v>139</v>
      </c>
      <c r="E2097" s="2">
        <v>0.40972222222222221</v>
      </c>
      <c r="F2097" s="2">
        <v>0.41041666666666665</v>
      </c>
      <c r="G2097" s="2"/>
      <c r="H2097">
        <v>1</v>
      </c>
    </row>
    <row r="2098" spans="1:8" x14ac:dyDescent="0.35">
      <c r="A2098">
        <v>141182</v>
      </c>
      <c r="B2098">
        <v>1</v>
      </c>
      <c r="C2098">
        <v>7</v>
      </c>
      <c r="D2098" t="s">
        <v>72</v>
      </c>
      <c r="E2098" s="2">
        <v>0.41203703703703703</v>
      </c>
      <c r="F2098" s="2">
        <v>0.41261574074074076</v>
      </c>
      <c r="G2098" s="2"/>
      <c r="H2098">
        <v>1</v>
      </c>
    </row>
    <row r="2099" spans="1:8" x14ac:dyDescent="0.35">
      <c r="A2099">
        <v>141182</v>
      </c>
      <c r="B2099">
        <v>1</v>
      </c>
      <c r="C2099">
        <v>7</v>
      </c>
      <c r="D2099" t="s">
        <v>95</v>
      </c>
      <c r="E2099" s="2">
        <v>0.41435185185185186</v>
      </c>
      <c r="F2099" s="2">
        <v>0.41493055555555558</v>
      </c>
      <c r="G2099" s="2"/>
      <c r="H2099">
        <v>1</v>
      </c>
    </row>
    <row r="2100" spans="1:8" x14ac:dyDescent="0.35">
      <c r="A2100">
        <v>141182</v>
      </c>
      <c r="B2100">
        <v>1</v>
      </c>
      <c r="C2100">
        <v>7</v>
      </c>
      <c r="D2100" t="s">
        <v>140</v>
      </c>
      <c r="E2100" s="2">
        <v>0.41631944444444446</v>
      </c>
      <c r="F2100" s="2">
        <v>0.41701388888888891</v>
      </c>
      <c r="G2100" s="2"/>
      <c r="H2100">
        <v>1</v>
      </c>
    </row>
    <row r="2101" spans="1:8" x14ac:dyDescent="0.35">
      <c r="A2101">
        <v>141182</v>
      </c>
      <c r="B2101">
        <v>1</v>
      </c>
      <c r="C2101">
        <v>7</v>
      </c>
      <c r="D2101" t="s">
        <v>141</v>
      </c>
      <c r="E2101" s="2">
        <v>0.41863425925925923</v>
      </c>
      <c r="F2101" s="2">
        <v>0.41909722222222223</v>
      </c>
      <c r="G2101" s="2"/>
      <c r="H2101">
        <v>1</v>
      </c>
    </row>
    <row r="2102" spans="1:8" x14ac:dyDescent="0.35">
      <c r="A2102">
        <v>141182</v>
      </c>
      <c r="B2102">
        <v>1</v>
      </c>
      <c r="C2102">
        <v>7</v>
      </c>
      <c r="D2102" t="s">
        <v>46</v>
      </c>
      <c r="E2102" s="2">
        <v>0.4199074074074074</v>
      </c>
      <c r="F2102" s="2">
        <v>0.42037037037037039</v>
      </c>
      <c r="G2102" s="2"/>
      <c r="H2102">
        <v>1</v>
      </c>
    </row>
    <row r="2103" spans="1:8" x14ac:dyDescent="0.35">
      <c r="A2103">
        <v>141182</v>
      </c>
      <c r="B2103">
        <v>1</v>
      </c>
      <c r="C2103">
        <v>7</v>
      </c>
      <c r="D2103" t="s">
        <v>142</v>
      </c>
      <c r="E2103" s="2">
        <v>0.42152777777777778</v>
      </c>
      <c r="F2103" s="2">
        <v>0.42199074074074072</v>
      </c>
      <c r="G2103" s="2"/>
      <c r="H2103">
        <v>1</v>
      </c>
    </row>
    <row r="2104" spans="1:8" x14ac:dyDescent="0.35">
      <c r="A2104">
        <v>141182</v>
      </c>
      <c r="B2104">
        <v>1</v>
      </c>
      <c r="C2104">
        <v>7</v>
      </c>
      <c r="D2104" t="s">
        <v>143</v>
      </c>
      <c r="E2104" s="2">
        <v>0.42280092592592594</v>
      </c>
      <c r="F2104" s="2">
        <v>0.42349537037037038</v>
      </c>
      <c r="G2104" s="2"/>
      <c r="H2104">
        <v>1</v>
      </c>
    </row>
    <row r="2105" spans="1:8" x14ac:dyDescent="0.35">
      <c r="A2105">
        <v>141182</v>
      </c>
      <c r="B2105">
        <v>1</v>
      </c>
      <c r="C2105">
        <v>7</v>
      </c>
      <c r="D2105" t="s">
        <v>59</v>
      </c>
      <c r="E2105" s="2">
        <v>0.42476851851851855</v>
      </c>
      <c r="F2105" s="2">
        <v>0.42523148148148149</v>
      </c>
      <c r="G2105" s="2"/>
      <c r="H2105">
        <v>1</v>
      </c>
    </row>
    <row r="2106" spans="1:8" x14ac:dyDescent="0.35">
      <c r="A2106">
        <v>141182</v>
      </c>
      <c r="B2106">
        <v>1</v>
      </c>
      <c r="C2106">
        <v>7</v>
      </c>
      <c r="D2106" t="s">
        <v>144</v>
      </c>
      <c r="E2106" s="2">
        <v>0.42627314814814815</v>
      </c>
      <c r="F2106" s="2">
        <v>0.42673611111111109</v>
      </c>
      <c r="G2106" s="2"/>
      <c r="H2106">
        <v>1</v>
      </c>
    </row>
    <row r="2107" spans="1:8" x14ac:dyDescent="0.35">
      <c r="A2107">
        <v>141182</v>
      </c>
      <c r="B2107">
        <v>1</v>
      </c>
      <c r="C2107">
        <v>7</v>
      </c>
      <c r="D2107" t="s">
        <v>9</v>
      </c>
      <c r="E2107" s="2">
        <v>0.42824074074074076</v>
      </c>
      <c r="H2107">
        <v>1</v>
      </c>
    </row>
    <row r="2108" spans="1:8" x14ac:dyDescent="0.35">
      <c r="A2108">
        <v>141279</v>
      </c>
      <c r="B2108">
        <v>0</v>
      </c>
      <c r="C2108">
        <v>7</v>
      </c>
      <c r="D2108" t="s">
        <v>23</v>
      </c>
      <c r="F2108" s="2">
        <v>0.3925925925925926</v>
      </c>
      <c r="G2108" s="2"/>
      <c r="H2108">
        <v>1</v>
      </c>
    </row>
    <row r="2109" spans="1:8" x14ac:dyDescent="0.35">
      <c r="A2109">
        <v>141279</v>
      </c>
      <c r="B2109">
        <v>0</v>
      </c>
      <c r="C2109">
        <v>7</v>
      </c>
      <c r="D2109" t="s">
        <v>145</v>
      </c>
      <c r="E2109" s="2">
        <v>0.39490740740740743</v>
      </c>
      <c r="F2109" s="2">
        <v>0.39537037037037037</v>
      </c>
      <c r="G2109" s="2"/>
      <c r="H2109">
        <v>1</v>
      </c>
    </row>
    <row r="2110" spans="1:8" x14ac:dyDescent="0.35">
      <c r="A2110">
        <v>141279</v>
      </c>
      <c r="B2110">
        <v>0</v>
      </c>
      <c r="C2110">
        <v>7</v>
      </c>
      <c r="D2110" t="s">
        <v>146</v>
      </c>
      <c r="E2110" s="2">
        <v>0.39675925925925926</v>
      </c>
      <c r="F2110" s="2">
        <v>0.3972222222222222</v>
      </c>
      <c r="G2110" s="2"/>
      <c r="H2110" t="s">
        <v>147</v>
      </c>
    </row>
    <row r="2111" spans="1:8" x14ac:dyDescent="0.35">
      <c r="A2111">
        <v>141279</v>
      </c>
      <c r="B2111">
        <v>0</v>
      </c>
      <c r="C2111">
        <v>7</v>
      </c>
      <c r="D2111" t="s">
        <v>19</v>
      </c>
      <c r="E2111" s="2">
        <v>0.39814814814814814</v>
      </c>
      <c r="F2111" s="2">
        <v>0.39861111111111114</v>
      </c>
      <c r="G2111" s="2"/>
      <c r="H2111">
        <v>1</v>
      </c>
    </row>
    <row r="2112" spans="1:8" x14ac:dyDescent="0.35">
      <c r="A2112">
        <v>141279</v>
      </c>
      <c r="B2112">
        <v>0</v>
      </c>
      <c r="C2112">
        <v>7</v>
      </c>
      <c r="D2112" t="s">
        <v>148</v>
      </c>
      <c r="E2112" s="2">
        <v>0.40138888888888891</v>
      </c>
      <c r="F2112" s="2">
        <v>0.40185185185185185</v>
      </c>
      <c r="G2112" s="2"/>
      <c r="H2112">
        <v>1</v>
      </c>
    </row>
    <row r="2113" spans="1:8" x14ac:dyDescent="0.35">
      <c r="A2113">
        <v>141279</v>
      </c>
      <c r="B2113">
        <v>0</v>
      </c>
      <c r="C2113">
        <v>7</v>
      </c>
      <c r="D2113" t="s">
        <v>149</v>
      </c>
      <c r="E2113" s="2">
        <v>0.40324074074074073</v>
      </c>
      <c r="F2113" s="2">
        <v>0.40381944444444445</v>
      </c>
      <c r="G2113" s="2"/>
      <c r="H2113">
        <v>1</v>
      </c>
    </row>
    <row r="2114" spans="1:8" x14ac:dyDescent="0.35">
      <c r="A2114">
        <v>141279</v>
      </c>
      <c r="B2114">
        <v>0</v>
      </c>
      <c r="C2114">
        <v>7</v>
      </c>
      <c r="D2114" t="s">
        <v>150</v>
      </c>
      <c r="E2114" s="2">
        <v>0.40520833333333334</v>
      </c>
      <c r="F2114" s="2">
        <v>0.40590277777777778</v>
      </c>
      <c r="G2114" s="2"/>
      <c r="H2114">
        <v>1</v>
      </c>
    </row>
    <row r="2115" spans="1:8" x14ac:dyDescent="0.35">
      <c r="A2115">
        <v>141279</v>
      </c>
      <c r="B2115">
        <v>0</v>
      </c>
      <c r="C2115">
        <v>7</v>
      </c>
      <c r="D2115" t="s">
        <v>151</v>
      </c>
      <c r="E2115" s="2">
        <v>0.40706018518518516</v>
      </c>
      <c r="F2115" s="2">
        <v>0.40752314814814816</v>
      </c>
      <c r="G2115" s="2"/>
      <c r="H2115">
        <v>1</v>
      </c>
    </row>
    <row r="2116" spans="1:8" x14ac:dyDescent="0.35">
      <c r="A2116">
        <v>141279</v>
      </c>
      <c r="B2116">
        <v>0</v>
      </c>
      <c r="C2116">
        <v>7</v>
      </c>
      <c r="D2116" t="s">
        <v>90</v>
      </c>
      <c r="E2116" s="2">
        <v>0.40868055555555555</v>
      </c>
      <c r="F2116" s="2">
        <v>0.40937499999999999</v>
      </c>
      <c r="G2116" s="2"/>
      <c r="H2116">
        <v>1</v>
      </c>
    </row>
    <row r="2117" spans="1:8" x14ac:dyDescent="0.35">
      <c r="A2117">
        <v>141279</v>
      </c>
      <c r="B2117">
        <v>0</v>
      </c>
      <c r="C2117">
        <v>7</v>
      </c>
      <c r="D2117" t="s">
        <v>59</v>
      </c>
      <c r="E2117" s="2">
        <v>0.41076388888888887</v>
      </c>
      <c r="F2117" s="2">
        <v>0.41122685185185187</v>
      </c>
      <c r="G2117" s="2"/>
      <c r="H2117">
        <v>1</v>
      </c>
    </row>
    <row r="2118" spans="1:8" x14ac:dyDescent="0.35">
      <c r="A2118">
        <v>141279</v>
      </c>
      <c r="B2118">
        <v>0</v>
      </c>
      <c r="C2118">
        <v>7</v>
      </c>
      <c r="D2118" t="s">
        <v>144</v>
      </c>
      <c r="E2118" s="2">
        <v>0.41238425925925926</v>
      </c>
      <c r="F2118" s="2">
        <v>0.4128472222222222</v>
      </c>
      <c r="G2118" s="2"/>
      <c r="H2118">
        <v>1</v>
      </c>
    </row>
    <row r="2119" spans="1:8" x14ac:dyDescent="0.35">
      <c r="A2119">
        <v>141279</v>
      </c>
      <c r="B2119">
        <v>0</v>
      </c>
      <c r="C2119">
        <v>7</v>
      </c>
      <c r="D2119" t="s">
        <v>9</v>
      </c>
      <c r="E2119" s="2">
        <v>0.41400462962962964</v>
      </c>
      <c r="F2119" s="2">
        <v>0.41446759259259258</v>
      </c>
      <c r="G2119" s="2"/>
      <c r="H2119">
        <v>1</v>
      </c>
    </row>
    <row r="2120" spans="1:8" x14ac:dyDescent="0.35">
      <c r="A2120">
        <v>141279</v>
      </c>
      <c r="B2120">
        <v>0</v>
      </c>
      <c r="C2120">
        <v>7</v>
      </c>
      <c r="D2120" t="s">
        <v>93</v>
      </c>
      <c r="E2120" s="2">
        <v>0.41562500000000002</v>
      </c>
      <c r="F2120" s="2">
        <v>0.41608796296296297</v>
      </c>
      <c r="G2120" s="2"/>
      <c r="H2120">
        <v>1</v>
      </c>
    </row>
    <row r="2121" spans="1:8" x14ac:dyDescent="0.35">
      <c r="A2121">
        <v>141279</v>
      </c>
      <c r="B2121">
        <v>0</v>
      </c>
      <c r="C2121">
        <v>7</v>
      </c>
      <c r="D2121" t="s">
        <v>123</v>
      </c>
      <c r="E2121" s="2">
        <v>0.41793981481481479</v>
      </c>
      <c r="F2121" s="2">
        <v>0.41851851851851851</v>
      </c>
      <c r="G2121" s="2"/>
      <c r="H2121">
        <v>1</v>
      </c>
    </row>
    <row r="2122" spans="1:8" x14ac:dyDescent="0.35">
      <c r="A2122">
        <v>141279</v>
      </c>
      <c r="B2122">
        <v>0</v>
      </c>
      <c r="C2122">
        <v>7</v>
      </c>
      <c r="D2122" t="s">
        <v>21</v>
      </c>
      <c r="E2122" s="2">
        <v>0.42060185185185184</v>
      </c>
      <c r="F2122" s="2">
        <v>0.42118055555555556</v>
      </c>
      <c r="G2122" s="2"/>
      <c r="H2122" t="s">
        <v>114</v>
      </c>
    </row>
    <row r="2123" spans="1:8" x14ac:dyDescent="0.35">
      <c r="A2123">
        <v>141279</v>
      </c>
      <c r="B2123">
        <v>0</v>
      </c>
      <c r="C2123">
        <v>7</v>
      </c>
      <c r="D2123" t="s">
        <v>45</v>
      </c>
      <c r="E2123" s="2">
        <v>0.42303240740740738</v>
      </c>
      <c r="F2123" s="2">
        <v>0.42395833333333333</v>
      </c>
      <c r="G2123" s="2"/>
      <c r="H2123" t="s">
        <v>152</v>
      </c>
    </row>
    <row r="2124" spans="1:8" x14ac:dyDescent="0.35">
      <c r="A2124">
        <v>141279</v>
      </c>
      <c r="B2124">
        <v>0</v>
      </c>
      <c r="C2124">
        <v>7</v>
      </c>
      <c r="D2124" t="s">
        <v>128</v>
      </c>
      <c r="E2124" s="2">
        <v>0.42731481481481481</v>
      </c>
      <c r="F2124" s="2">
        <v>0.42777777777777776</v>
      </c>
      <c r="G2124" s="2"/>
      <c r="H2124" t="s">
        <v>152</v>
      </c>
    </row>
    <row r="2125" spans="1:8" x14ac:dyDescent="0.35">
      <c r="A2125">
        <v>141279</v>
      </c>
      <c r="B2125">
        <v>0</v>
      </c>
      <c r="C2125">
        <v>7</v>
      </c>
      <c r="D2125" t="s">
        <v>126</v>
      </c>
      <c r="E2125" s="2">
        <v>0.42951388888888886</v>
      </c>
      <c r="F2125" s="2">
        <v>0.4309027777777778</v>
      </c>
      <c r="G2125" s="2"/>
      <c r="H2125" t="s">
        <v>152</v>
      </c>
    </row>
    <row r="2126" spans="1:8" x14ac:dyDescent="0.35">
      <c r="A2126">
        <v>141279</v>
      </c>
      <c r="B2126">
        <v>0</v>
      </c>
      <c r="C2126">
        <v>7</v>
      </c>
      <c r="D2126" t="s">
        <v>153</v>
      </c>
      <c r="E2126" s="2">
        <v>0.43298611111111113</v>
      </c>
      <c r="F2126" s="2">
        <v>0.43344907407407407</v>
      </c>
      <c r="G2126" s="2"/>
      <c r="H2126" t="s">
        <v>152</v>
      </c>
    </row>
    <row r="2127" spans="1:8" x14ac:dyDescent="0.35">
      <c r="A2127">
        <v>141279</v>
      </c>
      <c r="B2127">
        <v>0</v>
      </c>
      <c r="C2127">
        <v>7</v>
      </c>
      <c r="D2127" t="s">
        <v>154</v>
      </c>
      <c r="E2127" s="2">
        <v>0.43483796296296295</v>
      </c>
      <c r="F2127" s="2">
        <v>0.43530092592592595</v>
      </c>
      <c r="G2127" s="2"/>
      <c r="H2127" t="s">
        <v>152</v>
      </c>
    </row>
    <row r="2128" spans="1:8" x14ac:dyDescent="0.35">
      <c r="A2128">
        <v>141279</v>
      </c>
      <c r="B2128">
        <v>0</v>
      </c>
      <c r="C2128">
        <v>7</v>
      </c>
      <c r="D2128" t="s">
        <v>155</v>
      </c>
      <c r="E2128" s="2">
        <v>0.43680555555555556</v>
      </c>
      <c r="F2128" s="2">
        <v>0.4372685185185185</v>
      </c>
      <c r="G2128" s="2"/>
      <c r="H2128" t="s">
        <v>152</v>
      </c>
    </row>
    <row r="2129" spans="1:8" x14ac:dyDescent="0.35">
      <c r="A2129">
        <v>141279</v>
      </c>
      <c r="B2129">
        <v>0</v>
      </c>
      <c r="C2129">
        <v>7</v>
      </c>
      <c r="D2129" t="s">
        <v>24</v>
      </c>
      <c r="E2129" s="2">
        <v>0.44004629629629627</v>
      </c>
      <c r="H2129">
        <v>7</v>
      </c>
    </row>
    <row r="2130" spans="1:8" x14ac:dyDescent="0.35">
      <c r="A2130">
        <v>142282</v>
      </c>
      <c r="B2130">
        <v>0</v>
      </c>
      <c r="C2130">
        <v>7</v>
      </c>
      <c r="D2130" t="s">
        <v>24</v>
      </c>
      <c r="F2130" s="2">
        <v>0.39444444444444443</v>
      </c>
      <c r="G2130" s="2"/>
      <c r="H2130">
        <v>7</v>
      </c>
    </row>
    <row r="2131" spans="1:8" x14ac:dyDescent="0.35">
      <c r="A2131">
        <v>142282</v>
      </c>
      <c r="B2131">
        <v>0</v>
      </c>
      <c r="C2131">
        <v>7</v>
      </c>
      <c r="D2131" t="s">
        <v>155</v>
      </c>
      <c r="E2131" s="2">
        <v>0.39756944444444442</v>
      </c>
      <c r="F2131" s="2">
        <v>0.39803240740740742</v>
      </c>
      <c r="G2131" s="2"/>
      <c r="H2131" t="s">
        <v>110</v>
      </c>
    </row>
    <row r="2132" spans="1:8" x14ac:dyDescent="0.35">
      <c r="A2132">
        <v>142282</v>
      </c>
      <c r="B2132">
        <v>0</v>
      </c>
      <c r="C2132">
        <v>7</v>
      </c>
      <c r="D2132" t="s">
        <v>154</v>
      </c>
      <c r="E2132" s="2">
        <v>0.39953703703703702</v>
      </c>
      <c r="F2132" s="2">
        <v>0.4</v>
      </c>
      <c r="G2132" s="2"/>
      <c r="H2132" t="s">
        <v>110</v>
      </c>
    </row>
    <row r="2133" spans="1:8" x14ac:dyDescent="0.35">
      <c r="A2133">
        <v>142282</v>
      </c>
      <c r="B2133">
        <v>0</v>
      </c>
      <c r="C2133">
        <v>7</v>
      </c>
      <c r="D2133" t="s">
        <v>153</v>
      </c>
      <c r="E2133" s="2">
        <v>0.40138888888888891</v>
      </c>
      <c r="F2133" s="2">
        <v>0.40185185185185185</v>
      </c>
      <c r="G2133" s="2"/>
      <c r="H2133" t="s">
        <v>110</v>
      </c>
    </row>
    <row r="2134" spans="1:8" x14ac:dyDescent="0.35">
      <c r="A2134">
        <v>142282</v>
      </c>
      <c r="B2134">
        <v>0</v>
      </c>
      <c r="C2134">
        <v>7</v>
      </c>
      <c r="D2134" t="s">
        <v>126</v>
      </c>
      <c r="E2134" s="2">
        <v>0.40370370370370373</v>
      </c>
      <c r="F2134" s="2">
        <v>0.40509259259259262</v>
      </c>
      <c r="G2134" s="2"/>
      <c r="H2134" t="s">
        <v>110</v>
      </c>
    </row>
    <row r="2135" spans="1:8" x14ac:dyDescent="0.35">
      <c r="A2135">
        <v>142282</v>
      </c>
      <c r="B2135">
        <v>0</v>
      </c>
      <c r="C2135">
        <v>7</v>
      </c>
      <c r="D2135" t="s">
        <v>128</v>
      </c>
      <c r="E2135" s="2">
        <v>0.40659722222222222</v>
      </c>
      <c r="F2135" s="2">
        <v>0.40706018518518516</v>
      </c>
      <c r="G2135" s="2"/>
      <c r="H2135" t="s">
        <v>110</v>
      </c>
    </row>
    <row r="2136" spans="1:8" x14ac:dyDescent="0.35">
      <c r="A2136">
        <v>142282</v>
      </c>
      <c r="B2136">
        <v>0</v>
      </c>
      <c r="C2136">
        <v>7</v>
      </c>
      <c r="D2136" t="s">
        <v>45</v>
      </c>
      <c r="E2136" s="2">
        <v>0.41018518518518521</v>
      </c>
      <c r="F2136" s="2">
        <v>0.41099537037037037</v>
      </c>
      <c r="G2136" s="2"/>
      <c r="H2136" t="s">
        <v>110</v>
      </c>
    </row>
    <row r="2137" spans="1:8" x14ac:dyDescent="0.35">
      <c r="A2137">
        <v>142282</v>
      </c>
      <c r="B2137">
        <v>0</v>
      </c>
      <c r="C2137">
        <v>7</v>
      </c>
      <c r="D2137" t="s">
        <v>21</v>
      </c>
      <c r="E2137" s="2">
        <v>0.41238425925925926</v>
      </c>
      <c r="F2137" s="2">
        <v>0.41296296296296298</v>
      </c>
      <c r="G2137" s="2"/>
      <c r="H2137" t="s">
        <v>122</v>
      </c>
    </row>
    <row r="2138" spans="1:8" x14ac:dyDescent="0.35">
      <c r="A2138">
        <v>142282</v>
      </c>
      <c r="B2138">
        <v>0</v>
      </c>
      <c r="C2138">
        <v>7</v>
      </c>
      <c r="D2138" t="s">
        <v>123</v>
      </c>
      <c r="E2138" s="2">
        <v>0.41516203703703702</v>
      </c>
      <c r="F2138" s="2">
        <v>0.41574074074074074</v>
      </c>
      <c r="G2138" s="2"/>
      <c r="H2138">
        <v>2</v>
      </c>
    </row>
    <row r="2139" spans="1:8" x14ac:dyDescent="0.35">
      <c r="A2139">
        <v>142282</v>
      </c>
      <c r="B2139">
        <v>0</v>
      </c>
      <c r="C2139">
        <v>7</v>
      </c>
      <c r="D2139" t="s">
        <v>93</v>
      </c>
      <c r="E2139" s="2">
        <v>0.41759259259259257</v>
      </c>
      <c r="F2139" s="2">
        <v>0.41805555555555557</v>
      </c>
      <c r="G2139" s="2"/>
      <c r="H2139">
        <v>2</v>
      </c>
    </row>
    <row r="2140" spans="1:8" x14ac:dyDescent="0.35">
      <c r="A2140">
        <v>142282</v>
      </c>
      <c r="B2140">
        <v>0</v>
      </c>
      <c r="C2140">
        <v>7</v>
      </c>
      <c r="D2140" t="s">
        <v>9</v>
      </c>
      <c r="E2140" s="2">
        <v>0.41921296296296295</v>
      </c>
      <c r="F2140" s="2">
        <v>0.41967592592592595</v>
      </c>
      <c r="G2140" s="2"/>
      <c r="H2140">
        <v>2</v>
      </c>
    </row>
    <row r="2141" spans="1:8" x14ac:dyDescent="0.35">
      <c r="A2141">
        <v>142282</v>
      </c>
      <c r="B2141">
        <v>0</v>
      </c>
      <c r="C2141">
        <v>7</v>
      </c>
      <c r="D2141" t="s">
        <v>144</v>
      </c>
      <c r="E2141" s="2">
        <v>0.42083333333333334</v>
      </c>
      <c r="F2141" s="2">
        <v>0.42129629629629628</v>
      </c>
      <c r="G2141" s="2"/>
      <c r="H2141">
        <v>2</v>
      </c>
    </row>
    <row r="2142" spans="1:8" x14ac:dyDescent="0.35">
      <c r="A2142">
        <v>142282</v>
      </c>
      <c r="B2142">
        <v>0</v>
      </c>
      <c r="C2142">
        <v>7</v>
      </c>
      <c r="D2142" t="s">
        <v>59</v>
      </c>
      <c r="E2142" s="2">
        <v>0.42233796296296294</v>
      </c>
      <c r="F2142" s="2">
        <v>0.42280092592592594</v>
      </c>
      <c r="G2142" s="2"/>
      <c r="H2142">
        <v>2</v>
      </c>
    </row>
    <row r="2143" spans="1:8" x14ac:dyDescent="0.35">
      <c r="A2143">
        <v>142282</v>
      </c>
      <c r="B2143">
        <v>0</v>
      </c>
      <c r="C2143">
        <v>7</v>
      </c>
      <c r="D2143" t="s">
        <v>90</v>
      </c>
      <c r="E2143" s="2">
        <v>0.42418981481481483</v>
      </c>
      <c r="F2143" s="2">
        <v>0.42488425925925927</v>
      </c>
      <c r="G2143" s="2"/>
      <c r="H2143">
        <v>2</v>
      </c>
    </row>
    <row r="2144" spans="1:8" x14ac:dyDescent="0.35">
      <c r="A2144">
        <v>142282</v>
      </c>
      <c r="B2144">
        <v>0</v>
      </c>
      <c r="C2144">
        <v>7</v>
      </c>
      <c r="D2144" t="s">
        <v>151</v>
      </c>
      <c r="E2144" s="2">
        <v>0.42615740740740743</v>
      </c>
      <c r="F2144" s="2">
        <v>0.42662037037037037</v>
      </c>
      <c r="G2144" s="2"/>
      <c r="H2144">
        <v>2</v>
      </c>
    </row>
    <row r="2145" spans="1:8" x14ac:dyDescent="0.35">
      <c r="A2145">
        <v>142282</v>
      </c>
      <c r="B2145">
        <v>0</v>
      </c>
      <c r="C2145">
        <v>7</v>
      </c>
      <c r="D2145" t="s">
        <v>150</v>
      </c>
      <c r="E2145" s="2">
        <v>0.42777777777777776</v>
      </c>
      <c r="F2145" s="2">
        <v>0.4284722222222222</v>
      </c>
      <c r="G2145" s="2"/>
      <c r="H2145">
        <v>2</v>
      </c>
    </row>
    <row r="2146" spans="1:8" x14ac:dyDescent="0.35">
      <c r="A2146">
        <v>142282</v>
      </c>
      <c r="B2146">
        <v>0</v>
      </c>
      <c r="C2146">
        <v>7</v>
      </c>
      <c r="D2146" t="s">
        <v>149</v>
      </c>
      <c r="E2146" s="2">
        <v>0.42974537037037036</v>
      </c>
      <c r="F2146" s="2">
        <v>0.43032407407407408</v>
      </c>
      <c r="G2146" s="2"/>
      <c r="H2146">
        <v>2</v>
      </c>
    </row>
    <row r="2147" spans="1:8" x14ac:dyDescent="0.35">
      <c r="A2147">
        <v>142282</v>
      </c>
      <c r="B2147">
        <v>0</v>
      </c>
      <c r="C2147">
        <v>7</v>
      </c>
      <c r="D2147" t="s">
        <v>148</v>
      </c>
      <c r="E2147" s="2">
        <v>0.43194444444444446</v>
      </c>
      <c r="F2147" s="2">
        <v>0.43240740740740741</v>
      </c>
      <c r="G2147" s="2"/>
      <c r="H2147">
        <v>2</v>
      </c>
    </row>
    <row r="2148" spans="1:8" x14ac:dyDescent="0.35">
      <c r="A2148">
        <v>142282</v>
      </c>
      <c r="B2148">
        <v>0</v>
      </c>
      <c r="C2148">
        <v>7</v>
      </c>
      <c r="D2148" t="s">
        <v>19</v>
      </c>
      <c r="E2148" s="2">
        <v>0.43530092592592595</v>
      </c>
      <c r="F2148" s="2">
        <v>0.4357638888888889</v>
      </c>
      <c r="G2148" s="2"/>
      <c r="H2148">
        <v>2</v>
      </c>
    </row>
    <row r="2149" spans="1:8" x14ac:dyDescent="0.35">
      <c r="A2149">
        <v>142282</v>
      </c>
      <c r="B2149">
        <v>0</v>
      </c>
      <c r="C2149">
        <v>7</v>
      </c>
      <c r="D2149" t="s">
        <v>146</v>
      </c>
      <c r="E2149" s="2">
        <v>0.43680555555555556</v>
      </c>
      <c r="F2149" s="2">
        <v>0.4372685185185185</v>
      </c>
      <c r="G2149" s="2"/>
      <c r="H2149" t="s">
        <v>159</v>
      </c>
    </row>
    <row r="2150" spans="1:8" x14ac:dyDescent="0.35">
      <c r="A2150">
        <v>142282</v>
      </c>
      <c r="B2150">
        <v>0</v>
      </c>
      <c r="C2150">
        <v>7</v>
      </c>
      <c r="D2150" t="s">
        <v>145</v>
      </c>
      <c r="E2150" s="2">
        <v>0.43865740740740738</v>
      </c>
      <c r="F2150" s="2">
        <v>0.43912037037037038</v>
      </c>
      <c r="G2150" s="2"/>
      <c r="H2150">
        <v>2</v>
      </c>
    </row>
    <row r="2151" spans="1:8" x14ac:dyDescent="0.35">
      <c r="A2151">
        <v>142282</v>
      </c>
      <c r="B2151">
        <v>0</v>
      </c>
      <c r="C2151">
        <v>7</v>
      </c>
      <c r="D2151" t="s">
        <v>23</v>
      </c>
      <c r="E2151" s="2">
        <v>0.44131944444444443</v>
      </c>
      <c r="H2151">
        <v>1</v>
      </c>
    </row>
    <row r="2152" spans="1:8" x14ac:dyDescent="0.35">
      <c r="A2152">
        <v>142576</v>
      </c>
      <c r="B2152">
        <v>0</v>
      </c>
      <c r="C2152">
        <v>7</v>
      </c>
      <c r="D2152" t="s">
        <v>9</v>
      </c>
      <c r="F2152" s="2">
        <v>0.39467592592592593</v>
      </c>
      <c r="G2152" s="2"/>
      <c r="H2152">
        <v>1</v>
      </c>
    </row>
    <row r="2153" spans="1:8" x14ac:dyDescent="0.35">
      <c r="A2153">
        <v>142576</v>
      </c>
      <c r="B2153">
        <v>0</v>
      </c>
      <c r="C2153">
        <v>7</v>
      </c>
      <c r="D2153" t="s">
        <v>144</v>
      </c>
      <c r="E2153" s="2">
        <v>0.39571759259259259</v>
      </c>
      <c r="F2153" s="2">
        <v>0.39618055555555554</v>
      </c>
      <c r="G2153" s="2"/>
      <c r="H2153">
        <v>2</v>
      </c>
    </row>
    <row r="2154" spans="1:8" x14ac:dyDescent="0.35">
      <c r="A2154">
        <v>142576</v>
      </c>
      <c r="B2154">
        <v>0</v>
      </c>
      <c r="C2154">
        <v>7</v>
      </c>
      <c r="D2154" t="s">
        <v>59</v>
      </c>
      <c r="E2154" s="2">
        <v>0.3972222222222222</v>
      </c>
      <c r="F2154" s="2">
        <v>0.3976851851851852</v>
      </c>
      <c r="G2154" s="2"/>
      <c r="H2154">
        <v>2</v>
      </c>
    </row>
    <row r="2155" spans="1:8" x14ac:dyDescent="0.35">
      <c r="A2155">
        <v>142576</v>
      </c>
      <c r="B2155">
        <v>0</v>
      </c>
      <c r="C2155">
        <v>7</v>
      </c>
      <c r="D2155" t="s">
        <v>143</v>
      </c>
      <c r="E2155" s="2">
        <v>0.39884259259259258</v>
      </c>
      <c r="F2155" s="2">
        <v>0.39953703703703702</v>
      </c>
      <c r="G2155" s="2"/>
      <c r="H2155">
        <v>2</v>
      </c>
    </row>
    <row r="2156" spans="1:8" x14ac:dyDescent="0.35">
      <c r="A2156">
        <v>142576</v>
      </c>
      <c r="B2156">
        <v>0</v>
      </c>
      <c r="C2156">
        <v>7</v>
      </c>
      <c r="D2156" t="s">
        <v>142</v>
      </c>
      <c r="E2156" s="2">
        <v>0.40034722222222224</v>
      </c>
      <c r="F2156" s="2">
        <v>0.40081018518518519</v>
      </c>
      <c r="G2156" s="2"/>
      <c r="H2156">
        <v>2</v>
      </c>
    </row>
    <row r="2157" spans="1:8" x14ac:dyDescent="0.35">
      <c r="A2157">
        <v>142576</v>
      </c>
      <c r="B2157">
        <v>0</v>
      </c>
      <c r="C2157">
        <v>7</v>
      </c>
      <c r="D2157" t="s">
        <v>46</v>
      </c>
      <c r="E2157" s="2">
        <v>0.40208333333333335</v>
      </c>
      <c r="F2157" s="2">
        <v>0.40254629629629629</v>
      </c>
      <c r="G2157" s="2"/>
      <c r="H2157">
        <v>2</v>
      </c>
    </row>
    <row r="2158" spans="1:8" x14ac:dyDescent="0.35">
      <c r="A2158">
        <v>142576</v>
      </c>
      <c r="B2158">
        <v>0</v>
      </c>
      <c r="C2158">
        <v>7</v>
      </c>
      <c r="D2158" t="s">
        <v>141</v>
      </c>
      <c r="E2158" s="2">
        <v>0.40324074074074073</v>
      </c>
      <c r="F2158" s="2">
        <v>0.40370370370370373</v>
      </c>
      <c r="G2158" s="2"/>
      <c r="H2158">
        <v>2</v>
      </c>
    </row>
    <row r="2159" spans="1:8" x14ac:dyDescent="0.35">
      <c r="A2159">
        <v>142576</v>
      </c>
      <c r="B2159">
        <v>0</v>
      </c>
      <c r="C2159">
        <v>7</v>
      </c>
      <c r="D2159" t="s">
        <v>140</v>
      </c>
      <c r="E2159" s="2">
        <v>0.40543981481481484</v>
      </c>
      <c r="F2159" s="2">
        <v>0.40613425925925928</v>
      </c>
      <c r="G2159" s="2"/>
      <c r="H2159">
        <v>2</v>
      </c>
    </row>
    <row r="2160" spans="1:8" x14ac:dyDescent="0.35">
      <c r="A2160">
        <v>142576</v>
      </c>
      <c r="B2160">
        <v>0</v>
      </c>
      <c r="C2160">
        <v>7</v>
      </c>
      <c r="D2160" t="s">
        <v>95</v>
      </c>
      <c r="E2160" s="2">
        <v>0.40752314814814816</v>
      </c>
      <c r="F2160" s="2">
        <v>0.40810185185185183</v>
      </c>
      <c r="G2160" s="2"/>
      <c r="H2160">
        <v>2</v>
      </c>
    </row>
    <row r="2161" spans="1:8" x14ac:dyDescent="0.35">
      <c r="A2161">
        <v>142576</v>
      </c>
      <c r="B2161">
        <v>0</v>
      </c>
      <c r="C2161">
        <v>7</v>
      </c>
      <c r="D2161" t="s">
        <v>72</v>
      </c>
      <c r="E2161" s="2">
        <v>0.40983796296296299</v>
      </c>
      <c r="F2161" s="2">
        <v>0.41041666666666665</v>
      </c>
      <c r="G2161" s="2"/>
      <c r="H2161">
        <v>2</v>
      </c>
    </row>
    <row r="2162" spans="1:8" x14ac:dyDescent="0.35">
      <c r="A2162">
        <v>142576</v>
      </c>
      <c r="B2162">
        <v>0</v>
      </c>
      <c r="C2162">
        <v>7</v>
      </c>
      <c r="D2162" t="s">
        <v>139</v>
      </c>
      <c r="E2162" s="2">
        <v>0.41203703703703703</v>
      </c>
      <c r="F2162" s="2">
        <v>0.41273148148148148</v>
      </c>
      <c r="G2162" s="2"/>
      <c r="H2162">
        <v>2</v>
      </c>
    </row>
    <row r="2163" spans="1:8" x14ac:dyDescent="0.35">
      <c r="A2163">
        <v>142576</v>
      </c>
      <c r="B2163">
        <v>0</v>
      </c>
      <c r="C2163">
        <v>7</v>
      </c>
      <c r="D2163" t="s">
        <v>138</v>
      </c>
      <c r="E2163" s="2">
        <v>0.4148148148148148</v>
      </c>
      <c r="F2163" s="2">
        <v>0.4152777777777778</v>
      </c>
      <c r="G2163" s="2"/>
      <c r="H2163">
        <v>2</v>
      </c>
    </row>
    <row r="2164" spans="1:8" x14ac:dyDescent="0.35">
      <c r="A2164">
        <v>142576</v>
      </c>
      <c r="B2164">
        <v>0</v>
      </c>
      <c r="C2164">
        <v>7</v>
      </c>
      <c r="D2164" t="s">
        <v>137</v>
      </c>
      <c r="E2164" s="2">
        <v>0.41655092592592591</v>
      </c>
      <c r="F2164" s="2">
        <v>0.41701388888888891</v>
      </c>
      <c r="G2164" s="2"/>
      <c r="H2164">
        <v>2</v>
      </c>
    </row>
    <row r="2165" spans="1:8" x14ac:dyDescent="0.35">
      <c r="A2165">
        <v>142576</v>
      </c>
      <c r="B2165">
        <v>0</v>
      </c>
      <c r="C2165">
        <v>7</v>
      </c>
      <c r="D2165" t="s">
        <v>136</v>
      </c>
      <c r="E2165" s="2">
        <v>0.41875000000000001</v>
      </c>
      <c r="F2165" s="2">
        <v>0.41921296296296295</v>
      </c>
      <c r="G2165" s="2"/>
      <c r="H2165">
        <v>2</v>
      </c>
    </row>
    <row r="2166" spans="1:8" x14ac:dyDescent="0.35">
      <c r="A2166">
        <v>142576</v>
      </c>
      <c r="B2166">
        <v>0</v>
      </c>
      <c r="C2166">
        <v>7</v>
      </c>
      <c r="D2166" t="s">
        <v>135</v>
      </c>
      <c r="E2166" s="2">
        <v>0.42071759259259262</v>
      </c>
      <c r="F2166" s="2">
        <v>0.42118055555555556</v>
      </c>
      <c r="G2166" s="2"/>
      <c r="H2166">
        <v>2</v>
      </c>
    </row>
    <row r="2167" spans="1:8" x14ac:dyDescent="0.35">
      <c r="A2167">
        <v>142576</v>
      </c>
      <c r="B2167">
        <v>1</v>
      </c>
      <c r="C2167">
        <v>7</v>
      </c>
      <c r="D2167" t="s">
        <v>38</v>
      </c>
      <c r="E2167" s="2">
        <v>0.42337962962962961</v>
      </c>
      <c r="F2167" s="2">
        <v>0.42407407407407405</v>
      </c>
      <c r="G2167" s="2"/>
      <c r="H2167" t="s">
        <v>172</v>
      </c>
    </row>
    <row r="2168" spans="1:8" x14ac:dyDescent="0.35">
      <c r="A2168">
        <v>142576</v>
      </c>
      <c r="B2168">
        <v>1</v>
      </c>
      <c r="C2168">
        <v>7</v>
      </c>
      <c r="D2168" t="s">
        <v>133</v>
      </c>
      <c r="E2168" s="2">
        <v>0.42534722222222221</v>
      </c>
      <c r="F2168" s="2">
        <v>0.42581018518518521</v>
      </c>
      <c r="G2168" s="2"/>
      <c r="H2168">
        <v>1</v>
      </c>
    </row>
    <row r="2169" spans="1:8" x14ac:dyDescent="0.35">
      <c r="A2169">
        <v>142576</v>
      </c>
      <c r="B2169">
        <v>1</v>
      </c>
      <c r="C2169">
        <v>7</v>
      </c>
      <c r="D2169" t="s">
        <v>132</v>
      </c>
      <c r="E2169" s="2">
        <v>0.42719907407407409</v>
      </c>
      <c r="F2169" s="2">
        <v>0.42766203703703703</v>
      </c>
      <c r="G2169" s="2"/>
      <c r="H2169">
        <v>1</v>
      </c>
    </row>
    <row r="2170" spans="1:8" x14ac:dyDescent="0.35">
      <c r="A2170">
        <v>142576</v>
      </c>
      <c r="B2170">
        <v>1</v>
      </c>
      <c r="C2170">
        <v>7</v>
      </c>
      <c r="D2170" t="s">
        <v>31</v>
      </c>
      <c r="E2170" s="2">
        <v>0.42974537037037036</v>
      </c>
      <c r="F2170" s="2">
        <v>0.4304398148148148</v>
      </c>
      <c r="G2170" s="2"/>
      <c r="H2170">
        <v>1</v>
      </c>
    </row>
    <row r="2171" spans="1:8" x14ac:dyDescent="0.35">
      <c r="A2171">
        <v>142576</v>
      </c>
      <c r="B2171">
        <v>1</v>
      </c>
      <c r="C2171">
        <v>7</v>
      </c>
      <c r="D2171" t="s">
        <v>158</v>
      </c>
      <c r="E2171" s="2">
        <v>0.43229166666666669</v>
      </c>
      <c r="F2171" s="2">
        <v>0.43287037037037035</v>
      </c>
      <c r="G2171" s="2"/>
      <c r="H2171">
        <v>1</v>
      </c>
    </row>
    <row r="2172" spans="1:8" x14ac:dyDescent="0.35">
      <c r="A2172">
        <v>142576</v>
      </c>
      <c r="B2172">
        <v>1</v>
      </c>
      <c r="C2172">
        <v>7</v>
      </c>
      <c r="D2172" t="s">
        <v>157</v>
      </c>
      <c r="E2172" s="2">
        <v>0.43460648148148145</v>
      </c>
      <c r="F2172" s="2">
        <v>0.43506944444444445</v>
      </c>
      <c r="G2172" s="2"/>
      <c r="H2172">
        <v>1</v>
      </c>
    </row>
    <row r="2173" spans="1:8" x14ac:dyDescent="0.35">
      <c r="A2173">
        <v>142576</v>
      </c>
      <c r="B2173">
        <v>1</v>
      </c>
      <c r="C2173">
        <v>7</v>
      </c>
      <c r="D2173" t="s">
        <v>156</v>
      </c>
      <c r="E2173" s="2">
        <v>0.4372685185185185</v>
      </c>
      <c r="F2173" s="2">
        <v>0.4377314814814815</v>
      </c>
      <c r="G2173" s="2"/>
      <c r="H2173">
        <v>1</v>
      </c>
    </row>
    <row r="2174" spans="1:8" x14ac:dyDescent="0.35">
      <c r="A2174">
        <v>142576</v>
      </c>
      <c r="B2174">
        <v>1</v>
      </c>
      <c r="C2174">
        <v>7</v>
      </c>
      <c r="D2174" t="s">
        <v>16</v>
      </c>
      <c r="E2174" s="2">
        <v>0.4392361111111111</v>
      </c>
      <c r="H2174">
        <v>1</v>
      </c>
    </row>
    <row r="2175" spans="1:8" x14ac:dyDescent="0.35">
      <c r="A2175">
        <v>141584</v>
      </c>
      <c r="B2175">
        <v>0</v>
      </c>
      <c r="C2175">
        <v>7</v>
      </c>
      <c r="D2175" t="s">
        <v>16</v>
      </c>
      <c r="F2175" s="2">
        <v>0.39502314814814815</v>
      </c>
      <c r="G2175" s="2"/>
      <c r="H2175">
        <v>1</v>
      </c>
    </row>
    <row r="2176" spans="1:8" x14ac:dyDescent="0.35">
      <c r="A2176">
        <v>141584</v>
      </c>
      <c r="B2176">
        <v>0</v>
      </c>
      <c r="C2176">
        <v>7</v>
      </c>
      <c r="D2176" t="s">
        <v>156</v>
      </c>
      <c r="E2176" s="2">
        <v>0.39594907407407409</v>
      </c>
      <c r="F2176" s="2">
        <v>0.39641203703703703</v>
      </c>
      <c r="G2176" s="2"/>
      <c r="H2176">
        <v>2</v>
      </c>
    </row>
    <row r="2177" spans="1:8" x14ac:dyDescent="0.35">
      <c r="A2177">
        <v>141584</v>
      </c>
      <c r="B2177">
        <v>0</v>
      </c>
      <c r="C2177">
        <v>7</v>
      </c>
      <c r="D2177" t="s">
        <v>157</v>
      </c>
      <c r="E2177" s="2">
        <v>0.39814814814814814</v>
      </c>
      <c r="F2177" s="2">
        <v>0.39861111111111114</v>
      </c>
      <c r="G2177" s="2"/>
      <c r="H2177">
        <v>2</v>
      </c>
    </row>
    <row r="2178" spans="1:8" x14ac:dyDescent="0.35">
      <c r="A2178">
        <v>141584</v>
      </c>
      <c r="B2178">
        <v>0</v>
      </c>
      <c r="C2178">
        <v>7</v>
      </c>
      <c r="D2178" t="s">
        <v>158</v>
      </c>
      <c r="E2178" s="2">
        <v>0.40034722222222224</v>
      </c>
      <c r="F2178" s="2">
        <v>0.40081018518518519</v>
      </c>
      <c r="G2178" s="2"/>
      <c r="H2178">
        <v>2</v>
      </c>
    </row>
    <row r="2179" spans="1:8" x14ac:dyDescent="0.35">
      <c r="A2179">
        <v>141584</v>
      </c>
      <c r="B2179">
        <v>0</v>
      </c>
      <c r="C2179">
        <v>7</v>
      </c>
      <c r="D2179" t="s">
        <v>31</v>
      </c>
      <c r="E2179" s="2">
        <v>0.40277777777777779</v>
      </c>
      <c r="F2179" s="2">
        <v>0.40347222222222223</v>
      </c>
      <c r="G2179" s="2"/>
      <c r="H2179">
        <v>2</v>
      </c>
    </row>
    <row r="2180" spans="1:8" x14ac:dyDescent="0.35">
      <c r="A2180">
        <v>141584</v>
      </c>
      <c r="B2180">
        <v>0</v>
      </c>
      <c r="C2180">
        <v>7</v>
      </c>
      <c r="D2180" t="s">
        <v>132</v>
      </c>
      <c r="E2180" s="2">
        <v>0.40543981481481484</v>
      </c>
      <c r="F2180" s="2">
        <v>0.40590277777777778</v>
      </c>
      <c r="G2180" s="2"/>
      <c r="H2180">
        <v>2</v>
      </c>
    </row>
    <row r="2181" spans="1:8" x14ac:dyDescent="0.35">
      <c r="A2181">
        <v>141584</v>
      </c>
      <c r="B2181">
        <v>0</v>
      </c>
      <c r="C2181">
        <v>7</v>
      </c>
      <c r="D2181" t="s">
        <v>133</v>
      </c>
      <c r="E2181" s="2">
        <v>0.40740740740740738</v>
      </c>
      <c r="F2181" s="2">
        <v>0.40787037037037038</v>
      </c>
      <c r="G2181" s="2"/>
      <c r="H2181">
        <v>2</v>
      </c>
    </row>
    <row r="2182" spans="1:8" x14ac:dyDescent="0.35">
      <c r="A2182">
        <v>141584</v>
      </c>
      <c r="B2182">
        <v>0</v>
      </c>
      <c r="C2182">
        <v>7</v>
      </c>
      <c r="D2182" t="s">
        <v>38</v>
      </c>
      <c r="E2182" s="2">
        <v>0.40914351851851855</v>
      </c>
      <c r="F2182" s="2">
        <v>0.40983796296296299</v>
      </c>
      <c r="G2182" s="2"/>
      <c r="H2182" t="s">
        <v>134</v>
      </c>
    </row>
    <row r="2183" spans="1:8" x14ac:dyDescent="0.35">
      <c r="A2183">
        <v>141584</v>
      </c>
      <c r="B2183">
        <v>1</v>
      </c>
      <c r="C2183">
        <v>7</v>
      </c>
      <c r="D2183" t="s">
        <v>135</v>
      </c>
      <c r="E2183" s="2">
        <v>0.41192129629629631</v>
      </c>
      <c r="F2183" s="2">
        <v>0.41238425925925926</v>
      </c>
      <c r="G2183" s="2"/>
      <c r="H2183">
        <v>1</v>
      </c>
    </row>
    <row r="2184" spans="1:8" x14ac:dyDescent="0.35">
      <c r="A2184">
        <v>141584</v>
      </c>
      <c r="B2184">
        <v>1</v>
      </c>
      <c r="C2184">
        <v>7</v>
      </c>
      <c r="D2184" t="s">
        <v>136</v>
      </c>
      <c r="E2184" s="2">
        <v>0.41377314814814814</v>
      </c>
      <c r="F2184" s="2">
        <v>0.41423611111111114</v>
      </c>
      <c r="G2184" s="2"/>
      <c r="H2184">
        <v>1</v>
      </c>
    </row>
    <row r="2185" spans="1:8" x14ac:dyDescent="0.35">
      <c r="A2185">
        <v>141584</v>
      </c>
      <c r="B2185">
        <v>1</v>
      </c>
      <c r="C2185">
        <v>7</v>
      </c>
      <c r="D2185" t="s">
        <v>137</v>
      </c>
      <c r="E2185" s="2">
        <v>0.41597222222222224</v>
      </c>
      <c r="F2185" s="2">
        <v>0.41643518518518519</v>
      </c>
      <c r="G2185" s="2"/>
      <c r="H2185">
        <v>1</v>
      </c>
    </row>
    <row r="2186" spans="1:8" x14ac:dyDescent="0.35">
      <c r="A2186">
        <v>141584</v>
      </c>
      <c r="B2186">
        <v>1</v>
      </c>
      <c r="C2186">
        <v>7</v>
      </c>
      <c r="D2186" t="s">
        <v>138</v>
      </c>
      <c r="E2186" s="2">
        <v>0.41759259259259257</v>
      </c>
      <c r="F2186" s="2">
        <v>0.41805555555555557</v>
      </c>
      <c r="G2186" s="2"/>
      <c r="H2186">
        <v>1</v>
      </c>
    </row>
    <row r="2187" spans="1:8" x14ac:dyDescent="0.35">
      <c r="A2187">
        <v>141584</v>
      </c>
      <c r="B2187">
        <v>1</v>
      </c>
      <c r="C2187">
        <v>7</v>
      </c>
      <c r="D2187" t="s">
        <v>139</v>
      </c>
      <c r="E2187" s="2">
        <v>0.4201388888888889</v>
      </c>
      <c r="F2187" s="2">
        <v>0.42083333333333334</v>
      </c>
      <c r="G2187" s="2"/>
      <c r="H2187">
        <v>1</v>
      </c>
    </row>
    <row r="2188" spans="1:8" x14ac:dyDescent="0.35">
      <c r="A2188">
        <v>141584</v>
      </c>
      <c r="B2188">
        <v>1</v>
      </c>
      <c r="C2188">
        <v>7</v>
      </c>
      <c r="D2188" t="s">
        <v>72</v>
      </c>
      <c r="E2188" s="2">
        <v>0.42245370370370372</v>
      </c>
      <c r="F2188" s="2">
        <v>0.42303240740740738</v>
      </c>
      <c r="G2188" s="2"/>
      <c r="H2188">
        <v>1</v>
      </c>
    </row>
    <row r="2189" spans="1:8" x14ac:dyDescent="0.35">
      <c r="A2189">
        <v>141584</v>
      </c>
      <c r="B2189">
        <v>1</v>
      </c>
      <c r="C2189">
        <v>7</v>
      </c>
      <c r="D2189" t="s">
        <v>95</v>
      </c>
      <c r="E2189" s="2">
        <v>0.42476851851851855</v>
      </c>
      <c r="F2189" s="2">
        <v>0.42534722222222221</v>
      </c>
      <c r="G2189" s="2"/>
      <c r="H2189">
        <v>1</v>
      </c>
    </row>
    <row r="2190" spans="1:8" x14ac:dyDescent="0.35">
      <c r="A2190">
        <v>141584</v>
      </c>
      <c r="B2190">
        <v>1</v>
      </c>
      <c r="C2190">
        <v>7</v>
      </c>
      <c r="D2190" t="s">
        <v>140</v>
      </c>
      <c r="E2190" s="2">
        <v>0.42673611111111109</v>
      </c>
      <c r="F2190" s="2">
        <v>0.42743055555555554</v>
      </c>
      <c r="G2190" s="2"/>
      <c r="H2190">
        <v>1</v>
      </c>
    </row>
    <row r="2191" spans="1:8" x14ac:dyDescent="0.35">
      <c r="A2191">
        <v>141584</v>
      </c>
      <c r="B2191">
        <v>1</v>
      </c>
      <c r="C2191">
        <v>7</v>
      </c>
      <c r="D2191" t="s">
        <v>141</v>
      </c>
      <c r="E2191" s="2">
        <v>0.42905092592592592</v>
      </c>
      <c r="F2191" s="2">
        <v>0.42951388888888886</v>
      </c>
      <c r="G2191" s="2"/>
      <c r="H2191">
        <v>1</v>
      </c>
    </row>
    <row r="2192" spans="1:8" x14ac:dyDescent="0.35">
      <c r="A2192">
        <v>141584</v>
      </c>
      <c r="B2192">
        <v>1</v>
      </c>
      <c r="C2192">
        <v>7</v>
      </c>
      <c r="D2192" t="s">
        <v>46</v>
      </c>
      <c r="E2192" s="2">
        <v>0.43032407407407408</v>
      </c>
      <c r="F2192" s="2">
        <v>0.43078703703703702</v>
      </c>
      <c r="G2192" s="2"/>
      <c r="H2192">
        <v>1</v>
      </c>
    </row>
    <row r="2193" spans="1:8" x14ac:dyDescent="0.35">
      <c r="A2193">
        <v>141584</v>
      </c>
      <c r="B2193">
        <v>1</v>
      </c>
      <c r="C2193">
        <v>7</v>
      </c>
      <c r="D2193" t="s">
        <v>142</v>
      </c>
      <c r="E2193" s="2">
        <v>0.43194444444444446</v>
      </c>
      <c r="F2193" s="2">
        <v>0.43240740740740741</v>
      </c>
      <c r="G2193" s="2"/>
      <c r="H2193">
        <v>1</v>
      </c>
    </row>
    <row r="2194" spans="1:8" x14ac:dyDescent="0.35">
      <c r="A2194">
        <v>141584</v>
      </c>
      <c r="B2194">
        <v>1</v>
      </c>
      <c r="C2194">
        <v>7</v>
      </c>
      <c r="D2194" t="s">
        <v>143</v>
      </c>
      <c r="E2194" s="2">
        <v>0.43321759259259257</v>
      </c>
      <c r="F2194" s="2">
        <v>0.43391203703703701</v>
      </c>
      <c r="G2194" s="2"/>
      <c r="H2194">
        <v>1</v>
      </c>
    </row>
    <row r="2195" spans="1:8" x14ac:dyDescent="0.35">
      <c r="A2195">
        <v>141584</v>
      </c>
      <c r="B2195">
        <v>1</v>
      </c>
      <c r="C2195">
        <v>7</v>
      </c>
      <c r="D2195" t="s">
        <v>59</v>
      </c>
      <c r="E2195" s="2">
        <v>0.43518518518518517</v>
      </c>
      <c r="F2195" s="2">
        <v>0.43564814814814817</v>
      </c>
      <c r="G2195" s="2"/>
      <c r="H2195">
        <v>1</v>
      </c>
    </row>
    <row r="2196" spans="1:8" x14ac:dyDescent="0.35">
      <c r="A2196">
        <v>141584</v>
      </c>
      <c r="B2196">
        <v>1</v>
      </c>
      <c r="C2196">
        <v>7</v>
      </c>
      <c r="D2196" t="s">
        <v>144</v>
      </c>
      <c r="E2196" s="2">
        <v>0.43668981481481484</v>
      </c>
      <c r="F2196" s="2">
        <v>0.43715277777777778</v>
      </c>
      <c r="G2196" s="2"/>
      <c r="H2196">
        <v>1</v>
      </c>
    </row>
    <row r="2197" spans="1:8" x14ac:dyDescent="0.35">
      <c r="A2197">
        <v>141584</v>
      </c>
      <c r="B2197">
        <v>1</v>
      </c>
      <c r="C2197">
        <v>7</v>
      </c>
      <c r="D2197" t="s">
        <v>9</v>
      </c>
      <c r="E2197" s="2">
        <v>0.43865740740740738</v>
      </c>
      <c r="H2197">
        <v>1</v>
      </c>
    </row>
    <row r="2198" spans="1:8" x14ac:dyDescent="0.35">
      <c r="A2198">
        <v>142888</v>
      </c>
      <c r="B2198">
        <v>0</v>
      </c>
      <c r="C2198">
        <v>7</v>
      </c>
      <c r="D2198" t="s">
        <v>48</v>
      </c>
      <c r="F2198" s="2">
        <v>0.39930555555555558</v>
      </c>
      <c r="G2198" s="2"/>
      <c r="H2198">
        <v>13</v>
      </c>
    </row>
    <row r="2199" spans="1:8" x14ac:dyDescent="0.35">
      <c r="A2199">
        <v>142888</v>
      </c>
      <c r="B2199">
        <v>0</v>
      </c>
      <c r="C2199">
        <v>7</v>
      </c>
      <c r="D2199" t="s">
        <v>8</v>
      </c>
      <c r="E2199" s="2">
        <v>0.40081018518518519</v>
      </c>
      <c r="F2199" s="2">
        <v>0.40127314814814813</v>
      </c>
      <c r="G2199" s="2"/>
      <c r="H2199">
        <v>2</v>
      </c>
    </row>
    <row r="2200" spans="1:8" x14ac:dyDescent="0.35">
      <c r="A2200">
        <v>142888</v>
      </c>
      <c r="B2200">
        <v>0</v>
      </c>
      <c r="C2200">
        <v>7</v>
      </c>
      <c r="D2200" t="s">
        <v>102</v>
      </c>
      <c r="E2200" s="2">
        <v>0.4042824074074074</v>
      </c>
      <c r="F2200" s="2">
        <v>0.40474537037037039</v>
      </c>
      <c r="G2200" s="2"/>
      <c r="H2200">
        <v>2</v>
      </c>
    </row>
    <row r="2201" spans="1:8" x14ac:dyDescent="0.35">
      <c r="A2201">
        <v>142888</v>
      </c>
      <c r="B2201">
        <v>0</v>
      </c>
      <c r="C2201">
        <v>7</v>
      </c>
      <c r="D2201" t="s">
        <v>103</v>
      </c>
      <c r="E2201" s="2">
        <v>0.40775462962962961</v>
      </c>
      <c r="F2201" s="2">
        <v>0.4082175925925926</v>
      </c>
      <c r="G2201" s="2"/>
      <c r="H2201">
        <v>2</v>
      </c>
    </row>
    <row r="2202" spans="1:8" x14ac:dyDescent="0.35">
      <c r="A2202">
        <v>142888</v>
      </c>
      <c r="B2202">
        <v>0</v>
      </c>
      <c r="C2202">
        <v>7</v>
      </c>
      <c r="D2202" t="s">
        <v>104</v>
      </c>
      <c r="E2202" s="2">
        <v>0.41076388888888887</v>
      </c>
      <c r="F2202" s="2">
        <v>0.41122685185185187</v>
      </c>
      <c r="G2202" s="2"/>
      <c r="H2202">
        <v>2</v>
      </c>
    </row>
    <row r="2203" spans="1:8" x14ac:dyDescent="0.35">
      <c r="A2203">
        <v>142888</v>
      </c>
      <c r="B2203">
        <v>0</v>
      </c>
      <c r="C2203">
        <v>7</v>
      </c>
      <c r="D2203" t="s">
        <v>105</v>
      </c>
      <c r="E2203" s="2">
        <v>0.41319444444444442</v>
      </c>
      <c r="F2203" s="2">
        <v>0.41365740740740742</v>
      </c>
      <c r="G2203" s="2"/>
      <c r="H2203">
        <v>2</v>
      </c>
    </row>
    <row r="2204" spans="1:8" x14ac:dyDescent="0.35">
      <c r="A2204">
        <v>142888</v>
      </c>
      <c r="B2204">
        <v>0</v>
      </c>
      <c r="C2204">
        <v>7</v>
      </c>
      <c r="D2204" t="s">
        <v>106</v>
      </c>
      <c r="E2204" s="2">
        <v>0.41574074074074074</v>
      </c>
      <c r="F2204" s="2">
        <v>0.41620370370370369</v>
      </c>
      <c r="G2204" s="2"/>
      <c r="H2204">
        <v>2</v>
      </c>
    </row>
    <row r="2205" spans="1:8" x14ac:dyDescent="0.35">
      <c r="A2205">
        <v>142888</v>
      </c>
      <c r="B2205">
        <v>0</v>
      </c>
      <c r="C2205">
        <v>7</v>
      </c>
      <c r="D2205" t="s">
        <v>107</v>
      </c>
      <c r="E2205" s="2">
        <v>0.41782407407407407</v>
      </c>
      <c r="F2205" s="2">
        <v>0.41828703703703701</v>
      </c>
      <c r="G2205" s="2"/>
      <c r="H2205">
        <v>2</v>
      </c>
    </row>
    <row r="2206" spans="1:8" x14ac:dyDescent="0.35">
      <c r="A2206">
        <v>142888</v>
      </c>
      <c r="B2206">
        <v>0</v>
      </c>
      <c r="C2206">
        <v>7</v>
      </c>
      <c r="D2206" t="s">
        <v>108</v>
      </c>
      <c r="E2206" s="2">
        <v>0.4201388888888889</v>
      </c>
      <c r="F2206" s="2">
        <v>0.42060185185185184</v>
      </c>
      <c r="G2206" s="2"/>
      <c r="H2206">
        <v>2</v>
      </c>
    </row>
    <row r="2207" spans="1:8" x14ac:dyDescent="0.35">
      <c r="A2207">
        <v>142888</v>
      </c>
      <c r="B2207">
        <v>0</v>
      </c>
      <c r="C2207">
        <v>7</v>
      </c>
      <c r="D2207" t="s">
        <v>39</v>
      </c>
      <c r="E2207" s="2">
        <v>0.4236111111111111</v>
      </c>
      <c r="F2207" s="2">
        <v>0.42442129629629627</v>
      </c>
      <c r="G2207" s="2"/>
      <c r="H2207">
        <v>6</v>
      </c>
    </row>
    <row r="2208" spans="1:8" x14ac:dyDescent="0.35">
      <c r="A2208">
        <v>142888</v>
      </c>
      <c r="B2208">
        <v>0</v>
      </c>
      <c r="C2208">
        <v>7</v>
      </c>
      <c r="D2208" t="s">
        <v>109</v>
      </c>
      <c r="E2208" s="2">
        <v>0.42673611111111109</v>
      </c>
      <c r="F2208" s="2">
        <v>0.42719907407407409</v>
      </c>
      <c r="G2208" s="2"/>
      <c r="H2208" t="s">
        <v>110</v>
      </c>
    </row>
    <row r="2209" spans="1:8" x14ac:dyDescent="0.35">
      <c r="A2209">
        <v>142888</v>
      </c>
      <c r="B2209">
        <v>0</v>
      </c>
      <c r="C2209">
        <v>7</v>
      </c>
      <c r="D2209" t="s">
        <v>111</v>
      </c>
      <c r="E2209" s="2">
        <v>0.4287037037037037</v>
      </c>
      <c r="F2209" s="2">
        <v>0.42916666666666664</v>
      </c>
      <c r="G2209" s="2"/>
      <c r="H2209" t="s">
        <v>110</v>
      </c>
    </row>
    <row r="2210" spans="1:8" x14ac:dyDescent="0.35">
      <c r="A2210">
        <v>142888</v>
      </c>
      <c r="B2210">
        <v>0</v>
      </c>
      <c r="C2210">
        <v>7</v>
      </c>
      <c r="D2210" t="s">
        <v>112</v>
      </c>
      <c r="E2210" s="2">
        <v>0.4309027777777778</v>
      </c>
      <c r="F2210" s="2">
        <v>0.43148148148148147</v>
      </c>
      <c r="G2210" s="2"/>
      <c r="H2210" t="s">
        <v>110</v>
      </c>
    </row>
    <row r="2211" spans="1:8" x14ac:dyDescent="0.35">
      <c r="A2211">
        <v>142888</v>
      </c>
      <c r="B2211">
        <v>0</v>
      </c>
      <c r="C2211">
        <v>7</v>
      </c>
      <c r="D2211" t="s">
        <v>113</v>
      </c>
      <c r="E2211" s="2">
        <v>0.43275462962962963</v>
      </c>
      <c r="F2211" s="2">
        <v>0.43333333333333335</v>
      </c>
      <c r="G2211" s="2"/>
      <c r="H2211" t="s">
        <v>110</v>
      </c>
    </row>
    <row r="2212" spans="1:8" x14ac:dyDescent="0.35">
      <c r="A2212">
        <v>142888</v>
      </c>
      <c r="B2212">
        <v>0</v>
      </c>
      <c r="C2212">
        <v>7</v>
      </c>
      <c r="D2212" t="s">
        <v>24</v>
      </c>
      <c r="E2212" s="2">
        <v>0.4355324074074074</v>
      </c>
      <c r="F2212" s="2">
        <v>0.43692129629629628</v>
      </c>
      <c r="G2212" s="2"/>
      <c r="H2212" t="s">
        <v>110</v>
      </c>
    </row>
    <row r="2213" spans="1:8" x14ac:dyDescent="0.35">
      <c r="A2213">
        <v>142888</v>
      </c>
      <c r="B2213">
        <v>0</v>
      </c>
      <c r="C2213">
        <v>7</v>
      </c>
      <c r="D2213" t="s">
        <v>45</v>
      </c>
      <c r="E2213" s="2">
        <v>0.44444444444444442</v>
      </c>
      <c r="F2213" s="2">
        <v>0.44513888888888886</v>
      </c>
      <c r="G2213" s="2"/>
      <c r="H2213" t="s">
        <v>110</v>
      </c>
    </row>
    <row r="2214" spans="1:8" x14ac:dyDescent="0.35">
      <c r="A2214">
        <v>142888</v>
      </c>
      <c r="B2214">
        <v>0</v>
      </c>
      <c r="C2214">
        <v>7</v>
      </c>
      <c r="D2214" t="s">
        <v>21</v>
      </c>
      <c r="E2214" s="2">
        <v>0.44664351851851852</v>
      </c>
      <c r="F2214" s="2">
        <v>0.44722222222222224</v>
      </c>
      <c r="G2214" s="2"/>
      <c r="H2214" t="s">
        <v>122</v>
      </c>
    </row>
    <row r="2215" spans="1:8" x14ac:dyDescent="0.35">
      <c r="A2215">
        <v>142888</v>
      </c>
      <c r="B2215">
        <v>0</v>
      </c>
      <c r="C2215">
        <v>7</v>
      </c>
      <c r="D2215" t="s">
        <v>123</v>
      </c>
      <c r="E2215" s="2">
        <v>0.44942129629629629</v>
      </c>
      <c r="F2215" s="2">
        <v>0.45</v>
      </c>
      <c r="G2215" s="2"/>
      <c r="H2215">
        <v>2</v>
      </c>
    </row>
    <row r="2216" spans="1:8" x14ac:dyDescent="0.35">
      <c r="A2216">
        <v>142888</v>
      </c>
      <c r="B2216">
        <v>0</v>
      </c>
      <c r="C2216">
        <v>7</v>
      </c>
      <c r="D2216" t="s">
        <v>93</v>
      </c>
      <c r="E2216" s="2">
        <v>0.45219907407407406</v>
      </c>
      <c r="H2216">
        <v>1</v>
      </c>
    </row>
    <row r="2217" spans="1:8" x14ac:dyDescent="0.35">
      <c r="A2217">
        <v>142877</v>
      </c>
      <c r="B2217">
        <v>0</v>
      </c>
      <c r="C2217">
        <v>7</v>
      </c>
      <c r="D2217" t="s">
        <v>93</v>
      </c>
      <c r="F2217" s="2">
        <v>0.40173611111111113</v>
      </c>
      <c r="G2217" s="2"/>
      <c r="H2217">
        <v>1</v>
      </c>
    </row>
    <row r="2218" spans="1:8" x14ac:dyDescent="0.35">
      <c r="A2218">
        <v>142877</v>
      </c>
      <c r="B2218">
        <v>0</v>
      </c>
      <c r="C2218">
        <v>7</v>
      </c>
      <c r="D2218" t="s">
        <v>123</v>
      </c>
      <c r="E2218" s="2">
        <v>0.40347222222222223</v>
      </c>
      <c r="F2218" s="2">
        <v>0.40405092592592595</v>
      </c>
      <c r="G2218" s="2"/>
      <c r="H2218">
        <v>1</v>
      </c>
    </row>
    <row r="2219" spans="1:8" x14ac:dyDescent="0.35">
      <c r="A2219">
        <v>142877</v>
      </c>
      <c r="B2219">
        <v>0</v>
      </c>
      <c r="C2219">
        <v>7</v>
      </c>
      <c r="D2219" t="s">
        <v>21</v>
      </c>
      <c r="E2219" s="2">
        <v>0.40613425925925928</v>
      </c>
      <c r="F2219" s="2">
        <v>0.40671296296296294</v>
      </c>
      <c r="G2219" s="2"/>
      <c r="H2219" t="s">
        <v>114</v>
      </c>
    </row>
    <row r="2220" spans="1:8" x14ac:dyDescent="0.35">
      <c r="A2220">
        <v>142877</v>
      </c>
      <c r="B2220">
        <v>0</v>
      </c>
      <c r="C2220">
        <v>7</v>
      </c>
      <c r="D2220" t="s">
        <v>45</v>
      </c>
      <c r="E2220" s="2">
        <v>0.40856481481481483</v>
      </c>
      <c r="F2220" s="2">
        <v>0.41030092592592593</v>
      </c>
      <c r="G2220" s="2"/>
      <c r="H2220" t="s">
        <v>152</v>
      </c>
    </row>
    <row r="2221" spans="1:8" x14ac:dyDescent="0.35">
      <c r="A2221">
        <v>142877</v>
      </c>
      <c r="B2221">
        <v>0</v>
      </c>
      <c r="C2221">
        <v>7</v>
      </c>
      <c r="D2221" t="s">
        <v>24</v>
      </c>
      <c r="E2221" s="2">
        <v>0.41782407407407407</v>
      </c>
      <c r="F2221" s="2">
        <v>0.41851851851851851</v>
      </c>
      <c r="G2221" s="2"/>
      <c r="H2221" t="s">
        <v>152</v>
      </c>
    </row>
    <row r="2222" spans="1:8" x14ac:dyDescent="0.35">
      <c r="A2222">
        <v>142877</v>
      </c>
      <c r="B2222">
        <v>0</v>
      </c>
      <c r="C2222">
        <v>7</v>
      </c>
      <c r="D2222" t="s">
        <v>113</v>
      </c>
      <c r="E2222" s="2">
        <v>0.42048611111111112</v>
      </c>
      <c r="F2222" s="2">
        <v>0.42106481481481484</v>
      </c>
      <c r="G2222" s="2"/>
      <c r="H2222" t="s">
        <v>152</v>
      </c>
    </row>
    <row r="2223" spans="1:8" x14ac:dyDescent="0.35">
      <c r="A2223">
        <v>142877</v>
      </c>
      <c r="B2223">
        <v>0</v>
      </c>
      <c r="C2223">
        <v>7</v>
      </c>
      <c r="D2223" t="s">
        <v>112</v>
      </c>
      <c r="E2223" s="2">
        <v>0.42245370370370372</v>
      </c>
      <c r="F2223" s="2">
        <v>0.42303240740740738</v>
      </c>
      <c r="G2223" s="2"/>
      <c r="H2223" t="s">
        <v>152</v>
      </c>
    </row>
    <row r="2224" spans="1:8" x14ac:dyDescent="0.35">
      <c r="A2224">
        <v>142877</v>
      </c>
      <c r="B2224">
        <v>0</v>
      </c>
      <c r="C2224">
        <v>7</v>
      </c>
      <c r="D2224" t="s">
        <v>111</v>
      </c>
      <c r="E2224" s="2">
        <v>0.42465277777777777</v>
      </c>
      <c r="F2224" s="2">
        <v>0.42511574074074077</v>
      </c>
      <c r="G2224" s="2"/>
      <c r="H2224" t="s">
        <v>152</v>
      </c>
    </row>
    <row r="2225" spans="1:8" x14ac:dyDescent="0.35">
      <c r="A2225">
        <v>142877</v>
      </c>
      <c r="B2225">
        <v>0</v>
      </c>
      <c r="C2225">
        <v>7</v>
      </c>
      <c r="D2225" t="s">
        <v>109</v>
      </c>
      <c r="E2225" s="2">
        <v>0.42662037037037037</v>
      </c>
      <c r="F2225" s="2">
        <v>0.42708333333333331</v>
      </c>
      <c r="G2225" s="2"/>
      <c r="H2225" t="s">
        <v>152</v>
      </c>
    </row>
    <row r="2226" spans="1:8" x14ac:dyDescent="0.35">
      <c r="A2226">
        <v>142877</v>
      </c>
      <c r="B2226">
        <v>0</v>
      </c>
      <c r="C2226">
        <v>7</v>
      </c>
      <c r="D2226" t="s">
        <v>39</v>
      </c>
      <c r="E2226" s="2">
        <v>0.42916666666666664</v>
      </c>
      <c r="F2226" s="2">
        <v>0.42986111111111114</v>
      </c>
      <c r="G2226" s="2"/>
      <c r="H2226">
        <v>5</v>
      </c>
    </row>
    <row r="2227" spans="1:8" x14ac:dyDescent="0.35">
      <c r="A2227">
        <v>142877</v>
      </c>
      <c r="B2227">
        <v>0</v>
      </c>
      <c r="C2227">
        <v>7</v>
      </c>
      <c r="D2227" t="s">
        <v>108</v>
      </c>
      <c r="E2227" s="2">
        <v>0.43240740740740741</v>
      </c>
      <c r="F2227" s="2">
        <v>0.43287037037037035</v>
      </c>
      <c r="G2227" s="2"/>
      <c r="H2227">
        <v>1</v>
      </c>
    </row>
    <row r="2228" spans="1:8" x14ac:dyDescent="0.35">
      <c r="A2228">
        <v>142877</v>
      </c>
      <c r="B2228">
        <v>0</v>
      </c>
      <c r="C2228">
        <v>7</v>
      </c>
      <c r="D2228" t="s">
        <v>107</v>
      </c>
      <c r="E2228" s="2">
        <v>0.43449074074074073</v>
      </c>
      <c r="F2228" s="2">
        <v>0.43495370370370373</v>
      </c>
      <c r="G2228" s="2"/>
      <c r="H2228">
        <v>1</v>
      </c>
    </row>
    <row r="2229" spans="1:8" x14ac:dyDescent="0.35">
      <c r="A2229">
        <v>142877</v>
      </c>
      <c r="B2229">
        <v>0</v>
      </c>
      <c r="C2229">
        <v>7</v>
      </c>
      <c r="D2229" t="s">
        <v>106</v>
      </c>
      <c r="E2229" s="2">
        <v>0.43611111111111112</v>
      </c>
      <c r="F2229" s="2">
        <v>0.43657407407407406</v>
      </c>
      <c r="G2229" s="2"/>
      <c r="H2229">
        <v>1</v>
      </c>
    </row>
    <row r="2230" spans="1:8" x14ac:dyDescent="0.35">
      <c r="A2230">
        <v>142877</v>
      </c>
      <c r="B2230">
        <v>0</v>
      </c>
      <c r="C2230">
        <v>7</v>
      </c>
      <c r="D2230" t="s">
        <v>105</v>
      </c>
      <c r="E2230" s="2">
        <v>0.43831018518518516</v>
      </c>
      <c r="F2230" s="2">
        <v>0.43877314814814816</v>
      </c>
      <c r="G2230" s="2"/>
      <c r="H2230">
        <v>1</v>
      </c>
    </row>
    <row r="2231" spans="1:8" x14ac:dyDescent="0.35">
      <c r="A2231">
        <v>142877</v>
      </c>
      <c r="B2231">
        <v>0</v>
      </c>
      <c r="C2231">
        <v>7</v>
      </c>
      <c r="D2231" t="s">
        <v>104</v>
      </c>
      <c r="E2231" s="2">
        <v>0.44050925925925927</v>
      </c>
      <c r="F2231" s="2">
        <v>0.44097222222222221</v>
      </c>
      <c r="G2231" s="2"/>
      <c r="H2231">
        <v>1</v>
      </c>
    </row>
    <row r="2232" spans="1:8" x14ac:dyDescent="0.35">
      <c r="A2232">
        <v>142877</v>
      </c>
      <c r="B2232">
        <v>0</v>
      </c>
      <c r="C2232">
        <v>7</v>
      </c>
      <c r="D2232" t="s">
        <v>103</v>
      </c>
      <c r="E2232" s="2">
        <v>0.44328703703703703</v>
      </c>
      <c r="F2232" s="2">
        <v>0.44374999999999998</v>
      </c>
      <c r="G2232" s="2"/>
      <c r="H2232">
        <v>1</v>
      </c>
    </row>
    <row r="2233" spans="1:8" x14ac:dyDescent="0.35">
      <c r="A2233">
        <v>142877</v>
      </c>
      <c r="B2233">
        <v>0</v>
      </c>
      <c r="C2233">
        <v>7</v>
      </c>
      <c r="D2233" t="s">
        <v>102</v>
      </c>
      <c r="E2233" s="2">
        <v>0.44618055555555558</v>
      </c>
      <c r="F2233" s="2">
        <v>0.44664351851851852</v>
      </c>
      <c r="G2233" s="2"/>
      <c r="H2233">
        <v>1</v>
      </c>
    </row>
    <row r="2234" spans="1:8" x14ac:dyDescent="0.35">
      <c r="A2234">
        <v>142877</v>
      </c>
      <c r="B2234">
        <v>0</v>
      </c>
      <c r="C2234">
        <v>7</v>
      </c>
      <c r="D2234" t="s">
        <v>8</v>
      </c>
      <c r="E2234" s="2">
        <v>0.45011574074074073</v>
      </c>
      <c r="H2234">
        <v>1</v>
      </c>
    </row>
    <row r="2235" spans="1:8" x14ac:dyDescent="0.35">
      <c r="A2235">
        <v>141180</v>
      </c>
      <c r="B2235">
        <v>0</v>
      </c>
      <c r="C2235">
        <v>7</v>
      </c>
      <c r="D2235" t="s">
        <v>18</v>
      </c>
      <c r="F2235" s="2">
        <v>0.40185185185185185</v>
      </c>
      <c r="G2235" s="2"/>
      <c r="H2235" t="s">
        <v>124</v>
      </c>
    </row>
    <row r="2236" spans="1:8" x14ac:dyDescent="0.35">
      <c r="A2236">
        <v>141180</v>
      </c>
      <c r="B2236">
        <v>0</v>
      </c>
      <c r="C2236">
        <v>7</v>
      </c>
      <c r="D2236" t="s">
        <v>17</v>
      </c>
      <c r="E2236" s="2">
        <v>0.40416666666666667</v>
      </c>
      <c r="F2236" s="2">
        <v>0.40462962962962962</v>
      </c>
      <c r="G2236" s="2"/>
      <c r="H2236">
        <v>2</v>
      </c>
    </row>
    <row r="2237" spans="1:8" x14ac:dyDescent="0.35">
      <c r="A2237">
        <v>141180</v>
      </c>
      <c r="B2237">
        <v>0</v>
      </c>
      <c r="C2237">
        <v>7</v>
      </c>
      <c r="D2237" t="s">
        <v>125</v>
      </c>
      <c r="E2237" s="2">
        <v>0.40625</v>
      </c>
      <c r="F2237" s="2">
        <v>0.40671296296296294</v>
      </c>
      <c r="G2237" s="2"/>
      <c r="H2237">
        <v>2</v>
      </c>
    </row>
    <row r="2238" spans="1:8" x14ac:dyDescent="0.35">
      <c r="A2238">
        <v>141180</v>
      </c>
      <c r="B2238">
        <v>0</v>
      </c>
      <c r="C2238">
        <v>7</v>
      </c>
      <c r="D2238" t="s">
        <v>126</v>
      </c>
      <c r="E2238" s="2">
        <v>0.40879629629629627</v>
      </c>
      <c r="F2238" s="2">
        <v>0.40949074074074077</v>
      </c>
      <c r="G2238" s="2"/>
      <c r="H2238" t="s">
        <v>127</v>
      </c>
    </row>
    <row r="2239" spans="1:8" x14ac:dyDescent="0.35">
      <c r="A2239">
        <v>141180</v>
      </c>
      <c r="B2239">
        <v>0</v>
      </c>
      <c r="C2239">
        <v>7</v>
      </c>
      <c r="D2239" t="s">
        <v>128</v>
      </c>
      <c r="E2239" s="2">
        <v>0.41099537037037037</v>
      </c>
      <c r="F2239" s="2">
        <v>0.41145833333333331</v>
      </c>
      <c r="G2239" s="2"/>
      <c r="H2239" t="s">
        <v>110</v>
      </c>
    </row>
    <row r="2240" spans="1:8" x14ac:dyDescent="0.35">
      <c r="A2240">
        <v>141180</v>
      </c>
      <c r="B2240">
        <v>0</v>
      </c>
      <c r="C2240">
        <v>7</v>
      </c>
      <c r="D2240" t="s">
        <v>129</v>
      </c>
      <c r="E2240" s="2">
        <v>0.4128472222222222</v>
      </c>
      <c r="F2240" s="2">
        <v>0.4133101851851852</v>
      </c>
      <c r="G2240" s="2"/>
      <c r="H2240" t="s">
        <v>110</v>
      </c>
    </row>
    <row r="2241" spans="1:8" x14ac:dyDescent="0.35">
      <c r="A2241">
        <v>141180</v>
      </c>
      <c r="B2241">
        <v>0</v>
      </c>
      <c r="C2241">
        <v>7</v>
      </c>
      <c r="D2241" t="s">
        <v>130</v>
      </c>
      <c r="E2241" s="2">
        <v>0.41469907407407408</v>
      </c>
      <c r="F2241" s="2">
        <v>0.4152777777777778</v>
      </c>
      <c r="G2241" s="2"/>
      <c r="H2241" t="s">
        <v>110</v>
      </c>
    </row>
    <row r="2242" spans="1:8" x14ac:dyDescent="0.35">
      <c r="A2242">
        <v>141180</v>
      </c>
      <c r="B2242">
        <v>0</v>
      </c>
      <c r="C2242">
        <v>7</v>
      </c>
      <c r="D2242" t="s">
        <v>45</v>
      </c>
      <c r="E2242" s="2">
        <v>0.41678240740740741</v>
      </c>
      <c r="F2242" s="2">
        <v>0.41770833333333335</v>
      </c>
      <c r="G2242" s="2"/>
      <c r="H2242" t="s">
        <v>110</v>
      </c>
    </row>
    <row r="2243" spans="1:8" x14ac:dyDescent="0.35">
      <c r="A2243">
        <v>141180</v>
      </c>
      <c r="B2243">
        <v>0</v>
      </c>
      <c r="C2243">
        <v>7</v>
      </c>
      <c r="D2243" t="s">
        <v>21</v>
      </c>
      <c r="E2243" s="2">
        <v>0.41956018518518517</v>
      </c>
      <c r="H2243" t="s">
        <v>114</v>
      </c>
    </row>
    <row r="2244" spans="1:8" x14ac:dyDescent="0.35">
      <c r="A2244">
        <v>143582</v>
      </c>
      <c r="B2244">
        <v>0</v>
      </c>
      <c r="C2244">
        <v>7</v>
      </c>
      <c r="D2244" t="s">
        <v>26</v>
      </c>
      <c r="F2244" s="2">
        <v>0.40277777777777779</v>
      </c>
      <c r="G2244" s="2"/>
      <c r="H2244">
        <v>2</v>
      </c>
    </row>
    <row r="2245" spans="1:8" x14ac:dyDescent="0.35">
      <c r="A2245">
        <v>143582</v>
      </c>
      <c r="B2245">
        <v>0</v>
      </c>
      <c r="C2245">
        <v>7</v>
      </c>
      <c r="D2245" t="s">
        <v>165</v>
      </c>
      <c r="E2245" s="2">
        <v>0.4045138888888889</v>
      </c>
      <c r="F2245" s="2">
        <v>0.40497685185185184</v>
      </c>
      <c r="G2245" s="2"/>
      <c r="H2245">
        <v>2</v>
      </c>
    </row>
    <row r="2246" spans="1:8" x14ac:dyDescent="0.35">
      <c r="A2246">
        <v>143582</v>
      </c>
      <c r="B2246">
        <v>0</v>
      </c>
      <c r="C2246">
        <v>7</v>
      </c>
      <c r="D2246" t="s">
        <v>164</v>
      </c>
      <c r="E2246" s="2">
        <v>0.40717592592592594</v>
      </c>
      <c r="F2246" s="2">
        <v>0.40763888888888888</v>
      </c>
      <c r="G2246" s="2"/>
      <c r="H2246">
        <v>2</v>
      </c>
    </row>
    <row r="2247" spans="1:8" x14ac:dyDescent="0.35">
      <c r="A2247">
        <v>143582</v>
      </c>
      <c r="B2247">
        <v>0</v>
      </c>
      <c r="C2247">
        <v>7</v>
      </c>
      <c r="D2247" t="s">
        <v>163</v>
      </c>
      <c r="E2247" s="2">
        <v>0.40983796296296299</v>
      </c>
      <c r="F2247" s="2">
        <v>0.41030092592592593</v>
      </c>
      <c r="G2247" s="2"/>
      <c r="H2247">
        <v>2</v>
      </c>
    </row>
    <row r="2248" spans="1:8" x14ac:dyDescent="0.35">
      <c r="A2248">
        <v>143582</v>
      </c>
      <c r="B2248">
        <v>0</v>
      </c>
      <c r="C2248">
        <v>7</v>
      </c>
      <c r="D2248" t="s">
        <v>18</v>
      </c>
      <c r="E2248" s="2">
        <v>0.41180555555555554</v>
      </c>
      <c r="F2248" s="2">
        <v>0.41226851851851853</v>
      </c>
      <c r="G2248" s="2"/>
      <c r="H2248">
        <v>2</v>
      </c>
    </row>
    <row r="2249" spans="1:8" x14ac:dyDescent="0.35">
      <c r="A2249">
        <v>143582</v>
      </c>
      <c r="B2249">
        <v>0</v>
      </c>
      <c r="C2249">
        <v>7</v>
      </c>
      <c r="D2249" t="s">
        <v>17</v>
      </c>
      <c r="E2249" s="2">
        <v>0.41458333333333336</v>
      </c>
      <c r="F2249" s="2">
        <v>0.4150462962962963</v>
      </c>
      <c r="G2249" s="2"/>
      <c r="H2249">
        <v>2</v>
      </c>
    </row>
    <row r="2250" spans="1:8" x14ac:dyDescent="0.35">
      <c r="A2250">
        <v>143582</v>
      </c>
      <c r="B2250">
        <v>0</v>
      </c>
      <c r="C2250">
        <v>7</v>
      </c>
      <c r="D2250" t="s">
        <v>125</v>
      </c>
      <c r="E2250" s="2">
        <v>0.41655092592592591</v>
      </c>
      <c r="F2250" s="2">
        <v>0.41701388888888891</v>
      </c>
      <c r="G2250" s="2"/>
      <c r="H2250">
        <v>2</v>
      </c>
    </row>
    <row r="2251" spans="1:8" x14ac:dyDescent="0.35">
      <c r="A2251">
        <v>143582</v>
      </c>
      <c r="B2251">
        <v>0</v>
      </c>
      <c r="C2251">
        <v>7</v>
      </c>
      <c r="D2251" t="s">
        <v>126</v>
      </c>
      <c r="E2251" s="2">
        <v>0.41921296296296295</v>
      </c>
      <c r="F2251" s="2">
        <v>0.4199074074074074</v>
      </c>
      <c r="G2251" s="2"/>
      <c r="H2251" t="s">
        <v>127</v>
      </c>
    </row>
    <row r="2252" spans="1:8" x14ac:dyDescent="0.35">
      <c r="A2252">
        <v>143582</v>
      </c>
      <c r="B2252">
        <v>0</v>
      </c>
      <c r="C2252">
        <v>7</v>
      </c>
      <c r="D2252" t="s">
        <v>128</v>
      </c>
      <c r="E2252" s="2">
        <v>0.42141203703703706</v>
      </c>
      <c r="F2252" s="2">
        <v>0.421875</v>
      </c>
      <c r="G2252" s="2"/>
      <c r="H2252" t="s">
        <v>110</v>
      </c>
    </row>
    <row r="2253" spans="1:8" x14ac:dyDescent="0.35">
      <c r="A2253">
        <v>143582</v>
      </c>
      <c r="B2253">
        <v>0</v>
      </c>
      <c r="C2253">
        <v>7</v>
      </c>
      <c r="D2253" t="s">
        <v>129</v>
      </c>
      <c r="E2253" s="2">
        <v>0.42326388888888888</v>
      </c>
      <c r="F2253" s="2">
        <v>0.42372685185185183</v>
      </c>
      <c r="G2253" s="2"/>
      <c r="H2253" t="s">
        <v>110</v>
      </c>
    </row>
    <row r="2254" spans="1:8" x14ac:dyDescent="0.35">
      <c r="A2254">
        <v>143582</v>
      </c>
      <c r="B2254">
        <v>0</v>
      </c>
      <c r="C2254">
        <v>7</v>
      </c>
      <c r="D2254" t="s">
        <v>130</v>
      </c>
      <c r="E2254" s="2">
        <v>0.42511574074074077</v>
      </c>
      <c r="F2254" s="2">
        <v>0.42569444444444443</v>
      </c>
      <c r="G2254" s="2"/>
      <c r="H2254" t="s">
        <v>110</v>
      </c>
    </row>
    <row r="2255" spans="1:8" x14ac:dyDescent="0.35">
      <c r="A2255">
        <v>143582</v>
      </c>
      <c r="B2255">
        <v>0</v>
      </c>
      <c r="C2255">
        <v>7</v>
      </c>
      <c r="D2255" t="s">
        <v>45</v>
      </c>
      <c r="E2255" s="2">
        <v>0.42719907407407409</v>
      </c>
      <c r="F2255" s="2">
        <v>0.42812499999999998</v>
      </c>
      <c r="G2255" s="2"/>
      <c r="H2255" t="s">
        <v>110</v>
      </c>
    </row>
    <row r="2256" spans="1:8" x14ac:dyDescent="0.35">
      <c r="A2256">
        <v>143582</v>
      </c>
      <c r="B2256">
        <v>0</v>
      </c>
      <c r="C2256">
        <v>7</v>
      </c>
      <c r="D2256" t="s">
        <v>21</v>
      </c>
      <c r="E2256" s="2">
        <v>0.42997685185185186</v>
      </c>
      <c r="H2256" t="s">
        <v>114</v>
      </c>
    </row>
    <row r="2257" spans="1:8" x14ac:dyDescent="0.35">
      <c r="A2257">
        <v>143575</v>
      </c>
      <c r="B2257">
        <v>0</v>
      </c>
      <c r="C2257">
        <v>7</v>
      </c>
      <c r="D2257" t="s">
        <v>21</v>
      </c>
      <c r="F2257" s="2">
        <v>0.40277777777777779</v>
      </c>
      <c r="G2257" s="2"/>
      <c r="H2257" t="s">
        <v>114</v>
      </c>
    </row>
    <row r="2258" spans="1:8" x14ac:dyDescent="0.35">
      <c r="A2258">
        <v>143575</v>
      </c>
      <c r="B2258">
        <v>0</v>
      </c>
      <c r="C2258">
        <v>7</v>
      </c>
      <c r="D2258" t="s">
        <v>45</v>
      </c>
      <c r="E2258" s="2">
        <v>0.40486111111111112</v>
      </c>
      <c r="F2258" s="2">
        <v>0.40682870370370372</v>
      </c>
      <c r="G2258" s="2"/>
      <c r="H2258" t="s">
        <v>152</v>
      </c>
    </row>
    <row r="2259" spans="1:8" x14ac:dyDescent="0.35">
      <c r="A2259">
        <v>143575</v>
      </c>
      <c r="B2259">
        <v>0</v>
      </c>
      <c r="C2259">
        <v>7</v>
      </c>
      <c r="D2259" t="s">
        <v>130</v>
      </c>
      <c r="E2259" s="2">
        <v>0.40844907407407405</v>
      </c>
      <c r="F2259" s="2">
        <v>0.40902777777777777</v>
      </c>
      <c r="G2259" s="2"/>
      <c r="H2259" t="s">
        <v>152</v>
      </c>
    </row>
    <row r="2260" spans="1:8" x14ac:dyDescent="0.35">
      <c r="A2260">
        <v>143575</v>
      </c>
      <c r="B2260">
        <v>0</v>
      </c>
      <c r="C2260">
        <v>7</v>
      </c>
      <c r="D2260" t="s">
        <v>129</v>
      </c>
      <c r="E2260" s="2">
        <v>0.41030092592592593</v>
      </c>
      <c r="F2260" s="2">
        <v>0.41076388888888887</v>
      </c>
      <c r="G2260" s="2"/>
      <c r="H2260" t="s">
        <v>152</v>
      </c>
    </row>
    <row r="2261" spans="1:8" x14ac:dyDescent="0.35">
      <c r="A2261">
        <v>143575</v>
      </c>
      <c r="B2261">
        <v>0</v>
      </c>
      <c r="C2261">
        <v>7</v>
      </c>
      <c r="D2261" t="s">
        <v>128</v>
      </c>
      <c r="E2261" s="2">
        <v>0.41226851851851853</v>
      </c>
      <c r="F2261" s="2">
        <v>0.41273148148148148</v>
      </c>
      <c r="G2261" s="2"/>
      <c r="H2261" t="s">
        <v>152</v>
      </c>
    </row>
    <row r="2262" spans="1:8" x14ac:dyDescent="0.35">
      <c r="A2262">
        <v>143575</v>
      </c>
      <c r="B2262">
        <v>0</v>
      </c>
      <c r="C2262">
        <v>7</v>
      </c>
      <c r="D2262" t="s">
        <v>126</v>
      </c>
      <c r="E2262" s="2">
        <v>0.41423611111111114</v>
      </c>
      <c r="F2262" s="2">
        <v>0.41493055555555558</v>
      </c>
      <c r="G2262" s="2"/>
      <c r="H2262" t="s">
        <v>162</v>
      </c>
    </row>
    <row r="2263" spans="1:8" x14ac:dyDescent="0.35">
      <c r="A2263">
        <v>143575</v>
      </c>
      <c r="B2263">
        <v>0</v>
      </c>
      <c r="C2263">
        <v>7</v>
      </c>
      <c r="D2263" t="s">
        <v>125</v>
      </c>
      <c r="E2263" s="2">
        <v>0.41666666666666669</v>
      </c>
      <c r="F2263" s="2">
        <v>0.41712962962962963</v>
      </c>
      <c r="G2263" s="2"/>
      <c r="H2263">
        <v>1</v>
      </c>
    </row>
    <row r="2264" spans="1:8" x14ac:dyDescent="0.35">
      <c r="A2264">
        <v>143575</v>
      </c>
      <c r="B2264">
        <v>0</v>
      </c>
      <c r="C2264">
        <v>7</v>
      </c>
      <c r="D2264" t="s">
        <v>17</v>
      </c>
      <c r="E2264" s="2">
        <v>0.41840277777777779</v>
      </c>
      <c r="F2264" s="2">
        <v>0.41886574074074073</v>
      </c>
      <c r="G2264" s="2"/>
      <c r="H2264">
        <v>1</v>
      </c>
    </row>
    <row r="2265" spans="1:8" x14ac:dyDescent="0.35">
      <c r="A2265">
        <v>143575</v>
      </c>
      <c r="B2265">
        <v>0</v>
      </c>
      <c r="C2265">
        <v>7</v>
      </c>
      <c r="D2265" t="s">
        <v>18</v>
      </c>
      <c r="E2265" s="2">
        <v>0.42094907407407406</v>
      </c>
      <c r="F2265" s="2">
        <v>0.42141203703703706</v>
      </c>
      <c r="G2265" s="2"/>
      <c r="H2265">
        <v>1</v>
      </c>
    </row>
    <row r="2266" spans="1:8" x14ac:dyDescent="0.35">
      <c r="A2266">
        <v>143575</v>
      </c>
      <c r="B2266">
        <v>0</v>
      </c>
      <c r="C2266">
        <v>7</v>
      </c>
      <c r="D2266" t="s">
        <v>163</v>
      </c>
      <c r="E2266" s="2">
        <v>0.42268518518518516</v>
      </c>
      <c r="F2266" s="2">
        <v>0.42314814814814816</v>
      </c>
      <c r="G2266" s="2"/>
      <c r="H2266">
        <v>1</v>
      </c>
    </row>
    <row r="2267" spans="1:8" x14ac:dyDescent="0.35">
      <c r="A2267">
        <v>143575</v>
      </c>
      <c r="B2267">
        <v>0</v>
      </c>
      <c r="C2267">
        <v>7</v>
      </c>
      <c r="D2267" t="s">
        <v>164</v>
      </c>
      <c r="E2267" s="2">
        <v>0.42523148148148149</v>
      </c>
      <c r="F2267" s="2">
        <v>0.42569444444444443</v>
      </c>
      <c r="G2267" s="2"/>
      <c r="H2267">
        <v>1</v>
      </c>
    </row>
    <row r="2268" spans="1:8" x14ac:dyDescent="0.35">
      <c r="A2268">
        <v>143575</v>
      </c>
      <c r="B2268">
        <v>0</v>
      </c>
      <c r="C2268">
        <v>7</v>
      </c>
      <c r="D2268" t="s">
        <v>165</v>
      </c>
      <c r="E2268" s="2">
        <v>0.42777777777777776</v>
      </c>
      <c r="F2268" s="2">
        <v>0.42824074074074076</v>
      </c>
      <c r="G2268" s="2"/>
      <c r="H2268">
        <v>1</v>
      </c>
    </row>
    <row r="2269" spans="1:8" x14ac:dyDescent="0.35">
      <c r="A2269">
        <v>143575</v>
      </c>
      <c r="B2269">
        <v>0</v>
      </c>
      <c r="C2269">
        <v>7</v>
      </c>
      <c r="D2269" t="s">
        <v>26</v>
      </c>
      <c r="E2269" s="2">
        <v>0.4306712962962963</v>
      </c>
      <c r="H2269">
        <v>2</v>
      </c>
    </row>
    <row r="2270" spans="1:8" x14ac:dyDescent="0.35">
      <c r="A2270">
        <v>142284</v>
      </c>
      <c r="B2270">
        <v>0</v>
      </c>
      <c r="C2270">
        <v>7</v>
      </c>
      <c r="D2270" t="s">
        <v>24</v>
      </c>
      <c r="F2270" s="2">
        <v>0.40486111111111112</v>
      </c>
      <c r="G2270" s="2"/>
      <c r="H2270">
        <v>7</v>
      </c>
    </row>
    <row r="2271" spans="1:8" x14ac:dyDescent="0.35">
      <c r="A2271">
        <v>142284</v>
      </c>
      <c r="B2271">
        <v>0</v>
      </c>
      <c r="C2271">
        <v>7</v>
      </c>
      <c r="D2271" t="s">
        <v>155</v>
      </c>
      <c r="E2271" s="2">
        <v>0.4079861111111111</v>
      </c>
      <c r="F2271" s="2">
        <v>0.40844907407407405</v>
      </c>
      <c r="G2271" s="2"/>
      <c r="H2271" t="s">
        <v>110</v>
      </c>
    </row>
    <row r="2272" spans="1:8" x14ac:dyDescent="0.35">
      <c r="A2272">
        <v>142284</v>
      </c>
      <c r="B2272">
        <v>0</v>
      </c>
      <c r="C2272">
        <v>7</v>
      </c>
      <c r="D2272" t="s">
        <v>154</v>
      </c>
      <c r="E2272" s="2">
        <v>0.40995370370370371</v>
      </c>
      <c r="F2272" s="2">
        <v>0.41041666666666665</v>
      </c>
      <c r="G2272" s="2"/>
      <c r="H2272" t="s">
        <v>110</v>
      </c>
    </row>
    <row r="2273" spans="1:8" x14ac:dyDescent="0.35">
      <c r="A2273">
        <v>142284</v>
      </c>
      <c r="B2273">
        <v>0</v>
      </c>
      <c r="C2273">
        <v>7</v>
      </c>
      <c r="D2273" t="s">
        <v>153</v>
      </c>
      <c r="E2273" s="2">
        <v>0.41180555555555554</v>
      </c>
      <c r="F2273" s="2">
        <v>0.41226851851851853</v>
      </c>
      <c r="G2273" s="2"/>
      <c r="H2273" t="s">
        <v>110</v>
      </c>
    </row>
    <row r="2274" spans="1:8" x14ac:dyDescent="0.35">
      <c r="A2274">
        <v>142284</v>
      </c>
      <c r="B2274">
        <v>0</v>
      </c>
      <c r="C2274">
        <v>7</v>
      </c>
      <c r="D2274" t="s">
        <v>126</v>
      </c>
      <c r="E2274" s="2">
        <v>0.41412037037037036</v>
      </c>
      <c r="F2274" s="2">
        <v>0.41550925925925924</v>
      </c>
      <c r="G2274" s="2"/>
      <c r="H2274" t="s">
        <v>110</v>
      </c>
    </row>
    <row r="2275" spans="1:8" x14ac:dyDescent="0.35">
      <c r="A2275">
        <v>142284</v>
      </c>
      <c r="B2275">
        <v>0</v>
      </c>
      <c r="C2275">
        <v>7</v>
      </c>
      <c r="D2275" t="s">
        <v>128</v>
      </c>
      <c r="E2275" s="2">
        <v>0.41701388888888891</v>
      </c>
      <c r="F2275" s="2">
        <v>0.41747685185185185</v>
      </c>
      <c r="G2275" s="2"/>
      <c r="H2275" t="s">
        <v>110</v>
      </c>
    </row>
    <row r="2276" spans="1:8" x14ac:dyDescent="0.35">
      <c r="A2276">
        <v>142284</v>
      </c>
      <c r="B2276">
        <v>0</v>
      </c>
      <c r="C2276">
        <v>7</v>
      </c>
      <c r="D2276" t="s">
        <v>45</v>
      </c>
      <c r="E2276" s="2">
        <v>0.42060185185185184</v>
      </c>
      <c r="F2276" s="2">
        <v>0.42141203703703706</v>
      </c>
      <c r="G2276" s="2"/>
      <c r="H2276" t="s">
        <v>110</v>
      </c>
    </row>
    <row r="2277" spans="1:8" x14ac:dyDescent="0.35">
      <c r="A2277">
        <v>142284</v>
      </c>
      <c r="B2277">
        <v>0</v>
      </c>
      <c r="C2277">
        <v>7</v>
      </c>
      <c r="D2277" t="s">
        <v>21</v>
      </c>
      <c r="E2277" s="2">
        <v>0.42280092592592594</v>
      </c>
      <c r="F2277" s="2">
        <v>0.42337962962962961</v>
      </c>
      <c r="G2277" s="2"/>
      <c r="H2277" t="s">
        <v>122</v>
      </c>
    </row>
    <row r="2278" spans="1:8" x14ac:dyDescent="0.35">
      <c r="A2278">
        <v>142284</v>
      </c>
      <c r="B2278">
        <v>0</v>
      </c>
      <c r="C2278">
        <v>7</v>
      </c>
      <c r="D2278" t="s">
        <v>123</v>
      </c>
      <c r="E2278" s="2">
        <v>0.42557870370370371</v>
      </c>
      <c r="F2278" s="2">
        <v>0.42615740740740743</v>
      </c>
      <c r="G2278" s="2"/>
      <c r="H2278">
        <v>2</v>
      </c>
    </row>
    <row r="2279" spans="1:8" x14ac:dyDescent="0.35">
      <c r="A2279">
        <v>142284</v>
      </c>
      <c r="B2279">
        <v>0</v>
      </c>
      <c r="C2279">
        <v>7</v>
      </c>
      <c r="D2279" t="s">
        <v>93</v>
      </c>
      <c r="E2279" s="2">
        <v>0.42800925925925926</v>
      </c>
      <c r="F2279" s="2">
        <v>0.4284722222222222</v>
      </c>
      <c r="G2279" s="2"/>
      <c r="H2279">
        <v>2</v>
      </c>
    </row>
    <row r="2280" spans="1:8" x14ac:dyDescent="0.35">
      <c r="A2280">
        <v>142284</v>
      </c>
      <c r="B2280">
        <v>0</v>
      </c>
      <c r="C2280">
        <v>7</v>
      </c>
      <c r="D2280" t="s">
        <v>9</v>
      </c>
      <c r="E2280" s="2">
        <v>0.42962962962962964</v>
      </c>
      <c r="F2280" s="2">
        <v>0.43009259259259258</v>
      </c>
      <c r="G2280" s="2"/>
      <c r="H2280">
        <v>2</v>
      </c>
    </row>
    <row r="2281" spans="1:8" x14ac:dyDescent="0.35">
      <c r="A2281">
        <v>142284</v>
      </c>
      <c r="B2281">
        <v>0</v>
      </c>
      <c r="C2281">
        <v>7</v>
      </c>
      <c r="D2281" t="s">
        <v>144</v>
      </c>
      <c r="E2281" s="2">
        <v>0.43125000000000002</v>
      </c>
      <c r="F2281" s="2">
        <v>0.43171296296296297</v>
      </c>
      <c r="G2281" s="2"/>
      <c r="H2281">
        <v>2</v>
      </c>
    </row>
    <row r="2282" spans="1:8" x14ac:dyDescent="0.35">
      <c r="A2282">
        <v>142284</v>
      </c>
      <c r="B2282">
        <v>0</v>
      </c>
      <c r="C2282">
        <v>7</v>
      </c>
      <c r="D2282" t="s">
        <v>59</v>
      </c>
      <c r="E2282" s="2">
        <v>0.43275462962962963</v>
      </c>
      <c r="F2282" s="2">
        <v>0.43321759259259257</v>
      </c>
      <c r="G2282" s="2"/>
      <c r="H2282">
        <v>2</v>
      </c>
    </row>
    <row r="2283" spans="1:8" x14ac:dyDescent="0.35">
      <c r="A2283">
        <v>142284</v>
      </c>
      <c r="B2283">
        <v>0</v>
      </c>
      <c r="C2283">
        <v>7</v>
      </c>
      <c r="D2283" t="s">
        <v>90</v>
      </c>
      <c r="E2283" s="2">
        <v>0.43460648148148145</v>
      </c>
      <c r="F2283" s="2">
        <v>0.43530092592592595</v>
      </c>
      <c r="G2283" s="2"/>
      <c r="H2283">
        <v>2</v>
      </c>
    </row>
    <row r="2284" spans="1:8" x14ac:dyDescent="0.35">
      <c r="A2284">
        <v>142284</v>
      </c>
      <c r="B2284">
        <v>0</v>
      </c>
      <c r="C2284">
        <v>7</v>
      </c>
      <c r="D2284" t="s">
        <v>151</v>
      </c>
      <c r="E2284" s="2">
        <v>0.43657407407407406</v>
      </c>
      <c r="F2284" s="2">
        <v>0.43703703703703706</v>
      </c>
      <c r="G2284" s="2"/>
      <c r="H2284">
        <v>2</v>
      </c>
    </row>
    <row r="2285" spans="1:8" x14ac:dyDescent="0.35">
      <c r="A2285">
        <v>142284</v>
      </c>
      <c r="B2285">
        <v>0</v>
      </c>
      <c r="C2285">
        <v>7</v>
      </c>
      <c r="D2285" t="s">
        <v>150</v>
      </c>
      <c r="E2285" s="2">
        <v>0.43819444444444444</v>
      </c>
      <c r="F2285" s="2">
        <v>0.43888888888888888</v>
      </c>
      <c r="G2285" s="2"/>
      <c r="H2285">
        <v>2</v>
      </c>
    </row>
    <row r="2286" spans="1:8" x14ac:dyDescent="0.35">
      <c r="A2286">
        <v>142284</v>
      </c>
      <c r="B2286">
        <v>0</v>
      </c>
      <c r="C2286">
        <v>7</v>
      </c>
      <c r="D2286" t="s">
        <v>149</v>
      </c>
      <c r="E2286" s="2">
        <v>0.44016203703703705</v>
      </c>
      <c r="F2286" s="2">
        <v>0.44074074074074077</v>
      </c>
      <c r="G2286" s="2"/>
      <c r="H2286">
        <v>2</v>
      </c>
    </row>
    <row r="2287" spans="1:8" x14ac:dyDescent="0.35">
      <c r="A2287">
        <v>142284</v>
      </c>
      <c r="B2287">
        <v>0</v>
      </c>
      <c r="C2287">
        <v>7</v>
      </c>
      <c r="D2287" t="s">
        <v>148</v>
      </c>
      <c r="E2287" s="2">
        <v>0.44236111111111109</v>
      </c>
      <c r="F2287" s="2">
        <v>0.44282407407407409</v>
      </c>
      <c r="G2287" s="2"/>
      <c r="H2287">
        <v>2</v>
      </c>
    </row>
    <row r="2288" spans="1:8" x14ac:dyDescent="0.35">
      <c r="A2288">
        <v>142284</v>
      </c>
      <c r="B2288">
        <v>0</v>
      </c>
      <c r="C2288">
        <v>7</v>
      </c>
      <c r="D2288" t="s">
        <v>19</v>
      </c>
      <c r="E2288" s="2">
        <v>0.44571759259259258</v>
      </c>
      <c r="F2288" s="2">
        <v>0.44618055555555558</v>
      </c>
      <c r="G2288" s="2"/>
      <c r="H2288">
        <v>2</v>
      </c>
    </row>
    <row r="2289" spans="1:8" x14ac:dyDescent="0.35">
      <c r="A2289">
        <v>142284</v>
      </c>
      <c r="B2289">
        <v>0</v>
      </c>
      <c r="C2289">
        <v>7</v>
      </c>
      <c r="D2289" t="s">
        <v>146</v>
      </c>
      <c r="E2289" s="2">
        <v>0.44722222222222224</v>
      </c>
      <c r="F2289" s="2">
        <v>0.44768518518518519</v>
      </c>
      <c r="G2289" s="2"/>
      <c r="H2289" t="s">
        <v>159</v>
      </c>
    </row>
    <row r="2290" spans="1:8" x14ac:dyDescent="0.35">
      <c r="A2290">
        <v>142284</v>
      </c>
      <c r="B2290">
        <v>0</v>
      </c>
      <c r="C2290">
        <v>7</v>
      </c>
      <c r="D2290" t="s">
        <v>145</v>
      </c>
      <c r="E2290" s="2">
        <v>0.44907407407407407</v>
      </c>
      <c r="F2290" s="2">
        <v>0.44953703703703701</v>
      </c>
      <c r="G2290" s="2"/>
      <c r="H2290">
        <v>2</v>
      </c>
    </row>
    <row r="2291" spans="1:8" x14ac:dyDescent="0.35">
      <c r="A2291">
        <v>142284</v>
      </c>
      <c r="B2291">
        <v>0</v>
      </c>
      <c r="C2291">
        <v>7</v>
      </c>
      <c r="D2291" t="s">
        <v>23</v>
      </c>
      <c r="E2291" s="2">
        <v>0.45173611111111112</v>
      </c>
      <c r="H2291">
        <v>1</v>
      </c>
    </row>
    <row r="2292" spans="1:8" x14ac:dyDescent="0.35">
      <c r="A2292">
        <v>142178</v>
      </c>
      <c r="B2292">
        <v>0</v>
      </c>
      <c r="C2292">
        <v>7</v>
      </c>
      <c r="D2292" t="s">
        <v>9</v>
      </c>
      <c r="F2292" s="2">
        <v>0.40509259259259262</v>
      </c>
      <c r="G2292" s="2"/>
      <c r="H2292">
        <v>1</v>
      </c>
    </row>
    <row r="2293" spans="1:8" x14ac:dyDescent="0.35">
      <c r="A2293">
        <v>142178</v>
      </c>
      <c r="B2293">
        <v>0</v>
      </c>
      <c r="C2293">
        <v>7</v>
      </c>
      <c r="D2293" t="s">
        <v>144</v>
      </c>
      <c r="E2293" s="2">
        <v>0.40613425925925928</v>
      </c>
      <c r="F2293" s="2">
        <v>0.40659722222222222</v>
      </c>
      <c r="G2293" s="2"/>
      <c r="H2293">
        <v>2</v>
      </c>
    </row>
    <row r="2294" spans="1:8" x14ac:dyDescent="0.35">
      <c r="A2294">
        <v>142178</v>
      </c>
      <c r="B2294">
        <v>0</v>
      </c>
      <c r="C2294">
        <v>7</v>
      </c>
      <c r="D2294" t="s">
        <v>59</v>
      </c>
      <c r="E2294" s="2">
        <v>0.40763888888888888</v>
      </c>
      <c r="F2294" s="2">
        <v>0.40810185185185183</v>
      </c>
      <c r="G2294" s="2"/>
      <c r="H2294">
        <v>2</v>
      </c>
    </row>
    <row r="2295" spans="1:8" x14ac:dyDescent="0.35">
      <c r="A2295">
        <v>142178</v>
      </c>
      <c r="B2295">
        <v>0</v>
      </c>
      <c r="C2295">
        <v>7</v>
      </c>
      <c r="D2295" t="s">
        <v>143</v>
      </c>
      <c r="E2295" s="2">
        <v>0.40925925925925927</v>
      </c>
      <c r="F2295" s="2">
        <v>0.40995370370370371</v>
      </c>
      <c r="G2295" s="2"/>
      <c r="H2295">
        <v>2</v>
      </c>
    </row>
    <row r="2296" spans="1:8" x14ac:dyDescent="0.35">
      <c r="A2296">
        <v>142178</v>
      </c>
      <c r="B2296">
        <v>0</v>
      </c>
      <c r="C2296">
        <v>7</v>
      </c>
      <c r="D2296" t="s">
        <v>142</v>
      </c>
      <c r="E2296" s="2">
        <v>0.41076388888888887</v>
      </c>
      <c r="F2296" s="2">
        <v>0.41122685185185187</v>
      </c>
      <c r="G2296" s="2"/>
      <c r="H2296">
        <v>2</v>
      </c>
    </row>
    <row r="2297" spans="1:8" x14ac:dyDescent="0.35">
      <c r="A2297">
        <v>142178</v>
      </c>
      <c r="B2297">
        <v>0</v>
      </c>
      <c r="C2297">
        <v>7</v>
      </c>
      <c r="D2297" t="s">
        <v>46</v>
      </c>
      <c r="E2297" s="2">
        <v>0.41249999999999998</v>
      </c>
      <c r="F2297" s="2">
        <v>0.41296296296296298</v>
      </c>
      <c r="G2297" s="2"/>
      <c r="H2297">
        <v>2</v>
      </c>
    </row>
    <row r="2298" spans="1:8" x14ac:dyDescent="0.35">
      <c r="A2298">
        <v>142178</v>
      </c>
      <c r="B2298">
        <v>0</v>
      </c>
      <c r="C2298">
        <v>7</v>
      </c>
      <c r="D2298" t="s">
        <v>141</v>
      </c>
      <c r="E2298" s="2">
        <v>0.41365740740740742</v>
      </c>
      <c r="F2298" s="2">
        <v>0.41412037037037036</v>
      </c>
      <c r="G2298" s="2"/>
      <c r="H2298">
        <v>2</v>
      </c>
    </row>
    <row r="2299" spans="1:8" x14ac:dyDescent="0.35">
      <c r="A2299">
        <v>142178</v>
      </c>
      <c r="B2299">
        <v>0</v>
      </c>
      <c r="C2299">
        <v>7</v>
      </c>
      <c r="D2299" t="s">
        <v>140</v>
      </c>
      <c r="E2299" s="2">
        <v>0.41585648148148147</v>
      </c>
      <c r="F2299" s="2">
        <v>0.41655092592592591</v>
      </c>
      <c r="G2299" s="2"/>
      <c r="H2299">
        <v>2</v>
      </c>
    </row>
    <row r="2300" spans="1:8" x14ac:dyDescent="0.35">
      <c r="A2300">
        <v>142178</v>
      </c>
      <c r="B2300">
        <v>0</v>
      </c>
      <c r="C2300">
        <v>7</v>
      </c>
      <c r="D2300" t="s">
        <v>95</v>
      </c>
      <c r="E2300" s="2">
        <v>0.41793981481481479</v>
      </c>
      <c r="F2300" s="2">
        <v>0.41851851851851851</v>
      </c>
      <c r="G2300" s="2"/>
      <c r="H2300">
        <v>2</v>
      </c>
    </row>
    <row r="2301" spans="1:8" x14ac:dyDescent="0.35">
      <c r="A2301">
        <v>142178</v>
      </c>
      <c r="B2301">
        <v>0</v>
      </c>
      <c r="C2301">
        <v>7</v>
      </c>
      <c r="D2301" t="s">
        <v>72</v>
      </c>
      <c r="E2301" s="2">
        <v>0.42025462962962962</v>
      </c>
      <c r="F2301" s="2">
        <v>0.42083333333333334</v>
      </c>
      <c r="G2301" s="2"/>
      <c r="H2301">
        <v>2</v>
      </c>
    </row>
    <row r="2302" spans="1:8" x14ac:dyDescent="0.35">
      <c r="A2302">
        <v>142178</v>
      </c>
      <c r="B2302">
        <v>0</v>
      </c>
      <c r="C2302">
        <v>7</v>
      </c>
      <c r="D2302" t="s">
        <v>139</v>
      </c>
      <c r="E2302" s="2">
        <v>0.42245370370370372</v>
      </c>
      <c r="F2302" s="2">
        <v>0.42314814814814816</v>
      </c>
      <c r="G2302" s="2"/>
      <c r="H2302">
        <v>2</v>
      </c>
    </row>
    <row r="2303" spans="1:8" x14ac:dyDescent="0.35">
      <c r="A2303">
        <v>142178</v>
      </c>
      <c r="B2303">
        <v>0</v>
      </c>
      <c r="C2303">
        <v>7</v>
      </c>
      <c r="D2303" t="s">
        <v>138</v>
      </c>
      <c r="E2303" s="2">
        <v>0.42523148148148149</v>
      </c>
      <c r="F2303" s="2">
        <v>0.42569444444444443</v>
      </c>
      <c r="G2303" s="2"/>
      <c r="H2303">
        <v>2</v>
      </c>
    </row>
    <row r="2304" spans="1:8" x14ac:dyDescent="0.35">
      <c r="A2304">
        <v>142178</v>
      </c>
      <c r="B2304">
        <v>0</v>
      </c>
      <c r="C2304">
        <v>7</v>
      </c>
      <c r="D2304" t="s">
        <v>137</v>
      </c>
      <c r="E2304" s="2">
        <v>0.42696759259259259</v>
      </c>
      <c r="F2304" s="2">
        <v>0.42743055555555554</v>
      </c>
      <c r="G2304" s="2"/>
      <c r="H2304">
        <v>2</v>
      </c>
    </row>
    <row r="2305" spans="1:8" x14ac:dyDescent="0.35">
      <c r="A2305">
        <v>142178</v>
      </c>
      <c r="B2305">
        <v>0</v>
      </c>
      <c r="C2305">
        <v>7</v>
      </c>
      <c r="D2305" t="s">
        <v>136</v>
      </c>
      <c r="E2305" s="2">
        <v>0.42916666666666664</v>
      </c>
      <c r="F2305" s="2">
        <v>0.42962962962962964</v>
      </c>
      <c r="G2305" s="2"/>
      <c r="H2305">
        <v>2</v>
      </c>
    </row>
    <row r="2306" spans="1:8" x14ac:dyDescent="0.35">
      <c r="A2306">
        <v>142178</v>
      </c>
      <c r="B2306">
        <v>0</v>
      </c>
      <c r="C2306">
        <v>7</v>
      </c>
      <c r="D2306" t="s">
        <v>135</v>
      </c>
      <c r="E2306" s="2">
        <v>0.43113425925925924</v>
      </c>
      <c r="F2306" s="2">
        <v>0.43159722222222224</v>
      </c>
      <c r="G2306" s="2"/>
      <c r="H2306">
        <v>2</v>
      </c>
    </row>
    <row r="2307" spans="1:8" x14ac:dyDescent="0.35">
      <c r="A2307">
        <v>142178</v>
      </c>
      <c r="B2307">
        <v>1</v>
      </c>
      <c r="C2307">
        <v>7</v>
      </c>
      <c r="D2307" t="s">
        <v>38</v>
      </c>
      <c r="E2307" s="2">
        <v>0.43379629629629629</v>
      </c>
      <c r="F2307" s="2">
        <v>0.43449074074074073</v>
      </c>
      <c r="G2307" s="2"/>
      <c r="H2307" t="s">
        <v>172</v>
      </c>
    </row>
    <row r="2308" spans="1:8" x14ac:dyDescent="0.35">
      <c r="A2308">
        <v>142178</v>
      </c>
      <c r="B2308">
        <v>1</v>
      </c>
      <c r="C2308">
        <v>7</v>
      </c>
      <c r="D2308" t="s">
        <v>133</v>
      </c>
      <c r="E2308" s="2">
        <v>0.4357638888888889</v>
      </c>
      <c r="F2308" s="2">
        <v>0.43622685185185184</v>
      </c>
      <c r="G2308" s="2"/>
      <c r="H2308">
        <v>1</v>
      </c>
    </row>
    <row r="2309" spans="1:8" x14ac:dyDescent="0.35">
      <c r="A2309">
        <v>142178</v>
      </c>
      <c r="B2309">
        <v>1</v>
      </c>
      <c r="C2309">
        <v>7</v>
      </c>
      <c r="D2309" t="s">
        <v>132</v>
      </c>
      <c r="E2309" s="2">
        <v>0.43761574074074072</v>
      </c>
      <c r="F2309" s="2">
        <v>0.43807870370370372</v>
      </c>
      <c r="G2309" s="2"/>
      <c r="H2309">
        <v>1</v>
      </c>
    </row>
    <row r="2310" spans="1:8" x14ac:dyDescent="0.35">
      <c r="A2310">
        <v>142178</v>
      </c>
      <c r="B2310">
        <v>1</v>
      </c>
      <c r="C2310">
        <v>7</v>
      </c>
      <c r="D2310" t="s">
        <v>31</v>
      </c>
      <c r="E2310" s="2">
        <v>0.44062499999999999</v>
      </c>
      <c r="H2310" t="s">
        <v>131</v>
      </c>
    </row>
    <row r="2311" spans="1:8" x14ac:dyDescent="0.35">
      <c r="A2311">
        <v>142177</v>
      </c>
      <c r="B2311">
        <v>0</v>
      </c>
      <c r="C2311">
        <v>7</v>
      </c>
      <c r="D2311" t="s">
        <v>21</v>
      </c>
      <c r="F2311" s="2">
        <v>0.41319444444444442</v>
      </c>
      <c r="G2311" s="2"/>
      <c r="H2311" t="s">
        <v>114</v>
      </c>
    </row>
    <row r="2312" spans="1:8" x14ac:dyDescent="0.35">
      <c r="A2312">
        <v>142177</v>
      </c>
      <c r="B2312">
        <v>0</v>
      </c>
      <c r="C2312">
        <v>7</v>
      </c>
      <c r="D2312" t="s">
        <v>45</v>
      </c>
      <c r="E2312" s="2">
        <v>0.4152777777777778</v>
      </c>
      <c r="F2312" s="2">
        <v>0.41724537037037035</v>
      </c>
      <c r="G2312" s="2"/>
      <c r="H2312" t="s">
        <v>152</v>
      </c>
    </row>
    <row r="2313" spans="1:8" x14ac:dyDescent="0.35">
      <c r="A2313">
        <v>142177</v>
      </c>
      <c r="B2313">
        <v>0</v>
      </c>
      <c r="C2313">
        <v>7</v>
      </c>
      <c r="D2313" t="s">
        <v>130</v>
      </c>
      <c r="E2313" s="2">
        <v>0.41886574074074073</v>
      </c>
      <c r="F2313" s="2">
        <v>0.41944444444444445</v>
      </c>
      <c r="G2313" s="2"/>
      <c r="H2313" t="s">
        <v>152</v>
      </c>
    </row>
    <row r="2314" spans="1:8" x14ac:dyDescent="0.35">
      <c r="A2314">
        <v>142177</v>
      </c>
      <c r="B2314">
        <v>0</v>
      </c>
      <c r="C2314">
        <v>7</v>
      </c>
      <c r="D2314" t="s">
        <v>129</v>
      </c>
      <c r="E2314" s="2">
        <v>0.42071759259259262</v>
      </c>
      <c r="F2314" s="2">
        <v>0.42118055555555556</v>
      </c>
      <c r="G2314" s="2"/>
      <c r="H2314" t="s">
        <v>152</v>
      </c>
    </row>
    <row r="2315" spans="1:8" x14ac:dyDescent="0.35">
      <c r="A2315">
        <v>142177</v>
      </c>
      <c r="B2315">
        <v>0</v>
      </c>
      <c r="C2315">
        <v>7</v>
      </c>
      <c r="D2315" t="s">
        <v>128</v>
      </c>
      <c r="E2315" s="2">
        <v>0.42268518518518516</v>
      </c>
      <c r="F2315" s="2">
        <v>0.42314814814814816</v>
      </c>
      <c r="G2315" s="2"/>
      <c r="H2315" t="s">
        <v>152</v>
      </c>
    </row>
    <row r="2316" spans="1:8" x14ac:dyDescent="0.35">
      <c r="A2316">
        <v>142177</v>
      </c>
      <c r="B2316">
        <v>0</v>
      </c>
      <c r="C2316">
        <v>7</v>
      </c>
      <c r="D2316" t="s">
        <v>126</v>
      </c>
      <c r="E2316" s="2">
        <v>0.42465277777777777</v>
      </c>
      <c r="F2316" s="2">
        <v>0.42534722222222221</v>
      </c>
      <c r="G2316" s="2"/>
      <c r="H2316" t="s">
        <v>162</v>
      </c>
    </row>
    <row r="2317" spans="1:8" x14ac:dyDescent="0.35">
      <c r="A2317">
        <v>142177</v>
      </c>
      <c r="B2317">
        <v>0</v>
      </c>
      <c r="C2317">
        <v>7</v>
      </c>
      <c r="D2317" t="s">
        <v>125</v>
      </c>
      <c r="E2317" s="2">
        <v>0.42708333333333331</v>
      </c>
      <c r="F2317" s="2">
        <v>0.42754629629629631</v>
      </c>
      <c r="G2317" s="2"/>
      <c r="H2317">
        <v>1</v>
      </c>
    </row>
    <row r="2318" spans="1:8" x14ac:dyDescent="0.35">
      <c r="A2318">
        <v>142177</v>
      </c>
      <c r="B2318">
        <v>0</v>
      </c>
      <c r="C2318">
        <v>7</v>
      </c>
      <c r="D2318" t="s">
        <v>17</v>
      </c>
      <c r="E2318" s="2">
        <v>0.42881944444444442</v>
      </c>
      <c r="F2318" s="2">
        <v>0.42928240740740742</v>
      </c>
      <c r="G2318" s="2"/>
      <c r="H2318">
        <v>1</v>
      </c>
    </row>
    <row r="2319" spans="1:8" x14ac:dyDescent="0.35">
      <c r="A2319">
        <v>142177</v>
      </c>
      <c r="B2319">
        <v>0</v>
      </c>
      <c r="C2319">
        <v>7</v>
      </c>
      <c r="D2319" t="s">
        <v>18</v>
      </c>
      <c r="E2319" s="2">
        <v>0.43206018518518519</v>
      </c>
      <c r="H2319" t="s">
        <v>124</v>
      </c>
    </row>
    <row r="2320" spans="1:8" x14ac:dyDescent="0.35">
      <c r="A2320">
        <v>141186</v>
      </c>
      <c r="B2320">
        <v>0</v>
      </c>
      <c r="C2320">
        <v>7</v>
      </c>
      <c r="D2320" t="s">
        <v>31</v>
      </c>
      <c r="F2320" s="2">
        <v>0.41319444444444442</v>
      </c>
      <c r="G2320" s="2"/>
      <c r="H2320" t="s">
        <v>131</v>
      </c>
    </row>
    <row r="2321" spans="1:8" x14ac:dyDescent="0.35">
      <c r="A2321">
        <v>141186</v>
      </c>
      <c r="B2321">
        <v>0</v>
      </c>
      <c r="C2321">
        <v>7</v>
      </c>
      <c r="D2321" t="s">
        <v>132</v>
      </c>
      <c r="E2321" s="2">
        <v>0.41539351851851852</v>
      </c>
      <c r="F2321" s="2">
        <v>0.41597222222222224</v>
      </c>
      <c r="G2321" s="2"/>
      <c r="H2321">
        <v>2</v>
      </c>
    </row>
    <row r="2322" spans="1:8" x14ac:dyDescent="0.35">
      <c r="A2322">
        <v>141186</v>
      </c>
      <c r="B2322">
        <v>0</v>
      </c>
      <c r="C2322">
        <v>7</v>
      </c>
      <c r="D2322" t="s">
        <v>133</v>
      </c>
      <c r="E2322" s="2">
        <v>0.41759259259259257</v>
      </c>
      <c r="F2322" s="2">
        <v>0.41805555555555557</v>
      </c>
      <c r="G2322" s="2"/>
      <c r="H2322">
        <v>2</v>
      </c>
    </row>
    <row r="2323" spans="1:8" x14ac:dyDescent="0.35">
      <c r="A2323">
        <v>141186</v>
      </c>
      <c r="B2323">
        <v>0</v>
      </c>
      <c r="C2323">
        <v>7</v>
      </c>
      <c r="D2323" t="s">
        <v>38</v>
      </c>
      <c r="E2323" s="2">
        <v>0.41932870370370373</v>
      </c>
      <c r="F2323" s="2">
        <v>0.42002314814814817</v>
      </c>
      <c r="G2323" s="2"/>
      <c r="H2323" t="s">
        <v>134</v>
      </c>
    </row>
    <row r="2324" spans="1:8" x14ac:dyDescent="0.35">
      <c r="A2324">
        <v>141186</v>
      </c>
      <c r="B2324">
        <v>1</v>
      </c>
      <c r="C2324">
        <v>7</v>
      </c>
      <c r="D2324" t="s">
        <v>135</v>
      </c>
      <c r="E2324" s="2">
        <v>0.42222222222222222</v>
      </c>
      <c r="F2324" s="2">
        <v>0.42268518518518516</v>
      </c>
      <c r="G2324" s="2"/>
      <c r="H2324">
        <v>1</v>
      </c>
    </row>
    <row r="2325" spans="1:8" x14ac:dyDescent="0.35">
      <c r="A2325">
        <v>141186</v>
      </c>
      <c r="B2325">
        <v>1</v>
      </c>
      <c r="C2325">
        <v>7</v>
      </c>
      <c r="D2325" t="s">
        <v>136</v>
      </c>
      <c r="E2325" s="2">
        <v>0.42407407407407405</v>
      </c>
      <c r="F2325" s="2">
        <v>0.42453703703703705</v>
      </c>
      <c r="G2325" s="2"/>
      <c r="H2325">
        <v>1</v>
      </c>
    </row>
    <row r="2326" spans="1:8" x14ac:dyDescent="0.35">
      <c r="A2326">
        <v>141186</v>
      </c>
      <c r="B2326">
        <v>1</v>
      </c>
      <c r="C2326">
        <v>7</v>
      </c>
      <c r="D2326" t="s">
        <v>137</v>
      </c>
      <c r="E2326" s="2">
        <v>0.42627314814814815</v>
      </c>
      <c r="F2326" s="2">
        <v>0.42673611111111109</v>
      </c>
      <c r="G2326" s="2"/>
      <c r="H2326">
        <v>1</v>
      </c>
    </row>
    <row r="2327" spans="1:8" x14ac:dyDescent="0.35">
      <c r="A2327">
        <v>141186</v>
      </c>
      <c r="B2327">
        <v>1</v>
      </c>
      <c r="C2327">
        <v>7</v>
      </c>
      <c r="D2327" t="s">
        <v>138</v>
      </c>
      <c r="E2327" s="2">
        <v>0.42800925925925926</v>
      </c>
      <c r="F2327" s="2">
        <v>0.4284722222222222</v>
      </c>
      <c r="G2327" s="2"/>
      <c r="H2327">
        <v>1</v>
      </c>
    </row>
    <row r="2328" spans="1:8" x14ac:dyDescent="0.35">
      <c r="A2328">
        <v>141186</v>
      </c>
      <c r="B2328">
        <v>1</v>
      </c>
      <c r="C2328">
        <v>7</v>
      </c>
      <c r="D2328" t="s">
        <v>139</v>
      </c>
      <c r="E2328" s="2">
        <v>0.43055555555555558</v>
      </c>
      <c r="F2328" s="2">
        <v>0.43125000000000002</v>
      </c>
      <c r="G2328" s="2"/>
      <c r="H2328">
        <v>1</v>
      </c>
    </row>
    <row r="2329" spans="1:8" x14ac:dyDescent="0.35">
      <c r="A2329">
        <v>141186</v>
      </c>
      <c r="B2329">
        <v>1</v>
      </c>
      <c r="C2329">
        <v>7</v>
      </c>
      <c r="D2329" t="s">
        <v>72</v>
      </c>
      <c r="E2329" s="2">
        <v>0.43287037037037035</v>
      </c>
      <c r="F2329" s="2">
        <v>0.43344907407407407</v>
      </c>
      <c r="G2329" s="2"/>
      <c r="H2329">
        <v>1</v>
      </c>
    </row>
    <row r="2330" spans="1:8" x14ac:dyDescent="0.35">
      <c r="A2330">
        <v>141186</v>
      </c>
      <c r="B2330">
        <v>1</v>
      </c>
      <c r="C2330">
        <v>7</v>
      </c>
      <c r="D2330" t="s">
        <v>95</v>
      </c>
      <c r="E2330" s="2">
        <v>0.43518518518518517</v>
      </c>
      <c r="F2330" s="2">
        <v>0.4357638888888889</v>
      </c>
      <c r="G2330" s="2"/>
      <c r="H2330">
        <v>1</v>
      </c>
    </row>
    <row r="2331" spans="1:8" x14ac:dyDescent="0.35">
      <c r="A2331">
        <v>141186</v>
      </c>
      <c r="B2331">
        <v>1</v>
      </c>
      <c r="C2331">
        <v>7</v>
      </c>
      <c r="D2331" t="s">
        <v>140</v>
      </c>
      <c r="E2331" s="2">
        <v>0.43715277777777778</v>
      </c>
      <c r="F2331" s="2">
        <v>0.43784722222222222</v>
      </c>
      <c r="G2331" s="2"/>
      <c r="H2331">
        <v>1</v>
      </c>
    </row>
    <row r="2332" spans="1:8" x14ac:dyDescent="0.35">
      <c r="A2332">
        <v>141186</v>
      </c>
      <c r="B2332">
        <v>1</v>
      </c>
      <c r="C2332">
        <v>7</v>
      </c>
      <c r="D2332" t="s">
        <v>141</v>
      </c>
      <c r="E2332" s="2">
        <v>0.4394675925925926</v>
      </c>
      <c r="F2332" s="2">
        <v>0.43993055555555555</v>
      </c>
      <c r="G2332" s="2"/>
      <c r="H2332">
        <v>1</v>
      </c>
    </row>
    <row r="2333" spans="1:8" x14ac:dyDescent="0.35">
      <c r="A2333">
        <v>141186</v>
      </c>
      <c r="B2333">
        <v>1</v>
      </c>
      <c r="C2333">
        <v>7</v>
      </c>
      <c r="D2333" t="s">
        <v>46</v>
      </c>
      <c r="E2333" s="2">
        <v>0.44074074074074077</v>
      </c>
      <c r="F2333" s="2">
        <v>0.44120370370370371</v>
      </c>
      <c r="G2333" s="2"/>
      <c r="H2333">
        <v>1</v>
      </c>
    </row>
    <row r="2334" spans="1:8" x14ac:dyDescent="0.35">
      <c r="A2334">
        <v>141186</v>
      </c>
      <c r="B2334">
        <v>1</v>
      </c>
      <c r="C2334">
        <v>7</v>
      </c>
      <c r="D2334" t="s">
        <v>142</v>
      </c>
      <c r="E2334" s="2">
        <v>0.44236111111111109</v>
      </c>
      <c r="F2334" s="2">
        <v>0.44282407407407409</v>
      </c>
      <c r="G2334" s="2"/>
      <c r="H2334">
        <v>1</v>
      </c>
    </row>
    <row r="2335" spans="1:8" x14ac:dyDescent="0.35">
      <c r="A2335">
        <v>141186</v>
      </c>
      <c r="B2335">
        <v>1</v>
      </c>
      <c r="C2335">
        <v>7</v>
      </c>
      <c r="D2335" t="s">
        <v>143</v>
      </c>
      <c r="E2335" s="2">
        <v>0.44363425925925926</v>
      </c>
      <c r="F2335" s="2">
        <v>0.4443287037037037</v>
      </c>
      <c r="G2335" s="2"/>
      <c r="H2335">
        <v>1</v>
      </c>
    </row>
    <row r="2336" spans="1:8" x14ac:dyDescent="0.35">
      <c r="A2336">
        <v>141186</v>
      </c>
      <c r="B2336">
        <v>1</v>
      </c>
      <c r="C2336">
        <v>7</v>
      </c>
      <c r="D2336" t="s">
        <v>59</v>
      </c>
      <c r="E2336" s="2">
        <v>0.44560185185185186</v>
      </c>
      <c r="F2336" s="2">
        <v>0.4460648148148148</v>
      </c>
      <c r="G2336" s="2"/>
      <c r="H2336">
        <v>1</v>
      </c>
    </row>
    <row r="2337" spans="1:8" x14ac:dyDescent="0.35">
      <c r="A2337">
        <v>141186</v>
      </c>
      <c r="B2337">
        <v>1</v>
      </c>
      <c r="C2337">
        <v>7</v>
      </c>
      <c r="D2337" t="s">
        <v>144</v>
      </c>
      <c r="E2337" s="2">
        <v>0.44710648148148147</v>
      </c>
      <c r="F2337" s="2">
        <v>0.44756944444444446</v>
      </c>
      <c r="G2337" s="2"/>
      <c r="H2337">
        <v>1</v>
      </c>
    </row>
    <row r="2338" spans="1:8" x14ac:dyDescent="0.35">
      <c r="A2338">
        <v>141186</v>
      </c>
      <c r="B2338">
        <v>1</v>
      </c>
      <c r="C2338">
        <v>7</v>
      </c>
      <c r="D2338" t="s">
        <v>9</v>
      </c>
      <c r="E2338" s="2">
        <v>0.44907407407407407</v>
      </c>
      <c r="H2338">
        <v>1</v>
      </c>
    </row>
    <row r="2339" spans="1:8" x14ac:dyDescent="0.35">
      <c r="A2339">
        <v>141283</v>
      </c>
      <c r="B2339">
        <v>0</v>
      </c>
      <c r="C2339">
        <v>7</v>
      </c>
      <c r="D2339" t="s">
        <v>23</v>
      </c>
      <c r="F2339" s="2">
        <v>0.41342592592592592</v>
      </c>
      <c r="G2339" s="2"/>
      <c r="H2339">
        <v>1</v>
      </c>
    </row>
    <row r="2340" spans="1:8" x14ac:dyDescent="0.35">
      <c r="A2340">
        <v>141283</v>
      </c>
      <c r="B2340">
        <v>0</v>
      </c>
      <c r="C2340">
        <v>7</v>
      </c>
      <c r="D2340" t="s">
        <v>145</v>
      </c>
      <c r="E2340" s="2">
        <v>0.41574074074074074</v>
      </c>
      <c r="F2340" s="2">
        <v>0.41620370370370369</v>
      </c>
      <c r="G2340" s="2"/>
      <c r="H2340">
        <v>1</v>
      </c>
    </row>
    <row r="2341" spans="1:8" x14ac:dyDescent="0.35">
      <c r="A2341">
        <v>141283</v>
      </c>
      <c r="B2341">
        <v>0</v>
      </c>
      <c r="C2341">
        <v>7</v>
      </c>
      <c r="D2341" t="s">
        <v>146</v>
      </c>
      <c r="E2341" s="2">
        <v>0.41759259259259257</v>
      </c>
      <c r="F2341" s="2">
        <v>0.41805555555555557</v>
      </c>
      <c r="G2341" s="2"/>
      <c r="H2341" t="s">
        <v>147</v>
      </c>
    </row>
    <row r="2342" spans="1:8" x14ac:dyDescent="0.35">
      <c r="A2342">
        <v>141283</v>
      </c>
      <c r="B2342">
        <v>0</v>
      </c>
      <c r="C2342">
        <v>7</v>
      </c>
      <c r="D2342" t="s">
        <v>19</v>
      </c>
      <c r="E2342" s="2">
        <v>0.41898148148148145</v>
      </c>
      <c r="F2342" s="2">
        <v>0.41944444444444445</v>
      </c>
      <c r="G2342" s="2"/>
      <c r="H2342">
        <v>1</v>
      </c>
    </row>
    <row r="2343" spans="1:8" x14ac:dyDescent="0.35">
      <c r="A2343">
        <v>141283</v>
      </c>
      <c r="B2343">
        <v>0</v>
      </c>
      <c r="C2343">
        <v>7</v>
      </c>
      <c r="D2343" t="s">
        <v>148</v>
      </c>
      <c r="E2343" s="2">
        <v>0.42222222222222222</v>
      </c>
      <c r="F2343" s="2">
        <v>0.42268518518518516</v>
      </c>
      <c r="G2343" s="2"/>
      <c r="H2343">
        <v>1</v>
      </c>
    </row>
    <row r="2344" spans="1:8" x14ac:dyDescent="0.35">
      <c r="A2344">
        <v>141283</v>
      </c>
      <c r="B2344">
        <v>0</v>
      </c>
      <c r="C2344">
        <v>7</v>
      </c>
      <c r="D2344" t="s">
        <v>149</v>
      </c>
      <c r="E2344" s="2">
        <v>0.42407407407407405</v>
      </c>
      <c r="F2344" s="2">
        <v>0.42465277777777777</v>
      </c>
      <c r="G2344" s="2"/>
      <c r="H2344">
        <v>1</v>
      </c>
    </row>
    <row r="2345" spans="1:8" x14ac:dyDescent="0.35">
      <c r="A2345">
        <v>141283</v>
      </c>
      <c r="B2345">
        <v>0</v>
      </c>
      <c r="C2345">
        <v>7</v>
      </c>
      <c r="D2345" t="s">
        <v>150</v>
      </c>
      <c r="E2345" s="2">
        <v>0.42604166666666665</v>
      </c>
      <c r="F2345" s="2">
        <v>0.42673611111111109</v>
      </c>
      <c r="G2345" s="2"/>
      <c r="H2345">
        <v>1</v>
      </c>
    </row>
    <row r="2346" spans="1:8" x14ac:dyDescent="0.35">
      <c r="A2346">
        <v>141283</v>
      </c>
      <c r="B2346">
        <v>0</v>
      </c>
      <c r="C2346">
        <v>7</v>
      </c>
      <c r="D2346" t="s">
        <v>151</v>
      </c>
      <c r="E2346" s="2">
        <v>0.42789351851851853</v>
      </c>
      <c r="F2346" s="2">
        <v>0.42835648148148148</v>
      </c>
      <c r="G2346" s="2"/>
      <c r="H2346">
        <v>1</v>
      </c>
    </row>
    <row r="2347" spans="1:8" x14ac:dyDescent="0.35">
      <c r="A2347">
        <v>141283</v>
      </c>
      <c r="B2347">
        <v>0</v>
      </c>
      <c r="C2347">
        <v>7</v>
      </c>
      <c r="D2347" t="s">
        <v>90</v>
      </c>
      <c r="E2347" s="2">
        <v>0.42951388888888886</v>
      </c>
      <c r="F2347" s="2">
        <v>0.43020833333333336</v>
      </c>
      <c r="G2347" s="2"/>
      <c r="H2347">
        <v>1</v>
      </c>
    </row>
    <row r="2348" spans="1:8" x14ac:dyDescent="0.35">
      <c r="A2348">
        <v>141283</v>
      </c>
      <c r="B2348">
        <v>0</v>
      </c>
      <c r="C2348">
        <v>7</v>
      </c>
      <c r="D2348" t="s">
        <v>59</v>
      </c>
      <c r="E2348" s="2">
        <v>0.43159722222222224</v>
      </c>
      <c r="F2348" s="2">
        <v>0.43206018518518519</v>
      </c>
      <c r="G2348" s="2"/>
      <c r="H2348">
        <v>1</v>
      </c>
    </row>
    <row r="2349" spans="1:8" x14ac:dyDescent="0.35">
      <c r="A2349">
        <v>141283</v>
      </c>
      <c r="B2349">
        <v>0</v>
      </c>
      <c r="C2349">
        <v>7</v>
      </c>
      <c r="D2349" t="s">
        <v>144</v>
      </c>
      <c r="E2349" s="2">
        <v>0.43321759259259257</v>
      </c>
      <c r="F2349" s="2">
        <v>0.43368055555555557</v>
      </c>
      <c r="G2349" s="2"/>
      <c r="H2349">
        <v>1</v>
      </c>
    </row>
    <row r="2350" spans="1:8" x14ac:dyDescent="0.35">
      <c r="A2350">
        <v>141283</v>
      </c>
      <c r="B2350">
        <v>0</v>
      </c>
      <c r="C2350">
        <v>7</v>
      </c>
      <c r="D2350" t="s">
        <v>9</v>
      </c>
      <c r="E2350" s="2">
        <v>0.43483796296296295</v>
      </c>
      <c r="F2350" s="2">
        <v>0.43530092592592595</v>
      </c>
      <c r="G2350" s="2"/>
      <c r="H2350">
        <v>1</v>
      </c>
    </row>
    <row r="2351" spans="1:8" x14ac:dyDescent="0.35">
      <c r="A2351">
        <v>141283</v>
      </c>
      <c r="B2351">
        <v>0</v>
      </c>
      <c r="C2351">
        <v>7</v>
      </c>
      <c r="D2351" t="s">
        <v>93</v>
      </c>
      <c r="E2351" s="2">
        <v>0.43645833333333334</v>
      </c>
      <c r="F2351" s="2">
        <v>0.43692129629629628</v>
      </c>
      <c r="G2351" s="2"/>
      <c r="H2351">
        <v>1</v>
      </c>
    </row>
    <row r="2352" spans="1:8" x14ac:dyDescent="0.35">
      <c r="A2352">
        <v>141283</v>
      </c>
      <c r="B2352">
        <v>0</v>
      </c>
      <c r="C2352">
        <v>7</v>
      </c>
      <c r="D2352" t="s">
        <v>123</v>
      </c>
      <c r="E2352" s="2">
        <v>0.43877314814814816</v>
      </c>
      <c r="F2352" s="2">
        <v>0.43935185185185183</v>
      </c>
      <c r="G2352" s="2"/>
      <c r="H2352">
        <v>1</v>
      </c>
    </row>
    <row r="2353" spans="1:8" x14ac:dyDescent="0.35">
      <c r="A2353">
        <v>141283</v>
      </c>
      <c r="B2353">
        <v>0</v>
      </c>
      <c r="C2353">
        <v>7</v>
      </c>
      <c r="D2353" t="s">
        <v>21</v>
      </c>
      <c r="E2353" s="2">
        <v>0.44143518518518521</v>
      </c>
      <c r="F2353" s="2">
        <v>0.44201388888888887</v>
      </c>
      <c r="G2353" s="2"/>
      <c r="H2353" t="s">
        <v>114</v>
      </c>
    </row>
    <row r="2354" spans="1:8" x14ac:dyDescent="0.35">
      <c r="A2354">
        <v>141283</v>
      </c>
      <c r="B2354">
        <v>0</v>
      </c>
      <c r="C2354">
        <v>7</v>
      </c>
      <c r="D2354" t="s">
        <v>45</v>
      </c>
      <c r="E2354" s="2">
        <v>0.44386574074074076</v>
      </c>
      <c r="F2354" s="2">
        <v>0.44479166666666664</v>
      </c>
      <c r="G2354" s="2"/>
      <c r="H2354" t="s">
        <v>152</v>
      </c>
    </row>
    <row r="2355" spans="1:8" x14ac:dyDescent="0.35">
      <c r="A2355">
        <v>141283</v>
      </c>
      <c r="B2355">
        <v>0</v>
      </c>
      <c r="C2355">
        <v>7</v>
      </c>
      <c r="D2355" t="s">
        <v>128</v>
      </c>
      <c r="E2355" s="2">
        <v>0.44814814814814813</v>
      </c>
      <c r="F2355" s="2">
        <v>0.44861111111111113</v>
      </c>
      <c r="G2355" s="2"/>
      <c r="H2355" t="s">
        <v>152</v>
      </c>
    </row>
    <row r="2356" spans="1:8" x14ac:dyDescent="0.35">
      <c r="A2356">
        <v>141283</v>
      </c>
      <c r="B2356">
        <v>0</v>
      </c>
      <c r="C2356">
        <v>7</v>
      </c>
      <c r="D2356" t="s">
        <v>126</v>
      </c>
      <c r="E2356" s="2">
        <v>0.45034722222222223</v>
      </c>
      <c r="F2356" s="2">
        <v>0.45173611111111112</v>
      </c>
      <c r="G2356" s="2"/>
      <c r="H2356" t="s">
        <v>152</v>
      </c>
    </row>
    <row r="2357" spans="1:8" x14ac:dyDescent="0.35">
      <c r="A2357">
        <v>141283</v>
      </c>
      <c r="B2357">
        <v>0</v>
      </c>
      <c r="C2357">
        <v>7</v>
      </c>
      <c r="D2357" t="s">
        <v>153</v>
      </c>
      <c r="E2357" s="2">
        <v>0.45381944444444444</v>
      </c>
      <c r="F2357" s="2">
        <v>0.45428240740740738</v>
      </c>
      <c r="G2357" s="2"/>
      <c r="H2357" t="s">
        <v>152</v>
      </c>
    </row>
    <row r="2358" spans="1:8" x14ac:dyDescent="0.35">
      <c r="A2358">
        <v>141283</v>
      </c>
      <c r="B2358">
        <v>0</v>
      </c>
      <c r="C2358">
        <v>7</v>
      </c>
      <c r="D2358" t="s">
        <v>154</v>
      </c>
      <c r="E2358" s="2">
        <v>0.45567129629629627</v>
      </c>
      <c r="F2358" s="2">
        <v>0.45613425925925927</v>
      </c>
      <c r="G2358" s="2"/>
      <c r="H2358" t="s">
        <v>152</v>
      </c>
    </row>
    <row r="2359" spans="1:8" x14ac:dyDescent="0.35">
      <c r="A2359">
        <v>141283</v>
      </c>
      <c r="B2359">
        <v>0</v>
      </c>
      <c r="C2359">
        <v>7</v>
      </c>
      <c r="D2359" t="s">
        <v>155</v>
      </c>
      <c r="E2359" s="2">
        <v>0.45763888888888887</v>
      </c>
      <c r="F2359" s="2">
        <v>0.45810185185185187</v>
      </c>
      <c r="G2359" s="2"/>
      <c r="H2359" t="s">
        <v>152</v>
      </c>
    </row>
    <row r="2360" spans="1:8" x14ac:dyDescent="0.35">
      <c r="A2360">
        <v>141283</v>
      </c>
      <c r="B2360">
        <v>0</v>
      </c>
      <c r="C2360">
        <v>7</v>
      </c>
      <c r="D2360" t="s">
        <v>24</v>
      </c>
      <c r="E2360" s="2">
        <v>0.46087962962962964</v>
      </c>
      <c r="H2360">
        <v>7</v>
      </c>
    </row>
    <row r="2361" spans="1:8" x14ac:dyDescent="0.35">
      <c r="A2361">
        <v>142286</v>
      </c>
      <c r="B2361">
        <v>0</v>
      </c>
      <c r="C2361">
        <v>7</v>
      </c>
      <c r="D2361" t="s">
        <v>24</v>
      </c>
      <c r="F2361" s="2">
        <v>0.4152777777777778</v>
      </c>
      <c r="G2361" s="2"/>
      <c r="H2361">
        <v>7</v>
      </c>
    </row>
    <row r="2362" spans="1:8" x14ac:dyDescent="0.35">
      <c r="A2362">
        <v>142286</v>
      </c>
      <c r="B2362">
        <v>0</v>
      </c>
      <c r="C2362">
        <v>7</v>
      </c>
      <c r="D2362" t="s">
        <v>155</v>
      </c>
      <c r="E2362" s="2">
        <v>0.41840277777777779</v>
      </c>
      <c r="F2362" s="2">
        <v>0.41886574074074073</v>
      </c>
      <c r="G2362" s="2"/>
      <c r="H2362" t="s">
        <v>110</v>
      </c>
    </row>
    <row r="2363" spans="1:8" x14ac:dyDescent="0.35">
      <c r="A2363">
        <v>142286</v>
      </c>
      <c r="B2363">
        <v>0</v>
      </c>
      <c r="C2363">
        <v>7</v>
      </c>
      <c r="D2363" t="s">
        <v>154</v>
      </c>
      <c r="E2363" s="2">
        <v>0.42037037037037039</v>
      </c>
      <c r="F2363" s="2">
        <v>0.42083333333333334</v>
      </c>
      <c r="G2363" s="2"/>
      <c r="H2363" t="s">
        <v>110</v>
      </c>
    </row>
    <row r="2364" spans="1:8" x14ac:dyDescent="0.35">
      <c r="A2364">
        <v>142286</v>
      </c>
      <c r="B2364">
        <v>0</v>
      </c>
      <c r="C2364">
        <v>7</v>
      </c>
      <c r="D2364" t="s">
        <v>153</v>
      </c>
      <c r="E2364" s="2">
        <v>0.42222222222222222</v>
      </c>
      <c r="F2364" s="2">
        <v>0.42268518518518516</v>
      </c>
      <c r="G2364" s="2"/>
      <c r="H2364" t="s">
        <v>110</v>
      </c>
    </row>
    <row r="2365" spans="1:8" x14ac:dyDescent="0.35">
      <c r="A2365">
        <v>142286</v>
      </c>
      <c r="B2365">
        <v>0</v>
      </c>
      <c r="C2365">
        <v>7</v>
      </c>
      <c r="D2365" t="s">
        <v>126</v>
      </c>
      <c r="E2365" s="2">
        <v>0.42453703703703705</v>
      </c>
      <c r="F2365" s="2">
        <v>0.42592592592592593</v>
      </c>
      <c r="G2365" s="2"/>
      <c r="H2365" t="s">
        <v>110</v>
      </c>
    </row>
    <row r="2366" spans="1:8" x14ac:dyDescent="0.35">
      <c r="A2366">
        <v>142286</v>
      </c>
      <c r="B2366">
        <v>0</v>
      </c>
      <c r="C2366">
        <v>7</v>
      </c>
      <c r="D2366" t="s">
        <v>128</v>
      </c>
      <c r="E2366" s="2">
        <v>0.42743055555555554</v>
      </c>
      <c r="F2366" s="2">
        <v>0.42789351851851853</v>
      </c>
      <c r="G2366" s="2"/>
      <c r="H2366" t="s">
        <v>110</v>
      </c>
    </row>
    <row r="2367" spans="1:8" x14ac:dyDescent="0.35">
      <c r="A2367">
        <v>142286</v>
      </c>
      <c r="B2367">
        <v>0</v>
      </c>
      <c r="C2367">
        <v>7</v>
      </c>
      <c r="D2367" t="s">
        <v>45</v>
      </c>
      <c r="E2367" s="2">
        <v>0.43101851851851852</v>
      </c>
      <c r="F2367" s="2">
        <v>0.43182870370370369</v>
      </c>
      <c r="G2367" s="2"/>
      <c r="H2367" t="s">
        <v>110</v>
      </c>
    </row>
    <row r="2368" spans="1:8" x14ac:dyDescent="0.35">
      <c r="A2368">
        <v>142286</v>
      </c>
      <c r="B2368">
        <v>0</v>
      </c>
      <c r="C2368">
        <v>7</v>
      </c>
      <c r="D2368" t="s">
        <v>21</v>
      </c>
      <c r="E2368" s="2">
        <v>0.43321759259259257</v>
      </c>
      <c r="F2368" s="2">
        <v>0.43379629629629629</v>
      </c>
      <c r="G2368" s="2"/>
      <c r="H2368" t="s">
        <v>122</v>
      </c>
    </row>
    <row r="2369" spans="1:8" x14ac:dyDescent="0.35">
      <c r="A2369">
        <v>142286</v>
      </c>
      <c r="B2369">
        <v>0</v>
      </c>
      <c r="C2369">
        <v>7</v>
      </c>
      <c r="D2369" t="s">
        <v>123</v>
      </c>
      <c r="E2369" s="2">
        <v>0.43599537037037039</v>
      </c>
      <c r="F2369" s="2">
        <v>0.43657407407407406</v>
      </c>
      <c r="G2369" s="2"/>
      <c r="H2369">
        <v>2</v>
      </c>
    </row>
    <row r="2370" spans="1:8" x14ac:dyDescent="0.35">
      <c r="A2370">
        <v>142286</v>
      </c>
      <c r="B2370">
        <v>0</v>
      </c>
      <c r="C2370">
        <v>7</v>
      </c>
      <c r="D2370" t="s">
        <v>93</v>
      </c>
      <c r="E2370" s="2">
        <v>0.43842592592592594</v>
      </c>
      <c r="F2370" s="2">
        <v>0.43888888888888888</v>
      </c>
      <c r="G2370" s="2"/>
      <c r="H2370">
        <v>2</v>
      </c>
    </row>
    <row r="2371" spans="1:8" x14ac:dyDescent="0.35">
      <c r="A2371">
        <v>142286</v>
      </c>
      <c r="B2371">
        <v>0</v>
      </c>
      <c r="C2371">
        <v>7</v>
      </c>
      <c r="D2371" t="s">
        <v>9</v>
      </c>
      <c r="E2371" s="2">
        <v>0.44004629629629627</v>
      </c>
      <c r="F2371" s="2">
        <v>0.44050925925925927</v>
      </c>
      <c r="G2371" s="2"/>
      <c r="H2371">
        <v>2</v>
      </c>
    </row>
    <row r="2372" spans="1:8" x14ac:dyDescent="0.35">
      <c r="A2372">
        <v>142286</v>
      </c>
      <c r="B2372">
        <v>0</v>
      </c>
      <c r="C2372">
        <v>7</v>
      </c>
      <c r="D2372" t="s">
        <v>144</v>
      </c>
      <c r="E2372" s="2">
        <v>0.44166666666666665</v>
      </c>
      <c r="F2372" s="2">
        <v>0.44212962962962965</v>
      </c>
      <c r="G2372" s="2"/>
      <c r="H2372">
        <v>2</v>
      </c>
    </row>
    <row r="2373" spans="1:8" x14ac:dyDescent="0.35">
      <c r="A2373">
        <v>142286</v>
      </c>
      <c r="B2373">
        <v>0</v>
      </c>
      <c r="C2373">
        <v>7</v>
      </c>
      <c r="D2373" t="s">
        <v>59</v>
      </c>
      <c r="E2373" s="2">
        <v>0.44317129629629631</v>
      </c>
      <c r="F2373" s="2">
        <v>0.44363425925925926</v>
      </c>
      <c r="G2373" s="2"/>
      <c r="H2373">
        <v>2</v>
      </c>
    </row>
    <row r="2374" spans="1:8" x14ac:dyDescent="0.35">
      <c r="A2374">
        <v>142286</v>
      </c>
      <c r="B2374">
        <v>0</v>
      </c>
      <c r="C2374">
        <v>7</v>
      </c>
      <c r="D2374" t="s">
        <v>90</v>
      </c>
      <c r="E2374" s="2">
        <v>0.44502314814814814</v>
      </c>
      <c r="F2374" s="2">
        <v>0.44571759259259258</v>
      </c>
      <c r="G2374" s="2"/>
      <c r="H2374">
        <v>2</v>
      </c>
    </row>
    <row r="2375" spans="1:8" x14ac:dyDescent="0.35">
      <c r="A2375">
        <v>142286</v>
      </c>
      <c r="B2375">
        <v>0</v>
      </c>
      <c r="C2375">
        <v>7</v>
      </c>
      <c r="D2375" t="s">
        <v>151</v>
      </c>
      <c r="E2375" s="2">
        <v>0.44699074074074074</v>
      </c>
      <c r="F2375" s="2">
        <v>0.44745370370370369</v>
      </c>
      <c r="G2375" s="2"/>
      <c r="H2375">
        <v>2</v>
      </c>
    </row>
    <row r="2376" spans="1:8" x14ac:dyDescent="0.35">
      <c r="A2376">
        <v>142286</v>
      </c>
      <c r="B2376">
        <v>0</v>
      </c>
      <c r="C2376">
        <v>7</v>
      </c>
      <c r="D2376" t="s">
        <v>150</v>
      </c>
      <c r="E2376" s="2">
        <v>0.44861111111111113</v>
      </c>
      <c r="F2376" s="2">
        <v>0.44930555555555557</v>
      </c>
      <c r="G2376" s="2"/>
      <c r="H2376">
        <v>2</v>
      </c>
    </row>
    <row r="2377" spans="1:8" x14ac:dyDescent="0.35">
      <c r="A2377">
        <v>142286</v>
      </c>
      <c r="B2377">
        <v>0</v>
      </c>
      <c r="C2377">
        <v>7</v>
      </c>
      <c r="D2377" t="s">
        <v>149</v>
      </c>
      <c r="E2377" s="2">
        <v>0.45057870370370373</v>
      </c>
      <c r="F2377" s="2">
        <v>0.4511574074074074</v>
      </c>
      <c r="G2377" s="2"/>
      <c r="H2377">
        <v>2</v>
      </c>
    </row>
    <row r="2378" spans="1:8" x14ac:dyDescent="0.35">
      <c r="A2378">
        <v>142286</v>
      </c>
      <c r="B2378">
        <v>0</v>
      </c>
      <c r="C2378">
        <v>7</v>
      </c>
      <c r="D2378" t="s">
        <v>148</v>
      </c>
      <c r="E2378" s="2">
        <v>0.45277777777777778</v>
      </c>
      <c r="F2378" s="2">
        <v>0.45324074074074072</v>
      </c>
      <c r="G2378" s="2"/>
      <c r="H2378">
        <v>2</v>
      </c>
    </row>
    <row r="2379" spans="1:8" x14ac:dyDescent="0.35">
      <c r="A2379">
        <v>142286</v>
      </c>
      <c r="B2379">
        <v>0</v>
      </c>
      <c r="C2379">
        <v>7</v>
      </c>
      <c r="D2379" t="s">
        <v>19</v>
      </c>
      <c r="E2379" s="2">
        <v>0.45613425925925927</v>
      </c>
      <c r="F2379" s="2">
        <v>0.45659722222222221</v>
      </c>
      <c r="G2379" s="2"/>
      <c r="H2379">
        <v>2</v>
      </c>
    </row>
    <row r="2380" spans="1:8" x14ac:dyDescent="0.35">
      <c r="A2380">
        <v>142286</v>
      </c>
      <c r="B2380">
        <v>0</v>
      </c>
      <c r="C2380">
        <v>7</v>
      </c>
      <c r="D2380" t="s">
        <v>146</v>
      </c>
      <c r="E2380" s="2">
        <v>0.45763888888888887</v>
      </c>
      <c r="F2380" s="2">
        <v>0.45810185185185187</v>
      </c>
      <c r="G2380" s="2"/>
      <c r="H2380" t="s">
        <v>159</v>
      </c>
    </row>
    <row r="2381" spans="1:8" x14ac:dyDescent="0.35">
      <c r="A2381">
        <v>142286</v>
      </c>
      <c r="B2381">
        <v>0</v>
      </c>
      <c r="C2381">
        <v>7</v>
      </c>
      <c r="D2381" t="s">
        <v>145</v>
      </c>
      <c r="E2381" s="2">
        <v>0.45949074074074076</v>
      </c>
      <c r="F2381" s="2">
        <v>0.4599537037037037</v>
      </c>
      <c r="G2381" s="2"/>
      <c r="H2381">
        <v>2</v>
      </c>
    </row>
    <row r="2382" spans="1:8" x14ac:dyDescent="0.35">
      <c r="A2382">
        <v>142286</v>
      </c>
      <c r="B2382">
        <v>0</v>
      </c>
      <c r="C2382">
        <v>7</v>
      </c>
      <c r="D2382" t="s">
        <v>23</v>
      </c>
      <c r="E2382" s="2">
        <v>0.4621527777777778</v>
      </c>
      <c r="H2382">
        <v>1</v>
      </c>
    </row>
    <row r="2383" spans="1:8" x14ac:dyDescent="0.35">
      <c r="A2383">
        <v>142580</v>
      </c>
      <c r="B2383">
        <v>0</v>
      </c>
      <c r="C2383">
        <v>7</v>
      </c>
      <c r="D2383" t="s">
        <v>9</v>
      </c>
      <c r="F2383" s="2">
        <v>0.41550925925925924</v>
      </c>
      <c r="G2383" s="2"/>
      <c r="H2383">
        <v>1</v>
      </c>
    </row>
    <row r="2384" spans="1:8" x14ac:dyDescent="0.35">
      <c r="A2384">
        <v>142580</v>
      </c>
      <c r="B2384">
        <v>0</v>
      </c>
      <c r="C2384">
        <v>7</v>
      </c>
      <c r="D2384" t="s">
        <v>144</v>
      </c>
      <c r="E2384" s="2">
        <v>0.41655092592592591</v>
      </c>
      <c r="F2384" s="2">
        <v>0.41701388888888891</v>
      </c>
      <c r="G2384" s="2"/>
      <c r="H2384">
        <v>2</v>
      </c>
    </row>
    <row r="2385" spans="1:8" x14ac:dyDescent="0.35">
      <c r="A2385">
        <v>142580</v>
      </c>
      <c r="B2385">
        <v>0</v>
      </c>
      <c r="C2385">
        <v>7</v>
      </c>
      <c r="D2385" t="s">
        <v>59</v>
      </c>
      <c r="E2385" s="2">
        <v>0.41805555555555557</v>
      </c>
      <c r="F2385" s="2">
        <v>0.41851851851851851</v>
      </c>
      <c r="G2385" s="2"/>
      <c r="H2385">
        <v>2</v>
      </c>
    </row>
    <row r="2386" spans="1:8" x14ac:dyDescent="0.35">
      <c r="A2386">
        <v>142580</v>
      </c>
      <c r="B2386">
        <v>0</v>
      </c>
      <c r="C2386">
        <v>7</v>
      </c>
      <c r="D2386" t="s">
        <v>143</v>
      </c>
      <c r="E2386" s="2">
        <v>0.41967592592592595</v>
      </c>
      <c r="F2386" s="2">
        <v>0.42037037037037039</v>
      </c>
      <c r="G2386" s="2"/>
      <c r="H2386">
        <v>2</v>
      </c>
    </row>
    <row r="2387" spans="1:8" x14ac:dyDescent="0.35">
      <c r="A2387">
        <v>142580</v>
      </c>
      <c r="B2387">
        <v>0</v>
      </c>
      <c r="C2387">
        <v>7</v>
      </c>
      <c r="D2387" t="s">
        <v>142</v>
      </c>
      <c r="E2387" s="2">
        <v>0.42118055555555556</v>
      </c>
      <c r="F2387" s="2">
        <v>0.4216435185185185</v>
      </c>
      <c r="G2387" s="2"/>
      <c r="H2387">
        <v>2</v>
      </c>
    </row>
    <row r="2388" spans="1:8" x14ac:dyDescent="0.35">
      <c r="A2388">
        <v>142580</v>
      </c>
      <c r="B2388">
        <v>0</v>
      </c>
      <c r="C2388">
        <v>7</v>
      </c>
      <c r="D2388" t="s">
        <v>46</v>
      </c>
      <c r="E2388" s="2">
        <v>0.42291666666666666</v>
      </c>
      <c r="F2388" s="2">
        <v>0.42337962962962961</v>
      </c>
      <c r="G2388" s="2"/>
      <c r="H2388">
        <v>2</v>
      </c>
    </row>
    <row r="2389" spans="1:8" x14ac:dyDescent="0.35">
      <c r="A2389">
        <v>142580</v>
      </c>
      <c r="B2389">
        <v>0</v>
      </c>
      <c r="C2389">
        <v>7</v>
      </c>
      <c r="D2389" t="s">
        <v>141</v>
      </c>
      <c r="E2389" s="2">
        <v>0.42407407407407405</v>
      </c>
      <c r="F2389" s="2">
        <v>0.42453703703703705</v>
      </c>
      <c r="G2389" s="2"/>
      <c r="H2389">
        <v>2</v>
      </c>
    </row>
    <row r="2390" spans="1:8" x14ac:dyDescent="0.35">
      <c r="A2390">
        <v>142580</v>
      </c>
      <c r="B2390">
        <v>0</v>
      </c>
      <c r="C2390">
        <v>7</v>
      </c>
      <c r="D2390" t="s">
        <v>140</v>
      </c>
      <c r="E2390" s="2">
        <v>0.42627314814814815</v>
      </c>
      <c r="F2390" s="2">
        <v>0.42696759259259259</v>
      </c>
      <c r="G2390" s="2"/>
      <c r="H2390">
        <v>2</v>
      </c>
    </row>
    <row r="2391" spans="1:8" x14ac:dyDescent="0.35">
      <c r="A2391">
        <v>142580</v>
      </c>
      <c r="B2391">
        <v>0</v>
      </c>
      <c r="C2391">
        <v>7</v>
      </c>
      <c r="D2391" t="s">
        <v>95</v>
      </c>
      <c r="E2391" s="2">
        <v>0.42835648148148148</v>
      </c>
      <c r="F2391" s="2">
        <v>0.4289351851851852</v>
      </c>
      <c r="G2391" s="2"/>
      <c r="H2391">
        <v>2</v>
      </c>
    </row>
    <row r="2392" spans="1:8" x14ac:dyDescent="0.35">
      <c r="A2392">
        <v>142580</v>
      </c>
      <c r="B2392">
        <v>0</v>
      </c>
      <c r="C2392">
        <v>7</v>
      </c>
      <c r="D2392" t="s">
        <v>72</v>
      </c>
      <c r="E2392" s="2">
        <v>0.4306712962962963</v>
      </c>
      <c r="F2392" s="2">
        <v>0.43125000000000002</v>
      </c>
      <c r="G2392" s="2"/>
      <c r="H2392">
        <v>2</v>
      </c>
    </row>
    <row r="2393" spans="1:8" x14ac:dyDescent="0.35">
      <c r="A2393">
        <v>142580</v>
      </c>
      <c r="B2393">
        <v>0</v>
      </c>
      <c r="C2393">
        <v>7</v>
      </c>
      <c r="D2393" t="s">
        <v>139</v>
      </c>
      <c r="E2393" s="2">
        <v>0.43287037037037035</v>
      </c>
      <c r="F2393" s="2">
        <v>0.43356481481481479</v>
      </c>
      <c r="G2393" s="2"/>
      <c r="H2393">
        <v>2</v>
      </c>
    </row>
    <row r="2394" spans="1:8" x14ac:dyDescent="0.35">
      <c r="A2394">
        <v>142580</v>
      </c>
      <c r="B2394">
        <v>0</v>
      </c>
      <c r="C2394">
        <v>7</v>
      </c>
      <c r="D2394" t="s">
        <v>138</v>
      </c>
      <c r="E2394" s="2">
        <v>0.43564814814814817</v>
      </c>
      <c r="F2394" s="2">
        <v>0.43611111111111112</v>
      </c>
      <c r="G2394" s="2"/>
      <c r="H2394">
        <v>2</v>
      </c>
    </row>
    <row r="2395" spans="1:8" x14ac:dyDescent="0.35">
      <c r="A2395">
        <v>142580</v>
      </c>
      <c r="B2395">
        <v>0</v>
      </c>
      <c r="C2395">
        <v>7</v>
      </c>
      <c r="D2395" t="s">
        <v>137</v>
      </c>
      <c r="E2395" s="2">
        <v>0.43738425925925928</v>
      </c>
      <c r="F2395" s="2">
        <v>0.43784722222222222</v>
      </c>
      <c r="G2395" s="2"/>
      <c r="H2395">
        <v>2</v>
      </c>
    </row>
    <row r="2396" spans="1:8" x14ac:dyDescent="0.35">
      <c r="A2396">
        <v>142580</v>
      </c>
      <c r="B2396">
        <v>0</v>
      </c>
      <c r="C2396">
        <v>7</v>
      </c>
      <c r="D2396" t="s">
        <v>136</v>
      </c>
      <c r="E2396" s="2">
        <v>0.43958333333333333</v>
      </c>
      <c r="F2396" s="2">
        <v>0.44004629629629627</v>
      </c>
      <c r="G2396" s="2"/>
      <c r="H2396">
        <v>2</v>
      </c>
    </row>
    <row r="2397" spans="1:8" x14ac:dyDescent="0.35">
      <c r="A2397">
        <v>142580</v>
      </c>
      <c r="B2397">
        <v>0</v>
      </c>
      <c r="C2397">
        <v>7</v>
      </c>
      <c r="D2397" t="s">
        <v>135</v>
      </c>
      <c r="E2397" s="2">
        <v>0.44155092592592593</v>
      </c>
      <c r="F2397" s="2">
        <v>0.44201388888888887</v>
      </c>
      <c r="G2397" s="2"/>
      <c r="H2397">
        <v>2</v>
      </c>
    </row>
    <row r="2398" spans="1:8" x14ac:dyDescent="0.35">
      <c r="A2398">
        <v>142580</v>
      </c>
      <c r="B2398">
        <v>1</v>
      </c>
      <c r="C2398">
        <v>7</v>
      </c>
      <c r="D2398" t="s">
        <v>38</v>
      </c>
      <c r="E2398" s="2">
        <v>0.44421296296296298</v>
      </c>
      <c r="F2398" s="2">
        <v>0.44490740740740742</v>
      </c>
      <c r="G2398" s="2"/>
      <c r="H2398" t="s">
        <v>172</v>
      </c>
    </row>
    <row r="2399" spans="1:8" x14ac:dyDescent="0.35">
      <c r="A2399">
        <v>142580</v>
      </c>
      <c r="B2399">
        <v>1</v>
      </c>
      <c r="C2399">
        <v>7</v>
      </c>
      <c r="D2399" t="s">
        <v>133</v>
      </c>
      <c r="E2399" s="2">
        <v>0.44618055555555558</v>
      </c>
      <c r="F2399" s="2">
        <v>0.44664351851851852</v>
      </c>
      <c r="G2399" s="2"/>
      <c r="H2399">
        <v>1</v>
      </c>
    </row>
    <row r="2400" spans="1:8" x14ac:dyDescent="0.35">
      <c r="A2400">
        <v>142580</v>
      </c>
      <c r="B2400">
        <v>1</v>
      </c>
      <c r="C2400">
        <v>7</v>
      </c>
      <c r="D2400" t="s">
        <v>132</v>
      </c>
      <c r="E2400" s="2">
        <v>0.44803240740740741</v>
      </c>
      <c r="F2400" s="2">
        <v>0.44849537037037035</v>
      </c>
      <c r="G2400" s="2"/>
      <c r="H2400">
        <v>1</v>
      </c>
    </row>
    <row r="2401" spans="1:8" x14ac:dyDescent="0.35">
      <c r="A2401">
        <v>142580</v>
      </c>
      <c r="B2401">
        <v>1</v>
      </c>
      <c r="C2401">
        <v>7</v>
      </c>
      <c r="D2401" t="s">
        <v>31</v>
      </c>
      <c r="E2401" s="2">
        <v>0.45057870370370373</v>
      </c>
      <c r="F2401" s="2">
        <v>0.45127314814814817</v>
      </c>
      <c r="G2401" s="2"/>
      <c r="H2401">
        <v>1</v>
      </c>
    </row>
    <row r="2402" spans="1:8" x14ac:dyDescent="0.35">
      <c r="A2402">
        <v>142580</v>
      </c>
      <c r="B2402">
        <v>1</v>
      </c>
      <c r="C2402">
        <v>7</v>
      </c>
      <c r="D2402" t="s">
        <v>158</v>
      </c>
      <c r="E2402" s="2">
        <v>0.453125</v>
      </c>
      <c r="F2402" s="2">
        <v>0.45370370370370372</v>
      </c>
      <c r="G2402" s="2"/>
      <c r="H2402">
        <v>1</v>
      </c>
    </row>
    <row r="2403" spans="1:8" x14ac:dyDescent="0.35">
      <c r="A2403">
        <v>142580</v>
      </c>
      <c r="B2403">
        <v>1</v>
      </c>
      <c r="C2403">
        <v>7</v>
      </c>
      <c r="D2403" t="s">
        <v>157</v>
      </c>
      <c r="E2403" s="2">
        <v>0.45543981481481483</v>
      </c>
      <c r="F2403" s="2">
        <v>0.45590277777777777</v>
      </c>
      <c r="G2403" s="2"/>
      <c r="H2403">
        <v>1</v>
      </c>
    </row>
    <row r="2404" spans="1:8" x14ac:dyDescent="0.35">
      <c r="A2404">
        <v>142580</v>
      </c>
      <c r="B2404">
        <v>1</v>
      </c>
      <c r="C2404">
        <v>7</v>
      </c>
      <c r="D2404" t="s">
        <v>156</v>
      </c>
      <c r="E2404" s="2">
        <v>0.45810185185185187</v>
      </c>
      <c r="F2404" s="2">
        <v>0.45856481481481481</v>
      </c>
      <c r="G2404" s="2"/>
      <c r="H2404">
        <v>1</v>
      </c>
    </row>
    <row r="2405" spans="1:8" x14ac:dyDescent="0.35">
      <c r="A2405">
        <v>142580</v>
      </c>
      <c r="B2405">
        <v>1</v>
      </c>
      <c r="C2405">
        <v>7</v>
      </c>
      <c r="D2405" t="s">
        <v>16</v>
      </c>
      <c r="E2405" s="2">
        <v>0.46006944444444442</v>
      </c>
      <c r="H2405">
        <v>1</v>
      </c>
    </row>
    <row r="2406" spans="1:8" x14ac:dyDescent="0.35">
      <c r="A2406">
        <v>141588</v>
      </c>
      <c r="B2406">
        <v>0</v>
      </c>
      <c r="C2406">
        <v>7</v>
      </c>
      <c r="D2406" t="s">
        <v>16</v>
      </c>
      <c r="F2406" s="2">
        <v>0.41585648148148147</v>
      </c>
      <c r="G2406" s="2"/>
      <c r="H2406">
        <v>1</v>
      </c>
    </row>
    <row r="2407" spans="1:8" x14ac:dyDescent="0.35">
      <c r="A2407">
        <v>141588</v>
      </c>
      <c r="B2407">
        <v>0</v>
      </c>
      <c r="C2407">
        <v>7</v>
      </c>
      <c r="D2407" t="s">
        <v>156</v>
      </c>
      <c r="E2407" s="2">
        <v>0.41678240740740741</v>
      </c>
      <c r="F2407" s="2">
        <v>0.41724537037037035</v>
      </c>
      <c r="G2407" s="2"/>
      <c r="H2407">
        <v>2</v>
      </c>
    </row>
    <row r="2408" spans="1:8" x14ac:dyDescent="0.35">
      <c r="A2408">
        <v>141588</v>
      </c>
      <c r="B2408">
        <v>0</v>
      </c>
      <c r="C2408">
        <v>7</v>
      </c>
      <c r="D2408" t="s">
        <v>157</v>
      </c>
      <c r="E2408" s="2">
        <v>0.41898148148148145</v>
      </c>
      <c r="F2408" s="2">
        <v>0.41944444444444445</v>
      </c>
      <c r="G2408" s="2"/>
      <c r="H2408">
        <v>2</v>
      </c>
    </row>
    <row r="2409" spans="1:8" x14ac:dyDescent="0.35">
      <c r="A2409">
        <v>141588</v>
      </c>
      <c r="B2409">
        <v>0</v>
      </c>
      <c r="C2409">
        <v>7</v>
      </c>
      <c r="D2409" t="s">
        <v>158</v>
      </c>
      <c r="E2409" s="2">
        <v>0.42118055555555556</v>
      </c>
      <c r="F2409" s="2">
        <v>0.4216435185185185</v>
      </c>
      <c r="G2409" s="2"/>
      <c r="H2409">
        <v>2</v>
      </c>
    </row>
    <row r="2410" spans="1:8" x14ac:dyDescent="0.35">
      <c r="A2410">
        <v>141588</v>
      </c>
      <c r="B2410">
        <v>0</v>
      </c>
      <c r="C2410">
        <v>7</v>
      </c>
      <c r="D2410" t="s">
        <v>31</v>
      </c>
      <c r="E2410" s="2">
        <v>0.4236111111111111</v>
      </c>
      <c r="F2410" s="2">
        <v>0.42430555555555555</v>
      </c>
      <c r="G2410" s="2"/>
      <c r="H2410">
        <v>2</v>
      </c>
    </row>
    <row r="2411" spans="1:8" x14ac:dyDescent="0.35">
      <c r="A2411">
        <v>141588</v>
      </c>
      <c r="B2411">
        <v>0</v>
      </c>
      <c r="C2411">
        <v>7</v>
      </c>
      <c r="D2411" t="s">
        <v>132</v>
      </c>
      <c r="E2411" s="2">
        <v>0.42627314814814815</v>
      </c>
      <c r="F2411" s="2">
        <v>0.42673611111111109</v>
      </c>
      <c r="G2411" s="2"/>
      <c r="H2411">
        <v>2</v>
      </c>
    </row>
    <row r="2412" spans="1:8" x14ac:dyDescent="0.35">
      <c r="A2412">
        <v>141588</v>
      </c>
      <c r="B2412">
        <v>0</v>
      </c>
      <c r="C2412">
        <v>7</v>
      </c>
      <c r="D2412" t="s">
        <v>133</v>
      </c>
      <c r="E2412" s="2">
        <v>0.42824074074074076</v>
      </c>
      <c r="F2412" s="2">
        <v>0.4287037037037037</v>
      </c>
      <c r="G2412" s="2"/>
      <c r="H2412">
        <v>2</v>
      </c>
    </row>
    <row r="2413" spans="1:8" x14ac:dyDescent="0.35">
      <c r="A2413">
        <v>141588</v>
      </c>
      <c r="B2413">
        <v>0</v>
      </c>
      <c r="C2413">
        <v>7</v>
      </c>
      <c r="D2413" t="s">
        <v>38</v>
      </c>
      <c r="E2413" s="2">
        <v>0.42997685185185186</v>
      </c>
      <c r="F2413" s="2">
        <v>0.4306712962962963</v>
      </c>
      <c r="G2413" s="2"/>
      <c r="H2413" t="s">
        <v>134</v>
      </c>
    </row>
    <row r="2414" spans="1:8" x14ac:dyDescent="0.35">
      <c r="A2414">
        <v>141588</v>
      </c>
      <c r="B2414">
        <v>1</v>
      </c>
      <c r="C2414">
        <v>7</v>
      </c>
      <c r="D2414" t="s">
        <v>135</v>
      </c>
      <c r="E2414" s="2">
        <v>0.43275462962962963</v>
      </c>
      <c r="F2414" s="2">
        <v>0.43321759259259257</v>
      </c>
      <c r="G2414" s="2"/>
      <c r="H2414">
        <v>1</v>
      </c>
    </row>
    <row r="2415" spans="1:8" x14ac:dyDescent="0.35">
      <c r="A2415">
        <v>141588</v>
      </c>
      <c r="B2415">
        <v>1</v>
      </c>
      <c r="C2415">
        <v>7</v>
      </c>
      <c r="D2415" t="s">
        <v>136</v>
      </c>
      <c r="E2415" s="2">
        <v>0.43460648148148145</v>
      </c>
      <c r="F2415" s="2">
        <v>0.43506944444444445</v>
      </c>
      <c r="G2415" s="2"/>
      <c r="H2415">
        <v>1</v>
      </c>
    </row>
    <row r="2416" spans="1:8" x14ac:dyDescent="0.35">
      <c r="A2416">
        <v>141588</v>
      </c>
      <c r="B2416">
        <v>1</v>
      </c>
      <c r="C2416">
        <v>7</v>
      </c>
      <c r="D2416" t="s">
        <v>137</v>
      </c>
      <c r="E2416" s="2">
        <v>0.43680555555555556</v>
      </c>
      <c r="F2416" s="2">
        <v>0.4372685185185185</v>
      </c>
      <c r="G2416" s="2"/>
      <c r="H2416">
        <v>1</v>
      </c>
    </row>
    <row r="2417" spans="1:8" x14ac:dyDescent="0.35">
      <c r="A2417">
        <v>141588</v>
      </c>
      <c r="B2417">
        <v>1</v>
      </c>
      <c r="C2417">
        <v>7</v>
      </c>
      <c r="D2417" t="s">
        <v>138</v>
      </c>
      <c r="E2417" s="2">
        <v>0.43842592592592594</v>
      </c>
      <c r="F2417" s="2">
        <v>0.43888888888888888</v>
      </c>
      <c r="G2417" s="2"/>
      <c r="H2417">
        <v>1</v>
      </c>
    </row>
    <row r="2418" spans="1:8" x14ac:dyDescent="0.35">
      <c r="A2418">
        <v>141588</v>
      </c>
      <c r="B2418">
        <v>1</v>
      </c>
      <c r="C2418">
        <v>7</v>
      </c>
      <c r="D2418" t="s">
        <v>139</v>
      </c>
      <c r="E2418" s="2">
        <v>0.44097222222222221</v>
      </c>
      <c r="F2418" s="2">
        <v>0.44166666666666665</v>
      </c>
      <c r="G2418" s="2"/>
      <c r="H2418">
        <v>1</v>
      </c>
    </row>
    <row r="2419" spans="1:8" x14ac:dyDescent="0.35">
      <c r="A2419">
        <v>141588</v>
      </c>
      <c r="B2419">
        <v>1</v>
      </c>
      <c r="C2419">
        <v>7</v>
      </c>
      <c r="D2419" t="s">
        <v>72</v>
      </c>
      <c r="E2419" s="2">
        <v>0.44328703703703703</v>
      </c>
      <c r="F2419" s="2">
        <v>0.44386574074074076</v>
      </c>
      <c r="G2419" s="2"/>
      <c r="H2419">
        <v>1</v>
      </c>
    </row>
    <row r="2420" spans="1:8" x14ac:dyDescent="0.35">
      <c r="A2420">
        <v>141588</v>
      </c>
      <c r="B2420">
        <v>1</v>
      </c>
      <c r="C2420">
        <v>7</v>
      </c>
      <c r="D2420" t="s">
        <v>95</v>
      </c>
      <c r="E2420" s="2">
        <v>0.44560185185185186</v>
      </c>
      <c r="F2420" s="2">
        <v>0.44618055555555558</v>
      </c>
      <c r="G2420" s="2"/>
      <c r="H2420">
        <v>1</v>
      </c>
    </row>
    <row r="2421" spans="1:8" x14ac:dyDescent="0.35">
      <c r="A2421">
        <v>141588</v>
      </c>
      <c r="B2421">
        <v>1</v>
      </c>
      <c r="C2421">
        <v>7</v>
      </c>
      <c r="D2421" t="s">
        <v>140</v>
      </c>
      <c r="E2421" s="2">
        <v>0.44756944444444446</v>
      </c>
      <c r="F2421" s="2">
        <v>0.44826388888888891</v>
      </c>
      <c r="G2421" s="2"/>
      <c r="H2421">
        <v>1</v>
      </c>
    </row>
    <row r="2422" spans="1:8" x14ac:dyDescent="0.35">
      <c r="A2422">
        <v>141588</v>
      </c>
      <c r="B2422">
        <v>1</v>
      </c>
      <c r="C2422">
        <v>7</v>
      </c>
      <c r="D2422" t="s">
        <v>141</v>
      </c>
      <c r="E2422" s="2">
        <v>0.44988425925925923</v>
      </c>
      <c r="F2422" s="2">
        <v>0.45034722222222223</v>
      </c>
      <c r="G2422" s="2"/>
      <c r="H2422">
        <v>1</v>
      </c>
    </row>
    <row r="2423" spans="1:8" x14ac:dyDescent="0.35">
      <c r="A2423">
        <v>141588</v>
      </c>
      <c r="B2423">
        <v>1</v>
      </c>
      <c r="C2423">
        <v>7</v>
      </c>
      <c r="D2423" t="s">
        <v>46</v>
      </c>
      <c r="E2423" s="2">
        <v>0.4511574074074074</v>
      </c>
      <c r="F2423" s="2">
        <v>0.45162037037037039</v>
      </c>
      <c r="G2423" s="2"/>
      <c r="H2423">
        <v>1</v>
      </c>
    </row>
    <row r="2424" spans="1:8" x14ac:dyDescent="0.35">
      <c r="A2424">
        <v>141588</v>
      </c>
      <c r="B2424">
        <v>1</v>
      </c>
      <c r="C2424">
        <v>7</v>
      </c>
      <c r="D2424" t="s">
        <v>142</v>
      </c>
      <c r="E2424" s="2">
        <v>0.45277777777777778</v>
      </c>
      <c r="F2424" s="2">
        <v>0.45324074074074072</v>
      </c>
      <c r="G2424" s="2"/>
      <c r="H2424">
        <v>1</v>
      </c>
    </row>
    <row r="2425" spans="1:8" x14ac:dyDescent="0.35">
      <c r="A2425">
        <v>141588</v>
      </c>
      <c r="B2425">
        <v>1</v>
      </c>
      <c r="C2425">
        <v>7</v>
      </c>
      <c r="D2425" t="s">
        <v>143</v>
      </c>
      <c r="E2425" s="2">
        <v>0.45405092592592594</v>
      </c>
      <c r="F2425" s="2">
        <v>0.45474537037037038</v>
      </c>
      <c r="G2425" s="2"/>
      <c r="H2425">
        <v>1</v>
      </c>
    </row>
    <row r="2426" spans="1:8" x14ac:dyDescent="0.35">
      <c r="A2426">
        <v>141588</v>
      </c>
      <c r="B2426">
        <v>1</v>
      </c>
      <c r="C2426">
        <v>7</v>
      </c>
      <c r="D2426" t="s">
        <v>59</v>
      </c>
      <c r="E2426" s="2">
        <v>0.45601851851851855</v>
      </c>
      <c r="F2426" s="2">
        <v>0.45648148148148149</v>
      </c>
      <c r="G2426" s="2"/>
      <c r="H2426">
        <v>1</v>
      </c>
    </row>
    <row r="2427" spans="1:8" x14ac:dyDescent="0.35">
      <c r="A2427">
        <v>141588</v>
      </c>
      <c r="B2427">
        <v>1</v>
      </c>
      <c r="C2427">
        <v>7</v>
      </c>
      <c r="D2427" t="s">
        <v>144</v>
      </c>
      <c r="E2427" s="2">
        <v>0.45752314814814815</v>
      </c>
      <c r="F2427" s="2">
        <v>0.45798611111111109</v>
      </c>
      <c r="G2427" s="2"/>
      <c r="H2427">
        <v>1</v>
      </c>
    </row>
    <row r="2428" spans="1:8" x14ac:dyDescent="0.35">
      <c r="A2428">
        <v>141588</v>
      </c>
      <c r="B2428">
        <v>1</v>
      </c>
      <c r="C2428">
        <v>7</v>
      </c>
      <c r="D2428" t="s">
        <v>9</v>
      </c>
      <c r="E2428" s="2">
        <v>0.45949074074074076</v>
      </c>
      <c r="H2428">
        <v>1</v>
      </c>
    </row>
    <row r="2429" spans="1:8" x14ac:dyDescent="0.35">
      <c r="A2429">
        <v>142982</v>
      </c>
      <c r="B2429">
        <v>0</v>
      </c>
      <c r="C2429">
        <v>7</v>
      </c>
      <c r="D2429" t="s">
        <v>9</v>
      </c>
      <c r="F2429" s="2">
        <v>0.42233796296296294</v>
      </c>
      <c r="G2429" s="2"/>
      <c r="H2429">
        <v>1</v>
      </c>
    </row>
    <row r="2430" spans="1:8" x14ac:dyDescent="0.35">
      <c r="A2430">
        <v>142982</v>
      </c>
      <c r="B2430">
        <v>0</v>
      </c>
      <c r="C2430">
        <v>7</v>
      </c>
      <c r="D2430" t="s">
        <v>144</v>
      </c>
      <c r="E2430" s="2">
        <v>0.42337962962962961</v>
      </c>
      <c r="F2430" s="2">
        <v>0.4238425925925926</v>
      </c>
      <c r="G2430" s="2"/>
      <c r="H2430">
        <v>2</v>
      </c>
    </row>
    <row r="2431" spans="1:8" x14ac:dyDescent="0.35">
      <c r="A2431">
        <v>142982</v>
      </c>
      <c r="B2431">
        <v>0</v>
      </c>
      <c r="C2431">
        <v>7</v>
      </c>
      <c r="D2431" t="s">
        <v>59</v>
      </c>
      <c r="E2431" s="2">
        <v>0.42488425925925927</v>
      </c>
      <c r="F2431" s="2">
        <v>0.42534722222222221</v>
      </c>
      <c r="G2431" s="2"/>
      <c r="H2431">
        <v>2</v>
      </c>
    </row>
    <row r="2432" spans="1:8" x14ac:dyDescent="0.35">
      <c r="A2432">
        <v>142982</v>
      </c>
      <c r="B2432">
        <v>0</v>
      </c>
      <c r="C2432">
        <v>7</v>
      </c>
      <c r="D2432" t="s">
        <v>90</v>
      </c>
      <c r="E2432" s="2">
        <v>0.42673611111111109</v>
      </c>
      <c r="F2432" s="2">
        <v>0.42881944444444442</v>
      </c>
      <c r="G2432" s="2"/>
      <c r="H2432">
        <v>2</v>
      </c>
    </row>
    <row r="2433" spans="1:8" x14ac:dyDescent="0.35">
      <c r="A2433">
        <v>142982</v>
      </c>
      <c r="B2433">
        <v>0</v>
      </c>
      <c r="C2433">
        <v>7</v>
      </c>
      <c r="D2433" t="s">
        <v>151</v>
      </c>
      <c r="E2433" s="2">
        <v>0.43032407407407408</v>
      </c>
      <c r="F2433" s="2">
        <v>0.43078703703703702</v>
      </c>
      <c r="G2433" s="2"/>
      <c r="H2433">
        <v>2</v>
      </c>
    </row>
    <row r="2434" spans="1:8" x14ac:dyDescent="0.35">
      <c r="A2434">
        <v>142982</v>
      </c>
      <c r="B2434">
        <v>0</v>
      </c>
      <c r="C2434">
        <v>7</v>
      </c>
      <c r="D2434" t="s">
        <v>150</v>
      </c>
      <c r="E2434" s="2">
        <v>0.43217592592592591</v>
      </c>
      <c r="F2434" s="2">
        <v>0.43287037037037035</v>
      </c>
      <c r="G2434" s="2"/>
      <c r="H2434">
        <v>2</v>
      </c>
    </row>
    <row r="2435" spans="1:8" x14ac:dyDescent="0.35">
      <c r="A2435">
        <v>142982</v>
      </c>
      <c r="B2435">
        <v>0</v>
      </c>
      <c r="C2435">
        <v>7</v>
      </c>
      <c r="D2435" t="s">
        <v>149</v>
      </c>
      <c r="E2435" s="2">
        <v>0.43449074074074073</v>
      </c>
      <c r="F2435" s="2">
        <v>0.43506944444444445</v>
      </c>
      <c r="G2435" s="2"/>
      <c r="H2435">
        <v>2</v>
      </c>
    </row>
    <row r="2436" spans="1:8" x14ac:dyDescent="0.35">
      <c r="A2436">
        <v>142982</v>
      </c>
      <c r="B2436">
        <v>0</v>
      </c>
      <c r="C2436">
        <v>7</v>
      </c>
      <c r="D2436" t="s">
        <v>148</v>
      </c>
      <c r="E2436" s="2">
        <v>0.43692129629629628</v>
      </c>
      <c r="F2436" s="2">
        <v>0.43738425925925928</v>
      </c>
      <c r="G2436" s="2"/>
      <c r="H2436">
        <v>2</v>
      </c>
    </row>
    <row r="2437" spans="1:8" x14ac:dyDescent="0.35">
      <c r="A2437">
        <v>142982</v>
      </c>
      <c r="B2437">
        <v>0</v>
      </c>
      <c r="C2437">
        <v>7</v>
      </c>
      <c r="D2437" t="s">
        <v>19</v>
      </c>
      <c r="E2437" s="2">
        <v>0.44085648148148149</v>
      </c>
      <c r="F2437" s="2">
        <v>0.44131944444444443</v>
      </c>
      <c r="G2437" s="2"/>
      <c r="H2437">
        <v>2</v>
      </c>
    </row>
    <row r="2438" spans="1:8" x14ac:dyDescent="0.35">
      <c r="A2438">
        <v>142982</v>
      </c>
      <c r="B2438">
        <v>0</v>
      </c>
      <c r="C2438">
        <v>7</v>
      </c>
      <c r="D2438" t="s">
        <v>146</v>
      </c>
      <c r="E2438" s="2">
        <v>0.44247685185185187</v>
      </c>
      <c r="F2438" s="2">
        <v>0.44293981481481481</v>
      </c>
      <c r="G2438" s="2"/>
      <c r="H2438" t="s">
        <v>159</v>
      </c>
    </row>
    <row r="2439" spans="1:8" x14ac:dyDescent="0.35">
      <c r="A2439">
        <v>142982</v>
      </c>
      <c r="B2439">
        <v>0</v>
      </c>
      <c r="C2439">
        <v>7</v>
      </c>
      <c r="D2439" t="s">
        <v>13</v>
      </c>
      <c r="E2439" s="2">
        <v>0.44560185185185186</v>
      </c>
      <c r="F2439" s="2">
        <v>0.4462962962962963</v>
      </c>
      <c r="G2439" s="2"/>
      <c r="H2439" t="s">
        <v>152</v>
      </c>
    </row>
    <row r="2440" spans="1:8" x14ac:dyDescent="0.35">
      <c r="A2440">
        <v>142982</v>
      </c>
      <c r="B2440">
        <v>1</v>
      </c>
      <c r="C2440">
        <v>7</v>
      </c>
      <c r="D2440" t="s">
        <v>160</v>
      </c>
      <c r="E2440" s="2">
        <v>0.44930555555555557</v>
      </c>
      <c r="F2440" s="2">
        <v>0.44976851851851851</v>
      </c>
      <c r="G2440" s="2"/>
      <c r="H2440" t="s">
        <v>152</v>
      </c>
    </row>
    <row r="2441" spans="1:8" x14ac:dyDescent="0.35">
      <c r="A2441">
        <v>142982</v>
      </c>
      <c r="B2441">
        <v>1</v>
      </c>
      <c r="C2441">
        <v>7</v>
      </c>
      <c r="D2441" t="s">
        <v>11</v>
      </c>
      <c r="E2441" s="2">
        <v>0.45231481481481484</v>
      </c>
      <c r="H2441" t="s">
        <v>161</v>
      </c>
    </row>
    <row r="2442" spans="1:8" x14ac:dyDescent="0.35">
      <c r="A2442">
        <v>143481</v>
      </c>
      <c r="B2442">
        <v>0</v>
      </c>
      <c r="C2442">
        <v>7</v>
      </c>
      <c r="D2442" t="s">
        <v>93</v>
      </c>
      <c r="F2442" s="2">
        <v>0.42256944444444444</v>
      </c>
      <c r="G2442" s="2"/>
      <c r="H2442">
        <v>1</v>
      </c>
    </row>
    <row r="2443" spans="1:8" x14ac:dyDescent="0.35">
      <c r="A2443">
        <v>143481</v>
      </c>
      <c r="B2443">
        <v>0</v>
      </c>
      <c r="C2443">
        <v>7</v>
      </c>
      <c r="D2443" t="s">
        <v>123</v>
      </c>
      <c r="E2443" s="2">
        <v>0.42430555555555555</v>
      </c>
      <c r="F2443" s="2">
        <v>0.42488425925925927</v>
      </c>
      <c r="G2443" s="2"/>
      <c r="H2443">
        <v>1</v>
      </c>
    </row>
    <row r="2444" spans="1:8" x14ac:dyDescent="0.35">
      <c r="A2444">
        <v>143481</v>
      </c>
      <c r="B2444">
        <v>0</v>
      </c>
      <c r="C2444">
        <v>7</v>
      </c>
      <c r="D2444" t="s">
        <v>21</v>
      </c>
      <c r="E2444" s="2">
        <v>0.42696759259259259</v>
      </c>
      <c r="F2444" s="2">
        <v>0.42754629629629631</v>
      </c>
      <c r="G2444" s="2"/>
      <c r="H2444" t="s">
        <v>114</v>
      </c>
    </row>
    <row r="2445" spans="1:8" x14ac:dyDescent="0.35">
      <c r="A2445">
        <v>143481</v>
      </c>
      <c r="B2445">
        <v>0</v>
      </c>
      <c r="C2445">
        <v>7</v>
      </c>
      <c r="D2445" t="s">
        <v>45</v>
      </c>
      <c r="E2445" s="2">
        <v>0.42939814814814814</v>
      </c>
      <c r="F2445" s="2">
        <v>0.43113425925925924</v>
      </c>
      <c r="G2445" s="2"/>
      <c r="H2445" t="s">
        <v>152</v>
      </c>
    </row>
    <row r="2446" spans="1:8" x14ac:dyDescent="0.35">
      <c r="A2446">
        <v>143481</v>
      </c>
      <c r="B2446">
        <v>0</v>
      </c>
      <c r="C2446">
        <v>7</v>
      </c>
      <c r="D2446" t="s">
        <v>24</v>
      </c>
      <c r="E2446" s="2">
        <v>0.43865740740740738</v>
      </c>
      <c r="F2446" s="2">
        <v>0.43935185185185183</v>
      </c>
      <c r="G2446" s="2"/>
      <c r="H2446" t="s">
        <v>152</v>
      </c>
    </row>
    <row r="2447" spans="1:8" x14ac:dyDescent="0.35">
      <c r="A2447">
        <v>143481</v>
      </c>
      <c r="B2447">
        <v>0</v>
      </c>
      <c r="C2447">
        <v>7</v>
      </c>
      <c r="D2447" t="s">
        <v>113</v>
      </c>
      <c r="E2447" s="2">
        <v>0.44131944444444443</v>
      </c>
      <c r="F2447" s="2">
        <v>0.44189814814814815</v>
      </c>
      <c r="G2447" s="2"/>
      <c r="H2447" t="s">
        <v>152</v>
      </c>
    </row>
    <row r="2448" spans="1:8" x14ac:dyDescent="0.35">
      <c r="A2448">
        <v>143481</v>
      </c>
      <c r="B2448">
        <v>0</v>
      </c>
      <c r="C2448">
        <v>7</v>
      </c>
      <c r="D2448" t="s">
        <v>112</v>
      </c>
      <c r="E2448" s="2">
        <v>0.44328703703703703</v>
      </c>
      <c r="F2448" s="2">
        <v>0.44386574074074076</v>
      </c>
      <c r="G2448" s="2"/>
      <c r="H2448" t="s">
        <v>152</v>
      </c>
    </row>
    <row r="2449" spans="1:8" x14ac:dyDescent="0.35">
      <c r="A2449">
        <v>143481</v>
      </c>
      <c r="B2449">
        <v>0</v>
      </c>
      <c r="C2449">
        <v>7</v>
      </c>
      <c r="D2449" t="s">
        <v>111</v>
      </c>
      <c r="E2449" s="2">
        <v>0.44548611111111114</v>
      </c>
      <c r="F2449" s="2">
        <v>0.44594907407407408</v>
      </c>
      <c r="G2449" s="2"/>
      <c r="H2449" t="s">
        <v>152</v>
      </c>
    </row>
    <row r="2450" spans="1:8" x14ac:dyDescent="0.35">
      <c r="A2450">
        <v>143481</v>
      </c>
      <c r="B2450">
        <v>0</v>
      </c>
      <c r="C2450">
        <v>7</v>
      </c>
      <c r="D2450" t="s">
        <v>109</v>
      </c>
      <c r="E2450" s="2">
        <v>0.44745370370370369</v>
      </c>
      <c r="F2450" s="2">
        <v>0.44791666666666669</v>
      </c>
      <c r="G2450" s="2"/>
      <c r="H2450" t="s">
        <v>152</v>
      </c>
    </row>
    <row r="2451" spans="1:8" x14ac:dyDescent="0.35">
      <c r="A2451">
        <v>143481</v>
      </c>
      <c r="B2451">
        <v>0</v>
      </c>
      <c r="C2451">
        <v>7</v>
      </c>
      <c r="D2451" t="s">
        <v>39</v>
      </c>
      <c r="E2451" s="2">
        <v>0.45</v>
      </c>
      <c r="F2451" s="2">
        <v>0.45069444444444445</v>
      </c>
      <c r="G2451" s="2"/>
      <c r="H2451" t="s">
        <v>152</v>
      </c>
    </row>
    <row r="2452" spans="1:8" x14ac:dyDescent="0.35">
      <c r="A2452">
        <v>143481</v>
      </c>
      <c r="B2452">
        <v>0</v>
      </c>
      <c r="C2452">
        <v>7</v>
      </c>
      <c r="D2452" t="s">
        <v>121</v>
      </c>
      <c r="E2452" s="2">
        <v>0.45370370370370372</v>
      </c>
      <c r="F2452" s="2">
        <v>0.45416666666666666</v>
      </c>
      <c r="G2452" s="2"/>
      <c r="H2452" t="s">
        <v>152</v>
      </c>
    </row>
    <row r="2453" spans="1:8" x14ac:dyDescent="0.35">
      <c r="A2453">
        <v>143481</v>
      </c>
      <c r="B2453">
        <v>0</v>
      </c>
      <c r="C2453">
        <v>7</v>
      </c>
      <c r="D2453" t="s">
        <v>120</v>
      </c>
      <c r="E2453" s="2">
        <v>0.45624999999999999</v>
      </c>
      <c r="F2453" s="2">
        <v>0.45671296296296299</v>
      </c>
      <c r="G2453" s="2"/>
      <c r="H2453" t="s">
        <v>152</v>
      </c>
    </row>
    <row r="2454" spans="1:8" x14ac:dyDescent="0.35">
      <c r="A2454">
        <v>143481</v>
      </c>
      <c r="B2454">
        <v>0</v>
      </c>
      <c r="C2454">
        <v>7</v>
      </c>
      <c r="D2454" t="s">
        <v>119</v>
      </c>
      <c r="E2454" s="2">
        <v>0.45879629629629631</v>
      </c>
      <c r="F2454" s="2">
        <v>0.45925925925925926</v>
      </c>
      <c r="G2454" s="2"/>
      <c r="H2454" t="s">
        <v>152</v>
      </c>
    </row>
    <row r="2455" spans="1:8" x14ac:dyDescent="0.35">
      <c r="A2455">
        <v>143481</v>
      </c>
      <c r="B2455">
        <v>0</v>
      </c>
      <c r="C2455">
        <v>7</v>
      </c>
      <c r="D2455" t="s">
        <v>118</v>
      </c>
      <c r="E2455" s="2">
        <v>0.46122685185185186</v>
      </c>
      <c r="F2455" s="2">
        <v>0.4616898148148148</v>
      </c>
      <c r="G2455" s="2"/>
      <c r="H2455" t="s">
        <v>152</v>
      </c>
    </row>
    <row r="2456" spans="1:8" x14ac:dyDescent="0.35">
      <c r="A2456">
        <v>143481</v>
      </c>
      <c r="B2456">
        <v>0</v>
      </c>
      <c r="C2456">
        <v>7</v>
      </c>
      <c r="D2456" t="s">
        <v>117</v>
      </c>
      <c r="E2456" s="2">
        <v>0.46354166666666669</v>
      </c>
      <c r="F2456" s="2">
        <v>0.46400462962962963</v>
      </c>
      <c r="G2456" s="2"/>
      <c r="H2456" t="s">
        <v>152</v>
      </c>
    </row>
    <row r="2457" spans="1:8" x14ac:dyDescent="0.35">
      <c r="A2457">
        <v>143481</v>
      </c>
      <c r="B2457">
        <v>0</v>
      </c>
      <c r="C2457">
        <v>7</v>
      </c>
      <c r="D2457" t="s">
        <v>116</v>
      </c>
      <c r="E2457" s="2">
        <v>0.46736111111111112</v>
      </c>
      <c r="F2457" s="2">
        <v>0.46782407407407406</v>
      </c>
      <c r="G2457" s="2"/>
      <c r="H2457" t="s">
        <v>152</v>
      </c>
    </row>
    <row r="2458" spans="1:8" x14ac:dyDescent="0.35">
      <c r="A2458">
        <v>143481</v>
      </c>
      <c r="B2458">
        <v>0</v>
      </c>
      <c r="C2458">
        <v>7</v>
      </c>
      <c r="D2458" t="s">
        <v>6</v>
      </c>
      <c r="E2458" s="2">
        <v>0.46932870370370372</v>
      </c>
      <c r="H2458" t="s">
        <v>115</v>
      </c>
    </row>
    <row r="2459" spans="1:8" x14ac:dyDescent="0.35">
      <c r="A2459">
        <v>141184</v>
      </c>
      <c r="B2459">
        <v>0</v>
      </c>
      <c r="C2459">
        <v>7</v>
      </c>
      <c r="D2459" t="s">
        <v>18</v>
      </c>
      <c r="F2459" s="2">
        <v>0.42268518518518516</v>
      </c>
      <c r="G2459" s="2"/>
      <c r="H2459" t="s">
        <v>124</v>
      </c>
    </row>
    <row r="2460" spans="1:8" x14ac:dyDescent="0.35">
      <c r="A2460">
        <v>141184</v>
      </c>
      <c r="B2460">
        <v>0</v>
      </c>
      <c r="C2460">
        <v>7</v>
      </c>
      <c r="D2460" t="s">
        <v>17</v>
      </c>
      <c r="E2460" s="2">
        <v>0.42499999999999999</v>
      </c>
      <c r="F2460" s="2">
        <v>0.42546296296296299</v>
      </c>
      <c r="G2460" s="2"/>
      <c r="H2460">
        <v>2</v>
      </c>
    </row>
    <row r="2461" spans="1:8" x14ac:dyDescent="0.35">
      <c r="A2461">
        <v>141184</v>
      </c>
      <c r="B2461">
        <v>0</v>
      </c>
      <c r="C2461">
        <v>7</v>
      </c>
      <c r="D2461" t="s">
        <v>125</v>
      </c>
      <c r="E2461" s="2">
        <v>0.42708333333333331</v>
      </c>
      <c r="F2461" s="2">
        <v>0.42754629629629631</v>
      </c>
      <c r="G2461" s="2"/>
      <c r="H2461">
        <v>2</v>
      </c>
    </row>
    <row r="2462" spans="1:8" x14ac:dyDescent="0.35">
      <c r="A2462">
        <v>141184</v>
      </c>
      <c r="B2462">
        <v>0</v>
      </c>
      <c r="C2462">
        <v>7</v>
      </c>
      <c r="D2462" t="s">
        <v>126</v>
      </c>
      <c r="E2462" s="2">
        <v>0.42962962962962964</v>
      </c>
      <c r="F2462" s="2">
        <v>0.43032407407407408</v>
      </c>
      <c r="G2462" s="2"/>
      <c r="H2462" t="s">
        <v>127</v>
      </c>
    </row>
    <row r="2463" spans="1:8" x14ac:dyDescent="0.35">
      <c r="A2463">
        <v>141184</v>
      </c>
      <c r="B2463">
        <v>0</v>
      </c>
      <c r="C2463">
        <v>7</v>
      </c>
      <c r="D2463" t="s">
        <v>128</v>
      </c>
      <c r="E2463" s="2">
        <v>0.43182870370370369</v>
      </c>
      <c r="F2463" s="2">
        <v>0.43229166666666669</v>
      </c>
      <c r="G2463" s="2"/>
      <c r="H2463" t="s">
        <v>110</v>
      </c>
    </row>
    <row r="2464" spans="1:8" x14ac:dyDescent="0.35">
      <c r="A2464">
        <v>141184</v>
      </c>
      <c r="B2464">
        <v>0</v>
      </c>
      <c r="C2464">
        <v>7</v>
      </c>
      <c r="D2464" t="s">
        <v>129</v>
      </c>
      <c r="E2464" s="2">
        <v>0.43368055555555557</v>
      </c>
      <c r="F2464" s="2">
        <v>0.43414351851851851</v>
      </c>
      <c r="G2464" s="2"/>
      <c r="H2464" t="s">
        <v>110</v>
      </c>
    </row>
    <row r="2465" spans="1:8" x14ac:dyDescent="0.35">
      <c r="A2465">
        <v>141184</v>
      </c>
      <c r="B2465">
        <v>0</v>
      </c>
      <c r="C2465">
        <v>7</v>
      </c>
      <c r="D2465" t="s">
        <v>130</v>
      </c>
      <c r="E2465" s="2">
        <v>0.4355324074074074</v>
      </c>
      <c r="F2465" s="2">
        <v>0.43611111111111112</v>
      </c>
      <c r="G2465" s="2"/>
      <c r="H2465" t="s">
        <v>110</v>
      </c>
    </row>
    <row r="2466" spans="1:8" x14ac:dyDescent="0.35">
      <c r="A2466">
        <v>141184</v>
      </c>
      <c r="B2466">
        <v>0</v>
      </c>
      <c r="C2466">
        <v>7</v>
      </c>
      <c r="D2466" t="s">
        <v>45</v>
      </c>
      <c r="E2466" s="2">
        <v>0.43761574074074072</v>
      </c>
      <c r="F2466" s="2">
        <v>0.43854166666666666</v>
      </c>
      <c r="G2466" s="2"/>
      <c r="H2466" t="s">
        <v>110</v>
      </c>
    </row>
    <row r="2467" spans="1:8" x14ac:dyDescent="0.35">
      <c r="A2467">
        <v>141184</v>
      </c>
      <c r="B2467">
        <v>0</v>
      </c>
      <c r="C2467">
        <v>7</v>
      </c>
      <c r="D2467" t="s">
        <v>21</v>
      </c>
      <c r="E2467" s="2">
        <v>0.44039351851851855</v>
      </c>
      <c r="H2467" t="s">
        <v>114</v>
      </c>
    </row>
    <row r="2468" spans="1:8" x14ac:dyDescent="0.35">
      <c r="A2468">
        <v>141986</v>
      </c>
      <c r="B2468">
        <v>0</v>
      </c>
      <c r="C2468">
        <v>7</v>
      </c>
      <c r="D2468" t="s">
        <v>11</v>
      </c>
      <c r="F2468" s="2">
        <v>0.4236111111111111</v>
      </c>
      <c r="G2468" s="2"/>
      <c r="H2468" t="s">
        <v>161</v>
      </c>
    </row>
    <row r="2469" spans="1:8" x14ac:dyDescent="0.35">
      <c r="A2469">
        <v>141986</v>
      </c>
      <c r="B2469">
        <v>0</v>
      </c>
      <c r="C2469">
        <v>7</v>
      </c>
      <c r="D2469" t="s">
        <v>160</v>
      </c>
      <c r="E2469" s="2">
        <v>0.42604166666666665</v>
      </c>
      <c r="F2469" s="2">
        <v>0.42673611111111109</v>
      </c>
      <c r="G2469" s="2"/>
      <c r="H2469" t="s">
        <v>110</v>
      </c>
    </row>
    <row r="2470" spans="1:8" x14ac:dyDescent="0.35">
      <c r="A2470">
        <v>141986</v>
      </c>
      <c r="B2470">
        <v>1</v>
      </c>
      <c r="C2470">
        <v>7</v>
      </c>
      <c r="D2470" t="s">
        <v>13</v>
      </c>
      <c r="E2470" s="2">
        <v>0.43020833333333336</v>
      </c>
      <c r="F2470" s="2">
        <v>0.4309027777777778</v>
      </c>
      <c r="G2470" s="2"/>
      <c r="H2470" t="s">
        <v>110</v>
      </c>
    </row>
    <row r="2471" spans="1:8" x14ac:dyDescent="0.35">
      <c r="A2471">
        <v>141986</v>
      </c>
      <c r="B2471">
        <v>1</v>
      </c>
      <c r="C2471">
        <v>7</v>
      </c>
      <c r="D2471" t="s">
        <v>146</v>
      </c>
      <c r="E2471" s="2">
        <v>0.43298611111111113</v>
      </c>
      <c r="F2471" s="2">
        <v>0.43344907407407407</v>
      </c>
      <c r="G2471" s="2"/>
      <c r="H2471" t="s">
        <v>147</v>
      </c>
    </row>
    <row r="2472" spans="1:8" x14ac:dyDescent="0.35">
      <c r="A2472">
        <v>141986</v>
      </c>
      <c r="B2472">
        <v>1</v>
      </c>
      <c r="C2472">
        <v>7</v>
      </c>
      <c r="D2472" t="s">
        <v>19</v>
      </c>
      <c r="E2472" s="2">
        <v>0.43460648148148145</v>
      </c>
      <c r="F2472" s="2">
        <v>0.43506944444444445</v>
      </c>
      <c r="G2472" s="2"/>
      <c r="H2472">
        <v>1</v>
      </c>
    </row>
    <row r="2473" spans="1:8" x14ac:dyDescent="0.35">
      <c r="A2473">
        <v>141986</v>
      </c>
      <c r="B2473">
        <v>1</v>
      </c>
      <c r="C2473">
        <v>7</v>
      </c>
      <c r="D2473" t="s">
        <v>148</v>
      </c>
      <c r="E2473" s="2">
        <v>0.43831018518518516</v>
      </c>
      <c r="F2473" s="2">
        <v>0.43877314814814816</v>
      </c>
      <c r="G2473" s="2"/>
      <c r="H2473">
        <v>1</v>
      </c>
    </row>
    <row r="2474" spans="1:8" x14ac:dyDescent="0.35">
      <c r="A2474">
        <v>141986</v>
      </c>
      <c r="B2474">
        <v>1</v>
      </c>
      <c r="C2474">
        <v>7</v>
      </c>
      <c r="D2474" t="s">
        <v>149</v>
      </c>
      <c r="E2474" s="2">
        <v>0.44050925925925927</v>
      </c>
      <c r="F2474" s="2">
        <v>0.44108796296296299</v>
      </c>
      <c r="G2474" s="2"/>
      <c r="H2474">
        <v>1</v>
      </c>
    </row>
    <row r="2475" spans="1:8" x14ac:dyDescent="0.35">
      <c r="A2475">
        <v>141986</v>
      </c>
      <c r="B2475">
        <v>1</v>
      </c>
      <c r="C2475">
        <v>7</v>
      </c>
      <c r="D2475" t="s">
        <v>150</v>
      </c>
      <c r="E2475" s="2">
        <v>0.44270833333333331</v>
      </c>
      <c r="F2475" s="2">
        <v>0.44340277777777776</v>
      </c>
      <c r="G2475" s="2"/>
      <c r="H2475">
        <v>1</v>
      </c>
    </row>
    <row r="2476" spans="1:8" x14ac:dyDescent="0.35">
      <c r="A2476">
        <v>141986</v>
      </c>
      <c r="B2476">
        <v>1</v>
      </c>
      <c r="C2476">
        <v>7</v>
      </c>
      <c r="D2476" t="s">
        <v>151</v>
      </c>
      <c r="E2476" s="2">
        <v>0.44479166666666664</v>
      </c>
      <c r="F2476" s="2">
        <v>0.44525462962962964</v>
      </c>
      <c r="G2476" s="2"/>
      <c r="H2476">
        <v>1</v>
      </c>
    </row>
    <row r="2477" spans="1:8" x14ac:dyDescent="0.35">
      <c r="A2477">
        <v>141986</v>
      </c>
      <c r="B2477">
        <v>1</v>
      </c>
      <c r="C2477">
        <v>7</v>
      </c>
      <c r="D2477" t="s">
        <v>90</v>
      </c>
      <c r="E2477" s="2">
        <v>0.44664351851851852</v>
      </c>
      <c r="F2477" s="2">
        <v>0.44733796296296297</v>
      </c>
      <c r="G2477" s="2"/>
      <c r="H2477">
        <v>1</v>
      </c>
    </row>
    <row r="2478" spans="1:8" x14ac:dyDescent="0.35">
      <c r="A2478">
        <v>141986</v>
      </c>
      <c r="B2478">
        <v>1</v>
      </c>
      <c r="C2478">
        <v>7</v>
      </c>
      <c r="D2478" t="s">
        <v>59</v>
      </c>
      <c r="E2478" s="2">
        <v>0.44872685185185185</v>
      </c>
      <c r="F2478" s="2">
        <v>0.44918981481481479</v>
      </c>
      <c r="G2478" s="2"/>
      <c r="H2478">
        <v>1</v>
      </c>
    </row>
    <row r="2479" spans="1:8" x14ac:dyDescent="0.35">
      <c r="A2479">
        <v>141986</v>
      </c>
      <c r="B2479">
        <v>1</v>
      </c>
      <c r="C2479">
        <v>7</v>
      </c>
      <c r="D2479" t="s">
        <v>144</v>
      </c>
      <c r="E2479" s="2">
        <v>0.45023148148148145</v>
      </c>
      <c r="F2479" s="2">
        <v>0.45069444444444445</v>
      </c>
      <c r="G2479" s="2"/>
      <c r="H2479">
        <v>1</v>
      </c>
    </row>
    <row r="2480" spans="1:8" x14ac:dyDescent="0.35">
      <c r="A2480">
        <v>141986</v>
      </c>
      <c r="B2480">
        <v>1</v>
      </c>
      <c r="C2480">
        <v>7</v>
      </c>
      <c r="D2480" t="s">
        <v>9</v>
      </c>
      <c r="E2480" s="2">
        <v>0.45219907407407406</v>
      </c>
      <c r="H2480">
        <v>1</v>
      </c>
    </row>
    <row r="2481" spans="1:8" x14ac:dyDescent="0.35">
      <c r="A2481">
        <v>143586</v>
      </c>
      <c r="B2481">
        <v>0</v>
      </c>
      <c r="C2481">
        <v>7</v>
      </c>
      <c r="D2481" t="s">
        <v>26</v>
      </c>
      <c r="F2481" s="2">
        <v>0.4236111111111111</v>
      </c>
      <c r="G2481" s="2"/>
      <c r="H2481">
        <v>2</v>
      </c>
    </row>
    <row r="2482" spans="1:8" x14ac:dyDescent="0.35">
      <c r="A2482">
        <v>143586</v>
      </c>
      <c r="B2482">
        <v>0</v>
      </c>
      <c r="C2482">
        <v>7</v>
      </c>
      <c r="D2482" t="s">
        <v>165</v>
      </c>
      <c r="E2482" s="2">
        <v>0.42534722222222221</v>
      </c>
      <c r="F2482" s="2">
        <v>0.42581018518518521</v>
      </c>
      <c r="G2482" s="2"/>
      <c r="H2482">
        <v>2</v>
      </c>
    </row>
    <row r="2483" spans="1:8" x14ac:dyDescent="0.35">
      <c r="A2483">
        <v>143586</v>
      </c>
      <c r="B2483">
        <v>0</v>
      </c>
      <c r="C2483">
        <v>7</v>
      </c>
      <c r="D2483" t="s">
        <v>164</v>
      </c>
      <c r="E2483" s="2">
        <v>0.42800925925925926</v>
      </c>
      <c r="F2483" s="2">
        <v>0.4284722222222222</v>
      </c>
      <c r="G2483" s="2"/>
      <c r="H2483">
        <v>2</v>
      </c>
    </row>
    <row r="2484" spans="1:8" x14ac:dyDescent="0.35">
      <c r="A2484">
        <v>143586</v>
      </c>
      <c r="B2484">
        <v>0</v>
      </c>
      <c r="C2484">
        <v>7</v>
      </c>
      <c r="D2484" t="s">
        <v>163</v>
      </c>
      <c r="E2484" s="2">
        <v>0.4306712962962963</v>
      </c>
      <c r="F2484" s="2">
        <v>0.43113425925925924</v>
      </c>
      <c r="G2484" s="2"/>
      <c r="H2484">
        <v>2</v>
      </c>
    </row>
    <row r="2485" spans="1:8" x14ac:dyDescent="0.35">
      <c r="A2485">
        <v>143586</v>
      </c>
      <c r="B2485">
        <v>0</v>
      </c>
      <c r="C2485">
        <v>7</v>
      </c>
      <c r="D2485" t="s">
        <v>18</v>
      </c>
      <c r="E2485" s="2">
        <v>0.43263888888888891</v>
      </c>
      <c r="F2485" s="2">
        <v>0.43310185185185185</v>
      </c>
      <c r="G2485" s="2"/>
      <c r="H2485">
        <v>2</v>
      </c>
    </row>
    <row r="2486" spans="1:8" x14ac:dyDescent="0.35">
      <c r="A2486">
        <v>143586</v>
      </c>
      <c r="B2486">
        <v>0</v>
      </c>
      <c r="C2486">
        <v>7</v>
      </c>
      <c r="D2486" t="s">
        <v>17</v>
      </c>
      <c r="E2486" s="2">
        <v>0.43541666666666667</v>
      </c>
      <c r="F2486" s="2">
        <v>0.43587962962962962</v>
      </c>
      <c r="G2486" s="2"/>
      <c r="H2486">
        <v>2</v>
      </c>
    </row>
    <row r="2487" spans="1:8" x14ac:dyDescent="0.35">
      <c r="A2487">
        <v>143586</v>
      </c>
      <c r="B2487">
        <v>0</v>
      </c>
      <c r="C2487">
        <v>7</v>
      </c>
      <c r="D2487" t="s">
        <v>125</v>
      </c>
      <c r="E2487" s="2">
        <v>0.43738425925925928</v>
      </c>
      <c r="F2487" s="2">
        <v>0.43784722222222222</v>
      </c>
      <c r="G2487" s="2"/>
      <c r="H2487">
        <v>2</v>
      </c>
    </row>
    <row r="2488" spans="1:8" x14ac:dyDescent="0.35">
      <c r="A2488">
        <v>143586</v>
      </c>
      <c r="B2488">
        <v>0</v>
      </c>
      <c r="C2488">
        <v>7</v>
      </c>
      <c r="D2488" t="s">
        <v>126</v>
      </c>
      <c r="E2488" s="2">
        <v>0.44004629629629627</v>
      </c>
      <c r="F2488" s="2">
        <v>0.44074074074074077</v>
      </c>
      <c r="G2488" s="2"/>
      <c r="H2488" t="s">
        <v>127</v>
      </c>
    </row>
    <row r="2489" spans="1:8" x14ac:dyDescent="0.35">
      <c r="A2489">
        <v>143586</v>
      </c>
      <c r="B2489">
        <v>0</v>
      </c>
      <c r="C2489">
        <v>7</v>
      </c>
      <c r="D2489" t="s">
        <v>128</v>
      </c>
      <c r="E2489" s="2">
        <v>0.44224537037037037</v>
      </c>
      <c r="F2489" s="2">
        <v>0.44270833333333331</v>
      </c>
      <c r="G2489" s="2"/>
      <c r="H2489" t="s">
        <v>110</v>
      </c>
    </row>
    <row r="2490" spans="1:8" x14ac:dyDescent="0.35">
      <c r="A2490">
        <v>143586</v>
      </c>
      <c r="B2490">
        <v>0</v>
      </c>
      <c r="C2490">
        <v>7</v>
      </c>
      <c r="D2490" t="s">
        <v>129</v>
      </c>
      <c r="E2490" s="2">
        <v>0.4440972222222222</v>
      </c>
      <c r="F2490" s="2">
        <v>0.4445601851851852</v>
      </c>
      <c r="G2490" s="2"/>
      <c r="H2490" t="s">
        <v>110</v>
      </c>
    </row>
    <row r="2491" spans="1:8" x14ac:dyDescent="0.35">
      <c r="A2491">
        <v>143586</v>
      </c>
      <c r="B2491">
        <v>0</v>
      </c>
      <c r="C2491">
        <v>7</v>
      </c>
      <c r="D2491" t="s">
        <v>130</v>
      </c>
      <c r="E2491" s="2">
        <v>0.44594907407407408</v>
      </c>
      <c r="F2491" s="2">
        <v>0.4465277777777778</v>
      </c>
      <c r="G2491" s="2"/>
      <c r="H2491" t="s">
        <v>110</v>
      </c>
    </row>
    <row r="2492" spans="1:8" x14ac:dyDescent="0.35">
      <c r="A2492">
        <v>143586</v>
      </c>
      <c r="B2492">
        <v>0</v>
      </c>
      <c r="C2492">
        <v>7</v>
      </c>
      <c r="D2492" t="s">
        <v>45</v>
      </c>
      <c r="E2492" s="2">
        <v>0.44803240740740741</v>
      </c>
      <c r="F2492" s="2">
        <v>0.44895833333333335</v>
      </c>
      <c r="G2492" s="2"/>
      <c r="H2492" t="s">
        <v>110</v>
      </c>
    </row>
    <row r="2493" spans="1:8" x14ac:dyDescent="0.35">
      <c r="A2493">
        <v>143586</v>
      </c>
      <c r="B2493">
        <v>0</v>
      </c>
      <c r="C2493">
        <v>7</v>
      </c>
      <c r="D2493" t="s">
        <v>21</v>
      </c>
      <c r="E2493" s="2">
        <v>0.45081018518518517</v>
      </c>
      <c r="H2493" t="s">
        <v>114</v>
      </c>
    </row>
    <row r="2494" spans="1:8" x14ac:dyDescent="0.35">
      <c r="A2494">
        <v>143579</v>
      </c>
      <c r="B2494">
        <v>0</v>
      </c>
      <c r="C2494">
        <v>7</v>
      </c>
      <c r="D2494" t="s">
        <v>21</v>
      </c>
      <c r="F2494" s="2">
        <v>0.4236111111111111</v>
      </c>
      <c r="G2494" s="2"/>
      <c r="H2494" t="s">
        <v>114</v>
      </c>
    </row>
    <row r="2495" spans="1:8" x14ac:dyDescent="0.35">
      <c r="A2495">
        <v>143579</v>
      </c>
      <c r="B2495">
        <v>0</v>
      </c>
      <c r="C2495">
        <v>7</v>
      </c>
      <c r="D2495" t="s">
        <v>45</v>
      </c>
      <c r="E2495" s="2">
        <v>0.42569444444444443</v>
      </c>
      <c r="F2495" s="2">
        <v>0.42766203703703703</v>
      </c>
      <c r="G2495" s="2"/>
      <c r="H2495" t="s">
        <v>152</v>
      </c>
    </row>
    <row r="2496" spans="1:8" x14ac:dyDescent="0.35">
      <c r="A2496">
        <v>143579</v>
      </c>
      <c r="B2496">
        <v>0</v>
      </c>
      <c r="C2496">
        <v>7</v>
      </c>
      <c r="D2496" t="s">
        <v>130</v>
      </c>
      <c r="E2496" s="2">
        <v>0.42928240740740742</v>
      </c>
      <c r="F2496" s="2">
        <v>0.42986111111111114</v>
      </c>
      <c r="G2496" s="2"/>
      <c r="H2496" t="s">
        <v>152</v>
      </c>
    </row>
    <row r="2497" spans="1:8" x14ac:dyDescent="0.35">
      <c r="A2497">
        <v>143579</v>
      </c>
      <c r="B2497">
        <v>0</v>
      </c>
      <c r="C2497">
        <v>7</v>
      </c>
      <c r="D2497" t="s">
        <v>129</v>
      </c>
      <c r="E2497" s="2">
        <v>0.43113425925925924</v>
      </c>
      <c r="F2497" s="2">
        <v>0.43159722222222224</v>
      </c>
      <c r="G2497" s="2"/>
      <c r="H2497" t="s">
        <v>152</v>
      </c>
    </row>
    <row r="2498" spans="1:8" x14ac:dyDescent="0.35">
      <c r="A2498">
        <v>143579</v>
      </c>
      <c r="B2498">
        <v>0</v>
      </c>
      <c r="C2498">
        <v>7</v>
      </c>
      <c r="D2498" t="s">
        <v>128</v>
      </c>
      <c r="E2498" s="2">
        <v>0.43310185185185185</v>
      </c>
      <c r="F2498" s="2">
        <v>0.43356481481481479</v>
      </c>
      <c r="G2498" s="2"/>
      <c r="H2498" t="s">
        <v>152</v>
      </c>
    </row>
    <row r="2499" spans="1:8" x14ac:dyDescent="0.35">
      <c r="A2499">
        <v>143579</v>
      </c>
      <c r="B2499">
        <v>0</v>
      </c>
      <c r="C2499">
        <v>7</v>
      </c>
      <c r="D2499" t="s">
        <v>126</v>
      </c>
      <c r="E2499" s="2">
        <v>0.43506944444444445</v>
      </c>
      <c r="F2499" s="2">
        <v>0.4357638888888889</v>
      </c>
      <c r="G2499" s="2"/>
      <c r="H2499" t="s">
        <v>162</v>
      </c>
    </row>
    <row r="2500" spans="1:8" x14ac:dyDescent="0.35">
      <c r="A2500">
        <v>143579</v>
      </c>
      <c r="B2500">
        <v>0</v>
      </c>
      <c r="C2500">
        <v>7</v>
      </c>
      <c r="D2500" t="s">
        <v>125</v>
      </c>
      <c r="E2500" s="2">
        <v>0.4375</v>
      </c>
      <c r="F2500" s="2">
        <v>0.43796296296296294</v>
      </c>
      <c r="G2500" s="2"/>
      <c r="H2500">
        <v>1</v>
      </c>
    </row>
    <row r="2501" spans="1:8" x14ac:dyDescent="0.35">
      <c r="A2501">
        <v>143579</v>
      </c>
      <c r="B2501">
        <v>0</v>
      </c>
      <c r="C2501">
        <v>7</v>
      </c>
      <c r="D2501" t="s">
        <v>17</v>
      </c>
      <c r="E2501" s="2">
        <v>0.4392361111111111</v>
      </c>
      <c r="F2501" s="2">
        <v>0.43969907407407405</v>
      </c>
      <c r="G2501" s="2"/>
      <c r="H2501">
        <v>1</v>
      </c>
    </row>
    <row r="2502" spans="1:8" x14ac:dyDescent="0.35">
      <c r="A2502">
        <v>143579</v>
      </c>
      <c r="B2502">
        <v>0</v>
      </c>
      <c r="C2502">
        <v>7</v>
      </c>
      <c r="D2502" t="s">
        <v>18</v>
      </c>
      <c r="E2502" s="2">
        <v>0.44178240740740743</v>
      </c>
      <c r="F2502" s="2">
        <v>0.44224537037037037</v>
      </c>
      <c r="G2502" s="2"/>
      <c r="H2502">
        <v>1</v>
      </c>
    </row>
    <row r="2503" spans="1:8" x14ac:dyDescent="0.35">
      <c r="A2503">
        <v>143579</v>
      </c>
      <c r="B2503">
        <v>0</v>
      </c>
      <c r="C2503">
        <v>7</v>
      </c>
      <c r="D2503" t="s">
        <v>163</v>
      </c>
      <c r="E2503" s="2">
        <v>0.44351851851851853</v>
      </c>
      <c r="F2503" s="2">
        <v>0.44398148148148148</v>
      </c>
      <c r="G2503" s="2"/>
      <c r="H2503">
        <v>1</v>
      </c>
    </row>
    <row r="2504" spans="1:8" x14ac:dyDescent="0.35">
      <c r="A2504">
        <v>143579</v>
      </c>
      <c r="B2504">
        <v>0</v>
      </c>
      <c r="C2504">
        <v>7</v>
      </c>
      <c r="D2504" t="s">
        <v>164</v>
      </c>
      <c r="E2504" s="2">
        <v>0.4460648148148148</v>
      </c>
      <c r="F2504" s="2">
        <v>0.4465277777777778</v>
      </c>
      <c r="G2504" s="2"/>
      <c r="H2504">
        <v>1</v>
      </c>
    </row>
    <row r="2505" spans="1:8" x14ac:dyDescent="0.35">
      <c r="A2505">
        <v>143579</v>
      </c>
      <c r="B2505">
        <v>0</v>
      </c>
      <c r="C2505">
        <v>7</v>
      </c>
      <c r="D2505" t="s">
        <v>165</v>
      </c>
      <c r="E2505" s="2">
        <v>0.44861111111111113</v>
      </c>
      <c r="F2505" s="2">
        <v>0.44907407407407407</v>
      </c>
      <c r="G2505" s="2"/>
      <c r="H2505">
        <v>1</v>
      </c>
    </row>
    <row r="2506" spans="1:8" x14ac:dyDescent="0.35">
      <c r="A2506">
        <v>143579</v>
      </c>
      <c r="B2506">
        <v>0</v>
      </c>
      <c r="C2506">
        <v>7</v>
      </c>
      <c r="D2506" t="s">
        <v>26</v>
      </c>
      <c r="E2506" s="2">
        <v>0.45150462962962962</v>
      </c>
      <c r="H2506">
        <v>2</v>
      </c>
    </row>
    <row r="2507" spans="1:8" x14ac:dyDescent="0.35">
      <c r="A2507">
        <v>141285</v>
      </c>
      <c r="B2507">
        <v>0</v>
      </c>
      <c r="C2507">
        <v>7</v>
      </c>
      <c r="D2507" t="s">
        <v>23</v>
      </c>
      <c r="F2507" s="2">
        <v>0.4238425925925926</v>
      </c>
      <c r="G2507" s="2"/>
      <c r="H2507">
        <v>1</v>
      </c>
    </row>
    <row r="2508" spans="1:8" x14ac:dyDescent="0.35">
      <c r="A2508">
        <v>141285</v>
      </c>
      <c r="B2508">
        <v>0</v>
      </c>
      <c r="C2508">
        <v>7</v>
      </c>
      <c r="D2508" t="s">
        <v>145</v>
      </c>
      <c r="E2508" s="2">
        <v>0.42615740740740743</v>
      </c>
      <c r="F2508" s="2">
        <v>0.42662037037037037</v>
      </c>
      <c r="G2508" s="2"/>
      <c r="H2508">
        <v>1</v>
      </c>
    </row>
    <row r="2509" spans="1:8" x14ac:dyDescent="0.35">
      <c r="A2509">
        <v>141285</v>
      </c>
      <c r="B2509">
        <v>0</v>
      </c>
      <c r="C2509">
        <v>7</v>
      </c>
      <c r="D2509" t="s">
        <v>146</v>
      </c>
      <c r="E2509" s="2">
        <v>0.42800925925925926</v>
      </c>
      <c r="F2509" s="2">
        <v>0.4284722222222222</v>
      </c>
      <c r="G2509" s="2"/>
      <c r="H2509" t="s">
        <v>147</v>
      </c>
    </row>
    <row r="2510" spans="1:8" x14ac:dyDescent="0.35">
      <c r="A2510">
        <v>141285</v>
      </c>
      <c r="B2510">
        <v>0</v>
      </c>
      <c r="C2510">
        <v>7</v>
      </c>
      <c r="D2510" t="s">
        <v>19</v>
      </c>
      <c r="E2510" s="2">
        <v>0.42939814814814814</v>
      </c>
      <c r="F2510" s="2">
        <v>0.42986111111111114</v>
      </c>
      <c r="G2510" s="2"/>
      <c r="H2510">
        <v>1</v>
      </c>
    </row>
    <row r="2511" spans="1:8" x14ac:dyDescent="0.35">
      <c r="A2511">
        <v>141285</v>
      </c>
      <c r="B2511">
        <v>0</v>
      </c>
      <c r="C2511">
        <v>7</v>
      </c>
      <c r="D2511" t="s">
        <v>148</v>
      </c>
      <c r="E2511" s="2">
        <v>0.43263888888888891</v>
      </c>
      <c r="F2511" s="2">
        <v>0.43310185185185185</v>
      </c>
      <c r="G2511" s="2"/>
      <c r="H2511">
        <v>1</v>
      </c>
    </row>
    <row r="2512" spans="1:8" x14ac:dyDescent="0.35">
      <c r="A2512">
        <v>141285</v>
      </c>
      <c r="B2512">
        <v>0</v>
      </c>
      <c r="C2512">
        <v>7</v>
      </c>
      <c r="D2512" t="s">
        <v>149</v>
      </c>
      <c r="E2512" s="2">
        <v>0.43449074074074073</v>
      </c>
      <c r="F2512" s="2">
        <v>0.43506944444444445</v>
      </c>
      <c r="G2512" s="2"/>
      <c r="H2512">
        <v>1</v>
      </c>
    </row>
    <row r="2513" spans="1:8" x14ac:dyDescent="0.35">
      <c r="A2513">
        <v>141285</v>
      </c>
      <c r="B2513">
        <v>0</v>
      </c>
      <c r="C2513">
        <v>7</v>
      </c>
      <c r="D2513" t="s">
        <v>150</v>
      </c>
      <c r="E2513" s="2">
        <v>0.43645833333333334</v>
      </c>
      <c r="F2513" s="2">
        <v>0.43715277777777778</v>
      </c>
      <c r="G2513" s="2"/>
      <c r="H2513">
        <v>1</v>
      </c>
    </row>
    <row r="2514" spans="1:8" x14ac:dyDescent="0.35">
      <c r="A2514">
        <v>141285</v>
      </c>
      <c r="B2514">
        <v>0</v>
      </c>
      <c r="C2514">
        <v>7</v>
      </c>
      <c r="D2514" t="s">
        <v>151</v>
      </c>
      <c r="E2514" s="2">
        <v>0.43831018518518516</v>
      </c>
      <c r="F2514" s="2">
        <v>0.43877314814814816</v>
      </c>
      <c r="G2514" s="2"/>
      <c r="H2514">
        <v>1</v>
      </c>
    </row>
    <row r="2515" spans="1:8" x14ac:dyDescent="0.35">
      <c r="A2515">
        <v>141285</v>
      </c>
      <c r="B2515">
        <v>0</v>
      </c>
      <c r="C2515">
        <v>7</v>
      </c>
      <c r="D2515" t="s">
        <v>90</v>
      </c>
      <c r="E2515" s="2">
        <v>0.43993055555555555</v>
      </c>
      <c r="F2515" s="2">
        <v>0.44062499999999999</v>
      </c>
      <c r="G2515" s="2"/>
      <c r="H2515">
        <v>1</v>
      </c>
    </row>
    <row r="2516" spans="1:8" x14ac:dyDescent="0.35">
      <c r="A2516">
        <v>141285</v>
      </c>
      <c r="B2516">
        <v>0</v>
      </c>
      <c r="C2516">
        <v>7</v>
      </c>
      <c r="D2516" t="s">
        <v>59</v>
      </c>
      <c r="E2516" s="2">
        <v>0.44201388888888887</v>
      </c>
      <c r="F2516" s="2">
        <v>0.44247685185185187</v>
      </c>
      <c r="G2516" s="2"/>
      <c r="H2516">
        <v>1</v>
      </c>
    </row>
    <row r="2517" spans="1:8" x14ac:dyDescent="0.35">
      <c r="A2517">
        <v>141285</v>
      </c>
      <c r="B2517">
        <v>0</v>
      </c>
      <c r="C2517">
        <v>7</v>
      </c>
      <c r="D2517" t="s">
        <v>144</v>
      </c>
      <c r="E2517" s="2">
        <v>0.44363425925925926</v>
      </c>
      <c r="F2517" s="2">
        <v>0.4440972222222222</v>
      </c>
      <c r="G2517" s="2"/>
      <c r="H2517">
        <v>1</v>
      </c>
    </row>
    <row r="2518" spans="1:8" x14ac:dyDescent="0.35">
      <c r="A2518">
        <v>141285</v>
      </c>
      <c r="B2518">
        <v>0</v>
      </c>
      <c r="C2518">
        <v>7</v>
      </c>
      <c r="D2518" t="s">
        <v>9</v>
      </c>
      <c r="E2518" s="2">
        <v>0.44525462962962964</v>
      </c>
      <c r="F2518" s="2">
        <v>0.44571759259259258</v>
      </c>
      <c r="G2518" s="2"/>
      <c r="H2518">
        <v>1</v>
      </c>
    </row>
    <row r="2519" spans="1:8" x14ac:dyDescent="0.35">
      <c r="A2519">
        <v>141285</v>
      </c>
      <c r="B2519">
        <v>0</v>
      </c>
      <c r="C2519">
        <v>7</v>
      </c>
      <c r="D2519" t="s">
        <v>93</v>
      </c>
      <c r="E2519" s="2">
        <v>0.44687500000000002</v>
      </c>
      <c r="F2519" s="2">
        <v>0.44733796296296297</v>
      </c>
      <c r="G2519" s="2"/>
      <c r="H2519">
        <v>1</v>
      </c>
    </row>
    <row r="2520" spans="1:8" x14ac:dyDescent="0.35">
      <c r="A2520">
        <v>141285</v>
      </c>
      <c r="B2520">
        <v>0</v>
      </c>
      <c r="C2520">
        <v>7</v>
      </c>
      <c r="D2520" t="s">
        <v>123</v>
      </c>
      <c r="E2520" s="2">
        <v>0.44918981481481479</v>
      </c>
      <c r="F2520" s="2">
        <v>0.44976851851851851</v>
      </c>
      <c r="G2520" s="2"/>
      <c r="H2520">
        <v>1</v>
      </c>
    </row>
    <row r="2521" spans="1:8" x14ac:dyDescent="0.35">
      <c r="A2521">
        <v>141285</v>
      </c>
      <c r="B2521">
        <v>0</v>
      </c>
      <c r="C2521">
        <v>7</v>
      </c>
      <c r="D2521" t="s">
        <v>21</v>
      </c>
      <c r="E2521" s="2">
        <v>0.45185185185185184</v>
      </c>
      <c r="F2521" s="2">
        <v>0.45243055555555556</v>
      </c>
      <c r="G2521" s="2"/>
      <c r="H2521" t="s">
        <v>114</v>
      </c>
    </row>
    <row r="2522" spans="1:8" x14ac:dyDescent="0.35">
      <c r="A2522">
        <v>141285</v>
      </c>
      <c r="B2522">
        <v>0</v>
      </c>
      <c r="C2522">
        <v>7</v>
      </c>
      <c r="D2522" t="s">
        <v>45</v>
      </c>
      <c r="E2522" s="2">
        <v>0.45428240740740738</v>
      </c>
      <c r="F2522" s="2">
        <v>0.45520833333333333</v>
      </c>
      <c r="G2522" s="2"/>
      <c r="H2522" t="s">
        <v>152</v>
      </c>
    </row>
    <row r="2523" spans="1:8" x14ac:dyDescent="0.35">
      <c r="A2523">
        <v>141285</v>
      </c>
      <c r="B2523">
        <v>0</v>
      </c>
      <c r="C2523">
        <v>7</v>
      </c>
      <c r="D2523" t="s">
        <v>128</v>
      </c>
      <c r="E2523" s="2">
        <v>0.45856481481481481</v>
      </c>
      <c r="F2523" s="2">
        <v>0.45902777777777776</v>
      </c>
      <c r="G2523" s="2"/>
      <c r="H2523" t="s">
        <v>152</v>
      </c>
    </row>
    <row r="2524" spans="1:8" x14ac:dyDescent="0.35">
      <c r="A2524">
        <v>141285</v>
      </c>
      <c r="B2524">
        <v>0</v>
      </c>
      <c r="C2524">
        <v>7</v>
      </c>
      <c r="D2524" t="s">
        <v>126</v>
      </c>
      <c r="E2524" s="2">
        <v>0.46076388888888886</v>
      </c>
      <c r="F2524" s="2">
        <v>0.4621527777777778</v>
      </c>
      <c r="G2524" s="2"/>
      <c r="H2524" t="s">
        <v>152</v>
      </c>
    </row>
    <row r="2525" spans="1:8" x14ac:dyDescent="0.35">
      <c r="A2525">
        <v>141285</v>
      </c>
      <c r="B2525">
        <v>0</v>
      </c>
      <c r="C2525">
        <v>7</v>
      </c>
      <c r="D2525" t="s">
        <v>153</v>
      </c>
      <c r="E2525" s="2">
        <v>0.46423611111111113</v>
      </c>
      <c r="F2525" s="2">
        <v>0.46469907407407407</v>
      </c>
      <c r="G2525" s="2"/>
      <c r="H2525" t="s">
        <v>152</v>
      </c>
    </row>
    <row r="2526" spans="1:8" x14ac:dyDescent="0.35">
      <c r="A2526">
        <v>141285</v>
      </c>
      <c r="B2526">
        <v>0</v>
      </c>
      <c r="C2526">
        <v>7</v>
      </c>
      <c r="D2526" t="s">
        <v>154</v>
      </c>
      <c r="E2526" s="2">
        <v>0.46608796296296295</v>
      </c>
      <c r="F2526" s="2">
        <v>0.46655092592592595</v>
      </c>
      <c r="G2526" s="2"/>
      <c r="H2526" t="s">
        <v>152</v>
      </c>
    </row>
    <row r="2527" spans="1:8" x14ac:dyDescent="0.35">
      <c r="A2527">
        <v>141285</v>
      </c>
      <c r="B2527">
        <v>0</v>
      </c>
      <c r="C2527">
        <v>7</v>
      </c>
      <c r="D2527" t="s">
        <v>155</v>
      </c>
      <c r="E2527" s="2">
        <v>0.46805555555555556</v>
      </c>
      <c r="F2527" s="2">
        <v>0.4685185185185185</v>
      </c>
      <c r="G2527" s="2"/>
      <c r="H2527" t="s">
        <v>152</v>
      </c>
    </row>
    <row r="2528" spans="1:8" x14ac:dyDescent="0.35">
      <c r="A2528">
        <v>141285</v>
      </c>
      <c r="B2528">
        <v>0</v>
      </c>
      <c r="C2528">
        <v>7</v>
      </c>
      <c r="D2528" t="s">
        <v>24</v>
      </c>
      <c r="E2528" s="2">
        <v>0.47129629629629627</v>
      </c>
      <c r="H2528">
        <v>7</v>
      </c>
    </row>
    <row r="2529" spans="1:8" x14ac:dyDescent="0.35">
      <c r="A2529">
        <v>142492</v>
      </c>
      <c r="B2529">
        <v>0</v>
      </c>
      <c r="C2529">
        <v>7</v>
      </c>
      <c r="D2529" t="s">
        <v>6</v>
      </c>
      <c r="F2529" s="2">
        <v>0.42488425925925927</v>
      </c>
      <c r="G2529" s="2"/>
      <c r="H2529" t="s">
        <v>115</v>
      </c>
    </row>
    <row r="2530" spans="1:8" x14ac:dyDescent="0.35">
      <c r="A2530">
        <v>142492</v>
      </c>
      <c r="B2530">
        <v>0</v>
      </c>
      <c r="C2530">
        <v>7</v>
      </c>
      <c r="D2530" t="s">
        <v>116</v>
      </c>
      <c r="E2530" s="2">
        <v>0.42766203703703703</v>
      </c>
      <c r="F2530" s="2">
        <v>0.42812499999999998</v>
      </c>
      <c r="G2530" s="2"/>
      <c r="H2530" t="s">
        <v>110</v>
      </c>
    </row>
    <row r="2531" spans="1:8" x14ac:dyDescent="0.35">
      <c r="A2531">
        <v>142492</v>
      </c>
      <c r="B2531">
        <v>0</v>
      </c>
      <c r="C2531">
        <v>7</v>
      </c>
      <c r="D2531" t="s">
        <v>117</v>
      </c>
      <c r="E2531" s="2">
        <v>0.43182870370370369</v>
      </c>
      <c r="F2531" s="2">
        <v>0.43229166666666669</v>
      </c>
      <c r="G2531" s="2"/>
      <c r="H2531" t="s">
        <v>110</v>
      </c>
    </row>
    <row r="2532" spans="1:8" x14ac:dyDescent="0.35">
      <c r="A2532">
        <v>142492</v>
      </c>
      <c r="B2532">
        <v>0</v>
      </c>
      <c r="C2532">
        <v>7</v>
      </c>
      <c r="D2532" t="s">
        <v>118</v>
      </c>
      <c r="E2532" s="2">
        <v>0.43402777777777779</v>
      </c>
      <c r="F2532" s="2">
        <v>0.43449074074074073</v>
      </c>
      <c r="G2532" s="2"/>
      <c r="H2532" t="s">
        <v>110</v>
      </c>
    </row>
    <row r="2533" spans="1:8" x14ac:dyDescent="0.35">
      <c r="A2533">
        <v>142492</v>
      </c>
      <c r="B2533">
        <v>0</v>
      </c>
      <c r="C2533">
        <v>7</v>
      </c>
      <c r="D2533" t="s">
        <v>119</v>
      </c>
      <c r="E2533" s="2">
        <v>0.43645833333333334</v>
      </c>
      <c r="F2533" s="2">
        <v>0.43692129629629628</v>
      </c>
      <c r="G2533" s="2"/>
      <c r="H2533" t="s">
        <v>110</v>
      </c>
    </row>
    <row r="2534" spans="1:8" x14ac:dyDescent="0.35">
      <c r="A2534">
        <v>142492</v>
      </c>
      <c r="B2534">
        <v>0</v>
      </c>
      <c r="C2534">
        <v>7</v>
      </c>
      <c r="D2534" t="s">
        <v>120</v>
      </c>
      <c r="E2534" s="2">
        <v>0.43877314814814816</v>
      </c>
      <c r="F2534" s="2">
        <v>0.4392361111111111</v>
      </c>
      <c r="G2534" s="2"/>
      <c r="H2534" t="s">
        <v>110</v>
      </c>
    </row>
    <row r="2535" spans="1:8" x14ac:dyDescent="0.35">
      <c r="A2535">
        <v>142492</v>
      </c>
      <c r="B2535">
        <v>0</v>
      </c>
      <c r="C2535">
        <v>7</v>
      </c>
      <c r="D2535" t="s">
        <v>121</v>
      </c>
      <c r="E2535" s="2">
        <v>0.44143518518518521</v>
      </c>
      <c r="F2535" s="2">
        <v>0.44189814814814815</v>
      </c>
      <c r="G2535" s="2"/>
      <c r="H2535" t="s">
        <v>110</v>
      </c>
    </row>
    <row r="2536" spans="1:8" x14ac:dyDescent="0.35">
      <c r="A2536">
        <v>142492</v>
      </c>
      <c r="B2536">
        <v>0</v>
      </c>
      <c r="C2536">
        <v>7</v>
      </c>
      <c r="D2536" t="s">
        <v>39</v>
      </c>
      <c r="E2536" s="2">
        <v>0.4445601851851852</v>
      </c>
      <c r="F2536" s="2">
        <v>0.44525462962962964</v>
      </c>
      <c r="G2536" s="2"/>
      <c r="H2536" t="s">
        <v>110</v>
      </c>
    </row>
    <row r="2537" spans="1:8" x14ac:dyDescent="0.35">
      <c r="A2537">
        <v>142492</v>
      </c>
      <c r="B2537">
        <v>0</v>
      </c>
      <c r="C2537">
        <v>7</v>
      </c>
      <c r="D2537" t="s">
        <v>109</v>
      </c>
      <c r="E2537" s="2">
        <v>0.44756944444444446</v>
      </c>
      <c r="F2537" s="2">
        <v>0.44803240740740741</v>
      </c>
      <c r="G2537" s="2"/>
      <c r="H2537" t="s">
        <v>110</v>
      </c>
    </row>
    <row r="2538" spans="1:8" x14ac:dyDescent="0.35">
      <c r="A2538">
        <v>142492</v>
      </c>
      <c r="B2538">
        <v>0</v>
      </c>
      <c r="C2538">
        <v>7</v>
      </c>
      <c r="D2538" t="s">
        <v>111</v>
      </c>
      <c r="E2538" s="2">
        <v>0.44953703703703701</v>
      </c>
      <c r="F2538" s="2">
        <v>0.45</v>
      </c>
      <c r="G2538" s="2"/>
      <c r="H2538" t="s">
        <v>110</v>
      </c>
    </row>
    <row r="2539" spans="1:8" x14ac:dyDescent="0.35">
      <c r="A2539">
        <v>142492</v>
      </c>
      <c r="B2539">
        <v>0</v>
      </c>
      <c r="C2539">
        <v>7</v>
      </c>
      <c r="D2539" t="s">
        <v>112</v>
      </c>
      <c r="E2539" s="2">
        <v>0.45173611111111112</v>
      </c>
      <c r="F2539" s="2">
        <v>0.45231481481481484</v>
      </c>
      <c r="G2539" s="2"/>
      <c r="H2539" t="s">
        <v>110</v>
      </c>
    </row>
    <row r="2540" spans="1:8" x14ac:dyDescent="0.35">
      <c r="A2540">
        <v>142492</v>
      </c>
      <c r="B2540">
        <v>0</v>
      </c>
      <c r="C2540">
        <v>7</v>
      </c>
      <c r="D2540" t="s">
        <v>113</v>
      </c>
      <c r="E2540" s="2">
        <v>0.45358796296296294</v>
      </c>
      <c r="F2540" s="2">
        <v>0.45416666666666666</v>
      </c>
      <c r="G2540" s="2"/>
      <c r="H2540" t="s">
        <v>110</v>
      </c>
    </row>
    <row r="2541" spans="1:8" x14ac:dyDescent="0.35">
      <c r="A2541">
        <v>142492</v>
      </c>
      <c r="B2541">
        <v>0</v>
      </c>
      <c r="C2541">
        <v>7</v>
      </c>
      <c r="D2541" t="s">
        <v>24</v>
      </c>
      <c r="E2541" s="2">
        <v>0.45636574074074077</v>
      </c>
      <c r="F2541" s="2">
        <v>0.45775462962962965</v>
      </c>
      <c r="G2541" s="2"/>
      <c r="H2541" t="s">
        <v>110</v>
      </c>
    </row>
    <row r="2542" spans="1:8" x14ac:dyDescent="0.35">
      <c r="A2542">
        <v>142492</v>
      </c>
      <c r="B2542">
        <v>0</v>
      </c>
      <c r="C2542">
        <v>7</v>
      </c>
      <c r="D2542" t="s">
        <v>45</v>
      </c>
      <c r="E2542" s="2">
        <v>0.46527777777777779</v>
      </c>
      <c r="F2542" s="2">
        <v>0.46597222222222223</v>
      </c>
      <c r="G2542" s="2"/>
      <c r="H2542" t="s">
        <v>110</v>
      </c>
    </row>
    <row r="2543" spans="1:8" x14ac:dyDescent="0.35">
      <c r="A2543">
        <v>142492</v>
      </c>
      <c r="B2543">
        <v>0</v>
      </c>
      <c r="C2543">
        <v>7</v>
      </c>
      <c r="D2543" t="s">
        <v>21</v>
      </c>
      <c r="E2543" s="2">
        <v>0.46747685185185184</v>
      </c>
      <c r="F2543" s="2">
        <v>0.46805555555555556</v>
      </c>
      <c r="G2543" s="2"/>
      <c r="H2543" t="s">
        <v>122</v>
      </c>
    </row>
    <row r="2544" spans="1:8" x14ac:dyDescent="0.35">
      <c r="A2544">
        <v>142492</v>
      </c>
      <c r="B2544">
        <v>0</v>
      </c>
      <c r="C2544">
        <v>7</v>
      </c>
      <c r="D2544" t="s">
        <v>123</v>
      </c>
      <c r="E2544" s="2">
        <v>0.47025462962962961</v>
      </c>
      <c r="F2544" s="2">
        <v>0.47083333333333333</v>
      </c>
      <c r="G2544" s="2"/>
      <c r="H2544">
        <v>2</v>
      </c>
    </row>
    <row r="2545" spans="1:8" x14ac:dyDescent="0.35">
      <c r="A2545">
        <v>142492</v>
      </c>
      <c r="B2545">
        <v>0</v>
      </c>
      <c r="C2545">
        <v>7</v>
      </c>
      <c r="D2545" t="s">
        <v>93</v>
      </c>
      <c r="E2545" s="2">
        <v>0.47303240740740743</v>
      </c>
      <c r="H2545">
        <v>1</v>
      </c>
    </row>
    <row r="2546" spans="1:8" x14ac:dyDescent="0.35">
      <c r="A2546">
        <v>142288</v>
      </c>
      <c r="B2546">
        <v>0</v>
      </c>
      <c r="C2546">
        <v>7</v>
      </c>
      <c r="D2546" t="s">
        <v>24</v>
      </c>
      <c r="F2546" s="2">
        <v>0.42569444444444443</v>
      </c>
      <c r="G2546" s="2"/>
      <c r="H2546">
        <v>7</v>
      </c>
    </row>
    <row r="2547" spans="1:8" x14ac:dyDescent="0.35">
      <c r="A2547">
        <v>142288</v>
      </c>
      <c r="B2547">
        <v>0</v>
      </c>
      <c r="C2547">
        <v>7</v>
      </c>
      <c r="D2547" t="s">
        <v>155</v>
      </c>
      <c r="E2547" s="2">
        <v>0.42881944444444442</v>
      </c>
      <c r="F2547" s="2">
        <v>0.42928240740740742</v>
      </c>
      <c r="G2547" s="2"/>
      <c r="H2547" t="s">
        <v>110</v>
      </c>
    </row>
    <row r="2548" spans="1:8" x14ac:dyDescent="0.35">
      <c r="A2548">
        <v>142288</v>
      </c>
      <c r="B2548">
        <v>0</v>
      </c>
      <c r="C2548">
        <v>7</v>
      </c>
      <c r="D2548" t="s">
        <v>154</v>
      </c>
      <c r="E2548" s="2">
        <v>0.43078703703703702</v>
      </c>
      <c r="F2548" s="2">
        <v>0.43125000000000002</v>
      </c>
      <c r="G2548" s="2"/>
      <c r="H2548" t="s">
        <v>110</v>
      </c>
    </row>
    <row r="2549" spans="1:8" x14ac:dyDescent="0.35">
      <c r="A2549">
        <v>142288</v>
      </c>
      <c r="B2549">
        <v>0</v>
      </c>
      <c r="C2549">
        <v>7</v>
      </c>
      <c r="D2549" t="s">
        <v>153</v>
      </c>
      <c r="E2549" s="2">
        <v>0.43263888888888891</v>
      </c>
      <c r="F2549" s="2">
        <v>0.43310185185185185</v>
      </c>
      <c r="G2549" s="2"/>
      <c r="H2549" t="s">
        <v>110</v>
      </c>
    </row>
    <row r="2550" spans="1:8" x14ac:dyDescent="0.35">
      <c r="A2550">
        <v>142288</v>
      </c>
      <c r="B2550">
        <v>0</v>
      </c>
      <c r="C2550">
        <v>7</v>
      </c>
      <c r="D2550" t="s">
        <v>126</v>
      </c>
      <c r="E2550" s="2">
        <v>0.43495370370370373</v>
      </c>
      <c r="F2550" s="2">
        <v>0.43634259259259262</v>
      </c>
      <c r="G2550" s="2"/>
      <c r="H2550" t="s">
        <v>110</v>
      </c>
    </row>
    <row r="2551" spans="1:8" x14ac:dyDescent="0.35">
      <c r="A2551">
        <v>142288</v>
      </c>
      <c r="B2551">
        <v>0</v>
      </c>
      <c r="C2551">
        <v>7</v>
      </c>
      <c r="D2551" t="s">
        <v>128</v>
      </c>
      <c r="E2551" s="2">
        <v>0.43784722222222222</v>
      </c>
      <c r="F2551" s="2">
        <v>0.43831018518518516</v>
      </c>
      <c r="G2551" s="2"/>
      <c r="H2551" t="s">
        <v>110</v>
      </c>
    </row>
    <row r="2552" spans="1:8" x14ac:dyDescent="0.35">
      <c r="A2552">
        <v>142288</v>
      </c>
      <c r="B2552">
        <v>0</v>
      </c>
      <c r="C2552">
        <v>7</v>
      </c>
      <c r="D2552" t="s">
        <v>45</v>
      </c>
      <c r="E2552" s="2">
        <v>0.44143518518518521</v>
      </c>
      <c r="F2552" s="2">
        <v>0.44224537037037037</v>
      </c>
      <c r="G2552" s="2"/>
      <c r="H2552" t="s">
        <v>110</v>
      </c>
    </row>
    <row r="2553" spans="1:8" x14ac:dyDescent="0.35">
      <c r="A2553">
        <v>142288</v>
      </c>
      <c r="B2553">
        <v>0</v>
      </c>
      <c r="C2553">
        <v>7</v>
      </c>
      <c r="D2553" t="s">
        <v>21</v>
      </c>
      <c r="E2553" s="2">
        <v>0.44363425925925926</v>
      </c>
      <c r="F2553" s="2">
        <v>0.44421296296296298</v>
      </c>
      <c r="G2553" s="2"/>
      <c r="H2553" t="s">
        <v>122</v>
      </c>
    </row>
    <row r="2554" spans="1:8" x14ac:dyDescent="0.35">
      <c r="A2554">
        <v>142288</v>
      </c>
      <c r="B2554">
        <v>0</v>
      </c>
      <c r="C2554">
        <v>7</v>
      </c>
      <c r="D2554" t="s">
        <v>123</v>
      </c>
      <c r="E2554" s="2">
        <v>0.44641203703703702</v>
      </c>
      <c r="F2554" s="2">
        <v>0.44699074074074074</v>
      </c>
      <c r="G2554" s="2"/>
      <c r="H2554">
        <v>2</v>
      </c>
    </row>
    <row r="2555" spans="1:8" x14ac:dyDescent="0.35">
      <c r="A2555">
        <v>142288</v>
      </c>
      <c r="B2555">
        <v>0</v>
      </c>
      <c r="C2555">
        <v>7</v>
      </c>
      <c r="D2555" t="s">
        <v>93</v>
      </c>
      <c r="E2555" s="2">
        <v>0.44884259259259257</v>
      </c>
      <c r="F2555" s="2">
        <v>0.44930555555555557</v>
      </c>
      <c r="G2555" s="2"/>
      <c r="H2555">
        <v>2</v>
      </c>
    </row>
    <row r="2556" spans="1:8" x14ac:dyDescent="0.35">
      <c r="A2556">
        <v>142288</v>
      </c>
      <c r="B2556">
        <v>0</v>
      </c>
      <c r="C2556">
        <v>7</v>
      </c>
      <c r="D2556" t="s">
        <v>9</v>
      </c>
      <c r="E2556" s="2">
        <v>0.45046296296296295</v>
      </c>
      <c r="F2556" s="2">
        <v>0.45092592592592595</v>
      </c>
      <c r="G2556" s="2"/>
      <c r="H2556">
        <v>2</v>
      </c>
    </row>
    <row r="2557" spans="1:8" x14ac:dyDescent="0.35">
      <c r="A2557">
        <v>142288</v>
      </c>
      <c r="B2557">
        <v>0</v>
      </c>
      <c r="C2557">
        <v>7</v>
      </c>
      <c r="D2557" t="s">
        <v>144</v>
      </c>
      <c r="E2557" s="2">
        <v>0.45208333333333334</v>
      </c>
      <c r="F2557" s="2">
        <v>0.45254629629629628</v>
      </c>
      <c r="G2557" s="2"/>
      <c r="H2557">
        <v>2</v>
      </c>
    </row>
    <row r="2558" spans="1:8" x14ac:dyDescent="0.35">
      <c r="A2558">
        <v>142288</v>
      </c>
      <c r="B2558">
        <v>0</v>
      </c>
      <c r="C2558">
        <v>7</v>
      </c>
      <c r="D2558" t="s">
        <v>59</v>
      </c>
      <c r="E2558" s="2">
        <v>0.45358796296296294</v>
      </c>
      <c r="F2558" s="2">
        <v>0.45405092592592594</v>
      </c>
      <c r="G2558" s="2"/>
      <c r="H2558">
        <v>2</v>
      </c>
    </row>
    <row r="2559" spans="1:8" x14ac:dyDescent="0.35">
      <c r="A2559">
        <v>142288</v>
      </c>
      <c r="B2559">
        <v>0</v>
      </c>
      <c r="C2559">
        <v>7</v>
      </c>
      <c r="D2559" t="s">
        <v>90</v>
      </c>
      <c r="E2559" s="2">
        <v>0.45543981481481483</v>
      </c>
      <c r="F2559" s="2">
        <v>0.45613425925925927</v>
      </c>
      <c r="G2559" s="2"/>
      <c r="H2559">
        <v>2</v>
      </c>
    </row>
    <row r="2560" spans="1:8" x14ac:dyDescent="0.35">
      <c r="A2560">
        <v>142288</v>
      </c>
      <c r="B2560">
        <v>0</v>
      </c>
      <c r="C2560">
        <v>7</v>
      </c>
      <c r="D2560" t="s">
        <v>151</v>
      </c>
      <c r="E2560" s="2">
        <v>0.45740740740740743</v>
      </c>
      <c r="F2560" s="2">
        <v>0.45787037037037037</v>
      </c>
      <c r="G2560" s="2"/>
      <c r="H2560">
        <v>2</v>
      </c>
    </row>
    <row r="2561" spans="1:8" x14ac:dyDescent="0.35">
      <c r="A2561">
        <v>142288</v>
      </c>
      <c r="B2561">
        <v>0</v>
      </c>
      <c r="C2561">
        <v>7</v>
      </c>
      <c r="D2561" t="s">
        <v>150</v>
      </c>
      <c r="E2561" s="2">
        <v>0.45902777777777776</v>
      </c>
      <c r="F2561" s="2">
        <v>0.4597222222222222</v>
      </c>
      <c r="G2561" s="2"/>
      <c r="H2561">
        <v>2</v>
      </c>
    </row>
    <row r="2562" spans="1:8" x14ac:dyDescent="0.35">
      <c r="A2562">
        <v>142288</v>
      </c>
      <c r="B2562">
        <v>0</v>
      </c>
      <c r="C2562">
        <v>7</v>
      </c>
      <c r="D2562" t="s">
        <v>149</v>
      </c>
      <c r="E2562" s="2">
        <v>0.46099537037037036</v>
      </c>
      <c r="F2562" s="2">
        <v>0.46157407407407408</v>
      </c>
      <c r="G2562" s="2"/>
      <c r="H2562">
        <v>2</v>
      </c>
    </row>
    <row r="2563" spans="1:8" x14ac:dyDescent="0.35">
      <c r="A2563">
        <v>142288</v>
      </c>
      <c r="B2563">
        <v>0</v>
      </c>
      <c r="C2563">
        <v>7</v>
      </c>
      <c r="D2563" t="s">
        <v>148</v>
      </c>
      <c r="E2563" s="2">
        <v>0.46319444444444446</v>
      </c>
      <c r="F2563" s="2">
        <v>0.46365740740740741</v>
      </c>
      <c r="G2563" s="2"/>
      <c r="H2563">
        <v>2</v>
      </c>
    </row>
    <row r="2564" spans="1:8" x14ac:dyDescent="0.35">
      <c r="A2564">
        <v>142288</v>
      </c>
      <c r="B2564">
        <v>0</v>
      </c>
      <c r="C2564">
        <v>7</v>
      </c>
      <c r="D2564" t="s">
        <v>19</v>
      </c>
      <c r="E2564" s="2">
        <v>0.46655092592592595</v>
      </c>
      <c r="F2564" s="2">
        <v>0.4670138888888889</v>
      </c>
      <c r="G2564" s="2"/>
      <c r="H2564">
        <v>2</v>
      </c>
    </row>
    <row r="2565" spans="1:8" x14ac:dyDescent="0.35">
      <c r="A2565">
        <v>142288</v>
      </c>
      <c r="B2565">
        <v>0</v>
      </c>
      <c r="C2565">
        <v>7</v>
      </c>
      <c r="D2565" t="s">
        <v>146</v>
      </c>
      <c r="E2565" s="2">
        <v>0.46805555555555556</v>
      </c>
      <c r="F2565" s="2">
        <v>0.4685185185185185</v>
      </c>
      <c r="G2565" s="2"/>
      <c r="H2565" t="s">
        <v>159</v>
      </c>
    </row>
    <row r="2566" spans="1:8" x14ac:dyDescent="0.35">
      <c r="A2566">
        <v>142288</v>
      </c>
      <c r="B2566">
        <v>0</v>
      </c>
      <c r="C2566">
        <v>7</v>
      </c>
      <c r="D2566" t="s">
        <v>145</v>
      </c>
      <c r="E2566" s="2">
        <v>0.46990740740740738</v>
      </c>
      <c r="F2566" s="2">
        <v>0.47037037037037038</v>
      </c>
      <c r="G2566" s="2"/>
      <c r="H2566">
        <v>2</v>
      </c>
    </row>
    <row r="2567" spans="1:8" x14ac:dyDescent="0.35">
      <c r="A2567">
        <v>142288</v>
      </c>
      <c r="B2567">
        <v>0</v>
      </c>
      <c r="C2567">
        <v>7</v>
      </c>
      <c r="D2567" t="s">
        <v>23</v>
      </c>
      <c r="E2567" s="2">
        <v>0.47256944444444443</v>
      </c>
      <c r="H2567">
        <v>1</v>
      </c>
    </row>
    <row r="2568" spans="1:8" x14ac:dyDescent="0.35">
      <c r="A2568">
        <v>142182</v>
      </c>
      <c r="B2568">
        <v>0</v>
      </c>
      <c r="C2568">
        <v>7</v>
      </c>
      <c r="D2568" t="s">
        <v>9</v>
      </c>
      <c r="F2568" s="2">
        <v>0.42592592592592593</v>
      </c>
      <c r="G2568" s="2"/>
      <c r="H2568">
        <v>1</v>
      </c>
    </row>
    <row r="2569" spans="1:8" x14ac:dyDescent="0.35">
      <c r="A2569">
        <v>142182</v>
      </c>
      <c r="B2569">
        <v>0</v>
      </c>
      <c r="C2569">
        <v>7</v>
      </c>
      <c r="D2569" t="s">
        <v>144</v>
      </c>
      <c r="E2569" s="2">
        <v>0.42696759259259259</v>
      </c>
      <c r="F2569" s="2">
        <v>0.42743055555555554</v>
      </c>
      <c r="G2569" s="2"/>
      <c r="H2569">
        <v>2</v>
      </c>
    </row>
    <row r="2570" spans="1:8" x14ac:dyDescent="0.35">
      <c r="A2570">
        <v>142182</v>
      </c>
      <c r="B2570">
        <v>0</v>
      </c>
      <c r="C2570">
        <v>7</v>
      </c>
      <c r="D2570" t="s">
        <v>59</v>
      </c>
      <c r="E2570" s="2">
        <v>0.4284722222222222</v>
      </c>
      <c r="F2570" s="2">
        <v>0.4289351851851852</v>
      </c>
      <c r="G2570" s="2"/>
      <c r="H2570">
        <v>2</v>
      </c>
    </row>
    <row r="2571" spans="1:8" x14ac:dyDescent="0.35">
      <c r="A2571">
        <v>142182</v>
      </c>
      <c r="B2571">
        <v>0</v>
      </c>
      <c r="C2571">
        <v>7</v>
      </c>
      <c r="D2571" t="s">
        <v>143</v>
      </c>
      <c r="E2571" s="2">
        <v>0.43009259259259258</v>
      </c>
      <c r="F2571" s="2">
        <v>0.43078703703703702</v>
      </c>
      <c r="G2571" s="2"/>
      <c r="H2571">
        <v>2</v>
      </c>
    </row>
    <row r="2572" spans="1:8" x14ac:dyDescent="0.35">
      <c r="A2572">
        <v>142182</v>
      </c>
      <c r="B2572">
        <v>0</v>
      </c>
      <c r="C2572">
        <v>7</v>
      </c>
      <c r="D2572" t="s">
        <v>142</v>
      </c>
      <c r="E2572" s="2">
        <v>0.43159722222222224</v>
      </c>
      <c r="F2572" s="2">
        <v>0.43206018518518519</v>
      </c>
      <c r="G2572" s="2"/>
      <c r="H2572">
        <v>2</v>
      </c>
    </row>
    <row r="2573" spans="1:8" x14ac:dyDescent="0.35">
      <c r="A2573">
        <v>142182</v>
      </c>
      <c r="B2573">
        <v>0</v>
      </c>
      <c r="C2573">
        <v>7</v>
      </c>
      <c r="D2573" t="s">
        <v>46</v>
      </c>
      <c r="E2573" s="2">
        <v>0.43333333333333335</v>
      </c>
      <c r="F2573" s="2">
        <v>0.43379629629629629</v>
      </c>
      <c r="G2573" s="2"/>
      <c r="H2573">
        <v>2</v>
      </c>
    </row>
    <row r="2574" spans="1:8" x14ac:dyDescent="0.35">
      <c r="A2574">
        <v>142182</v>
      </c>
      <c r="B2574">
        <v>0</v>
      </c>
      <c r="C2574">
        <v>7</v>
      </c>
      <c r="D2574" t="s">
        <v>141</v>
      </c>
      <c r="E2574" s="2">
        <v>0.43449074074074073</v>
      </c>
      <c r="F2574" s="2">
        <v>0.43495370370370373</v>
      </c>
      <c r="G2574" s="2"/>
      <c r="H2574">
        <v>2</v>
      </c>
    </row>
    <row r="2575" spans="1:8" x14ac:dyDescent="0.35">
      <c r="A2575">
        <v>142182</v>
      </c>
      <c r="B2575">
        <v>0</v>
      </c>
      <c r="C2575">
        <v>7</v>
      </c>
      <c r="D2575" t="s">
        <v>140</v>
      </c>
      <c r="E2575" s="2">
        <v>0.43668981481481484</v>
      </c>
      <c r="F2575" s="2">
        <v>0.43738425925925928</v>
      </c>
      <c r="G2575" s="2"/>
      <c r="H2575">
        <v>2</v>
      </c>
    </row>
    <row r="2576" spans="1:8" x14ac:dyDescent="0.35">
      <c r="A2576">
        <v>142182</v>
      </c>
      <c r="B2576">
        <v>0</v>
      </c>
      <c r="C2576">
        <v>7</v>
      </c>
      <c r="D2576" t="s">
        <v>95</v>
      </c>
      <c r="E2576" s="2">
        <v>0.43877314814814816</v>
      </c>
      <c r="F2576" s="2">
        <v>0.43935185185185183</v>
      </c>
      <c r="G2576" s="2"/>
      <c r="H2576">
        <v>2</v>
      </c>
    </row>
    <row r="2577" spans="1:8" x14ac:dyDescent="0.35">
      <c r="A2577">
        <v>142182</v>
      </c>
      <c r="B2577">
        <v>0</v>
      </c>
      <c r="C2577">
        <v>7</v>
      </c>
      <c r="D2577" t="s">
        <v>72</v>
      </c>
      <c r="E2577" s="2">
        <v>0.44108796296296299</v>
      </c>
      <c r="F2577" s="2">
        <v>0.44166666666666665</v>
      </c>
      <c r="G2577" s="2"/>
      <c r="H2577">
        <v>2</v>
      </c>
    </row>
    <row r="2578" spans="1:8" x14ac:dyDescent="0.35">
      <c r="A2578">
        <v>142182</v>
      </c>
      <c r="B2578">
        <v>0</v>
      </c>
      <c r="C2578">
        <v>7</v>
      </c>
      <c r="D2578" t="s">
        <v>139</v>
      </c>
      <c r="E2578" s="2">
        <v>0.44328703703703703</v>
      </c>
      <c r="F2578" s="2">
        <v>0.44398148148148148</v>
      </c>
      <c r="G2578" s="2"/>
      <c r="H2578">
        <v>2</v>
      </c>
    </row>
    <row r="2579" spans="1:8" x14ac:dyDescent="0.35">
      <c r="A2579">
        <v>142182</v>
      </c>
      <c r="B2579">
        <v>0</v>
      </c>
      <c r="C2579">
        <v>7</v>
      </c>
      <c r="D2579" t="s">
        <v>138</v>
      </c>
      <c r="E2579" s="2">
        <v>0.4460648148148148</v>
      </c>
      <c r="F2579" s="2">
        <v>0.4465277777777778</v>
      </c>
      <c r="G2579" s="2"/>
      <c r="H2579">
        <v>2</v>
      </c>
    </row>
    <row r="2580" spans="1:8" x14ac:dyDescent="0.35">
      <c r="A2580">
        <v>142182</v>
      </c>
      <c r="B2580">
        <v>0</v>
      </c>
      <c r="C2580">
        <v>7</v>
      </c>
      <c r="D2580" t="s">
        <v>137</v>
      </c>
      <c r="E2580" s="2">
        <v>0.44780092592592591</v>
      </c>
      <c r="F2580" s="2">
        <v>0.44826388888888891</v>
      </c>
      <c r="G2580" s="2"/>
      <c r="H2580">
        <v>2</v>
      </c>
    </row>
    <row r="2581" spans="1:8" x14ac:dyDescent="0.35">
      <c r="A2581">
        <v>142182</v>
      </c>
      <c r="B2581">
        <v>0</v>
      </c>
      <c r="C2581">
        <v>7</v>
      </c>
      <c r="D2581" t="s">
        <v>136</v>
      </c>
      <c r="E2581" s="2">
        <v>0.45</v>
      </c>
      <c r="F2581" s="2">
        <v>0.45046296296296295</v>
      </c>
      <c r="G2581" s="2"/>
      <c r="H2581">
        <v>2</v>
      </c>
    </row>
    <row r="2582" spans="1:8" x14ac:dyDescent="0.35">
      <c r="A2582">
        <v>142182</v>
      </c>
      <c r="B2582">
        <v>0</v>
      </c>
      <c r="C2582">
        <v>7</v>
      </c>
      <c r="D2582" t="s">
        <v>135</v>
      </c>
      <c r="E2582" s="2">
        <v>0.45196759259259262</v>
      </c>
      <c r="F2582" s="2">
        <v>0.45243055555555556</v>
      </c>
      <c r="G2582" s="2"/>
      <c r="H2582">
        <v>2</v>
      </c>
    </row>
    <row r="2583" spans="1:8" x14ac:dyDescent="0.35">
      <c r="A2583">
        <v>142182</v>
      </c>
      <c r="B2583">
        <v>1</v>
      </c>
      <c r="C2583">
        <v>7</v>
      </c>
      <c r="D2583" t="s">
        <v>38</v>
      </c>
      <c r="E2583" s="2">
        <v>0.45462962962962961</v>
      </c>
      <c r="F2583" s="2">
        <v>0.45532407407407405</v>
      </c>
      <c r="G2583" s="2"/>
      <c r="H2583" t="s">
        <v>172</v>
      </c>
    </row>
    <row r="2584" spans="1:8" x14ac:dyDescent="0.35">
      <c r="A2584">
        <v>142182</v>
      </c>
      <c r="B2584">
        <v>1</v>
      </c>
      <c r="C2584">
        <v>7</v>
      </c>
      <c r="D2584" t="s">
        <v>133</v>
      </c>
      <c r="E2584" s="2">
        <v>0.45659722222222221</v>
      </c>
      <c r="F2584" s="2">
        <v>0.45706018518518521</v>
      </c>
      <c r="G2584" s="2"/>
      <c r="H2584">
        <v>1</v>
      </c>
    </row>
    <row r="2585" spans="1:8" x14ac:dyDescent="0.35">
      <c r="A2585">
        <v>142182</v>
      </c>
      <c r="B2585">
        <v>1</v>
      </c>
      <c r="C2585">
        <v>7</v>
      </c>
      <c r="D2585" t="s">
        <v>132</v>
      </c>
      <c r="E2585" s="2">
        <v>0.45844907407407409</v>
      </c>
      <c r="F2585" s="2">
        <v>0.45891203703703703</v>
      </c>
      <c r="G2585" s="2"/>
      <c r="H2585">
        <v>1</v>
      </c>
    </row>
    <row r="2586" spans="1:8" x14ac:dyDescent="0.35">
      <c r="A2586">
        <v>142182</v>
      </c>
      <c r="B2586">
        <v>1</v>
      </c>
      <c r="C2586">
        <v>7</v>
      </c>
      <c r="D2586" t="s">
        <v>31</v>
      </c>
      <c r="E2586" s="2">
        <v>0.46145833333333336</v>
      </c>
      <c r="H2586" t="s">
        <v>131</v>
      </c>
    </row>
    <row r="2587" spans="1:8" x14ac:dyDescent="0.35">
      <c r="A2587">
        <v>142694</v>
      </c>
      <c r="B2587">
        <v>0</v>
      </c>
      <c r="C2587">
        <v>7</v>
      </c>
      <c r="D2587" t="s">
        <v>13</v>
      </c>
      <c r="F2587" s="2">
        <v>0.42708333333333331</v>
      </c>
      <c r="G2587" s="2"/>
      <c r="H2587" t="s">
        <v>166</v>
      </c>
    </row>
    <row r="2588" spans="1:8" x14ac:dyDescent="0.35">
      <c r="A2588">
        <v>142694</v>
      </c>
      <c r="B2588">
        <v>0</v>
      </c>
      <c r="C2588">
        <v>7</v>
      </c>
      <c r="D2588" t="s">
        <v>167</v>
      </c>
      <c r="E2588" s="2">
        <v>0.43032407407407408</v>
      </c>
      <c r="F2588" s="2">
        <v>0.43078703703703702</v>
      </c>
      <c r="G2588" s="2"/>
      <c r="H2588">
        <v>2</v>
      </c>
    </row>
    <row r="2589" spans="1:8" x14ac:dyDescent="0.35">
      <c r="A2589">
        <v>142694</v>
      </c>
      <c r="B2589">
        <v>0</v>
      </c>
      <c r="C2589">
        <v>7</v>
      </c>
      <c r="D2589" t="s">
        <v>168</v>
      </c>
      <c r="E2589" s="2">
        <v>0.43217592592592591</v>
      </c>
      <c r="F2589" s="2">
        <v>0.43263888888888891</v>
      </c>
      <c r="G2589" s="2"/>
      <c r="H2589">
        <v>2</v>
      </c>
    </row>
    <row r="2590" spans="1:8" x14ac:dyDescent="0.35">
      <c r="A2590">
        <v>142694</v>
      </c>
      <c r="B2590">
        <v>0</v>
      </c>
      <c r="C2590">
        <v>7</v>
      </c>
      <c r="D2590" t="s">
        <v>169</v>
      </c>
      <c r="E2590" s="2">
        <v>0.43437500000000001</v>
      </c>
      <c r="F2590" s="2">
        <v>0.43483796296296295</v>
      </c>
      <c r="G2590" s="2"/>
      <c r="H2590">
        <v>2</v>
      </c>
    </row>
    <row r="2591" spans="1:8" x14ac:dyDescent="0.35">
      <c r="A2591">
        <v>142694</v>
      </c>
      <c r="B2591">
        <v>0</v>
      </c>
      <c r="C2591">
        <v>7</v>
      </c>
      <c r="D2591" t="s">
        <v>170</v>
      </c>
      <c r="E2591" s="2">
        <v>0.43634259259259262</v>
      </c>
      <c r="F2591" s="2">
        <v>0.43680555555555556</v>
      </c>
      <c r="G2591" s="2"/>
      <c r="H2591">
        <v>2</v>
      </c>
    </row>
    <row r="2592" spans="1:8" x14ac:dyDescent="0.35">
      <c r="A2592">
        <v>142694</v>
      </c>
      <c r="B2592">
        <v>0</v>
      </c>
      <c r="C2592">
        <v>7</v>
      </c>
      <c r="D2592" t="s">
        <v>171</v>
      </c>
      <c r="E2592" s="2">
        <v>0.43807870370370372</v>
      </c>
      <c r="F2592" s="2">
        <v>0.43854166666666666</v>
      </c>
      <c r="G2592" s="2"/>
      <c r="H2592">
        <v>2</v>
      </c>
    </row>
    <row r="2593" spans="1:8" x14ac:dyDescent="0.35">
      <c r="A2593">
        <v>142694</v>
      </c>
      <c r="B2593">
        <v>0</v>
      </c>
      <c r="C2593">
        <v>7</v>
      </c>
      <c r="D2593" t="s">
        <v>26</v>
      </c>
      <c r="E2593" s="2">
        <v>0.44155092592592593</v>
      </c>
      <c r="H2593">
        <v>1</v>
      </c>
    </row>
    <row r="2594" spans="1:8" x14ac:dyDescent="0.35">
      <c r="A2594">
        <v>141673</v>
      </c>
      <c r="B2594">
        <v>0</v>
      </c>
      <c r="C2594">
        <v>7</v>
      </c>
      <c r="D2594" t="s">
        <v>26</v>
      </c>
      <c r="F2594" s="2">
        <v>0.42708333333333331</v>
      </c>
      <c r="G2594" s="2"/>
      <c r="H2594">
        <v>1</v>
      </c>
    </row>
    <row r="2595" spans="1:8" x14ac:dyDescent="0.35">
      <c r="A2595">
        <v>141673</v>
      </c>
      <c r="B2595">
        <v>0</v>
      </c>
      <c r="C2595">
        <v>7</v>
      </c>
      <c r="D2595" t="s">
        <v>171</v>
      </c>
      <c r="E2595" s="2">
        <v>0.42939814814814814</v>
      </c>
      <c r="F2595" s="2">
        <v>0.42986111111111114</v>
      </c>
      <c r="G2595" s="2"/>
      <c r="H2595">
        <v>1</v>
      </c>
    </row>
    <row r="2596" spans="1:8" x14ac:dyDescent="0.35">
      <c r="A2596">
        <v>141673</v>
      </c>
      <c r="B2596">
        <v>0</v>
      </c>
      <c r="C2596">
        <v>7</v>
      </c>
      <c r="D2596" t="s">
        <v>170</v>
      </c>
      <c r="E2596" s="2">
        <v>0.43125000000000002</v>
      </c>
      <c r="F2596" s="2">
        <v>0.43171296296296297</v>
      </c>
      <c r="G2596" s="2"/>
      <c r="H2596">
        <v>1</v>
      </c>
    </row>
    <row r="2597" spans="1:8" x14ac:dyDescent="0.35">
      <c r="A2597">
        <v>141673</v>
      </c>
      <c r="B2597">
        <v>0</v>
      </c>
      <c r="C2597">
        <v>7</v>
      </c>
      <c r="D2597" t="s">
        <v>169</v>
      </c>
      <c r="E2597" s="2">
        <v>0.43333333333333335</v>
      </c>
      <c r="F2597" s="2">
        <v>0.43379629629629629</v>
      </c>
      <c r="G2597" s="2"/>
      <c r="H2597">
        <v>1</v>
      </c>
    </row>
    <row r="2598" spans="1:8" x14ac:dyDescent="0.35">
      <c r="A2598">
        <v>141673</v>
      </c>
      <c r="B2598">
        <v>0</v>
      </c>
      <c r="C2598">
        <v>7</v>
      </c>
      <c r="D2598" t="s">
        <v>168</v>
      </c>
      <c r="E2598" s="2">
        <v>0.4355324074074074</v>
      </c>
      <c r="F2598" s="2">
        <v>0.43599537037037039</v>
      </c>
      <c r="G2598" s="2"/>
      <c r="H2598">
        <v>1</v>
      </c>
    </row>
    <row r="2599" spans="1:8" x14ac:dyDescent="0.35">
      <c r="A2599">
        <v>141673</v>
      </c>
      <c r="B2599">
        <v>0</v>
      </c>
      <c r="C2599">
        <v>7</v>
      </c>
      <c r="D2599" t="s">
        <v>167</v>
      </c>
      <c r="E2599" s="2">
        <v>0.4375</v>
      </c>
      <c r="F2599" s="2">
        <v>0.43796296296296294</v>
      </c>
      <c r="G2599" s="2"/>
      <c r="H2599">
        <v>1</v>
      </c>
    </row>
    <row r="2600" spans="1:8" x14ac:dyDescent="0.35">
      <c r="A2600">
        <v>141673</v>
      </c>
      <c r="B2600">
        <v>0</v>
      </c>
      <c r="C2600">
        <v>7</v>
      </c>
      <c r="D2600" t="s">
        <v>13</v>
      </c>
      <c r="E2600" s="2">
        <v>0.44131944444444443</v>
      </c>
      <c r="H2600" t="s">
        <v>166</v>
      </c>
    </row>
    <row r="2601" spans="1:8" x14ac:dyDescent="0.35">
      <c r="A2601">
        <v>142181</v>
      </c>
      <c r="B2601">
        <v>0</v>
      </c>
      <c r="C2601">
        <v>7</v>
      </c>
      <c r="D2601" t="s">
        <v>21</v>
      </c>
      <c r="F2601" s="2">
        <v>0.43402777777777779</v>
      </c>
      <c r="G2601" s="2"/>
      <c r="H2601" t="s">
        <v>114</v>
      </c>
    </row>
    <row r="2602" spans="1:8" x14ac:dyDescent="0.35">
      <c r="A2602">
        <v>142181</v>
      </c>
      <c r="B2602">
        <v>0</v>
      </c>
      <c r="C2602">
        <v>7</v>
      </c>
      <c r="D2602" t="s">
        <v>45</v>
      </c>
      <c r="E2602" s="2">
        <v>0.43611111111111112</v>
      </c>
      <c r="F2602" s="2">
        <v>0.43807870370370372</v>
      </c>
      <c r="G2602" s="2"/>
      <c r="H2602" t="s">
        <v>152</v>
      </c>
    </row>
    <row r="2603" spans="1:8" x14ac:dyDescent="0.35">
      <c r="A2603">
        <v>142181</v>
      </c>
      <c r="B2603">
        <v>0</v>
      </c>
      <c r="C2603">
        <v>7</v>
      </c>
      <c r="D2603" t="s">
        <v>130</v>
      </c>
      <c r="E2603" s="2">
        <v>0.43969907407407405</v>
      </c>
      <c r="F2603" s="2">
        <v>0.44027777777777777</v>
      </c>
      <c r="G2603" s="2"/>
      <c r="H2603" t="s">
        <v>152</v>
      </c>
    </row>
    <row r="2604" spans="1:8" x14ac:dyDescent="0.35">
      <c r="A2604">
        <v>142181</v>
      </c>
      <c r="B2604">
        <v>0</v>
      </c>
      <c r="C2604">
        <v>7</v>
      </c>
      <c r="D2604" t="s">
        <v>129</v>
      </c>
      <c r="E2604" s="2">
        <v>0.44155092592592593</v>
      </c>
      <c r="F2604" s="2">
        <v>0.44201388888888887</v>
      </c>
      <c r="G2604" s="2"/>
      <c r="H2604" t="s">
        <v>152</v>
      </c>
    </row>
    <row r="2605" spans="1:8" x14ac:dyDescent="0.35">
      <c r="A2605">
        <v>142181</v>
      </c>
      <c r="B2605">
        <v>0</v>
      </c>
      <c r="C2605">
        <v>7</v>
      </c>
      <c r="D2605" t="s">
        <v>128</v>
      </c>
      <c r="E2605" s="2">
        <v>0.44351851851851853</v>
      </c>
      <c r="F2605" s="2">
        <v>0.44398148148148148</v>
      </c>
      <c r="G2605" s="2"/>
      <c r="H2605" t="s">
        <v>152</v>
      </c>
    </row>
    <row r="2606" spans="1:8" x14ac:dyDescent="0.35">
      <c r="A2606">
        <v>142181</v>
      </c>
      <c r="B2606">
        <v>0</v>
      </c>
      <c r="C2606">
        <v>7</v>
      </c>
      <c r="D2606" t="s">
        <v>126</v>
      </c>
      <c r="E2606" s="2">
        <v>0.44548611111111114</v>
      </c>
      <c r="F2606" s="2">
        <v>0.44618055555555558</v>
      </c>
      <c r="G2606" s="2"/>
      <c r="H2606" t="s">
        <v>162</v>
      </c>
    </row>
    <row r="2607" spans="1:8" x14ac:dyDescent="0.35">
      <c r="A2607">
        <v>142181</v>
      </c>
      <c r="B2607">
        <v>0</v>
      </c>
      <c r="C2607">
        <v>7</v>
      </c>
      <c r="D2607" t="s">
        <v>125</v>
      </c>
      <c r="E2607" s="2">
        <v>0.44791666666666669</v>
      </c>
      <c r="F2607" s="2">
        <v>0.44837962962962963</v>
      </c>
      <c r="G2607" s="2"/>
      <c r="H2607">
        <v>1</v>
      </c>
    </row>
    <row r="2608" spans="1:8" x14ac:dyDescent="0.35">
      <c r="A2608">
        <v>142181</v>
      </c>
      <c r="B2608">
        <v>0</v>
      </c>
      <c r="C2608">
        <v>7</v>
      </c>
      <c r="D2608" t="s">
        <v>17</v>
      </c>
      <c r="E2608" s="2">
        <v>0.44965277777777779</v>
      </c>
      <c r="F2608" s="2">
        <v>0.45011574074074073</v>
      </c>
      <c r="G2608" s="2"/>
      <c r="H2608">
        <v>1</v>
      </c>
    </row>
    <row r="2609" spans="1:8" x14ac:dyDescent="0.35">
      <c r="A2609">
        <v>142181</v>
      </c>
      <c r="B2609">
        <v>0</v>
      </c>
      <c r="C2609">
        <v>7</v>
      </c>
      <c r="D2609" t="s">
        <v>18</v>
      </c>
      <c r="E2609" s="2">
        <v>0.4528935185185185</v>
      </c>
      <c r="H2609" t="s">
        <v>124</v>
      </c>
    </row>
    <row r="2610" spans="1:8" x14ac:dyDescent="0.35">
      <c r="A2610">
        <v>141190</v>
      </c>
      <c r="B2610">
        <v>0</v>
      </c>
      <c r="C2610">
        <v>7</v>
      </c>
      <c r="D2610" t="s">
        <v>31</v>
      </c>
      <c r="F2610" s="2">
        <v>0.43402777777777779</v>
      </c>
      <c r="G2610" s="2"/>
      <c r="H2610" t="s">
        <v>131</v>
      </c>
    </row>
    <row r="2611" spans="1:8" x14ac:dyDescent="0.35">
      <c r="A2611">
        <v>141190</v>
      </c>
      <c r="B2611">
        <v>0</v>
      </c>
      <c r="C2611">
        <v>7</v>
      </c>
      <c r="D2611" t="s">
        <v>132</v>
      </c>
      <c r="E2611" s="2">
        <v>0.43622685185185184</v>
      </c>
      <c r="F2611" s="2">
        <v>0.43680555555555556</v>
      </c>
      <c r="G2611" s="2"/>
      <c r="H2611">
        <v>2</v>
      </c>
    </row>
    <row r="2612" spans="1:8" x14ac:dyDescent="0.35">
      <c r="A2612">
        <v>141190</v>
      </c>
      <c r="B2612">
        <v>0</v>
      </c>
      <c r="C2612">
        <v>7</v>
      </c>
      <c r="D2612" t="s">
        <v>133</v>
      </c>
      <c r="E2612" s="2">
        <v>0.43842592592592594</v>
      </c>
      <c r="F2612" s="2">
        <v>0.43888888888888888</v>
      </c>
      <c r="G2612" s="2"/>
      <c r="H2612">
        <v>2</v>
      </c>
    </row>
    <row r="2613" spans="1:8" x14ac:dyDescent="0.35">
      <c r="A2613">
        <v>141190</v>
      </c>
      <c r="B2613">
        <v>0</v>
      </c>
      <c r="C2613">
        <v>7</v>
      </c>
      <c r="D2613" t="s">
        <v>38</v>
      </c>
      <c r="E2613" s="2">
        <v>0.44016203703703705</v>
      </c>
      <c r="F2613" s="2">
        <v>0.44085648148148149</v>
      </c>
      <c r="G2613" s="2"/>
      <c r="H2613" t="s">
        <v>134</v>
      </c>
    </row>
    <row r="2614" spans="1:8" x14ac:dyDescent="0.35">
      <c r="A2614">
        <v>141190</v>
      </c>
      <c r="B2614">
        <v>1</v>
      </c>
      <c r="C2614">
        <v>7</v>
      </c>
      <c r="D2614" t="s">
        <v>135</v>
      </c>
      <c r="E2614" s="2">
        <v>0.44305555555555554</v>
      </c>
      <c r="F2614" s="2">
        <v>0.44351851851851853</v>
      </c>
      <c r="G2614" s="2"/>
      <c r="H2614">
        <v>1</v>
      </c>
    </row>
    <row r="2615" spans="1:8" x14ac:dyDescent="0.35">
      <c r="A2615">
        <v>141190</v>
      </c>
      <c r="B2615">
        <v>1</v>
      </c>
      <c r="C2615">
        <v>7</v>
      </c>
      <c r="D2615" t="s">
        <v>136</v>
      </c>
      <c r="E2615" s="2">
        <v>0.44490740740740742</v>
      </c>
      <c r="F2615" s="2">
        <v>0.44537037037037036</v>
      </c>
      <c r="G2615" s="2"/>
      <c r="H2615">
        <v>1</v>
      </c>
    </row>
    <row r="2616" spans="1:8" x14ac:dyDescent="0.35">
      <c r="A2616">
        <v>141190</v>
      </c>
      <c r="B2616">
        <v>1</v>
      </c>
      <c r="C2616">
        <v>7</v>
      </c>
      <c r="D2616" t="s">
        <v>137</v>
      </c>
      <c r="E2616" s="2">
        <v>0.44710648148148147</v>
      </c>
      <c r="F2616" s="2">
        <v>0.44756944444444446</v>
      </c>
      <c r="G2616" s="2"/>
      <c r="H2616">
        <v>1</v>
      </c>
    </row>
    <row r="2617" spans="1:8" x14ac:dyDescent="0.35">
      <c r="A2617">
        <v>141190</v>
      </c>
      <c r="B2617">
        <v>1</v>
      </c>
      <c r="C2617">
        <v>7</v>
      </c>
      <c r="D2617" t="s">
        <v>138</v>
      </c>
      <c r="E2617" s="2">
        <v>0.44884259259259257</v>
      </c>
      <c r="F2617" s="2">
        <v>0.44930555555555557</v>
      </c>
      <c r="G2617" s="2"/>
      <c r="H2617">
        <v>1</v>
      </c>
    </row>
    <row r="2618" spans="1:8" x14ac:dyDescent="0.35">
      <c r="A2618">
        <v>141190</v>
      </c>
      <c r="B2618">
        <v>1</v>
      </c>
      <c r="C2618">
        <v>7</v>
      </c>
      <c r="D2618" t="s">
        <v>139</v>
      </c>
      <c r="E2618" s="2">
        <v>0.4513888888888889</v>
      </c>
      <c r="F2618" s="2">
        <v>0.45208333333333334</v>
      </c>
      <c r="G2618" s="2"/>
      <c r="H2618">
        <v>1</v>
      </c>
    </row>
    <row r="2619" spans="1:8" x14ac:dyDescent="0.35">
      <c r="A2619">
        <v>141190</v>
      </c>
      <c r="B2619">
        <v>1</v>
      </c>
      <c r="C2619">
        <v>7</v>
      </c>
      <c r="D2619" t="s">
        <v>72</v>
      </c>
      <c r="E2619" s="2">
        <v>0.45370370370370372</v>
      </c>
      <c r="F2619" s="2">
        <v>0.45428240740740738</v>
      </c>
      <c r="G2619" s="2"/>
      <c r="H2619">
        <v>1</v>
      </c>
    </row>
    <row r="2620" spans="1:8" x14ac:dyDescent="0.35">
      <c r="A2620">
        <v>141190</v>
      </c>
      <c r="B2620">
        <v>1</v>
      </c>
      <c r="C2620">
        <v>7</v>
      </c>
      <c r="D2620" t="s">
        <v>95</v>
      </c>
      <c r="E2620" s="2">
        <v>0.45601851851851855</v>
      </c>
      <c r="F2620" s="2">
        <v>0.45659722222222221</v>
      </c>
      <c r="G2620" s="2"/>
      <c r="H2620">
        <v>1</v>
      </c>
    </row>
    <row r="2621" spans="1:8" x14ac:dyDescent="0.35">
      <c r="A2621">
        <v>141190</v>
      </c>
      <c r="B2621">
        <v>1</v>
      </c>
      <c r="C2621">
        <v>7</v>
      </c>
      <c r="D2621" t="s">
        <v>140</v>
      </c>
      <c r="E2621" s="2">
        <v>0.45798611111111109</v>
      </c>
      <c r="F2621" s="2">
        <v>0.45868055555555554</v>
      </c>
      <c r="G2621" s="2"/>
      <c r="H2621">
        <v>1</v>
      </c>
    </row>
    <row r="2622" spans="1:8" x14ac:dyDescent="0.35">
      <c r="A2622">
        <v>141190</v>
      </c>
      <c r="B2622">
        <v>1</v>
      </c>
      <c r="C2622">
        <v>7</v>
      </c>
      <c r="D2622" t="s">
        <v>141</v>
      </c>
      <c r="E2622" s="2">
        <v>0.46030092592592592</v>
      </c>
      <c r="F2622" s="2">
        <v>0.46076388888888886</v>
      </c>
      <c r="G2622" s="2"/>
      <c r="H2622">
        <v>1</v>
      </c>
    </row>
    <row r="2623" spans="1:8" x14ac:dyDescent="0.35">
      <c r="A2623">
        <v>141190</v>
      </c>
      <c r="B2623">
        <v>1</v>
      </c>
      <c r="C2623">
        <v>7</v>
      </c>
      <c r="D2623" t="s">
        <v>46</v>
      </c>
      <c r="E2623" s="2">
        <v>0.46157407407407408</v>
      </c>
      <c r="F2623" s="2">
        <v>0.46203703703703702</v>
      </c>
      <c r="G2623" s="2"/>
      <c r="H2623">
        <v>1</v>
      </c>
    </row>
    <row r="2624" spans="1:8" x14ac:dyDescent="0.35">
      <c r="A2624">
        <v>141190</v>
      </c>
      <c r="B2624">
        <v>1</v>
      </c>
      <c r="C2624">
        <v>7</v>
      </c>
      <c r="D2624" t="s">
        <v>142</v>
      </c>
      <c r="E2624" s="2">
        <v>0.46319444444444446</v>
      </c>
      <c r="F2624" s="2">
        <v>0.46365740740740741</v>
      </c>
      <c r="G2624" s="2"/>
      <c r="H2624">
        <v>1</v>
      </c>
    </row>
    <row r="2625" spans="1:8" x14ac:dyDescent="0.35">
      <c r="A2625">
        <v>141190</v>
      </c>
      <c r="B2625">
        <v>1</v>
      </c>
      <c r="C2625">
        <v>7</v>
      </c>
      <c r="D2625" t="s">
        <v>143</v>
      </c>
      <c r="E2625" s="2">
        <v>0.46446759259259257</v>
      </c>
      <c r="F2625" s="2">
        <v>0.46516203703703701</v>
      </c>
      <c r="G2625" s="2"/>
      <c r="H2625">
        <v>1</v>
      </c>
    </row>
    <row r="2626" spans="1:8" x14ac:dyDescent="0.35">
      <c r="A2626">
        <v>141190</v>
      </c>
      <c r="B2626">
        <v>1</v>
      </c>
      <c r="C2626">
        <v>7</v>
      </c>
      <c r="D2626" t="s">
        <v>59</v>
      </c>
      <c r="E2626" s="2">
        <v>0.46643518518518517</v>
      </c>
      <c r="F2626" s="2">
        <v>0.46689814814814817</v>
      </c>
      <c r="G2626" s="2"/>
      <c r="H2626">
        <v>1</v>
      </c>
    </row>
    <row r="2627" spans="1:8" x14ac:dyDescent="0.35">
      <c r="A2627">
        <v>141190</v>
      </c>
      <c r="B2627">
        <v>1</v>
      </c>
      <c r="C2627">
        <v>7</v>
      </c>
      <c r="D2627" t="s">
        <v>144</v>
      </c>
      <c r="E2627" s="2">
        <v>0.46793981481481484</v>
      </c>
      <c r="F2627" s="2">
        <v>0.46840277777777778</v>
      </c>
      <c r="G2627" s="2"/>
      <c r="H2627">
        <v>1</v>
      </c>
    </row>
    <row r="2628" spans="1:8" x14ac:dyDescent="0.35">
      <c r="A2628">
        <v>141190</v>
      </c>
      <c r="B2628">
        <v>1</v>
      </c>
      <c r="C2628">
        <v>7</v>
      </c>
      <c r="D2628" t="s">
        <v>9</v>
      </c>
      <c r="E2628" s="2">
        <v>0.46990740740740738</v>
      </c>
      <c r="H2628">
        <v>1</v>
      </c>
    </row>
    <row r="2629" spans="1:8" x14ac:dyDescent="0.35">
      <c r="A2629">
        <v>141287</v>
      </c>
      <c r="B2629">
        <v>0</v>
      </c>
      <c r="C2629">
        <v>7</v>
      </c>
      <c r="D2629" t="s">
        <v>23</v>
      </c>
      <c r="F2629" s="2">
        <v>0.43425925925925923</v>
      </c>
      <c r="G2629" s="2"/>
      <c r="H2629">
        <v>1</v>
      </c>
    </row>
    <row r="2630" spans="1:8" x14ac:dyDescent="0.35">
      <c r="A2630">
        <v>141287</v>
      </c>
      <c r="B2630">
        <v>0</v>
      </c>
      <c r="C2630">
        <v>7</v>
      </c>
      <c r="D2630" t="s">
        <v>145</v>
      </c>
      <c r="E2630" s="2">
        <v>0.43657407407407406</v>
      </c>
      <c r="F2630" s="2">
        <v>0.43703703703703706</v>
      </c>
      <c r="G2630" s="2"/>
      <c r="H2630">
        <v>1</v>
      </c>
    </row>
    <row r="2631" spans="1:8" x14ac:dyDescent="0.35">
      <c r="A2631">
        <v>141287</v>
      </c>
      <c r="B2631">
        <v>0</v>
      </c>
      <c r="C2631">
        <v>7</v>
      </c>
      <c r="D2631" t="s">
        <v>146</v>
      </c>
      <c r="E2631" s="2">
        <v>0.43842592592592594</v>
      </c>
      <c r="F2631" s="2">
        <v>0.43888888888888888</v>
      </c>
      <c r="G2631" s="2"/>
      <c r="H2631" t="s">
        <v>147</v>
      </c>
    </row>
    <row r="2632" spans="1:8" x14ac:dyDescent="0.35">
      <c r="A2632">
        <v>141287</v>
      </c>
      <c r="B2632">
        <v>0</v>
      </c>
      <c r="C2632">
        <v>7</v>
      </c>
      <c r="D2632" t="s">
        <v>19</v>
      </c>
      <c r="E2632" s="2">
        <v>0.43981481481481483</v>
      </c>
      <c r="F2632" s="2">
        <v>0.44027777777777777</v>
      </c>
      <c r="G2632" s="2"/>
      <c r="H2632">
        <v>1</v>
      </c>
    </row>
    <row r="2633" spans="1:8" x14ac:dyDescent="0.35">
      <c r="A2633">
        <v>141287</v>
      </c>
      <c r="B2633">
        <v>0</v>
      </c>
      <c r="C2633">
        <v>7</v>
      </c>
      <c r="D2633" t="s">
        <v>148</v>
      </c>
      <c r="E2633" s="2">
        <v>0.44305555555555554</v>
      </c>
      <c r="F2633" s="2">
        <v>0.44351851851851853</v>
      </c>
      <c r="G2633" s="2"/>
      <c r="H2633">
        <v>1</v>
      </c>
    </row>
    <row r="2634" spans="1:8" x14ac:dyDescent="0.35">
      <c r="A2634">
        <v>141287</v>
      </c>
      <c r="B2634">
        <v>0</v>
      </c>
      <c r="C2634">
        <v>7</v>
      </c>
      <c r="D2634" t="s">
        <v>149</v>
      </c>
      <c r="E2634" s="2">
        <v>0.44490740740740742</v>
      </c>
      <c r="F2634" s="2">
        <v>0.44548611111111114</v>
      </c>
      <c r="G2634" s="2"/>
      <c r="H2634">
        <v>1</v>
      </c>
    </row>
    <row r="2635" spans="1:8" x14ac:dyDescent="0.35">
      <c r="A2635">
        <v>141287</v>
      </c>
      <c r="B2635">
        <v>0</v>
      </c>
      <c r="C2635">
        <v>7</v>
      </c>
      <c r="D2635" t="s">
        <v>150</v>
      </c>
      <c r="E2635" s="2">
        <v>0.44687500000000002</v>
      </c>
      <c r="F2635" s="2">
        <v>0.44756944444444446</v>
      </c>
      <c r="G2635" s="2"/>
      <c r="H2635">
        <v>1</v>
      </c>
    </row>
    <row r="2636" spans="1:8" x14ac:dyDescent="0.35">
      <c r="A2636">
        <v>141287</v>
      </c>
      <c r="B2636">
        <v>0</v>
      </c>
      <c r="C2636">
        <v>7</v>
      </c>
      <c r="D2636" t="s">
        <v>151</v>
      </c>
      <c r="E2636" s="2">
        <v>0.44872685185185185</v>
      </c>
      <c r="F2636" s="2">
        <v>0.44918981481481479</v>
      </c>
      <c r="G2636" s="2"/>
      <c r="H2636">
        <v>1</v>
      </c>
    </row>
    <row r="2637" spans="1:8" x14ac:dyDescent="0.35">
      <c r="A2637">
        <v>141287</v>
      </c>
      <c r="B2637">
        <v>0</v>
      </c>
      <c r="C2637">
        <v>7</v>
      </c>
      <c r="D2637" t="s">
        <v>90</v>
      </c>
      <c r="E2637" s="2">
        <v>0.45034722222222223</v>
      </c>
      <c r="F2637" s="2">
        <v>0.45104166666666667</v>
      </c>
      <c r="G2637" s="2"/>
      <c r="H2637">
        <v>1</v>
      </c>
    </row>
    <row r="2638" spans="1:8" x14ac:dyDescent="0.35">
      <c r="A2638">
        <v>141287</v>
      </c>
      <c r="B2638">
        <v>0</v>
      </c>
      <c r="C2638">
        <v>7</v>
      </c>
      <c r="D2638" t="s">
        <v>59</v>
      </c>
      <c r="E2638" s="2">
        <v>0.45243055555555556</v>
      </c>
      <c r="F2638" s="2">
        <v>0.4528935185185185</v>
      </c>
      <c r="G2638" s="2"/>
      <c r="H2638">
        <v>1</v>
      </c>
    </row>
    <row r="2639" spans="1:8" x14ac:dyDescent="0.35">
      <c r="A2639">
        <v>141287</v>
      </c>
      <c r="B2639">
        <v>0</v>
      </c>
      <c r="C2639">
        <v>7</v>
      </c>
      <c r="D2639" t="s">
        <v>144</v>
      </c>
      <c r="E2639" s="2">
        <v>0.45405092592592594</v>
      </c>
      <c r="F2639" s="2">
        <v>0.45451388888888888</v>
      </c>
      <c r="G2639" s="2"/>
      <c r="H2639">
        <v>1</v>
      </c>
    </row>
    <row r="2640" spans="1:8" x14ac:dyDescent="0.35">
      <c r="A2640">
        <v>141287</v>
      </c>
      <c r="B2640">
        <v>0</v>
      </c>
      <c r="C2640">
        <v>7</v>
      </c>
      <c r="D2640" t="s">
        <v>9</v>
      </c>
      <c r="E2640" s="2">
        <v>0.45567129629629627</v>
      </c>
      <c r="F2640" s="2">
        <v>0.45613425925925927</v>
      </c>
      <c r="G2640" s="2"/>
      <c r="H2640">
        <v>1</v>
      </c>
    </row>
    <row r="2641" spans="1:8" x14ac:dyDescent="0.35">
      <c r="A2641">
        <v>141287</v>
      </c>
      <c r="B2641">
        <v>0</v>
      </c>
      <c r="C2641">
        <v>7</v>
      </c>
      <c r="D2641" t="s">
        <v>93</v>
      </c>
      <c r="E2641" s="2">
        <v>0.45729166666666665</v>
      </c>
      <c r="F2641" s="2">
        <v>0.45775462962962965</v>
      </c>
      <c r="G2641" s="2"/>
      <c r="H2641">
        <v>1</v>
      </c>
    </row>
    <row r="2642" spans="1:8" x14ac:dyDescent="0.35">
      <c r="A2642">
        <v>141287</v>
      </c>
      <c r="B2642">
        <v>0</v>
      </c>
      <c r="C2642">
        <v>7</v>
      </c>
      <c r="D2642" t="s">
        <v>123</v>
      </c>
      <c r="E2642" s="2">
        <v>0.45960648148148148</v>
      </c>
      <c r="F2642" s="2">
        <v>0.4601851851851852</v>
      </c>
      <c r="G2642" s="2"/>
      <c r="H2642">
        <v>1</v>
      </c>
    </row>
    <row r="2643" spans="1:8" x14ac:dyDescent="0.35">
      <c r="A2643">
        <v>141287</v>
      </c>
      <c r="B2643">
        <v>0</v>
      </c>
      <c r="C2643">
        <v>7</v>
      </c>
      <c r="D2643" t="s">
        <v>21</v>
      </c>
      <c r="E2643" s="2">
        <v>0.46226851851851852</v>
      </c>
      <c r="F2643" s="2">
        <v>0.46284722222222224</v>
      </c>
      <c r="G2643" s="2"/>
      <c r="H2643" t="s">
        <v>114</v>
      </c>
    </row>
    <row r="2644" spans="1:8" x14ac:dyDescent="0.35">
      <c r="A2644">
        <v>141287</v>
      </c>
      <c r="B2644">
        <v>0</v>
      </c>
      <c r="C2644">
        <v>7</v>
      </c>
      <c r="D2644" t="s">
        <v>45</v>
      </c>
      <c r="E2644" s="2">
        <v>0.46469907407407407</v>
      </c>
      <c r="F2644" s="2">
        <v>0.46562500000000001</v>
      </c>
      <c r="G2644" s="2"/>
      <c r="H2644" t="s">
        <v>152</v>
      </c>
    </row>
    <row r="2645" spans="1:8" x14ac:dyDescent="0.35">
      <c r="A2645">
        <v>141287</v>
      </c>
      <c r="B2645">
        <v>0</v>
      </c>
      <c r="C2645">
        <v>7</v>
      </c>
      <c r="D2645" t="s">
        <v>128</v>
      </c>
      <c r="E2645" s="2">
        <v>0.4689814814814815</v>
      </c>
      <c r="F2645" s="2">
        <v>0.46944444444444444</v>
      </c>
      <c r="G2645" s="2"/>
      <c r="H2645" t="s">
        <v>152</v>
      </c>
    </row>
    <row r="2646" spans="1:8" x14ac:dyDescent="0.35">
      <c r="A2646">
        <v>141287</v>
      </c>
      <c r="B2646">
        <v>0</v>
      </c>
      <c r="C2646">
        <v>7</v>
      </c>
      <c r="D2646" t="s">
        <v>126</v>
      </c>
      <c r="E2646" s="2">
        <v>0.47118055555555555</v>
      </c>
      <c r="F2646" s="2">
        <v>0.47256944444444443</v>
      </c>
      <c r="G2646" s="2"/>
      <c r="H2646" t="s">
        <v>152</v>
      </c>
    </row>
    <row r="2647" spans="1:8" x14ac:dyDescent="0.35">
      <c r="A2647">
        <v>141287</v>
      </c>
      <c r="B2647">
        <v>0</v>
      </c>
      <c r="C2647">
        <v>7</v>
      </c>
      <c r="D2647" t="s">
        <v>153</v>
      </c>
      <c r="E2647" s="2">
        <v>0.47465277777777776</v>
      </c>
      <c r="F2647" s="2">
        <v>0.47511574074074076</v>
      </c>
      <c r="G2647" s="2"/>
      <c r="H2647" t="s">
        <v>152</v>
      </c>
    </row>
    <row r="2648" spans="1:8" x14ac:dyDescent="0.35">
      <c r="A2648">
        <v>141287</v>
      </c>
      <c r="B2648">
        <v>0</v>
      </c>
      <c r="C2648">
        <v>7</v>
      </c>
      <c r="D2648" t="s">
        <v>154</v>
      </c>
      <c r="E2648" s="2">
        <v>0.47650462962962964</v>
      </c>
      <c r="F2648" s="2">
        <v>0.47696759259259258</v>
      </c>
      <c r="G2648" s="2"/>
      <c r="H2648" t="s">
        <v>152</v>
      </c>
    </row>
    <row r="2649" spans="1:8" x14ac:dyDescent="0.35">
      <c r="A2649">
        <v>141287</v>
      </c>
      <c r="B2649">
        <v>0</v>
      </c>
      <c r="C2649">
        <v>7</v>
      </c>
      <c r="D2649" t="s">
        <v>155</v>
      </c>
      <c r="E2649" s="2">
        <v>0.47847222222222224</v>
      </c>
      <c r="F2649" s="2">
        <v>0.47893518518518519</v>
      </c>
      <c r="G2649" s="2"/>
      <c r="H2649" t="s">
        <v>152</v>
      </c>
    </row>
    <row r="2650" spans="1:8" x14ac:dyDescent="0.35">
      <c r="A2650">
        <v>141287</v>
      </c>
      <c r="B2650">
        <v>0</v>
      </c>
      <c r="C2650">
        <v>7</v>
      </c>
      <c r="D2650" t="s">
        <v>24</v>
      </c>
      <c r="E2650" s="2">
        <v>0.48171296296296295</v>
      </c>
      <c r="H2650">
        <v>7</v>
      </c>
    </row>
    <row r="2651" spans="1:8" x14ac:dyDescent="0.35">
      <c r="A2651">
        <v>142290</v>
      </c>
      <c r="B2651">
        <v>0</v>
      </c>
      <c r="C2651">
        <v>7</v>
      </c>
      <c r="D2651" t="s">
        <v>24</v>
      </c>
      <c r="F2651" s="2">
        <v>0.43611111111111112</v>
      </c>
      <c r="G2651" s="2"/>
      <c r="H2651">
        <v>7</v>
      </c>
    </row>
    <row r="2652" spans="1:8" x14ac:dyDescent="0.35">
      <c r="A2652">
        <v>142290</v>
      </c>
      <c r="B2652">
        <v>0</v>
      </c>
      <c r="C2652">
        <v>7</v>
      </c>
      <c r="D2652" t="s">
        <v>155</v>
      </c>
      <c r="E2652" s="2">
        <v>0.4392361111111111</v>
      </c>
      <c r="F2652" s="2">
        <v>0.43969907407407405</v>
      </c>
      <c r="G2652" s="2"/>
      <c r="H2652" t="s">
        <v>110</v>
      </c>
    </row>
    <row r="2653" spans="1:8" x14ac:dyDescent="0.35">
      <c r="A2653">
        <v>142290</v>
      </c>
      <c r="B2653">
        <v>0</v>
      </c>
      <c r="C2653">
        <v>7</v>
      </c>
      <c r="D2653" t="s">
        <v>154</v>
      </c>
      <c r="E2653" s="2">
        <v>0.44120370370370371</v>
      </c>
      <c r="F2653" s="2">
        <v>0.44166666666666665</v>
      </c>
      <c r="G2653" s="2"/>
      <c r="H2653" t="s">
        <v>110</v>
      </c>
    </row>
    <row r="2654" spans="1:8" x14ac:dyDescent="0.35">
      <c r="A2654">
        <v>142290</v>
      </c>
      <c r="B2654">
        <v>0</v>
      </c>
      <c r="C2654">
        <v>7</v>
      </c>
      <c r="D2654" t="s">
        <v>153</v>
      </c>
      <c r="E2654" s="2">
        <v>0.44305555555555554</v>
      </c>
      <c r="F2654" s="2">
        <v>0.44351851851851853</v>
      </c>
      <c r="G2654" s="2"/>
      <c r="H2654" t="s">
        <v>110</v>
      </c>
    </row>
    <row r="2655" spans="1:8" x14ac:dyDescent="0.35">
      <c r="A2655">
        <v>142290</v>
      </c>
      <c r="B2655">
        <v>0</v>
      </c>
      <c r="C2655">
        <v>7</v>
      </c>
      <c r="D2655" t="s">
        <v>126</v>
      </c>
      <c r="E2655" s="2">
        <v>0.44537037037037036</v>
      </c>
      <c r="F2655" s="2">
        <v>0.44675925925925924</v>
      </c>
      <c r="G2655" s="2"/>
      <c r="H2655" t="s">
        <v>110</v>
      </c>
    </row>
    <row r="2656" spans="1:8" x14ac:dyDescent="0.35">
      <c r="A2656">
        <v>142290</v>
      </c>
      <c r="B2656">
        <v>0</v>
      </c>
      <c r="C2656">
        <v>7</v>
      </c>
      <c r="D2656" t="s">
        <v>128</v>
      </c>
      <c r="E2656" s="2">
        <v>0.44826388888888891</v>
      </c>
      <c r="F2656" s="2">
        <v>0.44872685185185185</v>
      </c>
      <c r="G2656" s="2"/>
      <c r="H2656" t="s">
        <v>110</v>
      </c>
    </row>
    <row r="2657" spans="1:8" x14ac:dyDescent="0.35">
      <c r="A2657">
        <v>142290</v>
      </c>
      <c r="B2657">
        <v>0</v>
      </c>
      <c r="C2657">
        <v>7</v>
      </c>
      <c r="D2657" t="s">
        <v>45</v>
      </c>
      <c r="E2657" s="2">
        <v>0.45185185185185184</v>
      </c>
      <c r="F2657" s="2">
        <v>0.45266203703703706</v>
      </c>
      <c r="G2657" s="2"/>
      <c r="H2657" t="s">
        <v>110</v>
      </c>
    </row>
    <row r="2658" spans="1:8" x14ac:dyDescent="0.35">
      <c r="A2658">
        <v>142290</v>
      </c>
      <c r="B2658">
        <v>0</v>
      </c>
      <c r="C2658">
        <v>7</v>
      </c>
      <c r="D2658" t="s">
        <v>21</v>
      </c>
      <c r="E2658" s="2">
        <v>0.45405092592592594</v>
      </c>
      <c r="F2658" s="2">
        <v>0.45462962962962961</v>
      </c>
      <c r="G2658" s="2"/>
      <c r="H2658" t="s">
        <v>122</v>
      </c>
    </row>
    <row r="2659" spans="1:8" x14ac:dyDescent="0.35">
      <c r="A2659">
        <v>142290</v>
      </c>
      <c r="B2659">
        <v>0</v>
      </c>
      <c r="C2659">
        <v>7</v>
      </c>
      <c r="D2659" t="s">
        <v>123</v>
      </c>
      <c r="E2659" s="2">
        <v>0.45682870370370371</v>
      </c>
      <c r="F2659" s="2">
        <v>0.45740740740740743</v>
      </c>
      <c r="G2659" s="2"/>
      <c r="H2659">
        <v>2</v>
      </c>
    </row>
    <row r="2660" spans="1:8" x14ac:dyDescent="0.35">
      <c r="A2660">
        <v>142290</v>
      </c>
      <c r="B2660">
        <v>0</v>
      </c>
      <c r="C2660">
        <v>7</v>
      </c>
      <c r="D2660" t="s">
        <v>93</v>
      </c>
      <c r="E2660" s="2">
        <v>0.45925925925925926</v>
      </c>
      <c r="F2660" s="2">
        <v>0.4597222222222222</v>
      </c>
      <c r="G2660" s="2"/>
      <c r="H2660">
        <v>2</v>
      </c>
    </row>
    <row r="2661" spans="1:8" x14ac:dyDescent="0.35">
      <c r="A2661">
        <v>142290</v>
      </c>
      <c r="B2661">
        <v>0</v>
      </c>
      <c r="C2661">
        <v>7</v>
      </c>
      <c r="D2661" t="s">
        <v>9</v>
      </c>
      <c r="E2661" s="2">
        <v>0.46087962962962964</v>
      </c>
      <c r="F2661" s="2">
        <v>0.46134259259259258</v>
      </c>
      <c r="G2661" s="2"/>
      <c r="H2661">
        <v>2</v>
      </c>
    </row>
    <row r="2662" spans="1:8" x14ac:dyDescent="0.35">
      <c r="A2662">
        <v>142290</v>
      </c>
      <c r="B2662">
        <v>0</v>
      </c>
      <c r="C2662">
        <v>7</v>
      </c>
      <c r="D2662" t="s">
        <v>144</v>
      </c>
      <c r="E2662" s="2">
        <v>0.46250000000000002</v>
      </c>
      <c r="F2662" s="2">
        <v>0.46296296296296297</v>
      </c>
      <c r="G2662" s="2"/>
      <c r="H2662">
        <v>2</v>
      </c>
    </row>
    <row r="2663" spans="1:8" x14ac:dyDescent="0.35">
      <c r="A2663">
        <v>142290</v>
      </c>
      <c r="B2663">
        <v>0</v>
      </c>
      <c r="C2663">
        <v>7</v>
      </c>
      <c r="D2663" t="s">
        <v>59</v>
      </c>
      <c r="E2663" s="2">
        <v>0.46400462962962963</v>
      </c>
      <c r="F2663" s="2">
        <v>0.46446759259259257</v>
      </c>
      <c r="G2663" s="2"/>
      <c r="H2663">
        <v>2</v>
      </c>
    </row>
    <row r="2664" spans="1:8" x14ac:dyDescent="0.35">
      <c r="A2664">
        <v>142290</v>
      </c>
      <c r="B2664">
        <v>0</v>
      </c>
      <c r="C2664">
        <v>7</v>
      </c>
      <c r="D2664" t="s">
        <v>90</v>
      </c>
      <c r="E2664" s="2">
        <v>0.46585648148148145</v>
      </c>
      <c r="F2664" s="2">
        <v>0.46655092592592595</v>
      </c>
      <c r="G2664" s="2"/>
      <c r="H2664">
        <v>2</v>
      </c>
    </row>
    <row r="2665" spans="1:8" x14ac:dyDescent="0.35">
      <c r="A2665">
        <v>142290</v>
      </c>
      <c r="B2665">
        <v>0</v>
      </c>
      <c r="C2665">
        <v>7</v>
      </c>
      <c r="D2665" t="s">
        <v>151</v>
      </c>
      <c r="E2665" s="2">
        <v>0.46782407407407406</v>
      </c>
      <c r="F2665" s="2">
        <v>0.46828703703703706</v>
      </c>
      <c r="G2665" s="2"/>
      <c r="H2665">
        <v>2</v>
      </c>
    </row>
    <row r="2666" spans="1:8" x14ac:dyDescent="0.35">
      <c r="A2666">
        <v>142290</v>
      </c>
      <c r="B2666">
        <v>0</v>
      </c>
      <c r="C2666">
        <v>7</v>
      </c>
      <c r="D2666" t="s">
        <v>150</v>
      </c>
      <c r="E2666" s="2">
        <v>0.46944444444444444</v>
      </c>
      <c r="F2666" s="2">
        <v>0.47013888888888888</v>
      </c>
      <c r="G2666" s="2"/>
      <c r="H2666">
        <v>2</v>
      </c>
    </row>
    <row r="2667" spans="1:8" x14ac:dyDescent="0.35">
      <c r="A2667">
        <v>142290</v>
      </c>
      <c r="B2667">
        <v>0</v>
      </c>
      <c r="C2667">
        <v>7</v>
      </c>
      <c r="D2667" t="s">
        <v>149</v>
      </c>
      <c r="E2667" s="2">
        <v>0.47141203703703705</v>
      </c>
      <c r="F2667" s="2">
        <v>0.47199074074074077</v>
      </c>
      <c r="G2667" s="2"/>
      <c r="H2667">
        <v>2</v>
      </c>
    </row>
    <row r="2668" spans="1:8" x14ac:dyDescent="0.35">
      <c r="A2668">
        <v>142290</v>
      </c>
      <c r="B2668">
        <v>0</v>
      </c>
      <c r="C2668">
        <v>7</v>
      </c>
      <c r="D2668" t="s">
        <v>148</v>
      </c>
      <c r="E2668" s="2">
        <v>0.47361111111111109</v>
      </c>
      <c r="F2668" s="2">
        <v>0.47407407407407409</v>
      </c>
      <c r="G2668" s="2"/>
      <c r="H2668">
        <v>2</v>
      </c>
    </row>
    <row r="2669" spans="1:8" x14ac:dyDescent="0.35">
      <c r="A2669">
        <v>142290</v>
      </c>
      <c r="B2669">
        <v>0</v>
      </c>
      <c r="C2669">
        <v>7</v>
      </c>
      <c r="D2669" t="s">
        <v>19</v>
      </c>
      <c r="E2669" s="2">
        <v>0.47696759259259258</v>
      </c>
      <c r="F2669" s="2">
        <v>0.47743055555555558</v>
      </c>
      <c r="G2669" s="2"/>
      <c r="H2669">
        <v>2</v>
      </c>
    </row>
    <row r="2670" spans="1:8" x14ac:dyDescent="0.35">
      <c r="A2670">
        <v>142290</v>
      </c>
      <c r="B2670">
        <v>0</v>
      </c>
      <c r="C2670">
        <v>7</v>
      </c>
      <c r="D2670" t="s">
        <v>146</v>
      </c>
      <c r="E2670" s="2">
        <v>0.47847222222222224</v>
      </c>
      <c r="F2670" s="2">
        <v>0.47893518518518519</v>
      </c>
      <c r="G2670" s="2"/>
      <c r="H2670" t="s">
        <v>159</v>
      </c>
    </row>
    <row r="2671" spans="1:8" x14ac:dyDescent="0.35">
      <c r="A2671">
        <v>142290</v>
      </c>
      <c r="B2671">
        <v>0</v>
      </c>
      <c r="C2671">
        <v>7</v>
      </c>
      <c r="D2671" t="s">
        <v>145</v>
      </c>
      <c r="E2671" s="2">
        <v>0.48032407407407407</v>
      </c>
      <c r="F2671" s="2">
        <v>0.48078703703703701</v>
      </c>
      <c r="G2671" s="2"/>
      <c r="H2671">
        <v>2</v>
      </c>
    </row>
    <row r="2672" spans="1:8" x14ac:dyDescent="0.35">
      <c r="A2672">
        <v>142290</v>
      </c>
      <c r="B2672">
        <v>0</v>
      </c>
      <c r="C2672">
        <v>7</v>
      </c>
      <c r="D2672" t="s">
        <v>23</v>
      </c>
      <c r="E2672" s="2">
        <v>0.48298611111111112</v>
      </c>
      <c r="H2672">
        <v>1</v>
      </c>
    </row>
    <row r="2673" spans="1:8" x14ac:dyDescent="0.35">
      <c r="A2673">
        <v>142584</v>
      </c>
      <c r="B2673">
        <v>0</v>
      </c>
      <c r="C2673">
        <v>7</v>
      </c>
      <c r="D2673" t="s">
        <v>9</v>
      </c>
      <c r="F2673" s="2">
        <v>0.43634259259259262</v>
      </c>
      <c r="G2673" s="2"/>
      <c r="H2673">
        <v>1</v>
      </c>
    </row>
    <row r="2674" spans="1:8" x14ac:dyDescent="0.35">
      <c r="A2674">
        <v>142584</v>
      </c>
      <c r="B2674">
        <v>0</v>
      </c>
      <c r="C2674">
        <v>7</v>
      </c>
      <c r="D2674" t="s">
        <v>144</v>
      </c>
      <c r="E2674" s="2">
        <v>0.43738425925925928</v>
      </c>
      <c r="F2674" s="2">
        <v>0.43784722222222222</v>
      </c>
      <c r="G2674" s="2"/>
      <c r="H2674">
        <v>2</v>
      </c>
    </row>
    <row r="2675" spans="1:8" x14ac:dyDescent="0.35">
      <c r="A2675">
        <v>142584</v>
      </c>
      <c r="B2675">
        <v>0</v>
      </c>
      <c r="C2675">
        <v>7</v>
      </c>
      <c r="D2675" t="s">
        <v>59</v>
      </c>
      <c r="E2675" s="2">
        <v>0.43888888888888888</v>
      </c>
      <c r="F2675" s="2">
        <v>0.43935185185185183</v>
      </c>
      <c r="G2675" s="2"/>
      <c r="H2675">
        <v>2</v>
      </c>
    </row>
    <row r="2676" spans="1:8" x14ac:dyDescent="0.35">
      <c r="A2676">
        <v>142584</v>
      </c>
      <c r="B2676">
        <v>0</v>
      </c>
      <c r="C2676">
        <v>7</v>
      </c>
      <c r="D2676" t="s">
        <v>143</v>
      </c>
      <c r="E2676" s="2">
        <v>0.44050925925925927</v>
      </c>
      <c r="F2676" s="2">
        <v>0.44120370370370371</v>
      </c>
      <c r="G2676" s="2"/>
      <c r="H2676">
        <v>2</v>
      </c>
    </row>
    <row r="2677" spans="1:8" x14ac:dyDescent="0.35">
      <c r="A2677">
        <v>142584</v>
      </c>
      <c r="B2677">
        <v>0</v>
      </c>
      <c r="C2677">
        <v>7</v>
      </c>
      <c r="D2677" t="s">
        <v>142</v>
      </c>
      <c r="E2677" s="2">
        <v>0.44201388888888887</v>
      </c>
      <c r="F2677" s="2">
        <v>0.44247685185185187</v>
      </c>
      <c r="G2677" s="2"/>
      <c r="H2677">
        <v>2</v>
      </c>
    </row>
    <row r="2678" spans="1:8" x14ac:dyDescent="0.35">
      <c r="A2678">
        <v>142584</v>
      </c>
      <c r="B2678">
        <v>0</v>
      </c>
      <c r="C2678">
        <v>7</v>
      </c>
      <c r="D2678" t="s">
        <v>46</v>
      </c>
      <c r="E2678" s="2">
        <v>0.44374999999999998</v>
      </c>
      <c r="F2678" s="2">
        <v>0.44421296296296298</v>
      </c>
      <c r="G2678" s="2"/>
      <c r="H2678">
        <v>2</v>
      </c>
    </row>
    <row r="2679" spans="1:8" x14ac:dyDescent="0.35">
      <c r="A2679">
        <v>142584</v>
      </c>
      <c r="B2679">
        <v>0</v>
      </c>
      <c r="C2679">
        <v>7</v>
      </c>
      <c r="D2679" t="s">
        <v>141</v>
      </c>
      <c r="E2679" s="2">
        <v>0.44490740740740742</v>
      </c>
      <c r="F2679" s="2">
        <v>0.44537037037037036</v>
      </c>
      <c r="G2679" s="2"/>
      <c r="H2679">
        <v>2</v>
      </c>
    </row>
    <row r="2680" spans="1:8" x14ac:dyDescent="0.35">
      <c r="A2680">
        <v>142584</v>
      </c>
      <c r="B2680">
        <v>0</v>
      </c>
      <c r="C2680">
        <v>7</v>
      </c>
      <c r="D2680" t="s">
        <v>140</v>
      </c>
      <c r="E2680" s="2">
        <v>0.44710648148148147</v>
      </c>
      <c r="F2680" s="2">
        <v>0.44780092592592591</v>
      </c>
      <c r="G2680" s="2"/>
      <c r="H2680">
        <v>2</v>
      </c>
    </row>
    <row r="2681" spans="1:8" x14ac:dyDescent="0.35">
      <c r="A2681">
        <v>142584</v>
      </c>
      <c r="B2681">
        <v>0</v>
      </c>
      <c r="C2681">
        <v>7</v>
      </c>
      <c r="D2681" t="s">
        <v>95</v>
      </c>
      <c r="E2681" s="2">
        <v>0.44918981481481479</v>
      </c>
      <c r="F2681" s="2">
        <v>0.44976851851851851</v>
      </c>
      <c r="G2681" s="2"/>
      <c r="H2681">
        <v>2</v>
      </c>
    </row>
    <row r="2682" spans="1:8" x14ac:dyDescent="0.35">
      <c r="A2682">
        <v>142584</v>
      </c>
      <c r="B2682">
        <v>0</v>
      </c>
      <c r="C2682">
        <v>7</v>
      </c>
      <c r="D2682" t="s">
        <v>72</v>
      </c>
      <c r="E2682" s="2">
        <v>0.45150462962962962</v>
      </c>
      <c r="F2682" s="2">
        <v>0.45208333333333334</v>
      </c>
      <c r="G2682" s="2"/>
      <c r="H2682">
        <v>2</v>
      </c>
    </row>
    <row r="2683" spans="1:8" x14ac:dyDescent="0.35">
      <c r="A2683">
        <v>142584</v>
      </c>
      <c r="B2683">
        <v>0</v>
      </c>
      <c r="C2683">
        <v>7</v>
      </c>
      <c r="D2683" t="s">
        <v>139</v>
      </c>
      <c r="E2683" s="2">
        <v>0.45370370370370372</v>
      </c>
      <c r="F2683" s="2">
        <v>0.45439814814814816</v>
      </c>
      <c r="G2683" s="2"/>
      <c r="H2683">
        <v>2</v>
      </c>
    </row>
    <row r="2684" spans="1:8" x14ac:dyDescent="0.35">
      <c r="A2684">
        <v>142584</v>
      </c>
      <c r="B2684">
        <v>0</v>
      </c>
      <c r="C2684">
        <v>7</v>
      </c>
      <c r="D2684" t="s">
        <v>138</v>
      </c>
      <c r="E2684" s="2">
        <v>0.45648148148148149</v>
      </c>
      <c r="F2684" s="2">
        <v>0.45694444444444443</v>
      </c>
      <c r="G2684" s="2"/>
      <c r="H2684">
        <v>2</v>
      </c>
    </row>
    <row r="2685" spans="1:8" x14ac:dyDescent="0.35">
      <c r="A2685">
        <v>142584</v>
      </c>
      <c r="B2685">
        <v>0</v>
      </c>
      <c r="C2685">
        <v>7</v>
      </c>
      <c r="D2685" t="s">
        <v>137</v>
      </c>
      <c r="E2685" s="2">
        <v>0.45821759259259259</v>
      </c>
      <c r="F2685" s="2">
        <v>0.45868055555555554</v>
      </c>
      <c r="G2685" s="2"/>
      <c r="H2685">
        <v>2</v>
      </c>
    </row>
    <row r="2686" spans="1:8" x14ac:dyDescent="0.35">
      <c r="A2686">
        <v>142584</v>
      </c>
      <c r="B2686">
        <v>0</v>
      </c>
      <c r="C2686">
        <v>7</v>
      </c>
      <c r="D2686" t="s">
        <v>136</v>
      </c>
      <c r="E2686" s="2">
        <v>0.46041666666666664</v>
      </c>
      <c r="F2686" s="2">
        <v>0.46087962962962964</v>
      </c>
      <c r="G2686" s="2"/>
      <c r="H2686">
        <v>2</v>
      </c>
    </row>
    <row r="2687" spans="1:8" x14ac:dyDescent="0.35">
      <c r="A2687">
        <v>142584</v>
      </c>
      <c r="B2687">
        <v>0</v>
      </c>
      <c r="C2687">
        <v>7</v>
      </c>
      <c r="D2687" t="s">
        <v>135</v>
      </c>
      <c r="E2687" s="2">
        <v>0.46238425925925924</v>
      </c>
      <c r="F2687" s="2">
        <v>0.46284722222222224</v>
      </c>
      <c r="G2687" s="2"/>
      <c r="H2687">
        <v>2</v>
      </c>
    </row>
    <row r="2688" spans="1:8" x14ac:dyDescent="0.35">
      <c r="A2688">
        <v>142584</v>
      </c>
      <c r="B2688">
        <v>1</v>
      </c>
      <c r="C2688">
        <v>7</v>
      </c>
      <c r="D2688" t="s">
        <v>38</v>
      </c>
      <c r="E2688" s="2">
        <v>0.46504629629629629</v>
      </c>
      <c r="F2688" s="2">
        <v>0.46574074074074073</v>
      </c>
      <c r="G2688" s="2"/>
      <c r="H2688" t="s">
        <v>172</v>
      </c>
    </row>
    <row r="2689" spans="1:8" x14ac:dyDescent="0.35">
      <c r="A2689">
        <v>142584</v>
      </c>
      <c r="B2689">
        <v>1</v>
      </c>
      <c r="C2689">
        <v>7</v>
      </c>
      <c r="D2689" t="s">
        <v>133</v>
      </c>
      <c r="E2689" s="2">
        <v>0.4670138888888889</v>
      </c>
      <c r="F2689" s="2">
        <v>0.46747685185185184</v>
      </c>
      <c r="G2689" s="2"/>
      <c r="H2689">
        <v>1</v>
      </c>
    </row>
    <row r="2690" spans="1:8" x14ac:dyDescent="0.35">
      <c r="A2690">
        <v>142584</v>
      </c>
      <c r="B2690">
        <v>1</v>
      </c>
      <c r="C2690">
        <v>7</v>
      </c>
      <c r="D2690" t="s">
        <v>132</v>
      </c>
      <c r="E2690" s="2">
        <v>0.46886574074074072</v>
      </c>
      <c r="F2690" s="2">
        <v>0.46932870370370372</v>
      </c>
      <c r="G2690" s="2"/>
      <c r="H2690">
        <v>1</v>
      </c>
    </row>
    <row r="2691" spans="1:8" x14ac:dyDescent="0.35">
      <c r="A2691">
        <v>142584</v>
      </c>
      <c r="B2691">
        <v>1</v>
      </c>
      <c r="C2691">
        <v>7</v>
      </c>
      <c r="D2691" t="s">
        <v>31</v>
      </c>
      <c r="E2691" s="2">
        <v>0.47141203703703705</v>
      </c>
      <c r="F2691" s="2">
        <v>0.47210648148148149</v>
      </c>
      <c r="G2691" s="2"/>
      <c r="H2691">
        <v>1</v>
      </c>
    </row>
    <row r="2692" spans="1:8" x14ac:dyDescent="0.35">
      <c r="A2692">
        <v>142584</v>
      </c>
      <c r="B2692">
        <v>1</v>
      </c>
      <c r="C2692">
        <v>7</v>
      </c>
      <c r="D2692" t="s">
        <v>158</v>
      </c>
      <c r="E2692" s="2">
        <v>0.47395833333333331</v>
      </c>
      <c r="F2692" s="2">
        <v>0.47453703703703703</v>
      </c>
      <c r="G2692" s="2"/>
      <c r="H2692">
        <v>1</v>
      </c>
    </row>
    <row r="2693" spans="1:8" x14ac:dyDescent="0.35">
      <c r="A2693">
        <v>142584</v>
      </c>
      <c r="B2693">
        <v>1</v>
      </c>
      <c r="C2693">
        <v>7</v>
      </c>
      <c r="D2693" t="s">
        <v>157</v>
      </c>
      <c r="E2693" s="2">
        <v>0.47627314814814814</v>
      </c>
      <c r="F2693" s="2">
        <v>0.47673611111111114</v>
      </c>
      <c r="G2693" s="2"/>
      <c r="H2693">
        <v>1</v>
      </c>
    </row>
    <row r="2694" spans="1:8" x14ac:dyDescent="0.35">
      <c r="A2694">
        <v>142584</v>
      </c>
      <c r="B2694">
        <v>1</v>
      </c>
      <c r="C2694">
        <v>7</v>
      </c>
      <c r="D2694" t="s">
        <v>156</v>
      </c>
      <c r="E2694" s="2">
        <v>0.47893518518518519</v>
      </c>
      <c r="F2694" s="2">
        <v>0.47939814814814813</v>
      </c>
      <c r="G2694" s="2"/>
      <c r="H2694">
        <v>1</v>
      </c>
    </row>
    <row r="2695" spans="1:8" x14ac:dyDescent="0.35">
      <c r="A2695">
        <v>142584</v>
      </c>
      <c r="B2695">
        <v>1</v>
      </c>
      <c r="C2695">
        <v>7</v>
      </c>
      <c r="D2695" t="s">
        <v>16</v>
      </c>
      <c r="E2695" s="2">
        <v>0.48090277777777779</v>
      </c>
      <c r="H2695">
        <v>1</v>
      </c>
    </row>
    <row r="2696" spans="1:8" x14ac:dyDescent="0.35">
      <c r="A2696">
        <v>141592</v>
      </c>
      <c r="B2696">
        <v>0</v>
      </c>
      <c r="C2696">
        <v>7</v>
      </c>
      <c r="D2696" t="s">
        <v>16</v>
      </c>
      <c r="F2696" s="2">
        <v>0.43668981481481484</v>
      </c>
      <c r="G2696" s="2"/>
      <c r="H2696">
        <v>1</v>
      </c>
    </row>
    <row r="2697" spans="1:8" x14ac:dyDescent="0.35">
      <c r="A2697">
        <v>141592</v>
      </c>
      <c r="B2697">
        <v>0</v>
      </c>
      <c r="C2697">
        <v>7</v>
      </c>
      <c r="D2697" t="s">
        <v>156</v>
      </c>
      <c r="E2697" s="2">
        <v>0.43761574074074072</v>
      </c>
      <c r="F2697" s="2">
        <v>0.43807870370370372</v>
      </c>
      <c r="G2697" s="2"/>
      <c r="H2697">
        <v>2</v>
      </c>
    </row>
    <row r="2698" spans="1:8" x14ac:dyDescent="0.35">
      <c r="A2698">
        <v>141592</v>
      </c>
      <c r="B2698">
        <v>0</v>
      </c>
      <c r="C2698">
        <v>7</v>
      </c>
      <c r="D2698" t="s">
        <v>157</v>
      </c>
      <c r="E2698" s="2">
        <v>0.43981481481481483</v>
      </c>
      <c r="F2698" s="2">
        <v>0.44027777777777777</v>
      </c>
      <c r="G2698" s="2"/>
      <c r="H2698">
        <v>2</v>
      </c>
    </row>
    <row r="2699" spans="1:8" x14ac:dyDescent="0.35">
      <c r="A2699">
        <v>141592</v>
      </c>
      <c r="B2699">
        <v>0</v>
      </c>
      <c r="C2699">
        <v>7</v>
      </c>
      <c r="D2699" t="s">
        <v>158</v>
      </c>
      <c r="E2699" s="2">
        <v>0.44201388888888887</v>
      </c>
      <c r="F2699" s="2">
        <v>0.44247685185185187</v>
      </c>
      <c r="G2699" s="2"/>
      <c r="H2699">
        <v>2</v>
      </c>
    </row>
    <row r="2700" spans="1:8" x14ac:dyDescent="0.35">
      <c r="A2700">
        <v>141592</v>
      </c>
      <c r="B2700">
        <v>0</v>
      </c>
      <c r="C2700">
        <v>7</v>
      </c>
      <c r="D2700" t="s">
        <v>31</v>
      </c>
      <c r="E2700" s="2">
        <v>0.44444444444444442</v>
      </c>
      <c r="F2700" s="2">
        <v>0.44513888888888886</v>
      </c>
      <c r="G2700" s="2"/>
      <c r="H2700">
        <v>2</v>
      </c>
    </row>
    <row r="2701" spans="1:8" x14ac:dyDescent="0.35">
      <c r="A2701">
        <v>141592</v>
      </c>
      <c r="B2701">
        <v>0</v>
      </c>
      <c r="C2701">
        <v>7</v>
      </c>
      <c r="D2701" t="s">
        <v>132</v>
      </c>
      <c r="E2701" s="2">
        <v>0.44710648148148147</v>
      </c>
      <c r="F2701" s="2">
        <v>0.44756944444444446</v>
      </c>
      <c r="G2701" s="2"/>
      <c r="H2701">
        <v>2</v>
      </c>
    </row>
    <row r="2702" spans="1:8" x14ac:dyDescent="0.35">
      <c r="A2702">
        <v>141592</v>
      </c>
      <c r="B2702">
        <v>0</v>
      </c>
      <c r="C2702">
        <v>7</v>
      </c>
      <c r="D2702" t="s">
        <v>133</v>
      </c>
      <c r="E2702" s="2">
        <v>0.44907407407407407</v>
      </c>
      <c r="F2702" s="2">
        <v>0.44953703703703701</v>
      </c>
      <c r="G2702" s="2"/>
      <c r="H2702">
        <v>2</v>
      </c>
    </row>
    <row r="2703" spans="1:8" x14ac:dyDescent="0.35">
      <c r="A2703">
        <v>141592</v>
      </c>
      <c r="B2703">
        <v>0</v>
      </c>
      <c r="C2703">
        <v>7</v>
      </c>
      <c r="D2703" t="s">
        <v>38</v>
      </c>
      <c r="E2703" s="2">
        <v>0.45081018518518517</v>
      </c>
      <c r="F2703" s="2">
        <v>0.45150462962962962</v>
      </c>
      <c r="G2703" s="2"/>
      <c r="H2703" t="s">
        <v>134</v>
      </c>
    </row>
    <row r="2704" spans="1:8" x14ac:dyDescent="0.35">
      <c r="A2704">
        <v>141592</v>
      </c>
      <c r="B2704">
        <v>1</v>
      </c>
      <c r="C2704">
        <v>7</v>
      </c>
      <c r="D2704" t="s">
        <v>135</v>
      </c>
      <c r="E2704" s="2">
        <v>0.45358796296296294</v>
      </c>
      <c r="F2704" s="2">
        <v>0.45405092592592594</v>
      </c>
      <c r="G2704" s="2"/>
      <c r="H2704">
        <v>1</v>
      </c>
    </row>
    <row r="2705" spans="1:8" x14ac:dyDescent="0.35">
      <c r="A2705">
        <v>141592</v>
      </c>
      <c r="B2705">
        <v>1</v>
      </c>
      <c r="C2705">
        <v>7</v>
      </c>
      <c r="D2705" t="s">
        <v>136</v>
      </c>
      <c r="E2705" s="2">
        <v>0.45543981481481483</v>
      </c>
      <c r="F2705" s="2">
        <v>0.45590277777777777</v>
      </c>
      <c r="G2705" s="2"/>
      <c r="H2705">
        <v>1</v>
      </c>
    </row>
    <row r="2706" spans="1:8" x14ac:dyDescent="0.35">
      <c r="A2706">
        <v>141592</v>
      </c>
      <c r="B2706">
        <v>1</v>
      </c>
      <c r="C2706">
        <v>7</v>
      </c>
      <c r="D2706" t="s">
        <v>137</v>
      </c>
      <c r="E2706" s="2">
        <v>0.45763888888888887</v>
      </c>
      <c r="F2706" s="2">
        <v>0.45810185185185187</v>
      </c>
      <c r="G2706" s="2"/>
      <c r="H2706">
        <v>1</v>
      </c>
    </row>
    <row r="2707" spans="1:8" x14ac:dyDescent="0.35">
      <c r="A2707">
        <v>141592</v>
      </c>
      <c r="B2707">
        <v>1</v>
      </c>
      <c r="C2707">
        <v>7</v>
      </c>
      <c r="D2707" t="s">
        <v>138</v>
      </c>
      <c r="E2707" s="2">
        <v>0.45925925925925926</v>
      </c>
      <c r="F2707" s="2">
        <v>0.4597222222222222</v>
      </c>
      <c r="G2707" s="2"/>
      <c r="H2707">
        <v>1</v>
      </c>
    </row>
    <row r="2708" spans="1:8" x14ac:dyDescent="0.35">
      <c r="A2708">
        <v>141592</v>
      </c>
      <c r="B2708">
        <v>1</v>
      </c>
      <c r="C2708">
        <v>7</v>
      </c>
      <c r="D2708" t="s">
        <v>139</v>
      </c>
      <c r="E2708" s="2">
        <v>0.46180555555555558</v>
      </c>
      <c r="F2708" s="2">
        <v>0.46250000000000002</v>
      </c>
      <c r="G2708" s="2"/>
      <c r="H2708">
        <v>1</v>
      </c>
    </row>
    <row r="2709" spans="1:8" x14ac:dyDescent="0.35">
      <c r="A2709">
        <v>141592</v>
      </c>
      <c r="B2709">
        <v>1</v>
      </c>
      <c r="C2709">
        <v>7</v>
      </c>
      <c r="D2709" t="s">
        <v>72</v>
      </c>
      <c r="E2709" s="2">
        <v>0.46412037037037035</v>
      </c>
      <c r="F2709" s="2">
        <v>0.46469907407407407</v>
      </c>
      <c r="G2709" s="2"/>
      <c r="H2709">
        <v>1</v>
      </c>
    </row>
    <row r="2710" spans="1:8" x14ac:dyDescent="0.35">
      <c r="A2710">
        <v>141592</v>
      </c>
      <c r="B2710">
        <v>1</v>
      </c>
      <c r="C2710">
        <v>7</v>
      </c>
      <c r="D2710" t="s">
        <v>95</v>
      </c>
      <c r="E2710" s="2">
        <v>0.46643518518518517</v>
      </c>
      <c r="F2710" s="2">
        <v>0.4670138888888889</v>
      </c>
      <c r="G2710" s="2"/>
      <c r="H2710">
        <v>1</v>
      </c>
    </row>
    <row r="2711" spans="1:8" x14ac:dyDescent="0.35">
      <c r="A2711">
        <v>141592</v>
      </c>
      <c r="B2711">
        <v>1</v>
      </c>
      <c r="C2711">
        <v>7</v>
      </c>
      <c r="D2711" t="s">
        <v>140</v>
      </c>
      <c r="E2711" s="2">
        <v>0.46840277777777778</v>
      </c>
      <c r="F2711" s="2">
        <v>0.46909722222222222</v>
      </c>
      <c r="G2711" s="2"/>
      <c r="H2711">
        <v>1</v>
      </c>
    </row>
    <row r="2712" spans="1:8" x14ac:dyDescent="0.35">
      <c r="A2712">
        <v>141592</v>
      </c>
      <c r="B2712">
        <v>1</v>
      </c>
      <c r="C2712">
        <v>7</v>
      </c>
      <c r="D2712" t="s">
        <v>141</v>
      </c>
      <c r="E2712" s="2">
        <v>0.4707175925925926</v>
      </c>
      <c r="F2712" s="2">
        <v>0.47118055555555555</v>
      </c>
      <c r="G2712" s="2"/>
      <c r="H2712">
        <v>1</v>
      </c>
    </row>
    <row r="2713" spans="1:8" x14ac:dyDescent="0.35">
      <c r="A2713">
        <v>141592</v>
      </c>
      <c r="B2713">
        <v>1</v>
      </c>
      <c r="C2713">
        <v>7</v>
      </c>
      <c r="D2713" t="s">
        <v>46</v>
      </c>
      <c r="E2713" s="2">
        <v>0.47199074074074077</v>
      </c>
      <c r="F2713" s="2">
        <v>0.47245370370370371</v>
      </c>
      <c r="G2713" s="2"/>
      <c r="H2713">
        <v>1</v>
      </c>
    </row>
    <row r="2714" spans="1:8" x14ac:dyDescent="0.35">
      <c r="A2714">
        <v>141592</v>
      </c>
      <c r="B2714">
        <v>1</v>
      </c>
      <c r="C2714">
        <v>7</v>
      </c>
      <c r="D2714" t="s">
        <v>142</v>
      </c>
      <c r="E2714" s="2">
        <v>0.47361111111111109</v>
      </c>
      <c r="F2714" s="2">
        <v>0.47407407407407409</v>
      </c>
      <c r="G2714" s="2"/>
      <c r="H2714">
        <v>1</v>
      </c>
    </row>
    <row r="2715" spans="1:8" x14ac:dyDescent="0.35">
      <c r="A2715">
        <v>141592</v>
      </c>
      <c r="B2715">
        <v>1</v>
      </c>
      <c r="C2715">
        <v>7</v>
      </c>
      <c r="D2715" t="s">
        <v>143</v>
      </c>
      <c r="E2715" s="2">
        <v>0.47488425925925926</v>
      </c>
      <c r="F2715" s="2">
        <v>0.4755787037037037</v>
      </c>
      <c r="G2715" s="2"/>
      <c r="H2715">
        <v>1</v>
      </c>
    </row>
    <row r="2716" spans="1:8" x14ac:dyDescent="0.35">
      <c r="A2716">
        <v>141592</v>
      </c>
      <c r="B2716">
        <v>1</v>
      </c>
      <c r="C2716">
        <v>7</v>
      </c>
      <c r="D2716" t="s">
        <v>59</v>
      </c>
      <c r="E2716" s="2">
        <v>0.47685185185185186</v>
      </c>
      <c r="F2716" s="2">
        <v>0.4773148148148148</v>
      </c>
      <c r="G2716" s="2"/>
      <c r="H2716">
        <v>1</v>
      </c>
    </row>
    <row r="2717" spans="1:8" x14ac:dyDescent="0.35">
      <c r="A2717">
        <v>141592</v>
      </c>
      <c r="B2717">
        <v>1</v>
      </c>
      <c r="C2717">
        <v>7</v>
      </c>
      <c r="D2717" t="s">
        <v>144</v>
      </c>
      <c r="E2717" s="2">
        <v>0.47835648148148147</v>
      </c>
      <c r="F2717" s="2">
        <v>0.47881944444444446</v>
      </c>
      <c r="G2717" s="2"/>
      <c r="H2717">
        <v>1</v>
      </c>
    </row>
    <row r="2718" spans="1:8" x14ac:dyDescent="0.35">
      <c r="A2718">
        <v>141592</v>
      </c>
      <c r="B2718">
        <v>1</v>
      </c>
      <c r="C2718">
        <v>7</v>
      </c>
      <c r="D2718" t="s">
        <v>9</v>
      </c>
      <c r="E2718" s="2">
        <v>0.48032407407407407</v>
      </c>
      <c r="H2718">
        <v>1</v>
      </c>
    </row>
    <row r="2719" spans="1:8" x14ac:dyDescent="0.35">
      <c r="A2719">
        <v>142896</v>
      </c>
      <c r="B2719">
        <v>0</v>
      </c>
      <c r="C2719">
        <v>7</v>
      </c>
      <c r="D2719" t="s">
        <v>8</v>
      </c>
      <c r="F2719" s="2">
        <v>0.44293981481481481</v>
      </c>
      <c r="G2719" s="2"/>
      <c r="H2719">
        <v>1</v>
      </c>
    </row>
    <row r="2720" spans="1:8" x14ac:dyDescent="0.35">
      <c r="A2720">
        <v>142896</v>
      </c>
      <c r="B2720">
        <v>0</v>
      </c>
      <c r="C2720">
        <v>7</v>
      </c>
      <c r="D2720" t="s">
        <v>102</v>
      </c>
      <c r="E2720" s="2">
        <v>0.44594907407407408</v>
      </c>
      <c r="F2720" s="2">
        <v>0.44641203703703702</v>
      </c>
      <c r="G2720" s="2"/>
      <c r="H2720">
        <v>2</v>
      </c>
    </row>
    <row r="2721" spans="1:8" x14ac:dyDescent="0.35">
      <c r="A2721">
        <v>142896</v>
      </c>
      <c r="B2721">
        <v>0</v>
      </c>
      <c r="C2721">
        <v>7</v>
      </c>
      <c r="D2721" t="s">
        <v>103</v>
      </c>
      <c r="E2721" s="2">
        <v>0.44942129629629629</v>
      </c>
      <c r="F2721" s="2">
        <v>0.44988425925925923</v>
      </c>
      <c r="G2721" s="2"/>
      <c r="H2721">
        <v>2</v>
      </c>
    </row>
    <row r="2722" spans="1:8" x14ac:dyDescent="0.35">
      <c r="A2722">
        <v>142896</v>
      </c>
      <c r="B2722">
        <v>0</v>
      </c>
      <c r="C2722">
        <v>7</v>
      </c>
      <c r="D2722" t="s">
        <v>104</v>
      </c>
      <c r="E2722" s="2">
        <v>0.45243055555555556</v>
      </c>
      <c r="F2722" s="2">
        <v>0.4528935185185185</v>
      </c>
      <c r="G2722" s="2"/>
      <c r="H2722">
        <v>2</v>
      </c>
    </row>
    <row r="2723" spans="1:8" x14ac:dyDescent="0.35">
      <c r="A2723">
        <v>142896</v>
      </c>
      <c r="B2723">
        <v>0</v>
      </c>
      <c r="C2723">
        <v>7</v>
      </c>
      <c r="D2723" t="s">
        <v>105</v>
      </c>
      <c r="E2723" s="2">
        <v>0.4548611111111111</v>
      </c>
      <c r="F2723" s="2">
        <v>0.45532407407407405</v>
      </c>
      <c r="G2723" s="2"/>
      <c r="H2723">
        <v>2</v>
      </c>
    </row>
    <row r="2724" spans="1:8" x14ac:dyDescent="0.35">
      <c r="A2724">
        <v>142896</v>
      </c>
      <c r="B2724">
        <v>0</v>
      </c>
      <c r="C2724">
        <v>7</v>
      </c>
      <c r="D2724" t="s">
        <v>106</v>
      </c>
      <c r="E2724" s="2">
        <v>0.45740740740740743</v>
      </c>
      <c r="F2724" s="2">
        <v>0.45787037037037037</v>
      </c>
      <c r="G2724" s="2"/>
      <c r="H2724">
        <v>2</v>
      </c>
    </row>
    <row r="2725" spans="1:8" x14ac:dyDescent="0.35">
      <c r="A2725">
        <v>142896</v>
      </c>
      <c r="B2725">
        <v>0</v>
      </c>
      <c r="C2725">
        <v>7</v>
      </c>
      <c r="D2725" t="s">
        <v>107</v>
      </c>
      <c r="E2725" s="2">
        <v>0.45949074074074076</v>
      </c>
      <c r="F2725" s="2">
        <v>0.4599537037037037</v>
      </c>
      <c r="G2725" s="2"/>
      <c r="H2725">
        <v>2</v>
      </c>
    </row>
    <row r="2726" spans="1:8" x14ac:dyDescent="0.35">
      <c r="A2726">
        <v>142896</v>
      </c>
      <c r="B2726">
        <v>0</v>
      </c>
      <c r="C2726">
        <v>7</v>
      </c>
      <c r="D2726" t="s">
        <v>108</v>
      </c>
      <c r="E2726" s="2">
        <v>0.46180555555555558</v>
      </c>
      <c r="F2726" s="2">
        <v>0.46226851851851852</v>
      </c>
      <c r="G2726" s="2"/>
      <c r="H2726">
        <v>2</v>
      </c>
    </row>
    <row r="2727" spans="1:8" x14ac:dyDescent="0.35">
      <c r="A2727">
        <v>142896</v>
      </c>
      <c r="B2727">
        <v>0</v>
      </c>
      <c r="C2727">
        <v>7</v>
      </c>
      <c r="D2727" t="s">
        <v>39</v>
      </c>
      <c r="E2727" s="2">
        <v>0.46527777777777779</v>
      </c>
      <c r="F2727" s="2">
        <v>0.46608796296296295</v>
      </c>
      <c r="G2727" s="2"/>
      <c r="H2727">
        <v>6</v>
      </c>
    </row>
    <row r="2728" spans="1:8" x14ac:dyDescent="0.35">
      <c r="A2728">
        <v>142896</v>
      </c>
      <c r="B2728">
        <v>0</v>
      </c>
      <c r="C2728">
        <v>7</v>
      </c>
      <c r="D2728" t="s">
        <v>109</v>
      </c>
      <c r="E2728" s="2">
        <v>0.46840277777777778</v>
      </c>
      <c r="F2728" s="2">
        <v>0.46886574074074072</v>
      </c>
      <c r="G2728" s="2"/>
      <c r="H2728" t="s">
        <v>110</v>
      </c>
    </row>
    <row r="2729" spans="1:8" x14ac:dyDescent="0.35">
      <c r="A2729">
        <v>142896</v>
      </c>
      <c r="B2729">
        <v>0</v>
      </c>
      <c r="C2729">
        <v>7</v>
      </c>
      <c r="D2729" t="s">
        <v>111</v>
      </c>
      <c r="E2729" s="2">
        <v>0.47037037037037038</v>
      </c>
      <c r="F2729" s="2">
        <v>0.47083333333333333</v>
      </c>
      <c r="G2729" s="2"/>
      <c r="H2729" t="s">
        <v>110</v>
      </c>
    </row>
    <row r="2730" spans="1:8" x14ac:dyDescent="0.35">
      <c r="A2730">
        <v>142896</v>
      </c>
      <c r="B2730">
        <v>0</v>
      </c>
      <c r="C2730">
        <v>7</v>
      </c>
      <c r="D2730" t="s">
        <v>112</v>
      </c>
      <c r="E2730" s="2">
        <v>0.47256944444444443</v>
      </c>
      <c r="F2730" s="2">
        <v>0.47314814814814815</v>
      </c>
      <c r="G2730" s="2"/>
      <c r="H2730" t="s">
        <v>110</v>
      </c>
    </row>
    <row r="2731" spans="1:8" x14ac:dyDescent="0.35">
      <c r="A2731">
        <v>142896</v>
      </c>
      <c r="B2731">
        <v>0</v>
      </c>
      <c r="C2731">
        <v>7</v>
      </c>
      <c r="D2731" t="s">
        <v>113</v>
      </c>
      <c r="E2731" s="2">
        <v>0.47442129629629631</v>
      </c>
      <c r="F2731" s="2">
        <v>0.47499999999999998</v>
      </c>
      <c r="G2731" s="2"/>
      <c r="H2731" t="s">
        <v>110</v>
      </c>
    </row>
    <row r="2732" spans="1:8" x14ac:dyDescent="0.35">
      <c r="A2732">
        <v>142896</v>
      </c>
      <c r="B2732">
        <v>0</v>
      </c>
      <c r="C2732">
        <v>7</v>
      </c>
      <c r="D2732" t="s">
        <v>24</v>
      </c>
      <c r="E2732" s="2">
        <v>0.47719907407407408</v>
      </c>
      <c r="F2732" s="2">
        <v>0.47858796296296297</v>
      </c>
      <c r="G2732" s="2"/>
      <c r="H2732" t="s">
        <v>110</v>
      </c>
    </row>
    <row r="2733" spans="1:8" x14ac:dyDescent="0.35">
      <c r="A2733">
        <v>142896</v>
      </c>
      <c r="B2733">
        <v>0</v>
      </c>
      <c r="C2733">
        <v>7</v>
      </c>
      <c r="D2733" t="s">
        <v>45</v>
      </c>
      <c r="E2733" s="2">
        <v>0.4861111111111111</v>
      </c>
      <c r="F2733" s="2">
        <v>0.48680555555555555</v>
      </c>
      <c r="G2733" s="2"/>
      <c r="H2733" t="s">
        <v>110</v>
      </c>
    </row>
    <row r="2734" spans="1:8" x14ac:dyDescent="0.35">
      <c r="A2734">
        <v>142896</v>
      </c>
      <c r="B2734">
        <v>0</v>
      </c>
      <c r="C2734">
        <v>7</v>
      </c>
      <c r="D2734" t="s">
        <v>21</v>
      </c>
      <c r="E2734" s="2">
        <v>0.48831018518518521</v>
      </c>
      <c r="F2734" s="2">
        <v>0.48888888888888887</v>
      </c>
      <c r="G2734" s="2"/>
      <c r="H2734" t="s">
        <v>122</v>
      </c>
    </row>
    <row r="2735" spans="1:8" x14ac:dyDescent="0.35">
      <c r="A2735">
        <v>142896</v>
      </c>
      <c r="B2735">
        <v>0</v>
      </c>
      <c r="C2735">
        <v>7</v>
      </c>
      <c r="D2735" t="s">
        <v>123</v>
      </c>
      <c r="E2735" s="2">
        <v>0.49108796296296298</v>
      </c>
      <c r="F2735" s="2">
        <v>0.49166666666666664</v>
      </c>
      <c r="G2735" s="2"/>
      <c r="H2735">
        <v>2</v>
      </c>
    </row>
    <row r="2736" spans="1:8" x14ac:dyDescent="0.35">
      <c r="A2736">
        <v>142896</v>
      </c>
      <c r="B2736">
        <v>0</v>
      </c>
      <c r="C2736">
        <v>7</v>
      </c>
      <c r="D2736" t="s">
        <v>93</v>
      </c>
      <c r="E2736" s="2">
        <v>0.49386574074074074</v>
      </c>
      <c r="H2736">
        <v>1</v>
      </c>
    </row>
    <row r="2737" spans="1:8" x14ac:dyDescent="0.35">
      <c r="A2737">
        <v>142885</v>
      </c>
      <c r="B2737">
        <v>0</v>
      </c>
      <c r="C2737">
        <v>7</v>
      </c>
      <c r="D2737" t="s">
        <v>93</v>
      </c>
      <c r="F2737" s="2">
        <v>0.44340277777777776</v>
      </c>
      <c r="G2737" s="2"/>
      <c r="H2737">
        <v>1</v>
      </c>
    </row>
    <row r="2738" spans="1:8" x14ac:dyDescent="0.35">
      <c r="A2738">
        <v>142885</v>
      </c>
      <c r="B2738">
        <v>0</v>
      </c>
      <c r="C2738">
        <v>7</v>
      </c>
      <c r="D2738" t="s">
        <v>123</v>
      </c>
      <c r="E2738" s="2">
        <v>0.44513888888888886</v>
      </c>
      <c r="F2738" s="2">
        <v>0.44571759259259258</v>
      </c>
      <c r="G2738" s="2"/>
      <c r="H2738">
        <v>1</v>
      </c>
    </row>
    <row r="2739" spans="1:8" x14ac:dyDescent="0.35">
      <c r="A2739">
        <v>142885</v>
      </c>
      <c r="B2739">
        <v>0</v>
      </c>
      <c r="C2739">
        <v>7</v>
      </c>
      <c r="D2739" t="s">
        <v>21</v>
      </c>
      <c r="E2739" s="2">
        <v>0.44780092592592591</v>
      </c>
      <c r="F2739" s="2">
        <v>0.44837962962962963</v>
      </c>
      <c r="G2739" s="2"/>
      <c r="H2739" t="s">
        <v>114</v>
      </c>
    </row>
    <row r="2740" spans="1:8" x14ac:dyDescent="0.35">
      <c r="A2740">
        <v>142885</v>
      </c>
      <c r="B2740">
        <v>0</v>
      </c>
      <c r="C2740">
        <v>7</v>
      </c>
      <c r="D2740" t="s">
        <v>45</v>
      </c>
      <c r="E2740" s="2">
        <v>0.45023148148148145</v>
      </c>
      <c r="F2740" s="2">
        <v>0.45196759259259262</v>
      </c>
      <c r="G2740" s="2"/>
      <c r="H2740" t="s">
        <v>152</v>
      </c>
    </row>
    <row r="2741" spans="1:8" x14ac:dyDescent="0.35">
      <c r="A2741">
        <v>142885</v>
      </c>
      <c r="B2741">
        <v>0</v>
      </c>
      <c r="C2741">
        <v>7</v>
      </c>
      <c r="D2741" t="s">
        <v>24</v>
      </c>
      <c r="E2741" s="2">
        <v>0.45949074074074076</v>
      </c>
      <c r="F2741" s="2">
        <v>0.4601851851851852</v>
      </c>
      <c r="G2741" s="2"/>
      <c r="H2741" t="s">
        <v>152</v>
      </c>
    </row>
    <row r="2742" spans="1:8" x14ac:dyDescent="0.35">
      <c r="A2742">
        <v>142885</v>
      </c>
      <c r="B2742">
        <v>0</v>
      </c>
      <c r="C2742">
        <v>7</v>
      </c>
      <c r="D2742" t="s">
        <v>113</v>
      </c>
      <c r="E2742" s="2">
        <v>0.4621527777777778</v>
      </c>
      <c r="F2742" s="2">
        <v>0.46273148148148147</v>
      </c>
      <c r="G2742" s="2"/>
      <c r="H2742" t="s">
        <v>152</v>
      </c>
    </row>
    <row r="2743" spans="1:8" x14ac:dyDescent="0.35">
      <c r="A2743">
        <v>142885</v>
      </c>
      <c r="B2743">
        <v>0</v>
      </c>
      <c r="C2743">
        <v>7</v>
      </c>
      <c r="D2743" t="s">
        <v>112</v>
      </c>
      <c r="E2743" s="2">
        <v>0.46412037037037035</v>
      </c>
      <c r="F2743" s="2">
        <v>0.46469907407407407</v>
      </c>
      <c r="G2743" s="2"/>
      <c r="H2743" t="s">
        <v>152</v>
      </c>
    </row>
    <row r="2744" spans="1:8" x14ac:dyDescent="0.35">
      <c r="A2744">
        <v>142885</v>
      </c>
      <c r="B2744">
        <v>0</v>
      </c>
      <c r="C2744">
        <v>7</v>
      </c>
      <c r="D2744" t="s">
        <v>111</v>
      </c>
      <c r="E2744" s="2">
        <v>0.46631944444444445</v>
      </c>
      <c r="F2744" s="2">
        <v>0.4667824074074074</v>
      </c>
      <c r="G2744" s="2"/>
      <c r="H2744" t="s">
        <v>152</v>
      </c>
    </row>
    <row r="2745" spans="1:8" x14ac:dyDescent="0.35">
      <c r="A2745">
        <v>142885</v>
      </c>
      <c r="B2745">
        <v>0</v>
      </c>
      <c r="C2745">
        <v>7</v>
      </c>
      <c r="D2745" t="s">
        <v>109</v>
      </c>
      <c r="E2745" s="2">
        <v>0.46828703703703706</v>
      </c>
      <c r="F2745" s="2">
        <v>0.46875</v>
      </c>
      <c r="G2745" s="2"/>
      <c r="H2745" t="s">
        <v>152</v>
      </c>
    </row>
    <row r="2746" spans="1:8" x14ac:dyDescent="0.35">
      <c r="A2746">
        <v>142885</v>
      </c>
      <c r="B2746">
        <v>0</v>
      </c>
      <c r="C2746">
        <v>7</v>
      </c>
      <c r="D2746" t="s">
        <v>39</v>
      </c>
      <c r="E2746" s="2">
        <v>0.47083333333333333</v>
      </c>
      <c r="F2746" s="2">
        <v>0.47152777777777777</v>
      </c>
      <c r="G2746" s="2"/>
      <c r="H2746">
        <v>5</v>
      </c>
    </row>
    <row r="2747" spans="1:8" x14ac:dyDescent="0.35">
      <c r="A2747">
        <v>142885</v>
      </c>
      <c r="B2747">
        <v>0</v>
      </c>
      <c r="C2747">
        <v>7</v>
      </c>
      <c r="D2747" t="s">
        <v>108</v>
      </c>
      <c r="E2747" s="2">
        <v>0.47407407407407409</v>
      </c>
      <c r="F2747" s="2">
        <v>0.47453703703703703</v>
      </c>
      <c r="G2747" s="2"/>
      <c r="H2747">
        <v>1</v>
      </c>
    </row>
    <row r="2748" spans="1:8" x14ac:dyDescent="0.35">
      <c r="A2748">
        <v>142885</v>
      </c>
      <c r="B2748">
        <v>0</v>
      </c>
      <c r="C2748">
        <v>7</v>
      </c>
      <c r="D2748" t="s">
        <v>107</v>
      </c>
      <c r="E2748" s="2">
        <v>0.47615740740740742</v>
      </c>
      <c r="F2748" s="2">
        <v>0.47662037037037036</v>
      </c>
      <c r="G2748" s="2"/>
      <c r="H2748">
        <v>1</v>
      </c>
    </row>
    <row r="2749" spans="1:8" x14ac:dyDescent="0.35">
      <c r="A2749">
        <v>142885</v>
      </c>
      <c r="B2749">
        <v>0</v>
      </c>
      <c r="C2749">
        <v>7</v>
      </c>
      <c r="D2749" t="s">
        <v>106</v>
      </c>
      <c r="E2749" s="2">
        <v>0.4777777777777778</v>
      </c>
      <c r="F2749" s="2">
        <v>0.47824074074074074</v>
      </c>
      <c r="G2749" s="2"/>
      <c r="H2749">
        <v>1</v>
      </c>
    </row>
    <row r="2750" spans="1:8" x14ac:dyDescent="0.35">
      <c r="A2750">
        <v>142885</v>
      </c>
      <c r="B2750">
        <v>0</v>
      </c>
      <c r="C2750">
        <v>7</v>
      </c>
      <c r="D2750" t="s">
        <v>105</v>
      </c>
      <c r="E2750" s="2">
        <v>0.47997685185185185</v>
      </c>
      <c r="F2750" s="2">
        <v>0.48043981481481479</v>
      </c>
      <c r="G2750" s="2"/>
      <c r="H2750">
        <v>1</v>
      </c>
    </row>
    <row r="2751" spans="1:8" x14ac:dyDescent="0.35">
      <c r="A2751">
        <v>142885</v>
      </c>
      <c r="B2751">
        <v>0</v>
      </c>
      <c r="C2751">
        <v>7</v>
      </c>
      <c r="D2751" t="s">
        <v>104</v>
      </c>
      <c r="E2751" s="2">
        <v>0.48217592592592595</v>
      </c>
      <c r="F2751" s="2">
        <v>0.4826388888888889</v>
      </c>
      <c r="G2751" s="2"/>
      <c r="H2751">
        <v>1</v>
      </c>
    </row>
    <row r="2752" spans="1:8" x14ac:dyDescent="0.35">
      <c r="A2752">
        <v>142885</v>
      </c>
      <c r="B2752">
        <v>0</v>
      </c>
      <c r="C2752">
        <v>7</v>
      </c>
      <c r="D2752" t="s">
        <v>103</v>
      </c>
      <c r="E2752" s="2">
        <v>0.48495370370370372</v>
      </c>
      <c r="F2752" s="2">
        <v>0.48541666666666666</v>
      </c>
      <c r="G2752" s="2"/>
      <c r="H2752">
        <v>1</v>
      </c>
    </row>
    <row r="2753" spans="1:8" x14ac:dyDescent="0.35">
      <c r="A2753">
        <v>142885</v>
      </c>
      <c r="B2753">
        <v>0</v>
      </c>
      <c r="C2753">
        <v>7</v>
      </c>
      <c r="D2753" t="s">
        <v>102</v>
      </c>
      <c r="E2753" s="2">
        <v>0.48784722222222221</v>
      </c>
      <c r="F2753" s="2">
        <v>0.48831018518518521</v>
      </c>
      <c r="G2753" s="2"/>
      <c r="H2753">
        <v>1</v>
      </c>
    </row>
    <row r="2754" spans="1:8" x14ac:dyDescent="0.35">
      <c r="A2754">
        <v>142885</v>
      </c>
      <c r="B2754">
        <v>0</v>
      </c>
      <c r="C2754">
        <v>7</v>
      </c>
      <c r="D2754" t="s">
        <v>8</v>
      </c>
      <c r="E2754" s="2">
        <v>0.49178240740740742</v>
      </c>
      <c r="H2754">
        <v>1</v>
      </c>
    </row>
    <row r="2755" spans="1:8" x14ac:dyDescent="0.35">
      <c r="A2755">
        <v>141188</v>
      </c>
      <c r="B2755">
        <v>0</v>
      </c>
      <c r="C2755">
        <v>7</v>
      </c>
      <c r="D2755" t="s">
        <v>18</v>
      </c>
      <c r="F2755" s="2">
        <v>0.44351851851851853</v>
      </c>
      <c r="G2755" s="2"/>
      <c r="H2755" t="s">
        <v>124</v>
      </c>
    </row>
    <row r="2756" spans="1:8" x14ac:dyDescent="0.35">
      <c r="A2756">
        <v>141188</v>
      </c>
      <c r="B2756">
        <v>0</v>
      </c>
      <c r="C2756">
        <v>7</v>
      </c>
      <c r="D2756" t="s">
        <v>17</v>
      </c>
      <c r="E2756" s="2">
        <v>0.44583333333333336</v>
      </c>
      <c r="F2756" s="2">
        <v>0.4462962962962963</v>
      </c>
      <c r="G2756" s="2"/>
      <c r="H2756">
        <v>2</v>
      </c>
    </row>
    <row r="2757" spans="1:8" x14ac:dyDescent="0.35">
      <c r="A2757">
        <v>141188</v>
      </c>
      <c r="B2757">
        <v>0</v>
      </c>
      <c r="C2757">
        <v>7</v>
      </c>
      <c r="D2757" t="s">
        <v>125</v>
      </c>
      <c r="E2757" s="2">
        <v>0.44791666666666669</v>
      </c>
      <c r="F2757" s="2">
        <v>0.44837962962962963</v>
      </c>
      <c r="G2757" s="2"/>
      <c r="H2757">
        <v>2</v>
      </c>
    </row>
    <row r="2758" spans="1:8" x14ac:dyDescent="0.35">
      <c r="A2758">
        <v>141188</v>
      </c>
      <c r="B2758">
        <v>0</v>
      </c>
      <c r="C2758">
        <v>7</v>
      </c>
      <c r="D2758" t="s">
        <v>126</v>
      </c>
      <c r="E2758" s="2">
        <v>0.45046296296296295</v>
      </c>
      <c r="F2758" s="2">
        <v>0.4511574074074074</v>
      </c>
      <c r="G2758" s="2"/>
      <c r="H2758" t="s">
        <v>127</v>
      </c>
    </row>
    <row r="2759" spans="1:8" x14ac:dyDescent="0.35">
      <c r="A2759">
        <v>141188</v>
      </c>
      <c r="B2759">
        <v>0</v>
      </c>
      <c r="C2759">
        <v>7</v>
      </c>
      <c r="D2759" t="s">
        <v>128</v>
      </c>
      <c r="E2759" s="2">
        <v>0.45266203703703706</v>
      </c>
      <c r="F2759" s="2">
        <v>0.453125</v>
      </c>
      <c r="G2759" s="2"/>
      <c r="H2759" t="s">
        <v>110</v>
      </c>
    </row>
    <row r="2760" spans="1:8" x14ac:dyDescent="0.35">
      <c r="A2760">
        <v>141188</v>
      </c>
      <c r="B2760">
        <v>0</v>
      </c>
      <c r="C2760">
        <v>7</v>
      </c>
      <c r="D2760" t="s">
        <v>129</v>
      </c>
      <c r="E2760" s="2">
        <v>0.45451388888888888</v>
      </c>
      <c r="F2760" s="2">
        <v>0.45497685185185183</v>
      </c>
      <c r="G2760" s="2"/>
      <c r="H2760" t="s">
        <v>110</v>
      </c>
    </row>
    <row r="2761" spans="1:8" x14ac:dyDescent="0.35">
      <c r="A2761">
        <v>141188</v>
      </c>
      <c r="B2761">
        <v>0</v>
      </c>
      <c r="C2761">
        <v>7</v>
      </c>
      <c r="D2761" t="s">
        <v>130</v>
      </c>
      <c r="E2761" s="2">
        <v>0.45636574074074077</v>
      </c>
      <c r="F2761" s="2">
        <v>0.45694444444444443</v>
      </c>
      <c r="G2761" s="2"/>
      <c r="H2761" t="s">
        <v>110</v>
      </c>
    </row>
    <row r="2762" spans="1:8" x14ac:dyDescent="0.35">
      <c r="A2762">
        <v>141188</v>
      </c>
      <c r="B2762">
        <v>0</v>
      </c>
      <c r="C2762">
        <v>7</v>
      </c>
      <c r="D2762" t="s">
        <v>45</v>
      </c>
      <c r="E2762" s="2">
        <v>0.45844907407407409</v>
      </c>
      <c r="F2762" s="2">
        <v>0.45937499999999998</v>
      </c>
      <c r="G2762" s="2"/>
      <c r="H2762" t="s">
        <v>110</v>
      </c>
    </row>
    <row r="2763" spans="1:8" x14ac:dyDescent="0.35">
      <c r="A2763">
        <v>141188</v>
      </c>
      <c r="B2763">
        <v>0</v>
      </c>
      <c r="C2763">
        <v>7</v>
      </c>
      <c r="D2763" t="s">
        <v>21</v>
      </c>
      <c r="E2763" s="2">
        <v>0.46122685185185186</v>
      </c>
      <c r="H2763" t="s">
        <v>114</v>
      </c>
    </row>
    <row r="2764" spans="1:8" x14ac:dyDescent="0.35">
      <c r="A2764">
        <v>143583</v>
      </c>
      <c r="B2764">
        <v>0</v>
      </c>
      <c r="C2764">
        <v>7</v>
      </c>
      <c r="D2764" t="s">
        <v>21</v>
      </c>
      <c r="F2764" s="2">
        <v>0.44444444444444442</v>
      </c>
      <c r="G2764" s="2"/>
      <c r="H2764" t="s">
        <v>114</v>
      </c>
    </row>
    <row r="2765" spans="1:8" x14ac:dyDescent="0.35">
      <c r="A2765">
        <v>143583</v>
      </c>
      <c r="B2765">
        <v>0</v>
      </c>
      <c r="C2765">
        <v>7</v>
      </c>
      <c r="D2765" t="s">
        <v>45</v>
      </c>
      <c r="E2765" s="2">
        <v>0.4465277777777778</v>
      </c>
      <c r="F2765" s="2">
        <v>0.44849537037037035</v>
      </c>
      <c r="G2765" s="2"/>
      <c r="H2765" t="s">
        <v>152</v>
      </c>
    </row>
    <row r="2766" spans="1:8" x14ac:dyDescent="0.35">
      <c r="A2766">
        <v>143583</v>
      </c>
      <c r="B2766">
        <v>0</v>
      </c>
      <c r="C2766">
        <v>7</v>
      </c>
      <c r="D2766" t="s">
        <v>130</v>
      </c>
      <c r="E2766" s="2">
        <v>0.45011574074074073</v>
      </c>
      <c r="F2766" s="2">
        <v>0.45069444444444445</v>
      </c>
      <c r="G2766" s="2"/>
      <c r="H2766" t="s">
        <v>152</v>
      </c>
    </row>
    <row r="2767" spans="1:8" x14ac:dyDescent="0.35">
      <c r="A2767">
        <v>143583</v>
      </c>
      <c r="B2767">
        <v>0</v>
      </c>
      <c r="C2767">
        <v>7</v>
      </c>
      <c r="D2767" t="s">
        <v>129</v>
      </c>
      <c r="E2767" s="2">
        <v>0.45196759259259262</v>
      </c>
      <c r="F2767" s="2">
        <v>0.45243055555555556</v>
      </c>
      <c r="G2767" s="2"/>
      <c r="H2767" t="s">
        <v>152</v>
      </c>
    </row>
    <row r="2768" spans="1:8" x14ac:dyDescent="0.35">
      <c r="A2768">
        <v>143583</v>
      </c>
      <c r="B2768">
        <v>0</v>
      </c>
      <c r="C2768">
        <v>7</v>
      </c>
      <c r="D2768" t="s">
        <v>128</v>
      </c>
      <c r="E2768" s="2">
        <v>0.45393518518518516</v>
      </c>
      <c r="F2768" s="2">
        <v>0.45439814814814816</v>
      </c>
      <c r="G2768" s="2"/>
      <c r="H2768" t="s">
        <v>152</v>
      </c>
    </row>
    <row r="2769" spans="1:8" x14ac:dyDescent="0.35">
      <c r="A2769">
        <v>143583</v>
      </c>
      <c r="B2769">
        <v>0</v>
      </c>
      <c r="C2769">
        <v>7</v>
      </c>
      <c r="D2769" t="s">
        <v>126</v>
      </c>
      <c r="E2769" s="2">
        <v>0.45590277777777777</v>
      </c>
      <c r="F2769" s="2">
        <v>0.45659722222222221</v>
      </c>
      <c r="G2769" s="2"/>
      <c r="H2769" t="s">
        <v>162</v>
      </c>
    </row>
    <row r="2770" spans="1:8" x14ac:dyDescent="0.35">
      <c r="A2770">
        <v>143583</v>
      </c>
      <c r="B2770">
        <v>0</v>
      </c>
      <c r="C2770">
        <v>7</v>
      </c>
      <c r="D2770" t="s">
        <v>125</v>
      </c>
      <c r="E2770" s="2">
        <v>0.45833333333333331</v>
      </c>
      <c r="F2770" s="2">
        <v>0.45879629629629631</v>
      </c>
      <c r="G2770" s="2"/>
      <c r="H2770">
        <v>1</v>
      </c>
    </row>
    <row r="2771" spans="1:8" x14ac:dyDescent="0.35">
      <c r="A2771">
        <v>143583</v>
      </c>
      <c r="B2771">
        <v>0</v>
      </c>
      <c r="C2771">
        <v>7</v>
      </c>
      <c r="D2771" t="s">
        <v>17</v>
      </c>
      <c r="E2771" s="2">
        <v>0.46006944444444442</v>
      </c>
      <c r="F2771" s="2">
        <v>0.46053240740740742</v>
      </c>
      <c r="G2771" s="2"/>
      <c r="H2771">
        <v>1</v>
      </c>
    </row>
    <row r="2772" spans="1:8" x14ac:dyDescent="0.35">
      <c r="A2772">
        <v>143583</v>
      </c>
      <c r="B2772">
        <v>0</v>
      </c>
      <c r="C2772">
        <v>7</v>
      </c>
      <c r="D2772" t="s">
        <v>18</v>
      </c>
      <c r="E2772" s="2">
        <v>0.46261574074074074</v>
      </c>
      <c r="F2772" s="2">
        <v>0.46307870370370369</v>
      </c>
      <c r="G2772" s="2"/>
      <c r="H2772">
        <v>1</v>
      </c>
    </row>
    <row r="2773" spans="1:8" x14ac:dyDescent="0.35">
      <c r="A2773">
        <v>143583</v>
      </c>
      <c r="B2773">
        <v>0</v>
      </c>
      <c r="C2773">
        <v>7</v>
      </c>
      <c r="D2773" t="s">
        <v>163</v>
      </c>
      <c r="E2773" s="2">
        <v>0.46435185185185185</v>
      </c>
      <c r="F2773" s="2">
        <v>0.46481481481481479</v>
      </c>
      <c r="G2773" s="2"/>
      <c r="H2773">
        <v>1</v>
      </c>
    </row>
    <row r="2774" spans="1:8" x14ac:dyDescent="0.35">
      <c r="A2774">
        <v>143583</v>
      </c>
      <c r="B2774">
        <v>0</v>
      </c>
      <c r="C2774">
        <v>7</v>
      </c>
      <c r="D2774" t="s">
        <v>164</v>
      </c>
      <c r="E2774" s="2">
        <v>0.46689814814814817</v>
      </c>
      <c r="F2774" s="2">
        <v>0.46736111111111112</v>
      </c>
      <c r="G2774" s="2"/>
      <c r="H2774">
        <v>1</v>
      </c>
    </row>
    <row r="2775" spans="1:8" x14ac:dyDescent="0.35">
      <c r="A2775">
        <v>143583</v>
      </c>
      <c r="B2775">
        <v>0</v>
      </c>
      <c r="C2775">
        <v>7</v>
      </c>
      <c r="D2775" t="s">
        <v>165</v>
      </c>
      <c r="E2775" s="2">
        <v>0.46944444444444444</v>
      </c>
      <c r="F2775" s="2">
        <v>0.46990740740740738</v>
      </c>
      <c r="G2775" s="2"/>
      <c r="H2775">
        <v>1</v>
      </c>
    </row>
    <row r="2776" spans="1:8" x14ac:dyDescent="0.35">
      <c r="A2776">
        <v>143583</v>
      </c>
      <c r="B2776">
        <v>0</v>
      </c>
      <c r="C2776">
        <v>7</v>
      </c>
      <c r="D2776" t="s">
        <v>26</v>
      </c>
      <c r="E2776" s="2">
        <v>0.47233796296296299</v>
      </c>
      <c r="H2776">
        <v>2</v>
      </c>
    </row>
    <row r="2777" spans="1:8" x14ac:dyDescent="0.35">
      <c r="A2777">
        <v>143590</v>
      </c>
      <c r="B2777">
        <v>0</v>
      </c>
      <c r="C2777">
        <v>7</v>
      </c>
      <c r="D2777" t="s">
        <v>26</v>
      </c>
      <c r="F2777" s="2">
        <v>0.44444444444444442</v>
      </c>
      <c r="G2777" s="2"/>
      <c r="H2777">
        <v>2</v>
      </c>
    </row>
    <row r="2778" spans="1:8" x14ac:dyDescent="0.35">
      <c r="A2778">
        <v>143590</v>
      </c>
      <c r="B2778">
        <v>0</v>
      </c>
      <c r="C2778">
        <v>7</v>
      </c>
      <c r="D2778" t="s">
        <v>165</v>
      </c>
      <c r="E2778" s="2">
        <v>0.44618055555555558</v>
      </c>
      <c r="F2778" s="2">
        <v>0.44664351851851852</v>
      </c>
      <c r="G2778" s="2"/>
      <c r="H2778">
        <v>2</v>
      </c>
    </row>
    <row r="2779" spans="1:8" x14ac:dyDescent="0.35">
      <c r="A2779">
        <v>143590</v>
      </c>
      <c r="B2779">
        <v>0</v>
      </c>
      <c r="C2779">
        <v>7</v>
      </c>
      <c r="D2779" t="s">
        <v>164</v>
      </c>
      <c r="E2779" s="2">
        <v>0.44884259259259257</v>
      </c>
      <c r="F2779" s="2">
        <v>0.44930555555555557</v>
      </c>
      <c r="G2779" s="2"/>
      <c r="H2779">
        <v>2</v>
      </c>
    </row>
    <row r="2780" spans="1:8" x14ac:dyDescent="0.35">
      <c r="A2780">
        <v>143590</v>
      </c>
      <c r="B2780">
        <v>0</v>
      </c>
      <c r="C2780">
        <v>7</v>
      </c>
      <c r="D2780" t="s">
        <v>163</v>
      </c>
      <c r="E2780" s="2">
        <v>0.45150462962962962</v>
      </c>
      <c r="F2780" s="2">
        <v>0.45196759259259262</v>
      </c>
      <c r="G2780" s="2"/>
      <c r="H2780">
        <v>2</v>
      </c>
    </row>
    <row r="2781" spans="1:8" x14ac:dyDescent="0.35">
      <c r="A2781">
        <v>143590</v>
      </c>
      <c r="B2781">
        <v>0</v>
      </c>
      <c r="C2781">
        <v>7</v>
      </c>
      <c r="D2781" t="s">
        <v>18</v>
      </c>
      <c r="E2781" s="2">
        <v>0.45347222222222222</v>
      </c>
      <c r="F2781" s="2">
        <v>0.45393518518518516</v>
      </c>
      <c r="G2781" s="2"/>
      <c r="H2781">
        <v>2</v>
      </c>
    </row>
    <row r="2782" spans="1:8" x14ac:dyDescent="0.35">
      <c r="A2782">
        <v>143590</v>
      </c>
      <c r="B2782">
        <v>0</v>
      </c>
      <c r="C2782">
        <v>7</v>
      </c>
      <c r="D2782" t="s">
        <v>17</v>
      </c>
      <c r="E2782" s="2">
        <v>0.45624999999999999</v>
      </c>
      <c r="F2782" s="2">
        <v>0.45671296296296299</v>
      </c>
      <c r="G2782" s="2"/>
      <c r="H2782">
        <v>2</v>
      </c>
    </row>
    <row r="2783" spans="1:8" x14ac:dyDescent="0.35">
      <c r="A2783">
        <v>143590</v>
      </c>
      <c r="B2783">
        <v>0</v>
      </c>
      <c r="C2783">
        <v>7</v>
      </c>
      <c r="D2783" t="s">
        <v>125</v>
      </c>
      <c r="E2783" s="2">
        <v>0.45821759259259259</v>
      </c>
      <c r="F2783" s="2">
        <v>0.45868055555555554</v>
      </c>
      <c r="G2783" s="2"/>
      <c r="H2783">
        <v>2</v>
      </c>
    </row>
    <row r="2784" spans="1:8" x14ac:dyDescent="0.35">
      <c r="A2784">
        <v>143590</v>
      </c>
      <c r="B2784">
        <v>0</v>
      </c>
      <c r="C2784">
        <v>7</v>
      </c>
      <c r="D2784" t="s">
        <v>126</v>
      </c>
      <c r="E2784" s="2">
        <v>0.46087962962962964</v>
      </c>
      <c r="F2784" s="2">
        <v>0.46157407407407408</v>
      </c>
      <c r="G2784" s="2"/>
      <c r="H2784" t="s">
        <v>127</v>
      </c>
    </row>
    <row r="2785" spans="1:8" x14ac:dyDescent="0.35">
      <c r="A2785">
        <v>143590</v>
      </c>
      <c r="B2785">
        <v>0</v>
      </c>
      <c r="C2785">
        <v>7</v>
      </c>
      <c r="D2785" t="s">
        <v>128</v>
      </c>
      <c r="E2785" s="2">
        <v>0.46307870370370369</v>
      </c>
      <c r="F2785" s="2">
        <v>0.46354166666666669</v>
      </c>
      <c r="G2785" s="2"/>
      <c r="H2785" t="s">
        <v>110</v>
      </c>
    </row>
    <row r="2786" spans="1:8" x14ac:dyDescent="0.35">
      <c r="A2786">
        <v>143590</v>
      </c>
      <c r="B2786">
        <v>0</v>
      </c>
      <c r="C2786">
        <v>7</v>
      </c>
      <c r="D2786" t="s">
        <v>129</v>
      </c>
      <c r="E2786" s="2">
        <v>0.46493055555555557</v>
      </c>
      <c r="F2786" s="2">
        <v>0.46539351851851851</v>
      </c>
      <c r="G2786" s="2"/>
      <c r="H2786" t="s">
        <v>110</v>
      </c>
    </row>
    <row r="2787" spans="1:8" x14ac:dyDescent="0.35">
      <c r="A2787">
        <v>143590</v>
      </c>
      <c r="B2787">
        <v>0</v>
      </c>
      <c r="C2787">
        <v>7</v>
      </c>
      <c r="D2787" t="s">
        <v>130</v>
      </c>
      <c r="E2787" s="2">
        <v>0.4667824074074074</v>
      </c>
      <c r="F2787" s="2">
        <v>0.46736111111111112</v>
      </c>
      <c r="G2787" s="2"/>
      <c r="H2787" t="s">
        <v>110</v>
      </c>
    </row>
    <row r="2788" spans="1:8" x14ac:dyDescent="0.35">
      <c r="A2788">
        <v>143590</v>
      </c>
      <c r="B2788">
        <v>0</v>
      </c>
      <c r="C2788">
        <v>7</v>
      </c>
      <c r="D2788" t="s">
        <v>45</v>
      </c>
      <c r="E2788" s="2">
        <v>0.46886574074074072</v>
      </c>
      <c r="F2788" s="2">
        <v>0.46979166666666666</v>
      </c>
      <c r="G2788" s="2"/>
      <c r="H2788" t="s">
        <v>110</v>
      </c>
    </row>
    <row r="2789" spans="1:8" x14ac:dyDescent="0.35">
      <c r="A2789">
        <v>143590</v>
      </c>
      <c r="B2789">
        <v>0</v>
      </c>
      <c r="C2789">
        <v>7</v>
      </c>
      <c r="D2789" t="s">
        <v>21</v>
      </c>
      <c r="E2789" s="2">
        <v>0.47164351851851855</v>
      </c>
      <c r="H2789" t="s">
        <v>114</v>
      </c>
    </row>
    <row r="2790" spans="1:8" x14ac:dyDescent="0.35">
      <c r="A2790">
        <v>141289</v>
      </c>
      <c r="B2790">
        <v>0</v>
      </c>
      <c r="C2790">
        <v>7</v>
      </c>
      <c r="D2790" t="s">
        <v>23</v>
      </c>
      <c r="F2790" s="2">
        <v>0.44467592592592592</v>
      </c>
      <c r="G2790" s="2"/>
      <c r="H2790">
        <v>1</v>
      </c>
    </row>
    <row r="2791" spans="1:8" x14ac:dyDescent="0.35">
      <c r="A2791">
        <v>141289</v>
      </c>
      <c r="B2791">
        <v>0</v>
      </c>
      <c r="C2791">
        <v>7</v>
      </c>
      <c r="D2791" t="s">
        <v>145</v>
      </c>
      <c r="E2791" s="2">
        <v>0.44699074074074074</v>
      </c>
      <c r="F2791" s="2">
        <v>0.44745370370370369</v>
      </c>
      <c r="G2791" s="2"/>
      <c r="H2791">
        <v>1</v>
      </c>
    </row>
    <row r="2792" spans="1:8" x14ac:dyDescent="0.35">
      <c r="A2792">
        <v>141289</v>
      </c>
      <c r="B2792">
        <v>0</v>
      </c>
      <c r="C2792">
        <v>7</v>
      </c>
      <c r="D2792" t="s">
        <v>146</v>
      </c>
      <c r="E2792" s="2">
        <v>0.44884259259259257</v>
      </c>
      <c r="F2792" s="2">
        <v>0.44930555555555557</v>
      </c>
      <c r="G2792" s="2"/>
      <c r="H2792" t="s">
        <v>147</v>
      </c>
    </row>
    <row r="2793" spans="1:8" x14ac:dyDescent="0.35">
      <c r="A2793">
        <v>141289</v>
      </c>
      <c r="B2793">
        <v>0</v>
      </c>
      <c r="C2793">
        <v>7</v>
      </c>
      <c r="D2793" t="s">
        <v>19</v>
      </c>
      <c r="E2793" s="2">
        <v>0.45023148148148145</v>
      </c>
      <c r="F2793" s="2">
        <v>0.45069444444444445</v>
      </c>
      <c r="G2793" s="2"/>
      <c r="H2793">
        <v>1</v>
      </c>
    </row>
    <row r="2794" spans="1:8" x14ac:dyDescent="0.35">
      <c r="A2794">
        <v>141289</v>
      </c>
      <c r="B2794">
        <v>0</v>
      </c>
      <c r="C2794">
        <v>7</v>
      </c>
      <c r="D2794" t="s">
        <v>148</v>
      </c>
      <c r="E2794" s="2">
        <v>0.45347222222222222</v>
      </c>
      <c r="F2794" s="2">
        <v>0.45393518518518516</v>
      </c>
      <c r="G2794" s="2"/>
      <c r="H2794">
        <v>1</v>
      </c>
    </row>
    <row r="2795" spans="1:8" x14ac:dyDescent="0.35">
      <c r="A2795">
        <v>141289</v>
      </c>
      <c r="B2795">
        <v>0</v>
      </c>
      <c r="C2795">
        <v>7</v>
      </c>
      <c r="D2795" t="s">
        <v>149</v>
      </c>
      <c r="E2795" s="2">
        <v>0.45532407407407405</v>
      </c>
      <c r="F2795" s="2">
        <v>0.45590277777777777</v>
      </c>
      <c r="G2795" s="2"/>
      <c r="H2795">
        <v>1</v>
      </c>
    </row>
    <row r="2796" spans="1:8" x14ac:dyDescent="0.35">
      <c r="A2796">
        <v>141289</v>
      </c>
      <c r="B2796">
        <v>0</v>
      </c>
      <c r="C2796">
        <v>7</v>
      </c>
      <c r="D2796" t="s">
        <v>150</v>
      </c>
      <c r="E2796" s="2">
        <v>0.45729166666666665</v>
      </c>
      <c r="F2796" s="2">
        <v>0.45798611111111109</v>
      </c>
      <c r="G2796" s="2"/>
      <c r="H2796">
        <v>1</v>
      </c>
    </row>
    <row r="2797" spans="1:8" x14ac:dyDescent="0.35">
      <c r="A2797">
        <v>141289</v>
      </c>
      <c r="B2797">
        <v>0</v>
      </c>
      <c r="C2797">
        <v>7</v>
      </c>
      <c r="D2797" t="s">
        <v>151</v>
      </c>
      <c r="E2797" s="2">
        <v>0.45914351851851853</v>
      </c>
      <c r="F2797" s="2">
        <v>0.45960648148148148</v>
      </c>
      <c r="G2797" s="2"/>
      <c r="H2797">
        <v>1</v>
      </c>
    </row>
    <row r="2798" spans="1:8" x14ac:dyDescent="0.35">
      <c r="A2798">
        <v>141289</v>
      </c>
      <c r="B2798">
        <v>0</v>
      </c>
      <c r="C2798">
        <v>7</v>
      </c>
      <c r="D2798" t="s">
        <v>90</v>
      </c>
      <c r="E2798" s="2">
        <v>0.46076388888888886</v>
      </c>
      <c r="F2798" s="2">
        <v>0.46145833333333336</v>
      </c>
      <c r="G2798" s="2"/>
      <c r="H2798">
        <v>1</v>
      </c>
    </row>
    <row r="2799" spans="1:8" x14ac:dyDescent="0.35">
      <c r="A2799">
        <v>141289</v>
      </c>
      <c r="B2799">
        <v>0</v>
      </c>
      <c r="C2799">
        <v>7</v>
      </c>
      <c r="D2799" t="s">
        <v>59</v>
      </c>
      <c r="E2799" s="2">
        <v>0.46284722222222224</v>
      </c>
      <c r="F2799" s="2">
        <v>0.46331018518518519</v>
      </c>
      <c r="G2799" s="2"/>
      <c r="H2799">
        <v>1</v>
      </c>
    </row>
    <row r="2800" spans="1:8" x14ac:dyDescent="0.35">
      <c r="A2800">
        <v>141289</v>
      </c>
      <c r="B2800">
        <v>0</v>
      </c>
      <c r="C2800">
        <v>7</v>
      </c>
      <c r="D2800" t="s">
        <v>144</v>
      </c>
      <c r="E2800" s="2">
        <v>0.46446759259259257</v>
      </c>
      <c r="F2800" s="2">
        <v>0.46493055555555557</v>
      </c>
      <c r="G2800" s="2"/>
      <c r="H2800">
        <v>1</v>
      </c>
    </row>
    <row r="2801" spans="1:8" x14ac:dyDescent="0.35">
      <c r="A2801">
        <v>141289</v>
      </c>
      <c r="B2801">
        <v>0</v>
      </c>
      <c r="C2801">
        <v>7</v>
      </c>
      <c r="D2801" t="s">
        <v>9</v>
      </c>
      <c r="E2801" s="2">
        <v>0.46608796296296295</v>
      </c>
      <c r="F2801" s="2">
        <v>0.46655092592592595</v>
      </c>
      <c r="G2801" s="2"/>
      <c r="H2801">
        <v>1</v>
      </c>
    </row>
    <row r="2802" spans="1:8" x14ac:dyDescent="0.35">
      <c r="A2802">
        <v>141289</v>
      </c>
      <c r="B2802">
        <v>0</v>
      </c>
      <c r="C2802">
        <v>7</v>
      </c>
      <c r="D2802" t="s">
        <v>93</v>
      </c>
      <c r="E2802" s="2">
        <v>0.46770833333333334</v>
      </c>
      <c r="F2802" s="2">
        <v>0.46817129629629628</v>
      </c>
      <c r="G2802" s="2"/>
      <c r="H2802">
        <v>1</v>
      </c>
    </row>
    <row r="2803" spans="1:8" x14ac:dyDescent="0.35">
      <c r="A2803">
        <v>141289</v>
      </c>
      <c r="B2803">
        <v>0</v>
      </c>
      <c r="C2803">
        <v>7</v>
      </c>
      <c r="D2803" t="s">
        <v>123</v>
      </c>
      <c r="E2803" s="2">
        <v>0.47002314814814816</v>
      </c>
      <c r="F2803" s="2">
        <v>0.47060185185185183</v>
      </c>
      <c r="G2803" s="2"/>
      <c r="H2803">
        <v>1</v>
      </c>
    </row>
    <row r="2804" spans="1:8" x14ac:dyDescent="0.35">
      <c r="A2804">
        <v>141289</v>
      </c>
      <c r="B2804">
        <v>0</v>
      </c>
      <c r="C2804">
        <v>7</v>
      </c>
      <c r="D2804" t="s">
        <v>21</v>
      </c>
      <c r="E2804" s="2">
        <v>0.47268518518518521</v>
      </c>
      <c r="F2804" s="2">
        <v>0.47326388888888887</v>
      </c>
      <c r="G2804" s="2"/>
      <c r="H2804" t="s">
        <v>114</v>
      </c>
    </row>
    <row r="2805" spans="1:8" x14ac:dyDescent="0.35">
      <c r="A2805">
        <v>141289</v>
      </c>
      <c r="B2805">
        <v>0</v>
      </c>
      <c r="C2805">
        <v>7</v>
      </c>
      <c r="D2805" t="s">
        <v>45</v>
      </c>
      <c r="E2805" s="2">
        <v>0.47511574074074076</v>
      </c>
      <c r="F2805" s="2">
        <v>0.47604166666666664</v>
      </c>
      <c r="G2805" s="2"/>
      <c r="H2805" t="s">
        <v>152</v>
      </c>
    </row>
    <row r="2806" spans="1:8" x14ac:dyDescent="0.35">
      <c r="A2806">
        <v>141289</v>
      </c>
      <c r="B2806">
        <v>0</v>
      </c>
      <c r="C2806">
        <v>7</v>
      </c>
      <c r="D2806" t="s">
        <v>128</v>
      </c>
      <c r="E2806" s="2">
        <v>0.47939814814814813</v>
      </c>
      <c r="F2806" s="2">
        <v>0.47986111111111113</v>
      </c>
      <c r="G2806" s="2"/>
      <c r="H2806" t="s">
        <v>152</v>
      </c>
    </row>
    <row r="2807" spans="1:8" x14ac:dyDescent="0.35">
      <c r="A2807">
        <v>141289</v>
      </c>
      <c r="B2807">
        <v>0</v>
      </c>
      <c r="C2807">
        <v>7</v>
      </c>
      <c r="D2807" t="s">
        <v>126</v>
      </c>
      <c r="E2807" s="2">
        <v>0.48159722222222223</v>
      </c>
      <c r="F2807" s="2">
        <v>0.48298611111111112</v>
      </c>
      <c r="G2807" s="2"/>
      <c r="H2807" t="s">
        <v>152</v>
      </c>
    </row>
    <row r="2808" spans="1:8" x14ac:dyDescent="0.35">
      <c r="A2808">
        <v>141289</v>
      </c>
      <c r="B2808">
        <v>0</v>
      </c>
      <c r="C2808">
        <v>7</v>
      </c>
      <c r="D2808" t="s">
        <v>153</v>
      </c>
      <c r="E2808" s="2">
        <v>0.48506944444444444</v>
      </c>
      <c r="F2808" s="2">
        <v>0.48553240740740738</v>
      </c>
      <c r="G2808" s="2"/>
      <c r="H2808" t="s">
        <v>152</v>
      </c>
    </row>
    <row r="2809" spans="1:8" x14ac:dyDescent="0.35">
      <c r="A2809">
        <v>141289</v>
      </c>
      <c r="B2809">
        <v>0</v>
      </c>
      <c r="C2809">
        <v>7</v>
      </c>
      <c r="D2809" t="s">
        <v>154</v>
      </c>
      <c r="E2809" s="2">
        <v>0.48692129629629627</v>
      </c>
      <c r="F2809" s="2">
        <v>0.48738425925925927</v>
      </c>
      <c r="G2809" s="2"/>
      <c r="H2809" t="s">
        <v>152</v>
      </c>
    </row>
    <row r="2810" spans="1:8" x14ac:dyDescent="0.35">
      <c r="A2810">
        <v>141289</v>
      </c>
      <c r="B2810">
        <v>0</v>
      </c>
      <c r="C2810">
        <v>7</v>
      </c>
      <c r="D2810" t="s">
        <v>155</v>
      </c>
      <c r="E2810" s="2">
        <v>0.48888888888888887</v>
      </c>
      <c r="F2810" s="2">
        <v>0.48935185185185187</v>
      </c>
      <c r="G2810" s="2"/>
      <c r="H2810" t="s">
        <v>152</v>
      </c>
    </row>
    <row r="2811" spans="1:8" x14ac:dyDescent="0.35">
      <c r="A2811">
        <v>141289</v>
      </c>
      <c r="B2811">
        <v>0</v>
      </c>
      <c r="C2811">
        <v>7</v>
      </c>
      <c r="D2811" t="s">
        <v>24</v>
      </c>
      <c r="E2811" s="2">
        <v>0.49212962962962964</v>
      </c>
      <c r="H2811">
        <v>7</v>
      </c>
    </row>
    <row r="2812" spans="1:8" x14ac:dyDescent="0.35">
      <c r="A2812">
        <v>142292</v>
      </c>
      <c r="B2812">
        <v>0</v>
      </c>
      <c r="C2812">
        <v>7</v>
      </c>
      <c r="D2812" t="s">
        <v>24</v>
      </c>
      <c r="F2812" s="2">
        <v>0.4465277777777778</v>
      </c>
      <c r="G2812" s="2"/>
      <c r="H2812">
        <v>7</v>
      </c>
    </row>
    <row r="2813" spans="1:8" x14ac:dyDescent="0.35">
      <c r="A2813">
        <v>142292</v>
      </c>
      <c r="B2813">
        <v>0</v>
      </c>
      <c r="C2813">
        <v>7</v>
      </c>
      <c r="D2813" t="s">
        <v>155</v>
      </c>
      <c r="E2813" s="2">
        <v>0.44965277777777779</v>
      </c>
      <c r="F2813" s="2">
        <v>0.45011574074074073</v>
      </c>
      <c r="G2813" s="2"/>
      <c r="H2813" t="s">
        <v>110</v>
      </c>
    </row>
    <row r="2814" spans="1:8" x14ac:dyDescent="0.35">
      <c r="A2814">
        <v>142292</v>
      </c>
      <c r="B2814">
        <v>0</v>
      </c>
      <c r="C2814">
        <v>7</v>
      </c>
      <c r="D2814" t="s">
        <v>154</v>
      </c>
      <c r="E2814" s="2">
        <v>0.45162037037037039</v>
      </c>
      <c r="F2814" s="2">
        <v>0.45208333333333334</v>
      </c>
      <c r="G2814" s="2"/>
      <c r="H2814" t="s">
        <v>110</v>
      </c>
    </row>
    <row r="2815" spans="1:8" x14ac:dyDescent="0.35">
      <c r="A2815">
        <v>142292</v>
      </c>
      <c r="B2815">
        <v>0</v>
      </c>
      <c r="C2815">
        <v>7</v>
      </c>
      <c r="D2815" t="s">
        <v>153</v>
      </c>
      <c r="E2815" s="2">
        <v>0.45347222222222222</v>
      </c>
      <c r="F2815" s="2">
        <v>0.45393518518518516</v>
      </c>
      <c r="G2815" s="2"/>
      <c r="H2815" t="s">
        <v>110</v>
      </c>
    </row>
    <row r="2816" spans="1:8" x14ac:dyDescent="0.35">
      <c r="A2816">
        <v>142292</v>
      </c>
      <c r="B2816">
        <v>0</v>
      </c>
      <c r="C2816">
        <v>7</v>
      </c>
      <c r="D2816" t="s">
        <v>126</v>
      </c>
      <c r="E2816" s="2">
        <v>0.45578703703703705</v>
      </c>
      <c r="F2816" s="2">
        <v>0.45717592592592593</v>
      </c>
      <c r="G2816" s="2"/>
      <c r="H2816" t="s">
        <v>110</v>
      </c>
    </row>
    <row r="2817" spans="1:8" x14ac:dyDescent="0.35">
      <c r="A2817">
        <v>142292</v>
      </c>
      <c r="B2817">
        <v>0</v>
      </c>
      <c r="C2817">
        <v>7</v>
      </c>
      <c r="D2817" t="s">
        <v>128</v>
      </c>
      <c r="E2817" s="2">
        <v>0.45868055555555554</v>
      </c>
      <c r="F2817" s="2">
        <v>0.45914351851851853</v>
      </c>
      <c r="G2817" s="2"/>
      <c r="H2817" t="s">
        <v>110</v>
      </c>
    </row>
    <row r="2818" spans="1:8" x14ac:dyDescent="0.35">
      <c r="A2818">
        <v>142292</v>
      </c>
      <c r="B2818">
        <v>0</v>
      </c>
      <c r="C2818">
        <v>7</v>
      </c>
      <c r="D2818" t="s">
        <v>45</v>
      </c>
      <c r="E2818" s="2">
        <v>0.46226851851851852</v>
      </c>
      <c r="F2818" s="2">
        <v>0.46307870370370369</v>
      </c>
      <c r="G2818" s="2"/>
      <c r="H2818" t="s">
        <v>110</v>
      </c>
    </row>
    <row r="2819" spans="1:8" x14ac:dyDescent="0.35">
      <c r="A2819">
        <v>142292</v>
      </c>
      <c r="B2819">
        <v>0</v>
      </c>
      <c r="C2819">
        <v>7</v>
      </c>
      <c r="D2819" t="s">
        <v>21</v>
      </c>
      <c r="E2819" s="2">
        <v>0.46446759259259257</v>
      </c>
      <c r="F2819" s="2">
        <v>0.46504629629629629</v>
      </c>
      <c r="G2819" s="2"/>
      <c r="H2819" t="s">
        <v>122</v>
      </c>
    </row>
    <row r="2820" spans="1:8" x14ac:dyDescent="0.35">
      <c r="A2820">
        <v>142292</v>
      </c>
      <c r="B2820">
        <v>0</v>
      </c>
      <c r="C2820">
        <v>7</v>
      </c>
      <c r="D2820" t="s">
        <v>123</v>
      </c>
      <c r="E2820" s="2">
        <v>0.46724537037037039</v>
      </c>
      <c r="F2820" s="2">
        <v>0.46782407407407406</v>
      </c>
      <c r="G2820" s="2"/>
      <c r="H2820">
        <v>2</v>
      </c>
    </row>
    <row r="2821" spans="1:8" x14ac:dyDescent="0.35">
      <c r="A2821">
        <v>142292</v>
      </c>
      <c r="B2821">
        <v>0</v>
      </c>
      <c r="C2821">
        <v>7</v>
      </c>
      <c r="D2821" t="s">
        <v>93</v>
      </c>
      <c r="E2821" s="2">
        <v>0.46967592592592594</v>
      </c>
      <c r="F2821" s="2">
        <v>0.47013888888888888</v>
      </c>
      <c r="G2821" s="2"/>
      <c r="H2821">
        <v>2</v>
      </c>
    </row>
    <row r="2822" spans="1:8" x14ac:dyDescent="0.35">
      <c r="A2822">
        <v>142292</v>
      </c>
      <c r="B2822">
        <v>0</v>
      </c>
      <c r="C2822">
        <v>7</v>
      </c>
      <c r="D2822" t="s">
        <v>9</v>
      </c>
      <c r="E2822" s="2">
        <v>0.47129629629629627</v>
      </c>
      <c r="F2822" s="2">
        <v>0.47175925925925927</v>
      </c>
      <c r="G2822" s="2"/>
      <c r="H2822">
        <v>2</v>
      </c>
    </row>
    <row r="2823" spans="1:8" x14ac:dyDescent="0.35">
      <c r="A2823">
        <v>142292</v>
      </c>
      <c r="B2823">
        <v>0</v>
      </c>
      <c r="C2823">
        <v>7</v>
      </c>
      <c r="D2823" t="s">
        <v>144</v>
      </c>
      <c r="E2823" s="2">
        <v>0.47291666666666665</v>
      </c>
      <c r="F2823" s="2">
        <v>0.47337962962962965</v>
      </c>
      <c r="G2823" s="2"/>
      <c r="H2823">
        <v>2</v>
      </c>
    </row>
    <row r="2824" spans="1:8" x14ac:dyDescent="0.35">
      <c r="A2824">
        <v>142292</v>
      </c>
      <c r="B2824">
        <v>0</v>
      </c>
      <c r="C2824">
        <v>7</v>
      </c>
      <c r="D2824" t="s">
        <v>59</v>
      </c>
      <c r="E2824" s="2">
        <v>0.47442129629629631</v>
      </c>
      <c r="F2824" s="2">
        <v>0.47488425925925926</v>
      </c>
      <c r="G2824" s="2"/>
      <c r="H2824">
        <v>2</v>
      </c>
    </row>
    <row r="2825" spans="1:8" x14ac:dyDescent="0.35">
      <c r="A2825">
        <v>142292</v>
      </c>
      <c r="B2825">
        <v>0</v>
      </c>
      <c r="C2825">
        <v>7</v>
      </c>
      <c r="D2825" t="s">
        <v>90</v>
      </c>
      <c r="E2825" s="2">
        <v>0.47627314814814814</v>
      </c>
      <c r="F2825" s="2">
        <v>0.47696759259259258</v>
      </c>
      <c r="G2825" s="2"/>
      <c r="H2825">
        <v>2</v>
      </c>
    </row>
    <row r="2826" spans="1:8" x14ac:dyDescent="0.35">
      <c r="A2826">
        <v>142292</v>
      </c>
      <c r="B2826">
        <v>0</v>
      </c>
      <c r="C2826">
        <v>7</v>
      </c>
      <c r="D2826" t="s">
        <v>151</v>
      </c>
      <c r="E2826" s="2">
        <v>0.47824074074074074</v>
      </c>
      <c r="F2826" s="2">
        <v>0.47870370370370369</v>
      </c>
      <c r="G2826" s="2"/>
      <c r="H2826">
        <v>2</v>
      </c>
    </row>
    <row r="2827" spans="1:8" x14ac:dyDescent="0.35">
      <c r="A2827">
        <v>142292</v>
      </c>
      <c r="B2827">
        <v>0</v>
      </c>
      <c r="C2827">
        <v>7</v>
      </c>
      <c r="D2827" t="s">
        <v>150</v>
      </c>
      <c r="E2827" s="2">
        <v>0.47986111111111113</v>
      </c>
      <c r="F2827" s="2">
        <v>0.48055555555555557</v>
      </c>
      <c r="G2827" s="2"/>
      <c r="H2827">
        <v>2</v>
      </c>
    </row>
    <row r="2828" spans="1:8" x14ac:dyDescent="0.35">
      <c r="A2828">
        <v>142292</v>
      </c>
      <c r="B2828">
        <v>0</v>
      </c>
      <c r="C2828">
        <v>7</v>
      </c>
      <c r="D2828" t="s">
        <v>149</v>
      </c>
      <c r="E2828" s="2">
        <v>0.48182870370370373</v>
      </c>
      <c r="F2828" s="2">
        <v>0.4824074074074074</v>
      </c>
      <c r="G2828" s="2"/>
      <c r="H2828">
        <v>2</v>
      </c>
    </row>
    <row r="2829" spans="1:8" x14ac:dyDescent="0.35">
      <c r="A2829">
        <v>142292</v>
      </c>
      <c r="B2829">
        <v>0</v>
      </c>
      <c r="C2829">
        <v>7</v>
      </c>
      <c r="D2829" t="s">
        <v>148</v>
      </c>
      <c r="E2829" s="2">
        <v>0.48402777777777778</v>
      </c>
      <c r="F2829" s="2">
        <v>0.48449074074074072</v>
      </c>
      <c r="G2829" s="2"/>
      <c r="H2829">
        <v>2</v>
      </c>
    </row>
    <row r="2830" spans="1:8" x14ac:dyDescent="0.35">
      <c r="A2830">
        <v>142292</v>
      </c>
      <c r="B2830">
        <v>0</v>
      </c>
      <c r="C2830">
        <v>7</v>
      </c>
      <c r="D2830" t="s">
        <v>19</v>
      </c>
      <c r="E2830" s="2">
        <v>0.48738425925925927</v>
      </c>
      <c r="F2830" s="2">
        <v>0.48784722222222221</v>
      </c>
      <c r="G2830" s="2"/>
      <c r="H2830">
        <v>2</v>
      </c>
    </row>
    <row r="2831" spans="1:8" x14ac:dyDescent="0.35">
      <c r="A2831">
        <v>142292</v>
      </c>
      <c r="B2831">
        <v>0</v>
      </c>
      <c r="C2831">
        <v>7</v>
      </c>
      <c r="D2831" t="s">
        <v>146</v>
      </c>
      <c r="E2831" s="2">
        <v>0.48888888888888887</v>
      </c>
      <c r="F2831" s="2">
        <v>0.48935185185185187</v>
      </c>
      <c r="G2831" s="2"/>
      <c r="H2831" t="s">
        <v>159</v>
      </c>
    </row>
    <row r="2832" spans="1:8" x14ac:dyDescent="0.35">
      <c r="A2832">
        <v>142292</v>
      </c>
      <c r="B2832">
        <v>0</v>
      </c>
      <c r="C2832">
        <v>7</v>
      </c>
      <c r="D2832" t="s">
        <v>145</v>
      </c>
      <c r="E2832" s="2">
        <v>0.49074074074074076</v>
      </c>
      <c r="F2832" s="2">
        <v>0.4912037037037037</v>
      </c>
      <c r="G2832" s="2"/>
      <c r="H2832">
        <v>2</v>
      </c>
    </row>
    <row r="2833" spans="1:8" x14ac:dyDescent="0.35">
      <c r="A2833">
        <v>142292</v>
      </c>
      <c r="B2833">
        <v>0</v>
      </c>
      <c r="C2833">
        <v>7</v>
      </c>
      <c r="D2833" t="s">
        <v>23</v>
      </c>
      <c r="E2833" s="2">
        <v>0.4934027777777778</v>
      </c>
      <c r="H2833">
        <v>1</v>
      </c>
    </row>
    <row r="2834" spans="1:8" x14ac:dyDescent="0.35">
      <c r="A2834">
        <v>142186</v>
      </c>
      <c r="B2834">
        <v>0</v>
      </c>
      <c r="C2834">
        <v>7</v>
      </c>
      <c r="D2834" t="s">
        <v>9</v>
      </c>
      <c r="F2834" s="2">
        <v>0.44675925925925924</v>
      </c>
      <c r="G2834" s="2"/>
      <c r="H2834">
        <v>1</v>
      </c>
    </row>
    <row r="2835" spans="1:8" x14ac:dyDescent="0.35">
      <c r="A2835">
        <v>142186</v>
      </c>
      <c r="B2835">
        <v>0</v>
      </c>
      <c r="C2835">
        <v>7</v>
      </c>
      <c r="D2835" t="s">
        <v>144</v>
      </c>
      <c r="E2835" s="2">
        <v>0.44780092592592591</v>
      </c>
      <c r="F2835" s="2">
        <v>0.44826388888888891</v>
      </c>
      <c r="G2835" s="2"/>
      <c r="H2835">
        <v>2</v>
      </c>
    </row>
    <row r="2836" spans="1:8" x14ac:dyDescent="0.35">
      <c r="A2836">
        <v>142186</v>
      </c>
      <c r="B2836">
        <v>0</v>
      </c>
      <c r="C2836">
        <v>7</v>
      </c>
      <c r="D2836" t="s">
        <v>59</v>
      </c>
      <c r="E2836" s="2">
        <v>0.44930555555555557</v>
      </c>
      <c r="F2836" s="2">
        <v>0.44976851851851851</v>
      </c>
      <c r="G2836" s="2"/>
      <c r="H2836">
        <v>2</v>
      </c>
    </row>
    <row r="2837" spans="1:8" x14ac:dyDescent="0.35">
      <c r="A2837">
        <v>142186</v>
      </c>
      <c r="B2837">
        <v>0</v>
      </c>
      <c r="C2837">
        <v>7</v>
      </c>
      <c r="D2837" t="s">
        <v>143</v>
      </c>
      <c r="E2837" s="2">
        <v>0.45092592592592595</v>
      </c>
      <c r="F2837" s="2">
        <v>0.45162037037037039</v>
      </c>
      <c r="G2837" s="2"/>
      <c r="H2837">
        <v>2</v>
      </c>
    </row>
    <row r="2838" spans="1:8" x14ac:dyDescent="0.35">
      <c r="A2838">
        <v>142186</v>
      </c>
      <c r="B2838">
        <v>0</v>
      </c>
      <c r="C2838">
        <v>7</v>
      </c>
      <c r="D2838" t="s">
        <v>142</v>
      </c>
      <c r="E2838" s="2">
        <v>0.45243055555555556</v>
      </c>
      <c r="F2838" s="2">
        <v>0.4528935185185185</v>
      </c>
      <c r="G2838" s="2"/>
      <c r="H2838">
        <v>2</v>
      </c>
    </row>
    <row r="2839" spans="1:8" x14ac:dyDescent="0.35">
      <c r="A2839">
        <v>142186</v>
      </c>
      <c r="B2839">
        <v>0</v>
      </c>
      <c r="C2839">
        <v>7</v>
      </c>
      <c r="D2839" t="s">
        <v>46</v>
      </c>
      <c r="E2839" s="2">
        <v>0.45416666666666666</v>
      </c>
      <c r="F2839" s="2">
        <v>0.45462962962962961</v>
      </c>
      <c r="G2839" s="2"/>
      <c r="H2839">
        <v>2</v>
      </c>
    </row>
    <row r="2840" spans="1:8" x14ac:dyDescent="0.35">
      <c r="A2840">
        <v>142186</v>
      </c>
      <c r="B2840">
        <v>0</v>
      </c>
      <c r="C2840">
        <v>7</v>
      </c>
      <c r="D2840" t="s">
        <v>141</v>
      </c>
      <c r="E2840" s="2">
        <v>0.45532407407407405</v>
      </c>
      <c r="F2840" s="2">
        <v>0.45578703703703705</v>
      </c>
      <c r="G2840" s="2"/>
      <c r="H2840">
        <v>2</v>
      </c>
    </row>
    <row r="2841" spans="1:8" x14ac:dyDescent="0.35">
      <c r="A2841">
        <v>142186</v>
      </c>
      <c r="B2841">
        <v>0</v>
      </c>
      <c r="C2841">
        <v>7</v>
      </c>
      <c r="D2841" t="s">
        <v>140</v>
      </c>
      <c r="E2841" s="2">
        <v>0.45752314814814815</v>
      </c>
      <c r="F2841" s="2">
        <v>0.45821759259259259</v>
      </c>
      <c r="G2841" s="2"/>
      <c r="H2841">
        <v>2</v>
      </c>
    </row>
    <row r="2842" spans="1:8" x14ac:dyDescent="0.35">
      <c r="A2842">
        <v>142186</v>
      </c>
      <c r="B2842">
        <v>0</v>
      </c>
      <c r="C2842">
        <v>7</v>
      </c>
      <c r="D2842" t="s">
        <v>95</v>
      </c>
      <c r="E2842" s="2">
        <v>0.45960648148148148</v>
      </c>
      <c r="F2842" s="2">
        <v>0.4601851851851852</v>
      </c>
      <c r="G2842" s="2"/>
      <c r="H2842">
        <v>2</v>
      </c>
    </row>
    <row r="2843" spans="1:8" x14ac:dyDescent="0.35">
      <c r="A2843">
        <v>142186</v>
      </c>
      <c r="B2843">
        <v>0</v>
      </c>
      <c r="C2843">
        <v>7</v>
      </c>
      <c r="D2843" t="s">
        <v>72</v>
      </c>
      <c r="E2843" s="2">
        <v>0.4619212962962963</v>
      </c>
      <c r="F2843" s="2">
        <v>0.46250000000000002</v>
      </c>
      <c r="G2843" s="2"/>
      <c r="H2843">
        <v>2</v>
      </c>
    </row>
    <row r="2844" spans="1:8" x14ac:dyDescent="0.35">
      <c r="A2844">
        <v>142186</v>
      </c>
      <c r="B2844">
        <v>0</v>
      </c>
      <c r="C2844">
        <v>7</v>
      </c>
      <c r="D2844" t="s">
        <v>139</v>
      </c>
      <c r="E2844" s="2">
        <v>0.46412037037037035</v>
      </c>
      <c r="F2844" s="2">
        <v>0.46481481481481479</v>
      </c>
      <c r="G2844" s="2"/>
      <c r="H2844">
        <v>2</v>
      </c>
    </row>
    <row r="2845" spans="1:8" x14ac:dyDescent="0.35">
      <c r="A2845">
        <v>142186</v>
      </c>
      <c r="B2845">
        <v>0</v>
      </c>
      <c r="C2845">
        <v>7</v>
      </c>
      <c r="D2845" t="s">
        <v>138</v>
      </c>
      <c r="E2845" s="2">
        <v>0.46689814814814817</v>
      </c>
      <c r="F2845" s="2">
        <v>0.46736111111111112</v>
      </c>
      <c r="G2845" s="2"/>
      <c r="H2845">
        <v>2</v>
      </c>
    </row>
    <row r="2846" spans="1:8" x14ac:dyDescent="0.35">
      <c r="A2846">
        <v>142186</v>
      </c>
      <c r="B2846">
        <v>0</v>
      </c>
      <c r="C2846">
        <v>7</v>
      </c>
      <c r="D2846" t="s">
        <v>137</v>
      </c>
      <c r="E2846" s="2">
        <v>0.46863425925925928</v>
      </c>
      <c r="F2846" s="2">
        <v>0.46909722222222222</v>
      </c>
      <c r="G2846" s="2"/>
      <c r="H2846">
        <v>2</v>
      </c>
    </row>
    <row r="2847" spans="1:8" x14ac:dyDescent="0.35">
      <c r="A2847">
        <v>142186</v>
      </c>
      <c r="B2847">
        <v>0</v>
      </c>
      <c r="C2847">
        <v>7</v>
      </c>
      <c r="D2847" t="s">
        <v>136</v>
      </c>
      <c r="E2847" s="2">
        <v>0.47083333333333333</v>
      </c>
      <c r="F2847" s="2">
        <v>0.47129629629629627</v>
      </c>
      <c r="G2847" s="2"/>
      <c r="H2847">
        <v>2</v>
      </c>
    </row>
    <row r="2848" spans="1:8" x14ac:dyDescent="0.35">
      <c r="A2848">
        <v>142186</v>
      </c>
      <c r="B2848">
        <v>0</v>
      </c>
      <c r="C2848">
        <v>7</v>
      </c>
      <c r="D2848" t="s">
        <v>135</v>
      </c>
      <c r="E2848" s="2">
        <v>0.47280092592592593</v>
      </c>
      <c r="F2848" s="2">
        <v>0.47326388888888887</v>
      </c>
      <c r="G2848" s="2"/>
      <c r="H2848">
        <v>2</v>
      </c>
    </row>
    <row r="2849" spans="1:8" x14ac:dyDescent="0.35">
      <c r="A2849">
        <v>142186</v>
      </c>
      <c r="B2849">
        <v>1</v>
      </c>
      <c r="C2849">
        <v>7</v>
      </c>
      <c r="D2849" t="s">
        <v>38</v>
      </c>
      <c r="E2849" s="2">
        <v>0.47546296296296298</v>
      </c>
      <c r="F2849" s="2">
        <v>0.47615740740740742</v>
      </c>
      <c r="G2849" s="2"/>
      <c r="H2849" t="s">
        <v>172</v>
      </c>
    </row>
    <row r="2850" spans="1:8" x14ac:dyDescent="0.35">
      <c r="A2850">
        <v>142186</v>
      </c>
      <c r="B2850">
        <v>1</v>
      </c>
      <c r="C2850">
        <v>7</v>
      </c>
      <c r="D2850" t="s">
        <v>133</v>
      </c>
      <c r="E2850" s="2">
        <v>0.47743055555555558</v>
      </c>
      <c r="F2850" s="2">
        <v>0.47789351851851852</v>
      </c>
      <c r="G2850" s="2"/>
      <c r="H2850">
        <v>1</v>
      </c>
    </row>
    <row r="2851" spans="1:8" x14ac:dyDescent="0.35">
      <c r="A2851">
        <v>142186</v>
      </c>
      <c r="B2851">
        <v>1</v>
      </c>
      <c r="C2851">
        <v>7</v>
      </c>
      <c r="D2851" t="s">
        <v>132</v>
      </c>
      <c r="E2851" s="2">
        <v>0.47928240740740741</v>
      </c>
      <c r="F2851" s="2">
        <v>0.47974537037037035</v>
      </c>
      <c r="G2851" s="2"/>
      <c r="H2851">
        <v>1</v>
      </c>
    </row>
    <row r="2852" spans="1:8" x14ac:dyDescent="0.35">
      <c r="A2852">
        <v>142186</v>
      </c>
      <c r="B2852">
        <v>1</v>
      </c>
      <c r="C2852">
        <v>7</v>
      </c>
      <c r="D2852" t="s">
        <v>31</v>
      </c>
      <c r="E2852" s="2">
        <v>0.48229166666666667</v>
      </c>
      <c r="H2852" t="s">
        <v>131</v>
      </c>
    </row>
    <row r="2853" spans="1:8" x14ac:dyDescent="0.35">
      <c r="A2853">
        <v>142185</v>
      </c>
      <c r="B2853">
        <v>0</v>
      </c>
      <c r="C2853">
        <v>7</v>
      </c>
      <c r="D2853" t="s">
        <v>21</v>
      </c>
      <c r="F2853" s="2">
        <v>0.4548611111111111</v>
      </c>
      <c r="G2853" s="2"/>
      <c r="H2853" t="s">
        <v>114</v>
      </c>
    </row>
    <row r="2854" spans="1:8" x14ac:dyDescent="0.35">
      <c r="A2854">
        <v>142185</v>
      </c>
      <c r="B2854">
        <v>0</v>
      </c>
      <c r="C2854">
        <v>7</v>
      </c>
      <c r="D2854" t="s">
        <v>45</v>
      </c>
      <c r="E2854" s="2">
        <v>0.45694444444444443</v>
      </c>
      <c r="F2854" s="2">
        <v>0.45891203703703703</v>
      </c>
      <c r="G2854" s="2"/>
      <c r="H2854" t="s">
        <v>152</v>
      </c>
    </row>
    <row r="2855" spans="1:8" x14ac:dyDescent="0.35">
      <c r="A2855">
        <v>142185</v>
      </c>
      <c r="B2855">
        <v>0</v>
      </c>
      <c r="C2855">
        <v>7</v>
      </c>
      <c r="D2855" t="s">
        <v>130</v>
      </c>
      <c r="E2855" s="2">
        <v>0.46053240740740742</v>
      </c>
      <c r="F2855" s="2">
        <v>0.46111111111111114</v>
      </c>
      <c r="G2855" s="2"/>
      <c r="H2855" t="s">
        <v>152</v>
      </c>
    </row>
    <row r="2856" spans="1:8" x14ac:dyDescent="0.35">
      <c r="A2856">
        <v>142185</v>
      </c>
      <c r="B2856">
        <v>0</v>
      </c>
      <c r="C2856">
        <v>7</v>
      </c>
      <c r="D2856" t="s">
        <v>129</v>
      </c>
      <c r="E2856" s="2">
        <v>0.46238425925925924</v>
      </c>
      <c r="F2856" s="2">
        <v>0.46284722222222224</v>
      </c>
      <c r="G2856" s="2"/>
      <c r="H2856" t="s">
        <v>152</v>
      </c>
    </row>
    <row r="2857" spans="1:8" x14ac:dyDescent="0.35">
      <c r="A2857">
        <v>142185</v>
      </c>
      <c r="B2857">
        <v>0</v>
      </c>
      <c r="C2857">
        <v>7</v>
      </c>
      <c r="D2857" t="s">
        <v>128</v>
      </c>
      <c r="E2857" s="2">
        <v>0.46435185185185185</v>
      </c>
      <c r="F2857" s="2">
        <v>0.46481481481481479</v>
      </c>
      <c r="G2857" s="2"/>
      <c r="H2857" t="s">
        <v>152</v>
      </c>
    </row>
    <row r="2858" spans="1:8" x14ac:dyDescent="0.35">
      <c r="A2858">
        <v>142185</v>
      </c>
      <c r="B2858">
        <v>0</v>
      </c>
      <c r="C2858">
        <v>7</v>
      </c>
      <c r="D2858" t="s">
        <v>126</v>
      </c>
      <c r="E2858" s="2">
        <v>0.46631944444444445</v>
      </c>
      <c r="F2858" s="2">
        <v>0.4670138888888889</v>
      </c>
      <c r="G2858" s="2"/>
      <c r="H2858" t="s">
        <v>162</v>
      </c>
    </row>
    <row r="2859" spans="1:8" x14ac:dyDescent="0.35">
      <c r="A2859">
        <v>142185</v>
      </c>
      <c r="B2859">
        <v>0</v>
      </c>
      <c r="C2859">
        <v>7</v>
      </c>
      <c r="D2859" t="s">
        <v>125</v>
      </c>
      <c r="E2859" s="2">
        <v>0.46875</v>
      </c>
      <c r="F2859" s="2">
        <v>0.46921296296296294</v>
      </c>
      <c r="G2859" s="2"/>
      <c r="H2859">
        <v>1</v>
      </c>
    </row>
    <row r="2860" spans="1:8" x14ac:dyDescent="0.35">
      <c r="A2860">
        <v>142185</v>
      </c>
      <c r="B2860">
        <v>0</v>
      </c>
      <c r="C2860">
        <v>7</v>
      </c>
      <c r="D2860" t="s">
        <v>17</v>
      </c>
      <c r="E2860" s="2">
        <v>0.4704861111111111</v>
      </c>
      <c r="F2860" s="2">
        <v>0.47094907407407405</v>
      </c>
      <c r="G2860" s="2"/>
      <c r="H2860">
        <v>1</v>
      </c>
    </row>
    <row r="2861" spans="1:8" x14ac:dyDescent="0.35">
      <c r="A2861">
        <v>142185</v>
      </c>
      <c r="B2861">
        <v>0</v>
      </c>
      <c r="C2861">
        <v>7</v>
      </c>
      <c r="D2861" t="s">
        <v>18</v>
      </c>
      <c r="E2861" s="2">
        <v>0.47372685185185187</v>
      </c>
      <c r="H2861" t="s">
        <v>124</v>
      </c>
    </row>
    <row r="2862" spans="1:8" x14ac:dyDescent="0.35">
      <c r="A2862">
        <v>141194</v>
      </c>
      <c r="B2862">
        <v>0</v>
      </c>
      <c r="C2862">
        <v>7</v>
      </c>
      <c r="D2862" t="s">
        <v>31</v>
      </c>
      <c r="F2862" s="2">
        <v>0.4548611111111111</v>
      </c>
      <c r="G2862" s="2"/>
      <c r="H2862" t="s">
        <v>131</v>
      </c>
    </row>
    <row r="2863" spans="1:8" x14ac:dyDescent="0.35">
      <c r="A2863">
        <v>141194</v>
      </c>
      <c r="B2863">
        <v>0</v>
      </c>
      <c r="C2863">
        <v>7</v>
      </c>
      <c r="D2863" t="s">
        <v>132</v>
      </c>
      <c r="E2863" s="2">
        <v>0.45706018518518521</v>
      </c>
      <c r="F2863" s="2">
        <v>0.45763888888888887</v>
      </c>
      <c r="G2863" s="2"/>
      <c r="H2863">
        <v>2</v>
      </c>
    </row>
    <row r="2864" spans="1:8" x14ac:dyDescent="0.35">
      <c r="A2864">
        <v>141194</v>
      </c>
      <c r="B2864">
        <v>0</v>
      </c>
      <c r="C2864">
        <v>7</v>
      </c>
      <c r="D2864" t="s">
        <v>133</v>
      </c>
      <c r="E2864" s="2">
        <v>0.45925925925925926</v>
      </c>
      <c r="F2864" s="2">
        <v>0.4597222222222222</v>
      </c>
      <c r="G2864" s="2"/>
      <c r="H2864">
        <v>2</v>
      </c>
    </row>
    <row r="2865" spans="1:8" x14ac:dyDescent="0.35">
      <c r="A2865">
        <v>141194</v>
      </c>
      <c r="B2865">
        <v>0</v>
      </c>
      <c r="C2865">
        <v>7</v>
      </c>
      <c r="D2865" t="s">
        <v>38</v>
      </c>
      <c r="E2865" s="2">
        <v>0.46099537037037036</v>
      </c>
      <c r="F2865" s="2">
        <v>0.4616898148148148</v>
      </c>
      <c r="G2865" s="2"/>
      <c r="H2865" t="s">
        <v>134</v>
      </c>
    </row>
    <row r="2866" spans="1:8" x14ac:dyDescent="0.35">
      <c r="A2866">
        <v>141194</v>
      </c>
      <c r="B2866">
        <v>1</v>
      </c>
      <c r="C2866">
        <v>7</v>
      </c>
      <c r="D2866" t="s">
        <v>135</v>
      </c>
      <c r="E2866" s="2">
        <v>0.46388888888888891</v>
      </c>
      <c r="F2866" s="2">
        <v>0.46435185185185185</v>
      </c>
      <c r="G2866" s="2"/>
      <c r="H2866">
        <v>1</v>
      </c>
    </row>
    <row r="2867" spans="1:8" x14ac:dyDescent="0.35">
      <c r="A2867">
        <v>141194</v>
      </c>
      <c r="B2867">
        <v>1</v>
      </c>
      <c r="C2867">
        <v>7</v>
      </c>
      <c r="D2867" t="s">
        <v>136</v>
      </c>
      <c r="E2867" s="2">
        <v>0.46574074074074073</v>
      </c>
      <c r="F2867" s="2">
        <v>0.46620370370370373</v>
      </c>
      <c r="G2867" s="2"/>
      <c r="H2867">
        <v>1</v>
      </c>
    </row>
    <row r="2868" spans="1:8" x14ac:dyDescent="0.35">
      <c r="A2868">
        <v>141194</v>
      </c>
      <c r="B2868">
        <v>1</v>
      </c>
      <c r="C2868">
        <v>7</v>
      </c>
      <c r="D2868" t="s">
        <v>137</v>
      </c>
      <c r="E2868" s="2">
        <v>0.46793981481481484</v>
      </c>
      <c r="F2868" s="2">
        <v>0.46840277777777778</v>
      </c>
      <c r="G2868" s="2"/>
      <c r="H2868">
        <v>1</v>
      </c>
    </row>
    <row r="2869" spans="1:8" x14ac:dyDescent="0.35">
      <c r="A2869">
        <v>141194</v>
      </c>
      <c r="B2869">
        <v>1</v>
      </c>
      <c r="C2869">
        <v>7</v>
      </c>
      <c r="D2869" t="s">
        <v>138</v>
      </c>
      <c r="E2869" s="2">
        <v>0.46967592592592594</v>
      </c>
      <c r="F2869" s="2">
        <v>0.47013888888888888</v>
      </c>
      <c r="G2869" s="2"/>
      <c r="H2869">
        <v>1</v>
      </c>
    </row>
    <row r="2870" spans="1:8" x14ac:dyDescent="0.35">
      <c r="A2870">
        <v>141194</v>
      </c>
      <c r="B2870">
        <v>1</v>
      </c>
      <c r="C2870">
        <v>7</v>
      </c>
      <c r="D2870" t="s">
        <v>139</v>
      </c>
      <c r="E2870" s="2">
        <v>0.47222222222222221</v>
      </c>
      <c r="F2870" s="2">
        <v>0.47291666666666665</v>
      </c>
      <c r="G2870" s="2"/>
      <c r="H2870">
        <v>1</v>
      </c>
    </row>
    <row r="2871" spans="1:8" x14ac:dyDescent="0.35">
      <c r="A2871">
        <v>141194</v>
      </c>
      <c r="B2871">
        <v>1</v>
      </c>
      <c r="C2871">
        <v>7</v>
      </c>
      <c r="D2871" t="s">
        <v>72</v>
      </c>
      <c r="E2871" s="2">
        <v>0.47453703703703703</v>
      </c>
      <c r="F2871" s="2">
        <v>0.47511574074074076</v>
      </c>
      <c r="G2871" s="2"/>
      <c r="H2871">
        <v>1</v>
      </c>
    </row>
    <row r="2872" spans="1:8" x14ac:dyDescent="0.35">
      <c r="A2872">
        <v>141194</v>
      </c>
      <c r="B2872">
        <v>1</v>
      </c>
      <c r="C2872">
        <v>7</v>
      </c>
      <c r="D2872" t="s">
        <v>95</v>
      </c>
      <c r="E2872" s="2">
        <v>0.47685185185185186</v>
      </c>
      <c r="F2872" s="2">
        <v>0.47743055555555558</v>
      </c>
      <c r="G2872" s="2"/>
      <c r="H2872">
        <v>1</v>
      </c>
    </row>
    <row r="2873" spans="1:8" x14ac:dyDescent="0.35">
      <c r="A2873">
        <v>141194</v>
      </c>
      <c r="B2873">
        <v>1</v>
      </c>
      <c r="C2873">
        <v>7</v>
      </c>
      <c r="D2873" t="s">
        <v>140</v>
      </c>
      <c r="E2873" s="2">
        <v>0.47881944444444446</v>
      </c>
      <c r="F2873" s="2">
        <v>0.47951388888888891</v>
      </c>
      <c r="G2873" s="2"/>
      <c r="H2873">
        <v>1</v>
      </c>
    </row>
    <row r="2874" spans="1:8" x14ac:dyDescent="0.35">
      <c r="A2874">
        <v>141194</v>
      </c>
      <c r="B2874">
        <v>1</v>
      </c>
      <c r="C2874">
        <v>7</v>
      </c>
      <c r="D2874" t="s">
        <v>141</v>
      </c>
      <c r="E2874" s="2">
        <v>0.48113425925925923</v>
      </c>
      <c r="F2874" s="2">
        <v>0.48159722222222223</v>
      </c>
      <c r="G2874" s="2"/>
      <c r="H2874">
        <v>1</v>
      </c>
    </row>
    <row r="2875" spans="1:8" x14ac:dyDescent="0.35">
      <c r="A2875">
        <v>141194</v>
      </c>
      <c r="B2875">
        <v>1</v>
      </c>
      <c r="C2875">
        <v>7</v>
      </c>
      <c r="D2875" t="s">
        <v>46</v>
      </c>
      <c r="E2875" s="2">
        <v>0.4824074074074074</v>
      </c>
      <c r="F2875" s="2">
        <v>0.48287037037037039</v>
      </c>
      <c r="G2875" s="2"/>
      <c r="H2875">
        <v>1</v>
      </c>
    </row>
    <row r="2876" spans="1:8" x14ac:dyDescent="0.35">
      <c r="A2876">
        <v>141194</v>
      </c>
      <c r="B2876">
        <v>1</v>
      </c>
      <c r="C2876">
        <v>7</v>
      </c>
      <c r="D2876" t="s">
        <v>142</v>
      </c>
      <c r="E2876" s="2">
        <v>0.48402777777777778</v>
      </c>
      <c r="F2876" s="2">
        <v>0.48449074074074072</v>
      </c>
      <c r="G2876" s="2"/>
      <c r="H2876">
        <v>1</v>
      </c>
    </row>
    <row r="2877" spans="1:8" x14ac:dyDescent="0.35">
      <c r="A2877">
        <v>141194</v>
      </c>
      <c r="B2877">
        <v>1</v>
      </c>
      <c r="C2877">
        <v>7</v>
      </c>
      <c r="D2877" t="s">
        <v>143</v>
      </c>
      <c r="E2877" s="2">
        <v>0.48530092592592594</v>
      </c>
      <c r="F2877" s="2">
        <v>0.48599537037037038</v>
      </c>
      <c r="G2877" s="2"/>
      <c r="H2877">
        <v>1</v>
      </c>
    </row>
    <row r="2878" spans="1:8" x14ac:dyDescent="0.35">
      <c r="A2878">
        <v>141194</v>
      </c>
      <c r="B2878">
        <v>1</v>
      </c>
      <c r="C2878">
        <v>7</v>
      </c>
      <c r="D2878" t="s">
        <v>59</v>
      </c>
      <c r="E2878" s="2">
        <v>0.48726851851851855</v>
      </c>
      <c r="F2878" s="2">
        <v>0.48773148148148149</v>
      </c>
      <c r="G2878" s="2"/>
      <c r="H2878">
        <v>1</v>
      </c>
    </row>
    <row r="2879" spans="1:8" x14ac:dyDescent="0.35">
      <c r="A2879">
        <v>141194</v>
      </c>
      <c r="B2879">
        <v>1</v>
      </c>
      <c r="C2879">
        <v>7</v>
      </c>
      <c r="D2879" t="s">
        <v>144</v>
      </c>
      <c r="E2879" s="2">
        <v>0.48877314814814815</v>
      </c>
      <c r="F2879" s="2">
        <v>0.48923611111111109</v>
      </c>
      <c r="G2879" s="2"/>
      <c r="H2879">
        <v>1</v>
      </c>
    </row>
    <row r="2880" spans="1:8" x14ac:dyDescent="0.35">
      <c r="A2880">
        <v>141194</v>
      </c>
      <c r="B2880">
        <v>1</v>
      </c>
      <c r="C2880">
        <v>7</v>
      </c>
      <c r="D2880" t="s">
        <v>9</v>
      </c>
      <c r="E2880" s="2">
        <v>0.49074074074074076</v>
      </c>
      <c r="H2880">
        <v>1</v>
      </c>
    </row>
    <row r="2881" spans="1:8" x14ac:dyDescent="0.35">
      <c r="A2881">
        <v>141291</v>
      </c>
      <c r="B2881">
        <v>0</v>
      </c>
      <c r="C2881">
        <v>7</v>
      </c>
      <c r="D2881" t="s">
        <v>23</v>
      </c>
      <c r="F2881" s="2">
        <v>0.4550925925925926</v>
      </c>
      <c r="G2881" s="2"/>
      <c r="H2881">
        <v>1</v>
      </c>
    </row>
    <row r="2882" spans="1:8" x14ac:dyDescent="0.35">
      <c r="A2882">
        <v>141291</v>
      </c>
      <c r="B2882">
        <v>0</v>
      </c>
      <c r="C2882">
        <v>7</v>
      </c>
      <c r="D2882" t="s">
        <v>145</v>
      </c>
      <c r="E2882" s="2">
        <v>0.45706018518518521</v>
      </c>
      <c r="F2882" s="2">
        <v>0.45752314814814815</v>
      </c>
      <c r="G2882" s="2"/>
      <c r="H2882">
        <v>1</v>
      </c>
    </row>
    <row r="2883" spans="1:8" x14ac:dyDescent="0.35">
      <c r="A2883">
        <v>141291</v>
      </c>
      <c r="B2883">
        <v>0</v>
      </c>
      <c r="C2883">
        <v>7</v>
      </c>
      <c r="D2883" t="s">
        <v>146</v>
      </c>
      <c r="E2883" s="2">
        <v>0.45891203703703703</v>
      </c>
      <c r="F2883" s="2">
        <v>0.45937499999999998</v>
      </c>
      <c r="G2883" s="2"/>
      <c r="H2883" t="s">
        <v>147</v>
      </c>
    </row>
    <row r="2884" spans="1:8" x14ac:dyDescent="0.35">
      <c r="A2884">
        <v>141291</v>
      </c>
      <c r="B2884">
        <v>0</v>
      </c>
      <c r="C2884">
        <v>7</v>
      </c>
      <c r="D2884" t="s">
        <v>19</v>
      </c>
      <c r="E2884" s="2">
        <v>0.46030092592592592</v>
      </c>
      <c r="F2884" s="2">
        <v>0.46076388888888886</v>
      </c>
      <c r="G2884" s="2"/>
      <c r="H2884">
        <v>1</v>
      </c>
    </row>
    <row r="2885" spans="1:8" x14ac:dyDescent="0.35">
      <c r="A2885">
        <v>141291</v>
      </c>
      <c r="B2885">
        <v>0</v>
      </c>
      <c r="C2885">
        <v>7</v>
      </c>
      <c r="D2885" t="s">
        <v>148</v>
      </c>
      <c r="E2885" s="2">
        <v>0.46331018518518519</v>
      </c>
      <c r="F2885" s="2">
        <v>0.46377314814814813</v>
      </c>
      <c r="G2885" s="2"/>
      <c r="H2885">
        <v>1</v>
      </c>
    </row>
    <row r="2886" spans="1:8" x14ac:dyDescent="0.35">
      <c r="A2886">
        <v>141291</v>
      </c>
      <c r="B2886">
        <v>0</v>
      </c>
      <c r="C2886">
        <v>7</v>
      </c>
      <c r="D2886" t="s">
        <v>149</v>
      </c>
      <c r="E2886" s="2">
        <v>0.46527777777777779</v>
      </c>
      <c r="F2886" s="2">
        <v>0.46585648148148145</v>
      </c>
      <c r="G2886" s="2"/>
      <c r="H2886">
        <v>1</v>
      </c>
    </row>
    <row r="2887" spans="1:8" x14ac:dyDescent="0.35">
      <c r="A2887">
        <v>141291</v>
      </c>
      <c r="B2887">
        <v>0</v>
      </c>
      <c r="C2887">
        <v>7</v>
      </c>
      <c r="D2887" t="s">
        <v>150</v>
      </c>
      <c r="E2887" s="2">
        <v>0.46712962962962962</v>
      </c>
      <c r="F2887" s="2">
        <v>0.46782407407407406</v>
      </c>
      <c r="G2887" s="2"/>
      <c r="H2887">
        <v>1</v>
      </c>
    </row>
    <row r="2888" spans="1:8" x14ac:dyDescent="0.35">
      <c r="A2888">
        <v>141291</v>
      </c>
      <c r="B2888">
        <v>0</v>
      </c>
      <c r="C2888">
        <v>7</v>
      </c>
      <c r="D2888" t="s">
        <v>151</v>
      </c>
      <c r="E2888" s="2">
        <v>0.46886574074074072</v>
      </c>
      <c r="F2888" s="2">
        <v>0.46932870370370372</v>
      </c>
      <c r="G2888" s="2"/>
      <c r="H2888">
        <v>1</v>
      </c>
    </row>
    <row r="2889" spans="1:8" x14ac:dyDescent="0.35">
      <c r="A2889">
        <v>141291</v>
      </c>
      <c r="B2889">
        <v>0</v>
      </c>
      <c r="C2889">
        <v>7</v>
      </c>
      <c r="D2889" t="s">
        <v>90</v>
      </c>
      <c r="E2889" s="2">
        <v>0.4704861111111111</v>
      </c>
      <c r="F2889" s="2">
        <v>0.47118055555555555</v>
      </c>
      <c r="G2889" s="2"/>
      <c r="H2889">
        <v>1</v>
      </c>
    </row>
    <row r="2890" spans="1:8" x14ac:dyDescent="0.35">
      <c r="A2890">
        <v>141291</v>
      </c>
      <c r="B2890">
        <v>0</v>
      </c>
      <c r="C2890">
        <v>7</v>
      </c>
      <c r="D2890" t="s">
        <v>59</v>
      </c>
      <c r="E2890" s="2">
        <v>0.47256944444444443</v>
      </c>
      <c r="F2890" s="2">
        <v>0.47303240740740743</v>
      </c>
      <c r="G2890" s="2"/>
      <c r="H2890">
        <v>1</v>
      </c>
    </row>
    <row r="2891" spans="1:8" x14ac:dyDescent="0.35">
      <c r="A2891">
        <v>141291</v>
      </c>
      <c r="B2891">
        <v>0</v>
      </c>
      <c r="C2891">
        <v>7</v>
      </c>
      <c r="D2891" t="s">
        <v>144</v>
      </c>
      <c r="E2891" s="2">
        <v>0.47407407407407409</v>
      </c>
      <c r="F2891" s="2">
        <v>0.47453703703703703</v>
      </c>
      <c r="G2891" s="2"/>
      <c r="H2891">
        <v>1</v>
      </c>
    </row>
    <row r="2892" spans="1:8" x14ac:dyDescent="0.35">
      <c r="A2892">
        <v>141291</v>
      </c>
      <c r="B2892">
        <v>0</v>
      </c>
      <c r="C2892">
        <v>7</v>
      </c>
      <c r="D2892" t="s">
        <v>9</v>
      </c>
      <c r="E2892" s="2">
        <v>0.4758101851851852</v>
      </c>
      <c r="F2892" s="2">
        <v>0.47627314814814814</v>
      </c>
      <c r="G2892" s="2"/>
      <c r="H2892">
        <v>1</v>
      </c>
    </row>
    <row r="2893" spans="1:8" x14ac:dyDescent="0.35">
      <c r="A2893">
        <v>141291</v>
      </c>
      <c r="B2893">
        <v>0</v>
      </c>
      <c r="C2893">
        <v>7</v>
      </c>
      <c r="D2893" t="s">
        <v>93</v>
      </c>
      <c r="E2893" s="2">
        <v>0.47743055555555558</v>
      </c>
      <c r="F2893" s="2">
        <v>0.47789351851851852</v>
      </c>
      <c r="G2893" s="2"/>
      <c r="H2893">
        <v>1</v>
      </c>
    </row>
    <row r="2894" spans="1:8" x14ac:dyDescent="0.35">
      <c r="A2894">
        <v>141291</v>
      </c>
      <c r="B2894">
        <v>0</v>
      </c>
      <c r="C2894">
        <v>7</v>
      </c>
      <c r="D2894" t="s">
        <v>123</v>
      </c>
      <c r="E2894" s="2">
        <v>0.47962962962962963</v>
      </c>
      <c r="F2894" s="2">
        <v>0.48020833333333335</v>
      </c>
      <c r="G2894" s="2"/>
      <c r="H2894">
        <v>1</v>
      </c>
    </row>
    <row r="2895" spans="1:8" x14ac:dyDescent="0.35">
      <c r="A2895">
        <v>141291</v>
      </c>
      <c r="B2895">
        <v>0</v>
      </c>
      <c r="C2895">
        <v>7</v>
      </c>
      <c r="D2895" t="s">
        <v>21</v>
      </c>
      <c r="E2895" s="2">
        <v>0.48275462962962962</v>
      </c>
      <c r="F2895" s="2">
        <v>0.48333333333333334</v>
      </c>
      <c r="G2895" s="2"/>
      <c r="H2895" t="s">
        <v>114</v>
      </c>
    </row>
    <row r="2896" spans="1:8" x14ac:dyDescent="0.35">
      <c r="A2896">
        <v>141291</v>
      </c>
      <c r="B2896">
        <v>0</v>
      </c>
      <c r="C2896">
        <v>7</v>
      </c>
      <c r="D2896" t="s">
        <v>45</v>
      </c>
      <c r="E2896" s="2">
        <v>0.48530092592592594</v>
      </c>
      <c r="F2896" s="2">
        <v>0.4863425925925926</v>
      </c>
      <c r="G2896" s="2"/>
      <c r="H2896" t="s">
        <v>152</v>
      </c>
    </row>
    <row r="2897" spans="1:8" x14ac:dyDescent="0.35">
      <c r="A2897">
        <v>141291</v>
      </c>
      <c r="B2897">
        <v>0</v>
      </c>
      <c r="C2897">
        <v>7</v>
      </c>
      <c r="D2897" t="s">
        <v>128</v>
      </c>
      <c r="E2897" s="2">
        <v>0.49016203703703703</v>
      </c>
      <c r="F2897" s="2">
        <v>0.49062499999999998</v>
      </c>
      <c r="G2897" s="2"/>
      <c r="H2897" t="s">
        <v>152</v>
      </c>
    </row>
    <row r="2898" spans="1:8" x14ac:dyDescent="0.35">
      <c r="A2898">
        <v>141291</v>
      </c>
      <c r="B2898">
        <v>0</v>
      </c>
      <c r="C2898">
        <v>7</v>
      </c>
      <c r="D2898" t="s">
        <v>126</v>
      </c>
      <c r="E2898" s="2">
        <v>0.49224537037037036</v>
      </c>
      <c r="F2898" s="2">
        <v>0.4934027777777778</v>
      </c>
      <c r="G2898" s="2"/>
      <c r="H2898" t="s">
        <v>152</v>
      </c>
    </row>
    <row r="2899" spans="1:8" x14ac:dyDescent="0.35">
      <c r="A2899">
        <v>141291</v>
      </c>
      <c r="B2899">
        <v>0</v>
      </c>
      <c r="C2899">
        <v>7</v>
      </c>
      <c r="D2899" t="s">
        <v>153</v>
      </c>
      <c r="E2899" s="2">
        <v>0.49548611111111113</v>
      </c>
      <c r="F2899" s="2">
        <v>0.49594907407407407</v>
      </c>
      <c r="G2899" s="2"/>
      <c r="H2899" t="s">
        <v>152</v>
      </c>
    </row>
    <row r="2900" spans="1:8" x14ac:dyDescent="0.35">
      <c r="A2900">
        <v>141291</v>
      </c>
      <c r="B2900">
        <v>0</v>
      </c>
      <c r="C2900">
        <v>7</v>
      </c>
      <c r="D2900" t="s">
        <v>154</v>
      </c>
      <c r="E2900" s="2">
        <v>0.49733796296296295</v>
      </c>
      <c r="F2900" s="2">
        <v>0.49780092592592595</v>
      </c>
      <c r="G2900" s="2"/>
      <c r="H2900" t="s">
        <v>152</v>
      </c>
    </row>
    <row r="2901" spans="1:8" x14ac:dyDescent="0.35">
      <c r="A2901">
        <v>141291</v>
      </c>
      <c r="B2901">
        <v>0</v>
      </c>
      <c r="C2901">
        <v>7</v>
      </c>
      <c r="D2901" t="s">
        <v>155</v>
      </c>
      <c r="E2901" s="2">
        <v>0.49930555555555556</v>
      </c>
      <c r="F2901" s="2">
        <v>0.4997685185185185</v>
      </c>
      <c r="G2901" s="2"/>
      <c r="H2901" t="s">
        <v>152</v>
      </c>
    </row>
    <row r="2902" spans="1:8" x14ac:dyDescent="0.35">
      <c r="A2902">
        <v>141291</v>
      </c>
      <c r="B2902">
        <v>0</v>
      </c>
      <c r="C2902">
        <v>7</v>
      </c>
      <c r="D2902" t="s">
        <v>24</v>
      </c>
      <c r="E2902" s="2">
        <v>0.50254629629629632</v>
      </c>
      <c r="H2902">
        <v>7</v>
      </c>
    </row>
    <row r="2903" spans="1:8" x14ac:dyDescent="0.35">
      <c r="A2903">
        <v>145402</v>
      </c>
      <c r="B2903">
        <v>0</v>
      </c>
      <c r="C2903">
        <v>7</v>
      </c>
      <c r="D2903" t="s">
        <v>6</v>
      </c>
      <c r="F2903" s="2">
        <v>0.45613425925925927</v>
      </c>
      <c r="G2903" s="2"/>
      <c r="H2903" t="s">
        <v>115</v>
      </c>
    </row>
    <row r="2904" spans="1:8" x14ac:dyDescent="0.35">
      <c r="A2904">
        <v>145402</v>
      </c>
      <c r="B2904">
        <v>0</v>
      </c>
      <c r="C2904">
        <v>7</v>
      </c>
      <c r="D2904" t="s">
        <v>116</v>
      </c>
      <c r="E2904" s="2">
        <v>0.45891203703703703</v>
      </c>
      <c r="F2904" s="2">
        <v>0.45937499999999998</v>
      </c>
      <c r="G2904" s="2"/>
      <c r="H2904" t="s">
        <v>110</v>
      </c>
    </row>
    <row r="2905" spans="1:8" x14ac:dyDescent="0.35">
      <c r="A2905">
        <v>145402</v>
      </c>
      <c r="B2905">
        <v>0</v>
      </c>
      <c r="C2905">
        <v>7</v>
      </c>
      <c r="D2905" t="s">
        <v>117</v>
      </c>
      <c r="E2905" s="2">
        <v>0.46307870370370369</v>
      </c>
      <c r="F2905" s="2">
        <v>0.46354166666666669</v>
      </c>
      <c r="G2905" s="2"/>
      <c r="H2905" t="s">
        <v>110</v>
      </c>
    </row>
    <row r="2906" spans="1:8" x14ac:dyDescent="0.35">
      <c r="A2906">
        <v>145402</v>
      </c>
      <c r="B2906">
        <v>0</v>
      </c>
      <c r="C2906">
        <v>7</v>
      </c>
      <c r="D2906" t="s">
        <v>118</v>
      </c>
      <c r="E2906" s="2">
        <v>0.46527777777777779</v>
      </c>
      <c r="F2906" s="2">
        <v>0.46574074074074073</v>
      </c>
      <c r="G2906" s="2"/>
      <c r="H2906" t="s">
        <v>110</v>
      </c>
    </row>
    <row r="2907" spans="1:8" x14ac:dyDescent="0.35">
      <c r="A2907">
        <v>145402</v>
      </c>
      <c r="B2907">
        <v>0</v>
      </c>
      <c r="C2907">
        <v>7</v>
      </c>
      <c r="D2907" t="s">
        <v>119</v>
      </c>
      <c r="E2907" s="2">
        <v>0.46770833333333334</v>
      </c>
      <c r="F2907" s="2">
        <v>0.46817129629629628</v>
      </c>
      <c r="G2907" s="2"/>
      <c r="H2907" t="s">
        <v>110</v>
      </c>
    </row>
    <row r="2908" spans="1:8" x14ac:dyDescent="0.35">
      <c r="A2908">
        <v>145402</v>
      </c>
      <c r="B2908">
        <v>0</v>
      </c>
      <c r="C2908">
        <v>7</v>
      </c>
      <c r="D2908" t="s">
        <v>120</v>
      </c>
      <c r="E2908" s="2">
        <v>0.47002314814814816</v>
      </c>
      <c r="F2908" s="2">
        <v>0.4704861111111111</v>
      </c>
      <c r="G2908" s="2"/>
      <c r="H2908" t="s">
        <v>110</v>
      </c>
    </row>
    <row r="2909" spans="1:8" x14ac:dyDescent="0.35">
      <c r="A2909">
        <v>145402</v>
      </c>
      <c r="B2909">
        <v>0</v>
      </c>
      <c r="C2909">
        <v>7</v>
      </c>
      <c r="D2909" t="s">
        <v>121</v>
      </c>
      <c r="E2909" s="2">
        <v>0.47268518518518521</v>
      </c>
      <c r="F2909" s="2">
        <v>0.47314814814814815</v>
      </c>
      <c r="G2909" s="2"/>
      <c r="H2909" t="s">
        <v>110</v>
      </c>
    </row>
    <row r="2910" spans="1:8" x14ac:dyDescent="0.35">
      <c r="A2910">
        <v>145402</v>
      </c>
      <c r="B2910">
        <v>0</v>
      </c>
      <c r="C2910">
        <v>7</v>
      </c>
      <c r="D2910" t="s">
        <v>39</v>
      </c>
      <c r="E2910" s="2">
        <v>0.4758101851851852</v>
      </c>
      <c r="F2910" s="2">
        <v>0.47650462962962964</v>
      </c>
      <c r="G2910" s="2"/>
      <c r="H2910" t="s">
        <v>110</v>
      </c>
    </row>
    <row r="2911" spans="1:8" x14ac:dyDescent="0.35">
      <c r="A2911">
        <v>145402</v>
      </c>
      <c r="B2911">
        <v>0</v>
      </c>
      <c r="C2911">
        <v>7</v>
      </c>
      <c r="D2911" t="s">
        <v>109</v>
      </c>
      <c r="E2911" s="2">
        <v>0.47881944444444446</v>
      </c>
      <c r="F2911" s="2">
        <v>0.47928240740740741</v>
      </c>
      <c r="G2911" s="2"/>
      <c r="H2911" t="s">
        <v>110</v>
      </c>
    </row>
    <row r="2912" spans="1:8" x14ac:dyDescent="0.35">
      <c r="A2912">
        <v>145402</v>
      </c>
      <c r="B2912">
        <v>0</v>
      </c>
      <c r="C2912">
        <v>7</v>
      </c>
      <c r="D2912" t="s">
        <v>111</v>
      </c>
      <c r="E2912" s="2">
        <v>0.48078703703703701</v>
      </c>
      <c r="F2912" s="2">
        <v>0.48125000000000001</v>
      </c>
      <c r="G2912" s="2"/>
      <c r="H2912" t="s">
        <v>110</v>
      </c>
    </row>
    <row r="2913" spans="1:8" x14ac:dyDescent="0.35">
      <c r="A2913">
        <v>145402</v>
      </c>
      <c r="B2913">
        <v>0</v>
      </c>
      <c r="C2913">
        <v>7</v>
      </c>
      <c r="D2913" t="s">
        <v>112</v>
      </c>
      <c r="E2913" s="2">
        <v>0.48298611111111112</v>
      </c>
      <c r="F2913" s="2">
        <v>0.48356481481481484</v>
      </c>
      <c r="G2913" s="2"/>
      <c r="H2913" t="s">
        <v>110</v>
      </c>
    </row>
    <row r="2914" spans="1:8" x14ac:dyDescent="0.35">
      <c r="A2914">
        <v>145402</v>
      </c>
      <c r="B2914">
        <v>0</v>
      </c>
      <c r="C2914">
        <v>7</v>
      </c>
      <c r="D2914" t="s">
        <v>113</v>
      </c>
      <c r="E2914" s="2">
        <v>0.48483796296296294</v>
      </c>
      <c r="F2914" s="2">
        <v>0.48541666666666666</v>
      </c>
      <c r="G2914" s="2"/>
      <c r="H2914" t="s">
        <v>110</v>
      </c>
    </row>
    <row r="2915" spans="1:8" x14ac:dyDescent="0.35">
      <c r="A2915">
        <v>145402</v>
      </c>
      <c r="B2915">
        <v>0</v>
      </c>
      <c r="C2915">
        <v>7</v>
      </c>
      <c r="D2915" t="s">
        <v>24</v>
      </c>
      <c r="E2915" s="2">
        <v>0.48761574074074077</v>
      </c>
      <c r="F2915" s="2">
        <v>0.48900462962962965</v>
      </c>
      <c r="G2915" s="2"/>
      <c r="H2915" t="s">
        <v>110</v>
      </c>
    </row>
    <row r="2916" spans="1:8" x14ac:dyDescent="0.35">
      <c r="A2916">
        <v>145402</v>
      </c>
      <c r="B2916">
        <v>0</v>
      </c>
      <c r="C2916">
        <v>7</v>
      </c>
      <c r="D2916" t="s">
        <v>45</v>
      </c>
      <c r="E2916" s="2">
        <v>0.49652777777777779</v>
      </c>
      <c r="F2916" s="2">
        <v>0.49722222222222223</v>
      </c>
      <c r="G2916" s="2"/>
      <c r="H2916" t="s">
        <v>110</v>
      </c>
    </row>
    <row r="2917" spans="1:8" x14ac:dyDescent="0.35">
      <c r="A2917">
        <v>145402</v>
      </c>
      <c r="B2917">
        <v>0</v>
      </c>
      <c r="C2917">
        <v>7</v>
      </c>
      <c r="D2917" t="s">
        <v>21</v>
      </c>
      <c r="E2917" s="2">
        <v>0.49872685185185184</v>
      </c>
      <c r="F2917" s="2">
        <v>0.49930555555555556</v>
      </c>
      <c r="G2917" s="2"/>
      <c r="H2917" t="s">
        <v>122</v>
      </c>
    </row>
    <row r="2918" spans="1:8" x14ac:dyDescent="0.35">
      <c r="A2918">
        <v>145402</v>
      </c>
      <c r="B2918">
        <v>0</v>
      </c>
      <c r="C2918">
        <v>7</v>
      </c>
      <c r="D2918" t="s">
        <v>123</v>
      </c>
      <c r="E2918" s="2">
        <v>0.50150462962962961</v>
      </c>
      <c r="F2918" s="2">
        <v>0.50208333333333333</v>
      </c>
      <c r="G2918" s="2"/>
      <c r="H2918">
        <v>2</v>
      </c>
    </row>
    <row r="2919" spans="1:8" x14ac:dyDescent="0.35">
      <c r="A2919">
        <v>145402</v>
      </c>
      <c r="B2919">
        <v>0</v>
      </c>
      <c r="C2919">
        <v>7</v>
      </c>
      <c r="D2919" t="s">
        <v>93</v>
      </c>
      <c r="E2919" s="2">
        <v>0.50428240740740737</v>
      </c>
      <c r="H2919">
        <v>1</v>
      </c>
    </row>
    <row r="2920" spans="1:8" x14ac:dyDescent="0.35">
      <c r="A2920">
        <v>142294</v>
      </c>
      <c r="B2920">
        <v>0</v>
      </c>
      <c r="C2920">
        <v>7</v>
      </c>
      <c r="D2920" t="s">
        <v>24</v>
      </c>
      <c r="F2920" s="2">
        <v>0.45694444444444443</v>
      </c>
      <c r="G2920" s="2"/>
      <c r="H2920">
        <v>7</v>
      </c>
    </row>
    <row r="2921" spans="1:8" x14ac:dyDescent="0.35">
      <c r="A2921">
        <v>142294</v>
      </c>
      <c r="B2921">
        <v>0</v>
      </c>
      <c r="C2921">
        <v>7</v>
      </c>
      <c r="D2921" t="s">
        <v>155</v>
      </c>
      <c r="E2921" s="2">
        <v>0.46006944444444442</v>
      </c>
      <c r="F2921" s="2">
        <v>0.46053240740740742</v>
      </c>
      <c r="G2921" s="2"/>
      <c r="H2921" t="s">
        <v>110</v>
      </c>
    </row>
    <row r="2922" spans="1:8" x14ac:dyDescent="0.35">
      <c r="A2922">
        <v>142294</v>
      </c>
      <c r="B2922">
        <v>0</v>
      </c>
      <c r="C2922">
        <v>7</v>
      </c>
      <c r="D2922" t="s">
        <v>154</v>
      </c>
      <c r="E2922" s="2">
        <v>0.46203703703703702</v>
      </c>
      <c r="F2922" s="2">
        <v>0.46250000000000002</v>
      </c>
      <c r="G2922" s="2"/>
      <c r="H2922" t="s">
        <v>110</v>
      </c>
    </row>
    <row r="2923" spans="1:8" x14ac:dyDescent="0.35">
      <c r="A2923">
        <v>142294</v>
      </c>
      <c r="B2923">
        <v>0</v>
      </c>
      <c r="C2923">
        <v>7</v>
      </c>
      <c r="D2923" t="s">
        <v>153</v>
      </c>
      <c r="E2923" s="2">
        <v>0.46388888888888891</v>
      </c>
      <c r="F2923" s="2">
        <v>0.46435185185185185</v>
      </c>
      <c r="G2923" s="2"/>
      <c r="H2923" t="s">
        <v>110</v>
      </c>
    </row>
    <row r="2924" spans="1:8" x14ac:dyDescent="0.35">
      <c r="A2924">
        <v>142294</v>
      </c>
      <c r="B2924">
        <v>0</v>
      </c>
      <c r="C2924">
        <v>7</v>
      </c>
      <c r="D2924" t="s">
        <v>126</v>
      </c>
      <c r="E2924" s="2">
        <v>0.46620370370370373</v>
      </c>
      <c r="F2924" s="2">
        <v>0.46759259259259262</v>
      </c>
      <c r="G2924" s="2"/>
      <c r="H2924" t="s">
        <v>110</v>
      </c>
    </row>
    <row r="2925" spans="1:8" x14ac:dyDescent="0.35">
      <c r="A2925">
        <v>142294</v>
      </c>
      <c r="B2925">
        <v>0</v>
      </c>
      <c r="C2925">
        <v>7</v>
      </c>
      <c r="D2925" t="s">
        <v>128</v>
      </c>
      <c r="E2925" s="2">
        <v>0.46909722222222222</v>
      </c>
      <c r="F2925" s="2">
        <v>0.46956018518518516</v>
      </c>
      <c r="G2925" s="2"/>
      <c r="H2925" t="s">
        <v>110</v>
      </c>
    </row>
    <row r="2926" spans="1:8" x14ac:dyDescent="0.35">
      <c r="A2926">
        <v>142294</v>
      </c>
      <c r="B2926">
        <v>0</v>
      </c>
      <c r="C2926">
        <v>7</v>
      </c>
      <c r="D2926" t="s">
        <v>45</v>
      </c>
      <c r="E2926" s="2">
        <v>0.47268518518518521</v>
      </c>
      <c r="F2926" s="2">
        <v>0.47349537037037037</v>
      </c>
      <c r="G2926" s="2"/>
      <c r="H2926" t="s">
        <v>110</v>
      </c>
    </row>
    <row r="2927" spans="1:8" x14ac:dyDescent="0.35">
      <c r="A2927">
        <v>142294</v>
      </c>
      <c r="B2927">
        <v>0</v>
      </c>
      <c r="C2927">
        <v>7</v>
      </c>
      <c r="D2927" t="s">
        <v>21</v>
      </c>
      <c r="E2927" s="2">
        <v>0.47488425925925926</v>
      </c>
      <c r="F2927" s="2">
        <v>0.47546296296296298</v>
      </c>
      <c r="G2927" s="2"/>
      <c r="H2927" t="s">
        <v>122</v>
      </c>
    </row>
    <row r="2928" spans="1:8" x14ac:dyDescent="0.35">
      <c r="A2928">
        <v>142294</v>
      </c>
      <c r="B2928">
        <v>0</v>
      </c>
      <c r="C2928">
        <v>7</v>
      </c>
      <c r="D2928" t="s">
        <v>123</v>
      </c>
      <c r="E2928" s="2">
        <v>0.47766203703703702</v>
      </c>
      <c r="F2928" s="2">
        <v>0.47824074074074074</v>
      </c>
      <c r="G2928" s="2"/>
      <c r="H2928">
        <v>2</v>
      </c>
    </row>
    <row r="2929" spans="1:8" x14ac:dyDescent="0.35">
      <c r="A2929">
        <v>142294</v>
      </c>
      <c r="B2929">
        <v>0</v>
      </c>
      <c r="C2929">
        <v>7</v>
      </c>
      <c r="D2929" t="s">
        <v>93</v>
      </c>
      <c r="E2929" s="2">
        <v>0.48009259259259257</v>
      </c>
      <c r="F2929" s="2">
        <v>0.48055555555555557</v>
      </c>
      <c r="G2929" s="2"/>
      <c r="H2929">
        <v>2</v>
      </c>
    </row>
    <row r="2930" spans="1:8" x14ac:dyDescent="0.35">
      <c r="A2930">
        <v>142294</v>
      </c>
      <c r="B2930">
        <v>0</v>
      </c>
      <c r="C2930">
        <v>7</v>
      </c>
      <c r="D2930" t="s">
        <v>9</v>
      </c>
      <c r="E2930" s="2">
        <v>0.48171296296296295</v>
      </c>
      <c r="F2930" s="2">
        <v>0.48217592592592595</v>
      </c>
      <c r="G2930" s="2"/>
      <c r="H2930">
        <v>2</v>
      </c>
    </row>
    <row r="2931" spans="1:8" x14ac:dyDescent="0.35">
      <c r="A2931">
        <v>142294</v>
      </c>
      <c r="B2931">
        <v>0</v>
      </c>
      <c r="C2931">
        <v>7</v>
      </c>
      <c r="D2931" t="s">
        <v>144</v>
      </c>
      <c r="E2931" s="2">
        <v>0.48333333333333334</v>
      </c>
      <c r="F2931" s="2">
        <v>0.48379629629629628</v>
      </c>
      <c r="G2931" s="2"/>
      <c r="H2931">
        <v>2</v>
      </c>
    </row>
    <row r="2932" spans="1:8" x14ac:dyDescent="0.35">
      <c r="A2932">
        <v>142294</v>
      </c>
      <c r="B2932">
        <v>0</v>
      </c>
      <c r="C2932">
        <v>7</v>
      </c>
      <c r="D2932" t="s">
        <v>59</v>
      </c>
      <c r="E2932" s="2">
        <v>0.48483796296296294</v>
      </c>
      <c r="F2932" s="2">
        <v>0.48530092592592594</v>
      </c>
      <c r="G2932" s="2"/>
      <c r="H2932">
        <v>2</v>
      </c>
    </row>
    <row r="2933" spans="1:8" x14ac:dyDescent="0.35">
      <c r="A2933">
        <v>142294</v>
      </c>
      <c r="B2933">
        <v>0</v>
      </c>
      <c r="C2933">
        <v>7</v>
      </c>
      <c r="D2933" t="s">
        <v>90</v>
      </c>
      <c r="E2933" s="2">
        <v>0.48668981481481483</v>
      </c>
      <c r="F2933" s="2">
        <v>0.48738425925925927</v>
      </c>
      <c r="G2933" s="2"/>
      <c r="H2933">
        <v>2</v>
      </c>
    </row>
    <row r="2934" spans="1:8" x14ac:dyDescent="0.35">
      <c r="A2934">
        <v>142294</v>
      </c>
      <c r="B2934">
        <v>0</v>
      </c>
      <c r="C2934">
        <v>7</v>
      </c>
      <c r="D2934" t="s">
        <v>151</v>
      </c>
      <c r="E2934" s="2">
        <v>0.48865740740740743</v>
      </c>
      <c r="F2934" s="2">
        <v>0.48912037037037037</v>
      </c>
      <c r="G2934" s="2"/>
      <c r="H2934">
        <v>2</v>
      </c>
    </row>
    <row r="2935" spans="1:8" x14ac:dyDescent="0.35">
      <c r="A2935">
        <v>142294</v>
      </c>
      <c r="B2935">
        <v>0</v>
      </c>
      <c r="C2935">
        <v>7</v>
      </c>
      <c r="D2935" t="s">
        <v>150</v>
      </c>
      <c r="E2935" s="2">
        <v>0.49027777777777776</v>
      </c>
      <c r="F2935" s="2">
        <v>0.4909722222222222</v>
      </c>
      <c r="G2935" s="2"/>
      <c r="H2935">
        <v>2</v>
      </c>
    </row>
    <row r="2936" spans="1:8" x14ac:dyDescent="0.35">
      <c r="A2936">
        <v>142294</v>
      </c>
      <c r="B2936">
        <v>0</v>
      </c>
      <c r="C2936">
        <v>7</v>
      </c>
      <c r="D2936" t="s">
        <v>149</v>
      </c>
      <c r="E2936" s="2">
        <v>0.49224537037037036</v>
      </c>
      <c r="F2936" s="2">
        <v>0.49282407407407408</v>
      </c>
      <c r="G2936" s="2"/>
      <c r="H2936">
        <v>2</v>
      </c>
    </row>
    <row r="2937" spans="1:8" x14ac:dyDescent="0.35">
      <c r="A2937">
        <v>142294</v>
      </c>
      <c r="B2937">
        <v>0</v>
      </c>
      <c r="C2937">
        <v>7</v>
      </c>
      <c r="D2937" t="s">
        <v>148</v>
      </c>
      <c r="E2937" s="2">
        <v>0.49444444444444446</v>
      </c>
      <c r="F2937" s="2">
        <v>0.49490740740740741</v>
      </c>
      <c r="G2937" s="2"/>
      <c r="H2937">
        <v>2</v>
      </c>
    </row>
    <row r="2938" spans="1:8" x14ac:dyDescent="0.35">
      <c r="A2938">
        <v>142294</v>
      </c>
      <c r="B2938">
        <v>0</v>
      </c>
      <c r="C2938">
        <v>7</v>
      </c>
      <c r="D2938" t="s">
        <v>19</v>
      </c>
      <c r="E2938" s="2">
        <v>0.49780092592592595</v>
      </c>
      <c r="F2938" s="2">
        <v>0.4982638888888889</v>
      </c>
      <c r="G2938" s="2"/>
      <c r="H2938">
        <v>2</v>
      </c>
    </row>
    <row r="2939" spans="1:8" x14ac:dyDescent="0.35">
      <c r="A2939">
        <v>142294</v>
      </c>
      <c r="B2939">
        <v>0</v>
      </c>
      <c r="C2939">
        <v>7</v>
      </c>
      <c r="D2939" t="s">
        <v>146</v>
      </c>
      <c r="E2939" s="2">
        <v>0.49930555555555556</v>
      </c>
      <c r="F2939" s="2">
        <v>0.4997685185185185</v>
      </c>
      <c r="G2939" s="2"/>
      <c r="H2939" t="s">
        <v>159</v>
      </c>
    </row>
    <row r="2940" spans="1:8" x14ac:dyDescent="0.35">
      <c r="A2940">
        <v>142294</v>
      </c>
      <c r="B2940">
        <v>0</v>
      </c>
      <c r="C2940">
        <v>7</v>
      </c>
      <c r="D2940" t="s">
        <v>145</v>
      </c>
      <c r="E2940" s="2">
        <v>0.50115740740740744</v>
      </c>
      <c r="F2940" s="2">
        <v>0.50162037037037033</v>
      </c>
      <c r="G2940" s="2"/>
      <c r="H2940">
        <v>2</v>
      </c>
    </row>
    <row r="2941" spans="1:8" x14ac:dyDescent="0.35">
      <c r="A2941">
        <v>142294</v>
      </c>
      <c r="B2941">
        <v>0</v>
      </c>
      <c r="C2941">
        <v>7</v>
      </c>
      <c r="D2941" t="s">
        <v>23</v>
      </c>
      <c r="E2941" s="2">
        <v>0.50381944444444449</v>
      </c>
      <c r="H2941">
        <v>1</v>
      </c>
    </row>
    <row r="2942" spans="1:8" x14ac:dyDescent="0.35">
      <c r="A2942">
        <v>142588</v>
      </c>
      <c r="B2942">
        <v>0</v>
      </c>
      <c r="C2942">
        <v>7</v>
      </c>
      <c r="D2942" t="s">
        <v>9</v>
      </c>
      <c r="F2942" s="2">
        <v>0.45717592592592593</v>
      </c>
      <c r="G2942" s="2"/>
      <c r="H2942">
        <v>1</v>
      </c>
    </row>
    <row r="2943" spans="1:8" x14ac:dyDescent="0.35">
      <c r="A2943">
        <v>142588</v>
      </c>
      <c r="B2943">
        <v>0</v>
      </c>
      <c r="C2943">
        <v>7</v>
      </c>
      <c r="D2943" t="s">
        <v>144</v>
      </c>
      <c r="E2943" s="2">
        <v>0.45821759259259259</v>
      </c>
      <c r="F2943" s="2">
        <v>0.45868055555555554</v>
      </c>
      <c r="G2943" s="2"/>
      <c r="H2943">
        <v>2</v>
      </c>
    </row>
    <row r="2944" spans="1:8" x14ac:dyDescent="0.35">
      <c r="A2944">
        <v>142588</v>
      </c>
      <c r="B2944">
        <v>0</v>
      </c>
      <c r="C2944">
        <v>7</v>
      </c>
      <c r="D2944" t="s">
        <v>59</v>
      </c>
      <c r="E2944" s="2">
        <v>0.4597222222222222</v>
      </c>
      <c r="F2944" s="2">
        <v>0.4601851851851852</v>
      </c>
      <c r="G2944" s="2"/>
      <c r="H2944">
        <v>2</v>
      </c>
    </row>
    <row r="2945" spans="1:8" x14ac:dyDescent="0.35">
      <c r="A2945">
        <v>142588</v>
      </c>
      <c r="B2945">
        <v>0</v>
      </c>
      <c r="C2945">
        <v>7</v>
      </c>
      <c r="D2945" t="s">
        <v>143</v>
      </c>
      <c r="E2945" s="2">
        <v>0.46134259259259258</v>
      </c>
      <c r="F2945" s="2">
        <v>0.46203703703703702</v>
      </c>
      <c r="G2945" s="2"/>
      <c r="H2945">
        <v>2</v>
      </c>
    </row>
    <row r="2946" spans="1:8" x14ac:dyDescent="0.35">
      <c r="A2946">
        <v>142588</v>
      </c>
      <c r="B2946">
        <v>0</v>
      </c>
      <c r="C2946">
        <v>7</v>
      </c>
      <c r="D2946" t="s">
        <v>142</v>
      </c>
      <c r="E2946" s="2">
        <v>0.46284722222222224</v>
      </c>
      <c r="F2946" s="2">
        <v>0.46331018518518519</v>
      </c>
      <c r="G2946" s="2"/>
      <c r="H2946">
        <v>2</v>
      </c>
    </row>
    <row r="2947" spans="1:8" x14ac:dyDescent="0.35">
      <c r="A2947">
        <v>142588</v>
      </c>
      <c r="B2947">
        <v>0</v>
      </c>
      <c r="C2947">
        <v>7</v>
      </c>
      <c r="D2947" t="s">
        <v>46</v>
      </c>
      <c r="E2947" s="2">
        <v>0.46458333333333335</v>
      </c>
      <c r="F2947" s="2">
        <v>0.46504629629629629</v>
      </c>
      <c r="G2947" s="2"/>
      <c r="H2947">
        <v>2</v>
      </c>
    </row>
    <row r="2948" spans="1:8" x14ac:dyDescent="0.35">
      <c r="A2948">
        <v>142588</v>
      </c>
      <c r="B2948">
        <v>0</v>
      </c>
      <c r="C2948">
        <v>7</v>
      </c>
      <c r="D2948" t="s">
        <v>141</v>
      </c>
      <c r="E2948" s="2">
        <v>0.46574074074074073</v>
      </c>
      <c r="F2948" s="2">
        <v>0.46620370370370373</v>
      </c>
      <c r="G2948" s="2"/>
      <c r="H2948">
        <v>2</v>
      </c>
    </row>
    <row r="2949" spans="1:8" x14ac:dyDescent="0.35">
      <c r="A2949">
        <v>142588</v>
      </c>
      <c r="B2949">
        <v>0</v>
      </c>
      <c r="C2949">
        <v>7</v>
      </c>
      <c r="D2949" t="s">
        <v>140</v>
      </c>
      <c r="E2949" s="2">
        <v>0.46793981481481484</v>
      </c>
      <c r="F2949" s="2">
        <v>0.46863425925925928</v>
      </c>
      <c r="G2949" s="2"/>
      <c r="H2949">
        <v>2</v>
      </c>
    </row>
    <row r="2950" spans="1:8" x14ac:dyDescent="0.35">
      <c r="A2950">
        <v>142588</v>
      </c>
      <c r="B2950">
        <v>0</v>
      </c>
      <c r="C2950">
        <v>7</v>
      </c>
      <c r="D2950" t="s">
        <v>95</v>
      </c>
      <c r="E2950" s="2">
        <v>0.47002314814814816</v>
      </c>
      <c r="F2950" s="2">
        <v>0.47060185185185183</v>
      </c>
      <c r="G2950" s="2"/>
      <c r="H2950">
        <v>2</v>
      </c>
    </row>
    <row r="2951" spans="1:8" x14ac:dyDescent="0.35">
      <c r="A2951">
        <v>142588</v>
      </c>
      <c r="B2951">
        <v>0</v>
      </c>
      <c r="C2951">
        <v>7</v>
      </c>
      <c r="D2951" t="s">
        <v>72</v>
      </c>
      <c r="E2951" s="2">
        <v>0.47233796296296299</v>
      </c>
      <c r="F2951" s="2">
        <v>0.47291666666666665</v>
      </c>
      <c r="G2951" s="2"/>
      <c r="H2951">
        <v>2</v>
      </c>
    </row>
    <row r="2952" spans="1:8" x14ac:dyDescent="0.35">
      <c r="A2952">
        <v>142588</v>
      </c>
      <c r="B2952">
        <v>0</v>
      </c>
      <c r="C2952">
        <v>7</v>
      </c>
      <c r="D2952" t="s">
        <v>139</v>
      </c>
      <c r="E2952" s="2">
        <v>0.47453703703703703</v>
      </c>
      <c r="F2952" s="2">
        <v>0.47523148148148148</v>
      </c>
      <c r="G2952" s="2"/>
      <c r="H2952">
        <v>2</v>
      </c>
    </row>
    <row r="2953" spans="1:8" x14ac:dyDescent="0.35">
      <c r="A2953">
        <v>142588</v>
      </c>
      <c r="B2953">
        <v>0</v>
      </c>
      <c r="C2953">
        <v>7</v>
      </c>
      <c r="D2953" t="s">
        <v>138</v>
      </c>
      <c r="E2953" s="2">
        <v>0.4773148148148148</v>
      </c>
      <c r="F2953" s="2">
        <v>0.4777777777777778</v>
      </c>
      <c r="G2953" s="2"/>
      <c r="H2953">
        <v>2</v>
      </c>
    </row>
    <row r="2954" spans="1:8" x14ac:dyDescent="0.35">
      <c r="A2954">
        <v>142588</v>
      </c>
      <c r="B2954">
        <v>0</v>
      </c>
      <c r="C2954">
        <v>7</v>
      </c>
      <c r="D2954" t="s">
        <v>137</v>
      </c>
      <c r="E2954" s="2">
        <v>0.47905092592592591</v>
      </c>
      <c r="F2954" s="2">
        <v>0.47951388888888891</v>
      </c>
      <c r="G2954" s="2"/>
      <c r="H2954">
        <v>2</v>
      </c>
    </row>
    <row r="2955" spans="1:8" x14ac:dyDescent="0.35">
      <c r="A2955">
        <v>142588</v>
      </c>
      <c r="B2955">
        <v>0</v>
      </c>
      <c r="C2955">
        <v>7</v>
      </c>
      <c r="D2955" t="s">
        <v>136</v>
      </c>
      <c r="E2955" s="2">
        <v>0.48125000000000001</v>
      </c>
      <c r="F2955" s="2">
        <v>0.48171296296296295</v>
      </c>
      <c r="G2955" s="2"/>
      <c r="H2955">
        <v>2</v>
      </c>
    </row>
    <row r="2956" spans="1:8" x14ac:dyDescent="0.35">
      <c r="A2956">
        <v>142588</v>
      </c>
      <c r="B2956">
        <v>0</v>
      </c>
      <c r="C2956">
        <v>7</v>
      </c>
      <c r="D2956" t="s">
        <v>135</v>
      </c>
      <c r="E2956" s="2">
        <v>0.48321759259259262</v>
      </c>
      <c r="F2956" s="2">
        <v>0.48368055555555556</v>
      </c>
      <c r="G2956" s="2"/>
      <c r="H2956">
        <v>2</v>
      </c>
    </row>
    <row r="2957" spans="1:8" x14ac:dyDescent="0.35">
      <c r="A2957">
        <v>142588</v>
      </c>
      <c r="B2957">
        <v>1</v>
      </c>
      <c r="C2957">
        <v>7</v>
      </c>
      <c r="D2957" t="s">
        <v>38</v>
      </c>
      <c r="E2957" s="2">
        <v>0.48587962962962961</v>
      </c>
      <c r="F2957" s="2">
        <v>0.48657407407407405</v>
      </c>
      <c r="G2957" s="2"/>
      <c r="H2957" t="s">
        <v>172</v>
      </c>
    </row>
    <row r="2958" spans="1:8" x14ac:dyDescent="0.35">
      <c r="A2958">
        <v>142588</v>
      </c>
      <c r="B2958">
        <v>1</v>
      </c>
      <c r="C2958">
        <v>7</v>
      </c>
      <c r="D2958" t="s">
        <v>133</v>
      </c>
      <c r="E2958" s="2">
        <v>0.48784722222222221</v>
      </c>
      <c r="F2958" s="2">
        <v>0.48831018518518521</v>
      </c>
      <c r="G2958" s="2"/>
      <c r="H2958">
        <v>1</v>
      </c>
    </row>
    <row r="2959" spans="1:8" x14ac:dyDescent="0.35">
      <c r="A2959">
        <v>142588</v>
      </c>
      <c r="B2959">
        <v>1</v>
      </c>
      <c r="C2959">
        <v>7</v>
      </c>
      <c r="D2959" t="s">
        <v>132</v>
      </c>
      <c r="E2959" s="2">
        <v>0.48969907407407409</v>
      </c>
      <c r="F2959" s="2">
        <v>0.49016203703703703</v>
      </c>
      <c r="G2959" s="2"/>
      <c r="H2959">
        <v>1</v>
      </c>
    </row>
    <row r="2960" spans="1:8" x14ac:dyDescent="0.35">
      <c r="A2960">
        <v>142588</v>
      </c>
      <c r="B2960">
        <v>1</v>
      </c>
      <c r="C2960">
        <v>7</v>
      </c>
      <c r="D2960" t="s">
        <v>31</v>
      </c>
      <c r="E2960" s="2">
        <v>0.49224537037037036</v>
      </c>
      <c r="F2960" s="2">
        <v>0.4929398148148148</v>
      </c>
      <c r="G2960" s="2"/>
      <c r="H2960">
        <v>1</v>
      </c>
    </row>
    <row r="2961" spans="1:8" x14ac:dyDescent="0.35">
      <c r="A2961">
        <v>142588</v>
      </c>
      <c r="B2961">
        <v>1</v>
      </c>
      <c r="C2961">
        <v>7</v>
      </c>
      <c r="D2961" t="s">
        <v>158</v>
      </c>
      <c r="E2961" s="2">
        <v>0.49479166666666669</v>
      </c>
      <c r="F2961" s="2">
        <v>0.49537037037037035</v>
      </c>
      <c r="G2961" s="2"/>
      <c r="H2961">
        <v>1</v>
      </c>
    </row>
    <row r="2962" spans="1:8" x14ac:dyDescent="0.35">
      <c r="A2962">
        <v>142588</v>
      </c>
      <c r="B2962">
        <v>1</v>
      </c>
      <c r="C2962">
        <v>7</v>
      </c>
      <c r="D2962" t="s">
        <v>157</v>
      </c>
      <c r="E2962" s="2">
        <v>0.49710648148148145</v>
      </c>
      <c r="F2962" s="2">
        <v>0.49756944444444445</v>
      </c>
      <c r="G2962" s="2"/>
      <c r="H2962">
        <v>1</v>
      </c>
    </row>
    <row r="2963" spans="1:8" x14ac:dyDescent="0.35">
      <c r="A2963">
        <v>142588</v>
      </c>
      <c r="B2963">
        <v>1</v>
      </c>
      <c r="C2963">
        <v>7</v>
      </c>
      <c r="D2963" t="s">
        <v>156</v>
      </c>
      <c r="E2963" s="2">
        <v>0.4997685185185185</v>
      </c>
      <c r="F2963" s="2">
        <v>0.50023148148148144</v>
      </c>
      <c r="G2963" s="2"/>
      <c r="H2963">
        <v>1</v>
      </c>
    </row>
    <row r="2964" spans="1:8" x14ac:dyDescent="0.35">
      <c r="A2964">
        <v>142588</v>
      </c>
      <c r="B2964">
        <v>1</v>
      </c>
      <c r="C2964">
        <v>7</v>
      </c>
      <c r="D2964" t="s">
        <v>16</v>
      </c>
      <c r="E2964" s="2">
        <v>0.50173611111111116</v>
      </c>
      <c r="H2964">
        <v>1</v>
      </c>
    </row>
    <row r="2965" spans="1:8" x14ac:dyDescent="0.35">
      <c r="A2965">
        <v>141596</v>
      </c>
      <c r="B2965">
        <v>0</v>
      </c>
      <c r="C2965">
        <v>7</v>
      </c>
      <c r="D2965" t="s">
        <v>16</v>
      </c>
      <c r="F2965" s="2">
        <v>0.45752314814814815</v>
      </c>
      <c r="G2965" s="2"/>
      <c r="H2965">
        <v>1</v>
      </c>
    </row>
    <row r="2966" spans="1:8" x14ac:dyDescent="0.35">
      <c r="A2966">
        <v>141596</v>
      </c>
      <c r="B2966">
        <v>0</v>
      </c>
      <c r="C2966">
        <v>7</v>
      </c>
      <c r="D2966" t="s">
        <v>156</v>
      </c>
      <c r="E2966" s="2">
        <v>0.45844907407407409</v>
      </c>
      <c r="F2966" s="2">
        <v>0.45891203703703703</v>
      </c>
      <c r="G2966" s="2"/>
      <c r="H2966">
        <v>2</v>
      </c>
    </row>
    <row r="2967" spans="1:8" x14ac:dyDescent="0.35">
      <c r="A2967">
        <v>141596</v>
      </c>
      <c r="B2967">
        <v>0</v>
      </c>
      <c r="C2967">
        <v>7</v>
      </c>
      <c r="D2967" t="s">
        <v>157</v>
      </c>
      <c r="E2967" s="2">
        <v>0.46064814814814814</v>
      </c>
      <c r="F2967" s="2">
        <v>0.46111111111111114</v>
      </c>
      <c r="G2967" s="2"/>
      <c r="H2967">
        <v>2</v>
      </c>
    </row>
    <row r="2968" spans="1:8" x14ac:dyDescent="0.35">
      <c r="A2968">
        <v>141596</v>
      </c>
      <c r="B2968">
        <v>0</v>
      </c>
      <c r="C2968">
        <v>7</v>
      </c>
      <c r="D2968" t="s">
        <v>158</v>
      </c>
      <c r="E2968" s="2">
        <v>0.46284722222222224</v>
      </c>
      <c r="F2968" s="2">
        <v>0.46331018518518519</v>
      </c>
      <c r="G2968" s="2"/>
      <c r="H2968">
        <v>2</v>
      </c>
    </row>
    <row r="2969" spans="1:8" x14ac:dyDescent="0.35">
      <c r="A2969">
        <v>141596</v>
      </c>
      <c r="B2969">
        <v>0</v>
      </c>
      <c r="C2969">
        <v>7</v>
      </c>
      <c r="D2969" t="s">
        <v>31</v>
      </c>
      <c r="E2969" s="2">
        <v>0.46527777777777779</v>
      </c>
      <c r="F2969" s="2">
        <v>0.46597222222222223</v>
      </c>
      <c r="G2969" s="2"/>
      <c r="H2969">
        <v>2</v>
      </c>
    </row>
    <row r="2970" spans="1:8" x14ac:dyDescent="0.35">
      <c r="A2970">
        <v>141596</v>
      </c>
      <c r="B2970">
        <v>0</v>
      </c>
      <c r="C2970">
        <v>7</v>
      </c>
      <c r="D2970" t="s">
        <v>132</v>
      </c>
      <c r="E2970" s="2">
        <v>0.46793981481481484</v>
      </c>
      <c r="F2970" s="2">
        <v>0.46840277777777778</v>
      </c>
      <c r="G2970" s="2"/>
      <c r="H2970">
        <v>2</v>
      </c>
    </row>
    <row r="2971" spans="1:8" x14ac:dyDescent="0.35">
      <c r="A2971">
        <v>141596</v>
      </c>
      <c r="B2971">
        <v>0</v>
      </c>
      <c r="C2971">
        <v>7</v>
      </c>
      <c r="D2971" t="s">
        <v>133</v>
      </c>
      <c r="E2971" s="2">
        <v>0.46990740740740738</v>
      </c>
      <c r="F2971" s="2">
        <v>0.47037037037037038</v>
      </c>
      <c r="G2971" s="2"/>
      <c r="H2971">
        <v>2</v>
      </c>
    </row>
    <row r="2972" spans="1:8" x14ac:dyDescent="0.35">
      <c r="A2972">
        <v>141596</v>
      </c>
      <c r="B2972">
        <v>0</v>
      </c>
      <c r="C2972">
        <v>7</v>
      </c>
      <c r="D2972" t="s">
        <v>38</v>
      </c>
      <c r="E2972" s="2">
        <v>0.47164351851851855</v>
      </c>
      <c r="F2972" s="2">
        <v>0.47233796296296299</v>
      </c>
      <c r="G2972" s="2"/>
      <c r="H2972" t="s">
        <v>134</v>
      </c>
    </row>
    <row r="2973" spans="1:8" x14ac:dyDescent="0.35">
      <c r="A2973">
        <v>141596</v>
      </c>
      <c r="B2973">
        <v>1</v>
      </c>
      <c r="C2973">
        <v>7</v>
      </c>
      <c r="D2973" t="s">
        <v>135</v>
      </c>
      <c r="E2973" s="2">
        <v>0.47442129629629631</v>
      </c>
      <c r="F2973" s="2">
        <v>0.47488425925925926</v>
      </c>
      <c r="G2973" s="2"/>
      <c r="H2973">
        <v>1</v>
      </c>
    </row>
    <row r="2974" spans="1:8" x14ac:dyDescent="0.35">
      <c r="A2974">
        <v>141596</v>
      </c>
      <c r="B2974">
        <v>1</v>
      </c>
      <c r="C2974">
        <v>7</v>
      </c>
      <c r="D2974" t="s">
        <v>136</v>
      </c>
      <c r="E2974" s="2">
        <v>0.47627314814814814</v>
      </c>
      <c r="F2974" s="2">
        <v>0.47673611111111114</v>
      </c>
      <c r="G2974" s="2"/>
      <c r="H2974">
        <v>1</v>
      </c>
    </row>
    <row r="2975" spans="1:8" x14ac:dyDescent="0.35">
      <c r="A2975">
        <v>141596</v>
      </c>
      <c r="B2975">
        <v>1</v>
      </c>
      <c r="C2975">
        <v>7</v>
      </c>
      <c r="D2975" t="s">
        <v>137</v>
      </c>
      <c r="E2975" s="2">
        <v>0.47847222222222224</v>
      </c>
      <c r="F2975" s="2">
        <v>0.47893518518518519</v>
      </c>
      <c r="G2975" s="2"/>
      <c r="H2975">
        <v>1</v>
      </c>
    </row>
    <row r="2976" spans="1:8" x14ac:dyDescent="0.35">
      <c r="A2976">
        <v>141596</v>
      </c>
      <c r="B2976">
        <v>1</v>
      </c>
      <c r="C2976">
        <v>7</v>
      </c>
      <c r="D2976" t="s">
        <v>138</v>
      </c>
      <c r="E2976" s="2">
        <v>0.48009259259259257</v>
      </c>
      <c r="F2976" s="2">
        <v>0.48055555555555557</v>
      </c>
      <c r="G2976" s="2"/>
      <c r="H2976">
        <v>1</v>
      </c>
    </row>
    <row r="2977" spans="1:8" x14ac:dyDescent="0.35">
      <c r="A2977">
        <v>141596</v>
      </c>
      <c r="B2977">
        <v>1</v>
      </c>
      <c r="C2977">
        <v>7</v>
      </c>
      <c r="D2977" t="s">
        <v>139</v>
      </c>
      <c r="E2977" s="2">
        <v>0.4826388888888889</v>
      </c>
      <c r="F2977" s="2">
        <v>0.48333333333333334</v>
      </c>
      <c r="G2977" s="2"/>
      <c r="H2977">
        <v>1</v>
      </c>
    </row>
    <row r="2978" spans="1:8" x14ac:dyDescent="0.35">
      <c r="A2978">
        <v>141596</v>
      </c>
      <c r="B2978">
        <v>1</v>
      </c>
      <c r="C2978">
        <v>7</v>
      </c>
      <c r="D2978" t="s">
        <v>72</v>
      </c>
      <c r="E2978" s="2">
        <v>0.48495370370370372</v>
      </c>
      <c r="F2978" s="2">
        <v>0.48553240740740738</v>
      </c>
      <c r="G2978" s="2"/>
      <c r="H2978">
        <v>1</v>
      </c>
    </row>
    <row r="2979" spans="1:8" x14ac:dyDescent="0.35">
      <c r="A2979">
        <v>141596</v>
      </c>
      <c r="B2979">
        <v>1</v>
      </c>
      <c r="C2979">
        <v>7</v>
      </c>
      <c r="D2979" t="s">
        <v>95</v>
      </c>
      <c r="E2979" s="2">
        <v>0.48726851851851855</v>
      </c>
      <c r="F2979" s="2">
        <v>0.48784722222222221</v>
      </c>
      <c r="G2979" s="2"/>
      <c r="H2979">
        <v>1</v>
      </c>
    </row>
    <row r="2980" spans="1:8" x14ac:dyDescent="0.35">
      <c r="A2980">
        <v>141596</v>
      </c>
      <c r="B2980">
        <v>1</v>
      </c>
      <c r="C2980">
        <v>7</v>
      </c>
      <c r="D2980" t="s">
        <v>140</v>
      </c>
      <c r="E2980" s="2">
        <v>0.48923611111111109</v>
      </c>
      <c r="F2980" s="2">
        <v>0.48993055555555554</v>
      </c>
      <c r="G2980" s="2"/>
      <c r="H2980">
        <v>1</v>
      </c>
    </row>
    <row r="2981" spans="1:8" x14ac:dyDescent="0.35">
      <c r="A2981">
        <v>141596</v>
      </c>
      <c r="B2981">
        <v>1</v>
      </c>
      <c r="C2981">
        <v>7</v>
      </c>
      <c r="D2981" t="s">
        <v>141</v>
      </c>
      <c r="E2981" s="2">
        <v>0.49155092592592592</v>
      </c>
      <c r="F2981" s="2">
        <v>0.49201388888888886</v>
      </c>
      <c r="G2981" s="2"/>
      <c r="H2981">
        <v>1</v>
      </c>
    </row>
    <row r="2982" spans="1:8" x14ac:dyDescent="0.35">
      <c r="A2982">
        <v>141596</v>
      </c>
      <c r="B2982">
        <v>1</v>
      </c>
      <c r="C2982">
        <v>7</v>
      </c>
      <c r="D2982" t="s">
        <v>46</v>
      </c>
      <c r="E2982" s="2">
        <v>0.49282407407407408</v>
      </c>
      <c r="F2982" s="2">
        <v>0.49328703703703702</v>
      </c>
      <c r="G2982" s="2"/>
      <c r="H2982">
        <v>1</v>
      </c>
    </row>
    <row r="2983" spans="1:8" x14ac:dyDescent="0.35">
      <c r="A2983">
        <v>141596</v>
      </c>
      <c r="B2983">
        <v>1</v>
      </c>
      <c r="C2983">
        <v>7</v>
      </c>
      <c r="D2983" t="s">
        <v>142</v>
      </c>
      <c r="E2983" s="2">
        <v>0.49444444444444446</v>
      </c>
      <c r="F2983" s="2">
        <v>0.49490740740740741</v>
      </c>
      <c r="G2983" s="2"/>
      <c r="H2983">
        <v>1</v>
      </c>
    </row>
    <row r="2984" spans="1:8" x14ac:dyDescent="0.35">
      <c r="A2984">
        <v>141596</v>
      </c>
      <c r="B2984">
        <v>1</v>
      </c>
      <c r="C2984">
        <v>7</v>
      </c>
      <c r="D2984" t="s">
        <v>143</v>
      </c>
      <c r="E2984" s="2">
        <v>0.49571759259259257</v>
      </c>
      <c r="F2984" s="2">
        <v>0.49641203703703701</v>
      </c>
      <c r="G2984" s="2"/>
      <c r="H2984">
        <v>1</v>
      </c>
    </row>
    <row r="2985" spans="1:8" x14ac:dyDescent="0.35">
      <c r="A2985">
        <v>141596</v>
      </c>
      <c r="B2985">
        <v>1</v>
      </c>
      <c r="C2985">
        <v>7</v>
      </c>
      <c r="D2985" t="s">
        <v>59</v>
      </c>
      <c r="E2985" s="2">
        <v>0.49768518518518517</v>
      </c>
      <c r="F2985" s="2">
        <v>0.49814814814814817</v>
      </c>
      <c r="G2985" s="2"/>
      <c r="H2985">
        <v>1</v>
      </c>
    </row>
    <row r="2986" spans="1:8" x14ac:dyDescent="0.35">
      <c r="A2986">
        <v>141596</v>
      </c>
      <c r="B2986">
        <v>1</v>
      </c>
      <c r="C2986">
        <v>7</v>
      </c>
      <c r="D2986" t="s">
        <v>144</v>
      </c>
      <c r="E2986" s="2">
        <v>0.49918981481481484</v>
      </c>
      <c r="F2986" s="2">
        <v>0.49965277777777778</v>
      </c>
      <c r="G2986" s="2"/>
      <c r="H2986">
        <v>1</v>
      </c>
    </row>
    <row r="2987" spans="1:8" x14ac:dyDescent="0.35">
      <c r="A2987">
        <v>141596</v>
      </c>
      <c r="B2987">
        <v>1</v>
      </c>
      <c r="C2987">
        <v>7</v>
      </c>
      <c r="D2987" t="s">
        <v>9</v>
      </c>
      <c r="E2987" s="2">
        <v>0.50115740740740744</v>
      </c>
      <c r="H2987">
        <v>1</v>
      </c>
    </row>
    <row r="2988" spans="1:8" x14ac:dyDescent="0.35">
      <c r="A2988">
        <v>148804</v>
      </c>
      <c r="B2988">
        <v>0</v>
      </c>
      <c r="C2988">
        <v>7</v>
      </c>
      <c r="D2988" t="s">
        <v>8</v>
      </c>
      <c r="F2988" s="2">
        <v>0.46377314814814813</v>
      </c>
      <c r="G2988" s="2"/>
      <c r="H2988">
        <v>1</v>
      </c>
    </row>
    <row r="2989" spans="1:8" x14ac:dyDescent="0.35">
      <c r="A2989">
        <v>148804</v>
      </c>
      <c r="B2989">
        <v>0</v>
      </c>
      <c r="C2989">
        <v>7</v>
      </c>
      <c r="D2989" t="s">
        <v>102</v>
      </c>
      <c r="E2989" s="2">
        <v>0.4667824074074074</v>
      </c>
      <c r="F2989" s="2">
        <v>0.46724537037037039</v>
      </c>
      <c r="G2989" s="2"/>
      <c r="H2989">
        <v>2</v>
      </c>
    </row>
    <row r="2990" spans="1:8" x14ac:dyDescent="0.35">
      <c r="A2990">
        <v>148804</v>
      </c>
      <c r="B2990">
        <v>0</v>
      </c>
      <c r="C2990">
        <v>7</v>
      </c>
      <c r="D2990" t="s">
        <v>103</v>
      </c>
      <c r="E2990" s="2">
        <v>0.47025462962962961</v>
      </c>
      <c r="F2990" s="2">
        <v>0.4707175925925926</v>
      </c>
      <c r="G2990" s="2"/>
      <c r="H2990">
        <v>2</v>
      </c>
    </row>
    <row r="2991" spans="1:8" x14ac:dyDescent="0.35">
      <c r="A2991">
        <v>148804</v>
      </c>
      <c r="B2991">
        <v>0</v>
      </c>
      <c r="C2991">
        <v>7</v>
      </c>
      <c r="D2991" t="s">
        <v>104</v>
      </c>
      <c r="E2991" s="2">
        <v>0.47326388888888887</v>
      </c>
      <c r="F2991" s="2">
        <v>0.47372685185185187</v>
      </c>
      <c r="G2991" s="2"/>
      <c r="H2991">
        <v>2</v>
      </c>
    </row>
    <row r="2992" spans="1:8" x14ac:dyDescent="0.35">
      <c r="A2992">
        <v>148804</v>
      </c>
      <c r="B2992">
        <v>0</v>
      </c>
      <c r="C2992">
        <v>7</v>
      </c>
      <c r="D2992" t="s">
        <v>105</v>
      </c>
      <c r="E2992" s="2">
        <v>0.47569444444444442</v>
      </c>
      <c r="F2992" s="2">
        <v>0.47615740740740742</v>
      </c>
      <c r="G2992" s="2"/>
      <c r="H2992">
        <v>2</v>
      </c>
    </row>
    <row r="2993" spans="1:8" x14ac:dyDescent="0.35">
      <c r="A2993">
        <v>148804</v>
      </c>
      <c r="B2993">
        <v>0</v>
      </c>
      <c r="C2993">
        <v>7</v>
      </c>
      <c r="D2993" t="s">
        <v>106</v>
      </c>
      <c r="E2993" s="2">
        <v>0.47824074074074074</v>
      </c>
      <c r="F2993" s="2">
        <v>0.47870370370370369</v>
      </c>
      <c r="G2993" s="2"/>
      <c r="H2993">
        <v>2</v>
      </c>
    </row>
    <row r="2994" spans="1:8" x14ac:dyDescent="0.35">
      <c r="A2994">
        <v>148804</v>
      </c>
      <c r="B2994">
        <v>0</v>
      </c>
      <c r="C2994">
        <v>7</v>
      </c>
      <c r="D2994" t="s">
        <v>107</v>
      </c>
      <c r="E2994" s="2">
        <v>0.48032407407407407</v>
      </c>
      <c r="F2994" s="2">
        <v>0.48078703703703701</v>
      </c>
      <c r="G2994" s="2"/>
      <c r="H2994">
        <v>2</v>
      </c>
    </row>
    <row r="2995" spans="1:8" x14ac:dyDescent="0.35">
      <c r="A2995">
        <v>148804</v>
      </c>
      <c r="B2995">
        <v>0</v>
      </c>
      <c r="C2995">
        <v>7</v>
      </c>
      <c r="D2995" t="s">
        <v>108</v>
      </c>
      <c r="E2995" s="2">
        <v>0.4826388888888889</v>
      </c>
      <c r="F2995" s="2">
        <v>0.48310185185185184</v>
      </c>
      <c r="G2995" s="2"/>
      <c r="H2995">
        <v>2</v>
      </c>
    </row>
    <row r="2996" spans="1:8" x14ac:dyDescent="0.35">
      <c r="A2996">
        <v>148804</v>
      </c>
      <c r="B2996">
        <v>0</v>
      </c>
      <c r="C2996">
        <v>7</v>
      </c>
      <c r="D2996" t="s">
        <v>39</v>
      </c>
      <c r="E2996" s="2">
        <v>0.4861111111111111</v>
      </c>
      <c r="F2996" s="2">
        <v>0.48692129629629627</v>
      </c>
      <c r="G2996" s="2"/>
      <c r="H2996">
        <v>6</v>
      </c>
    </row>
    <row r="2997" spans="1:8" x14ac:dyDescent="0.35">
      <c r="A2997">
        <v>148804</v>
      </c>
      <c r="B2997">
        <v>0</v>
      </c>
      <c r="C2997">
        <v>7</v>
      </c>
      <c r="D2997" t="s">
        <v>109</v>
      </c>
      <c r="E2997" s="2">
        <v>0.48923611111111109</v>
      </c>
      <c r="F2997" s="2">
        <v>0.48969907407407409</v>
      </c>
      <c r="G2997" s="2"/>
      <c r="H2997" t="s">
        <v>110</v>
      </c>
    </row>
    <row r="2998" spans="1:8" x14ac:dyDescent="0.35">
      <c r="A2998">
        <v>148804</v>
      </c>
      <c r="B2998">
        <v>0</v>
      </c>
      <c r="C2998">
        <v>7</v>
      </c>
      <c r="D2998" t="s">
        <v>111</v>
      </c>
      <c r="E2998" s="2">
        <v>0.4912037037037037</v>
      </c>
      <c r="F2998" s="2">
        <v>0.49166666666666664</v>
      </c>
      <c r="G2998" s="2"/>
      <c r="H2998" t="s">
        <v>110</v>
      </c>
    </row>
    <row r="2999" spans="1:8" x14ac:dyDescent="0.35">
      <c r="A2999">
        <v>148804</v>
      </c>
      <c r="B2999">
        <v>0</v>
      </c>
      <c r="C2999">
        <v>7</v>
      </c>
      <c r="D2999" t="s">
        <v>112</v>
      </c>
      <c r="E2999" s="2">
        <v>0.4934027777777778</v>
      </c>
      <c r="F2999" s="2">
        <v>0.49398148148148147</v>
      </c>
      <c r="G2999" s="2"/>
      <c r="H2999" t="s">
        <v>110</v>
      </c>
    </row>
    <row r="3000" spans="1:8" x14ac:dyDescent="0.35">
      <c r="A3000">
        <v>148804</v>
      </c>
      <c r="B3000">
        <v>0</v>
      </c>
      <c r="C3000">
        <v>7</v>
      </c>
      <c r="D3000" t="s">
        <v>113</v>
      </c>
      <c r="E3000" s="2">
        <v>0.49525462962962963</v>
      </c>
      <c r="F3000" s="2">
        <v>0.49583333333333335</v>
      </c>
      <c r="G3000" s="2"/>
      <c r="H3000" t="s">
        <v>110</v>
      </c>
    </row>
    <row r="3001" spans="1:8" x14ac:dyDescent="0.35">
      <c r="A3001">
        <v>148804</v>
      </c>
      <c r="B3001">
        <v>0</v>
      </c>
      <c r="C3001">
        <v>7</v>
      </c>
      <c r="D3001" t="s">
        <v>24</v>
      </c>
      <c r="E3001" s="2">
        <v>0.4980324074074074</v>
      </c>
      <c r="F3001" s="2">
        <v>0.49942129629629628</v>
      </c>
      <c r="G3001" s="2"/>
      <c r="H3001" t="s">
        <v>110</v>
      </c>
    </row>
    <row r="3002" spans="1:8" x14ac:dyDescent="0.35">
      <c r="A3002">
        <v>148804</v>
      </c>
      <c r="B3002">
        <v>0</v>
      </c>
      <c r="C3002">
        <v>7</v>
      </c>
      <c r="D3002" t="s">
        <v>45</v>
      </c>
      <c r="E3002" s="2">
        <v>0.50694444444444442</v>
      </c>
      <c r="F3002" s="2">
        <v>0.50763888888888886</v>
      </c>
      <c r="G3002" s="2"/>
      <c r="H3002" t="s">
        <v>110</v>
      </c>
    </row>
    <row r="3003" spans="1:8" x14ac:dyDescent="0.35">
      <c r="A3003">
        <v>148804</v>
      </c>
      <c r="B3003">
        <v>0</v>
      </c>
      <c r="C3003">
        <v>7</v>
      </c>
      <c r="D3003" t="s">
        <v>21</v>
      </c>
      <c r="E3003" s="2">
        <v>0.50914351851851847</v>
      </c>
      <c r="F3003" s="2">
        <v>0.50972222222222219</v>
      </c>
      <c r="G3003" s="2"/>
      <c r="H3003" t="s">
        <v>122</v>
      </c>
    </row>
    <row r="3004" spans="1:8" x14ac:dyDescent="0.35">
      <c r="A3004">
        <v>148804</v>
      </c>
      <c r="B3004">
        <v>0</v>
      </c>
      <c r="C3004">
        <v>7</v>
      </c>
      <c r="D3004" t="s">
        <v>123</v>
      </c>
      <c r="E3004" s="2">
        <v>0.51192129629629635</v>
      </c>
      <c r="F3004" s="2">
        <v>0.51249999999999996</v>
      </c>
      <c r="G3004" s="2"/>
      <c r="H3004">
        <v>2</v>
      </c>
    </row>
    <row r="3005" spans="1:8" x14ac:dyDescent="0.35">
      <c r="A3005">
        <v>148804</v>
      </c>
      <c r="B3005">
        <v>0</v>
      </c>
      <c r="C3005">
        <v>7</v>
      </c>
      <c r="D3005" t="s">
        <v>93</v>
      </c>
      <c r="E3005" s="2">
        <v>0.51469907407407411</v>
      </c>
      <c r="H3005">
        <v>1</v>
      </c>
    </row>
    <row r="3006" spans="1:8" x14ac:dyDescent="0.35">
      <c r="A3006">
        <v>142990</v>
      </c>
      <c r="B3006">
        <v>0</v>
      </c>
      <c r="C3006">
        <v>7</v>
      </c>
      <c r="D3006" t="s">
        <v>9</v>
      </c>
      <c r="F3006" s="2">
        <v>0.46400462962962963</v>
      </c>
      <c r="G3006" s="2"/>
      <c r="H3006">
        <v>1</v>
      </c>
    </row>
    <row r="3007" spans="1:8" x14ac:dyDescent="0.35">
      <c r="A3007">
        <v>142990</v>
      </c>
      <c r="B3007">
        <v>0</v>
      </c>
      <c r="C3007">
        <v>7</v>
      </c>
      <c r="D3007" t="s">
        <v>144</v>
      </c>
      <c r="E3007" s="2">
        <v>0.46504629629629629</v>
      </c>
      <c r="F3007" s="2">
        <v>0.46550925925925923</v>
      </c>
      <c r="G3007" s="2"/>
      <c r="H3007">
        <v>2</v>
      </c>
    </row>
    <row r="3008" spans="1:8" x14ac:dyDescent="0.35">
      <c r="A3008">
        <v>142990</v>
      </c>
      <c r="B3008">
        <v>0</v>
      </c>
      <c r="C3008">
        <v>7</v>
      </c>
      <c r="D3008" t="s">
        <v>59</v>
      </c>
      <c r="E3008" s="2">
        <v>0.46655092592592595</v>
      </c>
      <c r="F3008" s="2">
        <v>0.4670138888888889</v>
      </c>
      <c r="G3008" s="2"/>
      <c r="H3008">
        <v>2</v>
      </c>
    </row>
    <row r="3009" spans="1:8" x14ac:dyDescent="0.35">
      <c r="A3009">
        <v>142990</v>
      </c>
      <c r="B3009">
        <v>0</v>
      </c>
      <c r="C3009">
        <v>7</v>
      </c>
      <c r="D3009" t="s">
        <v>90</v>
      </c>
      <c r="E3009" s="2">
        <v>0.46840277777777778</v>
      </c>
      <c r="F3009" s="2">
        <v>0.4704861111111111</v>
      </c>
      <c r="G3009" s="2"/>
      <c r="H3009">
        <v>2</v>
      </c>
    </row>
    <row r="3010" spans="1:8" x14ac:dyDescent="0.35">
      <c r="A3010">
        <v>142990</v>
      </c>
      <c r="B3010">
        <v>0</v>
      </c>
      <c r="C3010">
        <v>7</v>
      </c>
      <c r="D3010" t="s">
        <v>151</v>
      </c>
      <c r="E3010" s="2">
        <v>0.47199074074074077</v>
      </c>
      <c r="F3010" s="2">
        <v>0.47245370370370371</v>
      </c>
      <c r="G3010" s="2"/>
      <c r="H3010">
        <v>2</v>
      </c>
    </row>
    <row r="3011" spans="1:8" x14ac:dyDescent="0.35">
      <c r="A3011">
        <v>142990</v>
      </c>
      <c r="B3011">
        <v>0</v>
      </c>
      <c r="C3011">
        <v>7</v>
      </c>
      <c r="D3011" t="s">
        <v>150</v>
      </c>
      <c r="E3011" s="2">
        <v>0.47384259259259259</v>
      </c>
      <c r="F3011" s="2">
        <v>0.47453703703703703</v>
      </c>
      <c r="G3011" s="2"/>
      <c r="H3011">
        <v>2</v>
      </c>
    </row>
    <row r="3012" spans="1:8" x14ac:dyDescent="0.35">
      <c r="A3012">
        <v>142990</v>
      </c>
      <c r="B3012">
        <v>0</v>
      </c>
      <c r="C3012">
        <v>7</v>
      </c>
      <c r="D3012" t="s">
        <v>149</v>
      </c>
      <c r="E3012" s="2">
        <v>0.47615740740740742</v>
      </c>
      <c r="F3012" s="2">
        <v>0.47673611111111114</v>
      </c>
      <c r="G3012" s="2"/>
      <c r="H3012">
        <v>2</v>
      </c>
    </row>
    <row r="3013" spans="1:8" x14ac:dyDescent="0.35">
      <c r="A3013">
        <v>142990</v>
      </c>
      <c r="B3013">
        <v>0</v>
      </c>
      <c r="C3013">
        <v>7</v>
      </c>
      <c r="D3013" t="s">
        <v>148</v>
      </c>
      <c r="E3013" s="2">
        <v>0.47858796296296297</v>
      </c>
      <c r="F3013" s="2">
        <v>0.47905092592592591</v>
      </c>
      <c r="G3013" s="2"/>
      <c r="H3013">
        <v>2</v>
      </c>
    </row>
    <row r="3014" spans="1:8" x14ac:dyDescent="0.35">
      <c r="A3014">
        <v>142990</v>
      </c>
      <c r="B3014">
        <v>0</v>
      </c>
      <c r="C3014">
        <v>7</v>
      </c>
      <c r="D3014" t="s">
        <v>19</v>
      </c>
      <c r="E3014" s="2">
        <v>0.48252314814814817</v>
      </c>
      <c r="F3014" s="2">
        <v>0.48298611111111112</v>
      </c>
      <c r="G3014" s="2"/>
      <c r="H3014">
        <v>2</v>
      </c>
    </row>
    <row r="3015" spans="1:8" x14ac:dyDescent="0.35">
      <c r="A3015">
        <v>142990</v>
      </c>
      <c r="B3015">
        <v>0</v>
      </c>
      <c r="C3015">
        <v>7</v>
      </c>
      <c r="D3015" t="s">
        <v>146</v>
      </c>
      <c r="E3015" s="2">
        <v>0.4841435185185185</v>
      </c>
      <c r="F3015" s="2">
        <v>0.4846064814814815</v>
      </c>
      <c r="G3015" s="2"/>
      <c r="H3015" t="s">
        <v>159</v>
      </c>
    </row>
    <row r="3016" spans="1:8" x14ac:dyDescent="0.35">
      <c r="A3016">
        <v>142990</v>
      </c>
      <c r="B3016">
        <v>0</v>
      </c>
      <c r="C3016">
        <v>7</v>
      </c>
      <c r="D3016" t="s">
        <v>13</v>
      </c>
      <c r="E3016" s="2">
        <v>0.48726851851851855</v>
      </c>
      <c r="F3016" s="2">
        <v>0.48796296296296299</v>
      </c>
      <c r="G3016" s="2"/>
      <c r="H3016" t="s">
        <v>152</v>
      </c>
    </row>
    <row r="3017" spans="1:8" x14ac:dyDescent="0.35">
      <c r="A3017">
        <v>142990</v>
      </c>
      <c r="B3017">
        <v>1</v>
      </c>
      <c r="C3017">
        <v>7</v>
      </c>
      <c r="D3017" t="s">
        <v>160</v>
      </c>
      <c r="E3017" s="2">
        <v>0.4909722222222222</v>
      </c>
      <c r="F3017" s="2">
        <v>0.4914351851851852</v>
      </c>
      <c r="G3017" s="2"/>
      <c r="H3017" t="s">
        <v>152</v>
      </c>
    </row>
    <row r="3018" spans="1:8" x14ac:dyDescent="0.35">
      <c r="A3018">
        <v>142990</v>
      </c>
      <c r="B3018">
        <v>1</v>
      </c>
      <c r="C3018">
        <v>7</v>
      </c>
      <c r="D3018" t="s">
        <v>11</v>
      </c>
      <c r="E3018" s="2">
        <v>0.49398148148148147</v>
      </c>
      <c r="H3018" t="s">
        <v>161</v>
      </c>
    </row>
    <row r="3019" spans="1:8" x14ac:dyDescent="0.35">
      <c r="A3019">
        <v>143489</v>
      </c>
      <c r="B3019">
        <v>0</v>
      </c>
      <c r="C3019">
        <v>7</v>
      </c>
      <c r="D3019" t="s">
        <v>93</v>
      </c>
      <c r="F3019" s="2">
        <v>0.46423611111111113</v>
      </c>
      <c r="G3019" s="2"/>
      <c r="H3019">
        <v>1</v>
      </c>
    </row>
    <row r="3020" spans="1:8" x14ac:dyDescent="0.35">
      <c r="A3020">
        <v>143489</v>
      </c>
      <c r="B3020">
        <v>0</v>
      </c>
      <c r="C3020">
        <v>7</v>
      </c>
      <c r="D3020" t="s">
        <v>123</v>
      </c>
      <c r="E3020" s="2">
        <v>0.46597222222222223</v>
      </c>
      <c r="F3020" s="2">
        <v>0.46655092592592595</v>
      </c>
      <c r="G3020" s="2"/>
      <c r="H3020">
        <v>1</v>
      </c>
    </row>
    <row r="3021" spans="1:8" x14ac:dyDescent="0.35">
      <c r="A3021">
        <v>143489</v>
      </c>
      <c r="B3021">
        <v>0</v>
      </c>
      <c r="C3021">
        <v>7</v>
      </c>
      <c r="D3021" t="s">
        <v>21</v>
      </c>
      <c r="E3021" s="2">
        <v>0.46863425925925928</v>
      </c>
      <c r="F3021" s="2">
        <v>0.46921296296296294</v>
      </c>
      <c r="G3021" s="2"/>
      <c r="H3021" t="s">
        <v>114</v>
      </c>
    </row>
    <row r="3022" spans="1:8" x14ac:dyDescent="0.35">
      <c r="A3022">
        <v>143489</v>
      </c>
      <c r="B3022">
        <v>0</v>
      </c>
      <c r="C3022">
        <v>7</v>
      </c>
      <c r="D3022" t="s">
        <v>45</v>
      </c>
      <c r="E3022" s="2">
        <v>0.47106481481481483</v>
      </c>
      <c r="F3022" s="2">
        <v>0.47280092592592593</v>
      </c>
      <c r="G3022" s="2"/>
      <c r="H3022" t="s">
        <v>152</v>
      </c>
    </row>
    <row r="3023" spans="1:8" x14ac:dyDescent="0.35">
      <c r="A3023">
        <v>143489</v>
      </c>
      <c r="B3023">
        <v>0</v>
      </c>
      <c r="C3023">
        <v>7</v>
      </c>
      <c r="D3023" t="s">
        <v>24</v>
      </c>
      <c r="E3023" s="2">
        <v>0.48032407407407407</v>
      </c>
      <c r="F3023" s="2">
        <v>0.48101851851851851</v>
      </c>
      <c r="G3023" s="2"/>
      <c r="H3023" t="s">
        <v>152</v>
      </c>
    </row>
    <row r="3024" spans="1:8" x14ac:dyDescent="0.35">
      <c r="A3024">
        <v>143489</v>
      </c>
      <c r="B3024">
        <v>0</v>
      </c>
      <c r="C3024">
        <v>7</v>
      </c>
      <c r="D3024" t="s">
        <v>113</v>
      </c>
      <c r="E3024" s="2">
        <v>0.48298611111111112</v>
      </c>
      <c r="F3024" s="2">
        <v>0.48356481481481484</v>
      </c>
      <c r="G3024" s="2"/>
      <c r="H3024" t="s">
        <v>152</v>
      </c>
    </row>
    <row r="3025" spans="1:8" x14ac:dyDescent="0.35">
      <c r="A3025">
        <v>143489</v>
      </c>
      <c r="B3025">
        <v>0</v>
      </c>
      <c r="C3025">
        <v>7</v>
      </c>
      <c r="D3025" t="s">
        <v>112</v>
      </c>
      <c r="E3025" s="2">
        <v>0.48495370370370372</v>
      </c>
      <c r="F3025" s="2">
        <v>0.48553240740740738</v>
      </c>
      <c r="G3025" s="2"/>
      <c r="H3025" t="s">
        <v>152</v>
      </c>
    </row>
    <row r="3026" spans="1:8" x14ac:dyDescent="0.35">
      <c r="A3026">
        <v>143489</v>
      </c>
      <c r="B3026">
        <v>0</v>
      </c>
      <c r="C3026">
        <v>7</v>
      </c>
      <c r="D3026" t="s">
        <v>111</v>
      </c>
      <c r="E3026" s="2">
        <v>0.48715277777777777</v>
      </c>
      <c r="F3026" s="2">
        <v>0.48761574074074077</v>
      </c>
      <c r="G3026" s="2"/>
      <c r="H3026" t="s">
        <v>152</v>
      </c>
    </row>
    <row r="3027" spans="1:8" x14ac:dyDescent="0.35">
      <c r="A3027">
        <v>143489</v>
      </c>
      <c r="B3027">
        <v>0</v>
      </c>
      <c r="C3027">
        <v>7</v>
      </c>
      <c r="D3027" t="s">
        <v>109</v>
      </c>
      <c r="E3027" s="2">
        <v>0.48912037037037037</v>
      </c>
      <c r="F3027" s="2">
        <v>0.48958333333333331</v>
      </c>
      <c r="G3027" s="2"/>
      <c r="H3027" t="s">
        <v>152</v>
      </c>
    </row>
    <row r="3028" spans="1:8" x14ac:dyDescent="0.35">
      <c r="A3028">
        <v>143489</v>
      </c>
      <c r="B3028">
        <v>0</v>
      </c>
      <c r="C3028">
        <v>7</v>
      </c>
      <c r="D3028" t="s">
        <v>39</v>
      </c>
      <c r="E3028" s="2">
        <v>0.49166666666666664</v>
      </c>
      <c r="F3028" s="2">
        <v>0.49236111111111114</v>
      </c>
      <c r="G3028" s="2"/>
      <c r="H3028" t="s">
        <v>152</v>
      </c>
    </row>
    <row r="3029" spans="1:8" x14ac:dyDescent="0.35">
      <c r="A3029">
        <v>143489</v>
      </c>
      <c r="B3029">
        <v>0</v>
      </c>
      <c r="C3029">
        <v>7</v>
      </c>
      <c r="D3029" t="s">
        <v>121</v>
      </c>
      <c r="E3029" s="2">
        <v>0.49537037037037035</v>
      </c>
      <c r="F3029" s="2">
        <v>0.49583333333333335</v>
      </c>
      <c r="G3029" s="2"/>
      <c r="H3029" t="s">
        <v>152</v>
      </c>
    </row>
    <row r="3030" spans="1:8" x14ac:dyDescent="0.35">
      <c r="A3030">
        <v>143489</v>
      </c>
      <c r="B3030">
        <v>0</v>
      </c>
      <c r="C3030">
        <v>7</v>
      </c>
      <c r="D3030" t="s">
        <v>120</v>
      </c>
      <c r="E3030" s="2">
        <v>0.49791666666666667</v>
      </c>
      <c r="F3030" s="2">
        <v>0.49837962962962962</v>
      </c>
      <c r="G3030" s="2"/>
      <c r="H3030" t="s">
        <v>152</v>
      </c>
    </row>
    <row r="3031" spans="1:8" x14ac:dyDescent="0.35">
      <c r="A3031">
        <v>143489</v>
      </c>
      <c r="B3031">
        <v>0</v>
      </c>
      <c r="C3031">
        <v>7</v>
      </c>
      <c r="D3031" t="s">
        <v>119</v>
      </c>
      <c r="E3031" s="2">
        <v>0.500462962962963</v>
      </c>
      <c r="F3031" s="2">
        <v>0.50092592592592589</v>
      </c>
      <c r="G3031" s="2"/>
      <c r="H3031" t="s">
        <v>152</v>
      </c>
    </row>
    <row r="3032" spans="1:8" x14ac:dyDescent="0.35">
      <c r="A3032">
        <v>143489</v>
      </c>
      <c r="B3032">
        <v>0</v>
      </c>
      <c r="C3032">
        <v>7</v>
      </c>
      <c r="D3032" t="s">
        <v>118</v>
      </c>
      <c r="E3032" s="2">
        <v>0.50289351851851849</v>
      </c>
      <c r="F3032" s="2">
        <v>0.50335648148148149</v>
      </c>
      <c r="G3032" s="2"/>
      <c r="H3032" t="s">
        <v>152</v>
      </c>
    </row>
    <row r="3033" spans="1:8" x14ac:dyDescent="0.35">
      <c r="A3033">
        <v>143489</v>
      </c>
      <c r="B3033">
        <v>0</v>
      </c>
      <c r="C3033">
        <v>7</v>
      </c>
      <c r="D3033" t="s">
        <v>117</v>
      </c>
      <c r="E3033" s="2">
        <v>0.50520833333333337</v>
      </c>
      <c r="F3033" s="2">
        <v>0.50567129629629626</v>
      </c>
      <c r="G3033" s="2"/>
      <c r="H3033" t="s">
        <v>152</v>
      </c>
    </row>
    <row r="3034" spans="1:8" x14ac:dyDescent="0.35">
      <c r="A3034">
        <v>143489</v>
      </c>
      <c r="B3034">
        <v>0</v>
      </c>
      <c r="C3034">
        <v>7</v>
      </c>
      <c r="D3034" t="s">
        <v>116</v>
      </c>
      <c r="E3034" s="2">
        <v>0.50902777777777775</v>
      </c>
      <c r="F3034" s="2">
        <v>0.50949074074074074</v>
      </c>
      <c r="G3034" s="2"/>
      <c r="H3034" t="s">
        <v>152</v>
      </c>
    </row>
    <row r="3035" spans="1:8" x14ac:dyDescent="0.35">
      <c r="A3035">
        <v>143489</v>
      </c>
      <c r="B3035">
        <v>0</v>
      </c>
      <c r="C3035">
        <v>7</v>
      </c>
      <c r="D3035" t="s">
        <v>6</v>
      </c>
      <c r="E3035" s="2">
        <v>0.51099537037037035</v>
      </c>
      <c r="H3035" t="s">
        <v>115</v>
      </c>
    </row>
    <row r="3036" spans="1:8" x14ac:dyDescent="0.35">
      <c r="A3036">
        <v>141192</v>
      </c>
      <c r="B3036">
        <v>0</v>
      </c>
      <c r="C3036">
        <v>7</v>
      </c>
      <c r="D3036" t="s">
        <v>18</v>
      </c>
      <c r="F3036" s="2">
        <v>0.46435185185185185</v>
      </c>
      <c r="G3036" s="2"/>
      <c r="H3036" t="s">
        <v>124</v>
      </c>
    </row>
    <row r="3037" spans="1:8" x14ac:dyDescent="0.35">
      <c r="A3037">
        <v>141192</v>
      </c>
      <c r="B3037">
        <v>0</v>
      </c>
      <c r="C3037">
        <v>7</v>
      </c>
      <c r="D3037" t="s">
        <v>17</v>
      </c>
      <c r="E3037" s="2">
        <v>0.46666666666666667</v>
      </c>
      <c r="F3037" s="2">
        <v>0.46712962962962962</v>
      </c>
      <c r="G3037" s="2"/>
      <c r="H3037">
        <v>2</v>
      </c>
    </row>
    <row r="3038" spans="1:8" x14ac:dyDescent="0.35">
      <c r="A3038">
        <v>141192</v>
      </c>
      <c r="B3038">
        <v>0</v>
      </c>
      <c r="C3038">
        <v>7</v>
      </c>
      <c r="D3038" t="s">
        <v>125</v>
      </c>
      <c r="E3038" s="2">
        <v>0.46875</v>
      </c>
      <c r="F3038" s="2">
        <v>0.46921296296296294</v>
      </c>
      <c r="G3038" s="2"/>
      <c r="H3038">
        <v>2</v>
      </c>
    </row>
    <row r="3039" spans="1:8" x14ac:dyDescent="0.35">
      <c r="A3039">
        <v>141192</v>
      </c>
      <c r="B3039">
        <v>0</v>
      </c>
      <c r="C3039">
        <v>7</v>
      </c>
      <c r="D3039" t="s">
        <v>126</v>
      </c>
      <c r="E3039" s="2">
        <v>0.47129629629629627</v>
      </c>
      <c r="F3039" s="2">
        <v>0.47199074074074077</v>
      </c>
      <c r="G3039" s="2"/>
      <c r="H3039" t="s">
        <v>127</v>
      </c>
    </row>
    <row r="3040" spans="1:8" x14ac:dyDescent="0.35">
      <c r="A3040">
        <v>141192</v>
      </c>
      <c r="B3040">
        <v>0</v>
      </c>
      <c r="C3040">
        <v>7</v>
      </c>
      <c r="D3040" t="s">
        <v>128</v>
      </c>
      <c r="E3040" s="2">
        <v>0.47349537037037037</v>
      </c>
      <c r="F3040" s="2">
        <v>0.47395833333333331</v>
      </c>
      <c r="G3040" s="2"/>
      <c r="H3040" t="s">
        <v>110</v>
      </c>
    </row>
    <row r="3041" spans="1:8" x14ac:dyDescent="0.35">
      <c r="A3041">
        <v>141192</v>
      </c>
      <c r="B3041">
        <v>0</v>
      </c>
      <c r="C3041">
        <v>7</v>
      </c>
      <c r="D3041" t="s">
        <v>129</v>
      </c>
      <c r="E3041" s="2">
        <v>0.4753472222222222</v>
      </c>
      <c r="F3041" s="2">
        <v>0.4758101851851852</v>
      </c>
      <c r="G3041" s="2"/>
      <c r="H3041" t="s">
        <v>110</v>
      </c>
    </row>
    <row r="3042" spans="1:8" x14ac:dyDescent="0.35">
      <c r="A3042">
        <v>141192</v>
      </c>
      <c r="B3042">
        <v>0</v>
      </c>
      <c r="C3042">
        <v>7</v>
      </c>
      <c r="D3042" t="s">
        <v>130</v>
      </c>
      <c r="E3042" s="2">
        <v>0.47719907407407408</v>
      </c>
      <c r="F3042" s="2">
        <v>0.4777777777777778</v>
      </c>
      <c r="G3042" s="2"/>
      <c r="H3042" t="s">
        <v>110</v>
      </c>
    </row>
    <row r="3043" spans="1:8" x14ac:dyDescent="0.35">
      <c r="A3043">
        <v>141192</v>
      </c>
      <c r="B3043">
        <v>0</v>
      </c>
      <c r="C3043">
        <v>7</v>
      </c>
      <c r="D3043" t="s">
        <v>45</v>
      </c>
      <c r="E3043" s="2">
        <v>0.47928240740740741</v>
      </c>
      <c r="F3043" s="2">
        <v>0.48020833333333335</v>
      </c>
      <c r="G3043" s="2"/>
      <c r="H3043" t="s">
        <v>110</v>
      </c>
    </row>
    <row r="3044" spans="1:8" x14ac:dyDescent="0.35">
      <c r="A3044">
        <v>141192</v>
      </c>
      <c r="B3044">
        <v>0</v>
      </c>
      <c r="C3044">
        <v>7</v>
      </c>
      <c r="D3044" t="s">
        <v>21</v>
      </c>
      <c r="E3044" s="2">
        <v>0.48206018518518517</v>
      </c>
      <c r="H3044" t="s">
        <v>114</v>
      </c>
    </row>
    <row r="3045" spans="1:8" x14ac:dyDescent="0.35">
      <c r="A3045">
        <v>141994</v>
      </c>
      <c r="B3045">
        <v>0</v>
      </c>
      <c r="C3045">
        <v>7</v>
      </c>
      <c r="D3045" t="s">
        <v>11</v>
      </c>
      <c r="F3045" s="2">
        <v>0.46527777777777779</v>
      </c>
      <c r="G3045" s="2"/>
      <c r="H3045" t="s">
        <v>161</v>
      </c>
    </row>
    <row r="3046" spans="1:8" x14ac:dyDescent="0.35">
      <c r="A3046">
        <v>141994</v>
      </c>
      <c r="B3046">
        <v>0</v>
      </c>
      <c r="C3046">
        <v>7</v>
      </c>
      <c r="D3046" t="s">
        <v>160</v>
      </c>
      <c r="E3046" s="2">
        <v>0.46770833333333334</v>
      </c>
      <c r="F3046" s="2">
        <v>0.46840277777777778</v>
      </c>
      <c r="G3046" s="2"/>
      <c r="H3046" t="s">
        <v>110</v>
      </c>
    </row>
    <row r="3047" spans="1:8" x14ac:dyDescent="0.35">
      <c r="A3047">
        <v>141994</v>
      </c>
      <c r="B3047">
        <v>1</v>
      </c>
      <c r="C3047">
        <v>7</v>
      </c>
      <c r="D3047" t="s">
        <v>13</v>
      </c>
      <c r="E3047" s="2">
        <v>0.47187499999999999</v>
      </c>
      <c r="F3047" s="2">
        <v>0.47256944444444443</v>
      </c>
      <c r="G3047" s="2"/>
      <c r="H3047" t="s">
        <v>110</v>
      </c>
    </row>
    <row r="3048" spans="1:8" x14ac:dyDescent="0.35">
      <c r="A3048">
        <v>141994</v>
      </c>
      <c r="B3048">
        <v>1</v>
      </c>
      <c r="C3048">
        <v>7</v>
      </c>
      <c r="D3048" t="s">
        <v>146</v>
      </c>
      <c r="E3048" s="2">
        <v>0.47465277777777776</v>
      </c>
      <c r="F3048" s="2">
        <v>0.47511574074074076</v>
      </c>
      <c r="G3048" s="2"/>
      <c r="H3048" t="s">
        <v>147</v>
      </c>
    </row>
    <row r="3049" spans="1:8" x14ac:dyDescent="0.35">
      <c r="A3049">
        <v>141994</v>
      </c>
      <c r="B3049">
        <v>1</v>
      </c>
      <c r="C3049">
        <v>7</v>
      </c>
      <c r="D3049" t="s">
        <v>19</v>
      </c>
      <c r="E3049" s="2">
        <v>0.47627314814814814</v>
      </c>
      <c r="F3049" s="2">
        <v>0.47673611111111114</v>
      </c>
      <c r="G3049" s="2"/>
      <c r="H3049">
        <v>1</v>
      </c>
    </row>
    <row r="3050" spans="1:8" x14ac:dyDescent="0.35">
      <c r="A3050">
        <v>141994</v>
      </c>
      <c r="B3050">
        <v>1</v>
      </c>
      <c r="C3050">
        <v>7</v>
      </c>
      <c r="D3050" t="s">
        <v>148</v>
      </c>
      <c r="E3050" s="2">
        <v>0.47997685185185185</v>
      </c>
      <c r="F3050" s="2">
        <v>0.48043981481481479</v>
      </c>
      <c r="G3050" s="2"/>
      <c r="H3050">
        <v>1</v>
      </c>
    </row>
    <row r="3051" spans="1:8" x14ac:dyDescent="0.35">
      <c r="A3051">
        <v>141994</v>
      </c>
      <c r="B3051">
        <v>1</v>
      </c>
      <c r="C3051">
        <v>7</v>
      </c>
      <c r="D3051" t="s">
        <v>149</v>
      </c>
      <c r="E3051" s="2">
        <v>0.48217592592592595</v>
      </c>
      <c r="F3051" s="2">
        <v>0.48275462962962962</v>
      </c>
      <c r="G3051" s="2"/>
      <c r="H3051">
        <v>1</v>
      </c>
    </row>
    <row r="3052" spans="1:8" x14ac:dyDescent="0.35">
      <c r="A3052">
        <v>141994</v>
      </c>
      <c r="B3052">
        <v>1</v>
      </c>
      <c r="C3052">
        <v>7</v>
      </c>
      <c r="D3052" t="s">
        <v>150</v>
      </c>
      <c r="E3052" s="2">
        <v>0.484375</v>
      </c>
      <c r="F3052" s="2">
        <v>0.48506944444444444</v>
      </c>
      <c r="G3052" s="2"/>
      <c r="H3052">
        <v>1</v>
      </c>
    </row>
    <row r="3053" spans="1:8" x14ac:dyDescent="0.35">
      <c r="A3053">
        <v>141994</v>
      </c>
      <c r="B3053">
        <v>1</v>
      </c>
      <c r="C3053">
        <v>7</v>
      </c>
      <c r="D3053" t="s">
        <v>151</v>
      </c>
      <c r="E3053" s="2">
        <v>0.48645833333333333</v>
      </c>
      <c r="F3053" s="2">
        <v>0.48692129629629627</v>
      </c>
      <c r="G3053" s="2"/>
      <c r="H3053">
        <v>1</v>
      </c>
    </row>
    <row r="3054" spans="1:8" x14ac:dyDescent="0.35">
      <c r="A3054">
        <v>141994</v>
      </c>
      <c r="B3054">
        <v>1</v>
      </c>
      <c r="C3054">
        <v>7</v>
      </c>
      <c r="D3054" t="s">
        <v>90</v>
      </c>
      <c r="E3054" s="2">
        <v>0.48831018518518521</v>
      </c>
      <c r="F3054" s="2">
        <v>0.48900462962962965</v>
      </c>
      <c r="G3054" s="2"/>
      <c r="H3054">
        <v>1</v>
      </c>
    </row>
    <row r="3055" spans="1:8" x14ac:dyDescent="0.35">
      <c r="A3055">
        <v>141994</v>
      </c>
      <c r="B3055">
        <v>1</v>
      </c>
      <c r="C3055">
        <v>7</v>
      </c>
      <c r="D3055" t="s">
        <v>59</v>
      </c>
      <c r="E3055" s="2">
        <v>0.49039351851851853</v>
      </c>
      <c r="F3055" s="2">
        <v>0.49085648148148148</v>
      </c>
      <c r="G3055" s="2"/>
      <c r="H3055">
        <v>1</v>
      </c>
    </row>
    <row r="3056" spans="1:8" x14ac:dyDescent="0.35">
      <c r="A3056">
        <v>141994</v>
      </c>
      <c r="B3056">
        <v>1</v>
      </c>
      <c r="C3056">
        <v>7</v>
      </c>
      <c r="D3056" t="s">
        <v>144</v>
      </c>
      <c r="E3056" s="2">
        <v>0.49189814814814814</v>
      </c>
      <c r="F3056" s="2">
        <v>0.49236111111111114</v>
      </c>
      <c r="G3056" s="2"/>
      <c r="H3056">
        <v>1</v>
      </c>
    </row>
    <row r="3057" spans="1:8" x14ac:dyDescent="0.35">
      <c r="A3057">
        <v>141994</v>
      </c>
      <c r="B3057">
        <v>1</v>
      </c>
      <c r="C3057">
        <v>7</v>
      </c>
      <c r="D3057" t="s">
        <v>9</v>
      </c>
      <c r="E3057" s="2">
        <v>0.49386574074074074</v>
      </c>
      <c r="H3057">
        <v>1</v>
      </c>
    </row>
    <row r="3058" spans="1:8" x14ac:dyDescent="0.35">
      <c r="A3058">
        <v>143587</v>
      </c>
      <c r="B3058">
        <v>0</v>
      </c>
      <c r="C3058">
        <v>7</v>
      </c>
      <c r="D3058" t="s">
        <v>21</v>
      </c>
      <c r="F3058" s="2">
        <v>0.46527777777777779</v>
      </c>
      <c r="G3058" s="2"/>
      <c r="H3058" t="s">
        <v>114</v>
      </c>
    </row>
    <row r="3059" spans="1:8" x14ac:dyDescent="0.35">
      <c r="A3059">
        <v>143587</v>
      </c>
      <c r="B3059">
        <v>0</v>
      </c>
      <c r="C3059">
        <v>7</v>
      </c>
      <c r="D3059" t="s">
        <v>45</v>
      </c>
      <c r="E3059" s="2">
        <v>0.46736111111111112</v>
      </c>
      <c r="F3059" s="2">
        <v>0.46932870370370372</v>
      </c>
      <c r="G3059" s="2"/>
      <c r="H3059" t="s">
        <v>152</v>
      </c>
    </row>
    <row r="3060" spans="1:8" x14ac:dyDescent="0.35">
      <c r="A3060">
        <v>143587</v>
      </c>
      <c r="B3060">
        <v>0</v>
      </c>
      <c r="C3060">
        <v>7</v>
      </c>
      <c r="D3060" t="s">
        <v>130</v>
      </c>
      <c r="E3060" s="2">
        <v>0.47094907407407405</v>
      </c>
      <c r="F3060" s="2">
        <v>0.47152777777777777</v>
      </c>
      <c r="G3060" s="2"/>
      <c r="H3060" t="s">
        <v>152</v>
      </c>
    </row>
    <row r="3061" spans="1:8" x14ac:dyDescent="0.35">
      <c r="A3061">
        <v>143587</v>
      </c>
      <c r="B3061">
        <v>0</v>
      </c>
      <c r="C3061">
        <v>7</v>
      </c>
      <c r="D3061" t="s">
        <v>129</v>
      </c>
      <c r="E3061" s="2">
        <v>0.47280092592592593</v>
      </c>
      <c r="F3061" s="2">
        <v>0.47326388888888887</v>
      </c>
      <c r="G3061" s="2"/>
      <c r="H3061" t="s">
        <v>152</v>
      </c>
    </row>
    <row r="3062" spans="1:8" x14ac:dyDescent="0.35">
      <c r="A3062">
        <v>143587</v>
      </c>
      <c r="B3062">
        <v>0</v>
      </c>
      <c r="C3062">
        <v>7</v>
      </c>
      <c r="D3062" t="s">
        <v>128</v>
      </c>
      <c r="E3062" s="2">
        <v>0.47476851851851853</v>
      </c>
      <c r="F3062" s="2">
        <v>0.47523148148148148</v>
      </c>
      <c r="G3062" s="2"/>
      <c r="H3062" t="s">
        <v>152</v>
      </c>
    </row>
    <row r="3063" spans="1:8" x14ac:dyDescent="0.35">
      <c r="A3063">
        <v>143587</v>
      </c>
      <c r="B3063">
        <v>0</v>
      </c>
      <c r="C3063">
        <v>7</v>
      </c>
      <c r="D3063" t="s">
        <v>126</v>
      </c>
      <c r="E3063" s="2">
        <v>0.47673611111111114</v>
      </c>
      <c r="F3063" s="2">
        <v>0.47743055555555558</v>
      </c>
      <c r="G3063" s="2"/>
      <c r="H3063" t="s">
        <v>162</v>
      </c>
    </row>
    <row r="3064" spans="1:8" x14ac:dyDescent="0.35">
      <c r="A3064">
        <v>143587</v>
      </c>
      <c r="B3064">
        <v>0</v>
      </c>
      <c r="C3064">
        <v>7</v>
      </c>
      <c r="D3064" t="s">
        <v>125</v>
      </c>
      <c r="E3064" s="2">
        <v>0.47916666666666669</v>
      </c>
      <c r="F3064" s="2">
        <v>0.47962962962962963</v>
      </c>
      <c r="G3064" s="2"/>
      <c r="H3064">
        <v>1</v>
      </c>
    </row>
    <row r="3065" spans="1:8" x14ac:dyDescent="0.35">
      <c r="A3065">
        <v>143587</v>
      </c>
      <c r="B3065">
        <v>0</v>
      </c>
      <c r="C3065">
        <v>7</v>
      </c>
      <c r="D3065" t="s">
        <v>17</v>
      </c>
      <c r="E3065" s="2">
        <v>0.48090277777777779</v>
      </c>
      <c r="F3065" s="2">
        <v>0.48136574074074073</v>
      </c>
      <c r="G3065" s="2"/>
      <c r="H3065">
        <v>1</v>
      </c>
    </row>
    <row r="3066" spans="1:8" x14ac:dyDescent="0.35">
      <c r="A3066">
        <v>143587</v>
      </c>
      <c r="B3066">
        <v>0</v>
      </c>
      <c r="C3066">
        <v>7</v>
      </c>
      <c r="D3066" t="s">
        <v>18</v>
      </c>
      <c r="E3066" s="2">
        <v>0.48344907407407406</v>
      </c>
      <c r="F3066" s="2">
        <v>0.48391203703703706</v>
      </c>
      <c r="G3066" s="2"/>
      <c r="H3066">
        <v>1</v>
      </c>
    </row>
    <row r="3067" spans="1:8" x14ac:dyDescent="0.35">
      <c r="A3067">
        <v>143587</v>
      </c>
      <c r="B3067">
        <v>0</v>
      </c>
      <c r="C3067">
        <v>7</v>
      </c>
      <c r="D3067" t="s">
        <v>163</v>
      </c>
      <c r="E3067" s="2">
        <v>0.48518518518518516</v>
      </c>
      <c r="F3067" s="2">
        <v>0.48564814814814816</v>
      </c>
      <c r="G3067" s="2"/>
      <c r="H3067">
        <v>1</v>
      </c>
    </row>
    <row r="3068" spans="1:8" x14ac:dyDescent="0.35">
      <c r="A3068">
        <v>143587</v>
      </c>
      <c r="B3068">
        <v>0</v>
      </c>
      <c r="C3068">
        <v>7</v>
      </c>
      <c r="D3068" t="s">
        <v>164</v>
      </c>
      <c r="E3068" s="2">
        <v>0.48773148148148149</v>
      </c>
      <c r="F3068" s="2">
        <v>0.48819444444444443</v>
      </c>
      <c r="G3068" s="2"/>
      <c r="H3068">
        <v>1</v>
      </c>
    </row>
    <row r="3069" spans="1:8" x14ac:dyDescent="0.35">
      <c r="A3069">
        <v>143587</v>
      </c>
      <c r="B3069">
        <v>0</v>
      </c>
      <c r="C3069">
        <v>7</v>
      </c>
      <c r="D3069" t="s">
        <v>165</v>
      </c>
      <c r="E3069" s="2">
        <v>0.49027777777777776</v>
      </c>
      <c r="F3069" s="2">
        <v>0.49074074074074076</v>
      </c>
      <c r="G3069" s="2"/>
      <c r="H3069">
        <v>1</v>
      </c>
    </row>
    <row r="3070" spans="1:8" x14ac:dyDescent="0.35">
      <c r="A3070">
        <v>143587</v>
      </c>
      <c r="B3070">
        <v>0</v>
      </c>
      <c r="C3070">
        <v>7</v>
      </c>
      <c r="D3070" t="s">
        <v>26</v>
      </c>
      <c r="E3070" s="2">
        <v>0.4931712962962963</v>
      </c>
      <c r="H3070">
        <v>2</v>
      </c>
    </row>
    <row r="3071" spans="1:8" x14ac:dyDescent="0.35">
      <c r="A3071">
        <v>143594</v>
      </c>
      <c r="B3071">
        <v>0</v>
      </c>
      <c r="C3071">
        <v>7</v>
      </c>
      <c r="D3071" t="s">
        <v>26</v>
      </c>
      <c r="F3071" s="2">
        <v>0.46527777777777779</v>
      </c>
      <c r="G3071" s="2"/>
      <c r="H3071">
        <v>2</v>
      </c>
    </row>
    <row r="3072" spans="1:8" x14ac:dyDescent="0.35">
      <c r="A3072">
        <v>143594</v>
      </c>
      <c r="B3072">
        <v>0</v>
      </c>
      <c r="C3072">
        <v>7</v>
      </c>
      <c r="D3072" t="s">
        <v>165</v>
      </c>
      <c r="E3072" s="2">
        <v>0.4670138888888889</v>
      </c>
      <c r="F3072" s="2">
        <v>0.46747685185185184</v>
      </c>
      <c r="G3072" s="2"/>
      <c r="H3072">
        <v>2</v>
      </c>
    </row>
    <row r="3073" spans="1:8" x14ac:dyDescent="0.35">
      <c r="A3073">
        <v>143594</v>
      </c>
      <c r="B3073">
        <v>0</v>
      </c>
      <c r="C3073">
        <v>7</v>
      </c>
      <c r="D3073" t="s">
        <v>164</v>
      </c>
      <c r="E3073" s="2">
        <v>0.46967592592592594</v>
      </c>
      <c r="F3073" s="2">
        <v>0.47013888888888888</v>
      </c>
      <c r="G3073" s="2"/>
      <c r="H3073">
        <v>2</v>
      </c>
    </row>
    <row r="3074" spans="1:8" x14ac:dyDescent="0.35">
      <c r="A3074">
        <v>143594</v>
      </c>
      <c r="B3074">
        <v>0</v>
      </c>
      <c r="C3074">
        <v>7</v>
      </c>
      <c r="D3074" t="s">
        <v>163</v>
      </c>
      <c r="E3074" s="2">
        <v>0.47233796296296299</v>
      </c>
      <c r="F3074" s="2">
        <v>0.47280092592592593</v>
      </c>
      <c r="G3074" s="2"/>
      <c r="H3074">
        <v>2</v>
      </c>
    </row>
    <row r="3075" spans="1:8" x14ac:dyDescent="0.35">
      <c r="A3075">
        <v>143594</v>
      </c>
      <c r="B3075">
        <v>0</v>
      </c>
      <c r="C3075">
        <v>7</v>
      </c>
      <c r="D3075" t="s">
        <v>18</v>
      </c>
      <c r="E3075" s="2">
        <v>0.47430555555555554</v>
      </c>
      <c r="F3075" s="2">
        <v>0.47476851851851853</v>
      </c>
      <c r="G3075" s="2"/>
      <c r="H3075">
        <v>2</v>
      </c>
    </row>
    <row r="3076" spans="1:8" x14ac:dyDescent="0.35">
      <c r="A3076">
        <v>143594</v>
      </c>
      <c r="B3076">
        <v>0</v>
      </c>
      <c r="C3076">
        <v>7</v>
      </c>
      <c r="D3076" t="s">
        <v>17</v>
      </c>
      <c r="E3076" s="2">
        <v>0.47708333333333336</v>
      </c>
      <c r="F3076" s="2">
        <v>0.4775462962962963</v>
      </c>
      <c r="G3076" s="2"/>
      <c r="H3076">
        <v>2</v>
      </c>
    </row>
    <row r="3077" spans="1:8" x14ac:dyDescent="0.35">
      <c r="A3077">
        <v>143594</v>
      </c>
      <c r="B3077">
        <v>0</v>
      </c>
      <c r="C3077">
        <v>7</v>
      </c>
      <c r="D3077" t="s">
        <v>125</v>
      </c>
      <c r="E3077" s="2">
        <v>0.47905092592592591</v>
      </c>
      <c r="F3077" s="2">
        <v>0.47951388888888891</v>
      </c>
      <c r="G3077" s="2"/>
      <c r="H3077">
        <v>2</v>
      </c>
    </row>
    <row r="3078" spans="1:8" x14ac:dyDescent="0.35">
      <c r="A3078">
        <v>143594</v>
      </c>
      <c r="B3078">
        <v>0</v>
      </c>
      <c r="C3078">
        <v>7</v>
      </c>
      <c r="D3078" t="s">
        <v>126</v>
      </c>
      <c r="E3078" s="2">
        <v>0.48171296296296295</v>
      </c>
      <c r="F3078" s="2">
        <v>0.4824074074074074</v>
      </c>
      <c r="G3078" s="2"/>
      <c r="H3078" t="s">
        <v>127</v>
      </c>
    </row>
    <row r="3079" spans="1:8" x14ac:dyDescent="0.35">
      <c r="A3079">
        <v>143594</v>
      </c>
      <c r="B3079">
        <v>0</v>
      </c>
      <c r="C3079">
        <v>7</v>
      </c>
      <c r="D3079" t="s">
        <v>128</v>
      </c>
      <c r="E3079" s="2">
        <v>0.48391203703703706</v>
      </c>
      <c r="F3079" s="2">
        <v>0.484375</v>
      </c>
      <c r="G3079" s="2"/>
      <c r="H3079" t="s">
        <v>110</v>
      </c>
    </row>
    <row r="3080" spans="1:8" x14ac:dyDescent="0.35">
      <c r="A3080">
        <v>143594</v>
      </c>
      <c r="B3080">
        <v>0</v>
      </c>
      <c r="C3080">
        <v>7</v>
      </c>
      <c r="D3080" t="s">
        <v>129</v>
      </c>
      <c r="E3080" s="2">
        <v>0.48576388888888888</v>
      </c>
      <c r="F3080" s="2">
        <v>0.48622685185185183</v>
      </c>
      <c r="G3080" s="2"/>
      <c r="H3080" t="s">
        <v>110</v>
      </c>
    </row>
    <row r="3081" spans="1:8" x14ac:dyDescent="0.35">
      <c r="A3081">
        <v>143594</v>
      </c>
      <c r="B3081">
        <v>0</v>
      </c>
      <c r="C3081">
        <v>7</v>
      </c>
      <c r="D3081" t="s">
        <v>130</v>
      </c>
      <c r="E3081" s="2">
        <v>0.48761574074074077</v>
      </c>
      <c r="F3081" s="2">
        <v>0.48819444444444443</v>
      </c>
      <c r="G3081" s="2"/>
      <c r="H3081" t="s">
        <v>110</v>
      </c>
    </row>
    <row r="3082" spans="1:8" x14ac:dyDescent="0.35">
      <c r="A3082">
        <v>143594</v>
      </c>
      <c r="B3082">
        <v>0</v>
      </c>
      <c r="C3082">
        <v>7</v>
      </c>
      <c r="D3082" t="s">
        <v>45</v>
      </c>
      <c r="E3082" s="2">
        <v>0.48969907407407409</v>
      </c>
      <c r="F3082" s="2">
        <v>0.49062499999999998</v>
      </c>
      <c r="G3082" s="2"/>
      <c r="H3082" t="s">
        <v>110</v>
      </c>
    </row>
    <row r="3083" spans="1:8" x14ac:dyDescent="0.35">
      <c r="A3083">
        <v>143594</v>
      </c>
      <c r="B3083">
        <v>0</v>
      </c>
      <c r="C3083">
        <v>7</v>
      </c>
      <c r="D3083" t="s">
        <v>21</v>
      </c>
      <c r="E3083" s="2">
        <v>0.49247685185185186</v>
      </c>
      <c r="H3083" t="s">
        <v>114</v>
      </c>
    </row>
    <row r="3084" spans="1:8" x14ac:dyDescent="0.35">
      <c r="A3084">
        <v>141293</v>
      </c>
      <c r="B3084">
        <v>0</v>
      </c>
      <c r="C3084">
        <v>7</v>
      </c>
      <c r="D3084" t="s">
        <v>23</v>
      </c>
      <c r="F3084" s="2">
        <v>0.46550925925925923</v>
      </c>
      <c r="G3084" s="2"/>
      <c r="H3084">
        <v>1</v>
      </c>
    </row>
    <row r="3085" spans="1:8" x14ac:dyDescent="0.35">
      <c r="A3085">
        <v>141293</v>
      </c>
      <c r="B3085">
        <v>0</v>
      </c>
      <c r="C3085">
        <v>7</v>
      </c>
      <c r="D3085" t="s">
        <v>145</v>
      </c>
      <c r="E3085" s="2">
        <v>0.46782407407407406</v>
      </c>
      <c r="F3085" s="2">
        <v>0.46828703703703706</v>
      </c>
      <c r="G3085" s="2"/>
      <c r="H3085">
        <v>1</v>
      </c>
    </row>
    <row r="3086" spans="1:8" x14ac:dyDescent="0.35">
      <c r="A3086">
        <v>141293</v>
      </c>
      <c r="B3086">
        <v>0</v>
      </c>
      <c r="C3086">
        <v>7</v>
      </c>
      <c r="D3086" t="s">
        <v>146</v>
      </c>
      <c r="E3086" s="2">
        <v>0.46967592592592594</v>
      </c>
      <c r="F3086" s="2">
        <v>0.47013888888888888</v>
      </c>
      <c r="G3086" s="2"/>
      <c r="H3086" t="s">
        <v>147</v>
      </c>
    </row>
    <row r="3087" spans="1:8" x14ac:dyDescent="0.35">
      <c r="A3087">
        <v>141293</v>
      </c>
      <c r="B3087">
        <v>0</v>
      </c>
      <c r="C3087">
        <v>7</v>
      </c>
      <c r="D3087" t="s">
        <v>19</v>
      </c>
      <c r="E3087" s="2">
        <v>0.47106481481481483</v>
      </c>
      <c r="F3087" s="2">
        <v>0.47152777777777777</v>
      </c>
      <c r="G3087" s="2"/>
      <c r="H3087">
        <v>1</v>
      </c>
    </row>
    <row r="3088" spans="1:8" x14ac:dyDescent="0.35">
      <c r="A3088">
        <v>141293</v>
      </c>
      <c r="B3088">
        <v>0</v>
      </c>
      <c r="C3088">
        <v>7</v>
      </c>
      <c r="D3088" t="s">
        <v>148</v>
      </c>
      <c r="E3088" s="2">
        <v>0.47430555555555554</v>
      </c>
      <c r="F3088" s="2">
        <v>0.47476851851851853</v>
      </c>
      <c r="G3088" s="2"/>
      <c r="H3088">
        <v>1</v>
      </c>
    </row>
    <row r="3089" spans="1:8" x14ac:dyDescent="0.35">
      <c r="A3089">
        <v>141293</v>
      </c>
      <c r="B3089">
        <v>0</v>
      </c>
      <c r="C3089">
        <v>7</v>
      </c>
      <c r="D3089" t="s">
        <v>149</v>
      </c>
      <c r="E3089" s="2">
        <v>0.47615740740740742</v>
      </c>
      <c r="F3089" s="2">
        <v>0.47673611111111114</v>
      </c>
      <c r="G3089" s="2"/>
      <c r="H3089">
        <v>1</v>
      </c>
    </row>
    <row r="3090" spans="1:8" x14ac:dyDescent="0.35">
      <c r="A3090">
        <v>141293</v>
      </c>
      <c r="B3090">
        <v>0</v>
      </c>
      <c r="C3090">
        <v>7</v>
      </c>
      <c r="D3090" t="s">
        <v>150</v>
      </c>
      <c r="E3090" s="2">
        <v>0.47812500000000002</v>
      </c>
      <c r="F3090" s="2">
        <v>0.47881944444444446</v>
      </c>
      <c r="G3090" s="2"/>
      <c r="H3090">
        <v>1</v>
      </c>
    </row>
    <row r="3091" spans="1:8" x14ac:dyDescent="0.35">
      <c r="A3091">
        <v>141293</v>
      </c>
      <c r="B3091">
        <v>0</v>
      </c>
      <c r="C3091">
        <v>7</v>
      </c>
      <c r="D3091" t="s">
        <v>151</v>
      </c>
      <c r="E3091" s="2">
        <v>0.47997685185185185</v>
      </c>
      <c r="F3091" s="2">
        <v>0.48043981481481479</v>
      </c>
      <c r="G3091" s="2"/>
      <c r="H3091">
        <v>1</v>
      </c>
    </row>
    <row r="3092" spans="1:8" x14ac:dyDescent="0.35">
      <c r="A3092">
        <v>141293</v>
      </c>
      <c r="B3092">
        <v>0</v>
      </c>
      <c r="C3092">
        <v>7</v>
      </c>
      <c r="D3092" t="s">
        <v>90</v>
      </c>
      <c r="E3092" s="2">
        <v>0.48159722222222223</v>
      </c>
      <c r="F3092" s="2">
        <v>0.48229166666666667</v>
      </c>
      <c r="G3092" s="2"/>
      <c r="H3092">
        <v>1</v>
      </c>
    </row>
    <row r="3093" spans="1:8" x14ac:dyDescent="0.35">
      <c r="A3093">
        <v>141293</v>
      </c>
      <c r="B3093">
        <v>0</v>
      </c>
      <c r="C3093">
        <v>7</v>
      </c>
      <c r="D3093" t="s">
        <v>59</v>
      </c>
      <c r="E3093" s="2">
        <v>0.48368055555555556</v>
      </c>
      <c r="F3093" s="2">
        <v>0.4841435185185185</v>
      </c>
      <c r="G3093" s="2"/>
      <c r="H3093">
        <v>1</v>
      </c>
    </row>
    <row r="3094" spans="1:8" x14ac:dyDescent="0.35">
      <c r="A3094">
        <v>141293</v>
      </c>
      <c r="B3094">
        <v>0</v>
      </c>
      <c r="C3094">
        <v>7</v>
      </c>
      <c r="D3094" t="s">
        <v>144</v>
      </c>
      <c r="E3094" s="2">
        <v>0.48530092592592594</v>
      </c>
      <c r="F3094" s="2">
        <v>0.48576388888888888</v>
      </c>
      <c r="G3094" s="2"/>
      <c r="H3094">
        <v>1</v>
      </c>
    </row>
    <row r="3095" spans="1:8" x14ac:dyDescent="0.35">
      <c r="A3095">
        <v>141293</v>
      </c>
      <c r="B3095">
        <v>0</v>
      </c>
      <c r="C3095">
        <v>7</v>
      </c>
      <c r="D3095" t="s">
        <v>9</v>
      </c>
      <c r="E3095" s="2">
        <v>0.48692129629629627</v>
      </c>
      <c r="F3095" s="2">
        <v>0.48738425925925927</v>
      </c>
      <c r="G3095" s="2"/>
      <c r="H3095">
        <v>1</v>
      </c>
    </row>
    <row r="3096" spans="1:8" x14ac:dyDescent="0.35">
      <c r="A3096">
        <v>141293</v>
      </c>
      <c r="B3096">
        <v>0</v>
      </c>
      <c r="C3096">
        <v>7</v>
      </c>
      <c r="D3096" t="s">
        <v>93</v>
      </c>
      <c r="E3096" s="2">
        <v>0.48854166666666665</v>
      </c>
      <c r="F3096" s="2">
        <v>0.48900462962962965</v>
      </c>
      <c r="G3096" s="2"/>
      <c r="H3096">
        <v>1</v>
      </c>
    </row>
    <row r="3097" spans="1:8" x14ac:dyDescent="0.35">
      <c r="A3097">
        <v>141293</v>
      </c>
      <c r="B3097">
        <v>0</v>
      </c>
      <c r="C3097">
        <v>7</v>
      </c>
      <c r="D3097" t="s">
        <v>123</v>
      </c>
      <c r="E3097" s="2">
        <v>0.49085648148148148</v>
      </c>
      <c r="F3097" s="2">
        <v>0.4914351851851852</v>
      </c>
      <c r="G3097" s="2"/>
      <c r="H3097">
        <v>1</v>
      </c>
    </row>
    <row r="3098" spans="1:8" x14ac:dyDescent="0.35">
      <c r="A3098">
        <v>141293</v>
      </c>
      <c r="B3098">
        <v>0</v>
      </c>
      <c r="C3098">
        <v>7</v>
      </c>
      <c r="D3098" t="s">
        <v>21</v>
      </c>
      <c r="E3098" s="2">
        <v>0.49351851851851852</v>
      </c>
      <c r="F3098" s="2">
        <v>0.49409722222222224</v>
      </c>
      <c r="G3098" s="2"/>
      <c r="H3098" t="s">
        <v>114</v>
      </c>
    </row>
    <row r="3099" spans="1:8" x14ac:dyDescent="0.35">
      <c r="A3099">
        <v>141293</v>
      </c>
      <c r="B3099">
        <v>0</v>
      </c>
      <c r="C3099">
        <v>7</v>
      </c>
      <c r="D3099" t="s">
        <v>45</v>
      </c>
      <c r="E3099" s="2">
        <v>0.49594907407407407</v>
      </c>
      <c r="F3099" s="2">
        <v>0.49687500000000001</v>
      </c>
      <c r="G3099" s="2"/>
      <c r="H3099" t="s">
        <v>152</v>
      </c>
    </row>
    <row r="3100" spans="1:8" x14ac:dyDescent="0.35">
      <c r="A3100">
        <v>141293</v>
      </c>
      <c r="B3100">
        <v>0</v>
      </c>
      <c r="C3100">
        <v>7</v>
      </c>
      <c r="D3100" t="s">
        <v>128</v>
      </c>
      <c r="E3100" s="2">
        <v>0.50023148148148144</v>
      </c>
      <c r="F3100" s="2">
        <v>0.50069444444444444</v>
      </c>
      <c r="G3100" s="2"/>
      <c r="H3100" t="s">
        <v>152</v>
      </c>
    </row>
    <row r="3101" spans="1:8" x14ac:dyDescent="0.35">
      <c r="A3101">
        <v>141293</v>
      </c>
      <c r="B3101">
        <v>0</v>
      </c>
      <c r="C3101">
        <v>7</v>
      </c>
      <c r="D3101" t="s">
        <v>126</v>
      </c>
      <c r="E3101" s="2">
        <v>0.5024305555555556</v>
      </c>
      <c r="F3101" s="2">
        <v>0.50381944444444449</v>
      </c>
      <c r="G3101" s="2"/>
      <c r="H3101" t="s">
        <v>152</v>
      </c>
    </row>
    <row r="3102" spans="1:8" x14ac:dyDescent="0.35">
      <c r="A3102">
        <v>141293</v>
      </c>
      <c r="B3102">
        <v>0</v>
      </c>
      <c r="C3102">
        <v>7</v>
      </c>
      <c r="D3102" t="s">
        <v>153</v>
      </c>
      <c r="E3102" s="2">
        <v>0.50590277777777781</v>
      </c>
      <c r="F3102" s="2">
        <v>0.5063657407407407</v>
      </c>
      <c r="G3102" s="2"/>
      <c r="H3102" t="s">
        <v>152</v>
      </c>
    </row>
    <row r="3103" spans="1:8" x14ac:dyDescent="0.35">
      <c r="A3103">
        <v>141293</v>
      </c>
      <c r="B3103">
        <v>0</v>
      </c>
      <c r="C3103">
        <v>7</v>
      </c>
      <c r="D3103" t="s">
        <v>154</v>
      </c>
      <c r="E3103" s="2">
        <v>0.50775462962962958</v>
      </c>
      <c r="F3103" s="2">
        <v>0.50821759259259258</v>
      </c>
      <c r="G3103" s="2"/>
      <c r="H3103" t="s">
        <v>152</v>
      </c>
    </row>
    <row r="3104" spans="1:8" x14ac:dyDescent="0.35">
      <c r="A3104">
        <v>141293</v>
      </c>
      <c r="B3104">
        <v>0</v>
      </c>
      <c r="C3104">
        <v>7</v>
      </c>
      <c r="D3104" t="s">
        <v>155</v>
      </c>
      <c r="E3104" s="2">
        <v>0.50972222222222219</v>
      </c>
      <c r="F3104" s="2">
        <v>0.51018518518518519</v>
      </c>
      <c r="G3104" s="2"/>
      <c r="H3104" t="s">
        <v>152</v>
      </c>
    </row>
    <row r="3105" spans="1:8" x14ac:dyDescent="0.35">
      <c r="A3105">
        <v>141293</v>
      </c>
      <c r="B3105">
        <v>0</v>
      </c>
      <c r="C3105">
        <v>7</v>
      </c>
      <c r="D3105" t="s">
        <v>24</v>
      </c>
      <c r="E3105" s="2">
        <v>0.51296296296296295</v>
      </c>
      <c r="H3105">
        <v>7</v>
      </c>
    </row>
    <row r="3106" spans="1:8" x14ac:dyDescent="0.35">
      <c r="A3106">
        <v>142296</v>
      </c>
      <c r="B3106">
        <v>0</v>
      </c>
      <c r="C3106">
        <v>7</v>
      </c>
      <c r="D3106" t="s">
        <v>24</v>
      </c>
      <c r="F3106" s="2">
        <v>0.46736111111111112</v>
      </c>
      <c r="G3106" s="2"/>
      <c r="H3106">
        <v>7</v>
      </c>
    </row>
    <row r="3107" spans="1:8" x14ac:dyDescent="0.35">
      <c r="A3107">
        <v>142296</v>
      </c>
      <c r="B3107">
        <v>0</v>
      </c>
      <c r="C3107">
        <v>7</v>
      </c>
      <c r="D3107" t="s">
        <v>155</v>
      </c>
      <c r="E3107" s="2">
        <v>0.4704861111111111</v>
      </c>
      <c r="F3107" s="2">
        <v>0.47094907407407405</v>
      </c>
      <c r="G3107" s="2"/>
      <c r="H3107" t="s">
        <v>110</v>
      </c>
    </row>
    <row r="3108" spans="1:8" x14ac:dyDescent="0.35">
      <c r="A3108">
        <v>142296</v>
      </c>
      <c r="B3108">
        <v>0</v>
      </c>
      <c r="C3108">
        <v>7</v>
      </c>
      <c r="D3108" t="s">
        <v>154</v>
      </c>
      <c r="E3108" s="2">
        <v>0.47245370370370371</v>
      </c>
      <c r="F3108" s="2">
        <v>0.47291666666666665</v>
      </c>
      <c r="G3108" s="2"/>
      <c r="H3108" t="s">
        <v>110</v>
      </c>
    </row>
    <row r="3109" spans="1:8" x14ac:dyDescent="0.35">
      <c r="A3109">
        <v>142296</v>
      </c>
      <c r="B3109">
        <v>0</v>
      </c>
      <c r="C3109">
        <v>7</v>
      </c>
      <c r="D3109" t="s">
        <v>153</v>
      </c>
      <c r="E3109" s="2">
        <v>0.47430555555555554</v>
      </c>
      <c r="F3109" s="2">
        <v>0.47476851851851853</v>
      </c>
      <c r="G3109" s="2"/>
      <c r="H3109" t="s">
        <v>110</v>
      </c>
    </row>
    <row r="3110" spans="1:8" x14ac:dyDescent="0.35">
      <c r="A3110">
        <v>142296</v>
      </c>
      <c r="B3110">
        <v>0</v>
      </c>
      <c r="C3110">
        <v>7</v>
      </c>
      <c r="D3110" t="s">
        <v>126</v>
      </c>
      <c r="E3110" s="2">
        <v>0.47662037037037036</v>
      </c>
      <c r="F3110" s="2">
        <v>0.47800925925925924</v>
      </c>
      <c r="G3110" s="2"/>
      <c r="H3110" t="s">
        <v>110</v>
      </c>
    </row>
    <row r="3111" spans="1:8" x14ac:dyDescent="0.35">
      <c r="A3111">
        <v>142296</v>
      </c>
      <c r="B3111">
        <v>0</v>
      </c>
      <c r="C3111">
        <v>7</v>
      </c>
      <c r="D3111" t="s">
        <v>128</v>
      </c>
      <c r="E3111" s="2">
        <v>0.47951388888888891</v>
      </c>
      <c r="F3111" s="2">
        <v>0.47997685185185185</v>
      </c>
      <c r="G3111" s="2"/>
      <c r="H3111" t="s">
        <v>110</v>
      </c>
    </row>
    <row r="3112" spans="1:8" x14ac:dyDescent="0.35">
      <c r="A3112">
        <v>142296</v>
      </c>
      <c r="B3112">
        <v>0</v>
      </c>
      <c r="C3112">
        <v>7</v>
      </c>
      <c r="D3112" t="s">
        <v>45</v>
      </c>
      <c r="E3112" s="2">
        <v>0.48310185185185184</v>
      </c>
      <c r="F3112" s="2">
        <v>0.48391203703703706</v>
      </c>
      <c r="G3112" s="2"/>
      <c r="H3112" t="s">
        <v>110</v>
      </c>
    </row>
    <row r="3113" spans="1:8" x14ac:dyDescent="0.35">
      <c r="A3113">
        <v>142296</v>
      </c>
      <c r="B3113">
        <v>0</v>
      </c>
      <c r="C3113">
        <v>7</v>
      </c>
      <c r="D3113" t="s">
        <v>21</v>
      </c>
      <c r="E3113" s="2">
        <v>0.48530092592592594</v>
      </c>
      <c r="F3113" s="2">
        <v>0.48587962962962961</v>
      </c>
      <c r="G3113" s="2"/>
      <c r="H3113" t="s">
        <v>122</v>
      </c>
    </row>
    <row r="3114" spans="1:8" x14ac:dyDescent="0.35">
      <c r="A3114">
        <v>142296</v>
      </c>
      <c r="B3114">
        <v>0</v>
      </c>
      <c r="C3114">
        <v>7</v>
      </c>
      <c r="D3114" t="s">
        <v>123</v>
      </c>
      <c r="E3114" s="2">
        <v>0.48807870370370371</v>
      </c>
      <c r="F3114" s="2">
        <v>0.48865740740740743</v>
      </c>
      <c r="G3114" s="2"/>
      <c r="H3114">
        <v>2</v>
      </c>
    </row>
    <row r="3115" spans="1:8" x14ac:dyDescent="0.35">
      <c r="A3115">
        <v>142296</v>
      </c>
      <c r="B3115">
        <v>0</v>
      </c>
      <c r="C3115">
        <v>7</v>
      </c>
      <c r="D3115" t="s">
        <v>93</v>
      </c>
      <c r="E3115" s="2">
        <v>0.49050925925925926</v>
      </c>
      <c r="F3115" s="2">
        <v>0.4909722222222222</v>
      </c>
      <c r="G3115" s="2"/>
      <c r="H3115">
        <v>2</v>
      </c>
    </row>
    <row r="3116" spans="1:8" x14ac:dyDescent="0.35">
      <c r="A3116">
        <v>142296</v>
      </c>
      <c r="B3116">
        <v>0</v>
      </c>
      <c r="C3116">
        <v>7</v>
      </c>
      <c r="D3116" t="s">
        <v>9</v>
      </c>
      <c r="E3116" s="2">
        <v>0.49212962962962964</v>
      </c>
      <c r="F3116" s="2">
        <v>0.49259259259259258</v>
      </c>
      <c r="G3116" s="2"/>
      <c r="H3116">
        <v>2</v>
      </c>
    </row>
    <row r="3117" spans="1:8" x14ac:dyDescent="0.35">
      <c r="A3117">
        <v>142296</v>
      </c>
      <c r="B3117">
        <v>0</v>
      </c>
      <c r="C3117">
        <v>7</v>
      </c>
      <c r="D3117" t="s">
        <v>144</v>
      </c>
      <c r="E3117" s="2">
        <v>0.49375000000000002</v>
      </c>
      <c r="F3117" s="2">
        <v>0.49421296296296297</v>
      </c>
      <c r="G3117" s="2"/>
      <c r="H3117">
        <v>2</v>
      </c>
    </row>
    <row r="3118" spans="1:8" x14ac:dyDescent="0.35">
      <c r="A3118">
        <v>142296</v>
      </c>
      <c r="B3118">
        <v>0</v>
      </c>
      <c r="C3118">
        <v>7</v>
      </c>
      <c r="D3118" t="s">
        <v>59</v>
      </c>
      <c r="E3118" s="2">
        <v>0.49525462962962963</v>
      </c>
      <c r="F3118" s="2">
        <v>0.49571759259259257</v>
      </c>
      <c r="G3118" s="2"/>
      <c r="H3118">
        <v>2</v>
      </c>
    </row>
    <row r="3119" spans="1:8" x14ac:dyDescent="0.35">
      <c r="A3119">
        <v>142296</v>
      </c>
      <c r="B3119">
        <v>0</v>
      </c>
      <c r="C3119">
        <v>7</v>
      </c>
      <c r="D3119" t="s">
        <v>90</v>
      </c>
      <c r="E3119" s="2">
        <v>0.49710648148148145</v>
      </c>
      <c r="F3119" s="2">
        <v>0.49780092592592595</v>
      </c>
      <c r="G3119" s="2"/>
      <c r="H3119">
        <v>2</v>
      </c>
    </row>
    <row r="3120" spans="1:8" x14ac:dyDescent="0.35">
      <c r="A3120">
        <v>142296</v>
      </c>
      <c r="B3120">
        <v>0</v>
      </c>
      <c r="C3120">
        <v>7</v>
      </c>
      <c r="D3120" t="s">
        <v>151</v>
      </c>
      <c r="E3120" s="2">
        <v>0.49907407407407406</v>
      </c>
      <c r="F3120" s="2">
        <v>0.49953703703703706</v>
      </c>
      <c r="G3120" s="2"/>
      <c r="H3120">
        <v>2</v>
      </c>
    </row>
    <row r="3121" spans="1:8" x14ac:dyDescent="0.35">
      <c r="A3121">
        <v>142296</v>
      </c>
      <c r="B3121">
        <v>0</v>
      </c>
      <c r="C3121">
        <v>7</v>
      </c>
      <c r="D3121" t="s">
        <v>150</v>
      </c>
      <c r="E3121" s="2">
        <v>0.50069444444444444</v>
      </c>
      <c r="F3121" s="2">
        <v>0.50138888888888888</v>
      </c>
      <c r="G3121" s="2"/>
      <c r="H3121">
        <v>2</v>
      </c>
    </row>
    <row r="3122" spans="1:8" x14ac:dyDescent="0.35">
      <c r="A3122">
        <v>142296</v>
      </c>
      <c r="B3122">
        <v>0</v>
      </c>
      <c r="C3122">
        <v>7</v>
      </c>
      <c r="D3122" t="s">
        <v>149</v>
      </c>
      <c r="E3122" s="2">
        <v>0.50266203703703705</v>
      </c>
      <c r="F3122" s="2">
        <v>0.50324074074074077</v>
      </c>
      <c r="G3122" s="2"/>
      <c r="H3122">
        <v>2</v>
      </c>
    </row>
    <row r="3123" spans="1:8" x14ac:dyDescent="0.35">
      <c r="A3123">
        <v>142296</v>
      </c>
      <c r="B3123">
        <v>0</v>
      </c>
      <c r="C3123">
        <v>7</v>
      </c>
      <c r="D3123" t="s">
        <v>148</v>
      </c>
      <c r="E3123" s="2">
        <v>0.50486111111111109</v>
      </c>
      <c r="F3123" s="2">
        <v>0.50532407407407409</v>
      </c>
      <c r="G3123" s="2"/>
      <c r="H3123">
        <v>2</v>
      </c>
    </row>
    <row r="3124" spans="1:8" x14ac:dyDescent="0.35">
      <c r="A3124">
        <v>142296</v>
      </c>
      <c r="B3124">
        <v>0</v>
      </c>
      <c r="C3124">
        <v>7</v>
      </c>
      <c r="D3124" t="s">
        <v>19</v>
      </c>
      <c r="E3124" s="2">
        <v>0.50821759259259258</v>
      </c>
      <c r="F3124" s="2">
        <v>0.50868055555555558</v>
      </c>
      <c r="G3124" s="2"/>
      <c r="H3124">
        <v>2</v>
      </c>
    </row>
    <row r="3125" spans="1:8" x14ac:dyDescent="0.35">
      <c r="A3125">
        <v>142296</v>
      </c>
      <c r="B3125">
        <v>0</v>
      </c>
      <c r="C3125">
        <v>7</v>
      </c>
      <c r="D3125" t="s">
        <v>146</v>
      </c>
      <c r="E3125" s="2">
        <v>0.50972222222222219</v>
      </c>
      <c r="F3125" s="2">
        <v>0.51018518518518519</v>
      </c>
      <c r="G3125" s="2"/>
      <c r="H3125" t="s">
        <v>159</v>
      </c>
    </row>
    <row r="3126" spans="1:8" x14ac:dyDescent="0.35">
      <c r="A3126">
        <v>142296</v>
      </c>
      <c r="B3126">
        <v>0</v>
      </c>
      <c r="C3126">
        <v>7</v>
      </c>
      <c r="D3126" t="s">
        <v>145</v>
      </c>
      <c r="E3126" s="2">
        <v>0.51157407407407407</v>
      </c>
      <c r="F3126" s="2">
        <v>0.51203703703703707</v>
      </c>
      <c r="G3126" s="2"/>
      <c r="H3126">
        <v>2</v>
      </c>
    </row>
    <row r="3127" spans="1:8" x14ac:dyDescent="0.35">
      <c r="A3127">
        <v>142296</v>
      </c>
      <c r="B3127">
        <v>0</v>
      </c>
      <c r="C3127">
        <v>7</v>
      </c>
      <c r="D3127" t="s">
        <v>23</v>
      </c>
      <c r="E3127" s="2">
        <v>0.51423611111111112</v>
      </c>
      <c r="H3127">
        <v>1</v>
      </c>
    </row>
    <row r="3128" spans="1:8" x14ac:dyDescent="0.35">
      <c r="A3128">
        <v>142190</v>
      </c>
      <c r="B3128">
        <v>0</v>
      </c>
      <c r="C3128">
        <v>7</v>
      </c>
      <c r="D3128" t="s">
        <v>9</v>
      </c>
      <c r="F3128" s="2">
        <v>0.46759259259259262</v>
      </c>
      <c r="G3128" s="2"/>
      <c r="H3128">
        <v>1</v>
      </c>
    </row>
    <row r="3129" spans="1:8" x14ac:dyDescent="0.35">
      <c r="A3129">
        <v>142190</v>
      </c>
      <c r="B3129">
        <v>0</v>
      </c>
      <c r="C3129">
        <v>7</v>
      </c>
      <c r="D3129" t="s">
        <v>144</v>
      </c>
      <c r="E3129" s="2">
        <v>0.46863425925925928</v>
      </c>
      <c r="F3129" s="2">
        <v>0.46909722222222222</v>
      </c>
      <c r="G3129" s="2"/>
      <c r="H3129">
        <v>2</v>
      </c>
    </row>
    <row r="3130" spans="1:8" x14ac:dyDescent="0.35">
      <c r="A3130">
        <v>142190</v>
      </c>
      <c r="B3130">
        <v>0</v>
      </c>
      <c r="C3130">
        <v>7</v>
      </c>
      <c r="D3130" t="s">
        <v>59</v>
      </c>
      <c r="E3130" s="2">
        <v>0.47013888888888888</v>
      </c>
      <c r="F3130" s="2">
        <v>0.47060185185185183</v>
      </c>
      <c r="G3130" s="2"/>
      <c r="H3130">
        <v>2</v>
      </c>
    </row>
    <row r="3131" spans="1:8" x14ac:dyDescent="0.35">
      <c r="A3131">
        <v>142190</v>
      </c>
      <c r="B3131">
        <v>0</v>
      </c>
      <c r="C3131">
        <v>7</v>
      </c>
      <c r="D3131" t="s">
        <v>143</v>
      </c>
      <c r="E3131" s="2">
        <v>0.47175925925925927</v>
      </c>
      <c r="F3131" s="2">
        <v>0.47245370370370371</v>
      </c>
      <c r="G3131" s="2"/>
      <c r="H3131">
        <v>2</v>
      </c>
    </row>
    <row r="3132" spans="1:8" x14ac:dyDescent="0.35">
      <c r="A3132">
        <v>142190</v>
      </c>
      <c r="B3132">
        <v>0</v>
      </c>
      <c r="C3132">
        <v>7</v>
      </c>
      <c r="D3132" t="s">
        <v>142</v>
      </c>
      <c r="E3132" s="2">
        <v>0.47326388888888887</v>
      </c>
      <c r="F3132" s="2">
        <v>0.47372685185185187</v>
      </c>
      <c r="G3132" s="2"/>
      <c r="H3132">
        <v>2</v>
      </c>
    </row>
    <row r="3133" spans="1:8" x14ac:dyDescent="0.35">
      <c r="A3133">
        <v>142190</v>
      </c>
      <c r="B3133">
        <v>0</v>
      </c>
      <c r="C3133">
        <v>7</v>
      </c>
      <c r="D3133" t="s">
        <v>46</v>
      </c>
      <c r="E3133" s="2">
        <v>0.47499999999999998</v>
      </c>
      <c r="F3133" s="2">
        <v>0.47546296296296298</v>
      </c>
      <c r="G3133" s="2"/>
      <c r="H3133">
        <v>2</v>
      </c>
    </row>
    <row r="3134" spans="1:8" x14ac:dyDescent="0.35">
      <c r="A3134">
        <v>142190</v>
      </c>
      <c r="B3134">
        <v>0</v>
      </c>
      <c r="C3134">
        <v>7</v>
      </c>
      <c r="D3134" t="s">
        <v>141</v>
      </c>
      <c r="E3134" s="2">
        <v>0.47615740740740742</v>
      </c>
      <c r="F3134" s="2">
        <v>0.47662037037037036</v>
      </c>
      <c r="G3134" s="2"/>
      <c r="H3134">
        <v>2</v>
      </c>
    </row>
    <row r="3135" spans="1:8" x14ac:dyDescent="0.35">
      <c r="A3135">
        <v>142190</v>
      </c>
      <c r="B3135">
        <v>0</v>
      </c>
      <c r="C3135">
        <v>7</v>
      </c>
      <c r="D3135" t="s">
        <v>140</v>
      </c>
      <c r="E3135" s="2">
        <v>0.47835648148148147</v>
      </c>
      <c r="F3135" s="2">
        <v>0.47905092592592591</v>
      </c>
      <c r="G3135" s="2"/>
      <c r="H3135">
        <v>2</v>
      </c>
    </row>
    <row r="3136" spans="1:8" x14ac:dyDescent="0.35">
      <c r="A3136">
        <v>142190</v>
      </c>
      <c r="B3136">
        <v>0</v>
      </c>
      <c r="C3136">
        <v>7</v>
      </c>
      <c r="D3136" t="s">
        <v>95</v>
      </c>
      <c r="E3136" s="2">
        <v>0.48043981481481479</v>
      </c>
      <c r="F3136" s="2">
        <v>0.48101851851851851</v>
      </c>
      <c r="G3136" s="2"/>
      <c r="H3136">
        <v>2</v>
      </c>
    </row>
    <row r="3137" spans="1:8" x14ac:dyDescent="0.35">
      <c r="A3137">
        <v>142190</v>
      </c>
      <c r="B3137">
        <v>0</v>
      </c>
      <c r="C3137">
        <v>7</v>
      </c>
      <c r="D3137" t="s">
        <v>72</v>
      </c>
      <c r="E3137" s="2">
        <v>0.48275462962962962</v>
      </c>
      <c r="F3137" s="2">
        <v>0.48333333333333334</v>
      </c>
      <c r="G3137" s="2"/>
      <c r="H3137">
        <v>2</v>
      </c>
    </row>
    <row r="3138" spans="1:8" x14ac:dyDescent="0.35">
      <c r="A3138">
        <v>142190</v>
      </c>
      <c r="B3138">
        <v>0</v>
      </c>
      <c r="C3138">
        <v>7</v>
      </c>
      <c r="D3138" t="s">
        <v>139</v>
      </c>
      <c r="E3138" s="2">
        <v>0.48495370370370372</v>
      </c>
      <c r="F3138" s="2">
        <v>0.48564814814814816</v>
      </c>
      <c r="G3138" s="2"/>
      <c r="H3138">
        <v>2</v>
      </c>
    </row>
    <row r="3139" spans="1:8" x14ac:dyDescent="0.35">
      <c r="A3139">
        <v>142190</v>
      </c>
      <c r="B3139">
        <v>0</v>
      </c>
      <c r="C3139">
        <v>7</v>
      </c>
      <c r="D3139" t="s">
        <v>138</v>
      </c>
      <c r="E3139" s="2">
        <v>0.48773148148148149</v>
      </c>
      <c r="F3139" s="2">
        <v>0.48819444444444443</v>
      </c>
      <c r="G3139" s="2"/>
      <c r="H3139">
        <v>2</v>
      </c>
    </row>
    <row r="3140" spans="1:8" x14ac:dyDescent="0.35">
      <c r="A3140">
        <v>142190</v>
      </c>
      <c r="B3140">
        <v>0</v>
      </c>
      <c r="C3140">
        <v>7</v>
      </c>
      <c r="D3140" t="s">
        <v>137</v>
      </c>
      <c r="E3140" s="2">
        <v>0.48946759259259259</v>
      </c>
      <c r="F3140" s="2">
        <v>0.48993055555555554</v>
      </c>
      <c r="G3140" s="2"/>
      <c r="H3140">
        <v>2</v>
      </c>
    </row>
    <row r="3141" spans="1:8" x14ac:dyDescent="0.35">
      <c r="A3141">
        <v>142190</v>
      </c>
      <c r="B3141">
        <v>0</v>
      </c>
      <c r="C3141">
        <v>7</v>
      </c>
      <c r="D3141" t="s">
        <v>136</v>
      </c>
      <c r="E3141" s="2">
        <v>0.49166666666666664</v>
      </c>
      <c r="F3141" s="2">
        <v>0.49212962962962964</v>
      </c>
      <c r="G3141" s="2"/>
      <c r="H3141">
        <v>2</v>
      </c>
    </row>
    <row r="3142" spans="1:8" x14ac:dyDescent="0.35">
      <c r="A3142">
        <v>142190</v>
      </c>
      <c r="B3142">
        <v>0</v>
      </c>
      <c r="C3142">
        <v>7</v>
      </c>
      <c r="D3142" t="s">
        <v>135</v>
      </c>
      <c r="E3142" s="2">
        <v>0.49363425925925924</v>
      </c>
      <c r="F3142" s="2">
        <v>0.49409722222222224</v>
      </c>
      <c r="G3142" s="2"/>
      <c r="H3142">
        <v>2</v>
      </c>
    </row>
    <row r="3143" spans="1:8" x14ac:dyDescent="0.35">
      <c r="A3143">
        <v>142190</v>
      </c>
      <c r="B3143">
        <v>1</v>
      </c>
      <c r="C3143">
        <v>7</v>
      </c>
      <c r="D3143" t="s">
        <v>38</v>
      </c>
      <c r="E3143" s="2">
        <v>0.49629629629629629</v>
      </c>
      <c r="F3143" s="2">
        <v>0.49699074074074073</v>
      </c>
      <c r="G3143" s="2"/>
      <c r="H3143" t="s">
        <v>172</v>
      </c>
    </row>
    <row r="3144" spans="1:8" x14ac:dyDescent="0.35">
      <c r="A3144">
        <v>142190</v>
      </c>
      <c r="B3144">
        <v>1</v>
      </c>
      <c r="C3144">
        <v>7</v>
      </c>
      <c r="D3144" t="s">
        <v>133</v>
      </c>
      <c r="E3144" s="2">
        <v>0.4982638888888889</v>
      </c>
      <c r="F3144" s="2">
        <v>0.49872685185185184</v>
      </c>
      <c r="G3144" s="2"/>
      <c r="H3144">
        <v>1</v>
      </c>
    </row>
    <row r="3145" spans="1:8" x14ac:dyDescent="0.35">
      <c r="A3145">
        <v>142190</v>
      </c>
      <c r="B3145">
        <v>1</v>
      </c>
      <c r="C3145">
        <v>7</v>
      </c>
      <c r="D3145" t="s">
        <v>132</v>
      </c>
      <c r="E3145" s="2">
        <v>0.50011574074074072</v>
      </c>
      <c r="F3145" s="2">
        <v>0.50057870370370372</v>
      </c>
      <c r="G3145" s="2"/>
      <c r="H3145">
        <v>1</v>
      </c>
    </row>
    <row r="3146" spans="1:8" x14ac:dyDescent="0.35">
      <c r="A3146">
        <v>142190</v>
      </c>
      <c r="B3146">
        <v>1</v>
      </c>
      <c r="C3146">
        <v>7</v>
      </c>
      <c r="D3146" t="s">
        <v>31</v>
      </c>
      <c r="E3146" s="2">
        <v>0.50312500000000004</v>
      </c>
      <c r="H3146" t="s">
        <v>131</v>
      </c>
    </row>
    <row r="3147" spans="1:8" x14ac:dyDescent="0.35">
      <c r="A3147">
        <v>148606</v>
      </c>
      <c r="B3147">
        <v>0</v>
      </c>
      <c r="C3147">
        <v>7</v>
      </c>
      <c r="D3147" t="s">
        <v>13</v>
      </c>
      <c r="F3147" s="2">
        <v>0.46875</v>
      </c>
      <c r="G3147" s="2"/>
      <c r="H3147" t="s">
        <v>166</v>
      </c>
    </row>
    <row r="3148" spans="1:8" x14ac:dyDescent="0.35">
      <c r="A3148">
        <v>148606</v>
      </c>
      <c r="B3148">
        <v>0</v>
      </c>
      <c r="C3148">
        <v>7</v>
      </c>
      <c r="D3148" t="s">
        <v>167</v>
      </c>
      <c r="E3148" s="2">
        <v>0.47152777777777777</v>
      </c>
      <c r="F3148" s="2">
        <v>0.47187499999999999</v>
      </c>
      <c r="G3148" s="2"/>
      <c r="H3148">
        <v>2</v>
      </c>
    </row>
    <row r="3149" spans="1:8" x14ac:dyDescent="0.35">
      <c r="A3149">
        <v>148606</v>
      </c>
      <c r="B3149">
        <v>0</v>
      </c>
      <c r="C3149">
        <v>7</v>
      </c>
      <c r="D3149" t="s">
        <v>168</v>
      </c>
      <c r="E3149" s="2">
        <v>0.47326388888888887</v>
      </c>
      <c r="F3149" s="2">
        <v>0.47361111111111109</v>
      </c>
      <c r="G3149" s="2"/>
      <c r="H3149">
        <v>2</v>
      </c>
    </row>
    <row r="3150" spans="1:8" x14ac:dyDescent="0.35">
      <c r="A3150">
        <v>148606</v>
      </c>
      <c r="B3150">
        <v>0</v>
      </c>
      <c r="C3150">
        <v>7</v>
      </c>
      <c r="D3150" t="s">
        <v>169</v>
      </c>
      <c r="E3150" s="2">
        <v>0.4753472222222222</v>
      </c>
      <c r="F3150" s="2">
        <v>0.47569444444444442</v>
      </c>
      <c r="G3150" s="2"/>
      <c r="H3150">
        <v>2</v>
      </c>
    </row>
    <row r="3151" spans="1:8" x14ac:dyDescent="0.35">
      <c r="A3151">
        <v>148606</v>
      </c>
      <c r="B3151">
        <v>0</v>
      </c>
      <c r="C3151">
        <v>7</v>
      </c>
      <c r="D3151" t="s">
        <v>170</v>
      </c>
      <c r="E3151" s="2">
        <v>0.47719907407407408</v>
      </c>
      <c r="F3151" s="2">
        <v>0.4775462962962963</v>
      </c>
      <c r="G3151" s="2"/>
      <c r="H3151">
        <v>2</v>
      </c>
    </row>
    <row r="3152" spans="1:8" x14ac:dyDescent="0.35">
      <c r="A3152">
        <v>148606</v>
      </c>
      <c r="B3152">
        <v>0</v>
      </c>
      <c r="C3152">
        <v>7</v>
      </c>
      <c r="D3152" t="s">
        <v>171</v>
      </c>
      <c r="E3152" s="2">
        <v>0.47893518518518519</v>
      </c>
      <c r="F3152" s="2">
        <v>0.47928240740740741</v>
      </c>
      <c r="G3152" s="2"/>
      <c r="H3152">
        <v>2</v>
      </c>
    </row>
    <row r="3153" spans="1:8" x14ac:dyDescent="0.35">
      <c r="A3153">
        <v>148606</v>
      </c>
      <c r="B3153">
        <v>0</v>
      </c>
      <c r="C3153">
        <v>7</v>
      </c>
      <c r="D3153" t="s">
        <v>26</v>
      </c>
      <c r="E3153" s="2">
        <v>0.48217592592592595</v>
      </c>
      <c r="H3153">
        <v>1</v>
      </c>
    </row>
    <row r="3154" spans="1:8" x14ac:dyDescent="0.35">
      <c r="A3154">
        <v>141681</v>
      </c>
      <c r="B3154">
        <v>0</v>
      </c>
      <c r="C3154">
        <v>7</v>
      </c>
      <c r="D3154" t="s">
        <v>26</v>
      </c>
      <c r="F3154" s="2">
        <v>0.46875</v>
      </c>
      <c r="G3154" s="2"/>
      <c r="H3154">
        <v>1</v>
      </c>
    </row>
    <row r="3155" spans="1:8" x14ac:dyDescent="0.35">
      <c r="A3155">
        <v>141681</v>
      </c>
      <c r="B3155">
        <v>0</v>
      </c>
      <c r="C3155">
        <v>7</v>
      </c>
      <c r="D3155" t="s">
        <v>171</v>
      </c>
      <c r="E3155" s="2">
        <v>0.47106481481481483</v>
      </c>
      <c r="F3155" s="2">
        <v>0.47152777777777777</v>
      </c>
      <c r="G3155" s="2"/>
      <c r="H3155">
        <v>1</v>
      </c>
    </row>
    <row r="3156" spans="1:8" x14ac:dyDescent="0.35">
      <c r="A3156">
        <v>141681</v>
      </c>
      <c r="B3156">
        <v>0</v>
      </c>
      <c r="C3156">
        <v>7</v>
      </c>
      <c r="D3156" t="s">
        <v>170</v>
      </c>
      <c r="E3156" s="2">
        <v>0.47291666666666665</v>
      </c>
      <c r="F3156" s="2">
        <v>0.47337962962962965</v>
      </c>
      <c r="G3156" s="2"/>
      <c r="H3156">
        <v>1</v>
      </c>
    </row>
    <row r="3157" spans="1:8" x14ac:dyDescent="0.35">
      <c r="A3157">
        <v>141681</v>
      </c>
      <c r="B3157">
        <v>0</v>
      </c>
      <c r="C3157">
        <v>7</v>
      </c>
      <c r="D3157" t="s">
        <v>169</v>
      </c>
      <c r="E3157" s="2">
        <v>0.47499999999999998</v>
      </c>
      <c r="F3157" s="2">
        <v>0.47546296296296298</v>
      </c>
      <c r="G3157" s="2"/>
      <c r="H3157">
        <v>1</v>
      </c>
    </row>
    <row r="3158" spans="1:8" x14ac:dyDescent="0.35">
      <c r="A3158">
        <v>141681</v>
      </c>
      <c r="B3158">
        <v>0</v>
      </c>
      <c r="C3158">
        <v>7</v>
      </c>
      <c r="D3158" t="s">
        <v>168</v>
      </c>
      <c r="E3158" s="2">
        <v>0.47719907407407408</v>
      </c>
      <c r="F3158" s="2">
        <v>0.47766203703703702</v>
      </c>
      <c r="G3158" s="2"/>
      <c r="H3158">
        <v>1</v>
      </c>
    </row>
    <row r="3159" spans="1:8" x14ac:dyDescent="0.35">
      <c r="A3159">
        <v>141681</v>
      </c>
      <c r="B3159">
        <v>0</v>
      </c>
      <c r="C3159">
        <v>7</v>
      </c>
      <c r="D3159" t="s">
        <v>167</v>
      </c>
      <c r="E3159" s="2">
        <v>0.47916666666666669</v>
      </c>
      <c r="F3159" s="2">
        <v>0.47962962962962963</v>
      </c>
      <c r="G3159" s="2"/>
      <c r="H3159">
        <v>1</v>
      </c>
    </row>
    <row r="3160" spans="1:8" x14ac:dyDescent="0.35">
      <c r="A3160">
        <v>141681</v>
      </c>
      <c r="B3160">
        <v>0</v>
      </c>
      <c r="C3160">
        <v>7</v>
      </c>
      <c r="D3160" t="s">
        <v>13</v>
      </c>
      <c r="E3160" s="2">
        <v>0.48298611111111112</v>
      </c>
      <c r="H3160" t="s">
        <v>166</v>
      </c>
    </row>
    <row r="3161" spans="1:8" x14ac:dyDescent="0.35">
      <c r="A3161">
        <v>142189</v>
      </c>
      <c r="B3161">
        <v>0</v>
      </c>
      <c r="C3161">
        <v>7</v>
      </c>
      <c r="D3161" t="s">
        <v>21</v>
      </c>
      <c r="F3161" s="2">
        <v>0.47569444444444442</v>
      </c>
      <c r="G3161" s="2"/>
      <c r="H3161" t="s">
        <v>114</v>
      </c>
    </row>
    <row r="3162" spans="1:8" x14ac:dyDescent="0.35">
      <c r="A3162">
        <v>142189</v>
      </c>
      <c r="B3162">
        <v>0</v>
      </c>
      <c r="C3162">
        <v>7</v>
      </c>
      <c r="D3162" t="s">
        <v>45</v>
      </c>
      <c r="E3162" s="2">
        <v>0.4777777777777778</v>
      </c>
      <c r="F3162" s="2">
        <v>0.47974537037037035</v>
      </c>
      <c r="G3162" s="2"/>
      <c r="H3162" t="s">
        <v>152</v>
      </c>
    </row>
    <row r="3163" spans="1:8" x14ac:dyDescent="0.35">
      <c r="A3163">
        <v>142189</v>
      </c>
      <c r="B3163">
        <v>0</v>
      </c>
      <c r="C3163">
        <v>7</v>
      </c>
      <c r="D3163" t="s">
        <v>130</v>
      </c>
      <c r="E3163" s="2">
        <v>0.48136574074074073</v>
      </c>
      <c r="F3163" s="2">
        <v>0.48194444444444445</v>
      </c>
      <c r="G3163" s="2"/>
      <c r="H3163" t="s">
        <v>152</v>
      </c>
    </row>
    <row r="3164" spans="1:8" x14ac:dyDescent="0.35">
      <c r="A3164">
        <v>142189</v>
      </c>
      <c r="B3164">
        <v>0</v>
      </c>
      <c r="C3164">
        <v>7</v>
      </c>
      <c r="D3164" t="s">
        <v>129</v>
      </c>
      <c r="E3164" s="2">
        <v>0.48321759259259262</v>
      </c>
      <c r="F3164" s="2">
        <v>0.48368055555555556</v>
      </c>
      <c r="G3164" s="2"/>
      <c r="H3164" t="s">
        <v>152</v>
      </c>
    </row>
    <row r="3165" spans="1:8" x14ac:dyDescent="0.35">
      <c r="A3165">
        <v>142189</v>
      </c>
      <c r="B3165">
        <v>0</v>
      </c>
      <c r="C3165">
        <v>7</v>
      </c>
      <c r="D3165" t="s">
        <v>128</v>
      </c>
      <c r="E3165" s="2">
        <v>0.48518518518518516</v>
      </c>
      <c r="F3165" s="2">
        <v>0.48564814814814816</v>
      </c>
      <c r="G3165" s="2"/>
      <c r="H3165" t="s">
        <v>152</v>
      </c>
    </row>
    <row r="3166" spans="1:8" x14ac:dyDescent="0.35">
      <c r="A3166">
        <v>142189</v>
      </c>
      <c r="B3166">
        <v>0</v>
      </c>
      <c r="C3166">
        <v>7</v>
      </c>
      <c r="D3166" t="s">
        <v>126</v>
      </c>
      <c r="E3166" s="2">
        <v>0.48715277777777777</v>
      </c>
      <c r="F3166" s="2">
        <v>0.48784722222222221</v>
      </c>
      <c r="G3166" s="2"/>
      <c r="H3166" t="s">
        <v>162</v>
      </c>
    </row>
    <row r="3167" spans="1:8" x14ac:dyDescent="0.35">
      <c r="A3167">
        <v>142189</v>
      </c>
      <c r="B3167">
        <v>0</v>
      </c>
      <c r="C3167">
        <v>7</v>
      </c>
      <c r="D3167" t="s">
        <v>125</v>
      </c>
      <c r="E3167" s="2">
        <v>0.48958333333333331</v>
      </c>
      <c r="F3167" s="2">
        <v>0.49004629629629631</v>
      </c>
      <c r="G3167" s="2"/>
      <c r="H3167">
        <v>1</v>
      </c>
    </row>
    <row r="3168" spans="1:8" x14ac:dyDescent="0.35">
      <c r="A3168">
        <v>142189</v>
      </c>
      <c r="B3168">
        <v>0</v>
      </c>
      <c r="C3168">
        <v>7</v>
      </c>
      <c r="D3168" t="s">
        <v>17</v>
      </c>
      <c r="E3168" s="2">
        <v>0.49131944444444442</v>
      </c>
      <c r="F3168" s="2">
        <v>0.49178240740740742</v>
      </c>
      <c r="G3168" s="2"/>
      <c r="H3168">
        <v>1</v>
      </c>
    </row>
    <row r="3169" spans="1:8" x14ac:dyDescent="0.35">
      <c r="A3169">
        <v>142189</v>
      </c>
      <c r="B3169">
        <v>0</v>
      </c>
      <c r="C3169">
        <v>7</v>
      </c>
      <c r="D3169" t="s">
        <v>18</v>
      </c>
      <c r="E3169" s="2">
        <v>0.49456018518518519</v>
      </c>
      <c r="H3169" t="s">
        <v>124</v>
      </c>
    </row>
    <row r="3170" spans="1:8" x14ac:dyDescent="0.35">
      <c r="A3170">
        <v>147102</v>
      </c>
      <c r="B3170">
        <v>0</v>
      </c>
      <c r="C3170">
        <v>7</v>
      </c>
      <c r="D3170" t="s">
        <v>31</v>
      </c>
      <c r="F3170" s="2">
        <v>0.47569444444444442</v>
      </c>
      <c r="G3170" s="2"/>
      <c r="H3170" t="s">
        <v>131</v>
      </c>
    </row>
    <row r="3171" spans="1:8" x14ac:dyDescent="0.35">
      <c r="A3171">
        <v>147102</v>
      </c>
      <c r="B3171">
        <v>0</v>
      </c>
      <c r="C3171">
        <v>7</v>
      </c>
      <c r="D3171" t="s">
        <v>132</v>
      </c>
      <c r="E3171" s="2">
        <v>0.47789351851851852</v>
      </c>
      <c r="F3171" s="2">
        <v>0.47847222222222224</v>
      </c>
      <c r="G3171" s="2"/>
      <c r="H3171">
        <v>2</v>
      </c>
    </row>
    <row r="3172" spans="1:8" x14ac:dyDescent="0.35">
      <c r="A3172">
        <v>147102</v>
      </c>
      <c r="B3172">
        <v>0</v>
      </c>
      <c r="C3172">
        <v>7</v>
      </c>
      <c r="D3172" t="s">
        <v>133</v>
      </c>
      <c r="E3172" s="2">
        <v>0.48009259259259257</v>
      </c>
      <c r="F3172" s="2">
        <v>0.48055555555555557</v>
      </c>
      <c r="G3172" s="2"/>
      <c r="H3172">
        <v>2</v>
      </c>
    </row>
    <row r="3173" spans="1:8" x14ac:dyDescent="0.35">
      <c r="A3173">
        <v>147102</v>
      </c>
      <c r="B3173">
        <v>0</v>
      </c>
      <c r="C3173">
        <v>7</v>
      </c>
      <c r="D3173" t="s">
        <v>38</v>
      </c>
      <c r="E3173" s="2">
        <v>0.48182870370370373</v>
      </c>
      <c r="F3173" s="2">
        <v>0.48252314814814817</v>
      </c>
      <c r="G3173" s="2"/>
      <c r="H3173" t="s">
        <v>134</v>
      </c>
    </row>
    <row r="3174" spans="1:8" x14ac:dyDescent="0.35">
      <c r="A3174">
        <v>147102</v>
      </c>
      <c r="B3174">
        <v>1</v>
      </c>
      <c r="C3174">
        <v>7</v>
      </c>
      <c r="D3174" t="s">
        <v>135</v>
      </c>
      <c r="E3174" s="2">
        <v>0.48472222222222222</v>
      </c>
      <c r="F3174" s="2">
        <v>0.48518518518518516</v>
      </c>
      <c r="G3174" s="2"/>
      <c r="H3174">
        <v>1</v>
      </c>
    </row>
    <row r="3175" spans="1:8" x14ac:dyDescent="0.35">
      <c r="A3175">
        <v>147102</v>
      </c>
      <c r="B3175">
        <v>1</v>
      </c>
      <c r="C3175">
        <v>7</v>
      </c>
      <c r="D3175" t="s">
        <v>136</v>
      </c>
      <c r="E3175" s="2">
        <v>0.48657407407407405</v>
      </c>
      <c r="F3175" s="2">
        <v>0.48703703703703705</v>
      </c>
      <c r="G3175" s="2"/>
      <c r="H3175">
        <v>1</v>
      </c>
    </row>
    <row r="3176" spans="1:8" x14ac:dyDescent="0.35">
      <c r="A3176">
        <v>147102</v>
      </c>
      <c r="B3176">
        <v>1</v>
      </c>
      <c r="C3176">
        <v>7</v>
      </c>
      <c r="D3176" t="s">
        <v>137</v>
      </c>
      <c r="E3176" s="2">
        <v>0.48877314814814815</v>
      </c>
      <c r="F3176" s="2">
        <v>0.48923611111111109</v>
      </c>
      <c r="G3176" s="2"/>
      <c r="H3176">
        <v>1</v>
      </c>
    </row>
    <row r="3177" spans="1:8" x14ac:dyDescent="0.35">
      <c r="A3177">
        <v>147102</v>
      </c>
      <c r="B3177">
        <v>1</v>
      </c>
      <c r="C3177">
        <v>7</v>
      </c>
      <c r="D3177" t="s">
        <v>138</v>
      </c>
      <c r="E3177" s="2">
        <v>0.49050925925925926</v>
      </c>
      <c r="F3177" s="2">
        <v>0.4909722222222222</v>
      </c>
      <c r="G3177" s="2"/>
      <c r="H3177">
        <v>1</v>
      </c>
    </row>
    <row r="3178" spans="1:8" x14ac:dyDescent="0.35">
      <c r="A3178">
        <v>147102</v>
      </c>
      <c r="B3178">
        <v>1</v>
      </c>
      <c r="C3178">
        <v>7</v>
      </c>
      <c r="D3178" t="s">
        <v>139</v>
      </c>
      <c r="E3178" s="2">
        <v>0.49305555555555558</v>
      </c>
      <c r="F3178" s="2">
        <v>0.49375000000000002</v>
      </c>
      <c r="G3178" s="2"/>
      <c r="H3178">
        <v>1</v>
      </c>
    </row>
    <row r="3179" spans="1:8" x14ac:dyDescent="0.35">
      <c r="A3179">
        <v>147102</v>
      </c>
      <c r="B3179">
        <v>1</v>
      </c>
      <c r="C3179">
        <v>7</v>
      </c>
      <c r="D3179" t="s">
        <v>72</v>
      </c>
      <c r="E3179" s="2">
        <v>0.49537037037037035</v>
      </c>
      <c r="F3179" s="2">
        <v>0.49594907407407407</v>
      </c>
      <c r="G3179" s="2"/>
      <c r="H3179">
        <v>1</v>
      </c>
    </row>
    <row r="3180" spans="1:8" x14ac:dyDescent="0.35">
      <c r="A3180">
        <v>147102</v>
      </c>
      <c r="B3180">
        <v>1</v>
      </c>
      <c r="C3180">
        <v>7</v>
      </c>
      <c r="D3180" t="s">
        <v>95</v>
      </c>
      <c r="E3180" s="2">
        <v>0.49768518518518517</v>
      </c>
      <c r="F3180" s="2">
        <v>0.4982638888888889</v>
      </c>
      <c r="G3180" s="2"/>
      <c r="H3180">
        <v>1</v>
      </c>
    </row>
    <row r="3181" spans="1:8" x14ac:dyDescent="0.35">
      <c r="A3181">
        <v>147102</v>
      </c>
      <c r="B3181">
        <v>1</v>
      </c>
      <c r="C3181">
        <v>7</v>
      </c>
      <c r="D3181" t="s">
        <v>140</v>
      </c>
      <c r="E3181" s="2">
        <v>0.49965277777777778</v>
      </c>
      <c r="F3181" s="2">
        <v>0.50034722222222228</v>
      </c>
      <c r="G3181" s="2"/>
      <c r="H3181">
        <v>1</v>
      </c>
    </row>
    <row r="3182" spans="1:8" x14ac:dyDescent="0.35">
      <c r="A3182">
        <v>147102</v>
      </c>
      <c r="B3182">
        <v>1</v>
      </c>
      <c r="C3182">
        <v>7</v>
      </c>
      <c r="D3182" t="s">
        <v>141</v>
      </c>
      <c r="E3182" s="2">
        <v>0.5019675925925926</v>
      </c>
      <c r="F3182" s="2">
        <v>0.5024305555555556</v>
      </c>
      <c r="G3182" s="2"/>
      <c r="H3182">
        <v>1</v>
      </c>
    </row>
    <row r="3183" spans="1:8" x14ac:dyDescent="0.35">
      <c r="A3183">
        <v>147102</v>
      </c>
      <c r="B3183">
        <v>1</v>
      </c>
      <c r="C3183">
        <v>7</v>
      </c>
      <c r="D3183" t="s">
        <v>46</v>
      </c>
      <c r="E3183" s="2">
        <v>0.50324074074074077</v>
      </c>
      <c r="F3183" s="2">
        <v>0.50370370370370365</v>
      </c>
      <c r="G3183" s="2"/>
      <c r="H3183">
        <v>1</v>
      </c>
    </row>
    <row r="3184" spans="1:8" x14ac:dyDescent="0.35">
      <c r="A3184">
        <v>147102</v>
      </c>
      <c r="B3184">
        <v>1</v>
      </c>
      <c r="C3184">
        <v>7</v>
      </c>
      <c r="D3184" t="s">
        <v>142</v>
      </c>
      <c r="E3184" s="2">
        <v>0.50486111111111109</v>
      </c>
      <c r="F3184" s="2">
        <v>0.50532407407407409</v>
      </c>
      <c r="G3184" s="2"/>
      <c r="H3184">
        <v>1</v>
      </c>
    </row>
    <row r="3185" spans="1:8" x14ac:dyDescent="0.35">
      <c r="A3185">
        <v>147102</v>
      </c>
      <c r="B3185">
        <v>1</v>
      </c>
      <c r="C3185">
        <v>7</v>
      </c>
      <c r="D3185" t="s">
        <v>143</v>
      </c>
      <c r="E3185" s="2">
        <v>0.50613425925925926</v>
      </c>
      <c r="F3185" s="2">
        <v>0.5068287037037037</v>
      </c>
      <c r="G3185" s="2"/>
      <c r="H3185">
        <v>1</v>
      </c>
    </row>
    <row r="3186" spans="1:8" x14ac:dyDescent="0.35">
      <c r="A3186">
        <v>147102</v>
      </c>
      <c r="B3186">
        <v>1</v>
      </c>
      <c r="C3186">
        <v>7</v>
      </c>
      <c r="D3186" t="s">
        <v>59</v>
      </c>
      <c r="E3186" s="2">
        <v>0.50810185185185186</v>
      </c>
      <c r="F3186" s="2">
        <v>0.50856481481481486</v>
      </c>
      <c r="G3186" s="2"/>
      <c r="H3186">
        <v>1</v>
      </c>
    </row>
    <row r="3187" spans="1:8" x14ac:dyDescent="0.35">
      <c r="A3187">
        <v>147102</v>
      </c>
      <c r="B3187">
        <v>1</v>
      </c>
      <c r="C3187">
        <v>7</v>
      </c>
      <c r="D3187" t="s">
        <v>144</v>
      </c>
      <c r="E3187" s="2">
        <v>0.50960648148148147</v>
      </c>
      <c r="F3187" s="2">
        <v>0.51006944444444446</v>
      </c>
      <c r="G3187" s="2"/>
      <c r="H3187">
        <v>1</v>
      </c>
    </row>
    <row r="3188" spans="1:8" x14ac:dyDescent="0.35">
      <c r="A3188">
        <v>147102</v>
      </c>
      <c r="B3188">
        <v>1</v>
      </c>
      <c r="C3188">
        <v>7</v>
      </c>
      <c r="D3188" t="s">
        <v>9</v>
      </c>
      <c r="E3188" s="2">
        <v>0.51157407407407407</v>
      </c>
      <c r="H3188">
        <v>1</v>
      </c>
    </row>
    <row r="3189" spans="1:8" x14ac:dyDescent="0.35">
      <c r="A3189">
        <v>141295</v>
      </c>
      <c r="B3189">
        <v>0</v>
      </c>
      <c r="C3189">
        <v>7</v>
      </c>
      <c r="D3189" t="s">
        <v>23</v>
      </c>
      <c r="F3189" s="2">
        <v>0.47592592592592592</v>
      </c>
      <c r="G3189" s="2"/>
      <c r="H3189">
        <v>1</v>
      </c>
    </row>
    <row r="3190" spans="1:8" x14ac:dyDescent="0.35">
      <c r="A3190">
        <v>141295</v>
      </c>
      <c r="B3190">
        <v>0</v>
      </c>
      <c r="C3190">
        <v>7</v>
      </c>
      <c r="D3190" t="s">
        <v>145</v>
      </c>
      <c r="E3190" s="2">
        <v>0.47824074074074074</v>
      </c>
      <c r="F3190" s="2">
        <v>0.47870370370370369</v>
      </c>
      <c r="G3190" s="2"/>
      <c r="H3190">
        <v>1</v>
      </c>
    </row>
    <row r="3191" spans="1:8" x14ac:dyDescent="0.35">
      <c r="A3191">
        <v>141295</v>
      </c>
      <c r="B3191">
        <v>0</v>
      </c>
      <c r="C3191">
        <v>7</v>
      </c>
      <c r="D3191" t="s">
        <v>146</v>
      </c>
      <c r="E3191" s="2">
        <v>0.48009259259259257</v>
      </c>
      <c r="F3191" s="2">
        <v>0.48055555555555557</v>
      </c>
      <c r="G3191" s="2"/>
      <c r="H3191" t="s">
        <v>147</v>
      </c>
    </row>
    <row r="3192" spans="1:8" x14ac:dyDescent="0.35">
      <c r="A3192">
        <v>141295</v>
      </c>
      <c r="B3192">
        <v>0</v>
      </c>
      <c r="C3192">
        <v>7</v>
      </c>
      <c r="D3192" t="s">
        <v>19</v>
      </c>
      <c r="E3192" s="2">
        <v>0.48148148148148145</v>
      </c>
      <c r="F3192" s="2">
        <v>0.48194444444444445</v>
      </c>
      <c r="G3192" s="2"/>
      <c r="H3192">
        <v>1</v>
      </c>
    </row>
    <row r="3193" spans="1:8" x14ac:dyDescent="0.35">
      <c r="A3193">
        <v>141295</v>
      </c>
      <c r="B3193">
        <v>0</v>
      </c>
      <c r="C3193">
        <v>7</v>
      </c>
      <c r="D3193" t="s">
        <v>148</v>
      </c>
      <c r="E3193" s="2">
        <v>0.48472222222222222</v>
      </c>
      <c r="F3193" s="2">
        <v>0.48518518518518516</v>
      </c>
      <c r="G3193" s="2"/>
      <c r="H3193">
        <v>1</v>
      </c>
    </row>
    <row r="3194" spans="1:8" x14ac:dyDescent="0.35">
      <c r="A3194">
        <v>141295</v>
      </c>
      <c r="B3194">
        <v>0</v>
      </c>
      <c r="C3194">
        <v>7</v>
      </c>
      <c r="D3194" t="s">
        <v>149</v>
      </c>
      <c r="E3194" s="2">
        <v>0.48657407407407405</v>
      </c>
      <c r="F3194" s="2">
        <v>0.48715277777777777</v>
      </c>
      <c r="G3194" s="2"/>
      <c r="H3194">
        <v>1</v>
      </c>
    </row>
    <row r="3195" spans="1:8" x14ac:dyDescent="0.35">
      <c r="A3195">
        <v>141295</v>
      </c>
      <c r="B3195">
        <v>0</v>
      </c>
      <c r="C3195">
        <v>7</v>
      </c>
      <c r="D3195" t="s">
        <v>150</v>
      </c>
      <c r="E3195" s="2">
        <v>0.48854166666666665</v>
      </c>
      <c r="F3195" s="2">
        <v>0.48923611111111109</v>
      </c>
      <c r="G3195" s="2"/>
      <c r="H3195">
        <v>1</v>
      </c>
    </row>
    <row r="3196" spans="1:8" x14ac:dyDescent="0.35">
      <c r="A3196">
        <v>141295</v>
      </c>
      <c r="B3196">
        <v>0</v>
      </c>
      <c r="C3196">
        <v>7</v>
      </c>
      <c r="D3196" t="s">
        <v>151</v>
      </c>
      <c r="E3196" s="2">
        <v>0.49039351851851853</v>
      </c>
      <c r="F3196" s="2">
        <v>0.49085648148148148</v>
      </c>
      <c r="G3196" s="2"/>
      <c r="H3196">
        <v>1</v>
      </c>
    </row>
    <row r="3197" spans="1:8" x14ac:dyDescent="0.35">
      <c r="A3197">
        <v>141295</v>
      </c>
      <c r="B3197">
        <v>0</v>
      </c>
      <c r="C3197">
        <v>7</v>
      </c>
      <c r="D3197" t="s">
        <v>90</v>
      </c>
      <c r="E3197" s="2">
        <v>0.49201388888888886</v>
      </c>
      <c r="F3197" s="2">
        <v>0.49270833333333336</v>
      </c>
      <c r="G3197" s="2"/>
      <c r="H3197">
        <v>1</v>
      </c>
    </row>
    <row r="3198" spans="1:8" x14ac:dyDescent="0.35">
      <c r="A3198">
        <v>141295</v>
      </c>
      <c r="B3198">
        <v>0</v>
      </c>
      <c r="C3198">
        <v>7</v>
      </c>
      <c r="D3198" t="s">
        <v>59</v>
      </c>
      <c r="E3198" s="2">
        <v>0.49409722222222224</v>
      </c>
      <c r="F3198" s="2">
        <v>0.49456018518518519</v>
      </c>
      <c r="G3198" s="2"/>
      <c r="H3198">
        <v>1</v>
      </c>
    </row>
    <row r="3199" spans="1:8" x14ac:dyDescent="0.35">
      <c r="A3199">
        <v>141295</v>
      </c>
      <c r="B3199">
        <v>0</v>
      </c>
      <c r="C3199">
        <v>7</v>
      </c>
      <c r="D3199" t="s">
        <v>144</v>
      </c>
      <c r="E3199" s="2">
        <v>0.49571759259259257</v>
      </c>
      <c r="F3199" s="2">
        <v>0.49618055555555557</v>
      </c>
      <c r="G3199" s="2"/>
      <c r="H3199">
        <v>1</v>
      </c>
    </row>
    <row r="3200" spans="1:8" x14ac:dyDescent="0.35">
      <c r="A3200">
        <v>141295</v>
      </c>
      <c r="B3200">
        <v>0</v>
      </c>
      <c r="C3200">
        <v>7</v>
      </c>
      <c r="D3200" t="s">
        <v>9</v>
      </c>
      <c r="E3200" s="2">
        <v>0.49733796296296295</v>
      </c>
      <c r="F3200" s="2">
        <v>0.49780092592592595</v>
      </c>
      <c r="G3200" s="2"/>
      <c r="H3200">
        <v>1</v>
      </c>
    </row>
    <row r="3201" spans="1:8" x14ac:dyDescent="0.35">
      <c r="A3201">
        <v>141295</v>
      </c>
      <c r="B3201">
        <v>0</v>
      </c>
      <c r="C3201">
        <v>7</v>
      </c>
      <c r="D3201" t="s">
        <v>93</v>
      </c>
      <c r="E3201" s="2">
        <v>0.49895833333333334</v>
      </c>
      <c r="F3201" s="2">
        <v>0.49942129629629628</v>
      </c>
      <c r="G3201" s="2"/>
      <c r="H3201">
        <v>1</v>
      </c>
    </row>
    <row r="3202" spans="1:8" x14ac:dyDescent="0.35">
      <c r="A3202">
        <v>141295</v>
      </c>
      <c r="B3202">
        <v>0</v>
      </c>
      <c r="C3202">
        <v>7</v>
      </c>
      <c r="D3202" t="s">
        <v>123</v>
      </c>
      <c r="E3202" s="2">
        <v>0.50127314814814816</v>
      </c>
      <c r="F3202" s="2">
        <v>0.50185185185185188</v>
      </c>
      <c r="G3202" s="2"/>
      <c r="H3202">
        <v>1</v>
      </c>
    </row>
    <row r="3203" spans="1:8" x14ac:dyDescent="0.35">
      <c r="A3203">
        <v>141295</v>
      </c>
      <c r="B3203">
        <v>0</v>
      </c>
      <c r="C3203">
        <v>7</v>
      </c>
      <c r="D3203" t="s">
        <v>21</v>
      </c>
      <c r="E3203" s="2">
        <v>0.50393518518518521</v>
      </c>
      <c r="F3203" s="2">
        <v>0.50451388888888893</v>
      </c>
      <c r="G3203" s="2"/>
      <c r="H3203" t="s">
        <v>114</v>
      </c>
    </row>
    <row r="3204" spans="1:8" x14ac:dyDescent="0.35">
      <c r="A3204">
        <v>141295</v>
      </c>
      <c r="B3204">
        <v>0</v>
      </c>
      <c r="C3204">
        <v>7</v>
      </c>
      <c r="D3204" t="s">
        <v>45</v>
      </c>
      <c r="E3204" s="2">
        <v>0.5063657407407407</v>
      </c>
      <c r="F3204" s="2">
        <v>0.5072916666666667</v>
      </c>
      <c r="G3204" s="2"/>
      <c r="H3204" t="s">
        <v>152</v>
      </c>
    </row>
    <row r="3205" spans="1:8" x14ac:dyDescent="0.35">
      <c r="A3205">
        <v>141295</v>
      </c>
      <c r="B3205">
        <v>0</v>
      </c>
      <c r="C3205">
        <v>7</v>
      </c>
      <c r="D3205" t="s">
        <v>128</v>
      </c>
      <c r="E3205" s="2">
        <v>0.51064814814814818</v>
      </c>
      <c r="F3205" s="2">
        <v>0.51111111111111107</v>
      </c>
      <c r="G3205" s="2"/>
      <c r="H3205" t="s">
        <v>152</v>
      </c>
    </row>
    <row r="3206" spans="1:8" x14ac:dyDescent="0.35">
      <c r="A3206">
        <v>141295</v>
      </c>
      <c r="B3206">
        <v>0</v>
      </c>
      <c r="C3206">
        <v>7</v>
      </c>
      <c r="D3206" t="s">
        <v>126</v>
      </c>
      <c r="E3206" s="2">
        <v>0.51284722222222223</v>
      </c>
      <c r="F3206" s="2">
        <v>0.51423611111111112</v>
      </c>
      <c r="G3206" s="2"/>
      <c r="H3206" t="s">
        <v>152</v>
      </c>
    </row>
    <row r="3207" spans="1:8" x14ac:dyDescent="0.35">
      <c r="A3207">
        <v>141295</v>
      </c>
      <c r="B3207">
        <v>0</v>
      </c>
      <c r="C3207">
        <v>7</v>
      </c>
      <c r="D3207" t="s">
        <v>153</v>
      </c>
      <c r="E3207" s="2">
        <v>0.51631944444444444</v>
      </c>
      <c r="F3207" s="2">
        <v>0.51678240740740744</v>
      </c>
      <c r="G3207" s="2"/>
      <c r="H3207" t="s">
        <v>152</v>
      </c>
    </row>
    <row r="3208" spans="1:8" x14ac:dyDescent="0.35">
      <c r="A3208">
        <v>141295</v>
      </c>
      <c r="B3208">
        <v>0</v>
      </c>
      <c r="C3208">
        <v>7</v>
      </c>
      <c r="D3208" t="s">
        <v>154</v>
      </c>
      <c r="E3208" s="2">
        <v>0.51817129629629632</v>
      </c>
      <c r="F3208" s="2">
        <v>0.51863425925925921</v>
      </c>
      <c r="G3208" s="2"/>
      <c r="H3208" t="s">
        <v>152</v>
      </c>
    </row>
    <row r="3209" spans="1:8" x14ac:dyDescent="0.35">
      <c r="A3209">
        <v>141295</v>
      </c>
      <c r="B3209">
        <v>0</v>
      </c>
      <c r="C3209">
        <v>7</v>
      </c>
      <c r="D3209" t="s">
        <v>155</v>
      </c>
      <c r="E3209" s="2">
        <v>0.52013888888888893</v>
      </c>
      <c r="F3209" s="2">
        <v>0.52060185185185182</v>
      </c>
      <c r="G3209" s="2"/>
      <c r="H3209" t="s">
        <v>152</v>
      </c>
    </row>
    <row r="3210" spans="1:8" x14ac:dyDescent="0.35">
      <c r="A3210">
        <v>141295</v>
      </c>
      <c r="B3210">
        <v>0</v>
      </c>
      <c r="C3210">
        <v>7</v>
      </c>
      <c r="D3210" t="s">
        <v>24</v>
      </c>
      <c r="E3210" s="2">
        <v>0.52337962962962958</v>
      </c>
      <c r="H3210">
        <v>7</v>
      </c>
    </row>
    <row r="3211" spans="1:8" x14ac:dyDescent="0.35">
      <c r="A3211">
        <v>145406</v>
      </c>
      <c r="B3211">
        <v>0</v>
      </c>
      <c r="C3211">
        <v>7</v>
      </c>
      <c r="D3211" t="s">
        <v>6</v>
      </c>
      <c r="F3211" s="2">
        <v>0.47696759259259258</v>
      </c>
      <c r="G3211" s="2"/>
      <c r="H3211" t="s">
        <v>115</v>
      </c>
    </row>
    <row r="3212" spans="1:8" x14ac:dyDescent="0.35">
      <c r="A3212">
        <v>145406</v>
      </c>
      <c r="B3212">
        <v>0</v>
      </c>
      <c r="C3212">
        <v>7</v>
      </c>
      <c r="D3212" t="s">
        <v>116</v>
      </c>
      <c r="E3212" s="2">
        <v>0.47974537037037035</v>
      </c>
      <c r="F3212" s="2">
        <v>0.48020833333333335</v>
      </c>
      <c r="G3212" s="2"/>
      <c r="H3212" t="s">
        <v>110</v>
      </c>
    </row>
    <row r="3213" spans="1:8" x14ac:dyDescent="0.35">
      <c r="A3213">
        <v>145406</v>
      </c>
      <c r="B3213">
        <v>0</v>
      </c>
      <c r="C3213">
        <v>7</v>
      </c>
      <c r="D3213" t="s">
        <v>117</v>
      </c>
      <c r="E3213" s="2">
        <v>0.48391203703703706</v>
      </c>
      <c r="F3213" s="2">
        <v>0.484375</v>
      </c>
      <c r="G3213" s="2"/>
      <c r="H3213" t="s">
        <v>110</v>
      </c>
    </row>
    <row r="3214" spans="1:8" x14ac:dyDescent="0.35">
      <c r="A3214">
        <v>145406</v>
      </c>
      <c r="B3214">
        <v>0</v>
      </c>
      <c r="C3214">
        <v>7</v>
      </c>
      <c r="D3214" t="s">
        <v>118</v>
      </c>
      <c r="E3214" s="2">
        <v>0.4861111111111111</v>
      </c>
      <c r="F3214" s="2">
        <v>0.48657407407407405</v>
      </c>
      <c r="G3214" s="2"/>
      <c r="H3214" t="s">
        <v>110</v>
      </c>
    </row>
    <row r="3215" spans="1:8" x14ac:dyDescent="0.35">
      <c r="A3215">
        <v>145406</v>
      </c>
      <c r="B3215">
        <v>0</v>
      </c>
      <c r="C3215">
        <v>7</v>
      </c>
      <c r="D3215" t="s">
        <v>119</v>
      </c>
      <c r="E3215" s="2">
        <v>0.48854166666666665</v>
      </c>
      <c r="F3215" s="2">
        <v>0.48900462962962965</v>
      </c>
      <c r="G3215" s="2"/>
      <c r="H3215" t="s">
        <v>110</v>
      </c>
    </row>
    <row r="3216" spans="1:8" x14ac:dyDescent="0.35">
      <c r="A3216">
        <v>145406</v>
      </c>
      <c r="B3216">
        <v>0</v>
      </c>
      <c r="C3216">
        <v>7</v>
      </c>
      <c r="D3216" t="s">
        <v>120</v>
      </c>
      <c r="E3216" s="2">
        <v>0.49085648148148148</v>
      </c>
      <c r="F3216" s="2">
        <v>0.49131944444444442</v>
      </c>
      <c r="G3216" s="2"/>
      <c r="H3216" t="s">
        <v>110</v>
      </c>
    </row>
    <row r="3217" spans="1:8" x14ac:dyDescent="0.35">
      <c r="A3217">
        <v>145406</v>
      </c>
      <c r="B3217">
        <v>0</v>
      </c>
      <c r="C3217">
        <v>7</v>
      </c>
      <c r="D3217" t="s">
        <v>121</v>
      </c>
      <c r="E3217" s="2">
        <v>0.49351851851851852</v>
      </c>
      <c r="F3217" s="2">
        <v>0.49398148148148147</v>
      </c>
      <c r="G3217" s="2"/>
      <c r="H3217" t="s">
        <v>110</v>
      </c>
    </row>
    <row r="3218" spans="1:8" x14ac:dyDescent="0.35">
      <c r="A3218">
        <v>145406</v>
      </c>
      <c r="B3218">
        <v>0</v>
      </c>
      <c r="C3218">
        <v>7</v>
      </c>
      <c r="D3218" t="s">
        <v>39</v>
      </c>
      <c r="E3218" s="2">
        <v>0.49664351851851851</v>
      </c>
      <c r="F3218" s="2">
        <v>0.49733796296296295</v>
      </c>
      <c r="G3218" s="2"/>
      <c r="H3218" t="s">
        <v>110</v>
      </c>
    </row>
    <row r="3219" spans="1:8" x14ac:dyDescent="0.35">
      <c r="A3219">
        <v>145406</v>
      </c>
      <c r="B3219">
        <v>0</v>
      </c>
      <c r="C3219">
        <v>7</v>
      </c>
      <c r="D3219" t="s">
        <v>109</v>
      </c>
      <c r="E3219" s="2">
        <v>0.49965277777777778</v>
      </c>
      <c r="F3219" s="2">
        <v>0.50011574074074072</v>
      </c>
      <c r="G3219" s="2"/>
      <c r="H3219" t="s">
        <v>110</v>
      </c>
    </row>
    <row r="3220" spans="1:8" x14ac:dyDescent="0.35">
      <c r="A3220">
        <v>145406</v>
      </c>
      <c r="B3220">
        <v>0</v>
      </c>
      <c r="C3220">
        <v>7</v>
      </c>
      <c r="D3220" t="s">
        <v>111</v>
      </c>
      <c r="E3220" s="2">
        <v>0.50162037037037033</v>
      </c>
      <c r="F3220" s="2">
        <v>0.50208333333333333</v>
      </c>
      <c r="G3220" s="2"/>
      <c r="H3220" t="s">
        <v>110</v>
      </c>
    </row>
    <row r="3221" spans="1:8" x14ac:dyDescent="0.35">
      <c r="A3221">
        <v>145406</v>
      </c>
      <c r="B3221">
        <v>0</v>
      </c>
      <c r="C3221">
        <v>7</v>
      </c>
      <c r="D3221" t="s">
        <v>112</v>
      </c>
      <c r="E3221" s="2">
        <v>0.50381944444444449</v>
      </c>
      <c r="F3221" s="2">
        <v>0.5043981481481481</v>
      </c>
      <c r="G3221" s="2"/>
      <c r="H3221" t="s">
        <v>110</v>
      </c>
    </row>
    <row r="3222" spans="1:8" x14ac:dyDescent="0.35">
      <c r="A3222">
        <v>145406</v>
      </c>
      <c r="B3222">
        <v>0</v>
      </c>
      <c r="C3222">
        <v>7</v>
      </c>
      <c r="D3222" t="s">
        <v>113</v>
      </c>
      <c r="E3222" s="2">
        <v>0.50567129629629626</v>
      </c>
      <c r="F3222" s="2">
        <v>0.50624999999999998</v>
      </c>
      <c r="G3222" s="2"/>
      <c r="H3222" t="s">
        <v>110</v>
      </c>
    </row>
    <row r="3223" spans="1:8" x14ac:dyDescent="0.35">
      <c r="A3223">
        <v>145406</v>
      </c>
      <c r="B3223">
        <v>0</v>
      </c>
      <c r="C3223">
        <v>7</v>
      </c>
      <c r="D3223" t="s">
        <v>24</v>
      </c>
      <c r="E3223" s="2">
        <v>0.50844907407407403</v>
      </c>
      <c r="F3223" s="2">
        <v>0.50983796296296291</v>
      </c>
      <c r="G3223" s="2"/>
      <c r="H3223" t="s">
        <v>110</v>
      </c>
    </row>
    <row r="3224" spans="1:8" x14ac:dyDescent="0.35">
      <c r="A3224">
        <v>145406</v>
      </c>
      <c r="B3224">
        <v>0</v>
      </c>
      <c r="C3224">
        <v>7</v>
      </c>
      <c r="D3224" t="s">
        <v>45</v>
      </c>
      <c r="E3224" s="2">
        <v>0.51736111111111116</v>
      </c>
      <c r="F3224" s="2">
        <v>0.5180555555555556</v>
      </c>
      <c r="G3224" s="2"/>
      <c r="H3224" t="s">
        <v>110</v>
      </c>
    </row>
    <row r="3225" spans="1:8" x14ac:dyDescent="0.35">
      <c r="A3225">
        <v>145406</v>
      </c>
      <c r="B3225">
        <v>0</v>
      </c>
      <c r="C3225">
        <v>7</v>
      </c>
      <c r="D3225" t="s">
        <v>21</v>
      </c>
      <c r="E3225" s="2">
        <v>0.51956018518518521</v>
      </c>
      <c r="F3225" s="2">
        <v>0.52013888888888893</v>
      </c>
      <c r="G3225" s="2"/>
      <c r="H3225" t="s">
        <v>122</v>
      </c>
    </row>
    <row r="3226" spans="1:8" x14ac:dyDescent="0.35">
      <c r="A3226">
        <v>145406</v>
      </c>
      <c r="B3226">
        <v>0</v>
      </c>
      <c r="C3226">
        <v>7</v>
      </c>
      <c r="D3226" t="s">
        <v>123</v>
      </c>
      <c r="E3226" s="2">
        <v>0.52233796296296298</v>
      </c>
      <c r="F3226" s="2">
        <v>0.5229166666666667</v>
      </c>
      <c r="G3226" s="2"/>
      <c r="H3226">
        <v>2</v>
      </c>
    </row>
    <row r="3227" spans="1:8" x14ac:dyDescent="0.35">
      <c r="A3227">
        <v>145406</v>
      </c>
      <c r="B3227">
        <v>0</v>
      </c>
      <c r="C3227">
        <v>7</v>
      </c>
      <c r="D3227" t="s">
        <v>93</v>
      </c>
      <c r="E3227" s="2">
        <v>0.52511574074074074</v>
      </c>
      <c r="H3227">
        <v>1</v>
      </c>
    </row>
    <row r="3228" spans="1:8" x14ac:dyDescent="0.35">
      <c r="A3228">
        <v>148202</v>
      </c>
      <c r="B3228">
        <v>0</v>
      </c>
      <c r="C3228">
        <v>7</v>
      </c>
      <c r="D3228" t="s">
        <v>24</v>
      </c>
      <c r="F3228" s="2">
        <v>0.4777777777777778</v>
      </c>
      <c r="G3228" s="2"/>
      <c r="H3228">
        <v>7</v>
      </c>
    </row>
    <row r="3229" spans="1:8" x14ac:dyDescent="0.35">
      <c r="A3229">
        <v>148202</v>
      </c>
      <c r="B3229">
        <v>0</v>
      </c>
      <c r="C3229">
        <v>7</v>
      </c>
      <c r="D3229" t="s">
        <v>155</v>
      </c>
      <c r="E3229" s="2">
        <v>0.48090277777777779</v>
      </c>
      <c r="F3229" s="2">
        <v>0.48136574074074073</v>
      </c>
      <c r="G3229" s="2"/>
      <c r="H3229" t="s">
        <v>110</v>
      </c>
    </row>
    <row r="3230" spans="1:8" x14ac:dyDescent="0.35">
      <c r="A3230">
        <v>148202</v>
      </c>
      <c r="B3230">
        <v>0</v>
      </c>
      <c r="C3230">
        <v>7</v>
      </c>
      <c r="D3230" t="s">
        <v>154</v>
      </c>
      <c r="E3230" s="2">
        <v>0.48287037037037039</v>
      </c>
      <c r="F3230" s="2">
        <v>0.48333333333333334</v>
      </c>
      <c r="G3230" s="2"/>
      <c r="H3230" t="s">
        <v>110</v>
      </c>
    </row>
    <row r="3231" spans="1:8" x14ac:dyDescent="0.35">
      <c r="A3231">
        <v>148202</v>
      </c>
      <c r="B3231">
        <v>0</v>
      </c>
      <c r="C3231">
        <v>7</v>
      </c>
      <c r="D3231" t="s">
        <v>153</v>
      </c>
      <c r="E3231" s="2">
        <v>0.48472222222222222</v>
      </c>
      <c r="F3231" s="2">
        <v>0.48518518518518516</v>
      </c>
      <c r="G3231" s="2"/>
      <c r="H3231" t="s">
        <v>110</v>
      </c>
    </row>
    <row r="3232" spans="1:8" x14ac:dyDescent="0.35">
      <c r="A3232">
        <v>148202</v>
      </c>
      <c r="B3232">
        <v>0</v>
      </c>
      <c r="C3232">
        <v>7</v>
      </c>
      <c r="D3232" t="s">
        <v>126</v>
      </c>
      <c r="E3232" s="2">
        <v>0.48703703703703705</v>
      </c>
      <c r="F3232" s="2">
        <v>0.48842592592592593</v>
      </c>
      <c r="G3232" s="2"/>
      <c r="H3232" t="s">
        <v>110</v>
      </c>
    </row>
    <row r="3233" spans="1:8" x14ac:dyDescent="0.35">
      <c r="A3233">
        <v>148202</v>
      </c>
      <c r="B3233">
        <v>0</v>
      </c>
      <c r="C3233">
        <v>7</v>
      </c>
      <c r="D3233" t="s">
        <v>128</v>
      </c>
      <c r="E3233" s="2">
        <v>0.48993055555555554</v>
      </c>
      <c r="F3233" s="2">
        <v>0.49039351851851853</v>
      </c>
      <c r="G3233" s="2"/>
      <c r="H3233" t="s">
        <v>110</v>
      </c>
    </row>
    <row r="3234" spans="1:8" x14ac:dyDescent="0.35">
      <c r="A3234">
        <v>148202</v>
      </c>
      <c r="B3234">
        <v>0</v>
      </c>
      <c r="C3234">
        <v>7</v>
      </c>
      <c r="D3234" t="s">
        <v>45</v>
      </c>
      <c r="E3234" s="2">
        <v>0.49351851851851852</v>
      </c>
      <c r="F3234" s="2">
        <v>0.49432870370370369</v>
      </c>
      <c r="G3234" s="2"/>
      <c r="H3234" t="s">
        <v>110</v>
      </c>
    </row>
    <row r="3235" spans="1:8" x14ac:dyDescent="0.35">
      <c r="A3235">
        <v>148202</v>
      </c>
      <c r="B3235">
        <v>0</v>
      </c>
      <c r="C3235">
        <v>7</v>
      </c>
      <c r="D3235" t="s">
        <v>21</v>
      </c>
      <c r="E3235" s="2">
        <v>0.49571759259259257</v>
      </c>
      <c r="F3235" s="2">
        <v>0.49629629629629629</v>
      </c>
      <c r="G3235" s="2"/>
      <c r="H3235" t="s">
        <v>122</v>
      </c>
    </row>
    <row r="3236" spans="1:8" x14ac:dyDescent="0.35">
      <c r="A3236">
        <v>148202</v>
      </c>
      <c r="B3236">
        <v>0</v>
      </c>
      <c r="C3236">
        <v>7</v>
      </c>
      <c r="D3236" t="s">
        <v>123</v>
      </c>
      <c r="E3236" s="2">
        <v>0.49849537037037039</v>
      </c>
      <c r="F3236" s="2">
        <v>0.49907407407407406</v>
      </c>
      <c r="G3236" s="2"/>
      <c r="H3236">
        <v>2</v>
      </c>
    </row>
    <row r="3237" spans="1:8" x14ac:dyDescent="0.35">
      <c r="A3237">
        <v>148202</v>
      </c>
      <c r="B3237">
        <v>0</v>
      </c>
      <c r="C3237">
        <v>7</v>
      </c>
      <c r="D3237" t="s">
        <v>93</v>
      </c>
      <c r="E3237" s="2">
        <v>0.50092592592592589</v>
      </c>
      <c r="F3237" s="2">
        <v>0.50138888888888888</v>
      </c>
      <c r="G3237" s="2"/>
      <c r="H3237">
        <v>2</v>
      </c>
    </row>
    <row r="3238" spans="1:8" x14ac:dyDescent="0.35">
      <c r="A3238">
        <v>148202</v>
      </c>
      <c r="B3238">
        <v>0</v>
      </c>
      <c r="C3238">
        <v>7</v>
      </c>
      <c r="D3238" t="s">
        <v>9</v>
      </c>
      <c r="E3238" s="2">
        <v>0.50254629629629632</v>
      </c>
      <c r="F3238" s="2">
        <v>0.50300925925925921</v>
      </c>
      <c r="G3238" s="2"/>
      <c r="H3238">
        <v>2</v>
      </c>
    </row>
    <row r="3239" spans="1:8" x14ac:dyDescent="0.35">
      <c r="A3239">
        <v>148202</v>
      </c>
      <c r="B3239">
        <v>0</v>
      </c>
      <c r="C3239">
        <v>7</v>
      </c>
      <c r="D3239" t="s">
        <v>144</v>
      </c>
      <c r="E3239" s="2">
        <v>0.50416666666666665</v>
      </c>
      <c r="F3239" s="2">
        <v>0.50462962962962965</v>
      </c>
      <c r="G3239" s="2"/>
      <c r="H3239">
        <v>2</v>
      </c>
    </row>
    <row r="3240" spans="1:8" x14ac:dyDescent="0.35">
      <c r="A3240">
        <v>148202</v>
      </c>
      <c r="B3240">
        <v>0</v>
      </c>
      <c r="C3240">
        <v>7</v>
      </c>
      <c r="D3240" t="s">
        <v>59</v>
      </c>
      <c r="E3240" s="2">
        <v>0.50567129629629626</v>
      </c>
      <c r="F3240" s="2">
        <v>0.50613425925925926</v>
      </c>
      <c r="G3240" s="2"/>
      <c r="H3240">
        <v>2</v>
      </c>
    </row>
    <row r="3241" spans="1:8" x14ac:dyDescent="0.35">
      <c r="A3241">
        <v>148202</v>
      </c>
      <c r="B3241">
        <v>0</v>
      </c>
      <c r="C3241">
        <v>7</v>
      </c>
      <c r="D3241" t="s">
        <v>90</v>
      </c>
      <c r="E3241" s="2">
        <v>0.50752314814814814</v>
      </c>
      <c r="F3241" s="2">
        <v>0.50821759259259258</v>
      </c>
      <c r="G3241" s="2"/>
      <c r="H3241">
        <v>2</v>
      </c>
    </row>
    <row r="3242" spans="1:8" x14ac:dyDescent="0.35">
      <c r="A3242">
        <v>148202</v>
      </c>
      <c r="B3242">
        <v>0</v>
      </c>
      <c r="C3242">
        <v>7</v>
      </c>
      <c r="D3242" t="s">
        <v>151</v>
      </c>
      <c r="E3242" s="2">
        <v>0.50949074074074074</v>
      </c>
      <c r="F3242" s="2">
        <v>0.50995370370370374</v>
      </c>
      <c r="G3242" s="2"/>
      <c r="H3242">
        <v>2</v>
      </c>
    </row>
    <row r="3243" spans="1:8" x14ac:dyDescent="0.35">
      <c r="A3243">
        <v>148202</v>
      </c>
      <c r="B3243">
        <v>0</v>
      </c>
      <c r="C3243">
        <v>7</v>
      </c>
      <c r="D3243" t="s">
        <v>150</v>
      </c>
      <c r="E3243" s="2">
        <v>0.51111111111111107</v>
      </c>
      <c r="F3243" s="2">
        <v>0.51180555555555551</v>
      </c>
      <c r="G3243" s="2"/>
      <c r="H3243">
        <v>2</v>
      </c>
    </row>
    <row r="3244" spans="1:8" x14ac:dyDescent="0.35">
      <c r="A3244">
        <v>148202</v>
      </c>
      <c r="B3244">
        <v>0</v>
      </c>
      <c r="C3244">
        <v>7</v>
      </c>
      <c r="D3244" t="s">
        <v>149</v>
      </c>
      <c r="E3244" s="2">
        <v>0.51307870370370368</v>
      </c>
      <c r="F3244" s="2">
        <v>0.5136574074074074</v>
      </c>
      <c r="G3244" s="2"/>
      <c r="H3244">
        <v>2</v>
      </c>
    </row>
    <row r="3245" spans="1:8" x14ac:dyDescent="0.35">
      <c r="A3245">
        <v>148202</v>
      </c>
      <c r="B3245">
        <v>0</v>
      </c>
      <c r="C3245">
        <v>7</v>
      </c>
      <c r="D3245" t="s">
        <v>148</v>
      </c>
      <c r="E3245" s="2">
        <v>0.51527777777777772</v>
      </c>
      <c r="F3245" s="2">
        <v>0.51574074074074072</v>
      </c>
      <c r="G3245" s="2"/>
      <c r="H3245">
        <v>2</v>
      </c>
    </row>
    <row r="3246" spans="1:8" x14ac:dyDescent="0.35">
      <c r="A3246">
        <v>148202</v>
      </c>
      <c r="B3246">
        <v>0</v>
      </c>
      <c r="C3246">
        <v>7</v>
      </c>
      <c r="D3246" t="s">
        <v>19</v>
      </c>
      <c r="E3246" s="2">
        <v>0.51863425925925921</v>
      </c>
      <c r="F3246" s="2">
        <v>0.51909722222222221</v>
      </c>
      <c r="G3246" s="2"/>
      <c r="H3246">
        <v>2</v>
      </c>
    </row>
    <row r="3247" spans="1:8" x14ac:dyDescent="0.35">
      <c r="A3247">
        <v>148202</v>
      </c>
      <c r="B3247">
        <v>0</v>
      </c>
      <c r="C3247">
        <v>7</v>
      </c>
      <c r="D3247" t="s">
        <v>146</v>
      </c>
      <c r="E3247" s="2">
        <v>0.52013888888888893</v>
      </c>
      <c r="F3247" s="2">
        <v>0.52060185185185182</v>
      </c>
      <c r="G3247" s="2"/>
      <c r="H3247" t="s">
        <v>159</v>
      </c>
    </row>
    <row r="3248" spans="1:8" x14ac:dyDescent="0.35">
      <c r="A3248">
        <v>148202</v>
      </c>
      <c r="B3248">
        <v>0</v>
      </c>
      <c r="C3248">
        <v>7</v>
      </c>
      <c r="D3248" t="s">
        <v>145</v>
      </c>
      <c r="E3248" s="2">
        <v>0.5219907407407407</v>
      </c>
      <c r="F3248" s="2">
        <v>0.5224537037037037</v>
      </c>
      <c r="G3248" s="2"/>
      <c r="H3248">
        <v>2</v>
      </c>
    </row>
    <row r="3249" spans="1:8" x14ac:dyDescent="0.35">
      <c r="A3249">
        <v>148202</v>
      </c>
      <c r="B3249">
        <v>0</v>
      </c>
      <c r="C3249">
        <v>7</v>
      </c>
      <c r="D3249" t="s">
        <v>23</v>
      </c>
      <c r="E3249" s="2">
        <v>0.52465277777777775</v>
      </c>
      <c r="H3249">
        <v>1</v>
      </c>
    </row>
    <row r="3250" spans="1:8" x14ac:dyDescent="0.35">
      <c r="A3250">
        <v>142592</v>
      </c>
      <c r="B3250">
        <v>0</v>
      </c>
      <c r="C3250">
        <v>7</v>
      </c>
      <c r="D3250" t="s">
        <v>9</v>
      </c>
      <c r="F3250" s="2">
        <v>0.47800925925925924</v>
      </c>
      <c r="G3250" s="2"/>
      <c r="H3250">
        <v>1</v>
      </c>
    </row>
    <row r="3251" spans="1:8" x14ac:dyDescent="0.35">
      <c r="A3251">
        <v>142592</v>
      </c>
      <c r="B3251">
        <v>0</v>
      </c>
      <c r="C3251">
        <v>7</v>
      </c>
      <c r="D3251" t="s">
        <v>144</v>
      </c>
      <c r="E3251" s="2">
        <v>0.47905092592592591</v>
      </c>
      <c r="F3251" s="2">
        <v>0.47951388888888891</v>
      </c>
      <c r="G3251" s="2"/>
      <c r="H3251">
        <v>2</v>
      </c>
    </row>
    <row r="3252" spans="1:8" x14ac:dyDescent="0.35">
      <c r="A3252">
        <v>142592</v>
      </c>
      <c r="B3252">
        <v>0</v>
      </c>
      <c r="C3252">
        <v>7</v>
      </c>
      <c r="D3252" t="s">
        <v>59</v>
      </c>
      <c r="E3252" s="2">
        <v>0.48055555555555557</v>
      </c>
      <c r="F3252" s="2">
        <v>0.48101851851851851</v>
      </c>
      <c r="G3252" s="2"/>
      <c r="H3252">
        <v>2</v>
      </c>
    </row>
    <row r="3253" spans="1:8" x14ac:dyDescent="0.35">
      <c r="A3253">
        <v>142592</v>
      </c>
      <c r="B3253">
        <v>0</v>
      </c>
      <c r="C3253">
        <v>7</v>
      </c>
      <c r="D3253" t="s">
        <v>143</v>
      </c>
      <c r="E3253" s="2">
        <v>0.48217592592592595</v>
      </c>
      <c r="F3253" s="2">
        <v>0.48287037037037039</v>
      </c>
      <c r="G3253" s="2"/>
      <c r="H3253">
        <v>2</v>
      </c>
    </row>
    <row r="3254" spans="1:8" x14ac:dyDescent="0.35">
      <c r="A3254">
        <v>142592</v>
      </c>
      <c r="B3254">
        <v>0</v>
      </c>
      <c r="C3254">
        <v>7</v>
      </c>
      <c r="D3254" t="s">
        <v>142</v>
      </c>
      <c r="E3254" s="2">
        <v>0.48368055555555556</v>
      </c>
      <c r="F3254" s="2">
        <v>0.4841435185185185</v>
      </c>
      <c r="G3254" s="2"/>
      <c r="H3254">
        <v>2</v>
      </c>
    </row>
    <row r="3255" spans="1:8" x14ac:dyDescent="0.35">
      <c r="A3255">
        <v>142592</v>
      </c>
      <c r="B3255">
        <v>0</v>
      </c>
      <c r="C3255">
        <v>7</v>
      </c>
      <c r="D3255" t="s">
        <v>46</v>
      </c>
      <c r="E3255" s="2">
        <v>0.48541666666666666</v>
      </c>
      <c r="F3255" s="2">
        <v>0.48587962962962961</v>
      </c>
      <c r="G3255" s="2"/>
      <c r="H3255">
        <v>2</v>
      </c>
    </row>
    <row r="3256" spans="1:8" x14ac:dyDescent="0.35">
      <c r="A3256">
        <v>142592</v>
      </c>
      <c r="B3256">
        <v>0</v>
      </c>
      <c r="C3256">
        <v>7</v>
      </c>
      <c r="D3256" t="s">
        <v>141</v>
      </c>
      <c r="E3256" s="2">
        <v>0.48657407407407405</v>
      </c>
      <c r="F3256" s="2">
        <v>0.48703703703703705</v>
      </c>
      <c r="G3256" s="2"/>
      <c r="H3256">
        <v>2</v>
      </c>
    </row>
    <row r="3257" spans="1:8" x14ac:dyDescent="0.35">
      <c r="A3257">
        <v>142592</v>
      </c>
      <c r="B3257">
        <v>0</v>
      </c>
      <c r="C3257">
        <v>7</v>
      </c>
      <c r="D3257" t="s">
        <v>140</v>
      </c>
      <c r="E3257" s="2">
        <v>0.48877314814814815</v>
      </c>
      <c r="F3257" s="2">
        <v>0.48946759259259259</v>
      </c>
      <c r="G3257" s="2"/>
      <c r="H3257">
        <v>2</v>
      </c>
    </row>
    <row r="3258" spans="1:8" x14ac:dyDescent="0.35">
      <c r="A3258">
        <v>142592</v>
      </c>
      <c r="B3258">
        <v>0</v>
      </c>
      <c r="C3258">
        <v>7</v>
      </c>
      <c r="D3258" t="s">
        <v>95</v>
      </c>
      <c r="E3258" s="2">
        <v>0.49085648148148148</v>
      </c>
      <c r="F3258" s="2">
        <v>0.4914351851851852</v>
      </c>
      <c r="G3258" s="2"/>
      <c r="H3258">
        <v>2</v>
      </c>
    </row>
    <row r="3259" spans="1:8" x14ac:dyDescent="0.35">
      <c r="A3259">
        <v>142592</v>
      </c>
      <c r="B3259">
        <v>0</v>
      </c>
      <c r="C3259">
        <v>7</v>
      </c>
      <c r="D3259" t="s">
        <v>72</v>
      </c>
      <c r="E3259" s="2">
        <v>0.4931712962962963</v>
      </c>
      <c r="F3259" s="2">
        <v>0.49375000000000002</v>
      </c>
      <c r="G3259" s="2"/>
      <c r="H3259">
        <v>2</v>
      </c>
    </row>
    <row r="3260" spans="1:8" x14ac:dyDescent="0.35">
      <c r="A3260">
        <v>142592</v>
      </c>
      <c r="B3260">
        <v>0</v>
      </c>
      <c r="C3260">
        <v>7</v>
      </c>
      <c r="D3260" t="s">
        <v>139</v>
      </c>
      <c r="E3260" s="2">
        <v>0.49537037037037035</v>
      </c>
      <c r="F3260" s="2">
        <v>0.49606481481481479</v>
      </c>
      <c r="G3260" s="2"/>
      <c r="H3260">
        <v>2</v>
      </c>
    </row>
    <row r="3261" spans="1:8" x14ac:dyDescent="0.35">
      <c r="A3261">
        <v>142592</v>
      </c>
      <c r="B3261">
        <v>0</v>
      </c>
      <c r="C3261">
        <v>7</v>
      </c>
      <c r="D3261" t="s">
        <v>138</v>
      </c>
      <c r="E3261" s="2">
        <v>0.49814814814814817</v>
      </c>
      <c r="F3261" s="2">
        <v>0.49861111111111112</v>
      </c>
      <c r="G3261" s="2"/>
      <c r="H3261">
        <v>2</v>
      </c>
    </row>
    <row r="3262" spans="1:8" x14ac:dyDescent="0.35">
      <c r="A3262">
        <v>142592</v>
      </c>
      <c r="B3262">
        <v>0</v>
      </c>
      <c r="C3262">
        <v>7</v>
      </c>
      <c r="D3262" t="s">
        <v>137</v>
      </c>
      <c r="E3262" s="2">
        <v>0.49988425925925928</v>
      </c>
      <c r="F3262" s="2">
        <v>0.50034722222222228</v>
      </c>
      <c r="G3262" s="2"/>
      <c r="H3262">
        <v>2</v>
      </c>
    </row>
    <row r="3263" spans="1:8" x14ac:dyDescent="0.35">
      <c r="A3263">
        <v>142592</v>
      </c>
      <c r="B3263">
        <v>0</v>
      </c>
      <c r="C3263">
        <v>7</v>
      </c>
      <c r="D3263" t="s">
        <v>136</v>
      </c>
      <c r="E3263" s="2">
        <v>0.50208333333333333</v>
      </c>
      <c r="F3263" s="2">
        <v>0.50254629629629632</v>
      </c>
      <c r="G3263" s="2"/>
      <c r="H3263">
        <v>2</v>
      </c>
    </row>
    <row r="3264" spans="1:8" x14ac:dyDescent="0.35">
      <c r="A3264">
        <v>142592</v>
      </c>
      <c r="B3264">
        <v>0</v>
      </c>
      <c r="C3264">
        <v>7</v>
      </c>
      <c r="D3264" t="s">
        <v>135</v>
      </c>
      <c r="E3264" s="2">
        <v>0.50405092592592593</v>
      </c>
      <c r="F3264" s="2">
        <v>0.50451388888888893</v>
      </c>
      <c r="G3264" s="2"/>
      <c r="H3264">
        <v>2</v>
      </c>
    </row>
    <row r="3265" spans="1:8" x14ac:dyDescent="0.35">
      <c r="A3265">
        <v>142592</v>
      </c>
      <c r="B3265">
        <v>1</v>
      </c>
      <c r="C3265">
        <v>7</v>
      </c>
      <c r="D3265" t="s">
        <v>38</v>
      </c>
      <c r="E3265" s="2">
        <v>0.50671296296296298</v>
      </c>
      <c r="F3265" s="2">
        <v>0.50740740740740742</v>
      </c>
      <c r="G3265" s="2"/>
      <c r="H3265" t="s">
        <v>172</v>
      </c>
    </row>
    <row r="3266" spans="1:8" x14ac:dyDescent="0.35">
      <c r="A3266">
        <v>142592</v>
      </c>
      <c r="B3266">
        <v>1</v>
      </c>
      <c r="C3266">
        <v>7</v>
      </c>
      <c r="D3266" t="s">
        <v>133</v>
      </c>
      <c r="E3266" s="2">
        <v>0.50868055555555558</v>
      </c>
      <c r="F3266" s="2">
        <v>0.50914351851851847</v>
      </c>
      <c r="G3266" s="2"/>
      <c r="H3266">
        <v>1</v>
      </c>
    </row>
    <row r="3267" spans="1:8" x14ac:dyDescent="0.35">
      <c r="A3267">
        <v>142592</v>
      </c>
      <c r="B3267">
        <v>1</v>
      </c>
      <c r="C3267">
        <v>7</v>
      </c>
      <c r="D3267" t="s">
        <v>132</v>
      </c>
      <c r="E3267" s="2">
        <v>0.51053240740740746</v>
      </c>
      <c r="F3267" s="2">
        <v>0.51099537037037035</v>
      </c>
      <c r="G3267" s="2"/>
      <c r="H3267">
        <v>1</v>
      </c>
    </row>
    <row r="3268" spans="1:8" x14ac:dyDescent="0.35">
      <c r="A3268">
        <v>142592</v>
      </c>
      <c r="B3268">
        <v>1</v>
      </c>
      <c r="C3268">
        <v>7</v>
      </c>
      <c r="D3268" t="s">
        <v>31</v>
      </c>
      <c r="E3268" s="2">
        <v>0.51307870370370368</v>
      </c>
      <c r="F3268" s="2">
        <v>0.51377314814814812</v>
      </c>
      <c r="G3268" s="2"/>
      <c r="H3268">
        <v>1</v>
      </c>
    </row>
    <row r="3269" spans="1:8" x14ac:dyDescent="0.35">
      <c r="A3269">
        <v>142592</v>
      </c>
      <c r="B3269">
        <v>1</v>
      </c>
      <c r="C3269">
        <v>7</v>
      </c>
      <c r="D3269" t="s">
        <v>158</v>
      </c>
      <c r="E3269" s="2">
        <v>0.515625</v>
      </c>
      <c r="F3269" s="2">
        <v>0.51620370370370372</v>
      </c>
      <c r="G3269" s="2"/>
      <c r="H3269">
        <v>1</v>
      </c>
    </row>
    <row r="3270" spans="1:8" x14ac:dyDescent="0.35">
      <c r="A3270">
        <v>142592</v>
      </c>
      <c r="B3270">
        <v>1</v>
      </c>
      <c r="C3270">
        <v>7</v>
      </c>
      <c r="D3270" t="s">
        <v>157</v>
      </c>
      <c r="E3270" s="2">
        <v>0.51793981481481477</v>
      </c>
      <c r="F3270" s="2">
        <v>0.51840277777777777</v>
      </c>
      <c r="G3270" s="2"/>
      <c r="H3270">
        <v>1</v>
      </c>
    </row>
    <row r="3271" spans="1:8" x14ac:dyDescent="0.35">
      <c r="A3271">
        <v>142592</v>
      </c>
      <c r="B3271">
        <v>1</v>
      </c>
      <c r="C3271">
        <v>7</v>
      </c>
      <c r="D3271" t="s">
        <v>156</v>
      </c>
      <c r="E3271" s="2">
        <v>0.52060185185185182</v>
      </c>
      <c r="F3271" s="2">
        <v>0.52106481481481481</v>
      </c>
      <c r="G3271" s="2"/>
      <c r="H3271">
        <v>1</v>
      </c>
    </row>
    <row r="3272" spans="1:8" x14ac:dyDescent="0.35">
      <c r="A3272">
        <v>142592</v>
      </c>
      <c r="B3272">
        <v>1</v>
      </c>
      <c r="C3272">
        <v>7</v>
      </c>
      <c r="D3272" t="s">
        <v>16</v>
      </c>
      <c r="E3272" s="2">
        <v>0.52256944444444442</v>
      </c>
      <c r="H3272">
        <v>1</v>
      </c>
    </row>
    <row r="3273" spans="1:8" x14ac:dyDescent="0.35">
      <c r="A3273">
        <v>147504</v>
      </c>
      <c r="B3273">
        <v>0</v>
      </c>
      <c r="C3273">
        <v>7</v>
      </c>
      <c r="D3273" t="s">
        <v>16</v>
      </c>
      <c r="F3273" s="2">
        <v>0.47835648148148147</v>
      </c>
      <c r="G3273" s="2"/>
      <c r="H3273">
        <v>1</v>
      </c>
    </row>
    <row r="3274" spans="1:8" x14ac:dyDescent="0.35">
      <c r="A3274">
        <v>147504</v>
      </c>
      <c r="B3274">
        <v>0</v>
      </c>
      <c r="C3274">
        <v>7</v>
      </c>
      <c r="D3274" t="s">
        <v>156</v>
      </c>
      <c r="E3274" s="2">
        <v>0.47928240740740741</v>
      </c>
      <c r="F3274" s="2">
        <v>0.47974537037037035</v>
      </c>
      <c r="G3274" s="2"/>
      <c r="H3274">
        <v>2</v>
      </c>
    </row>
    <row r="3275" spans="1:8" x14ac:dyDescent="0.35">
      <c r="A3275">
        <v>147504</v>
      </c>
      <c r="B3275">
        <v>0</v>
      </c>
      <c r="C3275">
        <v>7</v>
      </c>
      <c r="D3275" t="s">
        <v>157</v>
      </c>
      <c r="E3275" s="2">
        <v>0.48148148148148145</v>
      </c>
      <c r="F3275" s="2">
        <v>0.48194444444444445</v>
      </c>
      <c r="G3275" s="2"/>
      <c r="H3275">
        <v>2</v>
      </c>
    </row>
    <row r="3276" spans="1:8" x14ac:dyDescent="0.35">
      <c r="A3276">
        <v>147504</v>
      </c>
      <c r="B3276">
        <v>0</v>
      </c>
      <c r="C3276">
        <v>7</v>
      </c>
      <c r="D3276" t="s">
        <v>158</v>
      </c>
      <c r="E3276" s="2">
        <v>0.48368055555555556</v>
      </c>
      <c r="F3276" s="2">
        <v>0.4841435185185185</v>
      </c>
      <c r="G3276" s="2"/>
      <c r="H3276">
        <v>2</v>
      </c>
    </row>
    <row r="3277" spans="1:8" x14ac:dyDescent="0.35">
      <c r="A3277">
        <v>147504</v>
      </c>
      <c r="B3277">
        <v>0</v>
      </c>
      <c r="C3277">
        <v>7</v>
      </c>
      <c r="D3277" t="s">
        <v>31</v>
      </c>
      <c r="E3277" s="2">
        <v>0.4861111111111111</v>
      </c>
      <c r="F3277" s="2">
        <v>0.48680555555555555</v>
      </c>
      <c r="G3277" s="2"/>
      <c r="H3277">
        <v>2</v>
      </c>
    </row>
    <row r="3278" spans="1:8" x14ac:dyDescent="0.35">
      <c r="A3278">
        <v>147504</v>
      </c>
      <c r="B3278">
        <v>0</v>
      </c>
      <c r="C3278">
        <v>7</v>
      </c>
      <c r="D3278" t="s">
        <v>132</v>
      </c>
      <c r="E3278" s="2">
        <v>0.48877314814814815</v>
      </c>
      <c r="F3278" s="2">
        <v>0.48923611111111109</v>
      </c>
      <c r="G3278" s="2"/>
      <c r="H3278">
        <v>2</v>
      </c>
    </row>
    <row r="3279" spans="1:8" x14ac:dyDescent="0.35">
      <c r="A3279">
        <v>147504</v>
      </c>
      <c r="B3279">
        <v>0</v>
      </c>
      <c r="C3279">
        <v>7</v>
      </c>
      <c r="D3279" t="s">
        <v>133</v>
      </c>
      <c r="E3279" s="2">
        <v>0.49074074074074076</v>
      </c>
      <c r="F3279" s="2">
        <v>0.4912037037037037</v>
      </c>
      <c r="G3279" s="2"/>
      <c r="H3279">
        <v>2</v>
      </c>
    </row>
    <row r="3280" spans="1:8" x14ac:dyDescent="0.35">
      <c r="A3280">
        <v>147504</v>
      </c>
      <c r="B3280">
        <v>0</v>
      </c>
      <c r="C3280">
        <v>7</v>
      </c>
      <c r="D3280" t="s">
        <v>38</v>
      </c>
      <c r="E3280" s="2">
        <v>0.49247685185185186</v>
      </c>
      <c r="F3280" s="2">
        <v>0.4931712962962963</v>
      </c>
      <c r="G3280" s="2"/>
      <c r="H3280" t="s">
        <v>134</v>
      </c>
    </row>
    <row r="3281" spans="1:8" x14ac:dyDescent="0.35">
      <c r="A3281">
        <v>147504</v>
      </c>
      <c r="B3281">
        <v>1</v>
      </c>
      <c r="C3281">
        <v>7</v>
      </c>
      <c r="D3281" t="s">
        <v>135</v>
      </c>
      <c r="E3281" s="2">
        <v>0.49525462962962963</v>
      </c>
      <c r="F3281" s="2">
        <v>0.49571759259259257</v>
      </c>
      <c r="G3281" s="2"/>
      <c r="H3281">
        <v>1</v>
      </c>
    </row>
    <row r="3282" spans="1:8" x14ac:dyDescent="0.35">
      <c r="A3282">
        <v>147504</v>
      </c>
      <c r="B3282">
        <v>1</v>
      </c>
      <c r="C3282">
        <v>7</v>
      </c>
      <c r="D3282" t="s">
        <v>136</v>
      </c>
      <c r="E3282" s="2">
        <v>0.49710648148148145</v>
      </c>
      <c r="F3282" s="2">
        <v>0.49756944444444445</v>
      </c>
      <c r="G3282" s="2"/>
      <c r="H3282">
        <v>1</v>
      </c>
    </row>
    <row r="3283" spans="1:8" x14ac:dyDescent="0.35">
      <c r="A3283">
        <v>147504</v>
      </c>
      <c r="B3283">
        <v>1</v>
      </c>
      <c r="C3283">
        <v>7</v>
      </c>
      <c r="D3283" t="s">
        <v>137</v>
      </c>
      <c r="E3283" s="2">
        <v>0.49930555555555556</v>
      </c>
      <c r="F3283" s="2">
        <v>0.4997685185185185</v>
      </c>
      <c r="G3283" s="2"/>
      <c r="H3283">
        <v>1</v>
      </c>
    </row>
    <row r="3284" spans="1:8" x14ac:dyDescent="0.35">
      <c r="A3284">
        <v>147504</v>
      </c>
      <c r="B3284">
        <v>1</v>
      </c>
      <c r="C3284">
        <v>7</v>
      </c>
      <c r="D3284" t="s">
        <v>138</v>
      </c>
      <c r="E3284" s="2">
        <v>0.50092592592592589</v>
      </c>
      <c r="F3284" s="2">
        <v>0.50138888888888888</v>
      </c>
      <c r="G3284" s="2"/>
      <c r="H3284">
        <v>1</v>
      </c>
    </row>
    <row r="3285" spans="1:8" x14ac:dyDescent="0.35">
      <c r="A3285">
        <v>147504</v>
      </c>
      <c r="B3285">
        <v>1</v>
      </c>
      <c r="C3285">
        <v>7</v>
      </c>
      <c r="D3285" t="s">
        <v>139</v>
      </c>
      <c r="E3285" s="2">
        <v>0.50347222222222221</v>
      </c>
      <c r="F3285" s="2">
        <v>0.50416666666666665</v>
      </c>
      <c r="G3285" s="2"/>
      <c r="H3285">
        <v>1</v>
      </c>
    </row>
    <row r="3286" spans="1:8" x14ac:dyDescent="0.35">
      <c r="A3286">
        <v>147504</v>
      </c>
      <c r="B3286">
        <v>1</v>
      </c>
      <c r="C3286">
        <v>7</v>
      </c>
      <c r="D3286" t="s">
        <v>72</v>
      </c>
      <c r="E3286" s="2">
        <v>0.50578703703703709</v>
      </c>
      <c r="F3286" s="2">
        <v>0.5063657407407407</v>
      </c>
      <c r="G3286" s="2"/>
      <c r="H3286">
        <v>1</v>
      </c>
    </row>
    <row r="3287" spans="1:8" x14ac:dyDescent="0.35">
      <c r="A3287">
        <v>147504</v>
      </c>
      <c r="B3287">
        <v>1</v>
      </c>
      <c r="C3287">
        <v>7</v>
      </c>
      <c r="D3287" t="s">
        <v>95</v>
      </c>
      <c r="E3287" s="2">
        <v>0.50810185185185186</v>
      </c>
      <c r="F3287" s="2">
        <v>0.50868055555555558</v>
      </c>
      <c r="G3287" s="2"/>
      <c r="H3287">
        <v>1</v>
      </c>
    </row>
    <row r="3288" spans="1:8" x14ac:dyDescent="0.35">
      <c r="A3288">
        <v>147504</v>
      </c>
      <c r="B3288">
        <v>1</v>
      </c>
      <c r="C3288">
        <v>7</v>
      </c>
      <c r="D3288" t="s">
        <v>140</v>
      </c>
      <c r="E3288" s="2">
        <v>0.51006944444444446</v>
      </c>
      <c r="F3288" s="2">
        <v>0.51076388888888891</v>
      </c>
      <c r="G3288" s="2"/>
      <c r="H3288">
        <v>1</v>
      </c>
    </row>
    <row r="3289" spans="1:8" x14ac:dyDescent="0.35">
      <c r="A3289">
        <v>147504</v>
      </c>
      <c r="B3289">
        <v>1</v>
      </c>
      <c r="C3289">
        <v>7</v>
      </c>
      <c r="D3289" t="s">
        <v>141</v>
      </c>
      <c r="E3289" s="2">
        <v>0.51238425925925923</v>
      </c>
      <c r="F3289" s="2">
        <v>0.51284722222222223</v>
      </c>
      <c r="G3289" s="2"/>
      <c r="H3289">
        <v>1</v>
      </c>
    </row>
    <row r="3290" spans="1:8" x14ac:dyDescent="0.35">
      <c r="A3290">
        <v>147504</v>
      </c>
      <c r="B3290">
        <v>1</v>
      </c>
      <c r="C3290">
        <v>7</v>
      </c>
      <c r="D3290" t="s">
        <v>46</v>
      </c>
      <c r="E3290" s="2">
        <v>0.5136574074074074</v>
      </c>
      <c r="F3290" s="2">
        <v>0.51412037037037039</v>
      </c>
      <c r="G3290" s="2"/>
      <c r="H3290">
        <v>1</v>
      </c>
    </row>
    <row r="3291" spans="1:8" x14ac:dyDescent="0.35">
      <c r="A3291">
        <v>147504</v>
      </c>
      <c r="B3291">
        <v>1</v>
      </c>
      <c r="C3291">
        <v>7</v>
      </c>
      <c r="D3291" t="s">
        <v>142</v>
      </c>
      <c r="E3291" s="2">
        <v>0.51527777777777772</v>
      </c>
      <c r="F3291" s="2">
        <v>0.51574074074074072</v>
      </c>
      <c r="G3291" s="2"/>
      <c r="H3291">
        <v>1</v>
      </c>
    </row>
    <row r="3292" spans="1:8" x14ac:dyDescent="0.35">
      <c r="A3292">
        <v>147504</v>
      </c>
      <c r="B3292">
        <v>1</v>
      </c>
      <c r="C3292">
        <v>7</v>
      </c>
      <c r="D3292" t="s">
        <v>143</v>
      </c>
      <c r="E3292" s="2">
        <v>0.51655092592592589</v>
      </c>
      <c r="F3292" s="2">
        <v>0.51724537037037033</v>
      </c>
      <c r="G3292" s="2"/>
      <c r="H3292">
        <v>1</v>
      </c>
    </row>
    <row r="3293" spans="1:8" x14ac:dyDescent="0.35">
      <c r="A3293">
        <v>147504</v>
      </c>
      <c r="B3293">
        <v>1</v>
      </c>
      <c r="C3293">
        <v>7</v>
      </c>
      <c r="D3293" t="s">
        <v>59</v>
      </c>
      <c r="E3293" s="2">
        <v>0.51851851851851849</v>
      </c>
      <c r="F3293" s="2">
        <v>0.51898148148148149</v>
      </c>
      <c r="G3293" s="2"/>
      <c r="H3293">
        <v>1</v>
      </c>
    </row>
    <row r="3294" spans="1:8" x14ac:dyDescent="0.35">
      <c r="A3294">
        <v>147504</v>
      </c>
      <c r="B3294">
        <v>1</v>
      </c>
      <c r="C3294">
        <v>7</v>
      </c>
      <c r="D3294" t="s">
        <v>144</v>
      </c>
      <c r="E3294" s="2">
        <v>0.5200231481481481</v>
      </c>
      <c r="F3294" s="2">
        <v>0.52048611111111109</v>
      </c>
      <c r="G3294" s="2"/>
      <c r="H3294">
        <v>1</v>
      </c>
    </row>
    <row r="3295" spans="1:8" x14ac:dyDescent="0.35">
      <c r="A3295">
        <v>147504</v>
      </c>
      <c r="B3295">
        <v>1</v>
      </c>
      <c r="C3295">
        <v>7</v>
      </c>
      <c r="D3295" t="s">
        <v>9</v>
      </c>
      <c r="E3295" s="2">
        <v>0.5219907407407407</v>
      </c>
      <c r="H3295">
        <v>1</v>
      </c>
    </row>
    <row r="3296" spans="1:8" x14ac:dyDescent="0.35">
      <c r="A3296">
        <v>148808</v>
      </c>
      <c r="B3296">
        <v>0</v>
      </c>
      <c r="C3296">
        <v>7</v>
      </c>
      <c r="D3296" t="s">
        <v>8</v>
      </c>
      <c r="F3296" s="2">
        <v>0.4846064814814815</v>
      </c>
      <c r="G3296" s="2"/>
      <c r="H3296">
        <v>1</v>
      </c>
    </row>
    <row r="3297" spans="1:8" x14ac:dyDescent="0.35">
      <c r="A3297">
        <v>148808</v>
      </c>
      <c r="B3297">
        <v>0</v>
      </c>
      <c r="C3297">
        <v>7</v>
      </c>
      <c r="D3297" t="s">
        <v>102</v>
      </c>
      <c r="E3297" s="2">
        <v>0.48761574074074077</v>
      </c>
      <c r="F3297" s="2">
        <v>0.48807870370370371</v>
      </c>
      <c r="G3297" s="2"/>
      <c r="H3297">
        <v>2</v>
      </c>
    </row>
    <row r="3298" spans="1:8" x14ac:dyDescent="0.35">
      <c r="A3298">
        <v>148808</v>
      </c>
      <c r="B3298">
        <v>0</v>
      </c>
      <c r="C3298">
        <v>7</v>
      </c>
      <c r="D3298" t="s">
        <v>103</v>
      </c>
      <c r="E3298" s="2">
        <v>0.49108796296296298</v>
      </c>
      <c r="F3298" s="2">
        <v>0.49155092592592592</v>
      </c>
      <c r="G3298" s="2"/>
      <c r="H3298">
        <v>2</v>
      </c>
    </row>
    <row r="3299" spans="1:8" x14ac:dyDescent="0.35">
      <c r="A3299">
        <v>148808</v>
      </c>
      <c r="B3299">
        <v>0</v>
      </c>
      <c r="C3299">
        <v>7</v>
      </c>
      <c r="D3299" t="s">
        <v>104</v>
      </c>
      <c r="E3299" s="2">
        <v>0.49409722222222224</v>
      </c>
      <c r="F3299" s="2">
        <v>0.49456018518518519</v>
      </c>
      <c r="G3299" s="2"/>
      <c r="H3299">
        <v>2</v>
      </c>
    </row>
    <row r="3300" spans="1:8" x14ac:dyDescent="0.35">
      <c r="A3300">
        <v>148808</v>
      </c>
      <c r="B3300">
        <v>0</v>
      </c>
      <c r="C3300">
        <v>7</v>
      </c>
      <c r="D3300" t="s">
        <v>105</v>
      </c>
      <c r="E3300" s="2">
        <v>0.49652777777777779</v>
      </c>
      <c r="F3300" s="2">
        <v>0.49699074074074073</v>
      </c>
      <c r="G3300" s="2"/>
      <c r="H3300">
        <v>2</v>
      </c>
    </row>
    <row r="3301" spans="1:8" x14ac:dyDescent="0.35">
      <c r="A3301">
        <v>148808</v>
      </c>
      <c r="B3301">
        <v>0</v>
      </c>
      <c r="C3301">
        <v>7</v>
      </c>
      <c r="D3301" t="s">
        <v>106</v>
      </c>
      <c r="E3301" s="2">
        <v>0.49907407407407406</v>
      </c>
      <c r="F3301" s="2">
        <v>0.49953703703703706</v>
      </c>
      <c r="G3301" s="2"/>
      <c r="H3301">
        <v>2</v>
      </c>
    </row>
    <row r="3302" spans="1:8" x14ac:dyDescent="0.35">
      <c r="A3302">
        <v>148808</v>
      </c>
      <c r="B3302">
        <v>0</v>
      </c>
      <c r="C3302">
        <v>7</v>
      </c>
      <c r="D3302" t="s">
        <v>107</v>
      </c>
      <c r="E3302" s="2">
        <v>0.50115740740740744</v>
      </c>
      <c r="F3302" s="2">
        <v>0.50162037037037033</v>
      </c>
      <c r="G3302" s="2"/>
      <c r="H3302">
        <v>2</v>
      </c>
    </row>
    <row r="3303" spans="1:8" x14ac:dyDescent="0.35">
      <c r="A3303">
        <v>148808</v>
      </c>
      <c r="B3303">
        <v>0</v>
      </c>
      <c r="C3303">
        <v>7</v>
      </c>
      <c r="D3303" t="s">
        <v>108</v>
      </c>
      <c r="E3303" s="2">
        <v>0.50347222222222221</v>
      </c>
      <c r="F3303" s="2">
        <v>0.50393518518518521</v>
      </c>
      <c r="G3303" s="2"/>
      <c r="H3303">
        <v>2</v>
      </c>
    </row>
    <row r="3304" spans="1:8" x14ac:dyDescent="0.35">
      <c r="A3304">
        <v>148808</v>
      </c>
      <c r="B3304">
        <v>0</v>
      </c>
      <c r="C3304">
        <v>7</v>
      </c>
      <c r="D3304" t="s">
        <v>39</v>
      </c>
      <c r="E3304" s="2">
        <v>0.50694444444444442</v>
      </c>
      <c r="F3304" s="2">
        <v>0.50775462962962958</v>
      </c>
      <c r="G3304" s="2"/>
      <c r="H3304">
        <v>6</v>
      </c>
    </row>
    <row r="3305" spans="1:8" x14ac:dyDescent="0.35">
      <c r="A3305">
        <v>148808</v>
      </c>
      <c r="B3305">
        <v>0</v>
      </c>
      <c r="C3305">
        <v>7</v>
      </c>
      <c r="D3305" t="s">
        <v>109</v>
      </c>
      <c r="E3305" s="2">
        <v>0.51006944444444446</v>
      </c>
      <c r="F3305" s="2">
        <v>0.51053240740740746</v>
      </c>
      <c r="G3305" s="2"/>
      <c r="H3305" t="s">
        <v>110</v>
      </c>
    </row>
    <row r="3306" spans="1:8" x14ac:dyDescent="0.35">
      <c r="A3306">
        <v>148808</v>
      </c>
      <c r="B3306">
        <v>0</v>
      </c>
      <c r="C3306">
        <v>7</v>
      </c>
      <c r="D3306" t="s">
        <v>111</v>
      </c>
      <c r="E3306" s="2">
        <v>0.51203703703703707</v>
      </c>
      <c r="F3306" s="2">
        <v>0.51249999999999996</v>
      </c>
      <c r="G3306" s="2"/>
      <c r="H3306" t="s">
        <v>110</v>
      </c>
    </row>
    <row r="3307" spans="1:8" x14ac:dyDescent="0.35">
      <c r="A3307">
        <v>148808</v>
      </c>
      <c r="B3307">
        <v>0</v>
      </c>
      <c r="C3307">
        <v>7</v>
      </c>
      <c r="D3307" t="s">
        <v>112</v>
      </c>
      <c r="E3307" s="2">
        <v>0.51423611111111112</v>
      </c>
      <c r="F3307" s="2">
        <v>0.51481481481481484</v>
      </c>
      <c r="G3307" s="2"/>
      <c r="H3307" t="s">
        <v>110</v>
      </c>
    </row>
    <row r="3308" spans="1:8" x14ac:dyDescent="0.35">
      <c r="A3308">
        <v>148808</v>
      </c>
      <c r="B3308">
        <v>0</v>
      </c>
      <c r="C3308">
        <v>7</v>
      </c>
      <c r="D3308" t="s">
        <v>113</v>
      </c>
      <c r="E3308" s="2">
        <v>0.516087962962963</v>
      </c>
      <c r="F3308" s="2">
        <v>0.51666666666666672</v>
      </c>
      <c r="G3308" s="2"/>
      <c r="H3308" t="s">
        <v>110</v>
      </c>
    </row>
    <row r="3309" spans="1:8" x14ac:dyDescent="0.35">
      <c r="A3309">
        <v>148808</v>
      </c>
      <c r="B3309">
        <v>0</v>
      </c>
      <c r="C3309">
        <v>7</v>
      </c>
      <c r="D3309" t="s">
        <v>24</v>
      </c>
      <c r="E3309" s="2">
        <v>0.51886574074074077</v>
      </c>
      <c r="F3309" s="2">
        <v>0.52025462962962965</v>
      </c>
      <c r="G3309" s="2"/>
      <c r="H3309" t="s">
        <v>110</v>
      </c>
    </row>
    <row r="3310" spans="1:8" x14ac:dyDescent="0.35">
      <c r="A3310">
        <v>148808</v>
      </c>
      <c r="B3310">
        <v>0</v>
      </c>
      <c r="C3310">
        <v>7</v>
      </c>
      <c r="D3310" t="s">
        <v>45</v>
      </c>
      <c r="E3310" s="2">
        <v>0.52777777777777779</v>
      </c>
      <c r="F3310" s="2">
        <v>0.52847222222222223</v>
      </c>
      <c r="G3310" s="2"/>
      <c r="H3310" t="s">
        <v>110</v>
      </c>
    </row>
    <row r="3311" spans="1:8" x14ac:dyDescent="0.35">
      <c r="A3311">
        <v>148808</v>
      </c>
      <c r="B3311">
        <v>0</v>
      </c>
      <c r="C3311">
        <v>7</v>
      </c>
      <c r="D3311" t="s">
        <v>21</v>
      </c>
      <c r="E3311" s="2">
        <v>0.52997685185185184</v>
      </c>
      <c r="F3311" s="2">
        <v>0.53055555555555556</v>
      </c>
      <c r="G3311" s="2"/>
      <c r="H3311" t="s">
        <v>122</v>
      </c>
    </row>
    <row r="3312" spans="1:8" x14ac:dyDescent="0.35">
      <c r="A3312">
        <v>148808</v>
      </c>
      <c r="B3312">
        <v>0</v>
      </c>
      <c r="C3312">
        <v>7</v>
      </c>
      <c r="D3312" t="s">
        <v>123</v>
      </c>
      <c r="E3312" s="2">
        <v>0.53275462962962961</v>
      </c>
      <c r="F3312" s="2">
        <v>0.53333333333333333</v>
      </c>
      <c r="G3312" s="2"/>
      <c r="H3312">
        <v>2</v>
      </c>
    </row>
    <row r="3313" spans="1:8" x14ac:dyDescent="0.35">
      <c r="A3313">
        <v>148808</v>
      </c>
      <c r="B3313">
        <v>0</v>
      </c>
      <c r="C3313">
        <v>7</v>
      </c>
      <c r="D3313" t="s">
        <v>93</v>
      </c>
      <c r="E3313" s="2">
        <v>0.53553240740740737</v>
      </c>
      <c r="H3313">
        <v>1</v>
      </c>
    </row>
    <row r="3314" spans="1:8" x14ac:dyDescent="0.35">
      <c r="A3314">
        <v>142893</v>
      </c>
      <c r="B3314">
        <v>0</v>
      </c>
      <c r="C3314">
        <v>7</v>
      </c>
      <c r="D3314" t="s">
        <v>93</v>
      </c>
      <c r="F3314" s="2">
        <v>0.48506944444444444</v>
      </c>
      <c r="G3314" s="2"/>
      <c r="H3314">
        <v>1</v>
      </c>
    </row>
    <row r="3315" spans="1:8" x14ac:dyDescent="0.35">
      <c r="A3315">
        <v>142893</v>
      </c>
      <c r="B3315">
        <v>0</v>
      </c>
      <c r="C3315">
        <v>7</v>
      </c>
      <c r="D3315" t="s">
        <v>123</v>
      </c>
      <c r="E3315" s="2">
        <v>0.48680555555555555</v>
      </c>
      <c r="F3315" s="2">
        <v>0.48738425925925927</v>
      </c>
      <c r="G3315" s="2"/>
      <c r="H3315">
        <v>1</v>
      </c>
    </row>
    <row r="3316" spans="1:8" x14ac:dyDescent="0.35">
      <c r="A3316">
        <v>142893</v>
      </c>
      <c r="B3316">
        <v>0</v>
      </c>
      <c r="C3316">
        <v>7</v>
      </c>
      <c r="D3316" t="s">
        <v>21</v>
      </c>
      <c r="E3316" s="2">
        <v>0.48946759259259259</v>
      </c>
      <c r="F3316" s="2">
        <v>0.49004629629629631</v>
      </c>
      <c r="G3316" s="2"/>
      <c r="H3316" t="s">
        <v>114</v>
      </c>
    </row>
    <row r="3317" spans="1:8" x14ac:dyDescent="0.35">
      <c r="A3317">
        <v>142893</v>
      </c>
      <c r="B3317">
        <v>0</v>
      </c>
      <c r="C3317">
        <v>7</v>
      </c>
      <c r="D3317" t="s">
        <v>45</v>
      </c>
      <c r="E3317" s="2">
        <v>0.49189814814814814</v>
      </c>
      <c r="F3317" s="2">
        <v>0.49363425925925924</v>
      </c>
      <c r="G3317" s="2"/>
      <c r="H3317" t="s">
        <v>152</v>
      </c>
    </row>
    <row r="3318" spans="1:8" x14ac:dyDescent="0.35">
      <c r="A3318">
        <v>142893</v>
      </c>
      <c r="B3318">
        <v>0</v>
      </c>
      <c r="C3318">
        <v>7</v>
      </c>
      <c r="D3318" t="s">
        <v>24</v>
      </c>
      <c r="E3318" s="2">
        <v>0.50115740740740744</v>
      </c>
      <c r="F3318" s="2">
        <v>0.50185185185185188</v>
      </c>
      <c r="G3318" s="2"/>
      <c r="H3318" t="s">
        <v>152</v>
      </c>
    </row>
    <row r="3319" spans="1:8" x14ac:dyDescent="0.35">
      <c r="A3319">
        <v>142893</v>
      </c>
      <c r="B3319">
        <v>0</v>
      </c>
      <c r="C3319">
        <v>7</v>
      </c>
      <c r="D3319" t="s">
        <v>113</v>
      </c>
      <c r="E3319" s="2">
        <v>0.50381944444444449</v>
      </c>
      <c r="F3319" s="2">
        <v>0.5043981481481481</v>
      </c>
      <c r="G3319" s="2"/>
      <c r="H3319" t="s">
        <v>152</v>
      </c>
    </row>
    <row r="3320" spans="1:8" x14ac:dyDescent="0.35">
      <c r="A3320">
        <v>142893</v>
      </c>
      <c r="B3320">
        <v>0</v>
      </c>
      <c r="C3320">
        <v>7</v>
      </c>
      <c r="D3320" t="s">
        <v>112</v>
      </c>
      <c r="E3320" s="2">
        <v>0.50578703703703709</v>
      </c>
      <c r="F3320" s="2">
        <v>0.5063657407407407</v>
      </c>
      <c r="G3320" s="2"/>
      <c r="H3320" t="s">
        <v>152</v>
      </c>
    </row>
    <row r="3321" spans="1:8" x14ac:dyDescent="0.35">
      <c r="A3321">
        <v>142893</v>
      </c>
      <c r="B3321">
        <v>0</v>
      </c>
      <c r="C3321">
        <v>7</v>
      </c>
      <c r="D3321" t="s">
        <v>111</v>
      </c>
      <c r="E3321" s="2">
        <v>0.50798611111111114</v>
      </c>
      <c r="F3321" s="2">
        <v>0.50844907407407403</v>
      </c>
      <c r="G3321" s="2"/>
      <c r="H3321" t="s">
        <v>152</v>
      </c>
    </row>
    <row r="3322" spans="1:8" x14ac:dyDescent="0.35">
      <c r="A3322">
        <v>142893</v>
      </c>
      <c r="B3322">
        <v>0</v>
      </c>
      <c r="C3322">
        <v>7</v>
      </c>
      <c r="D3322" t="s">
        <v>109</v>
      </c>
      <c r="E3322" s="2">
        <v>0.50995370370370374</v>
      </c>
      <c r="F3322" s="2">
        <v>0.51041666666666663</v>
      </c>
      <c r="G3322" s="2"/>
      <c r="H3322" t="s">
        <v>152</v>
      </c>
    </row>
    <row r="3323" spans="1:8" x14ac:dyDescent="0.35">
      <c r="A3323">
        <v>142893</v>
      </c>
      <c r="B3323">
        <v>0</v>
      </c>
      <c r="C3323">
        <v>7</v>
      </c>
      <c r="D3323" t="s">
        <v>39</v>
      </c>
      <c r="E3323" s="2">
        <v>0.51249999999999996</v>
      </c>
      <c r="F3323" s="2">
        <v>0.5131944444444444</v>
      </c>
      <c r="G3323" s="2"/>
      <c r="H3323">
        <v>5</v>
      </c>
    </row>
    <row r="3324" spans="1:8" x14ac:dyDescent="0.35">
      <c r="A3324">
        <v>142893</v>
      </c>
      <c r="B3324">
        <v>0</v>
      </c>
      <c r="C3324">
        <v>7</v>
      </c>
      <c r="D3324" t="s">
        <v>108</v>
      </c>
      <c r="E3324" s="2">
        <v>0.51574074074074072</v>
      </c>
      <c r="F3324" s="2">
        <v>0.51620370370370372</v>
      </c>
      <c r="G3324" s="2"/>
      <c r="H3324">
        <v>1</v>
      </c>
    </row>
    <row r="3325" spans="1:8" x14ac:dyDescent="0.35">
      <c r="A3325">
        <v>142893</v>
      </c>
      <c r="B3325">
        <v>0</v>
      </c>
      <c r="C3325">
        <v>7</v>
      </c>
      <c r="D3325" t="s">
        <v>107</v>
      </c>
      <c r="E3325" s="2">
        <v>0.51782407407407405</v>
      </c>
      <c r="F3325" s="2">
        <v>0.51828703703703705</v>
      </c>
      <c r="G3325" s="2"/>
      <c r="H3325">
        <v>1</v>
      </c>
    </row>
    <row r="3326" spans="1:8" x14ac:dyDescent="0.35">
      <c r="A3326">
        <v>142893</v>
      </c>
      <c r="B3326">
        <v>0</v>
      </c>
      <c r="C3326">
        <v>7</v>
      </c>
      <c r="D3326" t="s">
        <v>106</v>
      </c>
      <c r="E3326" s="2">
        <v>0.51944444444444449</v>
      </c>
      <c r="F3326" s="2">
        <v>0.51990740740740737</v>
      </c>
      <c r="G3326" s="2"/>
      <c r="H3326">
        <v>1</v>
      </c>
    </row>
    <row r="3327" spans="1:8" x14ac:dyDescent="0.35">
      <c r="A3327">
        <v>142893</v>
      </c>
      <c r="B3327">
        <v>0</v>
      </c>
      <c r="C3327">
        <v>7</v>
      </c>
      <c r="D3327" t="s">
        <v>105</v>
      </c>
      <c r="E3327" s="2">
        <v>0.52164351851851853</v>
      </c>
      <c r="F3327" s="2">
        <v>0.52210648148148153</v>
      </c>
      <c r="G3327" s="2"/>
      <c r="H3327">
        <v>1</v>
      </c>
    </row>
    <row r="3328" spans="1:8" x14ac:dyDescent="0.35">
      <c r="A3328">
        <v>142893</v>
      </c>
      <c r="B3328">
        <v>0</v>
      </c>
      <c r="C3328">
        <v>7</v>
      </c>
      <c r="D3328" t="s">
        <v>104</v>
      </c>
      <c r="E3328" s="2">
        <v>0.52384259259259258</v>
      </c>
      <c r="F3328" s="2">
        <v>0.52430555555555558</v>
      </c>
      <c r="G3328" s="2"/>
      <c r="H3328">
        <v>1</v>
      </c>
    </row>
    <row r="3329" spans="1:8" x14ac:dyDescent="0.35">
      <c r="A3329">
        <v>142893</v>
      </c>
      <c r="B3329">
        <v>0</v>
      </c>
      <c r="C3329">
        <v>7</v>
      </c>
      <c r="D3329" t="s">
        <v>103</v>
      </c>
      <c r="E3329" s="2">
        <v>0.52673611111111107</v>
      </c>
      <c r="F3329" s="2">
        <v>0.52719907407407407</v>
      </c>
      <c r="G3329" s="2"/>
      <c r="H3329">
        <v>1</v>
      </c>
    </row>
    <row r="3330" spans="1:8" x14ac:dyDescent="0.35">
      <c r="A3330">
        <v>142893</v>
      </c>
      <c r="B3330">
        <v>0</v>
      </c>
      <c r="C3330">
        <v>7</v>
      </c>
      <c r="D3330" t="s">
        <v>102</v>
      </c>
      <c r="E3330" s="2">
        <v>0.52951388888888884</v>
      </c>
      <c r="F3330" s="2">
        <v>0.52997685185185184</v>
      </c>
      <c r="G3330" s="2"/>
      <c r="H3330">
        <v>1</v>
      </c>
    </row>
    <row r="3331" spans="1:8" x14ac:dyDescent="0.35">
      <c r="A3331">
        <v>142893</v>
      </c>
      <c r="B3331">
        <v>0</v>
      </c>
      <c r="C3331">
        <v>7</v>
      </c>
      <c r="D3331" t="s">
        <v>8</v>
      </c>
      <c r="E3331" s="2">
        <v>0.53344907407407405</v>
      </c>
      <c r="F3331" s="2">
        <v>0.53391203703703705</v>
      </c>
      <c r="G3331" s="2"/>
      <c r="H3331">
        <v>1</v>
      </c>
    </row>
    <row r="3332" spans="1:8" x14ac:dyDescent="0.35">
      <c r="A3332">
        <v>142893</v>
      </c>
      <c r="B3332">
        <v>0</v>
      </c>
      <c r="C3332">
        <v>7</v>
      </c>
      <c r="D3332" t="s">
        <v>48</v>
      </c>
      <c r="E3332" s="2">
        <v>0.5356481481481481</v>
      </c>
      <c r="H3332">
        <v>13</v>
      </c>
    </row>
    <row r="3333" spans="1:8" x14ac:dyDescent="0.35">
      <c r="A3333">
        <v>147100</v>
      </c>
      <c r="B3333">
        <v>0</v>
      </c>
      <c r="C3333">
        <v>7</v>
      </c>
      <c r="D3333" t="s">
        <v>18</v>
      </c>
      <c r="F3333" s="2">
        <v>0.48518518518518516</v>
      </c>
      <c r="G3333" s="2"/>
      <c r="H3333" t="s">
        <v>124</v>
      </c>
    </row>
    <row r="3334" spans="1:8" x14ac:dyDescent="0.35">
      <c r="A3334">
        <v>147100</v>
      </c>
      <c r="B3334">
        <v>0</v>
      </c>
      <c r="C3334">
        <v>7</v>
      </c>
      <c r="D3334" t="s">
        <v>17</v>
      </c>
      <c r="E3334" s="2">
        <v>0.48749999999999999</v>
      </c>
      <c r="F3334" s="2">
        <v>0.48796296296296299</v>
      </c>
      <c r="G3334" s="2"/>
      <c r="H3334">
        <v>2</v>
      </c>
    </row>
    <row r="3335" spans="1:8" x14ac:dyDescent="0.35">
      <c r="A3335">
        <v>147100</v>
      </c>
      <c r="B3335">
        <v>0</v>
      </c>
      <c r="C3335">
        <v>7</v>
      </c>
      <c r="D3335" t="s">
        <v>125</v>
      </c>
      <c r="E3335" s="2">
        <v>0.48958333333333331</v>
      </c>
      <c r="F3335" s="2">
        <v>0.49004629629629631</v>
      </c>
      <c r="G3335" s="2"/>
      <c r="H3335">
        <v>2</v>
      </c>
    </row>
    <row r="3336" spans="1:8" x14ac:dyDescent="0.35">
      <c r="A3336">
        <v>147100</v>
      </c>
      <c r="B3336">
        <v>0</v>
      </c>
      <c r="C3336">
        <v>7</v>
      </c>
      <c r="D3336" t="s">
        <v>126</v>
      </c>
      <c r="E3336" s="2">
        <v>0.49212962962962964</v>
      </c>
      <c r="F3336" s="2">
        <v>0.49282407407407408</v>
      </c>
      <c r="G3336" s="2"/>
      <c r="H3336" t="s">
        <v>127</v>
      </c>
    </row>
    <row r="3337" spans="1:8" x14ac:dyDescent="0.35">
      <c r="A3337">
        <v>147100</v>
      </c>
      <c r="B3337">
        <v>0</v>
      </c>
      <c r="C3337">
        <v>7</v>
      </c>
      <c r="D3337" t="s">
        <v>128</v>
      </c>
      <c r="E3337" s="2">
        <v>0.49432870370370369</v>
      </c>
      <c r="F3337" s="2">
        <v>0.49479166666666669</v>
      </c>
      <c r="G3337" s="2"/>
      <c r="H3337" t="s">
        <v>110</v>
      </c>
    </row>
    <row r="3338" spans="1:8" x14ac:dyDescent="0.35">
      <c r="A3338">
        <v>147100</v>
      </c>
      <c r="B3338">
        <v>0</v>
      </c>
      <c r="C3338">
        <v>7</v>
      </c>
      <c r="D3338" t="s">
        <v>129</v>
      </c>
      <c r="E3338" s="2">
        <v>0.49618055555555557</v>
      </c>
      <c r="F3338" s="2">
        <v>0.49664351851851851</v>
      </c>
      <c r="G3338" s="2"/>
      <c r="H3338" t="s">
        <v>110</v>
      </c>
    </row>
    <row r="3339" spans="1:8" x14ac:dyDescent="0.35">
      <c r="A3339">
        <v>147100</v>
      </c>
      <c r="B3339">
        <v>0</v>
      </c>
      <c r="C3339">
        <v>7</v>
      </c>
      <c r="D3339" t="s">
        <v>130</v>
      </c>
      <c r="E3339" s="2">
        <v>0.4980324074074074</v>
      </c>
      <c r="F3339" s="2">
        <v>0.49861111111111112</v>
      </c>
      <c r="G3339" s="2"/>
      <c r="H3339" t="s">
        <v>110</v>
      </c>
    </row>
    <row r="3340" spans="1:8" x14ac:dyDescent="0.35">
      <c r="A3340">
        <v>147100</v>
      </c>
      <c r="B3340">
        <v>0</v>
      </c>
      <c r="C3340">
        <v>7</v>
      </c>
      <c r="D3340" t="s">
        <v>45</v>
      </c>
      <c r="E3340" s="2">
        <v>0.50011574074074072</v>
      </c>
      <c r="F3340" s="2">
        <v>0.50104166666666672</v>
      </c>
      <c r="G3340" s="2"/>
      <c r="H3340" t="s">
        <v>110</v>
      </c>
    </row>
    <row r="3341" spans="1:8" x14ac:dyDescent="0.35">
      <c r="A3341">
        <v>147100</v>
      </c>
      <c r="B3341">
        <v>0</v>
      </c>
      <c r="C3341">
        <v>7</v>
      </c>
      <c r="D3341" t="s">
        <v>21</v>
      </c>
      <c r="E3341" s="2">
        <v>0.50289351851851849</v>
      </c>
      <c r="H3341" t="s">
        <v>114</v>
      </c>
    </row>
    <row r="3342" spans="1:8" x14ac:dyDescent="0.35">
      <c r="A3342">
        <v>147902</v>
      </c>
      <c r="B3342">
        <v>0</v>
      </c>
      <c r="C3342">
        <v>7</v>
      </c>
      <c r="D3342" t="s">
        <v>11</v>
      </c>
      <c r="F3342" s="2">
        <v>0.4861111111111111</v>
      </c>
      <c r="G3342" s="2"/>
      <c r="H3342" t="s">
        <v>161</v>
      </c>
    </row>
    <row r="3343" spans="1:8" x14ac:dyDescent="0.35">
      <c r="A3343">
        <v>147902</v>
      </c>
      <c r="B3343">
        <v>0</v>
      </c>
      <c r="C3343">
        <v>7</v>
      </c>
      <c r="D3343" t="s">
        <v>160</v>
      </c>
      <c r="E3343" s="2">
        <v>0.48854166666666665</v>
      </c>
      <c r="F3343" s="2">
        <v>0.48923611111111109</v>
      </c>
      <c r="G3343" s="2"/>
      <c r="H3343" t="s">
        <v>110</v>
      </c>
    </row>
    <row r="3344" spans="1:8" x14ac:dyDescent="0.35">
      <c r="A3344">
        <v>147902</v>
      </c>
      <c r="B3344">
        <v>1</v>
      </c>
      <c r="C3344">
        <v>7</v>
      </c>
      <c r="D3344" t="s">
        <v>13</v>
      </c>
      <c r="E3344" s="2">
        <v>0.49270833333333336</v>
      </c>
      <c r="F3344" s="2">
        <v>0.4934027777777778</v>
      </c>
      <c r="G3344" s="2"/>
      <c r="H3344" t="s">
        <v>110</v>
      </c>
    </row>
    <row r="3345" spans="1:8" x14ac:dyDescent="0.35">
      <c r="A3345">
        <v>147902</v>
      </c>
      <c r="B3345">
        <v>1</v>
      </c>
      <c r="C3345">
        <v>7</v>
      </c>
      <c r="D3345" t="s">
        <v>146</v>
      </c>
      <c r="E3345" s="2">
        <v>0.49548611111111113</v>
      </c>
      <c r="F3345" s="2">
        <v>0.49594907407407407</v>
      </c>
      <c r="G3345" s="2"/>
      <c r="H3345" t="s">
        <v>147</v>
      </c>
    </row>
    <row r="3346" spans="1:8" x14ac:dyDescent="0.35">
      <c r="A3346">
        <v>147902</v>
      </c>
      <c r="B3346">
        <v>1</v>
      </c>
      <c r="C3346">
        <v>7</v>
      </c>
      <c r="D3346" t="s">
        <v>19</v>
      </c>
      <c r="E3346" s="2">
        <v>0.49710648148148145</v>
      </c>
      <c r="F3346" s="2">
        <v>0.49756944444444445</v>
      </c>
      <c r="G3346" s="2"/>
      <c r="H3346">
        <v>1</v>
      </c>
    </row>
    <row r="3347" spans="1:8" x14ac:dyDescent="0.35">
      <c r="A3347">
        <v>147902</v>
      </c>
      <c r="B3347">
        <v>1</v>
      </c>
      <c r="C3347">
        <v>7</v>
      </c>
      <c r="D3347" t="s">
        <v>148</v>
      </c>
      <c r="E3347" s="2">
        <v>0.50081018518518516</v>
      </c>
      <c r="F3347" s="2">
        <v>0.50127314814814816</v>
      </c>
      <c r="G3347" s="2"/>
      <c r="H3347">
        <v>1</v>
      </c>
    </row>
    <row r="3348" spans="1:8" x14ac:dyDescent="0.35">
      <c r="A3348">
        <v>147902</v>
      </c>
      <c r="B3348">
        <v>1</v>
      </c>
      <c r="C3348">
        <v>7</v>
      </c>
      <c r="D3348" t="s">
        <v>149</v>
      </c>
      <c r="E3348" s="2">
        <v>0.50300925925925921</v>
      </c>
      <c r="F3348" s="2">
        <v>0.50358796296296293</v>
      </c>
      <c r="G3348" s="2"/>
      <c r="H3348">
        <v>1</v>
      </c>
    </row>
    <row r="3349" spans="1:8" x14ac:dyDescent="0.35">
      <c r="A3349">
        <v>147902</v>
      </c>
      <c r="B3349">
        <v>1</v>
      </c>
      <c r="C3349">
        <v>7</v>
      </c>
      <c r="D3349" t="s">
        <v>150</v>
      </c>
      <c r="E3349" s="2">
        <v>0.50520833333333337</v>
      </c>
      <c r="F3349" s="2">
        <v>0.50590277777777781</v>
      </c>
      <c r="G3349" s="2"/>
      <c r="H3349">
        <v>1</v>
      </c>
    </row>
    <row r="3350" spans="1:8" x14ac:dyDescent="0.35">
      <c r="A3350">
        <v>147902</v>
      </c>
      <c r="B3350">
        <v>1</v>
      </c>
      <c r="C3350">
        <v>7</v>
      </c>
      <c r="D3350" t="s">
        <v>151</v>
      </c>
      <c r="E3350" s="2">
        <v>0.5072916666666667</v>
      </c>
      <c r="F3350" s="2">
        <v>0.50775462962962958</v>
      </c>
      <c r="G3350" s="2"/>
      <c r="H3350">
        <v>1</v>
      </c>
    </row>
    <row r="3351" spans="1:8" x14ac:dyDescent="0.35">
      <c r="A3351">
        <v>147902</v>
      </c>
      <c r="B3351">
        <v>1</v>
      </c>
      <c r="C3351">
        <v>7</v>
      </c>
      <c r="D3351" t="s">
        <v>90</v>
      </c>
      <c r="E3351" s="2">
        <v>0.50914351851851847</v>
      </c>
      <c r="F3351" s="2">
        <v>0.50983796296296291</v>
      </c>
      <c r="G3351" s="2"/>
      <c r="H3351">
        <v>1</v>
      </c>
    </row>
    <row r="3352" spans="1:8" x14ac:dyDescent="0.35">
      <c r="A3352">
        <v>147902</v>
      </c>
      <c r="B3352">
        <v>1</v>
      </c>
      <c r="C3352">
        <v>7</v>
      </c>
      <c r="D3352" t="s">
        <v>59</v>
      </c>
      <c r="E3352" s="2">
        <v>0.5112268518518519</v>
      </c>
      <c r="F3352" s="2">
        <v>0.51168981481481479</v>
      </c>
      <c r="G3352" s="2"/>
      <c r="H3352">
        <v>1</v>
      </c>
    </row>
    <row r="3353" spans="1:8" x14ac:dyDescent="0.35">
      <c r="A3353">
        <v>147902</v>
      </c>
      <c r="B3353">
        <v>1</v>
      </c>
      <c r="C3353">
        <v>7</v>
      </c>
      <c r="D3353" t="s">
        <v>144</v>
      </c>
      <c r="E3353" s="2">
        <v>0.51273148148148151</v>
      </c>
      <c r="F3353" s="2">
        <v>0.5131944444444444</v>
      </c>
      <c r="G3353" s="2"/>
      <c r="H3353">
        <v>1</v>
      </c>
    </row>
    <row r="3354" spans="1:8" x14ac:dyDescent="0.35">
      <c r="A3354">
        <v>147902</v>
      </c>
      <c r="B3354">
        <v>1</v>
      </c>
      <c r="C3354">
        <v>7</v>
      </c>
      <c r="D3354" t="s">
        <v>9</v>
      </c>
      <c r="E3354" s="2">
        <v>0.51469907407407411</v>
      </c>
      <c r="H3354">
        <v>1</v>
      </c>
    </row>
    <row r="3355" spans="1:8" x14ac:dyDescent="0.35">
      <c r="A3355">
        <v>143591</v>
      </c>
      <c r="B3355">
        <v>0</v>
      </c>
      <c r="C3355">
        <v>7</v>
      </c>
      <c r="D3355" t="s">
        <v>21</v>
      </c>
      <c r="F3355" s="2">
        <v>0.4861111111111111</v>
      </c>
      <c r="G3355" s="2"/>
      <c r="H3355" t="s">
        <v>114</v>
      </c>
    </row>
    <row r="3356" spans="1:8" x14ac:dyDescent="0.35">
      <c r="A3356">
        <v>143591</v>
      </c>
      <c r="B3356">
        <v>0</v>
      </c>
      <c r="C3356">
        <v>7</v>
      </c>
      <c r="D3356" t="s">
        <v>45</v>
      </c>
      <c r="E3356" s="2">
        <v>0.48819444444444443</v>
      </c>
      <c r="F3356" s="2">
        <v>0.49016203703703703</v>
      </c>
      <c r="G3356" s="2"/>
      <c r="H3356" t="s">
        <v>152</v>
      </c>
    </row>
    <row r="3357" spans="1:8" x14ac:dyDescent="0.35">
      <c r="A3357">
        <v>143591</v>
      </c>
      <c r="B3357">
        <v>0</v>
      </c>
      <c r="C3357">
        <v>7</v>
      </c>
      <c r="D3357" t="s">
        <v>130</v>
      </c>
      <c r="E3357" s="2">
        <v>0.49178240740740742</v>
      </c>
      <c r="F3357" s="2">
        <v>0.49236111111111114</v>
      </c>
      <c r="G3357" s="2"/>
      <c r="H3357" t="s">
        <v>152</v>
      </c>
    </row>
    <row r="3358" spans="1:8" x14ac:dyDescent="0.35">
      <c r="A3358">
        <v>143591</v>
      </c>
      <c r="B3358">
        <v>0</v>
      </c>
      <c r="C3358">
        <v>7</v>
      </c>
      <c r="D3358" t="s">
        <v>129</v>
      </c>
      <c r="E3358" s="2">
        <v>0.49363425925925924</v>
      </c>
      <c r="F3358" s="2">
        <v>0.49409722222222224</v>
      </c>
      <c r="G3358" s="2"/>
      <c r="H3358" t="s">
        <v>152</v>
      </c>
    </row>
    <row r="3359" spans="1:8" x14ac:dyDescent="0.35">
      <c r="A3359">
        <v>143591</v>
      </c>
      <c r="B3359">
        <v>0</v>
      </c>
      <c r="C3359">
        <v>7</v>
      </c>
      <c r="D3359" t="s">
        <v>128</v>
      </c>
      <c r="E3359" s="2">
        <v>0.49560185185185185</v>
      </c>
      <c r="F3359" s="2">
        <v>0.49606481481481479</v>
      </c>
      <c r="G3359" s="2"/>
      <c r="H3359" t="s">
        <v>152</v>
      </c>
    </row>
    <row r="3360" spans="1:8" x14ac:dyDescent="0.35">
      <c r="A3360">
        <v>143591</v>
      </c>
      <c r="B3360">
        <v>0</v>
      </c>
      <c r="C3360">
        <v>7</v>
      </c>
      <c r="D3360" t="s">
        <v>126</v>
      </c>
      <c r="E3360" s="2">
        <v>0.49756944444444445</v>
      </c>
      <c r="F3360" s="2">
        <v>0.4982638888888889</v>
      </c>
      <c r="G3360" s="2"/>
      <c r="H3360" t="s">
        <v>162</v>
      </c>
    </row>
    <row r="3361" spans="1:8" x14ac:dyDescent="0.35">
      <c r="A3361">
        <v>143591</v>
      </c>
      <c r="B3361">
        <v>0</v>
      </c>
      <c r="C3361">
        <v>7</v>
      </c>
      <c r="D3361" t="s">
        <v>125</v>
      </c>
      <c r="E3361" s="2">
        <v>0.5</v>
      </c>
      <c r="F3361" s="2">
        <v>0.500462962962963</v>
      </c>
      <c r="G3361" s="2"/>
      <c r="H3361">
        <v>1</v>
      </c>
    </row>
    <row r="3362" spans="1:8" x14ac:dyDescent="0.35">
      <c r="A3362">
        <v>143591</v>
      </c>
      <c r="B3362">
        <v>0</v>
      </c>
      <c r="C3362">
        <v>7</v>
      </c>
      <c r="D3362" t="s">
        <v>17</v>
      </c>
      <c r="E3362" s="2">
        <v>0.50173611111111116</v>
      </c>
      <c r="F3362" s="2">
        <v>0.50219907407407405</v>
      </c>
      <c r="G3362" s="2"/>
      <c r="H3362">
        <v>1</v>
      </c>
    </row>
    <row r="3363" spans="1:8" x14ac:dyDescent="0.35">
      <c r="A3363">
        <v>143591</v>
      </c>
      <c r="B3363">
        <v>0</v>
      </c>
      <c r="C3363">
        <v>7</v>
      </c>
      <c r="D3363" t="s">
        <v>18</v>
      </c>
      <c r="E3363" s="2">
        <v>0.50428240740740737</v>
      </c>
      <c r="F3363" s="2">
        <v>0.50474537037037037</v>
      </c>
      <c r="G3363" s="2"/>
      <c r="H3363">
        <v>1</v>
      </c>
    </row>
    <row r="3364" spans="1:8" x14ac:dyDescent="0.35">
      <c r="A3364">
        <v>143591</v>
      </c>
      <c r="B3364">
        <v>0</v>
      </c>
      <c r="C3364">
        <v>7</v>
      </c>
      <c r="D3364" t="s">
        <v>163</v>
      </c>
      <c r="E3364" s="2">
        <v>0.50601851851851853</v>
      </c>
      <c r="F3364" s="2">
        <v>0.50648148148148153</v>
      </c>
      <c r="G3364" s="2"/>
      <c r="H3364">
        <v>1</v>
      </c>
    </row>
    <row r="3365" spans="1:8" x14ac:dyDescent="0.35">
      <c r="A3365">
        <v>143591</v>
      </c>
      <c r="B3365">
        <v>0</v>
      </c>
      <c r="C3365">
        <v>7</v>
      </c>
      <c r="D3365" t="s">
        <v>164</v>
      </c>
      <c r="E3365" s="2">
        <v>0.50856481481481486</v>
      </c>
      <c r="F3365" s="2">
        <v>0.50902777777777775</v>
      </c>
      <c r="G3365" s="2"/>
      <c r="H3365">
        <v>1</v>
      </c>
    </row>
    <row r="3366" spans="1:8" x14ac:dyDescent="0.35">
      <c r="A3366">
        <v>143591</v>
      </c>
      <c r="B3366">
        <v>0</v>
      </c>
      <c r="C3366">
        <v>7</v>
      </c>
      <c r="D3366" t="s">
        <v>165</v>
      </c>
      <c r="E3366" s="2">
        <v>0.51111111111111107</v>
      </c>
      <c r="F3366" s="2">
        <v>0.51157407407407407</v>
      </c>
      <c r="G3366" s="2"/>
      <c r="H3366">
        <v>1</v>
      </c>
    </row>
    <row r="3367" spans="1:8" x14ac:dyDescent="0.35">
      <c r="A3367">
        <v>143591</v>
      </c>
      <c r="B3367">
        <v>0</v>
      </c>
      <c r="C3367">
        <v>7</v>
      </c>
      <c r="D3367" t="s">
        <v>26</v>
      </c>
      <c r="E3367" s="2">
        <v>0.51400462962962967</v>
      </c>
      <c r="H3367">
        <v>2</v>
      </c>
    </row>
    <row r="3368" spans="1:8" x14ac:dyDescent="0.35">
      <c r="A3368">
        <v>145502</v>
      </c>
      <c r="B3368">
        <v>0</v>
      </c>
      <c r="C3368">
        <v>7</v>
      </c>
      <c r="D3368" t="s">
        <v>26</v>
      </c>
      <c r="F3368" s="2">
        <v>0.4861111111111111</v>
      </c>
      <c r="G3368" s="2"/>
      <c r="H3368">
        <v>2</v>
      </c>
    </row>
    <row r="3369" spans="1:8" x14ac:dyDescent="0.35">
      <c r="A3369">
        <v>145502</v>
      </c>
      <c r="B3369">
        <v>0</v>
      </c>
      <c r="C3369">
        <v>7</v>
      </c>
      <c r="D3369" t="s">
        <v>165</v>
      </c>
      <c r="E3369" s="2">
        <v>0.48784722222222221</v>
      </c>
      <c r="F3369" s="2">
        <v>0.48831018518518521</v>
      </c>
      <c r="G3369" s="2"/>
      <c r="H3369">
        <v>2</v>
      </c>
    </row>
    <row r="3370" spans="1:8" x14ac:dyDescent="0.35">
      <c r="A3370">
        <v>145502</v>
      </c>
      <c r="B3370">
        <v>0</v>
      </c>
      <c r="C3370">
        <v>7</v>
      </c>
      <c r="D3370" t="s">
        <v>164</v>
      </c>
      <c r="E3370" s="2">
        <v>0.49050925925925926</v>
      </c>
      <c r="F3370" s="2">
        <v>0.4909722222222222</v>
      </c>
      <c r="G3370" s="2"/>
      <c r="H3370">
        <v>2</v>
      </c>
    </row>
    <row r="3371" spans="1:8" x14ac:dyDescent="0.35">
      <c r="A3371">
        <v>145502</v>
      </c>
      <c r="B3371">
        <v>0</v>
      </c>
      <c r="C3371">
        <v>7</v>
      </c>
      <c r="D3371" t="s">
        <v>163</v>
      </c>
      <c r="E3371" s="2">
        <v>0.4931712962962963</v>
      </c>
      <c r="F3371" s="2">
        <v>0.49363425925925924</v>
      </c>
      <c r="G3371" s="2"/>
      <c r="H3371">
        <v>2</v>
      </c>
    </row>
    <row r="3372" spans="1:8" x14ac:dyDescent="0.35">
      <c r="A3372">
        <v>145502</v>
      </c>
      <c r="B3372">
        <v>0</v>
      </c>
      <c r="C3372">
        <v>7</v>
      </c>
      <c r="D3372" t="s">
        <v>18</v>
      </c>
      <c r="E3372" s="2">
        <v>0.49513888888888891</v>
      </c>
      <c r="F3372" s="2">
        <v>0.49560185185185185</v>
      </c>
      <c r="G3372" s="2"/>
      <c r="H3372">
        <v>2</v>
      </c>
    </row>
    <row r="3373" spans="1:8" x14ac:dyDescent="0.35">
      <c r="A3373">
        <v>145502</v>
      </c>
      <c r="B3373">
        <v>0</v>
      </c>
      <c r="C3373">
        <v>7</v>
      </c>
      <c r="D3373" t="s">
        <v>17</v>
      </c>
      <c r="E3373" s="2">
        <v>0.49791666666666667</v>
      </c>
      <c r="F3373" s="2">
        <v>0.49837962962962962</v>
      </c>
      <c r="G3373" s="2"/>
      <c r="H3373">
        <v>2</v>
      </c>
    </row>
    <row r="3374" spans="1:8" x14ac:dyDescent="0.35">
      <c r="A3374">
        <v>145502</v>
      </c>
      <c r="B3374">
        <v>0</v>
      </c>
      <c r="C3374">
        <v>7</v>
      </c>
      <c r="D3374" t="s">
        <v>125</v>
      </c>
      <c r="E3374" s="2">
        <v>0.49988425925925928</v>
      </c>
      <c r="F3374" s="2">
        <v>0.50034722222222228</v>
      </c>
      <c r="G3374" s="2"/>
      <c r="H3374">
        <v>2</v>
      </c>
    </row>
    <row r="3375" spans="1:8" x14ac:dyDescent="0.35">
      <c r="A3375">
        <v>145502</v>
      </c>
      <c r="B3375">
        <v>0</v>
      </c>
      <c r="C3375">
        <v>7</v>
      </c>
      <c r="D3375" t="s">
        <v>126</v>
      </c>
      <c r="E3375" s="2">
        <v>0.50254629629629632</v>
      </c>
      <c r="F3375" s="2">
        <v>0.50324074074074077</v>
      </c>
      <c r="G3375" s="2"/>
      <c r="H3375" t="s">
        <v>127</v>
      </c>
    </row>
    <row r="3376" spans="1:8" x14ac:dyDescent="0.35">
      <c r="A3376">
        <v>145502</v>
      </c>
      <c r="B3376">
        <v>0</v>
      </c>
      <c r="C3376">
        <v>7</v>
      </c>
      <c r="D3376" t="s">
        <v>128</v>
      </c>
      <c r="E3376" s="2">
        <v>0.50474537037037037</v>
      </c>
      <c r="F3376" s="2">
        <v>0.50520833333333337</v>
      </c>
      <c r="G3376" s="2"/>
      <c r="H3376" t="s">
        <v>110</v>
      </c>
    </row>
    <row r="3377" spans="1:8" x14ac:dyDescent="0.35">
      <c r="A3377">
        <v>145502</v>
      </c>
      <c r="B3377">
        <v>0</v>
      </c>
      <c r="C3377">
        <v>7</v>
      </c>
      <c r="D3377" t="s">
        <v>129</v>
      </c>
      <c r="E3377" s="2">
        <v>0.50659722222222225</v>
      </c>
      <c r="F3377" s="2">
        <v>0.50706018518518514</v>
      </c>
      <c r="G3377" s="2"/>
      <c r="H3377" t="s">
        <v>110</v>
      </c>
    </row>
    <row r="3378" spans="1:8" x14ac:dyDescent="0.35">
      <c r="A3378">
        <v>145502</v>
      </c>
      <c r="B3378">
        <v>0</v>
      </c>
      <c r="C3378">
        <v>7</v>
      </c>
      <c r="D3378" t="s">
        <v>130</v>
      </c>
      <c r="E3378" s="2">
        <v>0.50844907407407403</v>
      </c>
      <c r="F3378" s="2">
        <v>0.50902777777777775</v>
      </c>
      <c r="G3378" s="2"/>
      <c r="H3378" t="s">
        <v>110</v>
      </c>
    </row>
    <row r="3379" spans="1:8" x14ac:dyDescent="0.35">
      <c r="A3379">
        <v>145502</v>
      </c>
      <c r="B3379">
        <v>0</v>
      </c>
      <c r="C3379">
        <v>7</v>
      </c>
      <c r="D3379" t="s">
        <v>45</v>
      </c>
      <c r="E3379" s="2">
        <v>0.51053240740740746</v>
      </c>
      <c r="F3379" s="2">
        <v>0.51145833333333335</v>
      </c>
      <c r="G3379" s="2"/>
      <c r="H3379" t="s">
        <v>110</v>
      </c>
    </row>
    <row r="3380" spans="1:8" x14ac:dyDescent="0.35">
      <c r="A3380">
        <v>145502</v>
      </c>
      <c r="B3380">
        <v>0</v>
      </c>
      <c r="C3380">
        <v>7</v>
      </c>
      <c r="D3380" t="s">
        <v>21</v>
      </c>
      <c r="E3380" s="2">
        <v>0.51331018518518523</v>
      </c>
      <c r="H3380" t="s">
        <v>114</v>
      </c>
    </row>
    <row r="3381" spans="1:8" x14ac:dyDescent="0.35">
      <c r="A3381">
        <v>147201</v>
      </c>
      <c r="B3381">
        <v>0</v>
      </c>
      <c r="C3381">
        <v>7</v>
      </c>
      <c r="D3381" t="s">
        <v>23</v>
      </c>
      <c r="F3381" s="2">
        <v>0.4863425925925926</v>
      </c>
      <c r="G3381" s="2"/>
      <c r="H3381">
        <v>1</v>
      </c>
    </row>
    <row r="3382" spans="1:8" x14ac:dyDescent="0.35">
      <c r="A3382">
        <v>147201</v>
      </c>
      <c r="B3382">
        <v>0</v>
      </c>
      <c r="C3382">
        <v>7</v>
      </c>
      <c r="D3382" t="s">
        <v>145</v>
      </c>
      <c r="E3382" s="2">
        <v>0.48865740740740743</v>
      </c>
      <c r="F3382" s="2">
        <v>0.48912037037037037</v>
      </c>
      <c r="G3382" s="2"/>
      <c r="H3382">
        <v>1</v>
      </c>
    </row>
    <row r="3383" spans="1:8" x14ac:dyDescent="0.35">
      <c r="A3383">
        <v>147201</v>
      </c>
      <c r="B3383">
        <v>0</v>
      </c>
      <c r="C3383">
        <v>7</v>
      </c>
      <c r="D3383" t="s">
        <v>146</v>
      </c>
      <c r="E3383" s="2">
        <v>0.49050925925925926</v>
      </c>
      <c r="F3383" s="2">
        <v>0.4909722222222222</v>
      </c>
      <c r="G3383" s="2"/>
      <c r="H3383" t="s">
        <v>147</v>
      </c>
    </row>
    <row r="3384" spans="1:8" x14ac:dyDescent="0.35">
      <c r="A3384">
        <v>147201</v>
      </c>
      <c r="B3384">
        <v>0</v>
      </c>
      <c r="C3384">
        <v>7</v>
      </c>
      <c r="D3384" t="s">
        <v>19</v>
      </c>
      <c r="E3384" s="2">
        <v>0.49189814814814814</v>
      </c>
      <c r="F3384" s="2">
        <v>0.49236111111111114</v>
      </c>
      <c r="G3384" s="2"/>
      <c r="H3384">
        <v>1</v>
      </c>
    </row>
    <row r="3385" spans="1:8" x14ac:dyDescent="0.35">
      <c r="A3385">
        <v>147201</v>
      </c>
      <c r="B3385">
        <v>0</v>
      </c>
      <c r="C3385">
        <v>7</v>
      </c>
      <c r="D3385" t="s">
        <v>148</v>
      </c>
      <c r="E3385" s="2">
        <v>0.49513888888888891</v>
      </c>
      <c r="F3385" s="2">
        <v>0.49560185185185185</v>
      </c>
      <c r="G3385" s="2"/>
      <c r="H3385">
        <v>1</v>
      </c>
    </row>
    <row r="3386" spans="1:8" x14ac:dyDescent="0.35">
      <c r="A3386">
        <v>147201</v>
      </c>
      <c r="B3386">
        <v>0</v>
      </c>
      <c r="C3386">
        <v>7</v>
      </c>
      <c r="D3386" t="s">
        <v>149</v>
      </c>
      <c r="E3386" s="2">
        <v>0.49699074074074073</v>
      </c>
      <c r="F3386" s="2">
        <v>0.49756944444444445</v>
      </c>
      <c r="G3386" s="2"/>
      <c r="H3386">
        <v>1</v>
      </c>
    </row>
    <row r="3387" spans="1:8" x14ac:dyDescent="0.35">
      <c r="A3387">
        <v>147201</v>
      </c>
      <c r="B3387">
        <v>0</v>
      </c>
      <c r="C3387">
        <v>7</v>
      </c>
      <c r="D3387" t="s">
        <v>150</v>
      </c>
      <c r="E3387" s="2">
        <v>0.49895833333333334</v>
      </c>
      <c r="F3387" s="2">
        <v>0.49965277777777778</v>
      </c>
      <c r="G3387" s="2"/>
      <c r="H3387">
        <v>1</v>
      </c>
    </row>
    <row r="3388" spans="1:8" x14ac:dyDescent="0.35">
      <c r="A3388">
        <v>147201</v>
      </c>
      <c r="B3388">
        <v>0</v>
      </c>
      <c r="C3388">
        <v>7</v>
      </c>
      <c r="D3388" t="s">
        <v>151</v>
      </c>
      <c r="E3388" s="2">
        <v>0.50081018518518516</v>
      </c>
      <c r="F3388" s="2">
        <v>0.50127314814814816</v>
      </c>
      <c r="G3388" s="2"/>
      <c r="H3388">
        <v>1</v>
      </c>
    </row>
    <row r="3389" spans="1:8" x14ac:dyDescent="0.35">
      <c r="A3389">
        <v>147201</v>
      </c>
      <c r="B3389">
        <v>0</v>
      </c>
      <c r="C3389">
        <v>7</v>
      </c>
      <c r="D3389" t="s">
        <v>90</v>
      </c>
      <c r="E3389" s="2">
        <v>0.5024305555555556</v>
      </c>
      <c r="F3389" s="2">
        <v>0.50312500000000004</v>
      </c>
      <c r="G3389" s="2"/>
      <c r="H3389">
        <v>1</v>
      </c>
    </row>
    <row r="3390" spans="1:8" x14ac:dyDescent="0.35">
      <c r="A3390">
        <v>147201</v>
      </c>
      <c r="B3390">
        <v>0</v>
      </c>
      <c r="C3390">
        <v>7</v>
      </c>
      <c r="D3390" t="s">
        <v>59</v>
      </c>
      <c r="E3390" s="2">
        <v>0.50451388888888893</v>
      </c>
      <c r="F3390" s="2">
        <v>0.50497685185185182</v>
      </c>
      <c r="G3390" s="2"/>
      <c r="H3390">
        <v>1</v>
      </c>
    </row>
    <row r="3391" spans="1:8" x14ac:dyDescent="0.35">
      <c r="A3391">
        <v>147201</v>
      </c>
      <c r="B3391">
        <v>0</v>
      </c>
      <c r="C3391">
        <v>7</v>
      </c>
      <c r="D3391" t="s">
        <v>144</v>
      </c>
      <c r="E3391" s="2">
        <v>0.50613425925925926</v>
      </c>
      <c r="F3391" s="2">
        <v>0.50659722222222225</v>
      </c>
      <c r="G3391" s="2"/>
      <c r="H3391">
        <v>1</v>
      </c>
    </row>
    <row r="3392" spans="1:8" x14ac:dyDescent="0.35">
      <c r="A3392">
        <v>147201</v>
      </c>
      <c r="B3392">
        <v>0</v>
      </c>
      <c r="C3392">
        <v>7</v>
      </c>
      <c r="D3392" t="s">
        <v>9</v>
      </c>
      <c r="E3392" s="2">
        <v>0.50775462962962958</v>
      </c>
      <c r="F3392" s="2">
        <v>0.50821759259259258</v>
      </c>
      <c r="G3392" s="2"/>
      <c r="H3392">
        <v>1</v>
      </c>
    </row>
    <row r="3393" spans="1:8" x14ac:dyDescent="0.35">
      <c r="A3393">
        <v>147201</v>
      </c>
      <c r="B3393">
        <v>0</v>
      </c>
      <c r="C3393">
        <v>7</v>
      </c>
      <c r="D3393" t="s">
        <v>93</v>
      </c>
      <c r="E3393" s="2">
        <v>0.50937500000000002</v>
      </c>
      <c r="F3393" s="2">
        <v>0.50983796296296291</v>
      </c>
      <c r="G3393" s="2"/>
      <c r="H3393">
        <v>1</v>
      </c>
    </row>
    <row r="3394" spans="1:8" x14ac:dyDescent="0.35">
      <c r="A3394">
        <v>147201</v>
      </c>
      <c r="B3394">
        <v>0</v>
      </c>
      <c r="C3394">
        <v>7</v>
      </c>
      <c r="D3394" t="s">
        <v>123</v>
      </c>
      <c r="E3394" s="2">
        <v>0.51168981481481479</v>
      </c>
      <c r="F3394" s="2">
        <v>0.51226851851851851</v>
      </c>
      <c r="G3394" s="2"/>
      <c r="H3394">
        <v>1</v>
      </c>
    </row>
    <row r="3395" spans="1:8" x14ac:dyDescent="0.35">
      <c r="A3395">
        <v>147201</v>
      </c>
      <c r="B3395">
        <v>0</v>
      </c>
      <c r="C3395">
        <v>7</v>
      </c>
      <c r="D3395" t="s">
        <v>21</v>
      </c>
      <c r="E3395" s="2">
        <v>0.51435185185185184</v>
      </c>
      <c r="F3395" s="2">
        <v>0.51493055555555556</v>
      </c>
      <c r="G3395" s="2"/>
      <c r="H3395" t="s">
        <v>114</v>
      </c>
    </row>
    <row r="3396" spans="1:8" x14ac:dyDescent="0.35">
      <c r="A3396">
        <v>147201</v>
      </c>
      <c r="B3396">
        <v>0</v>
      </c>
      <c r="C3396">
        <v>7</v>
      </c>
      <c r="D3396" t="s">
        <v>45</v>
      </c>
      <c r="E3396" s="2">
        <v>0.51678240740740744</v>
      </c>
      <c r="F3396" s="2">
        <v>0.51770833333333333</v>
      </c>
      <c r="G3396" s="2"/>
      <c r="H3396" t="s">
        <v>152</v>
      </c>
    </row>
    <row r="3397" spans="1:8" x14ac:dyDescent="0.35">
      <c r="A3397">
        <v>147201</v>
      </c>
      <c r="B3397">
        <v>0</v>
      </c>
      <c r="C3397">
        <v>7</v>
      </c>
      <c r="D3397" t="s">
        <v>128</v>
      </c>
      <c r="E3397" s="2">
        <v>0.52106481481481481</v>
      </c>
      <c r="F3397" s="2">
        <v>0.52152777777777781</v>
      </c>
      <c r="G3397" s="2"/>
      <c r="H3397" t="s">
        <v>152</v>
      </c>
    </row>
    <row r="3398" spans="1:8" x14ac:dyDescent="0.35">
      <c r="A3398">
        <v>147201</v>
      </c>
      <c r="B3398">
        <v>0</v>
      </c>
      <c r="C3398">
        <v>7</v>
      </c>
      <c r="D3398" t="s">
        <v>126</v>
      </c>
      <c r="E3398" s="2">
        <v>0.52326388888888886</v>
      </c>
      <c r="F3398" s="2">
        <v>0.52465277777777775</v>
      </c>
      <c r="G3398" s="2"/>
      <c r="H3398" t="s">
        <v>152</v>
      </c>
    </row>
    <row r="3399" spans="1:8" x14ac:dyDescent="0.35">
      <c r="A3399">
        <v>147201</v>
      </c>
      <c r="B3399">
        <v>0</v>
      </c>
      <c r="C3399">
        <v>7</v>
      </c>
      <c r="D3399" t="s">
        <v>153</v>
      </c>
      <c r="E3399" s="2">
        <v>0.52673611111111107</v>
      </c>
      <c r="F3399" s="2">
        <v>0.52719907407407407</v>
      </c>
      <c r="G3399" s="2"/>
      <c r="H3399" t="s">
        <v>152</v>
      </c>
    </row>
    <row r="3400" spans="1:8" x14ac:dyDescent="0.35">
      <c r="A3400">
        <v>147201</v>
      </c>
      <c r="B3400">
        <v>0</v>
      </c>
      <c r="C3400">
        <v>7</v>
      </c>
      <c r="D3400" t="s">
        <v>154</v>
      </c>
      <c r="E3400" s="2">
        <v>0.52858796296296295</v>
      </c>
      <c r="F3400" s="2">
        <v>0.52905092592592595</v>
      </c>
      <c r="G3400" s="2"/>
      <c r="H3400" t="s">
        <v>152</v>
      </c>
    </row>
    <row r="3401" spans="1:8" x14ac:dyDescent="0.35">
      <c r="A3401">
        <v>147201</v>
      </c>
      <c r="B3401">
        <v>0</v>
      </c>
      <c r="C3401">
        <v>7</v>
      </c>
      <c r="D3401" t="s">
        <v>155</v>
      </c>
      <c r="E3401" s="2">
        <v>0.53055555555555556</v>
      </c>
      <c r="F3401" s="2">
        <v>0.53101851851851856</v>
      </c>
      <c r="G3401" s="2"/>
      <c r="H3401" t="s">
        <v>152</v>
      </c>
    </row>
    <row r="3402" spans="1:8" x14ac:dyDescent="0.35">
      <c r="A3402">
        <v>147201</v>
      </c>
      <c r="B3402">
        <v>0</v>
      </c>
      <c r="C3402">
        <v>7</v>
      </c>
      <c r="D3402" t="s">
        <v>24</v>
      </c>
      <c r="E3402" s="2">
        <v>0.53379629629629632</v>
      </c>
      <c r="H3402">
        <v>7</v>
      </c>
    </row>
    <row r="3403" spans="1:8" x14ac:dyDescent="0.35">
      <c r="A3403">
        <v>148204</v>
      </c>
      <c r="B3403">
        <v>0</v>
      </c>
      <c r="C3403">
        <v>7</v>
      </c>
      <c r="D3403" t="s">
        <v>24</v>
      </c>
      <c r="F3403" s="2">
        <v>0.48819444444444443</v>
      </c>
      <c r="G3403" s="2"/>
      <c r="H3403">
        <v>7</v>
      </c>
    </row>
    <row r="3404" spans="1:8" x14ac:dyDescent="0.35">
      <c r="A3404">
        <v>148204</v>
      </c>
      <c r="B3404">
        <v>0</v>
      </c>
      <c r="C3404">
        <v>7</v>
      </c>
      <c r="D3404" t="s">
        <v>155</v>
      </c>
      <c r="E3404" s="2">
        <v>0.49131944444444442</v>
      </c>
      <c r="F3404" s="2">
        <v>0.49178240740740742</v>
      </c>
      <c r="G3404" s="2"/>
      <c r="H3404" t="s">
        <v>110</v>
      </c>
    </row>
    <row r="3405" spans="1:8" x14ac:dyDescent="0.35">
      <c r="A3405">
        <v>148204</v>
      </c>
      <c r="B3405">
        <v>0</v>
      </c>
      <c r="C3405">
        <v>7</v>
      </c>
      <c r="D3405" t="s">
        <v>154</v>
      </c>
      <c r="E3405" s="2">
        <v>0.49328703703703702</v>
      </c>
      <c r="F3405" s="2">
        <v>0.49375000000000002</v>
      </c>
      <c r="G3405" s="2"/>
      <c r="H3405" t="s">
        <v>110</v>
      </c>
    </row>
    <row r="3406" spans="1:8" x14ac:dyDescent="0.35">
      <c r="A3406">
        <v>148204</v>
      </c>
      <c r="B3406">
        <v>0</v>
      </c>
      <c r="C3406">
        <v>7</v>
      </c>
      <c r="D3406" t="s">
        <v>153</v>
      </c>
      <c r="E3406" s="2">
        <v>0.49513888888888891</v>
      </c>
      <c r="F3406" s="2">
        <v>0.49560185185185185</v>
      </c>
      <c r="G3406" s="2"/>
      <c r="H3406" t="s">
        <v>110</v>
      </c>
    </row>
    <row r="3407" spans="1:8" x14ac:dyDescent="0.35">
      <c r="A3407">
        <v>148204</v>
      </c>
      <c r="B3407">
        <v>0</v>
      </c>
      <c r="C3407">
        <v>7</v>
      </c>
      <c r="D3407" t="s">
        <v>126</v>
      </c>
      <c r="E3407" s="2">
        <v>0.49745370370370373</v>
      </c>
      <c r="F3407" s="2">
        <v>0.49884259259259262</v>
      </c>
      <c r="G3407" s="2"/>
      <c r="H3407" t="s">
        <v>110</v>
      </c>
    </row>
    <row r="3408" spans="1:8" x14ac:dyDescent="0.35">
      <c r="A3408">
        <v>148204</v>
      </c>
      <c r="B3408">
        <v>0</v>
      </c>
      <c r="C3408">
        <v>7</v>
      </c>
      <c r="D3408" t="s">
        <v>128</v>
      </c>
      <c r="E3408" s="2">
        <v>0.50034722222222228</v>
      </c>
      <c r="F3408" s="2">
        <v>0.50081018518518516</v>
      </c>
      <c r="G3408" s="2"/>
      <c r="H3408" t="s">
        <v>110</v>
      </c>
    </row>
    <row r="3409" spans="1:8" x14ac:dyDescent="0.35">
      <c r="A3409">
        <v>148204</v>
      </c>
      <c r="B3409">
        <v>0</v>
      </c>
      <c r="C3409">
        <v>7</v>
      </c>
      <c r="D3409" t="s">
        <v>45</v>
      </c>
      <c r="E3409" s="2">
        <v>0.50393518518518521</v>
      </c>
      <c r="F3409" s="2">
        <v>0.50474537037037037</v>
      </c>
      <c r="G3409" s="2"/>
      <c r="H3409" t="s">
        <v>110</v>
      </c>
    </row>
    <row r="3410" spans="1:8" x14ac:dyDescent="0.35">
      <c r="A3410">
        <v>148204</v>
      </c>
      <c r="B3410">
        <v>0</v>
      </c>
      <c r="C3410">
        <v>7</v>
      </c>
      <c r="D3410" t="s">
        <v>21</v>
      </c>
      <c r="E3410" s="2">
        <v>0.50613425925925926</v>
      </c>
      <c r="F3410" s="2">
        <v>0.50671296296296298</v>
      </c>
      <c r="G3410" s="2"/>
      <c r="H3410" t="s">
        <v>122</v>
      </c>
    </row>
    <row r="3411" spans="1:8" x14ac:dyDescent="0.35">
      <c r="A3411">
        <v>148204</v>
      </c>
      <c r="B3411">
        <v>0</v>
      </c>
      <c r="C3411">
        <v>7</v>
      </c>
      <c r="D3411" t="s">
        <v>123</v>
      </c>
      <c r="E3411" s="2">
        <v>0.50891203703703702</v>
      </c>
      <c r="F3411" s="2">
        <v>0.50949074074074074</v>
      </c>
      <c r="G3411" s="2"/>
      <c r="H3411">
        <v>2</v>
      </c>
    </row>
    <row r="3412" spans="1:8" x14ac:dyDescent="0.35">
      <c r="A3412">
        <v>148204</v>
      </c>
      <c r="B3412">
        <v>0</v>
      </c>
      <c r="C3412">
        <v>7</v>
      </c>
      <c r="D3412" t="s">
        <v>93</v>
      </c>
      <c r="E3412" s="2">
        <v>0.51134259259259263</v>
      </c>
      <c r="F3412" s="2">
        <v>0.51180555555555551</v>
      </c>
      <c r="G3412" s="2"/>
      <c r="H3412">
        <v>2</v>
      </c>
    </row>
    <row r="3413" spans="1:8" x14ac:dyDescent="0.35">
      <c r="A3413">
        <v>148204</v>
      </c>
      <c r="B3413">
        <v>0</v>
      </c>
      <c r="C3413">
        <v>7</v>
      </c>
      <c r="D3413" t="s">
        <v>9</v>
      </c>
      <c r="E3413" s="2">
        <v>0.51296296296296295</v>
      </c>
      <c r="F3413" s="2">
        <v>0.51342592592592595</v>
      </c>
      <c r="G3413" s="2"/>
      <c r="H3413">
        <v>2</v>
      </c>
    </row>
    <row r="3414" spans="1:8" x14ac:dyDescent="0.35">
      <c r="A3414">
        <v>148204</v>
      </c>
      <c r="B3414">
        <v>0</v>
      </c>
      <c r="C3414">
        <v>7</v>
      </c>
      <c r="D3414" t="s">
        <v>144</v>
      </c>
      <c r="E3414" s="2">
        <v>0.51458333333333328</v>
      </c>
      <c r="F3414" s="2">
        <v>0.51504629629629628</v>
      </c>
      <c r="G3414" s="2"/>
      <c r="H3414">
        <v>2</v>
      </c>
    </row>
    <row r="3415" spans="1:8" x14ac:dyDescent="0.35">
      <c r="A3415">
        <v>148204</v>
      </c>
      <c r="B3415">
        <v>0</v>
      </c>
      <c r="C3415">
        <v>7</v>
      </c>
      <c r="D3415" t="s">
        <v>59</v>
      </c>
      <c r="E3415" s="2">
        <v>0.516087962962963</v>
      </c>
      <c r="F3415" s="2">
        <v>0.51655092592592589</v>
      </c>
      <c r="G3415" s="2"/>
      <c r="H3415">
        <v>2</v>
      </c>
    </row>
    <row r="3416" spans="1:8" x14ac:dyDescent="0.35">
      <c r="A3416">
        <v>148204</v>
      </c>
      <c r="B3416">
        <v>0</v>
      </c>
      <c r="C3416">
        <v>7</v>
      </c>
      <c r="D3416" t="s">
        <v>90</v>
      </c>
      <c r="E3416" s="2">
        <v>0.51793981481481477</v>
      </c>
      <c r="F3416" s="2">
        <v>0.51863425925925921</v>
      </c>
      <c r="G3416" s="2"/>
      <c r="H3416">
        <v>2</v>
      </c>
    </row>
    <row r="3417" spans="1:8" x14ac:dyDescent="0.35">
      <c r="A3417">
        <v>148204</v>
      </c>
      <c r="B3417">
        <v>0</v>
      </c>
      <c r="C3417">
        <v>7</v>
      </c>
      <c r="D3417" t="s">
        <v>151</v>
      </c>
      <c r="E3417" s="2">
        <v>0.51990740740740737</v>
      </c>
      <c r="F3417" s="2">
        <v>0.52037037037037037</v>
      </c>
      <c r="G3417" s="2"/>
      <c r="H3417">
        <v>2</v>
      </c>
    </row>
    <row r="3418" spans="1:8" x14ac:dyDescent="0.35">
      <c r="A3418">
        <v>148204</v>
      </c>
      <c r="B3418">
        <v>0</v>
      </c>
      <c r="C3418">
        <v>7</v>
      </c>
      <c r="D3418" t="s">
        <v>150</v>
      </c>
      <c r="E3418" s="2">
        <v>0.52152777777777781</v>
      </c>
      <c r="F3418" s="2">
        <v>0.52222222222222225</v>
      </c>
      <c r="G3418" s="2"/>
      <c r="H3418">
        <v>2</v>
      </c>
    </row>
    <row r="3419" spans="1:8" x14ac:dyDescent="0.35">
      <c r="A3419">
        <v>148204</v>
      </c>
      <c r="B3419">
        <v>0</v>
      </c>
      <c r="C3419">
        <v>7</v>
      </c>
      <c r="D3419" t="s">
        <v>149</v>
      </c>
      <c r="E3419" s="2">
        <v>0.52349537037037042</v>
      </c>
      <c r="F3419" s="2">
        <v>0.52407407407407403</v>
      </c>
      <c r="G3419" s="2"/>
      <c r="H3419">
        <v>2</v>
      </c>
    </row>
    <row r="3420" spans="1:8" x14ac:dyDescent="0.35">
      <c r="A3420">
        <v>148204</v>
      </c>
      <c r="B3420">
        <v>0</v>
      </c>
      <c r="C3420">
        <v>7</v>
      </c>
      <c r="D3420" t="s">
        <v>148</v>
      </c>
      <c r="E3420" s="2">
        <v>0.52569444444444446</v>
      </c>
      <c r="F3420" s="2">
        <v>0.52615740740740746</v>
      </c>
      <c r="G3420" s="2"/>
      <c r="H3420">
        <v>2</v>
      </c>
    </row>
    <row r="3421" spans="1:8" x14ac:dyDescent="0.35">
      <c r="A3421">
        <v>148204</v>
      </c>
      <c r="B3421">
        <v>0</v>
      </c>
      <c r="C3421">
        <v>7</v>
      </c>
      <c r="D3421" t="s">
        <v>19</v>
      </c>
      <c r="E3421" s="2">
        <v>0.52905092592592595</v>
      </c>
      <c r="F3421" s="2">
        <v>0.52951388888888884</v>
      </c>
      <c r="G3421" s="2"/>
      <c r="H3421">
        <v>2</v>
      </c>
    </row>
    <row r="3422" spans="1:8" x14ac:dyDescent="0.35">
      <c r="A3422">
        <v>148204</v>
      </c>
      <c r="B3422">
        <v>0</v>
      </c>
      <c r="C3422">
        <v>7</v>
      </c>
      <c r="D3422" t="s">
        <v>146</v>
      </c>
      <c r="E3422" s="2">
        <v>0.53055555555555556</v>
      </c>
      <c r="F3422" s="2">
        <v>0.53101851851851856</v>
      </c>
      <c r="G3422" s="2"/>
      <c r="H3422" t="s">
        <v>159</v>
      </c>
    </row>
    <row r="3423" spans="1:8" x14ac:dyDescent="0.35">
      <c r="A3423">
        <v>148204</v>
      </c>
      <c r="B3423">
        <v>0</v>
      </c>
      <c r="C3423">
        <v>7</v>
      </c>
      <c r="D3423" t="s">
        <v>145</v>
      </c>
      <c r="E3423" s="2">
        <v>0.53240740740740744</v>
      </c>
      <c r="F3423" s="2">
        <v>0.53287037037037033</v>
      </c>
      <c r="G3423" s="2"/>
      <c r="H3423">
        <v>2</v>
      </c>
    </row>
    <row r="3424" spans="1:8" x14ac:dyDescent="0.35">
      <c r="A3424">
        <v>148204</v>
      </c>
      <c r="B3424">
        <v>0</v>
      </c>
      <c r="C3424">
        <v>7</v>
      </c>
      <c r="D3424" t="s">
        <v>23</v>
      </c>
      <c r="E3424" s="2">
        <v>0.53506944444444449</v>
      </c>
      <c r="H3424">
        <v>1</v>
      </c>
    </row>
    <row r="3425" spans="1:8" x14ac:dyDescent="0.35">
      <c r="A3425">
        <v>142194</v>
      </c>
      <c r="B3425">
        <v>0</v>
      </c>
      <c r="C3425">
        <v>7</v>
      </c>
      <c r="D3425" t="s">
        <v>9</v>
      </c>
      <c r="F3425" s="2">
        <v>0.48842592592592593</v>
      </c>
      <c r="G3425" s="2"/>
      <c r="H3425">
        <v>1</v>
      </c>
    </row>
    <row r="3426" spans="1:8" x14ac:dyDescent="0.35">
      <c r="A3426">
        <v>142194</v>
      </c>
      <c r="B3426">
        <v>0</v>
      </c>
      <c r="C3426">
        <v>7</v>
      </c>
      <c r="D3426" t="s">
        <v>144</v>
      </c>
      <c r="E3426" s="2">
        <v>0.48946759259259259</v>
      </c>
      <c r="F3426" s="2">
        <v>0.48993055555555554</v>
      </c>
      <c r="G3426" s="2"/>
      <c r="H3426">
        <v>2</v>
      </c>
    </row>
    <row r="3427" spans="1:8" x14ac:dyDescent="0.35">
      <c r="A3427">
        <v>142194</v>
      </c>
      <c r="B3427">
        <v>0</v>
      </c>
      <c r="C3427">
        <v>7</v>
      </c>
      <c r="D3427" t="s">
        <v>59</v>
      </c>
      <c r="E3427" s="2">
        <v>0.4909722222222222</v>
      </c>
      <c r="F3427" s="2">
        <v>0.4914351851851852</v>
      </c>
      <c r="G3427" s="2"/>
      <c r="H3427">
        <v>2</v>
      </c>
    </row>
    <row r="3428" spans="1:8" x14ac:dyDescent="0.35">
      <c r="A3428">
        <v>142194</v>
      </c>
      <c r="B3428">
        <v>0</v>
      </c>
      <c r="C3428">
        <v>7</v>
      </c>
      <c r="D3428" t="s">
        <v>143</v>
      </c>
      <c r="E3428" s="2">
        <v>0.49259259259259258</v>
      </c>
      <c r="F3428" s="2">
        <v>0.49328703703703702</v>
      </c>
      <c r="G3428" s="2"/>
      <c r="H3428">
        <v>2</v>
      </c>
    </row>
    <row r="3429" spans="1:8" x14ac:dyDescent="0.35">
      <c r="A3429">
        <v>142194</v>
      </c>
      <c r="B3429">
        <v>0</v>
      </c>
      <c r="C3429">
        <v>7</v>
      </c>
      <c r="D3429" t="s">
        <v>142</v>
      </c>
      <c r="E3429" s="2">
        <v>0.49409722222222224</v>
      </c>
      <c r="F3429" s="2">
        <v>0.49456018518518519</v>
      </c>
      <c r="G3429" s="2"/>
      <c r="H3429">
        <v>2</v>
      </c>
    </row>
    <row r="3430" spans="1:8" x14ac:dyDescent="0.35">
      <c r="A3430">
        <v>142194</v>
      </c>
      <c r="B3430">
        <v>0</v>
      </c>
      <c r="C3430">
        <v>7</v>
      </c>
      <c r="D3430" t="s">
        <v>46</v>
      </c>
      <c r="E3430" s="2">
        <v>0.49583333333333335</v>
      </c>
      <c r="F3430" s="2">
        <v>0.49629629629629629</v>
      </c>
      <c r="G3430" s="2"/>
      <c r="H3430">
        <v>2</v>
      </c>
    </row>
    <row r="3431" spans="1:8" x14ac:dyDescent="0.35">
      <c r="A3431">
        <v>142194</v>
      </c>
      <c r="B3431">
        <v>0</v>
      </c>
      <c r="C3431">
        <v>7</v>
      </c>
      <c r="D3431" t="s">
        <v>141</v>
      </c>
      <c r="E3431" s="2">
        <v>0.49699074074074073</v>
      </c>
      <c r="F3431" s="2">
        <v>0.49745370370370373</v>
      </c>
      <c r="G3431" s="2"/>
      <c r="H3431">
        <v>2</v>
      </c>
    </row>
    <row r="3432" spans="1:8" x14ac:dyDescent="0.35">
      <c r="A3432">
        <v>142194</v>
      </c>
      <c r="B3432">
        <v>0</v>
      </c>
      <c r="C3432">
        <v>7</v>
      </c>
      <c r="D3432" t="s">
        <v>140</v>
      </c>
      <c r="E3432" s="2">
        <v>0.49918981481481484</v>
      </c>
      <c r="F3432" s="2">
        <v>0.49988425925925928</v>
      </c>
      <c r="G3432" s="2"/>
      <c r="H3432">
        <v>2</v>
      </c>
    </row>
    <row r="3433" spans="1:8" x14ac:dyDescent="0.35">
      <c r="A3433">
        <v>142194</v>
      </c>
      <c r="B3433">
        <v>0</v>
      </c>
      <c r="C3433">
        <v>7</v>
      </c>
      <c r="D3433" t="s">
        <v>95</v>
      </c>
      <c r="E3433" s="2">
        <v>0.50127314814814816</v>
      </c>
      <c r="F3433" s="2">
        <v>0.50185185185185188</v>
      </c>
      <c r="G3433" s="2"/>
      <c r="H3433">
        <v>2</v>
      </c>
    </row>
    <row r="3434" spans="1:8" x14ac:dyDescent="0.35">
      <c r="A3434">
        <v>142194</v>
      </c>
      <c r="B3434">
        <v>0</v>
      </c>
      <c r="C3434">
        <v>7</v>
      </c>
      <c r="D3434" t="s">
        <v>72</v>
      </c>
      <c r="E3434" s="2">
        <v>0.50358796296296293</v>
      </c>
      <c r="F3434" s="2">
        <v>0.50416666666666665</v>
      </c>
      <c r="G3434" s="2"/>
      <c r="H3434">
        <v>2</v>
      </c>
    </row>
    <row r="3435" spans="1:8" x14ac:dyDescent="0.35">
      <c r="A3435">
        <v>142194</v>
      </c>
      <c r="B3435">
        <v>0</v>
      </c>
      <c r="C3435">
        <v>7</v>
      </c>
      <c r="D3435" t="s">
        <v>139</v>
      </c>
      <c r="E3435" s="2">
        <v>0.50578703703703709</v>
      </c>
      <c r="F3435" s="2">
        <v>0.50648148148148153</v>
      </c>
      <c r="G3435" s="2"/>
      <c r="H3435">
        <v>2</v>
      </c>
    </row>
    <row r="3436" spans="1:8" x14ac:dyDescent="0.35">
      <c r="A3436">
        <v>142194</v>
      </c>
      <c r="B3436">
        <v>0</v>
      </c>
      <c r="C3436">
        <v>7</v>
      </c>
      <c r="D3436" t="s">
        <v>138</v>
      </c>
      <c r="E3436" s="2">
        <v>0.50856481481481486</v>
      </c>
      <c r="F3436" s="2">
        <v>0.50902777777777775</v>
      </c>
      <c r="G3436" s="2"/>
      <c r="H3436">
        <v>2</v>
      </c>
    </row>
    <row r="3437" spans="1:8" x14ac:dyDescent="0.35">
      <c r="A3437">
        <v>142194</v>
      </c>
      <c r="B3437">
        <v>0</v>
      </c>
      <c r="C3437">
        <v>7</v>
      </c>
      <c r="D3437" t="s">
        <v>137</v>
      </c>
      <c r="E3437" s="2">
        <v>0.51030092592592591</v>
      </c>
      <c r="F3437" s="2">
        <v>0.51076388888888891</v>
      </c>
      <c r="G3437" s="2"/>
      <c r="H3437">
        <v>2</v>
      </c>
    </row>
    <row r="3438" spans="1:8" x14ac:dyDescent="0.35">
      <c r="A3438">
        <v>142194</v>
      </c>
      <c r="B3438">
        <v>0</v>
      </c>
      <c r="C3438">
        <v>7</v>
      </c>
      <c r="D3438" t="s">
        <v>136</v>
      </c>
      <c r="E3438" s="2">
        <v>0.51249999999999996</v>
      </c>
      <c r="F3438" s="2">
        <v>0.51296296296296295</v>
      </c>
      <c r="G3438" s="2"/>
      <c r="H3438">
        <v>2</v>
      </c>
    </row>
    <row r="3439" spans="1:8" x14ac:dyDescent="0.35">
      <c r="A3439">
        <v>142194</v>
      </c>
      <c r="B3439">
        <v>0</v>
      </c>
      <c r="C3439">
        <v>7</v>
      </c>
      <c r="D3439" t="s">
        <v>135</v>
      </c>
      <c r="E3439" s="2">
        <v>0.51446759259259256</v>
      </c>
      <c r="F3439" s="2">
        <v>0.51493055555555556</v>
      </c>
      <c r="G3439" s="2"/>
      <c r="H3439">
        <v>2</v>
      </c>
    </row>
    <row r="3440" spans="1:8" x14ac:dyDescent="0.35">
      <c r="A3440">
        <v>142194</v>
      </c>
      <c r="B3440">
        <v>1</v>
      </c>
      <c r="C3440">
        <v>7</v>
      </c>
      <c r="D3440" t="s">
        <v>38</v>
      </c>
      <c r="E3440" s="2">
        <v>0.51712962962962961</v>
      </c>
      <c r="F3440" s="2">
        <v>0.51782407407407405</v>
      </c>
      <c r="G3440" s="2"/>
      <c r="H3440" t="s">
        <v>172</v>
      </c>
    </row>
    <row r="3441" spans="1:8" x14ac:dyDescent="0.35">
      <c r="A3441">
        <v>142194</v>
      </c>
      <c r="B3441">
        <v>1</v>
      </c>
      <c r="C3441">
        <v>7</v>
      </c>
      <c r="D3441" t="s">
        <v>133</v>
      </c>
      <c r="E3441" s="2">
        <v>0.51909722222222221</v>
      </c>
      <c r="F3441" s="2">
        <v>0.51956018518518521</v>
      </c>
      <c r="G3441" s="2"/>
      <c r="H3441">
        <v>1</v>
      </c>
    </row>
    <row r="3442" spans="1:8" x14ac:dyDescent="0.35">
      <c r="A3442">
        <v>142194</v>
      </c>
      <c r="B3442">
        <v>1</v>
      </c>
      <c r="C3442">
        <v>7</v>
      </c>
      <c r="D3442" t="s">
        <v>132</v>
      </c>
      <c r="E3442" s="2">
        <v>0.52094907407407409</v>
      </c>
      <c r="F3442" s="2">
        <v>0.52141203703703709</v>
      </c>
      <c r="G3442" s="2"/>
      <c r="H3442">
        <v>1</v>
      </c>
    </row>
    <row r="3443" spans="1:8" x14ac:dyDescent="0.35">
      <c r="A3443">
        <v>142194</v>
      </c>
      <c r="B3443">
        <v>1</v>
      </c>
      <c r="C3443">
        <v>7</v>
      </c>
      <c r="D3443" t="s">
        <v>31</v>
      </c>
      <c r="E3443" s="2">
        <v>0.5239583333333333</v>
      </c>
      <c r="H3443" t="s">
        <v>131</v>
      </c>
    </row>
    <row r="3444" spans="1:8" x14ac:dyDescent="0.35">
      <c r="A3444">
        <v>141685</v>
      </c>
      <c r="B3444">
        <v>0</v>
      </c>
      <c r="C3444">
        <v>7</v>
      </c>
      <c r="D3444" t="s">
        <v>26</v>
      </c>
      <c r="F3444" s="2">
        <v>0.48854166666666665</v>
      </c>
      <c r="G3444" s="2"/>
      <c r="H3444">
        <v>1</v>
      </c>
    </row>
    <row r="3445" spans="1:8" x14ac:dyDescent="0.35">
      <c r="A3445">
        <v>141685</v>
      </c>
      <c r="B3445">
        <v>0</v>
      </c>
      <c r="C3445">
        <v>7</v>
      </c>
      <c r="D3445" t="s">
        <v>171</v>
      </c>
      <c r="E3445" s="2">
        <v>0.49212962962962964</v>
      </c>
      <c r="F3445" s="2">
        <v>0.49259259259259258</v>
      </c>
      <c r="G3445" s="2"/>
      <c r="H3445">
        <v>1</v>
      </c>
    </row>
    <row r="3446" spans="1:8" x14ac:dyDescent="0.35">
      <c r="A3446">
        <v>141685</v>
      </c>
      <c r="B3446">
        <v>0</v>
      </c>
      <c r="C3446">
        <v>7</v>
      </c>
      <c r="D3446" t="s">
        <v>170</v>
      </c>
      <c r="E3446" s="2">
        <v>0.49398148148148147</v>
      </c>
      <c r="F3446" s="2">
        <v>0.49444444444444446</v>
      </c>
      <c r="G3446" s="2"/>
      <c r="H3446">
        <v>1</v>
      </c>
    </row>
    <row r="3447" spans="1:8" x14ac:dyDescent="0.35">
      <c r="A3447">
        <v>141685</v>
      </c>
      <c r="B3447">
        <v>0</v>
      </c>
      <c r="C3447">
        <v>7</v>
      </c>
      <c r="D3447" t="s">
        <v>169</v>
      </c>
      <c r="E3447" s="2">
        <v>0.49594907407407407</v>
      </c>
      <c r="F3447" s="2">
        <v>0.49641203703703701</v>
      </c>
      <c r="G3447" s="2"/>
      <c r="H3447">
        <v>1</v>
      </c>
    </row>
    <row r="3448" spans="1:8" x14ac:dyDescent="0.35">
      <c r="A3448">
        <v>141685</v>
      </c>
      <c r="B3448">
        <v>0</v>
      </c>
      <c r="C3448">
        <v>7</v>
      </c>
      <c r="D3448" t="s">
        <v>168</v>
      </c>
      <c r="E3448" s="2">
        <v>0.49814814814814817</v>
      </c>
      <c r="F3448" s="2">
        <v>0.49861111111111112</v>
      </c>
      <c r="G3448" s="2"/>
      <c r="H3448">
        <v>1</v>
      </c>
    </row>
    <row r="3449" spans="1:8" x14ac:dyDescent="0.35">
      <c r="A3449">
        <v>141685</v>
      </c>
      <c r="B3449">
        <v>0</v>
      </c>
      <c r="C3449">
        <v>7</v>
      </c>
      <c r="D3449" t="s">
        <v>167</v>
      </c>
      <c r="E3449" s="2">
        <v>0.5</v>
      </c>
      <c r="F3449" s="2">
        <v>0.500462962962963</v>
      </c>
      <c r="G3449" s="2"/>
      <c r="H3449">
        <v>1</v>
      </c>
    </row>
    <row r="3450" spans="1:8" x14ac:dyDescent="0.35">
      <c r="A3450">
        <v>141685</v>
      </c>
      <c r="B3450">
        <v>0</v>
      </c>
      <c r="C3450">
        <v>7</v>
      </c>
      <c r="D3450" t="s">
        <v>13</v>
      </c>
      <c r="E3450" s="2">
        <v>0.50381944444444449</v>
      </c>
      <c r="H3450" t="s">
        <v>166</v>
      </c>
    </row>
    <row r="3451" spans="1:8" x14ac:dyDescent="0.35">
      <c r="A3451">
        <v>148610</v>
      </c>
      <c r="B3451">
        <v>0</v>
      </c>
      <c r="C3451">
        <v>7</v>
      </c>
      <c r="D3451" t="s">
        <v>13</v>
      </c>
      <c r="F3451" s="2">
        <v>0.48958333333333331</v>
      </c>
      <c r="G3451" s="2"/>
      <c r="H3451" t="s">
        <v>166</v>
      </c>
    </row>
    <row r="3452" spans="1:8" x14ac:dyDescent="0.35">
      <c r="A3452">
        <v>148610</v>
      </c>
      <c r="B3452">
        <v>0</v>
      </c>
      <c r="C3452">
        <v>7</v>
      </c>
      <c r="D3452" t="s">
        <v>167</v>
      </c>
      <c r="E3452" s="2">
        <v>0.49282407407407408</v>
      </c>
      <c r="F3452" s="2">
        <v>0.49328703703703702</v>
      </c>
      <c r="G3452" s="2"/>
      <c r="H3452">
        <v>2</v>
      </c>
    </row>
    <row r="3453" spans="1:8" x14ac:dyDescent="0.35">
      <c r="A3453">
        <v>148610</v>
      </c>
      <c r="B3453">
        <v>0</v>
      </c>
      <c r="C3453">
        <v>7</v>
      </c>
      <c r="D3453" t="s">
        <v>168</v>
      </c>
      <c r="E3453" s="2">
        <v>0.49467592592592591</v>
      </c>
      <c r="F3453" s="2">
        <v>0.49513888888888891</v>
      </c>
      <c r="G3453" s="2"/>
      <c r="H3453">
        <v>2</v>
      </c>
    </row>
    <row r="3454" spans="1:8" x14ac:dyDescent="0.35">
      <c r="A3454">
        <v>148610</v>
      </c>
      <c r="B3454">
        <v>0</v>
      </c>
      <c r="C3454">
        <v>7</v>
      </c>
      <c r="D3454" t="s">
        <v>169</v>
      </c>
      <c r="E3454" s="2">
        <v>0.49687500000000001</v>
      </c>
      <c r="F3454" s="2">
        <v>0.49733796296296295</v>
      </c>
      <c r="G3454" s="2"/>
      <c r="H3454">
        <v>2</v>
      </c>
    </row>
    <row r="3455" spans="1:8" x14ac:dyDescent="0.35">
      <c r="A3455">
        <v>148610</v>
      </c>
      <c r="B3455">
        <v>0</v>
      </c>
      <c r="C3455">
        <v>7</v>
      </c>
      <c r="D3455" t="s">
        <v>170</v>
      </c>
      <c r="E3455" s="2">
        <v>0.49884259259259262</v>
      </c>
      <c r="F3455" s="2">
        <v>0.49930555555555556</v>
      </c>
      <c r="G3455" s="2"/>
      <c r="H3455">
        <v>2</v>
      </c>
    </row>
    <row r="3456" spans="1:8" x14ac:dyDescent="0.35">
      <c r="A3456">
        <v>148610</v>
      </c>
      <c r="B3456">
        <v>0</v>
      </c>
      <c r="C3456">
        <v>7</v>
      </c>
      <c r="D3456" t="s">
        <v>171</v>
      </c>
      <c r="E3456" s="2">
        <v>0.50057870370370372</v>
      </c>
      <c r="F3456" s="2">
        <v>0.50104166666666672</v>
      </c>
      <c r="G3456" s="2"/>
      <c r="H3456">
        <v>2</v>
      </c>
    </row>
    <row r="3457" spans="1:8" x14ac:dyDescent="0.35">
      <c r="A3457">
        <v>148610</v>
      </c>
      <c r="B3457">
        <v>0</v>
      </c>
      <c r="C3457">
        <v>7</v>
      </c>
      <c r="D3457" t="s">
        <v>26</v>
      </c>
      <c r="E3457" s="2">
        <v>0.50405092592592593</v>
      </c>
      <c r="H3457">
        <v>1</v>
      </c>
    </row>
    <row r="3458" spans="1:8" x14ac:dyDescent="0.35">
      <c r="A3458">
        <v>143495</v>
      </c>
      <c r="B3458">
        <v>0</v>
      </c>
      <c r="C3458">
        <v>7</v>
      </c>
      <c r="D3458" t="s">
        <v>93</v>
      </c>
      <c r="F3458" s="2">
        <v>0.49548611111111113</v>
      </c>
      <c r="G3458" s="2"/>
      <c r="H3458">
        <v>1</v>
      </c>
    </row>
    <row r="3459" spans="1:8" x14ac:dyDescent="0.35">
      <c r="A3459">
        <v>143495</v>
      </c>
      <c r="B3459">
        <v>0</v>
      </c>
      <c r="C3459">
        <v>7</v>
      </c>
      <c r="D3459" t="s">
        <v>123</v>
      </c>
      <c r="E3459" s="2">
        <v>0.49722222222222223</v>
      </c>
      <c r="F3459" s="2">
        <v>0.49780092592592595</v>
      </c>
      <c r="G3459" s="2"/>
      <c r="H3459">
        <v>1</v>
      </c>
    </row>
    <row r="3460" spans="1:8" x14ac:dyDescent="0.35">
      <c r="A3460">
        <v>143495</v>
      </c>
      <c r="B3460">
        <v>0</v>
      </c>
      <c r="C3460">
        <v>7</v>
      </c>
      <c r="D3460" t="s">
        <v>21</v>
      </c>
      <c r="E3460" s="2">
        <v>0.49988425925925928</v>
      </c>
      <c r="F3460" s="2">
        <v>0.500462962962963</v>
      </c>
      <c r="G3460" s="2"/>
      <c r="H3460" t="s">
        <v>114</v>
      </c>
    </row>
    <row r="3461" spans="1:8" x14ac:dyDescent="0.35">
      <c r="A3461">
        <v>143495</v>
      </c>
      <c r="B3461">
        <v>0</v>
      </c>
      <c r="C3461">
        <v>7</v>
      </c>
      <c r="D3461" t="s">
        <v>45</v>
      </c>
      <c r="E3461" s="2">
        <v>0.5024305555555556</v>
      </c>
      <c r="F3461" s="2">
        <v>0.50416666666666665</v>
      </c>
      <c r="G3461" s="2"/>
      <c r="H3461" t="s">
        <v>152</v>
      </c>
    </row>
    <row r="3462" spans="1:8" x14ac:dyDescent="0.35">
      <c r="A3462">
        <v>143495</v>
      </c>
      <c r="B3462">
        <v>0</v>
      </c>
      <c r="C3462">
        <v>7</v>
      </c>
      <c r="D3462" t="s">
        <v>24</v>
      </c>
      <c r="E3462" s="2">
        <v>0.51157407407407407</v>
      </c>
      <c r="F3462" s="2">
        <v>0.51226851851851851</v>
      </c>
      <c r="G3462" s="2"/>
      <c r="H3462" t="s">
        <v>152</v>
      </c>
    </row>
    <row r="3463" spans="1:8" x14ac:dyDescent="0.35">
      <c r="A3463">
        <v>143495</v>
      </c>
      <c r="B3463">
        <v>0</v>
      </c>
      <c r="C3463">
        <v>7</v>
      </c>
      <c r="D3463" t="s">
        <v>113</v>
      </c>
      <c r="E3463" s="2">
        <v>0.51423611111111112</v>
      </c>
      <c r="F3463" s="2">
        <v>0.51481481481481484</v>
      </c>
      <c r="G3463" s="2"/>
      <c r="H3463" t="s">
        <v>152</v>
      </c>
    </row>
    <row r="3464" spans="1:8" x14ac:dyDescent="0.35">
      <c r="A3464">
        <v>143495</v>
      </c>
      <c r="B3464">
        <v>0</v>
      </c>
      <c r="C3464">
        <v>7</v>
      </c>
      <c r="D3464" t="s">
        <v>112</v>
      </c>
      <c r="E3464" s="2">
        <v>0.51620370370370372</v>
      </c>
      <c r="F3464" s="2">
        <v>0.51678240740740744</v>
      </c>
      <c r="G3464" s="2"/>
      <c r="H3464" t="s">
        <v>152</v>
      </c>
    </row>
    <row r="3465" spans="1:8" x14ac:dyDescent="0.35">
      <c r="A3465">
        <v>143495</v>
      </c>
      <c r="B3465">
        <v>0</v>
      </c>
      <c r="C3465">
        <v>7</v>
      </c>
      <c r="D3465" t="s">
        <v>111</v>
      </c>
      <c r="E3465" s="2">
        <v>0.51840277777777777</v>
      </c>
      <c r="F3465" s="2">
        <v>0.51886574074074077</v>
      </c>
      <c r="G3465" s="2"/>
      <c r="H3465" t="s">
        <v>152</v>
      </c>
    </row>
    <row r="3466" spans="1:8" x14ac:dyDescent="0.35">
      <c r="A3466">
        <v>143495</v>
      </c>
      <c r="B3466">
        <v>0</v>
      </c>
      <c r="C3466">
        <v>7</v>
      </c>
      <c r="D3466" t="s">
        <v>109</v>
      </c>
      <c r="E3466" s="2">
        <v>0.52037037037037037</v>
      </c>
      <c r="F3466" s="2">
        <v>0.52083333333333337</v>
      </c>
      <c r="G3466" s="2"/>
      <c r="H3466" t="s">
        <v>152</v>
      </c>
    </row>
    <row r="3467" spans="1:8" x14ac:dyDescent="0.35">
      <c r="A3467">
        <v>143495</v>
      </c>
      <c r="B3467">
        <v>0</v>
      </c>
      <c r="C3467">
        <v>7</v>
      </c>
      <c r="D3467" t="s">
        <v>39</v>
      </c>
      <c r="E3467" s="2">
        <v>0.5229166666666667</v>
      </c>
      <c r="F3467" s="2">
        <v>0.52361111111111114</v>
      </c>
      <c r="G3467" s="2"/>
      <c r="H3467" t="s">
        <v>152</v>
      </c>
    </row>
    <row r="3468" spans="1:8" x14ac:dyDescent="0.35">
      <c r="A3468">
        <v>143495</v>
      </c>
      <c r="B3468">
        <v>0</v>
      </c>
      <c r="C3468">
        <v>7</v>
      </c>
      <c r="D3468" t="s">
        <v>121</v>
      </c>
      <c r="E3468" s="2">
        <v>0.52662037037037035</v>
      </c>
      <c r="F3468" s="2">
        <v>0.52708333333333335</v>
      </c>
      <c r="G3468" s="2"/>
      <c r="H3468" t="s">
        <v>152</v>
      </c>
    </row>
    <row r="3469" spans="1:8" x14ac:dyDescent="0.35">
      <c r="A3469">
        <v>143495</v>
      </c>
      <c r="B3469">
        <v>0</v>
      </c>
      <c r="C3469">
        <v>7</v>
      </c>
      <c r="D3469" t="s">
        <v>120</v>
      </c>
      <c r="E3469" s="2">
        <v>0.5292824074074074</v>
      </c>
      <c r="F3469" s="2">
        <v>0.52974537037037039</v>
      </c>
      <c r="G3469" s="2"/>
      <c r="H3469" t="s">
        <v>152</v>
      </c>
    </row>
    <row r="3470" spans="1:8" x14ac:dyDescent="0.35">
      <c r="A3470">
        <v>143495</v>
      </c>
      <c r="B3470">
        <v>0</v>
      </c>
      <c r="C3470">
        <v>7</v>
      </c>
      <c r="D3470" t="s">
        <v>119</v>
      </c>
      <c r="E3470" s="2">
        <v>0.531712962962963</v>
      </c>
      <c r="F3470" s="2">
        <v>0.53217592592592589</v>
      </c>
      <c r="G3470" s="2"/>
      <c r="H3470" t="s">
        <v>152</v>
      </c>
    </row>
    <row r="3471" spans="1:8" x14ac:dyDescent="0.35">
      <c r="A3471">
        <v>143495</v>
      </c>
      <c r="B3471">
        <v>0</v>
      </c>
      <c r="C3471">
        <v>7</v>
      </c>
      <c r="D3471" t="s">
        <v>118</v>
      </c>
      <c r="E3471" s="2">
        <v>0.53414351851851849</v>
      </c>
      <c r="F3471" s="2">
        <v>0.53460648148148149</v>
      </c>
      <c r="G3471" s="2"/>
      <c r="H3471" t="s">
        <v>152</v>
      </c>
    </row>
    <row r="3472" spans="1:8" x14ac:dyDescent="0.35">
      <c r="A3472">
        <v>143495</v>
      </c>
      <c r="B3472">
        <v>0</v>
      </c>
      <c r="C3472">
        <v>7</v>
      </c>
      <c r="D3472" t="s">
        <v>117</v>
      </c>
      <c r="E3472" s="2">
        <v>0.53645833333333337</v>
      </c>
      <c r="F3472" s="2">
        <v>0.53692129629629626</v>
      </c>
      <c r="G3472" s="2"/>
      <c r="H3472" t="s">
        <v>152</v>
      </c>
    </row>
    <row r="3473" spans="1:8" x14ac:dyDescent="0.35">
      <c r="A3473">
        <v>143495</v>
      </c>
      <c r="B3473">
        <v>0</v>
      </c>
      <c r="C3473">
        <v>7</v>
      </c>
      <c r="D3473" t="s">
        <v>116</v>
      </c>
      <c r="E3473" s="2">
        <v>0.54027777777777775</v>
      </c>
      <c r="F3473" s="2">
        <v>0.54074074074074074</v>
      </c>
      <c r="G3473" s="2"/>
      <c r="H3473" t="s">
        <v>152</v>
      </c>
    </row>
    <row r="3474" spans="1:8" x14ac:dyDescent="0.35">
      <c r="A3474">
        <v>143495</v>
      </c>
      <c r="B3474">
        <v>0</v>
      </c>
      <c r="C3474">
        <v>7</v>
      </c>
      <c r="D3474" t="s">
        <v>6</v>
      </c>
      <c r="E3474" s="2">
        <v>0.54224537037037035</v>
      </c>
      <c r="H3474" t="s">
        <v>115</v>
      </c>
    </row>
    <row r="3475" spans="1:8" x14ac:dyDescent="0.35">
      <c r="A3475">
        <v>147106</v>
      </c>
      <c r="B3475">
        <v>0</v>
      </c>
      <c r="C3475">
        <v>7</v>
      </c>
      <c r="D3475" t="s">
        <v>31</v>
      </c>
      <c r="F3475" s="2">
        <v>0.49652777777777779</v>
      </c>
      <c r="G3475" s="2"/>
      <c r="H3475" t="s">
        <v>131</v>
      </c>
    </row>
    <row r="3476" spans="1:8" x14ac:dyDescent="0.35">
      <c r="A3476">
        <v>147106</v>
      </c>
      <c r="B3476">
        <v>0</v>
      </c>
      <c r="C3476">
        <v>7</v>
      </c>
      <c r="D3476" t="s">
        <v>132</v>
      </c>
      <c r="E3476" s="2">
        <v>0.49872685185185184</v>
      </c>
      <c r="F3476" s="2">
        <v>0.49918981481481484</v>
      </c>
      <c r="G3476" s="2"/>
      <c r="H3476">
        <v>2</v>
      </c>
    </row>
    <row r="3477" spans="1:8" x14ac:dyDescent="0.35">
      <c r="A3477">
        <v>147106</v>
      </c>
      <c r="B3477">
        <v>0</v>
      </c>
      <c r="C3477">
        <v>7</v>
      </c>
      <c r="D3477" t="s">
        <v>133</v>
      </c>
      <c r="E3477" s="2">
        <v>0.50092592592592589</v>
      </c>
      <c r="F3477" s="2">
        <v>0.50138888888888888</v>
      </c>
      <c r="G3477" s="2"/>
      <c r="H3477">
        <v>2</v>
      </c>
    </row>
    <row r="3478" spans="1:8" x14ac:dyDescent="0.35">
      <c r="A3478">
        <v>147106</v>
      </c>
      <c r="B3478">
        <v>0</v>
      </c>
      <c r="C3478">
        <v>7</v>
      </c>
      <c r="D3478" t="s">
        <v>38</v>
      </c>
      <c r="E3478" s="2">
        <v>0.50266203703703705</v>
      </c>
      <c r="F3478" s="2">
        <v>0.50335648148148149</v>
      </c>
      <c r="G3478" s="2"/>
      <c r="H3478" t="s">
        <v>134</v>
      </c>
    </row>
    <row r="3479" spans="1:8" x14ac:dyDescent="0.35">
      <c r="A3479">
        <v>147106</v>
      </c>
      <c r="B3479">
        <v>1</v>
      </c>
      <c r="C3479">
        <v>7</v>
      </c>
      <c r="D3479" t="s">
        <v>135</v>
      </c>
      <c r="E3479" s="2">
        <v>0.50555555555555554</v>
      </c>
      <c r="F3479" s="2">
        <v>0.50601851851851853</v>
      </c>
      <c r="G3479" s="2"/>
      <c r="H3479">
        <v>1</v>
      </c>
    </row>
    <row r="3480" spans="1:8" x14ac:dyDescent="0.35">
      <c r="A3480">
        <v>147106</v>
      </c>
      <c r="B3480">
        <v>1</v>
      </c>
      <c r="C3480">
        <v>7</v>
      </c>
      <c r="D3480" t="s">
        <v>136</v>
      </c>
      <c r="E3480" s="2">
        <v>0.50740740740740742</v>
      </c>
      <c r="F3480" s="2">
        <v>0.50787037037037042</v>
      </c>
      <c r="G3480" s="2"/>
      <c r="H3480">
        <v>1</v>
      </c>
    </row>
    <row r="3481" spans="1:8" x14ac:dyDescent="0.35">
      <c r="A3481">
        <v>147106</v>
      </c>
      <c r="B3481">
        <v>1</v>
      </c>
      <c r="C3481">
        <v>7</v>
      </c>
      <c r="D3481" t="s">
        <v>137</v>
      </c>
      <c r="E3481" s="2">
        <v>0.50960648148148147</v>
      </c>
      <c r="F3481" s="2">
        <v>0.51006944444444446</v>
      </c>
      <c r="G3481" s="2"/>
      <c r="H3481">
        <v>1</v>
      </c>
    </row>
    <row r="3482" spans="1:8" x14ac:dyDescent="0.35">
      <c r="A3482">
        <v>147106</v>
      </c>
      <c r="B3482">
        <v>1</v>
      </c>
      <c r="C3482">
        <v>7</v>
      </c>
      <c r="D3482" t="s">
        <v>138</v>
      </c>
      <c r="E3482" s="2">
        <v>0.51134259259259263</v>
      </c>
      <c r="F3482" s="2">
        <v>0.51180555555555551</v>
      </c>
      <c r="G3482" s="2"/>
      <c r="H3482">
        <v>1</v>
      </c>
    </row>
    <row r="3483" spans="1:8" x14ac:dyDescent="0.35">
      <c r="A3483">
        <v>147106</v>
      </c>
      <c r="B3483">
        <v>1</v>
      </c>
      <c r="C3483">
        <v>7</v>
      </c>
      <c r="D3483" t="s">
        <v>139</v>
      </c>
      <c r="E3483" s="2">
        <v>0.51388888888888884</v>
      </c>
      <c r="F3483" s="2">
        <v>0.51458333333333328</v>
      </c>
      <c r="G3483" s="2"/>
      <c r="H3483">
        <v>1</v>
      </c>
    </row>
    <row r="3484" spans="1:8" x14ac:dyDescent="0.35">
      <c r="A3484">
        <v>147106</v>
      </c>
      <c r="B3484">
        <v>1</v>
      </c>
      <c r="C3484">
        <v>7</v>
      </c>
      <c r="D3484" t="s">
        <v>72</v>
      </c>
      <c r="E3484" s="2">
        <v>0.51631944444444444</v>
      </c>
      <c r="F3484" s="2">
        <v>0.51689814814814816</v>
      </c>
      <c r="G3484" s="2"/>
      <c r="H3484">
        <v>1</v>
      </c>
    </row>
    <row r="3485" spans="1:8" x14ac:dyDescent="0.35">
      <c r="A3485">
        <v>147106</v>
      </c>
      <c r="B3485">
        <v>1</v>
      </c>
      <c r="C3485">
        <v>7</v>
      </c>
      <c r="D3485" t="s">
        <v>95</v>
      </c>
      <c r="E3485" s="2">
        <v>0.51863425925925921</v>
      </c>
      <c r="F3485" s="2">
        <v>0.51921296296296293</v>
      </c>
      <c r="G3485" s="2"/>
      <c r="H3485">
        <v>1</v>
      </c>
    </row>
    <row r="3486" spans="1:8" x14ac:dyDescent="0.35">
      <c r="A3486">
        <v>147106</v>
      </c>
      <c r="B3486">
        <v>1</v>
      </c>
      <c r="C3486">
        <v>7</v>
      </c>
      <c r="D3486" t="s">
        <v>140</v>
      </c>
      <c r="E3486" s="2">
        <v>0.52060185185185182</v>
      </c>
      <c r="F3486" s="2">
        <v>0.52129629629629626</v>
      </c>
      <c r="G3486" s="2"/>
      <c r="H3486">
        <v>1</v>
      </c>
    </row>
    <row r="3487" spans="1:8" x14ac:dyDescent="0.35">
      <c r="A3487">
        <v>147106</v>
      </c>
      <c r="B3487">
        <v>1</v>
      </c>
      <c r="C3487">
        <v>7</v>
      </c>
      <c r="D3487" t="s">
        <v>141</v>
      </c>
      <c r="E3487" s="2">
        <v>0.52303240740740742</v>
      </c>
      <c r="F3487" s="2">
        <v>0.52349537037037042</v>
      </c>
      <c r="G3487" s="2"/>
      <c r="H3487">
        <v>1</v>
      </c>
    </row>
    <row r="3488" spans="1:8" x14ac:dyDescent="0.35">
      <c r="A3488">
        <v>147106</v>
      </c>
      <c r="B3488">
        <v>1</v>
      </c>
      <c r="C3488">
        <v>7</v>
      </c>
      <c r="D3488" t="s">
        <v>46</v>
      </c>
      <c r="E3488" s="2">
        <v>0.52430555555555558</v>
      </c>
      <c r="F3488" s="2">
        <v>0.52476851851851847</v>
      </c>
      <c r="G3488" s="2"/>
      <c r="H3488">
        <v>1</v>
      </c>
    </row>
    <row r="3489" spans="1:8" x14ac:dyDescent="0.35">
      <c r="A3489">
        <v>147106</v>
      </c>
      <c r="B3489">
        <v>1</v>
      </c>
      <c r="C3489">
        <v>7</v>
      </c>
      <c r="D3489" t="s">
        <v>142</v>
      </c>
      <c r="E3489" s="2">
        <v>0.52592592592592591</v>
      </c>
      <c r="F3489" s="2">
        <v>0.52638888888888891</v>
      </c>
      <c r="G3489" s="2"/>
      <c r="H3489">
        <v>1</v>
      </c>
    </row>
    <row r="3490" spans="1:8" x14ac:dyDescent="0.35">
      <c r="A3490">
        <v>147106</v>
      </c>
      <c r="B3490">
        <v>1</v>
      </c>
      <c r="C3490">
        <v>7</v>
      </c>
      <c r="D3490" t="s">
        <v>143</v>
      </c>
      <c r="E3490" s="2">
        <v>0.52719907407407407</v>
      </c>
      <c r="F3490" s="2">
        <v>0.52789351851851851</v>
      </c>
      <c r="G3490" s="2"/>
      <c r="H3490">
        <v>1</v>
      </c>
    </row>
    <row r="3491" spans="1:8" x14ac:dyDescent="0.35">
      <c r="A3491">
        <v>147106</v>
      </c>
      <c r="B3491">
        <v>1</v>
      </c>
      <c r="C3491">
        <v>7</v>
      </c>
      <c r="D3491" t="s">
        <v>59</v>
      </c>
      <c r="E3491" s="2">
        <v>0.52916666666666667</v>
      </c>
      <c r="F3491" s="2">
        <v>0.52962962962962967</v>
      </c>
      <c r="G3491" s="2"/>
      <c r="H3491">
        <v>1</v>
      </c>
    </row>
    <row r="3492" spans="1:8" x14ac:dyDescent="0.35">
      <c r="A3492">
        <v>147106</v>
      </c>
      <c r="B3492">
        <v>1</v>
      </c>
      <c r="C3492">
        <v>7</v>
      </c>
      <c r="D3492" t="s">
        <v>144</v>
      </c>
      <c r="E3492" s="2">
        <v>0.53067129629629628</v>
      </c>
      <c r="F3492" s="2">
        <v>0.53113425925925928</v>
      </c>
      <c r="G3492" s="2"/>
      <c r="H3492">
        <v>1</v>
      </c>
    </row>
    <row r="3493" spans="1:8" x14ac:dyDescent="0.35">
      <c r="A3493">
        <v>147106</v>
      </c>
      <c r="B3493">
        <v>1</v>
      </c>
      <c r="C3493">
        <v>7</v>
      </c>
      <c r="D3493" t="s">
        <v>9</v>
      </c>
      <c r="E3493" s="2">
        <v>0.53240740740740744</v>
      </c>
      <c r="H3493">
        <v>1</v>
      </c>
    </row>
    <row r="3494" spans="1:8" x14ac:dyDescent="0.35">
      <c r="A3494">
        <v>142193</v>
      </c>
      <c r="B3494">
        <v>0</v>
      </c>
      <c r="C3494">
        <v>7</v>
      </c>
      <c r="D3494" t="s">
        <v>21</v>
      </c>
      <c r="F3494" s="2">
        <v>0.49652777777777779</v>
      </c>
      <c r="G3494" s="2"/>
      <c r="H3494" t="s">
        <v>114</v>
      </c>
    </row>
    <row r="3495" spans="1:8" x14ac:dyDescent="0.35">
      <c r="A3495">
        <v>142193</v>
      </c>
      <c r="B3495">
        <v>0</v>
      </c>
      <c r="C3495">
        <v>7</v>
      </c>
      <c r="D3495" t="s">
        <v>45</v>
      </c>
      <c r="E3495" s="2">
        <v>0.49861111111111112</v>
      </c>
      <c r="F3495" s="2">
        <v>0.50057870370370372</v>
      </c>
      <c r="G3495" s="2"/>
      <c r="H3495" t="s">
        <v>152</v>
      </c>
    </row>
    <row r="3496" spans="1:8" x14ac:dyDescent="0.35">
      <c r="A3496">
        <v>142193</v>
      </c>
      <c r="B3496">
        <v>0</v>
      </c>
      <c r="C3496">
        <v>7</v>
      </c>
      <c r="D3496" t="s">
        <v>130</v>
      </c>
      <c r="E3496" s="2">
        <v>0.50219907407407405</v>
      </c>
      <c r="F3496" s="2">
        <v>0.50277777777777777</v>
      </c>
      <c r="G3496" s="2"/>
      <c r="H3496" t="s">
        <v>152</v>
      </c>
    </row>
    <row r="3497" spans="1:8" x14ac:dyDescent="0.35">
      <c r="A3497">
        <v>142193</v>
      </c>
      <c r="B3497">
        <v>0</v>
      </c>
      <c r="C3497">
        <v>7</v>
      </c>
      <c r="D3497" t="s">
        <v>129</v>
      </c>
      <c r="E3497" s="2">
        <v>0.50405092592592593</v>
      </c>
      <c r="F3497" s="2">
        <v>0.50451388888888893</v>
      </c>
      <c r="G3497" s="2"/>
      <c r="H3497" t="s">
        <v>152</v>
      </c>
    </row>
    <row r="3498" spans="1:8" x14ac:dyDescent="0.35">
      <c r="A3498">
        <v>142193</v>
      </c>
      <c r="B3498">
        <v>0</v>
      </c>
      <c r="C3498">
        <v>7</v>
      </c>
      <c r="D3498" t="s">
        <v>128</v>
      </c>
      <c r="E3498" s="2">
        <v>0.50601851851851853</v>
      </c>
      <c r="F3498" s="2">
        <v>0.50648148148148153</v>
      </c>
      <c r="G3498" s="2"/>
      <c r="H3498" t="s">
        <v>152</v>
      </c>
    </row>
    <row r="3499" spans="1:8" x14ac:dyDescent="0.35">
      <c r="A3499">
        <v>142193</v>
      </c>
      <c r="B3499">
        <v>0</v>
      </c>
      <c r="C3499">
        <v>7</v>
      </c>
      <c r="D3499" t="s">
        <v>126</v>
      </c>
      <c r="E3499" s="2">
        <v>0.50798611111111114</v>
      </c>
      <c r="F3499" s="2">
        <v>0.50868055555555558</v>
      </c>
      <c r="G3499" s="2"/>
      <c r="H3499" t="s">
        <v>162</v>
      </c>
    </row>
    <row r="3500" spans="1:8" x14ac:dyDescent="0.35">
      <c r="A3500">
        <v>142193</v>
      </c>
      <c r="B3500">
        <v>0</v>
      </c>
      <c r="C3500">
        <v>7</v>
      </c>
      <c r="D3500" t="s">
        <v>125</v>
      </c>
      <c r="E3500" s="2">
        <v>0.51041666666666663</v>
      </c>
      <c r="F3500" s="2">
        <v>0.51087962962962963</v>
      </c>
      <c r="G3500" s="2"/>
      <c r="H3500">
        <v>1</v>
      </c>
    </row>
    <row r="3501" spans="1:8" x14ac:dyDescent="0.35">
      <c r="A3501">
        <v>142193</v>
      </c>
      <c r="B3501">
        <v>0</v>
      </c>
      <c r="C3501">
        <v>7</v>
      </c>
      <c r="D3501" t="s">
        <v>17</v>
      </c>
      <c r="E3501" s="2">
        <v>0.51215277777777779</v>
      </c>
      <c r="F3501" s="2">
        <v>0.51261574074074079</v>
      </c>
      <c r="G3501" s="2"/>
      <c r="H3501">
        <v>1</v>
      </c>
    </row>
    <row r="3502" spans="1:8" x14ac:dyDescent="0.35">
      <c r="A3502">
        <v>142193</v>
      </c>
      <c r="B3502">
        <v>0</v>
      </c>
      <c r="C3502">
        <v>7</v>
      </c>
      <c r="D3502" t="s">
        <v>18</v>
      </c>
      <c r="E3502" s="2">
        <v>0.51539351851851856</v>
      </c>
      <c r="H3502" t="s">
        <v>124</v>
      </c>
    </row>
    <row r="3503" spans="1:8" x14ac:dyDescent="0.35">
      <c r="A3503">
        <v>147203</v>
      </c>
      <c r="B3503">
        <v>0</v>
      </c>
      <c r="C3503">
        <v>7</v>
      </c>
      <c r="D3503" t="s">
        <v>23</v>
      </c>
      <c r="F3503" s="2">
        <v>0.49675925925925923</v>
      </c>
      <c r="G3503" s="2"/>
      <c r="H3503">
        <v>1</v>
      </c>
    </row>
    <row r="3504" spans="1:8" x14ac:dyDescent="0.35">
      <c r="A3504">
        <v>147203</v>
      </c>
      <c r="B3504">
        <v>0</v>
      </c>
      <c r="C3504">
        <v>7</v>
      </c>
      <c r="D3504" t="s">
        <v>145</v>
      </c>
      <c r="E3504" s="2">
        <v>0.49907407407407406</v>
      </c>
      <c r="F3504" s="2">
        <v>0.49953703703703706</v>
      </c>
      <c r="G3504" s="2"/>
      <c r="H3504">
        <v>1</v>
      </c>
    </row>
    <row r="3505" spans="1:8" x14ac:dyDescent="0.35">
      <c r="A3505">
        <v>147203</v>
      </c>
      <c r="B3505">
        <v>0</v>
      </c>
      <c r="C3505">
        <v>7</v>
      </c>
      <c r="D3505" t="s">
        <v>146</v>
      </c>
      <c r="E3505" s="2">
        <v>0.50092592592592589</v>
      </c>
      <c r="F3505" s="2">
        <v>0.50138888888888888</v>
      </c>
      <c r="G3505" s="2"/>
      <c r="H3505" t="s">
        <v>147</v>
      </c>
    </row>
    <row r="3506" spans="1:8" x14ac:dyDescent="0.35">
      <c r="A3506">
        <v>147203</v>
      </c>
      <c r="B3506">
        <v>0</v>
      </c>
      <c r="C3506">
        <v>7</v>
      </c>
      <c r="D3506" t="s">
        <v>19</v>
      </c>
      <c r="E3506" s="2">
        <v>0.50231481481481477</v>
      </c>
      <c r="F3506" s="2">
        <v>0.50277777777777777</v>
      </c>
      <c r="G3506" s="2"/>
      <c r="H3506">
        <v>1</v>
      </c>
    </row>
    <row r="3507" spans="1:8" x14ac:dyDescent="0.35">
      <c r="A3507">
        <v>147203</v>
      </c>
      <c r="B3507">
        <v>0</v>
      </c>
      <c r="C3507">
        <v>7</v>
      </c>
      <c r="D3507" t="s">
        <v>148</v>
      </c>
      <c r="E3507" s="2">
        <v>0.50555555555555554</v>
      </c>
      <c r="F3507" s="2">
        <v>0.50601851851851853</v>
      </c>
      <c r="G3507" s="2"/>
      <c r="H3507">
        <v>1</v>
      </c>
    </row>
    <row r="3508" spans="1:8" x14ac:dyDescent="0.35">
      <c r="A3508">
        <v>147203</v>
      </c>
      <c r="B3508">
        <v>0</v>
      </c>
      <c r="C3508">
        <v>7</v>
      </c>
      <c r="D3508" t="s">
        <v>149</v>
      </c>
      <c r="E3508" s="2">
        <v>0.50740740740740742</v>
      </c>
      <c r="F3508" s="2">
        <v>0.50798611111111114</v>
      </c>
      <c r="G3508" s="2"/>
      <c r="H3508">
        <v>1</v>
      </c>
    </row>
    <row r="3509" spans="1:8" x14ac:dyDescent="0.35">
      <c r="A3509">
        <v>147203</v>
      </c>
      <c r="B3509">
        <v>0</v>
      </c>
      <c r="C3509">
        <v>7</v>
      </c>
      <c r="D3509" t="s">
        <v>150</v>
      </c>
      <c r="E3509" s="2">
        <v>0.50937500000000002</v>
      </c>
      <c r="F3509" s="2">
        <v>0.51006944444444446</v>
      </c>
      <c r="G3509" s="2"/>
      <c r="H3509">
        <v>1</v>
      </c>
    </row>
    <row r="3510" spans="1:8" x14ac:dyDescent="0.35">
      <c r="A3510">
        <v>147203</v>
      </c>
      <c r="B3510">
        <v>0</v>
      </c>
      <c r="C3510">
        <v>7</v>
      </c>
      <c r="D3510" t="s">
        <v>151</v>
      </c>
      <c r="E3510" s="2">
        <v>0.5112268518518519</v>
      </c>
      <c r="F3510" s="2">
        <v>0.51168981481481479</v>
      </c>
      <c r="G3510" s="2"/>
      <c r="H3510">
        <v>1</v>
      </c>
    </row>
    <row r="3511" spans="1:8" x14ac:dyDescent="0.35">
      <c r="A3511">
        <v>147203</v>
      </c>
      <c r="B3511">
        <v>0</v>
      </c>
      <c r="C3511">
        <v>7</v>
      </c>
      <c r="D3511" t="s">
        <v>90</v>
      </c>
      <c r="E3511" s="2">
        <v>0.51284722222222223</v>
      </c>
      <c r="F3511" s="2">
        <v>0.51354166666666667</v>
      </c>
      <c r="G3511" s="2"/>
      <c r="H3511">
        <v>1</v>
      </c>
    </row>
    <row r="3512" spans="1:8" x14ac:dyDescent="0.35">
      <c r="A3512">
        <v>147203</v>
      </c>
      <c r="B3512">
        <v>0</v>
      </c>
      <c r="C3512">
        <v>7</v>
      </c>
      <c r="D3512" t="s">
        <v>59</v>
      </c>
      <c r="E3512" s="2">
        <v>0.51493055555555556</v>
      </c>
      <c r="F3512" s="2">
        <v>0.51539351851851856</v>
      </c>
      <c r="G3512" s="2"/>
      <c r="H3512">
        <v>1</v>
      </c>
    </row>
    <row r="3513" spans="1:8" x14ac:dyDescent="0.35">
      <c r="A3513">
        <v>147203</v>
      </c>
      <c r="B3513">
        <v>0</v>
      </c>
      <c r="C3513">
        <v>7</v>
      </c>
      <c r="D3513" t="s">
        <v>144</v>
      </c>
      <c r="E3513" s="2">
        <v>0.51655092592592589</v>
      </c>
      <c r="F3513" s="2">
        <v>0.51701388888888888</v>
      </c>
      <c r="G3513" s="2"/>
      <c r="H3513">
        <v>1</v>
      </c>
    </row>
    <row r="3514" spans="1:8" x14ac:dyDescent="0.35">
      <c r="A3514">
        <v>147203</v>
      </c>
      <c r="B3514">
        <v>0</v>
      </c>
      <c r="C3514">
        <v>7</v>
      </c>
      <c r="D3514" t="s">
        <v>9</v>
      </c>
      <c r="E3514" s="2">
        <v>0.51817129629629632</v>
      </c>
      <c r="F3514" s="2">
        <v>0.51863425925925921</v>
      </c>
      <c r="G3514" s="2"/>
      <c r="H3514">
        <v>1</v>
      </c>
    </row>
    <row r="3515" spans="1:8" x14ac:dyDescent="0.35">
      <c r="A3515">
        <v>147203</v>
      </c>
      <c r="B3515">
        <v>0</v>
      </c>
      <c r="C3515">
        <v>7</v>
      </c>
      <c r="D3515" t="s">
        <v>93</v>
      </c>
      <c r="E3515" s="2">
        <v>0.51979166666666665</v>
      </c>
      <c r="F3515" s="2">
        <v>0.52025462962962965</v>
      </c>
      <c r="G3515" s="2"/>
      <c r="H3515">
        <v>1</v>
      </c>
    </row>
    <row r="3516" spans="1:8" x14ac:dyDescent="0.35">
      <c r="A3516">
        <v>147203</v>
      </c>
      <c r="B3516">
        <v>0</v>
      </c>
      <c r="C3516">
        <v>7</v>
      </c>
      <c r="D3516" t="s">
        <v>123</v>
      </c>
      <c r="E3516" s="2">
        <v>0.52210648148148153</v>
      </c>
      <c r="F3516" s="2">
        <v>0.52268518518518514</v>
      </c>
      <c r="G3516" s="2"/>
      <c r="H3516">
        <v>1</v>
      </c>
    </row>
    <row r="3517" spans="1:8" x14ac:dyDescent="0.35">
      <c r="A3517">
        <v>147203</v>
      </c>
      <c r="B3517">
        <v>0</v>
      </c>
      <c r="C3517">
        <v>7</v>
      </c>
      <c r="D3517" t="s">
        <v>21</v>
      </c>
      <c r="E3517" s="2">
        <v>0.52476851851851847</v>
      </c>
      <c r="F3517" s="2">
        <v>0.52534722222222219</v>
      </c>
      <c r="G3517" s="2"/>
      <c r="H3517" t="s">
        <v>114</v>
      </c>
    </row>
    <row r="3518" spans="1:8" x14ac:dyDescent="0.35">
      <c r="A3518">
        <v>147203</v>
      </c>
      <c r="B3518">
        <v>0</v>
      </c>
      <c r="C3518">
        <v>7</v>
      </c>
      <c r="D3518" t="s">
        <v>45</v>
      </c>
      <c r="E3518" s="2">
        <v>0.52719907407407407</v>
      </c>
      <c r="F3518" s="2">
        <v>0.52812499999999996</v>
      </c>
      <c r="G3518" s="2"/>
      <c r="H3518" t="s">
        <v>152</v>
      </c>
    </row>
    <row r="3519" spans="1:8" x14ac:dyDescent="0.35">
      <c r="A3519">
        <v>147203</v>
      </c>
      <c r="B3519">
        <v>0</v>
      </c>
      <c r="C3519">
        <v>7</v>
      </c>
      <c r="D3519" t="s">
        <v>128</v>
      </c>
      <c r="E3519" s="2">
        <v>0.53148148148148144</v>
      </c>
      <c r="F3519" s="2">
        <v>0.53194444444444444</v>
      </c>
      <c r="G3519" s="2"/>
      <c r="H3519" t="s">
        <v>152</v>
      </c>
    </row>
    <row r="3520" spans="1:8" x14ac:dyDescent="0.35">
      <c r="A3520">
        <v>147203</v>
      </c>
      <c r="B3520">
        <v>0</v>
      </c>
      <c r="C3520">
        <v>7</v>
      </c>
      <c r="D3520" t="s">
        <v>126</v>
      </c>
      <c r="E3520" s="2">
        <v>0.5336805555555556</v>
      </c>
      <c r="F3520" s="2">
        <v>0.53506944444444449</v>
      </c>
      <c r="G3520" s="2"/>
      <c r="H3520" t="s">
        <v>152</v>
      </c>
    </row>
    <row r="3521" spans="1:8" x14ac:dyDescent="0.35">
      <c r="A3521">
        <v>147203</v>
      </c>
      <c r="B3521">
        <v>0</v>
      </c>
      <c r="C3521">
        <v>7</v>
      </c>
      <c r="D3521" t="s">
        <v>153</v>
      </c>
      <c r="E3521" s="2">
        <v>0.53715277777777781</v>
      </c>
      <c r="F3521" s="2">
        <v>0.5376157407407407</v>
      </c>
      <c r="G3521" s="2"/>
      <c r="H3521" t="s">
        <v>152</v>
      </c>
    </row>
    <row r="3522" spans="1:8" x14ac:dyDescent="0.35">
      <c r="A3522">
        <v>147203</v>
      </c>
      <c r="B3522">
        <v>0</v>
      </c>
      <c r="C3522">
        <v>7</v>
      </c>
      <c r="D3522" t="s">
        <v>154</v>
      </c>
      <c r="E3522" s="2">
        <v>0.53900462962962958</v>
      </c>
      <c r="F3522" s="2">
        <v>0.53946759259259258</v>
      </c>
      <c r="G3522" s="2"/>
      <c r="H3522" t="s">
        <v>152</v>
      </c>
    </row>
    <row r="3523" spans="1:8" x14ac:dyDescent="0.35">
      <c r="A3523">
        <v>147203</v>
      </c>
      <c r="B3523">
        <v>0</v>
      </c>
      <c r="C3523">
        <v>7</v>
      </c>
      <c r="D3523" t="s">
        <v>155</v>
      </c>
      <c r="E3523" s="2">
        <v>0.54097222222222219</v>
      </c>
      <c r="F3523" s="2">
        <v>0.54143518518518519</v>
      </c>
      <c r="G3523" s="2"/>
      <c r="H3523" t="s">
        <v>152</v>
      </c>
    </row>
    <row r="3524" spans="1:8" x14ac:dyDescent="0.35">
      <c r="A3524">
        <v>147203</v>
      </c>
      <c r="B3524">
        <v>0</v>
      </c>
      <c r="C3524">
        <v>7</v>
      </c>
      <c r="D3524" t="s">
        <v>24</v>
      </c>
      <c r="E3524" s="2">
        <v>0.54421296296296295</v>
      </c>
      <c r="H3524">
        <v>7</v>
      </c>
    </row>
    <row r="3525" spans="1:8" x14ac:dyDescent="0.35">
      <c r="A3525">
        <v>145410</v>
      </c>
      <c r="B3525">
        <v>0</v>
      </c>
      <c r="C3525">
        <v>7</v>
      </c>
      <c r="D3525" t="s">
        <v>6</v>
      </c>
      <c r="F3525" s="2">
        <v>0.49780092592592595</v>
      </c>
      <c r="G3525" s="2"/>
      <c r="H3525" t="s">
        <v>115</v>
      </c>
    </row>
    <row r="3526" spans="1:8" x14ac:dyDescent="0.35">
      <c r="A3526">
        <v>145410</v>
      </c>
      <c r="B3526">
        <v>0</v>
      </c>
      <c r="C3526">
        <v>7</v>
      </c>
      <c r="D3526" t="s">
        <v>116</v>
      </c>
      <c r="E3526" s="2">
        <v>0.50057870370370372</v>
      </c>
      <c r="F3526" s="2">
        <v>0.50104166666666672</v>
      </c>
      <c r="G3526" s="2"/>
      <c r="H3526" t="s">
        <v>110</v>
      </c>
    </row>
    <row r="3527" spans="1:8" x14ac:dyDescent="0.35">
      <c r="A3527">
        <v>145410</v>
      </c>
      <c r="B3527">
        <v>0</v>
      </c>
      <c r="C3527">
        <v>7</v>
      </c>
      <c r="D3527" t="s">
        <v>117</v>
      </c>
      <c r="E3527" s="2">
        <v>0.50474537037037037</v>
      </c>
      <c r="F3527" s="2">
        <v>0.50520833333333337</v>
      </c>
      <c r="G3527" s="2"/>
      <c r="H3527" t="s">
        <v>110</v>
      </c>
    </row>
    <row r="3528" spans="1:8" x14ac:dyDescent="0.35">
      <c r="A3528">
        <v>145410</v>
      </c>
      <c r="B3528">
        <v>0</v>
      </c>
      <c r="C3528">
        <v>7</v>
      </c>
      <c r="D3528" t="s">
        <v>118</v>
      </c>
      <c r="E3528" s="2">
        <v>0.50694444444444442</v>
      </c>
      <c r="F3528" s="2">
        <v>0.50740740740740742</v>
      </c>
      <c r="G3528" s="2"/>
      <c r="H3528" t="s">
        <v>110</v>
      </c>
    </row>
    <row r="3529" spans="1:8" x14ac:dyDescent="0.35">
      <c r="A3529">
        <v>145410</v>
      </c>
      <c r="B3529">
        <v>0</v>
      </c>
      <c r="C3529">
        <v>7</v>
      </c>
      <c r="D3529" t="s">
        <v>119</v>
      </c>
      <c r="E3529" s="2">
        <v>0.50937500000000002</v>
      </c>
      <c r="F3529" s="2">
        <v>0.50983796296296291</v>
      </c>
      <c r="G3529" s="2"/>
      <c r="H3529" t="s">
        <v>110</v>
      </c>
    </row>
    <row r="3530" spans="1:8" x14ac:dyDescent="0.35">
      <c r="A3530">
        <v>145410</v>
      </c>
      <c r="B3530">
        <v>0</v>
      </c>
      <c r="C3530">
        <v>7</v>
      </c>
      <c r="D3530" t="s">
        <v>120</v>
      </c>
      <c r="E3530" s="2">
        <v>0.51168981481481479</v>
      </c>
      <c r="F3530" s="2">
        <v>0.51215277777777779</v>
      </c>
      <c r="G3530" s="2"/>
      <c r="H3530" t="s">
        <v>110</v>
      </c>
    </row>
    <row r="3531" spans="1:8" x14ac:dyDescent="0.35">
      <c r="A3531">
        <v>145410</v>
      </c>
      <c r="B3531">
        <v>0</v>
      </c>
      <c r="C3531">
        <v>7</v>
      </c>
      <c r="D3531" t="s">
        <v>121</v>
      </c>
      <c r="E3531" s="2">
        <v>0.51435185185185184</v>
      </c>
      <c r="F3531" s="2">
        <v>0.51481481481481484</v>
      </c>
      <c r="G3531" s="2"/>
      <c r="H3531" t="s">
        <v>110</v>
      </c>
    </row>
    <row r="3532" spans="1:8" x14ac:dyDescent="0.35">
      <c r="A3532">
        <v>145410</v>
      </c>
      <c r="B3532">
        <v>0</v>
      </c>
      <c r="C3532">
        <v>7</v>
      </c>
      <c r="D3532" t="s">
        <v>39</v>
      </c>
      <c r="E3532" s="2">
        <v>0.51747685185185188</v>
      </c>
      <c r="F3532" s="2">
        <v>0.51817129629629632</v>
      </c>
      <c r="G3532" s="2"/>
      <c r="H3532" t="s">
        <v>110</v>
      </c>
    </row>
    <row r="3533" spans="1:8" x14ac:dyDescent="0.35">
      <c r="A3533">
        <v>145410</v>
      </c>
      <c r="B3533">
        <v>0</v>
      </c>
      <c r="C3533">
        <v>7</v>
      </c>
      <c r="D3533" t="s">
        <v>109</v>
      </c>
      <c r="E3533" s="2">
        <v>0.52048611111111109</v>
      </c>
      <c r="F3533" s="2">
        <v>0.52094907407407409</v>
      </c>
      <c r="G3533" s="2"/>
      <c r="H3533" t="s">
        <v>110</v>
      </c>
    </row>
    <row r="3534" spans="1:8" x14ac:dyDescent="0.35">
      <c r="A3534">
        <v>145410</v>
      </c>
      <c r="B3534">
        <v>0</v>
      </c>
      <c r="C3534">
        <v>7</v>
      </c>
      <c r="D3534" t="s">
        <v>111</v>
      </c>
      <c r="E3534" s="2">
        <v>0.5224537037037037</v>
      </c>
      <c r="F3534" s="2">
        <v>0.5229166666666667</v>
      </c>
      <c r="G3534" s="2"/>
      <c r="H3534" t="s">
        <v>110</v>
      </c>
    </row>
    <row r="3535" spans="1:8" x14ac:dyDescent="0.35">
      <c r="A3535">
        <v>145410</v>
      </c>
      <c r="B3535">
        <v>0</v>
      </c>
      <c r="C3535">
        <v>7</v>
      </c>
      <c r="D3535" t="s">
        <v>112</v>
      </c>
      <c r="E3535" s="2">
        <v>0.52465277777777775</v>
      </c>
      <c r="F3535" s="2">
        <v>0.52523148148148147</v>
      </c>
      <c r="G3535" s="2"/>
      <c r="H3535" t="s">
        <v>110</v>
      </c>
    </row>
    <row r="3536" spans="1:8" x14ac:dyDescent="0.35">
      <c r="A3536">
        <v>145410</v>
      </c>
      <c r="B3536">
        <v>0</v>
      </c>
      <c r="C3536">
        <v>7</v>
      </c>
      <c r="D3536" t="s">
        <v>113</v>
      </c>
      <c r="E3536" s="2">
        <v>0.52650462962962963</v>
      </c>
      <c r="F3536" s="2">
        <v>0.52708333333333335</v>
      </c>
      <c r="G3536" s="2"/>
      <c r="H3536" t="s">
        <v>110</v>
      </c>
    </row>
    <row r="3537" spans="1:8" x14ac:dyDescent="0.35">
      <c r="A3537">
        <v>145410</v>
      </c>
      <c r="B3537">
        <v>0</v>
      </c>
      <c r="C3537">
        <v>7</v>
      </c>
      <c r="D3537" t="s">
        <v>24</v>
      </c>
      <c r="E3537" s="2">
        <v>0.5292824074074074</v>
      </c>
      <c r="F3537" s="2">
        <v>0.53067129629629628</v>
      </c>
      <c r="G3537" s="2"/>
      <c r="H3537" t="s">
        <v>110</v>
      </c>
    </row>
    <row r="3538" spans="1:8" x14ac:dyDescent="0.35">
      <c r="A3538">
        <v>145410</v>
      </c>
      <c r="B3538">
        <v>0</v>
      </c>
      <c r="C3538">
        <v>7</v>
      </c>
      <c r="D3538" t="s">
        <v>45</v>
      </c>
      <c r="E3538" s="2">
        <v>0.53819444444444442</v>
      </c>
      <c r="F3538" s="2">
        <v>0.53888888888888886</v>
      </c>
      <c r="G3538" s="2"/>
      <c r="H3538" t="s">
        <v>110</v>
      </c>
    </row>
    <row r="3539" spans="1:8" x14ac:dyDescent="0.35">
      <c r="A3539">
        <v>145410</v>
      </c>
      <c r="B3539">
        <v>0</v>
      </c>
      <c r="C3539">
        <v>7</v>
      </c>
      <c r="D3539" t="s">
        <v>21</v>
      </c>
      <c r="E3539" s="2">
        <v>0.54039351851851847</v>
      </c>
      <c r="F3539" s="2">
        <v>0.54097222222222219</v>
      </c>
      <c r="G3539" s="2"/>
      <c r="H3539" t="s">
        <v>122</v>
      </c>
    </row>
    <row r="3540" spans="1:8" x14ac:dyDescent="0.35">
      <c r="A3540">
        <v>145410</v>
      </c>
      <c r="B3540">
        <v>0</v>
      </c>
      <c r="C3540">
        <v>7</v>
      </c>
      <c r="D3540" t="s">
        <v>123</v>
      </c>
      <c r="E3540" s="2">
        <v>0.54317129629629635</v>
      </c>
      <c r="F3540" s="2">
        <v>0.54374999999999996</v>
      </c>
      <c r="G3540" s="2"/>
      <c r="H3540">
        <v>2</v>
      </c>
    </row>
    <row r="3541" spans="1:8" x14ac:dyDescent="0.35">
      <c r="A3541">
        <v>145410</v>
      </c>
      <c r="B3541">
        <v>0</v>
      </c>
      <c r="C3541">
        <v>7</v>
      </c>
      <c r="D3541" t="s">
        <v>93</v>
      </c>
      <c r="E3541" s="2">
        <v>0.54594907407407411</v>
      </c>
      <c r="H3541">
        <v>1</v>
      </c>
    </row>
    <row r="3542" spans="1:8" x14ac:dyDescent="0.35">
      <c r="A3542">
        <v>148206</v>
      </c>
      <c r="B3542">
        <v>0</v>
      </c>
      <c r="C3542">
        <v>7</v>
      </c>
      <c r="D3542" t="s">
        <v>24</v>
      </c>
      <c r="F3542" s="2">
        <v>0.49861111111111112</v>
      </c>
      <c r="G3542" s="2"/>
      <c r="H3542">
        <v>7</v>
      </c>
    </row>
    <row r="3543" spans="1:8" x14ac:dyDescent="0.35">
      <c r="A3543">
        <v>148206</v>
      </c>
      <c r="B3543">
        <v>0</v>
      </c>
      <c r="C3543">
        <v>7</v>
      </c>
      <c r="D3543" t="s">
        <v>155</v>
      </c>
      <c r="E3543" s="2">
        <v>0.50173611111111116</v>
      </c>
      <c r="F3543" s="2">
        <v>0.50219907407407405</v>
      </c>
      <c r="G3543" s="2"/>
      <c r="H3543" t="s">
        <v>110</v>
      </c>
    </row>
    <row r="3544" spans="1:8" x14ac:dyDescent="0.35">
      <c r="A3544">
        <v>148206</v>
      </c>
      <c r="B3544">
        <v>0</v>
      </c>
      <c r="C3544">
        <v>7</v>
      </c>
      <c r="D3544" t="s">
        <v>154</v>
      </c>
      <c r="E3544" s="2">
        <v>0.50370370370370365</v>
      </c>
      <c r="F3544" s="2">
        <v>0.50416666666666665</v>
      </c>
      <c r="G3544" s="2"/>
      <c r="H3544" t="s">
        <v>110</v>
      </c>
    </row>
    <row r="3545" spans="1:8" x14ac:dyDescent="0.35">
      <c r="A3545">
        <v>148206</v>
      </c>
      <c r="B3545">
        <v>0</v>
      </c>
      <c r="C3545">
        <v>7</v>
      </c>
      <c r="D3545" t="s">
        <v>153</v>
      </c>
      <c r="E3545" s="2">
        <v>0.50555555555555554</v>
      </c>
      <c r="F3545" s="2">
        <v>0.50601851851851853</v>
      </c>
      <c r="G3545" s="2"/>
      <c r="H3545" t="s">
        <v>110</v>
      </c>
    </row>
    <row r="3546" spans="1:8" x14ac:dyDescent="0.35">
      <c r="A3546">
        <v>148206</v>
      </c>
      <c r="B3546">
        <v>0</v>
      </c>
      <c r="C3546">
        <v>7</v>
      </c>
      <c r="D3546" t="s">
        <v>126</v>
      </c>
      <c r="E3546" s="2">
        <v>0.50787037037037042</v>
      </c>
      <c r="F3546" s="2">
        <v>0.5092592592592593</v>
      </c>
      <c r="G3546" s="2"/>
      <c r="H3546" t="s">
        <v>110</v>
      </c>
    </row>
    <row r="3547" spans="1:8" x14ac:dyDescent="0.35">
      <c r="A3547">
        <v>148206</v>
      </c>
      <c r="B3547">
        <v>0</v>
      </c>
      <c r="C3547">
        <v>7</v>
      </c>
      <c r="D3547" t="s">
        <v>128</v>
      </c>
      <c r="E3547" s="2">
        <v>0.51076388888888891</v>
      </c>
      <c r="F3547" s="2">
        <v>0.5112268518518519</v>
      </c>
      <c r="G3547" s="2"/>
      <c r="H3547" t="s">
        <v>110</v>
      </c>
    </row>
    <row r="3548" spans="1:8" x14ac:dyDescent="0.35">
      <c r="A3548">
        <v>148206</v>
      </c>
      <c r="B3548">
        <v>0</v>
      </c>
      <c r="C3548">
        <v>7</v>
      </c>
      <c r="D3548" t="s">
        <v>45</v>
      </c>
      <c r="E3548" s="2">
        <v>0.51435185185185184</v>
      </c>
      <c r="F3548" s="2">
        <v>0.515162037037037</v>
      </c>
      <c r="G3548" s="2"/>
      <c r="H3548" t="s">
        <v>110</v>
      </c>
    </row>
    <row r="3549" spans="1:8" x14ac:dyDescent="0.35">
      <c r="A3549">
        <v>148206</v>
      </c>
      <c r="B3549">
        <v>0</v>
      </c>
      <c r="C3549">
        <v>7</v>
      </c>
      <c r="D3549" t="s">
        <v>21</v>
      </c>
      <c r="E3549" s="2">
        <v>0.51655092592592589</v>
      </c>
      <c r="F3549" s="2">
        <v>0.51712962962962961</v>
      </c>
      <c r="G3549" s="2"/>
      <c r="H3549" t="s">
        <v>122</v>
      </c>
    </row>
    <row r="3550" spans="1:8" x14ac:dyDescent="0.35">
      <c r="A3550">
        <v>148206</v>
      </c>
      <c r="B3550">
        <v>0</v>
      </c>
      <c r="C3550">
        <v>7</v>
      </c>
      <c r="D3550" t="s">
        <v>123</v>
      </c>
      <c r="E3550" s="2">
        <v>0.51932870370370365</v>
      </c>
      <c r="F3550" s="2">
        <v>0.51990740740740737</v>
      </c>
      <c r="G3550" s="2"/>
      <c r="H3550">
        <v>2</v>
      </c>
    </row>
    <row r="3551" spans="1:8" x14ac:dyDescent="0.35">
      <c r="A3551">
        <v>148206</v>
      </c>
      <c r="B3551">
        <v>0</v>
      </c>
      <c r="C3551">
        <v>7</v>
      </c>
      <c r="D3551" t="s">
        <v>93</v>
      </c>
      <c r="E3551" s="2">
        <v>0.52175925925925926</v>
      </c>
      <c r="F3551" s="2">
        <v>0.52222222222222225</v>
      </c>
      <c r="G3551" s="2"/>
      <c r="H3551">
        <v>2</v>
      </c>
    </row>
    <row r="3552" spans="1:8" x14ac:dyDescent="0.35">
      <c r="A3552">
        <v>148206</v>
      </c>
      <c r="B3552">
        <v>0</v>
      </c>
      <c r="C3552">
        <v>7</v>
      </c>
      <c r="D3552" t="s">
        <v>9</v>
      </c>
      <c r="E3552" s="2">
        <v>0.52337962962962958</v>
      </c>
      <c r="F3552" s="2">
        <v>0.52384259259259258</v>
      </c>
      <c r="G3552" s="2"/>
      <c r="H3552">
        <v>2</v>
      </c>
    </row>
    <row r="3553" spans="1:8" x14ac:dyDescent="0.35">
      <c r="A3553">
        <v>148206</v>
      </c>
      <c r="B3553">
        <v>0</v>
      </c>
      <c r="C3553">
        <v>7</v>
      </c>
      <c r="D3553" t="s">
        <v>144</v>
      </c>
      <c r="E3553" s="2">
        <v>0.52500000000000002</v>
      </c>
      <c r="F3553" s="2">
        <v>0.52546296296296291</v>
      </c>
      <c r="G3553" s="2"/>
      <c r="H3553">
        <v>2</v>
      </c>
    </row>
    <row r="3554" spans="1:8" x14ac:dyDescent="0.35">
      <c r="A3554">
        <v>148206</v>
      </c>
      <c r="B3554">
        <v>0</v>
      </c>
      <c r="C3554">
        <v>7</v>
      </c>
      <c r="D3554" t="s">
        <v>59</v>
      </c>
      <c r="E3554" s="2">
        <v>0.52650462962962963</v>
      </c>
      <c r="F3554" s="2">
        <v>0.52696759259259263</v>
      </c>
      <c r="G3554" s="2"/>
      <c r="H3554">
        <v>2</v>
      </c>
    </row>
    <row r="3555" spans="1:8" x14ac:dyDescent="0.35">
      <c r="A3555">
        <v>148206</v>
      </c>
      <c r="B3555">
        <v>0</v>
      </c>
      <c r="C3555">
        <v>7</v>
      </c>
      <c r="D3555" t="s">
        <v>90</v>
      </c>
      <c r="E3555" s="2">
        <v>0.52835648148148151</v>
      </c>
      <c r="F3555" s="2">
        <v>0.52905092592592595</v>
      </c>
      <c r="G3555" s="2"/>
      <c r="H3555">
        <v>2</v>
      </c>
    </row>
    <row r="3556" spans="1:8" x14ac:dyDescent="0.35">
      <c r="A3556">
        <v>148206</v>
      </c>
      <c r="B3556">
        <v>0</v>
      </c>
      <c r="C3556">
        <v>7</v>
      </c>
      <c r="D3556" t="s">
        <v>151</v>
      </c>
      <c r="E3556" s="2">
        <v>0.53032407407407411</v>
      </c>
      <c r="F3556" s="2">
        <v>0.530787037037037</v>
      </c>
      <c r="G3556" s="2"/>
      <c r="H3556">
        <v>2</v>
      </c>
    </row>
    <row r="3557" spans="1:8" x14ac:dyDescent="0.35">
      <c r="A3557">
        <v>148206</v>
      </c>
      <c r="B3557">
        <v>0</v>
      </c>
      <c r="C3557">
        <v>7</v>
      </c>
      <c r="D3557" t="s">
        <v>150</v>
      </c>
      <c r="E3557" s="2">
        <v>0.53194444444444444</v>
      </c>
      <c r="F3557" s="2">
        <v>0.53263888888888888</v>
      </c>
      <c r="G3557" s="2"/>
      <c r="H3557">
        <v>2</v>
      </c>
    </row>
    <row r="3558" spans="1:8" x14ac:dyDescent="0.35">
      <c r="A3558">
        <v>148206</v>
      </c>
      <c r="B3558">
        <v>0</v>
      </c>
      <c r="C3558">
        <v>7</v>
      </c>
      <c r="D3558" t="s">
        <v>149</v>
      </c>
      <c r="E3558" s="2">
        <v>0.53391203703703705</v>
      </c>
      <c r="F3558" s="2">
        <v>0.53449074074074077</v>
      </c>
      <c r="G3558" s="2"/>
      <c r="H3558">
        <v>2</v>
      </c>
    </row>
    <row r="3559" spans="1:8" x14ac:dyDescent="0.35">
      <c r="A3559">
        <v>148206</v>
      </c>
      <c r="B3559">
        <v>0</v>
      </c>
      <c r="C3559">
        <v>7</v>
      </c>
      <c r="D3559" t="s">
        <v>148</v>
      </c>
      <c r="E3559" s="2">
        <v>0.53611111111111109</v>
      </c>
      <c r="F3559" s="2">
        <v>0.53657407407407409</v>
      </c>
      <c r="G3559" s="2"/>
      <c r="H3559">
        <v>2</v>
      </c>
    </row>
    <row r="3560" spans="1:8" x14ac:dyDescent="0.35">
      <c r="A3560">
        <v>148206</v>
      </c>
      <c r="B3560">
        <v>0</v>
      </c>
      <c r="C3560">
        <v>7</v>
      </c>
      <c r="D3560" t="s">
        <v>19</v>
      </c>
      <c r="E3560" s="2">
        <v>0.53946759259259258</v>
      </c>
      <c r="F3560" s="2">
        <v>0.53993055555555558</v>
      </c>
      <c r="G3560" s="2"/>
      <c r="H3560">
        <v>2</v>
      </c>
    </row>
    <row r="3561" spans="1:8" x14ac:dyDescent="0.35">
      <c r="A3561">
        <v>148206</v>
      </c>
      <c r="B3561">
        <v>0</v>
      </c>
      <c r="C3561">
        <v>7</v>
      </c>
      <c r="D3561" t="s">
        <v>146</v>
      </c>
      <c r="E3561" s="2">
        <v>0.54097222222222219</v>
      </c>
      <c r="F3561" s="2">
        <v>0.54143518518518519</v>
      </c>
      <c r="G3561" s="2"/>
      <c r="H3561" t="s">
        <v>159</v>
      </c>
    </row>
    <row r="3562" spans="1:8" x14ac:dyDescent="0.35">
      <c r="A3562">
        <v>148206</v>
      </c>
      <c r="B3562">
        <v>0</v>
      </c>
      <c r="C3562">
        <v>7</v>
      </c>
      <c r="D3562" t="s">
        <v>145</v>
      </c>
      <c r="E3562" s="2">
        <v>0.54282407407407407</v>
      </c>
      <c r="F3562" s="2">
        <v>0.54328703703703707</v>
      </c>
      <c r="G3562" s="2"/>
      <c r="H3562">
        <v>2</v>
      </c>
    </row>
    <row r="3563" spans="1:8" x14ac:dyDescent="0.35">
      <c r="A3563">
        <v>148206</v>
      </c>
      <c r="B3563">
        <v>0</v>
      </c>
      <c r="C3563">
        <v>7</v>
      </c>
      <c r="D3563" t="s">
        <v>23</v>
      </c>
      <c r="E3563" s="2">
        <v>0.54548611111111112</v>
      </c>
      <c r="H3563">
        <v>1</v>
      </c>
    </row>
    <row r="3564" spans="1:8" x14ac:dyDescent="0.35">
      <c r="A3564">
        <v>142596</v>
      </c>
      <c r="B3564">
        <v>0</v>
      </c>
      <c r="C3564">
        <v>7</v>
      </c>
      <c r="D3564" t="s">
        <v>9</v>
      </c>
      <c r="F3564" s="2">
        <v>0.49884259259259262</v>
      </c>
      <c r="G3564" s="2"/>
      <c r="H3564">
        <v>1</v>
      </c>
    </row>
    <row r="3565" spans="1:8" x14ac:dyDescent="0.35">
      <c r="A3565">
        <v>142596</v>
      </c>
      <c r="B3565">
        <v>0</v>
      </c>
      <c r="C3565">
        <v>7</v>
      </c>
      <c r="D3565" t="s">
        <v>144</v>
      </c>
      <c r="E3565" s="2">
        <v>0.49988425925925928</v>
      </c>
      <c r="F3565" s="2">
        <v>0.50034722222222228</v>
      </c>
      <c r="G3565" s="2"/>
      <c r="H3565">
        <v>2</v>
      </c>
    </row>
    <row r="3566" spans="1:8" x14ac:dyDescent="0.35">
      <c r="A3566">
        <v>142596</v>
      </c>
      <c r="B3566">
        <v>0</v>
      </c>
      <c r="C3566">
        <v>7</v>
      </c>
      <c r="D3566" t="s">
        <v>59</v>
      </c>
      <c r="E3566" s="2">
        <v>0.50138888888888888</v>
      </c>
      <c r="F3566" s="2">
        <v>0.50185185185185188</v>
      </c>
      <c r="G3566" s="2"/>
      <c r="H3566">
        <v>2</v>
      </c>
    </row>
    <row r="3567" spans="1:8" x14ac:dyDescent="0.35">
      <c r="A3567">
        <v>142596</v>
      </c>
      <c r="B3567">
        <v>0</v>
      </c>
      <c r="C3567">
        <v>7</v>
      </c>
      <c r="D3567" t="s">
        <v>143</v>
      </c>
      <c r="E3567" s="2">
        <v>0.50300925925925921</v>
      </c>
      <c r="F3567" s="2">
        <v>0.50370370370370365</v>
      </c>
      <c r="G3567" s="2"/>
      <c r="H3567">
        <v>2</v>
      </c>
    </row>
    <row r="3568" spans="1:8" x14ac:dyDescent="0.35">
      <c r="A3568">
        <v>142596</v>
      </c>
      <c r="B3568">
        <v>0</v>
      </c>
      <c r="C3568">
        <v>7</v>
      </c>
      <c r="D3568" t="s">
        <v>142</v>
      </c>
      <c r="E3568" s="2">
        <v>0.50451388888888893</v>
      </c>
      <c r="F3568" s="2">
        <v>0.50497685185185182</v>
      </c>
      <c r="G3568" s="2"/>
      <c r="H3568">
        <v>2</v>
      </c>
    </row>
    <row r="3569" spans="1:8" x14ac:dyDescent="0.35">
      <c r="A3569">
        <v>142596</v>
      </c>
      <c r="B3569">
        <v>0</v>
      </c>
      <c r="C3569">
        <v>7</v>
      </c>
      <c r="D3569" t="s">
        <v>46</v>
      </c>
      <c r="E3569" s="2">
        <v>0.50624999999999998</v>
      </c>
      <c r="F3569" s="2">
        <v>0.50671296296296298</v>
      </c>
      <c r="G3569" s="2"/>
      <c r="H3569">
        <v>2</v>
      </c>
    </row>
    <row r="3570" spans="1:8" x14ac:dyDescent="0.35">
      <c r="A3570">
        <v>142596</v>
      </c>
      <c r="B3570">
        <v>0</v>
      </c>
      <c r="C3570">
        <v>7</v>
      </c>
      <c r="D3570" t="s">
        <v>141</v>
      </c>
      <c r="E3570" s="2">
        <v>0.50740740740740742</v>
      </c>
      <c r="F3570" s="2">
        <v>0.50787037037037042</v>
      </c>
      <c r="G3570" s="2"/>
      <c r="H3570">
        <v>2</v>
      </c>
    </row>
    <row r="3571" spans="1:8" x14ac:dyDescent="0.35">
      <c r="A3571">
        <v>142596</v>
      </c>
      <c r="B3571">
        <v>0</v>
      </c>
      <c r="C3571">
        <v>7</v>
      </c>
      <c r="D3571" t="s">
        <v>140</v>
      </c>
      <c r="E3571" s="2">
        <v>0.50960648148148147</v>
      </c>
      <c r="F3571" s="2">
        <v>0.51030092592592591</v>
      </c>
      <c r="G3571" s="2"/>
      <c r="H3571">
        <v>2</v>
      </c>
    </row>
    <row r="3572" spans="1:8" x14ac:dyDescent="0.35">
      <c r="A3572">
        <v>142596</v>
      </c>
      <c r="B3572">
        <v>0</v>
      </c>
      <c r="C3572">
        <v>7</v>
      </c>
      <c r="D3572" t="s">
        <v>95</v>
      </c>
      <c r="E3572" s="2">
        <v>0.51168981481481479</v>
      </c>
      <c r="F3572" s="2">
        <v>0.51226851851851851</v>
      </c>
      <c r="G3572" s="2"/>
      <c r="H3572">
        <v>2</v>
      </c>
    </row>
    <row r="3573" spans="1:8" x14ac:dyDescent="0.35">
      <c r="A3573">
        <v>142596</v>
      </c>
      <c r="B3573">
        <v>0</v>
      </c>
      <c r="C3573">
        <v>7</v>
      </c>
      <c r="D3573" t="s">
        <v>72</v>
      </c>
      <c r="E3573" s="2">
        <v>0.51400462962962967</v>
      </c>
      <c r="F3573" s="2">
        <v>0.51458333333333328</v>
      </c>
      <c r="G3573" s="2"/>
      <c r="H3573">
        <v>2</v>
      </c>
    </row>
    <row r="3574" spans="1:8" x14ac:dyDescent="0.35">
      <c r="A3574">
        <v>142596</v>
      </c>
      <c r="B3574">
        <v>0</v>
      </c>
      <c r="C3574">
        <v>7</v>
      </c>
      <c r="D3574" t="s">
        <v>139</v>
      </c>
      <c r="E3574" s="2">
        <v>0.51620370370370372</v>
      </c>
      <c r="F3574" s="2">
        <v>0.51689814814814816</v>
      </c>
      <c r="G3574" s="2"/>
      <c r="H3574">
        <v>2</v>
      </c>
    </row>
    <row r="3575" spans="1:8" x14ac:dyDescent="0.35">
      <c r="A3575">
        <v>142596</v>
      </c>
      <c r="B3575">
        <v>0</v>
      </c>
      <c r="C3575">
        <v>7</v>
      </c>
      <c r="D3575" t="s">
        <v>138</v>
      </c>
      <c r="E3575" s="2">
        <v>0.51898148148148149</v>
      </c>
      <c r="F3575" s="2">
        <v>0.51944444444444449</v>
      </c>
      <c r="G3575" s="2"/>
      <c r="H3575">
        <v>2</v>
      </c>
    </row>
    <row r="3576" spans="1:8" x14ac:dyDescent="0.35">
      <c r="A3576">
        <v>142596</v>
      </c>
      <c r="B3576">
        <v>0</v>
      </c>
      <c r="C3576">
        <v>7</v>
      </c>
      <c r="D3576" t="s">
        <v>137</v>
      </c>
      <c r="E3576" s="2">
        <v>0.52071759259259254</v>
      </c>
      <c r="F3576" s="2">
        <v>0.52118055555555554</v>
      </c>
      <c r="G3576" s="2"/>
      <c r="H3576">
        <v>2</v>
      </c>
    </row>
    <row r="3577" spans="1:8" x14ac:dyDescent="0.35">
      <c r="A3577">
        <v>142596</v>
      </c>
      <c r="B3577">
        <v>0</v>
      </c>
      <c r="C3577">
        <v>7</v>
      </c>
      <c r="D3577" t="s">
        <v>136</v>
      </c>
      <c r="E3577" s="2">
        <v>0.5229166666666667</v>
      </c>
      <c r="F3577" s="2">
        <v>0.52337962962962958</v>
      </c>
      <c r="G3577" s="2"/>
      <c r="H3577">
        <v>2</v>
      </c>
    </row>
    <row r="3578" spans="1:8" x14ac:dyDescent="0.35">
      <c r="A3578">
        <v>142596</v>
      </c>
      <c r="B3578">
        <v>0</v>
      </c>
      <c r="C3578">
        <v>7</v>
      </c>
      <c r="D3578" t="s">
        <v>135</v>
      </c>
      <c r="E3578" s="2">
        <v>0.5248842592592593</v>
      </c>
      <c r="F3578" s="2">
        <v>0.52534722222222219</v>
      </c>
      <c r="G3578" s="2"/>
      <c r="H3578">
        <v>2</v>
      </c>
    </row>
    <row r="3579" spans="1:8" x14ac:dyDescent="0.35">
      <c r="A3579">
        <v>142596</v>
      </c>
      <c r="B3579">
        <v>1</v>
      </c>
      <c r="C3579">
        <v>7</v>
      </c>
      <c r="D3579" t="s">
        <v>38</v>
      </c>
      <c r="E3579" s="2">
        <v>0.52754629629629635</v>
      </c>
      <c r="F3579" s="2">
        <v>0.52824074074074079</v>
      </c>
      <c r="G3579" s="2"/>
      <c r="H3579" t="s">
        <v>172</v>
      </c>
    </row>
    <row r="3580" spans="1:8" x14ac:dyDescent="0.35">
      <c r="A3580">
        <v>142596</v>
      </c>
      <c r="B3580">
        <v>1</v>
      </c>
      <c r="C3580">
        <v>7</v>
      </c>
      <c r="D3580" t="s">
        <v>133</v>
      </c>
      <c r="E3580" s="2">
        <v>0.52951388888888884</v>
      </c>
      <c r="F3580" s="2">
        <v>0.52997685185185184</v>
      </c>
      <c r="G3580" s="2"/>
      <c r="H3580">
        <v>1</v>
      </c>
    </row>
    <row r="3581" spans="1:8" x14ac:dyDescent="0.35">
      <c r="A3581">
        <v>142596</v>
      </c>
      <c r="B3581">
        <v>1</v>
      </c>
      <c r="C3581">
        <v>7</v>
      </c>
      <c r="D3581" t="s">
        <v>132</v>
      </c>
      <c r="E3581" s="2">
        <v>0.53136574074074072</v>
      </c>
      <c r="F3581" s="2">
        <v>0.53182870370370372</v>
      </c>
      <c r="G3581" s="2"/>
      <c r="H3581">
        <v>1</v>
      </c>
    </row>
    <row r="3582" spans="1:8" x14ac:dyDescent="0.35">
      <c r="A3582">
        <v>142596</v>
      </c>
      <c r="B3582">
        <v>1</v>
      </c>
      <c r="C3582">
        <v>7</v>
      </c>
      <c r="D3582" t="s">
        <v>31</v>
      </c>
      <c r="E3582" s="2">
        <v>0.53391203703703705</v>
      </c>
      <c r="F3582" s="2">
        <v>0.53460648148148149</v>
      </c>
      <c r="G3582" s="2"/>
      <c r="H3582">
        <v>1</v>
      </c>
    </row>
    <row r="3583" spans="1:8" x14ac:dyDescent="0.35">
      <c r="A3583">
        <v>142596</v>
      </c>
      <c r="B3583">
        <v>1</v>
      </c>
      <c r="C3583">
        <v>7</v>
      </c>
      <c r="D3583" t="s">
        <v>158</v>
      </c>
      <c r="E3583" s="2">
        <v>0.53645833333333337</v>
      </c>
      <c r="F3583" s="2">
        <v>0.53703703703703709</v>
      </c>
      <c r="G3583" s="2"/>
      <c r="H3583">
        <v>1</v>
      </c>
    </row>
    <row r="3584" spans="1:8" x14ac:dyDescent="0.35">
      <c r="A3584">
        <v>142596</v>
      </c>
      <c r="B3584">
        <v>1</v>
      </c>
      <c r="C3584">
        <v>7</v>
      </c>
      <c r="D3584" t="s">
        <v>157</v>
      </c>
      <c r="E3584" s="2">
        <v>0.53877314814814814</v>
      </c>
      <c r="F3584" s="2">
        <v>0.53923611111111114</v>
      </c>
      <c r="G3584" s="2"/>
      <c r="H3584">
        <v>1</v>
      </c>
    </row>
    <row r="3585" spans="1:8" x14ac:dyDescent="0.35">
      <c r="A3585">
        <v>142596</v>
      </c>
      <c r="B3585">
        <v>1</v>
      </c>
      <c r="C3585">
        <v>7</v>
      </c>
      <c r="D3585" t="s">
        <v>156</v>
      </c>
      <c r="E3585" s="2">
        <v>0.54143518518518519</v>
      </c>
      <c r="F3585" s="2">
        <v>0.54189814814814818</v>
      </c>
      <c r="G3585" s="2"/>
      <c r="H3585">
        <v>1</v>
      </c>
    </row>
    <row r="3586" spans="1:8" x14ac:dyDescent="0.35">
      <c r="A3586">
        <v>142596</v>
      </c>
      <c r="B3586">
        <v>1</v>
      </c>
      <c r="C3586">
        <v>7</v>
      </c>
      <c r="D3586" t="s">
        <v>16</v>
      </c>
      <c r="E3586" s="2">
        <v>0.54340277777777779</v>
      </c>
      <c r="H3586">
        <v>1</v>
      </c>
    </row>
    <row r="3587" spans="1:8" x14ac:dyDescent="0.35">
      <c r="A3587">
        <v>147508</v>
      </c>
      <c r="B3587">
        <v>0</v>
      </c>
      <c r="C3587">
        <v>7</v>
      </c>
      <c r="D3587" t="s">
        <v>16</v>
      </c>
      <c r="F3587" s="2">
        <v>0.49918981481481484</v>
      </c>
      <c r="G3587" s="2"/>
      <c r="H3587">
        <v>1</v>
      </c>
    </row>
    <row r="3588" spans="1:8" x14ac:dyDescent="0.35">
      <c r="A3588">
        <v>147508</v>
      </c>
      <c r="B3588">
        <v>0</v>
      </c>
      <c r="C3588">
        <v>7</v>
      </c>
      <c r="D3588" t="s">
        <v>156</v>
      </c>
      <c r="E3588" s="2">
        <v>0.50011574074074072</v>
      </c>
      <c r="F3588" s="2">
        <v>0.50057870370370372</v>
      </c>
      <c r="G3588" s="2"/>
      <c r="H3588">
        <v>2</v>
      </c>
    </row>
    <row r="3589" spans="1:8" x14ac:dyDescent="0.35">
      <c r="A3589">
        <v>147508</v>
      </c>
      <c r="B3589">
        <v>0</v>
      </c>
      <c r="C3589">
        <v>7</v>
      </c>
      <c r="D3589" t="s">
        <v>157</v>
      </c>
      <c r="E3589" s="2">
        <v>0.50231481481481477</v>
      </c>
      <c r="F3589" s="2">
        <v>0.50277777777777777</v>
      </c>
      <c r="G3589" s="2"/>
      <c r="H3589">
        <v>2</v>
      </c>
    </row>
    <row r="3590" spans="1:8" x14ac:dyDescent="0.35">
      <c r="A3590">
        <v>147508</v>
      </c>
      <c r="B3590">
        <v>0</v>
      </c>
      <c r="C3590">
        <v>7</v>
      </c>
      <c r="D3590" t="s">
        <v>158</v>
      </c>
      <c r="E3590" s="2">
        <v>0.50451388888888893</v>
      </c>
      <c r="F3590" s="2">
        <v>0.50497685185185182</v>
      </c>
      <c r="G3590" s="2"/>
      <c r="H3590">
        <v>2</v>
      </c>
    </row>
    <row r="3591" spans="1:8" x14ac:dyDescent="0.35">
      <c r="A3591">
        <v>147508</v>
      </c>
      <c r="B3591">
        <v>0</v>
      </c>
      <c r="C3591">
        <v>7</v>
      </c>
      <c r="D3591" t="s">
        <v>31</v>
      </c>
      <c r="E3591" s="2">
        <v>0.50694444444444442</v>
      </c>
      <c r="F3591" s="2">
        <v>0.50763888888888886</v>
      </c>
      <c r="G3591" s="2"/>
      <c r="H3591">
        <v>2</v>
      </c>
    </row>
    <row r="3592" spans="1:8" x14ac:dyDescent="0.35">
      <c r="A3592">
        <v>147508</v>
      </c>
      <c r="B3592">
        <v>0</v>
      </c>
      <c r="C3592">
        <v>7</v>
      </c>
      <c r="D3592" t="s">
        <v>132</v>
      </c>
      <c r="E3592" s="2">
        <v>0.50960648148148147</v>
      </c>
      <c r="F3592" s="2">
        <v>0.51006944444444446</v>
      </c>
      <c r="G3592" s="2"/>
      <c r="H3592">
        <v>2</v>
      </c>
    </row>
    <row r="3593" spans="1:8" x14ac:dyDescent="0.35">
      <c r="A3593">
        <v>147508</v>
      </c>
      <c r="B3593">
        <v>0</v>
      </c>
      <c r="C3593">
        <v>7</v>
      </c>
      <c r="D3593" t="s">
        <v>133</v>
      </c>
      <c r="E3593" s="2">
        <v>0.51157407407407407</v>
      </c>
      <c r="F3593" s="2">
        <v>0.51203703703703707</v>
      </c>
      <c r="G3593" s="2"/>
      <c r="H3593">
        <v>2</v>
      </c>
    </row>
    <row r="3594" spans="1:8" x14ac:dyDescent="0.35">
      <c r="A3594">
        <v>147508</v>
      </c>
      <c r="B3594">
        <v>0</v>
      </c>
      <c r="C3594">
        <v>7</v>
      </c>
      <c r="D3594" t="s">
        <v>38</v>
      </c>
      <c r="E3594" s="2">
        <v>0.51331018518518523</v>
      </c>
      <c r="F3594" s="2">
        <v>0.51400462962962967</v>
      </c>
      <c r="G3594" s="2"/>
      <c r="H3594" t="s">
        <v>134</v>
      </c>
    </row>
    <row r="3595" spans="1:8" x14ac:dyDescent="0.35">
      <c r="A3595">
        <v>147508</v>
      </c>
      <c r="B3595">
        <v>1</v>
      </c>
      <c r="C3595">
        <v>7</v>
      </c>
      <c r="D3595" t="s">
        <v>135</v>
      </c>
      <c r="E3595" s="2">
        <v>0.51597222222222228</v>
      </c>
      <c r="F3595" s="2">
        <v>0.51643518518518516</v>
      </c>
      <c r="G3595" s="2"/>
      <c r="H3595">
        <v>1</v>
      </c>
    </row>
    <row r="3596" spans="1:8" x14ac:dyDescent="0.35">
      <c r="A3596">
        <v>147508</v>
      </c>
      <c r="B3596">
        <v>1</v>
      </c>
      <c r="C3596">
        <v>7</v>
      </c>
      <c r="D3596" t="s">
        <v>136</v>
      </c>
      <c r="E3596" s="2">
        <v>0.51770833333333333</v>
      </c>
      <c r="F3596" s="2">
        <v>0.51817129629629632</v>
      </c>
      <c r="G3596" s="2"/>
      <c r="H3596">
        <v>1</v>
      </c>
    </row>
    <row r="3597" spans="1:8" x14ac:dyDescent="0.35">
      <c r="A3597">
        <v>147508</v>
      </c>
      <c r="B3597">
        <v>1</v>
      </c>
      <c r="C3597">
        <v>7</v>
      </c>
      <c r="D3597" t="s">
        <v>137</v>
      </c>
      <c r="E3597" s="2">
        <v>0.51990740740740737</v>
      </c>
      <c r="F3597" s="2">
        <v>0.52037037037037037</v>
      </c>
      <c r="G3597" s="2"/>
      <c r="H3597">
        <v>1</v>
      </c>
    </row>
    <row r="3598" spans="1:8" x14ac:dyDescent="0.35">
      <c r="A3598">
        <v>147508</v>
      </c>
      <c r="B3598">
        <v>1</v>
      </c>
      <c r="C3598">
        <v>7</v>
      </c>
      <c r="D3598" t="s">
        <v>138</v>
      </c>
      <c r="E3598" s="2">
        <v>0.52152777777777781</v>
      </c>
      <c r="F3598" s="2">
        <v>0.5219907407407407</v>
      </c>
      <c r="G3598" s="2"/>
      <c r="H3598">
        <v>1</v>
      </c>
    </row>
    <row r="3599" spans="1:8" x14ac:dyDescent="0.35">
      <c r="A3599">
        <v>147508</v>
      </c>
      <c r="B3599">
        <v>1</v>
      </c>
      <c r="C3599">
        <v>7</v>
      </c>
      <c r="D3599" t="s">
        <v>139</v>
      </c>
      <c r="E3599" s="2">
        <v>0.52430555555555558</v>
      </c>
      <c r="F3599" s="2">
        <v>0.52500000000000002</v>
      </c>
      <c r="G3599" s="2"/>
      <c r="H3599">
        <v>1</v>
      </c>
    </row>
    <row r="3600" spans="1:8" x14ac:dyDescent="0.35">
      <c r="A3600">
        <v>147508</v>
      </c>
      <c r="B3600">
        <v>1</v>
      </c>
      <c r="C3600">
        <v>7</v>
      </c>
      <c r="D3600" t="s">
        <v>72</v>
      </c>
      <c r="E3600" s="2">
        <v>0.52662037037037035</v>
      </c>
      <c r="F3600" s="2">
        <v>0.52719907407407407</v>
      </c>
      <c r="G3600" s="2"/>
      <c r="H3600">
        <v>1</v>
      </c>
    </row>
    <row r="3601" spans="1:8" x14ac:dyDescent="0.35">
      <c r="A3601">
        <v>147508</v>
      </c>
      <c r="B3601">
        <v>1</v>
      </c>
      <c r="C3601">
        <v>7</v>
      </c>
      <c r="D3601" t="s">
        <v>95</v>
      </c>
      <c r="E3601" s="2">
        <v>0.52893518518518523</v>
      </c>
      <c r="F3601" s="2">
        <v>0.52951388888888884</v>
      </c>
      <c r="G3601" s="2"/>
      <c r="H3601">
        <v>1</v>
      </c>
    </row>
    <row r="3602" spans="1:8" x14ac:dyDescent="0.35">
      <c r="A3602">
        <v>147508</v>
      </c>
      <c r="B3602">
        <v>1</v>
      </c>
      <c r="C3602">
        <v>7</v>
      </c>
      <c r="D3602" t="s">
        <v>140</v>
      </c>
      <c r="E3602" s="2">
        <v>0.53090277777777772</v>
      </c>
      <c r="F3602" s="2">
        <v>0.53159722222222228</v>
      </c>
      <c r="G3602" s="2"/>
      <c r="H3602">
        <v>1</v>
      </c>
    </row>
    <row r="3603" spans="1:8" x14ac:dyDescent="0.35">
      <c r="A3603">
        <v>147508</v>
      </c>
      <c r="B3603">
        <v>1</v>
      </c>
      <c r="C3603">
        <v>7</v>
      </c>
      <c r="D3603" t="s">
        <v>141</v>
      </c>
      <c r="E3603" s="2">
        <v>0.5332175925925926</v>
      </c>
      <c r="F3603" s="2">
        <v>0.5336805555555556</v>
      </c>
      <c r="G3603" s="2"/>
      <c r="H3603">
        <v>1</v>
      </c>
    </row>
    <row r="3604" spans="1:8" x14ac:dyDescent="0.35">
      <c r="A3604">
        <v>147508</v>
      </c>
      <c r="B3604">
        <v>1</v>
      </c>
      <c r="C3604">
        <v>7</v>
      </c>
      <c r="D3604" t="s">
        <v>46</v>
      </c>
      <c r="E3604" s="2">
        <v>0.53449074074074077</v>
      </c>
      <c r="F3604" s="2">
        <v>0.53495370370370365</v>
      </c>
      <c r="G3604" s="2"/>
      <c r="H3604">
        <v>1</v>
      </c>
    </row>
    <row r="3605" spans="1:8" x14ac:dyDescent="0.35">
      <c r="A3605">
        <v>147508</v>
      </c>
      <c r="B3605">
        <v>1</v>
      </c>
      <c r="C3605">
        <v>7</v>
      </c>
      <c r="D3605" t="s">
        <v>142</v>
      </c>
      <c r="E3605" s="2">
        <v>0.53611111111111109</v>
      </c>
      <c r="F3605" s="2">
        <v>0.53657407407407409</v>
      </c>
      <c r="G3605" s="2"/>
      <c r="H3605">
        <v>1</v>
      </c>
    </row>
    <row r="3606" spans="1:8" x14ac:dyDescent="0.35">
      <c r="A3606">
        <v>147508</v>
      </c>
      <c r="B3606">
        <v>1</v>
      </c>
      <c r="C3606">
        <v>7</v>
      </c>
      <c r="D3606" t="s">
        <v>143</v>
      </c>
      <c r="E3606" s="2">
        <v>0.53738425925925926</v>
      </c>
      <c r="F3606" s="2">
        <v>0.5380787037037037</v>
      </c>
      <c r="G3606" s="2"/>
      <c r="H3606">
        <v>1</v>
      </c>
    </row>
    <row r="3607" spans="1:8" x14ac:dyDescent="0.35">
      <c r="A3607">
        <v>147508</v>
      </c>
      <c r="B3607">
        <v>1</v>
      </c>
      <c r="C3607">
        <v>7</v>
      </c>
      <c r="D3607" t="s">
        <v>59</v>
      </c>
      <c r="E3607" s="2">
        <v>0.53935185185185186</v>
      </c>
      <c r="F3607" s="2">
        <v>0.53981481481481486</v>
      </c>
      <c r="G3607" s="2"/>
      <c r="H3607">
        <v>1</v>
      </c>
    </row>
    <row r="3608" spans="1:8" x14ac:dyDescent="0.35">
      <c r="A3608">
        <v>147508</v>
      </c>
      <c r="B3608">
        <v>1</v>
      </c>
      <c r="C3608">
        <v>7</v>
      </c>
      <c r="D3608" t="s">
        <v>144</v>
      </c>
      <c r="E3608" s="2">
        <v>0.54085648148148147</v>
      </c>
      <c r="F3608" s="2">
        <v>0.54131944444444446</v>
      </c>
      <c r="G3608" s="2"/>
      <c r="H3608">
        <v>1</v>
      </c>
    </row>
    <row r="3609" spans="1:8" x14ac:dyDescent="0.35">
      <c r="A3609">
        <v>147508</v>
      </c>
      <c r="B3609">
        <v>1</v>
      </c>
      <c r="C3609">
        <v>7</v>
      </c>
      <c r="D3609" t="s">
        <v>9</v>
      </c>
      <c r="E3609" s="2">
        <v>0.54282407407407407</v>
      </c>
      <c r="H3609">
        <v>1</v>
      </c>
    </row>
    <row r="3610" spans="1:8" x14ac:dyDescent="0.35">
      <c r="A3610">
        <v>148812</v>
      </c>
      <c r="B3610">
        <v>0</v>
      </c>
      <c r="C3610">
        <v>7</v>
      </c>
      <c r="D3610" t="s">
        <v>8</v>
      </c>
      <c r="F3610" s="2">
        <v>0.50543981481481481</v>
      </c>
      <c r="G3610" s="2"/>
      <c r="H3610">
        <v>1</v>
      </c>
    </row>
    <row r="3611" spans="1:8" x14ac:dyDescent="0.35">
      <c r="A3611">
        <v>148812</v>
      </c>
      <c r="B3611">
        <v>0</v>
      </c>
      <c r="C3611">
        <v>7</v>
      </c>
      <c r="D3611" t="s">
        <v>102</v>
      </c>
      <c r="E3611" s="2">
        <v>0.50844907407407403</v>
      </c>
      <c r="F3611" s="2">
        <v>0.50891203703703702</v>
      </c>
      <c r="G3611" s="2"/>
      <c r="H3611">
        <v>2</v>
      </c>
    </row>
    <row r="3612" spans="1:8" x14ac:dyDescent="0.35">
      <c r="A3612">
        <v>148812</v>
      </c>
      <c r="B3612">
        <v>0</v>
      </c>
      <c r="C3612">
        <v>7</v>
      </c>
      <c r="D3612" t="s">
        <v>103</v>
      </c>
      <c r="E3612" s="2">
        <v>0.51192129629629635</v>
      </c>
      <c r="F3612" s="2">
        <v>0.51238425925925923</v>
      </c>
      <c r="G3612" s="2"/>
      <c r="H3612">
        <v>2</v>
      </c>
    </row>
    <row r="3613" spans="1:8" x14ac:dyDescent="0.35">
      <c r="A3613">
        <v>148812</v>
      </c>
      <c r="B3613">
        <v>0</v>
      </c>
      <c r="C3613">
        <v>7</v>
      </c>
      <c r="D3613" t="s">
        <v>104</v>
      </c>
      <c r="E3613" s="2">
        <v>0.51493055555555556</v>
      </c>
      <c r="F3613" s="2">
        <v>0.51539351851851856</v>
      </c>
      <c r="G3613" s="2"/>
      <c r="H3613">
        <v>2</v>
      </c>
    </row>
    <row r="3614" spans="1:8" x14ac:dyDescent="0.35">
      <c r="A3614">
        <v>148812</v>
      </c>
      <c r="B3614">
        <v>0</v>
      </c>
      <c r="C3614">
        <v>7</v>
      </c>
      <c r="D3614" t="s">
        <v>105</v>
      </c>
      <c r="E3614" s="2">
        <v>0.51736111111111116</v>
      </c>
      <c r="F3614" s="2">
        <v>0.51782407407407405</v>
      </c>
      <c r="G3614" s="2"/>
      <c r="H3614">
        <v>2</v>
      </c>
    </row>
    <row r="3615" spans="1:8" x14ac:dyDescent="0.35">
      <c r="A3615">
        <v>148812</v>
      </c>
      <c r="B3615">
        <v>0</v>
      </c>
      <c r="C3615">
        <v>7</v>
      </c>
      <c r="D3615" t="s">
        <v>106</v>
      </c>
      <c r="E3615" s="2">
        <v>0.51990740740740737</v>
      </c>
      <c r="F3615" s="2">
        <v>0.52037037037037037</v>
      </c>
      <c r="G3615" s="2"/>
      <c r="H3615">
        <v>2</v>
      </c>
    </row>
    <row r="3616" spans="1:8" x14ac:dyDescent="0.35">
      <c r="A3616">
        <v>148812</v>
      </c>
      <c r="B3616">
        <v>0</v>
      </c>
      <c r="C3616">
        <v>7</v>
      </c>
      <c r="D3616" t="s">
        <v>107</v>
      </c>
      <c r="E3616" s="2">
        <v>0.5219907407407407</v>
      </c>
      <c r="F3616" s="2">
        <v>0.5224537037037037</v>
      </c>
      <c r="G3616" s="2"/>
      <c r="H3616">
        <v>2</v>
      </c>
    </row>
    <row r="3617" spans="1:8" x14ac:dyDescent="0.35">
      <c r="A3617">
        <v>148812</v>
      </c>
      <c r="B3617">
        <v>0</v>
      </c>
      <c r="C3617">
        <v>7</v>
      </c>
      <c r="D3617" t="s">
        <v>108</v>
      </c>
      <c r="E3617" s="2">
        <v>0.52430555555555558</v>
      </c>
      <c r="F3617" s="2">
        <v>0.52476851851851847</v>
      </c>
      <c r="G3617" s="2"/>
      <c r="H3617">
        <v>2</v>
      </c>
    </row>
    <row r="3618" spans="1:8" x14ac:dyDescent="0.35">
      <c r="A3618">
        <v>148812</v>
      </c>
      <c r="B3618">
        <v>0</v>
      </c>
      <c r="C3618">
        <v>7</v>
      </c>
      <c r="D3618" t="s">
        <v>39</v>
      </c>
      <c r="E3618" s="2">
        <v>0.52777777777777779</v>
      </c>
      <c r="F3618" s="2">
        <v>0.52858796296296295</v>
      </c>
      <c r="G3618" s="2"/>
      <c r="H3618">
        <v>6</v>
      </c>
    </row>
    <row r="3619" spans="1:8" x14ac:dyDescent="0.35">
      <c r="A3619">
        <v>148812</v>
      </c>
      <c r="B3619">
        <v>0</v>
      </c>
      <c r="C3619">
        <v>7</v>
      </c>
      <c r="D3619" t="s">
        <v>109</v>
      </c>
      <c r="E3619" s="2">
        <v>0.53090277777777772</v>
      </c>
      <c r="F3619" s="2">
        <v>0.53136574074074072</v>
      </c>
      <c r="G3619" s="2"/>
      <c r="H3619" t="s">
        <v>110</v>
      </c>
    </row>
    <row r="3620" spans="1:8" x14ac:dyDescent="0.35">
      <c r="A3620">
        <v>148812</v>
      </c>
      <c r="B3620">
        <v>0</v>
      </c>
      <c r="C3620">
        <v>7</v>
      </c>
      <c r="D3620" t="s">
        <v>111</v>
      </c>
      <c r="E3620" s="2">
        <v>0.53287037037037033</v>
      </c>
      <c r="F3620" s="2">
        <v>0.53333333333333333</v>
      </c>
      <c r="G3620" s="2"/>
      <c r="H3620" t="s">
        <v>110</v>
      </c>
    </row>
    <row r="3621" spans="1:8" x14ac:dyDescent="0.35">
      <c r="A3621">
        <v>148812</v>
      </c>
      <c r="B3621">
        <v>0</v>
      </c>
      <c r="C3621">
        <v>7</v>
      </c>
      <c r="D3621" t="s">
        <v>112</v>
      </c>
      <c r="E3621" s="2">
        <v>0.53506944444444449</v>
      </c>
      <c r="F3621" s="2">
        <v>0.5356481481481481</v>
      </c>
      <c r="G3621" s="2"/>
      <c r="H3621" t="s">
        <v>110</v>
      </c>
    </row>
    <row r="3622" spans="1:8" x14ac:dyDescent="0.35">
      <c r="A3622">
        <v>148812</v>
      </c>
      <c r="B3622">
        <v>0</v>
      </c>
      <c r="C3622">
        <v>7</v>
      </c>
      <c r="D3622" t="s">
        <v>113</v>
      </c>
      <c r="E3622" s="2">
        <v>0.53692129629629626</v>
      </c>
      <c r="F3622" s="2">
        <v>0.53749999999999998</v>
      </c>
      <c r="G3622" s="2"/>
      <c r="H3622" t="s">
        <v>110</v>
      </c>
    </row>
    <row r="3623" spans="1:8" x14ac:dyDescent="0.35">
      <c r="A3623">
        <v>148812</v>
      </c>
      <c r="B3623">
        <v>0</v>
      </c>
      <c r="C3623">
        <v>7</v>
      </c>
      <c r="D3623" t="s">
        <v>24</v>
      </c>
      <c r="E3623" s="2">
        <v>0.53969907407407403</v>
      </c>
      <c r="F3623" s="2">
        <v>0.54108796296296291</v>
      </c>
      <c r="G3623" s="2"/>
      <c r="H3623" t="s">
        <v>110</v>
      </c>
    </row>
    <row r="3624" spans="1:8" x14ac:dyDescent="0.35">
      <c r="A3624">
        <v>148812</v>
      </c>
      <c r="B3624">
        <v>0</v>
      </c>
      <c r="C3624">
        <v>7</v>
      </c>
      <c r="D3624" t="s">
        <v>45</v>
      </c>
      <c r="E3624" s="2">
        <v>0.54861111111111116</v>
      </c>
      <c r="F3624" s="2">
        <v>0.5493055555555556</v>
      </c>
      <c r="G3624" s="2"/>
      <c r="H3624" t="s">
        <v>110</v>
      </c>
    </row>
    <row r="3625" spans="1:8" x14ac:dyDescent="0.35">
      <c r="A3625">
        <v>148812</v>
      </c>
      <c r="B3625">
        <v>0</v>
      </c>
      <c r="C3625">
        <v>7</v>
      </c>
      <c r="D3625" t="s">
        <v>21</v>
      </c>
      <c r="E3625" s="2">
        <v>0.55081018518518521</v>
      </c>
      <c r="F3625" s="2">
        <v>0.55138888888888893</v>
      </c>
      <c r="G3625" s="2"/>
      <c r="H3625" t="s">
        <v>122</v>
      </c>
    </row>
    <row r="3626" spans="1:8" x14ac:dyDescent="0.35">
      <c r="A3626">
        <v>148812</v>
      </c>
      <c r="B3626">
        <v>0</v>
      </c>
      <c r="C3626">
        <v>7</v>
      </c>
      <c r="D3626" t="s">
        <v>123</v>
      </c>
      <c r="E3626" s="2">
        <v>0.55358796296296298</v>
      </c>
      <c r="F3626" s="2">
        <v>0.5541666666666667</v>
      </c>
      <c r="G3626" s="2"/>
      <c r="H3626">
        <v>2</v>
      </c>
    </row>
    <row r="3627" spans="1:8" x14ac:dyDescent="0.35">
      <c r="A3627">
        <v>148812</v>
      </c>
      <c r="B3627">
        <v>0</v>
      </c>
      <c r="C3627">
        <v>7</v>
      </c>
      <c r="D3627" t="s">
        <v>93</v>
      </c>
      <c r="E3627" s="2">
        <v>0.55636574074074074</v>
      </c>
      <c r="H3627">
        <v>1</v>
      </c>
    </row>
    <row r="3628" spans="1:8" x14ac:dyDescent="0.35">
      <c r="A3628">
        <v>148902</v>
      </c>
      <c r="B3628">
        <v>0</v>
      </c>
      <c r="C3628">
        <v>7</v>
      </c>
      <c r="D3628" t="s">
        <v>9</v>
      </c>
      <c r="F3628" s="2">
        <v>0.50567129629629626</v>
      </c>
      <c r="G3628" s="2"/>
      <c r="H3628">
        <v>1</v>
      </c>
    </row>
    <row r="3629" spans="1:8" x14ac:dyDescent="0.35">
      <c r="A3629">
        <v>148902</v>
      </c>
      <c r="B3629">
        <v>0</v>
      </c>
      <c r="C3629">
        <v>7</v>
      </c>
      <c r="D3629" t="s">
        <v>144</v>
      </c>
      <c r="E3629" s="2">
        <v>0.50671296296296298</v>
      </c>
      <c r="F3629" s="2">
        <v>0.50717592592592597</v>
      </c>
      <c r="G3629" s="2"/>
      <c r="H3629">
        <v>2</v>
      </c>
    </row>
    <row r="3630" spans="1:8" x14ac:dyDescent="0.35">
      <c r="A3630">
        <v>148902</v>
      </c>
      <c r="B3630">
        <v>0</v>
      </c>
      <c r="C3630">
        <v>7</v>
      </c>
      <c r="D3630" t="s">
        <v>59</v>
      </c>
      <c r="E3630" s="2">
        <v>0.50821759259259258</v>
      </c>
      <c r="F3630" s="2">
        <v>0.50868055555555558</v>
      </c>
      <c r="G3630" s="2"/>
      <c r="H3630">
        <v>2</v>
      </c>
    </row>
    <row r="3631" spans="1:8" x14ac:dyDescent="0.35">
      <c r="A3631">
        <v>148902</v>
      </c>
      <c r="B3631">
        <v>0</v>
      </c>
      <c r="C3631">
        <v>7</v>
      </c>
      <c r="D3631" t="s">
        <v>90</v>
      </c>
      <c r="E3631" s="2">
        <v>0.51006944444444446</v>
      </c>
      <c r="F3631" s="2">
        <v>0.51215277777777779</v>
      </c>
      <c r="G3631" s="2"/>
      <c r="H3631">
        <v>2</v>
      </c>
    </row>
    <row r="3632" spans="1:8" x14ac:dyDescent="0.35">
      <c r="A3632">
        <v>148902</v>
      </c>
      <c r="B3632">
        <v>0</v>
      </c>
      <c r="C3632">
        <v>7</v>
      </c>
      <c r="D3632" t="s">
        <v>151</v>
      </c>
      <c r="E3632" s="2">
        <v>0.5136574074074074</v>
      </c>
      <c r="F3632" s="2">
        <v>0.51412037037037039</v>
      </c>
      <c r="G3632" s="2"/>
      <c r="H3632">
        <v>2</v>
      </c>
    </row>
    <row r="3633" spans="1:8" x14ac:dyDescent="0.35">
      <c r="A3633">
        <v>148902</v>
      </c>
      <c r="B3633">
        <v>0</v>
      </c>
      <c r="C3633">
        <v>7</v>
      </c>
      <c r="D3633" t="s">
        <v>150</v>
      </c>
      <c r="E3633" s="2">
        <v>0.51550925925925928</v>
      </c>
      <c r="F3633" s="2">
        <v>0.51620370370370372</v>
      </c>
      <c r="G3633" s="2"/>
      <c r="H3633">
        <v>2</v>
      </c>
    </row>
    <row r="3634" spans="1:8" x14ac:dyDescent="0.35">
      <c r="A3634">
        <v>148902</v>
      </c>
      <c r="B3634">
        <v>0</v>
      </c>
      <c r="C3634">
        <v>7</v>
      </c>
      <c r="D3634" t="s">
        <v>149</v>
      </c>
      <c r="E3634" s="2">
        <v>0.51782407407407405</v>
      </c>
      <c r="F3634" s="2">
        <v>0.51840277777777777</v>
      </c>
      <c r="G3634" s="2"/>
      <c r="H3634">
        <v>2</v>
      </c>
    </row>
    <row r="3635" spans="1:8" x14ac:dyDescent="0.35">
      <c r="A3635">
        <v>148902</v>
      </c>
      <c r="B3635">
        <v>0</v>
      </c>
      <c r="C3635">
        <v>7</v>
      </c>
      <c r="D3635" t="s">
        <v>148</v>
      </c>
      <c r="E3635" s="2">
        <v>0.52025462962962965</v>
      </c>
      <c r="F3635" s="2">
        <v>0.52071759259259254</v>
      </c>
      <c r="G3635" s="2"/>
      <c r="H3635">
        <v>2</v>
      </c>
    </row>
    <row r="3636" spans="1:8" x14ac:dyDescent="0.35">
      <c r="A3636">
        <v>148902</v>
      </c>
      <c r="B3636">
        <v>0</v>
      </c>
      <c r="C3636">
        <v>7</v>
      </c>
      <c r="D3636" t="s">
        <v>19</v>
      </c>
      <c r="E3636" s="2">
        <v>0.52418981481481486</v>
      </c>
      <c r="F3636" s="2">
        <v>0.52465277777777775</v>
      </c>
      <c r="G3636" s="2"/>
      <c r="H3636">
        <v>2</v>
      </c>
    </row>
    <row r="3637" spans="1:8" x14ac:dyDescent="0.35">
      <c r="A3637">
        <v>148902</v>
      </c>
      <c r="B3637">
        <v>0</v>
      </c>
      <c r="C3637">
        <v>7</v>
      </c>
      <c r="D3637" t="s">
        <v>146</v>
      </c>
      <c r="E3637" s="2">
        <v>0.52581018518518519</v>
      </c>
      <c r="F3637" s="2">
        <v>0.52627314814814818</v>
      </c>
      <c r="G3637" s="2"/>
      <c r="H3637" t="s">
        <v>159</v>
      </c>
    </row>
    <row r="3638" spans="1:8" x14ac:dyDescent="0.35">
      <c r="A3638">
        <v>148902</v>
      </c>
      <c r="B3638">
        <v>0</v>
      </c>
      <c r="C3638">
        <v>7</v>
      </c>
      <c r="D3638" t="s">
        <v>13</v>
      </c>
      <c r="E3638" s="2">
        <v>0.52893518518518523</v>
      </c>
      <c r="F3638" s="2">
        <v>0.52962962962962967</v>
      </c>
      <c r="G3638" s="2"/>
      <c r="H3638" t="s">
        <v>152</v>
      </c>
    </row>
    <row r="3639" spans="1:8" x14ac:dyDescent="0.35">
      <c r="A3639">
        <v>148902</v>
      </c>
      <c r="B3639">
        <v>1</v>
      </c>
      <c r="C3639">
        <v>7</v>
      </c>
      <c r="D3639" t="s">
        <v>160</v>
      </c>
      <c r="E3639" s="2">
        <v>0.53263888888888888</v>
      </c>
      <c r="F3639" s="2">
        <v>0.53310185185185188</v>
      </c>
      <c r="G3639" s="2"/>
      <c r="H3639" t="s">
        <v>152</v>
      </c>
    </row>
    <row r="3640" spans="1:8" x14ac:dyDescent="0.35">
      <c r="A3640">
        <v>148902</v>
      </c>
      <c r="B3640">
        <v>1</v>
      </c>
      <c r="C3640">
        <v>7</v>
      </c>
      <c r="D3640" t="s">
        <v>11</v>
      </c>
      <c r="E3640" s="2">
        <v>0.5356481481481481</v>
      </c>
      <c r="H3640" t="s">
        <v>161</v>
      </c>
    </row>
    <row r="3641" spans="1:8" x14ac:dyDescent="0.35">
      <c r="A3641">
        <v>148801</v>
      </c>
      <c r="B3641">
        <v>0</v>
      </c>
      <c r="C3641">
        <v>7</v>
      </c>
      <c r="D3641" t="s">
        <v>93</v>
      </c>
      <c r="F3641" s="2">
        <v>0.50590277777777781</v>
      </c>
      <c r="G3641" s="2"/>
      <c r="H3641">
        <v>1</v>
      </c>
    </row>
    <row r="3642" spans="1:8" x14ac:dyDescent="0.35">
      <c r="A3642">
        <v>148801</v>
      </c>
      <c r="B3642">
        <v>0</v>
      </c>
      <c r="C3642">
        <v>7</v>
      </c>
      <c r="D3642" t="s">
        <v>123</v>
      </c>
      <c r="E3642" s="2">
        <v>0.50763888888888886</v>
      </c>
      <c r="F3642" s="2">
        <v>0.50821759259259258</v>
      </c>
      <c r="G3642" s="2"/>
      <c r="H3642">
        <v>1</v>
      </c>
    </row>
    <row r="3643" spans="1:8" x14ac:dyDescent="0.35">
      <c r="A3643">
        <v>148801</v>
      </c>
      <c r="B3643">
        <v>0</v>
      </c>
      <c r="C3643">
        <v>7</v>
      </c>
      <c r="D3643" t="s">
        <v>21</v>
      </c>
      <c r="E3643" s="2">
        <v>0.51030092592592591</v>
      </c>
      <c r="F3643" s="2">
        <v>0.51087962962962963</v>
      </c>
      <c r="G3643" s="2"/>
      <c r="H3643" t="s">
        <v>114</v>
      </c>
    </row>
    <row r="3644" spans="1:8" x14ac:dyDescent="0.35">
      <c r="A3644">
        <v>148801</v>
      </c>
      <c r="B3644">
        <v>0</v>
      </c>
      <c r="C3644">
        <v>7</v>
      </c>
      <c r="D3644" t="s">
        <v>45</v>
      </c>
      <c r="E3644" s="2">
        <v>0.51273148148148151</v>
      </c>
      <c r="F3644" s="2">
        <v>0.51446759259259256</v>
      </c>
      <c r="G3644" s="2"/>
      <c r="H3644" t="s">
        <v>152</v>
      </c>
    </row>
    <row r="3645" spans="1:8" x14ac:dyDescent="0.35">
      <c r="A3645">
        <v>148801</v>
      </c>
      <c r="B3645">
        <v>0</v>
      </c>
      <c r="C3645">
        <v>7</v>
      </c>
      <c r="D3645" t="s">
        <v>24</v>
      </c>
      <c r="E3645" s="2">
        <v>0.5219907407407407</v>
      </c>
      <c r="F3645" s="2">
        <v>0.52268518518518514</v>
      </c>
      <c r="G3645" s="2"/>
      <c r="H3645" t="s">
        <v>152</v>
      </c>
    </row>
    <row r="3646" spans="1:8" x14ac:dyDescent="0.35">
      <c r="A3646">
        <v>148801</v>
      </c>
      <c r="B3646">
        <v>0</v>
      </c>
      <c r="C3646">
        <v>7</v>
      </c>
      <c r="D3646" t="s">
        <v>113</v>
      </c>
      <c r="E3646" s="2">
        <v>0.52465277777777775</v>
      </c>
      <c r="F3646" s="2">
        <v>0.52523148148148147</v>
      </c>
      <c r="G3646" s="2"/>
      <c r="H3646" t="s">
        <v>152</v>
      </c>
    </row>
    <row r="3647" spans="1:8" x14ac:dyDescent="0.35">
      <c r="A3647">
        <v>148801</v>
      </c>
      <c r="B3647">
        <v>0</v>
      </c>
      <c r="C3647">
        <v>7</v>
      </c>
      <c r="D3647" t="s">
        <v>112</v>
      </c>
      <c r="E3647" s="2">
        <v>0.52662037037037035</v>
      </c>
      <c r="F3647" s="2">
        <v>0.52719907407407407</v>
      </c>
      <c r="G3647" s="2"/>
      <c r="H3647" t="s">
        <v>152</v>
      </c>
    </row>
    <row r="3648" spans="1:8" x14ac:dyDescent="0.35">
      <c r="A3648">
        <v>148801</v>
      </c>
      <c r="B3648">
        <v>0</v>
      </c>
      <c r="C3648">
        <v>7</v>
      </c>
      <c r="D3648" t="s">
        <v>111</v>
      </c>
      <c r="E3648" s="2">
        <v>0.5288194444444444</v>
      </c>
      <c r="F3648" s="2">
        <v>0.5292824074074074</v>
      </c>
      <c r="G3648" s="2"/>
      <c r="H3648" t="s">
        <v>152</v>
      </c>
    </row>
    <row r="3649" spans="1:8" x14ac:dyDescent="0.35">
      <c r="A3649">
        <v>148801</v>
      </c>
      <c r="B3649">
        <v>0</v>
      </c>
      <c r="C3649">
        <v>7</v>
      </c>
      <c r="D3649" t="s">
        <v>109</v>
      </c>
      <c r="E3649" s="2">
        <v>0.530787037037037</v>
      </c>
      <c r="F3649" s="2">
        <v>0.53125</v>
      </c>
      <c r="G3649" s="2"/>
      <c r="H3649" t="s">
        <v>152</v>
      </c>
    </row>
    <row r="3650" spans="1:8" x14ac:dyDescent="0.35">
      <c r="A3650">
        <v>148801</v>
      </c>
      <c r="B3650">
        <v>0</v>
      </c>
      <c r="C3650">
        <v>7</v>
      </c>
      <c r="D3650" t="s">
        <v>39</v>
      </c>
      <c r="E3650" s="2">
        <v>0.53333333333333333</v>
      </c>
      <c r="F3650" s="2">
        <v>0.53402777777777777</v>
      </c>
      <c r="G3650" s="2"/>
      <c r="H3650">
        <v>5</v>
      </c>
    </row>
    <row r="3651" spans="1:8" x14ac:dyDescent="0.35">
      <c r="A3651">
        <v>148801</v>
      </c>
      <c r="B3651">
        <v>0</v>
      </c>
      <c r="C3651">
        <v>7</v>
      </c>
      <c r="D3651" t="s">
        <v>108</v>
      </c>
      <c r="E3651" s="2">
        <v>0.53657407407407409</v>
      </c>
      <c r="F3651" s="2">
        <v>0.53703703703703709</v>
      </c>
      <c r="G3651" s="2"/>
      <c r="H3651">
        <v>1</v>
      </c>
    </row>
    <row r="3652" spans="1:8" x14ac:dyDescent="0.35">
      <c r="A3652">
        <v>148801</v>
      </c>
      <c r="B3652">
        <v>0</v>
      </c>
      <c r="C3652">
        <v>7</v>
      </c>
      <c r="D3652" t="s">
        <v>107</v>
      </c>
      <c r="E3652" s="2">
        <v>0.53865740740740742</v>
      </c>
      <c r="F3652" s="2">
        <v>0.53912037037037042</v>
      </c>
      <c r="G3652" s="2"/>
      <c r="H3652">
        <v>1</v>
      </c>
    </row>
    <row r="3653" spans="1:8" x14ac:dyDescent="0.35">
      <c r="A3653">
        <v>148801</v>
      </c>
      <c r="B3653">
        <v>0</v>
      </c>
      <c r="C3653">
        <v>7</v>
      </c>
      <c r="D3653" t="s">
        <v>106</v>
      </c>
      <c r="E3653" s="2">
        <v>0.54027777777777775</v>
      </c>
      <c r="F3653" s="2">
        <v>0.54074074074074074</v>
      </c>
      <c r="G3653" s="2"/>
      <c r="H3653">
        <v>1</v>
      </c>
    </row>
    <row r="3654" spans="1:8" x14ac:dyDescent="0.35">
      <c r="A3654">
        <v>148801</v>
      </c>
      <c r="B3654">
        <v>0</v>
      </c>
      <c r="C3654">
        <v>7</v>
      </c>
      <c r="D3654" t="s">
        <v>105</v>
      </c>
      <c r="E3654" s="2">
        <v>0.5424768518518519</v>
      </c>
      <c r="F3654" s="2">
        <v>0.54293981481481479</v>
      </c>
      <c r="G3654" s="2"/>
      <c r="H3654">
        <v>1</v>
      </c>
    </row>
    <row r="3655" spans="1:8" x14ac:dyDescent="0.35">
      <c r="A3655">
        <v>148801</v>
      </c>
      <c r="B3655">
        <v>0</v>
      </c>
      <c r="C3655">
        <v>7</v>
      </c>
      <c r="D3655" t="s">
        <v>104</v>
      </c>
      <c r="E3655" s="2">
        <v>0.54467592592592595</v>
      </c>
      <c r="F3655" s="2">
        <v>0.54513888888888884</v>
      </c>
      <c r="G3655" s="2"/>
      <c r="H3655">
        <v>1</v>
      </c>
    </row>
    <row r="3656" spans="1:8" x14ac:dyDescent="0.35">
      <c r="A3656">
        <v>148801</v>
      </c>
      <c r="B3656">
        <v>0</v>
      </c>
      <c r="C3656">
        <v>7</v>
      </c>
      <c r="D3656" t="s">
        <v>103</v>
      </c>
      <c r="E3656" s="2">
        <v>0.54745370370370372</v>
      </c>
      <c r="F3656" s="2">
        <v>0.54791666666666672</v>
      </c>
      <c r="G3656" s="2"/>
      <c r="H3656">
        <v>1</v>
      </c>
    </row>
    <row r="3657" spans="1:8" x14ac:dyDescent="0.35">
      <c r="A3657">
        <v>148801</v>
      </c>
      <c r="B3657">
        <v>0</v>
      </c>
      <c r="C3657">
        <v>7</v>
      </c>
      <c r="D3657" t="s">
        <v>102</v>
      </c>
      <c r="E3657" s="2">
        <v>0.55034722222222221</v>
      </c>
      <c r="F3657" s="2">
        <v>0.55081018518518521</v>
      </c>
      <c r="G3657" s="2"/>
      <c r="H3657">
        <v>1</v>
      </c>
    </row>
    <row r="3658" spans="1:8" x14ac:dyDescent="0.35">
      <c r="A3658">
        <v>148801</v>
      </c>
      <c r="B3658">
        <v>0</v>
      </c>
      <c r="C3658">
        <v>7</v>
      </c>
      <c r="D3658" t="s">
        <v>8</v>
      </c>
      <c r="E3658" s="2">
        <v>0.55428240740740742</v>
      </c>
      <c r="H3658">
        <v>1</v>
      </c>
    </row>
    <row r="3659" spans="1:8" x14ac:dyDescent="0.35">
      <c r="A3659">
        <v>147104</v>
      </c>
      <c r="B3659">
        <v>0</v>
      </c>
      <c r="C3659">
        <v>7</v>
      </c>
      <c r="D3659" t="s">
        <v>18</v>
      </c>
      <c r="F3659" s="2">
        <v>0.50601851851851853</v>
      </c>
      <c r="G3659" s="2"/>
      <c r="H3659" t="s">
        <v>124</v>
      </c>
    </row>
    <row r="3660" spans="1:8" x14ac:dyDescent="0.35">
      <c r="A3660">
        <v>147104</v>
      </c>
      <c r="B3660">
        <v>0</v>
      </c>
      <c r="C3660">
        <v>7</v>
      </c>
      <c r="D3660" t="s">
        <v>17</v>
      </c>
      <c r="E3660" s="2">
        <v>0.5083333333333333</v>
      </c>
      <c r="F3660" s="2">
        <v>0.5087962962962963</v>
      </c>
      <c r="G3660" s="2"/>
      <c r="H3660">
        <v>2</v>
      </c>
    </row>
    <row r="3661" spans="1:8" x14ac:dyDescent="0.35">
      <c r="A3661">
        <v>147104</v>
      </c>
      <c r="B3661">
        <v>0</v>
      </c>
      <c r="C3661">
        <v>7</v>
      </c>
      <c r="D3661" t="s">
        <v>125</v>
      </c>
      <c r="E3661" s="2">
        <v>0.51041666666666663</v>
      </c>
      <c r="F3661" s="2">
        <v>0.51087962962962963</v>
      </c>
      <c r="G3661" s="2"/>
      <c r="H3661">
        <v>2</v>
      </c>
    </row>
    <row r="3662" spans="1:8" x14ac:dyDescent="0.35">
      <c r="A3662">
        <v>147104</v>
      </c>
      <c r="B3662">
        <v>0</v>
      </c>
      <c r="C3662">
        <v>7</v>
      </c>
      <c r="D3662" t="s">
        <v>126</v>
      </c>
      <c r="E3662" s="2">
        <v>0.51296296296296295</v>
      </c>
      <c r="F3662" s="2">
        <v>0.5136574074074074</v>
      </c>
      <c r="G3662" s="2"/>
      <c r="H3662" t="s">
        <v>127</v>
      </c>
    </row>
    <row r="3663" spans="1:8" x14ac:dyDescent="0.35">
      <c r="A3663">
        <v>147104</v>
      </c>
      <c r="B3663">
        <v>0</v>
      </c>
      <c r="C3663">
        <v>7</v>
      </c>
      <c r="D3663" t="s">
        <v>128</v>
      </c>
      <c r="E3663" s="2">
        <v>0.515162037037037</v>
      </c>
      <c r="F3663" s="2">
        <v>0.515625</v>
      </c>
      <c r="G3663" s="2"/>
      <c r="H3663" t="s">
        <v>110</v>
      </c>
    </row>
    <row r="3664" spans="1:8" x14ac:dyDescent="0.35">
      <c r="A3664">
        <v>147104</v>
      </c>
      <c r="B3664">
        <v>0</v>
      </c>
      <c r="C3664">
        <v>7</v>
      </c>
      <c r="D3664" t="s">
        <v>129</v>
      </c>
      <c r="E3664" s="2">
        <v>0.51701388888888888</v>
      </c>
      <c r="F3664" s="2">
        <v>0.51747685185185188</v>
      </c>
      <c r="G3664" s="2"/>
      <c r="H3664" t="s">
        <v>110</v>
      </c>
    </row>
    <row r="3665" spans="1:8" x14ac:dyDescent="0.35">
      <c r="A3665">
        <v>147104</v>
      </c>
      <c r="B3665">
        <v>0</v>
      </c>
      <c r="C3665">
        <v>7</v>
      </c>
      <c r="D3665" t="s">
        <v>130</v>
      </c>
      <c r="E3665" s="2">
        <v>0.51886574074074077</v>
      </c>
      <c r="F3665" s="2">
        <v>0.51944444444444449</v>
      </c>
      <c r="G3665" s="2"/>
      <c r="H3665" t="s">
        <v>110</v>
      </c>
    </row>
    <row r="3666" spans="1:8" x14ac:dyDescent="0.35">
      <c r="A3666">
        <v>147104</v>
      </c>
      <c r="B3666">
        <v>0</v>
      </c>
      <c r="C3666">
        <v>7</v>
      </c>
      <c r="D3666" t="s">
        <v>45</v>
      </c>
      <c r="E3666" s="2">
        <v>0.52094907407407409</v>
      </c>
      <c r="F3666" s="2">
        <v>0.52187499999999998</v>
      </c>
      <c r="G3666" s="2"/>
      <c r="H3666" t="s">
        <v>110</v>
      </c>
    </row>
    <row r="3667" spans="1:8" x14ac:dyDescent="0.35">
      <c r="A3667">
        <v>147104</v>
      </c>
      <c r="B3667">
        <v>0</v>
      </c>
      <c r="C3667">
        <v>7</v>
      </c>
      <c r="D3667" t="s">
        <v>21</v>
      </c>
      <c r="E3667" s="2">
        <v>0.52372685185185186</v>
      </c>
      <c r="H3667" t="s">
        <v>114</v>
      </c>
    </row>
    <row r="3668" spans="1:8" x14ac:dyDescent="0.35">
      <c r="A3668">
        <v>147906</v>
      </c>
      <c r="B3668">
        <v>0</v>
      </c>
      <c r="C3668">
        <v>7</v>
      </c>
      <c r="D3668" t="s">
        <v>11</v>
      </c>
      <c r="F3668" s="2">
        <v>0.50694444444444442</v>
      </c>
      <c r="G3668" s="2"/>
      <c r="H3668" t="s">
        <v>161</v>
      </c>
    </row>
    <row r="3669" spans="1:8" x14ac:dyDescent="0.35">
      <c r="A3669">
        <v>147906</v>
      </c>
      <c r="B3669">
        <v>0</v>
      </c>
      <c r="C3669">
        <v>7</v>
      </c>
      <c r="D3669" t="s">
        <v>160</v>
      </c>
      <c r="E3669" s="2">
        <v>0.50937500000000002</v>
      </c>
      <c r="F3669" s="2">
        <v>0.51006944444444446</v>
      </c>
      <c r="G3669" s="2"/>
      <c r="H3669" t="s">
        <v>110</v>
      </c>
    </row>
    <row r="3670" spans="1:8" x14ac:dyDescent="0.35">
      <c r="A3670">
        <v>147906</v>
      </c>
      <c r="B3670">
        <v>1</v>
      </c>
      <c r="C3670">
        <v>7</v>
      </c>
      <c r="D3670" t="s">
        <v>13</v>
      </c>
      <c r="E3670" s="2">
        <v>0.51354166666666667</v>
      </c>
      <c r="F3670" s="2">
        <v>0.51423611111111112</v>
      </c>
      <c r="G3670" s="2"/>
      <c r="H3670" t="s">
        <v>110</v>
      </c>
    </row>
    <row r="3671" spans="1:8" x14ac:dyDescent="0.35">
      <c r="A3671">
        <v>147906</v>
      </c>
      <c r="B3671">
        <v>1</v>
      </c>
      <c r="C3671">
        <v>7</v>
      </c>
      <c r="D3671" t="s">
        <v>146</v>
      </c>
      <c r="E3671" s="2">
        <v>0.51631944444444444</v>
      </c>
      <c r="F3671" s="2">
        <v>0.51678240740740744</v>
      </c>
      <c r="G3671" s="2"/>
      <c r="H3671" t="s">
        <v>147</v>
      </c>
    </row>
    <row r="3672" spans="1:8" x14ac:dyDescent="0.35">
      <c r="A3672">
        <v>147906</v>
      </c>
      <c r="B3672">
        <v>1</v>
      </c>
      <c r="C3672">
        <v>7</v>
      </c>
      <c r="D3672" t="s">
        <v>19</v>
      </c>
      <c r="E3672" s="2">
        <v>0.51793981481481477</v>
      </c>
      <c r="F3672" s="2">
        <v>0.51840277777777777</v>
      </c>
      <c r="G3672" s="2"/>
      <c r="H3672">
        <v>1</v>
      </c>
    </row>
    <row r="3673" spans="1:8" x14ac:dyDescent="0.35">
      <c r="A3673">
        <v>147906</v>
      </c>
      <c r="B3673">
        <v>1</v>
      </c>
      <c r="C3673">
        <v>7</v>
      </c>
      <c r="D3673" t="s">
        <v>148</v>
      </c>
      <c r="E3673" s="2">
        <v>0.52164351851851853</v>
      </c>
      <c r="F3673" s="2">
        <v>0.52210648148148153</v>
      </c>
      <c r="G3673" s="2"/>
      <c r="H3673">
        <v>1</v>
      </c>
    </row>
    <row r="3674" spans="1:8" x14ac:dyDescent="0.35">
      <c r="A3674">
        <v>147906</v>
      </c>
      <c r="B3674">
        <v>1</v>
      </c>
      <c r="C3674">
        <v>7</v>
      </c>
      <c r="D3674" t="s">
        <v>149</v>
      </c>
      <c r="E3674" s="2">
        <v>0.52384259259259258</v>
      </c>
      <c r="F3674" s="2">
        <v>0.5244212962962963</v>
      </c>
      <c r="G3674" s="2"/>
      <c r="H3674">
        <v>1</v>
      </c>
    </row>
    <row r="3675" spans="1:8" x14ac:dyDescent="0.35">
      <c r="A3675">
        <v>147906</v>
      </c>
      <c r="B3675">
        <v>1</v>
      </c>
      <c r="C3675">
        <v>7</v>
      </c>
      <c r="D3675" t="s">
        <v>150</v>
      </c>
      <c r="E3675" s="2">
        <v>0.52604166666666663</v>
      </c>
      <c r="F3675" s="2">
        <v>0.52673611111111107</v>
      </c>
      <c r="G3675" s="2"/>
      <c r="H3675">
        <v>1</v>
      </c>
    </row>
    <row r="3676" spans="1:8" x14ac:dyDescent="0.35">
      <c r="A3676">
        <v>147906</v>
      </c>
      <c r="B3676">
        <v>1</v>
      </c>
      <c r="C3676">
        <v>7</v>
      </c>
      <c r="D3676" t="s">
        <v>151</v>
      </c>
      <c r="E3676" s="2">
        <v>0.52812499999999996</v>
      </c>
      <c r="F3676" s="2">
        <v>0.52858796296296295</v>
      </c>
      <c r="G3676" s="2"/>
      <c r="H3676">
        <v>1</v>
      </c>
    </row>
    <row r="3677" spans="1:8" x14ac:dyDescent="0.35">
      <c r="A3677">
        <v>147906</v>
      </c>
      <c r="B3677">
        <v>1</v>
      </c>
      <c r="C3677">
        <v>7</v>
      </c>
      <c r="D3677" t="s">
        <v>90</v>
      </c>
      <c r="E3677" s="2">
        <v>0.52997685185185184</v>
      </c>
      <c r="F3677" s="2">
        <v>0.53067129629629628</v>
      </c>
      <c r="G3677" s="2"/>
      <c r="H3677">
        <v>1</v>
      </c>
    </row>
    <row r="3678" spans="1:8" x14ac:dyDescent="0.35">
      <c r="A3678">
        <v>147906</v>
      </c>
      <c r="B3678">
        <v>1</v>
      </c>
      <c r="C3678">
        <v>7</v>
      </c>
      <c r="D3678" t="s">
        <v>59</v>
      </c>
      <c r="E3678" s="2">
        <v>0.53206018518518516</v>
      </c>
      <c r="F3678" s="2">
        <v>0.53252314814814816</v>
      </c>
      <c r="G3678" s="2"/>
      <c r="H3678">
        <v>1</v>
      </c>
    </row>
    <row r="3679" spans="1:8" x14ac:dyDescent="0.35">
      <c r="A3679">
        <v>147906</v>
      </c>
      <c r="B3679">
        <v>1</v>
      </c>
      <c r="C3679">
        <v>7</v>
      </c>
      <c r="D3679" t="s">
        <v>144</v>
      </c>
      <c r="E3679" s="2">
        <v>0.53356481481481477</v>
      </c>
      <c r="F3679" s="2">
        <v>0.53402777777777777</v>
      </c>
      <c r="G3679" s="2"/>
      <c r="H3679">
        <v>1</v>
      </c>
    </row>
    <row r="3680" spans="1:8" x14ac:dyDescent="0.35">
      <c r="A3680">
        <v>147906</v>
      </c>
      <c r="B3680">
        <v>1</v>
      </c>
      <c r="C3680">
        <v>7</v>
      </c>
      <c r="D3680" t="s">
        <v>9</v>
      </c>
      <c r="E3680" s="2">
        <v>0.53553240740740737</v>
      </c>
      <c r="H3680">
        <v>1</v>
      </c>
    </row>
    <row r="3681" spans="1:8" x14ac:dyDescent="0.35">
      <c r="A3681">
        <v>145506</v>
      </c>
      <c r="B3681">
        <v>0</v>
      </c>
      <c r="C3681">
        <v>7</v>
      </c>
      <c r="D3681" t="s">
        <v>26</v>
      </c>
      <c r="F3681" s="2">
        <v>0.50694444444444442</v>
      </c>
      <c r="G3681" s="2"/>
      <c r="H3681">
        <v>2</v>
      </c>
    </row>
    <row r="3682" spans="1:8" x14ac:dyDescent="0.35">
      <c r="A3682">
        <v>145506</v>
      </c>
      <c r="B3682">
        <v>0</v>
      </c>
      <c r="C3682">
        <v>7</v>
      </c>
      <c r="D3682" t="s">
        <v>165</v>
      </c>
      <c r="E3682" s="2">
        <v>0.50868055555555558</v>
      </c>
      <c r="F3682" s="2">
        <v>0.50914351851851847</v>
      </c>
      <c r="G3682" s="2"/>
      <c r="H3682">
        <v>2</v>
      </c>
    </row>
    <row r="3683" spans="1:8" x14ac:dyDescent="0.35">
      <c r="A3683">
        <v>145506</v>
      </c>
      <c r="B3683">
        <v>0</v>
      </c>
      <c r="C3683">
        <v>7</v>
      </c>
      <c r="D3683" t="s">
        <v>164</v>
      </c>
      <c r="E3683" s="2">
        <v>0.51134259259259263</v>
      </c>
      <c r="F3683" s="2">
        <v>0.51180555555555551</v>
      </c>
      <c r="G3683" s="2"/>
      <c r="H3683">
        <v>2</v>
      </c>
    </row>
    <row r="3684" spans="1:8" x14ac:dyDescent="0.35">
      <c r="A3684">
        <v>145506</v>
      </c>
      <c r="B3684">
        <v>0</v>
      </c>
      <c r="C3684">
        <v>7</v>
      </c>
      <c r="D3684" t="s">
        <v>163</v>
      </c>
      <c r="E3684" s="2">
        <v>0.51400462962962967</v>
      </c>
      <c r="F3684" s="2">
        <v>0.51446759259259256</v>
      </c>
      <c r="G3684" s="2"/>
      <c r="H3684">
        <v>2</v>
      </c>
    </row>
    <row r="3685" spans="1:8" x14ac:dyDescent="0.35">
      <c r="A3685">
        <v>145506</v>
      </c>
      <c r="B3685">
        <v>0</v>
      </c>
      <c r="C3685">
        <v>7</v>
      </c>
      <c r="D3685" t="s">
        <v>18</v>
      </c>
      <c r="E3685" s="2">
        <v>0.51597222222222228</v>
      </c>
      <c r="F3685" s="2">
        <v>0.51643518518518516</v>
      </c>
      <c r="G3685" s="2"/>
      <c r="H3685">
        <v>2</v>
      </c>
    </row>
    <row r="3686" spans="1:8" x14ac:dyDescent="0.35">
      <c r="A3686">
        <v>145506</v>
      </c>
      <c r="B3686">
        <v>0</v>
      </c>
      <c r="C3686">
        <v>7</v>
      </c>
      <c r="D3686" t="s">
        <v>17</v>
      </c>
      <c r="E3686" s="2">
        <v>0.51875000000000004</v>
      </c>
      <c r="F3686" s="2">
        <v>0.51921296296296293</v>
      </c>
      <c r="G3686" s="2"/>
      <c r="H3686">
        <v>2</v>
      </c>
    </row>
    <row r="3687" spans="1:8" x14ac:dyDescent="0.35">
      <c r="A3687">
        <v>145506</v>
      </c>
      <c r="B3687">
        <v>0</v>
      </c>
      <c r="C3687">
        <v>7</v>
      </c>
      <c r="D3687" t="s">
        <v>125</v>
      </c>
      <c r="E3687" s="2">
        <v>0.52071759259259254</v>
      </c>
      <c r="F3687" s="2">
        <v>0.52118055555555554</v>
      </c>
      <c r="G3687" s="2"/>
      <c r="H3687">
        <v>2</v>
      </c>
    </row>
    <row r="3688" spans="1:8" x14ac:dyDescent="0.35">
      <c r="A3688">
        <v>145506</v>
      </c>
      <c r="B3688">
        <v>0</v>
      </c>
      <c r="C3688">
        <v>7</v>
      </c>
      <c r="D3688" t="s">
        <v>126</v>
      </c>
      <c r="E3688" s="2">
        <v>0.52337962962962958</v>
      </c>
      <c r="F3688" s="2">
        <v>0.52407407407407403</v>
      </c>
      <c r="G3688" s="2"/>
      <c r="H3688" t="s">
        <v>127</v>
      </c>
    </row>
    <row r="3689" spans="1:8" x14ac:dyDescent="0.35">
      <c r="A3689">
        <v>145506</v>
      </c>
      <c r="B3689">
        <v>0</v>
      </c>
      <c r="C3689">
        <v>7</v>
      </c>
      <c r="D3689" t="s">
        <v>128</v>
      </c>
      <c r="E3689" s="2">
        <v>0.52557870370370374</v>
      </c>
      <c r="F3689" s="2">
        <v>0.52604166666666663</v>
      </c>
      <c r="G3689" s="2"/>
      <c r="H3689" t="s">
        <v>110</v>
      </c>
    </row>
    <row r="3690" spans="1:8" x14ac:dyDescent="0.35">
      <c r="A3690">
        <v>145506</v>
      </c>
      <c r="B3690">
        <v>0</v>
      </c>
      <c r="C3690">
        <v>7</v>
      </c>
      <c r="D3690" t="s">
        <v>129</v>
      </c>
      <c r="E3690" s="2">
        <v>0.52743055555555551</v>
      </c>
      <c r="F3690" s="2">
        <v>0.52789351851851851</v>
      </c>
      <c r="G3690" s="2"/>
      <c r="H3690" t="s">
        <v>110</v>
      </c>
    </row>
    <row r="3691" spans="1:8" x14ac:dyDescent="0.35">
      <c r="A3691">
        <v>145506</v>
      </c>
      <c r="B3691">
        <v>0</v>
      </c>
      <c r="C3691">
        <v>7</v>
      </c>
      <c r="D3691" t="s">
        <v>130</v>
      </c>
      <c r="E3691" s="2">
        <v>0.5292824074074074</v>
      </c>
      <c r="F3691" s="2">
        <v>0.52986111111111112</v>
      </c>
      <c r="G3691" s="2"/>
      <c r="H3691" t="s">
        <v>110</v>
      </c>
    </row>
    <row r="3692" spans="1:8" x14ac:dyDescent="0.35">
      <c r="A3692">
        <v>145506</v>
      </c>
      <c r="B3692">
        <v>0</v>
      </c>
      <c r="C3692">
        <v>7</v>
      </c>
      <c r="D3692" t="s">
        <v>45</v>
      </c>
      <c r="E3692" s="2">
        <v>0.53136574074074072</v>
      </c>
      <c r="F3692" s="2">
        <v>0.53229166666666672</v>
      </c>
      <c r="G3692" s="2"/>
      <c r="H3692" t="s">
        <v>110</v>
      </c>
    </row>
    <row r="3693" spans="1:8" x14ac:dyDescent="0.35">
      <c r="A3693">
        <v>145506</v>
      </c>
      <c r="B3693">
        <v>0</v>
      </c>
      <c r="C3693">
        <v>7</v>
      </c>
      <c r="D3693" t="s">
        <v>21</v>
      </c>
      <c r="E3693" s="2">
        <v>0.53414351851851849</v>
      </c>
      <c r="H3693" t="s">
        <v>114</v>
      </c>
    </row>
    <row r="3694" spans="1:8" x14ac:dyDescent="0.35">
      <c r="A3694">
        <v>143595</v>
      </c>
      <c r="B3694">
        <v>0</v>
      </c>
      <c r="C3694">
        <v>7</v>
      </c>
      <c r="D3694" t="s">
        <v>21</v>
      </c>
      <c r="F3694" s="2">
        <v>0.50694444444444442</v>
      </c>
      <c r="G3694" s="2"/>
      <c r="H3694" t="s">
        <v>114</v>
      </c>
    </row>
    <row r="3695" spans="1:8" x14ac:dyDescent="0.35">
      <c r="A3695">
        <v>143595</v>
      </c>
      <c r="B3695">
        <v>0</v>
      </c>
      <c r="C3695">
        <v>7</v>
      </c>
      <c r="D3695" t="s">
        <v>45</v>
      </c>
      <c r="E3695" s="2">
        <v>0.50902777777777775</v>
      </c>
      <c r="F3695" s="2">
        <v>0.51099537037037035</v>
      </c>
      <c r="G3695" s="2"/>
      <c r="H3695" t="s">
        <v>152</v>
      </c>
    </row>
    <row r="3696" spans="1:8" x14ac:dyDescent="0.35">
      <c r="A3696">
        <v>143595</v>
      </c>
      <c r="B3696">
        <v>0</v>
      </c>
      <c r="C3696">
        <v>7</v>
      </c>
      <c r="D3696" t="s">
        <v>130</v>
      </c>
      <c r="E3696" s="2">
        <v>0.51261574074074079</v>
      </c>
      <c r="F3696" s="2">
        <v>0.5131944444444444</v>
      </c>
      <c r="G3696" s="2"/>
      <c r="H3696" t="s">
        <v>152</v>
      </c>
    </row>
    <row r="3697" spans="1:8" x14ac:dyDescent="0.35">
      <c r="A3697">
        <v>143595</v>
      </c>
      <c r="B3697">
        <v>0</v>
      </c>
      <c r="C3697">
        <v>7</v>
      </c>
      <c r="D3697" t="s">
        <v>129</v>
      </c>
      <c r="E3697" s="2">
        <v>0.51446759259259256</v>
      </c>
      <c r="F3697" s="2">
        <v>0.51493055555555556</v>
      </c>
      <c r="G3697" s="2"/>
      <c r="H3697" t="s">
        <v>152</v>
      </c>
    </row>
    <row r="3698" spans="1:8" x14ac:dyDescent="0.35">
      <c r="A3698">
        <v>143595</v>
      </c>
      <c r="B3698">
        <v>0</v>
      </c>
      <c r="C3698">
        <v>7</v>
      </c>
      <c r="D3698" t="s">
        <v>128</v>
      </c>
      <c r="E3698" s="2">
        <v>0.51643518518518516</v>
      </c>
      <c r="F3698" s="2">
        <v>0.51689814814814816</v>
      </c>
      <c r="G3698" s="2"/>
      <c r="H3698" t="s">
        <v>152</v>
      </c>
    </row>
    <row r="3699" spans="1:8" x14ac:dyDescent="0.35">
      <c r="A3699">
        <v>143595</v>
      </c>
      <c r="B3699">
        <v>0</v>
      </c>
      <c r="C3699">
        <v>7</v>
      </c>
      <c r="D3699" t="s">
        <v>126</v>
      </c>
      <c r="E3699" s="2">
        <v>0.51840277777777777</v>
      </c>
      <c r="F3699" s="2">
        <v>0.51909722222222221</v>
      </c>
      <c r="G3699" s="2"/>
      <c r="H3699" t="s">
        <v>162</v>
      </c>
    </row>
    <row r="3700" spans="1:8" x14ac:dyDescent="0.35">
      <c r="A3700">
        <v>143595</v>
      </c>
      <c r="B3700">
        <v>0</v>
      </c>
      <c r="C3700">
        <v>7</v>
      </c>
      <c r="D3700" t="s">
        <v>125</v>
      </c>
      <c r="E3700" s="2">
        <v>0.52083333333333337</v>
      </c>
      <c r="F3700" s="2">
        <v>0.52129629629629626</v>
      </c>
      <c r="G3700" s="2"/>
      <c r="H3700">
        <v>1</v>
      </c>
    </row>
    <row r="3701" spans="1:8" x14ac:dyDescent="0.35">
      <c r="A3701">
        <v>143595</v>
      </c>
      <c r="B3701">
        <v>0</v>
      </c>
      <c r="C3701">
        <v>7</v>
      </c>
      <c r="D3701" t="s">
        <v>17</v>
      </c>
      <c r="E3701" s="2">
        <v>0.52256944444444442</v>
      </c>
      <c r="F3701" s="2">
        <v>0.52303240740740742</v>
      </c>
      <c r="G3701" s="2"/>
      <c r="H3701">
        <v>1</v>
      </c>
    </row>
    <row r="3702" spans="1:8" x14ac:dyDescent="0.35">
      <c r="A3702">
        <v>143595</v>
      </c>
      <c r="B3702">
        <v>0</v>
      </c>
      <c r="C3702">
        <v>7</v>
      </c>
      <c r="D3702" t="s">
        <v>18</v>
      </c>
      <c r="E3702" s="2">
        <v>0.52511574074074074</v>
      </c>
      <c r="F3702" s="2">
        <v>0.52557870370370374</v>
      </c>
      <c r="G3702" s="2"/>
      <c r="H3702">
        <v>1</v>
      </c>
    </row>
    <row r="3703" spans="1:8" x14ac:dyDescent="0.35">
      <c r="A3703">
        <v>143595</v>
      </c>
      <c r="B3703">
        <v>0</v>
      </c>
      <c r="C3703">
        <v>7</v>
      </c>
      <c r="D3703" t="s">
        <v>163</v>
      </c>
      <c r="E3703" s="2">
        <v>0.5268518518518519</v>
      </c>
      <c r="F3703" s="2">
        <v>0.52731481481481479</v>
      </c>
      <c r="G3703" s="2"/>
      <c r="H3703">
        <v>1</v>
      </c>
    </row>
    <row r="3704" spans="1:8" x14ac:dyDescent="0.35">
      <c r="A3704">
        <v>143595</v>
      </c>
      <c r="B3704">
        <v>0</v>
      </c>
      <c r="C3704">
        <v>7</v>
      </c>
      <c r="D3704" t="s">
        <v>164</v>
      </c>
      <c r="E3704" s="2">
        <v>0.52939814814814812</v>
      </c>
      <c r="F3704" s="2">
        <v>0.52986111111111112</v>
      </c>
      <c r="G3704" s="2"/>
      <c r="H3704">
        <v>1</v>
      </c>
    </row>
    <row r="3705" spans="1:8" x14ac:dyDescent="0.35">
      <c r="A3705">
        <v>143595</v>
      </c>
      <c r="B3705">
        <v>0</v>
      </c>
      <c r="C3705">
        <v>7</v>
      </c>
      <c r="D3705" t="s">
        <v>165</v>
      </c>
      <c r="E3705" s="2">
        <v>0.53194444444444444</v>
      </c>
      <c r="F3705" s="2">
        <v>0.53240740740740744</v>
      </c>
      <c r="G3705" s="2"/>
      <c r="H3705">
        <v>1</v>
      </c>
    </row>
    <row r="3706" spans="1:8" x14ac:dyDescent="0.35">
      <c r="A3706">
        <v>143595</v>
      </c>
      <c r="B3706">
        <v>0</v>
      </c>
      <c r="C3706">
        <v>7</v>
      </c>
      <c r="D3706" t="s">
        <v>26</v>
      </c>
      <c r="E3706" s="2">
        <v>0.53483796296296293</v>
      </c>
      <c r="H3706">
        <v>2</v>
      </c>
    </row>
    <row r="3707" spans="1:8" x14ac:dyDescent="0.35">
      <c r="A3707">
        <v>147205</v>
      </c>
      <c r="B3707">
        <v>0</v>
      </c>
      <c r="C3707">
        <v>7</v>
      </c>
      <c r="D3707" t="s">
        <v>23</v>
      </c>
      <c r="F3707" s="2">
        <v>0.50717592592592597</v>
      </c>
      <c r="G3707" s="2"/>
      <c r="H3707">
        <v>1</v>
      </c>
    </row>
    <row r="3708" spans="1:8" x14ac:dyDescent="0.35">
      <c r="A3708">
        <v>147205</v>
      </c>
      <c r="B3708">
        <v>0</v>
      </c>
      <c r="C3708">
        <v>7</v>
      </c>
      <c r="D3708" t="s">
        <v>145</v>
      </c>
      <c r="E3708" s="2">
        <v>0.50949074074074074</v>
      </c>
      <c r="F3708" s="2">
        <v>0.50995370370370374</v>
      </c>
      <c r="G3708" s="2"/>
      <c r="H3708">
        <v>1</v>
      </c>
    </row>
    <row r="3709" spans="1:8" x14ac:dyDescent="0.35">
      <c r="A3709">
        <v>147205</v>
      </c>
      <c r="B3709">
        <v>0</v>
      </c>
      <c r="C3709">
        <v>7</v>
      </c>
      <c r="D3709" t="s">
        <v>146</v>
      </c>
      <c r="E3709" s="2">
        <v>0.51134259259259263</v>
      </c>
      <c r="F3709" s="2">
        <v>0.51180555555555551</v>
      </c>
      <c r="G3709" s="2"/>
      <c r="H3709" t="s">
        <v>147</v>
      </c>
    </row>
    <row r="3710" spans="1:8" x14ac:dyDescent="0.35">
      <c r="A3710">
        <v>147205</v>
      </c>
      <c r="B3710">
        <v>0</v>
      </c>
      <c r="C3710">
        <v>7</v>
      </c>
      <c r="D3710" t="s">
        <v>19</v>
      </c>
      <c r="E3710" s="2">
        <v>0.51273148148148151</v>
      </c>
      <c r="F3710" s="2">
        <v>0.5131944444444444</v>
      </c>
      <c r="G3710" s="2"/>
      <c r="H3710">
        <v>1</v>
      </c>
    </row>
    <row r="3711" spans="1:8" x14ac:dyDescent="0.35">
      <c r="A3711">
        <v>147205</v>
      </c>
      <c r="B3711">
        <v>0</v>
      </c>
      <c r="C3711">
        <v>7</v>
      </c>
      <c r="D3711" t="s">
        <v>148</v>
      </c>
      <c r="E3711" s="2">
        <v>0.51597222222222228</v>
      </c>
      <c r="F3711" s="2">
        <v>0.51643518518518516</v>
      </c>
      <c r="G3711" s="2"/>
      <c r="H3711">
        <v>1</v>
      </c>
    </row>
    <row r="3712" spans="1:8" x14ac:dyDescent="0.35">
      <c r="A3712">
        <v>147205</v>
      </c>
      <c r="B3712">
        <v>0</v>
      </c>
      <c r="C3712">
        <v>7</v>
      </c>
      <c r="D3712" t="s">
        <v>149</v>
      </c>
      <c r="E3712" s="2">
        <v>0.51782407407407405</v>
      </c>
      <c r="F3712" s="2">
        <v>0.51840277777777777</v>
      </c>
      <c r="G3712" s="2"/>
      <c r="H3712">
        <v>1</v>
      </c>
    </row>
    <row r="3713" spans="1:8" x14ac:dyDescent="0.35">
      <c r="A3713">
        <v>147205</v>
      </c>
      <c r="B3713">
        <v>0</v>
      </c>
      <c r="C3713">
        <v>7</v>
      </c>
      <c r="D3713" t="s">
        <v>150</v>
      </c>
      <c r="E3713" s="2">
        <v>0.51979166666666665</v>
      </c>
      <c r="F3713" s="2">
        <v>0.52048611111111109</v>
      </c>
      <c r="G3713" s="2"/>
      <c r="H3713">
        <v>1</v>
      </c>
    </row>
    <row r="3714" spans="1:8" x14ac:dyDescent="0.35">
      <c r="A3714">
        <v>147205</v>
      </c>
      <c r="B3714">
        <v>0</v>
      </c>
      <c r="C3714">
        <v>7</v>
      </c>
      <c r="D3714" t="s">
        <v>151</v>
      </c>
      <c r="E3714" s="2">
        <v>0.52164351851851853</v>
      </c>
      <c r="F3714" s="2">
        <v>0.52210648148148153</v>
      </c>
      <c r="G3714" s="2"/>
      <c r="H3714">
        <v>1</v>
      </c>
    </row>
    <row r="3715" spans="1:8" x14ac:dyDescent="0.35">
      <c r="A3715">
        <v>147205</v>
      </c>
      <c r="B3715">
        <v>0</v>
      </c>
      <c r="C3715">
        <v>7</v>
      </c>
      <c r="D3715" t="s">
        <v>90</v>
      </c>
      <c r="E3715" s="2">
        <v>0.52326388888888886</v>
      </c>
      <c r="F3715" s="2">
        <v>0.5239583333333333</v>
      </c>
      <c r="G3715" s="2"/>
      <c r="H3715">
        <v>1</v>
      </c>
    </row>
    <row r="3716" spans="1:8" x14ac:dyDescent="0.35">
      <c r="A3716">
        <v>147205</v>
      </c>
      <c r="B3716">
        <v>0</v>
      </c>
      <c r="C3716">
        <v>7</v>
      </c>
      <c r="D3716" t="s">
        <v>59</v>
      </c>
      <c r="E3716" s="2">
        <v>0.52534722222222219</v>
      </c>
      <c r="F3716" s="2">
        <v>0.52581018518518519</v>
      </c>
      <c r="G3716" s="2"/>
      <c r="H3716">
        <v>1</v>
      </c>
    </row>
    <row r="3717" spans="1:8" x14ac:dyDescent="0.35">
      <c r="A3717">
        <v>147205</v>
      </c>
      <c r="B3717">
        <v>0</v>
      </c>
      <c r="C3717">
        <v>7</v>
      </c>
      <c r="D3717" t="s">
        <v>144</v>
      </c>
      <c r="E3717" s="2">
        <v>0.52696759259259263</v>
      </c>
      <c r="F3717" s="2">
        <v>0.52743055555555551</v>
      </c>
      <c r="G3717" s="2"/>
      <c r="H3717">
        <v>1</v>
      </c>
    </row>
    <row r="3718" spans="1:8" x14ac:dyDescent="0.35">
      <c r="A3718">
        <v>147205</v>
      </c>
      <c r="B3718">
        <v>0</v>
      </c>
      <c r="C3718">
        <v>7</v>
      </c>
      <c r="D3718" t="s">
        <v>9</v>
      </c>
      <c r="E3718" s="2">
        <v>0.52858796296296295</v>
      </c>
      <c r="F3718" s="2">
        <v>0.52905092592592595</v>
      </c>
      <c r="G3718" s="2"/>
      <c r="H3718">
        <v>1</v>
      </c>
    </row>
    <row r="3719" spans="1:8" x14ac:dyDescent="0.35">
      <c r="A3719">
        <v>147205</v>
      </c>
      <c r="B3719">
        <v>0</v>
      </c>
      <c r="C3719">
        <v>7</v>
      </c>
      <c r="D3719" t="s">
        <v>93</v>
      </c>
      <c r="E3719" s="2">
        <v>0.53020833333333328</v>
      </c>
      <c r="F3719" s="2">
        <v>0.53067129629629628</v>
      </c>
      <c r="G3719" s="2"/>
      <c r="H3719">
        <v>1</v>
      </c>
    </row>
    <row r="3720" spans="1:8" x14ac:dyDescent="0.35">
      <c r="A3720">
        <v>147205</v>
      </c>
      <c r="B3720">
        <v>0</v>
      </c>
      <c r="C3720">
        <v>7</v>
      </c>
      <c r="D3720" t="s">
        <v>123</v>
      </c>
      <c r="E3720" s="2">
        <v>0.53252314814814816</v>
      </c>
      <c r="F3720" s="2">
        <v>0.53310185185185188</v>
      </c>
      <c r="G3720" s="2"/>
      <c r="H3720">
        <v>1</v>
      </c>
    </row>
    <row r="3721" spans="1:8" x14ac:dyDescent="0.35">
      <c r="A3721">
        <v>147205</v>
      </c>
      <c r="B3721">
        <v>0</v>
      </c>
      <c r="C3721">
        <v>7</v>
      </c>
      <c r="D3721" t="s">
        <v>21</v>
      </c>
      <c r="E3721" s="2">
        <v>0.53518518518518521</v>
      </c>
      <c r="F3721" s="2">
        <v>0.53576388888888893</v>
      </c>
      <c r="G3721" s="2"/>
      <c r="H3721" t="s">
        <v>114</v>
      </c>
    </row>
    <row r="3722" spans="1:8" x14ac:dyDescent="0.35">
      <c r="A3722">
        <v>147205</v>
      </c>
      <c r="B3722">
        <v>0</v>
      </c>
      <c r="C3722">
        <v>7</v>
      </c>
      <c r="D3722" t="s">
        <v>45</v>
      </c>
      <c r="E3722" s="2">
        <v>0.5376157407407407</v>
      </c>
      <c r="F3722" s="2">
        <v>0.5385416666666667</v>
      </c>
      <c r="G3722" s="2"/>
      <c r="H3722" t="s">
        <v>152</v>
      </c>
    </row>
    <row r="3723" spans="1:8" x14ac:dyDescent="0.35">
      <c r="A3723">
        <v>147205</v>
      </c>
      <c r="B3723">
        <v>0</v>
      </c>
      <c r="C3723">
        <v>7</v>
      </c>
      <c r="D3723" t="s">
        <v>128</v>
      </c>
      <c r="E3723" s="2">
        <v>0.54189814814814818</v>
      </c>
      <c r="F3723" s="2">
        <v>0.54236111111111107</v>
      </c>
      <c r="G3723" s="2"/>
      <c r="H3723" t="s">
        <v>152</v>
      </c>
    </row>
    <row r="3724" spans="1:8" x14ac:dyDescent="0.35">
      <c r="A3724">
        <v>147205</v>
      </c>
      <c r="B3724">
        <v>0</v>
      </c>
      <c r="C3724">
        <v>7</v>
      </c>
      <c r="D3724" t="s">
        <v>126</v>
      </c>
      <c r="E3724" s="2">
        <v>0.54409722222222223</v>
      </c>
      <c r="F3724" s="2">
        <v>0.54548611111111112</v>
      </c>
      <c r="G3724" s="2"/>
      <c r="H3724" t="s">
        <v>152</v>
      </c>
    </row>
    <row r="3725" spans="1:8" x14ac:dyDescent="0.35">
      <c r="A3725">
        <v>147205</v>
      </c>
      <c r="B3725">
        <v>0</v>
      </c>
      <c r="C3725">
        <v>7</v>
      </c>
      <c r="D3725" t="s">
        <v>153</v>
      </c>
      <c r="E3725" s="2">
        <v>0.54756944444444444</v>
      </c>
      <c r="F3725" s="2">
        <v>0.54803240740740744</v>
      </c>
      <c r="G3725" s="2"/>
      <c r="H3725" t="s">
        <v>152</v>
      </c>
    </row>
    <row r="3726" spans="1:8" x14ac:dyDescent="0.35">
      <c r="A3726">
        <v>147205</v>
      </c>
      <c r="B3726">
        <v>0</v>
      </c>
      <c r="C3726">
        <v>7</v>
      </c>
      <c r="D3726" t="s">
        <v>154</v>
      </c>
      <c r="E3726" s="2">
        <v>0.54942129629629632</v>
      </c>
      <c r="F3726" s="2">
        <v>0.54988425925925921</v>
      </c>
      <c r="G3726" s="2"/>
      <c r="H3726" t="s">
        <v>152</v>
      </c>
    </row>
    <row r="3727" spans="1:8" x14ac:dyDescent="0.35">
      <c r="A3727">
        <v>147205</v>
      </c>
      <c r="B3727">
        <v>0</v>
      </c>
      <c r="C3727">
        <v>7</v>
      </c>
      <c r="D3727" t="s">
        <v>155</v>
      </c>
      <c r="E3727" s="2">
        <v>0.55138888888888893</v>
      </c>
      <c r="F3727" s="2">
        <v>0.55185185185185182</v>
      </c>
      <c r="G3727" s="2"/>
      <c r="H3727" t="s">
        <v>152</v>
      </c>
    </row>
    <row r="3728" spans="1:8" x14ac:dyDescent="0.35">
      <c r="A3728">
        <v>147205</v>
      </c>
      <c r="B3728">
        <v>0</v>
      </c>
      <c r="C3728">
        <v>7</v>
      </c>
      <c r="D3728" t="s">
        <v>24</v>
      </c>
      <c r="E3728" s="2">
        <v>0.55462962962962958</v>
      </c>
      <c r="H3728">
        <v>7</v>
      </c>
    </row>
    <row r="3729" spans="1:8" x14ac:dyDescent="0.35">
      <c r="A3729">
        <v>148208</v>
      </c>
      <c r="B3729">
        <v>0</v>
      </c>
      <c r="C3729">
        <v>7</v>
      </c>
      <c r="D3729" t="s">
        <v>24</v>
      </c>
      <c r="F3729" s="2">
        <v>0.50902777777777775</v>
      </c>
      <c r="G3729" s="2"/>
      <c r="H3729">
        <v>7</v>
      </c>
    </row>
    <row r="3730" spans="1:8" x14ac:dyDescent="0.35">
      <c r="A3730">
        <v>148208</v>
      </c>
      <c r="B3730">
        <v>0</v>
      </c>
      <c r="C3730">
        <v>7</v>
      </c>
      <c r="D3730" t="s">
        <v>155</v>
      </c>
      <c r="E3730" s="2">
        <v>0.51215277777777779</v>
      </c>
      <c r="F3730" s="2">
        <v>0.51261574074074079</v>
      </c>
      <c r="G3730" s="2"/>
      <c r="H3730" t="s">
        <v>110</v>
      </c>
    </row>
    <row r="3731" spans="1:8" x14ac:dyDescent="0.35">
      <c r="A3731">
        <v>148208</v>
      </c>
      <c r="B3731">
        <v>0</v>
      </c>
      <c r="C3731">
        <v>7</v>
      </c>
      <c r="D3731" t="s">
        <v>154</v>
      </c>
      <c r="E3731" s="2">
        <v>0.51412037037037039</v>
      </c>
      <c r="F3731" s="2">
        <v>0.51458333333333328</v>
      </c>
      <c r="G3731" s="2"/>
      <c r="H3731" t="s">
        <v>110</v>
      </c>
    </row>
    <row r="3732" spans="1:8" x14ac:dyDescent="0.35">
      <c r="A3732">
        <v>148208</v>
      </c>
      <c r="B3732">
        <v>0</v>
      </c>
      <c r="C3732">
        <v>7</v>
      </c>
      <c r="D3732" t="s">
        <v>153</v>
      </c>
      <c r="E3732" s="2">
        <v>0.51597222222222228</v>
      </c>
      <c r="F3732" s="2">
        <v>0.51643518518518516</v>
      </c>
      <c r="G3732" s="2"/>
      <c r="H3732" t="s">
        <v>110</v>
      </c>
    </row>
    <row r="3733" spans="1:8" x14ac:dyDescent="0.35">
      <c r="A3733">
        <v>148208</v>
      </c>
      <c r="B3733">
        <v>0</v>
      </c>
      <c r="C3733">
        <v>7</v>
      </c>
      <c r="D3733" t="s">
        <v>126</v>
      </c>
      <c r="E3733" s="2">
        <v>0.51828703703703705</v>
      </c>
      <c r="F3733" s="2">
        <v>0.51967592592592593</v>
      </c>
      <c r="G3733" s="2"/>
      <c r="H3733" t="s">
        <v>110</v>
      </c>
    </row>
    <row r="3734" spans="1:8" x14ac:dyDescent="0.35">
      <c r="A3734">
        <v>148208</v>
      </c>
      <c r="B3734">
        <v>0</v>
      </c>
      <c r="C3734">
        <v>7</v>
      </c>
      <c r="D3734" t="s">
        <v>128</v>
      </c>
      <c r="E3734" s="2">
        <v>0.52118055555555554</v>
      </c>
      <c r="F3734" s="2">
        <v>0.52164351851851853</v>
      </c>
      <c r="G3734" s="2"/>
      <c r="H3734" t="s">
        <v>110</v>
      </c>
    </row>
    <row r="3735" spans="1:8" x14ac:dyDescent="0.35">
      <c r="A3735">
        <v>148208</v>
      </c>
      <c r="B3735">
        <v>0</v>
      </c>
      <c r="C3735">
        <v>7</v>
      </c>
      <c r="D3735" t="s">
        <v>45</v>
      </c>
      <c r="E3735" s="2">
        <v>0.52476851851851847</v>
      </c>
      <c r="F3735" s="2">
        <v>0.52557870370370374</v>
      </c>
      <c r="G3735" s="2"/>
      <c r="H3735" t="s">
        <v>110</v>
      </c>
    </row>
    <row r="3736" spans="1:8" x14ac:dyDescent="0.35">
      <c r="A3736">
        <v>148208</v>
      </c>
      <c r="B3736">
        <v>0</v>
      </c>
      <c r="C3736">
        <v>7</v>
      </c>
      <c r="D3736" t="s">
        <v>21</v>
      </c>
      <c r="E3736" s="2">
        <v>0.52696759259259263</v>
      </c>
      <c r="F3736" s="2">
        <v>0.52754629629629635</v>
      </c>
      <c r="G3736" s="2"/>
      <c r="H3736" t="s">
        <v>122</v>
      </c>
    </row>
    <row r="3737" spans="1:8" x14ac:dyDescent="0.35">
      <c r="A3737">
        <v>148208</v>
      </c>
      <c r="B3737">
        <v>0</v>
      </c>
      <c r="C3737">
        <v>7</v>
      </c>
      <c r="D3737" t="s">
        <v>123</v>
      </c>
      <c r="E3737" s="2">
        <v>0.52974537037037039</v>
      </c>
      <c r="F3737" s="2">
        <v>0.53032407407407411</v>
      </c>
      <c r="G3737" s="2"/>
      <c r="H3737">
        <v>2</v>
      </c>
    </row>
    <row r="3738" spans="1:8" x14ac:dyDescent="0.35">
      <c r="A3738">
        <v>148208</v>
      </c>
      <c r="B3738">
        <v>0</v>
      </c>
      <c r="C3738">
        <v>7</v>
      </c>
      <c r="D3738" t="s">
        <v>93</v>
      </c>
      <c r="E3738" s="2">
        <v>0.53217592592592589</v>
      </c>
      <c r="F3738" s="2">
        <v>0.53263888888888888</v>
      </c>
      <c r="G3738" s="2"/>
      <c r="H3738">
        <v>2</v>
      </c>
    </row>
    <row r="3739" spans="1:8" x14ac:dyDescent="0.35">
      <c r="A3739">
        <v>148208</v>
      </c>
      <c r="B3739">
        <v>0</v>
      </c>
      <c r="C3739">
        <v>7</v>
      </c>
      <c r="D3739" t="s">
        <v>9</v>
      </c>
      <c r="E3739" s="2">
        <v>0.53379629629629632</v>
      </c>
      <c r="F3739" s="2">
        <v>0.53425925925925921</v>
      </c>
      <c r="G3739" s="2"/>
      <c r="H3739">
        <v>2</v>
      </c>
    </row>
    <row r="3740" spans="1:8" x14ac:dyDescent="0.35">
      <c r="A3740">
        <v>148208</v>
      </c>
      <c r="B3740">
        <v>0</v>
      </c>
      <c r="C3740">
        <v>7</v>
      </c>
      <c r="D3740" t="s">
        <v>144</v>
      </c>
      <c r="E3740" s="2">
        <v>0.53541666666666665</v>
      </c>
      <c r="F3740" s="2">
        <v>0.53587962962962965</v>
      </c>
      <c r="G3740" s="2"/>
      <c r="H3740">
        <v>2</v>
      </c>
    </row>
    <row r="3741" spans="1:8" x14ac:dyDescent="0.35">
      <c r="A3741">
        <v>148208</v>
      </c>
      <c r="B3741">
        <v>0</v>
      </c>
      <c r="C3741">
        <v>7</v>
      </c>
      <c r="D3741" t="s">
        <v>59</v>
      </c>
      <c r="E3741" s="2">
        <v>0.53692129629629626</v>
      </c>
      <c r="F3741" s="2">
        <v>0.53738425925925926</v>
      </c>
      <c r="G3741" s="2"/>
      <c r="H3741">
        <v>2</v>
      </c>
    </row>
    <row r="3742" spans="1:8" x14ac:dyDescent="0.35">
      <c r="A3742">
        <v>148208</v>
      </c>
      <c r="B3742">
        <v>0</v>
      </c>
      <c r="C3742">
        <v>7</v>
      </c>
      <c r="D3742" t="s">
        <v>90</v>
      </c>
      <c r="E3742" s="2">
        <v>0.53877314814814814</v>
      </c>
      <c r="F3742" s="2">
        <v>0.53946759259259258</v>
      </c>
      <c r="G3742" s="2"/>
      <c r="H3742">
        <v>2</v>
      </c>
    </row>
    <row r="3743" spans="1:8" x14ac:dyDescent="0.35">
      <c r="A3743">
        <v>148208</v>
      </c>
      <c r="B3743">
        <v>0</v>
      </c>
      <c r="C3743">
        <v>7</v>
      </c>
      <c r="D3743" t="s">
        <v>151</v>
      </c>
      <c r="E3743" s="2">
        <v>0.54074074074074074</v>
      </c>
      <c r="F3743" s="2">
        <v>0.54120370370370374</v>
      </c>
      <c r="G3743" s="2"/>
      <c r="H3743">
        <v>2</v>
      </c>
    </row>
    <row r="3744" spans="1:8" x14ac:dyDescent="0.35">
      <c r="A3744">
        <v>148208</v>
      </c>
      <c r="B3744">
        <v>0</v>
      </c>
      <c r="C3744">
        <v>7</v>
      </c>
      <c r="D3744" t="s">
        <v>150</v>
      </c>
      <c r="E3744" s="2">
        <v>0.54236111111111107</v>
      </c>
      <c r="F3744" s="2">
        <v>0.54305555555555551</v>
      </c>
      <c r="G3744" s="2"/>
      <c r="H3744">
        <v>2</v>
      </c>
    </row>
    <row r="3745" spans="1:8" x14ac:dyDescent="0.35">
      <c r="A3745">
        <v>148208</v>
      </c>
      <c r="B3745">
        <v>0</v>
      </c>
      <c r="C3745">
        <v>7</v>
      </c>
      <c r="D3745" t="s">
        <v>149</v>
      </c>
      <c r="E3745" s="2">
        <v>0.54432870370370368</v>
      </c>
      <c r="F3745" s="2">
        <v>0.5449074074074074</v>
      </c>
      <c r="G3745" s="2"/>
      <c r="H3745">
        <v>2</v>
      </c>
    </row>
    <row r="3746" spans="1:8" x14ac:dyDescent="0.35">
      <c r="A3746">
        <v>148208</v>
      </c>
      <c r="B3746">
        <v>0</v>
      </c>
      <c r="C3746">
        <v>7</v>
      </c>
      <c r="D3746" t="s">
        <v>148</v>
      </c>
      <c r="E3746" s="2">
        <v>0.54652777777777772</v>
      </c>
      <c r="F3746" s="2">
        <v>0.54699074074074072</v>
      </c>
      <c r="G3746" s="2"/>
      <c r="H3746">
        <v>2</v>
      </c>
    </row>
    <row r="3747" spans="1:8" x14ac:dyDescent="0.35">
      <c r="A3747">
        <v>148208</v>
      </c>
      <c r="B3747">
        <v>0</v>
      </c>
      <c r="C3747">
        <v>7</v>
      </c>
      <c r="D3747" t="s">
        <v>19</v>
      </c>
      <c r="E3747" s="2">
        <v>0.54988425925925921</v>
      </c>
      <c r="F3747" s="2">
        <v>0.55034722222222221</v>
      </c>
      <c r="G3747" s="2"/>
      <c r="H3747">
        <v>2</v>
      </c>
    </row>
    <row r="3748" spans="1:8" x14ac:dyDescent="0.35">
      <c r="A3748">
        <v>148208</v>
      </c>
      <c r="B3748">
        <v>0</v>
      </c>
      <c r="C3748">
        <v>7</v>
      </c>
      <c r="D3748" t="s">
        <v>146</v>
      </c>
      <c r="E3748" s="2">
        <v>0.55138888888888893</v>
      </c>
      <c r="F3748" s="2">
        <v>0.55185185185185182</v>
      </c>
      <c r="G3748" s="2"/>
      <c r="H3748" t="s">
        <v>159</v>
      </c>
    </row>
    <row r="3749" spans="1:8" x14ac:dyDescent="0.35">
      <c r="A3749">
        <v>148208</v>
      </c>
      <c r="B3749">
        <v>0</v>
      </c>
      <c r="C3749">
        <v>7</v>
      </c>
      <c r="D3749" t="s">
        <v>145</v>
      </c>
      <c r="E3749" s="2">
        <v>0.5532407407407407</v>
      </c>
      <c r="F3749" s="2">
        <v>0.5537037037037037</v>
      </c>
      <c r="G3749" s="2"/>
      <c r="H3749">
        <v>2</v>
      </c>
    </row>
    <row r="3750" spans="1:8" x14ac:dyDescent="0.35">
      <c r="A3750">
        <v>148208</v>
      </c>
      <c r="B3750">
        <v>0</v>
      </c>
      <c r="C3750">
        <v>7</v>
      </c>
      <c r="D3750" t="s">
        <v>23</v>
      </c>
      <c r="E3750" s="2">
        <v>0.55590277777777775</v>
      </c>
      <c r="H3750">
        <v>1</v>
      </c>
    </row>
    <row r="3751" spans="1:8" x14ac:dyDescent="0.35">
      <c r="A3751">
        <v>148102</v>
      </c>
      <c r="B3751">
        <v>0</v>
      </c>
      <c r="C3751">
        <v>7</v>
      </c>
      <c r="D3751" t="s">
        <v>9</v>
      </c>
      <c r="F3751" s="2">
        <v>0.5092592592592593</v>
      </c>
      <c r="G3751" s="2"/>
      <c r="H3751">
        <v>1</v>
      </c>
    </row>
    <row r="3752" spans="1:8" x14ac:dyDescent="0.35">
      <c r="A3752">
        <v>148102</v>
      </c>
      <c r="B3752">
        <v>0</v>
      </c>
      <c r="C3752">
        <v>7</v>
      </c>
      <c r="D3752" t="s">
        <v>144</v>
      </c>
      <c r="E3752" s="2">
        <v>0.51030092592592591</v>
      </c>
      <c r="F3752" s="2">
        <v>0.51076388888888891</v>
      </c>
      <c r="G3752" s="2"/>
      <c r="H3752">
        <v>2</v>
      </c>
    </row>
    <row r="3753" spans="1:8" x14ac:dyDescent="0.35">
      <c r="A3753">
        <v>148102</v>
      </c>
      <c r="B3753">
        <v>0</v>
      </c>
      <c r="C3753">
        <v>7</v>
      </c>
      <c r="D3753" t="s">
        <v>59</v>
      </c>
      <c r="E3753" s="2">
        <v>0.51180555555555551</v>
      </c>
      <c r="F3753" s="2">
        <v>0.51226851851851851</v>
      </c>
      <c r="G3753" s="2"/>
      <c r="H3753">
        <v>2</v>
      </c>
    </row>
    <row r="3754" spans="1:8" x14ac:dyDescent="0.35">
      <c r="A3754">
        <v>148102</v>
      </c>
      <c r="B3754">
        <v>0</v>
      </c>
      <c r="C3754">
        <v>7</v>
      </c>
      <c r="D3754" t="s">
        <v>143</v>
      </c>
      <c r="E3754" s="2">
        <v>0.51342592592592595</v>
      </c>
      <c r="F3754" s="2">
        <v>0.51412037037037039</v>
      </c>
      <c r="G3754" s="2"/>
      <c r="H3754">
        <v>2</v>
      </c>
    </row>
    <row r="3755" spans="1:8" x14ac:dyDescent="0.35">
      <c r="A3755">
        <v>148102</v>
      </c>
      <c r="B3755">
        <v>0</v>
      </c>
      <c r="C3755">
        <v>7</v>
      </c>
      <c r="D3755" t="s">
        <v>142</v>
      </c>
      <c r="E3755" s="2">
        <v>0.51493055555555556</v>
      </c>
      <c r="F3755" s="2">
        <v>0.51539351851851856</v>
      </c>
      <c r="G3755" s="2"/>
      <c r="H3755">
        <v>2</v>
      </c>
    </row>
    <row r="3756" spans="1:8" x14ac:dyDescent="0.35">
      <c r="A3756">
        <v>148102</v>
      </c>
      <c r="B3756">
        <v>0</v>
      </c>
      <c r="C3756">
        <v>7</v>
      </c>
      <c r="D3756" t="s">
        <v>46</v>
      </c>
      <c r="E3756" s="2">
        <v>0.51666666666666672</v>
      </c>
      <c r="F3756" s="2">
        <v>0.51712962962962961</v>
      </c>
      <c r="G3756" s="2"/>
      <c r="H3756">
        <v>2</v>
      </c>
    </row>
    <row r="3757" spans="1:8" x14ac:dyDescent="0.35">
      <c r="A3757">
        <v>148102</v>
      </c>
      <c r="B3757">
        <v>0</v>
      </c>
      <c r="C3757">
        <v>7</v>
      </c>
      <c r="D3757" t="s">
        <v>141</v>
      </c>
      <c r="E3757" s="2">
        <v>0.51782407407407405</v>
      </c>
      <c r="F3757" s="2">
        <v>0.51828703703703705</v>
      </c>
      <c r="G3757" s="2"/>
      <c r="H3757">
        <v>2</v>
      </c>
    </row>
    <row r="3758" spans="1:8" x14ac:dyDescent="0.35">
      <c r="A3758">
        <v>148102</v>
      </c>
      <c r="B3758">
        <v>0</v>
      </c>
      <c r="C3758">
        <v>7</v>
      </c>
      <c r="D3758" t="s">
        <v>140</v>
      </c>
      <c r="E3758" s="2">
        <v>0.5200231481481481</v>
      </c>
      <c r="F3758" s="2">
        <v>0.52071759259259254</v>
      </c>
      <c r="G3758" s="2"/>
      <c r="H3758">
        <v>2</v>
      </c>
    </row>
    <row r="3759" spans="1:8" x14ac:dyDescent="0.35">
      <c r="A3759">
        <v>148102</v>
      </c>
      <c r="B3759">
        <v>0</v>
      </c>
      <c r="C3759">
        <v>7</v>
      </c>
      <c r="D3759" t="s">
        <v>95</v>
      </c>
      <c r="E3759" s="2">
        <v>0.52210648148148153</v>
      </c>
      <c r="F3759" s="2">
        <v>0.52268518518518514</v>
      </c>
      <c r="G3759" s="2"/>
      <c r="H3759">
        <v>2</v>
      </c>
    </row>
    <row r="3760" spans="1:8" x14ac:dyDescent="0.35">
      <c r="A3760">
        <v>148102</v>
      </c>
      <c r="B3760">
        <v>0</v>
      </c>
      <c r="C3760">
        <v>7</v>
      </c>
      <c r="D3760" t="s">
        <v>72</v>
      </c>
      <c r="E3760" s="2">
        <v>0.5244212962962963</v>
      </c>
      <c r="F3760" s="2">
        <v>0.52500000000000002</v>
      </c>
      <c r="G3760" s="2"/>
      <c r="H3760">
        <v>2</v>
      </c>
    </row>
    <row r="3761" spans="1:8" x14ac:dyDescent="0.35">
      <c r="A3761">
        <v>148102</v>
      </c>
      <c r="B3761">
        <v>0</v>
      </c>
      <c r="C3761">
        <v>7</v>
      </c>
      <c r="D3761" t="s">
        <v>139</v>
      </c>
      <c r="E3761" s="2">
        <v>0.52662037037037035</v>
      </c>
      <c r="F3761" s="2">
        <v>0.52731481481481479</v>
      </c>
      <c r="G3761" s="2"/>
      <c r="H3761">
        <v>2</v>
      </c>
    </row>
    <row r="3762" spans="1:8" x14ac:dyDescent="0.35">
      <c r="A3762">
        <v>148102</v>
      </c>
      <c r="B3762">
        <v>0</v>
      </c>
      <c r="C3762">
        <v>7</v>
      </c>
      <c r="D3762" t="s">
        <v>138</v>
      </c>
      <c r="E3762" s="2">
        <v>0.52939814814814812</v>
      </c>
      <c r="F3762" s="2">
        <v>0.52986111111111112</v>
      </c>
      <c r="G3762" s="2"/>
      <c r="H3762">
        <v>2</v>
      </c>
    </row>
    <row r="3763" spans="1:8" x14ac:dyDescent="0.35">
      <c r="A3763">
        <v>148102</v>
      </c>
      <c r="B3763">
        <v>0</v>
      </c>
      <c r="C3763">
        <v>7</v>
      </c>
      <c r="D3763" t="s">
        <v>137</v>
      </c>
      <c r="E3763" s="2">
        <v>0.53113425925925928</v>
      </c>
      <c r="F3763" s="2">
        <v>0.53159722222222228</v>
      </c>
      <c r="G3763" s="2"/>
      <c r="H3763">
        <v>2</v>
      </c>
    </row>
    <row r="3764" spans="1:8" x14ac:dyDescent="0.35">
      <c r="A3764">
        <v>148102</v>
      </c>
      <c r="B3764">
        <v>0</v>
      </c>
      <c r="C3764">
        <v>7</v>
      </c>
      <c r="D3764" t="s">
        <v>136</v>
      </c>
      <c r="E3764" s="2">
        <v>0.53333333333333333</v>
      </c>
      <c r="F3764" s="2">
        <v>0.53379629629629632</v>
      </c>
      <c r="G3764" s="2"/>
      <c r="H3764">
        <v>2</v>
      </c>
    </row>
    <row r="3765" spans="1:8" x14ac:dyDescent="0.35">
      <c r="A3765">
        <v>148102</v>
      </c>
      <c r="B3765">
        <v>0</v>
      </c>
      <c r="C3765">
        <v>7</v>
      </c>
      <c r="D3765" t="s">
        <v>135</v>
      </c>
      <c r="E3765" s="2">
        <v>0.53530092592592593</v>
      </c>
      <c r="F3765" s="2">
        <v>0.53576388888888893</v>
      </c>
      <c r="G3765" s="2"/>
      <c r="H3765">
        <v>2</v>
      </c>
    </row>
    <row r="3766" spans="1:8" x14ac:dyDescent="0.35">
      <c r="A3766">
        <v>148102</v>
      </c>
      <c r="B3766">
        <v>1</v>
      </c>
      <c r="C3766">
        <v>7</v>
      </c>
      <c r="D3766" t="s">
        <v>38</v>
      </c>
      <c r="E3766" s="2">
        <v>0.53796296296296298</v>
      </c>
      <c r="F3766" s="2">
        <v>0.53865740740740742</v>
      </c>
      <c r="G3766" s="2"/>
      <c r="H3766" t="s">
        <v>172</v>
      </c>
    </row>
    <row r="3767" spans="1:8" x14ac:dyDescent="0.35">
      <c r="A3767">
        <v>148102</v>
      </c>
      <c r="B3767">
        <v>1</v>
      </c>
      <c r="C3767">
        <v>7</v>
      </c>
      <c r="D3767" t="s">
        <v>133</v>
      </c>
      <c r="E3767" s="2">
        <v>0.53993055555555558</v>
      </c>
      <c r="F3767" s="2">
        <v>0.54039351851851847</v>
      </c>
      <c r="G3767" s="2"/>
      <c r="H3767">
        <v>1</v>
      </c>
    </row>
    <row r="3768" spans="1:8" x14ac:dyDescent="0.35">
      <c r="A3768">
        <v>148102</v>
      </c>
      <c r="B3768">
        <v>1</v>
      </c>
      <c r="C3768">
        <v>7</v>
      </c>
      <c r="D3768" t="s">
        <v>132</v>
      </c>
      <c r="E3768" s="2">
        <v>0.54178240740740746</v>
      </c>
      <c r="F3768" s="2">
        <v>0.54224537037037035</v>
      </c>
      <c r="G3768" s="2"/>
      <c r="H3768">
        <v>1</v>
      </c>
    </row>
    <row r="3769" spans="1:8" x14ac:dyDescent="0.35">
      <c r="A3769">
        <v>148102</v>
      </c>
      <c r="B3769">
        <v>1</v>
      </c>
      <c r="C3769">
        <v>7</v>
      </c>
      <c r="D3769" t="s">
        <v>31</v>
      </c>
      <c r="E3769" s="2">
        <v>0.54479166666666667</v>
      </c>
      <c r="H3769" t="s">
        <v>131</v>
      </c>
    </row>
    <row r="3770" spans="1:8" x14ac:dyDescent="0.35">
      <c r="A3770">
        <v>148614</v>
      </c>
      <c r="B3770">
        <v>0</v>
      </c>
      <c r="C3770">
        <v>7</v>
      </c>
      <c r="D3770" t="s">
        <v>13</v>
      </c>
      <c r="F3770" s="2">
        <v>0.51041666666666663</v>
      </c>
      <c r="G3770" s="2"/>
      <c r="H3770" t="s">
        <v>166</v>
      </c>
    </row>
    <row r="3771" spans="1:8" x14ac:dyDescent="0.35">
      <c r="A3771">
        <v>148614</v>
      </c>
      <c r="B3771">
        <v>0</v>
      </c>
      <c r="C3771">
        <v>7</v>
      </c>
      <c r="D3771" t="s">
        <v>167</v>
      </c>
      <c r="E3771" s="2">
        <v>0.5136574074074074</v>
      </c>
      <c r="F3771" s="2">
        <v>0.51412037037037039</v>
      </c>
      <c r="G3771" s="2"/>
      <c r="H3771">
        <v>2</v>
      </c>
    </row>
    <row r="3772" spans="1:8" x14ac:dyDescent="0.35">
      <c r="A3772">
        <v>148614</v>
      </c>
      <c r="B3772">
        <v>0</v>
      </c>
      <c r="C3772">
        <v>7</v>
      </c>
      <c r="D3772" t="s">
        <v>168</v>
      </c>
      <c r="E3772" s="2">
        <v>0.51550925925925928</v>
      </c>
      <c r="F3772" s="2">
        <v>0.51597222222222228</v>
      </c>
      <c r="G3772" s="2"/>
      <c r="H3772">
        <v>2</v>
      </c>
    </row>
    <row r="3773" spans="1:8" x14ac:dyDescent="0.35">
      <c r="A3773">
        <v>148614</v>
      </c>
      <c r="B3773">
        <v>0</v>
      </c>
      <c r="C3773">
        <v>7</v>
      </c>
      <c r="D3773" t="s">
        <v>169</v>
      </c>
      <c r="E3773" s="2">
        <v>0.51770833333333333</v>
      </c>
      <c r="F3773" s="2">
        <v>0.51817129629629632</v>
      </c>
      <c r="G3773" s="2"/>
      <c r="H3773">
        <v>2</v>
      </c>
    </row>
    <row r="3774" spans="1:8" x14ac:dyDescent="0.35">
      <c r="A3774">
        <v>148614</v>
      </c>
      <c r="B3774">
        <v>0</v>
      </c>
      <c r="C3774">
        <v>7</v>
      </c>
      <c r="D3774" t="s">
        <v>170</v>
      </c>
      <c r="E3774" s="2">
        <v>0.51979166666666665</v>
      </c>
      <c r="F3774" s="2">
        <v>0.52025462962962965</v>
      </c>
      <c r="G3774" s="2"/>
      <c r="H3774">
        <v>2</v>
      </c>
    </row>
    <row r="3775" spans="1:8" x14ac:dyDescent="0.35">
      <c r="A3775">
        <v>148614</v>
      </c>
      <c r="B3775">
        <v>0</v>
      </c>
      <c r="C3775">
        <v>7</v>
      </c>
      <c r="D3775" t="s">
        <v>171</v>
      </c>
      <c r="E3775" s="2">
        <v>0.52164351851851853</v>
      </c>
      <c r="F3775" s="2">
        <v>0.52210648148148153</v>
      </c>
      <c r="G3775" s="2"/>
      <c r="H3775">
        <v>2</v>
      </c>
    </row>
    <row r="3776" spans="1:8" x14ac:dyDescent="0.35">
      <c r="A3776">
        <v>148614</v>
      </c>
      <c r="B3776">
        <v>0</v>
      </c>
      <c r="C3776">
        <v>7</v>
      </c>
      <c r="D3776" t="s">
        <v>26</v>
      </c>
      <c r="E3776" s="2">
        <v>0.5248842592592593</v>
      </c>
      <c r="H3776">
        <v>1</v>
      </c>
    </row>
    <row r="3777" spans="1:8" x14ac:dyDescent="0.35">
      <c r="A3777">
        <v>141689</v>
      </c>
      <c r="B3777">
        <v>0</v>
      </c>
      <c r="C3777">
        <v>7</v>
      </c>
      <c r="D3777" t="s">
        <v>26</v>
      </c>
      <c r="F3777" s="2">
        <v>0.51041666666666663</v>
      </c>
      <c r="G3777" s="2"/>
      <c r="H3777">
        <v>1</v>
      </c>
    </row>
    <row r="3778" spans="1:8" x14ac:dyDescent="0.35">
      <c r="A3778">
        <v>141689</v>
      </c>
      <c r="B3778">
        <v>0</v>
      </c>
      <c r="C3778">
        <v>7</v>
      </c>
      <c r="D3778" t="s">
        <v>171</v>
      </c>
      <c r="E3778" s="2">
        <v>0.51273148148148151</v>
      </c>
      <c r="F3778" s="2">
        <v>0.5131944444444444</v>
      </c>
      <c r="G3778" s="2"/>
      <c r="H3778">
        <v>1</v>
      </c>
    </row>
    <row r="3779" spans="1:8" x14ac:dyDescent="0.35">
      <c r="A3779">
        <v>141689</v>
      </c>
      <c r="B3779">
        <v>0</v>
      </c>
      <c r="C3779">
        <v>7</v>
      </c>
      <c r="D3779" t="s">
        <v>170</v>
      </c>
      <c r="E3779" s="2">
        <v>0.51458333333333328</v>
      </c>
      <c r="F3779" s="2">
        <v>0.51504629629629628</v>
      </c>
      <c r="G3779" s="2"/>
      <c r="H3779">
        <v>1</v>
      </c>
    </row>
    <row r="3780" spans="1:8" x14ac:dyDescent="0.35">
      <c r="A3780">
        <v>141689</v>
      </c>
      <c r="B3780">
        <v>0</v>
      </c>
      <c r="C3780">
        <v>7</v>
      </c>
      <c r="D3780" t="s">
        <v>169</v>
      </c>
      <c r="E3780" s="2">
        <v>0.51666666666666672</v>
      </c>
      <c r="F3780" s="2">
        <v>0.51712962962962961</v>
      </c>
      <c r="G3780" s="2"/>
      <c r="H3780">
        <v>1</v>
      </c>
    </row>
    <row r="3781" spans="1:8" x14ac:dyDescent="0.35">
      <c r="A3781">
        <v>141689</v>
      </c>
      <c r="B3781">
        <v>0</v>
      </c>
      <c r="C3781">
        <v>7</v>
      </c>
      <c r="D3781" t="s">
        <v>168</v>
      </c>
      <c r="E3781" s="2">
        <v>0.51886574074074077</v>
      </c>
      <c r="F3781" s="2">
        <v>0.51932870370370365</v>
      </c>
      <c r="G3781" s="2"/>
      <c r="H3781">
        <v>1</v>
      </c>
    </row>
    <row r="3782" spans="1:8" x14ac:dyDescent="0.35">
      <c r="A3782">
        <v>141689</v>
      </c>
      <c r="B3782">
        <v>0</v>
      </c>
      <c r="C3782">
        <v>7</v>
      </c>
      <c r="D3782" t="s">
        <v>167</v>
      </c>
      <c r="E3782" s="2">
        <v>0.52083333333333337</v>
      </c>
      <c r="F3782" s="2">
        <v>0.52129629629629626</v>
      </c>
      <c r="G3782" s="2"/>
      <c r="H3782">
        <v>1</v>
      </c>
    </row>
    <row r="3783" spans="1:8" x14ac:dyDescent="0.35">
      <c r="A3783">
        <v>141689</v>
      </c>
      <c r="B3783">
        <v>0</v>
      </c>
      <c r="C3783">
        <v>7</v>
      </c>
      <c r="D3783" t="s">
        <v>13</v>
      </c>
      <c r="E3783" s="2">
        <v>0.52465277777777775</v>
      </c>
      <c r="H3783" t="s">
        <v>166</v>
      </c>
    </row>
    <row r="3784" spans="1:8" x14ac:dyDescent="0.35">
      <c r="A3784">
        <v>147403</v>
      </c>
      <c r="B3784">
        <v>0</v>
      </c>
      <c r="C3784">
        <v>7</v>
      </c>
      <c r="D3784" t="s">
        <v>93</v>
      </c>
      <c r="F3784" s="2">
        <v>0.51631944444444444</v>
      </c>
      <c r="G3784" s="2"/>
      <c r="H3784">
        <v>1</v>
      </c>
    </row>
    <row r="3785" spans="1:8" x14ac:dyDescent="0.35">
      <c r="A3785">
        <v>147403</v>
      </c>
      <c r="B3785">
        <v>0</v>
      </c>
      <c r="C3785">
        <v>7</v>
      </c>
      <c r="D3785" t="s">
        <v>123</v>
      </c>
      <c r="E3785" s="2">
        <v>0.5180555555555556</v>
      </c>
      <c r="F3785" s="2">
        <v>0.51863425925925921</v>
      </c>
      <c r="G3785" s="2"/>
      <c r="H3785">
        <v>1</v>
      </c>
    </row>
    <row r="3786" spans="1:8" x14ac:dyDescent="0.35">
      <c r="A3786">
        <v>147403</v>
      </c>
      <c r="B3786">
        <v>0</v>
      </c>
      <c r="C3786">
        <v>7</v>
      </c>
      <c r="D3786" t="s">
        <v>21</v>
      </c>
      <c r="E3786" s="2">
        <v>0.52071759259259254</v>
      </c>
      <c r="F3786" s="2">
        <v>0.52129629629629626</v>
      </c>
      <c r="G3786" s="2"/>
      <c r="H3786" t="s">
        <v>114</v>
      </c>
    </row>
    <row r="3787" spans="1:8" x14ac:dyDescent="0.35">
      <c r="A3787">
        <v>147403</v>
      </c>
      <c r="B3787">
        <v>0</v>
      </c>
      <c r="C3787">
        <v>7</v>
      </c>
      <c r="D3787" t="s">
        <v>45</v>
      </c>
      <c r="E3787" s="2">
        <v>0.52314814814814814</v>
      </c>
      <c r="F3787" s="2">
        <v>0.5248842592592593</v>
      </c>
      <c r="G3787" s="2"/>
      <c r="H3787" t="s">
        <v>152</v>
      </c>
    </row>
    <row r="3788" spans="1:8" x14ac:dyDescent="0.35">
      <c r="A3788">
        <v>147403</v>
      </c>
      <c r="B3788">
        <v>0</v>
      </c>
      <c r="C3788">
        <v>7</v>
      </c>
      <c r="D3788" t="s">
        <v>24</v>
      </c>
      <c r="E3788" s="2">
        <v>0.53229166666666672</v>
      </c>
      <c r="F3788" s="2">
        <v>0.53298611111111116</v>
      </c>
      <c r="G3788" s="2"/>
      <c r="H3788" t="s">
        <v>152</v>
      </c>
    </row>
    <row r="3789" spans="1:8" x14ac:dyDescent="0.35">
      <c r="A3789">
        <v>147403</v>
      </c>
      <c r="B3789">
        <v>0</v>
      </c>
      <c r="C3789">
        <v>7</v>
      </c>
      <c r="D3789" t="s">
        <v>113</v>
      </c>
      <c r="E3789" s="2">
        <v>0.53506944444444449</v>
      </c>
      <c r="F3789" s="2">
        <v>0.5356481481481481</v>
      </c>
      <c r="G3789" s="2"/>
      <c r="H3789" t="s">
        <v>152</v>
      </c>
    </row>
    <row r="3790" spans="1:8" x14ac:dyDescent="0.35">
      <c r="A3790">
        <v>147403</v>
      </c>
      <c r="B3790">
        <v>0</v>
      </c>
      <c r="C3790">
        <v>7</v>
      </c>
      <c r="D3790" t="s">
        <v>112</v>
      </c>
      <c r="E3790" s="2">
        <v>0.53703703703703709</v>
      </c>
      <c r="F3790" s="2">
        <v>0.5376157407407407</v>
      </c>
      <c r="G3790" s="2"/>
      <c r="H3790" t="s">
        <v>152</v>
      </c>
    </row>
    <row r="3791" spans="1:8" x14ac:dyDescent="0.35">
      <c r="A3791">
        <v>147403</v>
      </c>
      <c r="B3791">
        <v>0</v>
      </c>
      <c r="C3791">
        <v>7</v>
      </c>
      <c r="D3791" t="s">
        <v>111</v>
      </c>
      <c r="E3791" s="2">
        <v>0.53923611111111114</v>
      </c>
      <c r="F3791" s="2">
        <v>0.53969907407407403</v>
      </c>
      <c r="G3791" s="2"/>
      <c r="H3791" t="s">
        <v>152</v>
      </c>
    </row>
    <row r="3792" spans="1:8" x14ac:dyDescent="0.35">
      <c r="A3792">
        <v>147403</v>
      </c>
      <c r="B3792">
        <v>0</v>
      </c>
      <c r="C3792">
        <v>7</v>
      </c>
      <c r="D3792" t="s">
        <v>109</v>
      </c>
      <c r="E3792" s="2">
        <v>0.54120370370370374</v>
      </c>
      <c r="F3792" s="2">
        <v>0.54166666666666663</v>
      </c>
      <c r="G3792" s="2"/>
      <c r="H3792" t="s">
        <v>152</v>
      </c>
    </row>
    <row r="3793" spans="1:8" x14ac:dyDescent="0.35">
      <c r="A3793">
        <v>147403</v>
      </c>
      <c r="B3793">
        <v>0</v>
      </c>
      <c r="C3793">
        <v>7</v>
      </c>
      <c r="D3793" t="s">
        <v>39</v>
      </c>
      <c r="E3793" s="2">
        <v>0.54374999999999996</v>
      </c>
      <c r="F3793" s="2">
        <v>0.5444444444444444</v>
      </c>
      <c r="G3793" s="2"/>
      <c r="H3793" t="s">
        <v>152</v>
      </c>
    </row>
    <row r="3794" spans="1:8" x14ac:dyDescent="0.35">
      <c r="A3794">
        <v>147403</v>
      </c>
      <c r="B3794">
        <v>0</v>
      </c>
      <c r="C3794">
        <v>7</v>
      </c>
      <c r="D3794" t="s">
        <v>121</v>
      </c>
      <c r="E3794" s="2">
        <v>0.54745370370370372</v>
      </c>
      <c r="F3794" s="2">
        <v>0.54791666666666672</v>
      </c>
      <c r="G3794" s="2"/>
      <c r="H3794" t="s">
        <v>152</v>
      </c>
    </row>
    <row r="3795" spans="1:8" x14ac:dyDescent="0.35">
      <c r="A3795">
        <v>147403</v>
      </c>
      <c r="B3795">
        <v>0</v>
      </c>
      <c r="C3795">
        <v>7</v>
      </c>
      <c r="D3795" t="s">
        <v>120</v>
      </c>
      <c r="E3795" s="2">
        <v>0.55011574074074077</v>
      </c>
      <c r="F3795" s="2">
        <v>0.55057870370370365</v>
      </c>
      <c r="G3795" s="2"/>
      <c r="H3795" t="s">
        <v>152</v>
      </c>
    </row>
    <row r="3796" spans="1:8" x14ac:dyDescent="0.35">
      <c r="A3796">
        <v>147403</v>
      </c>
      <c r="B3796">
        <v>0</v>
      </c>
      <c r="C3796">
        <v>7</v>
      </c>
      <c r="D3796" t="s">
        <v>119</v>
      </c>
      <c r="E3796" s="2">
        <v>0.55243055555555554</v>
      </c>
      <c r="F3796" s="2">
        <v>0.55289351851851853</v>
      </c>
      <c r="G3796" s="2"/>
      <c r="H3796" t="s">
        <v>152</v>
      </c>
    </row>
    <row r="3797" spans="1:8" x14ac:dyDescent="0.35">
      <c r="A3797">
        <v>147403</v>
      </c>
      <c r="B3797">
        <v>0</v>
      </c>
      <c r="C3797">
        <v>7</v>
      </c>
      <c r="D3797" t="s">
        <v>118</v>
      </c>
      <c r="E3797" s="2">
        <v>0.55497685185185186</v>
      </c>
      <c r="F3797" s="2">
        <v>0.55543981481481486</v>
      </c>
      <c r="G3797" s="2"/>
      <c r="H3797" t="s">
        <v>152</v>
      </c>
    </row>
    <row r="3798" spans="1:8" x14ac:dyDescent="0.35">
      <c r="A3798">
        <v>147403</v>
      </c>
      <c r="B3798">
        <v>0</v>
      </c>
      <c r="C3798">
        <v>7</v>
      </c>
      <c r="D3798" t="s">
        <v>117</v>
      </c>
      <c r="E3798" s="2">
        <v>0.55729166666666663</v>
      </c>
      <c r="F3798" s="2">
        <v>0.55775462962962963</v>
      </c>
      <c r="G3798" s="2"/>
      <c r="H3798" t="s">
        <v>152</v>
      </c>
    </row>
    <row r="3799" spans="1:8" x14ac:dyDescent="0.35">
      <c r="A3799">
        <v>147403</v>
      </c>
      <c r="B3799">
        <v>0</v>
      </c>
      <c r="C3799">
        <v>7</v>
      </c>
      <c r="D3799" t="s">
        <v>116</v>
      </c>
      <c r="E3799" s="2">
        <v>0.56111111111111112</v>
      </c>
      <c r="F3799" s="2">
        <v>0.56157407407407411</v>
      </c>
      <c r="G3799" s="2"/>
      <c r="H3799" t="s">
        <v>152</v>
      </c>
    </row>
    <row r="3800" spans="1:8" x14ac:dyDescent="0.35">
      <c r="A3800">
        <v>147403</v>
      </c>
      <c r="B3800">
        <v>0</v>
      </c>
      <c r="C3800">
        <v>7</v>
      </c>
      <c r="D3800" t="s">
        <v>6</v>
      </c>
      <c r="E3800" s="2">
        <v>0.56307870370370372</v>
      </c>
      <c r="H3800" t="s">
        <v>115</v>
      </c>
    </row>
    <row r="3801" spans="1:8" x14ac:dyDescent="0.35">
      <c r="A3801">
        <v>148101</v>
      </c>
      <c r="B3801">
        <v>0</v>
      </c>
      <c r="C3801">
        <v>7</v>
      </c>
      <c r="D3801" t="s">
        <v>21</v>
      </c>
      <c r="F3801" s="2">
        <v>0.51736111111111116</v>
      </c>
      <c r="G3801" s="2"/>
      <c r="H3801" t="s">
        <v>114</v>
      </c>
    </row>
    <row r="3802" spans="1:8" x14ac:dyDescent="0.35">
      <c r="A3802">
        <v>148101</v>
      </c>
      <c r="B3802">
        <v>0</v>
      </c>
      <c r="C3802">
        <v>7</v>
      </c>
      <c r="D3802" t="s">
        <v>45</v>
      </c>
      <c r="E3802" s="2">
        <v>0.51944444444444449</v>
      </c>
      <c r="F3802" s="2">
        <v>0.52141203703703709</v>
      </c>
      <c r="G3802" s="2"/>
      <c r="H3802" t="s">
        <v>152</v>
      </c>
    </row>
    <row r="3803" spans="1:8" x14ac:dyDescent="0.35">
      <c r="A3803">
        <v>148101</v>
      </c>
      <c r="B3803">
        <v>0</v>
      </c>
      <c r="C3803">
        <v>7</v>
      </c>
      <c r="D3803" t="s">
        <v>130</v>
      </c>
      <c r="E3803" s="2">
        <v>0.52303240740740742</v>
      </c>
      <c r="F3803" s="2">
        <v>0.52361111111111114</v>
      </c>
      <c r="G3803" s="2"/>
      <c r="H3803" t="s">
        <v>152</v>
      </c>
    </row>
    <row r="3804" spans="1:8" x14ac:dyDescent="0.35">
      <c r="A3804">
        <v>148101</v>
      </c>
      <c r="B3804">
        <v>0</v>
      </c>
      <c r="C3804">
        <v>7</v>
      </c>
      <c r="D3804" t="s">
        <v>129</v>
      </c>
      <c r="E3804" s="2">
        <v>0.5248842592592593</v>
      </c>
      <c r="F3804" s="2">
        <v>0.52534722222222219</v>
      </c>
      <c r="G3804" s="2"/>
      <c r="H3804" t="s">
        <v>152</v>
      </c>
    </row>
    <row r="3805" spans="1:8" x14ac:dyDescent="0.35">
      <c r="A3805">
        <v>148101</v>
      </c>
      <c r="B3805">
        <v>0</v>
      </c>
      <c r="C3805">
        <v>7</v>
      </c>
      <c r="D3805" t="s">
        <v>128</v>
      </c>
      <c r="E3805" s="2">
        <v>0.5268518518518519</v>
      </c>
      <c r="F3805" s="2">
        <v>0.52731481481481479</v>
      </c>
      <c r="G3805" s="2"/>
      <c r="H3805" t="s">
        <v>152</v>
      </c>
    </row>
    <row r="3806" spans="1:8" x14ac:dyDescent="0.35">
      <c r="A3806">
        <v>148101</v>
      </c>
      <c r="B3806">
        <v>0</v>
      </c>
      <c r="C3806">
        <v>7</v>
      </c>
      <c r="D3806" t="s">
        <v>126</v>
      </c>
      <c r="E3806" s="2">
        <v>0.5288194444444444</v>
      </c>
      <c r="F3806" s="2">
        <v>0.52951388888888884</v>
      </c>
      <c r="G3806" s="2"/>
      <c r="H3806" t="s">
        <v>162</v>
      </c>
    </row>
    <row r="3807" spans="1:8" x14ac:dyDescent="0.35">
      <c r="A3807">
        <v>148101</v>
      </c>
      <c r="B3807">
        <v>0</v>
      </c>
      <c r="C3807">
        <v>7</v>
      </c>
      <c r="D3807" t="s">
        <v>125</v>
      </c>
      <c r="E3807" s="2">
        <v>0.53125</v>
      </c>
      <c r="F3807" s="2">
        <v>0.531712962962963</v>
      </c>
      <c r="G3807" s="2"/>
      <c r="H3807">
        <v>1</v>
      </c>
    </row>
    <row r="3808" spans="1:8" x14ac:dyDescent="0.35">
      <c r="A3808">
        <v>148101</v>
      </c>
      <c r="B3808">
        <v>0</v>
      </c>
      <c r="C3808">
        <v>7</v>
      </c>
      <c r="D3808" t="s">
        <v>17</v>
      </c>
      <c r="E3808" s="2">
        <v>0.53298611111111116</v>
      </c>
      <c r="F3808" s="2">
        <v>0.53344907407407405</v>
      </c>
      <c r="G3808" s="2"/>
      <c r="H3808">
        <v>1</v>
      </c>
    </row>
    <row r="3809" spans="1:8" x14ac:dyDescent="0.35">
      <c r="A3809">
        <v>148101</v>
      </c>
      <c r="B3809">
        <v>0</v>
      </c>
      <c r="C3809">
        <v>7</v>
      </c>
      <c r="D3809" t="s">
        <v>18</v>
      </c>
      <c r="E3809" s="2">
        <v>0.53622685185185182</v>
      </c>
      <c r="H3809" t="s">
        <v>124</v>
      </c>
    </row>
    <row r="3810" spans="1:8" x14ac:dyDescent="0.35">
      <c r="A3810">
        <v>147110</v>
      </c>
      <c r="B3810">
        <v>0</v>
      </c>
      <c r="C3810">
        <v>7</v>
      </c>
      <c r="D3810" t="s">
        <v>31</v>
      </c>
      <c r="F3810" s="2">
        <v>0.51736111111111116</v>
      </c>
      <c r="G3810" s="2"/>
      <c r="H3810" t="s">
        <v>131</v>
      </c>
    </row>
    <row r="3811" spans="1:8" x14ac:dyDescent="0.35">
      <c r="A3811">
        <v>147110</v>
      </c>
      <c r="B3811">
        <v>0</v>
      </c>
      <c r="C3811">
        <v>7</v>
      </c>
      <c r="D3811" t="s">
        <v>132</v>
      </c>
      <c r="E3811" s="2">
        <v>0.51956018518518521</v>
      </c>
      <c r="F3811" s="2">
        <v>0.52013888888888893</v>
      </c>
      <c r="G3811" s="2"/>
      <c r="H3811">
        <v>2</v>
      </c>
    </row>
    <row r="3812" spans="1:8" x14ac:dyDescent="0.35">
      <c r="A3812">
        <v>147110</v>
      </c>
      <c r="B3812">
        <v>0</v>
      </c>
      <c r="C3812">
        <v>7</v>
      </c>
      <c r="D3812" t="s">
        <v>133</v>
      </c>
      <c r="E3812" s="2">
        <v>0.52175925925925926</v>
      </c>
      <c r="F3812" s="2">
        <v>0.52222222222222225</v>
      </c>
      <c r="G3812" s="2"/>
      <c r="H3812">
        <v>2</v>
      </c>
    </row>
    <row r="3813" spans="1:8" x14ac:dyDescent="0.35">
      <c r="A3813">
        <v>147110</v>
      </c>
      <c r="B3813">
        <v>0</v>
      </c>
      <c r="C3813">
        <v>7</v>
      </c>
      <c r="D3813" t="s">
        <v>38</v>
      </c>
      <c r="E3813" s="2">
        <v>0.52349537037037042</v>
      </c>
      <c r="F3813" s="2">
        <v>0.52418981481481486</v>
      </c>
      <c r="G3813" s="2"/>
      <c r="H3813" t="s">
        <v>134</v>
      </c>
    </row>
    <row r="3814" spans="1:8" x14ac:dyDescent="0.35">
      <c r="A3814">
        <v>147110</v>
      </c>
      <c r="B3814">
        <v>1</v>
      </c>
      <c r="C3814">
        <v>7</v>
      </c>
      <c r="D3814" t="s">
        <v>135</v>
      </c>
      <c r="E3814" s="2">
        <v>0.52638888888888891</v>
      </c>
      <c r="F3814" s="2">
        <v>0.5268518518518519</v>
      </c>
      <c r="G3814" s="2"/>
      <c r="H3814">
        <v>1</v>
      </c>
    </row>
    <row r="3815" spans="1:8" x14ac:dyDescent="0.35">
      <c r="A3815">
        <v>147110</v>
      </c>
      <c r="B3815">
        <v>1</v>
      </c>
      <c r="C3815">
        <v>7</v>
      </c>
      <c r="D3815" t="s">
        <v>136</v>
      </c>
      <c r="E3815" s="2">
        <v>0.52824074074074079</v>
      </c>
      <c r="F3815" s="2">
        <v>0.52870370370370368</v>
      </c>
      <c r="G3815" s="2"/>
      <c r="H3815">
        <v>1</v>
      </c>
    </row>
    <row r="3816" spans="1:8" x14ac:dyDescent="0.35">
      <c r="A3816">
        <v>147110</v>
      </c>
      <c r="B3816">
        <v>1</v>
      </c>
      <c r="C3816">
        <v>7</v>
      </c>
      <c r="D3816" t="s">
        <v>137</v>
      </c>
      <c r="E3816" s="2">
        <v>0.53043981481481484</v>
      </c>
      <c r="F3816" s="2">
        <v>0.53090277777777772</v>
      </c>
      <c r="G3816" s="2"/>
      <c r="H3816">
        <v>1</v>
      </c>
    </row>
    <row r="3817" spans="1:8" x14ac:dyDescent="0.35">
      <c r="A3817">
        <v>147110</v>
      </c>
      <c r="B3817">
        <v>1</v>
      </c>
      <c r="C3817">
        <v>7</v>
      </c>
      <c r="D3817" t="s">
        <v>138</v>
      </c>
      <c r="E3817" s="2">
        <v>0.53217592592592589</v>
      </c>
      <c r="F3817" s="2">
        <v>0.53263888888888888</v>
      </c>
      <c r="G3817" s="2"/>
      <c r="H3817">
        <v>1</v>
      </c>
    </row>
    <row r="3818" spans="1:8" x14ac:dyDescent="0.35">
      <c r="A3818">
        <v>147110</v>
      </c>
      <c r="B3818">
        <v>1</v>
      </c>
      <c r="C3818">
        <v>7</v>
      </c>
      <c r="D3818" t="s">
        <v>139</v>
      </c>
      <c r="E3818" s="2">
        <v>0.53472222222222221</v>
      </c>
      <c r="F3818" s="2">
        <v>0.53541666666666665</v>
      </c>
      <c r="G3818" s="2"/>
      <c r="H3818">
        <v>1</v>
      </c>
    </row>
    <row r="3819" spans="1:8" x14ac:dyDescent="0.35">
      <c r="A3819">
        <v>147110</v>
      </c>
      <c r="B3819">
        <v>1</v>
      </c>
      <c r="C3819">
        <v>7</v>
      </c>
      <c r="D3819" t="s">
        <v>72</v>
      </c>
      <c r="E3819" s="2">
        <v>0.53703703703703709</v>
      </c>
      <c r="F3819" s="2">
        <v>0.5376157407407407</v>
      </c>
      <c r="G3819" s="2"/>
      <c r="H3819">
        <v>1</v>
      </c>
    </row>
    <row r="3820" spans="1:8" x14ac:dyDescent="0.35">
      <c r="A3820">
        <v>147110</v>
      </c>
      <c r="B3820">
        <v>1</v>
      </c>
      <c r="C3820">
        <v>7</v>
      </c>
      <c r="D3820" t="s">
        <v>95</v>
      </c>
      <c r="E3820" s="2">
        <v>0.53935185185185186</v>
      </c>
      <c r="F3820" s="2">
        <v>0.53993055555555558</v>
      </c>
      <c r="G3820" s="2"/>
      <c r="H3820">
        <v>1</v>
      </c>
    </row>
    <row r="3821" spans="1:8" x14ac:dyDescent="0.35">
      <c r="A3821">
        <v>147110</v>
      </c>
      <c r="B3821">
        <v>1</v>
      </c>
      <c r="C3821">
        <v>7</v>
      </c>
      <c r="D3821" t="s">
        <v>140</v>
      </c>
      <c r="E3821" s="2">
        <v>0.54131944444444446</v>
      </c>
      <c r="F3821" s="2">
        <v>0.54201388888888891</v>
      </c>
      <c r="G3821" s="2"/>
      <c r="H3821">
        <v>1</v>
      </c>
    </row>
    <row r="3822" spans="1:8" x14ac:dyDescent="0.35">
      <c r="A3822">
        <v>147110</v>
      </c>
      <c r="B3822">
        <v>1</v>
      </c>
      <c r="C3822">
        <v>7</v>
      </c>
      <c r="D3822" t="s">
        <v>141</v>
      </c>
      <c r="E3822" s="2">
        <v>0.54363425925925923</v>
      </c>
      <c r="F3822" s="2">
        <v>0.54409722222222223</v>
      </c>
      <c r="G3822" s="2"/>
      <c r="H3822">
        <v>1</v>
      </c>
    </row>
    <row r="3823" spans="1:8" x14ac:dyDescent="0.35">
      <c r="A3823">
        <v>147110</v>
      </c>
      <c r="B3823">
        <v>1</v>
      </c>
      <c r="C3823">
        <v>7</v>
      </c>
      <c r="D3823" t="s">
        <v>46</v>
      </c>
      <c r="E3823" s="2">
        <v>0.5449074074074074</v>
      </c>
      <c r="F3823" s="2">
        <v>0.54537037037037039</v>
      </c>
      <c r="G3823" s="2"/>
      <c r="H3823">
        <v>1</v>
      </c>
    </row>
    <row r="3824" spans="1:8" x14ac:dyDescent="0.35">
      <c r="A3824">
        <v>147110</v>
      </c>
      <c r="B3824">
        <v>1</v>
      </c>
      <c r="C3824">
        <v>7</v>
      </c>
      <c r="D3824" t="s">
        <v>142</v>
      </c>
      <c r="E3824" s="2">
        <v>0.54652777777777772</v>
      </c>
      <c r="F3824" s="2">
        <v>0.54699074074074072</v>
      </c>
      <c r="G3824" s="2"/>
      <c r="H3824">
        <v>1</v>
      </c>
    </row>
    <row r="3825" spans="1:8" x14ac:dyDescent="0.35">
      <c r="A3825">
        <v>147110</v>
      </c>
      <c r="B3825">
        <v>1</v>
      </c>
      <c r="C3825">
        <v>7</v>
      </c>
      <c r="D3825" t="s">
        <v>143</v>
      </c>
      <c r="E3825" s="2">
        <v>0.54780092592592589</v>
      </c>
      <c r="F3825" s="2">
        <v>0.54849537037037033</v>
      </c>
      <c r="G3825" s="2"/>
      <c r="H3825">
        <v>1</v>
      </c>
    </row>
    <row r="3826" spans="1:8" x14ac:dyDescent="0.35">
      <c r="A3826">
        <v>147110</v>
      </c>
      <c r="B3826">
        <v>1</v>
      </c>
      <c r="C3826">
        <v>7</v>
      </c>
      <c r="D3826" t="s">
        <v>59</v>
      </c>
      <c r="E3826" s="2">
        <v>0.54976851851851849</v>
      </c>
      <c r="F3826" s="2">
        <v>0.55023148148148149</v>
      </c>
      <c r="G3826" s="2"/>
      <c r="H3826">
        <v>1</v>
      </c>
    </row>
    <row r="3827" spans="1:8" x14ac:dyDescent="0.35">
      <c r="A3827">
        <v>147110</v>
      </c>
      <c r="B3827">
        <v>1</v>
      </c>
      <c r="C3827">
        <v>7</v>
      </c>
      <c r="D3827" t="s">
        <v>144</v>
      </c>
      <c r="E3827" s="2">
        <v>0.5512731481481481</v>
      </c>
      <c r="F3827" s="2">
        <v>0.55173611111111109</v>
      </c>
      <c r="G3827" s="2"/>
      <c r="H3827">
        <v>1</v>
      </c>
    </row>
    <row r="3828" spans="1:8" x14ac:dyDescent="0.35">
      <c r="A3828">
        <v>147110</v>
      </c>
      <c r="B3828">
        <v>1</v>
      </c>
      <c r="C3828">
        <v>7</v>
      </c>
      <c r="D3828" t="s">
        <v>9</v>
      </c>
      <c r="E3828" s="2">
        <v>0.5532407407407407</v>
      </c>
      <c r="H3828">
        <v>1</v>
      </c>
    </row>
    <row r="3829" spans="1:8" x14ac:dyDescent="0.35">
      <c r="A3829">
        <v>147207</v>
      </c>
      <c r="B3829">
        <v>0</v>
      </c>
      <c r="C3829">
        <v>7</v>
      </c>
      <c r="D3829" t="s">
        <v>23</v>
      </c>
      <c r="F3829" s="2">
        <v>0.5175925925925926</v>
      </c>
      <c r="G3829" s="2"/>
      <c r="H3829">
        <v>1</v>
      </c>
    </row>
    <row r="3830" spans="1:8" x14ac:dyDescent="0.35">
      <c r="A3830">
        <v>147207</v>
      </c>
      <c r="B3830">
        <v>0</v>
      </c>
      <c r="C3830">
        <v>7</v>
      </c>
      <c r="D3830" t="s">
        <v>145</v>
      </c>
      <c r="E3830" s="2">
        <v>0.51990740740740737</v>
      </c>
      <c r="F3830" s="2">
        <v>0.52037037037037037</v>
      </c>
      <c r="G3830" s="2"/>
      <c r="H3830">
        <v>1</v>
      </c>
    </row>
    <row r="3831" spans="1:8" x14ac:dyDescent="0.35">
      <c r="A3831">
        <v>147207</v>
      </c>
      <c r="B3831">
        <v>0</v>
      </c>
      <c r="C3831">
        <v>7</v>
      </c>
      <c r="D3831" t="s">
        <v>146</v>
      </c>
      <c r="E3831" s="2">
        <v>0.52175925925925926</v>
      </c>
      <c r="F3831" s="2">
        <v>0.52222222222222225</v>
      </c>
      <c r="G3831" s="2"/>
      <c r="H3831" t="s">
        <v>147</v>
      </c>
    </row>
    <row r="3832" spans="1:8" x14ac:dyDescent="0.35">
      <c r="A3832">
        <v>147207</v>
      </c>
      <c r="B3832">
        <v>0</v>
      </c>
      <c r="C3832">
        <v>7</v>
      </c>
      <c r="D3832" t="s">
        <v>19</v>
      </c>
      <c r="E3832" s="2">
        <v>0.52314814814814814</v>
      </c>
      <c r="F3832" s="2">
        <v>0.52361111111111114</v>
      </c>
      <c r="G3832" s="2"/>
      <c r="H3832">
        <v>1</v>
      </c>
    </row>
    <row r="3833" spans="1:8" x14ac:dyDescent="0.35">
      <c r="A3833">
        <v>147207</v>
      </c>
      <c r="B3833">
        <v>0</v>
      </c>
      <c r="C3833">
        <v>7</v>
      </c>
      <c r="D3833" t="s">
        <v>148</v>
      </c>
      <c r="E3833" s="2">
        <v>0.52638888888888891</v>
      </c>
      <c r="F3833" s="2">
        <v>0.5268518518518519</v>
      </c>
      <c r="G3833" s="2"/>
      <c r="H3833">
        <v>1</v>
      </c>
    </row>
    <row r="3834" spans="1:8" x14ac:dyDescent="0.35">
      <c r="A3834">
        <v>147207</v>
      </c>
      <c r="B3834">
        <v>0</v>
      </c>
      <c r="C3834">
        <v>7</v>
      </c>
      <c r="D3834" t="s">
        <v>149</v>
      </c>
      <c r="E3834" s="2">
        <v>0.52824074074074079</v>
      </c>
      <c r="F3834" s="2">
        <v>0.5288194444444444</v>
      </c>
      <c r="G3834" s="2"/>
      <c r="H3834">
        <v>1</v>
      </c>
    </row>
    <row r="3835" spans="1:8" x14ac:dyDescent="0.35">
      <c r="A3835">
        <v>147207</v>
      </c>
      <c r="B3835">
        <v>0</v>
      </c>
      <c r="C3835">
        <v>7</v>
      </c>
      <c r="D3835" t="s">
        <v>150</v>
      </c>
      <c r="E3835" s="2">
        <v>0.53020833333333328</v>
      </c>
      <c r="F3835" s="2">
        <v>0.53090277777777772</v>
      </c>
      <c r="G3835" s="2"/>
      <c r="H3835">
        <v>1</v>
      </c>
    </row>
    <row r="3836" spans="1:8" x14ac:dyDescent="0.35">
      <c r="A3836">
        <v>147207</v>
      </c>
      <c r="B3836">
        <v>0</v>
      </c>
      <c r="C3836">
        <v>7</v>
      </c>
      <c r="D3836" t="s">
        <v>151</v>
      </c>
      <c r="E3836" s="2">
        <v>0.53206018518518516</v>
      </c>
      <c r="F3836" s="2">
        <v>0.53252314814814816</v>
      </c>
      <c r="G3836" s="2"/>
      <c r="H3836">
        <v>1</v>
      </c>
    </row>
    <row r="3837" spans="1:8" x14ac:dyDescent="0.35">
      <c r="A3837">
        <v>147207</v>
      </c>
      <c r="B3837">
        <v>0</v>
      </c>
      <c r="C3837">
        <v>7</v>
      </c>
      <c r="D3837" t="s">
        <v>90</v>
      </c>
      <c r="E3837" s="2">
        <v>0.5336805555555556</v>
      </c>
      <c r="F3837" s="2">
        <v>0.53437500000000004</v>
      </c>
      <c r="G3837" s="2"/>
      <c r="H3837">
        <v>1</v>
      </c>
    </row>
    <row r="3838" spans="1:8" x14ac:dyDescent="0.35">
      <c r="A3838">
        <v>147207</v>
      </c>
      <c r="B3838">
        <v>0</v>
      </c>
      <c r="C3838">
        <v>7</v>
      </c>
      <c r="D3838" t="s">
        <v>59</v>
      </c>
      <c r="E3838" s="2">
        <v>0.53576388888888893</v>
      </c>
      <c r="F3838" s="2">
        <v>0.53622685185185182</v>
      </c>
      <c r="G3838" s="2"/>
      <c r="H3838">
        <v>1</v>
      </c>
    </row>
    <row r="3839" spans="1:8" x14ac:dyDescent="0.35">
      <c r="A3839">
        <v>147207</v>
      </c>
      <c r="B3839">
        <v>0</v>
      </c>
      <c r="C3839">
        <v>7</v>
      </c>
      <c r="D3839" t="s">
        <v>144</v>
      </c>
      <c r="E3839" s="2">
        <v>0.53738425925925926</v>
      </c>
      <c r="F3839" s="2">
        <v>0.53784722222222225</v>
      </c>
      <c r="G3839" s="2"/>
      <c r="H3839">
        <v>1</v>
      </c>
    </row>
    <row r="3840" spans="1:8" x14ac:dyDescent="0.35">
      <c r="A3840">
        <v>147207</v>
      </c>
      <c r="B3840">
        <v>0</v>
      </c>
      <c r="C3840">
        <v>7</v>
      </c>
      <c r="D3840" t="s">
        <v>9</v>
      </c>
      <c r="E3840" s="2">
        <v>0.53900462962962958</v>
      </c>
      <c r="F3840" s="2">
        <v>0.53946759259259258</v>
      </c>
      <c r="G3840" s="2"/>
      <c r="H3840">
        <v>1</v>
      </c>
    </row>
    <row r="3841" spans="1:8" x14ac:dyDescent="0.35">
      <c r="A3841">
        <v>147207</v>
      </c>
      <c r="B3841">
        <v>0</v>
      </c>
      <c r="C3841">
        <v>7</v>
      </c>
      <c r="D3841" t="s">
        <v>93</v>
      </c>
      <c r="E3841" s="2">
        <v>0.54062500000000002</v>
      </c>
      <c r="F3841" s="2">
        <v>0.54108796296296291</v>
      </c>
      <c r="G3841" s="2"/>
      <c r="H3841">
        <v>1</v>
      </c>
    </row>
    <row r="3842" spans="1:8" x14ac:dyDescent="0.35">
      <c r="A3842">
        <v>147207</v>
      </c>
      <c r="B3842">
        <v>0</v>
      </c>
      <c r="C3842">
        <v>7</v>
      </c>
      <c r="D3842" t="s">
        <v>123</v>
      </c>
      <c r="E3842" s="2">
        <v>0.54293981481481479</v>
      </c>
      <c r="F3842" s="2">
        <v>0.54351851851851851</v>
      </c>
      <c r="G3842" s="2"/>
      <c r="H3842">
        <v>1</v>
      </c>
    </row>
    <row r="3843" spans="1:8" x14ac:dyDescent="0.35">
      <c r="A3843">
        <v>147207</v>
      </c>
      <c r="B3843">
        <v>0</v>
      </c>
      <c r="C3843">
        <v>7</v>
      </c>
      <c r="D3843" t="s">
        <v>21</v>
      </c>
      <c r="E3843" s="2">
        <v>0.54560185185185184</v>
      </c>
      <c r="F3843" s="2">
        <v>0.54618055555555556</v>
      </c>
      <c r="G3843" s="2"/>
      <c r="H3843" t="s">
        <v>114</v>
      </c>
    </row>
    <row r="3844" spans="1:8" x14ac:dyDescent="0.35">
      <c r="A3844">
        <v>147207</v>
      </c>
      <c r="B3844">
        <v>0</v>
      </c>
      <c r="C3844">
        <v>7</v>
      </c>
      <c r="D3844" t="s">
        <v>45</v>
      </c>
      <c r="E3844" s="2">
        <v>0.54803240740740744</v>
      </c>
      <c r="F3844" s="2">
        <v>0.54895833333333333</v>
      </c>
      <c r="G3844" s="2"/>
      <c r="H3844" t="s">
        <v>152</v>
      </c>
    </row>
    <row r="3845" spans="1:8" x14ac:dyDescent="0.35">
      <c r="A3845">
        <v>147207</v>
      </c>
      <c r="B3845">
        <v>0</v>
      </c>
      <c r="C3845">
        <v>7</v>
      </c>
      <c r="D3845" t="s">
        <v>128</v>
      </c>
      <c r="E3845" s="2">
        <v>0.55231481481481481</v>
      </c>
      <c r="F3845" s="2">
        <v>0.55277777777777781</v>
      </c>
      <c r="G3845" s="2"/>
      <c r="H3845" t="s">
        <v>152</v>
      </c>
    </row>
    <row r="3846" spans="1:8" x14ac:dyDescent="0.35">
      <c r="A3846">
        <v>147207</v>
      </c>
      <c r="B3846">
        <v>0</v>
      </c>
      <c r="C3846">
        <v>7</v>
      </c>
      <c r="D3846" t="s">
        <v>126</v>
      </c>
      <c r="E3846" s="2">
        <v>0.55451388888888886</v>
      </c>
      <c r="F3846" s="2">
        <v>0.55590277777777775</v>
      </c>
      <c r="G3846" s="2"/>
      <c r="H3846" t="s">
        <v>152</v>
      </c>
    </row>
    <row r="3847" spans="1:8" x14ac:dyDescent="0.35">
      <c r="A3847">
        <v>147207</v>
      </c>
      <c r="B3847">
        <v>0</v>
      </c>
      <c r="C3847">
        <v>7</v>
      </c>
      <c r="D3847" t="s">
        <v>153</v>
      </c>
      <c r="E3847" s="2">
        <v>0.55798611111111107</v>
      </c>
      <c r="F3847" s="2">
        <v>0.55844907407407407</v>
      </c>
      <c r="G3847" s="2"/>
      <c r="H3847" t="s">
        <v>152</v>
      </c>
    </row>
    <row r="3848" spans="1:8" x14ac:dyDescent="0.35">
      <c r="A3848">
        <v>147207</v>
      </c>
      <c r="B3848">
        <v>0</v>
      </c>
      <c r="C3848">
        <v>7</v>
      </c>
      <c r="D3848" t="s">
        <v>154</v>
      </c>
      <c r="E3848" s="2">
        <v>0.55983796296296295</v>
      </c>
      <c r="F3848" s="2">
        <v>0.56030092592592595</v>
      </c>
      <c r="G3848" s="2"/>
      <c r="H3848" t="s">
        <v>152</v>
      </c>
    </row>
    <row r="3849" spans="1:8" x14ac:dyDescent="0.35">
      <c r="A3849">
        <v>147207</v>
      </c>
      <c r="B3849">
        <v>0</v>
      </c>
      <c r="C3849">
        <v>7</v>
      </c>
      <c r="D3849" t="s">
        <v>155</v>
      </c>
      <c r="E3849" s="2">
        <v>0.56180555555555556</v>
      </c>
      <c r="F3849" s="2">
        <v>0.56226851851851856</v>
      </c>
      <c r="G3849" s="2"/>
      <c r="H3849" t="s">
        <v>152</v>
      </c>
    </row>
    <row r="3850" spans="1:8" x14ac:dyDescent="0.35">
      <c r="A3850">
        <v>147207</v>
      </c>
      <c r="B3850">
        <v>0</v>
      </c>
      <c r="C3850">
        <v>7</v>
      </c>
      <c r="D3850" t="s">
        <v>24</v>
      </c>
      <c r="E3850" s="2">
        <v>0.56504629629629632</v>
      </c>
      <c r="H3850">
        <v>7</v>
      </c>
    </row>
    <row r="3851" spans="1:8" x14ac:dyDescent="0.35">
      <c r="A3851">
        <v>145414</v>
      </c>
      <c r="B3851">
        <v>0</v>
      </c>
      <c r="C3851">
        <v>7</v>
      </c>
      <c r="D3851" t="s">
        <v>6</v>
      </c>
      <c r="F3851" s="2">
        <v>0.51863425925925921</v>
      </c>
      <c r="G3851" s="2"/>
      <c r="H3851" t="s">
        <v>115</v>
      </c>
    </row>
    <row r="3852" spans="1:8" x14ac:dyDescent="0.35">
      <c r="A3852">
        <v>145414</v>
      </c>
      <c r="B3852">
        <v>0</v>
      </c>
      <c r="C3852">
        <v>7</v>
      </c>
      <c r="D3852" t="s">
        <v>116</v>
      </c>
      <c r="E3852" s="2">
        <v>0.52141203703703709</v>
      </c>
      <c r="F3852" s="2">
        <v>0.52187499999999998</v>
      </c>
      <c r="G3852" s="2"/>
      <c r="H3852" t="s">
        <v>110</v>
      </c>
    </row>
    <row r="3853" spans="1:8" x14ac:dyDescent="0.35">
      <c r="A3853">
        <v>145414</v>
      </c>
      <c r="B3853">
        <v>0</v>
      </c>
      <c r="C3853">
        <v>7</v>
      </c>
      <c r="D3853" t="s">
        <v>117</v>
      </c>
      <c r="E3853" s="2">
        <v>0.52557870370370374</v>
      </c>
      <c r="F3853" s="2">
        <v>0.52604166666666663</v>
      </c>
      <c r="G3853" s="2"/>
      <c r="H3853" t="s">
        <v>110</v>
      </c>
    </row>
    <row r="3854" spans="1:8" x14ac:dyDescent="0.35">
      <c r="A3854">
        <v>145414</v>
      </c>
      <c r="B3854">
        <v>0</v>
      </c>
      <c r="C3854">
        <v>7</v>
      </c>
      <c r="D3854" t="s">
        <v>118</v>
      </c>
      <c r="E3854" s="2">
        <v>0.52777777777777779</v>
      </c>
      <c r="F3854" s="2">
        <v>0.52824074074074079</v>
      </c>
      <c r="G3854" s="2"/>
      <c r="H3854" t="s">
        <v>110</v>
      </c>
    </row>
    <row r="3855" spans="1:8" x14ac:dyDescent="0.35">
      <c r="A3855">
        <v>145414</v>
      </c>
      <c r="B3855">
        <v>0</v>
      </c>
      <c r="C3855">
        <v>7</v>
      </c>
      <c r="D3855" t="s">
        <v>119</v>
      </c>
      <c r="E3855" s="2">
        <v>0.53020833333333328</v>
      </c>
      <c r="F3855" s="2">
        <v>0.53067129629629628</v>
      </c>
      <c r="G3855" s="2"/>
      <c r="H3855" t="s">
        <v>110</v>
      </c>
    </row>
    <row r="3856" spans="1:8" x14ac:dyDescent="0.35">
      <c r="A3856">
        <v>145414</v>
      </c>
      <c r="B3856">
        <v>0</v>
      </c>
      <c r="C3856">
        <v>7</v>
      </c>
      <c r="D3856" t="s">
        <v>120</v>
      </c>
      <c r="E3856" s="2">
        <v>0.53252314814814816</v>
      </c>
      <c r="F3856" s="2">
        <v>0.53298611111111116</v>
      </c>
      <c r="G3856" s="2"/>
      <c r="H3856" t="s">
        <v>110</v>
      </c>
    </row>
    <row r="3857" spans="1:8" x14ac:dyDescent="0.35">
      <c r="A3857">
        <v>145414</v>
      </c>
      <c r="B3857">
        <v>0</v>
      </c>
      <c r="C3857">
        <v>7</v>
      </c>
      <c r="D3857" t="s">
        <v>121</v>
      </c>
      <c r="E3857" s="2">
        <v>0.53518518518518521</v>
      </c>
      <c r="F3857" s="2">
        <v>0.5356481481481481</v>
      </c>
      <c r="G3857" s="2"/>
      <c r="H3857" t="s">
        <v>110</v>
      </c>
    </row>
    <row r="3858" spans="1:8" x14ac:dyDescent="0.35">
      <c r="A3858">
        <v>145414</v>
      </c>
      <c r="B3858">
        <v>0</v>
      </c>
      <c r="C3858">
        <v>7</v>
      </c>
      <c r="D3858" t="s">
        <v>39</v>
      </c>
      <c r="E3858" s="2">
        <v>0.53831018518518514</v>
      </c>
      <c r="F3858" s="2">
        <v>0.53900462962962958</v>
      </c>
      <c r="G3858" s="2"/>
      <c r="H3858" t="s">
        <v>110</v>
      </c>
    </row>
    <row r="3859" spans="1:8" x14ac:dyDescent="0.35">
      <c r="A3859">
        <v>145414</v>
      </c>
      <c r="B3859">
        <v>0</v>
      </c>
      <c r="C3859">
        <v>7</v>
      </c>
      <c r="D3859" t="s">
        <v>109</v>
      </c>
      <c r="E3859" s="2">
        <v>0.54131944444444446</v>
      </c>
      <c r="F3859" s="2">
        <v>0.54178240740740746</v>
      </c>
      <c r="G3859" s="2"/>
      <c r="H3859" t="s">
        <v>110</v>
      </c>
    </row>
    <row r="3860" spans="1:8" x14ac:dyDescent="0.35">
      <c r="A3860">
        <v>145414</v>
      </c>
      <c r="B3860">
        <v>0</v>
      </c>
      <c r="C3860">
        <v>7</v>
      </c>
      <c r="D3860" t="s">
        <v>111</v>
      </c>
      <c r="E3860" s="2">
        <v>0.54328703703703707</v>
      </c>
      <c r="F3860" s="2">
        <v>0.54374999999999996</v>
      </c>
      <c r="G3860" s="2"/>
      <c r="H3860" t="s">
        <v>110</v>
      </c>
    </row>
    <row r="3861" spans="1:8" x14ac:dyDescent="0.35">
      <c r="A3861">
        <v>145414</v>
      </c>
      <c r="B3861">
        <v>0</v>
      </c>
      <c r="C3861">
        <v>7</v>
      </c>
      <c r="D3861" t="s">
        <v>112</v>
      </c>
      <c r="E3861" s="2">
        <v>0.54548611111111112</v>
      </c>
      <c r="F3861" s="2">
        <v>0.54606481481481484</v>
      </c>
      <c r="G3861" s="2"/>
      <c r="H3861" t="s">
        <v>110</v>
      </c>
    </row>
    <row r="3862" spans="1:8" x14ac:dyDescent="0.35">
      <c r="A3862">
        <v>145414</v>
      </c>
      <c r="B3862">
        <v>0</v>
      </c>
      <c r="C3862">
        <v>7</v>
      </c>
      <c r="D3862" t="s">
        <v>113</v>
      </c>
      <c r="E3862" s="2">
        <v>0.547337962962963</v>
      </c>
      <c r="F3862" s="2">
        <v>0.54791666666666672</v>
      </c>
      <c r="G3862" s="2"/>
      <c r="H3862" t="s">
        <v>110</v>
      </c>
    </row>
    <row r="3863" spans="1:8" x14ac:dyDescent="0.35">
      <c r="A3863">
        <v>145414</v>
      </c>
      <c r="B3863">
        <v>0</v>
      </c>
      <c r="C3863">
        <v>7</v>
      </c>
      <c r="D3863" t="s">
        <v>24</v>
      </c>
      <c r="E3863" s="2">
        <v>0.55011574074074077</v>
      </c>
      <c r="F3863" s="2">
        <v>0.55081018518518521</v>
      </c>
      <c r="G3863" s="2"/>
      <c r="H3863" t="s">
        <v>110</v>
      </c>
    </row>
    <row r="3864" spans="1:8" x14ac:dyDescent="0.35">
      <c r="A3864">
        <v>145414</v>
      </c>
      <c r="B3864">
        <v>0</v>
      </c>
      <c r="C3864">
        <v>7</v>
      </c>
      <c r="D3864" t="s">
        <v>45</v>
      </c>
      <c r="E3864" s="2">
        <v>0.55972222222222223</v>
      </c>
      <c r="F3864" s="2">
        <v>0.56041666666666667</v>
      </c>
      <c r="G3864" s="2"/>
      <c r="H3864" t="s">
        <v>110</v>
      </c>
    </row>
    <row r="3865" spans="1:8" x14ac:dyDescent="0.35">
      <c r="A3865">
        <v>145414</v>
      </c>
      <c r="B3865">
        <v>0</v>
      </c>
      <c r="C3865">
        <v>7</v>
      </c>
      <c r="D3865" t="s">
        <v>21</v>
      </c>
      <c r="E3865" s="2">
        <v>0.56180555555555556</v>
      </c>
      <c r="F3865" s="2">
        <v>0.56238425925925928</v>
      </c>
      <c r="G3865" s="2"/>
      <c r="H3865" t="s">
        <v>122</v>
      </c>
    </row>
    <row r="3866" spans="1:8" x14ac:dyDescent="0.35">
      <c r="A3866">
        <v>145414</v>
      </c>
      <c r="B3866">
        <v>0</v>
      </c>
      <c r="C3866">
        <v>7</v>
      </c>
      <c r="D3866" t="s">
        <v>123</v>
      </c>
      <c r="E3866" s="2">
        <v>0.56458333333333333</v>
      </c>
      <c r="F3866" s="2">
        <v>0.56516203703703705</v>
      </c>
      <c r="G3866" s="2"/>
      <c r="H3866">
        <v>2</v>
      </c>
    </row>
    <row r="3867" spans="1:8" x14ac:dyDescent="0.35">
      <c r="A3867">
        <v>145414</v>
      </c>
      <c r="B3867">
        <v>0</v>
      </c>
      <c r="C3867">
        <v>7</v>
      </c>
      <c r="D3867" t="s">
        <v>93</v>
      </c>
      <c r="E3867" s="2">
        <v>0.56678240740740737</v>
      </c>
      <c r="H3867">
        <v>1</v>
      </c>
    </row>
    <row r="3868" spans="1:8" x14ac:dyDescent="0.35">
      <c r="A3868">
        <v>148210</v>
      </c>
      <c r="B3868">
        <v>0</v>
      </c>
      <c r="C3868">
        <v>7</v>
      </c>
      <c r="D3868" t="s">
        <v>24</v>
      </c>
      <c r="F3868" s="2">
        <v>0.51944444444444449</v>
      </c>
      <c r="G3868" s="2"/>
      <c r="H3868">
        <v>7</v>
      </c>
    </row>
    <row r="3869" spans="1:8" x14ac:dyDescent="0.35">
      <c r="A3869">
        <v>148210</v>
      </c>
      <c r="B3869">
        <v>0</v>
      </c>
      <c r="C3869">
        <v>7</v>
      </c>
      <c r="D3869" t="s">
        <v>155</v>
      </c>
      <c r="E3869" s="2">
        <v>0.52256944444444442</v>
      </c>
      <c r="F3869" s="2">
        <v>0.52303240740740742</v>
      </c>
      <c r="G3869" s="2"/>
      <c r="H3869" t="s">
        <v>110</v>
      </c>
    </row>
    <row r="3870" spans="1:8" x14ac:dyDescent="0.35">
      <c r="A3870">
        <v>148210</v>
      </c>
      <c r="B3870">
        <v>0</v>
      </c>
      <c r="C3870">
        <v>7</v>
      </c>
      <c r="D3870" t="s">
        <v>154</v>
      </c>
      <c r="E3870" s="2">
        <v>0.52453703703703702</v>
      </c>
      <c r="F3870" s="2">
        <v>0.52500000000000002</v>
      </c>
      <c r="G3870" s="2"/>
      <c r="H3870" t="s">
        <v>110</v>
      </c>
    </row>
    <row r="3871" spans="1:8" x14ac:dyDescent="0.35">
      <c r="A3871">
        <v>148210</v>
      </c>
      <c r="B3871">
        <v>0</v>
      </c>
      <c r="C3871">
        <v>7</v>
      </c>
      <c r="D3871" t="s">
        <v>153</v>
      </c>
      <c r="E3871" s="2">
        <v>0.52638888888888891</v>
      </c>
      <c r="F3871" s="2">
        <v>0.5268518518518519</v>
      </c>
      <c r="G3871" s="2"/>
      <c r="H3871" t="s">
        <v>110</v>
      </c>
    </row>
    <row r="3872" spans="1:8" x14ac:dyDescent="0.35">
      <c r="A3872">
        <v>148210</v>
      </c>
      <c r="B3872">
        <v>0</v>
      </c>
      <c r="C3872">
        <v>7</v>
      </c>
      <c r="D3872" t="s">
        <v>126</v>
      </c>
      <c r="E3872" s="2">
        <v>0.52870370370370368</v>
      </c>
      <c r="F3872" s="2">
        <v>0.53009259259259256</v>
      </c>
      <c r="G3872" s="2"/>
      <c r="H3872" t="s">
        <v>110</v>
      </c>
    </row>
    <row r="3873" spans="1:8" x14ac:dyDescent="0.35">
      <c r="A3873">
        <v>148210</v>
      </c>
      <c r="B3873">
        <v>0</v>
      </c>
      <c r="C3873">
        <v>7</v>
      </c>
      <c r="D3873" t="s">
        <v>128</v>
      </c>
      <c r="E3873" s="2">
        <v>0.53159722222222228</v>
      </c>
      <c r="F3873" s="2">
        <v>0.53206018518518516</v>
      </c>
      <c r="G3873" s="2"/>
      <c r="H3873" t="s">
        <v>110</v>
      </c>
    </row>
    <row r="3874" spans="1:8" x14ac:dyDescent="0.35">
      <c r="A3874">
        <v>148210</v>
      </c>
      <c r="B3874">
        <v>0</v>
      </c>
      <c r="C3874">
        <v>7</v>
      </c>
      <c r="D3874" t="s">
        <v>45</v>
      </c>
      <c r="E3874" s="2">
        <v>0.53518518518518521</v>
      </c>
      <c r="F3874" s="2">
        <v>0.53599537037037037</v>
      </c>
      <c r="G3874" s="2"/>
      <c r="H3874" t="s">
        <v>110</v>
      </c>
    </row>
    <row r="3875" spans="1:8" x14ac:dyDescent="0.35">
      <c r="A3875">
        <v>148210</v>
      </c>
      <c r="B3875">
        <v>0</v>
      </c>
      <c r="C3875">
        <v>7</v>
      </c>
      <c r="D3875" t="s">
        <v>21</v>
      </c>
      <c r="E3875" s="2">
        <v>0.53738425925925926</v>
      </c>
      <c r="F3875" s="2">
        <v>0.53796296296296298</v>
      </c>
      <c r="G3875" s="2"/>
      <c r="H3875" t="s">
        <v>122</v>
      </c>
    </row>
    <row r="3876" spans="1:8" x14ac:dyDescent="0.35">
      <c r="A3876">
        <v>148210</v>
      </c>
      <c r="B3876">
        <v>0</v>
      </c>
      <c r="C3876">
        <v>7</v>
      </c>
      <c r="D3876" t="s">
        <v>123</v>
      </c>
      <c r="E3876" s="2">
        <v>0.54016203703703702</v>
      </c>
      <c r="F3876" s="2">
        <v>0.54074074074074074</v>
      </c>
      <c r="G3876" s="2"/>
      <c r="H3876">
        <v>2</v>
      </c>
    </row>
    <row r="3877" spans="1:8" x14ac:dyDescent="0.35">
      <c r="A3877">
        <v>148210</v>
      </c>
      <c r="B3877">
        <v>0</v>
      </c>
      <c r="C3877">
        <v>7</v>
      </c>
      <c r="D3877" t="s">
        <v>93</v>
      </c>
      <c r="E3877" s="2">
        <v>0.54259259259259263</v>
      </c>
      <c r="F3877" s="2">
        <v>0.54305555555555551</v>
      </c>
      <c r="G3877" s="2"/>
      <c r="H3877">
        <v>2</v>
      </c>
    </row>
    <row r="3878" spans="1:8" x14ac:dyDescent="0.35">
      <c r="A3878">
        <v>148210</v>
      </c>
      <c r="B3878">
        <v>0</v>
      </c>
      <c r="C3878">
        <v>7</v>
      </c>
      <c r="D3878" t="s">
        <v>9</v>
      </c>
      <c r="E3878" s="2">
        <v>0.54421296296296295</v>
      </c>
      <c r="F3878" s="2">
        <v>0.54467592592592595</v>
      </c>
      <c r="G3878" s="2"/>
      <c r="H3878">
        <v>2</v>
      </c>
    </row>
    <row r="3879" spans="1:8" x14ac:dyDescent="0.35">
      <c r="A3879">
        <v>148210</v>
      </c>
      <c r="B3879">
        <v>0</v>
      </c>
      <c r="C3879">
        <v>7</v>
      </c>
      <c r="D3879" t="s">
        <v>144</v>
      </c>
      <c r="E3879" s="2">
        <v>0.54583333333333328</v>
      </c>
      <c r="F3879" s="2">
        <v>0.54629629629629628</v>
      </c>
      <c r="G3879" s="2"/>
      <c r="H3879">
        <v>2</v>
      </c>
    </row>
    <row r="3880" spans="1:8" x14ac:dyDescent="0.35">
      <c r="A3880">
        <v>148210</v>
      </c>
      <c r="B3880">
        <v>0</v>
      </c>
      <c r="C3880">
        <v>7</v>
      </c>
      <c r="D3880" t="s">
        <v>59</v>
      </c>
      <c r="E3880" s="2">
        <v>0.547337962962963</v>
      </c>
      <c r="F3880" s="2">
        <v>0.54780092592592589</v>
      </c>
      <c r="G3880" s="2"/>
      <c r="H3880">
        <v>2</v>
      </c>
    </row>
    <row r="3881" spans="1:8" x14ac:dyDescent="0.35">
      <c r="A3881">
        <v>148210</v>
      </c>
      <c r="B3881">
        <v>0</v>
      </c>
      <c r="C3881">
        <v>7</v>
      </c>
      <c r="D3881" t="s">
        <v>90</v>
      </c>
      <c r="E3881" s="2">
        <v>0.54918981481481477</v>
      </c>
      <c r="F3881" s="2">
        <v>0.54988425925925921</v>
      </c>
      <c r="G3881" s="2"/>
      <c r="H3881">
        <v>2</v>
      </c>
    </row>
    <row r="3882" spans="1:8" x14ac:dyDescent="0.35">
      <c r="A3882">
        <v>148210</v>
      </c>
      <c r="B3882">
        <v>0</v>
      </c>
      <c r="C3882">
        <v>7</v>
      </c>
      <c r="D3882" t="s">
        <v>151</v>
      </c>
      <c r="E3882" s="2">
        <v>0.55115740740740737</v>
      </c>
      <c r="F3882" s="2">
        <v>0.55162037037037037</v>
      </c>
      <c r="G3882" s="2"/>
      <c r="H3882">
        <v>2</v>
      </c>
    </row>
    <row r="3883" spans="1:8" x14ac:dyDescent="0.35">
      <c r="A3883">
        <v>148210</v>
      </c>
      <c r="B3883">
        <v>0</v>
      </c>
      <c r="C3883">
        <v>7</v>
      </c>
      <c r="D3883" t="s">
        <v>150</v>
      </c>
      <c r="E3883" s="2">
        <v>0.55277777777777781</v>
      </c>
      <c r="F3883" s="2">
        <v>0.55347222222222225</v>
      </c>
      <c r="G3883" s="2"/>
      <c r="H3883">
        <v>2</v>
      </c>
    </row>
    <row r="3884" spans="1:8" x14ac:dyDescent="0.35">
      <c r="A3884">
        <v>148210</v>
      </c>
      <c r="B3884">
        <v>0</v>
      </c>
      <c r="C3884">
        <v>7</v>
      </c>
      <c r="D3884" t="s">
        <v>149</v>
      </c>
      <c r="E3884" s="2">
        <v>0.55474537037037042</v>
      </c>
      <c r="F3884" s="2">
        <v>0.55532407407407403</v>
      </c>
      <c r="G3884" s="2"/>
      <c r="H3884">
        <v>2</v>
      </c>
    </row>
    <row r="3885" spans="1:8" x14ac:dyDescent="0.35">
      <c r="A3885">
        <v>148210</v>
      </c>
      <c r="B3885">
        <v>0</v>
      </c>
      <c r="C3885">
        <v>7</v>
      </c>
      <c r="D3885" t="s">
        <v>148</v>
      </c>
      <c r="E3885" s="2">
        <v>0.55694444444444446</v>
      </c>
      <c r="F3885" s="2">
        <v>0.55740740740740746</v>
      </c>
      <c r="G3885" s="2"/>
      <c r="H3885">
        <v>2</v>
      </c>
    </row>
    <row r="3886" spans="1:8" x14ac:dyDescent="0.35">
      <c r="A3886">
        <v>148210</v>
      </c>
      <c r="B3886">
        <v>0</v>
      </c>
      <c r="C3886">
        <v>7</v>
      </c>
      <c r="D3886" t="s">
        <v>19</v>
      </c>
      <c r="E3886" s="2">
        <v>0.56030092592592595</v>
      </c>
      <c r="F3886" s="2">
        <v>0.56076388888888884</v>
      </c>
      <c r="G3886" s="2"/>
      <c r="H3886">
        <v>2</v>
      </c>
    </row>
    <row r="3887" spans="1:8" x14ac:dyDescent="0.35">
      <c r="A3887">
        <v>148210</v>
      </c>
      <c r="B3887">
        <v>0</v>
      </c>
      <c r="C3887">
        <v>7</v>
      </c>
      <c r="D3887" t="s">
        <v>146</v>
      </c>
      <c r="E3887" s="2">
        <v>0.56180555555555556</v>
      </c>
      <c r="F3887" s="2">
        <v>0.56226851851851856</v>
      </c>
      <c r="G3887" s="2"/>
      <c r="H3887" t="s">
        <v>159</v>
      </c>
    </row>
    <row r="3888" spans="1:8" x14ac:dyDescent="0.35">
      <c r="A3888">
        <v>148210</v>
      </c>
      <c r="B3888">
        <v>0</v>
      </c>
      <c r="C3888">
        <v>7</v>
      </c>
      <c r="D3888" t="s">
        <v>145</v>
      </c>
      <c r="E3888" s="2">
        <v>0.56365740740740744</v>
      </c>
      <c r="F3888" s="2">
        <v>0.56412037037037033</v>
      </c>
      <c r="G3888" s="2"/>
      <c r="H3888">
        <v>2</v>
      </c>
    </row>
    <row r="3889" spans="1:8" x14ac:dyDescent="0.35">
      <c r="A3889">
        <v>148210</v>
      </c>
      <c r="B3889">
        <v>0</v>
      </c>
      <c r="C3889">
        <v>7</v>
      </c>
      <c r="D3889" t="s">
        <v>23</v>
      </c>
      <c r="E3889" s="2">
        <v>0.56631944444444449</v>
      </c>
      <c r="H3889">
        <v>1</v>
      </c>
    </row>
    <row r="3890" spans="1:8" x14ac:dyDescent="0.35">
      <c r="A3890">
        <v>148504</v>
      </c>
      <c r="B3890">
        <v>0</v>
      </c>
      <c r="C3890">
        <v>7</v>
      </c>
      <c r="D3890" t="s">
        <v>9</v>
      </c>
      <c r="F3890" s="2">
        <v>0.51967592592592593</v>
      </c>
      <c r="G3890" s="2"/>
      <c r="H3890">
        <v>1</v>
      </c>
    </row>
    <row r="3891" spans="1:8" x14ac:dyDescent="0.35">
      <c r="A3891">
        <v>148504</v>
      </c>
      <c r="B3891">
        <v>0</v>
      </c>
      <c r="C3891">
        <v>7</v>
      </c>
      <c r="D3891" t="s">
        <v>144</v>
      </c>
      <c r="E3891" s="2">
        <v>0.52071759259259254</v>
      </c>
      <c r="F3891" s="2">
        <v>0.52118055555555554</v>
      </c>
      <c r="G3891" s="2"/>
      <c r="H3891">
        <v>2</v>
      </c>
    </row>
    <row r="3892" spans="1:8" x14ac:dyDescent="0.35">
      <c r="A3892">
        <v>148504</v>
      </c>
      <c r="B3892">
        <v>0</v>
      </c>
      <c r="C3892">
        <v>7</v>
      </c>
      <c r="D3892" t="s">
        <v>59</v>
      </c>
      <c r="E3892" s="2">
        <v>0.52222222222222225</v>
      </c>
      <c r="F3892" s="2">
        <v>0.52268518518518514</v>
      </c>
      <c r="G3892" s="2"/>
      <c r="H3892">
        <v>2</v>
      </c>
    </row>
    <row r="3893" spans="1:8" x14ac:dyDescent="0.35">
      <c r="A3893">
        <v>148504</v>
      </c>
      <c r="B3893">
        <v>0</v>
      </c>
      <c r="C3893">
        <v>7</v>
      </c>
      <c r="D3893" t="s">
        <v>143</v>
      </c>
      <c r="E3893" s="2">
        <v>0.52384259259259258</v>
      </c>
      <c r="F3893" s="2">
        <v>0.52453703703703702</v>
      </c>
      <c r="G3893" s="2"/>
      <c r="H3893">
        <v>2</v>
      </c>
    </row>
    <row r="3894" spans="1:8" x14ac:dyDescent="0.35">
      <c r="A3894">
        <v>148504</v>
      </c>
      <c r="B3894">
        <v>0</v>
      </c>
      <c r="C3894">
        <v>7</v>
      </c>
      <c r="D3894" t="s">
        <v>142</v>
      </c>
      <c r="E3894" s="2">
        <v>0.52534722222222219</v>
      </c>
      <c r="F3894" s="2">
        <v>0.52581018518518519</v>
      </c>
      <c r="G3894" s="2"/>
      <c r="H3894">
        <v>2</v>
      </c>
    </row>
    <row r="3895" spans="1:8" x14ac:dyDescent="0.35">
      <c r="A3895">
        <v>148504</v>
      </c>
      <c r="B3895">
        <v>0</v>
      </c>
      <c r="C3895">
        <v>7</v>
      </c>
      <c r="D3895" t="s">
        <v>46</v>
      </c>
      <c r="E3895" s="2">
        <v>0.52708333333333335</v>
      </c>
      <c r="F3895" s="2">
        <v>0.52754629629629635</v>
      </c>
      <c r="G3895" s="2"/>
      <c r="H3895">
        <v>2</v>
      </c>
    </row>
    <row r="3896" spans="1:8" x14ac:dyDescent="0.35">
      <c r="A3896">
        <v>148504</v>
      </c>
      <c r="B3896">
        <v>0</v>
      </c>
      <c r="C3896">
        <v>7</v>
      </c>
      <c r="D3896" t="s">
        <v>141</v>
      </c>
      <c r="E3896" s="2">
        <v>0.52824074074074079</v>
      </c>
      <c r="F3896" s="2">
        <v>0.52870370370370368</v>
      </c>
      <c r="G3896" s="2"/>
      <c r="H3896">
        <v>2</v>
      </c>
    </row>
    <row r="3897" spans="1:8" x14ac:dyDescent="0.35">
      <c r="A3897">
        <v>148504</v>
      </c>
      <c r="B3897">
        <v>0</v>
      </c>
      <c r="C3897">
        <v>7</v>
      </c>
      <c r="D3897" t="s">
        <v>140</v>
      </c>
      <c r="E3897" s="2">
        <v>0.53043981481481484</v>
      </c>
      <c r="F3897" s="2">
        <v>0.53113425925925928</v>
      </c>
      <c r="G3897" s="2"/>
      <c r="H3897">
        <v>2</v>
      </c>
    </row>
    <row r="3898" spans="1:8" x14ac:dyDescent="0.35">
      <c r="A3898">
        <v>148504</v>
      </c>
      <c r="B3898">
        <v>0</v>
      </c>
      <c r="C3898">
        <v>7</v>
      </c>
      <c r="D3898" t="s">
        <v>95</v>
      </c>
      <c r="E3898" s="2">
        <v>0.53252314814814816</v>
      </c>
      <c r="F3898" s="2">
        <v>0.53310185185185188</v>
      </c>
      <c r="G3898" s="2"/>
      <c r="H3898">
        <v>2</v>
      </c>
    </row>
    <row r="3899" spans="1:8" x14ac:dyDescent="0.35">
      <c r="A3899">
        <v>148504</v>
      </c>
      <c r="B3899">
        <v>0</v>
      </c>
      <c r="C3899">
        <v>7</v>
      </c>
      <c r="D3899" t="s">
        <v>72</v>
      </c>
      <c r="E3899" s="2">
        <v>0.53483796296296293</v>
      </c>
      <c r="F3899" s="2">
        <v>0.53541666666666665</v>
      </c>
      <c r="G3899" s="2"/>
      <c r="H3899">
        <v>2</v>
      </c>
    </row>
    <row r="3900" spans="1:8" x14ac:dyDescent="0.35">
      <c r="A3900">
        <v>148504</v>
      </c>
      <c r="B3900">
        <v>0</v>
      </c>
      <c r="C3900">
        <v>7</v>
      </c>
      <c r="D3900" t="s">
        <v>139</v>
      </c>
      <c r="E3900" s="2">
        <v>0.53703703703703709</v>
      </c>
      <c r="F3900" s="2">
        <v>0.53773148148148153</v>
      </c>
      <c r="G3900" s="2"/>
      <c r="H3900">
        <v>2</v>
      </c>
    </row>
    <row r="3901" spans="1:8" x14ac:dyDescent="0.35">
      <c r="A3901">
        <v>148504</v>
      </c>
      <c r="B3901">
        <v>0</v>
      </c>
      <c r="C3901">
        <v>7</v>
      </c>
      <c r="D3901" t="s">
        <v>138</v>
      </c>
      <c r="E3901" s="2">
        <v>0.53981481481481486</v>
      </c>
      <c r="F3901" s="2">
        <v>0.54027777777777775</v>
      </c>
      <c r="G3901" s="2"/>
      <c r="H3901">
        <v>2</v>
      </c>
    </row>
    <row r="3902" spans="1:8" x14ac:dyDescent="0.35">
      <c r="A3902">
        <v>148504</v>
      </c>
      <c r="B3902">
        <v>0</v>
      </c>
      <c r="C3902">
        <v>7</v>
      </c>
      <c r="D3902" t="s">
        <v>137</v>
      </c>
      <c r="E3902" s="2">
        <v>0.54155092592592591</v>
      </c>
      <c r="F3902" s="2">
        <v>0.54201388888888891</v>
      </c>
      <c r="G3902" s="2"/>
      <c r="H3902">
        <v>2</v>
      </c>
    </row>
    <row r="3903" spans="1:8" x14ac:dyDescent="0.35">
      <c r="A3903">
        <v>148504</v>
      </c>
      <c r="B3903">
        <v>0</v>
      </c>
      <c r="C3903">
        <v>7</v>
      </c>
      <c r="D3903" t="s">
        <v>136</v>
      </c>
      <c r="E3903" s="2">
        <v>0.54374999999999996</v>
      </c>
      <c r="F3903" s="2">
        <v>0.54421296296296295</v>
      </c>
      <c r="G3903" s="2"/>
      <c r="H3903">
        <v>2</v>
      </c>
    </row>
    <row r="3904" spans="1:8" x14ac:dyDescent="0.35">
      <c r="A3904">
        <v>148504</v>
      </c>
      <c r="B3904">
        <v>0</v>
      </c>
      <c r="C3904">
        <v>7</v>
      </c>
      <c r="D3904" t="s">
        <v>135</v>
      </c>
      <c r="E3904" s="2">
        <v>0.54571759259259256</v>
      </c>
      <c r="F3904" s="2">
        <v>0.54618055555555556</v>
      </c>
      <c r="G3904" s="2"/>
      <c r="H3904">
        <v>2</v>
      </c>
    </row>
    <row r="3905" spans="1:8" x14ac:dyDescent="0.35">
      <c r="A3905">
        <v>148504</v>
      </c>
      <c r="B3905">
        <v>1</v>
      </c>
      <c r="C3905">
        <v>7</v>
      </c>
      <c r="D3905" t="s">
        <v>38</v>
      </c>
      <c r="E3905" s="2">
        <v>0.54837962962962961</v>
      </c>
      <c r="F3905" s="2">
        <v>0.54907407407407405</v>
      </c>
      <c r="G3905" s="2"/>
      <c r="H3905" t="s">
        <v>172</v>
      </c>
    </row>
    <row r="3906" spans="1:8" x14ac:dyDescent="0.35">
      <c r="A3906">
        <v>148504</v>
      </c>
      <c r="B3906">
        <v>1</v>
      </c>
      <c r="C3906">
        <v>7</v>
      </c>
      <c r="D3906" t="s">
        <v>133</v>
      </c>
      <c r="E3906" s="2">
        <v>0.55034722222222221</v>
      </c>
      <c r="F3906" s="2">
        <v>0.55081018518518521</v>
      </c>
      <c r="G3906" s="2"/>
      <c r="H3906">
        <v>1</v>
      </c>
    </row>
    <row r="3907" spans="1:8" x14ac:dyDescent="0.35">
      <c r="A3907">
        <v>148504</v>
      </c>
      <c r="B3907">
        <v>1</v>
      </c>
      <c r="C3907">
        <v>7</v>
      </c>
      <c r="D3907" t="s">
        <v>132</v>
      </c>
      <c r="E3907" s="2">
        <v>0.55219907407407409</v>
      </c>
      <c r="F3907" s="2">
        <v>0.55266203703703709</v>
      </c>
      <c r="G3907" s="2"/>
      <c r="H3907">
        <v>1</v>
      </c>
    </row>
    <row r="3908" spans="1:8" x14ac:dyDescent="0.35">
      <c r="A3908">
        <v>148504</v>
      </c>
      <c r="B3908">
        <v>1</v>
      </c>
      <c r="C3908">
        <v>7</v>
      </c>
      <c r="D3908" t="s">
        <v>31</v>
      </c>
      <c r="E3908" s="2">
        <v>0.55474537037037042</v>
      </c>
      <c r="F3908" s="2">
        <v>0.55543981481481486</v>
      </c>
      <c r="G3908" s="2"/>
      <c r="H3908">
        <v>1</v>
      </c>
    </row>
    <row r="3909" spans="1:8" x14ac:dyDescent="0.35">
      <c r="A3909">
        <v>148504</v>
      </c>
      <c r="B3909">
        <v>1</v>
      </c>
      <c r="C3909">
        <v>7</v>
      </c>
      <c r="D3909" t="s">
        <v>158</v>
      </c>
      <c r="E3909" s="2">
        <v>0.55729166666666663</v>
      </c>
      <c r="F3909" s="2">
        <v>0.55787037037037035</v>
      </c>
      <c r="G3909" s="2"/>
      <c r="H3909">
        <v>1</v>
      </c>
    </row>
    <row r="3910" spans="1:8" x14ac:dyDescent="0.35">
      <c r="A3910">
        <v>148504</v>
      </c>
      <c r="B3910">
        <v>1</v>
      </c>
      <c r="C3910">
        <v>7</v>
      </c>
      <c r="D3910" t="s">
        <v>157</v>
      </c>
      <c r="E3910" s="2">
        <v>0.55960648148148151</v>
      </c>
      <c r="F3910" s="2">
        <v>0.5600694444444444</v>
      </c>
      <c r="G3910" s="2"/>
      <c r="H3910">
        <v>1</v>
      </c>
    </row>
    <row r="3911" spans="1:8" x14ac:dyDescent="0.35">
      <c r="A3911">
        <v>148504</v>
      </c>
      <c r="B3911">
        <v>1</v>
      </c>
      <c r="C3911">
        <v>7</v>
      </c>
      <c r="D3911" t="s">
        <v>156</v>
      </c>
      <c r="E3911" s="2">
        <v>0.56226851851851856</v>
      </c>
      <c r="F3911" s="2">
        <v>0.56273148148148144</v>
      </c>
      <c r="G3911" s="2"/>
      <c r="H3911">
        <v>1</v>
      </c>
    </row>
    <row r="3912" spans="1:8" x14ac:dyDescent="0.35">
      <c r="A3912">
        <v>148504</v>
      </c>
      <c r="B3912">
        <v>1</v>
      </c>
      <c r="C3912">
        <v>7</v>
      </c>
      <c r="D3912" t="s">
        <v>16</v>
      </c>
      <c r="E3912" s="2">
        <v>0.56423611111111116</v>
      </c>
      <c r="H3912">
        <v>1</v>
      </c>
    </row>
    <row r="3913" spans="1:8" x14ac:dyDescent="0.35">
      <c r="A3913">
        <v>147512</v>
      </c>
      <c r="B3913">
        <v>0</v>
      </c>
      <c r="C3913">
        <v>7</v>
      </c>
      <c r="D3913" t="s">
        <v>16</v>
      </c>
      <c r="F3913" s="2">
        <v>0.5200231481481481</v>
      </c>
      <c r="G3913" s="2"/>
      <c r="H3913">
        <v>1</v>
      </c>
    </row>
    <row r="3914" spans="1:8" x14ac:dyDescent="0.35">
      <c r="A3914">
        <v>147512</v>
      </c>
      <c r="B3914">
        <v>0</v>
      </c>
      <c r="C3914">
        <v>7</v>
      </c>
      <c r="D3914" t="s">
        <v>156</v>
      </c>
      <c r="E3914" s="2">
        <v>0.52094907407407409</v>
      </c>
      <c r="F3914" s="2">
        <v>0.52141203703703709</v>
      </c>
      <c r="G3914" s="2"/>
      <c r="H3914">
        <v>2</v>
      </c>
    </row>
    <row r="3915" spans="1:8" x14ac:dyDescent="0.35">
      <c r="A3915">
        <v>147512</v>
      </c>
      <c r="B3915">
        <v>0</v>
      </c>
      <c r="C3915">
        <v>7</v>
      </c>
      <c r="D3915" t="s">
        <v>157</v>
      </c>
      <c r="E3915" s="2">
        <v>0.52314814814814814</v>
      </c>
      <c r="F3915" s="2">
        <v>0.52361111111111114</v>
      </c>
      <c r="G3915" s="2"/>
      <c r="H3915">
        <v>2</v>
      </c>
    </row>
    <row r="3916" spans="1:8" x14ac:dyDescent="0.35">
      <c r="A3916">
        <v>147512</v>
      </c>
      <c r="B3916">
        <v>0</v>
      </c>
      <c r="C3916">
        <v>7</v>
      </c>
      <c r="D3916" t="s">
        <v>158</v>
      </c>
      <c r="E3916" s="2">
        <v>0.52534722222222219</v>
      </c>
      <c r="F3916" s="2">
        <v>0.52581018518518519</v>
      </c>
      <c r="G3916" s="2"/>
      <c r="H3916">
        <v>2</v>
      </c>
    </row>
    <row r="3917" spans="1:8" x14ac:dyDescent="0.35">
      <c r="A3917">
        <v>147512</v>
      </c>
      <c r="B3917">
        <v>0</v>
      </c>
      <c r="C3917">
        <v>7</v>
      </c>
      <c r="D3917" t="s">
        <v>31</v>
      </c>
      <c r="E3917" s="2">
        <v>0.52777777777777779</v>
      </c>
      <c r="F3917" s="2">
        <v>0.52847222222222223</v>
      </c>
      <c r="G3917" s="2"/>
      <c r="H3917">
        <v>2</v>
      </c>
    </row>
    <row r="3918" spans="1:8" x14ac:dyDescent="0.35">
      <c r="A3918">
        <v>147512</v>
      </c>
      <c r="B3918">
        <v>0</v>
      </c>
      <c r="C3918">
        <v>7</v>
      </c>
      <c r="D3918" t="s">
        <v>132</v>
      </c>
      <c r="E3918" s="2">
        <v>0.53043981481481484</v>
      </c>
      <c r="F3918" s="2">
        <v>0.53090277777777772</v>
      </c>
      <c r="G3918" s="2"/>
      <c r="H3918">
        <v>2</v>
      </c>
    </row>
    <row r="3919" spans="1:8" x14ac:dyDescent="0.35">
      <c r="A3919">
        <v>147512</v>
      </c>
      <c r="B3919">
        <v>0</v>
      </c>
      <c r="C3919">
        <v>7</v>
      </c>
      <c r="D3919" t="s">
        <v>133</v>
      </c>
      <c r="E3919" s="2">
        <v>0.53240740740740744</v>
      </c>
      <c r="F3919" s="2">
        <v>0.53287037037037033</v>
      </c>
      <c r="G3919" s="2"/>
      <c r="H3919">
        <v>2</v>
      </c>
    </row>
    <row r="3920" spans="1:8" x14ac:dyDescent="0.35">
      <c r="A3920">
        <v>147512</v>
      </c>
      <c r="B3920">
        <v>0</v>
      </c>
      <c r="C3920">
        <v>7</v>
      </c>
      <c r="D3920" t="s">
        <v>38</v>
      </c>
      <c r="E3920" s="2">
        <v>0.53414351851851849</v>
      </c>
      <c r="F3920" s="2">
        <v>0.53483796296296293</v>
      </c>
      <c r="G3920" s="2"/>
      <c r="H3920" t="s">
        <v>134</v>
      </c>
    </row>
    <row r="3921" spans="1:8" x14ac:dyDescent="0.35">
      <c r="A3921">
        <v>147512</v>
      </c>
      <c r="B3921">
        <v>1</v>
      </c>
      <c r="C3921">
        <v>7</v>
      </c>
      <c r="D3921" t="s">
        <v>135</v>
      </c>
      <c r="E3921" s="2">
        <v>0.53692129629629626</v>
      </c>
      <c r="F3921" s="2">
        <v>0.53738425925925926</v>
      </c>
      <c r="G3921" s="2"/>
      <c r="H3921">
        <v>1</v>
      </c>
    </row>
    <row r="3922" spans="1:8" x14ac:dyDescent="0.35">
      <c r="A3922">
        <v>147512</v>
      </c>
      <c r="B3922">
        <v>1</v>
      </c>
      <c r="C3922">
        <v>7</v>
      </c>
      <c r="D3922" t="s">
        <v>136</v>
      </c>
      <c r="E3922" s="2">
        <v>0.53877314814814814</v>
      </c>
      <c r="F3922" s="2">
        <v>0.53923611111111114</v>
      </c>
      <c r="G3922" s="2"/>
      <c r="H3922">
        <v>1</v>
      </c>
    </row>
    <row r="3923" spans="1:8" x14ac:dyDescent="0.35">
      <c r="A3923">
        <v>147512</v>
      </c>
      <c r="B3923">
        <v>1</v>
      </c>
      <c r="C3923">
        <v>7</v>
      </c>
      <c r="D3923" t="s">
        <v>137</v>
      </c>
      <c r="E3923" s="2">
        <v>0.54097222222222219</v>
      </c>
      <c r="F3923" s="2">
        <v>0.54143518518518519</v>
      </c>
      <c r="G3923" s="2"/>
      <c r="H3923">
        <v>1</v>
      </c>
    </row>
    <row r="3924" spans="1:8" x14ac:dyDescent="0.35">
      <c r="A3924">
        <v>147512</v>
      </c>
      <c r="B3924">
        <v>1</v>
      </c>
      <c r="C3924">
        <v>7</v>
      </c>
      <c r="D3924" t="s">
        <v>138</v>
      </c>
      <c r="E3924" s="2">
        <v>0.54259259259259263</v>
      </c>
      <c r="F3924" s="2">
        <v>0.54305555555555551</v>
      </c>
      <c r="G3924" s="2"/>
      <c r="H3924">
        <v>1</v>
      </c>
    </row>
    <row r="3925" spans="1:8" x14ac:dyDescent="0.35">
      <c r="A3925">
        <v>147512</v>
      </c>
      <c r="B3925">
        <v>1</v>
      </c>
      <c r="C3925">
        <v>7</v>
      </c>
      <c r="D3925" t="s">
        <v>139</v>
      </c>
      <c r="E3925" s="2">
        <v>0.54513888888888884</v>
      </c>
      <c r="F3925" s="2">
        <v>0.54583333333333328</v>
      </c>
      <c r="G3925" s="2"/>
      <c r="H3925">
        <v>1</v>
      </c>
    </row>
    <row r="3926" spans="1:8" x14ac:dyDescent="0.35">
      <c r="A3926">
        <v>147512</v>
      </c>
      <c r="B3926">
        <v>1</v>
      </c>
      <c r="C3926">
        <v>7</v>
      </c>
      <c r="D3926" t="s">
        <v>72</v>
      </c>
      <c r="E3926" s="2">
        <v>0.54745370370370372</v>
      </c>
      <c r="F3926" s="2">
        <v>0.54803240740740744</v>
      </c>
      <c r="G3926" s="2"/>
      <c r="H3926">
        <v>1</v>
      </c>
    </row>
    <row r="3927" spans="1:8" x14ac:dyDescent="0.35">
      <c r="A3927">
        <v>147512</v>
      </c>
      <c r="B3927">
        <v>1</v>
      </c>
      <c r="C3927">
        <v>7</v>
      </c>
      <c r="D3927" t="s">
        <v>95</v>
      </c>
      <c r="E3927" s="2">
        <v>0.54976851851851849</v>
      </c>
      <c r="F3927" s="2">
        <v>0.55034722222222221</v>
      </c>
      <c r="G3927" s="2"/>
      <c r="H3927">
        <v>1</v>
      </c>
    </row>
    <row r="3928" spans="1:8" x14ac:dyDescent="0.35">
      <c r="A3928">
        <v>147512</v>
      </c>
      <c r="B3928">
        <v>1</v>
      </c>
      <c r="C3928">
        <v>7</v>
      </c>
      <c r="D3928" t="s">
        <v>140</v>
      </c>
      <c r="E3928" s="2">
        <v>0.55173611111111109</v>
      </c>
      <c r="F3928" s="2">
        <v>0.55243055555555554</v>
      </c>
      <c r="G3928" s="2"/>
      <c r="H3928">
        <v>1</v>
      </c>
    </row>
    <row r="3929" spans="1:8" x14ac:dyDescent="0.35">
      <c r="A3929">
        <v>147512</v>
      </c>
      <c r="B3929">
        <v>1</v>
      </c>
      <c r="C3929">
        <v>7</v>
      </c>
      <c r="D3929" t="s">
        <v>141</v>
      </c>
      <c r="E3929" s="2">
        <v>0.55405092592592597</v>
      </c>
      <c r="F3929" s="2">
        <v>0.55451388888888886</v>
      </c>
      <c r="G3929" s="2"/>
      <c r="H3929">
        <v>1</v>
      </c>
    </row>
    <row r="3930" spans="1:8" x14ac:dyDescent="0.35">
      <c r="A3930">
        <v>147512</v>
      </c>
      <c r="B3930">
        <v>1</v>
      </c>
      <c r="C3930">
        <v>7</v>
      </c>
      <c r="D3930" t="s">
        <v>46</v>
      </c>
      <c r="E3930" s="2">
        <v>0.55532407407407403</v>
      </c>
      <c r="F3930" s="2">
        <v>0.55578703703703702</v>
      </c>
      <c r="G3930" s="2"/>
      <c r="H3930">
        <v>1</v>
      </c>
    </row>
    <row r="3931" spans="1:8" x14ac:dyDescent="0.35">
      <c r="A3931">
        <v>147512</v>
      </c>
      <c r="B3931">
        <v>1</v>
      </c>
      <c r="C3931">
        <v>7</v>
      </c>
      <c r="D3931" t="s">
        <v>142</v>
      </c>
      <c r="E3931" s="2">
        <v>0.55694444444444446</v>
      </c>
      <c r="F3931" s="2">
        <v>0.55740740740740746</v>
      </c>
      <c r="G3931" s="2"/>
      <c r="H3931">
        <v>1</v>
      </c>
    </row>
    <row r="3932" spans="1:8" x14ac:dyDescent="0.35">
      <c r="A3932">
        <v>147512</v>
      </c>
      <c r="B3932">
        <v>1</v>
      </c>
      <c r="C3932">
        <v>7</v>
      </c>
      <c r="D3932" t="s">
        <v>143</v>
      </c>
      <c r="E3932" s="2">
        <v>0.55821759259259263</v>
      </c>
      <c r="F3932" s="2">
        <v>0.55891203703703707</v>
      </c>
      <c r="G3932" s="2"/>
      <c r="H3932">
        <v>1</v>
      </c>
    </row>
    <row r="3933" spans="1:8" x14ac:dyDescent="0.35">
      <c r="A3933">
        <v>147512</v>
      </c>
      <c r="B3933">
        <v>1</v>
      </c>
      <c r="C3933">
        <v>7</v>
      </c>
      <c r="D3933" t="s">
        <v>59</v>
      </c>
      <c r="E3933" s="2">
        <v>0.56018518518518523</v>
      </c>
      <c r="F3933" s="2">
        <v>0.56064814814814812</v>
      </c>
      <c r="G3933" s="2"/>
      <c r="H3933">
        <v>1</v>
      </c>
    </row>
    <row r="3934" spans="1:8" x14ac:dyDescent="0.35">
      <c r="A3934">
        <v>147512</v>
      </c>
      <c r="B3934">
        <v>1</v>
      </c>
      <c r="C3934">
        <v>7</v>
      </c>
      <c r="D3934" t="s">
        <v>144</v>
      </c>
      <c r="E3934" s="2">
        <v>0.56168981481481484</v>
      </c>
      <c r="F3934" s="2">
        <v>0.56215277777777772</v>
      </c>
      <c r="G3934" s="2"/>
      <c r="H3934">
        <v>1</v>
      </c>
    </row>
    <row r="3935" spans="1:8" x14ac:dyDescent="0.35">
      <c r="A3935">
        <v>147512</v>
      </c>
      <c r="B3935">
        <v>1</v>
      </c>
      <c r="C3935">
        <v>7</v>
      </c>
      <c r="D3935" t="s">
        <v>9</v>
      </c>
      <c r="E3935" s="2">
        <v>0.56365740740740744</v>
      </c>
      <c r="H3935">
        <v>1</v>
      </c>
    </row>
    <row r="3936" spans="1:8" x14ac:dyDescent="0.35">
      <c r="A3936">
        <v>148816</v>
      </c>
      <c r="B3936">
        <v>0</v>
      </c>
      <c r="C3936">
        <v>7</v>
      </c>
      <c r="D3936" t="s">
        <v>8</v>
      </c>
      <c r="F3936" s="2">
        <v>0.52627314814814818</v>
      </c>
      <c r="G3936" s="2"/>
      <c r="H3936">
        <v>1</v>
      </c>
    </row>
    <row r="3937" spans="1:8" x14ac:dyDescent="0.35">
      <c r="A3937">
        <v>148816</v>
      </c>
      <c r="B3937">
        <v>0</v>
      </c>
      <c r="C3937">
        <v>7</v>
      </c>
      <c r="D3937" t="s">
        <v>102</v>
      </c>
      <c r="E3937" s="2">
        <v>0.5292824074074074</v>
      </c>
      <c r="F3937" s="2">
        <v>0.52974537037037039</v>
      </c>
      <c r="G3937" s="2"/>
      <c r="H3937">
        <v>2</v>
      </c>
    </row>
    <row r="3938" spans="1:8" x14ac:dyDescent="0.35">
      <c r="A3938">
        <v>148816</v>
      </c>
      <c r="B3938">
        <v>0</v>
      </c>
      <c r="C3938">
        <v>7</v>
      </c>
      <c r="D3938" t="s">
        <v>103</v>
      </c>
      <c r="E3938" s="2">
        <v>0.53275462962962961</v>
      </c>
      <c r="F3938" s="2">
        <v>0.5332175925925926</v>
      </c>
      <c r="G3938" s="2"/>
      <c r="H3938">
        <v>2</v>
      </c>
    </row>
    <row r="3939" spans="1:8" x14ac:dyDescent="0.35">
      <c r="A3939">
        <v>148816</v>
      </c>
      <c r="B3939">
        <v>0</v>
      </c>
      <c r="C3939">
        <v>7</v>
      </c>
      <c r="D3939" t="s">
        <v>104</v>
      </c>
      <c r="E3939" s="2">
        <v>0.53576388888888893</v>
      </c>
      <c r="F3939" s="2">
        <v>0.53622685185185182</v>
      </c>
      <c r="G3939" s="2"/>
      <c r="H3939">
        <v>2</v>
      </c>
    </row>
    <row r="3940" spans="1:8" x14ac:dyDescent="0.35">
      <c r="A3940">
        <v>148816</v>
      </c>
      <c r="B3940">
        <v>0</v>
      </c>
      <c r="C3940">
        <v>7</v>
      </c>
      <c r="D3940" t="s">
        <v>105</v>
      </c>
      <c r="E3940" s="2">
        <v>0.53819444444444442</v>
      </c>
      <c r="F3940" s="2">
        <v>0.53865740740740742</v>
      </c>
      <c r="G3940" s="2"/>
      <c r="H3940">
        <v>2</v>
      </c>
    </row>
    <row r="3941" spans="1:8" x14ac:dyDescent="0.35">
      <c r="A3941">
        <v>148816</v>
      </c>
      <c r="B3941">
        <v>0</v>
      </c>
      <c r="C3941">
        <v>7</v>
      </c>
      <c r="D3941" t="s">
        <v>106</v>
      </c>
      <c r="E3941" s="2">
        <v>0.54074074074074074</v>
      </c>
      <c r="F3941" s="2">
        <v>0.54120370370370374</v>
      </c>
      <c r="G3941" s="2"/>
      <c r="H3941">
        <v>2</v>
      </c>
    </row>
    <row r="3942" spans="1:8" x14ac:dyDescent="0.35">
      <c r="A3942">
        <v>148816</v>
      </c>
      <c r="B3942">
        <v>0</v>
      </c>
      <c r="C3942">
        <v>7</v>
      </c>
      <c r="D3942" t="s">
        <v>107</v>
      </c>
      <c r="E3942" s="2">
        <v>0.54282407407407407</v>
      </c>
      <c r="F3942" s="2">
        <v>0.54328703703703707</v>
      </c>
      <c r="G3942" s="2"/>
      <c r="H3942">
        <v>2</v>
      </c>
    </row>
    <row r="3943" spans="1:8" x14ac:dyDescent="0.35">
      <c r="A3943">
        <v>148816</v>
      </c>
      <c r="B3943">
        <v>0</v>
      </c>
      <c r="C3943">
        <v>7</v>
      </c>
      <c r="D3943" t="s">
        <v>108</v>
      </c>
      <c r="E3943" s="2">
        <v>0.54513888888888884</v>
      </c>
      <c r="F3943" s="2">
        <v>0.54560185185185184</v>
      </c>
      <c r="G3943" s="2"/>
      <c r="H3943">
        <v>2</v>
      </c>
    </row>
    <row r="3944" spans="1:8" x14ac:dyDescent="0.35">
      <c r="A3944">
        <v>148816</v>
      </c>
      <c r="B3944">
        <v>0</v>
      </c>
      <c r="C3944">
        <v>7</v>
      </c>
      <c r="D3944" t="s">
        <v>39</v>
      </c>
      <c r="E3944" s="2">
        <v>0.54861111111111116</v>
      </c>
      <c r="F3944" s="2">
        <v>0.54942129629629632</v>
      </c>
      <c r="G3944" s="2"/>
      <c r="H3944">
        <v>6</v>
      </c>
    </row>
    <row r="3945" spans="1:8" x14ac:dyDescent="0.35">
      <c r="A3945">
        <v>148816</v>
      </c>
      <c r="B3945">
        <v>0</v>
      </c>
      <c r="C3945">
        <v>7</v>
      </c>
      <c r="D3945" t="s">
        <v>109</v>
      </c>
      <c r="E3945" s="2">
        <v>0.55173611111111109</v>
      </c>
      <c r="F3945" s="2">
        <v>0.55219907407407409</v>
      </c>
      <c r="G3945" s="2"/>
      <c r="H3945" t="s">
        <v>110</v>
      </c>
    </row>
    <row r="3946" spans="1:8" x14ac:dyDescent="0.35">
      <c r="A3946">
        <v>148816</v>
      </c>
      <c r="B3946">
        <v>0</v>
      </c>
      <c r="C3946">
        <v>7</v>
      </c>
      <c r="D3946" t="s">
        <v>111</v>
      </c>
      <c r="E3946" s="2">
        <v>0.5537037037037037</v>
      </c>
      <c r="F3946" s="2">
        <v>0.5541666666666667</v>
      </c>
      <c r="G3946" s="2"/>
      <c r="H3946" t="s">
        <v>110</v>
      </c>
    </row>
    <row r="3947" spans="1:8" x14ac:dyDescent="0.35">
      <c r="A3947">
        <v>148816</v>
      </c>
      <c r="B3947">
        <v>0</v>
      </c>
      <c r="C3947">
        <v>7</v>
      </c>
      <c r="D3947" t="s">
        <v>112</v>
      </c>
      <c r="E3947" s="2">
        <v>0.55590277777777775</v>
      </c>
      <c r="F3947" s="2">
        <v>0.55648148148148147</v>
      </c>
      <c r="G3947" s="2"/>
      <c r="H3947" t="s">
        <v>110</v>
      </c>
    </row>
    <row r="3948" spans="1:8" x14ac:dyDescent="0.35">
      <c r="A3948">
        <v>148816</v>
      </c>
      <c r="B3948">
        <v>0</v>
      </c>
      <c r="C3948">
        <v>7</v>
      </c>
      <c r="D3948" t="s">
        <v>113</v>
      </c>
      <c r="E3948" s="2">
        <v>0.55775462962962963</v>
      </c>
      <c r="F3948" s="2">
        <v>0.55833333333333335</v>
      </c>
      <c r="G3948" s="2"/>
      <c r="H3948" t="s">
        <v>110</v>
      </c>
    </row>
    <row r="3949" spans="1:8" x14ac:dyDescent="0.35">
      <c r="A3949">
        <v>148816</v>
      </c>
      <c r="B3949">
        <v>0</v>
      </c>
      <c r="C3949">
        <v>7</v>
      </c>
      <c r="D3949" t="s">
        <v>24</v>
      </c>
      <c r="E3949" s="2">
        <v>0.5605324074074074</v>
      </c>
      <c r="F3949" s="2">
        <v>0.56192129629629628</v>
      </c>
      <c r="G3949" s="2"/>
      <c r="H3949" t="s">
        <v>110</v>
      </c>
    </row>
    <row r="3950" spans="1:8" x14ac:dyDescent="0.35">
      <c r="A3950">
        <v>148816</v>
      </c>
      <c r="B3950">
        <v>0</v>
      </c>
      <c r="C3950">
        <v>7</v>
      </c>
      <c r="D3950" t="s">
        <v>45</v>
      </c>
      <c r="E3950" s="2">
        <v>0.56944444444444442</v>
      </c>
      <c r="F3950" s="2">
        <v>0.57013888888888886</v>
      </c>
      <c r="G3950" s="2"/>
      <c r="H3950" t="s">
        <v>110</v>
      </c>
    </row>
    <row r="3951" spans="1:8" x14ac:dyDescent="0.35">
      <c r="A3951">
        <v>148816</v>
      </c>
      <c r="B3951">
        <v>0</v>
      </c>
      <c r="C3951">
        <v>7</v>
      </c>
      <c r="D3951" t="s">
        <v>21</v>
      </c>
      <c r="E3951" s="2">
        <v>0.57164351851851847</v>
      </c>
      <c r="F3951" s="2">
        <v>0.57222222222222219</v>
      </c>
      <c r="G3951" s="2"/>
      <c r="H3951" t="s">
        <v>122</v>
      </c>
    </row>
    <row r="3952" spans="1:8" x14ac:dyDescent="0.35">
      <c r="A3952">
        <v>148816</v>
      </c>
      <c r="B3952">
        <v>0</v>
      </c>
      <c r="C3952">
        <v>7</v>
      </c>
      <c r="D3952" t="s">
        <v>123</v>
      </c>
      <c r="E3952" s="2">
        <v>0.57442129629629635</v>
      </c>
      <c r="F3952" s="2">
        <v>0.57499999999999996</v>
      </c>
      <c r="G3952" s="2"/>
      <c r="H3952">
        <v>2</v>
      </c>
    </row>
    <row r="3953" spans="1:8" x14ac:dyDescent="0.35">
      <c r="A3953">
        <v>148816</v>
      </c>
      <c r="B3953">
        <v>0</v>
      </c>
      <c r="C3953">
        <v>7</v>
      </c>
      <c r="D3953" t="s">
        <v>93</v>
      </c>
      <c r="E3953" s="2">
        <v>0.57719907407407411</v>
      </c>
      <c r="H3953">
        <v>1</v>
      </c>
    </row>
    <row r="3954" spans="1:8" x14ac:dyDescent="0.35">
      <c r="A3954">
        <v>148906</v>
      </c>
      <c r="B3954">
        <v>0</v>
      </c>
      <c r="C3954">
        <v>7</v>
      </c>
      <c r="D3954" t="s">
        <v>9</v>
      </c>
      <c r="F3954" s="2">
        <v>0.52650462962962963</v>
      </c>
      <c r="G3954" s="2"/>
      <c r="H3954">
        <v>1</v>
      </c>
    </row>
    <row r="3955" spans="1:8" x14ac:dyDescent="0.35">
      <c r="A3955">
        <v>148906</v>
      </c>
      <c r="B3955">
        <v>0</v>
      </c>
      <c r="C3955">
        <v>7</v>
      </c>
      <c r="D3955" t="s">
        <v>144</v>
      </c>
      <c r="E3955" s="2">
        <v>0.52754629629629635</v>
      </c>
      <c r="F3955" s="2">
        <v>0.52800925925925923</v>
      </c>
      <c r="G3955" s="2"/>
      <c r="H3955">
        <v>2</v>
      </c>
    </row>
    <row r="3956" spans="1:8" x14ac:dyDescent="0.35">
      <c r="A3956">
        <v>148906</v>
      </c>
      <c r="B3956">
        <v>0</v>
      </c>
      <c r="C3956">
        <v>7</v>
      </c>
      <c r="D3956" t="s">
        <v>59</v>
      </c>
      <c r="E3956" s="2">
        <v>0.52905092592592595</v>
      </c>
      <c r="F3956" s="2">
        <v>0.52951388888888884</v>
      </c>
      <c r="G3956" s="2"/>
      <c r="H3956">
        <v>2</v>
      </c>
    </row>
    <row r="3957" spans="1:8" x14ac:dyDescent="0.35">
      <c r="A3957">
        <v>148906</v>
      </c>
      <c r="B3957">
        <v>0</v>
      </c>
      <c r="C3957">
        <v>7</v>
      </c>
      <c r="D3957" t="s">
        <v>90</v>
      </c>
      <c r="E3957" s="2">
        <v>0.53090277777777772</v>
      </c>
      <c r="F3957" s="2">
        <v>0.53298611111111116</v>
      </c>
      <c r="G3957" s="2"/>
      <c r="H3957">
        <v>2</v>
      </c>
    </row>
    <row r="3958" spans="1:8" x14ac:dyDescent="0.35">
      <c r="A3958">
        <v>148906</v>
      </c>
      <c r="B3958">
        <v>0</v>
      </c>
      <c r="C3958">
        <v>7</v>
      </c>
      <c r="D3958" t="s">
        <v>151</v>
      </c>
      <c r="E3958" s="2">
        <v>0.53449074074074077</v>
      </c>
      <c r="F3958" s="2">
        <v>0.53495370370370365</v>
      </c>
      <c r="G3958" s="2"/>
      <c r="H3958">
        <v>2</v>
      </c>
    </row>
    <row r="3959" spans="1:8" x14ac:dyDescent="0.35">
      <c r="A3959">
        <v>148906</v>
      </c>
      <c r="B3959">
        <v>0</v>
      </c>
      <c r="C3959">
        <v>7</v>
      </c>
      <c r="D3959" t="s">
        <v>150</v>
      </c>
      <c r="E3959" s="2">
        <v>0.53634259259259254</v>
      </c>
      <c r="F3959" s="2">
        <v>0.53703703703703709</v>
      </c>
      <c r="G3959" s="2"/>
      <c r="H3959">
        <v>2</v>
      </c>
    </row>
    <row r="3960" spans="1:8" x14ac:dyDescent="0.35">
      <c r="A3960">
        <v>148906</v>
      </c>
      <c r="B3960">
        <v>0</v>
      </c>
      <c r="C3960">
        <v>7</v>
      </c>
      <c r="D3960" t="s">
        <v>149</v>
      </c>
      <c r="E3960" s="2">
        <v>0.53865740740740742</v>
      </c>
      <c r="F3960" s="2">
        <v>0.53923611111111114</v>
      </c>
      <c r="G3960" s="2"/>
      <c r="H3960">
        <v>2</v>
      </c>
    </row>
    <row r="3961" spans="1:8" x14ac:dyDescent="0.35">
      <c r="A3961">
        <v>148906</v>
      </c>
      <c r="B3961">
        <v>0</v>
      </c>
      <c r="C3961">
        <v>7</v>
      </c>
      <c r="D3961" t="s">
        <v>148</v>
      </c>
      <c r="E3961" s="2">
        <v>0.54108796296296291</v>
      </c>
      <c r="F3961" s="2">
        <v>0.54155092592592591</v>
      </c>
      <c r="G3961" s="2"/>
      <c r="H3961">
        <v>2</v>
      </c>
    </row>
    <row r="3962" spans="1:8" x14ac:dyDescent="0.35">
      <c r="A3962">
        <v>148906</v>
      </c>
      <c r="B3962">
        <v>0</v>
      </c>
      <c r="C3962">
        <v>7</v>
      </c>
      <c r="D3962" t="s">
        <v>19</v>
      </c>
      <c r="E3962" s="2">
        <v>0.54502314814814812</v>
      </c>
      <c r="F3962" s="2">
        <v>0.54548611111111112</v>
      </c>
      <c r="G3962" s="2"/>
      <c r="H3962">
        <v>2</v>
      </c>
    </row>
    <row r="3963" spans="1:8" x14ac:dyDescent="0.35">
      <c r="A3963">
        <v>148906</v>
      </c>
      <c r="B3963">
        <v>0</v>
      </c>
      <c r="C3963">
        <v>7</v>
      </c>
      <c r="D3963" t="s">
        <v>146</v>
      </c>
      <c r="E3963" s="2">
        <v>0.54664351851851856</v>
      </c>
      <c r="F3963" s="2">
        <v>0.54710648148148144</v>
      </c>
      <c r="G3963" s="2"/>
      <c r="H3963" t="s">
        <v>159</v>
      </c>
    </row>
    <row r="3964" spans="1:8" x14ac:dyDescent="0.35">
      <c r="A3964">
        <v>148906</v>
      </c>
      <c r="B3964">
        <v>0</v>
      </c>
      <c r="C3964">
        <v>7</v>
      </c>
      <c r="D3964" t="s">
        <v>13</v>
      </c>
      <c r="E3964" s="2">
        <v>0.54976851851851849</v>
      </c>
      <c r="F3964" s="2">
        <v>0.55046296296296293</v>
      </c>
      <c r="G3964" s="2"/>
      <c r="H3964" t="s">
        <v>152</v>
      </c>
    </row>
    <row r="3965" spans="1:8" x14ac:dyDescent="0.35">
      <c r="A3965">
        <v>148906</v>
      </c>
      <c r="B3965">
        <v>1</v>
      </c>
      <c r="C3965">
        <v>7</v>
      </c>
      <c r="D3965" t="s">
        <v>160</v>
      </c>
      <c r="E3965" s="2">
        <v>0.55347222222222225</v>
      </c>
      <c r="F3965" s="2">
        <v>0.55393518518518514</v>
      </c>
      <c r="G3965" s="2"/>
      <c r="H3965" t="s">
        <v>152</v>
      </c>
    </row>
    <row r="3966" spans="1:8" x14ac:dyDescent="0.35">
      <c r="A3966">
        <v>148906</v>
      </c>
      <c r="B3966">
        <v>1</v>
      </c>
      <c r="C3966">
        <v>7</v>
      </c>
      <c r="D3966" t="s">
        <v>11</v>
      </c>
      <c r="E3966" s="2">
        <v>0.55648148148148147</v>
      </c>
      <c r="H3966" t="s">
        <v>161</v>
      </c>
    </row>
    <row r="3967" spans="1:8" x14ac:dyDescent="0.35">
      <c r="A3967">
        <v>148805</v>
      </c>
      <c r="B3967">
        <v>0</v>
      </c>
      <c r="C3967">
        <v>7</v>
      </c>
      <c r="D3967" t="s">
        <v>93</v>
      </c>
      <c r="F3967" s="2">
        <v>0.52673611111111107</v>
      </c>
      <c r="G3967" s="2"/>
      <c r="H3967">
        <v>1</v>
      </c>
    </row>
    <row r="3968" spans="1:8" x14ac:dyDescent="0.35">
      <c r="A3968">
        <v>148805</v>
      </c>
      <c r="B3968">
        <v>0</v>
      </c>
      <c r="C3968">
        <v>7</v>
      </c>
      <c r="D3968" t="s">
        <v>123</v>
      </c>
      <c r="E3968" s="2">
        <v>0.52847222222222223</v>
      </c>
      <c r="F3968" s="2">
        <v>0.52905092592592595</v>
      </c>
      <c r="G3968" s="2"/>
      <c r="H3968">
        <v>1</v>
      </c>
    </row>
    <row r="3969" spans="1:8" x14ac:dyDescent="0.35">
      <c r="A3969">
        <v>148805</v>
      </c>
      <c r="B3969">
        <v>0</v>
      </c>
      <c r="C3969">
        <v>7</v>
      </c>
      <c r="D3969" t="s">
        <v>21</v>
      </c>
      <c r="E3969" s="2">
        <v>0.53113425925925928</v>
      </c>
      <c r="F3969" s="2">
        <v>0.531712962962963</v>
      </c>
      <c r="G3969" s="2"/>
      <c r="H3969" t="s">
        <v>114</v>
      </c>
    </row>
    <row r="3970" spans="1:8" x14ac:dyDescent="0.35">
      <c r="A3970">
        <v>148805</v>
      </c>
      <c r="B3970">
        <v>0</v>
      </c>
      <c r="C3970">
        <v>7</v>
      </c>
      <c r="D3970" t="s">
        <v>45</v>
      </c>
      <c r="E3970" s="2">
        <v>0.53356481481481477</v>
      </c>
      <c r="F3970" s="2">
        <v>0.53530092592592593</v>
      </c>
      <c r="G3970" s="2"/>
      <c r="H3970" t="s">
        <v>152</v>
      </c>
    </row>
    <row r="3971" spans="1:8" x14ac:dyDescent="0.35">
      <c r="A3971">
        <v>148805</v>
      </c>
      <c r="B3971">
        <v>0</v>
      </c>
      <c r="C3971">
        <v>7</v>
      </c>
      <c r="D3971" t="s">
        <v>24</v>
      </c>
      <c r="E3971" s="2">
        <v>0.54282407407407407</v>
      </c>
      <c r="F3971" s="2">
        <v>0.54351851851851851</v>
      </c>
      <c r="G3971" s="2"/>
      <c r="H3971" t="s">
        <v>152</v>
      </c>
    </row>
    <row r="3972" spans="1:8" x14ac:dyDescent="0.35">
      <c r="A3972">
        <v>148805</v>
      </c>
      <c r="B3972">
        <v>0</v>
      </c>
      <c r="C3972">
        <v>7</v>
      </c>
      <c r="D3972" t="s">
        <v>113</v>
      </c>
      <c r="E3972" s="2">
        <v>0.54548611111111112</v>
      </c>
      <c r="F3972" s="2">
        <v>0.54606481481481484</v>
      </c>
      <c r="G3972" s="2"/>
      <c r="H3972" t="s">
        <v>152</v>
      </c>
    </row>
    <row r="3973" spans="1:8" x14ac:dyDescent="0.35">
      <c r="A3973">
        <v>148805</v>
      </c>
      <c r="B3973">
        <v>0</v>
      </c>
      <c r="C3973">
        <v>7</v>
      </c>
      <c r="D3973" t="s">
        <v>112</v>
      </c>
      <c r="E3973" s="2">
        <v>0.54745370370370372</v>
      </c>
      <c r="F3973" s="2">
        <v>0.54803240740740744</v>
      </c>
      <c r="G3973" s="2"/>
      <c r="H3973" t="s">
        <v>152</v>
      </c>
    </row>
    <row r="3974" spans="1:8" x14ac:dyDescent="0.35">
      <c r="A3974">
        <v>148805</v>
      </c>
      <c r="B3974">
        <v>0</v>
      </c>
      <c r="C3974">
        <v>7</v>
      </c>
      <c r="D3974" t="s">
        <v>111</v>
      </c>
      <c r="E3974" s="2">
        <v>0.54965277777777777</v>
      </c>
      <c r="F3974" s="2">
        <v>0.55011574074074077</v>
      </c>
      <c r="G3974" s="2"/>
      <c r="H3974" t="s">
        <v>152</v>
      </c>
    </row>
    <row r="3975" spans="1:8" x14ac:dyDescent="0.35">
      <c r="A3975">
        <v>148805</v>
      </c>
      <c r="B3975">
        <v>0</v>
      </c>
      <c r="C3975">
        <v>7</v>
      </c>
      <c r="D3975" t="s">
        <v>109</v>
      </c>
      <c r="E3975" s="2">
        <v>0.55162037037037037</v>
      </c>
      <c r="F3975" s="2">
        <v>0.55208333333333337</v>
      </c>
      <c r="G3975" s="2"/>
      <c r="H3975" t="s">
        <v>152</v>
      </c>
    </row>
    <row r="3976" spans="1:8" x14ac:dyDescent="0.35">
      <c r="A3976">
        <v>148805</v>
      </c>
      <c r="B3976">
        <v>0</v>
      </c>
      <c r="C3976">
        <v>7</v>
      </c>
      <c r="D3976" t="s">
        <v>39</v>
      </c>
      <c r="E3976" s="2">
        <v>0.5541666666666667</v>
      </c>
      <c r="F3976" s="2">
        <v>0.55486111111111114</v>
      </c>
      <c r="G3976" s="2"/>
      <c r="H3976">
        <v>5</v>
      </c>
    </row>
    <row r="3977" spans="1:8" x14ac:dyDescent="0.35">
      <c r="A3977">
        <v>148805</v>
      </c>
      <c r="B3977">
        <v>0</v>
      </c>
      <c r="C3977">
        <v>7</v>
      </c>
      <c r="D3977" t="s">
        <v>108</v>
      </c>
      <c r="E3977" s="2">
        <v>0.55740740740740746</v>
      </c>
      <c r="F3977" s="2">
        <v>0.55787037037037035</v>
      </c>
      <c r="G3977" s="2"/>
      <c r="H3977">
        <v>1</v>
      </c>
    </row>
    <row r="3978" spans="1:8" x14ac:dyDescent="0.35">
      <c r="A3978">
        <v>148805</v>
      </c>
      <c r="B3978">
        <v>0</v>
      </c>
      <c r="C3978">
        <v>7</v>
      </c>
      <c r="D3978" t="s">
        <v>107</v>
      </c>
      <c r="E3978" s="2">
        <v>0.55949074074074079</v>
      </c>
      <c r="F3978" s="2">
        <v>0.55995370370370368</v>
      </c>
      <c r="G3978" s="2"/>
      <c r="H3978">
        <v>1</v>
      </c>
    </row>
    <row r="3979" spans="1:8" x14ac:dyDescent="0.35">
      <c r="A3979">
        <v>148805</v>
      </c>
      <c r="B3979">
        <v>0</v>
      </c>
      <c r="C3979">
        <v>7</v>
      </c>
      <c r="D3979" t="s">
        <v>106</v>
      </c>
      <c r="E3979" s="2">
        <v>0.56111111111111112</v>
      </c>
      <c r="F3979" s="2">
        <v>0.56157407407407411</v>
      </c>
      <c r="G3979" s="2"/>
      <c r="H3979">
        <v>1</v>
      </c>
    </row>
    <row r="3980" spans="1:8" x14ac:dyDescent="0.35">
      <c r="A3980">
        <v>148805</v>
      </c>
      <c r="B3980">
        <v>0</v>
      </c>
      <c r="C3980">
        <v>7</v>
      </c>
      <c r="D3980" t="s">
        <v>105</v>
      </c>
      <c r="E3980" s="2">
        <v>0.56331018518518516</v>
      </c>
      <c r="F3980" s="2">
        <v>0.56377314814814816</v>
      </c>
      <c r="G3980" s="2"/>
      <c r="H3980">
        <v>1</v>
      </c>
    </row>
    <row r="3981" spans="1:8" x14ac:dyDescent="0.35">
      <c r="A3981">
        <v>148805</v>
      </c>
      <c r="B3981">
        <v>0</v>
      </c>
      <c r="C3981">
        <v>7</v>
      </c>
      <c r="D3981" t="s">
        <v>104</v>
      </c>
      <c r="E3981" s="2">
        <v>0.56550925925925921</v>
      </c>
      <c r="F3981" s="2">
        <v>0.56597222222222221</v>
      </c>
      <c r="G3981" s="2"/>
      <c r="H3981">
        <v>1</v>
      </c>
    </row>
    <row r="3982" spans="1:8" x14ac:dyDescent="0.35">
      <c r="A3982">
        <v>148805</v>
      </c>
      <c r="B3982">
        <v>0</v>
      </c>
      <c r="C3982">
        <v>7</v>
      </c>
      <c r="D3982" t="s">
        <v>103</v>
      </c>
      <c r="E3982" s="2">
        <v>0.56828703703703709</v>
      </c>
      <c r="F3982" s="2">
        <v>0.56874999999999998</v>
      </c>
      <c r="G3982" s="2"/>
      <c r="H3982">
        <v>1</v>
      </c>
    </row>
    <row r="3983" spans="1:8" x14ac:dyDescent="0.35">
      <c r="A3983">
        <v>148805</v>
      </c>
      <c r="B3983">
        <v>0</v>
      </c>
      <c r="C3983">
        <v>7</v>
      </c>
      <c r="D3983" t="s">
        <v>102</v>
      </c>
      <c r="E3983" s="2">
        <v>0.57118055555555558</v>
      </c>
      <c r="F3983" s="2">
        <v>0.57164351851851847</v>
      </c>
      <c r="G3983" s="2"/>
      <c r="H3983">
        <v>1</v>
      </c>
    </row>
    <row r="3984" spans="1:8" x14ac:dyDescent="0.35">
      <c r="A3984">
        <v>148805</v>
      </c>
      <c r="B3984">
        <v>0</v>
      </c>
      <c r="C3984">
        <v>7</v>
      </c>
      <c r="D3984" t="s">
        <v>8</v>
      </c>
      <c r="E3984" s="2">
        <v>0.57511574074074079</v>
      </c>
      <c r="H3984">
        <v>1</v>
      </c>
    </row>
    <row r="3985" spans="1:8" x14ac:dyDescent="0.35">
      <c r="A3985">
        <v>147108</v>
      </c>
      <c r="B3985">
        <v>0</v>
      </c>
      <c r="C3985">
        <v>7</v>
      </c>
      <c r="D3985" t="s">
        <v>18</v>
      </c>
      <c r="F3985" s="2">
        <v>0.5268518518518519</v>
      </c>
      <c r="G3985" s="2"/>
      <c r="H3985" t="s">
        <v>124</v>
      </c>
    </row>
    <row r="3986" spans="1:8" x14ac:dyDescent="0.35">
      <c r="A3986">
        <v>147108</v>
      </c>
      <c r="B3986">
        <v>0</v>
      </c>
      <c r="C3986">
        <v>7</v>
      </c>
      <c r="D3986" t="s">
        <v>17</v>
      </c>
      <c r="E3986" s="2">
        <v>0.52916666666666667</v>
      </c>
      <c r="F3986" s="2">
        <v>0.52962962962962967</v>
      </c>
      <c r="G3986" s="2"/>
      <c r="H3986">
        <v>2</v>
      </c>
    </row>
    <row r="3987" spans="1:8" x14ac:dyDescent="0.35">
      <c r="A3987">
        <v>147108</v>
      </c>
      <c r="B3987">
        <v>0</v>
      </c>
      <c r="C3987">
        <v>7</v>
      </c>
      <c r="D3987" t="s">
        <v>125</v>
      </c>
      <c r="E3987" s="2">
        <v>0.53125</v>
      </c>
      <c r="F3987" s="2">
        <v>0.531712962962963</v>
      </c>
      <c r="G3987" s="2"/>
      <c r="H3987">
        <v>2</v>
      </c>
    </row>
    <row r="3988" spans="1:8" x14ac:dyDescent="0.35">
      <c r="A3988">
        <v>147108</v>
      </c>
      <c r="B3988">
        <v>0</v>
      </c>
      <c r="C3988">
        <v>7</v>
      </c>
      <c r="D3988" t="s">
        <v>126</v>
      </c>
      <c r="E3988" s="2">
        <v>0.53379629629629632</v>
      </c>
      <c r="F3988" s="2">
        <v>0.53449074074074077</v>
      </c>
      <c r="G3988" s="2"/>
      <c r="H3988" t="s">
        <v>127</v>
      </c>
    </row>
    <row r="3989" spans="1:8" x14ac:dyDescent="0.35">
      <c r="A3989">
        <v>147108</v>
      </c>
      <c r="B3989">
        <v>0</v>
      </c>
      <c r="C3989">
        <v>7</v>
      </c>
      <c r="D3989" t="s">
        <v>128</v>
      </c>
      <c r="E3989" s="2">
        <v>0.53599537037037037</v>
      </c>
      <c r="F3989" s="2">
        <v>0.53645833333333337</v>
      </c>
      <c r="G3989" s="2"/>
      <c r="H3989" t="s">
        <v>110</v>
      </c>
    </row>
    <row r="3990" spans="1:8" x14ac:dyDescent="0.35">
      <c r="A3990">
        <v>147108</v>
      </c>
      <c r="B3990">
        <v>0</v>
      </c>
      <c r="C3990">
        <v>7</v>
      </c>
      <c r="D3990" t="s">
        <v>129</v>
      </c>
      <c r="E3990" s="2">
        <v>0.53784722222222225</v>
      </c>
      <c r="F3990" s="2">
        <v>0.53831018518518514</v>
      </c>
      <c r="G3990" s="2"/>
      <c r="H3990" t="s">
        <v>110</v>
      </c>
    </row>
    <row r="3991" spans="1:8" x14ac:dyDescent="0.35">
      <c r="A3991">
        <v>147108</v>
      </c>
      <c r="B3991">
        <v>0</v>
      </c>
      <c r="C3991">
        <v>7</v>
      </c>
      <c r="D3991" t="s">
        <v>130</v>
      </c>
      <c r="E3991" s="2">
        <v>0.53969907407407403</v>
      </c>
      <c r="F3991" s="2">
        <v>0.54027777777777775</v>
      </c>
      <c r="G3991" s="2"/>
      <c r="H3991" t="s">
        <v>110</v>
      </c>
    </row>
    <row r="3992" spans="1:8" x14ac:dyDescent="0.35">
      <c r="A3992">
        <v>147108</v>
      </c>
      <c r="B3992">
        <v>0</v>
      </c>
      <c r="C3992">
        <v>7</v>
      </c>
      <c r="D3992" t="s">
        <v>45</v>
      </c>
      <c r="E3992" s="2">
        <v>0.54178240740740746</v>
      </c>
      <c r="F3992" s="2">
        <v>0.54270833333333335</v>
      </c>
      <c r="G3992" s="2"/>
      <c r="H3992" t="s">
        <v>110</v>
      </c>
    </row>
    <row r="3993" spans="1:8" x14ac:dyDescent="0.35">
      <c r="A3993">
        <v>147108</v>
      </c>
      <c r="B3993">
        <v>0</v>
      </c>
      <c r="C3993">
        <v>7</v>
      </c>
      <c r="D3993" t="s">
        <v>21</v>
      </c>
      <c r="E3993" s="2">
        <v>0.54456018518518523</v>
      </c>
      <c r="H3993" t="s">
        <v>114</v>
      </c>
    </row>
    <row r="3994" spans="1:8" x14ac:dyDescent="0.35">
      <c r="A3994">
        <v>147910</v>
      </c>
      <c r="B3994">
        <v>0</v>
      </c>
      <c r="C3994">
        <v>7</v>
      </c>
      <c r="D3994" t="s">
        <v>11</v>
      </c>
      <c r="F3994" s="2">
        <v>0.52777777777777779</v>
      </c>
      <c r="G3994" s="2"/>
      <c r="H3994" t="s">
        <v>161</v>
      </c>
    </row>
    <row r="3995" spans="1:8" x14ac:dyDescent="0.35">
      <c r="A3995">
        <v>147910</v>
      </c>
      <c r="B3995">
        <v>0</v>
      </c>
      <c r="C3995">
        <v>7</v>
      </c>
      <c r="D3995" t="s">
        <v>160</v>
      </c>
      <c r="E3995" s="2">
        <v>0.53020833333333328</v>
      </c>
      <c r="F3995" s="2">
        <v>0.53090277777777772</v>
      </c>
      <c r="G3995" s="2"/>
      <c r="H3995" t="s">
        <v>110</v>
      </c>
    </row>
    <row r="3996" spans="1:8" x14ac:dyDescent="0.35">
      <c r="A3996">
        <v>147910</v>
      </c>
      <c r="B3996">
        <v>1</v>
      </c>
      <c r="C3996">
        <v>7</v>
      </c>
      <c r="D3996" t="s">
        <v>13</v>
      </c>
      <c r="E3996" s="2">
        <v>0.53437500000000004</v>
      </c>
      <c r="F3996" s="2">
        <v>0.53506944444444449</v>
      </c>
      <c r="G3996" s="2"/>
      <c r="H3996" t="s">
        <v>110</v>
      </c>
    </row>
    <row r="3997" spans="1:8" x14ac:dyDescent="0.35">
      <c r="A3997">
        <v>147910</v>
      </c>
      <c r="B3997">
        <v>1</v>
      </c>
      <c r="C3997">
        <v>7</v>
      </c>
      <c r="D3997" t="s">
        <v>146</v>
      </c>
      <c r="E3997" s="2">
        <v>0.53715277777777781</v>
      </c>
      <c r="F3997" s="2">
        <v>0.5376157407407407</v>
      </c>
      <c r="G3997" s="2"/>
      <c r="H3997" t="s">
        <v>147</v>
      </c>
    </row>
    <row r="3998" spans="1:8" x14ac:dyDescent="0.35">
      <c r="A3998">
        <v>147910</v>
      </c>
      <c r="B3998">
        <v>1</v>
      </c>
      <c r="C3998">
        <v>7</v>
      </c>
      <c r="D3998" t="s">
        <v>19</v>
      </c>
      <c r="E3998" s="2">
        <v>0.53877314814814814</v>
      </c>
      <c r="F3998" s="2">
        <v>0.53923611111111114</v>
      </c>
      <c r="G3998" s="2"/>
      <c r="H3998">
        <v>1</v>
      </c>
    </row>
    <row r="3999" spans="1:8" x14ac:dyDescent="0.35">
      <c r="A3999">
        <v>147910</v>
      </c>
      <c r="B3999">
        <v>1</v>
      </c>
      <c r="C3999">
        <v>7</v>
      </c>
      <c r="D3999" t="s">
        <v>148</v>
      </c>
      <c r="E3999" s="2">
        <v>0.5424768518518519</v>
      </c>
      <c r="F3999" s="2">
        <v>0.54293981481481479</v>
      </c>
      <c r="G3999" s="2"/>
      <c r="H3999">
        <v>1</v>
      </c>
    </row>
    <row r="4000" spans="1:8" x14ac:dyDescent="0.35">
      <c r="A4000">
        <v>147910</v>
      </c>
      <c r="B4000">
        <v>1</v>
      </c>
      <c r="C4000">
        <v>7</v>
      </c>
      <c r="D4000" t="s">
        <v>149</v>
      </c>
      <c r="E4000" s="2">
        <v>0.54467592592592595</v>
      </c>
      <c r="F4000" s="2">
        <v>0.54525462962962967</v>
      </c>
      <c r="G4000" s="2"/>
      <c r="H4000">
        <v>1</v>
      </c>
    </row>
    <row r="4001" spans="1:8" x14ac:dyDescent="0.35">
      <c r="A4001">
        <v>147910</v>
      </c>
      <c r="B4001">
        <v>1</v>
      </c>
      <c r="C4001">
        <v>7</v>
      </c>
      <c r="D4001" t="s">
        <v>150</v>
      </c>
      <c r="E4001" s="2">
        <v>0.546875</v>
      </c>
      <c r="F4001" s="2">
        <v>0.54756944444444444</v>
      </c>
      <c r="G4001" s="2"/>
      <c r="H4001">
        <v>1</v>
      </c>
    </row>
    <row r="4002" spans="1:8" x14ac:dyDescent="0.35">
      <c r="A4002">
        <v>147910</v>
      </c>
      <c r="B4002">
        <v>1</v>
      </c>
      <c r="C4002">
        <v>7</v>
      </c>
      <c r="D4002" t="s">
        <v>151</v>
      </c>
      <c r="E4002" s="2">
        <v>0.54895833333333333</v>
      </c>
      <c r="F4002" s="2">
        <v>0.54942129629629632</v>
      </c>
      <c r="G4002" s="2"/>
      <c r="H4002">
        <v>1</v>
      </c>
    </row>
    <row r="4003" spans="1:8" x14ac:dyDescent="0.35">
      <c r="A4003">
        <v>147910</v>
      </c>
      <c r="B4003">
        <v>1</v>
      </c>
      <c r="C4003">
        <v>7</v>
      </c>
      <c r="D4003" t="s">
        <v>90</v>
      </c>
      <c r="E4003" s="2">
        <v>0.55081018518518521</v>
      </c>
      <c r="F4003" s="2">
        <v>0.55150462962962965</v>
      </c>
      <c r="G4003" s="2"/>
      <c r="H4003">
        <v>1</v>
      </c>
    </row>
    <row r="4004" spans="1:8" x14ac:dyDescent="0.35">
      <c r="A4004">
        <v>147910</v>
      </c>
      <c r="B4004">
        <v>1</v>
      </c>
      <c r="C4004">
        <v>7</v>
      </c>
      <c r="D4004" t="s">
        <v>59</v>
      </c>
      <c r="E4004" s="2">
        <v>0.55289351851851853</v>
      </c>
      <c r="F4004" s="2">
        <v>0.55335648148148153</v>
      </c>
      <c r="G4004" s="2"/>
      <c r="H4004">
        <v>1</v>
      </c>
    </row>
    <row r="4005" spans="1:8" x14ac:dyDescent="0.35">
      <c r="A4005">
        <v>147910</v>
      </c>
      <c r="B4005">
        <v>1</v>
      </c>
      <c r="C4005">
        <v>7</v>
      </c>
      <c r="D4005" t="s">
        <v>144</v>
      </c>
      <c r="E4005" s="2">
        <v>0.55439814814814814</v>
      </c>
      <c r="F4005" s="2">
        <v>0.55486111111111114</v>
      </c>
      <c r="G4005" s="2"/>
      <c r="H4005">
        <v>1</v>
      </c>
    </row>
    <row r="4006" spans="1:8" x14ac:dyDescent="0.35">
      <c r="A4006">
        <v>147910</v>
      </c>
      <c r="B4006">
        <v>1</v>
      </c>
      <c r="C4006">
        <v>7</v>
      </c>
      <c r="D4006" t="s">
        <v>9</v>
      </c>
      <c r="E4006" s="2">
        <v>0.55636574074074074</v>
      </c>
      <c r="H4006">
        <v>1</v>
      </c>
    </row>
    <row r="4007" spans="1:8" x14ac:dyDescent="0.35">
      <c r="A4007">
        <v>145510</v>
      </c>
      <c r="B4007">
        <v>0</v>
      </c>
      <c r="C4007">
        <v>7</v>
      </c>
      <c r="D4007" t="s">
        <v>26</v>
      </c>
      <c r="F4007" s="2">
        <v>0.52777777777777779</v>
      </c>
      <c r="G4007" s="2"/>
      <c r="H4007">
        <v>2</v>
      </c>
    </row>
    <row r="4008" spans="1:8" x14ac:dyDescent="0.35">
      <c r="A4008">
        <v>145510</v>
      </c>
      <c r="B4008">
        <v>0</v>
      </c>
      <c r="C4008">
        <v>7</v>
      </c>
      <c r="D4008" t="s">
        <v>165</v>
      </c>
      <c r="E4008" s="2">
        <v>0.52951388888888884</v>
      </c>
      <c r="F4008" s="2">
        <v>0.52997685185185184</v>
      </c>
      <c r="G4008" s="2"/>
      <c r="H4008">
        <v>2</v>
      </c>
    </row>
    <row r="4009" spans="1:8" x14ac:dyDescent="0.35">
      <c r="A4009">
        <v>145510</v>
      </c>
      <c r="B4009">
        <v>0</v>
      </c>
      <c r="C4009">
        <v>7</v>
      </c>
      <c r="D4009" t="s">
        <v>164</v>
      </c>
      <c r="E4009" s="2">
        <v>0.53217592592592589</v>
      </c>
      <c r="F4009" s="2">
        <v>0.53263888888888888</v>
      </c>
      <c r="G4009" s="2"/>
      <c r="H4009">
        <v>2</v>
      </c>
    </row>
    <row r="4010" spans="1:8" x14ac:dyDescent="0.35">
      <c r="A4010">
        <v>145510</v>
      </c>
      <c r="B4010">
        <v>0</v>
      </c>
      <c r="C4010">
        <v>7</v>
      </c>
      <c r="D4010" t="s">
        <v>163</v>
      </c>
      <c r="E4010" s="2">
        <v>0.53483796296296293</v>
      </c>
      <c r="F4010" s="2">
        <v>0.53530092592592593</v>
      </c>
      <c r="G4010" s="2"/>
      <c r="H4010">
        <v>2</v>
      </c>
    </row>
    <row r="4011" spans="1:8" x14ac:dyDescent="0.35">
      <c r="A4011">
        <v>145510</v>
      </c>
      <c r="B4011">
        <v>0</v>
      </c>
      <c r="C4011">
        <v>7</v>
      </c>
      <c r="D4011" t="s">
        <v>18</v>
      </c>
      <c r="E4011" s="2">
        <v>0.53680555555555554</v>
      </c>
      <c r="F4011" s="2">
        <v>0.53726851851851853</v>
      </c>
      <c r="G4011" s="2"/>
      <c r="H4011">
        <v>2</v>
      </c>
    </row>
    <row r="4012" spans="1:8" x14ac:dyDescent="0.35">
      <c r="A4012">
        <v>145510</v>
      </c>
      <c r="B4012">
        <v>0</v>
      </c>
      <c r="C4012">
        <v>7</v>
      </c>
      <c r="D4012" t="s">
        <v>17</v>
      </c>
      <c r="E4012" s="2">
        <v>0.5395833333333333</v>
      </c>
      <c r="F4012" s="2">
        <v>0.5400462962962963</v>
      </c>
      <c r="G4012" s="2"/>
      <c r="H4012">
        <v>2</v>
      </c>
    </row>
    <row r="4013" spans="1:8" x14ac:dyDescent="0.35">
      <c r="A4013">
        <v>145510</v>
      </c>
      <c r="B4013">
        <v>0</v>
      </c>
      <c r="C4013">
        <v>7</v>
      </c>
      <c r="D4013" t="s">
        <v>125</v>
      </c>
      <c r="E4013" s="2">
        <v>0.54155092592592591</v>
      </c>
      <c r="F4013" s="2">
        <v>0.54201388888888891</v>
      </c>
      <c r="G4013" s="2"/>
      <c r="H4013">
        <v>2</v>
      </c>
    </row>
    <row r="4014" spans="1:8" x14ac:dyDescent="0.35">
      <c r="A4014">
        <v>145510</v>
      </c>
      <c r="B4014">
        <v>0</v>
      </c>
      <c r="C4014">
        <v>7</v>
      </c>
      <c r="D4014" t="s">
        <v>126</v>
      </c>
      <c r="E4014" s="2">
        <v>0.54421296296296295</v>
      </c>
      <c r="F4014" s="2">
        <v>0.5449074074074074</v>
      </c>
      <c r="G4014" s="2"/>
      <c r="H4014" t="s">
        <v>127</v>
      </c>
    </row>
    <row r="4015" spans="1:8" x14ac:dyDescent="0.35">
      <c r="A4015">
        <v>145510</v>
      </c>
      <c r="B4015">
        <v>0</v>
      </c>
      <c r="C4015">
        <v>7</v>
      </c>
      <c r="D4015" t="s">
        <v>128</v>
      </c>
      <c r="E4015" s="2">
        <v>0.546412037037037</v>
      </c>
      <c r="F4015" s="2">
        <v>0.546875</v>
      </c>
      <c r="G4015" s="2"/>
      <c r="H4015" t="s">
        <v>110</v>
      </c>
    </row>
    <row r="4016" spans="1:8" x14ac:dyDescent="0.35">
      <c r="A4016">
        <v>145510</v>
      </c>
      <c r="B4016">
        <v>0</v>
      </c>
      <c r="C4016">
        <v>7</v>
      </c>
      <c r="D4016" t="s">
        <v>129</v>
      </c>
      <c r="E4016" s="2">
        <v>0.54826388888888888</v>
      </c>
      <c r="F4016" s="2">
        <v>0.54872685185185188</v>
      </c>
      <c r="G4016" s="2"/>
      <c r="H4016" t="s">
        <v>110</v>
      </c>
    </row>
    <row r="4017" spans="1:8" x14ac:dyDescent="0.35">
      <c r="A4017">
        <v>145510</v>
      </c>
      <c r="B4017">
        <v>0</v>
      </c>
      <c r="C4017">
        <v>7</v>
      </c>
      <c r="D4017" t="s">
        <v>130</v>
      </c>
      <c r="E4017" s="2">
        <v>0.55011574074074077</v>
      </c>
      <c r="F4017" s="2">
        <v>0.55069444444444449</v>
      </c>
      <c r="G4017" s="2"/>
      <c r="H4017" t="s">
        <v>110</v>
      </c>
    </row>
    <row r="4018" spans="1:8" x14ac:dyDescent="0.35">
      <c r="A4018">
        <v>145510</v>
      </c>
      <c r="B4018">
        <v>0</v>
      </c>
      <c r="C4018">
        <v>7</v>
      </c>
      <c r="D4018" t="s">
        <v>45</v>
      </c>
      <c r="E4018" s="2">
        <v>0.55219907407407409</v>
      </c>
      <c r="F4018" s="2">
        <v>0.55312499999999998</v>
      </c>
      <c r="G4018" s="2"/>
      <c r="H4018" t="s">
        <v>110</v>
      </c>
    </row>
    <row r="4019" spans="1:8" x14ac:dyDescent="0.35">
      <c r="A4019">
        <v>145510</v>
      </c>
      <c r="B4019">
        <v>0</v>
      </c>
      <c r="C4019">
        <v>7</v>
      </c>
      <c r="D4019" t="s">
        <v>21</v>
      </c>
      <c r="E4019" s="2">
        <v>0.55497685185185186</v>
      </c>
      <c r="H4019" t="s">
        <v>114</v>
      </c>
    </row>
    <row r="4020" spans="1:8" x14ac:dyDescent="0.35">
      <c r="A4020">
        <v>145503</v>
      </c>
      <c r="B4020">
        <v>0</v>
      </c>
      <c r="C4020">
        <v>7</v>
      </c>
      <c r="D4020" t="s">
        <v>21</v>
      </c>
      <c r="F4020" s="2">
        <v>0.52777777777777779</v>
      </c>
      <c r="G4020" s="2"/>
      <c r="H4020" t="s">
        <v>114</v>
      </c>
    </row>
    <row r="4021" spans="1:8" x14ac:dyDescent="0.35">
      <c r="A4021">
        <v>145503</v>
      </c>
      <c r="B4021">
        <v>0</v>
      </c>
      <c r="C4021">
        <v>7</v>
      </c>
      <c r="D4021" t="s">
        <v>45</v>
      </c>
      <c r="E4021" s="2">
        <v>0.52986111111111112</v>
      </c>
      <c r="F4021" s="2">
        <v>0.53182870370370372</v>
      </c>
      <c r="G4021" s="2"/>
      <c r="H4021" t="s">
        <v>152</v>
      </c>
    </row>
    <row r="4022" spans="1:8" x14ac:dyDescent="0.35">
      <c r="A4022">
        <v>145503</v>
      </c>
      <c r="B4022">
        <v>0</v>
      </c>
      <c r="C4022">
        <v>7</v>
      </c>
      <c r="D4022" t="s">
        <v>130</v>
      </c>
      <c r="E4022" s="2">
        <v>0.53344907407407405</v>
      </c>
      <c r="F4022" s="2">
        <v>0.53402777777777777</v>
      </c>
      <c r="G4022" s="2"/>
      <c r="H4022" t="s">
        <v>152</v>
      </c>
    </row>
    <row r="4023" spans="1:8" x14ac:dyDescent="0.35">
      <c r="A4023">
        <v>145503</v>
      </c>
      <c r="B4023">
        <v>0</v>
      </c>
      <c r="C4023">
        <v>7</v>
      </c>
      <c r="D4023" t="s">
        <v>129</v>
      </c>
      <c r="E4023" s="2">
        <v>0.53530092592592593</v>
      </c>
      <c r="F4023" s="2">
        <v>0.53576388888888893</v>
      </c>
      <c r="G4023" s="2"/>
      <c r="H4023" t="s">
        <v>152</v>
      </c>
    </row>
    <row r="4024" spans="1:8" x14ac:dyDescent="0.35">
      <c r="A4024">
        <v>145503</v>
      </c>
      <c r="B4024">
        <v>0</v>
      </c>
      <c r="C4024">
        <v>7</v>
      </c>
      <c r="D4024" t="s">
        <v>128</v>
      </c>
      <c r="E4024" s="2">
        <v>0.53726851851851853</v>
      </c>
      <c r="F4024" s="2">
        <v>0.53773148148148153</v>
      </c>
      <c r="G4024" s="2"/>
      <c r="H4024" t="s">
        <v>152</v>
      </c>
    </row>
    <row r="4025" spans="1:8" x14ac:dyDescent="0.35">
      <c r="A4025">
        <v>145503</v>
      </c>
      <c r="B4025">
        <v>0</v>
      </c>
      <c r="C4025">
        <v>7</v>
      </c>
      <c r="D4025" t="s">
        <v>126</v>
      </c>
      <c r="E4025" s="2">
        <v>0.53923611111111114</v>
      </c>
      <c r="F4025" s="2">
        <v>0.53993055555555558</v>
      </c>
      <c r="G4025" s="2"/>
      <c r="H4025" t="s">
        <v>162</v>
      </c>
    </row>
    <row r="4026" spans="1:8" x14ac:dyDescent="0.35">
      <c r="A4026">
        <v>145503</v>
      </c>
      <c r="B4026">
        <v>0</v>
      </c>
      <c r="C4026">
        <v>7</v>
      </c>
      <c r="D4026" t="s">
        <v>125</v>
      </c>
      <c r="E4026" s="2">
        <v>0.54166666666666663</v>
      </c>
      <c r="F4026" s="2">
        <v>0.54212962962962963</v>
      </c>
      <c r="G4026" s="2"/>
      <c r="H4026">
        <v>1</v>
      </c>
    </row>
    <row r="4027" spans="1:8" x14ac:dyDescent="0.35">
      <c r="A4027">
        <v>145503</v>
      </c>
      <c r="B4027">
        <v>0</v>
      </c>
      <c r="C4027">
        <v>7</v>
      </c>
      <c r="D4027" t="s">
        <v>17</v>
      </c>
      <c r="E4027" s="2">
        <v>0.54340277777777779</v>
      </c>
      <c r="F4027" s="2">
        <v>0.54386574074074079</v>
      </c>
      <c r="G4027" s="2"/>
      <c r="H4027">
        <v>1</v>
      </c>
    </row>
    <row r="4028" spans="1:8" x14ac:dyDescent="0.35">
      <c r="A4028">
        <v>145503</v>
      </c>
      <c r="B4028">
        <v>0</v>
      </c>
      <c r="C4028">
        <v>7</v>
      </c>
      <c r="D4028" t="s">
        <v>18</v>
      </c>
      <c r="E4028" s="2">
        <v>0.54594907407407411</v>
      </c>
      <c r="F4028" s="2">
        <v>0.546412037037037</v>
      </c>
      <c r="G4028" s="2"/>
      <c r="H4028">
        <v>1</v>
      </c>
    </row>
    <row r="4029" spans="1:8" x14ac:dyDescent="0.35">
      <c r="A4029">
        <v>145503</v>
      </c>
      <c r="B4029">
        <v>0</v>
      </c>
      <c r="C4029">
        <v>7</v>
      </c>
      <c r="D4029" t="s">
        <v>163</v>
      </c>
      <c r="E4029" s="2">
        <v>0.54768518518518516</v>
      </c>
      <c r="F4029" s="2">
        <v>0.54814814814814816</v>
      </c>
      <c r="G4029" s="2"/>
      <c r="H4029">
        <v>1</v>
      </c>
    </row>
    <row r="4030" spans="1:8" x14ac:dyDescent="0.35">
      <c r="A4030">
        <v>145503</v>
      </c>
      <c r="B4030">
        <v>0</v>
      </c>
      <c r="C4030">
        <v>7</v>
      </c>
      <c r="D4030" t="s">
        <v>164</v>
      </c>
      <c r="E4030" s="2">
        <v>0.55023148148148149</v>
      </c>
      <c r="F4030" s="2">
        <v>0.55069444444444449</v>
      </c>
      <c r="G4030" s="2"/>
      <c r="H4030">
        <v>1</v>
      </c>
    </row>
    <row r="4031" spans="1:8" x14ac:dyDescent="0.35">
      <c r="A4031">
        <v>145503</v>
      </c>
      <c r="B4031">
        <v>0</v>
      </c>
      <c r="C4031">
        <v>7</v>
      </c>
      <c r="D4031" t="s">
        <v>165</v>
      </c>
      <c r="E4031" s="2">
        <v>0.55277777777777781</v>
      </c>
      <c r="F4031" s="2">
        <v>0.5532407407407407</v>
      </c>
      <c r="G4031" s="2"/>
      <c r="H4031">
        <v>1</v>
      </c>
    </row>
    <row r="4032" spans="1:8" x14ac:dyDescent="0.35">
      <c r="A4032">
        <v>145503</v>
      </c>
      <c r="B4032">
        <v>0</v>
      </c>
      <c r="C4032">
        <v>7</v>
      </c>
      <c r="D4032" t="s">
        <v>26</v>
      </c>
      <c r="E4032" s="2">
        <v>0.5556712962962963</v>
      </c>
      <c r="H4032">
        <v>2</v>
      </c>
    </row>
    <row r="4033" spans="1:8" x14ac:dyDescent="0.35">
      <c r="A4033">
        <v>147209</v>
      </c>
      <c r="B4033">
        <v>0</v>
      </c>
      <c r="C4033">
        <v>7</v>
      </c>
      <c r="D4033" t="s">
        <v>23</v>
      </c>
      <c r="F4033" s="2">
        <v>0.52800925925925923</v>
      </c>
      <c r="G4033" s="2"/>
      <c r="H4033">
        <v>1</v>
      </c>
    </row>
    <row r="4034" spans="1:8" x14ac:dyDescent="0.35">
      <c r="A4034">
        <v>147209</v>
      </c>
      <c r="B4034">
        <v>0</v>
      </c>
      <c r="C4034">
        <v>7</v>
      </c>
      <c r="D4034" t="s">
        <v>145</v>
      </c>
      <c r="E4034" s="2">
        <v>0.53032407407407411</v>
      </c>
      <c r="F4034" s="2">
        <v>0.530787037037037</v>
      </c>
      <c r="G4034" s="2"/>
      <c r="H4034">
        <v>1</v>
      </c>
    </row>
    <row r="4035" spans="1:8" x14ac:dyDescent="0.35">
      <c r="A4035">
        <v>147209</v>
      </c>
      <c r="B4035">
        <v>0</v>
      </c>
      <c r="C4035">
        <v>7</v>
      </c>
      <c r="D4035" t="s">
        <v>146</v>
      </c>
      <c r="E4035" s="2">
        <v>0.53217592592592589</v>
      </c>
      <c r="F4035" s="2">
        <v>0.53263888888888888</v>
      </c>
      <c r="G4035" s="2"/>
      <c r="H4035" t="s">
        <v>147</v>
      </c>
    </row>
    <row r="4036" spans="1:8" x14ac:dyDescent="0.35">
      <c r="A4036">
        <v>147209</v>
      </c>
      <c r="B4036">
        <v>0</v>
      </c>
      <c r="C4036">
        <v>7</v>
      </c>
      <c r="D4036" t="s">
        <v>19</v>
      </c>
      <c r="E4036" s="2">
        <v>0.53356481481481477</v>
      </c>
      <c r="F4036" s="2">
        <v>0.53402777777777777</v>
      </c>
      <c r="G4036" s="2"/>
      <c r="H4036">
        <v>1</v>
      </c>
    </row>
    <row r="4037" spans="1:8" x14ac:dyDescent="0.35">
      <c r="A4037">
        <v>147209</v>
      </c>
      <c r="B4037">
        <v>0</v>
      </c>
      <c r="C4037">
        <v>7</v>
      </c>
      <c r="D4037" t="s">
        <v>148</v>
      </c>
      <c r="E4037" s="2">
        <v>0.53680555555555554</v>
      </c>
      <c r="F4037" s="2">
        <v>0.53726851851851853</v>
      </c>
      <c r="G4037" s="2"/>
      <c r="H4037">
        <v>1</v>
      </c>
    </row>
    <row r="4038" spans="1:8" x14ac:dyDescent="0.35">
      <c r="A4038">
        <v>147209</v>
      </c>
      <c r="B4038">
        <v>0</v>
      </c>
      <c r="C4038">
        <v>7</v>
      </c>
      <c r="D4038" t="s">
        <v>149</v>
      </c>
      <c r="E4038" s="2">
        <v>0.53865740740740742</v>
      </c>
      <c r="F4038" s="2">
        <v>0.53923611111111114</v>
      </c>
      <c r="G4038" s="2"/>
      <c r="H4038">
        <v>1</v>
      </c>
    </row>
    <row r="4039" spans="1:8" x14ac:dyDescent="0.35">
      <c r="A4039">
        <v>147209</v>
      </c>
      <c r="B4039">
        <v>0</v>
      </c>
      <c r="C4039">
        <v>7</v>
      </c>
      <c r="D4039" t="s">
        <v>150</v>
      </c>
      <c r="E4039" s="2">
        <v>0.54062500000000002</v>
      </c>
      <c r="F4039" s="2">
        <v>0.54131944444444446</v>
      </c>
      <c r="G4039" s="2"/>
      <c r="H4039">
        <v>1</v>
      </c>
    </row>
    <row r="4040" spans="1:8" x14ac:dyDescent="0.35">
      <c r="A4040">
        <v>147209</v>
      </c>
      <c r="B4040">
        <v>0</v>
      </c>
      <c r="C4040">
        <v>7</v>
      </c>
      <c r="D4040" t="s">
        <v>151</v>
      </c>
      <c r="E4040" s="2">
        <v>0.5424768518518519</v>
      </c>
      <c r="F4040" s="2">
        <v>0.54293981481481479</v>
      </c>
      <c r="G4040" s="2"/>
      <c r="H4040">
        <v>1</v>
      </c>
    </row>
    <row r="4041" spans="1:8" x14ac:dyDescent="0.35">
      <c r="A4041">
        <v>147209</v>
      </c>
      <c r="B4041">
        <v>0</v>
      </c>
      <c r="C4041">
        <v>7</v>
      </c>
      <c r="D4041" t="s">
        <v>90</v>
      </c>
      <c r="E4041" s="2">
        <v>0.54409722222222223</v>
      </c>
      <c r="F4041" s="2">
        <v>0.54479166666666667</v>
      </c>
      <c r="G4041" s="2"/>
      <c r="H4041">
        <v>1</v>
      </c>
    </row>
    <row r="4042" spans="1:8" x14ac:dyDescent="0.35">
      <c r="A4042">
        <v>147209</v>
      </c>
      <c r="B4042">
        <v>0</v>
      </c>
      <c r="C4042">
        <v>7</v>
      </c>
      <c r="D4042" t="s">
        <v>59</v>
      </c>
      <c r="E4042" s="2">
        <v>0.54618055555555556</v>
      </c>
      <c r="F4042" s="2">
        <v>0.54664351851851856</v>
      </c>
      <c r="G4042" s="2"/>
      <c r="H4042">
        <v>1</v>
      </c>
    </row>
    <row r="4043" spans="1:8" x14ac:dyDescent="0.35">
      <c r="A4043">
        <v>147209</v>
      </c>
      <c r="B4043">
        <v>0</v>
      </c>
      <c r="C4043">
        <v>7</v>
      </c>
      <c r="D4043" t="s">
        <v>144</v>
      </c>
      <c r="E4043" s="2">
        <v>0.54780092592592589</v>
      </c>
      <c r="F4043" s="2">
        <v>0.54826388888888888</v>
      </c>
      <c r="G4043" s="2"/>
      <c r="H4043">
        <v>1</v>
      </c>
    </row>
    <row r="4044" spans="1:8" x14ac:dyDescent="0.35">
      <c r="A4044">
        <v>147209</v>
      </c>
      <c r="B4044">
        <v>0</v>
      </c>
      <c r="C4044">
        <v>7</v>
      </c>
      <c r="D4044" t="s">
        <v>9</v>
      </c>
      <c r="E4044" s="2">
        <v>0.54942129629629632</v>
      </c>
      <c r="F4044" s="2">
        <v>0.54988425925925921</v>
      </c>
      <c r="G4044" s="2"/>
      <c r="H4044">
        <v>1</v>
      </c>
    </row>
    <row r="4045" spans="1:8" x14ac:dyDescent="0.35">
      <c r="A4045">
        <v>147209</v>
      </c>
      <c r="B4045">
        <v>0</v>
      </c>
      <c r="C4045">
        <v>7</v>
      </c>
      <c r="D4045" t="s">
        <v>93</v>
      </c>
      <c r="E4045" s="2">
        <v>0.55104166666666665</v>
      </c>
      <c r="F4045" s="2">
        <v>0.55150462962962965</v>
      </c>
      <c r="G4045" s="2"/>
      <c r="H4045">
        <v>1</v>
      </c>
    </row>
    <row r="4046" spans="1:8" x14ac:dyDescent="0.35">
      <c r="A4046">
        <v>147209</v>
      </c>
      <c r="B4046">
        <v>0</v>
      </c>
      <c r="C4046">
        <v>7</v>
      </c>
      <c r="D4046" t="s">
        <v>123</v>
      </c>
      <c r="E4046" s="2">
        <v>0.55335648148148153</v>
      </c>
      <c r="F4046" s="2">
        <v>0.55393518518518514</v>
      </c>
      <c r="G4046" s="2"/>
      <c r="H4046">
        <v>1</v>
      </c>
    </row>
    <row r="4047" spans="1:8" x14ac:dyDescent="0.35">
      <c r="A4047">
        <v>147209</v>
      </c>
      <c r="B4047">
        <v>0</v>
      </c>
      <c r="C4047">
        <v>7</v>
      </c>
      <c r="D4047" t="s">
        <v>21</v>
      </c>
      <c r="E4047" s="2">
        <v>0.55601851851851847</v>
      </c>
      <c r="F4047" s="2">
        <v>0.55659722222222219</v>
      </c>
      <c r="G4047" s="2"/>
      <c r="H4047" t="s">
        <v>114</v>
      </c>
    </row>
    <row r="4048" spans="1:8" x14ac:dyDescent="0.35">
      <c r="A4048">
        <v>147209</v>
      </c>
      <c r="B4048">
        <v>0</v>
      </c>
      <c r="C4048">
        <v>7</v>
      </c>
      <c r="D4048" t="s">
        <v>45</v>
      </c>
      <c r="E4048" s="2">
        <v>0.55844907407407407</v>
      </c>
      <c r="F4048" s="2">
        <v>0.55937499999999996</v>
      </c>
      <c r="G4048" s="2"/>
      <c r="H4048" t="s">
        <v>152</v>
      </c>
    </row>
    <row r="4049" spans="1:8" x14ac:dyDescent="0.35">
      <c r="A4049">
        <v>147209</v>
      </c>
      <c r="B4049">
        <v>0</v>
      </c>
      <c r="C4049">
        <v>7</v>
      </c>
      <c r="D4049" t="s">
        <v>128</v>
      </c>
      <c r="E4049" s="2">
        <v>0.56273148148148144</v>
      </c>
      <c r="F4049" s="2">
        <v>0.56319444444444444</v>
      </c>
      <c r="G4049" s="2"/>
      <c r="H4049" t="s">
        <v>152</v>
      </c>
    </row>
    <row r="4050" spans="1:8" x14ac:dyDescent="0.35">
      <c r="A4050">
        <v>147209</v>
      </c>
      <c r="B4050">
        <v>0</v>
      </c>
      <c r="C4050">
        <v>7</v>
      </c>
      <c r="D4050" t="s">
        <v>126</v>
      </c>
      <c r="E4050" s="2">
        <v>0.5649305555555556</v>
      </c>
      <c r="F4050" s="2">
        <v>0.56631944444444449</v>
      </c>
      <c r="G4050" s="2"/>
      <c r="H4050" t="s">
        <v>152</v>
      </c>
    </row>
    <row r="4051" spans="1:8" x14ac:dyDescent="0.35">
      <c r="A4051">
        <v>147209</v>
      </c>
      <c r="B4051">
        <v>0</v>
      </c>
      <c r="C4051">
        <v>7</v>
      </c>
      <c r="D4051" t="s">
        <v>153</v>
      </c>
      <c r="E4051" s="2">
        <v>0.56840277777777781</v>
      </c>
      <c r="F4051" s="2">
        <v>0.5688657407407407</v>
      </c>
      <c r="G4051" s="2"/>
      <c r="H4051" t="s">
        <v>152</v>
      </c>
    </row>
    <row r="4052" spans="1:8" x14ac:dyDescent="0.35">
      <c r="A4052">
        <v>147209</v>
      </c>
      <c r="B4052">
        <v>0</v>
      </c>
      <c r="C4052">
        <v>7</v>
      </c>
      <c r="D4052" t="s">
        <v>154</v>
      </c>
      <c r="E4052" s="2">
        <v>0.57025462962962958</v>
      </c>
      <c r="F4052" s="2">
        <v>0.57071759259259258</v>
      </c>
      <c r="G4052" s="2"/>
      <c r="H4052" t="s">
        <v>152</v>
      </c>
    </row>
    <row r="4053" spans="1:8" x14ac:dyDescent="0.35">
      <c r="A4053">
        <v>147209</v>
      </c>
      <c r="B4053">
        <v>0</v>
      </c>
      <c r="C4053">
        <v>7</v>
      </c>
      <c r="D4053" t="s">
        <v>155</v>
      </c>
      <c r="E4053" s="2">
        <v>0.57222222222222219</v>
      </c>
      <c r="F4053" s="2">
        <v>0.57268518518518519</v>
      </c>
      <c r="G4053" s="2"/>
      <c r="H4053" t="s">
        <v>152</v>
      </c>
    </row>
    <row r="4054" spans="1:8" x14ac:dyDescent="0.35">
      <c r="A4054">
        <v>147209</v>
      </c>
      <c r="B4054">
        <v>0</v>
      </c>
      <c r="C4054">
        <v>7</v>
      </c>
      <c r="D4054" t="s">
        <v>24</v>
      </c>
      <c r="E4054" s="2">
        <v>0.57546296296296295</v>
      </c>
      <c r="H4054">
        <v>7</v>
      </c>
    </row>
    <row r="4055" spans="1:8" x14ac:dyDescent="0.35">
      <c r="A4055">
        <v>148212</v>
      </c>
      <c r="B4055">
        <v>0</v>
      </c>
      <c r="C4055">
        <v>7</v>
      </c>
      <c r="D4055" t="s">
        <v>24</v>
      </c>
      <c r="F4055" s="2">
        <v>0.52986111111111112</v>
      </c>
      <c r="G4055" s="2"/>
      <c r="H4055">
        <v>7</v>
      </c>
    </row>
    <row r="4056" spans="1:8" x14ac:dyDescent="0.35">
      <c r="A4056">
        <v>148212</v>
      </c>
      <c r="B4056">
        <v>0</v>
      </c>
      <c r="C4056">
        <v>7</v>
      </c>
      <c r="D4056" t="s">
        <v>155</v>
      </c>
      <c r="E4056" s="2">
        <v>0.53298611111111116</v>
      </c>
      <c r="F4056" s="2">
        <v>0.53344907407407405</v>
      </c>
      <c r="G4056" s="2"/>
      <c r="H4056" t="s">
        <v>110</v>
      </c>
    </row>
    <row r="4057" spans="1:8" x14ac:dyDescent="0.35">
      <c r="A4057">
        <v>148212</v>
      </c>
      <c r="B4057">
        <v>0</v>
      </c>
      <c r="C4057">
        <v>7</v>
      </c>
      <c r="D4057" t="s">
        <v>154</v>
      </c>
      <c r="E4057" s="2">
        <v>0.53495370370370365</v>
      </c>
      <c r="F4057" s="2">
        <v>0.53541666666666665</v>
      </c>
      <c r="G4057" s="2"/>
      <c r="H4057" t="s">
        <v>110</v>
      </c>
    </row>
    <row r="4058" spans="1:8" x14ac:dyDescent="0.35">
      <c r="A4058">
        <v>148212</v>
      </c>
      <c r="B4058">
        <v>0</v>
      </c>
      <c r="C4058">
        <v>7</v>
      </c>
      <c r="D4058" t="s">
        <v>153</v>
      </c>
      <c r="E4058" s="2">
        <v>0.53680555555555554</v>
      </c>
      <c r="F4058" s="2">
        <v>0.53726851851851853</v>
      </c>
      <c r="G4058" s="2"/>
      <c r="H4058" t="s">
        <v>110</v>
      </c>
    </row>
    <row r="4059" spans="1:8" x14ac:dyDescent="0.35">
      <c r="A4059">
        <v>148212</v>
      </c>
      <c r="B4059">
        <v>0</v>
      </c>
      <c r="C4059">
        <v>7</v>
      </c>
      <c r="D4059" t="s">
        <v>126</v>
      </c>
      <c r="E4059" s="2">
        <v>0.53912037037037042</v>
      </c>
      <c r="F4059" s="2">
        <v>0.5405092592592593</v>
      </c>
      <c r="G4059" s="2"/>
      <c r="H4059" t="s">
        <v>110</v>
      </c>
    </row>
    <row r="4060" spans="1:8" x14ac:dyDescent="0.35">
      <c r="A4060">
        <v>148212</v>
      </c>
      <c r="B4060">
        <v>0</v>
      </c>
      <c r="C4060">
        <v>7</v>
      </c>
      <c r="D4060" t="s">
        <v>128</v>
      </c>
      <c r="E4060" s="2">
        <v>0.54201388888888891</v>
      </c>
      <c r="F4060" s="2">
        <v>0.5424768518518519</v>
      </c>
      <c r="G4060" s="2"/>
      <c r="H4060" t="s">
        <v>110</v>
      </c>
    </row>
    <row r="4061" spans="1:8" x14ac:dyDescent="0.35">
      <c r="A4061">
        <v>148212</v>
      </c>
      <c r="B4061">
        <v>0</v>
      </c>
      <c r="C4061">
        <v>7</v>
      </c>
      <c r="D4061" t="s">
        <v>45</v>
      </c>
      <c r="E4061" s="2">
        <v>0.54560185185185184</v>
      </c>
      <c r="F4061" s="2">
        <v>0.546412037037037</v>
      </c>
      <c r="G4061" s="2"/>
      <c r="H4061" t="s">
        <v>110</v>
      </c>
    </row>
    <row r="4062" spans="1:8" x14ac:dyDescent="0.35">
      <c r="A4062">
        <v>148212</v>
      </c>
      <c r="B4062">
        <v>0</v>
      </c>
      <c r="C4062">
        <v>7</v>
      </c>
      <c r="D4062" t="s">
        <v>21</v>
      </c>
      <c r="E4062" s="2">
        <v>0.54780092592592589</v>
      </c>
      <c r="F4062" s="2">
        <v>0.54837962962962961</v>
      </c>
      <c r="G4062" s="2"/>
      <c r="H4062" t="s">
        <v>122</v>
      </c>
    </row>
    <row r="4063" spans="1:8" x14ac:dyDescent="0.35">
      <c r="A4063">
        <v>148212</v>
      </c>
      <c r="B4063">
        <v>0</v>
      </c>
      <c r="C4063">
        <v>7</v>
      </c>
      <c r="D4063" t="s">
        <v>123</v>
      </c>
      <c r="E4063" s="2">
        <v>0.55057870370370365</v>
      </c>
      <c r="F4063" s="2">
        <v>0.55115740740740737</v>
      </c>
      <c r="G4063" s="2"/>
      <c r="H4063">
        <v>2</v>
      </c>
    </row>
    <row r="4064" spans="1:8" x14ac:dyDescent="0.35">
      <c r="A4064">
        <v>148212</v>
      </c>
      <c r="B4064">
        <v>0</v>
      </c>
      <c r="C4064">
        <v>7</v>
      </c>
      <c r="D4064" t="s">
        <v>93</v>
      </c>
      <c r="E4064" s="2">
        <v>0.55300925925925926</v>
      </c>
      <c r="F4064" s="2">
        <v>0.55347222222222225</v>
      </c>
      <c r="G4064" s="2"/>
      <c r="H4064">
        <v>2</v>
      </c>
    </row>
    <row r="4065" spans="1:8" x14ac:dyDescent="0.35">
      <c r="A4065">
        <v>148212</v>
      </c>
      <c r="B4065">
        <v>0</v>
      </c>
      <c r="C4065">
        <v>7</v>
      </c>
      <c r="D4065" t="s">
        <v>9</v>
      </c>
      <c r="E4065" s="2">
        <v>0.55462962962962958</v>
      </c>
      <c r="F4065" s="2">
        <v>0.55509259259259258</v>
      </c>
      <c r="G4065" s="2"/>
      <c r="H4065">
        <v>2</v>
      </c>
    </row>
    <row r="4066" spans="1:8" x14ac:dyDescent="0.35">
      <c r="A4066">
        <v>148212</v>
      </c>
      <c r="B4066">
        <v>0</v>
      </c>
      <c r="C4066">
        <v>7</v>
      </c>
      <c r="D4066" t="s">
        <v>144</v>
      </c>
      <c r="E4066" s="2">
        <v>0.55625000000000002</v>
      </c>
      <c r="F4066" s="2">
        <v>0.55671296296296291</v>
      </c>
      <c r="G4066" s="2"/>
      <c r="H4066">
        <v>2</v>
      </c>
    </row>
    <row r="4067" spans="1:8" x14ac:dyDescent="0.35">
      <c r="A4067">
        <v>148212</v>
      </c>
      <c r="B4067">
        <v>0</v>
      </c>
      <c r="C4067">
        <v>7</v>
      </c>
      <c r="D4067" t="s">
        <v>59</v>
      </c>
      <c r="E4067" s="2">
        <v>0.55775462962962963</v>
      </c>
      <c r="F4067" s="2">
        <v>0.55821759259259263</v>
      </c>
      <c r="G4067" s="2"/>
      <c r="H4067">
        <v>2</v>
      </c>
    </row>
    <row r="4068" spans="1:8" x14ac:dyDescent="0.35">
      <c r="A4068">
        <v>148212</v>
      </c>
      <c r="B4068">
        <v>0</v>
      </c>
      <c r="C4068">
        <v>7</v>
      </c>
      <c r="D4068" t="s">
        <v>90</v>
      </c>
      <c r="E4068" s="2">
        <v>0.55960648148148151</v>
      </c>
      <c r="F4068" s="2">
        <v>0.56030092592592595</v>
      </c>
      <c r="G4068" s="2"/>
      <c r="H4068">
        <v>2</v>
      </c>
    </row>
    <row r="4069" spans="1:8" x14ac:dyDescent="0.35">
      <c r="A4069">
        <v>148212</v>
      </c>
      <c r="B4069">
        <v>0</v>
      </c>
      <c r="C4069">
        <v>7</v>
      </c>
      <c r="D4069" t="s">
        <v>151</v>
      </c>
      <c r="E4069" s="2">
        <v>0.56157407407407411</v>
      </c>
      <c r="F4069" s="2">
        <v>0.562037037037037</v>
      </c>
      <c r="G4069" s="2"/>
      <c r="H4069">
        <v>2</v>
      </c>
    </row>
    <row r="4070" spans="1:8" x14ac:dyDescent="0.35">
      <c r="A4070">
        <v>148212</v>
      </c>
      <c r="B4070">
        <v>0</v>
      </c>
      <c r="C4070">
        <v>7</v>
      </c>
      <c r="D4070" t="s">
        <v>150</v>
      </c>
      <c r="E4070" s="2">
        <v>0.56319444444444444</v>
      </c>
      <c r="F4070" s="2">
        <v>0.56388888888888888</v>
      </c>
      <c r="G4070" s="2"/>
      <c r="H4070">
        <v>2</v>
      </c>
    </row>
    <row r="4071" spans="1:8" x14ac:dyDescent="0.35">
      <c r="A4071">
        <v>148212</v>
      </c>
      <c r="B4071">
        <v>0</v>
      </c>
      <c r="C4071">
        <v>7</v>
      </c>
      <c r="D4071" t="s">
        <v>149</v>
      </c>
      <c r="E4071" s="2">
        <v>0.56516203703703705</v>
      </c>
      <c r="F4071" s="2">
        <v>0.56574074074074077</v>
      </c>
      <c r="G4071" s="2"/>
      <c r="H4071">
        <v>2</v>
      </c>
    </row>
    <row r="4072" spans="1:8" x14ac:dyDescent="0.35">
      <c r="A4072">
        <v>148212</v>
      </c>
      <c r="B4072">
        <v>0</v>
      </c>
      <c r="C4072">
        <v>7</v>
      </c>
      <c r="D4072" t="s">
        <v>148</v>
      </c>
      <c r="E4072" s="2">
        <v>0.56736111111111109</v>
      </c>
      <c r="F4072" s="2">
        <v>0.56782407407407409</v>
      </c>
      <c r="G4072" s="2"/>
      <c r="H4072">
        <v>2</v>
      </c>
    </row>
    <row r="4073" spans="1:8" x14ac:dyDescent="0.35">
      <c r="A4073">
        <v>148212</v>
      </c>
      <c r="B4073">
        <v>0</v>
      </c>
      <c r="C4073">
        <v>7</v>
      </c>
      <c r="D4073" t="s">
        <v>19</v>
      </c>
      <c r="E4073" s="2">
        <v>0.57071759259259258</v>
      </c>
      <c r="F4073" s="2">
        <v>0.57118055555555558</v>
      </c>
      <c r="G4073" s="2"/>
      <c r="H4073">
        <v>2</v>
      </c>
    </row>
    <row r="4074" spans="1:8" x14ac:dyDescent="0.35">
      <c r="A4074">
        <v>148212</v>
      </c>
      <c r="B4074">
        <v>0</v>
      </c>
      <c r="C4074">
        <v>7</v>
      </c>
      <c r="D4074" t="s">
        <v>146</v>
      </c>
      <c r="E4074" s="2">
        <v>0.57222222222222219</v>
      </c>
      <c r="F4074" s="2">
        <v>0.57268518518518519</v>
      </c>
      <c r="G4074" s="2"/>
      <c r="H4074" t="s">
        <v>159</v>
      </c>
    </row>
    <row r="4075" spans="1:8" x14ac:dyDescent="0.35">
      <c r="A4075">
        <v>148212</v>
      </c>
      <c r="B4075">
        <v>0</v>
      </c>
      <c r="C4075">
        <v>7</v>
      </c>
      <c r="D4075" t="s">
        <v>145</v>
      </c>
      <c r="E4075" s="2">
        <v>0.57407407407407407</v>
      </c>
      <c r="F4075" s="2">
        <v>0.57453703703703707</v>
      </c>
      <c r="G4075" s="2"/>
      <c r="H4075">
        <v>2</v>
      </c>
    </row>
    <row r="4076" spans="1:8" x14ac:dyDescent="0.35">
      <c r="A4076">
        <v>148212</v>
      </c>
      <c r="B4076">
        <v>0</v>
      </c>
      <c r="C4076">
        <v>7</v>
      </c>
      <c r="D4076" t="s">
        <v>23</v>
      </c>
      <c r="E4076" s="2">
        <v>0.57673611111111112</v>
      </c>
      <c r="H4076">
        <v>1</v>
      </c>
    </row>
    <row r="4077" spans="1:8" x14ac:dyDescent="0.35">
      <c r="A4077">
        <v>148106</v>
      </c>
      <c r="B4077">
        <v>0</v>
      </c>
      <c r="C4077">
        <v>7</v>
      </c>
      <c r="D4077" t="s">
        <v>9</v>
      </c>
      <c r="F4077" s="2">
        <v>0.53009259259259256</v>
      </c>
      <c r="G4077" s="2"/>
      <c r="H4077">
        <v>1</v>
      </c>
    </row>
    <row r="4078" spans="1:8" x14ac:dyDescent="0.35">
      <c r="A4078">
        <v>148106</v>
      </c>
      <c r="B4078">
        <v>0</v>
      </c>
      <c r="C4078">
        <v>7</v>
      </c>
      <c r="D4078" t="s">
        <v>144</v>
      </c>
      <c r="E4078" s="2">
        <v>0.53113425925925928</v>
      </c>
      <c r="F4078" s="2">
        <v>0.53159722222222228</v>
      </c>
      <c r="G4078" s="2"/>
      <c r="H4078">
        <v>2</v>
      </c>
    </row>
    <row r="4079" spans="1:8" x14ac:dyDescent="0.35">
      <c r="A4079">
        <v>148106</v>
      </c>
      <c r="B4079">
        <v>0</v>
      </c>
      <c r="C4079">
        <v>7</v>
      </c>
      <c r="D4079" t="s">
        <v>59</v>
      </c>
      <c r="E4079" s="2">
        <v>0.53263888888888888</v>
      </c>
      <c r="F4079" s="2">
        <v>0.53310185185185188</v>
      </c>
      <c r="G4079" s="2"/>
      <c r="H4079">
        <v>2</v>
      </c>
    </row>
    <row r="4080" spans="1:8" x14ac:dyDescent="0.35">
      <c r="A4080">
        <v>148106</v>
      </c>
      <c r="B4080">
        <v>0</v>
      </c>
      <c r="C4080">
        <v>7</v>
      </c>
      <c r="D4080" t="s">
        <v>143</v>
      </c>
      <c r="E4080" s="2">
        <v>0.53425925925925921</v>
      </c>
      <c r="F4080" s="2">
        <v>0.53495370370370365</v>
      </c>
      <c r="G4080" s="2"/>
      <c r="H4080">
        <v>2</v>
      </c>
    </row>
    <row r="4081" spans="1:8" x14ac:dyDescent="0.35">
      <c r="A4081">
        <v>148106</v>
      </c>
      <c r="B4081">
        <v>0</v>
      </c>
      <c r="C4081">
        <v>7</v>
      </c>
      <c r="D4081" t="s">
        <v>142</v>
      </c>
      <c r="E4081" s="2">
        <v>0.53576388888888893</v>
      </c>
      <c r="F4081" s="2">
        <v>0.53622685185185182</v>
      </c>
      <c r="G4081" s="2"/>
      <c r="H4081">
        <v>2</v>
      </c>
    </row>
    <row r="4082" spans="1:8" x14ac:dyDescent="0.35">
      <c r="A4082">
        <v>148106</v>
      </c>
      <c r="B4082">
        <v>0</v>
      </c>
      <c r="C4082">
        <v>7</v>
      </c>
      <c r="D4082" t="s">
        <v>46</v>
      </c>
      <c r="E4082" s="2">
        <v>0.53749999999999998</v>
      </c>
      <c r="F4082" s="2">
        <v>0.53796296296296298</v>
      </c>
      <c r="G4082" s="2"/>
      <c r="H4082">
        <v>2</v>
      </c>
    </row>
    <row r="4083" spans="1:8" x14ac:dyDescent="0.35">
      <c r="A4083">
        <v>148106</v>
      </c>
      <c r="B4083">
        <v>0</v>
      </c>
      <c r="C4083">
        <v>7</v>
      </c>
      <c r="D4083" t="s">
        <v>141</v>
      </c>
      <c r="E4083" s="2">
        <v>0.53865740740740742</v>
      </c>
      <c r="F4083" s="2">
        <v>0.53912037037037042</v>
      </c>
      <c r="G4083" s="2"/>
      <c r="H4083">
        <v>2</v>
      </c>
    </row>
    <row r="4084" spans="1:8" x14ac:dyDescent="0.35">
      <c r="A4084">
        <v>148106</v>
      </c>
      <c r="B4084">
        <v>0</v>
      </c>
      <c r="C4084">
        <v>7</v>
      </c>
      <c r="D4084" t="s">
        <v>140</v>
      </c>
      <c r="E4084" s="2">
        <v>0.54085648148148147</v>
      </c>
      <c r="F4084" s="2">
        <v>0.54155092592592591</v>
      </c>
      <c r="G4084" s="2"/>
      <c r="H4084">
        <v>2</v>
      </c>
    </row>
    <row r="4085" spans="1:8" x14ac:dyDescent="0.35">
      <c r="A4085">
        <v>148106</v>
      </c>
      <c r="B4085">
        <v>0</v>
      </c>
      <c r="C4085">
        <v>7</v>
      </c>
      <c r="D4085" t="s">
        <v>95</v>
      </c>
      <c r="E4085" s="2">
        <v>0.54293981481481479</v>
      </c>
      <c r="F4085" s="2">
        <v>0.54351851851851851</v>
      </c>
      <c r="G4085" s="2"/>
      <c r="H4085">
        <v>2</v>
      </c>
    </row>
    <row r="4086" spans="1:8" x14ac:dyDescent="0.35">
      <c r="A4086">
        <v>148106</v>
      </c>
      <c r="B4086">
        <v>0</v>
      </c>
      <c r="C4086">
        <v>7</v>
      </c>
      <c r="D4086" t="s">
        <v>72</v>
      </c>
      <c r="E4086" s="2">
        <v>0.54525462962962967</v>
      </c>
      <c r="F4086" s="2">
        <v>0.54583333333333328</v>
      </c>
      <c r="G4086" s="2"/>
      <c r="H4086">
        <v>2</v>
      </c>
    </row>
    <row r="4087" spans="1:8" x14ac:dyDescent="0.35">
      <c r="A4087">
        <v>148106</v>
      </c>
      <c r="B4087">
        <v>0</v>
      </c>
      <c r="C4087">
        <v>7</v>
      </c>
      <c r="D4087" t="s">
        <v>139</v>
      </c>
      <c r="E4087" s="2">
        <v>0.54745370370370372</v>
      </c>
      <c r="F4087" s="2">
        <v>0.54814814814814816</v>
      </c>
      <c r="G4087" s="2"/>
      <c r="H4087">
        <v>2</v>
      </c>
    </row>
    <row r="4088" spans="1:8" x14ac:dyDescent="0.35">
      <c r="A4088">
        <v>148106</v>
      </c>
      <c r="B4088">
        <v>0</v>
      </c>
      <c r="C4088">
        <v>7</v>
      </c>
      <c r="D4088" t="s">
        <v>138</v>
      </c>
      <c r="E4088" s="2">
        <v>0.55023148148148149</v>
      </c>
      <c r="F4088" s="2">
        <v>0.55069444444444449</v>
      </c>
      <c r="G4088" s="2"/>
      <c r="H4088">
        <v>2</v>
      </c>
    </row>
    <row r="4089" spans="1:8" x14ac:dyDescent="0.35">
      <c r="A4089">
        <v>148106</v>
      </c>
      <c r="B4089">
        <v>0</v>
      </c>
      <c r="C4089">
        <v>7</v>
      </c>
      <c r="D4089" t="s">
        <v>137</v>
      </c>
      <c r="E4089" s="2">
        <v>0.55196759259259254</v>
      </c>
      <c r="F4089" s="2">
        <v>0.55243055555555554</v>
      </c>
      <c r="G4089" s="2"/>
      <c r="H4089">
        <v>2</v>
      </c>
    </row>
    <row r="4090" spans="1:8" x14ac:dyDescent="0.35">
      <c r="A4090">
        <v>148106</v>
      </c>
      <c r="B4090">
        <v>0</v>
      </c>
      <c r="C4090">
        <v>7</v>
      </c>
      <c r="D4090" t="s">
        <v>136</v>
      </c>
      <c r="E4090" s="2">
        <v>0.5541666666666667</v>
      </c>
      <c r="F4090" s="2">
        <v>0.55462962962962958</v>
      </c>
      <c r="G4090" s="2"/>
      <c r="H4090">
        <v>2</v>
      </c>
    </row>
    <row r="4091" spans="1:8" x14ac:dyDescent="0.35">
      <c r="A4091">
        <v>148106</v>
      </c>
      <c r="B4091">
        <v>0</v>
      </c>
      <c r="C4091">
        <v>7</v>
      </c>
      <c r="D4091" t="s">
        <v>135</v>
      </c>
      <c r="E4091" s="2">
        <v>0.5561342592592593</v>
      </c>
      <c r="F4091" s="2">
        <v>0.55659722222222219</v>
      </c>
      <c r="G4091" s="2"/>
      <c r="H4091">
        <v>2</v>
      </c>
    </row>
    <row r="4092" spans="1:8" x14ac:dyDescent="0.35">
      <c r="A4092">
        <v>148106</v>
      </c>
      <c r="B4092">
        <v>1</v>
      </c>
      <c r="C4092">
        <v>7</v>
      </c>
      <c r="D4092" t="s">
        <v>38</v>
      </c>
      <c r="E4092" s="2">
        <v>0.55879629629629635</v>
      </c>
      <c r="F4092" s="2">
        <v>0.55949074074074079</v>
      </c>
      <c r="G4092" s="2"/>
      <c r="H4092" t="s">
        <v>172</v>
      </c>
    </row>
    <row r="4093" spans="1:8" x14ac:dyDescent="0.35">
      <c r="A4093">
        <v>148106</v>
      </c>
      <c r="B4093">
        <v>1</v>
      </c>
      <c r="C4093">
        <v>7</v>
      </c>
      <c r="D4093" t="s">
        <v>133</v>
      </c>
      <c r="E4093" s="2">
        <v>0.56076388888888884</v>
      </c>
      <c r="F4093" s="2">
        <v>0.56122685185185184</v>
      </c>
      <c r="G4093" s="2"/>
      <c r="H4093">
        <v>1</v>
      </c>
    </row>
    <row r="4094" spans="1:8" x14ac:dyDescent="0.35">
      <c r="A4094">
        <v>148106</v>
      </c>
      <c r="B4094">
        <v>1</v>
      </c>
      <c r="C4094">
        <v>7</v>
      </c>
      <c r="D4094" t="s">
        <v>132</v>
      </c>
      <c r="E4094" s="2">
        <v>0.56261574074074072</v>
      </c>
      <c r="F4094" s="2">
        <v>0.56307870370370372</v>
      </c>
      <c r="G4094" s="2"/>
      <c r="H4094">
        <v>1</v>
      </c>
    </row>
    <row r="4095" spans="1:8" x14ac:dyDescent="0.35">
      <c r="A4095">
        <v>148106</v>
      </c>
      <c r="B4095">
        <v>1</v>
      </c>
      <c r="C4095">
        <v>7</v>
      </c>
      <c r="D4095" t="s">
        <v>31</v>
      </c>
      <c r="E4095" s="2">
        <v>0.56562500000000004</v>
      </c>
      <c r="H4095" t="s">
        <v>131</v>
      </c>
    </row>
    <row r="4096" spans="1:8" x14ac:dyDescent="0.35">
      <c r="A4096">
        <v>148618</v>
      </c>
      <c r="B4096">
        <v>0</v>
      </c>
      <c r="C4096">
        <v>7</v>
      </c>
      <c r="D4096" t="s">
        <v>13</v>
      </c>
      <c r="F4096" s="2">
        <v>0.53125</v>
      </c>
      <c r="G4096" s="2"/>
      <c r="H4096" t="s">
        <v>166</v>
      </c>
    </row>
    <row r="4097" spans="1:8" x14ac:dyDescent="0.35">
      <c r="A4097">
        <v>148618</v>
      </c>
      <c r="B4097">
        <v>0</v>
      </c>
      <c r="C4097">
        <v>7</v>
      </c>
      <c r="D4097" t="s">
        <v>167</v>
      </c>
      <c r="E4097" s="2">
        <v>0.53449074074074077</v>
      </c>
      <c r="F4097" s="2">
        <v>0.53495370370370365</v>
      </c>
      <c r="G4097" s="2"/>
      <c r="H4097">
        <v>2</v>
      </c>
    </row>
    <row r="4098" spans="1:8" x14ac:dyDescent="0.35">
      <c r="A4098">
        <v>148618</v>
      </c>
      <c r="B4098">
        <v>0</v>
      </c>
      <c r="C4098">
        <v>7</v>
      </c>
      <c r="D4098" t="s">
        <v>168</v>
      </c>
      <c r="E4098" s="2">
        <v>0.53634259259259254</v>
      </c>
      <c r="F4098" s="2">
        <v>0.53680555555555554</v>
      </c>
      <c r="G4098" s="2"/>
      <c r="H4098">
        <v>2</v>
      </c>
    </row>
    <row r="4099" spans="1:8" x14ac:dyDescent="0.35">
      <c r="A4099">
        <v>148618</v>
      </c>
      <c r="B4099">
        <v>0</v>
      </c>
      <c r="C4099">
        <v>7</v>
      </c>
      <c r="D4099" t="s">
        <v>169</v>
      </c>
      <c r="E4099" s="2">
        <v>0.5385416666666667</v>
      </c>
      <c r="F4099" s="2">
        <v>0.53900462962962958</v>
      </c>
      <c r="G4099" s="2"/>
      <c r="H4099">
        <v>2</v>
      </c>
    </row>
    <row r="4100" spans="1:8" x14ac:dyDescent="0.35">
      <c r="A4100">
        <v>148618</v>
      </c>
      <c r="B4100">
        <v>0</v>
      </c>
      <c r="C4100">
        <v>7</v>
      </c>
      <c r="D4100" t="s">
        <v>170</v>
      </c>
      <c r="E4100" s="2">
        <v>0.5405092592592593</v>
      </c>
      <c r="F4100" s="2">
        <v>0.54097222222222219</v>
      </c>
      <c r="G4100" s="2"/>
      <c r="H4100">
        <v>2</v>
      </c>
    </row>
    <row r="4101" spans="1:8" x14ac:dyDescent="0.35">
      <c r="A4101">
        <v>148618</v>
      </c>
      <c r="B4101">
        <v>0</v>
      </c>
      <c r="C4101">
        <v>7</v>
      </c>
      <c r="D4101" t="s">
        <v>171</v>
      </c>
      <c r="E4101" s="2">
        <v>0.54224537037037035</v>
      </c>
      <c r="F4101" s="2">
        <v>0.54270833333333335</v>
      </c>
      <c r="G4101" s="2"/>
      <c r="H4101">
        <v>2</v>
      </c>
    </row>
    <row r="4102" spans="1:8" x14ac:dyDescent="0.35">
      <c r="A4102">
        <v>148618</v>
      </c>
      <c r="B4102">
        <v>0</v>
      </c>
      <c r="C4102">
        <v>7</v>
      </c>
      <c r="D4102" t="s">
        <v>26</v>
      </c>
      <c r="E4102" s="2">
        <v>0.54571759259259256</v>
      </c>
      <c r="H4102">
        <v>1</v>
      </c>
    </row>
    <row r="4103" spans="1:8" x14ac:dyDescent="0.35">
      <c r="A4103">
        <v>141693</v>
      </c>
      <c r="B4103">
        <v>0</v>
      </c>
      <c r="C4103">
        <v>7</v>
      </c>
      <c r="D4103" t="s">
        <v>26</v>
      </c>
      <c r="F4103" s="2">
        <v>0.53125</v>
      </c>
      <c r="G4103" s="2"/>
      <c r="H4103">
        <v>1</v>
      </c>
    </row>
    <row r="4104" spans="1:8" x14ac:dyDescent="0.35">
      <c r="A4104">
        <v>141693</v>
      </c>
      <c r="B4104">
        <v>0</v>
      </c>
      <c r="C4104">
        <v>7</v>
      </c>
      <c r="D4104" t="s">
        <v>171</v>
      </c>
      <c r="E4104" s="2">
        <v>0.53379629629629632</v>
      </c>
      <c r="F4104" s="2">
        <v>0.53425925925925921</v>
      </c>
      <c r="G4104" s="2"/>
      <c r="H4104">
        <v>1</v>
      </c>
    </row>
    <row r="4105" spans="1:8" x14ac:dyDescent="0.35">
      <c r="A4105">
        <v>141693</v>
      </c>
      <c r="B4105">
        <v>0</v>
      </c>
      <c r="C4105">
        <v>7</v>
      </c>
      <c r="D4105" t="s">
        <v>170</v>
      </c>
      <c r="E4105" s="2">
        <v>0.5356481481481481</v>
      </c>
      <c r="F4105" s="2">
        <v>0.53611111111111109</v>
      </c>
      <c r="G4105" s="2"/>
      <c r="H4105">
        <v>1</v>
      </c>
    </row>
    <row r="4106" spans="1:8" x14ac:dyDescent="0.35">
      <c r="A4106">
        <v>141693</v>
      </c>
      <c r="B4106">
        <v>0</v>
      </c>
      <c r="C4106">
        <v>7</v>
      </c>
      <c r="D4106" t="s">
        <v>169</v>
      </c>
      <c r="E4106" s="2">
        <v>0.5376157407407407</v>
      </c>
      <c r="F4106" s="2">
        <v>0.5380787037037037</v>
      </c>
      <c r="G4106" s="2"/>
      <c r="H4106">
        <v>1</v>
      </c>
    </row>
    <row r="4107" spans="1:8" x14ac:dyDescent="0.35">
      <c r="A4107">
        <v>141693</v>
      </c>
      <c r="B4107">
        <v>0</v>
      </c>
      <c r="C4107">
        <v>7</v>
      </c>
      <c r="D4107" t="s">
        <v>168</v>
      </c>
      <c r="E4107" s="2">
        <v>0.53981481481481486</v>
      </c>
      <c r="F4107" s="2">
        <v>0.54027777777777775</v>
      </c>
      <c r="G4107" s="2"/>
      <c r="H4107">
        <v>1</v>
      </c>
    </row>
    <row r="4108" spans="1:8" x14ac:dyDescent="0.35">
      <c r="A4108">
        <v>141693</v>
      </c>
      <c r="B4108">
        <v>0</v>
      </c>
      <c r="C4108">
        <v>7</v>
      </c>
      <c r="D4108" t="s">
        <v>167</v>
      </c>
      <c r="E4108" s="2">
        <v>0.54166666666666663</v>
      </c>
      <c r="F4108" s="2">
        <v>0.54212962962962963</v>
      </c>
      <c r="G4108" s="2"/>
      <c r="H4108">
        <v>1</v>
      </c>
    </row>
    <row r="4109" spans="1:8" x14ac:dyDescent="0.35">
      <c r="A4109">
        <v>141693</v>
      </c>
      <c r="B4109">
        <v>0</v>
      </c>
      <c r="C4109">
        <v>7</v>
      </c>
      <c r="D4109" t="s">
        <v>13</v>
      </c>
      <c r="E4109" s="2">
        <v>0.54548611111111112</v>
      </c>
      <c r="H4109" t="s">
        <v>166</v>
      </c>
    </row>
    <row r="4110" spans="1:8" x14ac:dyDescent="0.35">
      <c r="A4110">
        <v>147407</v>
      </c>
      <c r="B4110">
        <v>0</v>
      </c>
      <c r="C4110">
        <v>7</v>
      </c>
      <c r="D4110" t="s">
        <v>93</v>
      </c>
      <c r="F4110" s="2">
        <v>0.53715277777777781</v>
      </c>
      <c r="G4110" s="2"/>
      <c r="H4110">
        <v>1</v>
      </c>
    </row>
    <row r="4111" spans="1:8" x14ac:dyDescent="0.35">
      <c r="A4111">
        <v>147407</v>
      </c>
      <c r="B4111">
        <v>0</v>
      </c>
      <c r="C4111">
        <v>7</v>
      </c>
      <c r="D4111" t="s">
        <v>123</v>
      </c>
      <c r="E4111" s="2">
        <v>0.53888888888888886</v>
      </c>
      <c r="F4111" s="2">
        <v>0.53946759259259258</v>
      </c>
      <c r="G4111" s="2"/>
      <c r="H4111">
        <v>1</v>
      </c>
    </row>
    <row r="4112" spans="1:8" x14ac:dyDescent="0.35">
      <c r="A4112">
        <v>147407</v>
      </c>
      <c r="B4112">
        <v>0</v>
      </c>
      <c r="C4112">
        <v>7</v>
      </c>
      <c r="D4112" t="s">
        <v>21</v>
      </c>
      <c r="E4112" s="2">
        <v>0.54155092592592591</v>
      </c>
      <c r="F4112" s="2">
        <v>0.54212962962962963</v>
      </c>
      <c r="G4112" s="2"/>
      <c r="H4112" t="s">
        <v>114</v>
      </c>
    </row>
    <row r="4113" spans="1:8" x14ac:dyDescent="0.35">
      <c r="A4113">
        <v>147407</v>
      </c>
      <c r="B4113">
        <v>0</v>
      </c>
      <c r="C4113">
        <v>7</v>
      </c>
      <c r="D4113" t="s">
        <v>45</v>
      </c>
      <c r="E4113" s="2">
        <v>0.54398148148148151</v>
      </c>
      <c r="F4113" s="2">
        <v>0.54571759259259256</v>
      </c>
      <c r="G4113" s="2"/>
      <c r="H4113" t="s">
        <v>152</v>
      </c>
    </row>
    <row r="4114" spans="1:8" x14ac:dyDescent="0.35">
      <c r="A4114">
        <v>147407</v>
      </c>
      <c r="B4114">
        <v>0</v>
      </c>
      <c r="C4114">
        <v>7</v>
      </c>
      <c r="D4114" t="s">
        <v>24</v>
      </c>
      <c r="E4114" s="2">
        <v>0.55347222222222225</v>
      </c>
      <c r="F4114" s="2">
        <v>0.5541666666666667</v>
      </c>
      <c r="G4114" s="2"/>
      <c r="H4114" t="s">
        <v>152</v>
      </c>
    </row>
    <row r="4115" spans="1:8" x14ac:dyDescent="0.35">
      <c r="A4115">
        <v>147407</v>
      </c>
      <c r="B4115">
        <v>0</v>
      </c>
      <c r="C4115">
        <v>7</v>
      </c>
      <c r="D4115" t="s">
        <v>113</v>
      </c>
      <c r="E4115" s="2">
        <v>0.55590277777777775</v>
      </c>
      <c r="F4115" s="2">
        <v>0.55648148148148147</v>
      </c>
      <c r="G4115" s="2"/>
      <c r="H4115" t="s">
        <v>152</v>
      </c>
    </row>
    <row r="4116" spans="1:8" x14ac:dyDescent="0.35">
      <c r="A4116">
        <v>147407</v>
      </c>
      <c r="B4116">
        <v>0</v>
      </c>
      <c r="C4116">
        <v>7</v>
      </c>
      <c r="D4116" t="s">
        <v>112</v>
      </c>
      <c r="E4116" s="2">
        <v>0.55787037037037035</v>
      </c>
      <c r="F4116" s="2">
        <v>0.55844907407407407</v>
      </c>
      <c r="G4116" s="2"/>
      <c r="H4116" t="s">
        <v>152</v>
      </c>
    </row>
    <row r="4117" spans="1:8" x14ac:dyDescent="0.35">
      <c r="A4117">
        <v>147407</v>
      </c>
      <c r="B4117">
        <v>0</v>
      </c>
      <c r="C4117">
        <v>7</v>
      </c>
      <c r="D4117" t="s">
        <v>111</v>
      </c>
      <c r="E4117" s="2">
        <v>0.5600694444444444</v>
      </c>
      <c r="F4117" s="2">
        <v>0.5605324074074074</v>
      </c>
      <c r="G4117" s="2"/>
      <c r="H4117" t="s">
        <v>152</v>
      </c>
    </row>
    <row r="4118" spans="1:8" x14ac:dyDescent="0.35">
      <c r="A4118">
        <v>147407</v>
      </c>
      <c r="B4118">
        <v>0</v>
      </c>
      <c r="C4118">
        <v>7</v>
      </c>
      <c r="D4118" t="s">
        <v>109</v>
      </c>
      <c r="E4118" s="2">
        <v>0.562037037037037</v>
      </c>
      <c r="F4118" s="2">
        <v>0.5625</v>
      </c>
      <c r="G4118" s="2"/>
      <c r="H4118" t="s">
        <v>152</v>
      </c>
    </row>
    <row r="4119" spans="1:8" x14ac:dyDescent="0.35">
      <c r="A4119">
        <v>147407</v>
      </c>
      <c r="B4119">
        <v>0</v>
      </c>
      <c r="C4119">
        <v>7</v>
      </c>
      <c r="D4119" t="s">
        <v>39</v>
      </c>
      <c r="E4119" s="2">
        <v>0.56458333333333333</v>
      </c>
      <c r="F4119" s="2">
        <v>0.56527777777777777</v>
      </c>
      <c r="G4119" s="2"/>
      <c r="H4119" t="s">
        <v>152</v>
      </c>
    </row>
    <row r="4120" spans="1:8" x14ac:dyDescent="0.35">
      <c r="A4120">
        <v>147407</v>
      </c>
      <c r="B4120">
        <v>0</v>
      </c>
      <c r="C4120">
        <v>7</v>
      </c>
      <c r="D4120" t="s">
        <v>121</v>
      </c>
      <c r="E4120" s="2">
        <v>0.56828703703703709</v>
      </c>
      <c r="F4120" s="2">
        <v>0.56874999999999998</v>
      </c>
      <c r="G4120" s="2"/>
      <c r="H4120" t="s">
        <v>152</v>
      </c>
    </row>
    <row r="4121" spans="1:8" x14ac:dyDescent="0.35">
      <c r="A4121">
        <v>147407</v>
      </c>
      <c r="B4121">
        <v>0</v>
      </c>
      <c r="C4121">
        <v>7</v>
      </c>
      <c r="D4121" t="s">
        <v>120</v>
      </c>
      <c r="E4121" s="2">
        <v>0.57094907407407403</v>
      </c>
      <c r="F4121" s="2">
        <v>0.57141203703703702</v>
      </c>
      <c r="G4121" s="2"/>
      <c r="H4121" t="s">
        <v>152</v>
      </c>
    </row>
    <row r="4122" spans="1:8" x14ac:dyDescent="0.35">
      <c r="A4122">
        <v>147407</v>
      </c>
      <c r="B4122">
        <v>0</v>
      </c>
      <c r="C4122">
        <v>7</v>
      </c>
      <c r="D4122" t="s">
        <v>119</v>
      </c>
      <c r="E4122" s="2">
        <v>0.57337962962962963</v>
      </c>
      <c r="F4122" s="2">
        <v>0.57384259259259263</v>
      </c>
      <c r="G4122" s="2"/>
      <c r="H4122" t="s">
        <v>152</v>
      </c>
    </row>
    <row r="4123" spans="1:8" x14ac:dyDescent="0.35">
      <c r="A4123">
        <v>147407</v>
      </c>
      <c r="B4123">
        <v>0</v>
      </c>
      <c r="C4123">
        <v>7</v>
      </c>
      <c r="D4123" t="s">
        <v>118</v>
      </c>
      <c r="E4123" s="2">
        <v>0.57581018518518523</v>
      </c>
      <c r="F4123" s="2">
        <v>0.57627314814814812</v>
      </c>
      <c r="G4123" s="2"/>
      <c r="H4123" t="s">
        <v>152</v>
      </c>
    </row>
    <row r="4124" spans="1:8" x14ac:dyDescent="0.35">
      <c r="A4124">
        <v>147407</v>
      </c>
      <c r="B4124">
        <v>0</v>
      </c>
      <c r="C4124">
        <v>7</v>
      </c>
      <c r="D4124" t="s">
        <v>117</v>
      </c>
      <c r="E4124" s="2">
        <v>0.578125</v>
      </c>
      <c r="F4124" s="2">
        <v>0.578587962962963</v>
      </c>
      <c r="G4124" s="2"/>
      <c r="H4124" t="s">
        <v>152</v>
      </c>
    </row>
    <row r="4125" spans="1:8" x14ac:dyDescent="0.35">
      <c r="A4125">
        <v>147407</v>
      </c>
      <c r="B4125">
        <v>0</v>
      </c>
      <c r="C4125">
        <v>7</v>
      </c>
      <c r="D4125" t="s">
        <v>116</v>
      </c>
      <c r="E4125" s="2">
        <v>0.58194444444444449</v>
      </c>
      <c r="F4125" s="2">
        <v>0.58240740740740737</v>
      </c>
      <c r="G4125" s="2"/>
      <c r="H4125" t="s">
        <v>152</v>
      </c>
    </row>
    <row r="4126" spans="1:8" x14ac:dyDescent="0.35">
      <c r="A4126">
        <v>147407</v>
      </c>
      <c r="B4126">
        <v>0</v>
      </c>
      <c r="C4126">
        <v>7</v>
      </c>
      <c r="D4126" t="s">
        <v>6</v>
      </c>
      <c r="E4126" s="2">
        <v>0.58391203703703709</v>
      </c>
      <c r="H4126" t="s">
        <v>115</v>
      </c>
    </row>
    <row r="4127" spans="1:8" x14ac:dyDescent="0.35">
      <c r="A4127">
        <v>148105</v>
      </c>
      <c r="B4127">
        <v>0</v>
      </c>
      <c r="C4127">
        <v>7</v>
      </c>
      <c r="D4127" t="s">
        <v>21</v>
      </c>
      <c r="F4127" s="2">
        <v>0.53819444444444442</v>
      </c>
      <c r="G4127" s="2"/>
      <c r="H4127" t="s">
        <v>114</v>
      </c>
    </row>
    <row r="4128" spans="1:8" x14ac:dyDescent="0.35">
      <c r="A4128">
        <v>148105</v>
      </c>
      <c r="B4128">
        <v>0</v>
      </c>
      <c r="C4128">
        <v>7</v>
      </c>
      <c r="D4128" t="s">
        <v>45</v>
      </c>
      <c r="E4128" s="2">
        <v>0.54027777777777775</v>
      </c>
      <c r="F4128" s="2">
        <v>0.54224537037037035</v>
      </c>
      <c r="G4128" s="2"/>
      <c r="H4128" t="s">
        <v>152</v>
      </c>
    </row>
    <row r="4129" spans="1:8" x14ac:dyDescent="0.35">
      <c r="A4129">
        <v>148105</v>
      </c>
      <c r="B4129">
        <v>0</v>
      </c>
      <c r="C4129">
        <v>7</v>
      </c>
      <c r="D4129" t="s">
        <v>130</v>
      </c>
      <c r="E4129" s="2">
        <v>0.54386574074074079</v>
      </c>
      <c r="F4129" s="2">
        <v>0.5444444444444444</v>
      </c>
      <c r="G4129" s="2"/>
      <c r="H4129" t="s">
        <v>152</v>
      </c>
    </row>
    <row r="4130" spans="1:8" x14ac:dyDescent="0.35">
      <c r="A4130">
        <v>148105</v>
      </c>
      <c r="B4130">
        <v>0</v>
      </c>
      <c r="C4130">
        <v>7</v>
      </c>
      <c r="D4130" t="s">
        <v>129</v>
      </c>
      <c r="E4130" s="2">
        <v>0.54571759259259256</v>
      </c>
      <c r="F4130" s="2">
        <v>0.54618055555555556</v>
      </c>
      <c r="G4130" s="2"/>
      <c r="H4130" t="s">
        <v>152</v>
      </c>
    </row>
    <row r="4131" spans="1:8" x14ac:dyDescent="0.35">
      <c r="A4131">
        <v>148105</v>
      </c>
      <c r="B4131">
        <v>0</v>
      </c>
      <c r="C4131">
        <v>7</v>
      </c>
      <c r="D4131" t="s">
        <v>128</v>
      </c>
      <c r="E4131" s="2">
        <v>0.54768518518518516</v>
      </c>
      <c r="F4131" s="2">
        <v>0.54814814814814816</v>
      </c>
      <c r="G4131" s="2"/>
      <c r="H4131" t="s">
        <v>152</v>
      </c>
    </row>
    <row r="4132" spans="1:8" x14ac:dyDescent="0.35">
      <c r="A4132">
        <v>148105</v>
      </c>
      <c r="B4132">
        <v>0</v>
      </c>
      <c r="C4132">
        <v>7</v>
      </c>
      <c r="D4132" t="s">
        <v>126</v>
      </c>
      <c r="E4132" s="2">
        <v>0.54965277777777777</v>
      </c>
      <c r="F4132" s="2">
        <v>0.55034722222222221</v>
      </c>
      <c r="G4132" s="2"/>
      <c r="H4132" t="s">
        <v>162</v>
      </c>
    </row>
    <row r="4133" spans="1:8" x14ac:dyDescent="0.35">
      <c r="A4133">
        <v>148105</v>
      </c>
      <c r="B4133">
        <v>0</v>
      </c>
      <c r="C4133">
        <v>7</v>
      </c>
      <c r="D4133" t="s">
        <v>125</v>
      </c>
      <c r="E4133" s="2">
        <v>0.55208333333333337</v>
      </c>
      <c r="F4133" s="2">
        <v>0.55254629629629626</v>
      </c>
      <c r="G4133" s="2"/>
      <c r="H4133">
        <v>1</v>
      </c>
    </row>
    <row r="4134" spans="1:8" x14ac:dyDescent="0.35">
      <c r="A4134">
        <v>148105</v>
      </c>
      <c r="B4134">
        <v>0</v>
      </c>
      <c r="C4134">
        <v>7</v>
      </c>
      <c r="D4134" t="s">
        <v>17</v>
      </c>
      <c r="E4134" s="2">
        <v>0.55381944444444442</v>
      </c>
      <c r="F4134" s="2">
        <v>0.55428240740740742</v>
      </c>
      <c r="G4134" s="2"/>
      <c r="H4134">
        <v>1</v>
      </c>
    </row>
    <row r="4135" spans="1:8" x14ac:dyDescent="0.35">
      <c r="A4135">
        <v>148105</v>
      </c>
      <c r="B4135">
        <v>0</v>
      </c>
      <c r="C4135">
        <v>7</v>
      </c>
      <c r="D4135" t="s">
        <v>18</v>
      </c>
      <c r="E4135" s="2">
        <v>0.55706018518518519</v>
      </c>
      <c r="H4135" t="s">
        <v>124</v>
      </c>
    </row>
    <row r="4136" spans="1:8" x14ac:dyDescent="0.35">
      <c r="A4136">
        <v>147114</v>
      </c>
      <c r="B4136">
        <v>0</v>
      </c>
      <c r="C4136">
        <v>7</v>
      </c>
      <c r="D4136" t="s">
        <v>31</v>
      </c>
      <c r="F4136" s="2">
        <v>0.53819444444444442</v>
      </c>
      <c r="G4136" s="2"/>
      <c r="H4136" t="s">
        <v>131</v>
      </c>
    </row>
    <row r="4137" spans="1:8" x14ac:dyDescent="0.35">
      <c r="A4137">
        <v>147114</v>
      </c>
      <c r="B4137">
        <v>0</v>
      </c>
      <c r="C4137">
        <v>7</v>
      </c>
      <c r="D4137" t="s">
        <v>132</v>
      </c>
      <c r="E4137" s="2">
        <v>0.54039351851851847</v>
      </c>
      <c r="F4137" s="2">
        <v>0.54097222222222219</v>
      </c>
      <c r="G4137" s="2"/>
      <c r="H4137">
        <v>2</v>
      </c>
    </row>
    <row r="4138" spans="1:8" x14ac:dyDescent="0.35">
      <c r="A4138">
        <v>147114</v>
      </c>
      <c r="B4138">
        <v>0</v>
      </c>
      <c r="C4138">
        <v>7</v>
      </c>
      <c r="D4138" t="s">
        <v>133</v>
      </c>
      <c r="E4138" s="2">
        <v>0.54259259259259263</v>
      </c>
      <c r="F4138" s="2">
        <v>0.54305555555555551</v>
      </c>
      <c r="G4138" s="2"/>
      <c r="H4138">
        <v>2</v>
      </c>
    </row>
    <row r="4139" spans="1:8" x14ac:dyDescent="0.35">
      <c r="A4139">
        <v>147114</v>
      </c>
      <c r="B4139">
        <v>0</v>
      </c>
      <c r="C4139">
        <v>7</v>
      </c>
      <c r="D4139" t="s">
        <v>38</v>
      </c>
      <c r="E4139" s="2">
        <v>0.54432870370370368</v>
      </c>
      <c r="F4139" s="2">
        <v>0.54502314814814812</v>
      </c>
      <c r="G4139" s="2"/>
      <c r="H4139" t="s">
        <v>134</v>
      </c>
    </row>
    <row r="4140" spans="1:8" x14ac:dyDescent="0.35">
      <c r="A4140">
        <v>147114</v>
      </c>
      <c r="B4140">
        <v>1</v>
      </c>
      <c r="C4140">
        <v>7</v>
      </c>
      <c r="D4140" t="s">
        <v>135</v>
      </c>
      <c r="E4140" s="2">
        <v>0.54722222222222228</v>
      </c>
      <c r="F4140" s="2">
        <v>0.54768518518518516</v>
      </c>
      <c r="G4140" s="2"/>
      <c r="H4140">
        <v>1</v>
      </c>
    </row>
    <row r="4141" spans="1:8" x14ac:dyDescent="0.35">
      <c r="A4141">
        <v>147114</v>
      </c>
      <c r="B4141">
        <v>1</v>
      </c>
      <c r="C4141">
        <v>7</v>
      </c>
      <c r="D4141" t="s">
        <v>136</v>
      </c>
      <c r="E4141" s="2">
        <v>0.54907407407407405</v>
      </c>
      <c r="F4141" s="2">
        <v>0.54953703703703705</v>
      </c>
      <c r="G4141" s="2"/>
      <c r="H4141">
        <v>1</v>
      </c>
    </row>
    <row r="4142" spans="1:8" x14ac:dyDescent="0.35">
      <c r="A4142">
        <v>147114</v>
      </c>
      <c r="B4142">
        <v>1</v>
      </c>
      <c r="C4142">
        <v>7</v>
      </c>
      <c r="D4142" t="s">
        <v>137</v>
      </c>
      <c r="E4142" s="2">
        <v>0.5512731481481481</v>
      </c>
      <c r="F4142" s="2">
        <v>0.55173611111111109</v>
      </c>
      <c r="G4142" s="2"/>
      <c r="H4142">
        <v>1</v>
      </c>
    </row>
    <row r="4143" spans="1:8" x14ac:dyDescent="0.35">
      <c r="A4143">
        <v>147114</v>
      </c>
      <c r="B4143">
        <v>1</v>
      </c>
      <c r="C4143">
        <v>7</v>
      </c>
      <c r="D4143" t="s">
        <v>138</v>
      </c>
      <c r="E4143" s="2">
        <v>0.55300925925925926</v>
      </c>
      <c r="F4143" s="2">
        <v>0.55347222222222225</v>
      </c>
      <c r="G4143" s="2"/>
      <c r="H4143">
        <v>1</v>
      </c>
    </row>
    <row r="4144" spans="1:8" x14ac:dyDescent="0.35">
      <c r="A4144">
        <v>147114</v>
      </c>
      <c r="B4144">
        <v>1</v>
      </c>
      <c r="C4144">
        <v>7</v>
      </c>
      <c r="D4144" t="s">
        <v>139</v>
      </c>
      <c r="E4144" s="2">
        <v>0.55555555555555558</v>
      </c>
      <c r="F4144" s="2">
        <v>0.55625000000000002</v>
      </c>
      <c r="G4144" s="2"/>
      <c r="H4144">
        <v>1</v>
      </c>
    </row>
    <row r="4145" spans="1:8" x14ac:dyDescent="0.35">
      <c r="A4145">
        <v>147114</v>
      </c>
      <c r="B4145">
        <v>1</v>
      </c>
      <c r="C4145">
        <v>7</v>
      </c>
      <c r="D4145" t="s">
        <v>72</v>
      </c>
      <c r="E4145" s="2">
        <v>0.55787037037037035</v>
      </c>
      <c r="F4145" s="2">
        <v>0.55844907407407407</v>
      </c>
      <c r="G4145" s="2"/>
      <c r="H4145">
        <v>1</v>
      </c>
    </row>
    <row r="4146" spans="1:8" x14ac:dyDescent="0.35">
      <c r="A4146">
        <v>147114</v>
      </c>
      <c r="B4146">
        <v>1</v>
      </c>
      <c r="C4146">
        <v>7</v>
      </c>
      <c r="D4146" t="s">
        <v>95</v>
      </c>
      <c r="E4146" s="2">
        <v>0.56018518518518523</v>
      </c>
      <c r="F4146" s="2">
        <v>0.56076388888888884</v>
      </c>
      <c r="G4146" s="2"/>
      <c r="H4146">
        <v>1</v>
      </c>
    </row>
    <row r="4147" spans="1:8" x14ac:dyDescent="0.35">
      <c r="A4147">
        <v>147114</v>
      </c>
      <c r="B4147">
        <v>1</v>
      </c>
      <c r="C4147">
        <v>7</v>
      </c>
      <c r="D4147" t="s">
        <v>140</v>
      </c>
      <c r="E4147" s="2">
        <v>0.56215277777777772</v>
      </c>
      <c r="F4147" s="2">
        <v>0.56284722222222228</v>
      </c>
      <c r="G4147" s="2"/>
      <c r="H4147">
        <v>1</v>
      </c>
    </row>
    <row r="4148" spans="1:8" x14ac:dyDescent="0.35">
      <c r="A4148">
        <v>147114</v>
      </c>
      <c r="B4148">
        <v>1</v>
      </c>
      <c r="C4148">
        <v>7</v>
      </c>
      <c r="D4148" t="s">
        <v>141</v>
      </c>
      <c r="E4148" s="2">
        <v>0.5644675925925926</v>
      </c>
      <c r="F4148" s="2">
        <v>0.5649305555555556</v>
      </c>
      <c r="G4148" s="2"/>
      <c r="H4148">
        <v>1</v>
      </c>
    </row>
    <row r="4149" spans="1:8" x14ac:dyDescent="0.35">
      <c r="A4149">
        <v>147114</v>
      </c>
      <c r="B4149">
        <v>1</v>
      </c>
      <c r="C4149">
        <v>7</v>
      </c>
      <c r="D4149" t="s">
        <v>46</v>
      </c>
      <c r="E4149" s="2">
        <v>0.56574074074074077</v>
      </c>
      <c r="F4149" s="2">
        <v>0.56620370370370365</v>
      </c>
      <c r="G4149" s="2"/>
      <c r="H4149">
        <v>1</v>
      </c>
    </row>
    <row r="4150" spans="1:8" x14ac:dyDescent="0.35">
      <c r="A4150">
        <v>147114</v>
      </c>
      <c r="B4150">
        <v>1</v>
      </c>
      <c r="C4150">
        <v>7</v>
      </c>
      <c r="D4150" t="s">
        <v>142</v>
      </c>
      <c r="E4150" s="2">
        <v>0.56736111111111109</v>
      </c>
      <c r="F4150" s="2">
        <v>0.56782407407407409</v>
      </c>
      <c r="G4150" s="2"/>
      <c r="H4150">
        <v>1</v>
      </c>
    </row>
    <row r="4151" spans="1:8" x14ac:dyDescent="0.35">
      <c r="A4151">
        <v>147114</v>
      </c>
      <c r="B4151">
        <v>1</v>
      </c>
      <c r="C4151">
        <v>7</v>
      </c>
      <c r="D4151" t="s">
        <v>143</v>
      </c>
      <c r="E4151" s="2">
        <v>0.56863425925925926</v>
      </c>
      <c r="F4151" s="2">
        <v>0.5693287037037037</v>
      </c>
      <c r="G4151" s="2"/>
      <c r="H4151">
        <v>1</v>
      </c>
    </row>
    <row r="4152" spans="1:8" x14ac:dyDescent="0.35">
      <c r="A4152">
        <v>147114</v>
      </c>
      <c r="B4152">
        <v>1</v>
      </c>
      <c r="C4152">
        <v>7</v>
      </c>
      <c r="D4152" t="s">
        <v>59</v>
      </c>
      <c r="E4152" s="2">
        <v>0.57060185185185186</v>
      </c>
      <c r="F4152" s="2">
        <v>0.57106481481481486</v>
      </c>
      <c r="G4152" s="2"/>
      <c r="H4152">
        <v>1</v>
      </c>
    </row>
    <row r="4153" spans="1:8" x14ac:dyDescent="0.35">
      <c r="A4153">
        <v>147114</v>
      </c>
      <c r="B4153">
        <v>1</v>
      </c>
      <c r="C4153">
        <v>7</v>
      </c>
      <c r="D4153" t="s">
        <v>144</v>
      </c>
      <c r="E4153" s="2">
        <v>0.57210648148148147</v>
      </c>
      <c r="F4153" s="2">
        <v>0.57256944444444446</v>
      </c>
      <c r="G4153" s="2"/>
      <c r="H4153">
        <v>1</v>
      </c>
    </row>
    <row r="4154" spans="1:8" x14ac:dyDescent="0.35">
      <c r="A4154">
        <v>147114</v>
      </c>
      <c r="B4154">
        <v>1</v>
      </c>
      <c r="C4154">
        <v>7</v>
      </c>
      <c r="D4154" t="s">
        <v>9</v>
      </c>
      <c r="E4154" s="2">
        <v>0.57407407407407407</v>
      </c>
      <c r="H4154">
        <v>1</v>
      </c>
    </row>
    <row r="4155" spans="1:8" x14ac:dyDescent="0.35">
      <c r="A4155">
        <v>147211</v>
      </c>
      <c r="B4155">
        <v>0</v>
      </c>
      <c r="C4155">
        <v>7</v>
      </c>
      <c r="D4155" t="s">
        <v>23</v>
      </c>
      <c r="F4155" s="2">
        <v>0.53842592592592597</v>
      </c>
      <c r="G4155" s="2"/>
      <c r="H4155">
        <v>1</v>
      </c>
    </row>
    <row r="4156" spans="1:8" x14ac:dyDescent="0.35">
      <c r="A4156">
        <v>147211</v>
      </c>
      <c r="B4156">
        <v>0</v>
      </c>
      <c r="C4156">
        <v>7</v>
      </c>
      <c r="D4156" t="s">
        <v>145</v>
      </c>
      <c r="E4156" s="2">
        <v>0.54074074074074074</v>
      </c>
      <c r="F4156" s="2">
        <v>0.54120370370370374</v>
      </c>
      <c r="G4156" s="2"/>
      <c r="H4156">
        <v>1</v>
      </c>
    </row>
    <row r="4157" spans="1:8" x14ac:dyDescent="0.35">
      <c r="A4157">
        <v>147211</v>
      </c>
      <c r="B4157">
        <v>0</v>
      </c>
      <c r="C4157">
        <v>7</v>
      </c>
      <c r="D4157" t="s">
        <v>146</v>
      </c>
      <c r="E4157" s="2">
        <v>0.54259259259259263</v>
      </c>
      <c r="F4157" s="2">
        <v>0.54305555555555551</v>
      </c>
      <c r="G4157" s="2"/>
      <c r="H4157" t="s">
        <v>147</v>
      </c>
    </row>
    <row r="4158" spans="1:8" x14ac:dyDescent="0.35">
      <c r="A4158">
        <v>147211</v>
      </c>
      <c r="B4158">
        <v>0</v>
      </c>
      <c r="C4158">
        <v>7</v>
      </c>
      <c r="D4158" t="s">
        <v>19</v>
      </c>
      <c r="E4158" s="2">
        <v>0.54398148148148151</v>
      </c>
      <c r="F4158" s="2">
        <v>0.5444444444444444</v>
      </c>
      <c r="G4158" s="2"/>
      <c r="H4158">
        <v>1</v>
      </c>
    </row>
    <row r="4159" spans="1:8" x14ac:dyDescent="0.35">
      <c r="A4159">
        <v>147211</v>
      </c>
      <c r="B4159">
        <v>0</v>
      </c>
      <c r="C4159">
        <v>7</v>
      </c>
      <c r="D4159" t="s">
        <v>148</v>
      </c>
      <c r="E4159" s="2">
        <v>0.54722222222222228</v>
      </c>
      <c r="F4159" s="2">
        <v>0.54768518518518516</v>
      </c>
      <c r="G4159" s="2"/>
      <c r="H4159">
        <v>1</v>
      </c>
    </row>
    <row r="4160" spans="1:8" x14ac:dyDescent="0.35">
      <c r="A4160">
        <v>147211</v>
      </c>
      <c r="B4160">
        <v>0</v>
      </c>
      <c r="C4160">
        <v>7</v>
      </c>
      <c r="D4160" t="s">
        <v>149</v>
      </c>
      <c r="E4160" s="2">
        <v>0.54907407407407405</v>
      </c>
      <c r="F4160" s="2">
        <v>0.54965277777777777</v>
      </c>
      <c r="G4160" s="2"/>
      <c r="H4160">
        <v>1</v>
      </c>
    </row>
    <row r="4161" spans="1:8" x14ac:dyDescent="0.35">
      <c r="A4161">
        <v>147211</v>
      </c>
      <c r="B4161">
        <v>0</v>
      </c>
      <c r="C4161">
        <v>7</v>
      </c>
      <c r="D4161" t="s">
        <v>150</v>
      </c>
      <c r="E4161" s="2">
        <v>0.55104166666666665</v>
      </c>
      <c r="F4161" s="2">
        <v>0.55173611111111109</v>
      </c>
      <c r="G4161" s="2"/>
      <c r="H4161">
        <v>1</v>
      </c>
    </row>
    <row r="4162" spans="1:8" x14ac:dyDescent="0.35">
      <c r="A4162">
        <v>147211</v>
      </c>
      <c r="B4162">
        <v>0</v>
      </c>
      <c r="C4162">
        <v>7</v>
      </c>
      <c r="D4162" t="s">
        <v>151</v>
      </c>
      <c r="E4162" s="2">
        <v>0.55289351851851853</v>
      </c>
      <c r="F4162" s="2">
        <v>0.55335648148148153</v>
      </c>
      <c r="G4162" s="2"/>
      <c r="H4162">
        <v>1</v>
      </c>
    </row>
    <row r="4163" spans="1:8" x14ac:dyDescent="0.35">
      <c r="A4163">
        <v>147211</v>
      </c>
      <c r="B4163">
        <v>0</v>
      </c>
      <c r="C4163">
        <v>7</v>
      </c>
      <c r="D4163" t="s">
        <v>90</v>
      </c>
      <c r="E4163" s="2">
        <v>0.55451388888888886</v>
      </c>
      <c r="F4163" s="2">
        <v>0.5552083333333333</v>
      </c>
      <c r="G4163" s="2"/>
      <c r="H4163">
        <v>1</v>
      </c>
    </row>
    <row r="4164" spans="1:8" x14ac:dyDescent="0.35">
      <c r="A4164">
        <v>147211</v>
      </c>
      <c r="B4164">
        <v>0</v>
      </c>
      <c r="C4164">
        <v>7</v>
      </c>
      <c r="D4164" t="s">
        <v>59</v>
      </c>
      <c r="E4164" s="2">
        <v>0.55659722222222219</v>
      </c>
      <c r="F4164" s="2">
        <v>0.55706018518518519</v>
      </c>
      <c r="G4164" s="2"/>
      <c r="H4164">
        <v>1</v>
      </c>
    </row>
    <row r="4165" spans="1:8" x14ac:dyDescent="0.35">
      <c r="A4165">
        <v>147211</v>
      </c>
      <c r="B4165">
        <v>0</v>
      </c>
      <c r="C4165">
        <v>7</v>
      </c>
      <c r="D4165" t="s">
        <v>144</v>
      </c>
      <c r="E4165" s="2">
        <v>0.55821759259259263</v>
      </c>
      <c r="F4165" s="2">
        <v>0.55868055555555551</v>
      </c>
      <c r="G4165" s="2"/>
      <c r="H4165">
        <v>1</v>
      </c>
    </row>
    <row r="4166" spans="1:8" x14ac:dyDescent="0.35">
      <c r="A4166">
        <v>147211</v>
      </c>
      <c r="B4166">
        <v>0</v>
      </c>
      <c r="C4166">
        <v>7</v>
      </c>
      <c r="D4166" t="s">
        <v>9</v>
      </c>
      <c r="E4166" s="2">
        <v>0.55983796296296295</v>
      </c>
      <c r="F4166" s="2">
        <v>0.56030092592592595</v>
      </c>
      <c r="G4166" s="2"/>
      <c r="H4166">
        <v>1</v>
      </c>
    </row>
    <row r="4167" spans="1:8" x14ac:dyDescent="0.35">
      <c r="A4167">
        <v>147211</v>
      </c>
      <c r="B4167">
        <v>0</v>
      </c>
      <c r="C4167">
        <v>7</v>
      </c>
      <c r="D4167" t="s">
        <v>93</v>
      </c>
      <c r="E4167" s="2">
        <v>0.56145833333333328</v>
      </c>
      <c r="F4167" s="2">
        <v>0.56192129629629628</v>
      </c>
      <c r="G4167" s="2"/>
      <c r="H4167">
        <v>1</v>
      </c>
    </row>
    <row r="4168" spans="1:8" x14ac:dyDescent="0.35">
      <c r="A4168">
        <v>147211</v>
      </c>
      <c r="B4168">
        <v>0</v>
      </c>
      <c r="C4168">
        <v>7</v>
      </c>
      <c r="D4168" t="s">
        <v>123</v>
      </c>
      <c r="E4168" s="2">
        <v>0.56377314814814816</v>
      </c>
      <c r="F4168" s="2">
        <v>0.56435185185185188</v>
      </c>
      <c r="G4168" s="2"/>
      <c r="H4168">
        <v>1</v>
      </c>
    </row>
    <row r="4169" spans="1:8" x14ac:dyDescent="0.35">
      <c r="A4169">
        <v>147211</v>
      </c>
      <c r="B4169">
        <v>0</v>
      </c>
      <c r="C4169">
        <v>7</v>
      </c>
      <c r="D4169" t="s">
        <v>21</v>
      </c>
      <c r="E4169" s="2">
        <v>0.56643518518518521</v>
      </c>
      <c r="F4169" s="2">
        <v>0.56701388888888893</v>
      </c>
      <c r="G4169" s="2"/>
      <c r="H4169" t="s">
        <v>114</v>
      </c>
    </row>
    <row r="4170" spans="1:8" x14ac:dyDescent="0.35">
      <c r="A4170">
        <v>147211</v>
      </c>
      <c r="B4170">
        <v>0</v>
      </c>
      <c r="C4170">
        <v>7</v>
      </c>
      <c r="D4170" t="s">
        <v>45</v>
      </c>
      <c r="E4170" s="2">
        <v>0.5688657407407407</v>
      </c>
      <c r="F4170" s="2">
        <v>0.5697916666666667</v>
      </c>
      <c r="G4170" s="2"/>
      <c r="H4170" t="s">
        <v>152</v>
      </c>
    </row>
    <row r="4171" spans="1:8" x14ac:dyDescent="0.35">
      <c r="A4171">
        <v>147211</v>
      </c>
      <c r="B4171">
        <v>0</v>
      </c>
      <c r="C4171">
        <v>7</v>
      </c>
      <c r="D4171" t="s">
        <v>128</v>
      </c>
      <c r="E4171" s="2">
        <v>0.57314814814814818</v>
      </c>
      <c r="F4171" s="2">
        <v>0.57361111111111107</v>
      </c>
      <c r="G4171" s="2"/>
      <c r="H4171" t="s">
        <v>152</v>
      </c>
    </row>
    <row r="4172" spans="1:8" x14ac:dyDescent="0.35">
      <c r="A4172">
        <v>147211</v>
      </c>
      <c r="B4172">
        <v>0</v>
      </c>
      <c r="C4172">
        <v>7</v>
      </c>
      <c r="D4172" t="s">
        <v>126</v>
      </c>
      <c r="E4172" s="2">
        <v>0.57534722222222223</v>
      </c>
      <c r="F4172" s="2">
        <v>0.57673611111111112</v>
      </c>
      <c r="G4172" s="2"/>
      <c r="H4172" t="s">
        <v>152</v>
      </c>
    </row>
    <row r="4173" spans="1:8" x14ac:dyDescent="0.35">
      <c r="A4173">
        <v>147211</v>
      </c>
      <c r="B4173">
        <v>0</v>
      </c>
      <c r="C4173">
        <v>7</v>
      </c>
      <c r="D4173" t="s">
        <v>153</v>
      </c>
      <c r="E4173" s="2">
        <v>0.57881944444444444</v>
      </c>
      <c r="F4173" s="2">
        <v>0.57928240740740744</v>
      </c>
      <c r="G4173" s="2"/>
      <c r="H4173" t="s">
        <v>152</v>
      </c>
    </row>
    <row r="4174" spans="1:8" x14ac:dyDescent="0.35">
      <c r="A4174">
        <v>147211</v>
      </c>
      <c r="B4174">
        <v>0</v>
      </c>
      <c r="C4174">
        <v>7</v>
      </c>
      <c r="D4174" t="s">
        <v>154</v>
      </c>
      <c r="E4174" s="2">
        <v>0.58067129629629632</v>
      </c>
      <c r="F4174" s="2">
        <v>0.58113425925925921</v>
      </c>
      <c r="G4174" s="2"/>
      <c r="H4174" t="s">
        <v>152</v>
      </c>
    </row>
    <row r="4175" spans="1:8" x14ac:dyDescent="0.35">
      <c r="A4175">
        <v>147211</v>
      </c>
      <c r="B4175">
        <v>0</v>
      </c>
      <c r="C4175">
        <v>7</v>
      </c>
      <c r="D4175" t="s">
        <v>155</v>
      </c>
      <c r="E4175" s="2">
        <v>0.58263888888888893</v>
      </c>
      <c r="F4175" s="2">
        <v>0.58310185185185182</v>
      </c>
      <c r="G4175" s="2"/>
      <c r="H4175" t="s">
        <v>152</v>
      </c>
    </row>
    <row r="4176" spans="1:8" x14ac:dyDescent="0.35">
      <c r="A4176">
        <v>147211</v>
      </c>
      <c r="B4176">
        <v>0</v>
      </c>
      <c r="C4176">
        <v>7</v>
      </c>
      <c r="D4176" t="s">
        <v>24</v>
      </c>
      <c r="E4176" s="2">
        <v>0.58587962962962958</v>
      </c>
      <c r="H4176">
        <v>7</v>
      </c>
    </row>
    <row r="4177" spans="1:8" x14ac:dyDescent="0.35">
      <c r="A4177">
        <v>145418</v>
      </c>
      <c r="B4177">
        <v>0</v>
      </c>
      <c r="C4177">
        <v>7</v>
      </c>
      <c r="D4177" t="s">
        <v>6</v>
      </c>
      <c r="F4177" s="2">
        <v>0.53946759259259258</v>
      </c>
      <c r="G4177" s="2"/>
      <c r="H4177" t="s">
        <v>115</v>
      </c>
    </row>
    <row r="4178" spans="1:8" x14ac:dyDescent="0.35">
      <c r="A4178">
        <v>145418</v>
      </c>
      <c r="B4178">
        <v>0</v>
      </c>
      <c r="C4178">
        <v>7</v>
      </c>
      <c r="D4178" t="s">
        <v>116</v>
      </c>
      <c r="E4178" s="2">
        <v>0.54224537037037035</v>
      </c>
      <c r="F4178" s="2">
        <v>0.54270833333333335</v>
      </c>
      <c r="G4178" s="2"/>
      <c r="H4178" t="s">
        <v>110</v>
      </c>
    </row>
    <row r="4179" spans="1:8" x14ac:dyDescent="0.35">
      <c r="A4179">
        <v>145418</v>
      </c>
      <c r="B4179">
        <v>0</v>
      </c>
      <c r="C4179">
        <v>7</v>
      </c>
      <c r="D4179" t="s">
        <v>117</v>
      </c>
      <c r="E4179" s="2">
        <v>0.546412037037037</v>
      </c>
      <c r="F4179" s="2">
        <v>0.546875</v>
      </c>
      <c r="G4179" s="2"/>
      <c r="H4179" t="s">
        <v>110</v>
      </c>
    </row>
    <row r="4180" spans="1:8" x14ac:dyDescent="0.35">
      <c r="A4180">
        <v>145418</v>
      </c>
      <c r="B4180">
        <v>0</v>
      </c>
      <c r="C4180">
        <v>7</v>
      </c>
      <c r="D4180" t="s">
        <v>118</v>
      </c>
      <c r="E4180" s="2">
        <v>0.54861111111111116</v>
      </c>
      <c r="F4180" s="2">
        <v>0.54907407407407405</v>
      </c>
      <c r="G4180" s="2"/>
      <c r="H4180" t="s">
        <v>110</v>
      </c>
    </row>
    <row r="4181" spans="1:8" x14ac:dyDescent="0.35">
      <c r="A4181">
        <v>145418</v>
      </c>
      <c r="B4181">
        <v>0</v>
      </c>
      <c r="C4181">
        <v>7</v>
      </c>
      <c r="D4181" t="s">
        <v>119</v>
      </c>
      <c r="E4181" s="2">
        <v>0.55104166666666665</v>
      </c>
      <c r="F4181" s="2">
        <v>0.55150462962962965</v>
      </c>
      <c r="G4181" s="2"/>
      <c r="H4181" t="s">
        <v>110</v>
      </c>
    </row>
    <row r="4182" spans="1:8" x14ac:dyDescent="0.35">
      <c r="A4182">
        <v>145418</v>
      </c>
      <c r="B4182">
        <v>0</v>
      </c>
      <c r="C4182">
        <v>7</v>
      </c>
      <c r="D4182" t="s">
        <v>120</v>
      </c>
      <c r="E4182" s="2">
        <v>0.55335648148148153</v>
      </c>
      <c r="F4182" s="2">
        <v>0.55381944444444442</v>
      </c>
      <c r="G4182" s="2"/>
      <c r="H4182" t="s">
        <v>110</v>
      </c>
    </row>
    <row r="4183" spans="1:8" x14ac:dyDescent="0.35">
      <c r="A4183">
        <v>145418</v>
      </c>
      <c r="B4183">
        <v>0</v>
      </c>
      <c r="C4183">
        <v>7</v>
      </c>
      <c r="D4183" t="s">
        <v>121</v>
      </c>
      <c r="E4183" s="2">
        <v>0.55601851851851847</v>
      </c>
      <c r="F4183" s="2">
        <v>0.55648148148148147</v>
      </c>
      <c r="G4183" s="2"/>
      <c r="H4183" t="s">
        <v>110</v>
      </c>
    </row>
    <row r="4184" spans="1:8" x14ac:dyDescent="0.35">
      <c r="A4184">
        <v>145418</v>
      </c>
      <c r="B4184">
        <v>0</v>
      </c>
      <c r="C4184">
        <v>7</v>
      </c>
      <c r="D4184" t="s">
        <v>39</v>
      </c>
      <c r="E4184" s="2">
        <v>0.55914351851851851</v>
      </c>
      <c r="F4184" s="2">
        <v>0.55983796296296295</v>
      </c>
      <c r="G4184" s="2"/>
      <c r="H4184" t="s">
        <v>110</v>
      </c>
    </row>
    <row r="4185" spans="1:8" x14ac:dyDescent="0.35">
      <c r="A4185">
        <v>145418</v>
      </c>
      <c r="B4185">
        <v>0</v>
      </c>
      <c r="C4185">
        <v>7</v>
      </c>
      <c r="D4185" t="s">
        <v>109</v>
      </c>
      <c r="E4185" s="2">
        <v>0.56215277777777772</v>
      </c>
      <c r="F4185" s="2">
        <v>0.56261574074074072</v>
      </c>
      <c r="G4185" s="2"/>
      <c r="H4185" t="s">
        <v>110</v>
      </c>
    </row>
    <row r="4186" spans="1:8" x14ac:dyDescent="0.35">
      <c r="A4186">
        <v>145418</v>
      </c>
      <c r="B4186">
        <v>0</v>
      </c>
      <c r="C4186">
        <v>7</v>
      </c>
      <c r="D4186" t="s">
        <v>111</v>
      </c>
      <c r="E4186" s="2">
        <v>0.56412037037037033</v>
      </c>
      <c r="F4186" s="2">
        <v>0.56458333333333333</v>
      </c>
      <c r="G4186" s="2"/>
      <c r="H4186" t="s">
        <v>110</v>
      </c>
    </row>
    <row r="4187" spans="1:8" x14ac:dyDescent="0.35">
      <c r="A4187">
        <v>145418</v>
      </c>
      <c r="B4187">
        <v>0</v>
      </c>
      <c r="C4187">
        <v>7</v>
      </c>
      <c r="D4187" t="s">
        <v>112</v>
      </c>
      <c r="E4187" s="2">
        <v>0.56631944444444449</v>
      </c>
      <c r="F4187" s="2">
        <v>0.5668981481481481</v>
      </c>
      <c r="G4187" s="2"/>
      <c r="H4187" t="s">
        <v>110</v>
      </c>
    </row>
    <row r="4188" spans="1:8" x14ac:dyDescent="0.35">
      <c r="A4188">
        <v>145418</v>
      </c>
      <c r="B4188">
        <v>0</v>
      </c>
      <c r="C4188">
        <v>7</v>
      </c>
      <c r="D4188" t="s">
        <v>113</v>
      </c>
      <c r="E4188" s="2">
        <v>0.56817129629629626</v>
      </c>
      <c r="F4188" s="2">
        <v>0.56874999999999998</v>
      </c>
      <c r="G4188" s="2"/>
      <c r="H4188" t="s">
        <v>110</v>
      </c>
    </row>
    <row r="4189" spans="1:8" x14ac:dyDescent="0.35">
      <c r="A4189">
        <v>145418</v>
      </c>
      <c r="B4189">
        <v>0</v>
      </c>
      <c r="C4189">
        <v>7</v>
      </c>
      <c r="D4189" t="s">
        <v>24</v>
      </c>
      <c r="E4189" s="2">
        <v>0.57094907407407403</v>
      </c>
      <c r="F4189" s="2">
        <v>0.57233796296296291</v>
      </c>
      <c r="G4189" s="2"/>
      <c r="H4189" t="s">
        <v>110</v>
      </c>
    </row>
    <row r="4190" spans="1:8" x14ac:dyDescent="0.35">
      <c r="A4190">
        <v>145418</v>
      </c>
      <c r="B4190">
        <v>0</v>
      </c>
      <c r="C4190">
        <v>7</v>
      </c>
      <c r="D4190" t="s">
        <v>45</v>
      </c>
      <c r="E4190" s="2">
        <v>0.57986111111111116</v>
      </c>
      <c r="F4190" s="2">
        <v>0.5805555555555556</v>
      </c>
      <c r="G4190" s="2"/>
      <c r="H4190" t="s">
        <v>110</v>
      </c>
    </row>
    <row r="4191" spans="1:8" x14ac:dyDescent="0.35">
      <c r="A4191">
        <v>145418</v>
      </c>
      <c r="B4191">
        <v>0</v>
      </c>
      <c r="C4191">
        <v>7</v>
      </c>
      <c r="D4191" t="s">
        <v>21</v>
      </c>
      <c r="E4191" s="2">
        <v>0.58206018518518521</v>
      </c>
      <c r="F4191" s="2">
        <v>0.58263888888888893</v>
      </c>
      <c r="G4191" s="2"/>
      <c r="H4191" t="s">
        <v>122</v>
      </c>
    </row>
    <row r="4192" spans="1:8" x14ac:dyDescent="0.35">
      <c r="A4192">
        <v>145418</v>
      </c>
      <c r="B4192">
        <v>0</v>
      </c>
      <c r="C4192">
        <v>7</v>
      </c>
      <c r="D4192" t="s">
        <v>123</v>
      </c>
      <c r="E4192" s="2">
        <v>0.58483796296296298</v>
      </c>
      <c r="F4192" s="2">
        <v>0.5854166666666667</v>
      </c>
      <c r="G4192" s="2"/>
      <c r="H4192">
        <v>2</v>
      </c>
    </row>
    <row r="4193" spans="1:8" x14ac:dyDescent="0.35">
      <c r="A4193">
        <v>145418</v>
      </c>
      <c r="B4193">
        <v>0</v>
      </c>
      <c r="C4193">
        <v>7</v>
      </c>
      <c r="D4193" t="s">
        <v>93</v>
      </c>
      <c r="E4193" s="2">
        <v>0.58761574074074074</v>
      </c>
      <c r="H4193">
        <v>1</v>
      </c>
    </row>
    <row r="4194" spans="1:8" x14ac:dyDescent="0.35">
      <c r="A4194">
        <v>148214</v>
      </c>
      <c r="B4194">
        <v>0</v>
      </c>
      <c r="C4194">
        <v>7</v>
      </c>
      <c r="D4194" t="s">
        <v>24</v>
      </c>
      <c r="F4194" s="2">
        <v>0.54027777777777775</v>
      </c>
      <c r="G4194" s="2"/>
      <c r="H4194">
        <v>7</v>
      </c>
    </row>
    <row r="4195" spans="1:8" x14ac:dyDescent="0.35">
      <c r="A4195">
        <v>148214</v>
      </c>
      <c r="B4195">
        <v>0</v>
      </c>
      <c r="C4195">
        <v>7</v>
      </c>
      <c r="D4195" t="s">
        <v>155</v>
      </c>
      <c r="E4195" s="2">
        <v>0.54340277777777779</v>
      </c>
      <c r="F4195" s="2">
        <v>0.54386574074074079</v>
      </c>
      <c r="G4195" s="2"/>
      <c r="H4195" t="s">
        <v>110</v>
      </c>
    </row>
    <row r="4196" spans="1:8" x14ac:dyDescent="0.35">
      <c r="A4196">
        <v>148214</v>
      </c>
      <c r="B4196">
        <v>0</v>
      </c>
      <c r="C4196">
        <v>7</v>
      </c>
      <c r="D4196" t="s">
        <v>154</v>
      </c>
      <c r="E4196" s="2">
        <v>0.54537037037037039</v>
      </c>
      <c r="F4196" s="2">
        <v>0.54583333333333328</v>
      </c>
      <c r="G4196" s="2"/>
      <c r="H4196" t="s">
        <v>110</v>
      </c>
    </row>
    <row r="4197" spans="1:8" x14ac:dyDescent="0.35">
      <c r="A4197">
        <v>148214</v>
      </c>
      <c r="B4197">
        <v>0</v>
      </c>
      <c r="C4197">
        <v>7</v>
      </c>
      <c r="D4197" t="s">
        <v>153</v>
      </c>
      <c r="E4197" s="2">
        <v>0.54722222222222228</v>
      </c>
      <c r="F4197" s="2">
        <v>0.54768518518518516</v>
      </c>
      <c r="G4197" s="2"/>
      <c r="H4197" t="s">
        <v>110</v>
      </c>
    </row>
    <row r="4198" spans="1:8" x14ac:dyDescent="0.35">
      <c r="A4198">
        <v>148214</v>
      </c>
      <c r="B4198">
        <v>0</v>
      </c>
      <c r="C4198">
        <v>7</v>
      </c>
      <c r="D4198" t="s">
        <v>126</v>
      </c>
      <c r="E4198" s="2">
        <v>0.54953703703703705</v>
      </c>
      <c r="F4198" s="2">
        <v>0.55092592592592593</v>
      </c>
      <c r="G4198" s="2"/>
      <c r="H4198" t="s">
        <v>110</v>
      </c>
    </row>
    <row r="4199" spans="1:8" x14ac:dyDescent="0.35">
      <c r="A4199">
        <v>148214</v>
      </c>
      <c r="B4199">
        <v>0</v>
      </c>
      <c r="C4199">
        <v>7</v>
      </c>
      <c r="D4199" t="s">
        <v>128</v>
      </c>
      <c r="E4199" s="2">
        <v>0.55243055555555554</v>
      </c>
      <c r="F4199" s="2">
        <v>0.55289351851851853</v>
      </c>
      <c r="G4199" s="2"/>
      <c r="H4199" t="s">
        <v>110</v>
      </c>
    </row>
    <row r="4200" spans="1:8" x14ac:dyDescent="0.35">
      <c r="A4200">
        <v>148214</v>
      </c>
      <c r="B4200">
        <v>0</v>
      </c>
      <c r="C4200">
        <v>7</v>
      </c>
      <c r="D4200" t="s">
        <v>45</v>
      </c>
      <c r="E4200" s="2">
        <v>0.55601851851851847</v>
      </c>
      <c r="F4200" s="2">
        <v>0.55682870370370374</v>
      </c>
      <c r="G4200" s="2"/>
      <c r="H4200" t="s">
        <v>110</v>
      </c>
    </row>
    <row r="4201" spans="1:8" x14ac:dyDescent="0.35">
      <c r="A4201">
        <v>148214</v>
      </c>
      <c r="B4201">
        <v>0</v>
      </c>
      <c r="C4201">
        <v>7</v>
      </c>
      <c r="D4201" t="s">
        <v>21</v>
      </c>
      <c r="E4201" s="2">
        <v>0.55821759259259263</v>
      </c>
      <c r="F4201" s="2">
        <v>0.55879629629629635</v>
      </c>
      <c r="G4201" s="2"/>
      <c r="H4201" t="s">
        <v>122</v>
      </c>
    </row>
    <row r="4202" spans="1:8" x14ac:dyDescent="0.35">
      <c r="A4202">
        <v>148214</v>
      </c>
      <c r="B4202">
        <v>0</v>
      </c>
      <c r="C4202">
        <v>7</v>
      </c>
      <c r="D4202" t="s">
        <v>123</v>
      </c>
      <c r="E4202" s="2">
        <v>0.56099537037037039</v>
      </c>
      <c r="F4202" s="2">
        <v>0.56157407407407411</v>
      </c>
      <c r="G4202" s="2"/>
      <c r="H4202">
        <v>2</v>
      </c>
    </row>
    <row r="4203" spans="1:8" x14ac:dyDescent="0.35">
      <c r="A4203">
        <v>148214</v>
      </c>
      <c r="B4203">
        <v>0</v>
      </c>
      <c r="C4203">
        <v>7</v>
      </c>
      <c r="D4203" t="s">
        <v>93</v>
      </c>
      <c r="E4203" s="2">
        <v>0.56342592592592589</v>
      </c>
      <c r="F4203" s="2">
        <v>0.56388888888888888</v>
      </c>
      <c r="G4203" s="2"/>
      <c r="H4203">
        <v>2</v>
      </c>
    </row>
    <row r="4204" spans="1:8" x14ac:dyDescent="0.35">
      <c r="A4204">
        <v>148214</v>
      </c>
      <c r="B4204">
        <v>0</v>
      </c>
      <c r="C4204">
        <v>7</v>
      </c>
      <c r="D4204" t="s">
        <v>9</v>
      </c>
      <c r="E4204" s="2">
        <v>0.56504629629629632</v>
      </c>
      <c r="F4204" s="2">
        <v>0.56550925925925921</v>
      </c>
      <c r="G4204" s="2"/>
      <c r="H4204">
        <v>2</v>
      </c>
    </row>
    <row r="4205" spans="1:8" x14ac:dyDescent="0.35">
      <c r="A4205">
        <v>148214</v>
      </c>
      <c r="B4205">
        <v>0</v>
      </c>
      <c r="C4205">
        <v>7</v>
      </c>
      <c r="D4205" t="s">
        <v>144</v>
      </c>
      <c r="E4205" s="2">
        <v>0.56666666666666665</v>
      </c>
      <c r="F4205" s="2">
        <v>0.56712962962962965</v>
      </c>
      <c r="G4205" s="2"/>
      <c r="H4205">
        <v>2</v>
      </c>
    </row>
    <row r="4206" spans="1:8" x14ac:dyDescent="0.35">
      <c r="A4206">
        <v>148214</v>
      </c>
      <c r="B4206">
        <v>0</v>
      </c>
      <c r="C4206">
        <v>7</v>
      </c>
      <c r="D4206" t="s">
        <v>59</v>
      </c>
      <c r="E4206" s="2">
        <v>0.56817129629629626</v>
      </c>
      <c r="F4206" s="2">
        <v>0.56863425925925926</v>
      </c>
      <c r="G4206" s="2"/>
      <c r="H4206">
        <v>2</v>
      </c>
    </row>
    <row r="4207" spans="1:8" x14ac:dyDescent="0.35">
      <c r="A4207">
        <v>148214</v>
      </c>
      <c r="B4207">
        <v>0</v>
      </c>
      <c r="C4207">
        <v>7</v>
      </c>
      <c r="D4207" t="s">
        <v>90</v>
      </c>
      <c r="E4207" s="2">
        <v>0.57002314814814814</v>
      </c>
      <c r="F4207" s="2">
        <v>0.57071759259259258</v>
      </c>
      <c r="G4207" s="2"/>
      <c r="H4207">
        <v>2</v>
      </c>
    </row>
    <row r="4208" spans="1:8" x14ac:dyDescent="0.35">
      <c r="A4208">
        <v>148214</v>
      </c>
      <c r="B4208">
        <v>0</v>
      </c>
      <c r="C4208">
        <v>7</v>
      </c>
      <c r="D4208" t="s">
        <v>151</v>
      </c>
      <c r="E4208" s="2">
        <v>0.57199074074074074</v>
      </c>
      <c r="F4208" s="2">
        <v>0.57245370370370374</v>
      </c>
      <c r="G4208" s="2"/>
      <c r="H4208">
        <v>2</v>
      </c>
    </row>
    <row r="4209" spans="1:8" x14ac:dyDescent="0.35">
      <c r="A4209">
        <v>148214</v>
      </c>
      <c r="B4209">
        <v>0</v>
      </c>
      <c r="C4209">
        <v>7</v>
      </c>
      <c r="D4209" t="s">
        <v>150</v>
      </c>
      <c r="E4209" s="2">
        <v>0.57361111111111107</v>
      </c>
      <c r="F4209" s="2">
        <v>0.57430555555555551</v>
      </c>
      <c r="G4209" s="2"/>
      <c r="H4209">
        <v>2</v>
      </c>
    </row>
    <row r="4210" spans="1:8" x14ac:dyDescent="0.35">
      <c r="A4210">
        <v>148214</v>
      </c>
      <c r="B4210">
        <v>0</v>
      </c>
      <c r="C4210">
        <v>7</v>
      </c>
      <c r="D4210" t="s">
        <v>149</v>
      </c>
      <c r="E4210" s="2">
        <v>0.57557870370370368</v>
      </c>
      <c r="F4210" s="2">
        <v>0.5761574074074074</v>
      </c>
      <c r="G4210" s="2"/>
      <c r="H4210">
        <v>2</v>
      </c>
    </row>
    <row r="4211" spans="1:8" x14ac:dyDescent="0.35">
      <c r="A4211">
        <v>148214</v>
      </c>
      <c r="B4211">
        <v>0</v>
      </c>
      <c r="C4211">
        <v>7</v>
      </c>
      <c r="D4211" t="s">
        <v>148</v>
      </c>
      <c r="E4211" s="2">
        <v>0.57777777777777772</v>
      </c>
      <c r="F4211" s="2">
        <v>0.57824074074074072</v>
      </c>
      <c r="G4211" s="2"/>
      <c r="H4211">
        <v>2</v>
      </c>
    </row>
    <row r="4212" spans="1:8" x14ac:dyDescent="0.35">
      <c r="A4212">
        <v>148214</v>
      </c>
      <c r="B4212">
        <v>0</v>
      </c>
      <c r="C4212">
        <v>7</v>
      </c>
      <c r="D4212" t="s">
        <v>19</v>
      </c>
      <c r="E4212" s="2">
        <v>0.58113425925925921</v>
      </c>
      <c r="F4212" s="2">
        <v>0.58159722222222221</v>
      </c>
      <c r="G4212" s="2"/>
      <c r="H4212">
        <v>2</v>
      </c>
    </row>
    <row r="4213" spans="1:8" x14ac:dyDescent="0.35">
      <c r="A4213">
        <v>148214</v>
      </c>
      <c r="B4213">
        <v>0</v>
      </c>
      <c r="C4213">
        <v>7</v>
      </c>
      <c r="D4213" t="s">
        <v>146</v>
      </c>
      <c r="E4213" s="2">
        <v>0.58263888888888893</v>
      </c>
      <c r="F4213" s="2">
        <v>0.58310185185185182</v>
      </c>
      <c r="G4213" s="2"/>
      <c r="H4213" t="s">
        <v>159</v>
      </c>
    </row>
    <row r="4214" spans="1:8" x14ac:dyDescent="0.35">
      <c r="A4214">
        <v>148214</v>
      </c>
      <c r="B4214">
        <v>0</v>
      </c>
      <c r="C4214">
        <v>7</v>
      </c>
      <c r="D4214" t="s">
        <v>145</v>
      </c>
      <c r="E4214" s="2">
        <v>0.5844907407407407</v>
      </c>
      <c r="F4214" s="2">
        <v>0.5849537037037037</v>
      </c>
      <c r="G4214" s="2"/>
      <c r="H4214">
        <v>2</v>
      </c>
    </row>
    <row r="4215" spans="1:8" x14ac:dyDescent="0.35">
      <c r="A4215">
        <v>148214</v>
      </c>
      <c r="B4215">
        <v>0</v>
      </c>
      <c r="C4215">
        <v>7</v>
      </c>
      <c r="D4215" t="s">
        <v>23</v>
      </c>
      <c r="E4215" s="2">
        <v>0.58715277777777775</v>
      </c>
      <c r="H4215">
        <v>1</v>
      </c>
    </row>
    <row r="4216" spans="1:8" x14ac:dyDescent="0.35">
      <c r="A4216">
        <v>148508</v>
      </c>
      <c r="B4216">
        <v>0</v>
      </c>
      <c r="C4216">
        <v>7</v>
      </c>
      <c r="D4216" t="s">
        <v>9</v>
      </c>
      <c r="F4216" s="2">
        <v>0.5405092592592593</v>
      </c>
      <c r="G4216" s="2"/>
      <c r="H4216">
        <v>1</v>
      </c>
    </row>
    <row r="4217" spans="1:8" x14ac:dyDescent="0.35">
      <c r="A4217">
        <v>148508</v>
      </c>
      <c r="B4217">
        <v>0</v>
      </c>
      <c r="C4217">
        <v>7</v>
      </c>
      <c r="D4217" t="s">
        <v>144</v>
      </c>
      <c r="E4217" s="2">
        <v>0.54155092592592591</v>
      </c>
      <c r="F4217" s="2">
        <v>0.54201388888888891</v>
      </c>
      <c r="G4217" s="2"/>
      <c r="H4217">
        <v>2</v>
      </c>
    </row>
    <row r="4218" spans="1:8" x14ac:dyDescent="0.35">
      <c r="A4218">
        <v>148508</v>
      </c>
      <c r="B4218">
        <v>0</v>
      </c>
      <c r="C4218">
        <v>7</v>
      </c>
      <c r="D4218" t="s">
        <v>59</v>
      </c>
      <c r="E4218" s="2">
        <v>0.54305555555555551</v>
      </c>
      <c r="F4218" s="2">
        <v>0.54351851851851851</v>
      </c>
      <c r="G4218" s="2"/>
      <c r="H4218">
        <v>2</v>
      </c>
    </row>
    <row r="4219" spans="1:8" x14ac:dyDescent="0.35">
      <c r="A4219">
        <v>148508</v>
      </c>
      <c r="B4219">
        <v>0</v>
      </c>
      <c r="C4219">
        <v>7</v>
      </c>
      <c r="D4219" t="s">
        <v>143</v>
      </c>
      <c r="E4219" s="2">
        <v>0.54467592592592595</v>
      </c>
      <c r="F4219" s="2">
        <v>0.54537037037037039</v>
      </c>
      <c r="G4219" s="2"/>
      <c r="H4219">
        <v>2</v>
      </c>
    </row>
    <row r="4220" spans="1:8" x14ac:dyDescent="0.35">
      <c r="A4220">
        <v>148508</v>
      </c>
      <c r="B4220">
        <v>0</v>
      </c>
      <c r="C4220">
        <v>7</v>
      </c>
      <c r="D4220" t="s">
        <v>142</v>
      </c>
      <c r="E4220" s="2">
        <v>0.54618055555555556</v>
      </c>
      <c r="F4220" s="2">
        <v>0.54664351851851856</v>
      </c>
      <c r="G4220" s="2"/>
      <c r="H4220">
        <v>2</v>
      </c>
    </row>
    <row r="4221" spans="1:8" x14ac:dyDescent="0.35">
      <c r="A4221">
        <v>148508</v>
      </c>
      <c r="B4221">
        <v>0</v>
      </c>
      <c r="C4221">
        <v>7</v>
      </c>
      <c r="D4221" t="s">
        <v>46</v>
      </c>
      <c r="E4221" s="2">
        <v>0.54791666666666672</v>
      </c>
      <c r="F4221" s="2">
        <v>0.54837962962962961</v>
      </c>
      <c r="G4221" s="2"/>
      <c r="H4221">
        <v>2</v>
      </c>
    </row>
    <row r="4222" spans="1:8" x14ac:dyDescent="0.35">
      <c r="A4222">
        <v>148508</v>
      </c>
      <c r="B4222">
        <v>0</v>
      </c>
      <c r="C4222">
        <v>7</v>
      </c>
      <c r="D4222" t="s">
        <v>141</v>
      </c>
      <c r="E4222" s="2">
        <v>0.54907407407407405</v>
      </c>
      <c r="F4222" s="2">
        <v>0.54953703703703705</v>
      </c>
      <c r="G4222" s="2"/>
      <c r="H4222">
        <v>2</v>
      </c>
    </row>
    <row r="4223" spans="1:8" x14ac:dyDescent="0.35">
      <c r="A4223">
        <v>148508</v>
      </c>
      <c r="B4223">
        <v>0</v>
      </c>
      <c r="C4223">
        <v>7</v>
      </c>
      <c r="D4223" t="s">
        <v>140</v>
      </c>
      <c r="E4223" s="2">
        <v>0.5512731481481481</v>
      </c>
      <c r="F4223" s="2">
        <v>0.55196759259259254</v>
      </c>
      <c r="G4223" s="2"/>
      <c r="H4223">
        <v>2</v>
      </c>
    </row>
    <row r="4224" spans="1:8" x14ac:dyDescent="0.35">
      <c r="A4224">
        <v>148508</v>
      </c>
      <c r="B4224">
        <v>0</v>
      </c>
      <c r="C4224">
        <v>7</v>
      </c>
      <c r="D4224" t="s">
        <v>95</v>
      </c>
      <c r="E4224" s="2">
        <v>0.55335648148148153</v>
      </c>
      <c r="F4224" s="2">
        <v>0.55393518518518514</v>
      </c>
      <c r="G4224" s="2"/>
      <c r="H4224">
        <v>2</v>
      </c>
    </row>
    <row r="4225" spans="1:8" x14ac:dyDescent="0.35">
      <c r="A4225">
        <v>148508</v>
      </c>
      <c r="B4225">
        <v>0</v>
      </c>
      <c r="C4225">
        <v>7</v>
      </c>
      <c r="D4225" t="s">
        <v>72</v>
      </c>
      <c r="E4225" s="2">
        <v>0.5556712962962963</v>
      </c>
      <c r="F4225" s="2">
        <v>0.55625000000000002</v>
      </c>
      <c r="G4225" s="2"/>
      <c r="H4225">
        <v>2</v>
      </c>
    </row>
    <row r="4226" spans="1:8" x14ac:dyDescent="0.35">
      <c r="A4226">
        <v>148508</v>
      </c>
      <c r="B4226">
        <v>0</v>
      </c>
      <c r="C4226">
        <v>7</v>
      </c>
      <c r="D4226" t="s">
        <v>139</v>
      </c>
      <c r="E4226" s="2">
        <v>0.55787037037037035</v>
      </c>
      <c r="F4226" s="2">
        <v>0.55856481481481479</v>
      </c>
      <c r="G4226" s="2"/>
      <c r="H4226">
        <v>2</v>
      </c>
    </row>
    <row r="4227" spans="1:8" x14ac:dyDescent="0.35">
      <c r="A4227">
        <v>148508</v>
      </c>
      <c r="B4227">
        <v>0</v>
      </c>
      <c r="C4227">
        <v>7</v>
      </c>
      <c r="D4227" t="s">
        <v>138</v>
      </c>
      <c r="E4227" s="2">
        <v>0.56064814814814812</v>
      </c>
      <c r="F4227" s="2">
        <v>0.56111111111111112</v>
      </c>
      <c r="G4227" s="2"/>
      <c r="H4227">
        <v>2</v>
      </c>
    </row>
    <row r="4228" spans="1:8" x14ac:dyDescent="0.35">
      <c r="A4228">
        <v>148508</v>
      </c>
      <c r="B4228">
        <v>0</v>
      </c>
      <c r="C4228">
        <v>7</v>
      </c>
      <c r="D4228" t="s">
        <v>137</v>
      </c>
      <c r="E4228" s="2">
        <v>0.56238425925925928</v>
      </c>
      <c r="F4228" s="2">
        <v>0.56284722222222228</v>
      </c>
      <c r="G4228" s="2"/>
      <c r="H4228">
        <v>2</v>
      </c>
    </row>
    <row r="4229" spans="1:8" x14ac:dyDescent="0.35">
      <c r="A4229">
        <v>148508</v>
      </c>
      <c r="B4229">
        <v>0</v>
      </c>
      <c r="C4229">
        <v>7</v>
      </c>
      <c r="D4229" t="s">
        <v>136</v>
      </c>
      <c r="E4229" s="2">
        <v>0.56458333333333333</v>
      </c>
      <c r="F4229" s="2">
        <v>0.56504629629629632</v>
      </c>
      <c r="G4229" s="2"/>
      <c r="H4229">
        <v>2</v>
      </c>
    </row>
    <row r="4230" spans="1:8" x14ac:dyDescent="0.35">
      <c r="A4230">
        <v>148508</v>
      </c>
      <c r="B4230">
        <v>0</v>
      </c>
      <c r="C4230">
        <v>7</v>
      </c>
      <c r="D4230" t="s">
        <v>135</v>
      </c>
      <c r="E4230" s="2">
        <v>0.56655092592592593</v>
      </c>
      <c r="F4230" s="2">
        <v>0.56701388888888893</v>
      </c>
      <c r="G4230" s="2"/>
      <c r="H4230">
        <v>2</v>
      </c>
    </row>
    <row r="4231" spans="1:8" x14ac:dyDescent="0.35">
      <c r="A4231">
        <v>148508</v>
      </c>
      <c r="B4231">
        <v>1</v>
      </c>
      <c r="C4231">
        <v>7</v>
      </c>
      <c r="D4231" t="s">
        <v>38</v>
      </c>
      <c r="E4231" s="2">
        <v>0.56921296296296298</v>
      </c>
      <c r="F4231" s="2">
        <v>0.56990740740740742</v>
      </c>
      <c r="G4231" s="2"/>
      <c r="H4231" t="s">
        <v>172</v>
      </c>
    </row>
    <row r="4232" spans="1:8" x14ac:dyDescent="0.35">
      <c r="A4232">
        <v>148508</v>
      </c>
      <c r="B4232">
        <v>1</v>
      </c>
      <c r="C4232">
        <v>7</v>
      </c>
      <c r="D4232" t="s">
        <v>133</v>
      </c>
      <c r="E4232" s="2">
        <v>0.57118055555555558</v>
      </c>
      <c r="F4232" s="2">
        <v>0.57164351851851847</v>
      </c>
      <c r="G4232" s="2"/>
      <c r="H4232">
        <v>1</v>
      </c>
    </row>
    <row r="4233" spans="1:8" x14ac:dyDescent="0.35">
      <c r="A4233">
        <v>148508</v>
      </c>
      <c r="B4233">
        <v>1</v>
      </c>
      <c r="C4233">
        <v>7</v>
      </c>
      <c r="D4233" t="s">
        <v>132</v>
      </c>
      <c r="E4233" s="2">
        <v>0.57303240740740746</v>
      </c>
      <c r="F4233" s="2">
        <v>0.57349537037037035</v>
      </c>
      <c r="G4233" s="2"/>
      <c r="H4233">
        <v>1</v>
      </c>
    </row>
    <row r="4234" spans="1:8" x14ac:dyDescent="0.35">
      <c r="A4234">
        <v>148508</v>
      </c>
      <c r="B4234">
        <v>1</v>
      </c>
      <c r="C4234">
        <v>7</v>
      </c>
      <c r="D4234" t="s">
        <v>31</v>
      </c>
      <c r="E4234" s="2">
        <v>0.57557870370370368</v>
      </c>
      <c r="F4234" s="2">
        <v>0.57627314814814812</v>
      </c>
      <c r="G4234" s="2"/>
      <c r="H4234">
        <v>1</v>
      </c>
    </row>
    <row r="4235" spans="1:8" x14ac:dyDescent="0.35">
      <c r="A4235">
        <v>148508</v>
      </c>
      <c r="B4235">
        <v>1</v>
      </c>
      <c r="C4235">
        <v>7</v>
      </c>
      <c r="D4235" t="s">
        <v>158</v>
      </c>
      <c r="E4235" s="2">
        <v>0.578125</v>
      </c>
      <c r="F4235" s="2">
        <v>0.57870370370370372</v>
      </c>
      <c r="G4235" s="2"/>
      <c r="H4235">
        <v>1</v>
      </c>
    </row>
    <row r="4236" spans="1:8" x14ac:dyDescent="0.35">
      <c r="A4236">
        <v>148508</v>
      </c>
      <c r="B4236">
        <v>1</v>
      </c>
      <c r="C4236">
        <v>7</v>
      </c>
      <c r="D4236" t="s">
        <v>157</v>
      </c>
      <c r="E4236" s="2">
        <v>0.58043981481481477</v>
      </c>
      <c r="F4236" s="2">
        <v>0.58090277777777777</v>
      </c>
      <c r="G4236" s="2"/>
      <c r="H4236">
        <v>1</v>
      </c>
    </row>
    <row r="4237" spans="1:8" x14ac:dyDescent="0.35">
      <c r="A4237">
        <v>148508</v>
      </c>
      <c r="B4237">
        <v>1</v>
      </c>
      <c r="C4237">
        <v>7</v>
      </c>
      <c r="D4237" t="s">
        <v>156</v>
      </c>
      <c r="E4237" s="2">
        <v>0.58310185185185182</v>
      </c>
      <c r="F4237" s="2">
        <v>0.58356481481481481</v>
      </c>
      <c r="G4237" s="2"/>
      <c r="H4237">
        <v>1</v>
      </c>
    </row>
    <row r="4238" spans="1:8" x14ac:dyDescent="0.35">
      <c r="A4238">
        <v>148508</v>
      </c>
      <c r="B4238">
        <v>1</v>
      </c>
      <c r="C4238">
        <v>7</v>
      </c>
      <c r="D4238" t="s">
        <v>16</v>
      </c>
      <c r="E4238" s="2">
        <v>0.58506944444444442</v>
      </c>
      <c r="H4238">
        <v>1</v>
      </c>
    </row>
    <row r="4239" spans="1:8" x14ac:dyDescent="0.35">
      <c r="A4239">
        <v>147516</v>
      </c>
      <c r="B4239">
        <v>0</v>
      </c>
      <c r="C4239">
        <v>7</v>
      </c>
      <c r="D4239" t="s">
        <v>16</v>
      </c>
      <c r="F4239" s="2">
        <v>0.54085648148148147</v>
      </c>
      <c r="G4239" s="2"/>
      <c r="H4239">
        <v>1</v>
      </c>
    </row>
    <row r="4240" spans="1:8" x14ac:dyDescent="0.35">
      <c r="A4240">
        <v>147516</v>
      </c>
      <c r="B4240">
        <v>0</v>
      </c>
      <c r="C4240">
        <v>7</v>
      </c>
      <c r="D4240" t="s">
        <v>156</v>
      </c>
      <c r="E4240" s="2">
        <v>0.54178240740740746</v>
      </c>
      <c r="F4240" s="2">
        <v>0.54224537037037035</v>
      </c>
      <c r="G4240" s="2"/>
      <c r="H4240">
        <v>2</v>
      </c>
    </row>
    <row r="4241" spans="1:8" x14ac:dyDescent="0.35">
      <c r="A4241">
        <v>147516</v>
      </c>
      <c r="B4241">
        <v>0</v>
      </c>
      <c r="C4241">
        <v>7</v>
      </c>
      <c r="D4241" t="s">
        <v>157</v>
      </c>
      <c r="E4241" s="2">
        <v>0.54398148148148151</v>
      </c>
      <c r="F4241" s="2">
        <v>0.5444444444444444</v>
      </c>
      <c r="G4241" s="2"/>
      <c r="H4241">
        <v>2</v>
      </c>
    </row>
    <row r="4242" spans="1:8" x14ac:dyDescent="0.35">
      <c r="A4242">
        <v>147516</v>
      </c>
      <c r="B4242">
        <v>0</v>
      </c>
      <c r="C4242">
        <v>7</v>
      </c>
      <c r="D4242" t="s">
        <v>158</v>
      </c>
      <c r="E4242" s="2">
        <v>0.54618055555555556</v>
      </c>
      <c r="F4242" s="2">
        <v>0.54664351851851856</v>
      </c>
      <c r="G4242" s="2"/>
      <c r="H4242">
        <v>2</v>
      </c>
    </row>
    <row r="4243" spans="1:8" x14ac:dyDescent="0.35">
      <c r="A4243">
        <v>147516</v>
      </c>
      <c r="B4243">
        <v>0</v>
      </c>
      <c r="C4243">
        <v>7</v>
      </c>
      <c r="D4243" t="s">
        <v>31</v>
      </c>
      <c r="E4243" s="2">
        <v>0.54861111111111116</v>
      </c>
      <c r="F4243" s="2">
        <v>0.5493055555555556</v>
      </c>
      <c r="G4243" s="2"/>
      <c r="H4243">
        <v>2</v>
      </c>
    </row>
    <row r="4244" spans="1:8" x14ac:dyDescent="0.35">
      <c r="A4244">
        <v>147516</v>
      </c>
      <c r="B4244">
        <v>0</v>
      </c>
      <c r="C4244">
        <v>7</v>
      </c>
      <c r="D4244" t="s">
        <v>132</v>
      </c>
      <c r="E4244" s="2">
        <v>0.5512731481481481</v>
      </c>
      <c r="F4244" s="2">
        <v>0.55173611111111109</v>
      </c>
      <c r="G4244" s="2"/>
      <c r="H4244">
        <v>2</v>
      </c>
    </row>
    <row r="4245" spans="1:8" x14ac:dyDescent="0.35">
      <c r="A4245">
        <v>147516</v>
      </c>
      <c r="B4245">
        <v>0</v>
      </c>
      <c r="C4245">
        <v>7</v>
      </c>
      <c r="D4245" t="s">
        <v>133</v>
      </c>
      <c r="E4245" s="2">
        <v>0.5532407407407407</v>
      </c>
      <c r="F4245" s="2">
        <v>0.5537037037037037</v>
      </c>
      <c r="G4245" s="2"/>
      <c r="H4245">
        <v>2</v>
      </c>
    </row>
    <row r="4246" spans="1:8" x14ac:dyDescent="0.35">
      <c r="A4246">
        <v>147516</v>
      </c>
      <c r="B4246">
        <v>0</v>
      </c>
      <c r="C4246">
        <v>7</v>
      </c>
      <c r="D4246" t="s">
        <v>38</v>
      </c>
      <c r="E4246" s="2">
        <v>0.55497685185185186</v>
      </c>
      <c r="F4246" s="2">
        <v>0.5556712962962963</v>
      </c>
      <c r="G4246" s="2"/>
      <c r="H4246" t="s">
        <v>134</v>
      </c>
    </row>
    <row r="4247" spans="1:8" x14ac:dyDescent="0.35">
      <c r="A4247">
        <v>147516</v>
      </c>
      <c r="B4247">
        <v>1</v>
      </c>
      <c r="C4247">
        <v>7</v>
      </c>
      <c r="D4247" t="s">
        <v>135</v>
      </c>
      <c r="E4247" s="2">
        <v>0.55775462962962963</v>
      </c>
      <c r="F4247" s="2">
        <v>0.55821759259259263</v>
      </c>
      <c r="G4247" s="2"/>
      <c r="H4247">
        <v>1</v>
      </c>
    </row>
    <row r="4248" spans="1:8" x14ac:dyDescent="0.35">
      <c r="A4248">
        <v>147516</v>
      </c>
      <c r="B4248">
        <v>1</v>
      </c>
      <c r="C4248">
        <v>7</v>
      </c>
      <c r="D4248" t="s">
        <v>136</v>
      </c>
      <c r="E4248" s="2">
        <v>0.55960648148148151</v>
      </c>
      <c r="F4248" s="2">
        <v>0.5600694444444444</v>
      </c>
      <c r="G4248" s="2"/>
      <c r="H4248">
        <v>1</v>
      </c>
    </row>
    <row r="4249" spans="1:8" x14ac:dyDescent="0.35">
      <c r="A4249">
        <v>147516</v>
      </c>
      <c r="B4249">
        <v>1</v>
      </c>
      <c r="C4249">
        <v>7</v>
      </c>
      <c r="D4249" t="s">
        <v>137</v>
      </c>
      <c r="E4249" s="2">
        <v>0.56180555555555556</v>
      </c>
      <c r="F4249" s="2">
        <v>0.56226851851851856</v>
      </c>
      <c r="G4249" s="2"/>
      <c r="H4249">
        <v>1</v>
      </c>
    </row>
    <row r="4250" spans="1:8" x14ac:dyDescent="0.35">
      <c r="A4250">
        <v>147516</v>
      </c>
      <c r="B4250">
        <v>1</v>
      </c>
      <c r="C4250">
        <v>7</v>
      </c>
      <c r="D4250" t="s">
        <v>138</v>
      </c>
      <c r="E4250" s="2">
        <v>0.56342592592592589</v>
      </c>
      <c r="F4250" s="2">
        <v>0.56388888888888888</v>
      </c>
      <c r="G4250" s="2"/>
      <c r="H4250">
        <v>1</v>
      </c>
    </row>
    <row r="4251" spans="1:8" x14ac:dyDescent="0.35">
      <c r="A4251">
        <v>147516</v>
      </c>
      <c r="B4251">
        <v>1</v>
      </c>
      <c r="C4251">
        <v>7</v>
      </c>
      <c r="D4251" t="s">
        <v>139</v>
      </c>
      <c r="E4251" s="2">
        <v>0.56597222222222221</v>
      </c>
      <c r="F4251" s="2">
        <v>0.56666666666666665</v>
      </c>
      <c r="G4251" s="2"/>
      <c r="H4251">
        <v>1</v>
      </c>
    </row>
    <row r="4252" spans="1:8" x14ac:dyDescent="0.35">
      <c r="A4252">
        <v>147516</v>
      </c>
      <c r="B4252">
        <v>1</v>
      </c>
      <c r="C4252">
        <v>7</v>
      </c>
      <c r="D4252" t="s">
        <v>72</v>
      </c>
      <c r="E4252" s="2">
        <v>0.56828703703703709</v>
      </c>
      <c r="F4252" s="2">
        <v>0.5688657407407407</v>
      </c>
      <c r="G4252" s="2"/>
      <c r="H4252">
        <v>1</v>
      </c>
    </row>
    <row r="4253" spans="1:8" x14ac:dyDescent="0.35">
      <c r="A4253">
        <v>147516</v>
      </c>
      <c r="B4253">
        <v>1</v>
      </c>
      <c r="C4253">
        <v>7</v>
      </c>
      <c r="D4253" t="s">
        <v>95</v>
      </c>
      <c r="E4253" s="2">
        <v>0.57060185185185186</v>
      </c>
      <c r="F4253" s="2">
        <v>0.57118055555555558</v>
      </c>
      <c r="G4253" s="2"/>
      <c r="H4253">
        <v>1</v>
      </c>
    </row>
    <row r="4254" spans="1:8" x14ac:dyDescent="0.35">
      <c r="A4254">
        <v>147516</v>
      </c>
      <c r="B4254">
        <v>1</v>
      </c>
      <c r="C4254">
        <v>7</v>
      </c>
      <c r="D4254" t="s">
        <v>140</v>
      </c>
      <c r="E4254" s="2">
        <v>0.57256944444444446</v>
      </c>
      <c r="F4254" s="2">
        <v>0.57326388888888891</v>
      </c>
      <c r="G4254" s="2"/>
      <c r="H4254">
        <v>1</v>
      </c>
    </row>
    <row r="4255" spans="1:8" x14ac:dyDescent="0.35">
      <c r="A4255">
        <v>147516</v>
      </c>
      <c r="B4255">
        <v>1</v>
      </c>
      <c r="C4255">
        <v>7</v>
      </c>
      <c r="D4255" t="s">
        <v>141</v>
      </c>
      <c r="E4255" s="2">
        <v>0.57488425925925923</v>
      </c>
      <c r="F4255" s="2">
        <v>0.57534722222222223</v>
      </c>
      <c r="G4255" s="2"/>
      <c r="H4255">
        <v>1</v>
      </c>
    </row>
    <row r="4256" spans="1:8" x14ac:dyDescent="0.35">
      <c r="A4256">
        <v>147516</v>
      </c>
      <c r="B4256">
        <v>1</v>
      </c>
      <c r="C4256">
        <v>7</v>
      </c>
      <c r="D4256" t="s">
        <v>46</v>
      </c>
      <c r="E4256" s="2">
        <v>0.5761574074074074</v>
      </c>
      <c r="F4256" s="2">
        <v>0.57662037037037039</v>
      </c>
      <c r="G4256" s="2"/>
      <c r="H4256">
        <v>1</v>
      </c>
    </row>
    <row r="4257" spans="1:8" x14ac:dyDescent="0.35">
      <c r="A4257">
        <v>147516</v>
      </c>
      <c r="B4257">
        <v>1</v>
      </c>
      <c r="C4257">
        <v>7</v>
      </c>
      <c r="D4257" t="s">
        <v>142</v>
      </c>
      <c r="E4257" s="2">
        <v>0.57777777777777772</v>
      </c>
      <c r="F4257" s="2">
        <v>0.57824074074074072</v>
      </c>
      <c r="G4257" s="2"/>
      <c r="H4257">
        <v>1</v>
      </c>
    </row>
    <row r="4258" spans="1:8" x14ac:dyDescent="0.35">
      <c r="A4258">
        <v>147516</v>
      </c>
      <c r="B4258">
        <v>1</v>
      </c>
      <c r="C4258">
        <v>7</v>
      </c>
      <c r="D4258" t="s">
        <v>143</v>
      </c>
      <c r="E4258" s="2">
        <v>0.57905092592592589</v>
      </c>
      <c r="F4258" s="2">
        <v>0.57974537037037033</v>
      </c>
      <c r="G4258" s="2"/>
      <c r="H4258">
        <v>1</v>
      </c>
    </row>
    <row r="4259" spans="1:8" x14ac:dyDescent="0.35">
      <c r="A4259">
        <v>147516</v>
      </c>
      <c r="B4259">
        <v>1</v>
      </c>
      <c r="C4259">
        <v>7</v>
      </c>
      <c r="D4259" t="s">
        <v>59</v>
      </c>
      <c r="E4259" s="2">
        <v>0.58101851851851849</v>
      </c>
      <c r="F4259" s="2">
        <v>0.58148148148148149</v>
      </c>
      <c r="G4259" s="2"/>
      <c r="H4259">
        <v>1</v>
      </c>
    </row>
    <row r="4260" spans="1:8" x14ac:dyDescent="0.35">
      <c r="A4260">
        <v>147516</v>
      </c>
      <c r="B4260">
        <v>1</v>
      </c>
      <c r="C4260">
        <v>7</v>
      </c>
      <c r="D4260" t="s">
        <v>144</v>
      </c>
      <c r="E4260" s="2">
        <v>0.5825231481481481</v>
      </c>
      <c r="F4260" s="2">
        <v>0.58298611111111109</v>
      </c>
      <c r="G4260" s="2"/>
      <c r="H4260">
        <v>1</v>
      </c>
    </row>
    <row r="4261" spans="1:8" x14ac:dyDescent="0.35">
      <c r="A4261">
        <v>147516</v>
      </c>
      <c r="B4261">
        <v>1</v>
      </c>
      <c r="C4261">
        <v>7</v>
      </c>
      <c r="D4261" t="s">
        <v>9</v>
      </c>
      <c r="E4261" s="2">
        <v>0.5844907407407407</v>
      </c>
      <c r="H4261">
        <v>1</v>
      </c>
    </row>
    <row r="4262" spans="1:8" x14ac:dyDescent="0.35">
      <c r="A4262">
        <v>148820</v>
      </c>
      <c r="B4262">
        <v>0</v>
      </c>
      <c r="C4262">
        <v>7</v>
      </c>
      <c r="D4262" t="s">
        <v>48</v>
      </c>
      <c r="F4262" s="2">
        <v>0.54513888888888884</v>
      </c>
      <c r="G4262" s="2"/>
      <c r="H4262">
        <v>13</v>
      </c>
    </row>
    <row r="4263" spans="1:8" x14ac:dyDescent="0.35">
      <c r="A4263">
        <v>148820</v>
      </c>
      <c r="B4263">
        <v>0</v>
      </c>
      <c r="C4263">
        <v>7</v>
      </c>
      <c r="D4263" t="s">
        <v>8</v>
      </c>
      <c r="E4263" s="2">
        <v>0.54664351851851856</v>
      </c>
      <c r="F4263" s="2">
        <v>0.54710648148148144</v>
      </c>
      <c r="G4263" s="2"/>
      <c r="H4263">
        <v>2</v>
      </c>
    </row>
    <row r="4264" spans="1:8" x14ac:dyDescent="0.35">
      <c r="A4264">
        <v>148820</v>
      </c>
      <c r="B4264">
        <v>0</v>
      </c>
      <c r="C4264">
        <v>7</v>
      </c>
      <c r="D4264" t="s">
        <v>102</v>
      </c>
      <c r="E4264" s="2">
        <v>0.55011574074074077</v>
      </c>
      <c r="F4264" s="2">
        <v>0.55057870370370365</v>
      </c>
      <c r="G4264" s="2"/>
      <c r="H4264">
        <v>2</v>
      </c>
    </row>
    <row r="4265" spans="1:8" x14ac:dyDescent="0.35">
      <c r="A4265">
        <v>148820</v>
      </c>
      <c r="B4265">
        <v>0</v>
      </c>
      <c r="C4265">
        <v>7</v>
      </c>
      <c r="D4265" t="s">
        <v>103</v>
      </c>
      <c r="E4265" s="2">
        <v>0.55358796296296298</v>
      </c>
      <c r="F4265" s="2">
        <v>0.55405092592592597</v>
      </c>
      <c r="G4265" s="2"/>
      <c r="H4265">
        <v>2</v>
      </c>
    </row>
    <row r="4266" spans="1:8" x14ac:dyDescent="0.35">
      <c r="A4266">
        <v>148820</v>
      </c>
      <c r="B4266">
        <v>0</v>
      </c>
      <c r="C4266">
        <v>7</v>
      </c>
      <c r="D4266" t="s">
        <v>104</v>
      </c>
      <c r="E4266" s="2">
        <v>0.55659722222222219</v>
      </c>
      <c r="F4266" s="2">
        <v>0.55706018518518519</v>
      </c>
      <c r="G4266" s="2"/>
      <c r="H4266">
        <v>2</v>
      </c>
    </row>
    <row r="4267" spans="1:8" x14ac:dyDescent="0.35">
      <c r="A4267">
        <v>148820</v>
      </c>
      <c r="B4267">
        <v>0</v>
      </c>
      <c r="C4267">
        <v>7</v>
      </c>
      <c r="D4267" t="s">
        <v>105</v>
      </c>
      <c r="E4267" s="2">
        <v>0.55902777777777779</v>
      </c>
      <c r="F4267" s="2">
        <v>0.55949074074074079</v>
      </c>
      <c r="G4267" s="2"/>
      <c r="H4267">
        <v>2</v>
      </c>
    </row>
    <row r="4268" spans="1:8" x14ac:dyDescent="0.35">
      <c r="A4268">
        <v>148820</v>
      </c>
      <c r="B4268">
        <v>0</v>
      </c>
      <c r="C4268">
        <v>7</v>
      </c>
      <c r="D4268" t="s">
        <v>106</v>
      </c>
      <c r="E4268" s="2">
        <v>0.56157407407407411</v>
      </c>
      <c r="F4268" s="2">
        <v>0.562037037037037</v>
      </c>
      <c r="G4268" s="2"/>
      <c r="H4268">
        <v>2</v>
      </c>
    </row>
    <row r="4269" spans="1:8" x14ac:dyDescent="0.35">
      <c r="A4269">
        <v>148820</v>
      </c>
      <c r="B4269">
        <v>0</v>
      </c>
      <c r="C4269">
        <v>7</v>
      </c>
      <c r="D4269" t="s">
        <v>107</v>
      </c>
      <c r="E4269" s="2">
        <v>0.56365740740740744</v>
      </c>
      <c r="F4269" s="2">
        <v>0.56412037037037033</v>
      </c>
      <c r="G4269" s="2"/>
      <c r="H4269">
        <v>2</v>
      </c>
    </row>
    <row r="4270" spans="1:8" x14ac:dyDescent="0.35">
      <c r="A4270">
        <v>148820</v>
      </c>
      <c r="B4270">
        <v>0</v>
      </c>
      <c r="C4270">
        <v>7</v>
      </c>
      <c r="D4270" t="s">
        <v>108</v>
      </c>
      <c r="E4270" s="2">
        <v>0.56597222222222221</v>
      </c>
      <c r="F4270" s="2">
        <v>0.56643518518518521</v>
      </c>
      <c r="G4270" s="2"/>
      <c r="H4270">
        <v>2</v>
      </c>
    </row>
    <row r="4271" spans="1:8" x14ac:dyDescent="0.35">
      <c r="A4271">
        <v>148820</v>
      </c>
      <c r="B4271">
        <v>0</v>
      </c>
      <c r="C4271">
        <v>7</v>
      </c>
      <c r="D4271" t="s">
        <v>39</v>
      </c>
      <c r="E4271" s="2">
        <v>0.56944444444444442</v>
      </c>
      <c r="F4271" s="2">
        <v>0.57025462962962958</v>
      </c>
      <c r="G4271" s="2"/>
      <c r="H4271">
        <v>6</v>
      </c>
    </row>
    <row r="4272" spans="1:8" x14ac:dyDescent="0.35">
      <c r="A4272">
        <v>148820</v>
      </c>
      <c r="B4272">
        <v>0</v>
      </c>
      <c r="C4272">
        <v>7</v>
      </c>
      <c r="D4272" t="s">
        <v>109</v>
      </c>
      <c r="E4272" s="2">
        <v>0.57256944444444446</v>
      </c>
      <c r="F4272" s="2">
        <v>0.57303240740740746</v>
      </c>
      <c r="G4272" s="2"/>
      <c r="H4272" t="s">
        <v>110</v>
      </c>
    </row>
    <row r="4273" spans="1:8" x14ac:dyDescent="0.35">
      <c r="A4273">
        <v>148820</v>
      </c>
      <c r="B4273">
        <v>0</v>
      </c>
      <c r="C4273">
        <v>7</v>
      </c>
      <c r="D4273" t="s">
        <v>111</v>
      </c>
      <c r="E4273" s="2">
        <v>0.57453703703703707</v>
      </c>
      <c r="F4273" s="2">
        <v>0.57499999999999996</v>
      </c>
      <c r="G4273" s="2"/>
      <c r="H4273" t="s">
        <v>110</v>
      </c>
    </row>
    <row r="4274" spans="1:8" x14ac:dyDescent="0.35">
      <c r="A4274">
        <v>148820</v>
      </c>
      <c r="B4274">
        <v>0</v>
      </c>
      <c r="C4274">
        <v>7</v>
      </c>
      <c r="D4274" t="s">
        <v>112</v>
      </c>
      <c r="E4274" s="2">
        <v>0.57673611111111112</v>
      </c>
      <c r="F4274" s="2">
        <v>0.57731481481481484</v>
      </c>
      <c r="G4274" s="2"/>
      <c r="H4274" t="s">
        <v>110</v>
      </c>
    </row>
    <row r="4275" spans="1:8" x14ac:dyDescent="0.35">
      <c r="A4275">
        <v>148820</v>
      </c>
      <c r="B4275">
        <v>0</v>
      </c>
      <c r="C4275">
        <v>7</v>
      </c>
      <c r="D4275" t="s">
        <v>113</v>
      </c>
      <c r="E4275" s="2">
        <v>0.578587962962963</v>
      </c>
      <c r="F4275" s="2">
        <v>0.57916666666666672</v>
      </c>
      <c r="G4275" s="2"/>
      <c r="H4275" t="s">
        <v>110</v>
      </c>
    </row>
    <row r="4276" spans="1:8" x14ac:dyDescent="0.35">
      <c r="A4276">
        <v>148820</v>
      </c>
      <c r="B4276">
        <v>0</v>
      </c>
      <c r="C4276">
        <v>7</v>
      </c>
      <c r="D4276" t="s">
        <v>24</v>
      </c>
      <c r="E4276" s="2">
        <v>0.58136574074074077</v>
      </c>
      <c r="F4276" s="2">
        <v>0.58275462962962965</v>
      </c>
      <c r="G4276" s="2"/>
      <c r="H4276" t="s">
        <v>110</v>
      </c>
    </row>
    <row r="4277" spans="1:8" x14ac:dyDescent="0.35">
      <c r="A4277">
        <v>148820</v>
      </c>
      <c r="B4277">
        <v>0</v>
      </c>
      <c r="C4277">
        <v>7</v>
      </c>
      <c r="D4277" t="s">
        <v>45</v>
      </c>
      <c r="E4277" s="2">
        <v>0.59027777777777779</v>
      </c>
      <c r="F4277" s="2">
        <v>0.59097222222222223</v>
      </c>
      <c r="G4277" s="2"/>
      <c r="H4277" t="s">
        <v>110</v>
      </c>
    </row>
    <row r="4278" spans="1:8" x14ac:dyDescent="0.35">
      <c r="A4278">
        <v>148820</v>
      </c>
      <c r="B4278">
        <v>0</v>
      </c>
      <c r="C4278">
        <v>7</v>
      </c>
      <c r="D4278" t="s">
        <v>21</v>
      </c>
      <c r="E4278" s="2">
        <v>0.59247685185185184</v>
      </c>
      <c r="F4278" s="2">
        <v>0.59305555555555556</v>
      </c>
      <c r="G4278" s="2"/>
      <c r="H4278" t="s">
        <v>122</v>
      </c>
    </row>
    <row r="4279" spans="1:8" x14ac:dyDescent="0.35">
      <c r="A4279">
        <v>148820</v>
      </c>
      <c r="B4279">
        <v>0</v>
      </c>
      <c r="C4279">
        <v>7</v>
      </c>
      <c r="D4279" t="s">
        <v>123</v>
      </c>
      <c r="E4279" s="2">
        <v>0.59525462962962961</v>
      </c>
      <c r="F4279" s="2">
        <v>0.59583333333333333</v>
      </c>
      <c r="G4279" s="2"/>
      <c r="H4279">
        <v>2</v>
      </c>
    </row>
    <row r="4280" spans="1:8" x14ac:dyDescent="0.35">
      <c r="A4280">
        <v>148820</v>
      </c>
      <c r="B4280">
        <v>0</v>
      </c>
      <c r="C4280">
        <v>7</v>
      </c>
      <c r="D4280" t="s">
        <v>93</v>
      </c>
      <c r="E4280" s="2">
        <v>0.59803240740740737</v>
      </c>
      <c r="H4280">
        <v>1</v>
      </c>
    </row>
    <row r="4281" spans="1:8" x14ac:dyDescent="0.35">
      <c r="A4281">
        <v>148910</v>
      </c>
      <c r="B4281">
        <v>0</v>
      </c>
      <c r="C4281">
        <v>7</v>
      </c>
      <c r="D4281" t="s">
        <v>9</v>
      </c>
      <c r="F4281" s="2">
        <v>0.547337962962963</v>
      </c>
      <c r="G4281" s="2"/>
      <c r="H4281">
        <v>1</v>
      </c>
    </row>
    <row r="4282" spans="1:8" x14ac:dyDescent="0.35">
      <c r="A4282">
        <v>148910</v>
      </c>
      <c r="B4282">
        <v>0</v>
      </c>
      <c r="C4282">
        <v>7</v>
      </c>
      <c r="D4282" t="s">
        <v>144</v>
      </c>
      <c r="E4282" s="2">
        <v>0.54837962962962961</v>
      </c>
      <c r="F4282" s="2">
        <v>0.5488425925925926</v>
      </c>
      <c r="G4282" s="2"/>
      <c r="H4282">
        <v>2</v>
      </c>
    </row>
    <row r="4283" spans="1:8" x14ac:dyDescent="0.35">
      <c r="A4283">
        <v>148910</v>
      </c>
      <c r="B4283">
        <v>0</v>
      </c>
      <c r="C4283">
        <v>7</v>
      </c>
      <c r="D4283" t="s">
        <v>59</v>
      </c>
      <c r="E4283" s="2">
        <v>0.54988425925925921</v>
      </c>
      <c r="F4283" s="2">
        <v>0.55034722222222221</v>
      </c>
      <c r="G4283" s="2"/>
      <c r="H4283">
        <v>2</v>
      </c>
    </row>
    <row r="4284" spans="1:8" x14ac:dyDescent="0.35">
      <c r="A4284">
        <v>148910</v>
      </c>
      <c r="B4284">
        <v>0</v>
      </c>
      <c r="C4284">
        <v>7</v>
      </c>
      <c r="D4284" t="s">
        <v>90</v>
      </c>
      <c r="E4284" s="2">
        <v>0.55173611111111109</v>
      </c>
      <c r="F4284" s="2">
        <v>0.55381944444444442</v>
      </c>
      <c r="G4284" s="2"/>
      <c r="H4284">
        <v>2</v>
      </c>
    </row>
    <row r="4285" spans="1:8" x14ac:dyDescent="0.35">
      <c r="A4285">
        <v>148910</v>
      </c>
      <c r="B4285">
        <v>0</v>
      </c>
      <c r="C4285">
        <v>7</v>
      </c>
      <c r="D4285" t="s">
        <v>151</v>
      </c>
      <c r="E4285" s="2">
        <v>0.55532407407407403</v>
      </c>
      <c r="F4285" s="2">
        <v>0.55578703703703702</v>
      </c>
      <c r="G4285" s="2"/>
      <c r="H4285">
        <v>2</v>
      </c>
    </row>
    <row r="4286" spans="1:8" x14ac:dyDescent="0.35">
      <c r="A4286">
        <v>148910</v>
      </c>
      <c r="B4286">
        <v>0</v>
      </c>
      <c r="C4286">
        <v>7</v>
      </c>
      <c r="D4286" t="s">
        <v>150</v>
      </c>
      <c r="E4286" s="2">
        <v>0.55717592592592591</v>
      </c>
      <c r="F4286" s="2">
        <v>0.55787037037037035</v>
      </c>
      <c r="G4286" s="2"/>
      <c r="H4286">
        <v>2</v>
      </c>
    </row>
    <row r="4287" spans="1:8" x14ac:dyDescent="0.35">
      <c r="A4287">
        <v>148910</v>
      </c>
      <c r="B4287">
        <v>0</v>
      </c>
      <c r="C4287">
        <v>7</v>
      </c>
      <c r="D4287" t="s">
        <v>149</v>
      </c>
      <c r="E4287" s="2">
        <v>0.55949074074074079</v>
      </c>
      <c r="F4287" s="2">
        <v>0.5600694444444444</v>
      </c>
      <c r="G4287" s="2"/>
      <c r="H4287">
        <v>2</v>
      </c>
    </row>
    <row r="4288" spans="1:8" x14ac:dyDescent="0.35">
      <c r="A4288">
        <v>148910</v>
      </c>
      <c r="B4288">
        <v>0</v>
      </c>
      <c r="C4288">
        <v>7</v>
      </c>
      <c r="D4288" t="s">
        <v>148</v>
      </c>
      <c r="E4288" s="2">
        <v>0.56192129629629628</v>
      </c>
      <c r="F4288" s="2">
        <v>0.56238425925925928</v>
      </c>
      <c r="G4288" s="2"/>
      <c r="H4288">
        <v>2</v>
      </c>
    </row>
    <row r="4289" spans="1:8" x14ac:dyDescent="0.35">
      <c r="A4289">
        <v>148910</v>
      </c>
      <c r="B4289">
        <v>0</v>
      </c>
      <c r="C4289">
        <v>7</v>
      </c>
      <c r="D4289" t="s">
        <v>19</v>
      </c>
      <c r="E4289" s="2">
        <v>0.56585648148148149</v>
      </c>
      <c r="F4289" s="2">
        <v>0.56631944444444449</v>
      </c>
      <c r="G4289" s="2"/>
      <c r="H4289">
        <v>2</v>
      </c>
    </row>
    <row r="4290" spans="1:8" x14ac:dyDescent="0.35">
      <c r="A4290">
        <v>148910</v>
      </c>
      <c r="B4290">
        <v>0</v>
      </c>
      <c r="C4290">
        <v>7</v>
      </c>
      <c r="D4290" t="s">
        <v>146</v>
      </c>
      <c r="E4290" s="2">
        <v>0.56747685185185182</v>
      </c>
      <c r="F4290" s="2">
        <v>0.56793981481481481</v>
      </c>
      <c r="G4290" s="2"/>
      <c r="H4290" t="s">
        <v>159</v>
      </c>
    </row>
    <row r="4291" spans="1:8" x14ac:dyDescent="0.35">
      <c r="A4291">
        <v>148910</v>
      </c>
      <c r="B4291">
        <v>0</v>
      </c>
      <c r="C4291">
        <v>7</v>
      </c>
      <c r="D4291" t="s">
        <v>13</v>
      </c>
      <c r="E4291" s="2">
        <v>0.57060185185185186</v>
      </c>
      <c r="F4291" s="2">
        <v>0.5712962962962963</v>
      </c>
      <c r="G4291" s="2"/>
      <c r="H4291" t="s">
        <v>152</v>
      </c>
    </row>
    <row r="4292" spans="1:8" x14ac:dyDescent="0.35">
      <c r="A4292">
        <v>148910</v>
      </c>
      <c r="B4292">
        <v>1</v>
      </c>
      <c r="C4292">
        <v>7</v>
      </c>
      <c r="D4292" t="s">
        <v>160</v>
      </c>
      <c r="E4292" s="2">
        <v>0.57430555555555551</v>
      </c>
      <c r="F4292" s="2">
        <v>0.57476851851851851</v>
      </c>
      <c r="G4292" s="2"/>
      <c r="H4292" t="s">
        <v>152</v>
      </c>
    </row>
    <row r="4293" spans="1:8" x14ac:dyDescent="0.35">
      <c r="A4293">
        <v>148910</v>
      </c>
      <c r="B4293">
        <v>1</v>
      </c>
      <c r="C4293">
        <v>7</v>
      </c>
      <c r="D4293" t="s">
        <v>11</v>
      </c>
      <c r="E4293" s="2">
        <v>0.57731481481481484</v>
      </c>
      <c r="H4293" t="s">
        <v>161</v>
      </c>
    </row>
    <row r="4294" spans="1:8" x14ac:dyDescent="0.35">
      <c r="A4294">
        <v>148809</v>
      </c>
      <c r="B4294">
        <v>0</v>
      </c>
      <c r="C4294">
        <v>7</v>
      </c>
      <c r="D4294" t="s">
        <v>93</v>
      </c>
      <c r="F4294" s="2">
        <v>0.54756944444444444</v>
      </c>
      <c r="G4294" s="2"/>
      <c r="H4294">
        <v>1</v>
      </c>
    </row>
    <row r="4295" spans="1:8" x14ac:dyDescent="0.35">
      <c r="A4295">
        <v>148809</v>
      </c>
      <c r="B4295">
        <v>0</v>
      </c>
      <c r="C4295">
        <v>7</v>
      </c>
      <c r="D4295" t="s">
        <v>123</v>
      </c>
      <c r="E4295" s="2">
        <v>0.5493055555555556</v>
      </c>
      <c r="F4295" s="2">
        <v>0.54988425925925921</v>
      </c>
      <c r="G4295" s="2"/>
      <c r="H4295">
        <v>1</v>
      </c>
    </row>
    <row r="4296" spans="1:8" x14ac:dyDescent="0.35">
      <c r="A4296">
        <v>148809</v>
      </c>
      <c r="B4296">
        <v>0</v>
      </c>
      <c r="C4296">
        <v>7</v>
      </c>
      <c r="D4296" t="s">
        <v>21</v>
      </c>
      <c r="E4296" s="2">
        <v>0.55196759259259254</v>
      </c>
      <c r="F4296" s="2">
        <v>0.55254629629629626</v>
      </c>
      <c r="G4296" s="2"/>
      <c r="H4296" t="s">
        <v>114</v>
      </c>
    </row>
    <row r="4297" spans="1:8" x14ac:dyDescent="0.35">
      <c r="A4297">
        <v>148809</v>
      </c>
      <c r="B4297">
        <v>0</v>
      </c>
      <c r="C4297">
        <v>7</v>
      </c>
      <c r="D4297" t="s">
        <v>45</v>
      </c>
      <c r="E4297" s="2">
        <v>0.55439814814814814</v>
      </c>
      <c r="F4297" s="2">
        <v>0.5561342592592593</v>
      </c>
      <c r="G4297" s="2"/>
      <c r="H4297" t="s">
        <v>152</v>
      </c>
    </row>
    <row r="4298" spans="1:8" x14ac:dyDescent="0.35">
      <c r="A4298">
        <v>148809</v>
      </c>
      <c r="B4298">
        <v>0</v>
      </c>
      <c r="C4298">
        <v>7</v>
      </c>
      <c r="D4298" t="s">
        <v>24</v>
      </c>
      <c r="E4298" s="2">
        <v>0.56365740740740744</v>
      </c>
      <c r="F4298" s="2">
        <v>0.56435185185185188</v>
      </c>
      <c r="G4298" s="2"/>
      <c r="H4298" t="s">
        <v>152</v>
      </c>
    </row>
    <row r="4299" spans="1:8" x14ac:dyDescent="0.35">
      <c r="A4299">
        <v>148809</v>
      </c>
      <c r="B4299">
        <v>0</v>
      </c>
      <c r="C4299">
        <v>7</v>
      </c>
      <c r="D4299" t="s">
        <v>113</v>
      </c>
      <c r="E4299" s="2">
        <v>0.56631944444444449</v>
      </c>
      <c r="F4299" s="2">
        <v>0.5668981481481481</v>
      </c>
      <c r="G4299" s="2"/>
      <c r="H4299" t="s">
        <v>152</v>
      </c>
    </row>
    <row r="4300" spans="1:8" x14ac:dyDescent="0.35">
      <c r="A4300">
        <v>148809</v>
      </c>
      <c r="B4300">
        <v>0</v>
      </c>
      <c r="C4300">
        <v>7</v>
      </c>
      <c r="D4300" t="s">
        <v>112</v>
      </c>
      <c r="E4300" s="2">
        <v>0.56828703703703709</v>
      </c>
      <c r="F4300" s="2">
        <v>0.5688657407407407</v>
      </c>
      <c r="G4300" s="2"/>
      <c r="H4300" t="s">
        <v>152</v>
      </c>
    </row>
    <row r="4301" spans="1:8" x14ac:dyDescent="0.35">
      <c r="A4301">
        <v>148809</v>
      </c>
      <c r="B4301">
        <v>0</v>
      </c>
      <c r="C4301">
        <v>7</v>
      </c>
      <c r="D4301" t="s">
        <v>111</v>
      </c>
      <c r="E4301" s="2">
        <v>0.57048611111111114</v>
      </c>
      <c r="F4301" s="2">
        <v>0.57094907407407403</v>
      </c>
      <c r="G4301" s="2"/>
      <c r="H4301" t="s">
        <v>152</v>
      </c>
    </row>
    <row r="4302" spans="1:8" x14ac:dyDescent="0.35">
      <c r="A4302">
        <v>148809</v>
      </c>
      <c r="B4302">
        <v>0</v>
      </c>
      <c r="C4302">
        <v>7</v>
      </c>
      <c r="D4302" t="s">
        <v>109</v>
      </c>
      <c r="E4302" s="2">
        <v>0.57245370370370374</v>
      </c>
      <c r="F4302" s="2">
        <v>0.57291666666666663</v>
      </c>
      <c r="G4302" s="2"/>
      <c r="H4302" t="s">
        <v>152</v>
      </c>
    </row>
    <row r="4303" spans="1:8" x14ac:dyDescent="0.35">
      <c r="A4303">
        <v>148809</v>
      </c>
      <c r="B4303">
        <v>0</v>
      </c>
      <c r="C4303">
        <v>7</v>
      </c>
      <c r="D4303" t="s">
        <v>39</v>
      </c>
      <c r="E4303" s="2">
        <v>0.57499999999999996</v>
      </c>
      <c r="F4303" s="2">
        <v>0.5756944444444444</v>
      </c>
      <c r="G4303" s="2"/>
      <c r="H4303">
        <v>5</v>
      </c>
    </row>
    <row r="4304" spans="1:8" x14ac:dyDescent="0.35">
      <c r="A4304">
        <v>148809</v>
      </c>
      <c r="B4304">
        <v>0</v>
      </c>
      <c r="C4304">
        <v>7</v>
      </c>
      <c r="D4304" t="s">
        <v>108</v>
      </c>
      <c r="E4304" s="2">
        <v>0.57824074074074072</v>
      </c>
      <c r="F4304" s="2">
        <v>0.57870370370370372</v>
      </c>
      <c r="G4304" s="2"/>
      <c r="H4304">
        <v>1</v>
      </c>
    </row>
    <row r="4305" spans="1:8" x14ac:dyDescent="0.35">
      <c r="A4305">
        <v>148809</v>
      </c>
      <c r="B4305">
        <v>0</v>
      </c>
      <c r="C4305">
        <v>7</v>
      </c>
      <c r="D4305" t="s">
        <v>107</v>
      </c>
      <c r="E4305" s="2">
        <v>0.58032407407407405</v>
      </c>
      <c r="F4305" s="2">
        <v>0.58078703703703705</v>
      </c>
      <c r="G4305" s="2"/>
      <c r="H4305">
        <v>1</v>
      </c>
    </row>
    <row r="4306" spans="1:8" x14ac:dyDescent="0.35">
      <c r="A4306">
        <v>148809</v>
      </c>
      <c r="B4306">
        <v>0</v>
      </c>
      <c r="C4306">
        <v>7</v>
      </c>
      <c r="D4306" t="s">
        <v>106</v>
      </c>
      <c r="E4306" s="2">
        <v>0.58194444444444449</v>
      </c>
      <c r="F4306" s="2">
        <v>0.58240740740740737</v>
      </c>
      <c r="G4306" s="2"/>
      <c r="H4306">
        <v>1</v>
      </c>
    </row>
    <row r="4307" spans="1:8" x14ac:dyDescent="0.35">
      <c r="A4307">
        <v>148809</v>
      </c>
      <c r="B4307">
        <v>0</v>
      </c>
      <c r="C4307">
        <v>7</v>
      </c>
      <c r="D4307" t="s">
        <v>105</v>
      </c>
      <c r="E4307" s="2">
        <v>0.58414351851851853</v>
      </c>
      <c r="F4307" s="2">
        <v>0.58460648148148153</v>
      </c>
      <c r="G4307" s="2"/>
      <c r="H4307">
        <v>1</v>
      </c>
    </row>
    <row r="4308" spans="1:8" x14ac:dyDescent="0.35">
      <c r="A4308">
        <v>148809</v>
      </c>
      <c r="B4308">
        <v>0</v>
      </c>
      <c r="C4308">
        <v>7</v>
      </c>
      <c r="D4308" t="s">
        <v>104</v>
      </c>
      <c r="E4308" s="2">
        <v>0.58634259259259258</v>
      </c>
      <c r="F4308" s="2">
        <v>0.58680555555555558</v>
      </c>
      <c r="G4308" s="2"/>
      <c r="H4308">
        <v>1</v>
      </c>
    </row>
    <row r="4309" spans="1:8" x14ac:dyDescent="0.35">
      <c r="A4309">
        <v>148809</v>
      </c>
      <c r="B4309">
        <v>0</v>
      </c>
      <c r="C4309">
        <v>7</v>
      </c>
      <c r="D4309" t="s">
        <v>103</v>
      </c>
      <c r="E4309" s="2">
        <v>0.58912037037037035</v>
      </c>
      <c r="F4309" s="2">
        <v>0.58958333333333335</v>
      </c>
      <c r="G4309" s="2"/>
      <c r="H4309">
        <v>1</v>
      </c>
    </row>
    <row r="4310" spans="1:8" x14ac:dyDescent="0.35">
      <c r="A4310">
        <v>148809</v>
      </c>
      <c r="B4310">
        <v>0</v>
      </c>
      <c r="C4310">
        <v>7</v>
      </c>
      <c r="D4310" t="s">
        <v>102</v>
      </c>
      <c r="E4310" s="2">
        <v>0.59201388888888884</v>
      </c>
      <c r="F4310" s="2">
        <v>0.59247685185185184</v>
      </c>
      <c r="G4310" s="2"/>
      <c r="H4310">
        <v>1</v>
      </c>
    </row>
    <row r="4311" spans="1:8" x14ac:dyDescent="0.35">
      <c r="A4311">
        <v>148809</v>
      </c>
      <c r="B4311">
        <v>0</v>
      </c>
      <c r="C4311">
        <v>7</v>
      </c>
      <c r="D4311" t="s">
        <v>8</v>
      </c>
      <c r="E4311" s="2">
        <v>0.59594907407407405</v>
      </c>
      <c r="H4311">
        <v>1</v>
      </c>
    </row>
    <row r="4312" spans="1:8" x14ac:dyDescent="0.35">
      <c r="A4312">
        <v>147112</v>
      </c>
      <c r="B4312">
        <v>0</v>
      </c>
      <c r="C4312">
        <v>7</v>
      </c>
      <c r="D4312" t="s">
        <v>18</v>
      </c>
      <c r="F4312" s="2">
        <v>0.54768518518518516</v>
      </c>
      <c r="G4312" s="2"/>
      <c r="H4312" t="s">
        <v>124</v>
      </c>
    </row>
    <row r="4313" spans="1:8" x14ac:dyDescent="0.35">
      <c r="A4313">
        <v>147112</v>
      </c>
      <c r="B4313">
        <v>0</v>
      </c>
      <c r="C4313">
        <v>7</v>
      </c>
      <c r="D4313" t="s">
        <v>17</v>
      </c>
      <c r="E4313" s="2">
        <v>0.55000000000000004</v>
      </c>
      <c r="F4313" s="2">
        <v>0.55046296296296293</v>
      </c>
      <c r="G4313" s="2"/>
      <c r="H4313">
        <v>2</v>
      </c>
    </row>
    <row r="4314" spans="1:8" x14ac:dyDescent="0.35">
      <c r="A4314">
        <v>147112</v>
      </c>
      <c r="B4314">
        <v>0</v>
      </c>
      <c r="C4314">
        <v>7</v>
      </c>
      <c r="D4314" t="s">
        <v>125</v>
      </c>
      <c r="E4314" s="2">
        <v>0.55208333333333337</v>
      </c>
      <c r="F4314" s="2">
        <v>0.55254629629629626</v>
      </c>
      <c r="G4314" s="2"/>
      <c r="H4314">
        <v>2</v>
      </c>
    </row>
    <row r="4315" spans="1:8" x14ac:dyDescent="0.35">
      <c r="A4315">
        <v>147112</v>
      </c>
      <c r="B4315">
        <v>0</v>
      </c>
      <c r="C4315">
        <v>7</v>
      </c>
      <c r="D4315" t="s">
        <v>126</v>
      </c>
      <c r="E4315" s="2">
        <v>0.55462962962962958</v>
      </c>
      <c r="F4315" s="2">
        <v>0.55532407407407403</v>
      </c>
      <c r="G4315" s="2"/>
      <c r="H4315" t="s">
        <v>127</v>
      </c>
    </row>
    <row r="4316" spans="1:8" x14ac:dyDescent="0.35">
      <c r="A4316">
        <v>147112</v>
      </c>
      <c r="B4316">
        <v>0</v>
      </c>
      <c r="C4316">
        <v>7</v>
      </c>
      <c r="D4316" t="s">
        <v>128</v>
      </c>
      <c r="E4316" s="2">
        <v>0.55682870370370374</v>
      </c>
      <c r="F4316" s="2">
        <v>0.55729166666666663</v>
      </c>
      <c r="G4316" s="2"/>
      <c r="H4316" t="s">
        <v>110</v>
      </c>
    </row>
    <row r="4317" spans="1:8" x14ac:dyDescent="0.35">
      <c r="A4317">
        <v>147112</v>
      </c>
      <c r="B4317">
        <v>0</v>
      </c>
      <c r="C4317">
        <v>7</v>
      </c>
      <c r="D4317" t="s">
        <v>129</v>
      </c>
      <c r="E4317" s="2">
        <v>0.55868055555555551</v>
      </c>
      <c r="F4317" s="2">
        <v>0.55914351851851851</v>
      </c>
      <c r="G4317" s="2"/>
      <c r="H4317" t="s">
        <v>110</v>
      </c>
    </row>
    <row r="4318" spans="1:8" x14ac:dyDescent="0.35">
      <c r="A4318">
        <v>147112</v>
      </c>
      <c r="B4318">
        <v>0</v>
      </c>
      <c r="C4318">
        <v>7</v>
      </c>
      <c r="D4318" t="s">
        <v>130</v>
      </c>
      <c r="E4318" s="2">
        <v>0.5605324074074074</v>
      </c>
      <c r="F4318" s="2">
        <v>0.56111111111111112</v>
      </c>
      <c r="G4318" s="2"/>
      <c r="H4318" t="s">
        <v>110</v>
      </c>
    </row>
    <row r="4319" spans="1:8" x14ac:dyDescent="0.35">
      <c r="A4319">
        <v>147112</v>
      </c>
      <c r="B4319">
        <v>0</v>
      </c>
      <c r="C4319">
        <v>7</v>
      </c>
      <c r="D4319" t="s">
        <v>45</v>
      </c>
      <c r="E4319" s="2">
        <v>0.56261574074074072</v>
      </c>
      <c r="F4319" s="2">
        <v>0.56354166666666672</v>
      </c>
      <c r="G4319" s="2"/>
      <c r="H4319" t="s">
        <v>110</v>
      </c>
    </row>
    <row r="4320" spans="1:8" x14ac:dyDescent="0.35">
      <c r="A4320">
        <v>147112</v>
      </c>
      <c r="B4320">
        <v>0</v>
      </c>
      <c r="C4320">
        <v>7</v>
      </c>
      <c r="D4320" t="s">
        <v>21</v>
      </c>
      <c r="E4320" s="2">
        <v>0.56539351851851849</v>
      </c>
      <c r="H4320" t="s">
        <v>114</v>
      </c>
    </row>
    <row r="4321" spans="1:8" x14ac:dyDescent="0.35">
      <c r="A4321">
        <v>147914</v>
      </c>
      <c r="B4321">
        <v>0</v>
      </c>
      <c r="C4321">
        <v>7</v>
      </c>
      <c r="D4321" t="s">
        <v>11</v>
      </c>
      <c r="F4321" s="2">
        <v>0.54861111111111116</v>
      </c>
      <c r="G4321" s="2"/>
      <c r="H4321" t="s">
        <v>161</v>
      </c>
    </row>
    <row r="4322" spans="1:8" x14ac:dyDescent="0.35">
      <c r="A4322">
        <v>147914</v>
      </c>
      <c r="B4322">
        <v>0</v>
      </c>
      <c r="C4322">
        <v>7</v>
      </c>
      <c r="D4322" t="s">
        <v>160</v>
      </c>
      <c r="E4322" s="2">
        <v>0.55104166666666665</v>
      </c>
      <c r="F4322" s="2">
        <v>0.55173611111111109</v>
      </c>
      <c r="G4322" s="2"/>
      <c r="H4322" t="s">
        <v>110</v>
      </c>
    </row>
    <row r="4323" spans="1:8" x14ac:dyDescent="0.35">
      <c r="A4323">
        <v>147914</v>
      </c>
      <c r="B4323">
        <v>1</v>
      </c>
      <c r="C4323">
        <v>7</v>
      </c>
      <c r="D4323" t="s">
        <v>13</v>
      </c>
      <c r="E4323" s="2">
        <v>0.5552083333333333</v>
      </c>
      <c r="F4323" s="2">
        <v>0.55590277777777775</v>
      </c>
      <c r="G4323" s="2"/>
      <c r="H4323" t="s">
        <v>110</v>
      </c>
    </row>
    <row r="4324" spans="1:8" x14ac:dyDescent="0.35">
      <c r="A4324">
        <v>147914</v>
      </c>
      <c r="B4324">
        <v>1</v>
      </c>
      <c r="C4324">
        <v>7</v>
      </c>
      <c r="D4324" t="s">
        <v>146</v>
      </c>
      <c r="E4324" s="2">
        <v>0.55798611111111107</v>
      </c>
      <c r="F4324" s="2">
        <v>0.55844907407407407</v>
      </c>
      <c r="G4324" s="2"/>
      <c r="H4324" t="s">
        <v>147</v>
      </c>
    </row>
    <row r="4325" spans="1:8" x14ac:dyDescent="0.35">
      <c r="A4325">
        <v>147914</v>
      </c>
      <c r="B4325">
        <v>1</v>
      </c>
      <c r="C4325">
        <v>7</v>
      </c>
      <c r="D4325" t="s">
        <v>19</v>
      </c>
      <c r="E4325" s="2">
        <v>0.55960648148148151</v>
      </c>
      <c r="F4325" s="2">
        <v>0.5600694444444444</v>
      </c>
      <c r="G4325" s="2"/>
      <c r="H4325">
        <v>1</v>
      </c>
    </row>
    <row r="4326" spans="1:8" x14ac:dyDescent="0.35">
      <c r="A4326">
        <v>147914</v>
      </c>
      <c r="B4326">
        <v>1</v>
      </c>
      <c r="C4326">
        <v>7</v>
      </c>
      <c r="D4326" t="s">
        <v>148</v>
      </c>
      <c r="E4326" s="2">
        <v>0.56331018518518516</v>
      </c>
      <c r="F4326" s="2">
        <v>0.56377314814814816</v>
      </c>
      <c r="G4326" s="2"/>
      <c r="H4326">
        <v>1</v>
      </c>
    </row>
    <row r="4327" spans="1:8" x14ac:dyDescent="0.35">
      <c r="A4327">
        <v>147914</v>
      </c>
      <c r="B4327">
        <v>1</v>
      </c>
      <c r="C4327">
        <v>7</v>
      </c>
      <c r="D4327" t="s">
        <v>149</v>
      </c>
      <c r="E4327" s="2">
        <v>0.56550925925925921</v>
      </c>
      <c r="F4327" s="2">
        <v>0.56608796296296293</v>
      </c>
      <c r="G4327" s="2"/>
      <c r="H4327">
        <v>1</v>
      </c>
    </row>
    <row r="4328" spans="1:8" x14ac:dyDescent="0.35">
      <c r="A4328">
        <v>147914</v>
      </c>
      <c r="B4328">
        <v>1</v>
      </c>
      <c r="C4328">
        <v>7</v>
      </c>
      <c r="D4328" t="s">
        <v>150</v>
      </c>
      <c r="E4328" s="2">
        <v>0.56770833333333337</v>
      </c>
      <c r="F4328" s="2">
        <v>0.56840277777777781</v>
      </c>
      <c r="G4328" s="2"/>
      <c r="H4328">
        <v>1</v>
      </c>
    </row>
    <row r="4329" spans="1:8" x14ac:dyDescent="0.35">
      <c r="A4329">
        <v>147914</v>
      </c>
      <c r="B4329">
        <v>1</v>
      </c>
      <c r="C4329">
        <v>7</v>
      </c>
      <c r="D4329" t="s">
        <v>151</v>
      </c>
      <c r="E4329" s="2">
        <v>0.5697916666666667</v>
      </c>
      <c r="F4329" s="2">
        <v>0.57025462962962958</v>
      </c>
      <c r="G4329" s="2"/>
      <c r="H4329">
        <v>1</v>
      </c>
    </row>
    <row r="4330" spans="1:8" x14ac:dyDescent="0.35">
      <c r="A4330">
        <v>147914</v>
      </c>
      <c r="B4330">
        <v>1</v>
      </c>
      <c r="C4330">
        <v>7</v>
      </c>
      <c r="D4330" t="s">
        <v>90</v>
      </c>
      <c r="E4330" s="2">
        <v>0.57164351851851847</v>
      </c>
      <c r="F4330" s="2">
        <v>0.57233796296296291</v>
      </c>
      <c r="G4330" s="2"/>
      <c r="H4330">
        <v>1</v>
      </c>
    </row>
    <row r="4331" spans="1:8" x14ac:dyDescent="0.35">
      <c r="A4331">
        <v>147914</v>
      </c>
      <c r="B4331">
        <v>1</v>
      </c>
      <c r="C4331">
        <v>7</v>
      </c>
      <c r="D4331" t="s">
        <v>59</v>
      </c>
      <c r="E4331" s="2">
        <v>0.5737268518518519</v>
      </c>
      <c r="F4331" s="2">
        <v>0.57418981481481479</v>
      </c>
      <c r="G4331" s="2"/>
      <c r="H4331">
        <v>1</v>
      </c>
    </row>
    <row r="4332" spans="1:8" x14ac:dyDescent="0.35">
      <c r="A4332">
        <v>147914</v>
      </c>
      <c r="B4332">
        <v>1</v>
      </c>
      <c r="C4332">
        <v>7</v>
      </c>
      <c r="D4332" t="s">
        <v>144</v>
      </c>
      <c r="E4332" s="2">
        <v>0.57523148148148151</v>
      </c>
      <c r="F4332" s="2">
        <v>0.5756944444444444</v>
      </c>
      <c r="G4332" s="2"/>
      <c r="H4332">
        <v>1</v>
      </c>
    </row>
    <row r="4333" spans="1:8" x14ac:dyDescent="0.35">
      <c r="A4333">
        <v>147914</v>
      </c>
      <c r="B4333">
        <v>1</v>
      </c>
      <c r="C4333">
        <v>7</v>
      </c>
      <c r="D4333" t="s">
        <v>9</v>
      </c>
      <c r="E4333" s="2">
        <v>0.57719907407407411</v>
      </c>
      <c r="H4333">
        <v>1</v>
      </c>
    </row>
    <row r="4334" spans="1:8" x14ac:dyDescent="0.35">
      <c r="A4334">
        <v>145514</v>
      </c>
      <c r="B4334">
        <v>0</v>
      </c>
      <c r="C4334">
        <v>7</v>
      </c>
      <c r="D4334" t="s">
        <v>26</v>
      </c>
      <c r="F4334" s="2">
        <v>0.54861111111111116</v>
      </c>
      <c r="G4334" s="2"/>
      <c r="H4334">
        <v>2</v>
      </c>
    </row>
    <row r="4335" spans="1:8" x14ac:dyDescent="0.35">
      <c r="A4335">
        <v>145514</v>
      </c>
      <c r="B4335">
        <v>0</v>
      </c>
      <c r="C4335">
        <v>7</v>
      </c>
      <c r="D4335" t="s">
        <v>165</v>
      </c>
      <c r="E4335" s="2">
        <v>0.55034722222222221</v>
      </c>
      <c r="F4335" s="2">
        <v>0.55081018518518521</v>
      </c>
      <c r="G4335" s="2"/>
      <c r="H4335">
        <v>2</v>
      </c>
    </row>
    <row r="4336" spans="1:8" x14ac:dyDescent="0.35">
      <c r="A4336">
        <v>145514</v>
      </c>
      <c r="B4336">
        <v>0</v>
      </c>
      <c r="C4336">
        <v>7</v>
      </c>
      <c r="D4336" t="s">
        <v>164</v>
      </c>
      <c r="E4336" s="2">
        <v>0.55300925925925926</v>
      </c>
      <c r="F4336" s="2">
        <v>0.55347222222222225</v>
      </c>
      <c r="G4336" s="2"/>
      <c r="H4336">
        <v>2</v>
      </c>
    </row>
    <row r="4337" spans="1:8" x14ac:dyDescent="0.35">
      <c r="A4337">
        <v>145514</v>
      </c>
      <c r="B4337">
        <v>0</v>
      </c>
      <c r="C4337">
        <v>7</v>
      </c>
      <c r="D4337" t="s">
        <v>163</v>
      </c>
      <c r="E4337" s="2">
        <v>0.5556712962962963</v>
      </c>
      <c r="F4337" s="2">
        <v>0.5561342592592593</v>
      </c>
      <c r="G4337" s="2"/>
      <c r="H4337">
        <v>2</v>
      </c>
    </row>
    <row r="4338" spans="1:8" x14ac:dyDescent="0.35">
      <c r="A4338">
        <v>145514</v>
      </c>
      <c r="B4338">
        <v>0</v>
      </c>
      <c r="C4338">
        <v>7</v>
      </c>
      <c r="D4338" t="s">
        <v>18</v>
      </c>
      <c r="E4338" s="2">
        <v>0.55763888888888891</v>
      </c>
      <c r="F4338" s="2">
        <v>0.5581018518518519</v>
      </c>
      <c r="G4338" s="2"/>
      <c r="H4338">
        <v>2</v>
      </c>
    </row>
    <row r="4339" spans="1:8" x14ac:dyDescent="0.35">
      <c r="A4339">
        <v>145514</v>
      </c>
      <c r="B4339">
        <v>0</v>
      </c>
      <c r="C4339">
        <v>7</v>
      </c>
      <c r="D4339" t="s">
        <v>17</v>
      </c>
      <c r="E4339" s="2">
        <v>0.56041666666666667</v>
      </c>
      <c r="F4339" s="2">
        <v>0.56087962962962967</v>
      </c>
      <c r="G4339" s="2"/>
      <c r="H4339">
        <v>2</v>
      </c>
    </row>
    <row r="4340" spans="1:8" x14ac:dyDescent="0.35">
      <c r="A4340">
        <v>145514</v>
      </c>
      <c r="B4340">
        <v>0</v>
      </c>
      <c r="C4340">
        <v>7</v>
      </c>
      <c r="D4340" t="s">
        <v>125</v>
      </c>
      <c r="E4340" s="2">
        <v>0.56238425925925928</v>
      </c>
      <c r="F4340" s="2">
        <v>0.56284722222222228</v>
      </c>
      <c r="G4340" s="2"/>
      <c r="H4340">
        <v>2</v>
      </c>
    </row>
    <row r="4341" spans="1:8" x14ac:dyDescent="0.35">
      <c r="A4341">
        <v>145514</v>
      </c>
      <c r="B4341">
        <v>0</v>
      </c>
      <c r="C4341">
        <v>7</v>
      </c>
      <c r="D4341" t="s">
        <v>126</v>
      </c>
      <c r="E4341" s="2">
        <v>0.56504629629629632</v>
      </c>
      <c r="F4341" s="2">
        <v>0.56574074074074077</v>
      </c>
      <c r="G4341" s="2"/>
      <c r="H4341" t="s">
        <v>127</v>
      </c>
    </row>
    <row r="4342" spans="1:8" x14ac:dyDescent="0.35">
      <c r="A4342">
        <v>145514</v>
      </c>
      <c r="B4342">
        <v>0</v>
      </c>
      <c r="C4342">
        <v>7</v>
      </c>
      <c r="D4342" t="s">
        <v>128</v>
      </c>
      <c r="E4342" s="2">
        <v>0.56724537037037037</v>
      </c>
      <c r="F4342" s="2">
        <v>0.56770833333333337</v>
      </c>
      <c r="G4342" s="2"/>
      <c r="H4342" t="s">
        <v>110</v>
      </c>
    </row>
    <row r="4343" spans="1:8" x14ac:dyDescent="0.35">
      <c r="A4343">
        <v>145514</v>
      </c>
      <c r="B4343">
        <v>0</v>
      </c>
      <c r="C4343">
        <v>7</v>
      </c>
      <c r="D4343" t="s">
        <v>129</v>
      </c>
      <c r="E4343" s="2">
        <v>0.56909722222222225</v>
      </c>
      <c r="F4343" s="2">
        <v>0.56956018518518514</v>
      </c>
      <c r="G4343" s="2"/>
      <c r="H4343" t="s">
        <v>110</v>
      </c>
    </row>
    <row r="4344" spans="1:8" x14ac:dyDescent="0.35">
      <c r="A4344">
        <v>145514</v>
      </c>
      <c r="B4344">
        <v>0</v>
      </c>
      <c r="C4344">
        <v>7</v>
      </c>
      <c r="D4344" t="s">
        <v>130</v>
      </c>
      <c r="E4344" s="2">
        <v>0.57094907407407403</v>
      </c>
      <c r="F4344" s="2">
        <v>0.57152777777777775</v>
      </c>
      <c r="G4344" s="2"/>
      <c r="H4344" t="s">
        <v>110</v>
      </c>
    </row>
    <row r="4345" spans="1:8" x14ac:dyDescent="0.35">
      <c r="A4345">
        <v>145514</v>
      </c>
      <c r="B4345">
        <v>0</v>
      </c>
      <c r="C4345">
        <v>7</v>
      </c>
      <c r="D4345" t="s">
        <v>45</v>
      </c>
      <c r="E4345" s="2">
        <v>0.57303240740740746</v>
      </c>
      <c r="F4345" s="2">
        <v>0.57395833333333335</v>
      </c>
      <c r="G4345" s="2"/>
      <c r="H4345" t="s">
        <v>110</v>
      </c>
    </row>
    <row r="4346" spans="1:8" x14ac:dyDescent="0.35">
      <c r="A4346">
        <v>145514</v>
      </c>
      <c r="B4346">
        <v>0</v>
      </c>
      <c r="C4346">
        <v>7</v>
      </c>
      <c r="D4346" t="s">
        <v>21</v>
      </c>
      <c r="E4346" s="2">
        <v>0.57581018518518523</v>
      </c>
      <c r="H4346" t="s">
        <v>114</v>
      </c>
    </row>
    <row r="4347" spans="1:8" x14ac:dyDescent="0.35">
      <c r="A4347">
        <v>145507</v>
      </c>
      <c r="B4347">
        <v>0</v>
      </c>
      <c r="C4347">
        <v>7</v>
      </c>
      <c r="D4347" t="s">
        <v>21</v>
      </c>
      <c r="F4347" s="2">
        <v>0.54861111111111116</v>
      </c>
      <c r="G4347" s="2"/>
      <c r="H4347" t="s">
        <v>114</v>
      </c>
    </row>
    <row r="4348" spans="1:8" x14ac:dyDescent="0.35">
      <c r="A4348">
        <v>145507</v>
      </c>
      <c r="B4348">
        <v>0</v>
      </c>
      <c r="C4348">
        <v>7</v>
      </c>
      <c r="D4348" t="s">
        <v>45</v>
      </c>
      <c r="E4348" s="2">
        <v>0.55069444444444449</v>
      </c>
      <c r="F4348" s="2">
        <v>0.55266203703703709</v>
      </c>
      <c r="G4348" s="2"/>
      <c r="H4348" t="s">
        <v>152</v>
      </c>
    </row>
    <row r="4349" spans="1:8" x14ac:dyDescent="0.35">
      <c r="A4349">
        <v>145507</v>
      </c>
      <c r="B4349">
        <v>0</v>
      </c>
      <c r="C4349">
        <v>7</v>
      </c>
      <c r="D4349" t="s">
        <v>130</v>
      </c>
      <c r="E4349" s="2">
        <v>0.55428240740740742</v>
      </c>
      <c r="F4349" s="2">
        <v>0.55486111111111114</v>
      </c>
      <c r="G4349" s="2"/>
      <c r="H4349" t="s">
        <v>152</v>
      </c>
    </row>
    <row r="4350" spans="1:8" x14ac:dyDescent="0.35">
      <c r="A4350">
        <v>145507</v>
      </c>
      <c r="B4350">
        <v>0</v>
      </c>
      <c r="C4350">
        <v>7</v>
      </c>
      <c r="D4350" t="s">
        <v>129</v>
      </c>
      <c r="E4350" s="2">
        <v>0.5561342592592593</v>
      </c>
      <c r="F4350" s="2">
        <v>0.55659722222222219</v>
      </c>
      <c r="G4350" s="2"/>
      <c r="H4350" t="s">
        <v>152</v>
      </c>
    </row>
    <row r="4351" spans="1:8" x14ac:dyDescent="0.35">
      <c r="A4351">
        <v>145507</v>
      </c>
      <c r="B4351">
        <v>0</v>
      </c>
      <c r="C4351">
        <v>7</v>
      </c>
      <c r="D4351" t="s">
        <v>128</v>
      </c>
      <c r="E4351" s="2">
        <v>0.5581018518518519</v>
      </c>
      <c r="F4351" s="2">
        <v>0.55856481481481479</v>
      </c>
      <c r="G4351" s="2"/>
      <c r="H4351" t="s">
        <v>152</v>
      </c>
    </row>
    <row r="4352" spans="1:8" x14ac:dyDescent="0.35">
      <c r="A4352">
        <v>145507</v>
      </c>
      <c r="B4352">
        <v>0</v>
      </c>
      <c r="C4352">
        <v>7</v>
      </c>
      <c r="D4352" t="s">
        <v>126</v>
      </c>
      <c r="E4352" s="2">
        <v>0.5600694444444444</v>
      </c>
      <c r="F4352" s="2">
        <v>0.56076388888888884</v>
      </c>
      <c r="G4352" s="2"/>
      <c r="H4352" t="s">
        <v>162</v>
      </c>
    </row>
    <row r="4353" spans="1:8" x14ac:dyDescent="0.35">
      <c r="A4353">
        <v>145507</v>
      </c>
      <c r="B4353">
        <v>0</v>
      </c>
      <c r="C4353">
        <v>7</v>
      </c>
      <c r="D4353" t="s">
        <v>125</v>
      </c>
      <c r="E4353" s="2">
        <v>0.5625</v>
      </c>
      <c r="F4353" s="2">
        <v>0.562962962962963</v>
      </c>
      <c r="G4353" s="2"/>
      <c r="H4353">
        <v>1</v>
      </c>
    </row>
    <row r="4354" spans="1:8" x14ac:dyDescent="0.35">
      <c r="A4354">
        <v>145507</v>
      </c>
      <c r="B4354">
        <v>0</v>
      </c>
      <c r="C4354">
        <v>7</v>
      </c>
      <c r="D4354" t="s">
        <v>17</v>
      </c>
      <c r="E4354" s="2">
        <v>0.56423611111111116</v>
      </c>
      <c r="F4354" s="2">
        <v>0.56469907407407405</v>
      </c>
      <c r="G4354" s="2"/>
      <c r="H4354">
        <v>1</v>
      </c>
    </row>
    <row r="4355" spans="1:8" x14ac:dyDescent="0.35">
      <c r="A4355">
        <v>145507</v>
      </c>
      <c r="B4355">
        <v>0</v>
      </c>
      <c r="C4355">
        <v>7</v>
      </c>
      <c r="D4355" t="s">
        <v>18</v>
      </c>
      <c r="E4355" s="2">
        <v>0.56678240740740737</v>
      </c>
      <c r="F4355" s="2">
        <v>0.56724537037037037</v>
      </c>
      <c r="G4355" s="2"/>
      <c r="H4355">
        <v>1</v>
      </c>
    </row>
    <row r="4356" spans="1:8" x14ac:dyDescent="0.35">
      <c r="A4356">
        <v>145507</v>
      </c>
      <c r="B4356">
        <v>0</v>
      </c>
      <c r="C4356">
        <v>7</v>
      </c>
      <c r="D4356" t="s">
        <v>163</v>
      </c>
      <c r="E4356" s="2">
        <v>0.56851851851851853</v>
      </c>
      <c r="F4356" s="2">
        <v>0.56898148148148153</v>
      </c>
      <c r="G4356" s="2"/>
      <c r="H4356">
        <v>1</v>
      </c>
    </row>
    <row r="4357" spans="1:8" x14ac:dyDescent="0.35">
      <c r="A4357">
        <v>145507</v>
      </c>
      <c r="B4357">
        <v>0</v>
      </c>
      <c r="C4357">
        <v>7</v>
      </c>
      <c r="D4357" t="s">
        <v>164</v>
      </c>
      <c r="E4357" s="2">
        <v>0.57106481481481486</v>
      </c>
      <c r="F4357" s="2">
        <v>0.57152777777777775</v>
      </c>
      <c r="G4357" s="2"/>
      <c r="H4357">
        <v>1</v>
      </c>
    </row>
    <row r="4358" spans="1:8" x14ac:dyDescent="0.35">
      <c r="A4358">
        <v>145507</v>
      </c>
      <c r="B4358">
        <v>0</v>
      </c>
      <c r="C4358">
        <v>7</v>
      </c>
      <c r="D4358" t="s">
        <v>165</v>
      </c>
      <c r="E4358" s="2">
        <v>0.57361111111111107</v>
      </c>
      <c r="F4358" s="2">
        <v>0.57407407407407407</v>
      </c>
      <c r="G4358" s="2"/>
      <c r="H4358">
        <v>1</v>
      </c>
    </row>
    <row r="4359" spans="1:8" x14ac:dyDescent="0.35">
      <c r="A4359">
        <v>145507</v>
      </c>
      <c r="B4359">
        <v>0</v>
      </c>
      <c r="C4359">
        <v>7</v>
      </c>
      <c r="D4359" t="s">
        <v>26</v>
      </c>
      <c r="E4359" s="2">
        <v>0.57650462962962967</v>
      </c>
      <c r="H4359">
        <v>2</v>
      </c>
    </row>
    <row r="4360" spans="1:8" x14ac:dyDescent="0.35">
      <c r="A4360">
        <v>147213</v>
      </c>
      <c r="B4360">
        <v>0</v>
      </c>
      <c r="C4360">
        <v>7</v>
      </c>
      <c r="D4360" t="s">
        <v>23</v>
      </c>
      <c r="F4360" s="2">
        <v>0.5488425925925926</v>
      </c>
      <c r="G4360" s="2"/>
      <c r="H4360">
        <v>1</v>
      </c>
    </row>
    <row r="4361" spans="1:8" x14ac:dyDescent="0.35">
      <c r="A4361">
        <v>147213</v>
      </c>
      <c r="B4361">
        <v>0</v>
      </c>
      <c r="C4361">
        <v>7</v>
      </c>
      <c r="D4361" t="s">
        <v>145</v>
      </c>
      <c r="E4361" s="2">
        <v>0.55115740740740737</v>
      </c>
      <c r="F4361" s="2">
        <v>0.55162037037037037</v>
      </c>
      <c r="G4361" s="2"/>
      <c r="H4361">
        <v>1</v>
      </c>
    </row>
    <row r="4362" spans="1:8" x14ac:dyDescent="0.35">
      <c r="A4362">
        <v>147213</v>
      </c>
      <c r="B4362">
        <v>0</v>
      </c>
      <c r="C4362">
        <v>7</v>
      </c>
      <c r="D4362" t="s">
        <v>146</v>
      </c>
      <c r="E4362" s="2">
        <v>0.55300925925925926</v>
      </c>
      <c r="F4362" s="2">
        <v>0.55347222222222225</v>
      </c>
      <c r="G4362" s="2"/>
      <c r="H4362" t="s">
        <v>147</v>
      </c>
    </row>
    <row r="4363" spans="1:8" x14ac:dyDescent="0.35">
      <c r="A4363">
        <v>147213</v>
      </c>
      <c r="B4363">
        <v>0</v>
      </c>
      <c r="C4363">
        <v>7</v>
      </c>
      <c r="D4363" t="s">
        <v>19</v>
      </c>
      <c r="E4363" s="2">
        <v>0.55439814814814814</v>
      </c>
      <c r="F4363" s="2">
        <v>0.55486111111111114</v>
      </c>
      <c r="G4363" s="2"/>
      <c r="H4363">
        <v>1</v>
      </c>
    </row>
    <row r="4364" spans="1:8" x14ac:dyDescent="0.35">
      <c r="A4364">
        <v>147213</v>
      </c>
      <c r="B4364">
        <v>0</v>
      </c>
      <c r="C4364">
        <v>7</v>
      </c>
      <c r="D4364" t="s">
        <v>148</v>
      </c>
      <c r="E4364" s="2">
        <v>0.55763888888888891</v>
      </c>
      <c r="F4364" s="2">
        <v>0.5581018518518519</v>
      </c>
      <c r="G4364" s="2"/>
      <c r="H4364">
        <v>1</v>
      </c>
    </row>
    <row r="4365" spans="1:8" x14ac:dyDescent="0.35">
      <c r="A4365">
        <v>147213</v>
      </c>
      <c r="B4365">
        <v>0</v>
      </c>
      <c r="C4365">
        <v>7</v>
      </c>
      <c r="D4365" t="s">
        <v>149</v>
      </c>
      <c r="E4365" s="2">
        <v>0.55949074074074079</v>
      </c>
      <c r="F4365" s="2">
        <v>0.5600694444444444</v>
      </c>
      <c r="G4365" s="2"/>
      <c r="H4365">
        <v>1</v>
      </c>
    </row>
    <row r="4366" spans="1:8" x14ac:dyDescent="0.35">
      <c r="A4366">
        <v>147213</v>
      </c>
      <c r="B4366">
        <v>0</v>
      </c>
      <c r="C4366">
        <v>7</v>
      </c>
      <c r="D4366" t="s">
        <v>150</v>
      </c>
      <c r="E4366" s="2">
        <v>0.56145833333333328</v>
      </c>
      <c r="F4366" s="2">
        <v>0.56215277777777772</v>
      </c>
      <c r="G4366" s="2"/>
      <c r="H4366">
        <v>1</v>
      </c>
    </row>
    <row r="4367" spans="1:8" x14ac:dyDescent="0.35">
      <c r="A4367">
        <v>147213</v>
      </c>
      <c r="B4367">
        <v>0</v>
      </c>
      <c r="C4367">
        <v>7</v>
      </c>
      <c r="D4367" t="s">
        <v>151</v>
      </c>
      <c r="E4367" s="2">
        <v>0.56331018518518516</v>
      </c>
      <c r="F4367" s="2">
        <v>0.56377314814814816</v>
      </c>
      <c r="G4367" s="2"/>
      <c r="H4367">
        <v>1</v>
      </c>
    </row>
    <row r="4368" spans="1:8" x14ac:dyDescent="0.35">
      <c r="A4368">
        <v>147213</v>
      </c>
      <c r="B4368">
        <v>0</v>
      </c>
      <c r="C4368">
        <v>7</v>
      </c>
      <c r="D4368" t="s">
        <v>90</v>
      </c>
      <c r="E4368" s="2">
        <v>0.5649305555555556</v>
      </c>
      <c r="F4368" s="2">
        <v>0.56562500000000004</v>
      </c>
      <c r="G4368" s="2"/>
      <c r="H4368">
        <v>1</v>
      </c>
    </row>
    <row r="4369" spans="1:8" x14ac:dyDescent="0.35">
      <c r="A4369">
        <v>147213</v>
      </c>
      <c r="B4369">
        <v>0</v>
      </c>
      <c r="C4369">
        <v>7</v>
      </c>
      <c r="D4369" t="s">
        <v>59</v>
      </c>
      <c r="E4369" s="2">
        <v>0.56701388888888893</v>
      </c>
      <c r="F4369" s="2">
        <v>0.56747685185185182</v>
      </c>
      <c r="G4369" s="2"/>
      <c r="H4369">
        <v>1</v>
      </c>
    </row>
    <row r="4370" spans="1:8" x14ac:dyDescent="0.35">
      <c r="A4370">
        <v>147213</v>
      </c>
      <c r="B4370">
        <v>0</v>
      </c>
      <c r="C4370">
        <v>7</v>
      </c>
      <c r="D4370" t="s">
        <v>144</v>
      </c>
      <c r="E4370" s="2">
        <v>0.56863425925925926</v>
      </c>
      <c r="F4370" s="2">
        <v>0.56909722222222225</v>
      </c>
      <c r="G4370" s="2"/>
      <c r="H4370">
        <v>1</v>
      </c>
    </row>
    <row r="4371" spans="1:8" x14ac:dyDescent="0.35">
      <c r="A4371">
        <v>147213</v>
      </c>
      <c r="B4371">
        <v>0</v>
      </c>
      <c r="C4371">
        <v>7</v>
      </c>
      <c r="D4371" t="s">
        <v>9</v>
      </c>
      <c r="E4371" s="2">
        <v>0.57025462962962958</v>
      </c>
      <c r="F4371" s="2">
        <v>0.57071759259259258</v>
      </c>
      <c r="G4371" s="2"/>
      <c r="H4371">
        <v>1</v>
      </c>
    </row>
    <row r="4372" spans="1:8" x14ac:dyDescent="0.35">
      <c r="A4372">
        <v>147213</v>
      </c>
      <c r="B4372">
        <v>0</v>
      </c>
      <c r="C4372">
        <v>7</v>
      </c>
      <c r="D4372" t="s">
        <v>93</v>
      </c>
      <c r="E4372" s="2">
        <v>0.57187500000000002</v>
      </c>
      <c r="F4372" s="2">
        <v>0.57233796296296291</v>
      </c>
      <c r="G4372" s="2"/>
      <c r="H4372">
        <v>1</v>
      </c>
    </row>
    <row r="4373" spans="1:8" x14ac:dyDescent="0.35">
      <c r="A4373">
        <v>147213</v>
      </c>
      <c r="B4373">
        <v>0</v>
      </c>
      <c r="C4373">
        <v>7</v>
      </c>
      <c r="D4373" t="s">
        <v>123</v>
      </c>
      <c r="E4373" s="2">
        <v>0.57418981481481479</v>
      </c>
      <c r="F4373" s="2">
        <v>0.57476851851851851</v>
      </c>
      <c r="G4373" s="2"/>
      <c r="H4373">
        <v>1</v>
      </c>
    </row>
    <row r="4374" spans="1:8" x14ac:dyDescent="0.35">
      <c r="A4374">
        <v>147213</v>
      </c>
      <c r="B4374">
        <v>0</v>
      </c>
      <c r="C4374">
        <v>7</v>
      </c>
      <c r="D4374" t="s">
        <v>21</v>
      </c>
      <c r="E4374" s="2">
        <v>0.57685185185185184</v>
      </c>
      <c r="F4374" s="2">
        <v>0.57743055555555556</v>
      </c>
      <c r="G4374" s="2"/>
      <c r="H4374" t="s">
        <v>114</v>
      </c>
    </row>
    <row r="4375" spans="1:8" x14ac:dyDescent="0.35">
      <c r="A4375">
        <v>147213</v>
      </c>
      <c r="B4375">
        <v>0</v>
      </c>
      <c r="C4375">
        <v>7</v>
      </c>
      <c r="D4375" t="s">
        <v>45</v>
      </c>
      <c r="E4375" s="2">
        <v>0.57928240740740744</v>
      </c>
      <c r="F4375" s="2">
        <v>0.58020833333333333</v>
      </c>
      <c r="G4375" s="2"/>
      <c r="H4375" t="s">
        <v>152</v>
      </c>
    </row>
    <row r="4376" spans="1:8" x14ac:dyDescent="0.35">
      <c r="A4376">
        <v>147213</v>
      </c>
      <c r="B4376">
        <v>0</v>
      </c>
      <c r="C4376">
        <v>7</v>
      </c>
      <c r="D4376" t="s">
        <v>128</v>
      </c>
      <c r="E4376" s="2">
        <v>0.58356481481481481</v>
      </c>
      <c r="F4376" s="2">
        <v>0.58402777777777781</v>
      </c>
      <c r="G4376" s="2"/>
      <c r="H4376" t="s">
        <v>152</v>
      </c>
    </row>
    <row r="4377" spans="1:8" x14ac:dyDescent="0.35">
      <c r="A4377">
        <v>147213</v>
      </c>
      <c r="B4377">
        <v>0</v>
      </c>
      <c r="C4377">
        <v>7</v>
      </c>
      <c r="D4377" t="s">
        <v>126</v>
      </c>
      <c r="E4377" s="2">
        <v>0.58576388888888886</v>
      </c>
      <c r="F4377" s="2">
        <v>0.58715277777777775</v>
      </c>
      <c r="G4377" s="2"/>
      <c r="H4377" t="s">
        <v>152</v>
      </c>
    </row>
    <row r="4378" spans="1:8" x14ac:dyDescent="0.35">
      <c r="A4378">
        <v>147213</v>
      </c>
      <c r="B4378">
        <v>0</v>
      </c>
      <c r="C4378">
        <v>7</v>
      </c>
      <c r="D4378" t="s">
        <v>153</v>
      </c>
      <c r="E4378" s="2">
        <v>0.58923611111111107</v>
      </c>
      <c r="F4378" s="2">
        <v>0.58969907407407407</v>
      </c>
      <c r="G4378" s="2"/>
      <c r="H4378" t="s">
        <v>152</v>
      </c>
    </row>
    <row r="4379" spans="1:8" x14ac:dyDescent="0.35">
      <c r="A4379">
        <v>147213</v>
      </c>
      <c r="B4379">
        <v>0</v>
      </c>
      <c r="C4379">
        <v>7</v>
      </c>
      <c r="D4379" t="s">
        <v>154</v>
      </c>
      <c r="E4379" s="2">
        <v>0.59108796296296295</v>
      </c>
      <c r="F4379" s="2">
        <v>0.59155092592592595</v>
      </c>
      <c r="G4379" s="2"/>
      <c r="H4379" t="s">
        <v>152</v>
      </c>
    </row>
    <row r="4380" spans="1:8" x14ac:dyDescent="0.35">
      <c r="A4380">
        <v>147213</v>
      </c>
      <c r="B4380">
        <v>0</v>
      </c>
      <c r="C4380">
        <v>7</v>
      </c>
      <c r="D4380" t="s">
        <v>155</v>
      </c>
      <c r="E4380" s="2">
        <v>0.59305555555555556</v>
      </c>
      <c r="F4380" s="2">
        <v>0.59351851851851856</v>
      </c>
      <c r="G4380" s="2"/>
      <c r="H4380" t="s">
        <v>152</v>
      </c>
    </row>
    <row r="4381" spans="1:8" x14ac:dyDescent="0.35">
      <c r="A4381">
        <v>147213</v>
      </c>
      <c r="B4381">
        <v>0</v>
      </c>
      <c r="C4381">
        <v>7</v>
      </c>
      <c r="D4381" t="s">
        <v>24</v>
      </c>
      <c r="E4381" s="2">
        <v>0.59629629629629632</v>
      </c>
      <c r="H4381">
        <v>7</v>
      </c>
    </row>
    <row r="4382" spans="1:8" x14ac:dyDescent="0.35">
      <c r="A4382">
        <v>148216</v>
      </c>
      <c r="B4382">
        <v>0</v>
      </c>
      <c r="C4382">
        <v>7</v>
      </c>
      <c r="D4382" t="s">
        <v>24</v>
      </c>
      <c r="F4382" s="2">
        <v>0.55069444444444449</v>
      </c>
      <c r="G4382" s="2"/>
      <c r="H4382">
        <v>7</v>
      </c>
    </row>
    <row r="4383" spans="1:8" x14ac:dyDescent="0.35">
      <c r="A4383">
        <v>148216</v>
      </c>
      <c r="B4383">
        <v>0</v>
      </c>
      <c r="C4383">
        <v>7</v>
      </c>
      <c r="D4383" t="s">
        <v>155</v>
      </c>
      <c r="E4383" s="2">
        <v>0.55381944444444442</v>
      </c>
      <c r="F4383" s="2">
        <v>0.55428240740740742</v>
      </c>
      <c r="G4383" s="2"/>
      <c r="H4383" t="s">
        <v>110</v>
      </c>
    </row>
    <row r="4384" spans="1:8" x14ac:dyDescent="0.35">
      <c r="A4384">
        <v>148216</v>
      </c>
      <c r="B4384">
        <v>0</v>
      </c>
      <c r="C4384">
        <v>7</v>
      </c>
      <c r="D4384" t="s">
        <v>154</v>
      </c>
      <c r="E4384" s="2">
        <v>0.55578703703703702</v>
      </c>
      <c r="F4384" s="2">
        <v>0.55625000000000002</v>
      </c>
      <c r="G4384" s="2"/>
      <c r="H4384" t="s">
        <v>110</v>
      </c>
    </row>
    <row r="4385" spans="1:8" x14ac:dyDescent="0.35">
      <c r="A4385">
        <v>148216</v>
      </c>
      <c r="B4385">
        <v>0</v>
      </c>
      <c r="C4385">
        <v>7</v>
      </c>
      <c r="D4385" t="s">
        <v>153</v>
      </c>
      <c r="E4385" s="2">
        <v>0.55763888888888891</v>
      </c>
      <c r="F4385" s="2">
        <v>0.5581018518518519</v>
      </c>
      <c r="G4385" s="2"/>
      <c r="H4385" t="s">
        <v>110</v>
      </c>
    </row>
    <row r="4386" spans="1:8" x14ac:dyDescent="0.35">
      <c r="A4386">
        <v>148216</v>
      </c>
      <c r="B4386">
        <v>0</v>
      </c>
      <c r="C4386">
        <v>7</v>
      </c>
      <c r="D4386" t="s">
        <v>126</v>
      </c>
      <c r="E4386" s="2">
        <v>0.55995370370370368</v>
      </c>
      <c r="F4386" s="2">
        <v>0.56134259259259256</v>
      </c>
      <c r="G4386" s="2"/>
      <c r="H4386" t="s">
        <v>110</v>
      </c>
    </row>
    <row r="4387" spans="1:8" x14ac:dyDescent="0.35">
      <c r="A4387">
        <v>148216</v>
      </c>
      <c r="B4387">
        <v>0</v>
      </c>
      <c r="C4387">
        <v>7</v>
      </c>
      <c r="D4387" t="s">
        <v>128</v>
      </c>
      <c r="E4387" s="2">
        <v>0.56284722222222228</v>
      </c>
      <c r="F4387" s="2">
        <v>0.56331018518518516</v>
      </c>
      <c r="G4387" s="2"/>
      <c r="H4387" t="s">
        <v>110</v>
      </c>
    </row>
    <row r="4388" spans="1:8" x14ac:dyDescent="0.35">
      <c r="A4388">
        <v>148216</v>
      </c>
      <c r="B4388">
        <v>0</v>
      </c>
      <c r="C4388">
        <v>7</v>
      </c>
      <c r="D4388" t="s">
        <v>45</v>
      </c>
      <c r="E4388" s="2">
        <v>0.56643518518518521</v>
      </c>
      <c r="F4388" s="2">
        <v>0.56724537037037037</v>
      </c>
      <c r="G4388" s="2"/>
      <c r="H4388" t="s">
        <v>110</v>
      </c>
    </row>
    <row r="4389" spans="1:8" x14ac:dyDescent="0.35">
      <c r="A4389">
        <v>148216</v>
      </c>
      <c r="B4389">
        <v>0</v>
      </c>
      <c r="C4389">
        <v>7</v>
      </c>
      <c r="D4389" t="s">
        <v>21</v>
      </c>
      <c r="E4389" s="2">
        <v>0.56863425925925926</v>
      </c>
      <c r="F4389" s="2">
        <v>0.56921296296296298</v>
      </c>
      <c r="G4389" s="2"/>
      <c r="H4389" t="s">
        <v>122</v>
      </c>
    </row>
    <row r="4390" spans="1:8" x14ac:dyDescent="0.35">
      <c r="A4390">
        <v>148216</v>
      </c>
      <c r="B4390">
        <v>0</v>
      </c>
      <c r="C4390">
        <v>7</v>
      </c>
      <c r="D4390" t="s">
        <v>123</v>
      </c>
      <c r="E4390" s="2">
        <v>0.57141203703703702</v>
      </c>
      <c r="F4390" s="2">
        <v>0.57199074074074074</v>
      </c>
      <c r="G4390" s="2"/>
      <c r="H4390">
        <v>2</v>
      </c>
    </row>
    <row r="4391" spans="1:8" x14ac:dyDescent="0.35">
      <c r="A4391">
        <v>148216</v>
      </c>
      <c r="B4391">
        <v>0</v>
      </c>
      <c r="C4391">
        <v>7</v>
      </c>
      <c r="D4391" t="s">
        <v>93</v>
      </c>
      <c r="E4391" s="2">
        <v>0.57384259259259263</v>
      </c>
      <c r="F4391" s="2">
        <v>0.57430555555555551</v>
      </c>
      <c r="G4391" s="2"/>
      <c r="H4391">
        <v>2</v>
      </c>
    </row>
    <row r="4392" spans="1:8" x14ac:dyDescent="0.35">
      <c r="A4392">
        <v>148216</v>
      </c>
      <c r="B4392">
        <v>0</v>
      </c>
      <c r="C4392">
        <v>7</v>
      </c>
      <c r="D4392" t="s">
        <v>9</v>
      </c>
      <c r="E4392" s="2">
        <v>0.57546296296296295</v>
      </c>
      <c r="F4392" s="2">
        <v>0.57592592592592595</v>
      </c>
      <c r="G4392" s="2"/>
      <c r="H4392">
        <v>2</v>
      </c>
    </row>
    <row r="4393" spans="1:8" x14ac:dyDescent="0.35">
      <c r="A4393">
        <v>148216</v>
      </c>
      <c r="B4393">
        <v>0</v>
      </c>
      <c r="C4393">
        <v>7</v>
      </c>
      <c r="D4393" t="s">
        <v>144</v>
      </c>
      <c r="E4393" s="2">
        <v>0.57708333333333328</v>
      </c>
      <c r="F4393" s="2">
        <v>0.57754629629629628</v>
      </c>
      <c r="G4393" s="2"/>
      <c r="H4393">
        <v>2</v>
      </c>
    </row>
    <row r="4394" spans="1:8" x14ac:dyDescent="0.35">
      <c r="A4394">
        <v>148216</v>
      </c>
      <c r="B4394">
        <v>0</v>
      </c>
      <c r="C4394">
        <v>7</v>
      </c>
      <c r="D4394" t="s">
        <v>59</v>
      </c>
      <c r="E4394" s="2">
        <v>0.578587962962963</v>
      </c>
      <c r="F4394" s="2">
        <v>0.57905092592592589</v>
      </c>
      <c r="G4394" s="2"/>
      <c r="H4394">
        <v>2</v>
      </c>
    </row>
    <row r="4395" spans="1:8" x14ac:dyDescent="0.35">
      <c r="A4395">
        <v>148216</v>
      </c>
      <c r="B4395">
        <v>0</v>
      </c>
      <c r="C4395">
        <v>7</v>
      </c>
      <c r="D4395" t="s">
        <v>90</v>
      </c>
      <c r="E4395" s="2">
        <v>0.58043981481481477</v>
      </c>
      <c r="F4395" s="2">
        <v>0.58113425925925921</v>
      </c>
      <c r="G4395" s="2"/>
      <c r="H4395">
        <v>2</v>
      </c>
    </row>
    <row r="4396" spans="1:8" x14ac:dyDescent="0.35">
      <c r="A4396">
        <v>148216</v>
      </c>
      <c r="B4396">
        <v>0</v>
      </c>
      <c r="C4396">
        <v>7</v>
      </c>
      <c r="D4396" t="s">
        <v>151</v>
      </c>
      <c r="E4396" s="2">
        <v>0.58240740740740737</v>
      </c>
      <c r="F4396" s="2">
        <v>0.58287037037037037</v>
      </c>
      <c r="G4396" s="2"/>
      <c r="H4396">
        <v>2</v>
      </c>
    </row>
    <row r="4397" spans="1:8" x14ac:dyDescent="0.35">
      <c r="A4397">
        <v>148216</v>
      </c>
      <c r="B4397">
        <v>0</v>
      </c>
      <c r="C4397">
        <v>7</v>
      </c>
      <c r="D4397" t="s">
        <v>150</v>
      </c>
      <c r="E4397" s="2">
        <v>0.58402777777777781</v>
      </c>
      <c r="F4397" s="2">
        <v>0.58472222222222225</v>
      </c>
      <c r="G4397" s="2"/>
      <c r="H4397">
        <v>2</v>
      </c>
    </row>
    <row r="4398" spans="1:8" x14ac:dyDescent="0.35">
      <c r="A4398">
        <v>148216</v>
      </c>
      <c r="B4398">
        <v>0</v>
      </c>
      <c r="C4398">
        <v>7</v>
      </c>
      <c r="D4398" t="s">
        <v>149</v>
      </c>
      <c r="E4398" s="2">
        <v>0.58599537037037042</v>
      </c>
      <c r="F4398" s="2">
        <v>0.58657407407407403</v>
      </c>
      <c r="G4398" s="2"/>
      <c r="H4398">
        <v>2</v>
      </c>
    </row>
    <row r="4399" spans="1:8" x14ac:dyDescent="0.35">
      <c r="A4399">
        <v>148216</v>
      </c>
      <c r="B4399">
        <v>0</v>
      </c>
      <c r="C4399">
        <v>7</v>
      </c>
      <c r="D4399" t="s">
        <v>148</v>
      </c>
      <c r="E4399" s="2">
        <v>0.58819444444444446</v>
      </c>
      <c r="F4399" s="2">
        <v>0.58865740740740746</v>
      </c>
      <c r="G4399" s="2"/>
      <c r="H4399">
        <v>2</v>
      </c>
    </row>
    <row r="4400" spans="1:8" x14ac:dyDescent="0.35">
      <c r="A4400">
        <v>148216</v>
      </c>
      <c r="B4400">
        <v>0</v>
      </c>
      <c r="C4400">
        <v>7</v>
      </c>
      <c r="D4400" t="s">
        <v>19</v>
      </c>
      <c r="E4400" s="2">
        <v>0.59155092592592595</v>
      </c>
      <c r="F4400" s="2">
        <v>0.59201388888888884</v>
      </c>
      <c r="G4400" s="2"/>
      <c r="H4400">
        <v>2</v>
      </c>
    </row>
    <row r="4401" spans="1:8" x14ac:dyDescent="0.35">
      <c r="A4401">
        <v>148216</v>
      </c>
      <c r="B4401">
        <v>0</v>
      </c>
      <c r="C4401">
        <v>7</v>
      </c>
      <c r="D4401" t="s">
        <v>146</v>
      </c>
      <c r="E4401" s="2">
        <v>0.59305555555555556</v>
      </c>
      <c r="F4401" s="2">
        <v>0.59351851851851856</v>
      </c>
      <c r="G4401" s="2"/>
      <c r="H4401" t="s">
        <v>159</v>
      </c>
    </row>
    <row r="4402" spans="1:8" x14ac:dyDescent="0.35">
      <c r="A4402">
        <v>148216</v>
      </c>
      <c r="B4402">
        <v>0</v>
      </c>
      <c r="C4402">
        <v>7</v>
      </c>
      <c r="D4402" t="s">
        <v>145</v>
      </c>
      <c r="E4402" s="2">
        <v>0.59490740740740744</v>
      </c>
      <c r="F4402" s="2">
        <v>0.59537037037037033</v>
      </c>
      <c r="G4402" s="2"/>
      <c r="H4402">
        <v>2</v>
      </c>
    </row>
    <row r="4403" spans="1:8" x14ac:dyDescent="0.35">
      <c r="A4403">
        <v>148216</v>
      </c>
      <c r="B4403">
        <v>0</v>
      </c>
      <c r="C4403">
        <v>7</v>
      </c>
      <c r="D4403" t="s">
        <v>23</v>
      </c>
      <c r="E4403" s="2">
        <v>0.59756944444444449</v>
      </c>
      <c r="H4403">
        <v>1</v>
      </c>
    </row>
    <row r="4404" spans="1:8" x14ac:dyDescent="0.35">
      <c r="A4404">
        <v>148110</v>
      </c>
      <c r="B4404">
        <v>0</v>
      </c>
      <c r="C4404">
        <v>7</v>
      </c>
      <c r="D4404" t="s">
        <v>9</v>
      </c>
      <c r="F4404" s="2">
        <v>0.55092592592592593</v>
      </c>
      <c r="G4404" s="2"/>
      <c r="H4404">
        <v>1</v>
      </c>
    </row>
    <row r="4405" spans="1:8" x14ac:dyDescent="0.35">
      <c r="A4405">
        <v>148110</v>
      </c>
      <c r="B4405">
        <v>0</v>
      </c>
      <c r="C4405">
        <v>7</v>
      </c>
      <c r="D4405" t="s">
        <v>144</v>
      </c>
      <c r="E4405" s="2">
        <v>0.55196759259259254</v>
      </c>
      <c r="F4405" s="2">
        <v>0.55243055555555554</v>
      </c>
      <c r="G4405" s="2"/>
      <c r="H4405">
        <v>2</v>
      </c>
    </row>
    <row r="4406" spans="1:8" x14ac:dyDescent="0.35">
      <c r="A4406">
        <v>148110</v>
      </c>
      <c r="B4406">
        <v>0</v>
      </c>
      <c r="C4406">
        <v>7</v>
      </c>
      <c r="D4406" t="s">
        <v>59</v>
      </c>
      <c r="E4406" s="2">
        <v>0.55347222222222225</v>
      </c>
      <c r="F4406" s="2">
        <v>0.55393518518518514</v>
      </c>
      <c r="G4406" s="2"/>
      <c r="H4406">
        <v>2</v>
      </c>
    </row>
    <row r="4407" spans="1:8" x14ac:dyDescent="0.35">
      <c r="A4407">
        <v>148110</v>
      </c>
      <c r="B4407">
        <v>0</v>
      </c>
      <c r="C4407">
        <v>7</v>
      </c>
      <c r="D4407" t="s">
        <v>143</v>
      </c>
      <c r="E4407" s="2">
        <v>0.55509259259259258</v>
      </c>
      <c r="F4407" s="2">
        <v>0.55578703703703702</v>
      </c>
      <c r="G4407" s="2"/>
      <c r="H4407">
        <v>2</v>
      </c>
    </row>
    <row r="4408" spans="1:8" x14ac:dyDescent="0.35">
      <c r="A4408">
        <v>148110</v>
      </c>
      <c r="B4408">
        <v>0</v>
      </c>
      <c r="C4408">
        <v>7</v>
      </c>
      <c r="D4408" t="s">
        <v>142</v>
      </c>
      <c r="E4408" s="2">
        <v>0.55659722222222219</v>
      </c>
      <c r="F4408" s="2">
        <v>0.55706018518518519</v>
      </c>
      <c r="G4408" s="2"/>
      <c r="H4408">
        <v>2</v>
      </c>
    </row>
    <row r="4409" spans="1:8" x14ac:dyDescent="0.35">
      <c r="A4409">
        <v>148110</v>
      </c>
      <c r="B4409">
        <v>0</v>
      </c>
      <c r="C4409">
        <v>7</v>
      </c>
      <c r="D4409" t="s">
        <v>46</v>
      </c>
      <c r="E4409" s="2">
        <v>0.55833333333333335</v>
      </c>
      <c r="F4409" s="2">
        <v>0.55879629629629635</v>
      </c>
      <c r="G4409" s="2"/>
      <c r="H4409">
        <v>2</v>
      </c>
    </row>
    <row r="4410" spans="1:8" x14ac:dyDescent="0.35">
      <c r="A4410">
        <v>148110</v>
      </c>
      <c r="B4410">
        <v>0</v>
      </c>
      <c r="C4410">
        <v>7</v>
      </c>
      <c r="D4410" t="s">
        <v>141</v>
      </c>
      <c r="E4410" s="2">
        <v>0.55949074074074079</v>
      </c>
      <c r="F4410" s="2">
        <v>0.55995370370370368</v>
      </c>
      <c r="G4410" s="2"/>
      <c r="H4410">
        <v>2</v>
      </c>
    </row>
    <row r="4411" spans="1:8" x14ac:dyDescent="0.35">
      <c r="A4411">
        <v>148110</v>
      </c>
      <c r="B4411">
        <v>0</v>
      </c>
      <c r="C4411">
        <v>7</v>
      </c>
      <c r="D4411" t="s">
        <v>140</v>
      </c>
      <c r="E4411" s="2">
        <v>0.56168981481481484</v>
      </c>
      <c r="F4411" s="2">
        <v>0.56238425925925928</v>
      </c>
      <c r="G4411" s="2"/>
      <c r="H4411">
        <v>2</v>
      </c>
    </row>
    <row r="4412" spans="1:8" x14ac:dyDescent="0.35">
      <c r="A4412">
        <v>148110</v>
      </c>
      <c r="B4412">
        <v>0</v>
      </c>
      <c r="C4412">
        <v>7</v>
      </c>
      <c r="D4412" t="s">
        <v>95</v>
      </c>
      <c r="E4412" s="2">
        <v>0.56377314814814816</v>
      </c>
      <c r="F4412" s="2">
        <v>0.56435185185185188</v>
      </c>
      <c r="G4412" s="2"/>
      <c r="H4412">
        <v>2</v>
      </c>
    </row>
    <row r="4413" spans="1:8" x14ac:dyDescent="0.35">
      <c r="A4413">
        <v>148110</v>
      </c>
      <c r="B4413">
        <v>0</v>
      </c>
      <c r="C4413">
        <v>7</v>
      </c>
      <c r="D4413" t="s">
        <v>72</v>
      </c>
      <c r="E4413" s="2">
        <v>0.56608796296296293</v>
      </c>
      <c r="F4413" s="2">
        <v>0.56666666666666665</v>
      </c>
      <c r="G4413" s="2"/>
      <c r="H4413">
        <v>2</v>
      </c>
    </row>
    <row r="4414" spans="1:8" x14ac:dyDescent="0.35">
      <c r="A4414">
        <v>148110</v>
      </c>
      <c r="B4414">
        <v>0</v>
      </c>
      <c r="C4414">
        <v>7</v>
      </c>
      <c r="D4414" t="s">
        <v>139</v>
      </c>
      <c r="E4414" s="2">
        <v>0.56828703703703709</v>
      </c>
      <c r="F4414" s="2">
        <v>0.56898148148148153</v>
      </c>
      <c r="G4414" s="2"/>
      <c r="H4414">
        <v>2</v>
      </c>
    </row>
    <row r="4415" spans="1:8" x14ac:dyDescent="0.35">
      <c r="A4415">
        <v>148110</v>
      </c>
      <c r="B4415">
        <v>0</v>
      </c>
      <c r="C4415">
        <v>7</v>
      </c>
      <c r="D4415" t="s">
        <v>138</v>
      </c>
      <c r="E4415" s="2">
        <v>0.57106481481481486</v>
      </c>
      <c r="F4415" s="2">
        <v>0.57152777777777775</v>
      </c>
      <c r="G4415" s="2"/>
      <c r="H4415">
        <v>2</v>
      </c>
    </row>
    <row r="4416" spans="1:8" x14ac:dyDescent="0.35">
      <c r="A4416">
        <v>148110</v>
      </c>
      <c r="B4416">
        <v>0</v>
      </c>
      <c r="C4416">
        <v>7</v>
      </c>
      <c r="D4416" t="s">
        <v>137</v>
      </c>
      <c r="E4416" s="2">
        <v>0.57280092592592591</v>
      </c>
      <c r="F4416" s="2">
        <v>0.57326388888888891</v>
      </c>
      <c r="G4416" s="2"/>
      <c r="H4416">
        <v>2</v>
      </c>
    </row>
    <row r="4417" spans="1:8" x14ac:dyDescent="0.35">
      <c r="A4417">
        <v>148110</v>
      </c>
      <c r="B4417">
        <v>0</v>
      </c>
      <c r="C4417">
        <v>7</v>
      </c>
      <c r="D4417" t="s">
        <v>136</v>
      </c>
      <c r="E4417" s="2">
        <v>0.57499999999999996</v>
      </c>
      <c r="F4417" s="2">
        <v>0.57546296296296295</v>
      </c>
      <c r="G4417" s="2"/>
      <c r="H4417">
        <v>2</v>
      </c>
    </row>
    <row r="4418" spans="1:8" x14ac:dyDescent="0.35">
      <c r="A4418">
        <v>148110</v>
      </c>
      <c r="B4418">
        <v>0</v>
      </c>
      <c r="C4418">
        <v>7</v>
      </c>
      <c r="D4418" t="s">
        <v>135</v>
      </c>
      <c r="E4418" s="2">
        <v>0.57696759259259256</v>
      </c>
      <c r="F4418" s="2">
        <v>0.57743055555555556</v>
      </c>
      <c r="G4418" s="2"/>
      <c r="H4418">
        <v>2</v>
      </c>
    </row>
    <row r="4419" spans="1:8" x14ac:dyDescent="0.35">
      <c r="A4419">
        <v>148110</v>
      </c>
      <c r="B4419">
        <v>1</v>
      </c>
      <c r="C4419">
        <v>7</v>
      </c>
      <c r="D4419" t="s">
        <v>38</v>
      </c>
      <c r="E4419" s="2">
        <v>0.57962962962962961</v>
      </c>
      <c r="F4419" s="2">
        <v>0.58032407407407405</v>
      </c>
      <c r="G4419" s="2"/>
      <c r="H4419" t="s">
        <v>172</v>
      </c>
    </row>
    <row r="4420" spans="1:8" x14ac:dyDescent="0.35">
      <c r="A4420">
        <v>148110</v>
      </c>
      <c r="B4420">
        <v>1</v>
      </c>
      <c r="C4420">
        <v>7</v>
      </c>
      <c r="D4420" t="s">
        <v>133</v>
      </c>
      <c r="E4420" s="2">
        <v>0.58159722222222221</v>
      </c>
      <c r="F4420" s="2">
        <v>0.58206018518518521</v>
      </c>
      <c r="G4420" s="2"/>
      <c r="H4420">
        <v>1</v>
      </c>
    </row>
    <row r="4421" spans="1:8" x14ac:dyDescent="0.35">
      <c r="A4421">
        <v>148110</v>
      </c>
      <c r="B4421">
        <v>1</v>
      </c>
      <c r="C4421">
        <v>7</v>
      </c>
      <c r="D4421" t="s">
        <v>132</v>
      </c>
      <c r="E4421" s="2">
        <v>0.58344907407407409</v>
      </c>
      <c r="F4421" s="2">
        <v>0.58391203703703709</v>
      </c>
      <c r="G4421" s="2"/>
      <c r="H4421">
        <v>1</v>
      </c>
    </row>
    <row r="4422" spans="1:8" x14ac:dyDescent="0.35">
      <c r="A4422">
        <v>148110</v>
      </c>
      <c r="B4422">
        <v>1</v>
      </c>
      <c r="C4422">
        <v>7</v>
      </c>
      <c r="D4422" t="s">
        <v>31</v>
      </c>
      <c r="E4422" s="2">
        <v>0.5864583333333333</v>
      </c>
      <c r="H4422" t="s">
        <v>131</v>
      </c>
    </row>
    <row r="4423" spans="1:8" x14ac:dyDescent="0.35">
      <c r="A4423">
        <v>147601</v>
      </c>
      <c r="B4423">
        <v>0</v>
      </c>
      <c r="C4423">
        <v>7</v>
      </c>
      <c r="D4423" t="s">
        <v>26</v>
      </c>
      <c r="F4423" s="2">
        <v>0.55208333333333337</v>
      </c>
      <c r="G4423" s="2"/>
      <c r="H4423">
        <v>1</v>
      </c>
    </row>
    <row r="4424" spans="1:8" x14ac:dyDescent="0.35">
      <c r="A4424">
        <v>147601</v>
      </c>
      <c r="B4424">
        <v>0</v>
      </c>
      <c r="C4424">
        <v>7</v>
      </c>
      <c r="D4424" t="s">
        <v>171</v>
      </c>
      <c r="E4424" s="2">
        <v>0.55462962962962958</v>
      </c>
      <c r="F4424" s="2">
        <v>0.55509259259259258</v>
      </c>
      <c r="G4424" s="2"/>
      <c r="H4424">
        <v>1</v>
      </c>
    </row>
    <row r="4425" spans="1:8" x14ac:dyDescent="0.35">
      <c r="A4425">
        <v>147601</v>
      </c>
      <c r="B4425">
        <v>0</v>
      </c>
      <c r="C4425">
        <v>7</v>
      </c>
      <c r="D4425" t="s">
        <v>170</v>
      </c>
      <c r="E4425" s="2">
        <v>0.55648148148148147</v>
      </c>
      <c r="F4425" s="2">
        <v>0.55694444444444446</v>
      </c>
      <c r="G4425" s="2"/>
      <c r="H4425">
        <v>1</v>
      </c>
    </row>
    <row r="4426" spans="1:8" x14ac:dyDescent="0.35">
      <c r="A4426">
        <v>147601</v>
      </c>
      <c r="B4426">
        <v>0</v>
      </c>
      <c r="C4426">
        <v>7</v>
      </c>
      <c r="D4426" t="s">
        <v>169</v>
      </c>
      <c r="E4426" s="2">
        <v>0.55844907407407407</v>
      </c>
      <c r="F4426" s="2">
        <v>0.55891203703703707</v>
      </c>
      <c r="G4426" s="2"/>
      <c r="H4426">
        <v>1</v>
      </c>
    </row>
    <row r="4427" spans="1:8" x14ac:dyDescent="0.35">
      <c r="A4427">
        <v>147601</v>
      </c>
      <c r="B4427">
        <v>0</v>
      </c>
      <c r="C4427">
        <v>7</v>
      </c>
      <c r="D4427" t="s">
        <v>168</v>
      </c>
      <c r="E4427" s="2">
        <v>0.56064814814814812</v>
      </c>
      <c r="F4427" s="2">
        <v>0.56111111111111112</v>
      </c>
      <c r="G4427" s="2"/>
      <c r="H4427">
        <v>1</v>
      </c>
    </row>
    <row r="4428" spans="1:8" x14ac:dyDescent="0.35">
      <c r="A4428">
        <v>147601</v>
      </c>
      <c r="B4428">
        <v>0</v>
      </c>
      <c r="C4428">
        <v>7</v>
      </c>
      <c r="D4428" t="s">
        <v>167</v>
      </c>
      <c r="E4428" s="2">
        <v>0.5625</v>
      </c>
      <c r="F4428" s="2">
        <v>0.562962962962963</v>
      </c>
      <c r="G4428" s="2"/>
      <c r="H4428">
        <v>1</v>
      </c>
    </row>
    <row r="4429" spans="1:8" x14ac:dyDescent="0.35">
      <c r="A4429">
        <v>147601</v>
      </c>
      <c r="B4429">
        <v>0</v>
      </c>
      <c r="C4429">
        <v>7</v>
      </c>
      <c r="D4429" t="s">
        <v>13</v>
      </c>
      <c r="E4429" s="2">
        <v>0.56631944444444449</v>
      </c>
      <c r="H4429" t="s">
        <v>166</v>
      </c>
    </row>
    <row r="4430" spans="1:8" x14ac:dyDescent="0.35">
      <c r="A4430">
        <v>148622</v>
      </c>
      <c r="B4430">
        <v>0</v>
      </c>
      <c r="C4430">
        <v>7</v>
      </c>
      <c r="D4430" t="s">
        <v>13</v>
      </c>
      <c r="F4430" s="2">
        <v>0.55208333333333337</v>
      </c>
      <c r="G4430" s="2"/>
      <c r="H4430" t="s">
        <v>166</v>
      </c>
    </row>
    <row r="4431" spans="1:8" x14ac:dyDescent="0.35">
      <c r="A4431">
        <v>148622</v>
      </c>
      <c r="B4431">
        <v>0</v>
      </c>
      <c r="C4431">
        <v>7</v>
      </c>
      <c r="D4431" t="s">
        <v>167</v>
      </c>
      <c r="E4431" s="2">
        <v>0.55532407407407403</v>
      </c>
      <c r="F4431" s="2">
        <v>0.55578703703703702</v>
      </c>
      <c r="G4431" s="2"/>
      <c r="H4431">
        <v>2</v>
      </c>
    </row>
    <row r="4432" spans="1:8" x14ac:dyDescent="0.35">
      <c r="A4432">
        <v>148622</v>
      </c>
      <c r="B4432">
        <v>0</v>
      </c>
      <c r="C4432">
        <v>7</v>
      </c>
      <c r="D4432" t="s">
        <v>168</v>
      </c>
      <c r="E4432" s="2">
        <v>0.55717592592592591</v>
      </c>
      <c r="F4432" s="2">
        <v>0.55763888888888891</v>
      </c>
      <c r="G4432" s="2"/>
      <c r="H4432">
        <v>2</v>
      </c>
    </row>
    <row r="4433" spans="1:8" x14ac:dyDescent="0.35">
      <c r="A4433">
        <v>148622</v>
      </c>
      <c r="B4433">
        <v>0</v>
      </c>
      <c r="C4433">
        <v>7</v>
      </c>
      <c r="D4433" t="s">
        <v>169</v>
      </c>
      <c r="E4433" s="2">
        <v>0.55937499999999996</v>
      </c>
      <c r="F4433" s="2">
        <v>0.55983796296296295</v>
      </c>
      <c r="G4433" s="2"/>
      <c r="H4433">
        <v>2</v>
      </c>
    </row>
    <row r="4434" spans="1:8" x14ac:dyDescent="0.35">
      <c r="A4434">
        <v>148622</v>
      </c>
      <c r="B4434">
        <v>0</v>
      </c>
      <c r="C4434">
        <v>7</v>
      </c>
      <c r="D4434" t="s">
        <v>170</v>
      </c>
      <c r="E4434" s="2">
        <v>0.56145833333333328</v>
      </c>
      <c r="F4434" s="2">
        <v>0.56192129629629628</v>
      </c>
      <c r="G4434" s="2"/>
      <c r="H4434">
        <v>2</v>
      </c>
    </row>
    <row r="4435" spans="1:8" x14ac:dyDescent="0.35">
      <c r="A4435">
        <v>148622</v>
      </c>
      <c r="B4435">
        <v>0</v>
      </c>
      <c r="C4435">
        <v>7</v>
      </c>
      <c r="D4435" t="s">
        <v>171</v>
      </c>
      <c r="E4435" s="2">
        <v>0.56331018518518516</v>
      </c>
      <c r="F4435" s="2">
        <v>0.56377314814814816</v>
      </c>
      <c r="G4435" s="2"/>
      <c r="H4435">
        <v>2</v>
      </c>
    </row>
    <row r="4436" spans="1:8" x14ac:dyDescent="0.35">
      <c r="A4436">
        <v>148622</v>
      </c>
      <c r="B4436">
        <v>0</v>
      </c>
      <c r="C4436">
        <v>7</v>
      </c>
      <c r="D4436" t="s">
        <v>26</v>
      </c>
      <c r="E4436" s="2">
        <v>0.56655092592592593</v>
      </c>
      <c r="H4436">
        <v>1</v>
      </c>
    </row>
    <row r="4437" spans="1:8" x14ac:dyDescent="0.35">
      <c r="A4437">
        <v>147411</v>
      </c>
      <c r="B4437">
        <v>0</v>
      </c>
      <c r="C4437">
        <v>7</v>
      </c>
      <c r="D4437" t="s">
        <v>93</v>
      </c>
      <c r="F4437" s="2">
        <v>0.55798611111111107</v>
      </c>
      <c r="G4437" s="2"/>
      <c r="H4437">
        <v>1</v>
      </c>
    </row>
    <row r="4438" spans="1:8" x14ac:dyDescent="0.35">
      <c r="A4438">
        <v>147411</v>
      </c>
      <c r="B4438">
        <v>0</v>
      </c>
      <c r="C4438">
        <v>7</v>
      </c>
      <c r="D4438" t="s">
        <v>123</v>
      </c>
      <c r="E4438" s="2">
        <v>0.55972222222222223</v>
      </c>
      <c r="F4438" s="2">
        <v>0.56030092592592595</v>
      </c>
      <c r="G4438" s="2"/>
      <c r="H4438">
        <v>1</v>
      </c>
    </row>
    <row r="4439" spans="1:8" x14ac:dyDescent="0.35">
      <c r="A4439">
        <v>147411</v>
      </c>
      <c r="B4439">
        <v>0</v>
      </c>
      <c r="C4439">
        <v>7</v>
      </c>
      <c r="D4439" t="s">
        <v>21</v>
      </c>
      <c r="E4439" s="2">
        <v>0.56238425925925928</v>
      </c>
      <c r="F4439" s="2">
        <v>0.562962962962963</v>
      </c>
      <c r="G4439" s="2"/>
      <c r="H4439" t="s">
        <v>114</v>
      </c>
    </row>
    <row r="4440" spans="1:8" x14ac:dyDescent="0.35">
      <c r="A4440">
        <v>147411</v>
      </c>
      <c r="B4440">
        <v>0</v>
      </c>
      <c r="C4440">
        <v>7</v>
      </c>
      <c r="D4440" t="s">
        <v>45</v>
      </c>
      <c r="E4440" s="2">
        <v>0.56481481481481477</v>
      </c>
      <c r="F4440" s="2">
        <v>0.56655092592592593</v>
      </c>
      <c r="G4440" s="2"/>
      <c r="H4440" t="s">
        <v>152</v>
      </c>
    </row>
    <row r="4441" spans="1:8" x14ac:dyDescent="0.35">
      <c r="A4441">
        <v>147411</v>
      </c>
      <c r="B4441">
        <v>0</v>
      </c>
      <c r="C4441">
        <v>7</v>
      </c>
      <c r="D4441" t="s">
        <v>24</v>
      </c>
      <c r="E4441" s="2">
        <v>0.57430555555555551</v>
      </c>
      <c r="F4441" s="2">
        <v>0.57499999999999996</v>
      </c>
      <c r="G4441" s="2"/>
      <c r="H4441" t="s">
        <v>152</v>
      </c>
    </row>
    <row r="4442" spans="1:8" x14ac:dyDescent="0.35">
      <c r="A4442">
        <v>147411</v>
      </c>
      <c r="B4442">
        <v>0</v>
      </c>
      <c r="C4442">
        <v>7</v>
      </c>
      <c r="D4442" t="s">
        <v>113</v>
      </c>
      <c r="E4442" s="2">
        <v>0.57673611111111112</v>
      </c>
      <c r="F4442" s="2">
        <v>0.57731481481481484</v>
      </c>
      <c r="G4442" s="2"/>
      <c r="H4442" t="s">
        <v>152</v>
      </c>
    </row>
    <row r="4443" spans="1:8" x14ac:dyDescent="0.35">
      <c r="A4443">
        <v>147411</v>
      </c>
      <c r="B4443">
        <v>0</v>
      </c>
      <c r="C4443">
        <v>7</v>
      </c>
      <c r="D4443" t="s">
        <v>112</v>
      </c>
      <c r="E4443" s="2">
        <v>0.57870370370370372</v>
      </c>
      <c r="F4443" s="2">
        <v>0.57928240740740744</v>
      </c>
      <c r="G4443" s="2"/>
      <c r="H4443" t="s">
        <v>152</v>
      </c>
    </row>
    <row r="4444" spans="1:8" x14ac:dyDescent="0.35">
      <c r="A4444">
        <v>147411</v>
      </c>
      <c r="B4444">
        <v>0</v>
      </c>
      <c r="C4444">
        <v>7</v>
      </c>
      <c r="D4444" t="s">
        <v>111</v>
      </c>
      <c r="E4444" s="2">
        <v>0.58090277777777777</v>
      </c>
      <c r="F4444" s="2">
        <v>0.58136574074074077</v>
      </c>
      <c r="G4444" s="2"/>
      <c r="H4444" t="s">
        <v>152</v>
      </c>
    </row>
    <row r="4445" spans="1:8" x14ac:dyDescent="0.35">
      <c r="A4445">
        <v>147411</v>
      </c>
      <c r="B4445">
        <v>0</v>
      </c>
      <c r="C4445">
        <v>7</v>
      </c>
      <c r="D4445" t="s">
        <v>109</v>
      </c>
      <c r="E4445" s="2">
        <v>0.58287037037037037</v>
      </c>
      <c r="F4445" s="2">
        <v>0.58333333333333337</v>
      </c>
      <c r="G4445" s="2"/>
      <c r="H4445" t="s">
        <v>152</v>
      </c>
    </row>
    <row r="4446" spans="1:8" x14ac:dyDescent="0.35">
      <c r="A4446">
        <v>147411</v>
      </c>
      <c r="B4446">
        <v>0</v>
      </c>
      <c r="C4446">
        <v>7</v>
      </c>
      <c r="D4446" t="s">
        <v>39</v>
      </c>
      <c r="E4446" s="2">
        <v>0.5854166666666667</v>
      </c>
      <c r="F4446" s="2">
        <v>0.58611111111111114</v>
      </c>
      <c r="G4446" s="2"/>
      <c r="H4446" t="s">
        <v>152</v>
      </c>
    </row>
    <row r="4447" spans="1:8" x14ac:dyDescent="0.35">
      <c r="A4447">
        <v>147411</v>
      </c>
      <c r="B4447">
        <v>0</v>
      </c>
      <c r="C4447">
        <v>7</v>
      </c>
      <c r="D4447" t="s">
        <v>121</v>
      </c>
      <c r="E4447" s="2">
        <v>0.58912037037037035</v>
      </c>
      <c r="F4447" s="2">
        <v>0.58958333333333335</v>
      </c>
      <c r="G4447" s="2"/>
      <c r="H4447" t="s">
        <v>152</v>
      </c>
    </row>
    <row r="4448" spans="1:8" x14ac:dyDescent="0.35">
      <c r="A4448">
        <v>147411</v>
      </c>
      <c r="B4448">
        <v>0</v>
      </c>
      <c r="C4448">
        <v>7</v>
      </c>
      <c r="D4448" t="s">
        <v>120</v>
      </c>
      <c r="E4448" s="2">
        <v>0.5917824074074074</v>
      </c>
      <c r="F4448" s="2">
        <v>0.59224537037037039</v>
      </c>
      <c r="G4448" s="2"/>
      <c r="H4448" t="s">
        <v>152</v>
      </c>
    </row>
    <row r="4449" spans="1:8" x14ac:dyDescent="0.35">
      <c r="A4449">
        <v>147411</v>
      </c>
      <c r="B4449">
        <v>0</v>
      </c>
      <c r="C4449">
        <v>7</v>
      </c>
      <c r="D4449" t="s">
        <v>119</v>
      </c>
      <c r="E4449" s="2">
        <v>0.594212962962963</v>
      </c>
      <c r="F4449" s="2">
        <v>0.59467592592592589</v>
      </c>
      <c r="G4449" s="2"/>
      <c r="H4449" t="s">
        <v>152</v>
      </c>
    </row>
    <row r="4450" spans="1:8" x14ac:dyDescent="0.35">
      <c r="A4450">
        <v>147411</v>
      </c>
      <c r="B4450">
        <v>0</v>
      </c>
      <c r="C4450">
        <v>7</v>
      </c>
      <c r="D4450" t="s">
        <v>118</v>
      </c>
      <c r="E4450" s="2">
        <v>0.59664351851851849</v>
      </c>
      <c r="F4450" s="2">
        <v>0.59710648148148149</v>
      </c>
      <c r="G4450" s="2"/>
      <c r="H4450" t="s">
        <v>152</v>
      </c>
    </row>
    <row r="4451" spans="1:8" x14ac:dyDescent="0.35">
      <c r="A4451">
        <v>147411</v>
      </c>
      <c r="B4451">
        <v>0</v>
      </c>
      <c r="C4451">
        <v>7</v>
      </c>
      <c r="D4451" t="s">
        <v>117</v>
      </c>
      <c r="E4451" s="2">
        <v>0.59895833333333337</v>
      </c>
      <c r="F4451" s="2">
        <v>0.59942129629629626</v>
      </c>
      <c r="G4451" s="2"/>
      <c r="H4451" t="s">
        <v>152</v>
      </c>
    </row>
    <row r="4452" spans="1:8" x14ac:dyDescent="0.35">
      <c r="A4452">
        <v>147411</v>
      </c>
      <c r="B4452">
        <v>0</v>
      </c>
      <c r="C4452">
        <v>7</v>
      </c>
      <c r="D4452" t="s">
        <v>116</v>
      </c>
      <c r="E4452" s="2">
        <v>0.60277777777777775</v>
      </c>
      <c r="F4452" s="2">
        <v>0.60324074074074074</v>
      </c>
      <c r="G4452" s="2"/>
      <c r="H4452" t="s">
        <v>152</v>
      </c>
    </row>
    <row r="4453" spans="1:8" x14ac:dyDescent="0.35">
      <c r="A4453">
        <v>147411</v>
      </c>
      <c r="B4453">
        <v>0</v>
      </c>
      <c r="C4453">
        <v>7</v>
      </c>
      <c r="D4453" t="s">
        <v>6</v>
      </c>
      <c r="E4453" s="2">
        <v>0.60474537037037035</v>
      </c>
      <c r="H4453" t="s">
        <v>115</v>
      </c>
    </row>
    <row r="4454" spans="1:8" x14ac:dyDescent="0.35">
      <c r="A4454">
        <v>148109</v>
      </c>
      <c r="B4454">
        <v>0</v>
      </c>
      <c r="C4454">
        <v>7</v>
      </c>
      <c r="D4454" t="s">
        <v>21</v>
      </c>
      <c r="F4454" s="2">
        <v>0.55902777777777779</v>
      </c>
      <c r="G4454" s="2"/>
      <c r="H4454" t="s">
        <v>114</v>
      </c>
    </row>
    <row r="4455" spans="1:8" x14ac:dyDescent="0.35">
      <c r="A4455">
        <v>148109</v>
      </c>
      <c r="B4455">
        <v>0</v>
      </c>
      <c r="C4455">
        <v>7</v>
      </c>
      <c r="D4455" t="s">
        <v>45</v>
      </c>
      <c r="E4455" s="2">
        <v>0.56111111111111112</v>
      </c>
      <c r="F4455" s="2">
        <v>0.56307870370370372</v>
      </c>
      <c r="G4455" s="2"/>
      <c r="H4455" t="s">
        <v>152</v>
      </c>
    </row>
    <row r="4456" spans="1:8" x14ac:dyDescent="0.35">
      <c r="A4456">
        <v>148109</v>
      </c>
      <c r="B4456">
        <v>0</v>
      </c>
      <c r="C4456">
        <v>7</v>
      </c>
      <c r="D4456" t="s">
        <v>130</v>
      </c>
      <c r="E4456" s="2">
        <v>0.56469907407407405</v>
      </c>
      <c r="F4456" s="2">
        <v>0.56527777777777777</v>
      </c>
      <c r="G4456" s="2"/>
      <c r="H4456" t="s">
        <v>152</v>
      </c>
    </row>
    <row r="4457" spans="1:8" x14ac:dyDescent="0.35">
      <c r="A4457">
        <v>148109</v>
      </c>
      <c r="B4457">
        <v>0</v>
      </c>
      <c r="C4457">
        <v>7</v>
      </c>
      <c r="D4457" t="s">
        <v>129</v>
      </c>
      <c r="E4457" s="2">
        <v>0.56655092592592593</v>
      </c>
      <c r="F4457" s="2">
        <v>0.56701388888888893</v>
      </c>
      <c r="G4457" s="2"/>
      <c r="H4457" t="s">
        <v>152</v>
      </c>
    </row>
    <row r="4458" spans="1:8" x14ac:dyDescent="0.35">
      <c r="A4458">
        <v>148109</v>
      </c>
      <c r="B4458">
        <v>0</v>
      </c>
      <c r="C4458">
        <v>7</v>
      </c>
      <c r="D4458" t="s">
        <v>128</v>
      </c>
      <c r="E4458" s="2">
        <v>0.56851851851851853</v>
      </c>
      <c r="F4458" s="2">
        <v>0.56898148148148153</v>
      </c>
      <c r="G4458" s="2"/>
      <c r="H4458" t="s">
        <v>152</v>
      </c>
    </row>
    <row r="4459" spans="1:8" x14ac:dyDescent="0.35">
      <c r="A4459">
        <v>148109</v>
      </c>
      <c r="B4459">
        <v>0</v>
      </c>
      <c r="C4459">
        <v>7</v>
      </c>
      <c r="D4459" t="s">
        <v>126</v>
      </c>
      <c r="E4459" s="2">
        <v>0.57037037037037042</v>
      </c>
      <c r="F4459" s="2">
        <v>0.57106481481481486</v>
      </c>
      <c r="G4459" s="2"/>
      <c r="H4459" t="s">
        <v>162</v>
      </c>
    </row>
    <row r="4460" spans="1:8" x14ac:dyDescent="0.35">
      <c r="A4460">
        <v>148109</v>
      </c>
      <c r="B4460">
        <v>0</v>
      </c>
      <c r="C4460">
        <v>7</v>
      </c>
      <c r="D4460" t="s">
        <v>125</v>
      </c>
      <c r="E4460" s="2">
        <v>0.57303240740740746</v>
      </c>
      <c r="F4460" s="2">
        <v>0.57349537037037035</v>
      </c>
      <c r="G4460" s="2"/>
      <c r="H4460">
        <v>1</v>
      </c>
    </row>
    <row r="4461" spans="1:8" x14ac:dyDescent="0.35">
      <c r="A4461">
        <v>148109</v>
      </c>
      <c r="B4461">
        <v>0</v>
      </c>
      <c r="C4461">
        <v>7</v>
      </c>
      <c r="D4461" t="s">
        <v>17</v>
      </c>
      <c r="E4461" s="2">
        <v>0.57465277777777779</v>
      </c>
      <c r="F4461" s="2">
        <v>0.57511574074074079</v>
      </c>
      <c r="G4461" s="2"/>
      <c r="H4461">
        <v>1</v>
      </c>
    </row>
    <row r="4462" spans="1:8" x14ac:dyDescent="0.35">
      <c r="A4462">
        <v>148109</v>
      </c>
      <c r="B4462">
        <v>0</v>
      </c>
      <c r="C4462">
        <v>7</v>
      </c>
      <c r="D4462" t="s">
        <v>18</v>
      </c>
      <c r="E4462" s="2">
        <v>0.57789351851851856</v>
      </c>
      <c r="H4462" t="s">
        <v>124</v>
      </c>
    </row>
    <row r="4463" spans="1:8" x14ac:dyDescent="0.35">
      <c r="A4463">
        <v>147118</v>
      </c>
      <c r="B4463">
        <v>0</v>
      </c>
      <c r="C4463">
        <v>7</v>
      </c>
      <c r="D4463" t="s">
        <v>31</v>
      </c>
      <c r="F4463" s="2">
        <v>0.55902777777777779</v>
      </c>
      <c r="G4463" s="2"/>
      <c r="H4463" t="s">
        <v>131</v>
      </c>
    </row>
    <row r="4464" spans="1:8" x14ac:dyDescent="0.35">
      <c r="A4464">
        <v>147118</v>
      </c>
      <c r="B4464">
        <v>0</v>
      </c>
      <c r="C4464">
        <v>7</v>
      </c>
      <c r="D4464" t="s">
        <v>132</v>
      </c>
      <c r="E4464" s="2">
        <v>0.56122685185185184</v>
      </c>
      <c r="F4464" s="2">
        <v>0.56168981481481484</v>
      </c>
      <c r="G4464" s="2"/>
      <c r="H4464">
        <v>2</v>
      </c>
    </row>
    <row r="4465" spans="1:8" x14ac:dyDescent="0.35">
      <c r="A4465">
        <v>147118</v>
      </c>
      <c r="B4465">
        <v>0</v>
      </c>
      <c r="C4465">
        <v>7</v>
      </c>
      <c r="D4465" t="s">
        <v>133</v>
      </c>
      <c r="E4465" s="2">
        <v>0.56342592592592589</v>
      </c>
      <c r="F4465" s="2">
        <v>0.56388888888888888</v>
      </c>
      <c r="G4465" s="2"/>
      <c r="H4465">
        <v>2</v>
      </c>
    </row>
    <row r="4466" spans="1:8" x14ac:dyDescent="0.35">
      <c r="A4466">
        <v>147118</v>
      </c>
      <c r="B4466">
        <v>0</v>
      </c>
      <c r="C4466">
        <v>7</v>
      </c>
      <c r="D4466" t="s">
        <v>38</v>
      </c>
      <c r="E4466" s="2">
        <v>0.56516203703703705</v>
      </c>
      <c r="F4466" s="2">
        <v>0.56585648148148149</v>
      </c>
      <c r="G4466" s="2"/>
      <c r="H4466" t="s">
        <v>134</v>
      </c>
    </row>
    <row r="4467" spans="1:8" x14ac:dyDescent="0.35">
      <c r="A4467">
        <v>147118</v>
      </c>
      <c r="B4467">
        <v>1</v>
      </c>
      <c r="C4467">
        <v>7</v>
      </c>
      <c r="D4467" t="s">
        <v>135</v>
      </c>
      <c r="E4467" s="2">
        <v>0.56805555555555554</v>
      </c>
      <c r="F4467" s="2">
        <v>0.56851851851851853</v>
      </c>
      <c r="G4467" s="2"/>
      <c r="H4467">
        <v>1</v>
      </c>
    </row>
    <row r="4468" spans="1:8" x14ac:dyDescent="0.35">
      <c r="A4468">
        <v>147118</v>
      </c>
      <c r="B4468">
        <v>1</v>
      </c>
      <c r="C4468">
        <v>7</v>
      </c>
      <c r="D4468" t="s">
        <v>136</v>
      </c>
      <c r="E4468" s="2">
        <v>0.56990740740740742</v>
      </c>
      <c r="F4468" s="2">
        <v>0.57037037037037042</v>
      </c>
      <c r="G4468" s="2"/>
      <c r="H4468">
        <v>1</v>
      </c>
    </row>
    <row r="4469" spans="1:8" x14ac:dyDescent="0.35">
      <c r="A4469">
        <v>147118</v>
      </c>
      <c r="B4469">
        <v>1</v>
      </c>
      <c r="C4469">
        <v>7</v>
      </c>
      <c r="D4469" t="s">
        <v>137</v>
      </c>
      <c r="E4469" s="2">
        <v>0.57210648148148147</v>
      </c>
      <c r="F4469" s="2">
        <v>0.57256944444444446</v>
      </c>
      <c r="G4469" s="2"/>
      <c r="H4469">
        <v>1</v>
      </c>
    </row>
    <row r="4470" spans="1:8" x14ac:dyDescent="0.35">
      <c r="A4470">
        <v>147118</v>
      </c>
      <c r="B4470">
        <v>1</v>
      </c>
      <c r="C4470">
        <v>7</v>
      </c>
      <c r="D4470" t="s">
        <v>138</v>
      </c>
      <c r="E4470" s="2">
        <v>0.57384259259259263</v>
      </c>
      <c r="F4470" s="2">
        <v>0.57430555555555551</v>
      </c>
      <c r="G4470" s="2"/>
      <c r="H4470">
        <v>1</v>
      </c>
    </row>
    <row r="4471" spans="1:8" x14ac:dyDescent="0.35">
      <c r="A4471">
        <v>147118</v>
      </c>
      <c r="B4471">
        <v>1</v>
      </c>
      <c r="C4471">
        <v>7</v>
      </c>
      <c r="D4471" t="s">
        <v>139</v>
      </c>
      <c r="E4471" s="2">
        <v>0.57638888888888884</v>
      </c>
      <c r="F4471" s="2">
        <v>0.57708333333333328</v>
      </c>
      <c r="G4471" s="2"/>
      <c r="H4471">
        <v>1</v>
      </c>
    </row>
    <row r="4472" spans="1:8" x14ac:dyDescent="0.35">
      <c r="A4472">
        <v>147118</v>
      </c>
      <c r="B4472">
        <v>1</v>
      </c>
      <c r="C4472">
        <v>7</v>
      </c>
      <c r="D4472" t="s">
        <v>72</v>
      </c>
      <c r="E4472" s="2">
        <v>0.57881944444444444</v>
      </c>
      <c r="F4472" s="2">
        <v>0.57939814814814816</v>
      </c>
      <c r="G4472" s="2"/>
      <c r="H4472">
        <v>1</v>
      </c>
    </row>
    <row r="4473" spans="1:8" x14ac:dyDescent="0.35">
      <c r="A4473">
        <v>147118</v>
      </c>
      <c r="B4473">
        <v>1</v>
      </c>
      <c r="C4473">
        <v>7</v>
      </c>
      <c r="D4473" t="s">
        <v>95</v>
      </c>
      <c r="E4473" s="2">
        <v>0.58113425925925921</v>
      </c>
      <c r="F4473" s="2">
        <v>0.58171296296296293</v>
      </c>
      <c r="G4473" s="2"/>
      <c r="H4473">
        <v>1</v>
      </c>
    </row>
    <row r="4474" spans="1:8" x14ac:dyDescent="0.35">
      <c r="A4474">
        <v>147118</v>
      </c>
      <c r="B4474">
        <v>1</v>
      </c>
      <c r="C4474">
        <v>7</v>
      </c>
      <c r="D4474" t="s">
        <v>140</v>
      </c>
      <c r="E4474" s="2">
        <v>0.58310185185185182</v>
      </c>
      <c r="F4474" s="2">
        <v>0.58379629629629626</v>
      </c>
      <c r="G4474" s="2"/>
      <c r="H4474">
        <v>1</v>
      </c>
    </row>
    <row r="4475" spans="1:8" x14ac:dyDescent="0.35">
      <c r="A4475">
        <v>147118</v>
      </c>
      <c r="B4475">
        <v>1</v>
      </c>
      <c r="C4475">
        <v>7</v>
      </c>
      <c r="D4475" t="s">
        <v>141</v>
      </c>
      <c r="E4475" s="2">
        <v>0.58553240740740742</v>
      </c>
      <c r="F4475" s="2">
        <v>0.58599537037037042</v>
      </c>
      <c r="G4475" s="2"/>
      <c r="H4475">
        <v>1</v>
      </c>
    </row>
    <row r="4476" spans="1:8" x14ac:dyDescent="0.35">
      <c r="A4476">
        <v>147118</v>
      </c>
      <c r="B4476">
        <v>1</v>
      </c>
      <c r="C4476">
        <v>7</v>
      </c>
      <c r="D4476" t="s">
        <v>46</v>
      </c>
      <c r="E4476" s="2">
        <v>0.58680555555555558</v>
      </c>
      <c r="F4476" s="2">
        <v>0.58726851851851847</v>
      </c>
      <c r="G4476" s="2"/>
      <c r="H4476">
        <v>1</v>
      </c>
    </row>
    <row r="4477" spans="1:8" x14ac:dyDescent="0.35">
      <c r="A4477">
        <v>147118</v>
      </c>
      <c r="B4477">
        <v>1</v>
      </c>
      <c r="C4477">
        <v>7</v>
      </c>
      <c r="D4477" t="s">
        <v>142</v>
      </c>
      <c r="E4477" s="2">
        <v>0.58842592592592591</v>
      </c>
      <c r="F4477" s="2">
        <v>0.58888888888888891</v>
      </c>
      <c r="G4477" s="2"/>
      <c r="H4477">
        <v>1</v>
      </c>
    </row>
    <row r="4478" spans="1:8" x14ac:dyDescent="0.35">
      <c r="A4478">
        <v>147118</v>
      </c>
      <c r="B4478">
        <v>1</v>
      </c>
      <c r="C4478">
        <v>7</v>
      </c>
      <c r="D4478" t="s">
        <v>143</v>
      </c>
      <c r="E4478" s="2">
        <v>0.58969907407407407</v>
      </c>
      <c r="F4478" s="2">
        <v>0.59039351851851851</v>
      </c>
      <c r="G4478" s="2"/>
      <c r="H4478">
        <v>1</v>
      </c>
    </row>
    <row r="4479" spans="1:8" x14ac:dyDescent="0.35">
      <c r="A4479">
        <v>147118</v>
      </c>
      <c r="B4479">
        <v>1</v>
      </c>
      <c r="C4479">
        <v>7</v>
      </c>
      <c r="D4479" t="s">
        <v>59</v>
      </c>
      <c r="E4479" s="2">
        <v>0.59166666666666667</v>
      </c>
      <c r="F4479" s="2">
        <v>0.59212962962962967</v>
      </c>
      <c r="G4479" s="2"/>
      <c r="H4479">
        <v>1</v>
      </c>
    </row>
    <row r="4480" spans="1:8" x14ac:dyDescent="0.35">
      <c r="A4480">
        <v>147118</v>
      </c>
      <c r="B4480">
        <v>1</v>
      </c>
      <c r="C4480">
        <v>7</v>
      </c>
      <c r="D4480" t="s">
        <v>144</v>
      </c>
      <c r="E4480" s="2">
        <v>0.59317129629629628</v>
      </c>
      <c r="F4480" s="2">
        <v>0.59363425925925928</v>
      </c>
      <c r="G4480" s="2"/>
      <c r="H4480">
        <v>1</v>
      </c>
    </row>
    <row r="4481" spans="1:8" x14ac:dyDescent="0.35">
      <c r="A4481">
        <v>147118</v>
      </c>
      <c r="B4481">
        <v>1</v>
      </c>
      <c r="C4481">
        <v>7</v>
      </c>
      <c r="D4481" t="s">
        <v>9</v>
      </c>
      <c r="E4481" s="2">
        <v>0.59490740740740744</v>
      </c>
      <c r="H4481">
        <v>1</v>
      </c>
    </row>
    <row r="4482" spans="1:8" x14ac:dyDescent="0.35">
      <c r="A4482">
        <v>147215</v>
      </c>
      <c r="B4482">
        <v>0</v>
      </c>
      <c r="C4482">
        <v>7</v>
      </c>
      <c r="D4482" t="s">
        <v>23</v>
      </c>
      <c r="F4482" s="2">
        <v>0.55925925925925923</v>
      </c>
      <c r="G4482" s="2"/>
      <c r="H4482">
        <v>1</v>
      </c>
    </row>
    <row r="4483" spans="1:8" x14ac:dyDescent="0.35">
      <c r="A4483">
        <v>147215</v>
      </c>
      <c r="B4483">
        <v>0</v>
      </c>
      <c r="C4483">
        <v>7</v>
      </c>
      <c r="D4483" t="s">
        <v>145</v>
      </c>
      <c r="E4483" s="2">
        <v>0.56157407407407411</v>
      </c>
      <c r="F4483" s="2">
        <v>0.562037037037037</v>
      </c>
      <c r="G4483" s="2"/>
      <c r="H4483">
        <v>1</v>
      </c>
    </row>
    <row r="4484" spans="1:8" x14ac:dyDescent="0.35">
      <c r="A4484">
        <v>147215</v>
      </c>
      <c r="B4484">
        <v>0</v>
      </c>
      <c r="C4484">
        <v>7</v>
      </c>
      <c r="D4484" t="s">
        <v>146</v>
      </c>
      <c r="E4484" s="2">
        <v>0.56342592592592589</v>
      </c>
      <c r="F4484" s="2">
        <v>0.56388888888888888</v>
      </c>
      <c r="G4484" s="2"/>
      <c r="H4484" t="s">
        <v>147</v>
      </c>
    </row>
    <row r="4485" spans="1:8" x14ac:dyDescent="0.35">
      <c r="A4485">
        <v>147215</v>
      </c>
      <c r="B4485">
        <v>0</v>
      </c>
      <c r="C4485">
        <v>7</v>
      </c>
      <c r="D4485" t="s">
        <v>19</v>
      </c>
      <c r="E4485" s="2">
        <v>0.56481481481481477</v>
      </c>
      <c r="F4485" s="2">
        <v>0.56527777777777777</v>
      </c>
      <c r="G4485" s="2"/>
      <c r="H4485">
        <v>1</v>
      </c>
    </row>
    <row r="4486" spans="1:8" x14ac:dyDescent="0.35">
      <c r="A4486">
        <v>147215</v>
      </c>
      <c r="B4486">
        <v>0</v>
      </c>
      <c r="C4486">
        <v>7</v>
      </c>
      <c r="D4486" t="s">
        <v>148</v>
      </c>
      <c r="E4486" s="2">
        <v>0.56805555555555554</v>
      </c>
      <c r="F4486" s="2">
        <v>0.56851851851851853</v>
      </c>
      <c r="G4486" s="2"/>
      <c r="H4486">
        <v>1</v>
      </c>
    </row>
    <row r="4487" spans="1:8" x14ac:dyDescent="0.35">
      <c r="A4487">
        <v>147215</v>
      </c>
      <c r="B4487">
        <v>0</v>
      </c>
      <c r="C4487">
        <v>7</v>
      </c>
      <c r="D4487" t="s">
        <v>149</v>
      </c>
      <c r="E4487" s="2">
        <v>0.56990740740740742</v>
      </c>
      <c r="F4487" s="2">
        <v>0.57048611111111114</v>
      </c>
      <c r="G4487" s="2"/>
      <c r="H4487">
        <v>1</v>
      </c>
    </row>
    <row r="4488" spans="1:8" x14ac:dyDescent="0.35">
      <c r="A4488">
        <v>147215</v>
      </c>
      <c r="B4488">
        <v>0</v>
      </c>
      <c r="C4488">
        <v>7</v>
      </c>
      <c r="D4488" t="s">
        <v>150</v>
      </c>
      <c r="E4488" s="2">
        <v>0.57187500000000002</v>
      </c>
      <c r="F4488" s="2">
        <v>0.57256944444444446</v>
      </c>
      <c r="G4488" s="2"/>
      <c r="H4488">
        <v>1</v>
      </c>
    </row>
    <row r="4489" spans="1:8" x14ac:dyDescent="0.35">
      <c r="A4489">
        <v>147215</v>
      </c>
      <c r="B4489">
        <v>0</v>
      </c>
      <c r="C4489">
        <v>7</v>
      </c>
      <c r="D4489" t="s">
        <v>151</v>
      </c>
      <c r="E4489" s="2">
        <v>0.5737268518518519</v>
      </c>
      <c r="F4489" s="2">
        <v>0.57418981481481479</v>
      </c>
      <c r="G4489" s="2"/>
      <c r="H4489">
        <v>1</v>
      </c>
    </row>
    <row r="4490" spans="1:8" x14ac:dyDescent="0.35">
      <c r="A4490">
        <v>147215</v>
      </c>
      <c r="B4490">
        <v>0</v>
      </c>
      <c r="C4490">
        <v>7</v>
      </c>
      <c r="D4490" t="s">
        <v>90</v>
      </c>
      <c r="E4490" s="2">
        <v>0.57534722222222223</v>
      </c>
      <c r="F4490" s="2">
        <v>0.57604166666666667</v>
      </c>
      <c r="G4490" s="2"/>
      <c r="H4490">
        <v>1</v>
      </c>
    </row>
    <row r="4491" spans="1:8" x14ac:dyDescent="0.35">
      <c r="A4491">
        <v>147215</v>
      </c>
      <c r="B4491">
        <v>0</v>
      </c>
      <c r="C4491">
        <v>7</v>
      </c>
      <c r="D4491" t="s">
        <v>59</v>
      </c>
      <c r="E4491" s="2">
        <v>0.57743055555555556</v>
      </c>
      <c r="F4491" s="2">
        <v>0.57789351851851856</v>
      </c>
      <c r="G4491" s="2"/>
      <c r="H4491">
        <v>1</v>
      </c>
    </row>
    <row r="4492" spans="1:8" x14ac:dyDescent="0.35">
      <c r="A4492">
        <v>147215</v>
      </c>
      <c r="B4492">
        <v>0</v>
      </c>
      <c r="C4492">
        <v>7</v>
      </c>
      <c r="D4492" t="s">
        <v>144</v>
      </c>
      <c r="E4492" s="2">
        <v>0.57905092592592589</v>
      </c>
      <c r="F4492" s="2">
        <v>0.57951388888888888</v>
      </c>
      <c r="G4492" s="2"/>
      <c r="H4492">
        <v>1</v>
      </c>
    </row>
    <row r="4493" spans="1:8" x14ac:dyDescent="0.35">
      <c r="A4493">
        <v>147215</v>
      </c>
      <c r="B4493">
        <v>0</v>
      </c>
      <c r="C4493">
        <v>7</v>
      </c>
      <c r="D4493" t="s">
        <v>9</v>
      </c>
      <c r="E4493" s="2">
        <v>0.58067129629629632</v>
      </c>
      <c r="F4493" s="2">
        <v>0.58113425925925921</v>
      </c>
      <c r="G4493" s="2"/>
      <c r="H4493">
        <v>1</v>
      </c>
    </row>
    <row r="4494" spans="1:8" x14ac:dyDescent="0.35">
      <c r="A4494">
        <v>147215</v>
      </c>
      <c r="B4494">
        <v>0</v>
      </c>
      <c r="C4494">
        <v>7</v>
      </c>
      <c r="D4494" t="s">
        <v>93</v>
      </c>
      <c r="E4494" s="2">
        <v>0.58229166666666665</v>
      </c>
      <c r="F4494" s="2">
        <v>0.58275462962962965</v>
      </c>
      <c r="G4494" s="2"/>
      <c r="H4494">
        <v>1</v>
      </c>
    </row>
    <row r="4495" spans="1:8" x14ac:dyDescent="0.35">
      <c r="A4495">
        <v>147215</v>
      </c>
      <c r="B4495">
        <v>0</v>
      </c>
      <c r="C4495">
        <v>7</v>
      </c>
      <c r="D4495" t="s">
        <v>123</v>
      </c>
      <c r="E4495" s="2">
        <v>0.58460648148148153</v>
      </c>
      <c r="F4495" s="2">
        <v>0.58518518518518514</v>
      </c>
      <c r="G4495" s="2"/>
      <c r="H4495">
        <v>1</v>
      </c>
    </row>
    <row r="4496" spans="1:8" x14ac:dyDescent="0.35">
      <c r="A4496">
        <v>147215</v>
      </c>
      <c r="B4496">
        <v>0</v>
      </c>
      <c r="C4496">
        <v>7</v>
      </c>
      <c r="D4496" t="s">
        <v>21</v>
      </c>
      <c r="E4496" s="2">
        <v>0.58726851851851847</v>
      </c>
      <c r="F4496" s="2">
        <v>0.58784722222222219</v>
      </c>
      <c r="G4496" s="2"/>
      <c r="H4496" t="s">
        <v>114</v>
      </c>
    </row>
    <row r="4497" spans="1:8" x14ac:dyDescent="0.35">
      <c r="A4497">
        <v>147215</v>
      </c>
      <c r="B4497">
        <v>0</v>
      </c>
      <c r="C4497">
        <v>7</v>
      </c>
      <c r="D4497" t="s">
        <v>45</v>
      </c>
      <c r="E4497" s="2">
        <v>0.58969907407407407</v>
      </c>
      <c r="F4497" s="2">
        <v>0.59062499999999996</v>
      </c>
      <c r="G4497" s="2"/>
      <c r="H4497" t="s">
        <v>152</v>
      </c>
    </row>
    <row r="4498" spans="1:8" x14ac:dyDescent="0.35">
      <c r="A4498">
        <v>147215</v>
      </c>
      <c r="B4498">
        <v>0</v>
      </c>
      <c r="C4498">
        <v>7</v>
      </c>
      <c r="D4498" t="s">
        <v>128</v>
      </c>
      <c r="E4498" s="2">
        <v>0.59398148148148144</v>
      </c>
      <c r="F4498" s="2">
        <v>0.59444444444444444</v>
      </c>
      <c r="G4498" s="2"/>
      <c r="H4498" t="s">
        <v>152</v>
      </c>
    </row>
    <row r="4499" spans="1:8" x14ac:dyDescent="0.35">
      <c r="A4499">
        <v>147215</v>
      </c>
      <c r="B4499">
        <v>0</v>
      </c>
      <c r="C4499">
        <v>7</v>
      </c>
      <c r="D4499" t="s">
        <v>126</v>
      </c>
      <c r="E4499" s="2">
        <v>0.5961805555555556</v>
      </c>
      <c r="F4499" s="2">
        <v>0.59756944444444449</v>
      </c>
      <c r="G4499" s="2"/>
      <c r="H4499" t="s">
        <v>152</v>
      </c>
    </row>
    <row r="4500" spans="1:8" x14ac:dyDescent="0.35">
      <c r="A4500">
        <v>147215</v>
      </c>
      <c r="B4500">
        <v>0</v>
      </c>
      <c r="C4500">
        <v>7</v>
      </c>
      <c r="D4500" t="s">
        <v>153</v>
      </c>
      <c r="E4500" s="2">
        <v>0.59965277777777781</v>
      </c>
      <c r="F4500" s="2">
        <v>0.6001157407407407</v>
      </c>
      <c r="G4500" s="2"/>
      <c r="H4500" t="s">
        <v>152</v>
      </c>
    </row>
    <row r="4501" spans="1:8" x14ac:dyDescent="0.35">
      <c r="A4501">
        <v>147215</v>
      </c>
      <c r="B4501">
        <v>0</v>
      </c>
      <c r="C4501">
        <v>7</v>
      </c>
      <c r="D4501" t="s">
        <v>154</v>
      </c>
      <c r="E4501" s="2">
        <v>0.60150462962962958</v>
      </c>
      <c r="F4501" s="2">
        <v>0.60196759259259258</v>
      </c>
      <c r="G4501" s="2"/>
      <c r="H4501" t="s">
        <v>152</v>
      </c>
    </row>
    <row r="4502" spans="1:8" x14ac:dyDescent="0.35">
      <c r="A4502">
        <v>147215</v>
      </c>
      <c r="B4502">
        <v>0</v>
      </c>
      <c r="C4502">
        <v>7</v>
      </c>
      <c r="D4502" t="s">
        <v>155</v>
      </c>
      <c r="E4502" s="2">
        <v>0.60347222222222219</v>
      </c>
      <c r="F4502" s="2">
        <v>0.60393518518518519</v>
      </c>
      <c r="G4502" s="2"/>
      <c r="H4502" t="s">
        <v>152</v>
      </c>
    </row>
    <row r="4503" spans="1:8" x14ac:dyDescent="0.35">
      <c r="A4503">
        <v>147215</v>
      </c>
      <c r="B4503">
        <v>0</v>
      </c>
      <c r="C4503">
        <v>7</v>
      </c>
      <c r="D4503" t="s">
        <v>24</v>
      </c>
      <c r="E4503" s="2">
        <v>0.60671296296296295</v>
      </c>
      <c r="H4503">
        <v>7</v>
      </c>
    </row>
    <row r="4504" spans="1:8" x14ac:dyDescent="0.35">
      <c r="A4504">
        <v>145422</v>
      </c>
      <c r="B4504">
        <v>0</v>
      </c>
      <c r="C4504">
        <v>7</v>
      </c>
      <c r="D4504" t="s">
        <v>6</v>
      </c>
      <c r="F4504" s="2">
        <v>0.56030092592592595</v>
      </c>
      <c r="G4504" s="2"/>
      <c r="H4504" t="s">
        <v>115</v>
      </c>
    </row>
    <row r="4505" spans="1:8" x14ac:dyDescent="0.35">
      <c r="A4505">
        <v>145422</v>
      </c>
      <c r="B4505">
        <v>0</v>
      </c>
      <c r="C4505">
        <v>7</v>
      </c>
      <c r="D4505" t="s">
        <v>116</v>
      </c>
      <c r="E4505" s="2">
        <v>0.56307870370370372</v>
      </c>
      <c r="F4505" s="2">
        <v>0.56354166666666672</v>
      </c>
      <c r="G4505" s="2"/>
      <c r="H4505" t="s">
        <v>110</v>
      </c>
    </row>
    <row r="4506" spans="1:8" x14ac:dyDescent="0.35">
      <c r="A4506">
        <v>145422</v>
      </c>
      <c r="B4506">
        <v>0</v>
      </c>
      <c r="C4506">
        <v>7</v>
      </c>
      <c r="D4506" t="s">
        <v>117</v>
      </c>
      <c r="E4506" s="2">
        <v>0.56724537037037037</v>
      </c>
      <c r="F4506" s="2">
        <v>0.56770833333333337</v>
      </c>
      <c r="G4506" s="2"/>
      <c r="H4506" t="s">
        <v>110</v>
      </c>
    </row>
    <row r="4507" spans="1:8" x14ac:dyDescent="0.35">
      <c r="A4507">
        <v>145422</v>
      </c>
      <c r="B4507">
        <v>0</v>
      </c>
      <c r="C4507">
        <v>7</v>
      </c>
      <c r="D4507" t="s">
        <v>118</v>
      </c>
      <c r="E4507" s="2">
        <v>0.56944444444444442</v>
      </c>
      <c r="F4507" s="2">
        <v>0.56990740740740742</v>
      </c>
      <c r="G4507" s="2"/>
      <c r="H4507" t="s">
        <v>110</v>
      </c>
    </row>
    <row r="4508" spans="1:8" x14ac:dyDescent="0.35">
      <c r="A4508">
        <v>145422</v>
      </c>
      <c r="B4508">
        <v>0</v>
      </c>
      <c r="C4508">
        <v>7</v>
      </c>
      <c r="D4508" t="s">
        <v>119</v>
      </c>
      <c r="E4508" s="2">
        <v>0.57187500000000002</v>
      </c>
      <c r="F4508" s="2">
        <v>0.57233796296296291</v>
      </c>
      <c r="G4508" s="2"/>
      <c r="H4508" t="s">
        <v>110</v>
      </c>
    </row>
    <row r="4509" spans="1:8" x14ac:dyDescent="0.35">
      <c r="A4509">
        <v>145422</v>
      </c>
      <c r="B4509">
        <v>0</v>
      </c>
      <c r="C4509">
        <v>7</v>
      </c>
      <c r="D4509" t="s">
        <v>120</v>
      </c>
      <c r="E4509" s="2">
        <v>0.57418981481481479</v>
      </c>
      <c r="F4509" s="2">
        <v>0.57465277777777779</v>
      </c>
      <c r="G4509" s="2"/>
      <c r="H4509" t="s">
        <v>110</v>
      </c>
    </row>
    <row r="4510" spans="1:8" x14ac:dyDescent="0.35">
      <c r="A4510">
        <v>145422</v>
      </c>
      <c r="B4510">
        <v>0</v>
      </c>
      <c r="C4510">
        <v>7</v>
      </c>
      <c r="D4510" t="s">
        <v>121</v>
      </c>
      <c r="E4510" s="2">
        <v>0.57685185185185184</v>
      </c>
      <c r="F4510" s="2">
        <v>0.57731481481481484</v>
      </c>
      <c r="G4510" s="2"/>
      <c r="H4510" t="s">
        <v>110</v>
      </c>
    </row>
    <row r="4511" spans="1:8" x14ac:dyDescent="0.35">
      <c r="A4511">
        <v>145422</v>
      </c>
      <c r="B4511">
        <v>0</v>
      </c>
      <c r="C4511">
        <v>7</v>
      </c>
      <c r="D4511" t="s">
        <v>39</v>
      </c>
      <c r="E4511" s="2">
        <v>0.57997685185185188</v>
      </c>
      <c r="F4511" s="2">
        <v>0.58067129629629632</v>
      </c>
      <c r="G4511" s="2"/>
      <c r="H4511" t="s">
        <v>110</v>
      </c>
    </row>
    <row r="4512" spans="1:8" x14ac:dyDescent="0.35">
      <c r="A4512">
        <v>145422</v>
      </c>
      <c r="B4512">
        <v>0</v>
      </c>
      <c r="C4512">
        <v>7</v>
      </c>
      <c r="D4512" t="s">
        <v>109</v>
      </c>
      <c r="E4512" s="2">
        <v>0.58298611111111109</v>
      </c>
      <c r="F4512" s="2">
        <v>0.58344907407407409</v>
      </c>
      <c r="G4512" s="2"/>
      <c r="H4512" t="s">
        <v>110</v>
      </c>
    </row>
    <row r="4513" spans="1:8" x14ac:dyDescent="0.35">
      <c r="A4513">
        <v>145422</v>
      </c>
      <c r="B4513">
        <v>0</v>
      </c>
      <c r="C4513">
        <v>7</v>
      </c>
      <c r="D4513" t="s">
        <v>111</v>
      </c>
      <c r="E4513" s="2">
        <v>0.5849537037037037</v>
      </c>
      <c r="F4513" s="2">
        <v>0.5854166666666667</v>
      </c>
      <c r="G4513" s="2"/>
      <c r="H4513" t="s">
        <v>110</v>
      </c>
    </row>
    <row r="4514" spans="1:8" x14ac:dyDescent="0.35">
      <c r="A4514">
        <v>145422</v>
      </c>
      <c r="B4514">
        <v>0</v>
      </c>
      <c r="C4514">
        <v>7</v>
      </c>
      <c r="D4514" t="s">
        <v>112</v>
      </c>
      <c r="E4514" s="2">
        <v>0.58715277777777775</v>
      </c>
      <c r="F4514" s="2">
        <v>0.58773148148148147</v>
      </c>
      <c r="G4514" s="2"/>
      <c r="H4514" t="s">
        <v>110</v>
      </c>
    </row>
    <row r="4515" spans="1:8" x14ac:dyDescent="0.35">
      <c r="A4515">
        <v>145422</v>
      </c>
      <c r="B4515">
        <v>0</v>
      </c>
      <c r="C4515">
        <v>7</v>
      </c>
      <c r="D4515" t="s">
        <v>113</v>
      </c>
      <c r="E4515" s="2">
        <v>0.58900462962962963</v>
      </c>
      <c r="F4515" s="2">
        <v>0.58958333333333335</v>
      </c>
      <c r="G4515" s="2"/>
      <c r="H4515" t="s">
        <v>110</v>
      </c>
    </row>
    <row r="4516" spans="1:8" x14ac:dyDescent="0.35">
      <c r="A4516">
        <v>145422</v>
      </c>
      <c r="B4516">
        <v>0</v>
      </c>
      <c r="C4516">
        <v>7</v>
      </c>
      <c r="D4516" t="s">
        <v>24</v>
      </c>
      <c r="E4516" s="2">
        <v>0.5917824074074074</v>
      </c>
      <c r="F4516" s="2">
        <v>0.59317129629629628</v>
      </c>
      <c r="G4516" s="2"/>
      <c r="H4516" t="s">
        <v>110</v>
      </c>
    </row>
    <row r="4517" spans="1:8" x14ac:dyDescent="0.35">
      <c r="A4517">
        <v>145422</v>
      </c>
      <c r="B4517">
        <v>0</v>
      </c>
      <c r="C4517">
        <v>7</v>
      </c>
      <c r="D4517" t="s">
        <v>45</v>
      </c>
      <c r="E4517" s="2">
        <v>0.60069444444444442</v>
      </c>
      <c r="F4517" s="2">
        <v>0.60138888888888886</v>
      </c>
      <c r="G4517" s="2"/>
      <c r="H4517" t="s">
        <v>110</v>
      </c>
    </row>
    <row r="4518" spans="1:8" x14ac:dyDescent="0.35">
      <c r="A4518">
        <v>145422</v>
      </c>
      <c r="B4518">
        <v>0</v>
      </c>
      <c r="C4518">
        <v>7</v>
      </c>
      <c r="D4518" t="s">
        <v>21</v>
      </c>
      <c r="E4518" s="2">
        <v>0.60289351851851847</v>
      </c>
      <c r="F4518" s="2">
        <v>0.60347222222222219</v>
      </c>
      <c r="G4518" s="2"/>
      <c r="H4518" t="s">
        <v>122</v>
      </c>
    </row>
    <row r="4519" spans="1:8" x14ac:dyDescent="0.35">
      <c r="A4519">
        <v>145422</v>
      </c>
      <c r="B4519">
        <v>0</v>
      </c>
      <c r="C4519">
        <v>7</v>
      </c>
      <c r="D4519" t="s">
        <v>123</v>
      </c>
      <c r="E4519" s="2">
        <v>0.60567129629629635</v>
      </c>
      <c r="F4519" s="2">
        <v>0.60624999999999996</v>
      </c>
      <c r="G4519" s="2"/>
      <c r="H4519">
        <v>2</v>
      </c>
    </row>
    <row r="4520" spans="1:8" x14ac:dyDescent="0.35">
      <c r="A4520">
        <v>145422</v>
      </c>
      <c r="B4520">
        <v>0</v>
      </c>
      <c r="C4520">
        <v>7</v>
      </c>
      <c r="D4520" t="s">
        <v>93</v>
      </c>
      <c r="E4520" s="2">
        <v>0.60844907407407411</v>
      </c>
      <c r="H4520">
        <v>1</v>
      </c>
    </row>
    <row r="4521" spans="1:8" x14ac:dyDescent="0.35">
      <c r="A4521">
        <v>148218</v>
      </c>
      <c r="B4521">
        <v>0</v>
      </c>
      <c r="C4521">
        <v>7</v>
      </c>
      <c r="D4521" t="s">
        <v>24</v>
      </c>
      <c r="F4521" s="2">
        <v>0.56111111111111112</v>
      </c>
      <c r="G4521" s="2"/>
      <c r="H4521">
        <v>7</v>
      </c>
    </row>
    <row r="4522" spans="1:8" x14ac:dyDescent="0.35">
      <c r="A4522">
        <v>148218</v>
      </c>
      <c r="B4522">
        <v>0</v>
      </c>
      <c r="C4522">
        <v>7</v>
      </c>
      <c r="D4522" t="s">
        <v>155</v>
      </c>
      <c r="E4522" s="2">
        <v>0.56423611111111116</v>
      </c>
      <c r="F4522" s="2">
        <v>0.56469907407407405</v>
      </c>
      <c r="G4522" s="2"/>
      <c r="H4522" t="s">
        <v>110</v>
      </c>
    </row>
    <row r="4523" spans="1:8" x14ac:dyDescent="0.35">
      <c r="A4523">
        <v>148218</v>
      </c>
      <c r="B4523">
        <v>0</v>
      </c>
      <c r="C4523">
        <v>7</v>
      </c>
      <c r="D4523" t="s">
        <v>154</v>
      </c>
      <c r="E4523" s="2">
        <v>0.56620370370370365</v>
      </c>
      <c r="F4523" s="2">
        <v>0.56666666666666665</v>
      </c>
      <c r="G4523" s="2"/>
      <c r="H4523" t="s">
        <v>110</v>
      </c>
    </row>
    <row r="4524" spans="1:8" x14ac:dyDescent="0.35">
      <c r="A4524">
        <v>148218</v>
      </c>
      <c r="B4524">
        <v>0</v>
      </c>
      <c r="C4524">
        <v>7</v>
      </c>
      <c r="D4524" t="s">
        <v>153</v>
      </c>
      <c r="E4524" s="2">
        <v>0.56805555555555554</v>
      </c>
      <c r="F4524" s="2">
        <v>0.56851851851851853</v>
      </c>
      <c r="G4524" s="2"/>
      <c r="H4524" t="s">
        <v>110</v>
      </c>
    </row>
    <row r="4525" spans="1:8" x14ac:dyDescent="0.35">
      <c r="A4525">
        <v>148218</v>
      </c>
      <c r="B4525">
        <v>0</v>
      </c>
      <c r="C4525">
        <v>7</v>
      </c>
      <c r="D4525" t="s">
        <v>126</v>
      </c>
      <c r="E4525" s="2">
        <v>0.57037037037037042</v>
      </c>
      <c r="F4525" s="2">
        <v>0.5717592592592593</v>
      </c>
      <c r="G4525" s="2"/>
      <c r="H4525" t="s">
        <v>110</v>
      </c>
    </row>
    <row r="4526" spans="1:8" x14ac:dyDescent="0.35">
      <c r="A4526">
        <v>148218</v>
      </c>
      <c r="B4526">
        <v>0</v>
      </c>
      <c r="C4526">
        <v>7</v>
      </c>
      <c r="D4526" t="s">
        <v>128</v>
      </c>
      <c r="E4526" s="2">
        <v>0.57326388888888891</v>
      </c>
      <c r="F4526" s="2">
        <v>0.5737268518518519</v>
      </c>
      <c r="G4526" s="2"/>
      <c r="H4526" t="s">
        <v>110</v>
      </c>
    </row>
    <row r="4527" spans="1:8" x14ac:dyDescent="0.35">
      <c r="A4527">
        <v>148218</v>
      </c>
      <c r="B4527">
        <v>0</v>
      </c>
      <c r="C4527">
        <v>7</v>
      </c>
      <c r="D4527" t="s">
        <v>45</v>
      </c>
      <c r="E4527" s="2">
        <v>0.57685185185185184</v>
      </c>
      <c r="F4527" s="2">
        <v>0.577662037037037</v>
      </c>
      <c r="G4527" s="2"/>
      <c r="H4527" t="s">
        <v>110</v>
      </c>
    </row>
    <row r="4528" spans="1:8" x14ac:dyDescent="0.35">
      <c r="A4528">
        <v>148218</v>
      </c>
      <c r="B4528">
        <v>0</v>
      </c>
      <c r="C4528">
        <v>7</v>
      </c>
      <c r="D4528" t="s">
        <v>21</v>
      </c>
      <c r="E4528" s="2">
        <v>0.57905092592592589</v>
      </c>
      <c r="F4528" s="2">
        <v>0.57962962962962961</v>
      </c>
      <c r="G4528" s="2"/>
      <c r="H4528" t="s">
        <v>122</v>
      </c>
    </row>
    <row r="4529" spans="1:8" x14ac:dyDescent="0.35">
      <c r="A4529">
        <v>148218</v>
      </c>
      <c r="B4529">
        <v>0</v>
      </c>
      <c r="C4529">
        <v>7</v>
      </c>
      <c r="D4529" t="s">
        <v>123</v>
      </c>
      <c r="E4529" s="2">
        <v>0.58182870370370365</v>
      </c>
      <c r="F4529" s="2">
        <v>0.58240740740740737</v>
      </c>
      <c r="G4529" s="2"/>
      <c r="H4529">
        <v>2</v>
      </c>
    </row>
    <row r="4530" spans="1:8" x14ac:dyDescent="0.35">
      <c r="A4530">
        <v>148218</v>
      </c>
      <c r="B4530">
        <v>0</v>
      </c>
      <c r="C4530">
        <v>7</v>
      </c>
      <c r="D4530" t="s">
        <v>93</v>
      </c>
      <c r="E4530" s="2">
        <v>0.58425925925925926</v>
      </c>
      <c r="F4530" s="2">
        <v>0.58472222222222225</v>
      </c>
      <c r="G4530" s="2"/>
      <c r="H4530">
        <v>2</v>
      </c>
    </row>
    <row r="4531" spans="1:8" x14ac:dyDescent="0.35">
      <c r="A4531">
        <v>148218</v>
      </c>
      <c r="B4531">
        <v>0</v>
      </c>
      <c r="C4531">
        <v>7</v>
      </c>
      <c r="D4531" t="s">
        <v>9</v>
      </c>
      <c r="E4531" s="2">
        <v>0.58587962962962958</v>
      </c>
      <c r="F4531" s="2">
        <v>0.58634259259259258</v>
      </c>
      <c r="G4531" s="2"/>
      <c r="H4531">
        <v>2</v>
      </c>
    </row>
    <row r="4532" spans="1:8" x14ac:dyDescent="0.35">
      <c r="A4532">
        <v>148218</v>
      </c>
      <c r="B4532">
        <v>0</v>
      </c>
      <c r="C4532">
        <v>7</v>
      </c>
      <c r="D4532" t="s">
        <v>144</v>
      </c>
      <c r="E4532" s="2">
        <v>0.58750000000000002</v>
      </c>
      <c r="F4532" s="2">
        <v>0.58796296296296291</v>
      </c>
      <c r="G4532" s="2"/>
      <c r="H4532">
        <v>2</v>
      </c>
    </row>
    <row r="4533" spans="1:8" x14ac:dyDescent="0.35">
      <c r="A4533">
        <v>148218</v>
      </c>
      <c r="B4533">
        <v>0</v>
      </c>
      <c r="C4533">
        <v>7</v>
      </c>
      <c r="D4533" t="s">
        <v>59</v>
      </c>
      <c r="E4533" s="2">
        <v>0.58900462962962963</v>
      </c>
      <c r="F4533" s="2">
        <v>0.58946759259259263</v>
      </c>
      <c r="G4533" s="2"/>
      <c r="H4533">
        <v>2</v>
      </c>
    </row>
    <row r="4534" spans="1:8" x14ac:dyDescent="0.35">
      <c r="A4534">
        <v>148218</v>
      </c>
      <c r="B4534">
        <v>0</v>
      </c>
      <c r="C4534">
        <v>7</v>
      </c>
      <c r="D4534" t="s">
        <v>90</v>
      </c>
      <c r="E4534" s="2">
        <v>0.59085648148148151</v>
      </c>
      <c r="F4534" s="2">
        <v>0.59155092592592595</v>
      </c>
      <c r="G4534" s="2"/>
      <c r="H4534">
        <v>2</v>
      </c>
    </row>
    <row r="4535" spans="1:8" x14ac:dyDescent="0.35">
      <c r="A4535">
        <v>148218</v>
      </c>
      <c r="B4535">
        <v>0</v>
      </c>
      <c r="C4535">
        <v>7</v>
      </c>
      <c r="D4535" t="s">
        <v>151</v>
      </c>
      <c r="E4535" s="2">
        <v>0.59282407407407411</v>
      </c>
      <c r="F4535" s="2">
        <v>0.593287037037037</v>
      </c>
      <c r="G4535" s="2"/>
      <c r="H4535">
        <v>2</v>
      </c>
    </row>
    <row r="4536" spans="1:8" x14ac:dyDescent="0.35">
      <c r="A4536">
        <v>148218</v>
      </c>
      <c r="B4536">
        <v>0</v>
      </c>
      <c r="C4536">
        <v>7</v>
      </c>
      <c r="D4536" t="s">
        <v>150</v>
      </c>
      <c r="E4536" s="2">
        <v>0.59444444444444444</v>
      </c>
      <c r="F4536" s="2">
        <v>0.59513888888888888</v>
      </c>
      <c r="G4536" s="2"/>
      <c r="H4536">
        <v>2</v>
      </c>
    </row>
    <row r="4537" spans="1:8" x14ac:dyDescent="0.35">
      <c r="A4537">
        <v>148218</v>
      </c>
      <c r="B4537">
        <v>0</v>
      </c>
      <c r="C4537">
        <v>7</v>
      </c>
      <c r="D4537" t="s">
        <v>149</v>
      </c>
      <c r="E4537" s="2">
        <v>0.59641203703703705</v>
      </c>
      <c r="F4537" s="2">
        <v>0.59699074074074077</v>
      </c>
      <c r="G4537" s="2"/>
      <c r="H4537">
        <v>2</v>
      </c>
    </row>
    <row r="4538" spans="1:8" x14ac:dyDescent="0.35">
      <c r="A4538">
        <v>148218</v>
      </c>
      <c r="B4538">
        <v>0</v>
      </c>
      <c r="C4538">
        <v>7</v>
      </c>
      <c r="D4538" t="s">
        <v>148</v>
      </c>
      <c r="E4538" s="2">
        <v>0.59861111111111109</v>
      </c>
      <c r="F4538" s="2">
        <v>0.59907407407407409</v>
      </c>
      <c r="G4538" s="2"/>
      <c r="H4538">
        <v>2</v>
      </c>
    </row>
    <row r="4539" spans="1:8" x14ac:dyDescent="0.35">
      <c r="A4539">
        <v>148218</v>
      </c>
      <c r="B4539">
        <v>0</v>
      </c>
      <c r="C4539">
        <v>7</v>
      </c>
      <c r="D4539" t="s">
        <v>19</v>
      </c>
      <c r="E4539" s="2">
        <v>0.60196759259259258</v>
      </c>
      <c r="F4539" s="2">
        <v>0.60243055555555558</v>
      </c>
      <c r="G4539" s="2"/>
      <c r="H4539">
        <v>2</v>
      </c>
    </row>
    <row r="4540" spans="1:8" x14ac:dyDescent="0.35">
      <c r="A4540">
        <v>148218</v>
      </c>
      <c r="B4540">
        <v>0</v>
      </c>
      <c r="C4540">
        <v>7</v>
      </c>
      <c r="D4540" t="s">
        <v>146</v>
      </c>
      <c r="E4540" s="2">
        <v>0.60347222222222219</v>
      </c>
      <c r="F4540" s="2">
        <v>0.60393518518518519</v>
      </c>
      <c r="G4540" s="2"/>
      <c r="H4540" t="s">
        <v>159</v>
      </c>
    </row>
    <row r="4541" spans="1:8" x14ac:dyDescent="0.35">
      <c r="A4541">
        <v>148218</v>
      </c>
      <c r="B4541">
        <v>0</v>
      </c>
      <c r="C4541">
        <v>7</v>
      </c>
      <c r="D4541" t="s">
        <v>145</v>
      </c>
      <c r="E4541" s="2">
        <v>0.60532407407407407</v>
      </c>
      <c r="F4541" s="2">
        <v>0.60578703703703707</v>
      </c>
      <c r="G4541" s="2"/>
      <c r="H4541">
        <v>2</v>
      </c>
    </row>
    <row r="4542" spans="1:8" x14ac:dyDescent="0.35">
      <c r="A4542">
        <v>148218</v>
      </c>
      <c r="B4542">
        <v>0</v>
      </c>
      <c r="C4542">
        <v>7</v>
      </c>
      <c r="D4542" t="s">
        <v>23</v>
      </c>
      <c r="E4542" s="2">
        <v>0.60798611111111112</v>
      </c>
      <c r="H4542">
        <v>1</v>
      </c>
    </row>
    <row r="4543" spans="1:8" x14ac:dyDescent="0.35">
      <c r="A4543">
        <v>148512</v>
      </c>
      <c r="B4543">
        <v>0</v>
      </c>
      <c r="C4543">
        <v>7</v>
      </c>
      <c r="D4543" t="s">
        <v>9</v>
      </c>
      <c r="F4543" s="2">
        <v>0.56134259259259256</v>
      </c>
      <c r="G4543" s="2"/>
      <c r="H4543">
        <v>1</v>
      </c>
    </row>
    <row r="4544" spans="1:8" x14ac:dyDescent="0.35">
      <c r="A4544">
        <v>148512</v>
      </c>
      <c r="B4544">
        <v>0</v>
      </c>
      <c r="C4544">
        <v>7</v>
      </c>
      <c r="D4544" t="s">
        <v>144</v>
      </c>
      <c r="E4544" s="2">
        <v>0.56238425925925928</v>
      </c>
      <c r="F4544" s="2">
        <v>0.56284722222222228</v>
      </c>
      <c r="G4544" s="2"/>
      <c r="H4544">
        <v>2</v>
      </c>
    </row>
    <row r="4545" spans="1:8" x14ac:dyDescent="0.35">
      <c r="A4545">
        <v>148512</v>
      </c>
      <c r="B4545">
        <v>0</v>
      </c>
      <c r="C4545">
        <v>7</v>
      </c>
      <c r="D4545" t="s">
        <v>59</v>
      </c>
      <c r="E4545" s="2">
        <v>0.56388888888888888</v>
      </c>
      <c r="F4545" s="2">
        <v>0.56435185185185188</v>
      </c>
      <c r="G4545" s="2"/>
      <c r="H4545">
        <v>2</v>
      </c>
    </row>
    <row r="4546" spans="1:8" x14ac:dyDescent="0.35">
      <c r="A4546">
        <v>148512</v>
      </c>
      <c r="B4546">
        <v>0</v>
      </c>
      <c r="C4546">
        <v>7</v>
      </c>
      <c r="D4546" t="s">
        <v>143</v>
      </c>
      <c r="E4546" s="2">
        <v>0.56550925925925921</v>
      </c>
      <c r="F4546" s="2">
        <v>0.56620370370370365</v>
      </c>
      <c r="G4546" s="2"/>
      <c r="H4546">
        <v>2</v>
      </c>
    </row>
    <row r="4547" spans="1:8" x14ac:dyDescent="0.35">
      <c r="A4547">
        <v>148512</v>
      </c>
      <c r="B4547">
        <v>0</v>
      </c>
      <c r="C4547">
        <v>7</v>
      </c>
      <c r="D4547" t="s">
        <v>142</v>
      </c>
      <c r="E4547" s="2">
        <v>0.56701388888888893</v>
      </c>
      <c r="F4547" s="2">
        <v>0.56747685185185182</v>
      </c>
      <c r="G4547" s="2"/>
      <c r="H4547">
        <v>2</v>
      </c>
    </row>
    <row r="4548" spans="1:8" x14ac:dyDescent="0.35">
      <c r="A4548">
        <v>148512</v>
      </c>
      <c r="B4548">
        <v>0</v>
      </c>
      <c r="C4548">
        <v>7</v>
      </c>
      <c r="D4548" t="s">
        <v>46</v>
      </c>
      <c r="E4548" s="2">
        <v>0.56874999999999998</v>
      </c>
      <c r="F4548" s="2">
        <v>0.56921296296296298</v>
      </c>
      <c r="G4548" s="2"/>
      <c r="H4548">
        <v>2</v>
      </c>
    </row>
    <row r="4549" spans="1:8" x14ac:dyDescent="0.35">
      <c r="A4549">
        <v>148512</v>
      </c>
      <c r="B4549">
        <v>0</v>
      </c>
      <c r="C4549">
        <v>7</v>
      </c>
      <c r="D4549" t="s">
        <v>141</v>
      </c>
      <c r="E4549" s="2">
        <v>0.56990740740740742</v>
      </c>
      <c r="F4549" s="2">
        <v>0.57037037037037042</v>
      </c>
      <c r="G4549" s="2"/>
      <c r="H4549">
        <v>2</v>
      </c>
    </row>
    <row r="4550" spans="1:8" x14ac:dyDescent="0.35">
      <c r="A4550">
        <v>148512</v>
      </c>
      <c r="B4550">
        <v>0</v>
      </c>
      <c r="C4550">
        <v>7</v>
      </c>
      <c r="D4550" t="s">
        <v>140</v>
      </c>
      <c r="E4550" s="2">
        <v>0.57210648148148147</v>
      </c>
      <c r="F4550" s="2">
        <v>0.57280092592592591</v>
      </c>
      <c r="G4550" s="2"/>
      <c r="H4550">
        <v>2</v>
      </c>
    </row>
    <row r="4551" spans="1:8" x14ac:dyDescent="0.35">
      <c r="A4551">
        <v>148512</v>
      </c>
      <c r="B4551">
        <v>0</v>
      </c>
      <c r="C4551">
        <v>7</v>
      </c>
      <c r="D4551" t="s">
        <v>95</v>
      </c>
      <c r="E4551" s="2">
        <v>0.57418981481481479</v>
      </c>
      <c r="F4551" s="2">
        <v>0.57476851851851851</v>
      </c>
      <c r="G4551" s="2"/>
      <c r="H4551">
        <v>2</v>
      </c>
    </row>
    <row r="4552" spans="1:8" x14ac:dyDescent="0.35">
      <c r="A4552">
        <v>148512</v>
      </c>
      <c r="B4552">
        <v>0</v>
      </c>
      <c r="C4552">
        <v>7</v>
      </c>
      <c r="D4552" t="s">
        <v>72</v>
      </c>
      <c r="E4552" s="2">
        <v>0.57650462962962967</v>
      </c>
      <c r="F4552" s="2">
        <v>0.57708333333333328</v>
      </c>
      <c r="G4552" s="2"/>
      <c r="H4552">
        <v>2</v>
      </c>
    </row>
    <row r="4553" spans="1:8" x14ac:dyDescent="0.35">
      <c r="A4553">
        <v>148512</v>
      </c>
      <c r="B4553">
        <v>0</v>
      </c>
      <c r="C4553">
        <v>7</v>
      </c>
      <c r="D4553" t="s">
        <v>139</v>
      </c>
      <c r="E4553" s="2">
        <v>0.57870370370370372</v>
      </c>
      <c r="F4553" s="2">
        <v>0.57939814814814816</v>
      </c>
      <c r="G4553" s="2"/>
      <c r="H4553">
        <v>2</v>
      </c>
    </row>
    <row r="4554" spans="1:8" x14ac:dyDescent="0.35">
      <c r="A4554">
        <v>148512</v>
      </c>
      <c r="B4554">
        <v>0</v>
      </c>
      <c r="C4554">
        <v>7</v>
      </c>
      <c r="D4554" t="s">
        <v>138</v>
      </c>
      <c r="E4554" s="2">
        <v>0.58148148148148149</v>
      </c>
      <c r="F4554" s="2">
        <v>0.58194444444444449</v>
      </c>
      <c r="G4554" s="2"/>
      <c r="H4554">
        <v>2</v>
      </c>
    </row>
    <row r="4555" spans="1:8" x14ac:dyDescent="0.35">
      <c r="A4555">
        <v>148512</v>
      </c>
      <c r="B4555">
        <v>0</v>
      </c>
      <c r="C4555">
        <v>7</v>
      </c>
      <c r="D4555" t="s">
        <v>137</v>
      </c>
      <c r="E4555" s="2">
        <v>0.58321759259259254</v>
      </c>
      <c r="F4555" s="2">
        <v>0.58368055555555554</v>
      </c>
      <c r="G4555" s="2"/>
      <c r="H4555">
        <v>2</v>
      </c>
    </row>
    <row r="4556" spans="1:8" x14ac:dyDescent="0.35">
      <c r="A4556">
        <v>148512</v>
      </c>
      <c r="B4556">
        <v>0</v>
      </c>
      <c r="C4556">
        <v>7</v>
      </c>
      <c r="D4556" t="s">
        <v>136</v>
      </c>
      <c r="E4556" s="2">
        <v>0.5854166666666667</v>
      </c>
      <c r="F4556" s="2">
        <v>0.58587962962962958</v>
      </c>
      <c r="G4556" s="2"/>
      <c r="H4556">
        <v>2</v>
      </c>
    </row>
    <row r="4557" spans="1:8" x14ac:dyDescent="0.35">
      <c r="A4557">
        <v>148512</v>
      </c>
      <c r="B4557">
        <v>0</v>
      </c>
      <c r="C4557">
        <v>7</v>
      </c>
      <c r="D4557" t="s">
        <v>135</v>
      </c>
      <c r="E4557" s="2">
        <v>0.5873842592592593</v>
      </c>
      <c r="F4557" s="2">
        <v>0.58784722222222219</v>
      </c>
      <c r="G4557" s="2"/>
      <c r="H4557">
        <v>2</v>
      </c>
    </row>
    <row r="4558" spans="1:8" x14ac:dyDescent="0.35">
      <c r="A4558">
        <v>148512</v>
      </c>
      <c r="B4558">
        <v>1</v>
      </c>
      <c r="C4558">
        <v>7</v>
      </c>
      <c r="D4558" t="s">
        <v>38</v>
      </c>
      <c r="E4558" s="2">
        <v>0.59004629629629635</v>
      </c>
      <c r="F4558" s="2">
        <v>0.59074074074074079</v>
      </c>
      <c r="G4558" s="2"/>
      <c r="H4558" t="s">
        <v>172</v>
      </c>
    </row>
    <row r="4559" spans="1:8" x14ac:dyDescent="0.35">
      <c r="A4559">
        <v>148512</v>
      </c>
      <c r="B4559">
        <v>1</v>
      </c>
      <c r="C4559">
        <v>7</v>
      </c>
      <c r="D4559" t="s">
        <v>133</v>
      </c>
      <c r="E4559" s="2">
        <v>0.59201388888888884</v>
      </c>
      <c r="F4559" s="2">
        <v>0.59247685185185184</v>
      </c>
      <c r="G4559" s="2"/>
      <c r="H4559">
        <v>1</v>
      </c>
    </row>
    <row r="4560" spans="1:8" x14ac:dyDescent="0.35">
      <c r="A4560">
        <v>148512</v>
      </c>
      <c r="B4560">
        <v>1</v>
      </c>
      <c r="C4560">
        <v>7</v>
      </c>
      <c r="D4560" t="s">
        <v>132</v>
      </c>
      <c r="E4560" s="2">
        <v>0.59386574074074072</v>
      </c>
      <c r="F4560" s="2">
        <v>0.59432870370370372</v>
      </c>
      <c r="G4560" s="2"/>
      <c r="H4560">
        <v>1</v>
      </c>
    </row>
    <row r="4561" spans="1:8" x14ac:dyDescent="0.35">
      <c r="A4561">
        <v>148512</v>
      </c>
      <c r="B4561">
        <v>1</v>
      </c>
      <c r="C4561">
        <v>7</v>
      </c>
      <c r="D4561" t="s">
        <v>31</v>
      </c>
      <c r="E4561" s="2">
        <v>0.59641203703703705</v>
      </c>
      <c r="F4561" s="2">
        <v>0.59710648148148149</v>
      </c>
      <c r="G4561" s="2"/>
      <c r="H4561">
        <v>1</v>
      </c>
    </row>
    <row r="4562" spans="1:8" x14ac:dyDescent="0.35">
      <c r="A4562">
        <v>148512</v>
      </c>
      <c r="B4562">
        <v>1</v>
      </c>
      <c r="C4562">
        <v>7</v>
      </c>
      <c r="D4562" t="s">
        <v>158</v>
      </c>
      <c r="E4562" s="2">
        <v>0.59895833333333337</v>
      </c>
      <c r="F4562" s="2">
        <v>0.59953703703703709</v>
      </c>
      <c r="G4562" s="2"/>
      <c r="H4562">
        <v>1</v>
      </c>
    </row>
    <row r="4563" spans="1:8" x14ac:dyDescent="0.35">
      <c r="A4563">
        <v>148512</v>
      </c>
      <c r="B4563">
        <v>1</v>
      </c>
      <c r="C4563">
        <v>7</v>
      </c>
      <c r="D4563" t="s">
        <v>157</v>
      </c>
      <c r="E4563" s="2">
        <v>0.60127314814814814</v>
      </c>
      <c r="F4563" s="2">
        <v>0.60173611111111114</v>
      </c>
      <c r="G4563" s="2"/>
      <c r="H4563">
        <v>1</v>
      </c>
    </row>
    <row r="4564" spans="1:8" x14ac:dyDescent="0.35">
      <c r="A4564">
        <v>148512</v>
      </c>
      <c r="B4564">
        <v>1</v>
      </c>
      <c r="C4564">
        <v>7</v>
      </c>
      <c r="D4564" t="s">
        <v>156</v>
      </c>
      <c r="E4564" s="2">
        <v>0.60393518518518519</v>
      </c>
      <c r="F4564" s="2">
        <v>0.60439814814814818</v>
      </c>
      <c r="G4564" s="2"/>
      <c r="H4564">
        <v>1</v>
      </c>
    </row>
    <row r="4565" spans="1:8" x14ac:dyDescent="0.35">
      <c r="A4565">
        <v>148512</v>
      </c>
      <c r="B4565">
        <v>1</v>
      </c>
      <c r="C4565">
        <v>7</v>
      </c>
      <c r="D4565" t="s">
        <v>16</v>
      </c>
      <c r="E4565" s="2">
        <v>0.60590277777777779</v>
      </c>
      <c r="H4565">
        <v>1</v>
      </c>
    </row>
    <row r="4566" spans="1:8" x14ac:dyDescent="0.35">
      <c r="A4566">
        <v>147520</v>
      </c>
      <c r="B4566">
        <v>0</v>
      </c>
      <c r="C4566">
        <v>7</v>
      </c>
      <c r="D4566" t="s">
        <v>16</v>
      </c>
      <c r="F4566" s="2">
        <v>0.56168981481481484</v>
      </c>
      <c r="G4566" s="2"/>
      <c r="H4566">
        <v>1</v>
      </c>
    </row>
    <row r="4567" spans="1:8" x14ac:dyDescent="0.35">
      <c r="A4567">
        <v>147520</v>
      </c>
      <c r="B4567">
        <v>0</v>
      </c>
      <c r="C4567">
        <v>7</v>
      </c>
      <c r="D4567" t="s">
        <v>156</v>
      </c>
      <c r="E4567" s="2">
        <v>0.56261574074074072</v>
      </c>
      <c r="F4567" s="2">
        <v>0.56307870370370372</v>
      </c>
      <c r="G4567" s="2"/>
      <c r="H4567">
        <v>2</v>
      </c>
    </row>
    <row r="4568" spans="1:8" x14ac:dyDescent="0.35">
      <c r="A4568">
        <v>147520</v>
      </c>
      <c r="B4568">
        <v>0</v>
      </c>
      <c r="C4568">
        <v>7</v>
      </c>
      <c r="D4568" t="s">
        <v>157</v>
      </c>
      <c r="E4568" s="2">
        <v>0.56481481481481477</v>
      </c>
      <c r="F4568" s="2">
        <v>0.56527777777777777</v>
      </c>
      <c r="G4568" s="2"/>
      <c r="H4568">
        <v>2</v>
      </c>
    </row>
    <row r="4569" spans="1:8" x14ac:dyDescent="0.35">
      <c r="A4569">
        <v>147520</v>
      </c>
      <c r="B4569">
        <v>0</v>
      </c>
      <c r="C4569">
        <v>7</v>
      </c>
      <c r="D4569" t="s">
        <v>158</v>
      </c>
      <c r="E4569" s="2">
        <v>0.56701388888888893</v>
      </c>
      <c r="F4569" s="2">
        <v>0.56747685185185182</v>
      </c>
      <c r="G4569" s="2"/>
      <c r="H4569">
        <v>2</v>
      </c>
    </row>
    <row r="4570" spans="1:8" x14ac:dyDescent="0.35">
      <c r="A4570">
        <v>147520</v>
      </c>
      <c r="B4570">
        <v>0</v>
      </c>
      <c r="C4570">
        <v>7</v>
      </c>
      <c r="D4570" t="s">
        <v>31</v>
      </c>
      <c r="E4570" s="2">
        <v>0.56944444444444442</v>
      </c>
      <c r="F4570" s="2">
        <v>0.57013888888888886</v>
      </c>
      <c r="G4570" s="2"/>
      <c r="H4570">
        <v>2</v>
      </c>
    </row>
    <row r="4571" spans="1:8" x14ac:dyDescent="0.35">
      <c r="A4571">
        <v>147520</v>
      </c>
      <c r="B4571">
        <v>0</v>
      </c>
      <c r="C4571">
        <v>7</v>
      </c>
      <c r="D4571" t="s">
        <v>132</v>
      </c>
      <c r="E4571" s="2">
        <v>0.57210648148148147</v>
      </c>
      <c r="F4571" s="2">
        <v>0.57256944444444446</v>
      </c>
      <c r="G4571" s="2"/>
      <c r="H4571">
        <v>2</v>
      </c>
    </row>
    <row r="4572" spans="1:8" x14ac:dyDescent="0.35">
      <c r="A4572">
        <v>147520</v>
      </c>
      <c r="B4572">
        <v>0</v>
      </c>
      <c r="C4572">
        <v>7</v>
      </c>
      <c r="D4572" t="s">
        <v>133</v>
      </c>
      <c r="E4572" s="2">
        <v>0.57407407407407407</v>
      </c>
      <c r="F4572" s="2">
        <v>0.57453703703703707</v>
      </c>
      <c r="G4572" s="2"/>
      <c r="H4572">
        <v>2</v>
      </c>
    </row>
    <row r="4573" spans="1:8" x14ac:dyDescent="0.35">
      <c r="A4573">
        <v>147520</v>
      </c>
      <c r="B4573">
        <v>0</v>
      </c>
      <c r="C4573">
        <v>7</v>
      </c>
      <c r="D4573" t="s">
        <v>38</v>
      </c>
      <c r="E4573" s="2">
        <v>0.57581018518518523</v>
      </c>
      <c r="F4573" s="2">
        <v>0.57650462962962967</v>
      </c>
      <c r="G4573" s="2"/>
      <c r="H4573" t="s">
        <v>134</v>
      </c>
    </row>
    <row r="4574" spans="1:8" x14ac:dyDescent="0.35">
      <c r="A4574">
        <v>147520</v>
      </c>
      <c r="B4574">
        <v>1</v>
      </c>
      <c r="C4574">
        <v>7</v>
      </c>
      <c r="D4574" t="s">
        <v>135</v>
      </c>
      <c r="E4574" s="2">
        <v>0.578587962962963</v>
      </c>
      <c r="F4574" s="2">
        <v>0.57905092592592589</v>
      </c>
      <c r="G4574" s="2"/>
      <c r="H4574">
        <v>1</v>
      </c>
    </row>
    <row r="4575" spans="1:8" x14ac:dyDescent="0.35">
      <c r="A4575">
        <v>147520</v>
      </c>
      <c r="B4575">
        <v>1</v>
      </c>
      <c r="C4575">
        <v>7</v>
      </c>
      <c r="D4575" t="s">
        <v>136</v>
      </c>
      <c r="E4575" s="2">
        <v>0.58043981481481477</v>
      </c>
      <c r="F4575" s="2">
        <v>0.58090277777777777</v>
      </c>
      <c r="G4575" s="2"/>
      <c r="H4575">
        <v>1</v>
      </c>
    </row>
    <row r="4576" spans="1:8" x14ac:dyDescent="0.35">
      <c r="A4576">
        <v>147520</v>
      </c>
      <c r="B4576">
        <v>1</v>
      </c>
      <c r="C4576">
        <v>7</v>
      </c>
      <c r="D4576" t="s">
        <v>137</v>
      </c>
      <c r="E4576" s="2">
        <v>0.58263888888888893</v>
      </c>
      <c r="F4576" s="2">
        <v>0.58310185185185182</v>
      </c>
      <c r="G4576" s="2"/>
      <c r="H4576">
        <v>1</v>
      </c>
    </row>
    <row r="4577" spans="1:8" x14ac:dyDescent="0.35">
      <c r="A4577">
        <v>147520</v>
      </c>
      <c r="B4577">
        <v>1</v>
      </c>
      <c r="C4577">
        <v>7</v>
      </c>
      <c r="D4577" t="s">
        <v>138</v>
      </c>
      <c r="E4577" s="2">
        <v>0.58425925925925926</v>
      </c>
      <c r="F4577" s="2">
        <v>0.58472222222222225</v>
      </c>
      <c r="G4577" s="2"/>
      <c r="H4577">
        <v>1</v>
      </c>
    </row>
    <row r="4578" spans="1:8" x14ac:dyDescent="0.35">
      <c r="A4578">
        <v>147520</v>
      </c>
      <c r="B4578">
        <v>1</v>
      </c>
      <c r="C4578">
        <v>7</v>
      </c>
      <c r="D4578" t="s">
        <v>139</v>
      </c>
      <c r="E4578" s="2">
        <v>0.58680555555555558</v>
      </c>
      <c r="F4578" s="2">
        <v>0.58750000000000002</v>
      </c>
      <c r="G4578" s="2"/>
      <c r="H4578">
        <v>1</v>
      </c>
    </row>
    <row r="4579" spans="1:8" x14ac:dyDescent="0.35">
      <c r="A4579">
        <v>147520</v>
      </c>
      <c r="B4579">
        <v>1</v>
      </c>
      <c r="C4579">
        <v>7</v>
      </c>
      <c r="D4579" t="s">
        <v>72</v>
      </c>
      <c r="E4579" s="2">
        <v>0.58912037037037035</v>
      </c>
      <c r="F4579" s="2">
        <v>0.58969907407407407</v>
      </c>
      <c r="G4579" s="2"/>
      <c r="H4579">
        <v>1</v>
      </c>
    </row>
    <row r="4580" spans="1:8" x14ac:dyDescent="0.35">
      <c r="A4580">
        <v>147520</v>
      </c>
      <c r="B4580">
        <v>1</v>
      </c>
      <c r="C4580">
        <v>7</v>
      </c>
      <c r="D4580" t="s">
        <v>95</v>
      </c>
      <c r="E4580" s="2">
        <v>0.59143518518518523</v>
      </c>
      <c r="F4580" s="2">
        <v>0.59201388888888884</v>
      </c>
      <c r="G4580" s="2"/>
      <c r="H4580">
        <v>1</v>
      </c>
    </row>
    <row r="4581" spans="1:8" x14ac:dyDescent="0.35">
      <c r="A4581">
        <v>147520</v>
      </c>
      <c r="B4581">
        <v>1</v>
      </c>
      <c r="C4581">
        <v>7</v>
      </c>
      <c r="D4581" t="s">
        <v>140</v>
      </c>
      <c r="E4581" s="2">
        <v>0.59340277777777772</v>
      </c>
      <c r="F4581" s="2">
        <v>0.59409722222222228</v>
      </c>
      <c r="G4581" s="2"/>
      <c r="H4581">
        <v>1</v>
      </c>
    </row>
    <row r="4582" spans="1:8" x14ac:dyDescent="0.35">
      <c r="A4582">
        <v>147520</v>
      </c>
      <c r="B4582">
        <v>1</v>
      </c>
      <c r="C4582">
        <v>7</v>
      </c>
      <c r="D4582" t="s">
        <v>141</v>
      </c>
      <c r="E4582" s="2">
        <v>0.5957175925925926</v>
      </c>
      <c r="F4582" s="2">
        <v>0.5961805555555556</v>
      </c>
      <c r="G4582" s="2"/>
      <c r="H4582">
        <v>1</v>
      </c>
    </row>
    <row r="4583" spans="1:8" x14ac:dyDescent="0.35">
      <c r="A4583">
        <v>147520</v>
      </c>
      <c r="B4583">
        <v>1</v>
      </c>
      <c r="C4583">
        <v>7</v>
      </c>
      <c r="D4583" t="s">
        <v>46</v>
      </c>
      <c r="E4583" s="2">
        <v>0.59699074074074077</v>
      </c>
      <c r="F4583" s="2">
        <v>0.59745370370370365</v>
      </c>
      <c r="G4583" s="2"/>
      <c r="H4583">
        <v>1</v>
      </c>
    </row>
    <row r="4584" spans="1:8" x14ac:dyDescent="0.35">
      <c r="A4584">
        <v>147520</v>
      </c>
      <c r="B4584">
        <v>1</v>
      </c>
      <c r="C4584">
        <v>7</v>
      </c>
      <c r="D4584" t="s">
        <v>142</v>
      </c>
      <c r="E4584" s="2">
        <v>0.59861111111111109</v>
      </c>
      <c r="F4584" s="2">
        <v>0.59907407407407409</v>
      </c>
      <c r="G4584" s="2"/>
      <c r="H4584">
        <v>1</v>
      </c>
    </row>
    <row r="4585" spans="1:8" x14ac:dyDescent="0.35">
      <c r="A4585">
        <v>147520</v>
      </c>
      <c r="B4585">
        <v>1</v>
      </c>
      <c r="C4585">
        <v>7</v>
      </c>
      <c r="D4585" t="s">
        <v>143</v>
      </c>
      <c r="E4585" s="2">
        <v>0.59988425925925926</v>
      </c>
      <c r="F4585" s="2">
        <v>0.6005787037037037</v>
      </c>
      <c r="G4585" s="2"/>
      <c r="H4585">
        <v>1</v>
      </c>
    </row>
    <row r="4586" spans="1:8" x14ac:dyDescent="0.35">
      <c r="A4586">
        <v>147520</v>
      </c>
      <c r="B4586">
        <v>1</v>
      </c>
      <c r="C4586">
        <v>7</v>
      </c>
      <c r="D4586" t="s">
        <v>59</v>
      </c>
      <c r="E4586" s="2">
        <v>0.60185185185185186</v>
      </c>
      <c r="F4586" s="2">
        <v>0.60231481481481486</v>
      </c>
      <c r="G4586" s="2"/>
      <c r="H4586">
        <v>1</v>
      </c>
    </row>
    <row r="4587" spans="1:8" x14ac:dyDescent="0.35">
      <c r="A4587">
        <v>147520</v>
      </c>
      <c r="B4587">
        <v>1</v>
      </c>
      <c r="C4587">
        <v>7</v>
      </c>
      <c r="D4587" t="s">
        <v>144</v>
      </c>
      <c r="E4587" s="2">
        <v>0.60335648148148147</v>
      </c>
      <c r="F4587" s="2">
        <v>0.60381944444444446</v>
      </c>
      <c r="G4587" s="2"/>
      <c r="H4587">
        <v>1</v>
      </c>
    </row>
    <row r="4588" spans="1:8" x14ac:dyDescent="0.35">
      <c r="A4588">
        <v>147520</v>
      </c>
      <c r="B4588">
        <v>1</v>
      </c>
      <c r="C4588">
        <v>7</v>
      </c>
      <c r="D4588" t="s">
        <v>9</v>
      </c>
      <c r="E4588" s="2">
        <v>0.60532407407407407</v>
      </c>
      <c r="H4588">
        <v>1</v>
      </c>
    </row>
    <row r="4589" spans="1:8" x14ac:dyDescent="0.35">
      <c r="A4589">
        <v>148824</v>
      </c>
      <c r="B4589">
        <v>0</v>
      </c>
      <c r="C4589">
        <v>7</v>
      </c>
      <c r="D4589" t="s">
        <v>8</v>
      </c>
      <c r="F4589" s="2">
        <v>0.56793981481481481</v>
      </c>
      <c r="G4589" s="2"/>
      <c r="H4589">
        <v>1</v>
      </c>
    </row>
    <row r="4590" spans="1:8" x14ac:dyDescent="0.35">
      <c r="A4590">
        <v>148824</v>
      </c>
      <c r="B4590">
        <v>0</v>
      </c>
      <c r="C4590">
        <v>7</v>
      </c>
      <c r="D4590" t="s">
        <v>102</v>
      </c>
      <c r="E4590" s="2">
        <v>0.57094907407407403</v>
      </c>
      <c r="F4590" s="2">
        <v>0.57141203703703702</v>
      </c>
      <c r="G4590" s="2"/>
      <c r="H4590">
        <v>2</v>
      </c>
    </row>
    <row r="4591" spans="1:8" x14ac:dyDescent="0.35">
      <c r="A4591">
        <v>148824</v>
      </c>
      <c r="B4591">
        <v>0</v>
      </c>
      <c r="C4591">
        <v>7</v>
      </c>
      <c r="D4591" t="s">
        <v>103</v>
      </c>
      <c r="E4591" s="2">
        <v>0.57442129629629635</v>
      </c>
      <c r="F4591" s="2">
        <v>0.57488425925925923</v>
      </c>
      <c r="G4591" s="2"/>
      <c r="H4591">
        <v>2</v>
      </c>
    </row>
    <row r="4592" spans="1:8" x14ac:dyDescent="0.35">
      <c r="A4592">
        <v>148824</v>
      </c>
      <c r="B4592">
        <v>0</v>
      </c>
      <c r="C4592">
        <v>7</v>
      </c>
      <c r="D4592" t="s">
        <v>104</v>
      </c>
      <c r="E4592" s="2">
        <v>0.57743055555555556</v>
      </c>
      <c r="F4592" s="2">
        <v>0.57789351851851856</v>
      </c>
      <c r="G4592" s="2"/>
      <c r="H4592">
        <v>2</v>
      </c>
    </row>
    <row r="4593" spans="1:8" x14ac:dyDescent="0.35">
      <c r="A4593">
        <v>148824</v>
      </c>
      <c r="B4593">
        <v>0</v>
      </c>
      <c r="C4593">
        <v>7</v>
      </c>
      <c r="D4593" t="s">
        <v>105</v>
      </c>
      <c r="E4593" s="2">
        <v>0.57986111111111116</v>
      </c>
      <c r="F4593" s="2">
        <v>0.58032407407407405</v>
      </c>
      <c r="G4593" s="2"/>
      <c r="H4593">
        <v>2</v>
      </c>
    </row>
    <row r="4594" spans="1:8" x14ac:dyDescent="0.35">
      <c r="A4594">
        <v>148824</v>
      </c>
      <c r="B4594">
        <v>0</v>
      </c>
      <c r="C4594">
        <v>7</v>
      </c>
      <c r="D4594" t="s">
        <v>106</v>
      </c>
      <c r="E4594" s="2">
        <v>0.58240740740740737</v>
      </c>
      <c r="F4594" s="2">
        <v>0.58287037037037037</v>
      </c>
      <c r="G4594" s="2"/>
      <c r="H4594">
        <v>2</v>
      </c>
    </row>
    <row r="4595" spans="1:8" x14ac:dyDescent="0.35">
      <c r="A4595">
        <v>148824</v>
      </c>
      <c r="B4595">
        <v>0</v>
      </c>
      <c r="C4595">
        <v>7</v>
      </c>
      <c r="D4595" t="s">
        <v>107</v>
      </c>
      <c r="E4595" s="2">
        <v>0.5844907407407407</v>
      </c>
      <c r="F4595" s="2">
        <v>0.5849537037037037</v>
      </c>
      <c r="G4595" s="2"/>
      <c r="H4595">
        <v>2</v>
      </c>
    </row>
    <row r="4596" spans="1:8" x14ac:dyDescent="0.35">
      <c r="A4596">
        <v>148824</v>
      </c>
      <c r="B4596">
        <v>0</v>
      </c>
      <c r="C4596">
        <v>7</v>
      </c>
      <c r="D4596" t="s">
        <v>108</v>
      </c>
      <c r="E4596" s="2">
        <v>0.58680555555555558</v>
      </c>
      <c r="F4596" s="2">
        <v>0.58726851851851847</v>
      </c>
      <c r="G4596" s="2"/>
      <c r="H4596">
        <v>2</v>
      </c>
    </row>
    <row r="4597" spans="1:8" x14ac:dyDescent="0.35">
      <c r="A4597">
        <v>148824</v>
      </c>
      <c r="B4597">
        <v>0</v>
      </c>
      <c r="C4597">
        <v>7</v>
      </c>
      <c r="D4597" t="s">
        <v>39</v>
      </c>
      <c r="E4597" s="2">
        <v>0.59027777777777779</v>
      </c>
      <c r="F4597" s="2">
        <v>0.59108796296296295</v>
      </c>
      <c r="G4597" s="2"/>
      <c r="H4597">
        <v>6</v>
      </c>
    </row>
    <row r="4598" spans="1:8" x14ac:dyDescent="0.35">
      <c r="A4598">
        <v>148824</v>
      </c>
      <c r="B4598">
        <v>0</v>
      </c>
      <c r="C4598">
        <v>7</v>
      </c>
      <c r="D4598" t="s">
        <v>109</v>
      </c>
      <c r="E4598" s="2">
        <v>0.59340277777777772</v>
      </c>
      <c r="F4598" s="2">
        <v>0.59386574074074072</v>
      </c>
      <c r="G4598" s="2"/>
      <c r="H4598" t="s">
        <v>110</v>
      </c>
    </row>
    <row r="4599" spans="1:8" x14ac:dyDescent="0.35">
      <c r="A4599">
        <v>148824</v>
      </c>
      <c r="B4599">
        <v>0</v>
      </c>
      <c r="C4599">
        <v>7</v>
      </c>
      <c r="D4599" t="s">
        <v>111</v>
      </c>
      <c r="E4599" s="2">
        <v>0.59537037037037033</v>
      </c>
      <c r="F4599" s="2">
        <v>0.59583333333333333</v>
      </c>
      <c r="G4599" s="2"/>
      <c r="H4599" t="s">
        <v>110</v>
      </c>
    </row>
    <row r="4600" spans="1:8" x14ac:dyDescent="0.35">
      <c r="A4600">
        <v>148824</v>
      </c>
      <c r="B4600">
        <v>0</v>
      </c>
      <c r="C4600">
        <v>7</v>
      </c>
      <c r="D4600" t="s">
        <v>112</v>
      </c>
      <c r="E4600" s="2">
        <v>0.59756944444444449</v>
      </c>
      <c r="F4600" s="2">
        <v>0.5981481481481481</v>
      </c>
      <c r="G4600" s="2"/>
      <c r="H4600" t="s">
        <v>110</v>
      </c>
    </row>
    <row r="4601" spans="1:8" x14ac:dyDescent="0.35">
      <c r="A4601">
        <v>148824</v>
      </c>
      <c r="B4601">
        <v>0</v>
      </c>
      <c r="C4601">
        <v>7</v>
      </c>
      <c r="D4601" t="s">
        <v>113</v>
      </c>
      <c r="E4601" s="2">
        <v>0.59942129629629626</v>
      </c>
      <c r="F4601" s="2">
        <v>0.6</v>
      </c>
      <c r="G4601" s="2"/>
      <c r="H4601" t="s">
        <v>110</v>
      </c>
    </row>
    <row r="4602" spans="1:8" x14ac:dyDescent="0.35">
      <c r="A4602">
        <v>148824</v>
      </c>
      <c r="B4602">
        <v>0</v>
      </c>
      <c r="C4602">
        <v>7</v>
      </c>
      <c r="D4602" t="s">
        <v>24</v>
      </c>
      <c r="E4602" s="2">
        <v>0.60219907407407403</v>
      </c>
      <c r="F4602" s="2">
        <v>0.60358796296296291</v>
      </c>
      <c r="G4602" s="2"/>
      <c r="H4602" t="s">
        <v>110</v>
      </c>
    </row>
    <row r="4603" spans="1:8" x14ac:dyDescent="0.35">
      <c r="A4603">
        <v>148824</v>
      </c>
      <c r="B4603">
        <v>0</v>
      </c>
      <c r="C4603">
        <v>7</v>
      </c>
      <c r="D4603" t="s">
        <v>45</v>
      </c>
      <c r="E4603" s="2">
        <v>0.61111111111111116</v>
      </c>
      <c r="F4603" s="2">
        <v>0.6118055555555556</v>
      </c>
      <c r="G4603" s="2"/>
      <c r="H4603" t="s">
        <v>110</v>
      </c>
    </row>
    <row r="4604" spans="1:8" x14ac:dyDescent="0.35">
      <c r="A4604">
        <v>148824</v>
      </c>
      <c r="B4604">
        <v>0</v>
      </c>
      <c r="C4604">
        <v>7</v>
      </c>
      <c r="D4604" t="s">
        <v>21</v>
      </c>
      <c r="E4604" s="2">
        <v>0.61331018518518521</v>
      </c>
      <c r="F4604" s="2">
        <v>0.61388888888888893</v>
      </c>
      <c r="G4604" s="2"/>
      <c r="H4604" t="s">
        <v>122</v>
      </c>
    </row>
    <row r="4605" spans="1:8" x14ac:dyDescent="0.35">
      <c r="A4605">
        <v>148824</v>
      </c>
      <c r="B4605">
        <v>0</v>
      </c>
      <c r="C4605">
        <v>7</v>
      </c>
      <c r="D4605" t="s">
        <v>123</v>
      </c>
      <c r="E4605" s="2">
        <v>0.61608796296296298</v>
      </c>
      <c r="F4605" s="2">
        <v>0.6166666666666667</v>
      </c>
      <c r="G4605" s="2"/>
      <c r="H4605">
        <v>2</v>
      </c>
    </row>
    <row r="4606" spans="1:8" x14ac:dyDescent="0.35">
      <c r="A4606">
        <v>148824</v>
      </c>
      <c r="B4606">
        <v>0</v>
      </c>
      <c r="C4606">
        <v>7</v>
      </c>
      <c r="D4606" t="s">
        <v>93</v>
      </c>
      <c r="E4606" s="2">
        <v>0.61886574074074074</v>
      </c>
      <c r="H4606">
        <v>1</v>
      </c>
    </row>
    <row r="4607" spans="1:8" x14ac:dyDescent="0.35">
      <c r="A4607">
        <v>148914</v>
      </c>
      <c r="B4607">
        <v>0</v>
      </c>
      <c r="C4607">
        <v>7</v>
      </c>
      <c r="D4607" t="s">
        <v>9</v>
      </c>
      <c r="F4607" s="2">
        <v>0.56817129629629626</v>
      </c>
      <c r="G4607" s="2"/>
      <c r="H4607">
        <v>1</v>
      </c>
    </row>
    <row r="4608" spans="1:8" x14ac:dyDescent="0.35">
      <c r="A4608">
        <v>148914</v>
      </c>
      <c r="B4608">
        <v>0</v>
      </c>
      <c r="C4608">
        <v>7</v>
      </c>
      <c r="D4608" t="s">
        <v>144</v>
      </c>
      <c r="E4608" s="2">
        <v>0.56921296296296298</v>
      </c>
      <c r="F4608" s="2">
        <v>0.56967592592592597</v>
      </c>
      <c r="G4608" s="2"/>
      <c r="H4608">
        <v>2</v>
      </c>
    </row>
    <row r="4609" spans="1:8" x14ac:dyDescent="0.35">
      <c r="A4609">
        <v>148914</v>
      </c>
      <c r="B4609">
        <v>0</v>
      </c>
      <c r="C4609">
        <v>7</v>
      </c>
      <c r="D4609" t="s">
        <v>59</v>
      </c>
      <c r="E4609" s="2">
        <v>0.57071759259259258</v>
      </c>
      <c r="F4609" s="2">
        <v>0.57118055555555558</v>
      </c>
      <c r="G4609" s="2"/>
      <c r="H4609">
        <v>2</v>
      </c>
    </row>
    <row r="4610" spans="1:8" x14ac:dyDescent="0.35">
      <c r="A4610">
        <v>148914</v>
      </c>
      <c r="B4610">
        <v>0</v>
      </c>
      <c r="C4610">
        <v>7</v>
      </c>
      <c r="D4610" t="s">
        <v>90</v>
      </c>
      <c r="E4610" s="2">
        <v>0.57256944444444446</v>
      </c>
      <c r="F4610" s="2">
        <v>0.57465277777777779</v>
      </c>
      <c r="G4610" s="2"/>
      <c r="H4610">
        <v>2</v>
      </c>
    </row>
    <row r="4611" spans="1:8" x14ac:dyDescent="0.35">
      <c r="A4611">
        <v>148914</v>
      </c>
      <c r="B4611">
        <v>0</v>
      </c>
      <c r="C4611">
        <v>7</v>
      </c>
      <c r="D4611" t="s">
        <v>151</v>
      </c>
      <c r="E4611" s="2">
        <v>0.5761574074074074</v>
      </c>
      <c r="F4611" s="2">
        <v>0.57662037037037039</v>
      </c>
      <c r="G4611" s="2"/>
      <c r="H4611">
        <v>2</v>
      </c>
    </row>
    <row r="4612" spans="1:8" x14ac:dyDescent="0.35">
      <c r="A4612">
        <v>148914</v>
      </c>
      <c r="B4612">
        <v>0</v>
      </c>
      <c r="C4612">
        <v>7</v>
      </c>
      <c r="D4612" t="s">
        <v>150</v>
      </c>
      <c r="E4612" s="2">
        <v>0.57800925925925928</v>
      </c>
      <c r="F4612" s="2">
        <v>0.57870370370370372</v>
      </c>
      <c r="G4612" s="2"/>
      <c r="H4612">
        <v>2</v>
      </c>
    </row>
    <row r="4613" spans="1:8" x14ac:dyDescent="0.35">
      <c r="A4613">
        <v>148914</v>
      </c>
      <c r="B4613">
        <v>0</v>
      </c>
      <c r="C4613">
        <v>7</v>
      </c>
      <c r="D4613" t="s">
        <v>149</v>
      </c>
      <c r="E4613" s="2">
        <v>0.58032407407407405</v>
      </c>
      <c r="F4613" s="2">
        <v>0.58090277777777777</v>
      </c>
      <c r="G4613" s="2"/>
      <c r="H4613">
        <v>2</v>
      </c>
    </row>
    <row r="4614" spans="1:8" x14ac:dyDescent="0.35">
      <c r="A4614">
        <v>148914</v>
      </c>
      <c r="B4614">
        <v>0</v>
      </c>
      <c r="C4614">
        <v>7</v>
      </c>
      <c r="D4614" t="s">
        <v>148</v>
      </c>
      <c r="E4614" s="2">
        <v>0.58275462962962965</v>
      </c>
      <c r="F4614" s="2">
        <v>0.58321759259259254</v>
      </c>
      <c r="G4614" s="2"/>
      <c r="H4614">
        <v>2</v>
      </c>
    </row>
    <row r="4615" spans="1:8" x14ac:dyDescent="0.35">
      <c r="A4615">
        <v>148914</v>
      </c>
      <c r="B4615">
        <v>0</v>
      </c>
      <c r="C4615">
        <v>7</v>
      </c>
      <c r="D4615" t="s">
        <v>19</v>
      </c>
      <c r="E4615" s="2">
        <v>0.58668981481481486</v>
      </c>
      <c r="F4615" s="2">
        <v>0.58715277777777775</v>
      </c>
      <c r="G4615" s="2"/>
      <c r="H4615">
        <v>2</v>
      </c>
    </row>
    <row r="4616" spans="1:8" x14ac:dyDescent="0.35">
      <c r="A4616">
        <v>148914</v>
      </c>
      <c r="B4616">
        <v>0</v>
      </c>
      <c r="C4616">
        <v>7</v>
      </c>
      <c r="D4616" t="s">
        <v>146</v>
      </c>
      <c r="E4616" s="2">
        <v>0.58831018518518519</v>
      </c>
      <c r="F4616" s="2">
        <v>0.58877314814814818</v>
      </c>
      <c r="G4616" s="2"/>
      <c r="H4616" t="s">
        <v>159</v>
      </c>
    </row>
    <row r="4617" spans="1:8" x14ac:dyDescent="0.35">
      <c r="A4617">
        <v>148914</v>
      </c>
      <c r="B4617">
        <v>0</v>
      </c>
      <c r="C4617">
        <v>7</v>
      </c>
      <c r="D4617" t="s">
        <v>13</v>
      </c>
      <c r="E4617" s="2">
        <v>0.59143518518518523</v>
      </c>
      <c r="F4617" s="2">
        <v>0.59212962962962967</v>
      </c>
      <c r="G4617" s="2"/>
      <c r="H4617" t="s">
        <v>152</v>
      </c>
    </row>
    <row r="4618" spans="1:8" x14ac:dyDescent="0.35">
      <c r="A4618">
        <v>148914</v>
      </c>
      <c r="B4618">
        <v>1</v>
      </c>
      <c r="C4618">
        <v>7</v>
      </c>
      <c r="D4618" t="s">
        <v>160</v>
      </c>
      <c r="E4618" s="2">
        <v>0.59513888888888888</v>
      </c>
      <c r="F4618" s="2">
        <v>0.59560185185185188</v>
      </c>
      <c r="G4618" s="2"/>
      <c r="H4618" t="s">
        <v>152</v>
      </c>
    </row>
    <row r="4619" spans="1:8" x14ac:dyDescent="0.35">
      <c r="A4619">
        <v>148914</v>
      </c>
      <c r="B4619">
        <v>1</v>
      </c>
      <c r="C4619">
        <v>7</v>
      </c>
      <c r="D4619" t="s">
        <v>11</v>
      </c>
      <c r="E4619" s="2">
        <v>0.5981481481481481</v>
      </c>
      <c r="H4619" t="s">
        <v>161</v>
      </c>
    </row>
    <row r="4620" spans="1:8" x14ac:dyDescent="0.35">
      <c r="A4620">
        <v>148813</v>
      </c>
      <c r="B4620">
        <v>0</v>
      </c>
      <c r="C4620">
        <v>7</v>
      </c>
      <c r="D4620" t="s">
        <v>93</v>
      </c>
      <c r="F4620" s="2">
        <v>0.56840277777777781</v>
      </c>
      <c r="G4620" s="2"/>
      <c r="H4620">
        <v>1</v>
      </c>
    </row>
    <row r="4621" spans="1:8" x14ac:dyDescent="0.35">
      <c r="A4621">
        <v>148813</v>
      </c>
      <c r="B4621">
        <v>0</v>
      </c>
      <c r="C4621">
        <v>7</v>
      </c>
      <c r="D4621" t="s">
        <v>123</v>
      </c>
      <c r="E4621" s="2">
        <v>0.57013888888888886</v>
      </c>
      <c r="F4621" s="2">
        <v>0.57071759259259258</v>
      </c>
      <c r="G4621" s="2"/>
      <c r="H4621">
        <v>1</v>
      </c>
    </row>
    <row r="4622" spans="1:8" x14ac:dyDescent="0.35">
      <c r="A4622">
        <v>148813</v>
      </c>
      <c r="B4622">
        <v>0</v>
      </c>
      <c r="C4622">
        <v>7</v>
      </c>
      <c r="D4622" t="s">
        <v>21</v>
      </c>
      <c r="E4622" s="2">
        <v>0.57280092592592591</v>
      </c>
      <c r="F4622" s="2">
        <v>0.57337962962962963</v>
      </c>
      <c r="G4622" s="2"/>
      <c r="H4622" t="s">
        <v>114</v>
      </c>
    </row>
    <row r="4623" spans="1:8" x14ac:dyDescent="0.35">
      <c r="A4623">
        <v>148813</v>
      </c>
      <c r="B4623">
        <v>0</v>
      </c>
      <c r="C4623">
        <v>7</v>
      </c>
      <c r="D4623" t="s">
        <v>45</v>
      </c>
      <c r="E4623" s="2">
        <v>0.57523148148148151</v>
      </c>
      <c r="F4623" s="2">
        <v>0.57696759259259256</v>
      </c>
      <c r="G4623" s="2"/>
      <c r="H4623" t="s">
        <v>152</v>
      </c>
    </row>
    <row r="4624" spans="1:8" x14ac:dyDescent="0.35">
      <c r="A4624">
        <v>148813</v>
      </c>
      <c r="B4624">
        <v>0</v>
      </c>
      <c r="C4624">
        <v>7</v>
      </c>
      <c r="D4624" t="s">
        <v>24</v>
      </c>
      <c r="E4624" s="2">
        <v>0.5844907407407407</v>
      </c>
      <c r="F4624" s="2">
        <v>0.58518518518518514</v>
      </c>
      <c r="G4624" s="2"/>
      <c r="H4624" t="s">
        <v>152</v>
      </c>
    </row>
    <row r="4625" spans="1:8" x14ac:dyDescent="0.35">
      <c r="A4625">
        <v>148813</v>
      </c>
      <c r="B4625">
        <v>0</v>
      </c>
      <c r="C4625">
        <v>7</v>
      </c>
      <c r="D4625" t="s">
        <v>113</v>
      </c>
      <c r="E4625" s="2">
        <v>0.58715277777777775</v>
      </c>
      <c r="F4625" s="2">
        <v>0.58773148148148147</v>
      </c>
      <c r="G4625" s="2"/>
      <c r="H4625" t="s">
        <v>152</v>
      </c>
    </row>
    <row r="4626" spans="1:8" x14ac:dyDescent="0.35">
      <c r="A4626">
        <v>148813</v>
      </c>
      <c r="B4626">
        <v>0</v>
      </c>
      <c r="C4626">
        <v>7</v>
      </c>
      <c r="D4626" t="s">
        <v>112</v>
      </c>
      <c r="E4626" s="2">
        <v>0.58912037037037035</v>
      </c>
      <c r="F4626" s="2">
        <v>0.58969907407407407</v>
      </c>
      <c r="G4626" s="2"/>
      <c r="H4626" t="s">
        <v>152</v>
      </c>
    </row>
    <row r="4627" spans="1:8" x14ac:dyDescent="0.35">
      <c r="A4627">
        <v>148813</v>
      </c>
      <c r="B4627">
        <v>0</v>
      </c>
      <c r="C4627">
        <v>7</v>
      </c>
      <c r="D4627" t="s">
        <v>111</v>
      </c>
      <c r="E4627" s="2">
        <v>0.5913194444444444</v>
      </c>
      <c r="F4627" s="2">
        <v>0.5917824074074074</v>
      </c>
      <c r="G4627" s="2"/>
      <c r="H4627" t="s">
        <v>152</v>
      </c>
    </row>
    <row r="4628" spans="1:8" x14ac:dyDescent="0.35">
      <c r="A4628">
        <v>148813</v>
      </c>
      <c r="B4628">
        <v>0</v>
      </c>
      <c r="C4628">
        <v>7</v>
      </c>
      <c r="D4628" t="s">
        <v>109</v>
      </c>
      <c r="E4628" s="2">
        <v>0.593287037037037</v>
      </c>
      <c r="F4628" s="2">
        <v>0.59375</v>
      </c>
      <c r="G4628" s="2"/>
      <c r="H4628" t="s">
        <v>152</v>
      </c>
    </row>
    <row r="4629" spans="1:8" x14ac:dyDescent="0.35">
      <c r="A4629">
        <v>148813</v>
      </c>
      <c r="B4629">
        <v>0</v>
      </c>
      <c r="C4629">
        <v>7</v>
      </c>
      <c r="D4629" t="s">
        <v>39</v>
      </c>
      <c r="E4629" s="2">
        <v>0.59583333333333333</v>
      </c>
      <c r="F4629" s="2">
        <v>0.59652777777777777</v>
      </c>
      <c r="G4629" s="2"/>
      <c r="H4629">
        <v>5</v>
      </c>
    </row>
    <row r="4630" spans="1:8" x14ac:dyDescent="0.35">
      <c r="A4630">
        <v>148813</v>
      </c>
      <c r="B4630">
        <v>0</v>
      </c>
      <c r="C4630">
        <v>7</v>
      </c>
      <c r="D4630" t="s">
        <v>108</v>
      </c>
      <c r="E4630" s="2">
        <v>0.59907407407407409</v>
      </c>
      <c r="F4630" s="2">
        <v>0.59953703703703709</v>
      </c>
      <c r="G4630" s="2"/>
      <c r="H4630">
        <v>1</v>
      </c>
    </row>
    <row r="4631" spans="1:8" x14ac:dyDescent="0.35">
      <c r="A4631">
        <v>148813</v>
      </c>
      <c r="B4631">
        <v>0</v>
      </c>
      <c r="C4631">
        <v>7</v>
      </c>
      <c r="D4631" t="s">
        <v>107</v>
      </c>
      <c r="E4631" s="2">
        <v>0.60115740740740742</v>
      </c>
      <c r="F4631" s="2">
        <v>0.60162037037037042</v>
      </c>
      <c r="G4631" s="2"/>
      <c r="H4631">
        <v>1</v>
      </c>
    </row>
    <row r="4632" spans="1:8" x14ac:dyDescent="0.35">
      <c r="A4632">
        <v>148813</v>
      </c>
      <c r="B4632">
        <v>0</v>
      </c>
      <c r="C4632">
        <v>7</v>
      </c>
      <c r="D4632" t="s">
        <v>106</v>
      </c>
      <c r="E4632" s="2">
        <v>0.60277777777777775</v>
      </c>
      <c r="F4632" s="2">
        <v>0.60324074074074074</v>
      </c>
      <c r="G4632" s="2"/>
      <c r="H4632">
        <v>1</v>
      </c>
    </row>
    <row r="4633" spans="1:8" x14ac:dyDescent="0.35">
      <c r="A4633">
        <v>148813</v>
      </c>
      <c r="B4633">
        <v>0</v>
      </c>
      <c r="C4633">
        <v>7</v>
      </c>
      <c r="D4633" t="s">
        <v>105</v>
      </c>
      <c r="E4633" s="2">
        <v>0.6049768518518519</v>
      </c>
      <c r="F4633" s="2">
        <v>0.60543981481481479</v>
      </c>
      <c r="G4633" s="2"/>
      <c r="H4633">
        <v>1</v>
      </c>
    </row>
    <row r="4634" spans="1:8" x14ac:dyDescent="0.35">
      <c r="A4634">
        <v>148813</v>
      </c>
      <c r="B4634">
        <v>0</v>
      </c>
      <c r="C4634">
        <v>7</v>
      </c>
      <c r="D4634" t="s">
        <v>104</v>
      </c>
      <c r="E4634" s="2">
        <v>0.60717592592592595</v>
      </c>
      <c r="F4634" s="2">
        <v>0.60763888888888884</v>
      </c>
      <c r="G4634" s="2"/>
      <c r="H4634">
        <v>1</v>
      </c>
    </row>
    <row r="4635" spans="1:8" x14ac:dyDescent="0.35">
      <c r="A4635">
        <v>148813</v>
      </c>
      <c r="B4635">
        <v>0</v>
      </c>
      <c r="C4635">
        <v>7</v>
      </c>
      <c r="D4635" t="s">
        <v>103</v>
      </c>
      <c r="E4635" s="2">
        <v>0.60995370370370372</v>
      </c>
      <c r="F4635" s="2">
        <v>0.61041666666666672</v>
      </c>
      <c r="G4635" s="2"/>
      <c r="H4635">
        <v>1</v>
      </c>
    </row>
    <row r="4636" spans="1:8" x14ac:dyDescent="0.35">
      <c r="A4636">
        <v>148813</v>
      </c>
      <c r="B4636">
        <v>0</v>
      </c>
      <c r="C4636">
        <v>7</v>
      </c>
      <c r="D4636" t="s">
        <v>102</v>
      </c>
      <c r="E4636" s="2">
        <v>0.61284722222222221</v>
      </c>
      <c r="F4636" s="2">
        <v>0.61331018518518521</v>
      </c>
      <c r="G4636" s="2"/>
      <c r="H4636">
        <v>1</v>
      </c>
    </row>
    <row r="4637" spans="1:8" x14ac:dyDescent="0.35">
      <c r="A4637">
        <v>148813</v>
      </c>
      <c r="B4637">
        <v>0</v>
      </c>
      <c r="C4637">
        <v>7</v>
      </c>
      <c r="D4637" t="s">
        <v>8</v>
      </c>
      <c r="E4637" s="2">
        <v>0.61678240740740742</v>
      </c>
      <c r="H4637">
        <v>1</v>
      </c>
    </row>
    <row r="4638" spans="1:8" x14ac:dyDescent="0.35">
      <c r="A4638">
        <v>147116</v>
      </c>
      <c r="B4638">
        <v>0</v>
      </c>
      <c r="C4638">
        <v>7</v>
      </c>
      <c r="D4638" t="s">
        <v>18</v>
      </c>
      <c r="F4638" s="2">
        <v>0.56851851851851853</v>
      </c>
      <c r="G4638" s="2"/>
      <c r="H4638" t="s">
        <v>124</v>
      </c>
    </row>
    <row r="4639" spans="1:8" x14ac:dyDescent="0.35">
      <c r="A4639">
        <v>147116</v>
      </c>
      <c r="B4639">
        <v>0</v>
      </c>
      <c r="C4639">
        <v>7</v>
      </c>
      <c r="D4639" t="s">
        <v>17</v>
      </c>
      <c r="E4639" s="2">
        <v>0.5708333333333333</v>
      </c>
      <c r="F4639" s="2">
        <v>0.5712962962962963</v>
      </c>
      <c r="G4639" s="2"/>
      <c r="H4639">
        <v>2</v>
      </c>
    </row>
    <row r="4640" spans="1:8" x14ac:dyDescent="0.35">
      <c r="A4640">
        <v>147116</v>
      </c>
      <c r="B4640">
        <v>0</v>
      </c>
      <c r="C4640">
        <v>7</v>
      </c>
      <c r="D4640" t="s">
        <v>125</v>
      </c>
      <c r="E4640" s="2">
        <v>0.57291666666666663</v>
      </c>
      <c r="F4640" s="2">
        <v>0.57337962962962963</v>
      </c>
      <c r="G4640" s="2"/>
      <c r="H4640">
        <v>2</v>
      </c>
    </row>
    <row r="4641" spans="1:8" x14ac:dyDescent="0.35">
      <c r="A4641">
        <v>147116</v>
      </c>
      <c r="B4641">
        <v>0</v>
      </c>
      <c r="C4641">
        <v>7</v>
      </c>
      <c r="D4641" t="s">
        <v>126</v>
      </c>
      <c r="E4641" s="2">
        <v>0.57546296296296295</v>
      </c>
      <c r="F4641" s="2">
        <v>0.5761574074074074</v>
      </c>
      <c r="G4641" s="2"/>
      <c r="H4641" t="s">
        <v>127</v>
      </c>
    </row>
    <row r="4642" spans="1:8" x14ac:dyDescent="0.35">
      <c r="A4642">
        <v>147116</v>
      </c>
      <c r="B4642">
        <v>0</v>
      </c>
      <c r="C4642">
        <v>7</v>
      </c>
      <c r="D4642" t="s">
        <v>128</v>
      </c>
      <c r="E4642" s="2">
        <v>0.577662037037037</v>
      </c>
      <c r="F4642" s="2">
        <v>0.578125</v>
      </c>
      <c r="G4642" s="2"/>
      <c r="H4642" t="s">
        <v>110</v>
      </c>
    </row>
    <row r="4643" spans="1:8" x14ac:dyDescent="0.35">
      <c r="A4643">
        <v>147116</v>
      </c>
      <c r="B4643">
        <v>0</v>
      </c>
      <c r="C4643">
        <v>7</v>
      </c>
      <c r="D4643" t="s">
        <v>129</v>
      </c>
      <c r="E4643" s="2">
        <v>0.57951388888888888</v>
      </c>
      <c r="F4643" s="2">
        <v>0.57997685185185188</v>
      </c>
      <c r="G4643" s="2"/>
      <c r="H4643" t="s">
        <v>110</v>
      </c>
    </row>
    <row r="4644" spans="1:8" x14ac:dyDescent="0.35">
      <c r="A4644">
        <v>147116</v>
      </c>
      <c r="B4644">
        <v>0</v>
      </c>
      <c r="C4644">
        <v>7</v>
      </c>
      <c r="D4644" t="s">
        <v>130</v>
      </c>
      <c r="E4644" s="2">
        <v>0.58136574074074077</v>
      </c>
      <c r="F4644" s="2">
        <v>0.58194444444444449</v>
      </c>
      <c r="G4644" s="2"/>
      <c r="H4644" t="s">
        <v>110</v>
      </c>
    </row>
    <row r="4645" spans="1:8" x14ac:dyDescent="0.35">
      <c r="A4645">
        <v>147116</v>
      </c>
      <c r="B4645">
        <v>0</v>
      </c>
      <c r="C4645">
        <v>7</v>
      </c>
      <c r="D4645" t="s">
        <v>45</v>
      </c>
      <c r="E4645" s="2">
        <v>0.58344907407407409</v>
      </c>
      <c r="F4645" s="2">
        <v>0.58437499999999998</v>
      </c>
      <c r="G4645" s="2"/>
      <c r="H4645" t="s">
        <v>110</v>
      </c>
    </row>
    <row r="4646" spans="1:8" x14ac:dyDescent="0.35">
      <c r="A4646">
        <v>147116</v>
      </c>
      <c r="B4646">
        <v>0</v>
      </c>
      <c r="C4646">
        <v>7</v>
      </c>
      <c r="D4646" t="s">
        <v>21</v>
      </c>
      <c r="E4646" s="2">
        <v>0.58622685185185186</v>
      </c>
      <c r="H4646" t="s">
        <v>114</v>
      </c>
    </row>
    <row r="4647" spans="1:8" x14ac:dyDescent="0.35">
      <c r="A4647">
        <v>147918</v>
      </c>
      <c r="B4647">
        <v>0</v>
      </c>
      <c r="C4647">
        <v>7</v>
      </c>
      <c r="D4647" t="s">
        <v>11</v>
      </c>
      <c r="F4647" s="2">
        <v>0.56944444444444442</v>
      </c>
      <c r="G4647" s="2"/>
      <c r="H4647" t="s">
        <v>161</v>
      </c>
    </row>
    <row r="4648" spans="1:8" x14ac:dyDescent="0.35">
      <c r="A4648">
        <v>147918</v>
      </c>
      <c r="B4648">
        <v>0</v>
      </c>
      <c r="C4648">
        <v>7</v>
      </c>
      <c r="D4648" t="s">
        <v>160</v>
      </c>
      <c r="E4648" s="2">
        <v>0.57187500000000002</v>
      </c>
      <c r="F4648" s="2">
        <v>0.57256944444444446</v>
      </c>
      <c r="G4648" s="2"/>
      <c r="H4648" t="s">
        <v>110</v>
      </c>
    </row>
    <row r="4649" spans="1:8" x14ac:dyDescent="0.35">
      <c r="A4649">
        <v>147918</v>
      </c>
      <c r="B4649">
        <v>1</v>
      </c>
      <c r="C4649">
        <v>7</v>
      </c>
      <c r="D4649" t="s">
        <v>13</v>
      </c>
      <c r="E4649" s="2">
        <v>0.57604166666666667</v>
      </c>
      <c r="F4649" s="2">
        <v>0.57673611111111112</v>
      </c>
      <c r="G4649" s="2"/>
      <c r="H4649" t="s">
        <v>110</v>
      </c>
    </row>
    <row r="4650" spans="1:8" x14ac:dyDescent="0.35">
      <c r="A4650">
        <v>147918</v>
      </c>
      <c r="B4650">
        <v>1</v>
      </c>
      <c r="C4650">
        <v>7</v>
      </c>
      <c r="D4650" t="s">
        <v>146</v>
      </c>
      <c r="E4650" s="2">
        <v>0.57881944444444444</v>
      </c>
      <c r="F4650" s="2">
        <v>0.57928240740740744</v>
      </c>
      <c r="G4650" s="2"/>
      <c r="H4650" t="s">
        <v>147</v>
      </c>
    </row>
    <row r="4651" spans="1:8" x14ac:dyDescent="0.35">
      <c r="A4651">
        <v>147918</v>
      </c>
      <c r="B4651">
        <v>1</v>
      </c>
      <c r="C4651">
        <v>7</v>
      </c>
      <c r="D4651" t="s">
        <v>19</v>
      </c>
      <c r="E4651" s="2">
        <v>0.58043981481481477</v>
      </c>
      <c r="F4651" s="2">
        <v>0.58090277777777777</v>
      </c>
      <c r="G4651" s="2"/>
      <c r="H4651">
        <v>1</v>
      </c>
    </row>
    <row r="4652" spans="1:8" x14ac:dyDescent="0.35">
      <c r="A4652">
        <v>147918</v>
      </c>
      <c r="B4652">
        <v>1</v>
      </c>
      <c r="C4652">
        <v>7</v>
      </c>
      <c r="D4652" t="s">
        <v>148</v>
      </c>
      <c r="E4652" s="2">
        <v>0.58414351851851853</v>
      </c>
      <c r="F4652" s="2">
        <v>0.58460648148148153</v>
      </c>
      <c r="G4652" s="2"/>
      <c r="H4652">
        <v>1</v>
      </c>
    </row>
    <row r="4653" spans="1:8" x14ac:dyDescent="0.35">
      <c r="A4653">
        <v>147918</v>
      </c>
      <c r="B4653">
        <v>1</v>
      </c>
      <c r="C4653">
        <v>7</v>
      </c>
      <c r="D4653" t="s">
        <v>149</v>
      </c>
      <c r="E4653" s="2">
        <v>0.58634259259259258</v>
      </c>
      <c r="F4653" s="2">
        <v>0.5869212962962963</v>
      </c>
      <c r="G4653" s="2"/>
      <c r="H4653">
        <v>1</v>
      </c>
    </row>
    <row r="4654" spans="1:8" x14ac:dyDescent="0.35">
      <c r="A4654">
        <v>147918</v>
      </c>
      <c r="B4654">
        <v>1</v>
      </c>
      <c r="C4654">
        <v>7</v>
      </c>
      <c r="D4654" t="s">
        <v>150</v>
      </c>
      <c r="E4654" s="2">
        <v>0.58854166666666663</v>
      </c>
      <c r="F4654" s="2">
        <v>0.58923611111111107</v>
      </c>
      <c r="G4654" s="2"/>
      <c r="H4654">
        <v>1</v>
      </c>
    </row>
    <row r="4655" spans="1:8" x14ac:dyDescent="0.35">
      <c r="A4655">
        <v>147918</v>
      </c>
      <c r="B4655">
        <v>1</v>
      </c>
      <c r="C4655">
        <v>7</v>
      </c>
      <c r="D4655" t="s">
        <v>151</v>
      </c>
      <c r="E4655" s="2">
        <v>0.59062499999999996</v>
      </c>
      <c r="F4655" s="2">
        <v>0.59108796296296295</v>
      </c>
      <c r="G4655" s="2"/>
      <c r="H4655">
        <v>1</v>
      </c>
    </row>
    <row r="4656" spans="1:8" x14ac:dyDescent="0.35">
      <c r="A4656">
        <v>147918</v>
      </c>
      <c r="B4656">
        <v>1</v>
      </c>
      <c r="C4656">
        <v>7</v>
      </c>
      <c r="D4656" t="s">
        <v>90</v>
      </c>
      <c r="E4656" s="2">
        <v>0.59247685185185184</v>
      </c>
      <c r="F4656" s="2">
        <v>0.59317129629629628</v>
      </c>
      <c r="G4656" s="2"/>
      <c r="H4656">
        <v>1</v>
      </c>
    </row>
    <row r="4657" spans="1:8" x14ac:dyDescent="0.35">
      <c r="A4657">
        <v>147918</v>
      </c>
      <c r="B4657">
        <v>1</v>
      </c>
      <c r="C4657">
        <v>7</v>
      </c>
      <c r="D4657" t="s">
        <v>59</v>
      </c>
      <c r="E4657" s="2">
        <v>0.59456018518518516</v>
      </c>
      <c r="F4657" s="2">
        <v>0.59502314814814816</v>
      </c>
      <c r="G4657" s="2"/>
      <c r="H4657">
        <v>1</v>
      </c>
    </row>
    <row r="4658" spans="1:8" x14ac:dyDescent="0.35">
      <c r="A4658">
        <v>147918</v>
      </c>
      <c r="B4658">
        <v>1</v>
      </c>
      <c r="C4658">
        <v>7</v>
      </c>
      <c r="D4658" t="s">
        <v>144</v>
      </c>
      <c r="E4658" s="2">
        <v>0.59606481481481477</v>
      </c>
      <c r="F4658" s="2">
        <v>0.59652777777777777</v>
      </c>
      <c r="G4658" s="2"/>
      <c r="H4658">
        <v>1</v>
      </c>
    </row>
    <row r="4659" spans="1:8" x14ac:dyDescent="0.35">
      <c r="A4659">
        <v>147918</v>
      </c>
      <c r="B4659">
        <v>1</v>
      </c>
      <c r="C4659">
        <v>7</v>
      </c>
      <c r="D4659" t="s">
        <v>9</v>
      </c>
      <c r="E4659" s="2">
        <v>0.59803240740740737</v>
      </c>
      <c r="H4659">
        <v>1</v>
      </c>
    </row>
    <row r="4660" spans="1:8" x14ac:dyDescent="0.35">
      <c r="A4660">
        <v>145511</v>
      </c>
      <c r="B4660">
        <v>0</v>
      </c>
      <c r="C4660">
        <v>7</v>
      </c>
      <c r="D4660" t="s">
        <v>21</v>
      </c>
      <c r="F4660" s="2">
        <v>0.56944444444444442</v>
      </c>
      <c r="G4660" s="2"/>
      <c r="H4660" t="s">
        <v>114</v>
      </c>
    </row>
    <row r="4661" spans="1:8" x14ac:dyDescent="0.35">
      <c r="A4661">
        <v>145511</v>
      </c>
      <c r="B4661">
        <v>0</v>
      </c>
      <c r="C4661">
        <v>7</v>
      </c>
      <c r="D4661" t="s">
        <v>45</v>
      </c>
      <c r="E4661" s="2">
        <v>0.57152777777777775</v>
      </c>
      <c r="F4661" s="2">
        <v>0.57349537037037035</v>
      </c>
      <c r="G4661" s="2"/>
      <c r="H4661" t="s">
        <v>152</v>
      </c>
    </row>
    <row r="4662" spans="1:8" x14ac:dyDescent="0.35">
      <c r="A4662">
        <v>145511</v>
      </c>
      <c r="B4662">
        <v>0</v>
      </c>
      <c r="C4662">
        <v>7</v>
      </c>
      <c r="D4662" t="s">
        <v>130</v>
      </c>
      <c r="E4662" s="2">
        <v>0.57511574074074079</v>
      </c>
      <c r="F4662" s="2">
        <v>0.5756944444444444</v>
      </c>
      <c r="G4662" s="2"/>
      <c r="H4662" t="s">
        <v>152</v>
      </c>
    </row>
    <row r="4663" spans="1:8" x14ac:dyDescent="0.35">
      <c r="A4663">
        <v>145511</v>
      </c>
      <c r="B4663">
        <v>0</v>
      </c>
      <c r="C4663">
        <v>7</v>
      </c>
      <c r="D4663" t="s">
        <v>129</v>
      </c>
      <c r="E4663" s="2">
        <v>0.57696759259259256</v>
      </c>
      <c r="F4663" s="2">
        <v>0.57743055555555556</v>
      </c>
      <c r="G4663" s="2"/>
      <c r="H4663" t="s">
        <v>152</v>
      </c>
    </row>
    <row r="4664" spans="1:8" x14ac:dyDescent="0.35">
      <c r="A4664">
        <v>145511</v>
      </c>
      <c r="B4664">
        <v>0</v>
      </c>
      <c r="C4664">
        <v>7</v>
      </c>
      <c r="D4664" t="s">
        <v>128</v>
      </c>
      <c r="E4664" s="2">
        <v>0.57893518518518516</v>
      </c>
      <c r="F4664" s="2">
        <v>0.57939814814814816</v>
      </c>
      <c r="G4664" s="2"/>
      <c r="H4664" t="s">
        <v>152</v>
      </c>
    </row>
    <row r="4665" spans="1:8" x14ac:dyDescent="0.35">
      <c r="A4665">
        <v>145511</v>
      </c>
      <c r="B4665">
        <v>0</v>
      </c>
      <c r="C4665">
        <v>7</v>
      </c>
      <c r="D4665" t="s">
        <v>126</v>
      </c>
      <c r="E4665" s="2">
        <v>0.58090277777777777</v>
      </c>
      <c r="F4665" s="2">
        <v>0.58159722222222221</v>
      </c>
      <c r="G4665" s="2"/>
      <c r="H4665" t="s">
        <v>162</v>
      </c>
    </row>
    <row r="4666" spans="1:8" x14ac:dyDescent="0.35">
      <c r="A4666">
        <v>145511</v>
      </c>
      <c r="B4666">
        <v>0</v>
      </c>
      <c r="C4666">
        <v>7</v>
      </c>
      <c r="D4666" t="s">
        <v>125</v>
      </c>
      <c r="E4666" s="2">
        <v>0.58333333333333337</v>
      </c>
      <c r="F4666" s="2">
        <v>0.58379629629629626</v>
      </c>
      <c r="G4666" s="2"/>
      <c r="H4666">
        <v>1</v>
      </c>
    </row>
    <row r="4667" spans="1:8" x14ac:dyDescent="0.35">
      <c r="A4667">
        <v>145511</v>
      </c>
      <c r="B4667">
        <v>0</v>
      </c>
      <c r="C4667">
        <v>7</v>
      </c>
      <c r="D4667" t="s">
        <v>17</v>
      </c>
      <c r="E4667" s="2">
        <v>0.58506944444444442</v>
      </c>
      <c r="F4667" s="2">
        <v>0.58553240740740742</v>
      </c>
      <c r="G4667" s="2"/>
      <c r="H4667">
        <v>1</v>
      </c>
    </row>
    <row r="4668" spans="1:8" x14ac:dyDescent="0.35">
      <c r="A4668">
        <v>145511</v>
      </c>
      <c r="B4668">
        <v>0</v>
      </c>
      <c r="C4668">
        <v>7</v>
      </c>
      <c r="D4668" t="s">
        <v>18</v>
      </c>
      <c r="E4668" s="2">
        <v>0.58761574074074074</v>
      </c>
      <c r="F4668" s="2">
        <v>0.58807870370370374</v>
      </c>
      <c r="G4668" s="2"/>
      <c r="H4668">
        <v>1</v>
      </c>
    </row>
    <row r="4669" spans="1:8" x14ac:dyDescent="0.35">
      <c r="A4669">
        <v>145511</v>
      </c>
      <c r="B4669">
        <v>0</v>
      </c>
      <c r="C4669">
        <v>7</v>
      </c>
      <c r="D4669" t="s">
        <v>163</v>
      </c>
      <c r="E4669" s="2">
        <v>0.5893518518518519</v>
      </c>
      <c r="F4669" s="2">
        <v>0.58981481481481479</v>
      </c>
      <c r="G4669" s="2"/>
      <c r="H4669">
        <v>1</v>
      </c>
    </row>
    <row r="4670" spans="1:8" x14ac:dyDescent="0.35">
      <c r="A4670">
        <v>145511</v>
      </c>
      <c r="B4670">
        <v>0</v>
      </c>
      <c r="C4670">
        <v>7</v>
      </c>
      <c r="D4670" t="s">
        <v>164</v>
      </c>
      <c r="E4670" s="2">
        <v>0.59189814814814812</v>
      </c>
      <c r="F4670" s="2">
        <v>0.59236111111111112</v>
      </c>
      <c r="G4670" s="2"/>
      <c r="H4670">
        <v>1</v>
      </c>
    </row>
    <row r="4671" spans="1:8" x14ac:dyDescent="0.35">
      <c r="A4671">
        <v>145511</v>
      </c>
      <c r="B4671">
        <v>0</v>
      </c>
      <c r="C4671">
        <v>7</v>
      </c>
      <c r="D4671" t="s">
        <v>165</v>
      </c>
      <c r="E4671" s="2">
        <v>0.59444444444444444</v>
      </c>
      <c r="F4671" s="2">
        <v>0.59490740740740744</v>
      </c>
      <c r="G4671" s="2"/>
      <c r="H4671">
        <v>1</v>
      </c>
    </row>
    <row r="4672" spans="1:8" x14ac:dyDescent="0.35">
      <c r="A4672">
        <v>145511</v>
      </c>
      <c r="B4672">
        <v>0</v>
      </c>
      <c r="C4672">
        <v>7</v>
      </c>
      <c r="D4672" t="s">
        <v>26</v>
      </c>
      <c r="E4672" s="2">
        <v>0.59733796296296293</v>
      </c>
      <c r="H4672">
        <v>2</v>
      </c>
    </row>
    <row r="4673" spans="1:8" x14ac:dyDescent="0.35">
      <c r="A4673">
        <v>145518</v>
      </c>
      <c r="B4673">
        <v>0</v>
      </c>
      <c r="C4673">
        <v>7</v>
      </c>
      <c r="D4673" t="s">
        <v>26</v>
      </c>
      <c r="F4673" s="2">
        <v>0.56944444444444442</v>
      </c>
      <c r="G4673" s="2"/>
      <c r="H4673">
        <v>2</v>
      </c>
    </row>
    <row r="4674" spans="1:8" x14ac:dyDescent="0.35">
      <c r="A4674">
        <v>145518</v>
      </c>
      <c r="B4674">
        <v>0</v>
      </c>
      <c r="C4674">
        <v>7</v>
      </c>
      <c r="D4674" t="s">
        <v>165</v>
      </c>
      <c r="E4674" s="2">
        <v>0.57118055555555558</v>
      </c>
      <c r="F4674" s="2">
        <v>0.57164351851851847</v>
      </c>
      <c r="G4674" s="2"/>
      <c r="H4674">
        <v>2</v>
      </c>
    </row>
    <row r="4675" spans="1:8" x14ac:dyDescent="0.35">
      <c r="A4675">
        <v>145518</v>
      </c>
      <c r="B4675">
        <v>0</v>
      </c>
      <c r="C4675">
        <v>7</v>
      </c>
      <c r="D4675" t="s">
        <v>164</v>
      </c>
      <c r="E4675" s="2">
        <v>0.57384259259259263</v>
      </c>
      <c r="F4675" s="2">
        <v>0.57430555555555551</v>
      </c>
      <c r="G4675" s="2"/>
      <c r="H4675">
        <v>2</v>
      </c>
    </row>
    <row r="4676" spans="1:8" x14ac:dyDescent="0.35">
      <c r="A4676">
        <v>145518</v>
      </c>
      <c r="B4676">
        <v>0</v>
      </c>
      <c r="C4676">
        <v>7</v>
      </c>
      <c r="D4676" t="s">
        <v>163</v>
      </c>
      <c r="E4676" s="2">
        <v>0.57650462962962967</v>
      </c>
      <c r="F4676" s="2">
        <v>0.57696759259259256</v>
      </c>
      <c r="G4676" s="2"/>
      <c r="H4676">
        <v>2</v>
      </c>
    </row>
    <row r="4677" spans="1:8" x14ac:dyDescent="0.35">
      <c r="A4677">
        <v>145518</v>
      </c>
      <c r="B4677">
        <v>0</v>
      </c>
      <c r="C4677">
        <v>7</v>
      </c>
      <c r="D4677" t="s">
        <v>18</v>
      </c>
      <c r="E4677" s="2">
        <v>0.57847222222222228</v>
      </c>
      <c r="F4677" s="2">
        <v>0.57893518518518516</v>
      </c>
      <c r="G4677" s="2"/>
      <c r="H4677">
        <v>2</v>
      </c>
    </row>
    <row r="4678" spans="1:8" x14ac:dyDescent="0.35">
      <c r="A4678">
        <v>145518</v>
      </c>
      <c r="B4678">
        <v>0</v>
      </c>
      <c r="C4678">
        <v>7</v>
      </c>
      <c r="D4678" t="s">
        <v>17</v>
      </c>
      <c r="E4678" s="2">
        <v>0.58125000000000004</v>
      </c>
      <c r="F4678" s="2">
        <v>0.58171296296296293</v>
      </c>
      <c r="G4678" s="2"/>
      <c r="H4678">
        <v>2</v>
      </c>
    </row>
    <row r="4679" spans="1:8" x14ac:dyDescent="0.35">
      <c r="A4679">
        <v>145518</v>
      </c>
      <c r="B4679">
        <v>0</v>
      </c>
      <c r="C4679">
        <v>7</v>
      </c>
      <c r="D4679" t="s">
        <v>125</v>
      </c>
      <c r="E4679" s="2">
        <v>0.58321759259259254</v>
      </c>
      <c r="F4679" s="2">
        <v>0.58368055555555554</v>
      </c>
      <c r="G4679" s="2"/>
      <c r="H4679">
        <v>2</v>
      </c>
    </row>
    <row r="4680" spans="1:8" x14ac:dyDescent="0.35">
      <c r="A4680">
        <v>145518</v>
      </c>
      <c r="B4680">
        <v>0</v>
      </c>
      <c r="C4680">
        <v>7</v>
      </c>
      <c r="D4680" t="s">
        <v>126</v>
      </c>
      <c r="E4680" s="2">
        <v>0.58587962962962958</v>
      </c>
      <c r="F4680" s="2">
        <v>0.58657407407407403</v>
      </c>
      <c r="G4680" s="2"/>
      <c r="H4680" t="s">
        <v>127</v>
      </c>
    </row>
    <row r="4681" spans="1:8" x14ac:dyDescent="0.35">
      <c r="A4681">
        <v>145518</v>
      </c>
      <c r="B4681">
        <v>0</v>
      </c>
      <c r="C4681">
        <v>7</v>
      </c>
      <c r="D4681" t="s">
        <v>128</v>
      </c>
      <c r="E4681" s="2">
        <v>0.58807870370370374</v>
      </c>
      <c r="F4681" s="2">
        <v>0.58854166666666663</v>
      </c>
      <c r="G4681" s="2"/>
      <c r="H4681" t="s">
        <v>110</v>
      </c>
    </row>
    <row r="4682" spans="1:8" x14ac:dyDescent="0.35">
      <c r="A4682">
        <v>145518</v>
      </c>
      <c r="B4682">
        <v>0</v>
      </c>
      <c r="C4682">
        <v>7</v>
      </c>
      <c r="D4682" t="s">
        <v>129</v>
      </c>
      <c r="E4682" s="2">
        <v>0.58993055555555551</v>
      </c>
      <c r="F4682" s="2">
        <v>0.59039351851851851</v>
      </c>
      <c r="G4682" s="2"/>
      <c r="H4682" t="s">
        <v>110</v>
      </c>
    </row>
    <row r="4683" spans="1:8" x14ac:dyDescent="0.35">
      <c r="A4683">
        <v>145518</v>
      </c>
      <c r="B4683">
        <v>0</v>
      </c>
      <c r="C4683">
        <v>7</v>
      </c>
      <c r="D4683" t="s">
        <v>130</v>
      </c>
      <c r="E4683" s="2">
        <v>0.5917824074074074</v>
      </c>
      <c r="F4683" s="2">
        <v>0.59236111111111112</v>
      </c>
      <c r="G4683" s="2"/>
      <c r="H4683" t="s">
        <v>110</v>
      </c>
    </row>
    <row r="4684" spans="1:8" x14ac:dyDescent="0.35">
      <c r="A4684">
        <v>145518</v>
      </c>
      <c r="B4684">
        <v>0</v>
      </c>
      <c r="C4684">
        <v>7</v>
      </c>
      <c r="D4684" t="s">
        <v>45</v>
      </c>
      <c r="E4684" s="2">
        <v>0.59386574074074072</v>
      </c>
      <c r="F4684" s="2">
        <v>0.59479166666666672</v>
      </c>
      <c r="G4684" s="2"/>
      <c r="H4684" t="s">
        <v>110</v>
      </c>
    </row>
    <row r="4685" spans="1:8" x14ac:dyDescent="0.35">
      <c r="A4685">
        <v>145518</v>
      </c>
      <c r="B4685">
        <v>0</v>
      </c>
      <c r="C4685">
        <v>7</v>
      </c>
      <c r="D4685" t="s">
        <v>21</v>
      </c>
      <c r="E4685" s="2">
        <v>0.59664351851851849</v>
      </c>
      <c r="H4685" t="s">
        <v>114</v>
      </c>
    </row>
    <row r="4686" spans="1:8" x14ac:dyDescent="0.35">
      <c r="A4686">
        <v>147217</v>
      </c>
      <c r="B4686">
        <v>0</v>
      </c>
      <c r="C4686">
        <v>7</v>
      </c>
      <c r="D4686" t="s">
        <v>23</v>
      </c>
      <c r="F4686" s="2">
        <v>0.56967592592592597</v>
      </c>
      <c r="G4686" s="2"/>
      <c r="H4686">
        <v>1</v>
      </c>
    </row>
    <row r="4687" spans="1:8" x14ac:dyDescent="0.35">
      <c r="A4687">
        <v>147217</v>
      </c>
      <c r="B4687">
        <v>0</v>
      </c>
      <c r="C4687">
        <v>7</v>
      </c>
      <c r="D4687" t="s">
        <v>145</v>
      </c>
      <c r="E4687" s="2">
        <v>0.57199074074074074</v>
      </c>
      <c r="F4687" s="2">
        <v>0.57245370370370374</v>
      </c>
      <c r="G4687" s="2"/>
      <c r="H4687">
        <v>1</v>
      </c>
    </row>
    <row r="4688" spans="1:8" x14ac:dyDescent="0.35">
      <c r="A4688">
        <v>147217</v>
      </c>
      <c r="B4688">
        <v>0</v>
      </c>
      <c r="C4688">
        <v>7</v>
      </c>
      <c r="D4688" t="s">
        <v>146</v>
      </c>
      <c r="E4688" s="2">
        <v>0.57384259259259263</v>
      </c>
      <c r="F4688" s="2">
        <v>0.57430555555555551</v>
      </c>
      <c r="G4688" s="2"/>
      <c r="H4688" t="s">
        <v>147</v>
      </c>
    </row>
    <row r="4689" spans="1:8" x14ac:dyDescent="0.35">
      <c r="A4689">
        <v>147217</v>
      </c>
      <c r="B4689">
        <v>0</v>
      </c>
      <c r="C4689">
        <v>7</v>
      </c>
      <c r="D4689" t="s">
        <v>19</v>
      </c>
      <c r="E4689" s="2">
        <v>0.57523148148148151</v>
      </c>
      <c r="F4689" s="2">
        <v>0.5756944444444444</v>
      </c>
      <c r="G4689" s="2"/>
      <c r="H4689">
        <v>1</v>
      </c>
    </row>
    <row r="4690" spans="1:8" x14ac:dyDescent="0.35">
      <c r="A4690">
        <v>147217</v>
      </c>
      <c r="B4690">
        <v>0</v>
      </c>
      <c r="C4690">
        <v>7</v>
      </c>
      <c r="D4690" t="s">
        <v>148</v>
      </c>
      <c r="E4690" s="2">
        <v>0.57847222222222228</v>
      </c>
      <c r="F4690" s="2">
        <v>0.57893518518518516</v>
      </c>
      <c r="G4690" s="2"/>
      <c r="H4690">
        <v>1</v>
      </c>
    </row>
    <row r="4691" spans="1:8" x14ac:dyDescent="0.35">
      <c r="A4691">
        <v>147217</v>
      </c>
      <c r="B4691">
        <v>0</v>
      </c>
      <c r="C4691">
        <v>7</v>
      </c>
      <c r="D4691" t="s">
        <v>149</v>
      </c>
      <c r="E4691" s="2">
        <v>0.58032407407407405</v>
      </c>
      <c r="F4691" s="2">
        <v>0.58090277777777777</v>
      </c>
      <c r="G4691" s="2"/>
      <c r="H4691">
        <v>1</v>
      </c>
    </row>
    <row r="4692" spans="1:8" x14ac:dyDescent="0.35">
      <c r="A4692">
        <v>147217</v>
      </c>
      <c r="B4692">
        <v>0</v>
      </c>
      <c r="C4692">
        <v>7</v>
      </c>
      <c r="D4692" t="s">
        <v>150</v>
      </c>
      <c r="E4692" s="2">
        <v>0.58229166666666665</v>
      </c>
      <c r="F4692" s="2">
        <v>0.58298611111111109</v>
      </c>
      <c r="G4692" s="2"/>
      <c r="H4692">
        <v>1</v>
      </c>
    </row>
    <row r="4693" spans="1:8" x14ac:dyDescent="0.35">
      <c r="A4693">
        <v>147217</v>
      </c>
      <c r="B4693">
        <v>0</v>
      </c>
      <c r="C4693">
        <v>7</v>
      </c>
      <c r="D4693" t="s">
        <v>151</v>
      </c>
      <c r="E4693" s="2">
        <v>0.58414351851851853</v>
      </c>
      <c r="F4693" s="2">
        <v>0.58460648148148153</v>
      </c>
      <c r="G4693" s="2"/>
      <c r="H4693">
        <v>1</v>
      </c>
    </row>
    <row r="4694" spans="1:8" x14ac:dyDescent="0.35">
      <c r="A4694">
        <v>147217</v>
      </c>
      <c r="B4694">
        <v>0</v>
      </c>
      <c r="C4694">
        <v>7</v>
      </c>
      <c r="D4694" t="s">
        <v>90</v>
      </c>
      <c r="E4694" s="2">
        <v>0.58576388888888886</v>
      </c>
      <c r="F4694" s="2">
        <v>0.5864583333333333</v>
      </c>
      <c r="G4694" s="2"/>
      <c r="H4694">
        <v>1</v>
      </c>
    </row>
    <row r="4695" spans="1:8" x14ac:dyDescent="0.35">
      <c r="A4695">
        <v>147217</v>
      </c>
      <c r="B4695">
        <v>0</v>
      </c>
      <c r="C4695">
        <v>7</v>
      </c>
      <c r="D4695" t="s">
        <v>59</v>
      </c>
      <c r="E4695" s="2">
        <v>0.58784722222222219</v>
      </c>
      <c r="F4695" s="2">
        <v>0.58831018518518519</v>
      </c>
      <c r="G4695" s="2"/>
      <c r="H4695">
        <v>1</v>
      </c>
    </row>
    <row r="4696" spans="1:8" x14ac:dyDescent="0.35">
      <c r="A4696">
        <v>147217</v>
      </c>
      <c r="B4696">
        <v>0</v>
      </c>
      <c r="C4696">
        <v>7</v>
      </c>
      <c r="D4696" t="s">
        <v>144</v>
      </c>
      <c r="E4696" s="2">
        <v>0.58946759259259263</v>
      </c>
      <c r="F4696" s="2">
        <v>0.58993055555555551</v>
      </c>
      <c r="G4696" s="2"/>
      <c r="H4696">
        <v>1</v>
      </c>
    </row>
    <row r="4697" spans="1:8" x14ac:dyDescent="0.35">
      <c r="A4697">
        <v>147217</v>
      </c>
      <c r="B4697">
        <v>0</v>
      </c>
      <c r="C4697">
        <v>7</v>
      </c>
      <c r="D4697" t="s">
        <v>9</v>
      </c>
      <c r="E4697" s="2">
        <v>0.59108796296296295</v>
      </c>
      <c r="F4697" s="2">
        <v>0.59155092592592595</v>
      </c>
      <c r="G4697" s="2"/>
      <c r="H4697">
        <v>1</v>
      </c>
    </row>
    <row r="4698" spans="1:8" x14ac:dyDescent="0.35">
      <c r="A4698">
        <v>147217</v>
      </c>
      <c r="B4698">
        <v>0</v>
      </c>
      <c r="C4698">
        <v>7</v>
      </c>
      <c r="D4698" t="s">
        <v>93</v>
      </c>
      <c r="E4698" s="2">
        <v>0.59270833333333328</v>
      </c>
      <c r="F4698" s="2">
        <v>0.59317129629629628</v>
      </c>
      <c r="G4698" s="2"/>
      <c r="H4698">
        <v>1</v>
      </c>
    </row>
    <row r="4699" spans="1:8" x14ac:dyDescent="0.35">
      <c r="A4699">
        <v>147217</v>
      </c>
      <c r="B4699">
        <v>0</v>
      </c>
      <c r="C4699">
        <v>7</v>
      </c>
      <c r="D4699" t="s">
        <v>123</v>
      </c>
      <c r="E4699" s="2">
        <v>0.59502314814814816</v>
      </c>
      <c r="F4699" s="2">
        <v>0.59560185185185188</v>
      </c>
      <c r="G4699" s="2"/>
      <c r="H4699">
        <v>1</v>
      </c>
    </row>
    <row r="4700" spans="1:8" x14ac:dyDescent="0.35">
      <c r="A4700">
        <v>147217</v>
      </c>
      <c r="B4700">
        <v>0</v>
      </c>
      <c r="C4700">
        <v>7</v>
      </c>
      <c r="D4700" t="s">
        <v>21</v>
      </c>
      <c r="E4700" s="2">
        <v>0.59768518518518521</v>
      </c>
      <c r="F4700" s="2">
        <v>0.59826388888888893</v>
      </c>
      <c r="G4700" s="2"/>
      <c r="H4700" t="s">
        <v>114</v>
      </c>
    </row>
    <row r="4701" spans="1:8" x14ac:dyDescent="0.35">
      <c r="A4701">
        <v>147217</v>
      </c>
      <c r="B4701">
        <v>0</v>
      </c>
      <c r="C4701">
        <v>7</v>
      </c>
      <c r="D4701" t="s">
        <v>45</v>
      </c>
      <c r="E4701" s="2">
        <v>0.6001157407407407</v>
      </c>
      <c r="F4701" s="2">
        <v>0.6010416666666667</v>
      </c>
      <c r="G4701" s="2"/>
      <c r="H4701" t="s">
        <v>152</v>
      </c>
    </row>
    <row r="4702" spans="1:8" x14ac:dyDescent="0.35">
      <c r="A4702">
        <v>147217</v>
      </c>
      <c r="B4702">
        <v>0</v>
      </c>
      <c r="C4702">
        <v>7</v>
      </c>
      <c r="D4702" t="s">
        <v>128</v>
      </c>
      <c r="E4702" s="2">
        <v>0.60439814814814818</v>
      </c>
      <c r="F4702" s="2">
        <v>0.60486111111111107</v>
      </c>
      <c r="G4702" s="2"/>
      <c r="H4702" t="s">
        <v>152</v>
      </c>
    </row>
    <row r="4703" spans="1:8" x14ac:dyDescent="0.35">
      <c r="A4703">
        <v>147217</v>
      </c>
      <c r="B4703">
        <v>0</v>
      </c>
      <c r="C4703">
        <v>7</v>
      </c>
      <c r="D4703" t="s">
        <v>126</v>
      </c>
      <c r="E4703" s="2">
        <v>0.60659722222222223</v>
      </c>
      <c r="F4703" s="2">
        <v>0.60798611111111112</v>
      </c>
      <c r="G4703" s="2"/>
      <c r="H4703" t="s">
        <v>152</v>
      </c>
    </row>
    <row r="4704" spans="1:8" x14ac:dyDescent="0.35">
      <c r="A4704">
        <v>147217</v>
      </c>
      <c r="B4704">
        <v>0</v>
      </c>
      <c r="C4704">
        <v>7</v>
      </c>
      <c r="D4704" t="s">
        <v>153</v>
      </c>
      <c r="E4704" s="2">
        <v>0.61006944444444444</v>
      </c>
      <c r="F4704" s="2">
        <v>0.61053240740740744</v>
      </c>
      <c r="G4704" s="2"/>
      <c r="H4704" t="s">
        <v>152</v>
      </c>
    </row>
    <row r="4705" spans="1:8" x14ac:dyDescent="0.35">
      <c r="A4705">
        <v>147217</v>
      </c>
      <c r="B4705">
        <v>0</v>
      </c>
      <c r="C4705">
        <v>7</v>
      </c>
      <c r="D4705" t="s">
        <v>154</v>
      </c>
      <c r="E4705" s="2">
        <v>0.61192129629629632</v>
      </c>
      <c r="F4705" s="2">
        <v>0.61238425925925921</v>
      </c>
      <c r="G4705" s="2"/>
      <c r="H4705" t="s">
        <v>152</v>
      </c>
    </row>
    <row r="4706" spans="1:8" x14ac:dyDescent="0.35">
      <c r="A4706">
        <v>147217</v>
      </c>
      <c r="B4706">
        <v>0</v>
      </c>
      <c r="C4706">
        <v>7</v>
      </c>
      <c r="D4706" t="s">
        <v>155</v>
      </c>
      <c r="E4706" s="2">
        <v>0.61388888888888893</v>
      </c>
      <c r="F4706" s="2">
        <v>0.61435185185185182</v>
      </c>
      <c r="G4706" s="2"/>
      <c r="H4706" t="s">
        <v>152</v>
      </c>
    </row>
    <row r="4707" spans="1:8" x14ac:dyDescent="0.35">
      <c r="A4707">
        <v>147217</v>
      </c>
      <c r="B4707">
        <v>0</v>
      </c>
      <c r="C4707">
        <v>7</v>
      </c>
      <c r="D4707" t="s">
        <v>24</v>
      </c>
      <c r="E4707" s="2">
        <v>0.61712962962962958</v>
      </c>
      <c r="H4707">
        <v>7</v>
      </c>
    </row>
    <row r="4708" spans="1:8" x14ac:dyDescent="0.35">
      <c r="A4708">
        <v>148220</v>
      </c>
      <c r="B4708">
        <v>0</v>
      </c>
      <c r="C4708">
        <v>7</v>
      </c>
      <c r="D4708" t="s">
        <v>24</v>
      </c>
      <c r="F4708" s="2">
        <v>0.57152777777777775</v>
      </c>
      <c r="G4708" s="2"/>
      <c r="H4708">
        <v>7</v>
      </c>
    </row>
    <row r="4709" spans="1:8" x14ac:dyDescent="0.35">
      <c r="A4709">
        <v>148220</v>
      </c>
      <c r="B4709">
        <v>0</v>
      </c>
      <c r="C4709">
        <v>7</v>
      </c>
      <c r="D4709" t="s">
        <v>155</v>
      </c>
      <c r="E4709" s="2">
        <v>0.57465277777777779</v>
      </c>
      <c r="F4709" s="2">
        <v>0.57511574074074079</v>
      </c>
      <c r="G4709" s="2"/>
      <c r="H4709" t="s">
        <v>110</v>
      </c>
    </row>
    <row r="4710" spans="1:8" x14ac:dyDescent="0.35">
      <c r="A4710">
        <v>148220</v>
      </c>
      <c r="B4710">
        <v>0</v>
      </c>
      <c r="C4710">
        <v>7</v>
      </c>
      <c r="D4710" t="s">
        <v>154</v>
      </c>
      <c r="E4710" s="2">
        <v>0.57662037037037039</v>
      </c>
      <c r="F4710" s="2">
        <v>0.57708333333333328</v>
      </c>
      <c r="G4710" s="2"/>
      <c r="H4710" t="s">
        <v>110</v>
      </c>
    </row>
    <row r="4711" spans="1:8" x14ac:dyDescent="0.35">
      <c r="A4711">
        <v>148220</v>
      </c>
      <c r="B4711">
        <v>0</v>
      </c>
      <c r="C4711">
        <v>7</v>
      </c>
      <c r="D4711" t="s">
        <v>153</v>
      </c>
      <c r="E4711" s="2">
        <v>0.57847222222222228</v>
      </c>
      <c r="F4711" s="2">
        <v>0.57893518518518516</v>
      </c>
      <c r="G4711" s="2"/>
      <c r="H4711" t="s">
        <v>110</v>
      </c>
    </row>
    <row r="4712" spans="1:8" x14ac:dyDescent="0.35">
      <c r="A4712">
        <v>148220</v>
      </c>
      <c r="B4712">
        <v>0</v>
      </c>
      <c r="C4712">
        <v>7</v>
      </c>
      <c r="D4712" t="s">
        <v>126</v>
      </c>
      <c r="E4712" s="2">
        <v>0.58078703703703705</v>
      </c>
      <c r="F4712" s="2">
        <v>0.58217592592592593</v>
      </c>
      <c r="G4712" s="2"/>
      <c r="H4712" t="s">
        <v>110</v>
      </c>
    </row>
    <row r="4713" spans="1:8" x14ac:dyDescent="0.35">
      <c r="A4713">
        <v>148220</v>
      </c>
      <c r="B4713">
        <v>0</v>
      </c>
      <c r="C4713">
        <v>7</v>
      </c>
      <c r="D4713" t="s">
        <v>128</v>
      </c>
      <c r="E4713" s="2">
        <v>0.58368055555555554</v>
      </c>
      <c r="F4713" s="2">
        <v>0.58414351851851853</v>
      </c>
      <c r="G4713" s="2"/>
      <c r="H4713" t="s">
        <v>110</v>
      </c>
    </row>
    <row r="4714" spans="1:8" x14ac:dyDescent="0.35">
      <c r="A4714">
        <v>148220</v>
      </c>
      <c r="B4714">
        <v>0</v>
      </c>
      <c r="C4714">
        <v>7</v>
      </c>
      <c r="D4714" t="s">
        <v>45</v>
      </c>
      <c r="E4714" s="2">
        <v>0.58726851851851847</v>
      </c>
      <c r="F4714" s="2">
        <v>0.58807870370370374</v>
      </c>
      <c r="G4714" s="2"/>
      <c r="H4714" t="s">
        <v>110</v>
      </c>
    </row>
    <row r="4715" spans="1:8" x14ac:dyDescent="0.35">
      <c r="A4715">
        <v>148220</v>
      </c>
      <c r="B4715">
        <v>0</v>
      </c>
      <c r="C4715">
        <v>7</v>
      </c>
      <c r="D4715" t="s">
        <v>21</v>
      </c>
      <c r="E4715" s="2">
        <v>0.58946759259259263</v>
      </c>
      <c r="F4715" s="2">
        <v>0.59004629629629635</v>
      </c>
      <c r="G4715" s="2"/>
      <c r="H4715" t="s">
        <v>122</v>
      </c>
    </row>
    <row r="4716" spans="1:8" x14ac:dyDescent="0.35">
      <c r="A4716">
        <v>148220</v>
      </c>
      <c r="B4716">
        <v>0</v>
      </c>
      <c r="C4716">
        <v>7</v>
      </c>
      <c r="D4716" t="s">
        <v>123</v>
      </c>
      <c r="E4716" s="2">
        <v>0.59224537037037039</v>
      </c>
      <c r="F4716" s="2">
        <v>0.59282407407407411</v>
      </c>
      <c r="G4716" s="2"/>
      <c r="H4716">
        <v>2</v>
      </c>
    </row>
    <row r="4717" spans="1:8" x14ac:dyDescent="0.35">
      <c r="A4717">
        <v>148220</v>
      </c>
      <c r="B4717">
        <v>0</v>
      </c>
      <c r="C4717">
        <v>7</v>
      </c>
      <c r="D4717" t="s">
        <v>93</v>
      </c>
      <c r="E4717" s="2">
        <v>0.59467592592592589</v>
      </c>
      <c r="F4717" s="2">
        <v>0.59513888888888888</v>
      </c>
      <c r="G4717" s="2"/>
      <c r="H4717">
        <v>2</v>
      </c>
    </row>
    <row r="4718" spans="1:8" x14ac:dyDescent="0.35">
      <c r="A4718">
        <v>148220</v>
      </c>
      <c r="B4718">
        <v>0</v>
      </c>
      <c r="C4718">
        <v>7</v>
      </c>
      <c r="D4718" t="s">
        <v>9</v>
      </c>
      <c r="E4718" s="2">
        <v>0.59629629629629632</v>
      </c>
      <c r="F4718" s="2">
        <v>0.59675925925925921</v>
      </c>
      <c r="G4718" s="2"/>
      <c r="H4718">
        <v>2</v>
      </c>
    </row>
    <row r="4719" spans="1:8" x14ac:dyDescent="0.35">
      <c r="A4719">
        <v>148220</v>
      </c>
      <c r="B4719">
        <v>0</v>
      </c>
      <c r="C4719">
        <v>7</v>
      </c>
      <c r="D4719" t="s">
        <v>144</v>
      </c>
      <c r="E4719" s="2">
        <v>0.59791666666666665</v>
      </c>
      <c r="F4719" s="2">
        <v>0.59837962962962965</v>
      </c>
      <c r="G4719" s="2"/>
      <c r="H4719">
        <v>2</v>
      </c>
    </row>
    <row r="4720" spans="1:8" x14ac:dyDescent="0.35">
      <c r="A4720">
        <v>148220</v>
      </c>
      <c r="B4720">
        <v>0</v>
      </c>
      <c r="C4720">
        <v>7</v>
      </c>
      <c r="D4720" t="s">
        <v>59</v>
      </c>
      <c r="E4720" s="2">
        <v>0.59942129629629626</v>
      </c>
      <c r="F4720" s="2">
        <v>0.59988425925925926</v>
      </c>
      <c r="G4720" s="2"/>
      <c r="H4720">
        <v>2</v>
      </c>
    </row>
    <row r="4721" spans="1:8" x14ac:dyDescent="0.35">
      <c r="A4721">
        <v>148220</v>
      </c>
      <c r="B4721">
        <v>0</v>
      </c>
      <c r="C4721">
        <v>7</v>
      </c>
      <c r="D4721" t="s">
        <v>90</v>
      </c>
      <c r="E4721" s="2">
        <v>0.60127314814814814</v>
      </c>
      <c r="F4721" s="2">
        <v>0.60196759259259258</v>
      </c>
      <c r="G4721" s="2"/>
      <c r="H4721">
        <v>2</v>
      </c>
    </row>
    <row r="4722" spans="1:8" x14ac:dyDescent="0.35">
      <c r="A4722">
        <v>148220</v>
      </c>
      <c r="B4722">
        <v>0</v>
      </c>
      <c r="C4722">
        <v>7</v>
      </c>
      <c r="D4722" t="s">
        <v>151</v>
      </c>
      <c r="E4722" s="2">
        <v>0.60324074074074074</v>
      </c>
      <c r="F4722" s="2">
        <v>0.60370370370370374</v>
      </c>
      <c r="G4722" s="2"/>
      <c r="H4722">
        <v>2</v>
      </c>
    </row>
    <row r="4723" spans="1:8" x14ac:dyDescent="0.35">
      <c r="A4723">
        <v>148220</v>
      </c>
      <c r="B4723">
        <v>0</v>
      </c>
      <c r="C4723">
        <v>7</v>
      </c>
      <c r="D4723" t="s">
        <v>150</v>
      </c>
      <c r="E4723" s="2">
        <v>0.60486111111111107</v>
      </c>
      <c r="F4723" s="2">
        <v>0.60555555555555551</v>
      </c>
      <c r="G4723" s="2"/>
      <c r="H4723">
        <v>2</v>
      </c>
    </row>
    <row r="4724" spans="1:8" x14ac:dyDescent="0.35">
      <c r="A4724">
        <v>148220</v>
      </c>
      <c r="B4724">
        <v>0</v>
      </c>
      <c r="C4724">
        <v>7</v>
      </c>
      <c r="D4724" t="s">
        <v>149</v>
      </c>
      <c r="E4724" s="2">
        <v>0.60682870370370368</v>
      </c>
      <c r="F4724" s="2">
        <v>0.6074074074074074</v>
      </c>
      <c r="G4724" s="2"/>
      <c r="H4724">
        <v>2</v>
      </c>
    </row>
    <row r="4725" spans="1:8" x14ac:dyDescent="0.35">
      <c r="A4725">
        <v>148220</v>
      </c>
      <c r="B4725">
        <v>0</v>
      </c>
      <c r="C4725">
        <v>7</v>
      </c>
      <c r="D4725" t="s">
        <v>148</v>
      </c>
      <c r="E4725" s="2">
        <v>0.60902777777777772</v>
      </c>
      <c r="F4725" s="2">
        <v>0.60949074074074072</v>
      </c>
      <c r="G4725" s="2"/>
      <c r="H4725">
        <v>2</v>
      </c>
    </row>
    <row r="4726" spans="1:8" x14ac:dyDescent="0.35">
      <c r="A4726">
        <v>148220</v>
      </c>
      <c r="B4726">
        <v>0</v>
      </c>
      <c r="C4726">
        <v>7</v>
      </c>
      <c r="D4726" t="s">
        <v>19</v>
      </c>
      <c r="E4726" s="2">
        <v>0.61238425925925921</v>
      </c>
      <c r="F4726" s="2">
        <v>0.61284722222222221</v>
      </c>
      <c r="G4726" s="2"/>
      <c r="H4726">
        <v>2</v>
      </c>
    </row>
    <row r="4727" spans="1:8" x14ac:dyDescent="0.35">
      <c r="A4727">
        <v>148220</v>
      </c>
      <c r="B4727">
        <v>0</v>
      </c>
      <c r="C4727">
        <v>7</v>
      </c>
      <c r="D4727" t="s">
        <v>146</v>
      </c>
      <c r="E4727" s="2">
        <v>0.61388888888888893</v>
      </c>
      <c r="F4727" s="2">
        <v>0.61435185185185182</v>
      </c>
      <c r="G4727" s="2"/>
      <c r="H4727" t="s">
        <v>159</v>
      </c>
    </row>
    <row r="4728" spans="1:8" x14ac:dyDescent="0.35">
      <c r="A4728">
        <v>148220</v>
      </c>
      <c r="B4728">
        <v>0</v>
      </c>
      <c r="C4728">
        <v>7</v>
      </c>
      <c r="D4728" t="s">
        <v>145</v>
      </c>
      <c r="E4728" s="2">
        <v>0.6157407407407407</v>
      </c>
      <c r="F4728" s="2">
        <v>0.6162037037037037</v>
      </c>
      <c r="G4728" s="2"/>
      <c r="H4728">
        <v>2</v>
      </c>
    </row>
    <row r="4729" spans="1:8" x14ac:dyDescent="0.35">
      <c r="A4729">
        <v>148220</v>
      </c>
      <c r="B4729">
        <v>0</v>
      </c>
      <c r="C4729">
        <v>7</v>
      </c>
      <c r="D4729" t="s">
        <v>23</v>
      </c>
      <c r="E4729" s="2">
        <v>0.61840277777777775</v>
      </c>
      <c r="H4729">
        <v>1</v>
      </c>
    </row>
    <row r="4730" spans="1:8" x14ac:dyDescent="0.35">
      <c r="A4730">
        <v>148114</v>
      </c>
      <c r="B4730">
        <v>0</v>
      </c>
      <c r="C4730">
        <v>7</v>
      </c>
      <c r="D4730" t="s">
        <v>9</v>
      </c>
      <c r="F4730" s="2">
        <v>0.5717592592592593</v>
      </c>
      <c r="G4730" s="2"/>
      <c r="H4730">
        <v>1</v>
      </c>
    </row>
    <row r="4731" spans="1:8" x14ac:dyDescent="0.35">
      <c r="A4731">
        <v>148114</v>
      </c>
      <c r="B4731">
        <v>0</v>
      </c>
      <c r="C4731">
        <v>7</v>
      </c>
      <c r="D4731" t="s">
        <v>144</v>
      </c>
      <c r="E4731" s="2">
        <v>0.57280092592592591</v>
      </c>
      <c r="F4731" s="2">
        <v>0.57326388888888891</v>
      </c>
      <c r="G4731" s="2"/>
      <c r="H4731">
        <v>2</v>
      </c>
    </row>
    <row r="4732" spans="1:8" x14ac:dyDescent="0.35">
      <c r="A4732">
        <v>148114</v>
      </c>
      <c r="B4732">
        <v>0</v>
      </c>
      <c r="C4732">
        <v>7</v>
      </c>
      <c r="D4732" t="s">
        <v>59</v>
      </c>
      <c r="E4732" s="2">
        <v>0.57430555555555551</v>
      </c>
      <c r="F4732" s="2">
        <v>0.57476851851851851</v>
      </c>
      <c r="G4732" s="2"/>
      <c r="H4732">
        <v>2</v>
      </c>
    </row>
    <row r="4733" spans="1:8" x14ac:dyDescent="0.35">
      <c r="A4733">
        <v>148114</v>
      </c>
      <c r="B4733">
        <v>0</v>
      </c>
      <c r="C4733">
        <v>7</v>
      </c>
      <c r="D4733" t="s">
        <v>143</v>
      </c>
      <c r="E4733" s="2">
        <v>0.57592592592592595</v>
      </c>
      <c r="F4733" s="2">
        <v>0.57662037037037039</v>
      </c>
      <c r="G4733" s="2"/>
      <c r="H4733">
        <v>2</v>
      </c>
    </row>
    <row r="4734" spans="1:8" x14ac:dyDescent="0.35">
      <c r="A4734">
        <v>148114</v>
      </c>
      <c r="B4734">
        <v>0</v>
      </c>
      <c r="C4734">
        <v>7</v>
      </c>
      <c r="D4734" t="s">
        <v>142</v>
      </c>
      <c r="E4734" s="2">
        <v>0.57743055555555556</v>
      </c>
      <c r="F4734" s="2">
        <v>0.57789351851851856</v>
      </c>
      <c r="G4734" s="2"/>
      <c r="H4734">
        <v>2</v>
      </c>
    </row>
    <row r="4735" spans="1:8" x14ac:dyDescent="0.35">
      <c r="A4735">
        <v>148114</v>
      </c>
      <c r="B4735">
        <v>0</v>
      </c>
      <c r="C4735">
        <v>7</v>
      </c>
      <c r="D4735" t="s">
        <v>46</v>
      </c>
      <c r="E4735" s="2">
        <v>0.57916666666666672</v>
      </c>
      <c r="F4735" s="2">
        <v>0.57962962962962961</v>
      </c>
      <c r="G4735" s="2"/>
      <c r="H4735">
        <v>2</v>
      </c>
    </row>
    <row r="4736" spans="1:8" x14ac:dyDescent="0.35">
      <c r="A4736">
        <v>148114</v>
      </c>
      <c r="B4736">
        <v>0</v>
      </c>
      <c r="C4736">
        <v>7</v>
      </c>
      <c r="D4736" t="s">
        <v>141</v>
      </c>
      <c r="E4736" s="2">
        <v>0.58032407407407405</v>
      </c>
      <c r="F4736" s="2">
        <v>0.58078703703703705</v>
      </c>
      <c r="G4736" s="2"/>
      <c r="H4736">
        <v>2</v>
      </c>
    </row>
    <row r="4737" spans="1:8" x14ac:dyDescent="0.35">
      <c r="A4737">
        <v>148114</v>
      </c>
      <c r="B4737">
        <v>0</v>
      </c>
      <c r="C4737">
        <v>7</v>
      </c>
      <c r="D4737" t="s">
        <v>140</v>
      </c>
      <c r="E4737" s="2">
        <v>0.5825231481481481</v>
      </c>
      <c r="F4737" s="2">
        <v>0.58321759259259254</v>
      </c>
      <c r="G4737" s="2"/>
      <c r="H4737">
        <v>2</v>
      </c>
    </row>
    <row r="4738" spans="1:8" x14ac:dyDescent="0.35">
      <c r="A4738">
        <v>148114</v>
      </c>
      <c r="B4738">
        <v>0</v>
      </c>
      <c r="C4738">
        <v>7</v>
      </c>
      <c r="D4738" t="s">
        <v>95</v>
      </c>
      <c r="E4738" s="2">
        <v>0.58460648148148153</v>
      </c>
      <c r="F4738" s="2">
        <v>0.58518518518518514</v>
      </c>
      <c r="G4738" s="2"/>
      <c r="H4738">
        <v>2</v>
      </c>
    </row>
    <row r="4739" spans="1:8" x14ac:dyDescent="0.35">
      <c r="A4739">
        <v>148114</v>
      </c>
      <c r="B4739">
        <v>0</v>
      </c>
      <c r="C4739">
        <v>7</v>
      </c>
      <c r="D4739" t="s">
        <v>72</v>
      </c>
      <c r="E4739" s="2">
        <v>0.5869212962962963</v>
      </c>
      <c r="F4739" s="2">
        <v>0.58750000000000002</v>
      </c>
      <c r="G4739" s="2"/>
      <c r="H4739">
        <v>2</v>
      </c>
    </row>
    <row r="4740" spans="1:8" x14ac:dyDescent="0.35">
      <c r="A4740">
        <v>148114</v>
      </c>
      <c r="B4740">
        <v>0</v>
      </c>
      <c r="C4740">
        <v>7</v>
      </c>
      <c r="D4740" t="s">
        <v>139</v>
      </c>
      <c r="E4740" s="2">
        <v>0.58912037037037035</v>
      </c>
      <c r="F4740" s="2">
        <v>0.58981481481481479</v>
      </c>
      <c r="G4740" s="2"/>
      <c r="H4740">
        <v>2</v>
      </c>
    </row>
    <row r="4741" spans="1:8" x14ac:dyDescent="0.35">
      <c r="A4741">
        <v>148114</v>
      </c>
      <c r="B4741">
        <v>0</v>
      </c>
      <c r="C4741">
        <v>7</v>
      </c>
      <c r="D4741" t="s">
        <v>138</v>
      </c>
      <c r="E4741" s="2">
        <v>0.59189814814814812</v>
      </c>
      <c r="F4741" s="2">
        <v>0.59236111111111112</v>
      </c>
      <c r="G4741" s="2"/>
      <c r="H4741">
        <v>2</v>
      </c>
    </row>
    <row r="4742" spans="1:8" x14ac:dyDescent="0.35">
      <c r="A4742">
        <v>148114</v>
      </c>
      <c r="B4742">
        <v>0</v>
      </c>
      <c r="C4742">
        <v>7</v>
      </c>
      <c r="D4742" t="s">
        <v>137</v>
      </c>
      <c r="E4742" s="2">
        <v>0.59363425925925928</v>
      </c>
      <c r="F4742" s="2">
        <v>0.59409722222222228</v>
      </c>
      <c r="G4742" s="2"/>
      <c r="H4742">
        <v>2</v>
      </c>
    </row>
    <row r="4743" spans="1:8" x14ac:dyDescent="0.35">
      <c r="A4743">
        <v>148114</v>
      </c>
      <c r="B4743">
        <v>0</v>
      </c>
      <c r="C4743">
        <v>7</v>
      </c>
      <c r="D4743" t="s">
        <v>136</v>
      </c>
      <c r="E4743" s="2">
        <v>0.59583333333333333</v>
      </c>
      <c r="F4743" s="2">
        <v>0.59629629629629632</v>
      </c>
      <c r="G4743" s="2"/>
      <c r="H4743">
        <v>2</v>
      </c>
    </row>
    <row r="4744" spans="1:8" x14ac:dyDescent="0.35">
      <c r="A4744">
        <v>148114</v>
      </c>
      <c r="B4744">
        <v>0</v>
      </c>
      <c r="C4744">
        <v>7</v>
      </c>
      <c r="D4744" t="s">
        <v>135</v>
      </c>
      <c r="E4744" s="2">
        <v>0.59780092592592593</v>
      </c>
      <c r="F4744" s="2">
        <v>0.59826388888888893</v>
      </c>
      <c r="G4744" s="2"/>
      <c r="H4744">
        <v>2</v>
      </c>
    </row>
    <row r="4745" spans="1:8" x14ac:dyDescent="0.35">
      <c r="A4745">
        <v>148114</v>
      </c>
      <c r="B4745">
        <v>1</v>
      </c>
      <c r="C4745">
        <v>7</v>
      </c>
      <c r="D4745" t="s">
        <v>38</v>
      </c>
      <c r="E4745" s="2">
        <v>0.60046296296296298</v>
      </c>
      <c r="F4745" s="2">
        <v>0.60115740740740742</v>
      </c>
      <c r="G4745" s="2"/>
      <c r="H4745" t="s">
        <v>172</v>
      </c>
    </row>
    <row r="4746" spans="1:8" x14ac:dyDescent="0.35">
      <c r="A4746">
        <v>148114</v>
      </c>
      <c r="B4746">
        <v>1</v>
      </c>
      <c r="C4746">
        <v>7</v>
      </c>
      <c r="D4746" t="s">
        <v>133</v>
      </c>
      <c r="E4746" s="2">
        <v>0.60243055555555558</v>
      </c>
      <c r="F4746" s="2">
        <v>0.60289351851851847</v>
      </c>
      <c r="G4746" s="2"/>
      <c r="H4746">
        <v>1</v>
      </c>
    </row>
    <row r="4747" spans="1:8" x14ac:dyDescent="0.35">
      <c r="A4747">
        <v>148114</v>
      </c>
      <c r="B4747">
        <v>1</v>
      </c>
      <c r="C4747">
        <v>7</v>
      </c>
      <c r="D4747" t="s">
        <v>132</v>
      </c>
      <c r="E4747" s="2">
        <v>0.60428240740740746</v>
      </c>
      <c r="F4747" s="2">
        <v>0.60474537037037035</v>
      </c>
      <c r="G4747" s="2"/>
      <c r="H4747">
        <v>1</v>
      </c>
    </row>
    <row r="4748" spans="1:8" x14ac:dyDescent="0.35">
      <c r="A4748">
        <v>148114</v>
      </c>
      <c r="B4748">
        <v>1</v>
      </c>
      <c r="C4748">
        <v>7</v>
      </c>
      <c r="D4748" t="s">
        <v>31</v>
      </c>
      <c r="E4748" s="2">
        <v>0.60729166666666667</v>
      </c>
      <c r="H4748" t="s">
        <v>131</v>
      </c>
    </row>
    <row r="4749" spans="1:8" x14ac:dyDescent="0.35">
      <c r="A4749">
        <v>147605</v>
      </c>
      <c r="B4749">
        <v>0</v>
      </c>
      <c r="C4749">
        <v>7</v>
      </c>
      <c r="D4749" t="s">
        <v>26</v>
      </c>
      <c r="F4749" s="2">
        <v>0.57291666666666663</v>
      </c>
      <c r="G4749" s="2"/>
      <c r="H4749">
        <v>1</v>
      </c>
    </row>
    <row r="4750" spans="1:8" x14ac:dyDescent="0.35">
      <c r="A4750">
        <v>147605</v>
      </c>
      <c r="B4750">
        <v>0</v>
      </c>
      <c r="C4750">
        <v>7</v>
      </c>
      <c r="D4750" t="s">
        <v>171</v>
      </c>
      <c r="E4750" s="2">
        <v>0.57546296296296295</v>
      </c>
      <c r="F4750" s="2">
        <v>0.57592592592592595</v>
      </c>
      <c r="G4750" s="2"/>
      <c r="H4750">
        <v>1</v>
      </c>
    </row>
    <row r="4751" spans="1:8" x14ac:dyDescent="0.35">
      <c r="A4751">
        <v>147605</v>
      </c>
      <c r="B4751">
        <v>0</v>
      </c>
      <c r="C4751">
        <v>7</v>
      </c>
      <c r="D4751" t="s">
        <v>170</v>
      </c>
      <c r="E4751" s="2">
        <v>0.57731481481481484</v>
      </c>
      <c r="F4751" s="2">
        <v>0.57777777777777772</v>
      </c>
      <c r="G4751" s="2"/>
      <c r="H4751">
        <v>1</v>
      </c>
    </row>
    <row r="4752" spans="1:8" x14ac:dyDescent="0.35">
      <c r="A4752">
        <v>147605</v>
      </c>
      <c r="B4752">
        <v>0</v>
      </c>
      <c r="C4752">
        <v>7</v>
      </c>
      <c r="D4752" t="s">
        <v>169</v>
      </c>
      <c r="E4752" s="2">
        <v>0.57928240740740744</v>
      </c>
      <c r="F4752" s="2">
        <v>0.57974537037037033</v>
      </c>
      <c r="G4752" s="2"/>
      <c r="H4752">
        <v>1</v>
      </c>
    </row>
    <row r="4753" spans="1:8" x14ac:dyDescent="0.35">
      <c r="A4753">
        <v>147605</v>
      </c>
      <c r="B4753">
        <v>0</v>
      </c>
      <c r="C4753">
        <v>7</v>
      </c>
      <c r="D4753" t="s">
        <v>168</v>
      </c>
      <c r="E4753" s="2">
        <v>0.58148148148148149</v>
      </c>
      <c r="F4753" s="2">
        <v>0.58194444444444449</v>
      </c>
      <c r="G4753" s="2"/>
      <c r="H4753">
        <v>1</v>
      </c>
    </row>
    <row r="4754" spans="1:8" x14ac:dyDescent="0.35">
      <c r="A4754">
        <v>147605</v>
      </c>
      <c r="B4754">
        <v>0</v>
      </c>
      <c r="C4754">
        <v>7</v>
      </c>
      <c r="D4754" t="s">
        <v>167</v>
      </c>
      <c r="E4754" s="2">
        <v>0.58333333333333337</v>
      </c>
      <c r="F4754" s="2">
        <v>0.58379629629629626</v>
      </c>
      <c r="G4754" s="2"/>
      <c r="H4754">
        <v>1</v>
      </c>
    </row>
    <row r="4755" spans="1:8" x14ac:dyDescent="0.35">
      <c r="A4755">
        <v>147605</v>
      </c>
      <c r="B4755">
        <v>0</v>
      </c>
      <c r="C4755">
        <v>7</v>
      </c>
      <c r="D4755" t="s">
        <v>13</v>
      </c>
      <c r="E4755" s="2">
        <v>0.58715277777777775</v>
      </c>
      <c r="H4755" t="s">
        <v>166</v>
      </c>
    </row>
    <row r="4756" spans="1:8" x14ac:dyDescent="0.35">
      <c r="A4756">
        <v>148626</v>
      </c>
      <c r="B4756">
        <v>0</v>
      </c>
      <c r="C4756">
        <v>7</v>
      </c>
      <c r="D4756" t="s">
        <v>13</v>
      </c>
      <c r="F4756" s="2">
        <v>0.57291666666666663</v>
      </c>
      <c r="G4756" s="2"/>
      <c r="H4756" t="s">
        <v>166</v>
      </c>
    </row>
    <row r="4757" spans="1:8" x14ac:dyDescent="0.35">
      <c r="A4757">
        <v>148626</v>
      </c>
      <c r="B4757">
        <v>0</v>
      </c>
      <c r="C4757">
        <v>7</v>
      </c>
      <c r="D4757" t="s">
        <v>167</v>
      </c>
      <c r="E4757" s="2">
        <v>0.5761574074074074</v>
      </c>
      <c r="F4757" s="2">
        <v>0.57662037037037039</v>
      </c>
      <c r="G4757" s="2"/>
      <c r="H4757">
        <v>2</v>
      </c>
    </row>
    <row r="4758" spans="1:8" x14ac:dyDescent="0.35">
      <c r="A4758">
        <v>148626</v>
      </c>
      <c r="B4758">
        <v>0</v>
      </c>
      <c r="C4758">
        <v>7</v>
      </c>
      <c r="D4758" t="s">
        <v>168</v>
      </c>
      <c r="E4758" s="2">
        <v>0.57800925925925928</v>
      </c>
      <c r="F4758" s="2">
        <v>0.57847222222222228</v>
      </c>
      <c r="G4758" s="2"/>
      <c r="H4758">
        <v>2</v>
      </c>
    </row>
    <row r="4759" spans="1:8" x14ac:dyDescent="0.35">
      <c r="A4759">
        <v>148626</v>
      </c>
      <c r="B4759">
        <v>0</v>
      </c>
      <c r="C4759">
        <v>7</v>
      </c>
      <c r="D4759" t="s">
        <v>169</v>
      </c>
      <c r="E4759" s="2">
        <v>0.58020833333333333</v>
      </c>
      <c r="F4759" s="2">
        <v>0.58067129629629632</v>
      </c>
      <c r="G4759" s="2"/>
      <c r="H4759">
        <v>2</v>
      </c>
    </row>
    <row r="4760" spans="1:8" x14ac:dyDescent="0.35">
      <c r="A4760">
        <v>148626</v>
      </c>
      <c r="B4760">
        <v>0</v>
      </c>
      <c r="C4760">
        <v>7</v>
      </c>
      <c r="D4760" t="s">
        <v>170</v>
      </c>
      <c r="E4760" s="2">
        <v>0.58217592592592593</v>
      </c>
      <c r="F4760" s="2">
        <v>0.58263888888888893</v>
      </c>
      <c r="G4760" s="2"/>
      <c r="H4760">
        <v>2</v>
      </c>
    </row>
    <row r="4761" spans="1:8" x14ac:dyDescent="0.35">
      <c r="A4761">
        <v>148626</v>
      </c>
      <c r="B4761">
        <v>0</v>
      </c>
      <c r="C4761">
        <v>7</v>
      </c>
      <c r="D4761" t="s">
        <v>171</v>
      </c>
      <c r="E4761" s="2">
        <v>0.58391203703703709</v>
      </c>
      <c r="F4761" s="2">
        <v>0.58437499999999998</v>
      </c>
      <c r="G4761" s="2"/>
      <c r="H4761">
        <v>2</v>
      </c>
    </row>
    <row r="4762" spans="1:8" x14ac:dyDescent="0.35">
      <c r="A4762">
        <v>148626</v>
      </c>
      <c r="B4762">
        <v>0</v>
      </c>
      <c r="C4762">
        <v>7</v>
      </c>
      <c r="D4762" t="s">
        <v>26</v>
      </c>
      <c r="E4762" s="2">
        <v>0.5873842592592593</v>
      </c>
      <c r="H4762">
        <v>1</v>
      </c>
    </row>
    <row r="4763" spans="1:8" x14ac:dyDescent="0.35">
      <c r="A4763">
        <v>147415</v>
      </c>
      <c r="B4763">
        <v>0</v>
      </c>
      <c r="C4763">
        <v>7</v>
      </c>
      <c r="D4763" t="s">
        <v>93</v>
      </c>
      <c r="F4763" s="2">
        <v>0.57881944444444444</v>
      </c>
      <c r="G4763" s="2"/>
      <c r="H4763">
        <v>1</v>
      </c>
    </row>
    <row r="4764" spans="1:8" x14ac:dyDescent="0.35">
      <c r="A4764">
        <v>147415</v>
      </c>
      <c r="B4764">
        <v>0</v>
      </c>
      <c r="C4764">
        <v>7</v>
      </c>
      <c r="D4764" t="s">
        <v>123</v>
      </c>
      <c r="E4764" s="2">
        <v>0.5805555555555556</v>
      </c>
      <c r="F4764" s="2">
        <v>0.58113425925925921</v>
      </c>
      <c r="G4764" s="2"/>
      <c r="H4764">
        <v>1</v>
      </c>
    </row>
    <row r="4765" spans="1:8" x14ac:dyDescent="0.35">
      <c r="A4765">
        <v>147415</v>
      </c>
      <c r="B4765">
        <v>0</v>
      </c>
      <c r="C4765">
        <v>7</v>
      </c>
      <c r="D4765" t="s">
        <v>21</v>
      </c>
      <c r="E4765" s="2">
        <v>0.58321759259259254</v>
      </c>
      <c r="F4765" s="2">
        <v>0.58379629629629626</v>
      </c>
      <c r="G4765" s="2"/>
      <c r="H4765" t="s">
        <v>114</v>
      </c>
    </row>
    <row r="4766" spans="1:8" x14ac:dyDescent="0.35">
      <c r="A4766">
        <v>147415</v>
      </c>
      <c r="B4766">
        <v>0</v>
      </c>
      <c r="C4766">
        <v>7</v>
      </c>
      <c r="D4766" t="s">
        <v>45</v>
      </c>
      <c r="E4766" s="2">
        <v>0.58564814814814814</v>
      </c>
      <c r="F4766" s="2">
        <v>0.5873842592592593</v>
      </c>
      <c r="G4766" s="2"/>
      <c r="H4766" t="s">
        <v>152</v>
      </c>
    </row>
    <row r="4767" spans="1:8" x14ac:dyDescent="0.35">
      <c r="A4767">
        <v>147415</v>
      </c>
      <c r="B4767">
        <v>0</v>
      </c>
      <c r="C4767">
        <v>7</v>
      </c>
      <c r="D4767" t="s">
        <v>24</v>
      </c>
      <c r="E4767" s="2">
        <v>0.59513888888888888</v>
      </c>
      <c r="F4767" s="2">
        <v>0.59583333333333333</v>
      </c>
      <c r="G4767" s="2"/>
      <c r="H4767" t="s">
        <v>152</v>
      </c>
    </row>
    <row r="4768" spans="1:8" x14ac:dyDescent="0.35">
      <c r="A4768">
        <v>147415</v>
      </c>
      <c r="B4768">
        <v>0</v>
      </c>
      <c r="C4768">
        <v>7</v>
      </c>
      <c r="D4768" t="s">
        <v>113</v>
      </c>
      <c r="E4768" s="2">
        <v>0.59756944444444449</v>
      </c>
      <c r="F4768" s="2">
        <v>0.5981481481481481</v>
      </c>
      <c r="G4768" s="2"/>
      <c r="H4768" t="s">
        <v>152</v>
      </c>
    </row>
    <row r="4769" spans="1:8" x14ac:dyDescent="0.35">
      <c r="A4769">
        <v>147415</v>
      </c>
      <c r="B4769">
        <v>0</v>
      </c>
      <c r="C4769">
        <v>7</v>
      </c>
      <c r="D4769" t="s">
        <v>112</v>
      </c>
      <c r="E4769" s="2">
        <v>0.59953703703703709</v>
      </c>
      <c r="F4769" s="2">
        <v>0.6001157407407407</v>
      </c>
      <c r="G4769" s="2"/>
      <c r="H4769" t="s">
        <v>152</v>
      </c>
    </row>
    <row r="4770" spans="1:8" x14ac:dyDescent="0.35">
      <c r="A4770">
        <v>147415</v>
      </c>
      <c r="B4770">
        <v>0</v>
      </c>
      <c r="C4770">
        <v>7</v>
      </c>
      <c r="D4770" t="s">
        <v>111</v>
      </c>
      <c r="E4770" s="2">
        <v>0.60173611111111114</v>
      </c>
      <c r="F4770" s="2">
        <v>0.60219907407407403</v>
      </c>
      <c r="G4770" s="2"/>
      <c r="H4770" t="s">
        <v>152</v>
      </c>
    </row>
    <row r="4771" spans="1:8" x14ac:dyDescent="0.35">
      <c r="A4771">
        <v>147415</v>
      </c>
      <c r="B4771">
        <v>0</v>
      </c>
      <c r="C4771">
        <v>7</v>
      </c>
      <c r="D4771" t="s">
        <v>109</v>
      </c>
      <c r="E4771" s="2">
        <v>0.60370370370370374</v>
      </c>
      <c r="F4771" s="2">
        <v>0.60416666666666663</v>
      </c>
      <c r="G4771" s="2"/>
      <c r="H4771" t="s">
        <v>152</v>
      </c>
    </row>
    <row r="4772" spans="1:8" x14ac:dyDescent="0.35">
      <c r="A4772">
        <v>147415</v>
      </c>
      <c r="B4772">
        <v>0</v>
      </c>
      <c r="C4772">
        <v>7</v>
      </c>
      <c r="D4772" t="s">
        <v>39</v>
      </c>
      <c r="E4772" s="2">
        <v>0.60624999999999996</v>
      </c>
      <c r="F4772" s="2">
        <v>0.6069444444444444</v>
      </c>
      <c r="G4772" s="2"/>
      <c r="H4772" t="s">
        <v>152</v>
      </c>
    </row>
    <row r="4773" spans="1:8" x14ac:dyDescent="0.35">
      <c r="A4773">
        <v>147415</v>
      </c>
      <c r="B4773">
        <v>0</v>
      </c>
      <c r="C4773">
        <v>7</v>
      </c>
      <c r="D4773" t="s">
        <v>121</v>
      </c>
      <c r="E4773" s="2">
        <v>0.609837962962963</v>
      </c>
      <c r="F4773" s="2">
        <v>0.61030092592592589</v>
      </c>
      <c r="G4773" s="2"/>
      <c r="H4773" t="s">
        <v>152</v>
      </c>
    </row>
    <row r="4774" spans="1:8" x14ac:dyDescent="0.35">
      <c r="A4774">
        <v>147415</v>
      </c>
      <c r="B4774">
        <v>0</v>
      </c>
      <c r="C4774">
        <v>7</v>
      </c>
      <c r="D4774" t="s">
        <v>120</v>
      </c>
      <c r="E4774" s="2">
        <v>0.61261574074074077</v>
      </c>
      <c r="F4774" s="2">
        <v>0.61307870370370365</v>
      </c>
      <c r="G4774" s="2"/>
      <c r="H4774" t="s">
        <v>152</v>
      </c>
    </row>
    <row r="4775" spans="1:8" x14ac:dyDescent="0.35">
      <c r="A4775">
        <v>147415</v>
      </c>
      <c r="B4775">
        <v>0</v>
      </c>
      <c r="C4775">
        <v>7</v>
      </c>
      <c r="D4775" t="s">
        <v>119</v>
      </c>
      <c r="E4775" s="2">
        <v>0.61504629629629626</v>
      </c>
      <c r="F4775" s="2">
        <v>0.61550925925925926</v>
      </c>
      <c r="G4775" s="2"/>
      <c r="H4775" t="s">
        <v>152</v>
      </c>
    </row>
    <row r="4776" spans="1:8" x14ac:dyDescent="0.35">
      <c r="A4776">
        <v>147415</v>
      </c>
      <c r="B4776">
        <v>0</v>
      </c>
      <c r="C4776">
        <v>7</v>
      </c>
      <c r="D4776" t="s">
        <v>118</v>
      </c>
      <c r="E4776" s="2">
        <v>0.61747685185185186</v>
      </c>
      <c r="F4776" s="2">
        <v>0.61793981481481486</v>
      </c>
      <c r="G4776" s="2"/>
      <c r="H4776" t="s">
        <v>152</v>
      </c>
    </row>
    <row r="4777" spans="1:8" x14ac:dyDescent="0.35">
      <c r="A4777">
        <v>147415</v>
      </c>
      <c r="B4777">
        <v>0</v>
      </c>
      <c r="C4777">
        <v>7</v>
      </c>
      <c r="D4777" t="s">
        <v>117</v>
      </c>
      <c r="E4777" s="2">
        <v>0.61979166666666663</v>
      </c>
      <c r="F4777" s="2">
        <v>0.62025462962962963</v>
      </c>
      <c r="G4777" s="2"/>
      <c r="H4777" t="s">
        <v>152</v>
      </c>
    </row>
    <row r="4778" spans="1:8" x14ac:dyDescent="0.35">
      <c r="A4778">
        <v>147415</v>
      </c>
      <c r="B4778">
        <v>0</v>
      </c>
      <c r="C4778">
        <v>7</v>
      </c>
      <c r="D4778" t="s">
        <v>116</v>
      </c>
      <c r="E4778" s="2">
        <v>0.62361111111111112</v>
      </c>
      <c r="F4778" s="2">
        <v>0.62407407407407411</v>
      </c>
      <c r="G4778" s="2"/>
      <c r="H4778" t="s">
        <v>152</v>
      </c>
    </row>
    <row r="4779" spans="1:8" x14ac:dyDescent="0.35">
      <c r="A4779">
        <v>147415</v>
      </c>
      <c r="B4779">
        <v>0</v>
      </c>
      <c r="C4779">
        <v>7</v>
      </c>
      <c r="D4779" t="s">
        <v>6</v>
      </c>
      <c r="E4779" s="2">
        <v>0.62557870370370372</v>
      </c>
      <c r="H4779" t="s">
        <v>115</v>
      </c>
    </row>
    <row r="4780" spans="1:8" x14ac:dyDescent="0.35">
      <c r="A4780">
        <v>148113</v>
      </c>
      <c r="B4780">
        <v>0</v>
      </c>
      <c r="C4780">
        <v>7</v>
      </c>
      <c r="D4780" t="s">
        <v>21</v>
      </c>
      <c r="F4780" s="2">
        <v>0.57986111111111116</v>
      </c>
      <c r="G4780" s="2"/>
      <c r="H4780" t="s">
        <v>114</v>
      </c>
    </row>
    <row r="4781" spans="1:8" x14ac:dyDescent="0.35">
      <c r="A4781">
        <v>148113</v>
      </c>
      <c r="B4781">
        <v>0</v>
      </c>
      <c r="C4781">
        <v>7</v>
      </c>
      <c r="D4781" t="s">
        <v>45</v>
      </c>
      <c r="E4781" s="2">
        <v>0.58194444444444449</v>
      </c>
      <c r="F4781" s="2">
        <v>0.58391203703703709</v>
      </c>
      <c r="G4781" s="2"/>
      <c r="H4781" t="s">
        <v>152</v>
      </c>
    </row>
    <row r="4782" spans="1:8" x14ac:dyDescent="0.35">
      <c r="A4782">
        <v>148113</v>
      </c>
      <c r="B4782">
        <v>0</v>
      </c>
      <c r="C4782">
        <v>7</v>
      </c>
      <c r="D4782" t="s">
        <v>130</v>
      </c>
      <c r="E4782" s="2">
        <v>0.58553240740740742</v>
      </c>
      <c r="F4782" s="2">
        <v>0.58611111111111114</v>
      </c>
      <c r="G4782" s="2"/>
      <c r="H4782" t="s">
        <v>152</v>
      </c>
    </row>
    <row r="4783" spans="1:8" x14ac:dyDescent="0.35">
      <c r="A4783">
        <v>148113</v>
      </c>
      <c r="B4783">
        <v>0</v>
      </c>
      <c r="C4783">
        <v>7</v>
      </c>
      <c r="D4783" t="s">
        <v>129</v>
      </c>
      <c r="E4783" s="2">
        <v>0.5873842592592593</v>
      </c>
      <c r="F4783" s="2">
        <v>0.58784722222222219</v>
      </c>
      <c r="G4783" s="2"/>
      <c r="H4783" t="s">
        <v>152</v>
      </c>
    </row>
    <row r="4784" spans="1:8" x14ac:dyDescent="0.35">
      <c r="A4784">
        <v>148113</v>
      </c>
      <c r="B4784">
        <v>0</v>
      </c>
      <c r="C4784">
        <v>7</v>
      </c>
      <c r="D4784" t="s">
        <v>128</v>
      </c>
      <c r="E4784" s="2">
        <v>0.5893518518518519</v>
      </c>
      <c r="F4784" s="2">
        <v>0.58981481481481479</v>
      </c>
      <c r="G4784" s="2"/>
      <c r="H4784" t="s">
        <v>152</v>
      </c>
    </row>
    <row r="4785" spans="1:8" x14ac:dyDescent="0.35">
      <c r="A4785">
        <v>148113</v>
      </c>
      <c r="B4785">
        <v>0</v>
      </c>
      <c r="C4785">
        <v>7</v>
      </c>
      <c r="D4785" t="s">
        <v>126</v>
      </c>
      <c r="E4785" s="2">
        <v>0.5913194444444444</v>
      </c>
      <c r="F4785" s="2">
        <v>0.59201388888888884</v>
      </c>
      <c r="G4785" s="2"/>
      <c r="H4785" t="s">
        <v>162</v>
      </c>
    </row>
    <row r="4786" spans="1:8" x14ac:dyDescent="0.35">
      <c r="A4786">
        <v>148113</v>
      </c>
      <c r="B4786">
        <v>0</v>
      </c>
      <c r="C4786">
        <v>7</v>
      </c>
      <c r="D4786" t="s">
        <v>125</v>
      </c>
      <c r="E4786" s="2">
        <v>0.59375</v>
      </c>
      <c r="F4786" s="2">
        <v>0.594212962962963</v>
      </c>
      <c r="G4786" s="2"/>
      <c r="H4786">
        <v>1</v>
      </c>
    </row>
    <row r="4787" spans="1:8" x14ac:dyDescent="0.35">
      <c r="A4787">
        <v>148113</v>
      </c>
      <c r="B4787">
        <v>0</v>
      </c>
      <c r="C4787">
        <v>7</v>
      </c>
      <c r="D4787" t="s">
        <v>17</v>
      </c>
      <c r="E4787" s="2">
        <v>0.59548611111111116</v>
      </c>
      <c r="F4787" s="2">
        <v>0.59594907407407405</v>
      </c>
      <c r="G4787" s="2"/>
      <c r="H4787">
        <v>1</v>
      </c>
    </row>
    <row r="4788" spans="1:8" x14ac:dyDescent="0.35">
      <c r="A4788">
        <v>148113</v>
      </c>
      <c r="B4788">
        <v>0</v>
      </c>
      <c r="C4788">
        <v>7</v>
      </c>
      <c r="D4788" t="s">
        <v>18</v>
      </c>
      <c r="E4788" s="2">
        <v>0.59872685185185182</v>
      </c>
      <c r="H4788" t="s">
        <v>124</v>
      </c>
    </row>
    <row r="4789" spans="1:8" x14ac:dyDescent="0.35">
      <c r="A4789">
        <v>147122</v>
      </c>
      <c r="B4789">
        <v>0</v>
      </c>
      <c r="C4789">
        <v>7</v>
      </c>
      <c r="D4789" t="s">
        <v>31</v>
      </c>
      <c r="F4789" s="2">
        <v>0.57986111111111116</v>
      </c>
      <c r="G4789" s="2"/>
      <c r="H4789" t="s">
        <v>131</v>
      </c>
    </row>
    <row r="4790" spans="1:8" x14ac:dyDescent="0.35">
      <c r="A4790">
        <v>147122</v>
      </c>
      <c r="B4790">
        <v>0</v>
      </c>
      <c r="C4790">
        <v>7</v>
      </c>
      <c r="D4790" t="s">
        <v>132</v>
      </c>
      <c r="E4790" s="2">
        <v>0.58206018518518521</v>
      </c>
      <c r="F4790" s="2">
        <v>0.5825231481481481</v>
      </c>
      <c r="G4790" s="2"/>
      <c r="H4790">
        <v>2</v>
      </c>
    </row>
    <row r="4791" spans="1:8" x14ac:dyDescent="0.35">
      <c r="A4791">
        <v>147122</v>
      </c>
      <c r="B4791">
        <v>0</v>
      </c>
      <c r="C4791">
        <v>7</v>
      </c>
      <c r="D4791" t="s">
        <v>133</v>
      </c>
      <c r="E4791" s="2">
        <v>0.58425925925925926</v>
      </c>
      <c r="F4791" s="2">
        <v>0.58472222222222225</v>
      </c>
      <c r="G4791" s="2"/>
      <c r="H4791">
        <v>2</v>
      </c>
    </row>
    <row r="4792" spans="1:8" x14ac:dyDescent="0.35">
      <c r="A4792">
        <v>147122</v>
      </c>
      <c r="B4792">
        <v>0</v>
      </c>
      <c r="C4792">
        <v>7</v>
      </c>
      <c r="D4792" t="s">
        <v>38</v>
      </c>
      <c r="E4792" s="2">
        <v>0.58599537037037042</v>
      </c>
      <c r="F4792" s="2">
        <v>0.58668981481481486</v>
      </c>
      <c r="G4792" s="2"/>
      <c r="H4792" t="s">
        <v>134</v>
      </c>
    </row>
    <row r="4793" spans="1:8" x14ac:dyDescent="0.35">
      <c r="A4793">
        <v>147122</v>
      </c>
      <c r="B4793">
        <v>1</v>
      </c>
      <c r="C4793">
        <v>7</v>
      </c>
      <c r="D4793" t="s">
        <v>135</v>
      </c>
      <c r="E4793" s="2">
        <v>0.58888888888888891</v>
      </c>
      <c r="F4793" s="2">
        <v>0.5893518518518519</v>
      </c>
      <c r="G4793" s="2"/>
      <c r="H4793">
        <v>1</v>
      </c>
    </row>
    <row r="4794" spans="1:8" x14ac:dyDescent="0.35">
      <c r="A4794">
        <v>147122</v>
      </c>
      <c r="B4794">
        <v>1</v>
      </c>
      <c r="C4794">
        <v>7</v>
      </c>
      <c r="D4794" t="s">
        <v>136</v>
      </c>
      <c r="E4794" s="2">
        <v>0.59074074074074079</v>
      </c>
      <c r="F4794" s="2">
        <v>0.59120370370370368</v>
      </c>
      <c r="G4794" s="2"/>
      <c r="H4794">
        <v>1</v>
      </c>
    </row>
    <row r="4795" spans="1:8" x14ac:dyDescent="0.35">
      <c r="A4795">
        <v>147122</v>
      </c>
      <c r="B4795">
        <v>1</v>
      </c>
      <c r="C4795">
        <v>7</v>
      </c>
      <c r="D4795" t="s">
        <v>137</v>
      </c>
      <c r="E4795" s="2">
        <v>0.59293981481481484</v>
      </c>
      <c r="F4795" s="2">
        <v>0.59340277777777772</v>
      </c>
      <c r="G4795" s="2"/>
      <c r="H4795">
        <v>1</v>
      </c>
    </row>
    <row r="4796" spans="1:8" x14ac:dyDescent="0.35">
      <c r="A4796">
        <v>147122</v>
      </c>
      <c r="B4796">
        <v>1</v>
      </c>
      <c r="C4796">
        <v>7</v>
      </c>
      <c r="D4796" t="s">
        <v>138</v>
      </c>
      <c r="E4796" s="2">
        <v>0.59467592592592589</v>
      </c>
      <c r="F4796" s="2">
        <v>0.59513888888888888</v>
      </c>
      <c r="G4796" s="2"/>
      <c r="H4796">
        <v>1</v>
      </c>
    </row>
    <row r="4797" spans="1:8" x14ac:dyDescent="0.35">
      <c r="A4797">
        <v>147122</v>
      </c>
      <c r="B4797">
        <v>1</v>
      </c>
      <c r="C4797">
        <v>7</v>
      </c>
      <c r="D4797" t="s">
        <v>139</v>
      </c>
      <c r="E4797" s="2">
        <v>0.59722222222222221</v>
      </c>
      <c r="F4797" s="2">
        <v>0.59791666666666665</v>
      </c>
      <c r="G4797" s="2"/>
      <c r="H4797">
        <v>1</v>
      </c>
    </row>
    <row r="4798" spans="1:8" x14ac:dyDescent="0.35">
      <c r="A4798">
        <v>147122</v>
      </c>
      <c r="B4798">
        <v>1</v>
      </c>
      <c r="C4798">
        <v>7</v>
      </c>
      <c r="D4798" t="s">
        <v>72</v>
      </c>
      <c r="E4798" s="2">
        <v>0.59965277777777781</v>
      </c>
      <c r="F4798" s="2">
        <v>0.60023148148148153</v>
      </c>
      <c r="G4798" s="2"/>
      <c r="H4798">
        <v>1</v>
      </c>
    </row>
    <row r="4799" spans="1:8" x14ac:dyDescent="0.35">
      <c r="A4799">
        <v>147122</v>
      </c>
      <c r="B4799">
        <v>1</v>
      </c>
      <c r="C4799">
        <v>7</v>
      </c>
      <c r="D4799" t="s">
        <v>95</v>
      </c>
      <c r="E4799" s="2">
        <v>0.60196759259259258</v>
      </c>
      <c r="F4799" s="2">
        <v>0.6025462962962963</v>
      </c>
      <c r="G4799" s="2"/>
      <c r="H4799">
        <v>1</v>
      </c>
    </row>
    <row r="4800" spans="1:8" x14ac:dyDescent="0.35">
      <c r="A4800">
        <v>147122</v>
      </c>
      <c r="B4800">
        <v>1</v>
      </c>
      <c r="C4800">
        <v>7</v>
      </c>
      <c r="D4800" t="s">
        <v>140</v>
      </c>
      <c r="E4800" s="2">
        <v>0.60393518518518519</v>
      </c>
      <c r="F4800" s="2">
        <v>0.60462962962962963</v>
      </c>
      <c r="G4800" s="2"/>
      <c r="H4800">
        <v>1</v>
      </c>
    </row>
    <row r="4801" spans="1:8" x14ac:dyDescent="0.35">
      <c r="A4801">
        <v>147122</v>
      </c>
      <c r="B4801">
        <v>1</v>
      </c>
      <c r="C4801">
        <v>7</v>
      </c>
      <c r="D4801" t="s">
        <v>141</v>
      </c>
      <c r="E4801" s="2">
        <v>0.60636574074074079</v>
      </c>
      <c r="F4801" s="2">
        <v>0.60682870370370368</v>
      </c>
      <c r="G4801" s="2"/>
      <c r="H4801">
        <v>1</v>
      </c>
    </row>
    <row r="4802" spans="1:8" x14ac:dyDescent="0.35">
      <c r="A4802">
        <v>147122</v>
      </c>
      <c r="B4802">
        <v>1</v>
      </c>
      <c r="C4802">
        <v>7</v>
      </c>
      <c r="D4802" t="s">
        <v>46</v>
      </c>
      <c r="E4802" s="2">
        <v>0.60763888888888884</v>
      </c>
      <c r="F4802" s="2">
        <v>0.60810185185185184</v>
      </c>
      <c r="G4802" s="2"/>
      <c r="H4802">
        <v>1</v>
      </c>
    </row>
    <row r="4803" spans="1:8" x14ac:dyDescent="0.35">
      <c r="A4803">
        <v>147122</v>
      </c>
      <c r="B4803">
        <v>1</v>
      </c>
      <c r="C4803">
        <v>7</v>
      </c>
      <c r="D4803" t="s">
        <v>142</v>
      </c>
      <c r="E4803" s="2">
        <v>0.60925925925925928</v>
      </c>
      <c r="F4803" s="2">
        <v>0.60972222222222228</v>
      </c>
      <c r="G4803" s="2"/>
      <c r="H4803">
        <v>1</v>
      </c>
    </row>
    <row r="4804" spans="1:8" x14ac:dyDescent="0.35">
      <c r="A4804">
        <v>147122</v>
      </c>
      <c r="B4804">
        <v>1</v>
      </c>
      <c r="C4804">
        <v>7</v>
      </c>
      <c r="D4804" t="s">
        <v>143</v>
      </c>
      <c r="E4804" s="2">
        <v>0.61053240740740744</v>
      </c>
      <c r="F4804" s="2">
        <v>0.61122685185185188</v>
      </c>
      <c r="G4804" s="2"/>
      <c r="H4804">
        <v>1</v>
      </c>
    </row>
    <row r="4805" spans="1:8" x14ac:dyDescent="0.35">
      <c r="A4805">
        <v>147122</v>
      </c>
      <c r="B4805">
        <v>1</v>
      </c>
      <c r="C4805">
        <v>7</v>
      </c>
      <c r="D4805" t="s">
        <v>59</v>
      </c>
      <c r="E4805" s="2">
        <v>0.61250000000000004</v>
      </c>
      <c r="F4805" s="2">
        <v>0.61296296296296293</v>
      </c>
      <c r="G4805" s="2"/>
      <c r="H4805">
        <v>1</v>
      </c>
    </row>
    <row r="4806" spans="1:8" x14ac:dyDescent="0.35">
      <c r="A4806">
        <v>147122</v>
      </c>
      <c r="B4806">
        <v>1</v>
      </c>
      <c r="C4806">
        <v>7</v>
      </c>
      <c r="D4806" t="s">
        <v>144</v>
      </c>
      <c r="E4806" s="2">
        <v>0.61400462962962965</v>
      </c>
      <c r="F4806" s="2">
        <v>0.61446759259259254</v>
      </c>
      <c r="G4806" s="2"/>
      <c r="H4806">
        <v>1</v>
      </c>
    </row>
    <row r="4807" spans="1:8" x14ac:dyDescent="0.35">
      <c r="A4807">
        <v>147122</v>
      </c>
      <c r="B4807">
        <v>1</v>
      </c>
      <c r="C4807">
        <v>7</v>
      </c>
      <c r="D4807" t="s">
        <v>9</v>
      </c>
      <c r="E4807" s="2">
        <v>0.6157407407407407</v>
      </c>
      <c r="H4807">
        <v>1</v>
      </c>
    </row>
    <row r="4808" spans="1:8" x14ac:dyDescent="0.35">
      <c r="A4808">
        <v>147219</v>
      </c>
      <c r="B4808">
        <v>0</v>
      </c>
      <c r="C4808">
        <v>7</v>
      </c>
      <c r="D4808" t="s">
        <v>23</v>
      </c>
      <c r="F4808" s="2">
        <v>0.5800925925925926</v>
      </c>
      <c r="G4808" s="2"/>
      <c r="H4808">
        <v>1</v>
      </c>
    </row>
    <row r="4809" spans="1:8" x14ac:dyDescent="0.35">
      <c r="A4809">
        <v>147219</v>
      </c>
      <c r="B4809">
        <v>0</v>
      </c>
      <c r="C4809">
        <v>7</v>
      </c>
      <c r="D4809" t="s">
        <v>145</v>
      </c>
      <c r="E4809" s="2">
        <v>0.58240740740740737</v>
      </c>
      <c r="F4809" s="2">
        <v>0.58287037037037037</v>
      </c>
      <c r="G4809" s="2"/>
      <c r="H4809">
        <v>1</v>
      </c>
    </row>
    <row r="4810" spans="1:8" x14ac:dyDescent="0.35">
      <c r="A4810">
        <v>147219</v>
      </c>
      <c r="B4810">
        <v>0</v>
      </c>
      <c r="C4810">
        <v>7</v>
      </c>
      <c r="D4810" t="s">
        <v>146</v>
      </c>
      <c r="E4810" s="2">
        <v>0.58425925925925926</v>
      </c>
      <c r="F4810" s="2">
        <v>0.58472222222222225</v>
      </c>
      <c r="G4810" s="2"/>
      <c r="H4810" t="s">
        <v>147</v>
      </c>
    </row>
    <row r="4811" spans="1:8" x14ac:dyDescent="0.35">
      <c r="A4811">
        <v>147219</v>
      </c>
      <c r="B4811">
        <v>0</v>
      </c>
      <c r="C4811">
        <v>7</v>
      </c>
      <c r="D4811" t="s">
        <v>19</v>
      </c>
      <c r="E4811" s="2">
        <v>0.58564814814814814</v>
      </c>
      <c r="F4811" s="2">
        <v>0.58611111111111114</v>
      </c>
      <c r="G4811" s="2"/>
      <c r="H4811">
        <v>1</v>
      </c>
    </row>
    <row r="4812" spans="1:8" x14ac:dyDescent="0.35">
      <c r="A4812">
        <v>147219</v>
      </c>
      <c r="B4812">
        <v>0</v>
      </c>
      <c r="C4812">
        <v>7</v>
      </c>
      <c r="D4812" t="s">
        <v>148</v>
      </c>
      <c r="E4812" s="2">
        <v>0.58888888888888891</v>
      </c>
      <c r="F4812" s="2">
        <v>0.5893518518518519</v>
      </c>
      <c r="G4812" s="2"/>
      <c r="H4812">
        <v>1</v>
      </c>
    </row>
    <row r="4813" spans="1:8" x14ac:dyDescent="0.35">
      <c r="A4813">
        <v>147219</v>
      </c>
      <c r="B4813">
        <v>0</v>
      </c>
      <c r="C4813">
        <v>7</v>
      </c>
      <c r="D4813" t="s">
        <v>149</v>
      </c>
      <c r="E4813" s="2">
        <v>0.59074074074074079</v>
      </c>
      <c r="F4813" s="2">
        <v>0.5913194444444444</v>
      </c>
      <c r="G4813" s="2"/>
      <c r="H4813">
        <v>1</v>
      </c>
    </row>
    <row r="4814" spans="1:8" x14ac:dyDescent="0.35">
      <c r="A4814">
        <v>147219</v>
      </c>
      <c r="B4814">
        <v>0</v>
      </c>
      <c r="C4814">
        <v>7</v>
      </c>
      <c r="D4814" t="s">
        <v>150</v>
      </c>
      <c r="E4814" s="2">
        <v>0.59270833333333328</v>
      </c>
      <c r="F4814" s="2">
        <v>0.59340277777777772</v>
      </c>
      <c r="G4814" s="2"/>
      <c r="H4814">
        <v>1</v>
      </c>
    </row>
    <row r="4815" spans="1:8" x14ac:dyDescent="0.35">
      <c r="A4815">
        <v>147219</v>
      </c>
      <c r="B4815">
        <v>0</v>
      </c>
      <c r="C4815">
        <v>7</v>
      </c>
      <c r="D4815" t="s">
        <v>151</v>
      </c>
      <c r="E4815" s="2">
        <v>0.59456018518518516</v>
      </c>
      <c r="F4815" s="2">
        <v>0.59502314814814816</v>
      </c>
      <c r="G4815" s="2"/>
      <c r="H4815">
        <v>1</v>
      </c>
    </row>
    <row r="4816" spans="1:8" x14ac:dyDescent="0.35">
      <c r="A4816">
        <v>147219</v>
      </c>
      <c r="B4816">
        <v>0</v>
      </c>
      <c r="C4816">
        <v>7</v>
      </c>
      <c r="D4816" t="s">
        <v>90</v>
      </c>
      <c r="E4816" s="2">
        <v>0.5961805555555556</v>
      </c>
      <c r="F4816" s="2">
        <v>0.59687500000000004</v>
      </c>
      <c r="G4816" s="2"/>
      <c r="H4816">
        <v>1</v>
      </c>
    </row>
    <row r="4817" spans="1:8" x14ac:dyDescent="0.35">
      <c r="A4817">
        <v>147219</v>
      </c>
      <c r="B4817">
        <v>0</v>
      </c>
      <c r="C4817">
        <v>7</v>
      </c>
      <c r="D4817" t="s">
        <v>59</v>
      </c>
      <c r="E4817" s="2">
        <v>0.59826388888888893</v>
      </c>
      <c r="F4817" s="2">
        <v>0.59872685185185182</v>
      </c>
      <c r="G4817" s="2"/>
      <c r="H4817">
        <v>1</v>
      </c>
    </row>
    <row r="4818" spans="1:8" x14ac:dyDescent="0.35">
      <c r="A4818">
        <v>147219</v>
      </c>
      <c r="B4818">
        <v>0</v>
      </c>
      <c r="C4818">
        <v>7</v>
      </c>
      <c r="D4818" t="s">
        <v>144</v>
      </c>
      <c r="E4818" s="2">
        <v>0.59988425925925926</v>
      </c>
      <c r="F4818" s="2">
        <v>0.60034722222222225</v>
      </c>
      <c r="G4818" s="2"/>
      <c r="H4818">
        <v>1</v>
      </c>
    </row>
    <row r="4819" spans="1:8" x14ac:dyDescent="0.35">
      <c r="A4819">
        <v>147219</v>
      </c>
      <c r="B4819">
        <v>0</v>
      </c>
      <c r="C4819">
        <v>7</v>
      </c>
      <c r="D4819" t="s">
        <v>9</v>
      </c>
      <c r="E4819" s="2">
        <v>0.60150462962962958</v>
      </c>
      <c r="F4819" s="2">
        <v>0.60196759259259258</v>
      </c>
      <c r="G4819" s="2"/>
      <c r="H4819">
        <v>1</v>
      </c>
    </row>
    <row r="4820" spans="1:8" x14ac:dyDescent="0.35">
      <c r="A4820">
        <v>147219</v>
      </c>
      <c r="B4820">
        <v>0</v>
      </c>
      <c r="C4820">
        <v>7</v>
      </c>
      <c r="D4820" t="s">
        <v>93</v>
      </c>
      <c r="E4820" s="2">
        <v>0.60312500000000002</v>
      </c>
      <c r="F4820" s="2">
        <v>0.60358796296296291</v>
      </c>
      <c r="G4820" s="2"/>
      <c r="H4820">
        <v>1</v>
      </c>
    </row>
    <row r="4821" spans="1:8" x14ac:dyDescent="0.35">
      <c r="A4821">
        <v>147219</v>
      </c>
      <c r="B4821">
        <v>0</v>
      </c>
      <c r="C4821">
        <v>7</v>
      </c>
      <c r="D4821" t="s">
        <v>123</v>
      </c>
      <c r="E4821" s="2">
        <v>0.60543981481481479</v>
      </c>
      <c r="F4821" s="2">
        <v>0.60601851851851851</v>
      </c>
      <c r="G4821" s="2"/>
      <c r="H4821">
        <v>1</v>
      </c>
    </row>
    <row r="4822" spans="1:8" x14ac:dyDescent="0.35">
      <c r="A4822">
        <v>147219</v>
      </c>
      <c r="B4822">
        <v>0</v>
      </c>
      <c r="C4822">
        <v>7</v>
      </c>
      <c r="D4822" t="s">
        <v>21</v>
      </c>
      <c r="E4822" s="2">
        <v>0.60810185185185184</v>
      </c>
      <c r="F4822" s="2">
        <v>0.60868055555555556</v>
      </c>
      <c r="G4822" s="2"/>
      <c r="H4822" t="s">
        <v>114</v>
      </c>
    </row>
    <row r="4823" spans="1:8" x14ac:dyDescent="0.35">
      <c r="A4823">
        <v>147219</v>
      </c>
      <c r="B4823">
        <v>0</v>
      </c>
      <c r="C4823">
        <v>7</v>
      </c>
      <c r="D4823" t="s">
        <v>45</v>
      </c>
      <c r="E4823" s="2">
        <v>0.61053240740740744</v>
      </c>
      <c r="F4823" s="2">
        <v>0.61145833333333333</v>
      </c>
      <c r="G4823" s="2"/>
      <c r="H4823" t="s">
        <v>152</v>
      </c>
    </row>
    <row r="4824" spans="1:8" x14ac:dyDescent="0.35">
      <c r="A4824">
        <v>147219</v>
      </c>
      <c r="B4824">
        <v>0</v>
      </c>
      <c r="C4824">
        <v>7</v>
      </c>
      <c r="D4824" t="s">
        <v>128</v>
      </c>
      <c r="E4824" s="2">
        <v>0.61481481481481481</v>
      </c>
      <c r="F4824" s="2">
        <v>0.61527777777777781</v>
      </c>
      <c r="G4824" s="2"/>
      <c r="H4824" t="s">
        <v>152</v>
      </c>
    </row>
    <row r="4825" spans="1:8" x14ac:dyDescent="0.35">
      <c r="A4825">
        <v>147219</v>
      </c>
      <c r="B4825">
        <v>0</v>
      </c>
      <c r="C4825">
        <v>7</v>
      </c>
      <c r="D4825" t="s">
        <v>126</v>
      </c>
      <c r="E4825" s="2">
        <v>0.61701388888888886</v>
      </c>
      <c r="F4825" s="2">
        <v>0.61840277777777775</v>
      </c>
      <c r="G4825" s="2"/>
      <c r="H4825" t="s">
        <v>152</v>
      </c>
    </row>
    <row r="4826" spans="1:8" x14ac:dyDescent="0.35">
      <c r="A4826">
        <v>147219</v>
      </c>
      <c r="B4826">
        <v>0</v>
      </c>
      <c r="C4826">
        <v>7</v>
      </c>
      <c r="D4826" t="s">
        <v>153</v>
      </c>
      <c r="E4826" s="2">
        <v>0.62048611111111107</v>
      </c>
      <c r="F4826" s="2">
        <v>0.62094907407407407</v>
      </c>
      <c r="G4826" s="2"/>
      <c r="H4826" t="s">
        <v>152</v>
      </c>
    </row>
    <row r="4827" spans="1:8" x14ac:dyDescent="0.35">
      <c r="A4827">
        <v>147219</v>
      </c>
      <c r="B4827">
        <v>0</v>
      </c>
      <c r="C4827">
        <v>7</v>
      </c>
      <c r="D4827" t="s">
        <v>154</v>
      </c>
      <c r="E4827" s="2">
        <v>0.62233796296296295</v>
      </c>
      <c r="F4827" s="2">
        <v>0.62280092592592595</v>
      </c>
      <c r="G4827" s="2"/>
      <c r="H4827" t="s">
        <v>152</v>
      </c>
    </row>
    <row r="4828" spans="1:8" x14ac:dyDescent="0.35">
      <c r="A4828">
        <v>147219</v>
      </c>
      <c r="B4828">
        <v>0</v>
      </c>
      <c r="C4828">
        <v>7</v>
      </c>
      <c r="D4828" t="s">
        <v>155</v>
      </c>
      <c r="E4828" s="2">
        <v>0.62430555555555556</v>
      </c>
      <c r="F4828" s="2">
        <v>0.62476851851851856</v>
      </c>
      <c r="G4828" s="2"/>
      <c r="H4828" t="s">
        <v>152</v>
      </c>
    </row>
    <row r="4829" spans="1:8" x14ac:dyDescent="0.35">
      <c r="A4829">
        <v>147219</v>
      </c>
      <c r="B4829">
        <v>0</v>
      </c>
      <c r="C4829">
        <v>7</v>
      </c>
      <c r="D4829" t="s">
        <v>24</v>
      </c>
      <c r="E4829" s="2">
        <v>0.62754629629629632</v>
      </c>
      <c r="H4829">
        <v>7</v>
      </c>
    </row>
    <row r="4830" spans="1:8" x14ac:dyDescent="0.35">
      <c r="A4830">
        <v>145426</v>
      </c>
      <c r="B4830">
        <v>0</v>
      </c>
      <c r="C4830">
        <v>7</v>
      </c>
      <c r="D4830" t="s">
        <v>6</v>
      </c>
      <c r="F4830" s="2">
        <v>0.58113425925925921</v>
      </c>
      <c r="G4830" s="2"/>
      <c r="H4830" t="s">
        <v>115</v>
      </c>
    </row>
    <row r="4831" spans="1:8" x14ac:dyDescent="0.35">
      <c r="A4831">
        <v>145426</v>
      </c>
      <c r="B4831">
        <v>0</v>
      </c>
      <c r="C4831">
        <v>7</v>
      </c>
      <c r="D4831" t="s">
        <v>116</v>
      </c>
      <c r="E4831" s="2">
        <v>0.58391203703703709</v>
      </c>
      <c r="F4831" s="2">
        <v>0.58437499999999998</v>
      </c>
      <c r="G4831" s="2"/>
      <c r="H4831" t="s">
        <v>110</v>
      </c>
    </row>
    <row r="4832" spans="1:8" x14ac:dyDescent="0.35">
      <c r="A4832">
        <v>145426</v>
      </c>
      <c r="B4832">
        <v>0</v>
      </c>
      <c r="C4832">
        <v>7</v>
      </c>
      <c r="D4832" t="s">
        <v>117</v>
      </c>
      <c r="E4832" s="2">
        <v>0.58807870370370374</v>
      </c>
      <c r="F4832" s="2">
        <v>0.58854166666666663</v>
      </c>
      <c r="G4832" s="2"/>
      <c r="H4832" t="s">
        <v>110</v>
      </c>
    </row>
    <row r="4833" spans="1:8" x14ac:dyDescent="0.35">
      <c r="A4833">
        <v>145426</v>
      </c>
      <c r="B4833">
        <v>0</v>
      </c>
      <c r="C4833">
        <v>7</v>
      </c>
      <c r="D4833" t="s">
        <v>118</v>
      </c>
      <c r="E4833" s="2">
        <v>0.59027777777777779</v>
      </c>
      <c r="F4833" s="2">
        <v>0.59074074074074079</v>
      </c>
      <c r="G4833" s="2"/>
      <c r="H4833" t="s">
        <v>110</v>
      </c>
    </row>
    <row r="4834" spans="1:8" x14ac:dyDescent="0.35">
      <c r="A4834">
        <v>145426</v>
      </c>
      <c r="B4834">
        <v>0</v>
      </c>
      <c r="C4834">
        <v>7</v>
      </c>
      <c r="D4834" t="s">
        <v>119</v>
      </c>
      <c r="E4834" s="2">
        <v>0.59270833333333328</v>
      </c>
      <c r="F4834" s="2">
        <v>0.59317129629629628</v>
      </c>
      <c r="G4834" s="2"/>
      <c r="H4834" t="s">
        <v>110</v>
      </c>
    </row>
    <row r="4835" spans="1:8" x14ac:dyDescent="0.35">
      <c r="A4835">
        <v>145426</v>
      </c>
      <c r="B4835">
        <v>0</v>
      </c>
      <c r="C4835">
        <v>7</v>
      </c>
      <c r="D4835" t="s">
        <v>120</v>
      </c>
      <c r="E4835" s="2">
        <v>0.59502314814814816</v>
      </c>
      <c r="F4835" s="2">
        <v>0.59548611111111116</v>
      </c>
      <c r="G4835" s="2"/>
      <c r="H4835" t="s">
        <v>110</v>
      </c>
    </row>
    <row r="4836" spans="1:8" x14ac:dyDescent="0.35">
      <c r="A4836">
        <v>145426</v>
      </c>
      <c r="B4836">
        <v>0</v>
      </c>
      <c r="C4836">
        <v>7</v>
      </c>
      <c r="D4836" t="s">
        <v>121</v>
      </c>
      <c r="E4836" s="2">
        <v>0.59768518518518521</v>
      </c>
      <c r="F4836" s="2">
        <v>0.5981481481481481</v>
      </c>
      <c r="G4836" s="2"/>
      <c r="H4836" t="s">
        <v>110</v>
      </c>
    </row>
    <row r="4837" spans="1:8" x14ac:dyDescent="0.35">
      <c r="A4837">
        <v>145426</v>
      </c>
      <c r="B4837">
        <v>0</v>
      </c>
      <c r="C4837">
        <v>7</v>
      </c>
      <c r="D4837" t="s">
        <v>39</v>
      </c>
      <c r="E4837" s="2">
        <v>0.60081018518518514</v>
      </c>
      <c r="F4837" s="2">
        <v>0.60150462962962958</v>
      </c>
      <c r="G4837" s="2"/>
      <c r="H4837" t="s">
        <v>110</v>
      </c>
    </row>
    <row r="4838" spans="1:8" x14ac:dyDescent="0.35">
      <c r="A4838">
        <v>145426</v>
      </c>
      <c r="B4838">
        <v>0</v>
      </c>
      <c r="C4838">
        <v>7</v>
      </c>
      <c r="D4838" t="s">
        <v>109</v>
      </c>
      <c r="E4838" s="2">
        <v>0.60381944444444446</v>
      </c>
      <c r="F4838" s="2">
        <v>0.60428240740740746</v>
      </c>
      <c r="G4838" s="2"/>
      <c r="H4838" t="s">
        <v>110</v>
      </c>
    </row>
    <row r="4839" spans="1:8" x14ac:dyDescent="0.35">
      <c r="A4839">
        <v>145426</v>
      </c>
      <c r="B4839">
        <v>0</v>
      </c>
      <c r="C4839">
        <v>7</v>
      </c>
      <c r="D4839" t="s">
        <v>111</v>
      </c>
      <c r="E4839" s="2">
        <v>0.60578703703703707</v>
      </c>
      <c r="F4839" s="2">
        <v>0.60624999999999996</v>
      </c>
      <c r="G4839" s="2"/>
      <c r="H4839" t="s">
        <v>110</v>
      </c>
    </row>
    <row r="4840" spans="1:8" x14ac:dyDescent="0.35">
      <c r="A4840">
        <v>145426</v>
      </c>
      <c r="B4840">
        <v>0</v>
      </c>
      <c r="C4840">
        <v>7</v>
      </c>
      <c r="D4840" t="s">
        <v>112</v>
      </c>
      <c r="E4840" s="2">
        <v>0.60798611111111112</v>
      </c>
      <c r="F4840" s="2">
        <v>0.60856481481481484</v>
      </c>
      <c r="G4840" s="2"/>
      <c r="H4840" t="s">
        <v>110</v>
      </c>
    </row>
    <row r="4841" spans="1:8" x14ac:dyDescent="0.35">
      <c r="A4841">
        <v>145426</v>
      </c>
      <c r="B4841">
        <v>0</v>
      </c>
      <c r="C4841">
        <v>7</v>
      </c>
      <c r="D4841" t="s">
        <v>113</v>
      </c>
      <c r="E4841" s="2">
        <v>0.609837962962963</v>
      </c>
      <c r="F4841" s="2">
        <v>0.61041666666666672</v>
      </c>
      <c r="G4841" s="2"/>
      <c r="H4841" t="s">
        <v>110</v>
      </c>
    </row>
    <row r="4842" spans="1:8" x14ac:dyDescent="0.35">
      <c r="A4842">
        <v>145426</v>
      </c>
      <c r="B4842">
        <v>0</v>
      </c>
      <c r="C4842">
        <v>7</v>
      </c>
      <c r="D4842" t="s">
        <v>24</v>
      </c>
      <c r="E4842" s="2">
        <v>0.61261574074074077</v>
      </c>
      <c r="F4842" s="2">
        <v>0.61400462962962965</v>
      </c>
      <c r="G4842" s="2"/>
      <c r="H4842" t="s">
        <v>110</v>
      </c>
    </row>
    <row r="4843" spans="1:8" x14ac:dyDescent="0.35">
      <c r="A4843">
        <v>145426</v>
      </c>
      <c r="B4843">
        <v>0</v>
      </c>
      <c r="C4843">
        <v>7</v>
      </c>
      <c r="D4843" t="s">
        <v>45</v>
      </c>
      <c r="E4843" s="2">
        <v>0.62152777777777779</v>
      </c>
      <c r="F4843" s="2">
        <v>0.62222222222222223</v>
      </c>
      <c r="G4843" s="2"/>
      <c r="H4843" t="s">
        <v>110</v>
      </c>
    </row>
    <row r="4844" spans="1:8" x14ac:dyDescent="0.35">
      <c r="A4844">
        <v>145426</v>
      </c>
      <c r="B4844">
        <v>0</v>
      </c>
      <c r="C4844">
        <v>7</v>
      </c>
      <c r="D4844" t="s">
        <v>21</v>
      </c>
      <c r="E4844" s="2">
        <v>0.62372685185185184</v>
      </c>
      <c r="F4844" s="2">
        <v>0.62430555555555556</v>
      </c>
      <c r="G4844" s="2"/>
      <c r="H4844" t="s">
        <v>122</v>
      </c>
    </row>
    <row r="4845" spans="1:8" x14ac:dyDescent="0.35">
      <c r="A4845">
        <v>145426</v>
      </c>
      <c r="B4845">
        <v>0</v>
      </c>
      <c r="C4845">
        <v>7</v>
      </c>
      <c r="D4845" t="s">
        <v>123</v>
      </c>
      <c r="E4845" s="2">
        <v>0.62650462962962961</v>
      </c>
      <c r="F4845" s="2">
        <v>0.62708333333333333</v>
      </c>
      <c r="G4845" s="2"/>
      <c r="H4845">
        <v>2</v>
      </c>
    </row>
    <row r="4846" spans="1:8" x14ac:dyDescent="0.35">
      <c r="A4846">
        <v>145426</v>
      </c>
      <c r="B4846">
        <v>0</v>
      </c>
      <c r="C4846">
        <v>7</v>
      </c>
      <c r="D4846" t="s">
        <v>93</v>
      </c>
      <c r="E4846" s="2">
        <v>0.62928240740740737</v>
      </c>
      <c r="H4846">
        <v>1</v>
      </c>
    </row>
    <row r="4847" spans="1:8" x14ac:dyDescent="0.35">
      <c r="A4847">
        <v>148222</v>
      </c>
      <c r="B4847">
        <v>0</v>
      </c>
      <c r="C4847">
        <v>7</v>
      </c>
      <c r="D4847" t="s">
        <v>24</v>
      </c>
      <c r="F4847" s="2">
        <v>0.58194444444444449</v>
      </c>
      <c r="G4847" s="2"/>
      <c r="H4847">
        <v>7</v>
      </c>
    </row>
    <row r="4848" spans="1:8" x14ac:dyDescent="0.35">
      <c r="A4848">
        <v>148222</v>
      </c>
      <c r="B4848">
        <v>0</v>
      </c>
      <c r="C4848">
        <v>7</v>
      </c>
      <c r="D4848" t="s">
        <v>155</v>
      </c>
      <c r="E4848" s="2">
        <v>0.58506944444444442</v>
      </c>
      <c r="F4848" s="2">
        <v>0.58553240740740742</v>
      </c>
      <c r="G4848" s="2"/>
      <c r="H4848" t="s">
        <v>110</v>
      </c>
    </row>
    <row r="4849" spans="1:8" x14ac:dyDescent="0.35">
      <c r="A4849">
        <v>148222</v>
      </c>
      <c r="B4849">
        <v>0</v>
      </c>
      <c r="C4849">
        <v>7</v>
      </c>
      <c r="D4849" t="s">
        <v>154</v>
      </c>
      <c r="E4849" s="2">
        <v>0.58703703703703702</v>
      </c>
      <c r="F4849" s="2">
        <v>0.58750000000000002</v>
      </c>
      <c r="G4849" s="2"/>
      <c r="H4849" t="s">
        <v>110</v>
      </c>
    </row>
    <row r="4850" spans="1:8" x14ac:dyDescent="0.35">
      <c r="A4850">
        <v>148222</v>
      </c>
      <c r="B4850">
        <v>0</v>
      </c>
      <c r="C4850">
        <v>7</v>
      </c>
      <c r="D4850" t="s">
        <v>153</v>
      </c>
      <c r="E4850" s="2">
        <v>0.58888888888888891</v>
      </c>
      <c r="F4850" s="2">
        <v>0.5893518518518519</v>
      </c>
      <c r="G4850" s="2"/>
      <c r="H4850" t="s">
        <v>110</v>
      </c>
    </row>
    <row r="4851" spans="1:8" x14ac:dyDescent="0.35">
      <c r="A4851">
        <v>148222</v>
      </c>
      <c r="B4851">
        <v>0</v>
      </c>
      <c r="C4851">
        <v>7</v>
      </c>
      <c r="D4851" t="s">
        <v>126</v>
      </c>
      <c r="E4851" s="2">
        <v>0.59120370370370368</v>
      </c>
      <c r="F4851" s="2">
        <v>0.59259259259259256</v>
      </c>
      <c r="G4851" s="2"/>
      <c r="H4851" t="s">
        <v>110</v>
      </c>
    </row>
    <row r="4852" spans="1:8" x14ac:dyDescent="0.35">
      <c r="A4852">
        <v>148222</v>
      </c>
      <c r="B4852">
        <v>0</v>
      </c>
      <c r="C4852">
        <v>7</v>
      </c>
      <c r="D4852" t="s">
        <v>128</v>
      </c>
      <c r="E4852" s="2">
        <v>0.59409722222222228</v>
      </c>
      <c r="F4852" s="2">
        <v>0.59456018518518516</v>
      </c>
      <c r="G4852" s="2"/>
      <c r="H4852" t="s">
        <v>110</v>
      </c>
    </row>
    <row r="4853" spans="1:8" x14ac:dyDescent="0.35">
      <c r="A4853">
        <v>148222</v>
      </c>
      <c r="B4853">
        <v>0</v>
      </c>
      <c r="C4853">
        <v>7</v>
      </c>
      <c r="D4853" t="s">
        <v>45</v>
      </c>
      <c r="E4853" s="2">
        <v>0.59768518518518521</v>
      </c>
      <c r="F4853" s="2">
        <v>0.59849537037037037</v>
      </c>
      <c r="G4853" s="2"/>
      <c r="H4853" t="s">
        <v>110</v>
      </c>
    </row>
    <row r="4854" spans="1:8" x14ac:dyDescent="0.35">
      <c r="A4854">
        <v>148222</v>
      </c>
      <c r="B4854">
        <v>0</v>
      </c>
      <c r="C4854">
        <v>7</v>
      </c>
      <c r="D4854" t="s">
        <v>21</v>
      </c>
      <c r="E4854" s="2">
        <v>0.59988425925925926</v>
      </c>
      <c r="F4854" s="2">
        <v>0.60046296296296298</v>
      </c>
      <c r="G4854" s="2"/>
      <c r="H4854" t="s">
        <v>122</v>
      </c>
    </row>
    <row r="4855" spans="1:8" x14ac:dyDescent="0.35">
      <c r="A4855">
        <v>148222</v>
      </c>
      <c r="B4855">
        <v>0</v>
      </c>
      <c r="C4855">
        <v>7</v>
      </c>
      <c r="D4855" t="s">
        <v>123</v>
      </c>
      <c r="E4855" s="2">
        <v>0.60266203703703702</v>
      </c>
      <c r="F4855" s="2">
        <v>0.60324074074074074</v>
      </c>
      <c r="G4855" s="2"/>
      <c r="H4855">
        <v>2</v>
      </c>
    </row>
    <row r="4856" spans="1:8" x14ac:dyDescent="0.35">
      <c r="A4856">
        <v>148222</v>
      </c>
      <c r="B4856">
        <v>0</v>
      </c>
      <c r="C4856">
        <v>7</v>
      </c>
      <c r="D4856" t="s">
        <v>93</v>
      </c>
      <c r="E4856" s="2">
        <v>0.60509259259259263</v>
      </c>
      <c r="F4856" s="2">
        <v>0.60555555555555551</v>
      </c>
      <c r="G4856" s="2"/>
      <c r="H4856">
        <v>2</v>
      </c>
    </row>
    <row r="4857" spans="1:8" x14ac:dyDescent="0.35">
      <c r="A4857">
        <v>148222</v>
      </c>
      <c r="B4857">
        <v>0</v>
      </c>
      <c r="C4857">
        <v>7</v>
      </c>
      <c r="D4857" t="s">
        <v>9</v>
      </c>
      <c r="E4857" s="2">
        <v>0.60671296296296295</v>
      </c>
      <c r="F4857" s="2">
        <v>0.60717592592592595</v>
      </c>
      <c r="G4857" s="2"/>
      <c r="H4857">
        <v>2</v>
      </c>
    </row>
    <row r="4858" spans="1:8" x14ac:dyDescent="0.35">
      <c r="A4858">
        <v>148222</v>
      </c>
      <c r="B4858">
        <v>0</v>
      </c>
      <c r="C4858">
        <v>7</v>
      </c>
      <c r="D4858" t="s">
        <v>144</v>
      </c>
      <c r="E4858" s="2">
        <v>0.60833333333333328</v>
      </c>
      <c r="F4858" s="2">
        <v>0.60879629629629628</v>
      </c>
      <c r="G4858" s="2"/>
      <c r="H4858">
        <v>2</v>
      </c>
    </row>
    <row r="4859" spans="1:8" x14ac:dyDescent="0.35">
      <c r="A4859">
        <v>148222</v>
      </c>
      <c r="B4859">
        <v>0</v>
      </c>
      <c r="C4859">
        <v>7</v>
      </c>
      <c r="D4859" t="s">
        <v>59</v>
      </c>
      <c r="E4859" s="2">
        <v>0.609837962962963</v>
      </c>
      <c r="F4859" s="2">
        <v>0.61030092592592589</v>
      </c>
      <c r="G4859" s="2"/>
      <c r="H4859">
        <v>2</v>
      </c>
    </row>
    <row r="4860" spans="1:8" x14ac:dyDescent="0.35">
      <c r="A4860">
        <v>148222</v>
      </c>
      <c r="B4860">
        <v>0</v>
      </c>
      <c r="C4860">
        <v>7</v>
      </c>
      <c r="D4860" t="s">
        <v>90</v>
      </c>
      <c r="E4860" s="2">
        <v>0.61168981481481477</v>
      </c>
      <c r="F4860" s="2">
        <v>0.61238425925925921</v>
      </c>
      <c r="G4860" s="2"/>
      <c r="H4860">
        <v>2</v>
      </c>
    </row>
    <row r="4861" spans="1:8" x14ac:dyDescent="0.35">
      <c r="A4861">
        <v>148222</v>
      </c>
      <c r="B4861">
        <v>0</v>
      </c>
      <c r="C4861">
        <v>7</v>
      </c>
      <c r="D4861" t="s">
        <v>151</v>
      </c>
      <c r="E4861" s="2">
        <v>0.61365740740740737</v>
      </c>
      <c r="F4861" s="2">
        <v>0.61412037037037037</v>
      </c>
      <c r="G4861" s="2"/>
      <c r="H4861">
        <v>2</v>
      </c>
    </row>
    <row r="4862" spans="1:8" x14ac:dyDescent="0.35">
      <c r="A4862">
        <v>148222</v>
      </c>
      <c r="B4862">
        <v>0</v>
      </c>
      <c r="C4862">
        <v>7</v>
      </c>
      <c r="D4862" t="s">
        <v>150</v>
      </c>
      <c r="E4862" s="2">
        <v>0.61527777777777781</v>
      </c>
      <c r="F4862" s="2">
        <v>0.61597222222222225</v>
      </c>
      <c r="G4862" s="2"/>
      <c r="H4862">
        <v>2</v>
      </c>
    </row>
    <row r="4863" spans="1:8" x14ac:dyDescent="0.35">
      <c r="A4863">
        <v>148222</v>
      </c>
      <c r="B4863">
        <v>0</v>
      </c>
      <c r="C4863">
        <v>7</v>
      </c>
      <c r="D4863" t="s">
        <v>149</v>
      </c>
      <c r="E4863" s="2">
        <v>0.61724537037037042</v>
      </c>
      <c r="F4863" s="2">
        <v>0.61782407407407403</v>
      </c>
      <c r="G4863" s="2"/>
      <c r="H4863">
        <v>2</v>
      </c>
    </row>
    <row r="4864" spans="1:8" x14ac:dyDescent="0.35">
      <c r="A4864">
        <v>148222</v>
      </c>
      <c r="B4864">
        <v>0</v>
      </c>
      <c r="C4864">
        <v>7</v>
      </c>
      <c r="D4864" t="s">
        <v>148</v>
      </c>
      <c r="E4864" s="2">
        <v>0.61944444444444446</v>
      </c>
      <c r="F4864" s="2">
        <v>0.61990740740740746</v>
      </c>
      <c r="G4864" s="2"/>
      <c r="H4864">
        <v>2</v>
      </c>
    </row>
    <row r="4865" spans="1:8" x14ac:dyDescent="0.35">
      <c r="A4865">
        <v>148222</v>
      </c>
      <c r="B4865">
        <v>0</v>
      </c>
      <c r="C4865">
        <v>7</v>
      </c>
      <c r="D4865" t="s">
        <v>19</v>
      </c>
      <c r="E4865" s="2">
        <v>0.62280092592592595</v>
      </c>
      <c r="F4865" s="2">
        <v>0.62326388888888884</v>
      </c>
      <c r="G4865" s="2"/>
      <c r="H4865">
        <v>2</v>
      </c>
    </row>
    <row r="4866" spans="1:8" x14ac:dyDescent="0.35">
      <c r="A4866">
        <v>148222</v>
      </c>
      <c r="B4866">
        <v>0</v>
      </c>
      <c r="C4866">
        <v>7</v>
      </c>
      <c r="D4866" t="s">
        <v>146</v>
      </c>
      <c r="E4866" s="2">
        <v>0.62430555555555556</v>
      </c>
      <c r="F4866" s="2">
        <v>0.62476851851851856</v>
      </c>
      <c r="G4866" s="2"/>
      <c r="H4866" t="s">
        <v>159</v>
      </c>
    </row>
    <row r="4867" spans="1:8" x14ac:dyDescent="0.35">
      <c r="A4867">
        <v>148222</v>
      </c>
      <c r="B4867">
        <v>0</v>
      </c>
      <c r="C4867">
        <v>7</v>
      </c>
      <c r="D4867" t="s">
        <v>145</v>
      </c>
      <c r="E4867" s="2">
        <v>0.62615740740740744</v>
      </c>
      <c r="F4867" s="2">
        <v>0.62662037037037033</v>
      </c>
      <c r="G4867" s="2"/>
      <c r="H4867">
        <v>2</v>
      </c>
    </row>
    <row r="4868" spans="1:8" x14ac:dyDescent="0.35">
      <c r="A4868">
        <v>148222</v>
      </c>
      <c r="B4868">
        <v>0</v>
      </c>
      <c r="C4868">
        <v>7</v>
      </c>
      <c r="D4868" t="s">
        <v>23</v>
      </c>
      <c r="E4868" s="2">
        <v>0.62881944444444449</v>
      </c>
      <c r="H4868">
        <v>1</v>
      </c>
    </row>
    <row r="4869" spans="1:8" x14ac:dyDescent="0.35">
      <c r="A4869">
        <v>148516</v>
      </c>
      <c r="B4869">
        <v>0</v>
      </c>
      <c r="C4869">
        <v>7</v>
      </c>
      <c r="D4869" t="s">
        <v>9</v>
      </c>
      <c r="F4869" s="2">
        <v>0.58217592592592593</v>
      </c>
      <c r="G4869" s="2"/>
      <c r="H4869">
        <v>1</v>
      </c>
    </row>
    <row r="4870" spans="1:8" x14ac:dyDescent="0.35">
      <c r="A4870">
        <v>148516</v>
      </c>
      <c r="B4870">
        <v>0</v>
      </c>
      <c r="C4870">
        <v>7</v>
      </c>
      <c r="D4870" t="s">
        <v>144</v>
      </c>
      <c r="E4870" s="2">
        <v>0.58321759259259254</v>
      </c>
      <c r="F4870" s="2">
        <v>0.58368055555555554</v>
      </c>
      <c r="G4870" s="2"/>
      <c r="H4870">
        <v>2</v>
      </c>
    </row>
    <row r="4871" spans="1:8" x14ac:dyDescent="0.35">
      <c r="A4871">
        <v>148516</v>
      </c>
      <c r="B4871">
        <v>0</v>
      </c>
      <c r="C4871">
        <v>7</v>
      </c>
      <c r="D4871" t="s">
        <v>59</v>
      </c>
      <c r="E4871" s="2">
        <v>0.58472222222222225</v>
      </c>
      <c r="F4871" s="2">
        <v>0.58518518518518514</v>
      </c>
      <c r="G4871" s="2"/>
      <c r="H4871">
        <v>2</v>
      </c>
    </row>
    <row r="4872" spans="1:8" x14ac:dyDescent="0.35">
      <c r="A4872">
        <v>148516</v>
      </c>
      <c r="B4872">
        <v>0</v>
      </c>
      <c r="C4872">
        <v>7</v>
      </c>
      <c r="D4872" t="s">
        <v>143</v>
      </c>
      <c r="E4872" s="2">
        <v>0.58634259259259258</v>
      </c>
      <c r="F4872" s="2">
        <v>0.58703703703703702</v>
      </c>
      <c r="G4872" s="2"/>
      <c r="H4872">
        <v>2</v>
      </c>
    </row>
    <row r="4873" spans="1:8" x14ac:dyDescent="0.35">
      <c r="A4873">
        <v>148516</v>
      </c>
      <c r="B4873">
        <v>0</v>
      </c>
      <c r="C4873">
        <v>7</v>
      </c>
      <c r="D4873" t="s">
        <v>142</v>
      </c>
      <c r="E4873" s="2">
        <v>0.58784722222222219</v>
      </c>
      <c r="F4873" s="2">
        <v>0.58831018518518519</v>
      </c>
      <c r="G4873" s="2"/>
      <c r="H4873">
        <v>2</v>
      </c>
    </row>
    <row r="4874" spans="1:8" x14ac:dyDescent="0.35">
      <c r="A4874">
        <v>148516</v>
      </c>
      <c r="B4874">
        <v>0</v>
      </c>
      <c r="C4874">
        <v>7</v>
      </c>
      <c r="D4874" t="s">
        <v>46</v>
      </c>
      <c r="E4874" s="2">
        <v>0.58958333333333335</v>
      </c>
      <c r="F4874" s="2">
        <v>0.59004629629629635</v>
      </c>
      <c r="G4874" s="2"/>
      <c r="H4874">
        <v>2</v>
      </c>
    </row>
    <row r="4875" spans="1:8" x14ac:dyDescent="0.35">
      <c r="A4875">
        <v>148516</v>
      </c>
      <c r="B4875">
        <v>0</v>
      </c>
      <c r="C4875">
        <v>7</v>
      </c>
      <c r="D4875" t="s">
        <v>141</v>
      </c>
      <c r="E4875" s="2">
        <v>0.59074074074074079</v>
      </c>
      <c r="F4875" s="2">
        <v>0.59120370370370368</v>
      </c>
      <c r="G4875" s="2"/>
      <c r="H4875">
        <v>2</v>
      </c>
    </row>
    <row r="4876" spans="1:8" x14ac:dyDescent="0.35">
      <c r="A4876">
        <v>148516</v>
      </c>
      <c r="B4876">
        <v>0</v>
      </c>
      <c r="C4876">
        <v>7</v>
      </c>
      <c r="D4876" t="s">
        <v>140</v>
      </c>
      <c r="E4876" s="2">
        <v>0.59293981481481484</v>
      </c>
      <c r="F4876" s="2">
        <v>0.59363425925925928</v>
      </c>
      <c r="G4876" s="2"/>
      <c r="H4876">
        <v>2</v>
      </c>
    </row>
    <row r="4877" spans="1:8" x14ac:dyDescent="0.35">
      <c r="A4877">
        <v>148516</v>
      </c>
      <c r="B4877">
        <v>0</v>
      </c>
      <c r="C4877">
        <v>7</v>
      </c>
      <c r="D4877" t="s">
        <v>95</v>
      </c>
      <c r="E4877" s="2">
        <v>0.59502314814814816</v>
      </c>
      <c r="F4877" s="2">
        <v>0.59560185185185188</v>
      </c>
      <c r="G4877" s="2"/>
      <c r="H4877">
        <v>2</v>
      </c>
    </row>
    <row r="4878" spans="1:8" x14ac:dyDescent="0.35">
      <c r="A4878">
        <v>148516</v>
      </c>
      <c r="B4878">
        <v>0</v>
      </c>
      <c r="C4878">
        <v>7</v>
      </c>
      <c r="D4878" t="s">
        <v>72</v>
      </c>
      <c r="E4878" s="2">
        <v>0.59733796296296293</v>
      </c>
      <c r="F4878" s="2">
        <v>0.59791666666666665</v>
      </c>
      <c r="G4878" s="2"/>
      <c r="H4878">
        <v>2</v>
      </c>
    </row>
    <row r="4879" spans="1:8" x14ac:dyDescent="0.35">
      <c r="A4879">
        <v>148516</v>
      </c>
      <c r="B4879">
        <v>0</v>
      </c>
      <c r="C4879">
        <v>7</v>
      </c>
      <c r="D4879" t="s">
        <v>139</v>
      </c>
      <c r="E4879" s="2">
        <v>0.59953703703703709</v>
      </c>
      <c r="F4879" s="2">
        <v>0.60023148148148153</v>
      </c>
      <c r="G4879" s="2"/>
      <c r="H4879">
        <v>2</v>
      </c>
    </row>
    <row r="4880" spans="1:8" x14ac:dyDescent="0.35">
      <c r="A4880">
        <v>148516</v>
      </c>
      <c r="B4880">
        <v>0</v>
      </c>
      <c r="C4880">
        <v>7</v>
      </c>
      <c r="D4880" t="s">
        <v>138</v>
      </c>
      <c r="E4880" s="2">
        <v>0.60231481481481486</v>
      </c>
      <c r="F4880" s="2">
        <v>0.60277777777777775</v>
      </c>
      <c r="G4880" s="2"/>
      <c r="H4880">
        <v>2</v>
      </c>
    </row>
    <row r="4881" spans="1:8" x14ac:dyDescent="0.35">
      <c r="A4881">
        <v>148516</v>
      </c>
      <c r="B4881">
        <v>0</v>
      </c>
      <c r="C4881">
        <v>7</v>
      </c>
      <c r="D4881" t="s">
        <v>137</v>
      </c>
      <c r="E4881" s="2">
        <v>0.60405092592592591</v>
      </c>
      <c r="F4881" s="2">
        <v>0.60451388888888891</v>
      </c>
      <c r="G4881" s="2"/>
      <c r="H4881">
        <v>2</v>
      </c>
    </row>
    <row r="4882" spans="1:8" x14ac:dyDescent="0.35">
      <c r="A4882">
        <v>148516</v>
      </c>
      <c r="B4882">
        <v>0</v>
      </c>
      <c r="C4882">
        <v>7</v>
      </c>
      <c r="D4882" t="s">
        <v>136</v>
      </c>
      <c r="E4882" s="2">
        <v>0.60624999999999996</v>
      </c>
      <c r="F4882" s="2">
        <v>0.60671296296296295</v>
      </c>
      <c r="G4882" s="2"/>
      <c r="H4882">
        <v>2</v>
      </c>
    </row>
    <row r="4883" spans="1:8" x14ac:dyDescent="0.35">
      <c r="A4883">
        <v>148516</v>
      </c>
      <c r="B4883">
        <v>0</v>
      </c>
      <c r="C4883">
        <v>7</v>
      </c>
      <c r="D4883" t="s">
        <v>135</v>
      </c>
      <c r="E4883" s="2">
        <v>0.60821759259259256</v>
      </c>
      <c r="F4883" s="2">
        <v>0.60868055555555556</v>
      </c>
      <c r="G4883" s="2"/>
      <c r="H4883">
        <v>2</v>
      </c>
    </row>
    <row r="4884" spans="1:8" x14ac:dyDescent="0.35">
      <c r="A4884">
        <v>148516</v>
      </c>
      <c r="B4884">
        <v>1</v>
      </c>
      <c r="C4884">
        <v>7</v>
      </c>
      <c r="D4884" t="s">
        <v>38</v>
      </c>
      <c r="E4884" s="2">
        <v>0.61087962962962961</v>
      </c>
      <c r="F4884" s="2">
        <v>0.61157407407407405</v>
      </c>
      <c r="G4884" s="2"/>
      <c r="H4884" t="s">
        <v>172</v>
      </c>
    </row>
    <row r="4885" spans="1:8" x14ac:dyDescent="0.35">
      <c r="A4885">
        <v>148516</v>
      </c>
      <c r="B4885">
        <v>1</v>
      </c>
      <c r="C4885">
        <v>7</v>
      </c>
      <c r="D4885" t="s">
        <v>133</v>
      </c>
      <c r="E4885" s="2">
        <v>0.61284722222222221</v>
      </c>
      <c r="F4885" s="2">
        <v>0.61331018518518521</v>
      </c>
      <c r="G4885" s="2"/>
      <c r="H4885">
        <v>1</v>
      </c>
    </row>
    <row r="4886" spans="1:8" x14ac:dyDescent="0.35">
      <c r="A4886">
        <v>148516</v>
      </c>
      <c r="B4886">
        <v>1</v>
      </c>
      <c r="C4886">
        <v>7</v>
      </c>
      <c r="D4886" t="s">
        <v>132</v>
      </c>
      <c r="E4886" s="2">
        <v>0.61469907407407409</v>
      </c>
      <c r="F4886" s="2">
        <v>0.61516203703703709</v>
      </c>
      <c r="G4886" s="2"/>
      <c r="H4886">
        <v>1</v>
      </c>
    </row>
    <row r="4887" spans="1:8" x14ac:dyDescent="0.35">
      <c r="A4887">
        <v>148516</v>
      </c>
      <c r="B4887">
        <v>1</v>
      </c>
      <c r="C4887">
        <v>7</v>
      </c>
      <c r="D4887" t="s">
        <v>31</v>
      </c>
      <c r="E4887" s="2">
        <v>0.61724537037037042</v>
      </c>
      <c r="F4887" s="2">
        <v>0.61793981481481486</v>
      </c>
      <c r="G4887" s="2"/>
      <c r="H4887">
        <v>1</v>
      </c>
    </row>
    <row r="4888" spans="1:8" x14ac:dyDescent="0.35">
      <c r="A4888">
        <v>148516</v>
      </c>
      <c r="B4888">
        <v>1</v>
      </c>
      <c r="C4888">
        <v>7</v>
      </c>
      <c r="D4888" t="s">
        <v>158</v>
      </c>
      <c r="E4888" s="2">
        <v>0.61979166666666663</v>
      </c>
      <c r="F4888" s="2">
        <v>0.62037037037037035</v>
      </c>
      <c r="G4888" s="2"/>
      <c r="H4888">
        <v>1</v>
      </c>
    </row>
    <row r="4889" spans="1:8" x14ac:dyDescent="0.35">
      <c r="A4889">
        <v>148516</v>
      </c>
      <c r="B4889">
        <v>1</v>
      </c>
      <c r="C4889">
        <v>7</v>
      </c>
      <c r="D4889" t="s">
        <v>157</v>
      </c>
      <c r="E4889" s="2">
        <v>0.62210648148148151</v>
      </c>
      <c r="F4889" s="2">
        <v>0.6225694444444444</v>
      </c>
      <c r="G4889" s="2"/>
      <c r="H4889">
        <v>1</v>
      </c>
    </row>
    <row r="4890" spans="1:8" x14ac:dyDescent="0.35">
      <c r="A4890">
        <v>148516</v>
      </c>
      <c r="B4890">
        <v>1</v>
      </c>
      <c r="C4890">
        <v>7</v>
      </c>
      <c r="D4890" t="s">
        <v>156</v>
      </c>
      <c r="E4890" s="2">
        <v>0.62476851851851856</v>
      </c>
      <c r="F4890" s="2">
        <v>0.62523148148148144</v>
      </c>
      <c r="G4890" s="2"/>
      <c r="H4890">
        <v>1</v>
      </c>
    </row>
    <row r="4891" spans="1:8" x14ac:dyDescent="0.35">
      <c r="A4891">
        <v>148516</v>
      </c>
      <c r="B4891">
        <v>1</v>
      </c>
      <c r="C4891">
        <v>7</v>
      </c>
      <c r="D4891" t="s">
        <v>16</v>
      </c>
      <c r="E4891" s="2">
        <v>0.62673611111111116</v>
      </c>
      <c r="H4891">
        <v>1</v>
      </c>
    </row>
    <row r="4892" spans="1:8" x14ac:dyDescent="0.35">
      <c r="A4892">
        <v>147524</v>
      </c>
      <c r="B4892">
        <v>0</v>
      </c>
      <c r="C4892">
        <v>7</v>
      </c>
      <c r="D4892" t="s">
        <v>16</v>
      </c>
      <c r="F4892" s="2">
        <v>0.5825231481481481</v>
      </c>
      <c r="G4892" s="2"/>
      <c r="H4892">
        <v>1</v>
      </c>
    </row>
    <row r="4893" spans="1:8" x14ac:dyDescent="0.35">
      <c r="A4893">
        <v>147524</v>
      </c>
      <c r="B4893">
        <v>0</v>
      </c>
      <c r="C4893">
        <v>7</v>
      </c>
      <c r="D4893" t="s">
        <v>156</v>
      </c>
      <c r="E4893" s="2">
        <v>0.58344907407407409</v>
      </c>
      <c r="F4893" s="2">
        <v>0.58391203703703709</v>
      </c>
      <c r="G4893" s="2"/>
      <c r="H4893">
        <v>2</v>
      </c>
    </row>
    <row r="4894" spans="1:8" x14ac:dyDescent="0.35">
      <c r="A4894">
        <v>147524</v>
      </c>
      <c r="B4894">
        <v>0</v>
      </c>
      <c r="C4894">
        <v>7</v>
      </c>
      <c r="D4894" t="s">
        <v>157</v>
      </c>
      <c r="E4894" s="2">
        <v>0.58564814814814814</v>
      </c>
      <c r="F4894" s="2">
        <v>0.58611111111111114</v>
      </c>
      <c r="G4894" s="2"/>
      <c r="H4894">
        <v>2</v>
      </c>
    </row>
    <row r="4895" spans="1:8" x14ac:dyDescent="0.35">
      <c r="A4895">
        <v>147524</v>
      </c>
      <c r="B4895">
        <v>0</v>
      </c>
      <c r="C4895">
        <v>7</v>
      </c>
      <c r="D4895" t="s">
        <v>158</v>
      </c>
      <c r="E4895" s="2">
        <v>0.58784722222222219</v>
      </c>
      <c r="F4895" s="2">
        <v>0.58831018518518519</v>
      </c>
      <c r="G4895" s="2"/>
      <c r="H4895">
        <v>2</v>
      </c>
    </row>
    <row r="4896" spans="1:8" x14ac:dyDescent="0.35">
      <c r="A4896">
        <v>147524</v>
      </c>
      <c r="B4896">
        <v>0</v>
      </c>
      <c r="C4896">
        <v>7</v>
      </c>
      <c r="D4896" t="s">
        <v>31</v>
      </c>
      <c r="E4896" s="2">
        <v>0.59027777777777779</v>
      </c>
      <c r="F4896" s="2">
        <v>0.59097222222222223</v>
      </c>
      <c r="G4896" s="2"/>
      <c r="H4896">
        <v>2</v>
      </c>
    </row>
    <row r="4897" spans="1:8" x14ac:dyDescent="0.35">
      <c r="A4897">
        <v>147524</v>
      </c>
      <c r="B4897">
        <v>0</v>
      </c>
      <c r="C4897">
        <v>7</v>
      </c>
      <c r="D4897" t="s">
        <v>132</v>
      </c>
      <c r="E4897" s="2">
        <v>0.59293981481481484</v>
      </c>
      <c r="F4897" s="2">
        <v>0.59340277777777772</v>
      </c>
      <c r="G4897" s="2"/>
      <c r="H4897">
        <v>2</v>
      </c>
    </row>
    <row r="4898" spans="1:8" x14ac:dyDescent="0.35">
      <c r="A4898">
        <v>147524</v>
      </c>
      <c r="B4898">
        <v>0</v>
      </c>
      <c r="C4898">
        <v>7</v>
      </c>
      <c r="D4898" t="s">
        <v>133</v>
      </c>
      <c r="E4898" s="2">
        <v>0.59490740740740744</v>
      </c>
      <c r="F4898" s="2">
        <v>0.59537037037037033</v>
      </c>
      <c r="G4898" s="2"/>
      <c r="H4898">
        <v>2</v>
      </c>
    </row>
    <row r="4899" spans="1:8" x14ac:dyDescent="0.35">
      <c r="A4899">
        <v>147524</v>
      </c>
      <c r="B4899">
        <v>0</v>
      </c>
      <c r="C4899">
        <v>7</v>
      </c>
      <c r="D4899" t="s">
        <v>38</v>
      </c>
      <c r="E4899" s="2">
        <v>0.59664351851851849</v>
      </c>
      <c r="F4899" s="2">
        <v>0.59733796296296293</v>
      </c>
      <c r="G4899" s="2"/>
      <c r="H4899" t="s">
        <v>134</v>
      </c>
    </row>
    <row r="4900" spans="1:8" x14ac:dyDescent="0.35">
      <c r="A4900">
        <v>147524</v>
      </c>
      <c r="B4900">
        <v>1</v>
      </c>
      <c r="C4900">
        <v>7</v>
      </c>
      <c r="D4900" t="s">
        <v>135</v>
      </c>
      <c r="E4900" s="2">
        <v>0.59942129629629626</v>
      </c>
      <c r="F4900" s="2">
        <v>0.59988425925925926</v>
      </c>
      <c r="G4900" s="2"/>
      <c r="H4900">
        <v>1</v>
      </c>
    </row>
    <row r="4901" spans="1:8" x14ac:dyDescent="0.35">
      <c r="A4901">
        <v>147524</v>
      </c>
      <c r="B4901">
        <v>1</v>
      </c>
      <c r="C4901">
        <v>7</v>
      </c>
      <c r="D4901" t="s">
        <v>136</v>
      </c>
      <c r="E4901" s="2">
        <v>0.60127314814814814</v>
      </c>
      <c r="F4901" s="2">
        <v>0.60173611111111114</v>
      </c>
      <c r="G4901" s="2"/>
      <c r="H4901">
        <v>1</v>
      </c>
    </row>
    <row r="4902" spans="1:8" x14ac:dyDescent="0.35">
      <c r="A4902">
        <v>147524</v>
      </c>
      <c r="B4902">
        <v>1</v>
      </c>
      <c r="C4902">
        <v>7</v>
      </c>
      <c r="D4902" t="s">
        <v>137</v>
      </c>
      <c r="E4902" s="2">
        <v>0.60347222222222219</v>
      </c>
      <c r="F4902" s="2">
        <v>0.60393518518518519</v>
      </c>
      <c r="G4902" s="2"/>
      <c r="H4902">
        <v>1</v>
      </c>
    </row>
    <row r="4903" spans="1:8" x14ac:dyDescent="0.35">
      <c r="A4903">
        <v>147524</v>
      </c>
      <c r="B4903">
        <v>1</v>
      </c>
      <c r="C4903">
        <v>7</v>
      </c>
      <c r="D4903" t="s">
        <v>138</v>
      </c>
      <c r="E4903" s="2">
        <v>0.60509259259259263</v>
      </c>
      <c r="F4903" s="2">
        <v>0.60555555555555551</v>
      </c>
      <c r="G4903" s="2"/>
      <c r="H4903">
        <v>1</v>
      </c>
    </row>
    <row r="4904" spans="1:8" x14ac:dyDescent="0.35">
      <c r="A4904">
        <v>147524</v>
      </c>
      <c r="B4904">
        <v>1</v>
      </c>
      <c r="C4904">
        <v>7</v>
      </c>
      <c r="D4904" t="s">
        <v>139</v>
      </c>
      <c r="E4904" s="2">
        <v>0.60763888888888884</v>
      </c>
      <c r="F4904" s="2">
        <v>0.60833333333333328</v>
      </c>
      <c r="G4904" s="2"/>
      <c r="H4904">
        <v>1</v>
      </c>
    </row>
    <row r="4905" spans="1:8" x14ac:dyDescent="0.35">
      <c r="A4905">
        <v>147524</v>
      </c>
      <c r="B4905">
        <v>1</v>
      </c>
      <c r="C4905">
        <v>7</v>
      </c>
      <c r="D4905" t="s">
        <v>72</v>
      </c>
      <c r="E4905" s="2">
        <v>0.60995370370370372</v>
      </c>
      <c r="F4905" s="2">
        <v>0.61053240740740744</v>
      </c>
      <c r="G4905" s="2"/>
      <c r="H4905">
        <v>1</v>
      </c>
    </row>
    <row r="4906" spans="1:8" x14ac:dyDescent="0.35">
      <c r="A4906">
        <v>147524</v>
      </c>
      <c r="B4906">
        <v>1</v>
      </c>
      <c r="C4906">
        <v>7</v>
      </c>
      <c r="D4906" t="s">
        <v>95</v>
      </c>
      <c r="E4906" s="2">
        <v>0.61226851851851849</v>
      </c>
      <c r="F4906" s="2">
        <v>0.61284722222222221</v>
      </c>
      <c r="G4906" s="2"/>
      <c r="H4906">
        <v>1</v>
      </c>
    </row>
    <row r="4907" spans="1:8" x14ac:dyDescent="0.35">
      <c r="A4907">
        <v>147524</v>
      </c>
      <c r="B4907">
        <v>1</v>
      </c>
      <c r="C4907">
        <v>7</v>
      </c>
      <c r="D4907" t="s">
        <v>140</v>
      </c>
      <c r="E4907" s="2">
        <v>0.61423611111111109</v>
      </c>
      <c r="F4907" s="2">
        <v>0.61493055555555554</v>
      </c>
      <c r="G4907" s="2"/>
      <c r="H4907">
        <v>1</v>
      </c>
    </row>
    <row r="4908" spans="1:8" x14ac:dyDescent="0.35">
      <c r="A4908">
        <v>147524</v>
      </c>
      <c r="B4908">
        <v>1</v>
      </c>
      <c r="C4908">
        <v>7</v>
      </c>
      <c r="D4908" t="s">
        <v>141</v>
      </c>
      <c r="E4908" s="2">
        <v>0.61655092592592597</v>
      </c>
      <c r="F4908" s="2">
        <v>0.61701388888888886</v>
      </c>
      <c r="G4908" s="2"/>
      <c r="H4908">
        <v>1</v>
      </c>
    </row>
    <row r="4909" spans="1:8" x14ac:dyDescent="0.35">
      <c r="A4909">
        <v>147524</v>
      </c>
      <c r="B4909">
        <v>1</v>
      </c>
      <c r="C4909">
        <v>7</v>
      </c>
      <c r="D4909" t="s">
        <v>46</v>
      </c>
      <c r="E4909" s="2">
        <v>0.61782407407407403</v>
      </c>
      <c r="F4909" s="2">
        <v>0.61828703703703702</v>
      </c>
      <c r="G4909" s="2"/>
      <c r="H4909">
        <v>1</v>
      </c>
    </row>
    <row r="4910" spans="1:8" x14ac:dyDescent="0.35">
      <c r="A4910">
        <v>147524</v>
      </c>
      <c r="B4910">
        <v>1</v>
      </c>
      <c r="C4910">
        <v>7</v>
      </c>
      <c r="D4910" t="s">
        <v>142</v>
      </c>
      <c r="E4910" s="2">
        <v>0.61944444444444446</v>
      </c>
      <c r="F4910" s="2">
        <v>0.61990740740740746</v>
      </c>
      <c r="G4910" s="2"/>
      <c r="H4910">
        <v>1</v>
      </c>
    </row>
    <row r="4911" spans="1:8" x14ac:dyDescent="0.35">
      <c r="A4911">
        <v>147524</v>
      </c>
      <c r="B4911">
        <v>1</v>
      </c>
      <c r="C4911">
        <v>7</v>
      </c>
      <c r="D4911" t="s">
        <v>143</v>
      </c>
      <c r="E4911" s="2">
        <v>0.62071759259259263</v>
      </c>
      <c r="F4911" s="2">
        <v>0.62141203703703707</v>
      </c>
      <c r="G4911" s="2"/>
      <c r="H4911">
        <v>1</v>
      </c>
    </row>
    <row r="4912" spans="1:8" x14ac:dyDescent="0.35">
      <c r="A4912">
        <v>147524</v>
      </c>
      <c r="B4912">
        <v>1</v>
      </c>
      <c r="C4912">
        <v>7</v>
      </c>
      <c r="D4912" t="s">
        <v>59</v>
      </c>
      <c r="E4912" s="2">
        <v>0.62268518518518523</v>
      </c>
      <c r="F4912" s="2">
        <v>0.62314814814814812</v>
      </c>
      <c r="G4912" s="2"/>
      <c r="H4912">
        <v>1</v>
      </c>
    </row>
    <row r="4913" spans="1:8" x14ac:dyDescent="0.35">
      <c r="A4913">
        <v>147524</v>
      </c>
      <c r="B4913">
        <v>1</v>
      </c>
      <c r="C4913">
        <v>7</v>
      </c>
      <c r="D4913" t="s">
        <v>144</v>
      </c>
      <c r="E4913" s="2">
        <v>0.62418981481481484</v>
      </c>
      <c r="F4913" s="2">
        <v>0.62465277777777772</v>
      </c>
      <c r="G4913" s="2"/>
      <c r="H4913">
        <v>1</v>
      </c>
    </row>
    <row r="4914" spans="1:8" x14ac:dyDescent="0.35">
      <c r="A4914">
        <v>147524</v>
      </c>
      <c r="B4914">
        <v>1</v>
      </c>
      <c r="C4914">
        <v>7</v>
      </c>
      <c r="D4914" t="s">
        <v>9</v>
      </c>
      <c r="E4914" s="2">
        <v>0.62615740740740744</v>
      </c>
      <c r="H4914">
        <v>1</v>
      </c>
    </row>
    <row r="4915" spans="1:8" x14ac:dyDescent="0.35">
      <c r="A4915">
        <v>148828</v>
      </c>
      <c r="B4915">
        <v>0</v>
      </c>
      <c r="C4915">
        <v>7</v>
      </c>
      <c r="D4915" t="s">
        <v>8</v>
      </c>
      <c r="F4915" s="2">
        <v>0.58877314814814818</v>
      </c>
      <c r="G4915" s="2"/>
      <c r="H4915">
        <v>1</v>
      </c>
    </row>
    <row r="4916" spans="1:8" x14ac:dyDescent="0.35">
      <c r="A4916">
        <v>148828</v>
      </c>
      <c r="B4916">
        <v>0</v>
      </c>
      <c r="C4916">
        <v>7</v>
      </c>
      <c r="D4916" t="s">
        <v>102</v>
      </c>
      <c r="E4916" s="2">
        <v>0.5917824074074074</v>
      </c>
      <c r="F4916" s="2">
        <v>0.59224537037037039</v>
      </c>
      <c r="G4916" s="2"/>
      <c r="H4916">
        <v>2</v>
      </c>
    </row>
    <row r="4917" spans="1:8" x14ac:dyDescent="0.35">
      <c r="A4917">
        <v>148828</v>
      </c>
      <c r="B4917">
        <v>0</v>
      </c>
      <c r="C4917">
        <v>7</v>
      </c>
      <c r="D4917" t="s">
        <v>103</v>
      </c>
      <c r="E4917" s="2">
        <v>0.59525462962962961</v>
      </c>
      <c r="F4917" s="2">
        <v>0.5957175925925926</v>
      </c>
      <c r="G4917" s="2"/>
      <c r="H4917">
        <v>2</v>
      </c>
    </row>
    <row r="4918" spans="1:8" x14ac:dyDescent="0.35">
      <c r="A4918">
        <v>148828</v>
      </c>
      <c r="B4918">
        <v>0</v>
      </c>
      <c r="C4918">
        <v>7</v>
      </c>
      <c r="D4918" t="s">
        <v>104</v>
      </c>
      <c r="E4918" s="2">
        <v>0.59826388888888893</v>
      </c>
      <c r="F4918" s="2">
        <v>0.59872685185185182</v>
      </c>
      <c r="G4918" s="2"/>
      <c r="H4918">
        <v>2</v>
      </c>
    </row>
    <row r="4919" spans="1:8" x14ac:dyDescent="0.35">
      <c r="A4919">
        <v>148828</v>
      </c>
      <c r="B4919">
        <v>0</v>
      </c>
      <c r="C4919">
        <v>7</v>
      </c>
      <c r="D4919" t="s">
        <v>105</v>
      </c>
      <c r="E4919" s="2">
        <v>0.60069444444444442</v>
      </c>
      <c r="F4919" s="2">
        <v>0.60115740740740742</v>
      </c>
      <c r="G4919" s="2"/>
      <c r="H4919">
        <v>2</v>
      </c>
    </row>
    <row r="4920" spans="1:8" x14ac:dyDescent="0.35">
      <c r="A4920">
        <v>148828</v>
      </c>
      <c r="B4920">
        <v>0</v>
      </c>
      <c r="C4920">
        <v>7</v>
      </c>
      <c r="D4920" t="s">
        <v>106</v>
      </c>
      <c r="E4920" s="2">
        <v>0.60324074074074074</v>
      </c>
      <c r="F4920" s="2">
        <v>0.60370370370370374</v>
      </c>
      <c r="G4920" s="2"/>
      <c r="H4920">
        <v>2</v>
      </c>
    </row>
    <row r="4921" spans="1:8" x14ac:dyDescent="0.35">
      <c r="A4921">
        <v>148828</v>
      </c>
      <c r="B4921">
        <v>0</v>
      </c>
      <c r="C4921">
        <v>7</v>
      </c>
      <c r="D4921" t="s">
        <v>107</v>
      </c>
      <c r="E4921" s="2">
        <v>0.60532407407407407</v>
      </c>
      <c r="F4921" s="2">
        <v>0.60578703703703707</v>
      </c>
      <c r="G4921" s="2"/>
      <c r="H4921">
        <v>2</v>
      </c>
    </row>
    <row r="4922" spans="1:8" x14ac:dyDescent="0.35">
      <c r="A4922">
        <v>148828</v>
      </c>
      <c r="B4922">
        <v>0</v>
      </c>
      <c r="C4922">
        <v>7</v>
      </c>
      <c r="D4922" t="s">
        <v>108</v>
      </c>
      <c r="E4922" s="2">
        <v>0.60763888888888884</v>
      </c>
      <c r="F4922" s="2">
        <v>0.60810185185185184</v>
      </c>
      <c r="G4922" s="2"/>
      <c r="H4922">
        <v>2</v>
      </c>
    </row>
    <row r="4923" spans="1:8" x14ac:dyDescent="0.35">
      <c r="A4923">
        <v>148828</v>
      </c>
      <c r="B4923">
        <v>0</v>
      </c>
      <c r="C4923">
        <v>7</v>
      </c>
      <c r="D4923" t="s">
        <v>39</v>
      </c>
      <c r="E4923" s="2">
        <v>0.61111111111111116</v>
      </c>
      <c r="F4923" s="2">
        <v>0.61192129629629632</v>
      </c>
      <c r="G4923" s="2"/>
      <c r="H4923">
        <v>6</v>
      </c>
    </row>
    <row r="4924" spans="1:8" x14ac:dyDescent="0.35">
      <c r="A4924">
        <v>148828</v>
      </c>
      <c r="B4924">
        <v>0</v>
      </c>
      <c r="C4924">
        <v>7</v>
      </c>
      <c r="D4924" t="s">
        <v>109</v>
      </c>
      <c r="E4924" s="2">
        <v>0.61423611111111109</v>
      </c>
      <c r="F4924" s="2">
        <v>0.61469907407407409</v>
      </c>
      <c r="G4924" s="2"/>
      <c r="H4924" t="s">
        <v>110</v>
      </c>
    </row>
    <row r="4925" spans="1:8" x14ac:dyDescent="0.35">
      <c r="A4925">
        <v>148828</v>
      </c>
      <c r="B4925">
        <v>0</v>
      </c>
      <c r="C4925">
        <v>7</v>
      </c>
      <c r="D4925" t="s">
        <v>111</v>
      </c>
      <c r="E4925" s="2">
        <v>0.6162037037037037</v>
      </c>
      <c r="F4925" s="2">
        <v>0.6166666666666667</v>
      </c>
      <c r="G4925" s="2"/>
      <c r="H4925" t="s">
        <v>110</v>
      </c>
    </row>
    <row r="4926" spans="1:8" x14ac:dyDescent="0.35">
      <c r="A4926">
        <v>148828</v>
      </c>
      <c r="B4926">
        <v>0</v>
      </c>
      <c r="C4926">
        <v>7</v>
      </c>
      <c r="D4926" t="s">
        <v>112</v>
      </c>
      <c r="E4926" s="2">
        <v>0.61840277777777775</v>
      </c>
      <c r="F4926" s="2">
        <v>0.61898148148148147</v>
      </c>
      <c r="G4926" s="2"/>
      <c r="H4926" t="s">
        <v>110</v>
      </c>
    </row>
    <row r="4927" spans="1:8" x14ac:dyDescent="0.35">
      <c r="A4927">
        <v>148828</v>
      </c>
      <c r="B4927">
        <v>0</v>
      </c>
      <c r="C4927">
        <v>7</v>
      </c>
      <c r="D4927" t="s">
        <v>113</v>
      </c>
      <c r="E4927" s="2">
        <v>0.62025462962962963</v>
      </c>
      <c r="F4927" s="2">
        <v>0.62083333333333335</v>
      </c>
      <c r="G4927" s="2"/>
      <c r="H4927" t="s">
        <v>110</v>
      </c>
    </row>
    <row r="4928" spans="1:8" x14ac:dyDescent="0.35">
      <c r="A4928">
        <v>148828</v>
      </c>
      <c r="B4928">
        <v>0</v>
      </c>
      <c r="C4928">
        <v>7</v>
      </c>
      <c r="D4928" t="s">
        <v>24</v>
      </c>
      <c r="E4928" s="2">
        <v>0.6230324074074074</v>
      </c>
      <c r="F4928" s="2">
        <v>0.62442129629629628</v>
      </c>
      <c r="G4928" s="2"/>
      <c r="H4928" t="s">
        <v>110</v>
      </c>
    </row>
    <row r="4929" spans="1:8" x14ac:dyDescent="0.35">
      <c r="A4929">
        <v>148828</v>
      </c>
      <c r="B4929">
        <v>0</v>
      </c>
      <c r="C4929">
        <v>7</v>
      </c>
      <c r="D4929" t="s">
        <v>45</v>
      </c>
      <c r="E4929" s="2">
        <v>0.63194444444444442</v>
      </c>
      <c r="F4929" s="2">
        <v>0.63263888888888886</v>
      </c>
      <c r="G4929" s="2"/>
      <c r="H4929" t="s">
        <v>110</v>
      </c>
    </row>
    <row r="4930" spans="1:8" x14ac:dyDescent="0.35">
      <c r="A4930">
        <v>148828</v>
      </c>
      <c r="B4930">
        <v>0</v>
      </c>
      <c r="C4930">
        <v>7</v>
      </c>
      <c r="D4930" t="s">
        <v>21</v>
      </c>
      <c r="E4930" s="2">
        <v>0.63414351851851847</v>
      </c>
      <c r="F4930" s="2">
        <v>0.63472222222222219</v>
      </c>
      <c r="G4930" s="2"/>
      <c r="H4930" t="s">
        <v>122</v>
      </c>
    </row>
    <row r="4931" spans="1:8" x14ac:dyDescent="0.35">
      <c r="A4931">
        <v>148828</v>
      </c>
      <c r="B4931">
        <v>0</v>
      </c>
      <c r="C4931">
        <v>7</v>
      </c>
      <c r="D4931" t="s">
        <v>123</v>
      </c>
      <c r="E4931" s="2">
        <v>0.63692129629629635</v>
      </c>
      <c r="F4931" s="2">
        <v>0.63749999999999996</v>
      </c>
      <c r="G4931" s="2"/>
      <c r="H4931">
        <v>2</v>
      </c>
    </row>
    <row r="4932" spans="1:8" x14ac:dyDescent="0.35">
      <c r="A4932">
        <v>148828</v>
      </c>
      <c r="B4932">
        <v>0</v>
      </c>
      <c r="C4932">
        <v>7</v>
      </c>
      <c r="D4932" t="s">
        <v>93</v>
      </c>
      <c r="E4932" s="2">
        <v>0.63969907407407411</v>
      </c>
      <c r="H4932">
        <v>1</v>
      </c>
    </row>
    <row r="4933" spans="1:8" x14ac:dyDescent="0.35">
      <c r="A4933">
        <v>148918</v>
      </c>
      <c r="B4933">
        <v>0</v>
      </c>
      <c r="C4933">
        <v>7</v>
      </c>
      <c r="D4933" t="s">
        <v>9</v>
      </c>
      <c r="F4933" s="2">
        <v>0.58900462962962963</v>
      </c>
      <c r="G4933" s="2"/>
      <c r="H4933">
        <v>1</v>
      </c>
    </row>
    <row r="4934" spans="1:8" x14ac:dyDescent="0.35">
      <c r="A4934">
        <v>148918</v>
      </c>
      <c r="B4934">
        <v>0</v>
      </c>
      <c r="C4934">
        <v>7</v>
      </c>
      <c r="D4934" t="s">
        <v>144</v>
      </c>
      <c r="E4934" s="2">
        <v>0.59004629629629635</v>
      </c>
      <c r="F4934" s="2">
        <v>0.59050925925925923</v>
      </c>
      <c r="G4934" s="2"/>
      <c r="H4934">
        <v>2</v>
      </c>
    </row>
    <row r="4935" spans="1:8" x14ac:dyDescent="0.35">
      <c r="A4935">
        <v>148918</v>
      </c>
      <c r="B4935">
        <v>0</v>
      </c>
      <c r="C4935">
        <v>7</v>
      </c>
      <c r="D4935" t="s">
        <v>59</v>
      </c>
      <c r="E4935" s="2">
        <v>0.59155092592592595</v>
      </c>
      <c r="F4935" s="2">
        <v>0.59201388888888884</v>
      </c>
      <c r="G4935" s="2"/>
      <c r="H4935">
        <v>2</v>
      </c>
    </row>
    <row r="4936" spans="1:8" x14ac:dyDescent="0.35">
      <c r="A4936">
        <v>148918</v>
      </c>
      <c r="B4936">
        <v>0</v>
      </c>
      <c r="C4936">
        <v>7</v>
      </c>
      <c r="D4936" t="s">
        <v>90</v>
      </c>
      <c r="E4936" s="2">
        <v>0.59340277777777772</v>
      </c>
      <c r="F4936" s="2">
        <v>0.59548611111111116</v>
      </c>
      <c r="G4936" s="2"/>
      <c r="H4936">
        <v>2</v>
      </c>
    </row>
    <row r="4937" spans="1:8" x14ac:dyDescent="0.35">
      <c r="A4937">
        <v>148918</v>
      </c>
      <c r="B4937">
        <v>0</v>
      </c>
      <c r="C4937">
        <v>7</v>
      </c>
      <c r="D4937" t="s">
        <v>151</v>
      </c>
      <c r="E4937" s="2">
        <v>0.59699074074074077</v>
      </c>
      <c r="F4937" s="2">
        <v>0.59745370370370365</v>
      </c>
      <c r="G4937" s="2"/>
      <c r="H4937">
        <v>2</v>
      </c>
    </row>
    <row r="4938" spans="1:8" x14ac:dyDescent="0.35">
      <c r="A4938">
        <v>148918</v>
      </c>
      <c r="B4938">
        <v>0</v>
      </c>
      <c r="C4938">
        <v>7</v>
      </c>
      <c r="D4938" t="s">
        <v>150</v>
      </c>
      <c r="E4938" s="2">
        <v>0.59884259259259254</v>
      </c>
      <c r="F4938" s="2">
        <v>0.59953703703703709</v>
      </c>
      <c r="G4938" s="2"/>
      <c r="H4938">
        <v>2</v>
      </c>
    </row>
    <row r="4939" spans="1:8" x14ac:dyDescent="0.35">
      <c r="A4939">
        <v>148918</v>
      </c>
      <c r="B4939">
        <v>0</v>
      </c>
      <c r="C4939">
        <v>7</v>
      </c>
      <c r="D4939" t="s">
        <v>149</v>
      </c>
      <c r="E4939" s="2">
        <v>0.60115740740740742</v>
      </c>
      <c r="F4939" s="2">
        <v>0.60173611111111114</v>
      </c>
      <c r="G4939" s="2"/>
      <c r="H4939">
        <v>2</v>
      </c>
    </row>
    <row r="4940" spans="1:8" x14ac:dyDescent="0.35">
      <c r="A4940">
        <v>148918</v>
      </c>
      <c r="B4940">
        <v>0</v>
      </c>
      <c r="C4940">
        <v>7</v>
      </c>
      <c r="D4940" t="s">
        <v>148</v>
      </c>
      <c r="E4940" s="2">
        <v>0.60358796296296291</v>
      </c>
      <c r="F4940" s="2">
        <v>0.60405092592592591</v>
      </c>
      <c r="G4940" s="2"/>
      <c r="H4940">
        <v>2</v>
      </c>
    </row>
    <row r="4941" spans="1:8" x14ac:dyDescent="0.35">
      <c r="A4941">
        <v>148918</v>
      </c>
      <c r="B4941">
        <v>0</v>
      </c>
      <c r="C4941">
        <v>7</v>
      </c>
      <c r="D4941" t="s">
        <v>19</v>
      </c>
      <c r="E4941" s="2">
        <v>0.60752314814814812</v>
      </c>
      <c r="F4941" s="2">
        <v>0.60798611111111112</v>
      </c>
      <c r="G4941" s="2"/>
      <c r="H4941">
        <v>2</v>
      </c>
    </row>
    <row r="4942" spans="1:8" x14ac:dyDescent="0.35">
      <c r="A4942">
        <v>148918</v>
      </c>
      <c r="B4942">
        <v>0</v>
      </c>
      <c r="C4942">
        <v>7</v>
      </c>
      <c r="D4942" t="s">
        <v>146</v>
      </c>
      <c r="E4942" s="2">
        <v>0.60914351851851856</v>
      </c>
      <c r="F4942" s="2">
        <v>0.60960648148148144</v>
      </c>
      <c r="G4942" s="2"/>
      <c r="H4942" t="s">
        <v>159</v>
      </c>
    </row>
    <row r="4943" spans="1:8" x14ac:dyDescent="0.35">
      <c r="A4943">
        <v>148918</v>
      </c>
      <c r="B4943">
        <v>0</v>
      </c>
      <c r="C4943">
        <v>7</v>
      </c>
      <c r="D4943" t="s">
        <v>13</v>
      </c>
      <c r="E4943" s="2">
        <v>0.61226851851851849</v>
      </c>
      <c r="F4943" s="2">
        <v>0.61296296296296293</v>
      </c>
      <c r="G4943" s="2"/>
      <c r="H4943" t="s">
        <v>152</v>
      </c>
    </row>
    <row r="4944" spans="1:8" x14ac:dyDescent="0.35">
      <c r="A4944">
        <v>148918</v>
      </c>
      <c r="B4944">
        <v>1</v>
      </c>
      <c r="C4944">
        <v>7</v>
      </c>
      <c r="D4944" t="s">
        <v>160</v>
      </c>
      <c r="E4944" s="2">
        <v>0.61597222222222225</v>
      </c>
      <c r="F4944" s="2">
        <v>0.61643518518518514</v>
      </c>
      <c r="G4944" s="2"/>
      <c r="H4944" t="s">
        <v>152</v>
      </c>
    </row>
    <row r="4945" spans="1:8" x14ac:dyDescent="0.35">
      <c r="A4945">
        <v>148918</v>
      </c>
      <c r="B4945">
        <v>1</v>
      </c>
      <c r="C4945">
        <v>7</v>
      </c>
      <c r="D4945" t="s">
        <v>11</v>
      </c>
      <c r="E4945" s="2">
        <v>0.61898148148148147</v>
      </c>
      <c r="H4945" t="s">
        <v>161</v>
      </c>
    </row>
    <row r="4946" spans="1:8" x14ac:dyDescent="0.35">
      <c r="A4946">
        <v>148817</v>
      </c>
      <c r="B4946">
        <v>0</v>
      </c>
      <c r="C4946">
        <v>7</v>
      </c>
      <c r="D4946" t="s">
        <v>93</v>
      </c>
      <c r="F4946" s="2">
        <v>0.58923611111111107</v>
      </c>
      <c r="G4946" s="2"/>
      <c r="H4946">
        <v>1</v>
      </c>
    </row>
    <row r="4947" spans="1:8" x14ac:dyDescent="0.35">
      <c r="A4947">
        <v>148817</v>
      </c>
      <c r="B4947">
        <v>0</v>
      </c>
      <c r="C4947">
        <v>7</v>
      </c>
      <c r="D4947" t="s">
        <v>123</v>
      </c>
      <c r="E4947" s="2">
        <v>0.59097222222222223</v>
      </c>
      <c r="F4947" s="2">
        <v>0.59155092592592595</v>
      </c>
      <c r="G4947" s="2"/>
      <c r="H4947">
        <v>1</v>
      </c>
    </row>
    <row r="4948" spans="1:8" x14ac:dyDescent="0.35">
      <c r="A4948">
        <v>148817</v>
      </c>
      <c r="B4948">
        <v>0</v>
      </c>
      <c r="C4948">
        <v>7</v>
      </c>
      <c r="D4948" t="s">
        <v>21</v>
      </c>
      <c r="E4948" s="2">
        <v>0.59363425925925928</v>
      </c>
      <c r="F4948" s="2">
        <v>0.594212962962963</v>
      </c>
      <c r="G4948" s="2"/>
      <c r="H4948" t="s">
        <v>114</v>
      </c>
    </row>
    <row r="4949" spans="1:8" x14ac:dyDescent="0.35">
      <c r="A4949">
        <v>148817</v>
      </c>
      <c r="B4949">
        <v>0</v>
      </c>
      <c r="C4949">
        <v>7</v>
      </c>
      <c r="D4949" t="s">
        <v>45</v>
      </c>
      <c r="E4949" s="2">
        <v>0.59606481481481477</v>
      </c>
      <c r="F4949" s="2">
        <v>0.59780092592592593</v>
      </c>
      <c r="G4949" s="2"/>
      <c r="H4949" t="s">
        <v>152</v>
      </c>
    </row>
    <row r="4950" spans="1:8" x14ac:dyDescent="0.35">
      <c r="A4950">
        <v>148817</v>
      </c>
      <c r="B4950">
        <v>0</v>
      </c>
      <c r="C4950">
        <v>7</v>
      </c>
      <c r="D4950" t="s">
        <v>24</v>
      </c>
      <c r="E4950" s="2">
        <v>0.60532407407407407</v>
      </c>
      <c r="F4950" s="2">
        <v>0.60601851851851851</v>
      </c>
      <c r="G4950" s="2"/>
      <c r="H4950" t="s">
        <v>152</v>
      </c>
    </row>
    <row r="4951" spans="1:8" x14ac:dyDescent="0.35">
      <c r="A4951">
        <v>148817</v>
      </c>
      <c r="B4951">
        <v>0</v>
      </c>
      <c r="C4951">
        <v>7</v>
      </c>
      <c r="D4951" t="s">
        <v>113</v>
      </c>
      <c r="E4951" s="2">
        <v>0.60798611111111112</v>
      </c>
      <c r="F4951" s="2">
        <v>0.60856481481481484</v>
      </c>
      <c r="G4951" s="2"/>
      <c r="H4951" t="s">
        <v>152</v>
      </c>
    </row>
    <row r="4952" spans="1:8" x14ac:dyDescent="0.35">
      <c r="A4952">
        <v>148817</v>
      </c>
      <c r="B4952">
        <v>0</v>
      </c>
      <c r="C4952">
        <v>7</v>
      </c>
      <c r="D4952" t="s">
        <v>112</v>
      </c>
      <c r="E4952" s="2">
        <v>0.60995370370370372</v>
      </c>
      <c r="F4952" s="2">
        <v>0.61053240740740744</v>
      </c>
      <c r="G4952" s="2"/>
      <c r="H4952" t="s">
        <v>152</v>
      </c>
    </row>
    <row r="4953" spans="1:8" x14ac:dyDescent="0.35">
      <c r="A4953">
        <v>148817</v>
      </c>
      <c r="B4953">
        <v>0</v>
      </c>
      <c r="C4953">
        <v>7</v>
      </c>
      <c r="D4953" t="s">
        <v>111</v>
      </c>
      <c r="E4953" s="2">
        <v>0.61215277777777777</v>
      </c>
      <c r="F4953" s="2">
        <v>0.61261574074074077</v>
      </c>
      <c r="G4953" s="2"/>
      <c r="H4953" t="s">
        <v>152</v>
      </c>
    </row>
    <row r="4954" spans="1:8" x14ac:dyDescent="0.35">
      <c r="A4954">
        <v>148817</v>
      </c>
      <c r="B4954">
        <v>0</v>
      </c>
      <c r="C4954">
        <v>7</v>
      </c>
      <c r="D4954" t="s">
        <v>109</v>
      </c>
      <c r="E4954" s="2">
        <v>0.61412037037037037</v>
      </c>
      <c r="F4954" s="2">
        <v>0.61458333333333337</v>
      </c>
      <c r="G4954" s="2"/>
      <c r="H4954" t="s">
        <v>152</v>
      </c>
    </row>
    <row r="4955" spans="1:8" x14ac:dyDescent="0.35">
      <c r="A4955">
        <v>148817</v>
      </c>
      <c r="B4955">
        <v>0</v>
      </c>
      <c r="C4955">
        <v>7</v>
      </c>
      <c r="D4955" t="s">
        <v>39</v>
      </c>
      <c r="E4955" s="2">
        <v>0.6166666666666667</v>
      </c>
      <c r="F4955" s="2">
        <v>0.61736111111111114</v>
      </c>
      <c r="G4955" s="2"/>
      <c r="H4955">
        <v>5</v>
      </c>
    </row>
    <row r="4956" spans="1:8" x14ac:dyDescent="0.35">
      <c r="A4956">
        <v>148817</v>
      </c>
      <c r="B4956">
        <v>0</v>
      </c>
      <c r="C4956">
        <v>7</v>
      </c>
      <c r="D4956" t="s">
        <v>108</v>
      </c>
      <c r="E4956" s="2">
        <v>0.61990740740740746</v>
      </c>
      <c r="F4956" s="2">
        <v>0.62037037037037035</v>
      </c>
      <c r="G4956" s="2"/>
      <c r="H4956">
        <v>1</v>
      </c>
    </row>
    <row r="4957" spans="1:8" x14ac:dyDescent="0.35">
      <c r="A4957">
        <v>148817</v>
      </c>
      <c r="B4957">
        <v>0</v>
      </c>
      <c r="C4957">
        <v>7</v>
      </c>
      <c r="D4957" t="s">
        <v>107</v>
      </c>
      <c r="E4957" s="2">
        <v>0.62199074074074079</v>
      </c>
      <c r="F4957" s="2">
        <v>0.62245370370370368</v>
      </c>
      <c r="G4957" s="2"/>
      <c r="H4957">
        <v>1</v>
      </c>
    </row>
    <row r="4958" spans="1:8" x14ac:dyDescent="0.35">
      <c r="A4958">
        <v>148817</v>
      </c>
      <c r="B4958">
        <v>0</v>
      </c>
      <c r="C4958">
        <v>7</v>
      </c>
      <c r="D4958" t="s">
        <v>106</v>
      </c>
      <c r="E4958" s="2">
        <v>0.62361111111111112</v>
      </c>
      <c r="F4958" s="2">
        <v>0.62407407407407411</v>
      </c>
      <c r="G4958" s="2"/>
      <c r="H4958">
        <v>1</v>
      </c>
    </row>
    <row r="4959" spans="1:8" x14ac:dyDescent="0.35">
      <c r="A4959">
        <v>148817</v>
      </c>
      <c r="B4959">
        <v>0</v>
      </c>
      <c r="C4959">
        <v>7</v>
      </c>
      <c r="D4959" t="s">
        <v>105</v>
      </c>
      <c r="E4959" s="2">
        <v>0.62581018518518516</v>
      </c>
      <c r="F4959" s="2">
        <v>0.62627314814814816</v>
      </c>
      <c r="G4959" s="2"/>
      <c r="H4959">
        <v>1</v>
      </c>
    </row>
    <row r="4960" spans="1:8" x14ac:dyDescent="0.35">
      <c r="A4960">
        <v>148817</v>
      </c>
      <c r="B4960">
        <v>0</v>
      </c>
      <c r="C4960">
        <v>7</v>
      </c>
      <c r="D4960" t="s">
        <v>104</v>
      </c>
      <c r="E4960" s="2">
        <v>0.62800925925925921</v>
      </c>
      <c r="F4960" s="2">
        <v>0.62847222222222221</v>
      </c>
      <c r="G4960" s="2"/>
      <c r="H4960">
        <v>1</v>
      </c>
    </row>
    <row r="4961" spans="1:8" x14ac:dyDescent="0.35">
      <c r="A4961">
        <v>148817</v>
      </c>
      <c r="B4961">
        <v>0</v>
      </c>
      <c r="C4961">
        <v>7</v>
      </c>
      <c r="D4961" t="s">
        <v>103</v>
      </c>
      <c r="E4961" s="2">
        <v>0.63078703703703709</v>
      </c>
      <c r="F4961" s="2">
        <v>0.63124999999999998</v>
      </c>
      <c r="G4961" s="2"/>
      <c r="H4961">
        <v>1</v>
      </c>
    </row>
    <row r="4962" spans="1:8" x14ac:dyDescent="0.35">
      <c r="A4962">
        <v>148817</v>
      </c>
      <c r="B4962">
        <v>0</v>
      </c>
      <c r="C4962">
        <v>7</v>
      </c>
      <c r="D4962" t="s">
        <v>102</v>
      </c>
      <c r="E4962" s="2">
        <v>0.63368055555555558</v>
      </c>
      <c r="F4962" s="2">
        <v>0.63414351851851847</v>
      </c>
      <c r="G4962" s="2"/>
      <c r="H4962">
        <v>1</v>
      </c>
    </row>
    <row r="4963" spans="1:8" x14ac:dyDescent="0.35">
      <c r="A4963">
        <v>148817</v>
      </c>
      <c r="B4963">
        <v>0</v>
      </c>
      <c r="C4963">
        <v>7</v>
      </c>
      <c r="D4963" t="s">
        <v>8</v>
      </c>
      <c r="E4963" s="2">
        <v>0.63761574074074079</v>
      </c>
      <c r="H4963">
        <v>1</v>
      </c>
    </row>
    <row r="4964" spans="1:8" x14ac:dyDescent="0.35">
      <c r="A4964">
        <v>147120</v>
      </c>
      <c r="B4964">
        <v>0</v>
      </c>
      <c r="C4964">
        <v>7</v>
      </c>
      <c r="D4964" t="s">
        <v>18</v>
      </c>
      <c r="F4964" s="2">
        <v>0.5893518518518519</v>
      </c>
      <c r="G4964" s="2"/>
      <c r="H4964" t="s">
        <v>124</v>
      </c>
    </row>
    <row r="4965" spans="1:8" x14ac:dyDescent="0.35">
      <c r="A4965">
        <v>147120</v>
      </c>
      <c r="B4965">
        <v>0</v>
      </c>
      <c r="C4965">
        <v>7</v>
      </c>
      <c r="D4965" t="s">
        <v>17</v>
      </c>
      <c r="E4965" s="2">
        <v>0.59166666666666667</v>
      </c>
      <c r="F4965" s="2">
        <v>0.59212962962962967</v>
      </c>
      <c r="G4965" s="2"/>
      <c r="H4965">
        <v>2</v>
      </c>
    </row>
    <row r="4966" spans="1:8" x14ac:dyDescent="0.35">
      <c r="A4966">
        <v>147120</v>
      </c>
      <c r="B4966">
        <v>0</v>
      </c>
      <c r="C4966">
        <v>7</v>
      </c>
      <c r="D4966" t="s">
        <v>125</v>
      </c>
      <c r="E4966" s="2">
        <v>0.59375</v>
      </c>
      <c r="F4966" s="2">
        <v>0.594212962962963</v>
      </c>
      <c r="G4966" s="2"/>
      <c r="H4966">
        <v>2</v>
      </c>
    </row>
    <row r="4967" spans="1:8" x14ac:dyDescent="0.35">
      <c r="A4967">
        <v>147120</v>
      </c>
      <c r="B4967">
        <v>0</v>
      </c>
      <c r="C4967">
        <v>7</v>
      </c>
      <c r="D4967" t="s">
        <v>126</v>
      </c>
      <c r="E4967" s="2">
        <v>0.59629629629629632</v>
      </c>
      <c r="F4967" s="2">
        <v>0.59699074074074077</v>
      </c>
      <c r="G4967" s="2"/>
      <c r="H4967" t="s">
        <v>127</v>
      </c>
    </row>
    <row r="4968" spans="1:8" x14ac:dyDescent="0.35">
      <c r="A4968">
        <v>147120</v>
      </c>
      <c r="B4968">
        <v>0</v>
      </c>
      <c r="C4968">
        <v>7</v>
      </c>
      <c r="D4968" t="s">
        <v>128</v>
      </c>
      <c r="E4968" s="2">
        <v>0.59849537037037037</v>
      </c>
      <c r="F4968" s="2">
        <v>0.59895833333333337</v>
      </c>
      <c r="G4968" s="2"/>
      <c r="H4968" t="s">
        <v>110</v>
      </c>
    </row>
    <row r="4969" spans="1:8" x14ac:dyDescent="0.35">
      <c r="A4969">
        <v>147120</v>
      </c>
      <c r="B4969">
        <v>0</v>
      </c>
      <c r="C4969">
        <v>7</v>
      </c>
      <c r="D4969" t="s">
        <v>129</v>
      </c>
      <c r="E4969" s="2">
        <v>0.60034722222222225</v>
      </c>
      <c r="F4969" s="2">
        <v>0.60081018518518514</v>
      </c>
      <c r="G4969" s="2"/>
      <c r="H4969" t="s">
        <v>110</v>
      </c>
    </row>
    <row r="4970" spans="1:8" x14ac:dyDescent="0.35">
      <c r="A4970">
        <v>147120</v>
      </c>
      <c r="B4970">
        <v>0</v>
      </c>
      <c r="C4970">
        <v>7</v>
      </c>
      <c r="D4970" t="s">
        <v>130</v>
      </c>
      <c r="E4970" s="2">
        <v>0.60219907407407403</v>
      </c>
      <c r="F4970" s="2">
        <v>0.60277777777777775</v>
      </c>
      <c r="G4970" s="2"/>
      <c r="H4970" t="s">
        <v>110</v>
      </c>
    </row>
    <row r="4971" spans="1:8" x14ac:dyDescent="0.35">
      <c r="A4971">
        <v>147120</v>
      </c>
      <c r="B4971">
        <v>0</v>
      </c>
      <c r="C4971">
        <v>7</v>
      </c>
      <c r="D4971" t="s">
        <v>45</v>
      </c>
      <c r="E4971" s="2">
        <v>0.60428240740740746</v>
      </c>
      <c r="F4971" s="2">
        <v>0.60520833333333335</v>
      </c>
      <c r="G4971" s="2"/>
      <c r="H4971" t="s">
        <v>110</v>
      </c>
    </row>
    <row r="4972" spans="1:8" x14ac:dyDescent="0.35">
      <c r="A4972">
        <v>147120</v>
      </c>
      <c r="B4972">
        <v>0</v>
      </c>
      <c r="C4972">
        <v>7</v>
      </c>
      <c r="D4972" t="s">
        <v>21</v>
      </c>
      <c r="E4972" s="2">
        <v>0.60706018518518523</v>
      </c>
      <c r="H4972" t="s">
        <v>114</v>
      </c>
    </row>
    <row r="4973" spans="1:8" x14ac:dyDescent="0.35">
      <c r="A4973">
        <v>147922</v>
      </c>
      <c r="B4973">
        <v>0</v>
      </c>
      <c r="C4973">
        <v>7</v>
      </c>
      <c r="D4973" t="s">
        <v>11</v>
      </c>
      <c r="F4973" s="2">
        <v>0.59027777777777779</v>
      </c>
      <c r="G4973" s="2"/>
      <c r="H4973" t="s">
        <v>161</v>
      </c>
    </row>
    <row r="4974" spans="1:8" x14ac:dyDescent="0.35">
      <c r="A4974">
        <v>147922</v>
      </c>
      <c r="B4974">
        <v>0</v>
      </c>
      <c r="C4974">
        <v>7</v>
      </c>
      <c r="D4974" t="s">
        <v>160</v>
      </c>
      <c r="E4974" s="2">
        <v>0.59270833333333328</v>
      </c>
      <c r="F4974" s="2">
        <v>0.59340277777777772</v>
      </c>
      <c r="G4974" s="2"/>
      <c r="H4974" t="s">
        <v>110</v>
      </c>
    </row>
    <row r="4975" spans="1:8" x14ac:dyDescent="0.35">
      <c r="A4975">
        <v>147922</v>
      </c>
      <c r="B4975">
        <v>1</v>
      </c>
      <c r="C4975">
        <v>7</v>
      </c>
      <c r="D4975" t="s">
        <v>13</v>
      </c>
      <c r="E4975" s="2">
        <v>0.59687500000000004</v>
      </c>
      <c r="F4975" s="2">
        <v>0.59756944444444449</v>
      </c>
      <c r="G4975" s="2"/>
      <c r="H4975" t="s">
        <v>110</v>
      </c>
    </row>
    <row r="4976" spans="1:8" x14ac:dyDescent="0.35">
      <c r="A4976">
        <v>147922</v>
      </c>
      <c r="B4976">
        <v>1</v>
      </c>
      <c r="C4976">
        <v>7</v>
      </c>
      <c r="D4976" t="s">
        <v>146</v>
      </c>
      <c r="E4976" s="2">
        <v>0.59965277777777781</v>
      </c>
      <c r="F4976" s="2">
        <v>0.6001157407407407</v>
      </c>
      <c r="G4976" s="2"/>
      <c r="H4976" t="s">
        <v>147</v>
      </c>
    </row>
    <row r="4977" spans="1:8" x14ac:dyDescent="0.35">
      <c r="A4977">
        <v>147922</v>
      </c>
      <c r="B4977">
        <v>1</v>
      </c>
      <c r="C4977">
        <v>7</v>
      </c>
      <c r="D4977" t="s">
        <v>19</v>
      </c>
      <c r="E4977" s="2">
        <v>0.60127314814814814</v>
      </c>
      <c r="F4977" s="2">
        <v>0.60173611111111114</v>
      </c>
      <c r="G4977" s="2"/>
      <c r="H4977">
        <v>1</v>
      </c>
    </row>
    <row r="4978" spans="1:8" x14ac:dyDescent="0.35">
      <c r="A4978">
        <v>147922</v>
      </c>
      <c r="B4978">
        <v>1</v>
      </c>
      <c r="C4978">
        <v>7</v>
      </c>
      <c r="D4978" t="s">
        <v>148</v>
      </c>
      <c r="E4978" s="2">
        <v>0.6049768518518519</v>
      </c>
      <c r="F4978" s="2">
        <v>0.60543981481481479</v>
      </c>
      <c r="G4978" s="2"/>
      <c r="H4978">
        <v>1</v>
      </c>
    </row>
    <row r="4979" spans="1:8" x14ac:dyDescent="0.35">
      <c r="A4979">
        <v>147922</v>
      </c>
      <c r="B4979">
        <v>1</v>
      </c>
      <c r="C4979">
        <v>7</v>
      </c>
      <c r="D4979" t="s">
        <v>149</v>
      </c>
      <c r="E4979" s="2">
        <v>0.60717592592592595</v>
      </c>
      <c r="F4979" s="2">
        <v>0.60775462962962967</v>
      </c>
      <c r="G4979" s="2"/>
      <c r="H4979">
        <v>1</v>
      </c>
    </row>
    <row r="4980" spans="1:8" x14ac:dyDescent="0.35">
      <c r="A4980">
        <v>147922</v>
      </c>
      <c r="B4980">
        <v>1</v>
      </c>
      <c r="C4980">
        <v>7</v>
      </c>
      <c r="D4980" t="s">
        <v>150</v>
      </c>
      <c r="E4980" s="2">
        <v>0.609375</v>
      </c>
      <c r="F4980" s="2">
        <v>0.61006944444444444</v>
      </c>
      <c r="G4980" s="2"/>
      <c r="H4980">
        <v>1</v>
      </c>
    </row>
    <row r="4981" spans="1:8" x14ac:dyDescent="0.35">
      <c r="A4981">
        <v>147922</v>
      </c>
      <c r="B4981">
        <v>1</v>
      </c>
      <c r="C4981">
        <v>7</v>
      </c>
      <c r="D4981" t="s">
        <v>151</v>
      </c>
      <c r="E4981" s="2">
        <v>0.61145833333333333</v>
      </c>
      <c r="F4981" s="2">
        <v>0.61192129629629632</v>
      </c>
      <c r="G4981" s="2"/>
      <c r="H4981">
        <v>1</v>
      </c>
    </row>
    <row r="4982" spans="1:8" x14ac:dyDescent="0.35">
      <c r="A4982">
        <v>147922</v>
      </c>
      <c r="B4982">
        <v>1</v>
      </c>
      <c r="C4982">
        <v>7</v>
      </c>
      <c r="D4982" t="s">
        <v>90</v>
      </c>
      <c r="E4982" s="2">
        <v>0.61331018518518521</v>
      </c>
      <c r="F4982" s="2">
        <v>0.61400462962962965</v>
      </c>
      <c r="G4982" s="2"/>
      <c r="H4982">
        <v>1</v>
      </c>
    </row>
    <row r="4983" spans="1:8" x14ac:dyDescent="0.35">
      <c r="A4983">
        <v>147922</v>
      </c>
      <c r="B4983">
        <v>1</v>
      </c>
      <c r="C4983">
        <v>7</v>
      </c>
      <c r="D4983" t="s">
        <v>59</v>
      </c>
      <c r="E4983" s="2">
        <v>0.61539351851851853</v>
      </c>
      <c r="F4983" s="2">
        <v>0.61585648148148153</v>
      </c>
      <c r="G4983" s="2"/>
      <c r="H4983">
        <v>1</v>
      </c>
    </row>
    <row r="4984" spans="1:8" x14ac:dyDescent="0.35">
      <c r="A4984">
        <v>147922</v>
      </c>
      <c r="B4984">
        <v>1</v>
      </c>
      <c r="C4984">
        <v>7</v>
      </c>
      <c r="D4984" t="s">
        <v>144</v>
      </c>
      <c r="E4984" s="2">
        <v>0.61689814814814814</v>
      </c>
      <c r="F4984" s="2">
        <v>0.61736111111111114</v>
      </c>
      <c r="G4984" s="2"/>
      <c r="H4984">
        <v>1</v>
      </c>
    </row>
    <row r="4985" spans="1:8" x14ac:dyDescent="0.35">
      <c r="A4985">
        <v>147922</v>
      </c>
      <c r="B4985">
        <v>1</v>
      </c>
      <c r="C4985">
        <v>7</v>
      </c>
      <c r="D4985" t="s">
        <v>9</v>
      </c>
      <c r="E4985" s="2">
        <v>0.61886574074074074</v>
      </c>
      <c r="H4985">
        <v>1</v>
      </c>
    </row>
    <row r="4986" spans="1:8" x14ac:dyDescent="0.35">
      <c r="A4986">
        <v>145522</v>
      </c>
      <c r="B4986">
        <v>0</v>
      </c>
      <c r="C4986">
        <v>7</v>
      </c>
      <c r="D4986" t="s">
        <v>26</v>
      </c>
      <c r="F4986" s="2">
        <v>0.59027777777777779</v>
      </c>
      <c r="G4986" s="2"/>
      <c r="H4986">
        <v>2</v>
      </c>
    </row>
    <row r="4987" spans="1:8" x14ac:dyDescent="0.35">
      <c r="A4987">
        <v>145522</v>
      </c>
      <c r="B4987">
        <v>0</v>
      </c>
      <c r="C4987">
        <v>7</v>
      </c>
      <c r="D4987" t="s">
        <v>165</v>
      </c>
      <c r="E4987" s="2">
        <v>0.59201388888888884</v>
      </c>
      <c r="F4987" s="2">
        <v>0.59247685185185184</v>
      </c>
      <c r="G4987" s="2"/>
      <c r="H4987">
        <v>2</v>
      </c>
    </row>
    <row r="4988" spans="1:8" x14ac:dyDescent="0.35">
      <c r="A4988">
        <v>145522</v>
      </c>
      <c r="B4988">
        <v>0</v>
      </c>
      <c r="C4988">
        <v>7</v>
      </c>
      <c r="D4988" t="s">
        <v>164</v>
      </c>
      <c r="E4988" s="2">
        <v>0.59467592592592589</v>
      </c>
      <c r="F4988" s="2">
        <v>0.59513888888888888</v>
      </c>
      <c r="G4988" s="2"/>
      <c r="H4988">
        <v>2</v>
      </c>
    </row>
    <row r="4989" spans="1:8" x14ac:dyDescent="0.35">
      <c r="A4989">
        <v>145522</v>
      </c>
      <c r="B4989">
        <v>0</v>
      </c>
      <c r="C4989">
        <v>7</v>
      </c>
      <c r="D4989" t="s">
        <v>163</v>
      </c>
      <c r="E4989" s="2">
        <v>0.59733796296296293</v>
      </c>
      <c r="F4989" s="2">
        <v>0.59780092592592593</v>
      </c>
      <c r="G4989" s="2"/>
      <c r="H4989">
        <v>2</v>
      </c>
    </row>
    <row r="4990" spans="1:8" x14ac:dyDescent="0.35">
      <c r="A4990">
        <v>145522</v>
      </c>
      <c r="B4990">
        <v>0</v>
      </c>
      <c r="C4990">
        <v>7</v>
      </c>
      <c r="D4990" t="s">
        <v>18</v>
      </c>
      <c r="E4990" s="2">
        <v>0.59930555555555554</v>
      </c>
      <c r="F4990" s="2">
        <v>0.59976851851851853</v>
      </c>
      <c r="G4990" s="2"/>
      <c r="H4990">
        <v>2</v>
      </c>
    </row>
    <row r="4991" spans="1:8" x14ac:dyDescent="0.35">
      <c r="A4991">
        <v>145522</v>
      </c>
      <c r="B4991">
        <v>0</v>
      </c>
      <c r="C4991">
        <v>7</v>
      </c>
      <c r="D4991" t="s">
        <v>17</v>
      </c>
      <c r="E4991" s="2">
        <v>0.6020833333333333</v>
      </c>
      <c r="F4991" s="2">
        <v>0.6025462962962963</v>
      </c>
      <c r="G4991" s="2"/>
      <c r="H4991">
        <v>2</v>
      </c>
    </row>
    <row r="4992" spans="1:8" x14ac:dyDescent="0.35">
      <c r="A4992">
        <v>145522</v>
      </c>
      <c r="B4992">
        <v>0</v>
      </c>
      <c r="C4992">
        <v>7</v>
      </c>
      <c r="D4992" t="s">
        <v>125</v>
      </c>
      <c r="E4992" s="2">
        <v>0.60405092592592591</v>
      </c>
      <c r="F4992" s="2">
        <v>0.60451388888888891</v>
      </c>
      <c r="G4992" s="2"/>
      <c r="H4992">
        <v>2</v>
      </c>
    </row>
    <row r="4993" spans="1:8" x14ac:dyDescent="0.35">
      <c r="A4993">
        <v>145522</v>
      </c>
      <c r="B4993">
        <v>0</v>
      </c>
      <c r="C4993">
        <v>7</v>
      </c>
      <c r="D4993" t="s">
        <v>126</v>
      </c>
      <c r="E4993" s="2">
        <v>0.60671296296296295</v>
      </c>
      <c r="F4993" s="2">
        <v>0.6074074074074074</v>
      </c>
      <c r="G4993" s="2"/>
      <c r="H4993" t="s">
        <v>127</v>
      </c>
    </row>
    <row r="4994" spans="1:8" x14ac:dyDescent="0.35">
      <c r="A4994">
        <v>145522</v>
      </c>
      <c r="B4994">
        <v>0</v>
      </c>
      <c r="C4994">
        <v>7</v>
      </c>
      <c r="D4994" t="s">
        <v>128</v>
      </c>
      <c r="E4994" s="2">
        <v>0.608912037037037</v>
      </c>
      <c r="F4994" s="2">
        <v>0.609375</v>
      </c>
      <c r="G4994" s="2"/>
      <c r="H4994" t="s">
        <v>110</v>
      </c>
    </row>
    <row r="4995" spans="1:8" x14ac:dyDescent="0.35">
      <c r="A4995">
        <v>145522</v>
      </c>
      <c r="B4995">
        <v>0</v>
      </c>
      <c r="C4995">
        <v>7</v>
      </c>
      <c r="D4995" t="s">
        <v>129</v>
      </c>
      <c r="E4995" s="2">
        <v>0.61076388888888888</v>
      </c>
      <c r="F4995" s="2">
        <v>0.61122685185185188</v>
      </c>
      <c r="G4995" s="2"/>
      <c r="H4995" t="s">
        <v>110</v>
      </c>
    </row>
    <row r="4996" spans="1:8" x14ac:dyDescent="0.35">
      <c r="A4996">
        <v>145522</v>
      </c>
      <c r="B4996">
        <v>0</v>
      </c>
      <c r="C4996">
        <v>7</v>
      </c>
      <c r="D4996" t="s">
        <v>130</v>
      </c>
      <c r="E4996" s="2">
        <v>0.61261574074074077</v>
      </c>
      <c r="F4996" s="2">
        <v>0.61319444444444449</v>
      </c>
      <c r="G4996" s="2"/>
      <c r="H4996" t="s">
        <v>110</v>
      </c>
    </row>
    <row r="4997" spans="1:8" x14ac:dyDescent="0.35">
      <c r="A4997">
        <v>145522</v>
      </c>
      <c r="B4997">
        <v>0</v>
      </c>
      <c r="C4997">
        <v>7</v>
      </c>
      <c r="D4997" t="s">
        <v>45</v>
      </c>
      <c r="E4997" s="2">
        <v>0.61469907407407409</v>
      </c>
      <c r="F4997" s="2">
        <v>0.61562499999999998</v>
      </c>
      <c r="G4997" s="2"/>
      <c r="H4997" t="s">
        <v>110</v>
      </c>
    </row>
    <row r="4998" spans="1:8" x14ac:dyDescent="0.35">
      <c r="A4998">
        <v>145522</v>
      </c>
      <c r="B4998">
        <v>0</v>
      </c>
      <c r="C4998">
        <v>7</v>
      </c>
      <c r="D4998" t="s">
        <v>21</v>
      </c>
      <c r="E4998" s="2">
        <v>0.61747685185185186</v>
      </c>
      <c r="H4998" t="s">
        <v>114</v>
      </c>
    </row>
    <row r="4999" spans="1:8" x14ac:dyDescent="0.35">
      <c r="A4999">
        <v>145515</v>
      </c>
      <c r="B4999">
        <v>0</v>
      </c>
      <c r="C4999">
        <v>7</v>
      </c>
      <c r="D4999" t="s">
        <v>21</v>
      </c>
      <c r="F4999" s="2">
        <v>0.59027777777777779</v>
      </c>
      <c r="G4999" s="2"/>
      <c r="H4999" t="s">
        <v>114</v>
      </c>
    </row>
    <row r="5000" spans="1:8" x14ac:dyDescent="0.35">
      <c r="A5000">
        <v>145515</v>
      </c>
      <c r="B5000">
        <v>0</v>
      </c>
      <c r="C5000">
        <v>7</v>
      </c>
      <c r="D5000" t="s">
        <v>45</v>
      </c>
      <c r="E5000" s="2">
        <v>0.59236111111111112</v>
      </c>
      <c r="F5000" s="2">
        <v>0.59432870370370372</v>
      </c>
      <c r="G5000" s="2"/>
      <c r="H5000" t="s">
        <v>152</v>
      </c>
    </row>
    <row r="5001" spans="1:8" x14ac:dyDescent="0.35">
      <c r="A5001">
        <v>145515</v>
      </c>
      <c r="B5001">
        <v>0</v>
      </c>
      <c r="C5001">
        <v>7</v>
      </c>
      <c r="D5001" t="s">
        <v>130</v>
      </c>
      <c r="E5001" s="2">
        <v>0.59594907407407405</v>
      </c>
      <c r="F5001" s="2">
        <v>0.59652777777777777</v>
      </c>
      <c r="G5001" s="2"/>
      <c r="H5001" t="s">
        <v>152</v>
      </c>
    </row>
    <row r="5002" spans="1:8" x14ac:dyDescent="0.35">
      <c r="A5002">
        <v>145515</v>
      </c>
      <c r="B5002">
        <v>0</v>
      </c>
      <c r="C5002">
        <v>7</v>
      </c>
      <c r="D5002" t="s">
        <v>129</v>
      </c>
      <c r="E5002" s="2">
        <v>0.59780092592592593</v>
      </c>
      <c r="F5002" s="2">
        <v>0.59826388888888893</v>
      </c>
      <c r="G5002" s="2"/>
      <c r="H5002" t="s">
        <v>152</v>
      </c>
    </row>
    <row r="5003" spans="1:8" x14ac:dyDescent="0.35">
      <c r="A5003">
        <v>145515</v>
      </c>
      <c r="B5003">
        <v>0</v>
      </c>
      <c r="C5003">
        <v>7</v>
      </c>
      <c r="D5003" t="s">
        <v>128</v>
      </c>
      <c r="E5003" s="2">
        <v>0.59976851851851853</v>
      </c>
      <c r="F5003" s="2">
        <v>0.60023148148148153</v>
      </c>
      <c r="G5003" s="2"/>
      <c r="H5003" t="s">
        <v>152</v>
      </c>
    </row>
    <row r="5004" spans="1:8" x14ac:dyDescent="0.35">
      <c r="A5004">
        <v>145515</v>
      </c>
      <c r="B5004">
        <v>0</v>
      </c>
      <c r="C5004">
        <v>7</v>
      </c>
      <c r="D5004" t="s">
        <v>126</v>
      </c>
      <c r="E5004" s="2">
        <v>0.60173611111111114</v>
      </c>
      <c r="F5004" s="2">
        <v>0.60243055555555558</v>
      </c>
      <c r="G5004" s="2"/>
      <c r="H5004" t="s">
        <v>162</v>
      </c>
    </row>
    <row r="5005" spans="1:8" x14ac:dyDescent="0.35">
      <c r="A5005">
        <v>145515</v>
      </c>
      <c r="B5005">
        <v>0</v>
      </c>
      <c r="C5005">
        <v>7</v>
      </c>
      <c r="D5005" t="s">
        <v>125</v>
      </c>
      <c r="E5005" s="2">
        <v>0.60416666666666663</v>
      </c>
      <c r="F5005" s="2">
        <v>0.60462962962962963</v>
      </c>
      <c r="G5005" s="2"/>
      <c r="H5005">
        <v>1</v>
      </c>
    </row>
    <row r="5006" spans="1:8" x14ac:dyDescent="0.35">
      <c r="A5006">
        <v>145515</v>
      </c>
      <c r="B5006">
        <v>0</v>
      </c>
      <c r="C5006">
        <v>7</v>
      </c>
      <c r="D5006" t="s">
        <v>17</v>
      </c>
      <c r="E5006" s="2">
        <v>0.60590277777777779</v>
      </c>
      <c r="F5006" s="2">
        <v>0.60636574074074079</v>
      </c>
      <c r="G5006" s="2"/>
      <c r="H5006">
        <v>1</v>
      </c>
    </row>
    <row r="5007" spans="1:8" x14ac:dyDescent="0.35">
      <c r="A5007">
        <v>145515</v>
      </c>
      <c r="B5007">
        <v>0</v>
      </c>
      <c r="C5007">
        <v>7</v>
      </c>
      <c r="D5007" t="s">
        <v>18</v>
      </c>
      <c r="E5007" s="2">
        <v>0.60844907407407411</v>
      </c>
      <c r="F5007" s="2">
        <v>0.608912037037037</v>
      </c>
      <c r="G5007" s="2"/>
      <c r="H5007">
        <v>1</v>
      </c>
    </row>
    <row r="5008" spans="1:8" x14ac:dyDescent="0.35">
      <c r="A5008">
        <v>145515</v>
      </c>
      <c r="B5008">
        <v>0</v>
      </c>
      <c r="C5008">
        <v>7</v>
      </c>
      <c r="D5008" t="s">
        <v>163</v>
      </c>
      <c r="E5008" s="2">
        <v>0.61018518518518516</v>
      </c>
      <c r="F5008" s="2">
        <v>0.61064814814814816</v>
      </c>
      <c r="G5008" s="2"/>
      <c r="H5008">
        <v>1</v>
      </c>
    </row>
    <row r="5009" spans="1:8" x14ac:dyDescent="0.35">
      <c r="A5009">
        <v>145515</v>
      </c>
      <c r="B5009">
        <v>0</v>
      </c>
      <c r="C5009">
        <v>7</v>
      </c>
      <c r="D5009" t="s">
        <v>164</v>
      </c>
      <c r="E5009" s="2">
        <v>0.61273148148148149</v>
      </c>
      <c r="F5009" s="2">
        <v>0.61319444444444449</v>
      </c>
      <c r="G5009" s="2"/>
      <c r="H5009">
        <v>1</v>
      </c>
    </row>
    <row r="5010" spans="1:8" x14ac:dyDescent="0.35">
      <c r="A5010">
        <v>145515</v>
      </c>
      <c r="B5010">
        <v>0</v>
      </c>
      <c r="C5010">
        <v>7</v>
      </c>
      <c r="D5010" t="s">
        <v>165</v>
      </c>
      <c r="E5010" s="2">
        <v>0.61527777777777781</v>
      </c>
      <c r="F5010" s="2">
        <v>0.6157407407407407</v>
      </c>
      <c r="G5010" s="2"/>
      <c r="H5010">
        <v>1</v>
      </c>
    </row>
    <row r="5011" spans="1:8" x14ac:dyDescent="0.35">
      <c r="A5011">
        <v>145515</v>
      </c>
      <c r="B5011">
        <v>0</v>
      </c>
      <c r="C5011">
        <v>7</v>
      </c>
      <c r="D5011" t="s">
        <v>26</v>
      </c>
      <c r="E5011" s="2">
        <v>0.6181712962962963</v>
      </c>
      <c r="H5011">
        <v>2</v>
      </c>
    </row>
    <row r="5012" spans="1:8" x14ac:dyDescent="0.35">
      <c r="A5012">
        <v>147221</v>
      </c>
      <c r="B5012">
        <v>0</v>
      </c>
      <c r="C5012">
        <v>7</v>
      </c>
      <c r="D5012" t="s">
        <v>23</v>
      </c>
      <c r="F5012" s="2">
        <v>0.59050925925925923</v>
      </c>
      <c r="G5012" s="2"/>
      <c r="H5012">
        <v>1</v>
      </c>
    </row>
    <row r="5013" spans="1:8" x14ac:dyDescent="0.35">
      <c r="A5013">
        <v>147221</v>
      </c>
      <c r="B5013">
        <v>0</v>
      </c>
      <c r="C5013">
        <v>7</v>
      </c>
      <c r="D5013" t="s">
        <v>145</v>
      </c>
      <c r="E5013" s="2">
        <v>0.59282407407407411</v>
      </c>
      <c r="F5013" s="2">
        <v>0.593287037037037</v>
      </c>
      <c r="G5013" s="2"/>
      <c r="H5013">
        <v>1</v>
      </c>
    </row>
    <row r="5014" spans="1:8" x14ac:dyDescent="0.35">
      <c r="A5014">
        <v>147221</v>
      </c>
      <c r="B5014">
        <v>0</v>
      </c>
      <c r="C5014">
        <v>7</v>
      </c>
      <c r="D5014" t="s">
        <v>146</v>
      </c>
      <c r="E5014" s="2">
        <v>0.59467592592592589</v>
      </c>
      <c r="F5014" s="2">
        <v>0.59513888888888888</v>
      </c>
      <c r="G5014" s="2"/>
      <c r="H5014" t="s">
        <v>147</v>
      </c>
    </row>
    <row r="5015" spans="1:8" x14ac:dyDescent="0.35">
      <c r="A5015">
        <v>147221</v>
      </c>
      <c r="B5015">
        <v>0</v>
      </c>
      <c r="C5015">
        <v>7</v>
      </c>
      <c r="D5015" t="s">
        <v>19</v>
      </c>
      <c r="E5015" s="2">
        <v>0.59606481481481477</v>
      </c>
      <c r="F5015" s="2">
        <v>0.59652777777777777</v>
      </c>
      <c r="G5015" s="2"/>
      <c r="H5015">
        <v>1</v>
      </c>
    </row>
    <row r="5016" spans="1:8" x14ac:dyDescent="0.35">
      <c r="A5016">
        <v>147221</v>
      </c>
      <c r="B5016">
        <v>0</v>
      </c>
      <c r="C5016">
        <v>7</v>
      </c>
      <c r="D5016" t="s">
        <v>148</v>
      </c>
      <c r="E5016" s="2">
        <v>0.59930555555555554</v>
      </c>
      <c r="F5016" s="2">
        <v>0.59976851851851853</v>
      </c>
      <c r="G5016" s="2"/>
      <c r="H5016">
        <v>1</v>
      </c>
    </row>
    <row r="5017" spans="1:8" x14ac:dyDescent="0.35">
      <c r="A5017">
        <v>147221</v>
      </c>
      <c r="B5017">
        <v>0</v>
      </c>
      <c r="C5017">
        <v>7</v>
      </c>
      <c r="D5017" t="s">
        <v>149</v>
      </c>
      <c r="E5017" s="2">
        <v>0.60115740740740742</v>
      </c>
      <c r="F5017" s="2">
        <v>0.60173611111111114</v>
      </c>
      <c r="G5017" s="2"/>
      <c r="H5017">
        <v>1</v>
      </c>
    </row>
    <row r="5018" spans="1:8" x14ac:dyDescent="0.35">
      <c r="A5018">
        <v>147221</v>
      </c>
      <c r="B5018">
        <v>0</v>
      </c>
      <c r="C5018">
        <v>7</v>
      </c>
      <c r="D5018" t="s">
        <v>150</v>
      </c>
      <c r="E5018" s="2">
        <v>0.60312500000000002</v>
      </c>
      <c r="F5018" s="2">
        <v>0.60381944444444446</v>
      </c>
      <c r="G5018" s="2"/>
      <c r="H5018">
        <v>1</v>
      </c>
    </row>
    <row r="5019" spans="1:8" x14ac:dyDescent="0.35">
      <c r="A5019">
        <v>147221</v>
      </c>
      <c r="B5019">
        <v>0</v>
      </c>
      <c r="C5019">
        <v>7</v>
      </c>
      <c r="D5019" t="s">
        <v>151</v>
      </c>
      <c r="E5019" s="2">
        <v>0.6049768518518519</v>
      </c>
      <c r="F5019" s="2">
        <v>0.60543981481481479</v>
      </c>
      <c r="G5019" s="2"/>
      <c r="H5019">
        <v>1</v>
      </c>
    </row>
    <row r="5020" spans="1:8" x14ac:dyDescent="0.35">
      <c r="A5020">
        <v>147221</v>
      </c>
      <c r="B5020">
        <v>0</v>
      </c>
      <c r="C5020">
        <v>7</v>
      </c>
      <c r="D5020" t="s">
        <v>90</v>
      </c>
      <c r="E5020" s="2">
        <v>0.60659722222222223</v>
      </c>
      <c r="F5020" s="2">
        <v>0.60729166666666667</v>
      </c>
      <c r="G5020" s="2"/>
      <c r="H5020">
        <v>1</v>
      </c>
    </row>
    <row r="5021" spans="1:8" x14ac:dyDescent="0.35">
      <c r="A5021">
        <v>147221</v>
      </c>
      <c r="B5021">
        <v>0</v>
      </c>
      <c r="C5021">
        <v>7</v>
      </c>
      <c r="D5021" t="s">
        <v>59</v>
      </c>
      <c r="E5021" s="2">
        <v>0.60868055555555556</v>
      </c>
      <c r="F5021" s="2">
        <v>0.60914351851851856</v>
      </c>
      <c r="G5021" s="2"/>
      <c r="H5021">
        <v>1</v>
      </c>
    </row>
    <row r="5022" spans="1:8" x14ac:dyDescent="0.35">
      <c r="A5022">
        <v>147221</v>
      </c>
      <c r="B5022">
        <v>0</v>
      </c>
      <c r="C5022">
        <v>7</v>
      </c>
      <c r="D5022" t="s">
        <v>144</v>
      </c>
      <c r="E5022" s="2">
        <v>0.61030092592592589</v>
      </c>
      <c r="F5022" s="2">
        <v>0.61076388888888888</v>
      </c>
      <c r="G5022" s="2"/>
      <c r="H5022">
        <v>1</v>
      </c>
    </row>
    <row r="5023" spans="1:8" x14ac:dyDescent="0.35">
      <c r="A5023">
        <v>147221</v>
      </c>
      <c r="B5023">
        <v>0</v>
      </c>
      <c r="C5023">
        <v>7</v>
      </c>
      <c r="D5023" t="s">
        <v>9</v>
      </c>
      <c r="E5023" s="2">
        <v>0.61192129629629632</v>
      </c>
      <c r="F5023" s="2">
        <v>0.61238425925925921</v>
      </c>
      <c r="G5023" s="2"/>
      <c r="H5023">
        <v>1</v>
      </c>
    </row>
    <row r="5024" spans="1:8" x14ac:dyDescent="0.35">
      <c r="A5024">
        <v>147221</v>
      </c>
      <c r="B5024">
        <v>0</v>
      </c>
      <c r="C5024">
        <v>7</v>
      </c>
      <c r="D5024" t="s">
        <v>93</v>
      </c>
      <c r="E5024" s="2">
        <v>0.61354166666666665</v>
      </c>
      <c r="F5024" s="2">
        <v>0.61400462962962965</v>
      </c>
      <c r="G5024" s="2"/>
      <c r="H5024">
        <v>1</v>
      </c>
    </row>
    <row r="5025" spans="1:8" x14ac:dyDescent="0.35">
      <c r="A5025">
        <v>147221</v>
      </c>
      <c r="B5025">
        <v>0</v>
      </c>
      <c r="C5025">
        <v>7</v>
      </c>
      <c r="D5025" t="s">
        <v>123</v>
      </c>
      <c r="E5025" s="2">
        <v>0.61585648148148153</v>
      </c>
      <c r="F5025" s="2">
        <v>0.61643518518518514</v>
      </c>
      <c r="G5025" s="2"/>
      <c r="H5025">
        <v>1</v>
      </c>
    </row>
    <row r="5026" spans="1:8" x14ac:dyDescent="0.35">
      <c r="A5026">
        <v>147221</v>
      </c>
      <c r="B5026">
        <v>0</v>
      </c>
      <c r="C5026">
        <v>7</v>
      </c>
      <c r="D5026" t="s">
        <v>21</v>
      </c>
      <c r="E5026" s="2">
        <v>0.61851851851851847</v>
      </c>
      <c r="F5026" s="2">
        <v>0.61909722222222219</v>
      </c>
      <c r="G5026" s="2"/>
      <c r="H5026" t="s">
        <v>114</v>
      </c>
    </row>
    <row r="5027" spans="1:8" x14ac:dyDescent="0.35">
      <c r="A5027">
        <v>147221</v>
      </c>
      <c r="B5027">
        <v>0</v>
      </c>
      <c r="C5027">
        <v>7</v>
      </c>
      <c r="D5027" t="s">
        <v>45</v>
      </c>
      <c r="E5027" s="2">
        <v>0.62094907407407407</v>
      </c>
      <c r="F5027" s="2">
        <v>0.62187499999999996</v>
      </c>
      <c r="G5027" s="2"/>
      <c r="H5027" t="s">
        <v>152</v>
      </c>
    </row>
    <row r="5028" spans="1:8" x14ac:dyDescent="0.35">
      <c r="A5028">
        <v>147221</v>
      </c>
      <c r="B5028">
        <v>0</v>
      </c>
      <c r="C5028">
        <v>7</v>
      </c>
      <c r="D5028" t="s">
        <v>128</v>
      </c>
      <c r="E5028" s="2">
        <v>0.62523148148148144</v>
      </c>
      <c r="F5028" s="2">
        <v>0.62569444444444444</v>
      </c>
      <c r="G5028" s="2"/>
      <c r="H5028" t="s">
        <v>152</v>
      </c>
    </row>
    <row r="5029" spans="1:8" x14ac:dyDescent="0.35">
      <c r="A5029">
        <v>147221</v>
      </c>
      <c r="B5029">
        <v>0</v>
      </c>
      <c r="C5029">
        <v>7</v>
      </c>
      <c r="D5029" t="s">
        <v>126</v>
      </c>
      <c r="E5029" s="2">
        <v>0.6274305555555556</v>
      </c>
      <c r="F5029" s="2">
        <v>0.62881944444444449</v>
      </c>
      <c r="G5029" s="2"/>
      <c r="H5029" t="s">
        <v>152</v>
      </c>
    </row>
    <row r="5030" spans="1:8" x14ac:dyDescent="0.35">
      <c r="A5030">
        <v>147221</v>
      </c>
      <c r="B5030">
        <v>0</v>
      </c>
      <c r="C5030">
        <v>7</v>
      </c>
      <c r="D5030" t="s">
        <v>153</v>
      </c>
      <c r="E5030" s="2">
        <v>0.63090277777777781</v>
      </c>
      <c r="F5030" s="2">
        <v>0.6313657407407407</v>
      </c>
      <c r="G5030" s="2"/>
      <c r="H5030" t="s">
        <v>152</v>
      </c>
    </row>
    <row r="5031" spans="1:8" x14ac:dyDescent="0.35">
      <c r="A5031">
        <v>147221</v>
      </c>
      <c r="B5031">
        <v>0</v>
      </c>
      <c r="C5031">
        <v>7</v>
      </c>
      <c r="D5031" t="s">
        <v>154</v>
      </c>
      <c r="E5031" s="2">
        <v>0.63275462962962958</v>
      </c>
      <c r="F5031" s="2">
        <v>0.63321759259259258</v>
      </c>
      <c r="G5031" s="2"/>
      <c r="H5031" t="s">
        <v>152</v>
      </c>
    </row>
    <row r="5032" spans="1:8" x14ac:dyDescent="0.35">
      <c r="A5032">
        <v>147221</v>
      </c>
      <c r="B5032">
        <v>0</v>
      </c>
      <c r="C5032">
        <v>7</v>
      </c>
      <c r="D5032" t="s">
        <v>155</v>
      </c>
      <c r="E5032" s="2">
        <v>0.63472222222222219</v>
      </c>
      <c r="F5032" s="2">
        <v>0.63518518518518519</v>
      </c>
      <c r="G5032" s="2"/>
      <c r="H5032" t="s">
        <v>152</v>
      </c>
    </row>
    <row r="5033" spans="1:8" x14ac:dyDescent="0.35">
      <c r="A5033">
        <v>147221</v>
      </c>
      <c r="B5033">
        <v>0</v>
      </c>
      <c r="C5033">
        <v>7</v>
      </c>
      <c r="D5033" t="s">
        <v>24</v>
      </c>
      <c r="E5033" s="2">
        <v>0.63796296296296295</v>
      </c>
      <c r="H5033">
        <v>7</v>
      </c>
    </row>
    <row r="5034" spans="1:8" x14ac:dyDescent="0.35">
      <c r="A5034">
        <v>148118</v>
      </c>
      <c r="B5034">
        <v>0</v>
      </c>
      <c r="C5034">
        <v>7</v>
      </c>
      <c r="D5034" t="s">
        <v>9</v>
      </c>
      <c r="F5034" s="2">
        <v>0.59259259259259256</v>
      </c>
      <c r="G5034" s="2"/>
      <c r="H5034">
        <v>1</v>
      </c>
    </row>
    <row r="5035" spans="1:8" x14ac:dyDescent="0.35">
      <c r="A5035">
        <v>148118</v>
      </c>
      <c r="B5035">
        <v>0</v>
      </c>
      <c r="C5035">
        <v>7</v>
      </c>
      <c r="D5035" t="s">
        <v>144</v>
      </c>
      <c r="E5035" s="2">
        <v>0.59363425925925928</v>
      </c>
      <c r="F5035" s="2">
        <v>0.59409722222222228</v>
      </c>
      <c r="G5035" s="2"/>
      <c r="H5035">
        <v>2</v>
      </c>
    </row>
    <row r="5036" spans="1:8" x14ac:dyDescent="0.35">
      <c r="A5036">
        <v>148118</v>
      </c>
      <c r="B5036">
        <v>0</v>
      </c>
      <c r="C5036">
        <v>7</v>
      </c>
      <c r="D5036" t="s">
        <v>59</v>
      </c>
      <c r="E5036" s="2">
        <v>0.59513888888888888</v>
      </c>
      <c r="F5036" s="2">
        <v>0.59560185185185188</v>
      </c>
      <c r="G5036" s="2"/>
      <c r="H5036">
        <v>2</v>
      </c>
    </row>
    <row r="5037" spans="1:8" x14ac:dyDescent="0.35">
      <c r="A5037">
        <v>148118</v>
      </c>
      <c r="B5037">
        <v>0</v>
      </c>
      <c r="C5037">
        <v>7</v>
      </c>
      <c r="D5037" t="s">
        <v>143</v>
      </c>
      <c r="E5037" s="2">
        <v>0.59675925925925921</v>
      </c>
      <c r="F5037" s="2">
        <v>0.59745370370370365</v>
      </c>
      <c r="G5037" s="2"/>
      <c r="H5037">
        <v>2</v>
      </c>
    </row>
    <row r="5038" spans="1:8" x14ac:dyDescent="0.35">
      <c r="A5038">
        <v>148118</v>
      </c>
      <c r="B5038">
        <v>0</v>
      </c>
      <c r="C5038">
        <v>7</v>
      </c>
      <c r="D5038" t="s">
        <v>142</v>
      </c>
      <c r="E5038" s="2">
        <v>0.59826388888888893</v>
      </c>
      <c r="F5038" s="2">
        <v>0.59872685185185182</v>
      </c>
      <c r="G5038" s="2"/>
      <c r="H5038">
        <v>2</v>
      </c>
    </row>
    <row r="5039" spans="1:8" x14ac:dyDescent="0.35">
      <c r="A5039">
        <v>148118</v>
      </c>
      <c r="B5039">
        <v>0</v>
      </c>
      <c r="C5039">
        <v>7</v>
      </c>
      <c r="D5039" t="s">
        <v>46</v>
      </c>
      <c r="E5039" s="2">
        <v>0.6</v>
      </c>
      <c r="F5039" s="2">
        <v>0.60046296296296298</v>
      </c>
      <c r="G5039" s="2"/>
      <c r="H5039">
        <v>2</v>
      </c>
    </row>
    <row r="5040" spans="1:8" x14ac:dyDescent="0.35">
      <c r="A5040">
        <v>148118</v>
      </c>
      <c r="B5040">
        <v>0</v>
      </c>
      <c r="C5040">
        <v>7</v>
      </c>
      <c r="D5040" t="s">
        <v>141</v>
      </c>
      <c r="E5040" s="2">
        <v>0.60115740740740742</v>
      </c>
      <c r="F5040" s="2">
        <v>0.60162037037037042</v>
      </c>
      <c r="G5040" s="2"/>
      <c r="H5040">
        <v>2</v>
      </c>
    </row>
    <row r="5041" spans="1:8" x14ac:dyDescent="0.35">
      <c r="A5041">
        <v>148118</v>
      </c>
      <c r="B5041">
        <v>0</v>
      </c>
      <c r="C5041">
        <v>7</v>
      </c>
      <c r="D5041" t="s">
        <v>140</v>
      </c>
      <c r="E5041" s="2">
        <v>0.60335648148148147</v>
      </c>
      <c r="F5041" s="2">
        <v>0.60405092592592591</v>
      </c>
      <c r="G5041" s="2"/>
      <c r="H5041">
        <v>2</v>
      </c>
    </row>
    <row r="5042" spans="1:8" x14ac:dyDescent="0.35">
      <c r="A5042">
        <v>148118</v>
      </c>
      <c r="B5042">
        <v>0</v>
      </c>
      <c r="C5042">
        <v>7</v>
      </c>
      <c r="D5042" t="s">
        <v>95</v>
      </c>
      <c r="E5042" s="2">
        <v>0.60543981481481479</v>
      </c>
      <c r="F5042" s="2">
        <v>0.60601851851851851</v>
      </c>
      <c r="G5042" s="2"/>
      <c r="H5042">
        <v>2</v>
      </c>
    </row>
    <row r="5043" spans="1:8" x14ac:dyDescent="0.35">
      <c r="A5043">
        <v>148118</v>
      </c>
      <c r="B5043">
        <v>0</v>
      </c>
      <c r="C5043">
        <v>7</v>
      </c>
      <c r="D5043" t="s">
        <v>72</v>
      </c>
      <c r="E5043" s="2">
        <v>0.60775462962962967</v>
      </c>
      <c r="F5043" s="2">
        <v>0.60833333333333328</v>
      </c>
      <c r="G5043" s="2"/>
      <c r="H5043">
        <v>2</v>
      </c>
    </row>
    <row r="5044" spans="1:8" x14ac:dyDescent="0.35">
      <c r="A5044">
        <v>148118</v>
      </c>
      <c r="B5044">
        <v>0</v>
      </c>
      <c r="C5044">
        <v>7</v>
      </c>
      <c r="D5044" t="s">
        <v>139</v>
      </c>
      <c r="E5044" s="2">
        <v>0.60995370370370372</v>
      </c>
      <c r="F5044" s="2">
        <v>0.61064814814814816</v>
      </c>
      <c r="G5044" s="2"/>
      <c r="H5044">
        <v>2</v>
      </c>
    </row>
    <row r="5045" spans="1:8" x14ac:dyDescent="0.35">
      <c r="A5045">
        <v>148118</v>
      </c>
      <c r="B5045">
        <v>0</v>
      </c>
      <c r="C5045">
        <v>7</v>
      </c>
      <c r="D5045" t="s">
        <v>138</v>
      </c>
      <c r="E5045" s="2">
        <v>0.61273148148148149</v>
      </c>
      <c r="F5045" s="2">
        <v>0.61319444444444449</v>
      </c>
      <c r="G5045" s="2"/>
      <c r="H5045">
        <v>2</v>
      </c>
    </row>
    <row r="5046" spans="1:8" x14ac:dyDescent="0.35">
      <c r="A5046">
        <v>148118</v>
      </c>
      <c r="B5046">
        <v>0</v>
      </c>
      <c r="C5046">
        <v>7</v>
      </c>
      <c r="D5046" t="s">
        <v>137</v>
      </c>
      <c r="E5046" s="2">
        <v>0.61446759259259254</v>
      </c>
      <c r="F5046" s="2">
        <v>0.61493055555555554</v>
      </c>
      <c r="G5046" s="2"/>
      <c r="H5046">
        <v>2</v>
      </c>
    </row>
    <row r="5047" spans="1:8" x14ac:dyDescent="0.35">
      <c r="A5047">
        <v>148118</v>
      </c>
      <c r="B5047">
        <v>0</v>
      </c>
      <c r="C5047">
        <v>7</v>
      </c>
      <c r="D5047" t="s">
        <v>136</v>
      </c>
      <c r="E5047" s="2">
        <v>0.6166666666666667</v>
      </c>
      <c r="F5047" s="2">
        <v>0.61712962962962958</v>
      </c>
      <c r="G5047" s="2"/>
      <c r="H5047">
        <v>2</v>
      </c>
    </row>
    <row r="5048" spans="1:8" x14ac:dyDescent="0.35">
      <c r="A5048">
        <v>148118</v>
      </c>
      <c r="B5048">
        <v>0</v>
      </c>
      <c r="C5048">
        <v>7</v>
      </c>
      <c r="D5048" t="s">
        <v>135</v>
      </c>
      <c r="E5048" s="2">
        <v>0.6186342592592593</v>
      </c>
      <c r="F5048" s="2">
        <v>0.61909722222222219</v>
      </c>
      <c r="G5048" s="2"/>
      <c r="H5048">
        <v>2</v>
      </c>
    </row>
    <row r="5049" spans="1:8" x14ac:dyDescent="0.35">
      <c r="A5049">
        <v>148118</v>
      </c>
      <c r="B5049">
        <v>1</v>
      </c>
      <c r="C5049">
        <v>7</v>
      </c>
      <c r="D5049" t="s">
        <v>38</v>
      </c>
      <c r="E5049" s="2">
        <v>0.62129629629629635</v>
      </c>
      <c r="F5049" s="2">
        <v>0.62199074074074079</v>
      </c>
      <c r="G5049" s="2"/>
      <c r="H5049" t="s">
        <v>172</v>
      </c>
    </row>
    <row r="5050" spans="1:8" x14ac:dyDescent="0.35">
      <c r="A5050">
        <v>148118</v>
      </c>
      <c r="B5050">
        <v>1</v>
      </c>
      <c r="C5050">
        <v>7</v>
      </c>
      <c r="D5050" t="s">
        <v>133</v>
      </c>
      <c r="E5050" s="2">
        <v>0.62326388888888884</v>
      </c>
      <c r="F5050" s="2">
        <v>0.62372685185185184</v>
      </c>
      <c r="G5050" s="2"/>
      <c r="H5050">
        <v>1</v>
      </c>
    </row>
    <row r="5051" spans="1:8" x14ac:dyDescent="0.35">
      <c r="A5051">
        <v>148118</v>
      </c>
      <c r="B5051">
        <v>1</v>
      </c>
      <c r="C5051">
        <v>7</v>
      </c>
      <c r="D5051" t="s">
        <v>132</v>
      </c>
      <c r="E5051" s="2">
        <v>0.62511574074074072</v>
      </c>
      <c r="F5051" s="2">
        <v>0.62557870370370372</v>
      </c>
      <c r="G5051" s="2"/>
      <c r="H5051">
        <v>1</v>
      </c>
    </row>
    <row r="5052" spans="1:8" x14ac:dyDescent="0.35">
      <c r="A5052">
        <v>148118</v>
      </c>
      <c r="B5052">
        <v>1</v>
      </c>
      <c r="C5052">
        <v>7</v>
      </c>
      <c r="D5052" t="s">
        <v>31</v>
      </c>
      <c r="E5052" s="2">
        <v>0.62812500000000004</v>
      </c>
      <c r="H5052" t="s">
        <v>131</v>
      </c>
    </row>
    <row r="5053" spans="1:8" x14ac:dyDescent="0.35">
      <c r="A5053">
        <v>148224</v>
      </c>
      <c r="B5053">
        <v>0</v>
      </c>
      <c r="C5053">
        <v>7</v>
      </c>
      <c r="D5053" t="s">
        <v>24</v>
      </c>
      <c r="F5053" s="2">
        <v>0.59305555555555556</v>
      </c>
      <c r="G5053" s="2"/>
      <c r="H5053">
        <v>7</v>
      </c>
    </row>
    <row r="5054" spans="1:8" x14ac:dyDescent="0.35">
      <c r="A5054">
        <v>148224</v>
      </c>
      <c r="B5054">
        <v>0</v>
      </c>
      <c r="C5054">
        <v>7</v>
      </c>
      <c r="D5054" t="s">
        <v>155</v>
      </c>
      <c r="E5054" s="2">
        <v>0.59548611111111116</v>
      </c>
      <c r="F5054" s="2">
        <v>0.59594907407407405</v>
      </c>
      <c r="G5054" s="2"/>
      <c r="H5054" t="s">
        <v>110</v>
      </c>
    </row>
    <row r="5055" spans="1:8" x14ac:dyDescent="0.35">
      <c r="A5055">
        <v>148224</v>
      </c>
      <c r="B5055">
        <v>0</v>
      </c>
      <c r="C5055">
        <v>7</v>
      </c>
      <c r="D5055" t="s">
        <v>154</v>
      </c>
      <c r="E5055" s="2">
        <v>0.59745370370370365</v>
      </c>
      <c r="F5055" s="2">
        <v>0.59791666666666665</v>
      </c>
      <c r="G5055" s="2"/>
      <c r="H5055" t="s">
        <v>110</v>
      </c>
    </row>
    <row r="5056" spans="1:8" x14ac:dyDescent="0.35">
      <c r="A5056">
        <v>148224</v>
      </c>
      <c r="B5056">
        <v>0</v>
      </c>
      <c r="C5056">
        <v>7</v>
      </c>
      <c r="D5056" t="s">
        <v>153</v>
      </c>
      <c r="E5056" s="2">
        <v>0.59930555555555554</v>
      </c>
      <c r="F5056" s="2">
        <v>0.59976851851851853</v>
      </c>
      <c r="G5056" s="2"/>
      <c r="H5056" t="s">
        <v>110</v>
      </c>
    </row>
    <row r="5057" spans="1:8" x14ac:dyDescent="0.35">
      <c r="A5057">
        <v>148224</v>
      </c>
      <c r="B5057">
        <v>0</v>
      </c>
      <c r="C5057">
        <v>7</v>
      </c>
      <c r="D5057" t="s">
        <v>126</v>
      </c>
      <c r="E5057" s="2">
        <v>0.60162037037037042</v>
      </c>
      <c r="F5057" s="2">
        <v>0.6030092592592593</v>
      </c>
      <c r="G5057" s="2"/>
      <c r="H5057" t="s">
        <v>110</v>
      </c>
    </row>
    <row r="5058" spans="1:8" x14ac:dyDescent="0.35">
      <c r="A5058">
        <v>148224</v>
      </c>
      <c r="B5058">
        <v>0</v>
      </c>
      <c r="C5058">
        <v>7</v>
      </c>
      <c r="D5058" t="s">
        <v>128</v>
      </c>
      <c r="E5058" s="2">
        <v>0.60451388888888891</v>
      </c>
      <c r="F5058" s="2">
        <v>0.6049768518518519</v>
      </c>
      <c r="G5058" s="2"/>
      <c r="H5058" t="s">
        <v>110</v>
      </c>
    </row>
    <row r="5059" spans="1:8" x14ac:dyDescent="0.35">
      <c r="A5059">
        <v>148224</v>
      </c>
      <c r="B5059">
        <v>0</v>
      </c>
      <c r="C5059">
        <v>7</v>
      </c>
      <c r="D5059" t="s">
        <v>45</v>
      </c>
      <c r="E5059" s="2">
        <v>0.60810185185185184</v>
      </c>
      <c r="F5059" s="2">
        <v>0.608912037037037</v>
      </c>
      <c r="G5059" s="2"/>
      <c r="H5059" t="s">
        <v>110</v>
      </c>
    </row>
    <row r="5060" spans="1:8" x14ac:dyDescent="0.35">
      <c r="A5060">
        <v>148224</v>
      </c>
      <c r="B5060">
        <v>0</v>
      </c>
      <c r="C5060">
        <v>7</v>
      </c>
      <c r="D5060" t="s">
        <v>21</v>
      </c>
      <c r="E5060" s="2">
        <v>0.61030092592592589</v>
      </c>
      <c r="F5060" s="2">
        <v>0.61087962962962961</v>
      </c>
      <c r="G5060" s="2"/>
      <c r="H5060" t="s">
        <v>122</v>
      </c>
    </row>
    <row r="5061" spans="1:8" x14ac:dyDescent="0.35">
      <c r="A5061">
        <v>148224</v>
      </c>
      <c r="B5061">
        <v>0</v>
      </c>
      <c r="C5061">
        <v>7</v>
      </c>
      <c r="D5061" t="s">
        <v>123</v>
      </c>
      <c r="E5061" s="2">
        <v>0.61307870370370365</v>
      </c>
      <c r="F5061" s="2">
        <v>0.61365740740740737</v>
      </c>
      <c r="G5061" s="2"/>
      <c r="H5061">
        <v>2</v>
      </c>
    </row>
    <row r="5062" spans="1:8" x14ac:dyDescent="0.35">
      <c r="A5062">
        <v>148224</v>
      </c>
      <c r="B5062">
        <v>0</v>
      </c>
      <c r="C5062">
        <v>7</v>
      </c>
      <c r="D5062" t="s">
        <v>93</v>
      </c>
      <c r="E5062" s="2">
        <v>0.61550925925925926</v>
      </c>
      <c r="F5062" s="2">
        <v>0.61597222222222225</v>
      </c>
      <c r="G5062" s="2"/>
      <c r="H5062">
        <v>2</v>
      </c>
    </row>
    <row r="5063" spans="1:8" x14ac:dyDescent="0.35">
      <c r="A5063">
        <v>148224</v>
      </c>
      <c r="B5063">
        <v>0</v>
      </c>
      <c r="C5063">
        <v>7</v>
      </c>
      <c r="D5063" t="s">
        <v>9</v>
      </c>
      <c r="E5063" s="2">
        <v>0.61712962962962958</v>
      </c>
      <c r="F5063" s="2">
        <v>0.61759259259259258</v>
      </c>
      <c r="G5063" s="2"/>
      <c r="H5063">
        <v>2</v>
      </c>
    </row>
    <row r="5064" spans="1:8" x14ac:dyDescent="0.35">
      <c r="A5064">
        <v>148224</v>
      </c>
      <c r="B5064">
        <v>0</v>
      </c>
      <c r="C5064">
        <v>7</v>
      </c>
      <c r="D5064" t="s">
        <v>144</v>
      </c>
      <c r="E5064" s="2">
        <v>0.61875000000000002</v>
      </c>
      <c r="F5064" s="2">
        <v>0.61921296296296291</v>
      </c>
      <c r="G5064" s="2"/>
      <c r="H5064">
        <v>2</v>
      </c>
    </row>
    <row r="5065" spans="1:8" x14ac:dyDescent="0.35">
      <c r="A5065">
        <v>148224</v>
      </c>
      <c r="B5065">
        <v>0</v>
      </c>
      <c r="C5065">
        <v>7</v>
      </c>
      <c r="D5065" t="s">
        <v>59</v>
      </c>
      <c r="E5065" s="2">
        <v>0.62025462962962963</v>
      </c>
      <c r="F5065" s="2">
        <v>0.62071759259259263</v>
      </c>
      <c r="G5065" s="2"/>
      <c r="H5065">
        <v>2</v>
      </c>
    </row>
    <row r="5066" spans="1:8" x14ac:dyDescent="0.35">
      <c r="A5066">
        <v>148224</v>
      </c>
      <c r="B5066">
        <v>0</v>
      </c>
      <c r="C5066">
        <v>7</v>
      </c>
      <c r="D5066" t="s">
        <v>90</v>
      </c>
      <c r="E5066" s="2">
        <v>0.62210648148148151</v>
      </c>
      <c r="F5066" s="2">
        <v>0.62280092592592595</v>
      </c>
      <c r="G5066" s="2"/>
      <c r="H5066">
        <v>2</v>
      </c>
    </row>
    <row r="5067" spans="1:8" x14ac:dyDescent="0.35">
      <c r="A5067">
        <v>148224</v>
      </c>
      <c r="B5067">
        <v>0</v>
      </c>
      <c r="C5067">
        <v>7</v>
      </c>
      <c r="D5067" t="s">
        <v>151</v>
      </c>
      <c r="E5067" s="2">
        <v>0.62407407407407411</v>
      </c>
      <c r="F5067" s="2">
        <v>0.624537037037037</v>
      </c>
      <c r="G5067" s="2"/>
      <c r="H5067">
        <v>2</v>
      </c>
    </row>
    <row r="5068" spans="1:8" x14ac:dyDescent="0.35">
      <c r="A5068">
        <v>148224</v>
      </c>
      <c r="B5068">
        <v>0</v>
      </c>
      <c r="C5068">
        <v>7</v>
      </c>
      <c r="D5068" t="s">
        <v>150</v>
      </c>
      <c r="E5068" s="2">
        <v>0.62569444444444444</v>
      </c>
      <c r="F5068" s="2">
        <v>0.62638888888888888</v>
      </c>
      <c r="G5068" s="2"/>
      <c r="H5068">
        <v>2</v>
      </c>
    </row>
    <row r="5069" spans="1:8" x14ac:dyDescent="0.35">
      <c r="A5069">
        <v>148224</v>
      </c>
      <c r="B5069">
        <v>0</v>
      </c>
      <c r="C5069">
        <v>7</v>
      </c>
      <c r="D5069" t="s">
        <v>149</v>
      </c>
      <c r="E5069" s="2">
        <v>0.62766203703703705</v>
      </c>
      <c r="F5069" s="2">
        <v>0.62824074074074077</v>
      </c>
      <c r="G5069" s="2"/>
      <c r="H5069">
        <v>2</v>
      </c>
    </row>
    <row r="5070" spans="1:8" x14ac:dyDescent="0.35">
      <c r="A5070">
        <v>148224</v>
      </c>
      <c r="B5070">
        <v>0</v>
      </c>
      <c r="C5070">
        <v>7</v>
      </c>
      <c r="D5070" t="s">
        <v>148</v>
      </c>
      <c r="E5070" s="2">
        <v>0.62986111111111109</v>
      </c>
      <c r="F5070" s="2">
        <v>0.63032407407407409</v>
      </c>
      <c r="G5070" s="2"/>
      <c r="H5070">
        <v>2</v>
      </c>
    </row>
    <row r="5071" spans="1:8" x14ac:dyDescent="0.35">
      <c r="A5071">
        <v>148224</v>
      </c>
      <c r="B5071">
        <v>0</v>
      </c>
      <c r="C5071">
        <v>7</v>
      </c>
      <c r="D5071" t="s">
        <v>19</v>
      </c>
      <c r="E5071" s="2">
        <v>0.63321759259259258</v>
      </c>
      <c r="F5071" s="2">
        <v>0.63368055555555558</v>
      </c>
      <c r="G5071" s="2"/>
      <c r="H5071">
        <v>2</v>
      </c>
    </row>
    <row r="5072" spans="1:8" x14ac:dyDescent="0.35">
      <c r="A5072">
        <v>148224</v>
      </c>
      <c r="B5072">
        <v>0</v>
      </c>
      <c r="C5072">
        <v>7</v>
      </c>
      <c r="D5072" t="s">
        <v>146</v>
      </c>
      <c r="E5072" s="2">
        <v>0.63472222222222219</v>
      </c>
      <c r="F5072" s="2">
        <v>0.63518518518518519</v>
      </c>
      <c r="G5072" s="2"/>
      <c r="H5072" t="s">
        <v>159</v>
      </c>
    </row>
    <row r="5073" spans="1:8" x14ac:dyDescent="0.35">
      <c r="A5073">
        <v>148224</v>
      </c>
      <c r="B5073">
        <v>0</v>
      </c>
      <c r="C5073">
        <v>7</v>
      </c>
      <c r="D5073" t="s">
        <v>145</v>
      </c>
      <c r="E5073" s="2">
        <v>0.63657407407407407</v>
      </c>
      <c r="F5073" s="2">
        <v>0.63703703703703707</v>
      </c>
      <c r="G5073" s="2"/>
      <c r="H5073">
        <v>2</v>
      </c>
    </row>
    <row r="5074" spans="1:8" x14ac:dyDescent="0.35">
      <c r="A5074">
        <v>148224</v>
      </c>
      <c r="B5074">
        <v>0</v>
      </c>
      <c r="C5074">
        <v>7</v>
      </c>
      <c r="D5074" t="s">
        <v>23</v>
      </c>
      <c r="E5074" s="2">
        <v>0.63923611111111112</v>
      </c>
      <c r="H5074">
        <v>1</v>
      </c>
    </row>
    <row r="5075" spans="1:8" x14ac:dyDescent="0.35">
      <c r="A5075">
        <v>147609</v>
      </c>
      <c r="B5075">
        <v>0</v>
      </c>
      <c r="C5075">
        <v>7</v>
      </c>
      <c r="D5075" t="s">
        <v>26</v>
      </c>
      <c r="F5075" s="2">
        <v>0.59375</v>
      </c>
      <c r="G5075" s="2"/>
      <c r="H5075">
        <v>1</v>
      </c>
    </row>
    <row r="5076" spans="1:8" x14ac:dyDescent="0.35">
      <c r="A5076">
        <v>147609</v>
      </c>
      <c r="B5076">
        <v>0</v>
      </c>
      <c r="C5076">
        <v>7</v>
      </c>
      <c r="D5076" t="s">
        <v>171</v>
      </c>
      <c r="E5076" s="2">
        <v>0.59606481481481477</v>
      </c>
      <c r="F5076" s="2">
        <v>0.59652777777777777</v>
      </c>
      <c r="G5076" s="2"/>
      <c r="H5076">
        <v>1</v>
      </c>
    </row>
    <row r="5077" spans="1:8" x14ac:dyDescent="0.35">
      <c r="A5077">
        <v>147609</v>
      </c>
      <c r="B5077">
        <v>0</v>
      </c>
      <c r="C5077">
        <v>7</v>
      </c>
      <c r="D5077" t="s">
        <v>170</v>
      </c>
      <c r="E5077" s="2">
        <v>0.59791666666666665</v>
      </c>
      <c r="F5077" s="2">
        <v>0.59837962962962965</v>
      </c>
      <c r="G5077" s="2"/>
      <c r="H5077">
        <v>1</v>
      </c>
    </row>
    <row r="5078" spans="1:8" x14ac:dyDescent="0.35">
      <c r="A5078">
        <v>147609</v>
      </c>
      <c r="B5078">
        <v>0</v>
      </c>
      <c r="C5078">
        <v>7</v>
      </c>
      <c r="D5078" t="s">
        <v>169</v>
      </c>
      <c r="E5078" s="2">
        <v>0.6</v>
      </c>
      <c r="F5078" s="2">
        <v>0.60046296296296298</v>
      </c>
      <c r="G5078" s="2"/>
      <c r="H5078">
        <v>1</v>
      </c>
    </row>
    <row r="5079" spans="1:8" x14ac:dyDescent="0.35">
      <c r="A5079">
        <v>147609</v>
      </c>
      <c r="B5079">
        <v>0</v>
      </c>
      <c r="C5079">
        <v>7</v>
      </c>
      <c r="D5079" t="s">
        <v>168</v>
      </c>
      <c r="E5079" s="2">
        <v>0.60219907407407403</v>
      </c>
      <c r="F5079" s="2">
        <v>0.60266203703703702</v>
      </c>
      <c r="G5079" s="2"/>
      <c r="H5079">
        <v>1</v>
      </c>
    </row>
    <row r="5080" spans="1:8" x14ac:dyDescent="0.35">
      <c r="A5080">
        <v>147609</v>
      </c>
      <c r="B5080">
        <v>0</v>
      </c>
      <c r="C5080">
        <v>7</v>
      </c>
      <c r="D5080" t="s">
        <v>167</v>
      </c>
      <c r="E5080" s="2">
        <v>0.60416666666666663</v>
      </c>
      <c r="F5080" s="2">
        <v>0.60462962962962963</v>
      </c>
      <c r="G5080" s="2"/>
      <c r="H5080">
        <v>1</v>
      </c>
    </row>
    <row r="5081" spans="1:8" x14ac:dyDescent="0.35">
      <c r="A5081">
        <v>147609</v>
      </c>
      <c r="B5081">
        <v>0</v>
      </c>
      <c r="C5081">
        <v>7</v>
      </c>
      <c r="D5081" t="s">
        <v>13</v>
      </c>
      <c r="E5081" s="2">
        <v>0.60798611111111112</v>
      </c>
      <c r="H5081" t="s">
        <v>166</v>
      </c>
    </row>
    <row r="5082" spans="1:8" x14ac:dyDescent="0.35">
      <c r="A5082">
        <v>148630</v>
      </c>
      <c r="B5082">
        <v>0</v>
      </c>
      <c r="C5082">
        <v>7</v>
      </c>
      <c r="D5082" t="s">
        <v>13</v>
      </c>
      <c r="F5082" s="2">
        <v>0.59375</v>
      </c>
      <c r="G5082" s="2"/>
      <c r="H5082" t="s">
        <v>166</v>
      </c>
    </row>
    <row r="5083" spans="1:8" x14ac:dyDescent="0.35">
      <c r="A5083">
        <v>148630</v>
      </c>
      <c r="B5083">
        <v>0</v>
      </c>
      <c r="C5083">
        <v>7</v>
      </c>
      <c r="D5083" t="s">
        <v>167</v>
      </c>
      <c r="E5083" s="2">
        <v>0.59699074074074077</v>
      </c>
      <c r="F5083" s="2">
        <v>0.59745370370370365</v>
      </c>
      <c r="G5083" s="2"/>
      <c r="H5083">
        <v>2</v>
      </c>
    </row>
    <row r="5084" spans="1:8" x14ac:dyDescent="0.35">
      <c r="A5084">
        <v>148630</v>
      </c>
      <c r="B5084">
        <v>0</v>
      </c>
      <c r="C5084">
        <v>7</v>
      </c>
      <c r="D5084" t="s">
        <v>168</v>
      </c>
      <c r="E5084" s="2">
        <v>0.59884259259259254</v>
      </c>
      <c r="F5084" s="2">
        <v>0.59930555555555554</v>
      </c>
      <c r="G5084" s="2"/>
      <c r="H5084">
        <v>2</v>
      </c>
    </row>
    <row r="5085" spans="1:8" x14ac:dyDescent="0.35">
      <c r="A5085">
        <v>148630</v>
      </c>
      <c r="B5085">
        <v>0</v>
      </c>
      <c r="C5085">
        <v>7</v>
      </c>
      <c r="D5085" t="s">
        <v>169</v>
      </c>
      <c r="E5085" s="2">
        <v>0.6010416666666667</v>
      </c>
      <c r="F5085" s="2">
        <v>0.60150462962962958</v>
      </c>
      <c r="G5085" s="2"/>
      <c r="H5085">
        <v>2</v>
      </c>
    </row>
    <row r="5086" spans="1:8" x14ac:dyDescent="0.35">
      <c r="A5086">
        <v>148630</v>
      </c>
      <c r="B5086">
        <v>0</v>
      </c>
      <c r="C5086">
        <v>7</v>
      </c>
      <c r="D5086" t="s">
        <v>170</v>
      </c>
      <c r="E5086" s="2">
        <v>0.60312500000000002</v>
      </c>
      <c r="F5086" s="2">
        <v>0.60358796296296291</v>
      </c>
      <c r="G5086" s="2"/>
      <c r="H5086">
        <v>2</v>
      </c>
    </row>
    <row r="5087" spans="1:8" x14ac:dyDescent="0.35">
      <c r="A5087">
        <v>148630</v>
      </c>
      <c r="B5087">
        <v>0</v>
      </c>
      <c r="C5087">
        <v>7</v>
      </c>
      <c r="D5087" t="s">
        <v>171</v>
      </c>
      <c r="E5087" s="2">
        <v>0.6049768518518519</v>
      </c>
      <c r="F5087" s="2">
        <v>0.60543981481481479</v>
      </c>
      <c r="G5087" s="2"/>
      <c r="H5087">
        <v>2</v>
      </c>
    </row>
    <row r="5088" spans="1:8" x14ac:dyDescent="0.35">
      <c r="A5088">
        <v>148630</v>
      </c>
      <c r="B5088">
        <v>0</v>
      </c>
      <c r="C5088">
        <v>7</v>
      </c>
      <c r="D5088" t="s">
        <v>26</v>
      </c>
      <c r="E5088" s="2">
        <v>0.60821759259259256</v>
      </c>
      <c r="H5088">
        <v>1</v>
      </c>
    </row>
    <row r="5089" spans="1:8" x14ac:dyDescent="0.35">
      <c r="A5089">
        <v>147419</v>
      </c>
      <c r="B5089">
        <v>0</v>
      </c>
      <c r="C5089">
        <v>7</v>
      </c>
      <c r="D5089" t="s">
        <v>93</v>
      </c>
      <c r="F5089" s="2">
        <v>0.59965277777777781</v>
      </c>
      <c r="G5089" s="2"/>
      <c r="H5089">
        <v>1</v>
      </c>
    </row>
    <row r="5090" spans="1:8" x14ac:dyDescent="0.35">
      <c r="A5090">
        <v>147419</v>
      </c>
      <c r="B5090">
        <v>0</v>
      </c>
      <c r="C5090">
        <v>7</v>
      </c>
      <c r="D5090" t="s">
        <v>123</v>
      </c>
      <c r="E5090" s="2">
        <v>0.60138888888888886</v>
      </c>
      <c r="F5090" s="2">
        <v>0.60196759259259258</v>
      </c>
      <c r="G5090" s="2"/>
      <c r="H5090">
        <v>1</v>
      </c>
    </row>
    <row r="5091" spans="1:8" x14ac:dyDescent="0.35">
      <c r="A5091">
        <v>147419</v>
      </c>
      <c r="B5091">
        <v>0</v>
      </c>
      <c r="C5091">
        <v>7</v>
      </c>
      <c r="D5091" t="s">
        <v>21</v>
      </c>
      <c r="E5091" s="2">
        <v>0.60405092592592591</v>
      </c>
      <c r="F5091" s="2">
        <v>0.60462962962962963</v>
      </c>
      <c r="G5091" s="2"/>
      <c r="H5091" t="s">
        <v>114</v>
      </c>
    </row>
    <row r="5092" spans="1:8" x14ac:dyDescent="0.35">
      <c r="A5092">
        <v>147419</v>
      </c>
      <c r="B5092">
        <v>0</v>
      </c>
      <c r="C5092">
        <v>7</v>
      </c>
      <c r="D5092" t="s">
        <v>45</v>
      </c>
      <c r="E5092" s="2">
        <v>0.60648148148148151</v>
      </c>
      <c r="F5092" s="2">
        <v>0.60821759259259256</v>
      </c>
      <c r="G5092" s="2"/>
      <c r="H5092" t="s">
        <v>152</v>
      </c>
    </row>
    <row r="5093" spans="1:8" x14ac:dyDescent="0.35">
      <c r="A5093">
        <v>147419</v>
      </c>
      <c r="B5093">
        <v>0</v>
      </c>
      <c r="C5093">
        <v>7</v>
      </c>
      <c r="D5093" t="s">
        <v>24</v>
      </c>
      <c r="E5093" s="2">
        <v>0.61597222222222225</v>
      </c>
      <c r="F5093" s="2">
        <v>0.6166666666666667</v>
      </c>
      <c r="G5093" s="2"/>
      <c r="H5093" t="s">
        <v>152</v>
      </c>
    </row>
    <row r="5094" spans="1:8" x14ac:dyDescent="0.35">
      <c r="A5094">
        <v>147419</v>
      </c>
      <c r="B5094">
        <v>0</v>
      </c>
      <c r="C5094">
        <v>7</v>
      </c>
      <c r="D5094" t="s">
        <v>113</v>
      </c>
      <c r="E5094" s="2">
        <v>0.61840277777777775</v>
      </c>
      <c r="F5094" s="2">
        <v>0.61898148148148147</v>
      </c>
      <c r="G5094" s="2"/>
      <c r="H5094" t="s">
        <v>152</v>
      </c>
    </row>
    <row r="5095" spans="1:8" x14ac:dyDescent="0.35">
      <c r="A5095">
        <v>147419</v>
      </c>
      <c r="B5095">
        <v>0</v>
      </c>
      <c r="C5095">
        <v>7</v>
      </c>
      <c r="D5095" t="s">
        <v>112</v>
      </c>
      <c r="E5095" s="2">
        <v>0.62037037037037035</v>
      </c>
      <c r="F5095" s="2">
        <v>0.62094907407407407</v>
      </c>
      <c r="G5095" s="2"/>
      <c r="H5095" t="s">
        <v>152</v>
      </c>
    </row>
    <row r="5096" spans="1:8" x14ac:dyDescent="0.35">
      <c r="A5096">
        <v>147419</v>
      </c>
      <c r="B5096">
        <v>0</v>
      </c>
      <c r="C5096">
        <v>7</v>
      </c>
      <c r="D5096" t="s">
        <v>111</v>
      </c>
      <c r="E5096" s="2">
        <v>0.6225694444444444</v>
      </c>
      <c r="F5096" s="2">
        <v>0.6230324074074074</v>
      </c>
      <c r="G5096" s="2"/>
      <c r="H5096" t="s">
        <v>152</v>
      </c>
    </row>
    <row r="5097" spans="1:8" x14ac:dyDescent="0.35">
      <c r="A5097">
        <v>147419</v>
      </c>
      <c r="B5097">
        <v>0</v>
      </c>
      <c r="C5097">
        <v>7</v>
      </c>
      <c r="D5097" t="s">
        <v>109</v>
      </c>
      <c r="E5097" s="2">
        <v>0.624537037037037</v>
      </c>
      <c r="F5097" s="2">
        <v>0.625</v>
      </c>
      <c r="G5097" s="2"/>
      <c r="H5097" t="s">
        <v>152</v>
      </c>
    </row>
    <row r="5098" spans="1:8" x14ac:dyDescent="0.35">
      <c r="A5098">
        <v>147419</v>
      </c>
      <c r="B5098">
        <v>0</v>
      </c>
      <c r="C5098">
        <v>7</v>
      </c>
      <c r="D5098" t="s">
        <v>39</v>
      </c>
      <c r="E5098" s="2">
        <v>0.62708333333333333</v>
      </c>
      <c r="F5098" s="2">
        <v>0.62777777777777777</v>
      </c>
      <c r="G5098" s="2"/>
      <c r="H5098" t="s">
        <v>152</v>
      </c>
    </row>
    <row r="5099" spans="1:8" x14ac:dyDescent="0.35">
      <c r="A5099">
        <v>147419</v>
      </c>
      <c r="B5099">
        <v>0</v>
      </c>
      <c r="C5099">
        <v>7</v>
      </c>
      <c r="D5099" t="s">
        <v>121</v>
      </c>
      <c r="E5099" s="2">
        <v>0.63078703703703709</v>
      </c>
      <c r="F5099" s="2">
        <v>0.63124999999999998</v>
      </c>
      <c r="G5099" s="2"/>
      <c r="H5099" t="s">
        <v>152</v>
      </c>
    </row>
    <row r="5100" spans="1:8" x14ac:dyDescent="0.35">
      <c r="A5100">
        <v>147419</v>
      </c>
      <c r="B5100">
        <v>0</v>
      </c>
      <c r="C5100">
        <v>7</v>
      </c>
      <c r="D5100" t="s">
        <v>120</v>
      </c>
      <c r="E5100" s="2">
        <v>0.63344907407407403</v>
      </c>
      <c r="F5100" s="2">
        <v>0.63391203703703702</v>
      </c>
      <c r="G5100" s="2"/>
      <c r="H5100" t="s">
        <v>152</v>
      </c>
    </row>
    <row r="5101" spans="1:8" x14ac:dyDescent="0.35">
      <c r="A5101">
        <v>147419</v>
      </c>
      <c r="B5101">
        <v>0</v>
      </c>
      <c r="C5101">
        <v>7</v>
      </c>
      <c r="D5101" t="s">
        <v>119</v>
      </c>
      <c r="E5101" s="2">
        <v>0.63587962962962963</v>
      </c>
      <c r="F5101" s="2">
        <v>0.63634259259259263</v>
      </c>
      <c r="G5101" s="2"/>
      <c r="H5101" t="s">
        <v>152</v>
      </c>
    </row>
    <row r="5102" spans="1:8" x14ac:dyDescent="0.35">
      <c r="A5102">
        <v>147419</v>
      </c>
      <c r="B5102">
        <v>0</v>
      </c>
      <c r="C5102">
        <v>7</v>
      </c>
      <c r="D5102" t="s">
        <v>118</v>
      </c>
      <c r="E5102" s="2">
        <v>0.63831018518518523</v>
      </c>
      <c r="F5102" s="2">
        <v>0.63877314814814812</v>
      </c>
      <c r="G5102" s="2"/>
      <c r="H5102" t="s">
        <v>152</v>
      </c>
    </row>
    <row r="5103" spans="1:8" x14ac:dyDescent="0.35">
      <c r="A5103">
        <v>147419</v>
      </c>
      <c r="B5103">
        <v>0</v>
      </c>
      <c r="C5103">
        <v>7</v>
      </c>
      <c r="D5103" t="s">
        <v>117</v>
      </c>
      <c r="E5103" s="2">
        <v>0.640625</v>
      </c>
      <c r="F5103" s="2">
        <v>0.641087962962963</v>
      </c>
      <c r="G5103" s="2"/>
      <c r="H5103" t="s">
        <v>152</v>
      </c>
    </row>
    <row r="5104" spans="1:8" x14ac:dyDescent="0.35">
      <c r="A5104">
        <v>147419</v>
      </c>
      <c r="B5104">
        <v>0</v>
      </c>
      <c r="C5104">
        <v>7</v>
      </c>
      <c r="D5104" t="s">
        <v>116</v>
      </c>
      <c r="E5104" s="2">
        <v>0.64444444444444449</v>
      </c>
      <c r="F5104" s="2">
        <v>0.64490740740740737</v>
      </c>
      <c r="G5104" s="2"/>
      <c r="H5104" t="s">
        <v>152</v>
      </c>
    </row>
    <row r="5105" spans="1:8" x14ac:dyDescent="0.35">
      <c r="A5105">
        <v>147419</v>
      </c>
      <c r="B5105">
        <v>0</v>
      </c>
      <c r="C5105">
        <v>7</v>
      </c>
      <c r="D5105" t="s">
        <v>6</v>
      </c>
      <c r="E5105" s="2">
        <v>0.64641203703703709</v>
      </c>
      <c r="H5105" t="s">
        <v>115</v>
      </c>
    </row>
    <row r="5106" spans="1:8" x14ac:dyDescent="0.35">
      <c r="A5106">
        <v>148117</v>
      </c>
      <c r="B5106">
        <v>0</v>
      </c>
      <c r="C5106">
        <v>7</v>
      </c>
      <c r="D5106" t="s">
        <v>21</v>
      </c>
      <c r="F5106" s="2">
        <v>0.60069444444444442</v>
      </c>
      <c r="G5106" s="2"/>
      <c r="H5106" t="s">
        <v>114</v>
      </c>
    </row>
    <row r="5107" spans="1:8" x14ac:dyDescent="0.35">
      <c r="A5107">
        <v>148117</v>
      </c>
      <c r="B5107">
        <v>0</v>
      </c>
      <c r="C5107">
        <v>7</v>
      </c>
      <c r="D5107" t="s">
        <v>45</v>
      </c>
      <c r="E5107" s="2">
        <v>0.60277777777777775</v>
      </c>
      <c r="F5107" s="2">
        <v>0.60474537037037035</v>
      </c>
      <c r="G5107" s="2"/>
      <c r="H5107" t="s">
        <v>152</v>
      </c>
    </row>
    <row r="5108" spans="1:8" x14ac:dyDescent="0.35">
      <c r="A5108">
        <v>148117</v>
      </c>
      <c r="B5108">
        <v>0</v>
      </c>
      <c r="C5108">
        <v>7</v>
      </c>
      <c r="D5108" t="s">
        <v>130</v>
      </c>
      <c r="E5108" s="2">
        <v>0.60636574074074079</v>
      </c>
      <c r="F5108" s="2">
        <v>0.6069444444444444</v>
      </c>
      <c r="G5108" s="2"/>
      <c r="H5108" t="s">
        <v>152</v>
      </c>
    </row>
    <row r="5109" spans="1:8" x14ac:dyDescent="0.35">
      <c r="A5109">
        <v>148117</v>
      </c>
      <c r="B5109">
        <v>0</v>
      </c>
      <c r="C5109">
        <v>7</v>
      </c>
      <c r="D5109" t="s">
        <v>129</v>
      </c>
      <c r="E5109" s="2">
        <v>0.60821759259259256</v>
      </c>
      <c r="F5109" s="2">
        <v>0.60868055555555556</v>
      </c>
      <c r="G5109" s="2"/>
      <c r="H5109" t="s">
        <v>152</v>
      </c>
    </row>
    <row r="5110" spans="1:8" x14ac:dyDescent="0.35">
      <c r="A5110">
        <v>148117</v>
      </c>
      <c r="B5110">
        <v>0</v>
      </c>
      <c r="C5110">
        <v>7</v>
      </c>
      <c r="D5110" t="s">
        <v>128</v>
      </c>
      <c r="E5110" s="2">
        <v>0.61018518518518516</v>
      </c>
      <c r="F5110" s="2">
        <v>0.61064814814814816</v>
      </c>
      <c r="G5110" s="2"/>
      <c r="H5110" t="s">
        <v>152</v>
      </c>
    </row>
    <row r="5111" spans="1:8" x14ac:dyDescent="0.35">
      <c r="A5111">
        <v>148117</v>
      </c>
      <c r="B5111">
        <v>0</v>
      </c>
      <c r="C5111">
        <v>7</v>
      </c>
      <c r="D5111" t="s">
        <v>126</v>
      </c>
      <c r="E5111" s="2">
        <v>0.61215277777777777</v>
      </c>
      <c r="F5111" s="2">
        <v>0.61284722222222221</v>
      </c>
      <c r="G5111" s="2"/>
      <c r="H5111" t="s">
        <v>162</v>
      </c>
    </row>
    <row r="5112" spans="1:8" x14ac:dyDescent="0.35">
      <c r="A5112">
        <v>148117</v>
      </c>
      <c r="B5112">
        <v>0</v>
      </c>
      <c r="C5112">
        <v>7</v>
      </c>
      <c r="D5112" t="s">
        <v>125</v>
      </c>
      <c r="E5112" s="2">
        <v>0.61458333333333337</v>
      </c>
      <c r="F5112" s="2">
        <v>0.61504629629629626</v>
      </c>
      <c r="G5112" s="2"/>
      <c r="H5112">
        <v>1</v>
      </c>
    </row>
    <row r="5113" spans="1:8" x14ac:dyDescent="0.35">
      <c r="A5113">
        <v>148117</v>
      </c>
      <c r="B5113">
        <v>0</v>
      </c>
      <c r="C5113">
        <v>7</v>
      </c>
      <c r="D5113" t="s">
        <v>17</v>
      </c>
      <c r="E5113" s="2">
        <v>0.61631944444444442</v>
      </c>
      <c r="F5113" s="2">
        <v>0.61678240740740742</v>
      </c>
      <c r="G5113" s="2"/>
      <c r="H5113">
        <v>1</v>
      </c>
    </row>
    <row r="5114" spans="1:8" x14ac:dyDescent="0.35">
      <c r="A5114">
        <v>148117</v>
      </c>
      <c r="B5114">
        <v>0</v>
      </c>
      <c r="C5114">
        <v>7</v>
      </c>
      <c r="D5114" t="s">
        <v>18</v>
      </c>
      <c r="E5114" s="2">
        <v>0.61956018518518519</v>
      </c>
      <c r="H5114" t="s">
        <v>124</v>
      </c>
    </row>
    <row r="5115" spans="1:8" x14ac:dyDescent="0.35">
      <c r="A5115">
        <v>147126</v>
      </c>
      <c r="B5115">
        <v>0</v>
      </c>
      <c r="C5115">
        <v>7</v>
      </c>
      <c r="D5115" t="s">
        <v>31</v>
      </c>
      <c r="F5115" s="2">
        <v>0.60069444444444442</v>
      </c>
      <c r="G5115" s="2"/>
      <c r="H5115" t="s">
        <v>131</v>
      </c>
    </row>
    <row r="5116" spans="1:8" x14ac:dyDescent="0.35">
      <c r="A5116">
        <v>147126</v>
      </c>
      <c r="B5116">
        <v>0</v>
      </c>
      <c r="C5116">
        <v>7</v>
      </c>
      <c r="D5116" t="s">
        <v>132</v>
      </c>
      <c r="E5116" s="2">
        <v>0.60289351851851847</v>
      </c>
      <c r="F5116" s="2">
        <v>0.60347222222222219</v>
      </c>
      <c r="G5116" s="2"/>
      <c r="H5116">
        <v>2</v>
      </c>
    </row>
    <row r="5117" spans="1:8" x14ac:dyDescent="0.35">
      <c r="A5117">
        <v>147126</v>
      </c>
      <c r="B5117">
        <v>0</v>
      </c>
      <c r="C5117">
        <v>7</v>
      </c>
      <c r="D5117" t="s">
        <v>133</v>
      </c>
      <c r="E5117" s="2">
        <v>0.60509259259259263</v>
      </c>
      <c r="F5117" s="2">
        <v>0.60555555555555551</v>
      </c>
      <c r="G5117" s="2"/>
      <c r="H5117">
        <v>2</v>
      </c>
    </row>
    <row r="5118" spans="1:8" x14ac:dyDescent="0.35">
      <c r="A5118">
        <v>147126</v>
      </c>
      <c r="B5118">
        <v>0</v>
      </c>
      <c r="C5118">
        <v>7</v>
      </c>
      <c r="D5118" t="s">
        <v>38</v>
      </c>
      <c r="E5118" s="2">
        <v>0.60682870370370368</v>
      </c>
      <c r="F5118" s="2">
        <v>0.60752314814814812</v>
      </c>
      <c r="G5118" s="2"/>
      <c r="H5118" t="s">
        <v>134</v>
      </c>
    </row>
    <row r="5119" spans="1:8" x14ac:dyDescent="0.35">
      <c r="A5119">
        <v>147126</v>
      </c>
      <c r="B5119">
        <v>1</v>
      </c>
      <c r="C5119">
        <v>7</v>
      </c>
      <c r="D5119" t="s">
        <v>135</v>
      </c>
      <c r="E5119" s="2">
        <v>0.60972222222222228</v>
      </c>
      <c r="F5119" s="2">
        <v>0.61018518518518516</v>
      </c>
      <c r="G5119" s="2"/>
      <c r="H5119">
        <v>1</v>
      </c>
    </row>
    <row r="5120" spans="1:8" x14ac:dyDescent="0.35">
      <c r="A5120">
        <v>147126</v>
      </c>
      <c r="B5120">
        <v>1</v>
      </c>
      <c r="C5120">
        <v>7</v>
      </c>
      <c r="D5120" t="s">
        <v>136</v>
      </c>
      <c r="E5120" s="2">
        <v>0.61157407407407405</v>
      </c>
      <c r="F5120" s="2">
        <v>0.61203703703703705</v>
      </c>
      <c r="G5120" s="2"/>
      <c r="H5120">
        <v>1</v>
      </c>
    </row>
    <row r="5121" spans="1:8" x14ac:dyDescent="0.35">
      <c r="A5121">
        <v>147126</v>
      </c>
      <c r="B5121">
        <v>1</v>
      </c>
      <c r="C5121">
        <v>7</v>
      </c>
      <c r="D5121" t="s">
        <v>137</v>
      </c>
      <c r="E5121" s="2">
        <v>0.6137731481481481</v>
      </c>
      <c r="F5121" s="2">
        <v>0.61423611111111109</v>
      </c>
      <c r="G5121" s="2"/>
      <c r="H5121">
        <v>1</v>
      </c>
    </row>
    <row r="5122" spans="1:8" x14ac:dyDescent="0.35">
      <c r="A5122">
        <v>147126</v>
      </c>
      <c r="B5122">
        <v>1</v>
      </c>
      <c r="C5122">
        <v>7</v>
      </c>
      <c r="D5122" t="s">
        <v>138</v>
      </c>
      <c r="E5122" s="2">
        <v>0.61550925925925926</v>
      </c>
      <c r="F5122" s="2">
        <v>0.61597222222222225</v>
      </c>
      <c r="G5122" s="2"/>
      <c r="H5122">
        <v>1</v>
      </c>
    </row>
    <row r="5123" spans="1:8" x14ac:dyDescent="0.35">
      <c r="A5123">
        <v>147126</v>
      </c>
      <c r="B5123">
        <v>1</v>
      </c>
      <c r="C5123">
        <v>7</v>
      </c>
      <c r="D5123" t="s">
        <v>139</v>
      </c>
      <c r="E5123" s="2">
        <v>0.61805555555555558</v>
      </c>
      <c r="F5123" s="2">
        <v>0.61875000000000002</v>
      </c>
      <c r="G5123" s="2"/>
      <c r="H5123">
        <v>1</v>
      </c>
    </row>
    <row r="5124" spans="1:8" x14ac:dyDescent="0.35">
      <c r="A5124">
        <v>147126</v>
      </c>
      <c r="B5124">
        <v>1</v>
      </c>
      <c r="C5124">
        <v>7</v>
      </c>
      <c r="D5124" t="s">
        <v>72</v>
      </c>
      <c r="E5124" s="2">
        <v>0.62037037037037035</v>
      </c>
      <c r="F5124" s="2">
        <v>0.62094907407407407</v>
      </c>
      <c r="G5124" s="2"/>
      <c r="H5124">
        <v>1</v>
      </c>
    </row>
    <row r="5125" spans="1:8" x14ac:dyDescent="0.35">
      <c r="A5125">
        <v>147126</v>
      </c>
      <c r="B5125">
        <v>1</v>
      </c>
      <c r="C5125">
        <v>7</v>
      </c>
      <c r="D5125" t="s">
        <v>95</v>
      </c>
      <c r="E5125" s="2">
        <v>0.62268518518518523</v>
      </c>
      <c r="F5125" s="2">
        <v>0.62326388888888884</v>
      </c>
      <c r="G5125" s="2"/>
      <c r="H5125">
        <v>1</v>
      </c>
    </row>
    <row r="5126" spans="1:8" x14ac:dyDescent="0.35">
      <c r="A5126">
        <v>147126</v>
      </c>
      <c r="B5126">
        <v>1</v>
      </c>
      <c r="C5126">
        <v>7</v>
      </c>
      <c r="D5126" t="s">
        <v>140</v>
      </c>
      <c r="E5126" s="2">
        <v>0.62465277777777772</v>
      </c>
      <c r="F5126" s="2">
        <v>0.62534722222222228</v>
      </c>
      <c r="G5126" s="2"/>
      <c r="H5126">
        <v>1</v>
      </c>
    </row>
    <row r="5127" spans="1:8" x14ac:dyDescent="0.35">
      <c r="A5127">
        <v>147126</v>
      </c>
      <c r="B5127">
        <v>1</v>
      </c>
      <c r="C5127">
        <v>7</v>
      </c>
      <c r="D5127" t="s">
        <v>141</v>
      </c>
      <c r="E5127" s="2">
        <v>0.6269675925925926</v>
      </c>
      <c r="F5127" s="2">
        <v>0.6274305555555556</v>
      </c>
      <c r="G5127" s="2"/>
      <c r="H5127">
        <v>1</v>
      </c>
    </row>
    <row r="5128" spans="1:8" x14ac:dyDescent="0.35">
      <c r="A5128">
        <v>147126</v>
      </c>
      <c r="B5128">
        <v>1</v>
      </c>
      <c r="C5128">
        <v>7</v>
      </c>
      <c r="D5128" t="s">
        <v>46</v>
      </c>
      <c r="E5128" s="2">
        <v>0.62824074074074077</v>
      </c>
      <c r="F5128" s="2">
        <v>0.62870370370370365</v>
      </c>
      <c r="G5128" s="2"/>
      <c r="H5128">
        <v>1</v>
      </c>
    </row>
    <row r="5129" spans="1:8" x14ac:dyDescent="0.35">
      <c r="A5129">
        <v>147126</v>
      </c>
      <c r="B5129">
        <v>1</v>
      </c>
      <c r="C5129">
        <v>7</v>
      </c>
      <c r="D5129" t="s">
        <v>142</v>
      </c>
      <c r="E5129" s="2">
        <v>0.62986111111111109</v>
      </c>
      <c r="F5129" s="2">
        <v>0.63032407407407409</v>
      </c>
      <c r="G5129" s="2"/>
      <c r="H5129">
        <v>1</v>
      </c>
    </row>
    <row r="5130" spans="1:8" x14ac:dyDescent="0.35">
      <c r="A5130">
        <v>147126</v>
      </c>
      <c r="B5130">
        <v>1</v>
      </c>
      <c r="C5130">
        <v>7</v>
      </c>
      <c r="D5130" t="s">
        <v>143</v>
      </c>
      <c r="E5130" s="2">
        <v>0.63113425925925926</v>
      </c>
      <c r="F5130" s="2">
        <v>0.6318287037037037</v>
      </c>
      <c r="G5130" s="2"/>
      <c r="H5130">
        <v>1</v>
      </c>
    </row>
    <row r="5131" spans="1:8" x14ac:dyDescent="0.35">
      <c r="A5131">
        <v>147126</v>
      </c>
      <c r="B5131">
        <v>1</v>
      </c>
      <c r="C5131">
        <v>7</v>
      </c>
      <c r="D5131" t="s">
        <v>59</v>
      </c>
      <c r="E5131" s="2">
        <v>0.63310185185185186</v>
      </c>
      <c r="F5131" s="2">
        <v>0.63356481481481486</v>
      </c>
      <c r="G5131" s="2"/>
      <c r="H5131">
        <v>1</v>
      </c>
    </row>
    <row r="5132" spans="1:8" x14ac:dyDescent="0.35">
      <c r="A5132">
        <v>147126</v>
      </c>
      <c r="B5132">
        <v>1</v>
      </c>
      <c r="C5132">
        <v>7</v>
      </c>
      <c r="D5132" t="s">
        <v>144</v>
      </c>
      <c r="E5132" s="2">
        <v>0.63460648148148147</v>
      </c>
      <c r="F5132" s="2">
        <v>0.63506944444444446</v>
      </c>
      <c r="G5132" s="2"/>
      <c r="H5132">
        <v>1</v>
      </c>
    </row>
    <row r="5133" spans="1:8" x14ac:dyDescent="0.35">
      <c r="A5133">
        <v>147126</v>
      </c>
      <c r="B5133">
        <v>1</v>
      </c>
      <c r="C5133">
        <v>7</v>
      </c>
      <c r="D5133" t="s">
        <v>9</v>
      </c>
      <c r="E5133" s="2">
        <v>0.63657407407407407</v>
      </c>
      <c r="H5133">
        <v>1</v>
      </c>
    </row>
    <row r="5134" spans="1:8" x14ac:dyDescent="0.35">
      <c r="A5134">
        <v>147223</v>
      </c>
      <c r="B5134">
        <v>0</v>
      </c>
      <c r="C5134">
        <v>7</v>
      </c>
      <c r="D5134" t="s">
        <v>23</v>
      </c>
      <c r="F5134" s="2">
        <v>0.60092592592592597</v>
      </c>
      <c r="G5134" s="2"/>
      <c r="H5134">
        <v>1</v>
      </c>
    </row>
    <row r="5135" spans="1:8" x14ac:dyDescent="0.35">
      <c r="A5135">
        <v>147223</v>
      </c>
      <c r="B5135">
        <v>0</v>
      </c>
      <c r="C5135">
        <v>7</v>
      </c>
      <c r="D5135" t="s">
        <v>145</v>
      </c>
      <c r="E5135" s="2">
        <v>0.60324074074074074</v>
      </c>
      <c r="F5135" s="2">
        <v>0.60370370370370374</v>
      </c>
      <c r="G5135" s="2"/>
      <c r="H5135">
        <v>1</v>
      </c>
    </row>
    <row r="5136" spans="1:8" x14ac:dyDescent="0.35">
      <c r="A5136">
        <v>147223</v>
      </c>
      <c r="B5136">
        <v>0</v>
      </c>
      <c r="C5136">
        <v>7</v>
      </c>
      <c r="D5136" t="s">
        <v>146</v>
      </c>
      <c r="E5136" s="2">
        <v>0.60509259259259263</v>
      </c>
      <c r="F5136" s="2">
        <v>0.60555555555555551</v>
      </c>
      <c r="G5136" s="2"/>
      <c r="H5136" t="s">
        <v>147</v>
      </c>
    </row>
    <row r="5137" spans="1:8" x14ac:dyDescent="0.35">
      <c r="A5137">
        <v>147223</v>
      </c>
      <c r="B5137">
        <v>0</v>
      </c>
      <c r="C5137">
        <v>7</v>
      </c>
      <c r="D5137" t="s">
        <v>19</v>
      </c>
      <c r="E5137" s="2">
        <v>0.60648148148148151</v>
      </c>
      <c r="F5137" s="2">
        <v>0.6069444444444444</v>
      </c>
      <c r="G5137" s="2"/>
      <c r="H5137">
        <v>1</v>
      </c>
    </row>
    <row r="5138" spans="1:8" x14ac:dyDescent="0.35">
      <c r="A5138">
        <v>147223</v>
      </c>
      <c r="B5138">
        <v>0</v>
      </c>
      <c r="C5138">
        <v>7</v>
      </c>
      <c r="D5138" t="s">
        <v>148</v>
      </c>
      <c r="E5138" s="2">
        <v>0.60972222222222228</v>
      </c>
      <c r="F5138" s="2">
        <v>0.61018518518518516</v>
      </c>
      <c r="G5138" s="2"/>
      <c r="H5138">
        <v>1</v>
      </c>
    </row>
    <row r="5139" spans="1:8" x14ac:dyDescent="0.35">
      <c r="A5139">
        <v>147223</v>
      </c>
      <c r="B5139">
        <v>0</v>
      </c>
      <c r="C5139">
        <v>7</v>
      </c>
      <c r="D5139" t="s">
        <v>149</v>
      </c>
      <c r="E5139" s="2">
        <v>0.61157407407407405</v>
      </c>
      <c r="F5139" s="2">
        <v>0.61215277777777777</v>
      </c>
      <c r="G5139" s="2"/>
      <c r="H5139">
        <v>1</v>
      </c>
    </row>
    <row r="5140" spans="1:8" x14ac:dyDescent="0.35">
      <c r="A5140">
        <v>147223</v>
      </c>
      <c r="B5140">
        <v>0</v>
      </c>
      <c r="C5140">
        <v>7</v>
      </c>
      <c r="D5140" t="s">
        <v>150</v>
      </c>
      <c r="E5140" s="2">
        <v>0.61354166666666665</v>
      </c>
      <c r="F5140" s="2">
        <v>0.61423611111111109</v>
      </c>
      <c r="G5140" s="2"/>
      <c r="H5140">
        <v>1</v>
      </c>
    </row>
    <row r="5141" spans="1:8" x14ac:dyDescent="0.35">
      <c r="A5141">
        <v>147223</v>
      </c>
      <c r="B5141">
        <v>0</v>
      </c>
      <c r="C5141">
        <v>7</v>
      </c>
      <c r="D5141" t="s">
        <v>151</v>
      </c>
      <c r="E5141" s="2">
        <v>0.61539351851851853</v>
      </c>
      <c r="F5141" s="2">
        <v>0.61585648148148153</v>
      </c>
      <c r="G5141" s="2"/>
      <c r="H5141">
        <v>1</v>
      </c>
    </row>
    <row r="5142" spans="1:8" x14ac:dyDescent="0.35">
      <c r="A5142">
        <v>147223</v>
      </c>
      <c r="B5142">
        <v>0</v>
      </c>
      <c r="C5142">
        <v>7</v>
      </c>
      <c r="D5142" t="s">
        <v>90</v>
      </c>
      <c r="E5142" s="2">
        <v>0.61701388888888886</v>
      </c>
      <c r="F5142" s="2">
        <v>0.6177083333333333</v>
      </c>
      <c r="G5142" s="2"/>
      <c r="H5142">
        <v>1</v>
      </c>
    </row>
    <row r="5143" spans="1:8" x14ac:dyDescent="0.35">
      <c r="A5143">
        <v>147223</v>
      </c>
      <c r="B5143">
        <v>0</v>
      </c>
      <c r="C5143">
        <v>7</v>
      </c>
      <c r="D5143" t="s">
        <v>59</v>
      </c>
      <c r="E5143" s="2">
        <v>0.61909722222222219</v>
      </c>
      <c r="F5143" s="2">
        <v>0.61956018518518519</v>
      </c>
      <c r="G5143" s="2"/>
      <c r="H5143">
        <v>1</v>
      </c>
    </row>
    <row r="5144" spans="1:8" x14ac:dyDescent="0.35">
      <c r="A5144">
        <v>147223</v>
      </c>
      <c r="B5144">
        <v>0</v>
      </c>
      <c r="C5144">
        <v>7</v>
      </c>
      <c r="D5144" t="s">
        <v>144</v>
      </c>
      <c r="E5144" s="2">
        <v>0.62071759259259263</v>
      </c>
      <c r="F5144" s="2">
        <v>0.62118055555555551</v>
      </c>
      <c r="G5144" s="2"/>
      <c r="H5144">
        <v>1</v>
      </c>
    </row>
    <row r="5145" spans="1:8" x14ac:dyDescent="0.35">
      <c r="A5145">
        <v>147223</v>
      </c>
      <c r="B5145">
        <v>0</v>
      </c>
      <c r="C5145">
        <v>7</v>
      </c>
      <c r="D5145" t="s">
        <v>9</v>
      </c>
      <c r="E5145" s="2">
        <v>0.62233796296296295</v>
      </c>
      <c r="F5145" s="2">
        <v>0.62280092592592595</v>
      </c>
      <c r="G5145" s="2"/>
      <c r="H5145">
        <v>1</v>
      </c>
    </row>
    <row r="5146" spans="1:8" x14ac:dyDescent="0.35">
      <c r="A5146">
        <v>147223</v>
      </c>
      <c r="B5146">
        <v>0</v>
      </c>
      <c r="C5146">
        <v>7</v>
      </c>
      <c r="D5146" t="s">
        <v>93</v>
      </c>
      <c r="E5146" s="2">
        <v>0.62395833333333328</v>
      </c>
      <c r="F5146" s="2">
        <v>0.62442129629629628</v>
      </c>
      <c r="G5146" s="2"/>
      <c r="H5146">
        <v>1</v>
      </c>
    </row>
    <row r="5147" spans="1:8" x14ac:dyDescent="0.35">
      <c r="A5147">
        <v>147223</v>
      </c>
      <c r="B5147">
        <v>0</v>
      </c>
      <c r="C5147">
        <v>7</v>
      </c>
      <c r="D5147" t="s">
        <v>123</v>
      </c>
      <c r="E5147" s="2">
        <v>0.62627314814814816</v>
      </c>
      <c r="F5147" s="2">
        <v>0.62685185185185188</v>
      </c>
      <c r="G5147" s="2"/>
      <c r="H5147">
        <v>1</v>
      </c>
    </row>
    <row r="5148" spans="1:8" x14ac:dyDescent="0.35">
      <c r="A5148">
        <v>147223</v>
      </c>
      <c r="B5148">
        <v>0</v>
      </c>
      <c r="C5148">
        <v>7</v>
      </c>
      <c r="D5148" t="s">
        <v>21</v>
      </c>
      <c r="E5148" s="2">
        <v>0.62893518518518521</v>
      </c>
      <c r="F5148" s="2">
        <v>0.62951388888888893</v>
      </c>
      <c r="G5148" s="2"/>
      <c r="H5148" t="s">
        <v>114</v>
      </c>
    </row>
    <row r="5149" spans="1:8" x14ac:dyDescent="0.35">
      <c r="A5149">
        <v>147223</v>
      </c>
      <c r="B5149">
        <v>0</v>
      </c>
      <c r="C5149">
        <v>7</v>
      </c>
      <c r="D5149" t="s">
        <v>45</v>
      </c>
      <c r="E5149" s="2">
        <v>0.6313657407407407</v>
      </c>
      <c r="F5149" s="2">
        <v>0.6322916666666667</v>
      </c>
      <c r="G5149" s="2"/>
      <c r="H5149" t="s">
        <v>152</v>
      </c>
    </row>
    <row r="5150" spans="1:8" x14ac:dyDescent="0.35">
      <c r="A5150">
        <v>147223</v>
      </c>
      <c r="B5150">
        <v>0</v>
      </c>
      <c r="C5150">
        <v>7</v>
      </c>
      <c r="D5150" t="s">
        <v>128</v>
      </c>
      <c r="E5150" s="2">
        <v>0.63564814814814818</v>
      </c>
      <c r="F5150" s="2">
        <v>0.63611111111111107</v>
      </c>
      <c r="G5150" s="2"/>
      <c r="H5150" t="s">
        <v>152</v>
      </c>
    </row>
    <row r="5151" spans="1:8" x14ac:dyDescent="0.35">
      <c r="A5151">
        <v>147223</v>
      </c>
      <c r="B5151">
        <v>0</v>
      </c>
      <c r="C5151">
        <v>7</v>
      </c>
      <c r="D5151" t="s">
        <v>126</v>
      </c>
      <c r="E5151" s="2">
        <v>0.63784722222222223</v>
      </c>
      <c r="F5151" s="2">
        <v>0.63923611111111112</v>
      </c>
      <c r="G5151" s="2"/>
      <c r="H5151" t="s">
        <v>152</v>
      </c>
    </row>
    <row r="5152" spans="1:8" x14ac:dyDescent="0.35">
      <c r="A5152">
        <v>147223</v>
      </c>
      <c r="B5152">
        <v>0</v>
      </c>
      <c r="C5152">
        <v>7</v>
      </c>
      <c r="D5152" t="s">
        <v>153</v>
      </c>
      <c r="E5152" s="2">
        <v>0.64131944444444444</v>
      </c>
      <c r="F5152" s="2">
        <v>0.64178240740740744</v>
      </c>
      <c r="G5152" s="2"/>
      <c r="H5152" t="s">
        <v>152</v>
      </c>
    </row>
    <row r="5153" spans="1:8" x14ac:dyDescent="0.35">
      <c r="A5153">
        <v>147223</v>
      </c>
      <c r="B5153">
        <v>0</v>
      </c>
      <c r="C5153">
        <v>7</v>
      </c>
      <c r="D5153" t="s">
        <v>154</v>
      </c>
      <c r="E5153" s="2">
        <v>0.64317129629629632</v>
      </c>
      <c r="F5153" s="2">
        <v>0.64363425925925921</v>
      </c>
      <c r="G5153" s="2"/>
      <c r="H5153" t="s">
        <v>152</v>
      </c>
    </row>
    <row r="5154" spans="1:8" x14ac:dyDescent="0.35">
      <c r="A5154">
        <v>147223</v>
      </c>
      <c r="B5154">
        <v>0</v>
      </c>
      <c r="C5154">
        <v>7</v>
      </c>
      <c r="D5154" t="s">
        <v>155</v>
      </c>
      <c r="E5154" s="2">
        <v>0.64513888888888893</v>
      </c>
      <c r="F5154" s="2">
        <v>0.64560185185185182</v>
      </c>
      <c r="G5154" s="2"/>
      <c r="H5154" t="s">
        <v>152</v>
      </c>
    </row>
    <row r="5155" spans="1:8" x14ac:dyDescent="0.35">
      <c r="A5155">
        <v>147223</v>
      </c>
      <c r="B5155">
        <v>0</v>
      </c>
      <c r="C5155">
        <v>7</v>
      </c>
      <c r="D5155" t="s">
        <v>24</v>
      </c>
      <c r="E5155" s="2">
        <v>0.64837962962962958</v>
      </c>
      <c r="H5155">
        <v>7</v>
      </c>
    </row>
    <row r="5156" spans="1:8" x14ac:dyDescent="0.35">
      <c r="A5156">
        <v>145430</v>
      </c>
      <c r="B5156">
        <v>0</v>
      </c>
      <c r="C5156">
        <v>7</v>
      </c>
      <c r="D5156" t="s">
        <v>6</v>
      </c>
      <c r="F5156" s="2">
        <v>0.60196759259259258</v>
      </c>
      <c r="G5156" s="2"/>
      <c r="H5156" t="s">
        <v>115</v>
      </c>
    </row>
    <row r="5157" spans="1:8" x14ac:dyDescent="0.35">
      <c r="A5157">
        <v>145430</v>
      </c>
      <c r="B5157">
        <v>0</v>
      </c>
      <c r="C5157">
        <v>7</v>
      </c>
      <c r="D5157" t="s">
        <v>116</v>
      </c>
      <c r="E5157" s="2">
        <v>0.60474537037037035</v>
      </c>
      <c r="F5157" s="2">
        <v>0.60520833333333335</v>
      </c>
      <c r="G5157" s="2"/>
      <c r="H5157" t="s">
        <v>110</v>
      </c>
    </row>
    <row r="5158" spans="1:8" x14ac:dyDescent="0.35">
      <c r="A5158">
        <v>145430</v>
      </c>
      <c r="B5158">
        <v>0</v>
      </c>
      <c r="C5158">
        <v>7</v>
      </c>
      <c r="D5158" t="s">
        <v>117</v>
      </c>
      <c r="E5158" s="2">
        <v>0.608912037037037</v>
      </c>
      <c r="F5158" s="2">
        <v>0.609375</v>
      </c>
      <c r="G5158" s="2"/>
      <c r="H5158" t="s">
        <v>110</v>
      </c>
    </row>
    <row r="5159" spans="1:8" x14ac:dyDescent="0.35">
      <c r="A5159">
        <v>145430</v>
      </c>
      <c r="B5159">
        <v>0</v>
      </c>
      <c r="C5159">
        <v>7</v>
      </c>
      <c r="D5159" t="s">
        <v>118</v>
      </c>
      <c r="E5159" s="2">
        <v>0.61111111111111116</v>
      </c>
      <c r="F5159" s="2">
        <v>0.61157407407407405</v>
      </c>
      <c r="G5159" s="2"/>
      <c r="H5159" t="s">
        <v>110</v>
      </c>
    </row>
    <row r="5160" spans="1:8" x14ac:dyDescent="0.35">
      <c r="A5160">
        <v>145430</v>
      </c>
      <c r="B5160">
        <v>0</v>
      </c>
      <c r="C5160">
        <v>7</v>
      </c>
      <c r="D5160" t="s">
        <v>119</v>
      </c>
      <c r="E5160" s="2">
        <v>0.61354166666666665</v>
      </c>
      <c r="F5160" s="2">
        <v>0.61400462962962965</v>
      </c>
      <c r="G5160" s="2"/>
      <c r="H5160" t="s">
        <v>110</v>
      </c>
    </row>
    <row r="5161" spans="1:8" x14ac:dyDescent="0.35">
      <c r="A5161">
        <v>145430</v>
      </c>
      <c r="B5161">
        <v>0</v>
      </c>
      <c r="C5161">
        <v>7</v>
      </c>
      <c r="D5161" t="s">
        <v>120</v>
      </c>
      <c r="E5161" s="2">
        <v>0.61585648148148153</v>
      </c>
      <c r="F5161" s="2">
        <v>0.61631944444444442</v>
      </c>
      <c r="G5161" s="2"/>
      <c r="H5161" t="s">
        <v>110</v>
      </c>
    </row>
    <row r="5162" spans="1:8" x14ac:dyDescent="0.35">
      <c r="A5162">
        <v>145430</v>
      </c>
      <c r="B5162">
        <v>0</v>
      </c>
      <c r="C5162">
        <v>7</v>
      </c>
      <c r="D5162" t="s">
        <v>121</v>
      </c>
      <c r="E5162" s="2">
        <v>0.61851851851851847</v>
      </c>
      <c r="F5162" s="2">
        <v>0.61898148148148147</v>
      </c>
      <c r="G5162" s="2"/>
      <c r="H5162" t="s">
        <v>110</v>
      </c>
    </row>
    <row r="5163" spans="1:8" x14ac:dyDescent="0.35">
      <c r="A5163">
        <v>145430</v>
      </c>
      <c r="B5163">
        <v>0</v>
      </c>
      <c r="C5163">
        <v>7</v>
      </c>
      <c r="D5163" t="s">
        <v>39</v>
      </c>
      <c r="E5163" s="2">
        <v>0.62164351851851851</v>
      </c>
      <c r="F5163" s="2">
        <v>0.62233796296296295</v>
      </c>
      <c r="G5163" s="2"/>
      <c r="H5163" t="s">
        <v>110</v>
      </c>
    </row>
    <row r="5164" spans="1:8" x14ac:dyDescent="0.35">
      <c r="A5164">
        <v>145430</v>
      </c>
      <c r="B5164">
        <v>0</v>
      </c>
      <c r="C5164">
        <v>7</v>
      </c>
      <c r="D5164" t="s">
        <v>109</v>
      </c>
      <c r="E5164" s="2">
        <v>0.62465277777777772</v>
      </c>
      <c r="F5164" s="2">
        <v>0.62511574074074072</v>
      </c>
      <c r="G5164" s="2"/>
      <c r="H5164" t="s">
        <v>110</v>
      </c>
    </row>
    <row r="5165" spans="1:8" x14ac:dyDescent="0.35">
      <c r="A5165">
        <v>145430</v>
      </c>
      <c r="B5165">
        <v>0</v>
      </c>
      <c r="C5165">
        <v>7</v>
      </c>
      <c r="D5165" t="s">
        <v>111</v>
      </c>
      <c r="E5165" s="2">
        <v>0.62662037037037033</v>
      </c>
      <c r="F5165" s="2">
        <v>0.62708333333333333</v>
      </c>
      <c r="G5165" s="2"/>
      <c r="H5165" t="s">
        <v>110</v>
      </c>
    </row>
    <row r="5166" spans="1:8" x14ac:dyDescent="0.35">
      <c r="A5166">
        <v>145430</v>
      </c>
      <c r="B5166">
        <v>0</v>
      </c>
      <c r="C5166">
        <v>7</v>
      </c>
      <c r="D5166" t="s">
        <v>112</v>
      </c>
      <c r="E5166" s="2">
        <v>0.62881944444444449</v>
      </c>
      <c r="F5166" s="2">
        <v>0.6293981481481481</v>
      </c>
      <c r="G5166" s="2"/>
      <c r="H5166" t="s">
        <v>110</v>
      </c>
    </row>
    <row r="5167" spans="1:8" x14ac:dyDescent="0.35">
      <c r="A5167">
        <v>145430</v>
      </c>
      <c r="B5167">
        <v>0</v>
      </c>
      <c r="C5167">
        <v>7</v>
      </c>
      <c r="D5167" t="s">
        <v>113</v>
      </c>
      <c r="E5167" s="2">
        <v>0.63067129629629626</v>
      </c>
      <c r="F5167" s="2">
        <v>0.63124999999999998</v>
      </c>
      <c r="G5167" s="2"/>
      <c r="H5167" t="s">
        <v>110</v>
      </c>
    </row>
    <row r="5168" spans="1:8" x14ac:dyDescent="0.35">
      <c r="A5168">
        <v>145430</v>
      </c>
      <c r="B5168">
        <v>0</v>
      </c>
      <c r="C5168">
        <v>7</v>
      </c>
      <c r="D5168" t="s">
        <v>24</v>
      </c>
      <c r="E5168" s="2">
        <v>0.63344907407407403</v>
      </c>
      <c r="F5168" s="2">
        <v>0.63414351851851847</v>
      </c>
      <c r="G5168" s="2"/>
      <c r="H5168" t="s">
        <v>110</v>
      </c>
    </row>
    <row r="5169" spans="1:8" x14ac:dyDescent="0.35">
      <c r="A5169">
        <v>145430</v>
      </c>
      <c r="B5169">
        <v>0</v>
      </c>
      <c r="C5169">
        <v>7</v>
      </c>
      <c r="D5169" t="s">
        <v>45</v>
      </c>
      <c r="E5169" s="2">
        <v>0.64236111111111116</v>
      </c>
      <c r="F5169" s="2">
        <v>0.6430555555555556</v>
      </c>
      <c r="G5169" s="2"/>
      <c r="H5169" t="s">
        <v>110</v>
      </c>
    </row>
    <row r="5170" spans="1:8" x14ac:dyDescent="0.35">
      <c r="A5170">
        <v>145430</v>
      </c>
      <c r="B5170">
        <v>0</v>
      </c>
      <c r="C5170">
        <v>7</v>
      </c>
      <c r="D5170" t="s">
        <v>21</v>
      </c>
      <c r="E5170" s="2">
        <v>0.64467592592592593</v>
      </c>
      <c r="F5170" s="2">
        <v>0.64525462962962965</v>
      </c>
      <c r="G5170" s="2"/>
      <c r="H5170" t="s">
        <v>122</v>
      </c>
    </row>
    <row r="5171" spans="1:8" x14ac:dyDescent="0.35">
      <c r="A5171">
        <v>145430</v>
      </c>
      <c r="B5171">
        <v>0</v>
      </c>
      <c r="C5171">
        <v>7</v>
      </c>
      <c r="D5171" t="s">
        <v>123</v>
      </c>
      <c r="E5171" s="2">
        <v>0.64768518518518514</v>
      </c>
      <c r="F5171" s="2">
        <v>0.64826388888888886</v>
      </c>
      <c r="G5171" s="2"/>
      <c r="H5171">
        <v>2</v>
      </c>
    </row>
    <row r="5172" spans="1:8" x14ac:dyDescent="0.35">
      <c r="A5172">
        <v>145430</v>
      </c>
      <c r="B5172">
        <v>0</v>
      </c>
      <c r="C5172">
        <v>7</v>
      </c>
      <c r="D5172" t="s">
        <v>93</v>
      </c>
      <c r="E5172" s="2">
        <v>0.65011574074074074</v>
      </c>
      <c r="H5172">
        <v>1</v>
      </c>
    </row>
    <row r="5173" spans="1:8" x14ac:dyDescent="0.35">
      <c r="A5173">
        <v>148520</v>
      </c>
      <c r="B5173">
        <v>0</v>
      </c>
      <c r="C5173">
        <v>7</v>
      </c>
      <c r="D5173" t="s">
        <v>9</v>
      </c>
      <c r="F5173" s="2">
        <v>0.6030092592592593</v>
      </c>
      <c r="G5173" s="2"/>
      <c r="H5173">
        <v>1</v>
      </c>
    </row>
    <row r="5174" spans="1:8" x14ac:dyDescent="0.35">
      <c r="A5174">
        <v>148520</v>
      </c>
      <c r="B5174">
        <v>0</v>
      </c>
      <c r="C5174">
        <v>7</v>
      </c>
      <c r="D5174" t="s">
        <v>144</v>
      </c>
      <c r="E5174" s="2">
        <v>0.60405092592592591</v>
      </c>
      <c r="F5174" s="2">
        <v>0.60451388888888891</v>
      </c>
      <c r="G5174" s="2"/>
      <c r="H5174">
        <v>2</v>
      </c>
    </row>
    <row r="5175" spans="1:8" x14ac:dyDescent="0.35">
      <c r="A5175">
        <v>148520</v>
      </c>
      <c r="B5175">
        <v>0</v>
      </c>
      <c r="C5175">
        <v>7</v>
      </c>
      <c r="D5175" t="s">
        <v>59</v>
      </c>
      <c r="E5175" s="2">
        <v>0.60555555555555551</v>
      </c>
      <c r="F5175" s="2">
        <v>0.60601851851851851</v>
      </c>
      <c r="G5175" s="2"/>
      <c r="H5175">
        <v>2</v>
      </c>
    </row>
    <row r="5176" spans="1:8" x14ac:dyDescent="0.35">
      <c r="A5176">
        <v>148520</v>
      </c>
      <c r="B5176">
        <v>0</v>
      </c>
      <c r="C5176">
        <v>7</v>
      </c>
      <c r="D5176" t="s">
        <v>143</v>
      </c>
      <c r="E5176" s="2">
        <v>0.60717592592592595</v>
      </c>
      <c r="F5176" s="2">
        <v>0.60787037037037039</v>
      </c>
      <c r="G5176" s="2"/>
      <c r="H5176">
        <v>2</v>
      </c>
    </row>
    <row r="5177" spans="1:8" x14ac:dyDescent="0.35">
      <c r="A5177">
        <v>148520</v>
      </c>
      <c r="B5177">
        <v>0</v>
      </c>
      <c r="C5177">
        <v>7</v>
      </c>
      <c r="D5177" t="s">
        <v>142</v>
      </c>
      <c r="E5177" s="2">
        <v>0.60868055555555556</v>
      </c>
      <c r="F5177" s="2">
        <v>0.60914351851851856</v>
      </c>
      <c r="G5177" s="2"/>
      <c r="H5177">
        <v>2</v>
      </c>
    </row>
    <row r="5178" spans="1:8" x14ac:dyDescent="0.35">
      <c r="A5178">
        <v>148520</v>
      </c>
      <c r="B5178">
        <v>0</v>
      </c>
      <c r="C5178">
        <v>7</v>
      </c>
      <c r="D5178" t="s">
        <v>46</v>
      </c>
      <c r="E5178" s="2">
        <v>0.61041666666666672</v>
      </c>
      <c r="F5178" s="2">
        <v>0.61087962962962961</v>
      </c>
      <c r="G5178" s="2"/>
      <c r="H5178">
        <v>2</v>
      </c>
    </row>
    <row r="5179" spans="1:8" x14ac:dyDescent="0.35">
      <c r="A5179">
        <v>148520</v>
      </c>
      <c r="B5179">
        <v>0</v>
      </c>
      <c r="C5179">
        <v>7</v>
      </c>
      <c r="D5179" t="s">
        <v>141</v>
      </c>
      <c r="E5179" s="2">
        <v>0.61157407407407405</v>
      </c>
      <c r="F5179" s="2">
        <v>0.61203703703703705</v>
      </c>
      <c r="G5179" s="2"/>
      <c r="H5179">
        <v>2</v>
      </c>
    </row>
    <row r="5180" spans="1:8" x14ac:dyDescent="0.35">
      <c r="A5180">
        <v>148520</v>
      </c>
      <c r="B5180">
        <v>0</v>
      </c>
      <c r="C5180">
        <v>7</v>
      </c>
      <c r="D5180" t="s">
        <v>140</v>
      </c>
      <c r="E5180" s="2">
        <v>0.6137731481481481</v>
      </c>
      <c r="F5180" s="2">
        <v>0.61446759259259254</v>
      </c>
      <c r="G5180" s="2"/>
      <c r="H5180">
        <v>2</v>
      </c>
    </row>
    <row r="5181" spans="1:8" x14ac:dyDescent="0.35">
      <c r="A5181">
        <v>148520</v>
      </c>
      <c r="B5181">
        <v>0</v>
      </c>
      <c r="C5181">
        <v>7</v>
      </c>
      <c r="D5181" t="s">
        <v>95</v>
      </c>
      <c r="E5181" s="2">
        <v>0.61585648148148153</v>
      </c>
      <c r="F5181" s="2">
        <v>0.61643518518518514</v>
      </c>
      <c r="G5181" s="2"/>
      <c r="H5181">
        <v>2</v>
      </c>
    </row>
    <row r="5182" spans="1:8" x14ac:dyDescent="0.35">
      <c r="A5182">
        <v>148520</v>
      </c>
      <c r="B5182">
        <v>0</v>
      </c>
      <c r="C5182">
        <v>7</v>
      </c>
      <c r="D5182" t="s">
        <v>72</v>
      </c>
      <c r="E5182" s="2">
        <v>0.6181712962962963</v>
      </c>
      <c r="F5182" s="2">
        <v>0.61875000000000002</v>
      </c>
      <c r="G5182" s="2"/>
      <c r="H5182">
        <v>2</v>
      </c>
    </row>
    <row r="5183" spans="1:8" x14ac:dyDescent="0.35">
      <c r="A5183">
        <v>148520</v>
      </c>
      <c r="B5183">
        <v>0</v>
      </c>
      <c r="C5183">
        <v>7</v>
      </c>
      <c r="D5183" t="s">
        <v>139</v>
      </c>
      <c r="E5183" s="2">
        <v>0.62037037037037035</v>
      </c>
      <c r="F5183" s="2">
        <v>0.62106481481481479</v>
      </c>
      <c r="G5183" s="2"/>
      <c r="H5183">
        <v>2</v>
      </c>
    </row>
    <row r="5184" spans="1:8" x14ac:dyDescent="0.35">
      <c r="A5184">
        <v>148520</v>
      </c>
      <c r="B5184">
        <v>0</v>
      </c>
      <c r="C5184">
        <v>7</v>
      </c>
      <c r="D5184" t="s">
        <v>138</v>
      </c>
      <c r="E5184" s="2">
        <v>0.62314814814814812</v>
      </c>
      <c r="F5184" s="2">
        <v>0.62361111111111112</v>
      </c>
      <c r="G5184" s="2"/>
      <c r="H5184">
        <v>2</v>
      </c>
    </row>
    <row r="5185" spans="1:8" x14ac:dyDescent="0.35">
      <c r="A5185">
        <v>148520</v>
      </c>
      <c r="B5185">
        <v>0</v>
      </c>
      <c r="C5185">
        <v>7</v>
      </c>
      <c r="D5185" t="s">
        <v>137</v>
      </c>
      <c r="E5185" s="2">
        <v>0.62488425925925928</v>
      </c>
      <c r="F5185" s="2">
        <v>0.62534722222222228</v>
      </c>
      <c r="G5185" s="2"/>
      <c r="H5185">
        <v>2</v>
      </c>
    </row>
    <row r="5186" spans="1:8" x14ac:dyDescent="0.35">
      <c r="A5186">
        <v>148520</v>
      </c>
      <c r="B5186">
        <v>0</v>
      </c>
      <c r="C5186">
        <v>7</v>
      </c>
      <c r="D5186" t="s">
        <v>136</v>
      </c>
      <c r="E5186" s="2">
        <v>0.62708333333333333</v>
      </c>
      <c r="F5186" s="2">
        <v>0.62754629629629632</v>
      </c>
      <c r="G5186" s="2"/>
      <c r="H5186">
        <v>2</v>
      </c>
    </row>
    <row r="5187" spans="1:8" x14ac:dyDescent="0.35">
      <c r="A5187">
        <v>148520</v>
      </c>
      <c r="B5187">
        <v>0</v>
      </c>
      <c r="C5187">
        <v>7</v>
      </c>
      <c r="D5187" t="s">
        <v>135</v>
      </c>
      <c r="E5187" s="2">
        <v>0.62905092592592593</v>
      </c>
      <c r="F5187" s="2">
        <v>0.62951388888888893</v>
      </c>
      <c r="G5187" s="2"/>
      <c r="H5187">
        <v>2</v>
      </c>
    </row>
    <row r="5188" spans="1:8" x14ac:dyDescent="0.35">
      <c r="A5188">
        <v>148520</v>
      </c>
      <c r="B5188">
        <v>1</v>
      </c>
      <c r="C5188">
        <v>7</v>
      </c>
      <c r="D5188" t="s">
        <v>38</v>
      </c>
      <c r="E5188" s="2">
        <v>0.63171296296296298</v>
      </c>
      <c r="F5188" s="2">
        <v>0.63240740740740742</v>
      </c>
      <c r="G5188" s="2"/>
      <c r="H5188" t="s">
        <v>172</v>
      </c>
    </row>
    <row r="5189" spans="1:8" x14ac:dyDescent="0.35">
      <c r="A5189">
        <v>148520</v>
      </c>
      <c r="B5189">
        <v>1</v>
      </c>
      <c r="C5189">
        <v>7</v>
      </c>
      <c r="D5189" t="s">
        <v>133</v>
      </c>
      <c r="E5189" s="2">
        <v>0.63368055555555558</v>
      </c>
      <c r="F5189" s="2">
        <v>0.63414351851851847</v>
      </c>
      <c r="G5189" s="2"/>
      <c r="H5189">
        <v>1</v>
      </c>
    </row>
    <row r="5190" spans="1:8" x14ac:dyDescent="0.35">
      <c r="A5190">
        <v>148520</v>
      </c>
      <c r="B5190">
        <v>1</v>
      </c>
      <c r="C5190">
        <v>7</v>
      </c>
      <c r="D5190" t="s">
        <v>132</v>
      </c>
      <c r="E5190" s="2">
        <v>0.63553240740740746</v>
      </c>
      <c r="F5190" s="2">
        <v>0.63599537037037035</v>
      </c>
      <c r="G5190" s="2"/>
      <c r="H5190">
        <v>1</v>
      </c>
    </row>
    <row r="5191" spans="1:8" x14ac:dyDescent="0.35">
      <c r="A5191">
        <v>148520</v>
      </c>
      <c r="B5191">
        <v>1</v>
      </c>
      <c r="C5191">
        <v>7</v>
      </c>
      <c r="D5191" t="s">
        <v>31</v>
      </c>
      <c r="E5191" s="2">
        <v>0.63807870370370368</v>
      </c>
      <c r="F5191" s="2">
        <v>0.63877314814814812</v>
      </c>
      <c r="G5191" s="2"/>
      <c r="H5191">
        <v>1</v>
      </c>
    </row>
    <row r="5192" spans="1:8" x14ac:dyDescent="0.35">
      <c r="A5192">
        <v>148520</v>
      </c>
      <c r="B5192">
        <v>1</v>
      </c>
      <c r="C5192">
        <v>7</v>
      </c>
      <c r="D5192" t="s">
        <v>158</v>
      </c>
      <c r="E5192" s="2">
        <v>0.640625</v>
      </c>
      <c r="F5192" s="2">
        <v>0.64120370370370372</v>
      </c>
      <c r="G5192" s="2"/>
      <c r="H5192">
        <v>1</v>
      </c>
    </row>
    <row r="5193" spans="1:8" x14ac:dyDescent="0.35">
      <c r="A5193">
        <v>148520</v>
      </c>
      <c r="B5193">
        <v>1</v>
      </c>
      <c r="C5193">
        <v>7</v>
      </c>
      <c r="D5193" t="s">
        <v>157</v>
      </c>
      <c r="E5193" s="2">
        <v>0.64293981481481477</v>
      </c>
      <c r="F5193" s="2">
        <v>0.64340277777777777</v>
      </c>
      <c r="G5193" s="2"/>
      <c r="H5193">
        <v>1</v>
      </c>
    </row>
    <row r="5194" spans="1:8" x14ac:dyDescent="0.35">
      <c r="A5194">
        <v>148520</v>
      </c>
      <c r="B5194">
        <v>1</v>
      </c>
      <c r="C5194">
        <v>7</v>
      </c>
      <c r="D5194" t="s">
        <v>156</v>
      </c>
      <c r="E5194" s="2">
        <v>0.64560185185185182</v>
      </c>
      <c r="F5194" s="2">
        <v>0.64606481481481481</v>
      </c>
      <c r="G5194" s="2"/>
      <c r="H5194">
        <v>1</v>
      </c>
    </row>
    <row r="5195" spans="1:8" x14ac:dyDescent="0.35">
      <c r="A5195">
        <v>148520</v>
      </c>
      <c r="B5195">
        <v>1</v>
      </c>
      <c r="C5195">
        <v>7</v>
      </c>
      <c r="D5195" t="s">
        <v>16</v>
      </c>
      <c r="E5195" s="2">
        <v>0.64756944444444442</v>
      </c>
      <c r="H5195">
        <v>1</v>
      </c>
    </row>
    <row r="5196" spans="1:8" x14ac:dyDescent="0.35">
      <c r="A5196">
        <v>147528</v>
      </c>
      <c r="B5196">
        <v>0</v>
      </c>
      <c r="C5196">
        <v>7</v>
      </c>
      <c r="D5196" t="s">
        <v>16</v>
      </c>
      <c r="F5196" s="2">
        <v>0.60335648148148147</v>
      </c>
      <c r="G5196" s="2"/>
      <c r="H5196">
        <v>1</v>
      </c>
    </row>
    <row r="5197" spans="1:8" x14ac:dyDescent="0.35">
      <c r="A5197">
        <v>147528</v>
      </c>
      <c r="B5197">
        <v>0</v>
      </c>
      <c r="C5197">
        <v>7</v>
      </c>
      <c r="D5197" t="s">
        <v>156</v>
      </c>
      <c r="E5197" s="2">
        <v>0.60428240740740746</v>
      </c>
      <c r="F5197" s="2">
        <v>0.60474537037037035</v>
      </c>
      <c r="G5197" s="2"/>
      <c r="H5197">
        <v>2</v>
      </c>
    </row>
    <row r="5198" spans="1:8" x14ac:dyDescent="0.35">
      <c r="A5198">
        <v>147528</v>
      </c>
      <c r="B5198">
        <v>0</v>
      </c>
      <c r="C5198">
        <v>7</v>
      </c>
      <c r="D5198" t="s">
        <v>157</v>
      </c>
      <c r="E5198" s="2">
        <v>0.60648148148148151</v>
      </c>
      <c r="F5198" s="2">
        <v>0.6069444444444444</v>
      </c>
      <c r="G5198" s="2"/>
      <c r="H5198">
        <v>2</v>
      </c>
    </row>
    <row r="5199" spans="1:8" x14ac:dyDescent="0.35">
      <c r="A5199">
        <v>147528</v>
      </c>
      <c r="B5199">
        <v>0</v>
      </c>
      <c r="C5199">
        <v>7</v>
      </c>
      <c r="D5199" t="s">
        <v>158</v>
      </c>
      <c r="E5199" s="2">
        <v>0.60868055555555556</v>
      </c>
      <c r="F5199" s="2">
        <v>0.60914351851851856</v>
      </c>
      <c r="G5199" s="2"/>
      <c r="H5199">
        <v>2</v>
      </c>
    </row>
    <row r="5200" spans="1:8" x14ac:dyDescent="0.35">
      <c r="A5200">
        <v>147528</v>
      </c>
      <c r="B5200">
        <v>0</v>
      </c>
      <c r="C5200">
        <v>7</v>
      </c>
      <c r="D5200" t="s">
        <v>31</v>
      </c>
      <c r="E5200" s="2">
        <v>0.61111111111111116</v>
      </c>
      <c r="F5200" s="2">
        <v>0.6118055555555556</v>
      </c>
      <c r="G5200" s="2"/>
      <c r="H5200">
        <v>2</v>
      </c>
    </row>
    <row r="5201" spans="1:8" x14ac:dyDescent="0.35">
      <c r="A5201">
        <v>147528</v>
      </c>
      <c r="B5201">
        <v>0</v>
      </c>
      <c r="C5201">
        <v>7</v>
      </c>
      <c r="D5201" t="s">
        <v>132</v>
      </c>
      <c r="E5201" s="2">
        <v>0.6137731481481481</v>
      </c>
      <c r="F5201" s="2">
        <v>0.61423611111111109</v>
      </c>
      <c r="G5201" s="2"/>
      <c r="H5201">
        <v>2</v>
      </c>
    </row>
    <row r="5202" spans="1:8" x14ac:dyDescent="0.35">
      <c r="A5202">
        <v>147528</v>
      </c>
      <c r="B5202">
        <v>0</v>
      </c>
      <c r="C5202">
        <v>7</v>
      </c>
      <c r="D5202" t="s">
        <v>133</v>
      </c>
      <c r="E5202" s="2">
        <v>0.6157407407407407</v>
      </c>
      <c r="F5202" s="2">
        <v>0.6162037037037037</v>
      </c>
      <c r="G5202" s="2"/>
      <c r="H5202">
        <v>2</v>
      </c>
    </row>
    <row r="5203" spans="1:8" x14ac:dyDescent="0.35">
      <c r="A5203">
        <v>147528</v>
      </c>
      <c r="B5203">
        <v>0</v>
      </c>
      <c r="C5203">
        <v>7</v>
      </c>
      <c r="D5203" t="s">
        <v>38</v>
      </c>
      <c r="E5203" s="2">
        <v>0.61747685185185186</v>
      </c>
      <c r="F5203" s="2">
        <v>0.6181712962962963</v>
      </c>
      <c r="G5203" s="2"/>
      <c r="H5203" t="s">
        <v>134</v>
      </c>
    </row>
    <row r="5204" spans="1:8" x14ac:dyDescent="0.35">
      <c r="A5204">
        <v>147528</v>
      </c>
      <c r="B5204">
        <v>1</v>
      </c>
      <c r="C5204">
        <v>7</v>
      </c>
      <c r="D5204" t="s">
        <v>135</v>
      </c>
      <c r="E5204" s="2">
        <v>0.62025462962962963</v>
      </c>
      <c r="F5204" s="2">
        <v>0.62071759259259263</v>
      </c>
      <c r="G5204" s="2"/>
      <c r="H5204">
        <v>1</v>
      </c>
    </row>
    <row r="5205" spans="1:8" x14ac:dyDescent="0.35">
      <c r="A5205">
        <v>147528</v>
      </c>
      <c r="B5205">
        <v>1</v>
      </c>
      <c r="C5205">
        <v>7</v>
      </c>
      <c r="D5205" t="s">
        <v>136</v>
      </c>
      <c r="E5205" s="2">
        <v>0.62210648148148151</v>
      </c>
      <c r="F5205" s="2">
        <v>0.6225694444444444</v>
      </c>
      <c r="G5205" s="2"/>
      <c r="H5205">
        <v>1</v>
      </c>
    </row>
    <row r="5206" spans="1:8" x14ac:dyDescent="0.35">
      <c r="A5206">
        <v>147528</v>
      </c>
      <c r="B5206">
        <v>1</v>
      </c>
      <c r="C5206">
        <v>7</v>
      </c>
      <c r="D5206" t="s">
        <v>137</v>
      </c>
      <c r="E5206" s="2">
        <v>0.62430555555555556</v>
      </c>
      <c r="F5206" s="2">
        <v>0.62476851851851856</v>
      </c>
      <c r="G5206" s="2"/>
      <c r="H5206">
        <v>1</v>
      </c>
    </row>
    <row r="5207" spans="1:8" x14ac:dyDescent="0.35">
      <c r="A5207">
        <v>147528</v>
      </c>
      <c r="B5207">
        <v>1</v>
      </c>
      <c r="C5207">
        <v>7</v>
      </c>
      <c r="D5207" t="s">
        <v>138</v>
      </c>
      <c r="E5207" s="2">
        <v>0.62592592592592589</v>
      </c>
      <c r="F5207" s="2">
        <v>0.62638888888888888</v>
      </c>
      <c r="G5207" s="2"/>
      <c r="H5207">
        <v>1</v>
      </c>
    </row>
    <row r="5208" spans="1:8" x14ac:dyDescent="0.35">
      <c r="A5208">
        <v>147528</v>
      </c>
      <c r="B5208">
        <v>1</v>
      </c>
      <c r="C5208">
        <v>7</v>
      </c>
      <c r="D5208" t="s">
        <v>139</v>
      </c>
      <c r="E5208" s="2">
        <v>0.62847222222222221</v>
      </c>
      <c r="F5208" s="2">
        <v>0.62916666666666665</v>
      </c>
      <c r="G5208" s="2"/>
      <c r="H5208">
        <v>1</v>
      </c>
    </row>
    <row r="5209" spans="1:8" x14ac:dyDescent="0.35">
      <c r="A5209">
        <v>147528</v>
      </c>
      <c r="B5209">
        <v>1</v>
      </c>
      <c r="C5209">
        <v>7</v>
      </c>
      <c r="D5209" t="s">
        <v>72</v>
      </c>
      <c r="E5209" s="2">
        <v>0.63078703703703709</v>
      </c>
      <c r="F5209" s="2">
        <v>0.6313657407407407</v>
      </c>
      <c r="G5209" s="2"/>
      <c r="H5209">
        <v>1</v>
      </c>
    </row>
    <row r="5210" spans="1:8" x14ac:dyDescent="0.35">
      <c r="A5210">
        <v>147528</v>
      </c>
      <c r="B5210">
        <v>1</v>
      </c>
      <c r="C5210">
        <v>7</v>
      </c>
      <c r="D5210" t="s">
        <v>95</v>
      </c>
      <c r="E5210" s="2">
        <v>0.63310185185185186</v>
      </c>
      <c r="F5210" s="2">
        <v>0.63368055555555558</v>
      </c>
      <c r="G5210" s="2"/>
      <c r="H5210">
        <v>1</v>
      </c>
    </row>
    <row r="5211" spans="1:8" x14ac:dyDescent="0.35">
      <c r="A5211">
        <v>147528</v>
      </c>
      <c r="B5211">
        <v>1</v>
      </c>
      <c r="C5211">
        <v>7</v>
      </c>
      <c r="D5211" t="s">
        <v>140</v>
      </c>
      <c r="E5211" s="2">
        <v>0.63506944444444446</v>
      </c>
      <c r="F5211" s="2">
        <v>0.63576388888888891</v>
      </c>
      <c r="G5211" s="2"/>
      <c r="H5211">
        <v>1</v>
      </c>
    </row>
    <row r="5212" spans="1:8" x14ac:dyDescent="0.35">
      <c r="A5212">
        <v>147528</v>
      </c>
      <c r="B5212">
        <v>1</v>
      </c>
      <c r="C5212">
        <v>7</v>
      </c>
      <c r="D5212" t="s">
        <v>141</v>
      </c>
      <c r="E5212" s="2">
        <v>0.63738425925925923</v>
      </c>
      <c r="F5212" s="2">
        <v>0.63784722222222223</v>
      </c>
      <c r="G5212" s="2"/>
      <c r="H5212">
        <v>1</v>
      </c>
    </row>
    <row r="5213" spans="1:8" x14ac:dyDescent="0.35">
      <c r="A5213">
        <v>147528</v>
      </c>
      <c r="B5213">
        <v>1</v>
      </c>
      <c r="C5213">
        <v>7</v>
      </c>
      <c r="D5213" t="s">
        <v>46</v>
      </c>
      <c r="E5213" s="2">
        <v>0.6386574074074074</v>
      </c>
      <c r="F5213" s="2">
        <v>0.63912037037037039</v>
      </c>
      <c r="G5213" s="2"/>
      <c r="H5213">
        <v>1</v>
      </c>
    </row>
    <row r="5214" spans="1:8" x14ac:dyDescent="0.35">
      <c r="A5214">
        <v>147528</v>
      </c>
      <c r="B5214">
        <v>1</v>
      </c>
      <c r="C5214">
        <v>7</v>
      </c>
      <c r="D5214" t="s">
        <v>142</v>
      </c>
      <c r="E5214" s="2">
        <v>0.64027777777777772</v>
      </c>
      <c r="F5214" s="2">
        <v>0.64074074074074072</v>
      </c>
      <c r="G5214" s="2"/>
      <c r="H5214">
        <v>1</v>
      </c>
    </row>
    <row r="5215" spans="1:8" x14ac:dyDescent="0.35">
      <c r="A5215">
        <v>147528</v>
      </c>
      <c r="B5215">
        <v>1</v>
      </c>
      <c r="C5215">
        <v>7</v>
      </c>
      <c r="D5215" t="s">
        <v>143</v>
      </c>
      <c r="E5215" s="2">
        <v>0.64155092592592589</v>
      </c>
      <c r="F5215" s="2">
        <v>0.64224537037037033</v>
      </c>
      <c r="G5215" s="2"/>
      <c r="H5215">
        <v>1</v>
      </c>
    </row>
    <row r="5216" spans="1:8" x14ac:dyDescent="0.35">
      <c r="A5216">
        <v>147528</v>
      </c>
      <c r="B5216">
        <v>1</v>
      </c>
      <c r="C5216">
        <v>7</v>
      </c>
      <c r="D5216" t="s">
        <v>59</v>
      </c>
      <c r="E5216" s="2">
        <v>0.64351851851851849</v>
      </c>
      <c r="F5216" s="2">
        <v>0.64398148148148149</v>
      </c>
      <c r="G5216" s="2"/>
      <c r="H5216">
        <v>1</v>
      </c>
    </row>
    <row r="5217" spans="1:8" x14ac:dyDescent="0.35">
      <c r="A5217">
        <v>147528</v>
      </c>
      <c r="B5217">
        <v>1</v>
      </c>
      <c r="C5217">
        <v>7</v>
      </c>
      <c r="D5217" t="s">
        <v>144</v>
      </c>
      <c r="E5217" s="2">
        <v>0.6450231481481481</v>
      </c>
      <c r="F5217" s="2">
        <v>0.64548611111111109</v>
      </c>
      <c r="G5217" s="2"/>
      <c r="H5217">
        <v>1</v>
      </c>
    </row>
    <row r="5218" spans="1:8" x14ac:dyDescent="0.35">
      <c r="A5218">
        <v>147528</v>
      </c>
      <c r="B5218">
        <v>1</v>
      </c>
      <c r="C5218">
        <v>7</v>
      </c>
      <c r="D5218" t="s">
        <v>9</v>
      </c>
      <c r="E5218" s="2">
        <v>0.6469907407407407</v>
      </c>
      <c r="H5218">
        <v>1</v>
      </c>
    </row>
    <row r="5219" spans="1:8" x14ac:dyDescent="0.35">
      <c r="A5219">
        <v>148226</v>
      </c>
      <c r="B5219">
        <v>0</v>
      </c>
      <c r="C5219">
        <v>7</v>
      </c>
      <c r="D5219" t="s">
        <v>24</v>
      </c>
      <c r="F5219" s="2">
        <v>0.60347222222222219</v>
      </c>
      <c r="G5219" s="2"/>
      <c r="H5219">
        <v>7</v>
      </c>
    </row>
    <row r="5220" spans="1:8" x14ac:dyDescent="0.35">
      <c r="A5220">
        <v>148226</v>
      </c>
      <c r="B5220">
        <v>0</v>
      </c>
      <c r="C5220">
        <v>7</v>
      </c>
      <c r="D5220" t="s">
        <v>155</v>
      </c>
      <c r="E5220" s="2">
        <v>0.60590277777777779</v>
      </c>
      <c r="F5220" s="2">
        <v>0.60636574074074079</v>
      </c>
      <c r="G5220" s="2"/>
      <c r="H5220" t="s">
        <v>110</v>
      </c>
    </row>
    <row r="5221" spans="1:8" x14ac:dyDescent="0.35">
      <c r="A5221">
        <v>148226</v>
      </c>
      <c r="B5221">
        <v>0</v>
      </c>
      <c r="C5221">
        <v>7</v>
      </c>
      <c r="D5221" t="s">
        <v>154</v>
      </c>
      <c r="E5221" s="2">
        <v>0.60787037037037039</v>
      </c>
      <c r="F5221" s="2">
        <v>0.60833333333333328</v>
      </c>
      <c r="G5221" s="2"/>
      <c r="H5221" t="s">
        <v>110</v>
      </c>
    </row>
    <row r="5222" spans="1:8" x14ac:dyDescent="0.35">
      <c r="A5222">
        <v>148226</v>
      </c>
      <c r="B5222">
        <v>0</v>
      </c>
      <c r="C5222">
        <v>7</v>
      </c>
      <c r="D5222" t="s">
        <v>153</v>
      </c>
      <c r="E5222" s="2">
        <v>0.60972222222222228</v>
      </c>
      <c r="F5222" s="2">
        <v>0.61018518518518516</v>
      </c>
      <c r="G5222" s="2"/>
      <c r="H5222" t="s">
        <v>110</v>
      </c>
    </row>
    <row r="5223" spans="1:8" x14ac:dyDescent="0.35">
      <c r="A5223">
        <v>148226</v>
      </c>
      <c r="B5223">
        <v>0</v>
      </c>
      <c r="C5223">
        <v>7</v>
      </c>
      <c r="D5223" t="s">
        <v>126</v>
      </c>
      <c r="E5223" s="2">
        <v>0.61203703703703705</v>
      </c>
      <c r="F5223" s="2">
        <v>0.61342592592592593</v>
      </c>
      <c r="G5223" s="2"/>
      <c r="H5223" t="s">
        <v>110</v>
      </c>
    </row>
    <row r="5224" spans="1:8" x14ac:dyDescent="0.35">
      <c r="A5224">
        <v>148226</v>
      </c>
      <c r="B5224">
        <v>0</v>
      </c>
      <c r="C5224">
        <v>7</v>
      </c>
      <c r="D5224" t="s">
        <v>128</v>
      </c>
      <c r="E5224" s="2">
        <v>0.61493055555555554</v>
      </c>
      <c r="F5224" s="2">
        <v>0.61539351851851853</v>
      </c>
      <c r="G5224" s="2"/>
      <c r="H5224" t="s">
        <v>110</v>
      </c>
    </row>
    <row r="5225" spans="1:8" x14ac:dyDescent="0.35">
      <c r="A5225">
        <v>148226</v>
      </c>
      <c r="B5225">
        <v>0</v>
      </c>
      <c r="C5225">
        <v>7</v>
      </c>
      <c r="D5225" t="s">
        <v>45</v>
      </c>
      <c r="E5225" s="2">
        <v>0.61851851851851847</v>
      </c>
      <c r="F5225" s="2">
        <v>0.61932870370370374</v>
      </c>
      <c r="G5225" s="2"/>
      <c r="H5225" t="s">
        <v>110</v>
      </c>
    </row>
    <row r="5226" spans="1:8" x14ac:dyDescent="0.35">
      <c r="A5226">
        <v>148226</v>
      </c>
      <c r="B5226">
        <v>0</v>
      </c>
      <c r="C5226">
        <v>7</v>
      </c>
      <c r="D5226" t="s">
        <v>21</v>
      </c>
      <c r="E5226" s="2">
        <v>0.62071759259259263</v>
      </c>
      <c r="F5226" s="2">
        <v>0.62129629629629635</v>
      </c>
      <c r="G5226" s="2"/>
      <c r="H5226" t="s">
        <v>122</v>
      </c>
    </row>
    <row r="5227" spans="1:8" x14ac:dyDescent="0.35">
      <c r="A5227">
        <v>148226</v>
      </c>
      <c r="B5227">
        <v>0</v>
      </c>
      <c r="C5227">
        <v>7</v>
      </c>
      <c r="D5227" t="s">
        <v>123</v>
      </c>
      <c r="E5227" s="2">
        <v>0.62349537037037039</v>
      </c>
      <c r="F5227" s="2">
        <v>0.62407407407407411</v>
      </c>
      <c r="G5227" s="2"/>
      <c r="H5227">
        <v>2</v>
      </c>
    </row>
    <row r="5228" spans="1:8" x14ac:dyDescent="0.35">
      <c r="A5228">
        <v>148226</v>
      </c>
      <c r="B5228">
        <v>0</v>
      </c>
      <c r="C5228">
        <v>7</v>
      </c>
      <c r="D5228" t="s">
        <v>93</v>
      </c>
      <c r="E5228" s="2">
        <v>0.62592592592592589</v>
      </c>
      <c r="F5228" s="2">
        <v>0.62638888888888888</v>
      </c>
      <c r="G5228" s="2"/>
      <c r="H5228">
        <v>2</v>
      </c>
    </row>
    <row r="5229" spans="1:8" x14ac:dyDescent="0.35">
      <c r="A5229">
        <v>148226</v>
      </c>
      <c r="B5229">
        <v>0</v>
      </c>
      <c r="C5229">
        <v>7</v>
      </c>
      <c r="D5229" t="s">
        <v>9</v>
      </c>
      <c r="E5229" s="2">
        <v>0.62754629629629632</v>
      </c>
      <c r="F5229" s="2">
        <v>0.62800925925925921</v>
      </c>
      <c r="G5229" s="2"/>
      <c r="H5229">
        <v>2</v>
      </c>
    </row>
    <row r="5230" spans="1:8" x14ac:dyDescent="0.35">
      <c r="A5230">
        <v>148226</v>
      </c>
      <c r="B5230">
        <v>0</v>
      </c>
      <c r="C5230">
        <v>7</v>
      </c>
      <c r="D5230" t="s">
        <v>144</v>
      </c>
      <c r="E5230" s="2">
        <v>0.62916666666666665</v>
      </c>
      <c r="F5230" s="2">
        <v>0.62962962962962965</v>
      </c>
      <c r="G5230" s="2"/>
      <c r="H5230">
        <v>2</v>
      </c>
    </row>
    <row r="5231" spans="1:8" x14ac:dyDescent="0.35">
      <c r="A5231">
        <v>148226</v>
      </c>
      <c r="B5231">
        <v>0</v>
      </c>
      <c r="C5231">
        <v>7</v>
      </c>
      <c r="D5231" t="s">
        <v>59</v>
      </c>
      <c r="E5231" s="2">
        <v>0.63067129629629626</v>
      </c>
      <c r="F5231" s="2">
        <v>0.63113425925925926</v>
      </c>
      <c r="G5231" s="2"/>
      <c r="H5231">
        <v>2</v>
      </c>
    </row>
    <row r="5232" spans="1:8" x14ac:dyDescent="0.35">
      <c r="A5232">
        <v>148226</v>
      </c>
      <c r="B5232">
        <v>0</v>
      </c>
      <c r="C5232">
        <v>7</v>
      </c>
      <c r="D5232" t="s">
        <v>90</v>
      </c>
      <c r="E5232" s="2">
        <v>0.63252314814814814</v>
      </c>
      <c r="F5232" s="2">
        <v>0.63321759259259258</v>
      </c>
      <c r="G5232" s="2"/>
      <c r="H5232">
        <v>2</v>
      </c>
    </row>
    <row r="5233" spans="1:8" x14ac:dyDescent="0.35">
      <c r="A5233">
        <v>148226</v>
      </c>
      <c r="B5233">
        <v>0</v>
      </c>
      <c r="C5233">
        <v>7</v>
      </c>
      <c r="D5233" t="s">
        <v>151</v>
      </c>
      <c r="E5233" s="2">
        <v>0.63449074074074074</v>
      </c>
      <c r="F5233" s="2">
        <v>0.63495370370370374</v>
      </c>
      <c r="G5233" s="2"/>
      <c r="H5233">
        <v>2</v>
      </c>
    </row>
    <row r="5234" spans="1:8" x14ac:dyDescent="0.35">
      <c r="A5234">
        <v>148226</v>
      </c>
      <c r="B5234">
        <v>0</v>
      </c>
      <c r="C5234">
        <v>7</v>
      </c>
      <c r="D5234" t="s">
        <v>150</v>
      </c>
      <c r="E5234" s="2">
        <v>0.63611111111111107</v>
      </c>
      <c r="F5234" s="2">
        <v>0.63680555555555551</v>
      </c>
      <c r="G5234" s="2"/>
      <c r="H5234">
        <v>2</v>
      </c>
    </row>
    <row r="5235" spans="1:8" x14ac:dyDescent="0.35">
      <c r="A5235">
        <v>148226</v>
      </c>
      <c r="B5235">
        <v>0</v>
      </c>
      <c r="C5235">
        <v>7</v>
      </c>
      <c r="D5235" t="s">
        <v>149</v>
      </c>
      <c r="E5235" s="2">
        <v>0.63807870370370368</v>
      </c>
      <c r="F5235" s="2">
        <v>0.6386574074074074</v>
      </c>
      <c r="G5235" s="2"/>
      <c r="H5235">
        <v>2</v>
      </c>
    </row>
    <row r="5236" spans="1:8" x14ac:dyDescent="0.35">
      <c r="A5236">
        <v>148226</v>
      </c>
      <c r="B5236">
        <v>0</v>
      </c>
      <c r="C5236">
        <v>7</v>
      </c>
      <c r="D5236" t="s">
        <v>148</v>
      </c>
      <c r="E5236" s="2">
        <v>0.64027777777777772</v>
      </c>
      <c r="F5236" s="2">
        <v>0.64074074074074072</v>
      </c>
      <c r="G5236" s="2"/>
      <c r="H5236">
        <v>2</v>
      </c>
    </row>
    <row r="5237" spans="1:8" x14ac:dyDescent="0.35">
      <c r="A5237">
        <v>148226</v>
      </c>
      <c r="B5237">
        <v>0</v>
      </c>
      <c r="C5237">
        <v>7</v>
      </c>
      <c r="D5237" t="s">
        <v>19</v>
      </c>
      <c r="E5237" s="2">
        <v>0.64363425925925921</v>
      </c>
      <c r="F5237" s="2">
        <v>0.64409722222222221</v>
      </c>
      <c r="G5237" s="2"/>
      <c r="H5237">
        <v>2</v>
      </c>
    </row>
    <row r="5238" spans="1:8" x14ac:dyDescent="0.35">
      <c r="A5238">
        <v>148226</v>
      </c>
      <c r="B5238">
        <v>0</v>
      </c>
      <c r="C5238">
        <v>7</v>
      </c>
      <c r="D5238" t="s">
        <v>146</v>
      </c>
      <c r="E5238" s="2">
        <v>0.64513888888888893</v>
      </c>
      <c r="F5238" s="2">
        <v>0.64560185185185182</v>
      </c>
      <c r="G5238" s="2"/>
      <c r="H5238" t="s">
        <v>159</v>
      </c>
    </row>
    <row r="5239" spans="1:8" x14ac:dyDescent="0.35">
      <c r="A5239">
        <v>148226</v>
      </c>
      <c r="B5239">
        <v>0</v>
      </c>
      <c r="C5239">
        <v>7</v>
      </c>
      <c r="D5239" t="s">
        <v>145</v>
      </c>
      <c r="E5239" s="2">
        <v>0.6469907407407407</v>
      </c>
      <c r="F5239" s="2">
        <v>0.6474537037037037</v>
      </c>
      <c r="G5239" s="2"/>
      <c r="H5239">
        <v>2</v>
      </c>
    </row>
    <row r="5240" spans="1:8" x14ac:dyDescent="0.35">
      <c r="A5240">
        <v>148226</v>
      </c>
      <c r="B5240">
        <v>0</v>
      </c>
      <c r="C5240">
        <v>7</v>
      </c>
      <c r="D5240" t="s">
        <v>23</v>
      </c>
      <c r="E5240" s="2">
        <v>0.64965277777777775</v>
      </c>
      <c r="H5240">
        <v>1</v>
      </c>
    </row>
    <row r="5241" spans="1:8" x14ac:dyDescent="0.35">
      <c r="A5241">
        <v>148832</v>
      </c>
      <c r="B5241">
        <v>0</v>
      </c>
      <c r="C5241">
        <v>7</v>
      </c>
      <c r="D5241" t="s">
        <v>8</v>
      </c>
      <c r="F5241" s="2">
        <v>0.60960648148148144</v>
      </c>
      <c r="G5241" s="2"/>
      <c r="H5241">
        <v>1</v>
      </c>
    </row>
    <row r="5242" spans="1:8" x14ac:dyDescent="0.35">
      <c r="A5242">
        <v>148832</v>
      </c>
      <c r="B5242">
        <v>0</v>
      </c>
      <c r="C5242">
        <v>7</v>
      </c>
      <c r="D5242" t="s">
        <v>102</v>
      </c>
      <c r="E5242" s="2">
        <v>0.61261574074074077</v>
      </c>
      <c r="F5242" s="2">
        <v>0.61307870370370365</v>
      </c>
      <c r="G5242" s="2"/>
      <c r="H5242">
        <v>2</v>
      </c>
    </row>
    <row r="5243" spans="1:8" x14ac:dyDescent="0.35">
      <c r="A5243">
        <v>148832</v>
      </c>
      <c r="B5243">
        <v>0</v>
      </c>
      <c r="C5243">
        <v>7</v>
      </c>
      <c r="D5243" t="s">
        <v>103</v>
      </c>
      <c r="E5243" s="2">
        <v>0.61608796296296298</v>
      </c>
      <c r="F5243" s="2">
        <v>0.61655092592592597</v>
      </c>
      <c r="G5243" s="2"/>
      <c r="H5243">
        <v>2</v>
      </c>
    </row>
    <row r="5244" spans="1:8" x14ac:dyDescent="0.35">
      <c r="A5244">
        <v>148832</v>
      </c>
      <c r="B5244">
        <v>0</v>
      </c>
      <c r="C5244">
        <v>7</v>
      </c>
      <c r="D5244" t="s">
        <v>104</v>
      </c>
      <c r="E5244" s="2">
        <v>0.61909722222222219</v>
      </c>
      <c r="F5244" s="2">
        <v>0.61956018518518519</v>
      </c>
      <c r="G5244" s="2"/>
      <c r="H5244">
        <v>2</v>
      </c>
    </row>
    <row r="5245" spans="1:8" x14ac:dyDescent="0.35">
      <c r="A5245">
        <v>148832</v>
      </c>
      <c r="B5245">
        <v>0</v>
      </c>
      <c r="C5245">
        <v>7</v>
      </c>
      <c r="D5245" t="s">
        <v>105</v>
      </c>
      <c r="E5245" s="2">
        <v>0.62152777777777779</v>
      </c>
      <c r="F5245" s="2">
        <v>0.62199074074074079</v>
      </c>
      <c r="G5245" s="2"/>
      <c r="H5245">
        <v>2</v>
      </c>
    </row>
    <row r="5246" spans="1:8" x14ac:dyDescent="0.35">
      <c r="A5246">
        <v>148832</v>
      </c>
      <c r="B5246">
        <v>0</v>
      </c>
      <c r="C5246">
        <v>7</v>
      </c>
      <c r="D5246" t="s">
        <v>106</v>
      </c>
      <c r="E5246" s="2">
        <v>0.62407407407407411</v>
      </c>
      <c r="F5246" s="2">
        <v>0.624537037037037</v>
      </c>
      <c r="G5246" s="2"/>
      <c r="H5246">
        <v>2</v>
      </c>
    </row>
    <row r="5247" spans="1:8" x14ac:dyDescent="0.35">
      <c r="A5247">
        <v>148832</v>
      </c>
      <c r="B5247">
        <v>0</v>
      </c>
      <c r="C5247">
        <v>7</v>
      </c>
      <c r="D5247" t="s">
        <v>107</v>
      </c>
      <c r="E5247" s="2">
        <v>0.62615740740740744</v>
      </c>
      <c r="F5247" s="2">
        <v>0.62662037037037033</v>
      </c>
      <c r="G5247" s="2"/>
      <c r="H5247">
        <v>2</v>
      </c>
    </row>
    <row r="5248" spans="1:8" x14ac:dyDescent="0.35">
      <c r="A5248">
        <v>148832</v>
      </c>
      <c r="B5248">
        <v>0</v>
      </c>
      <c r="C5248">
        <v>7</v>
      </c>
      <c r="D5248" t="s">
        <v>108</v>
      </c>
      <c r="E5248" s="2">
        <v>0.62847222222222221</v>
      </c>
      <c r="F5248" s="2">
        <v>0.62893518518518521</v>
      </c>
      <c r="G5248" s="2"/>
      <c r="H5248">
        <v>2</v>
      </c>
    </row>
    <row r="5249" spans="1:8" x14ac:dyDescent="0.35">
      <c r="A5249">
        <v>148832</v>
      </c>
      <c r="B5249">
        <v>0</v>
      </c>
      <c r="C5249">
        <v>7</v>
      </c>
      <c r="D5249" t="s">
        <v>39</v>
      </c>
      <c r="E5249" s="2">
        <v>0.63194444444444442</v>
      </c>
      <c r="F5249" s="2">
        <v>0.63275462962962958</v>
      </c>
      <c r="G5249" s="2"/>
      <c r="H5249">
        <v>6</v>
      </c>
    </row>
    <row r="5250" spans="1:8" x14ac:dyDescent="0.35">
      <c r="A5250">
        <v>148832</v>
      </c>
      <c r="B5250">
        <v>0</v>
      </c>
      <c r="C5250">
        <v>7</v>
      </c>
      <c r="D5250" t="s">
        <v>109</v>
      </c>
      <c r="E5250" s="2">
        <v>0.63506944444444446</v>
      </c>
      <c r="F5250" s="2">
        <v>0.63553240740740746</v>
      </c>
      <c r="G5250" s="2"/>
      <c r="H5250" t="s">
        <v>110</v>
      </c>
    </row>
    <row r="5251" spans="1:8" x14ac:dyDescent="0.35">
      <c r="A5251">
        <v>148832</v>
      </c>
      <c r="B5251">
        <v>0</v>
      </c>
      <c r="C5251">
        <v>7</v>
      </c>
      <c r="D5251" t="s">
        <v>111</v>
      </c>
      <c r="E5251" s="2">
        <v>0.63703703703703707</v>
      </c>
      <c r="F5251" s="2">
        <v>0.63749999999999996</v>
      </c>
      <c r="G5251" s="2"/>
      <c r="H5251" t="s">
        <v>110</v>
      </c>
    </row>
    <row r="5252" spans="1:8" x14ac:dyDescent="0.35">
      <c r="A5252">
        <v>148832</v>
      </c>
      <c r="B5252">
        <v>0</v>
      </c>
      <c r="C5252">
        <v>7</v>
      </c>
      <c r="D5252" t="s">
        <v>112</v>
      </c>
      <c r="E5252" s="2">
        <v>0.63923611111111112</v>
      </c>
      <c r="F5252" s="2">
        <v>0.63981481481481484</v>
      </c>
      <c r="G5252" s="2"/>
      <c r="H5252" t="s">
        <v>110</v>
      </c>
    </row>
    <row r="5253" spans="1:8" x14ac:dyDescent="0.35">
      <c r="A5253">
        <v>148832</v>
      </c>
      <c r="B5253">
        <v>0</v>
      </c>
      <c r="C5253">
        <v>7</v>
      </c>
      <c r="D5253" t="s">
        <v>113</v>
      </c>
      <c r="E5253" s="2">
        <v>0.641087962962963</v>
      </c>
      <c r="F5253" s="2">
        <v>0.64166666666666672</v>
      </c>
      <c r="G5253" s="2"/>
      <c r="H5253" t="s">
        <v>110</v>
      </c>
    </row>
    <row r="5254" spans="1:8" x14ac:dyDescent="0.35">
      <c r="A5254">
        <v>148832</v>
      </c>
      <c r="B5254">
        <v>0</v>
      </c>
      <c r="C5254">
        <v>7</v>
      </c>
      <c r="D5254" t="s">
        <v>24</v>
      </c>
      <c r="E5254" s="2">
        <v>0.64386574074074077</v>
      </c>
      <c r="F5254" s="2">
        <v>0.64525462962962965</v>
      </c>
      <c r="G5254" s="2"/>
      <c r="H5254" t="s">
        <v>110</v>
      </c>
    </row>
    <row r="5255" spans="1:8" x14ac:dyDescent="0.35">
      <c r="A5255">
        <v>148832</v>
      </c>
      <c r="B5255">
        <v>0</v>
      </c>
      <c r="C5255">
        <v>7</v>
      </c>
      <c r="D5255" t="s">
        <v>45</v>
      </c>
      <c r="E5255" s="2">
        <v>0.65277777777777779</v>
      </c>
      <c r="F5255" s="2">
        <v>0.65347222222222223</v>
      </c>
      <c r="G5255" s="2"/>
      <c r="H5255" t="s">
        <v>110</v>
      </c>
    </row>
    <row r="5256" spans="1:8" x14ac:dyDescent="0.35">
      <c r="A5256">
        <v>148832</v>
      </c>
      <c r="B5256">
        <v>0</v>
      </c>
      <c r="C5256">
        <v>7</v>
      </c>
      <c r="D5256" t="s">
        <v>21</v>
      </c>
      <c r="E5256" s="2">
        <v>0.65497685185185184</v>
      </c>
      <c r="F5256" s="2">
        <v>0.65555555555555556</v>
      </c>
      <c r="G5256" s="2"/>
      <c r="H5256" t="s">
        <v>122</v>
      </c>
    </row>
    <row r="5257" spans="1:8" x14ac:dyDescent="0.35">
      <c r="A5257">
        <v>148832</v>
      </c>
      <c r="B5257">
        <v>0</v>
      </c>
      <c r="C5257">
        <v>7</v>
      </c>
      <c r="D5257" t="s">
        <v>123</v>
      </c>
      <c r="E5257" s="2">
        <v>0.65775462962962961</v>
      </c>
      <c r="F5257" s="2">
        <v>0.65833333333333333</v>
      </c>
      <c r="G5257" s="2"/>
      <c r="H5257">
        <v>2</v>
      </c>
    </row>
    <row r="5258" spans="1:8" x14ac:dyDescent="0.35">
      <c r="A5258">
        <v>148832</v>
      </c>
      <c r="B5258">
        <v>0</v>
      </c>
      <c r="C5258">
        <v>7</v>
      </c>
      <c r="D5258" t="s">
        <v>93</v>
      </c>
      <c r="E5258" s="2">
        <v>0.66053240740740737</v>
      </c>
      <c r="H5258">
        <v>1</v>
      </c>
    </row>
    <row r="5259" spans="1:8" x14ac:dyDescent="0.35">
      <c r="A5259">
        <v>148922</v>
      </c>
      <c r="B5259">
        <v>0</v>
      </c>
      <c r="C5259">
        <v>7</v>
      </c>
      <c r="D5259" t="s">
        <v>9</v>
      </c>
      <c r="F5259" s="2">
        <v>0.609837962962963</v>
      </c>
      <c r="G5259" s="2"/>
      <c r="H5259">
        <v>1</v>
      </c>
    </row>
    <row r="5260" spans="1:8" x14ac:dyDescent="0.35">
      <c r="A5260">
        <v>148922</v>
      </c>
      <c r="B5260">
        <v>0</v>
      </c>
      <c r="C5260">
        <v>7</v>
      </c>
      <c r="D5260" t="s">
        <v>144</v>
      </c>
      <c r="E5260" s="2">
        <v>0.61087962962962961</v>
      </c>
      <c r="F5260" s="2">
        <v>0.6113425925925926</v>
      </c>
      <c r="G5260" s="2"/>
      <c r="H5260">
        <v>2</v>
      </c>
    </row>
    <row r="5261" spans="1:8" x14ac:dyDescent="0.35">
      <c r="A5261">
        <v>148922</v>
      </c>
      <c r="B5261">
        <v>0</v>
      </c>
      <c r="C5261">
        <v>7</v>
      </c>
      <c r="D5261" t="s">
        <v>59</v>
      </c>
      <c r="E5261" s="2">
        <v>0.61238425925925921</v>
      </c>
      <c r="F5261" s="2">
        <v>0.61284722222222221</v>
      </c>
      <c r="G5261" s="2"/>
      <c r="H5261">
        <v>2</v>
      </c>
    </row>
    <row r="5262" spans="1:8" x14ac:dyDescent="0.35">
      <c r="A5262">
        <v>148922</v>
      </c>
      <c r="B5262">
        <v>0</v>
      </c>
      <c r="C5262">
        <v>7</v>
      </c>
      <c r="D5262" t="s">
        <v>90</v>
      </c>
      <c r="E5262" s="2">
        <v>0.61423611111111109</v>
      </c>
      <c r="F5262" s="2">
        <v>0.61631944444444442</v>
      </c>
      <c r="G5262" s="2"/>
      <c r="H5262">
        <v>2</v>
      </c>
    </row>
    <row r="5263" spans="1:8" x14ac:dyDescent="0.35">
      <c r="A5263">
        <v>148922</v>
      </c>
      <c r="B5263">
        <v>0</v>
      </c>
      <c r="C5263">
        <v>7</v>
      </c>
      <c r="D5263" t="s">
        <v>151</v>
      </c>
      <c r="E5263" s="2">
        <v>0.61782407407407403</v>
      </c>
      <c r="F5263" s="2">
        <v>0.61828703703703702</v>
      </c>
      <c r="G5263" s="2"/>
      <c r="H5263">
        <v>2</v>
      </c>
    </row>
    <row r="5264" spans="1:8" x14ac:dyDescent="0.35">
      <c r="A5264">
        <v>148922</v>
      </c>
      <c r="B5264">
        <v>0</v>
      </c>
      <c r="C5264">
        <v>7</v>
      </c>
      <c r="D5264" t="s">
        <v>150</v>
      </c>
      <c r="E5264" s="2">
        <v>0.61967592592592591</v>
      </c>
      <c r="F5264" s="2">
        <v>0.62037037037037035</v>
      </c>
      <c r="G5264" s="2"/>
      <c r="H5264">
        <v>2</v>
      </c>
    </row>
    <row r="5265" spans="1:8" x14ac:dyDescent="0.35">
      <c r="A5265">
        <v>148922</v>
      </c>
      <c r="B5265">
        <v>0</v>
      </c>
      <c r="C5265">
        <v>7</v>
      </c>
      <c r="D5265" t="s">
        <v>149</v>
      </c>
      <c r="E5265" s="2">
        <v>0.62199074074074079</v>
      </c>
      <c r="F5265" s="2">
        <v>0.6225694444444444</v>
      </c>
      <c r="G5265" s="2"/>
      <c r="H5265">
        <v>2</v>
      </c>
    </row>
    <row r="5266" spans="1:8" x14ac:dyDescent="0.35">
      <c r="A5266">
        <v>148922</v>
      </c>
      <c r="B5266">
        <v>0</v>
      </c>
      <c r="C5266">
        <v>7</v>
      </c>
      <c r="D5266" t="s">
        <v>148</v>
      </c>
      <c r="E5266" s="2">
        <v>0.62442129629629628</v>
      </c>
      <c r="F5266" s="2">
        <v>0.62488425925925928</v>
      </c>
      <c r="G5266" s="2"/>
      <c r="H5266">
        <v>2</v>
      </c>
    </row>
    <row r="5267" spans="1:8" x14ac:dyDescent="0.35">
      <c r="A5267">
        <v>148922</v>
      </c>
      <c r="B5267">
        <v>0</v>
      </c>
      <c r="C5267">
        <v>7</v>
      </c>
      <c r="D5267" t="s">
        <v>19</v>
      </c>
      <c r="E5267" s="2">
        <v>0.62835648148148149</v>
      </c>
      <c r="F5267" s="2">
        <v>0.62881944444444449</v>
      </c>
      <c r="G5267" s="2"/>
      <c r="H5267">
        <v>2</v>
      </c>
    </row>
    <row r="5268" spans="1:8" x14ac:dyDescent="0.35">
      <c r="A5268">
        <v>148922</v>
      </c>
      <c r="B5268">
        <v>0</v>
      </c>
      <c r="C5268">
        <v>7</v>
      </c>
      <c r="D5268" t="s">
        <v>146</v>
      </c>
      <c r="E5268" s="2">
        <v>0.62997685185185182</v>
      </c>
      <c r="F5268" s="2">
        <v>0.63043981481481481</v>
      </c>
      <c r="G5268" s="2"/>
      <c r="H5268" t="s">
        <v>159</v>
      </c>
    </row>
    <row r="5269" spans="1:8" x14ac:dyDescent="0.35">
      <c r="A5269">
        <v>148922</v>
      </c>
      <c r="B5269">
        <v>0</v>
      </c>
      <c r="C5269">
        <v>7</v>
      </c>
      <c r="D5269" t="s">
        <v>13</v>
      </c>
      <c r="E5269" s="2">
        <v>0.63310185185185186</v>
      </c>
      <c r="F5269" s="2">
        <v>0.6337962962962963</v>
      </c>
      <c r="G5269" s="2"/>
      <c r="H5269" t="s">
        <v>152</v>
      </c>
    </row>
    <row r="5270" spans="1:8" x14ac:dyDescent="0.35">
      <c r="A5270">
        <v>148922</v>
      </c>
      <c r="B5270">
        <v>1</v>
      </c>
      <c r="C5270">
        <v>7</v>
      </c>
      <c r="D5270" t="s">
        <v>160</v>
      </c>
      <c r="E5270" s="2">
        <v>0.63680555555555551</v>
      </c>
      <c r="F5270" s="2">
        <v>0.63726851851851851</v>
      </c>
      <c r="G5270" s="2"/>
      <c r="H5270" t="s">
        <v>152</v>
      </c>
    </row>
    <row r="5271" spans="1:8" x14ac:dyDescent="0.35">
      <c r="A5271">
        <v>148922</v>
      </c>
      <c r="B5271">
        <v>1</v>
      </c>
      <c r="C5271">
        <v>7</v>
      </c>
      <c r="D5271" t="s">
        <v>11</v>
      </c>
      <c r="E5271" s="2">
        <v>0.63981481481481484</v>
      </c>
      <c r="H5271" t="s">
        <v>161</v>
      </c>
    </row>
    <row r="5272" spans="1:8" x14ac:dyDescent="0.35">
      <c r="A5272">
        <v>148821</v>
      </c>
      <c r="B5272">
        <v>0</v>
      </c>
      <c r="C5272">
        <v>7</v>
      </c>
      <c r="D5272" t="s">
        <v>93</v>
      </c>
      <c r="F5272" s="2">
        <v>0.61006944444444444</v>
      </c>
      <c r="G5272" s="2"/>
      <c r="H5272">
        <v>1</v>
      </c>
    </row>
    <row r="5273" spans="1:8" x14ac:dyDescent="0.35">
      <c r="A5273">
        <v>148821</v>
      </c>
      <c r="B5273">
        <v>0</v>
      </c>
      <c r="C5273">
        <v>7</v>
      </c>
      <c r="D5273" t="s">
        <v>123</v>
      </c>
      <c r="E5273" s="2">
        <v>0.6118055555555556</v>
      </c>
      <c r="F5273" s="2">
        <v>0.61238425925925921</v>
      </c>
      <c r="G5273" s="2"/>
      <c r="H5273">
        <v>1</v>
      </c>
    </row>
    <row r="5274" spans="1:8" x14ac:dyDescent="0.35">
      <c r="A5274">
        <v>148821</v>
      </c>
      <c r="B5274">
        <v>0</v>
      </c>
      <c r="C5274">
        <v>7</v>
      </c>
      <c r="D5274" t="s">
        <v>21</v>
      </c>
      <c r="E5274" s="2">
        <v>0.61446759259259254</v>
      </c>
      <c r="F5274" s="2">
        <v>0.61504629629629626</v>
      </c>
      <c r="G5274" s="2"/>
      <c r="H5274" t="s">
        <v>114</v>
      </c>
    </row>
    <row r="5275" spans="1:8" x14ac:dyDescent="0.35">
      <c r="A5275">
        <v>148821</v>
      </c>
      <c r="B5275">
        <v>0</v>
      </c>
      <c r="C5275">
        <v>7</v>
      </c>
      <c r="D5275" t="s">
        <v>45</v>
      </c>
      <c r="E5275" s="2">
        <v>0.61689814814814814</v>
      </c>
      <c r="F5275" s="2">
        <v>0.6186342592592593</v>
      </c>
      <c r="G5275" s="2"/>
      <c r="H5275" t="s">
        <v>152</v>
      </c>
    </row>
    <row r="5276" spans="1:8" x14ac:dyDescent="0.35">
      <c r="A5276">
        <v>148821</v>
      </c>
      <c r="B5276">
        <v>0</v>
      </c>
      <c r="C5276">
        <v>7</v>
      </c>
      <c r="D5276" t="s">
        <v>24</v>
      </c>
      <c r="E5276" s="2">
        <v>0.62615740740740744</v>
      </c>
      <c r="F5276" s="2">
        <v>0.62685185185185188</v>
      </c>
      <c r="G5276" s="2"/>
      <c r="H5276" t="s">
        <v>152</v>
      </c>
    </row>
    <row r="5277" spans="1:8" x14ac:dyDescent="0.35">
      <c r="A5277">
        <v>148821</v>
      </c>
      <c r="B5277">
        <v>0</v>
      </c>
      <c r="C5277">
        <v>7</v>
      </c>
      <c r="D5277" t="s">
        <v>113</v>
      </c>
      <c r="E5277" s="2">
        <v>0.62881944444444449</v>
      </c>
      <c r="F5277" s="2">
        <v>0.6293981481481481</v>
      </c>
      <c r="G5277" s="2"/>
      <c r="H5277" t="s">
        <v>152</v>
      </c>
    </row>
    <row r="5278" spans="1:8" x14ac:dyDescent="0.35">
      <c r="A5278">
        <v>148821</v>
      </c>
      <c r="B5278">
        <v>0</v>
      </c>
      <c r="C5278">
        <v>7</v>
      </c>
      <c r="D5278" t="s">
        <v>112</v>
      </c>
      <c r="E5278" s="2">
        <v>0.63078703703703709</v>
      </c>
      <c r="F5278" s="2">
        <v>0.6313657407407407</v>
      </c>
      <c r="G5278" s="2"/>
      <c r="H5278" t="s">
        <v>152</v>
      </c>
    </row>
    <row r="5279" spans="1:8" x14ac:dyDescent="0.35">
      <c r="A5279">
        <v>148821</v>
      </c>
      <c r="B5279">
        <v>0</v>
      </c>
      <c r="C5279">
        <v>7</v>
      </c>
      <c r="D5279" t="s">
        <v>111</v>
      </c>
      <c r="E5279" s="2">
        <v>0.63298611111111114</v>
      </c>
      <c r="F5279" s="2">
        <v>0.63344907407407403</v>
      </c>
      <c r="G5279" s="2"/>
      <c r="H5279" t="s">
        <v>152</v>
      </c>
    </row>
    <row r="5280" spans="1:8" x14ac:dyDescent="0.35">
      <c r="A5280">
        <v>148821</v>
      </c>
      <c r="B5280">
        <v>0</v>
      </c>
      <c r="C5280">
        <v>7</v>
      </c>
      <c r="D5280" t="s">
        <v>109</v>
      </c>
      <c r="E5280" s="2">
        <v>0.63495370370370374</v>
      </c>
      <c r="F5280" s="2">
        <v>0.63541666666666663</v>
      </c>
      <c r="G5280" s="2"/>
      <c r="H5280" t="s">
        <v>152</v>
      </c>
    </row>
    <row r="5281" spans="1:8" x14ac:dyDescent="0.35">
      <c r="A5281">
        <v>148821</v>
      </c>
      <c r="B5281">
        <v>0</v>
      </c>
      <c r="C5281">
        <v>7</v>
      </c>
      <c r="D5281" t="s">
        <v>39</v>
      </c>
      <c r="E5281" s="2">
        <v>0.63749999999999996</v>
      </c>
      <c r="F5281" s="2">
        <v>0.6381944444444444</v>
      </c>
      <c r="G5281" s="2"/>
      <c r="H5281">
        <v>5</v>
      </c>
    </row>
    <row r="5282" spans="1:8" x14ac:dyDescent="0.35">
      <c r="A5282">
        <v>148821</v>
      </c>
      <c r="B5282">
        <v>0</v>
      </c>
      <c r="C5282">
        <v>7</v>
      </c>
      <c r="D5282" t="s">
        <v>108</v>
      </c>
      <c r="E5282" s="2">
        <v>0.64074074074074072</v>
      </c>
      <c r="F5282" s="2">
        <v>0.64120370370370372</v>
      </c>
      <c r="G5282" s="2"/>
      <c r="H5282">
        <v>1</v>
      </c>
    </row>
    <row r="5283" spans="1:8" x14ac:dyDescent="0.35">
      <c r="A5283">
        <v>148821</v>
      </c>
      <c r="B5283">
        <v>0</v>
      </c>
      <c r="C5283">
        <v>7</v>
      </c>
      <c r="D5283" t="s">
        <v>107</v>
      </c>
      <c r="E5283" s="2">
        <v>0.64282407407407405</v>
      </c>
      <c r="F5283" s="2">
        <v>0.64328703703703705</v>
      </c>
      <c r="G5283" s="2"/>
      <c r="H5283">
        <v>1</v>
      </c>
    </row>
    <row r="5284" spans="1:8" x14ac:dyDescent="0.35">
      <c r="A5284">
        <v>148821</v>
      </c>
      <c r="B5284">
        <v>0</v>
      </c>
      <c r="C5284">
        <v>7</v>
      </c>
      <c r="D5284" t="s">
        <v>106</v>
      </c>
      <c r="E5284" s="2">
        <v>0.64444444444444449</v>
      </c>
      <c r="F5284" s="2">
        <v>0.64490740740740737</v>
      </c>
      <c r="G5284" s="2"/>
      <c r="H5284">
        <v>1</v>
      </c>
    </row>
    <row r="5285" spans="1:8" x14ac:dyDescent="0.35">
      <c r="A5285">
        <v>148821</v>
      </c>
      <c r="B5285">
        <v>0</v>
      </c>
      <c r="C5285">
        <v>7</v>
      </c>
      <c r="D5285" t="s">
        <v>105</v>
      </c>
      <c r="E5285" s="2">
        <v>0.64664351851851853</v>
      </c>
      <c r="F5285" s="2">
        <v>0.64710648148148153</v>
      </c>
      <c r="G5285" s="2"/>
      <c r="H5285">
        <v>1</v>
      </c>
    </row>
    <row r="5286" spans="1:8" x14ac:dyDescent="0.35">
      <c r="A5286">
        <v>148821</v>
      </c>
      <c r="B5286">
        <v>0</v>
      </c>
      <c r="C5286">
        <v>7</v>
      </c>
      <c r="D5286" t="s">
        <v>104</v>
      </c>
      <c r="E5286" s="2">
        <v>0.64884259259259258</v>
      </c>
      <c r="F5286" s="2">
        <v>0.64930555555555558</v>
      </c>
      <c r="G5286" s="2"/>
      <c r="H5286">
        <v>1</v>
      </c>
    </row>
    <row r="5287" spans="1:8" x14ac:dyDescent="0.35">
      <c r="A5287">
        <v>148821</v>
      </c>
      <c r="B5287">
        <v>0</v>
      </c>
      <c r="C5287">
        <v>7</v>
      </c>
      <c r="D5287" t="s">
        <v>103</v>
      </c>
      <c r="E5287" s="2">
        <v>0.65162037037037035</v>
      </c>
      <c r="F5287" s="2">
        <v>0.65208333333333335</v>
      </c>
      <c r="G5287" s="2"/>
      <c r="H5287">
        <v>1</v>
      </c>
    </row>
    <row r="5288" spans="1:8" x14ac:dyDescent="0.35">
      <c r="A5288">
        <v>148821</v>
      </c>
      <c r="B5288">
        <v>0</v>
      </c>
      <c r="C5288">
        <v>7</v>
      </c>
      <c r="D5288" t="s">
        <v>102</v>
      </c>
      <c r="E5288" s="2">
        <v>0.65451388888888884</v>
      </c>
      <c r="F5288" s="2">
        <v>0.65497685185185184</v>
      </c>
      <c r="G5288" s="2"/>
      <c r="H5288">
        <v>1</v>
      </c>
    </row>
    <row r="5289" spans="1:8" x14ac:dyDescent="0.35">
      <c r="A5289">
        <v>148821</v>
      </c>
      <c r="B5289">
        <v>0</v>
      </c>
      <c r="C5289">
        <v>7</v>
      </c>
      <c r="D5289" t="s">
        <v>8</v>
      </c>
      <c r="E5289" s="2">
        <v>0.65844907407407405</v>
      </c>
      <c r="H5289">
        <v>1</v>
      </c>
    </row>
    <row r="5290" spans="1:8" x14ac:dyDescent="0.35">
      <c r="A5290">
        <v>147124</v>
      </c>
      <c r="B5290">
        <v>0</v>
      </c>
      <c r="C5290">
        <v>7</v>
      </c>
      <c r="D5290" t="s">
        <v>18</v>
      </c>
      <c r="F5290" s="2">
        <v>0.61018518518518516</v>
      </c>
      <c r="G5290" s="2"/>
      <c r="H5290" t="s">
        <v>124</v>
      </c>
    </row>
    <row r="5291" spans="1:8" x14ac:dyDescent="0.35">
      <c r="A5291">
        <v>147124</v>
      </c>
      <c r="B5291">
        <v>0</v>
      </c>
      <c r="C5291">
        <v>7</v>
      </c>
      <c r="D5291" t="s">
        <v>17</v>
      </c>
      <c r="E5291" s="2">
        <v>0.61250000000000004</v>
      </c>
      <c r="F5291" s="2">
        <v>0.61296296296296293</v>
      </c>
      <c r="G5291" s="2"/>
      <c r="H5291">
        <v>2</v>
      </c>
    </row>
    <row r="5292" spans="1:8" x14ac:dyDescent="0.35">
      <c r="A5292">
        <v>147124</v>
      </c>
      <c r="B5292">
        <v>0</v>
      </c>
      <c r="C5292">
        <v>7</v>
      </c>
      <c r="D5292" t="s">
        <v>125</v>
      </c>
      <c r="E5292" s="2">
        <v>0.61458333333333337</v>
      </c>
      <c r="F5292" s="2">
        <v>0.61504629629629626</v>
      </c>
      <c r="G5292" s="2"/>
      <c r="H5292">
        <v>2</v>
      </c>
    </row>
    <row r="5293" spans="1:8" x14ac:dyDescent="0.35">
      <c r="A5293">
        <v>147124</v>
      </c>
      <c r="B5293">
        <v>0</v>
      </c>
      <c r="C5293">
        <v>7</v>
      </c>
      <c r="D5293" t="s">
        <v>126</v>
      </c>
      <c r="E5293" s="2">
        <v>0.61712962962962958</v>
      </c>
      <c r="F5293" s="2">
        <v>0.61782407407407403</v>
      </c>
      <c r="G5293" s="2"/>
      <c r="H5293" t="s">
        <v>127</v>
      </c>
    </row>
    <row r="5294" spans="1:8" x14ac:dyDescent="0.35">
      <c r="A5294">
        <v>147124</v>
      </c>
      <c r="B5294">
        <v>0</v>
      </c>
      <c r="C5294">
        <v>7</v>
      </c>
      <c r="D5294" t="s">
        <v>128</v>
      </c>
      <c r="E5294" s="2">
        <v>0.61932870370370374</v>
      </c>
      <c r="F5294" s="2">
        <v>0.61979166666666663</v>
      </c>
      <c r="G5294" s="2"/>
      <c r="H5294" t="s">
        <v>110</v>
      </c>
    </row>
    <row r="5295" spans="1:8" x14ac:dyDescent="0.35">
      <c r="A5295">
        <v>147124</v>
      </c>
      <c r="B5295">
        <v>0</v>
      </c>
      <c r="C5295">
        <v>7</v>
      </c>
      <c r="D5295" t="s">
        <v>129</v>
      </c>
      <c r="E5295" s="2">
        <v>0.62118055555555551</v>
      </c>
      <c r="F5295" s="2">
        <v>0.62164351851851851</v>
      </c>
      <c r="G5295" s="2"/>
      <c r="H5295" t="s">
        <v>110</v>
      </c>
    </row>
    <row r="5296" spans="1:8" x14ac:dyDescent="0.35">
      <c r="A5296">
        <v>147124</v>
      </c>
      <c r="B5296">
        <v>0</v>
      </c>
      <c r="C5296">
        <v>7</v>
      </c>
      <c r="D5296" t="s">
        <v>130</v>
      </c>
      <c r="E5296" s="2">
        <v>0.6230324074074074</v>
      </c>
      <c r="F5296" s="2">
        <v>0.62361111111111112</v>
      </c>
      <c r="G5296" s="2"/>
      <c r="H5296" t="s">
        <v>110</v>
      </c>
    </row>
    <row r="5297" spans="1:8" x14ac:dyDescent="0.35">
      <c r="A5297">
        <v>147124</v>
      </c>
      <c r="B5297">
        <v>0</v>
      </c>
      <c r="C5297">
        <v>7</v>
      </c>
      <c r="D5297" t="s">
        <v>45</v>
      </c>
      <c r="E5297" s="2">
        <v>0.62511574074074072</v>
      </c>
      <c r="F5297" s="2">
        <v>0.62604166666666672</v>
      </c>
      <c r="G5297" s="2"/>
      <c r="H5297" t="s">
        <v>110</v>
      </c>
    </row>
    <row r="5298" spans="1:8" x14ac:dyDescent="0.35">
      <c r="A5298">
        <v>147124</v>
      </c>
      <c r="B5298">
        <v>0</v>
      </c>
      <c r="C5298">
        <v>7</v>
      </c>
      <c r="D5298" t="s">
        <v>21</v>
      </c>
      <c r="E5298" s="2">
        <v>0.62789351851851849</v>
      </c>
      <c r="H5298" t="s">
        <v>114</v>
      </c>
    </row>
    <row r="5299" spans="1:8" x14ac:dyDescent="0.35">
      <c r="A5299">
        <v>147926</v>
      </c>
      <c r="B5299">
        <v>0</v>
      </c>
      <c r="C5299">
        <v>7</v>
      </c>
      <c r="D5299" t="s">
        <v>11</v>
      </c>
      <c r="F5299" s="2">
        <v>0.61111111111111116</v>
      </c>
      <c r="G5299" s="2"/>
      <c r="H5299" t="s">
        <v>161</v>
      </c>
    </row>
    <row r="5300" spans="1:8" x14ac:dyDescent="0.35">
      <c r="A5300">
        <v>147926</v>
      </c>
      <c r="B5300">
        <v>0</v>
      </c>
      <c r="C5300">
        <v>7</v>
      </c>
      <c r="D5300" t="s">
        <v>160</v>
      </c>
      <c r="E5300" s="2">
        <v>0.61354166666666665</v>
      </c>
      <c r="F5300" s="2">
        <v>0.61423611111111109</v>
      </c>
      <c r="G5300" s="2"/>
      <c r="H5300" t="s">
        <v>110</v>
      </c>
    </row>
    <row r="5301" spans="1:8" x14ac:dyDescent="0.35">
      <c r="A5301">
        <v>147926</v>
      </c>
      <c r="B5301">
        <v>1</v>
      </c>
      <c r="C5301">
        <v>7</v>
      </c>
      <c r="D5301" t="s">
        <v>13</v>
      </c>
      <c r="E5301" s="2">
        <v>0.6177083333333333</v>
      </c>
      <c r="F5301" s="2">
        <v>0.61840277777777775</v>
      </c>
      <c r="G5301" s="2"/>
      <c r="H5301" t="s">
        <v>110</v>
      </c>
    </row>
    <row r="5302" spans="1:8" x14ac:dyDescent="0.35">
      <c r="A5302">
        <v>147926</v>
      </c>
      <c r="B5302">
        <v>1</v>
      </c>
      <c r="C5302">
        <v>7</v>
      </c>
      <c r="D5302" t="s">
        <v>146</v>
      </c>
      <c r="E5302" s="2">
        <v>0.62048611111111107</v>
      </c>
      <c r="F5302" s="2">
        <v>0.62094907407407407</v>
      </c>
      <c r="G5302" s="2"/>
      <c r="H5302" t="s">
        <v>147</v>
      </c>
    </row>
    <row r="5303" spans="1:8" x14ac:dyDescent="0.35">
      <c r="A5303">
        <v>147926</v>
      </c>
      <c r="B5303">
        <v>1</v>
      </c>
      <c r="C5303">
        <v>7</v>
      </c>
      <c r="D5303" t="s">
        <v>19</v>
      </c>
      <c r="E5303" s="2">
        <v>0.62210648148148151</v>
      </c>
      <c r="F5303" s="2">
        <v>0.6225694444444444</v>
      </c>
      <c r="G5303" s="2"/>
      <c r="H5303">
        <v>1</v>
      </c>
    </row>
    <row r="5304" spans="1:8" x14ac:dyDescent="0.35">
      <c r="A5304">
        <v>147926</v>
      </c>
      <c r="B5304">
        <v>1</v>
      </c>
      <c r="C5304">
        <v>7</v>
      </c>
      <c r="D5304" t="s">
        <v>148</v>
      </c>
      <c r="E5304" s="2">
        <v>0.62581018518518516</v>
      </c>
      <c r="F5304" s="2">
        <v>0.62627314814814816</v>
      </c>
      <c r="G5304" s="2"/>
      <c r="H5304">
        <v>1</v>
      </c>
    </row>
    <row r="5305" spans="1:8" x14ac:dyDescent="0.35">
      <c r="A5305">
        <v>147926</v>
      </c>
      <c r="B5305">
        <v>1</v>
      </c>
      <c r="C5305">
        <v>7</v>
      </c>
      <c r="D5305" t="s">
        <v>149</v>
      </c>
      <c r="E5305" s="2">
        <v>0.62800925925925921</v>
      </c>
      <c r="F5305" s="2">
        <v>0.62858796296296293</v>
      </c>
      <c r="G5305" s="2"/>
      <c r="H5305">
        <v>1</v>
      </c>
    </row>
    <row r="5306" spans="1:8" x14ac:dyDescent="0.35">
      <c r="A5306">
        <v>147926</v>
      </c>
      <c r="B5306">
        <v>1</v>
      </c>
      <c r="C5306">
        <v>7</v>
      </c>
      <c r="D5306" t="s">
        <v>150</v>
      </c>
      <c r="E5306" s="2">
        <v>0.63020833333333337</v>
      </c>
      <c r="F5306" s="2">
        <v>0.63090277777777781</v>
      </c>
      <c r="G5306" s="2"/>
      <c r="H5306">
        <v>1</v>
      </c>
    </row>
    <row r="5307" spans="1:8" x14ac:dyDescent="0.35">
      <c r="A5307">
        <v>147926</v>
      </c>
      <c r="B5307">
        <v>1</v>
      </c>
      <c r="C5307">
        <v>7</v>
      </c>
      <c r="D5307" t="s">
        <v>151</v>
      </c>
      <c r="E5307" s="2">
        <v>0.6322916666666667</v>
      </c>
      <c r="F5307" s="2">
        <v>0.63275462962962958</v>
      </c>
      <c r="G5307" s="2"/>
      <c r="H5307">
        <v>1</v>
      </c>
    </row>
    <row r="5308" spans="1:8" x14ac:dyDescent="0.35">
      <c r="A5308">
        <v>147926</v>
      </c>
      <c r="B5308">
        <v>1</v>
      </c>
      <c r="C5308">
        <v>7</v>
      </c>
      <c r="D5308" t="s">
        <v>90</v>
      </c>
      <c r="E5308" s="2">
        <v>0.63414351851851847</v>
      </c>
      <c r="F5308" s="2">
        <v>0.63483796296296291</v>
      </c>
      <c r="G5308" s="2"/>
      <c r="H5308">
        <v>1</v>
      </c>
    </row>
    <row r="5309" spans="1:8" x14ac:dyDescent="0.35">
      <c r="A5309">
        <v>147926</v>
      </c>
      <c r="B5309">
        <v>1</v>
      </c>
      <c r="C5309">
        <v>7</v>
      </c>
      <c r="D5309" t="s">
        <v>59</v>
      </c>
      <c r="E5309" s="2">
        <v>0.6362268518518519</v>
      </c>
      <c r="F5309" s="2">
        <v>0.63668981481481479</v>
      </c>
      <c r="G5309" s="2"/>
      <c r="H5309">
        <v>1</v>
      </c>
    </row>
    <row r="5310" spans="1:8" x14ac:dyDescent="0.35">
      <c r="A5310">
        <v>147926</v>
      </c>
      <c r="B5310">
        <v>1</v>
      </c>
      <c r="C5310">
        <v>7</v>
      </c>
      <c r="D5310" t="s">
        <v>144</v>
      </c>
      <c r="E5310" s="2">
        <v>0.63773148148148151</v>
      </c>
      <c r="F5310" s="2">
        <v>0.6381944444444444</v>
      </c>
      <c r="G5310" s="2"/>
      <c r="H5310">
        <v>1</v>
      </c>
    </row>
    <row r="5311" spans="1:8" x14ac:dyDescent="0.35">
      <c r="A5311">
        <v>147926</v>
      </c>
      <c r="B5311">
        <v>1</v>
      </c>
      <c r="C5311">
        <v>7</v>
      </c>
      <c r="D5311" t="s">
        <v>9</v>
      </c>
      <c r="E5311" s="2">
        <v>0.63969907407407411</v>
      </c>
      <c r="H5311">
        <v>1</v>
      </c>
    </row>
    <row r="5312" spans="1:8" x14ac:dyDescent="0.35">
      <c r="A5312">
        <v>145519</v>
      </c>
      <c r="B5312">
        <v>0</v>
      </c>
      <c r="C5312">
        <v>7</v>
      </c>
      <c r="D5312" t="s">
        <v>21</v>
      </c>
      <c r="F5312" s="2">
        <v>0.61111111111111116</v>
      </c>
      <c r="G5312" s="2"/>
      <c r="H5312" t="s">
        <v>114</v>
      </c>
    </row>
    <row r="5313" spans="1:8" x14ac:dyDescent="0.35">
      <c r="A5313">
        <v>145519</v>
      </c>
      <c r="B5313">
        <v>0</v>
      </c>
      <c r="C5313">
        <v>7</v>
      </c>
      <c r="D5313" t="s">
        <v>45</v>
      </c>
      <c r="E5313" s="2">
        <v>0.61319444444444449</v>
      </c>
      <c r="F5313" s="2">
        <v>0.61516203703703709</v>
      </c>
      <c r="G5313" s="2"/>
      <c r="H5313" t="s">
        <v>152</v>
      </c>
    </row>
    <row r="5314" spans="1:8" x14ac:dyDescent="0.35">
      <c r="A5314">
        <v>145519</v>
      </c>
      <c r="B5314">
        <v>0</v>
      </c>
      <c r="C5314">
        <v>7</v>
      </c>
      <c r="D5314" t="s">
        <v>130</v>
      </c>
      <c r="E5314" s="2">
        <v>0.61678240740740742</v>
      </c>
      <c r="F5314" s="2">
        <v>0.61736111111111114</v>
      </c>
      <c r="G5314" s="2"/>
      <c r="H5314" t="s">
        <v>152</v>
      </c>
    </row>
    <row r="5315" spans="1:8" x14ac:dyDescent="0.35">
      <c r="A5315">
        <v>145519</v>
      </c>
      <c r="B5315">
        <v>0</v>
      </c>
      <c r="C5315">
        <v>7</v>
      </c>
      <c r="D5315" t="s">
        <v>129</v>
      </c>
      <c r="E5315" s="2">
        <v>0.6186342592592593</v>
      </c>
      <c r="F5315" s="2">
        <v>0.61909722222222219</v>
      </c>
      <c r="G5315" s="2"/>
      <c r="H5315" t="s">
        <v>152</v>
      </c>
    </row>
    <row r="5316" spans="1:8" x14ac:dyDescent="0.35">
      <c r="A5316">
        <v>145519</v>
      </c>
      <c r="B5316">
        <v>0</v>
      </c>
      <c r="C5316">
        <v>7</v>
      </c>
      <c r="D5316" t="s">
        <v>128</v>
      </c>
      <c r="E5316" s="2">
        <v>0.6206018518518519</v>
      </c>
      <c r="F5316" s="2">
        <v>0.62106481481481479</v>
      </c>
      <c r="G5316" s="2"/>
      <c r="H5316" t="s">
        <v>152</v>
      </c>
    </row>
    <row r="5317" spans="1:8" x14ac:dyDescent="0.35">
      <c r="A5317">
        <v>145519</v>
      </c>
      <c r="B5317">
        <v>0</v>
      </c>
      <c r="C5317">
        <v>7</v>
      </c>
      <c r="D5317" t="s">
        <v>126</v>
      </c>
      <c r="E5317" s="2">
        <v>0.6225694444444444</v>
      </c>
      <c r="F5317" s="2">
        <v>0.62326388888888884</v>
      </c>
      <c r="G5317" s="2"/>
      <c r="H5317" t="s">
        <v>162</v>
      </c>
    </row>
    <row r="5318" spans="1:8" x14ac:dyDescent="0.35">
      <c r="A5318">
        <v>145519</v>
      </c>
      <c r="B5318">
        <v>0</v>
      </c>
      <c r="C5318">
        <v>7</v>
      </c>
      <c r="D5318" t="s">
        <v>125</v>
      </c>
      <c r="E5318" s="2">
        <v>0.625</v>
      </c>
      <c r="F5318" s="2">
        <v>0.625462962962963</v>
      </c>
      <c r="G5318" s="2"/>
      <c r="H5318">
        <v>1</v>
      </c>
    </row>
    <row r="5319" spans="1:8" x14ac:dyDescent="0.35">
      <c r="A5319">
        <v>145519</v>
      </c>
      <c r="B5319">
        <v>0</v>
      </c>
      <c r="C5319">
        <v>7</v>
      </c>
      <c r="D5319" t="s">
        <v>17</v>
      </c>
      <c r="E5319" s="2">
        <v>0.62673611111111116</v>
      </c>
      <c r="F5319" s="2">
        <v>0.62719907407407405</v>
      </c>
      <c r="G5319" s="2"/>
      <c r="H5319">
        <v>1</v>
      </c>
    </row>
    <row r="5320" spans="1:8" x14ac:dyDescent="0.35">
      <c r="A5320">
        <v>145519</v>
      </c>
      <c r="B5320">
        <v>0</v>
      </c>
      <c r="C5320">
        <v>7</v>
      </c>
      <c r="D5320" t="s">
        <v>18</v>
      </c>
      <c r="E5320" s="2">
        <v>0.62928240740740737</v>
      </c>
      <c r="F5320" s="2">
        <v>0.62974537037037037</v>
      </c>
      <c r="G5320" s="2"/>
      <c r="H5320">
        <v>1</v>
      </c>
    </row>
    <row r="5321" spans="1:8" x14ac:dyDescent="0.35">
      <c r="A5321">
        <v>145519</v>
      </c>
      <c r="B5321">
        <v>0</v>
      </c>
      <c r="C5321">
        <v>7</v>
      </c>
      <c r="D5321" t="s">
        <v>163</v>
      </c>
      <c r="E5321" s="2">
        <v>0.63101851851851853</v>
      </c>
      <c r="F5321" s="2">
        <v>0.63148148148148153</v>
      </c>
      <c r="G5321" s="2"/>
      <c r="H5321">
        <v>1</v>
      </c>
    </row>
    <row r="5322" spans="1:8" x14ac:dyDescent="0.35">
      <c r="A5322">
        <v>145519</v>
      </c>
      <c r="B5322">
        <v>0</v>
      </c>
      <c r="C5322">
        <v>7</v>
      </c>
      <c r="D5322" t="s">
        <v>164</v>
      </c>
      <c r="E5322" s="2">
        <v>0.63356481481481486</v>
      </c>
      <c r="F5322" s="2">
        <v>0.63402777777777775</v>
      </c>
      <c r="G5322" s="2"/>
      <c r="H5322">
        <v>1</v>
      </c>
    </row>
    <row r="5323" spans="1:8" x14ac:dyDescent="0.35">
      <c r="A5323">
        <v>145519</v>
      </c>
      <c r="B5323">
        <v>0</v>
      </c>
      <c r="C5323">
        <v>7</v>
      </c>
      <c r="D5323" t="s">
        <v>165</v>
      </c>
      <c r="E5323" s="2">
        <v>0.63611111111111107</v>
      </c>
      <c r="F5323" s="2">
        <v>0.63657407407407407</v>
      </c>
      <c r="G5323" s="2"/>
      <c r="H5323">
        <v>1</v>
      </c>
    </row>
    <row r="5324" spans="1:8" x14ac:dyDescent="0.35">
      <c r="A5324">
        <v>145519</v>
      </c>
      <c r="B5324">
        <v>0</v>
      </c>
      <c r="C5324">
        <v>7</v>
      </c>
      <c r="D5324" t="s">
        <v>26</v>
      </c>
      <c r="E5324" s="2">
        <v>0.63900462962962967</v>
      </c>
      <c r="H5324">
        <v>2</v>
      </c>
    </row>
    <row r="5325" spans="1:8" x14ac:dyDescent="0.35">
      <c r="A5325">
        <v>145526</v>
      </c>
      <c r="B5325">
        <v>0</v>
      </c>
      <c r="C5325">
        <v>7</v>
      </c>
      <c r="D5325" t="s">
        <v>26</v>
      </c>
      <c r="F5325" s="2">
        <v>0.61111111111111116</v>
      </c>
      <c r="G5325" s="2"/>
      <c r="H5325">
        <v>2</v>
      </c>
    </row>
    <row r="5326" spans="1:8" x14ac:dyDescent="0.35">
      <c r="A5326">
        <v>145526</v>
      </c>
      <c r="B5326">
        <v>0</v>
      </c>
      <c r="C5326">
        <v>7</v>
      </c>
      <c r="D5326" t="s">
        <v>165</v>
      </c>
      <c r="E5326" s="2">
        <v>0.61284722222222221</v>
      </c>
      <c r="F5326" s="2">
        <v>0.61331018518518521</v>
      </c>
      <c r="G5326" s="2"/>
      <c r="H5326">
        <v>2</v>
      </c>
    </row>
    <row r="5327" spans="1:8" x14ac:dyDescent="0.35">
      <c r="A5327">
        <v>145526</v>
      </c>
      <c r="B5327">
        <v>0</v>
      </c>
      <c r="C5327">
        <v>7</v>
      </c>
      <c r="D5327" t="s">
        <v>164</v>
      </c>
      <c r="E5327" s="2">
        <v>0.61550925925925926</v>
      </c>
      <c r="F5327" s="2">
        <v>0.61597222222222225</v>
      </c>
      <c r="G5327" s="2"/>
      <c r="H5327">
        <v>2</v>
      </c>
    </row>
    <row r="5328" spans="1:8" x14ac:dyDescent="0.35">
      <c r="A5328">
        <v>145526</v>
      </c>
      <c r="B5328">
        <v>0</v>
      </c>
      <c r="C5328">
        <v>7</v>
      </c>
      <c r="D5328" t="s">
        <v>163</v>
      </c>
      <c r="E5328" s="2">
        <v>0.6181712962962963</v>
      </c>
      <c r="F5328" s="2">
        <v>0.6186342592592593</v>
      </c>
      <c r="G5328" s="2"/>
      <c r="H5328">
        <v>2</v>
      </c>
    </row>
    <row r="5329" spans="1:8" x14ac:dyDescent="0.35">
      <c r="A5329">
        <v>145526</v>
      </c>
      <c r="B5329">
        <v>0</v>
      </c>
      <c r="C5329">
        <v>7</v>
      </c>
      <c r="D5329" t="s">
        <v>18</v>
      </c>
      <c r="E5329" s="2">
        <v>0.62013888888888891</v>
      </c>
      <c r="F5329" s="2">
        <v>0.6206018518518519</v>
      </c>
      <c r="G5329" s="2"/>
      <c r="H5329">
        <v>2</v>
      </c>
    </row>
    <row r="5330" spans="1:8" x14ac:dyDescent="0.35">
      <c r="A5330">
        <v>145526</v>
      </c>
      <c r="B5330">
        <v>0</v>
      </c>
      <c r="C5330">
        <v>7</v>
      </c>
      <c r="D5330" t="s">
        <v>17</v>
      </c>
      <c r="E5330" s="2">
        <v>0.62291666666666667</v>
      </c>
      <c r="F5330" s="2">
        <v>0.62337962962962967</v>
      </c>
      <c r="G5330" s="2"/>
      <c r="H5330">
        <v>2</v>
      </c>
    </row>
    <row r="5331" spans="1:8" x14ac:dyDescent="0.35">
      <c r="A5331">
        <v>145526</v>
      </c>
      <c r="B5331">
        <v>0</v>
      </c>
      <c r="C5331">
        <v>7</v>
      </c>
      <c r="D5331" t="s">
        <v>125</v>
      </c>
      <c r="E5331" s="2">
        <v>0.62488425925925928</v>
      </c>
      <c r="F5331" s="2">
        <v>0.62534722222222228</v>
      </c>
      <c r="G5331" s="2"/>
      <c r="H5331">
        <v>2</v>
      </c>
    </row>
    <row r="5332" spans="1:8" x14ac:dyDescent="0.35">
      <c r="A5332">
        <v>145526</v>
      </c>
      <c r="B5332">
        <v>0</v>
      </c>
      <c r="C5332">
        <v>7</v>
      </c>
      <c r="D5332" t="s">
        <v>126</v>
      </c>
      <c r="E5332" s="2">
        <v>0.62754629629629632</v>
      </c>
      <c r="F5332" s="2">
        <v>0.62824074074074077</v>
      </c>
      <c r="G5332" s="2"/>
      <c r="H5332" t="s">
        <v>127</v>
      </c>
    </row>
    <row r="5333" spans="1:8" x14ac:dyDescent="0.35">
      <c r="A5333">
        <v>145526</v>
      </c>
      <c r="B5333">
        <v>0</v>
      </c>
      <c r="C5333">
        <v>7</v>
      </c>
      <c r="D5333" t="s">
        <v>128</v>
      </c>
      <c r="E5333" s="2">
        <v>0.62974537037037037</v>
      </c>
      <c r="F5333" s="2">
        <v>0.63020833333333337</v>
      </c>
      <c r="G5333" s="2"/>
      <c r="H5333" t="s">
        <v>110</v>
      </c>
    </row>
    <row r="5334" spans="1:8" x14ac:dyDescent="0.35">
      <c r="A5334">
        <v>145526</v>
      </c>
      <c r="B5334">
        <v>0</v>
      </c>
      <c r="C5334">
        <v>7</v>
      </c>
      <c r="D5334" t="s">
        <v>129</v>
      </c>
      <c r="E5334" s="2">
        <v>0.63159722222222225</v>
      </c>
      <c r="F5334" s="2">
        <v>0.63206018518518514</v>
      </c>
      <c r="G5334" s="2"/>
      <c r="H5334" t="s">
        <v>110</v>
      </c>
    </row>
    <row r="5335" spans="1:8" x14ac:dyDescent="0.35">
      <c r="A5335">
        <v>145526</v>
      </c>
      <c r="B5335">
        <v>0</v>
      </c>
      <c r="C5335">
        <v>7</v>
      </c>
      <c r="D5335" t="s">
        <v>130</v>
      </c>
      <c r="E5335" s="2">
        <v>0.63344907407407403</v>
      </c>
      <c r="F5335" s="2">
        <v>0.63402777777777775</v>
      </c>
      <c r="G5335" s="2"/>
      <c r="H5335" t="s">
        <v>110</v>
      </c>
    </row>
    <row r="5336" spans="1:8" x14ac:dyDescent="0.35">
      <c r="A5336">
        <v>145526</v>
      </c>
      <c r="B5336">
        <v>0</v>
      </c>
      <c r="C5336">
        <v>7</v>
      </c>
      <c r="D5336" t="s">
        <v>45</v>
      </c>
      <c r="E5336" s="2">
        <v>0.63553240740740746</v>
      </c>
      <c r="F5336" s="2">
        <v>0.63645833333333335</v>
      </c>
      <c r="G5336" s="2"/>
      <c r="H5336" t="s">
        <v>110</v>
      </c>
    </row>
    <row r="5337" spans="1:8" x14ac:dyDescent="0.35">
      <c r="A5337">
        <v>145526</v>
      </c>
      <c r="B5337">
        <v>0</v>
      </c>
      <c r="C5337">
        <v>7</v>
      </c>
      <c r="D5337" t="s">
        <v>21</v>
      </c>
      <c r="E5337" s="2">
        <v>0.63831018518518523</v>
      </c>
      <c r="H5337" t="s">
        <v>114</v>
      </c>
    </row>
    <row r="5338" spans="1:8" x14ac:dyDescent="0.35">
      <c r="A5338">
        <v>147225</v>
      </c>
      <c r="B5338">
        <v>0</v>
      </c>
      <c r="C5338">
        <v>7</v>
      </c>
      <c r="D5338" t="s">
        <v>23</v>
      </c>
      <c r="F5338" s="2">
        <v>0.6113425925925926</v>
      </c>
      <c r="G5338" s="2"/>
      <c r="H5338">
        <v>1</v>
      </c>
    </row>
    <row r="5339" spans="1:8" x14ac:dyDescent="0.35">
      <c r="A5339">
        <v>147225</v>
      </c>
      <c r="B5339">
        <v>0</v>
      </c>
      <c r="C5339">
        <v>7</v>
      </c>
      <c r="D5339" t="s">
        <v>145</v>
      </c>
      <c r="E5339" s="2">
        <v>0.61331018518518521</v>
      </c>
      <c r="F5339" s="2">
        <v>0.6137731481481481</v>
      </c>
      <c r="G5339" s="2"/>
      <c r="H5339">
        <v>1</v>
      </c>
    </row>
    <row r="5340" spans="1:8" x14ac:dyDescent="0.35">
      <c r="A5340">
        <v>147225</v>
      </c>
      <c r="B5340">
        <v>0</v>
      </c>
      <c r="C5340">
        <v>7</v>
      </c>
      <c r="D5340" t="s">
        <v>146</v>
      </c>
      <c r="E5340" s="2">
        <v>0.61516203703703709</v>
      </c>
      <c r="F5340" s="2">
        <v>0.61562499999999998</v>
      </c>
      <c r="G5340" s="2"/>
      <c r="H5340" t="s">
        <v>147</v>
      </c>
    </row>
    <row r="5341" spans="1:8" x14ac:dyDescent="0.35">
      <c r="A5341">
        <v>147225</v>
      </c>
      <c r="B5341">
        <v>0</v>
      </c>
      <c r="C5341">
        <v>7</v>
      </c>
      <c r="D5341" t="s">
        <v>19</v>
      </c>
      <c r="E5341" s="2">
        <v>0.61655092592592597</v>
      </c>
      <c r="F5341" s="2">
        <v>0.61701388888888886</v>
      </c>
      <c r="G5341" s="2"/>
      <c r="H5341">
        <v>1</v>
      </c>
    </row>
    <row r="5342" spans="1:8" x14ac:dyDescent="0.35">
      <c r="A5342">
        <v>147225</v>
      </c>
      <c r="B5342">
        <v>0</v>
      </c>
      <c r="C5342">
        <v>7</v>
      </c>
      <c r="D5342" t="s">
        <v>148</v>
      </c>
      <c r="E5342" s="2">
        <v>0.61956018518518519</v>
      </c>
      <c r="F5342" s="2">
        <v>0.62002314814814818</v>
      </c>
      <c r="G5342" s="2"/>
      <c r="H5342">
        <v>1</v>
      </c>
    </row>
    <row r="5343" spans="1:8" x14ac:dyDescent="0.35">
      <c r="A5343">
        <v>147225</v>
      </c>
      <c r="B5343">
        <v>0</v>
      </c>
      <c r="C5343">
        <v>7</v>
      </c>
      <c r="D5343" t="s">
        <v>149</v>
      </c>
      <c r="E5343" s="2">
        <v>0.62152777777777779</v>
      </c>
      <c r="F5343" s="2">
        <v>0.62210648148148151</v>
      </c>
      <c r="G5343" s="2"/>
      <c r="H5343">
        <v>1</v>
      </c>
    </row>
    <row r="5344" spans="1:8" x14ac:dyDescent="0.35">
      <c r="A5344">
        <v>147225</v>
      </c>
      <c r="B5344">
        <v>0</v>
      </c>
      <c r="C5344">
        <v>7</v>
      </c>
      <c r="D5344" t="s">
        <v>150</v>
      </c>
      <c r="E5344" s="2">
        <v>0.62337962962962967</v>
      </c>
      <c r="F5344" s="2">
        <v>0.62407407407407411</v>
      </c>
      <c r="G5344" s="2"/>
      <c r="H5344">
        <v>1</v>
      </c>
    </row>
    <row r="5345" spans="1:8" x14ac:dyDescent="0.35">
      <c r="A5345">
        <v>147225</v>
      </c>
      <c r="B5345">
        <v>0</v>
      </c>
      <c r="C5345">
        <v>7</v>
      </c>
      <c r="D5345" t="s">
        <v>151</v>
      </c>
      <c r="E5345" s="2">
        <v>0.62511574074074072</v>
      </c>
      <c r="F5345" s="2">
        <v>0.62557870370370372</v>
      </c>
      <c r="G5345" s="2"/>
      <c r="H5345">
        <v>1</v>
      </c>
    </row>
    <row r="5346" spans="1:8" x14ac:dyDescent="0.35">
      <c r="A5346">
        <v>147225</v>
      </c>
      <c r="B5346">
        <v>0</v>
      </c>
      <c r="C5346">
        <v>7</v>
      </c>
      <c r="D5346" t="s">
        <v>90</v>
      </c>
      <c r="E5346" s="2">
        <v>0.62673611111111116</v>
      </c>
      <c r="F5346" s="2">
        <v>0.6274305555555556</v>
      </c>
      <c r="G5346" s="2"/>
      <c r="H5346">
        <v>1</v>
      </c>
    </row>
    <row r="5347" spans="1:8" x14ac:dyDescent="0.35">
      <c r="A5347">
        <v>147225</v>
      </c>
      <c r="B5347">
        <v>0</v>
      </c>
      <c r="C5347">
        <v>7</v>
      </c>
      <c r="D5347" t="s">
        <v>59</v>
      </c>
      <c r="E5347" s="2">
        <v>0.62881944444444449</v>
      </c>
      <c r="F5347" s="2">
        <v>0.62928240740740737</v>
      </c>
      <c r="G5347" s="2"/>
      <c r="H5347">
        <v>1</v>
      </c>
    </row>
    <row r="5348" spans="1:8" x14ac:dyDescent="0.35">
      <c r="A5348">
        <v>147225</v>
      </c>
      <c r="B5348">
        <v>0</v>
      </c>
      <c r="C5348">
        <v>7</v>
      </c>
      <c r="D5348" t="s">
        <v>144</v>
      </c>
      <c r="E5348" s="2">
        <v>0.63032407407407409</v>
      </c>
      <c r="F5348" s="2">
        <v>0.63078703703703709</v>
      </c>
      <c r="G5348" s="2"/>
      <c r="H5348">
        <v>1</v>
      </c>
    </row>
    <row r="5349" spans="1:8" x14ac:dyDescent="0.35">
      <c r="A5349">
        <v>147225</v>
      </c>
      <c r="B5349">
        <v>0</v>
      </c>
      <c r="C5349">
        <v>7</v>
      </c>
      <c r="D5349" t="s">
        <v>9</v>
      </c>
      <c r="E5349" s="2">
        <v>0.63206018518518514</v>
      </c>
      <c r="F5349" s="2">
        <v>0.63252314814814814</v>
      </c>
      <c r="G5349" s="2"/>
      <c r="H5349">
        <v>1</v>
      </c>
    </row>
    <row r="5350" spans="1:8" x14ac:dyDescent="0.35">
      <c r="A5350">
        <v>147225</v>
      </c>
      <c r="B5350">
        <v>0</v>
      </c>
      <c r="C5350">
        <v>7</v>
      </c>
      <c r="D5350" t="s">
        <v>93</v>
      </c>
      <c r="E5350" s="2">
        <v>0.63368055555555558</v>
      </c>
      <c r="F5350" s="2">
        <v>0.63414351851851847</v>
      </c>
      <c r="G5350" s="2"/>
      <c r="H5350">
        <v>1</v>
      </c>
    </row>
    <row r="5351" spans="1:8" x14ac:dyDescent="0.35">
      <c r="A5351">
        <v>147225</v>
      </c>
      <c r="B5351">
        <v>0</v>
      </c>
      <c r="C5351">
        <v>7</v>
      </c>
      <c r="D5351" t="s">
        <v>123</v>
      </c>
      <c r="E5351" s="2">
        <v>0.63587962962962963</v>
      </c>
      <c r="F5351" s="2">
        <v>0.63645833333333335</v>
      </c>
      <c r="G5351" s="2"/>
      <c r="H5351">
        <v>1</v>
      </c>
    </row>
    <row r="5352" spans="1:8" x14ac:dyDescent="0.35">
      <c r="A5352">
        <v>147225</v>
      </c>
      <c r="B5352">
        <v>0</v>
      </c>
      <c r="C5352">
        <v>7</v>
      </c>
      <c r="D5352" t="s">
        <v>21</v>
      </c>
      <c r="E5352" s="2">
        <v>0.63900462962962967</v>
      </c>
      <c r="F5352" s="2">
        <v>0.63958333333333328</v>
      </c>
      <c r="G5352" s="2"/>
      <c r="H5352" t="s">
        <v>114</v>
      </c>
    </row>
    <row r="5353" spans="1:8" x14ac:dyDescent="0.35">
      <c r="A5353">
        <v>147225</v>
      </c>
      <c r="B5353">
        <v>0</v>
      </c>
      <c r="C5353">
        <v>7</v>
      </c>
      <c r="D5353" t="s">
        <v>45</v>
      </c>
      <c r="E5353" s="2">
        <v>0.64155092592592589</v>
      </c>
      <c r="F5353" s="2">
        <v>0.6425925925925926</v>
      </c>
      <c r="G5353" s="2"/>
      <c r="H5353" t="s">
        <v>152</v>
      </c>
    </row>
    <row r="5354" spans="1:8" x14ac:dyDescent="0.35">
      <c r="A5354">
        <v>147225</v>
      </c>
      <c r="B5354">
        <v>0</v>
      </c>
      <c r="C5354">
        <v>7</v>
      </c>
      <c r="D5354" t="s">
        <v>128</v>
      </c>
      <c r="E5354" s="2">
        <v>0.64641203703703709</v>
      </c>
      <c r="F5354" s="2">
        <v>0.64687499999999998</v>
      </c>
      <c r="G5354" s="2"/>
      <c r="H5354" t="s">
        <v>152</v>
      </c>
    </row>
    <row r="5355" spans="1:8" x14ac:dyDescent="0.35">
      <c r="A5355">
        <v>147225</v>
      </c>
      <c r="B5355">
        <v>0</v>
      </c>
      <c r="C5355">
        <v>7</v>
      </c>
      <c r="D5355" t="s">
        <v>126</v>
      </c>
      <c r="E5355" s="2">
        <v>0.64849537037037042</v>
      </c>
      <c r="F5355" s="2">
        <v>0.64965277777777775</v>
      </c>
      <c r="G5355" s="2"/>
      <c r="H5355" t="s">
        <v>152</v>
      </c>
    </row>
    <row r="5356" spans="1:8" x14ac:dyDescent="0.35">
      <c r="A5356">
        <v>147225</v>
      </c>
      <c r="B5356">
        <v>0</v>
      </c>
      <c r="C5356">
        <v>7</v>
      </c>
      <c r="D5356" t="s">
        <v>153</v>
      </c>
      <c r="E5356" s="2">
        <v>0.65173611111111107</v>
      </c>
      <c r="F5356" s="2">
        <v>0.65219907407407407</v>
      </c>
      <c r="G5356" s="2"/>
      <c r="H5356" t="s">
        <v>152</v>
      </c>
    </row>
    <row r="5357" spans="1:8" x14ac:dyDescent="0.35">
      <c r="A5357">
        <v>147225</v>
      </c>
      <c r="B5357">
        <v>0</v>
      </c>
      <c r="C5357">
        <v>7</v>
      </c>
      <c r="D5357" t="s">
        <v>154</v>
      </c>
      <c r="E5357" s="2">
        <v>0.65358796296296295</v>
      </c>
      <c r="F5357" s="2">
        <v>0.65405092592592595</v>
      </c>
      <c r="G5357" s="2"/>
      <c r="H5357" t="s">
        <v>152</v>
      </c>
    </row>
    <row r="5358" spans="1:8" x14ac:dyDescent="0.35">
      <c r="A5358">
        <v>147225</v>
      </c>
      <c r="B5358">
        <v>0</v>
      </c>
      <c r="C5358">
        <v>7</v>
      </c>
      <c r="D5358" t="s">
        <v>155</v>
      </c>
      <c r="E5358" s="2">
        <v>0.65555555555555556</v>
      </c>
      <c r="F5358" s="2">
        <v>0.65601851851851856</v>
      </c>
      <c r="G5358" s="2"/>
      <c r="H5358" t="s">
        <v>152</v>
      </c>
    </row>
    <row r="5359" spans="1:8" x14ac:dyDescent="0.35">
      <c r="A5359">
        <v>147225</v>
      </c>
      <c r="B5359">
        <v>0</v>
      </c>
      <c r="C5359">
        <v>7</v>
      </c>
      <c r="D5359" t="s">
        <v>24</v>
      </c>
      <c r="E5359" s="2">
        <v>0.65879629629629632</v>
      </c>
      <c r="H5359">
        <v>7</v>
      </c>
    </row>
    <row r="5360" spans="1:8" x14ac:dyDescent="0.35">
      <c r="A5360">
        <v>148122</v>
      </c>
      <c r="B5360">
        <v>0</v>
      </c>
      <c r="C5360">
        <v>7</v>
      </c>
      <c r="D5360" t="s">
        <v>9</v>
      </c>
      <c r="F5360" s="2">
        <v>0.61342592592592593</v>
      </c>
      <c r="G5360" s="2"/>
      <c r="H5360">
        <v>1</v>
      </c>
    </row>
    <row r="5361" spans="1:8" x14ac:dyDescent="0.35">
      <c r="A5361">
        <v>148122</v>
      </c>
      <c r="B5361">
        <v>0</v>
      </c>
      <c r="C5361">
        <v>7</v>
      </c>
      <c r="D5361" t="s">
        <v>144</v>
      </c>
      <c r="E5361" s="2">
        <v>0.61446759259259254</v>
      </c>
      <c r="F5361" s="2">
        <v>0.61493055555555554</v>
      </c>
      <c r="G5361" s="2"/>
      <c r="H5361">
        <v>2</v>
      </c>
    </row>
    <row r="5362" spans="1:8" x14ac:dyDescent="0.35">
      <c r="A5362">
        <v>148122</v>
      </c>
      <c r="B5362">
        <v>0</v>
      </c>
      <c r="C5362">
        <v>7</v>
      </c>
      <c r="D5362" t="s">
        <v>59</v>
      </c>
      <c r="E5362" s="2">
        <v>0.61597222222222225</v>
      </c>
      <c r="F5362" s="2">
        <v>0.61643518518518514</v>
      </c>
      <c r="G5362" s="2"/>
      <c r="H5362">
        <v>2</v>
      </c>
    </row>
    <row r="5363" spans="1:8" x14ac:dyDescent="0.35">
      <c r="A5363">
        <v>148122</v>
      </c>
      <c r="B5363">
        <v>0</v>
      </c>
      <c r="C5363">
        <v>7</v>
      </c>
      <c r="D5363" t="s">
        <v>143</v>
      </c>
      <c r="E5363" s="2">
        <v>0.61759259259259258</v>
      </c>
      <c r="F5363" s="2">
        <v>0.61828703703703702</v>
      </c>
      <c r="G5363" s="2"/>
      <c r="H5363">
        <v>2</v>
      </c>
    </row>
    <row r="5364" spans="1:8" x14ac:dyDescent="0.35">
      <c r="A5364">
        <v>148122</v>
      </c>
      <c r="B5364">
        <v>0</v>
      </c>
      <c r="C5364">
        <v>7</v>
      </c>
      <c r="D5364" t="s">
        <v>142</v>
      </c>
      <c r="E5364" s="2">
        <v>0.61909722222222219</v>
      </c>
      <c r="F5364" s="2">
        <v>0.61956018518518519</v>
      </c>
      <c r="G5364" s="2"/>
      <c r="H5364">
        <v>2</v>
      </c>
    </row>
    <row r="5365" spans="1:8" x14ac:dyDescent="0.35">
      <c r="A5365">
        <v>148122</v>
      </c>
      <c r="B5365">
        <v>0</v>
      </c>
      <c r="C5365">
        <v>7</v>
      </c>
      <c r="D5365" t="s">
        <v>46</v>
      </c>
      <c r="E5365" s="2">
        <v>0.62083333333333335</v>
      </c>
      <c r="F5365" s="2">
        <v>0.62129629629629635</v>
      </c>
      <c r="G5365" s="2"/>
      <c r="H5365">
        <v>2</v>
      </c>
    </row>
    <row r="5366" spans="1:8" x14ac:dyDescent="0.35">
      <c r="A5366">
        <v>148122</v>
      </c>
      <c r="B5366">
        <v>0</v>
      </c>
      <c r="C5366">
        <v>7</v>
      </c>
      <c r="D5366" t="s">
        <v>141</v>
      </c>
      <c r="E5366" s="2">
        <v>0.62199074074074079</v>
      </c>
      <c r="F5366" s="2">
        <v>0.62245370370370368</v>
      </c>
      <c r="G5366" s="2"/>
      <c r="H5366">
        <v>2</v>
      </c>
    </row>
    <row r="5367" spans="1:8" x14ac:dyDescent="0.35">
      <c r="A5367">
        <v>148122</v>
      </c>
      <c r="B5367">
        <v>0</v>
      </c>
      <c r="C5367">
        <v>7</v>
      </c>
      <c r="D5367" t="s">
        <v>140</v>
      </c>
      <c r="E5367" s="2">
        <v>0.62418981481481484</v>
      </c>
      <c r="F5367" s="2">
        <v>0.62488425925925928</v>
      </c>
      <c r="G5367" s="2"/>
      <c r="H5367">
        <v>2</v>
      </c>
    </row>
    <row r="5368" spans="1:8" x14ac:dyDescent="0.35">
      <c r="A5368">
        <v>148122</v>
      </c>
      <c r="B5368">
        <v>0</v>
      </c>
      <c r="C5368">
        <v>7</v>
      </c>
      <c r="D5368" t="s">
        <v>95</v>
      </c>
      <c r="E5368" s="2">
        <v>0.62627314814814816</v>
      </c>
      <c r="F5368" s="2">
        <v>0.62685185185185188</v>
      </c>
      <c r="G5368" s="2"/>
      <c r="H5368">
        <v>2</v>
      </c>
    </row>
    <row r="5369" spans="1:8" x14ac:dyDescent="0.35">
      <c r="A5369">
        <v>148122</v>
      </c>
      <c r="B5369">
        <v>0</v>
      </c>
      <c r="C5369">
        <v>7</v>
      </c>
      <c r="D5369" t="s">
        <v>72</v>
      </c>
      <c r="E5369" s="2">
        <v>0.62858796296296293</v>
      </c>
      <c r="F5369" s="2">
        <v>0.62916666666666665</v>
      </c>
      <c r="G5369" s="2"/>
      <c r="H5369">
        <v>2</v>
      </c>
    </row>
    <row r="5370" spans="1:8" x14ac:dyDescent="0.35">
      <c r="A5370">
        <v>148122</v>
      </c>
      <c r="B5370">
        <v>0</v>
      </c>
      <c r="C5370">
        <v>7</v>
      </c>
      <c r="D5370" t="s">
        <v>139</v>
      </c>
      <c r="E5370" s="2">
        <v>0.63078703703703709</v>
      </c>
      <c r="F5370" s="2">
        <v>0.63148148148148153</v>
      </c>
      <c r="G5370" s="2"/>
      <c r="H5370">
        <v>2</v>
      </c>
    </row>
    <row r="5371" spans="1:8" x14ac:dyDescent="0.35">
      <c r="A5371">
        <v>148122</v>
      </c>
      <c r="B5371">
        <v>0</v>
      </c>
      <c r="C5371">
        <v>7</v>
      </c>
      <c r="D5371" t="s">
        <v>138</v>
      </c>
      <c r="E5371" s="2">
        <v>0.63356481481481486</v>
      </c>
      <c r="F5371" s="2">
        <v>0.63402777777777775</v>
      </c>
      <c r="G5371" s="2"/>
      <c r="H5371">
        <v>2</v>
      </c>
    </row>
    <row r="5372" spans="1:8" x14ac:dyDescent="0.35">
      <c r="A5372">
        <v>148122</v>
      </c>
      <c r="B5372">
        <v>0</v>
      </c>
      <c r="C5372">
        <v>7</v>
      </c>
      <c r="D5372" t="s">
        <v>137</v>
      </c>
      <c r="E5372" s="2">
        <v>0.63530092592592591</v>
      </c>
      <c r="F5372" s="2">
        <v>0.63576388888888891</v>
      </c>
      <c r="G5372" s="2"/>
      <c r="H5372">
        <v>2</v>
      </c>
    </row>
    <row r="5373" spans="1:8" x14ac:dyDescent="0.35">
      <c r="A5373">
        <v>148122</v>
      </c>
      <c r="B5373">
        <v>0</v>
      </c>
      <c r="C5373">
        <v>7</v>
      </c>
      <c r="D5373" t="s">
        <v>136</v>
      </c>
      <c r="E5373" s="2">
        <v>0.63749999999999996</v>
      </c>
      <c r="F5373" s="2">
        <v>0.63796296296296295</v>
      </c>
      <c r="G5373" s="2"/>
      <c r="H5373">
        <v>2</v>
      </c>
    </row>
    <row r="5374" spans="1:8" x14ac:dyDescent="0.35">
      <c r="A5374">
        <v>148122</v>
      </c>
      <c r="B5374">
        <v>0</v>
      </c>
      <c r="C5374">
        <v>7</v>
      </c>
      <c r="D5374" t="s">
        <v>135</v>
      </c>
      <c r="E5374" s="2">
        <v>0.63946759259259256</v>
      </c>
      <c r="F5374" s="2">
        <v>0.63993055555555556</v>
      </c>
      <c r="G5374" s="2"/>
      <c r="H5374">
        <v>2</v>
      </c>
    </row>
    <row r="5375" spans="1:8" x14ac:dyDescent="0.35">
      <c r="A5375">
        <v>148122</v>
      </c>
      <c r="B5375">
        <v>1</v>
      </c>
      <c r="C5375">
        <v>7</v>
      </c>
      <c r="D5375" t="s">
        <v>38</v>
      </c>
      <c r="E5375" s="2">
        <v>0.64212962962962961</v>
      </c>
      <c r="F5375" s="2">
        <v>0.64282407407407405</v>
      </c>
      <c r="G5375" s="2"/>
      <c r="H5375" t="s">
        <v>172</v>
      </c>
    </row>
    <row r="5376" spans="1:8" x14ac:dyDescent="0.35">
      <c r="A5376">
        <v>148122</v>
      </c>
      <c r="B5376">
        <v>1</v>
      </c>
      <c r="C5376">
        <v>7</v>
      </c>
      <c r="D5376" t="s">
        <v>133</v>
      </c>
      <c r="E5376" s="2">
        <v>0.64409722222222221</v>
      </c>
      <c r="F5376" s="2">
        <v>0.64456018518518521</v>
      </c>
      <c r="G5376" s="2"/>
      <c r="H5376">
        <v>1</v>
      </c>
    </row>
    <row r="5377" spans="1:8" x14ac:dyDescent="0.35">
      <c r="A5377">
        <v>148122</v>
      </c>
      <c r="B5377">
        <v>1</v>
      </c>
      <c r="C5377">
        <v>7</v>
      </c>
      <c r="D5377" t="s">
        <v>132</v>
      </c>
      <c r="E5377" s="2">
        <v>0.64594907407407409</v>
      </c>
      <c r="F5377" s="2">
        <v>0.64641203703703709</v>
      </c>
      <c r="G5377" s="2"/>
      <c r="H5377">
        <v>1</v>
      </c>
    </row>
    <row r="5378" spans="1:8" x14ac:dyDescent="0.35">
      <c r="A5378">
        <v>148122</v>
      </c>
      <c r="B5378">
        <v>1</v>
      </c>
      <c r="C5378">
        <v>7</v>
      </c>
      <c r="D5378" t="s">
        <v>31</v>
      </c>
      <c r="E5378" s="2">
        <v>0.6489583333333333</v>
      </c>
      <c r="H5378" t="s">
        <v>131</v>
      </c>
    </row>
    <row r="5379" spans="1:8" x14ac:dyDescent="0.35">
      <c r="A5379">
        <v>148228</v>
      </c>
      <c r="B5379">
        <v>0</v>
      </c>
      <c r="C5379">
        <v>7</v>
      </c>
      <c r="D5379" t="s">
        <v>24</v>
      </c>
      <c r="F5379" s="2">
        <v>0.61388888888888893</v>
      </c>
      <c r="G5379" s="2"/>
      <c r="H5379">
        <v>7</v>
      </c>
    </row>
    <row r="5380" spans="1:8" x14ac:dyDescent="0.35">
      <c r="A5380">
        <v>148228</v>
      </c>
      <c r="B5380">
        <v>0</v>
      </c>
      <c r="C5380">
        <v>7</v>
      </c>
      <c r="D5380" t="s">
        <v>155</v>
      </c>
      <c r="E5380" s="2">
        <v>0.61631944444444442</v>
      </c>
      <c r="F5380" s="2">
        <v>0.61678240740740742</v>
      </c>
      <c r="G5380" s="2"/>
      <c r="H5380" t="s">
        <v>110</v>
      </c>
    </row>
    <row r="5381" spans="1:8" x14ac:dyDescent="0.35">
      <c r="A5381">
        <v>148228</v>
      </c>
      <c r="B5381">
        <v>0</v>
      </c>
      <c r="C5381">
        <v>7</v>
      </c>
      <c r="D5381" t="s">
        <v>154</v>
      </c>
      <c r="E5381" s="2">
        <v>0.61828703703703702</v>
      </c>
      <c r="F5381" s="2">
        <v>0.61875000000000002</v>
      </c>
      <c r="G5381" s="2"/>
      <c r="H5381" t="s">
        <v>110</v>
      </c>
    </row>
    <row r="5382" spans="1:8" x14ac:dyDescent="0.35">
      <c r="A5382">
        <v>148228</v>
      </c>
      <c r="B5382">
        <v>0</v>
      </c>
      <c r="C5382">
        <v>7</v>
      </c>
      <c r="D5382" t="s">
        <v>153</v>
      </c>
      <c r="E5382" s="2">
        <v>0.62013888888888891</v>
      </c>
      <c r="F5382" s="2">
        <v>0.6206018518518519</v>
      </c>
      <c r="G5382" s="2"/>
      <c r="H5382" t="s">
        <v>110</v>
      </c>
    </row>
    <row r="5383" spans="1:8" x14ac:dyDescent="0.35">
      <c r="A5383">
        <v>148228</v>
      </c>
      <c r="B5383">
        <v>0</v>
      </c>
      <c r="C5383">
        <v>7</v>
      </c>
      <c r="D5383" t="s">
        <v>126</v>
      </c>
      <c r="E5383" s="2">
        <v>0.62245370370370368</v>
      </c>
      <c r="F5383" s="2">
        <v>0.62384259259259256</v>
      </c>
      <c r="G5383" s="2"/>
      <c r="H5383" t="s">
        <v>110</v>
      </c>
    </row>
    <row r="5384" spans="1:8" x14ac:dyDescent="0.35">
      <c r="A5384">
        <v>148228</v>
      </c>
      <c r="B5384">
        <v>0</v>
      </c>
      <c r="C5384">
        <v>7</v>
      </c>
      <c r="D5384" t="s">
        <v>128</v>
      </c>
      <c r="E5384" s="2">
        <v>0.62534722222222228</v>
      </c>
      <c r="F5384" s="2">
        <v>0.62581018518518516</v>
      </c>
      <c r="G5384" s="2"/>
      <c r="H5384" t="s">
        <v>110</v>
      </c>
    </row>
    <row r="5385" spans="1:8" x14ac:dyDescent="0.35">
      <c r="A5385">
        <v>148228</v>
      </c>
      <c r="B5385">
        <v>0</v>
      </c>
      <c r="C5385">
        <v>7</v>
      </c>
      <c r="D5385" t="s">
        <v>45</v>
      </c>
      <c r="E5385" s="2">
        <v>0.62905092592592593</v>
      </c>
      <c r="F5385" s="2">
        <v>0.62986111111111109</v>
      </c>
      <c r="G5385" s="2"/>
      <c r="H5385" t="s">
        <v>110</v>
      </c>
    </row>
    <row r="5386" spans="1:8" x14ac:dyDescent="0.35">
      <c r="A5386">
        <v>148228</v>
      </c>
      <c r="B5386">
        <v>0</v>
      </c>
      <c r="C5386">
        <v>7</v>
      </c>
      <c r="D5386" t="s">
        <v>21</v>
      </c>
      <c r="E5386" s="2">
        <v>0.63124999999999998</v>
      </c>
      <c r="F5386" s="2">
        <v>0.6318287037037037</v>
      </c>
      <c r="G5386" s="2"/>
      <c r="H5386" t="s">
        <v>122</v>
      </c>
    </row>
    <row r="5387" spans="1:8" x14ac:dyDescent="0.35">
      <c r="A5387">
        <v>148228</v>
      </c>
      <c r="B5387">
        <v>0</v>
      </c>
      <c r="C5387">
        <v>7</v>
      </c>
      <c r="D5387" t="s">
        <v>123</v>
      </c>
      <c r="E5387" s="2">
        <v>0.63391203703703702</v>
      </c>
      <c r="F5387" s="2">
        <v>0.63449074074074074</v>
      </c>
      <c r="G5387" s="2"/>
      <c r="H5387">
        <v>2</v>
      </c>
    </row>
    <row r="5388" spans="1:8" x14ac:dyDescent="0.35">
      <c r="A5388">
        <v>148228</v>
      </c>
      <c r="B5388">
        <v>0</v>
      </c>
      <c r="C5388">
        <v>7</v>
      </c>
      <c r="D5388" t="s">
        <v>93</v>
      </c>
      <c r="E5388" s="2">
        <v>0.63634259259259263</v>
      </c>
      <c r="F5388" s="2">
        <v>0.63680555555555551</v>
      </c>
      <c r="G5388" s="2"/>
      <c r="H5388">
        <v>2</v>
      </c>
    </row>
    <row r="5389" spans="1:8" x14ac:dyDescent="0.35">
      <c r="A5389">
        <v>148228</v>
      </c>
      <c r="B5389">
        <v>0</v>
      </c>
      <c r="C5389">
        <v>7</v>
      </c>
      <c r="D5389" t="s">
        <v>9</v>
      </c>
      <c r="E5389" s="2">
        <v>0.63796296296296295</v>
      </c>
      <c r="F5389" s="2">
        <v>0.63842592592592595</v>
      </c>
      <c r="G5389" s="2"/>
      <c r="H5389">
        <v>2</v>
      </c>
    </row>
    <row r="5390" spans="1:8" x14ac:dyDescent="0.35">
      <c r="A5390">
        <v>148228</v>
      </c>
      <c r="B5390">
        <v>0</v>
      </c>
      <c r="C5390">
        <v>7</v>
      </c>
      <c r="D5390" t="s">
        <v>144</v>
      </c>
      <c r="E5390" s="2">
        <v>0.63946759259259256</v>
      </c>
      <c r="F5390" s="2">
        <v>0.63993055555555556</v>
      </c>
      <c r="G5390" s="2"/>
      <c r="H5390">
        <v>2</v>
      </c>
    </row>
    <row r="5391" spans="1:8" x14ac:dyDescent="0.35">
      <c r="A5391">
        <v>148228</v>
      </c>
      <c r="B5391">
        <v>0</v>
      </c>
      <c r="C5391">
        <v>7</v>
      </c>
      <c r="D5391" t="s">
        <v>59</v>
      </c>
      <c r="E5391" s="2">
        <v>0.641087962962963</v>
      </c>
      <c r="F5391" s="2">
        <v>0.64155092592592589</v>
      </c>
      <c r="G5391" s="2"/>
      <c r="H5391">
        <v>2</v>
      </c>
    </row>
    <row r="5392" spans="1:8" x14ac:dyDescent="0.35">
      <c r="A5392">
        <v>148228</v>
      </c>
      <c r="B5392">
        <v>0</v>
      </c>
      <c r="C5392">
        <v>7</v>
      </c>
      <c r="D5392" t="s">
        <v>90</v>
      </c>
      <c r="E5392" s="2">
        <v>0.64293981481481477</v>
      </c>
      <c r="F5392" s="2">
        <v>0.64363425925925921</v>
      </c>
      <c r="G5392" s="2"/>
      <c r="H5392">
        <v>2</v>
      </c>
    </row>
    <row r="5393" spans="1:8" x14ac:dyDescent="0.35">
      <c r="A5393">
        <v>148228</v>
      </c>
      <c r="B5393">
        <v>0</v>
      </c>
      <c r="C5393">
        <v>7</v>
      </c>
      <c r="D5393" t="s">
        <v>151</v>
      </c>
      <c r="E5393" s="2">
        <v>0.64479166666666665</v>
      </c>
      <c r="F5393" s="2">
        <v>0.64525462962962965</v>
      </c>
      <c r="G5393" s="2"/>
      <c r="H5393">
        <v>2</v>
      </c>
    </row>
    <row r="5394" spans="1:8" x14ac:dyDescent="0.35">
      <c r="A5394">
        <v>148228</v>
      </c>
      <c r="B5394">
        <v>0</v>
      </c>
      <c r="C5394">
        <v>7</v>
      </c>
      <c r="D5394" t="s">
        <v>150</v>
      </c>
      <c r="E5394" s="2">
        <v>0.64652777777777781</v>
      </c>
      <c r="F5394" s="2">
        <v>0.64722222222222225</v>
      </c>
      <c r="G5394" s="2"/>
      <c r="H5394">
        <v>2</v>
      </c>
    </row>
    <row r="5395" spans="1:8" x14ac:dyDescent="0.35">
      <c r="A5395">
        <v>148228</v>
      </c>
      <c r="B5395">
        <v>0</v>
      </c>
      <c r="C5395">
        <v>7</v>
      </c>
      <c r="D5395" t="s">
        <v>149</v>
      </c>
      <c r="E5395" s="2">
        <v>0.64849537037037042</v>
      </c>
      <c r="F5395" s="2">
        <v>0.64907407407407403</v>
      </c>
      <c r="G5395" s="2"/>
      <c r="H5395">
        <v>2</v>
      </c>
    </row>
    <row r="5396" spans="1:8" x14ac:dyDescent="0.35">
      <c r="A5396">
        <v>148228</v>
      </c>
      <c r="B5396">
        <v>0</v>
      </c>
      <c r="C5396">
        <v>7</v>
      </c>
      <c r="D5396" t="s">
        <v>148</v>
      </c>
      <c r="E5396" s="2">
        <v>0.65069444444444446</v>
      </c>
      <c r="F5396" s="2">
        <v>0.65115740740740746</v>
      </c>
      <c r="G5396" s="2"/>
      <c r="H5396">
        <v>2</v>
      </c>
    </row>
    <row r="5397" spans="1:8" x14ac:dyDescent="0.35">
      <c r="A5397">
        <v>148228</v>
      </c>
      <c r="B5397">
        <v>0</v>
      </c>
      <c r="C5397">
        <v>7</v>
      </c>
      <c r="D5397" t="s">
        <v>19</v>
      </c>
      <c r="E5397" s="2">
        <v>0.65405092592592595</v>
      </c>
      <c r="F5397" s="2">
        <v>0.65451388888888884</v>
      </c>
      <c r="G5397" s="2"/>
      <c r="H5397">
        <v>2</v>
      </c>
    </row>
    <row r="5398" spans="1:8" x14ac:dyDescent="0.35">
      <c r="A5398">
        <v>148228</v>
      </c>
      <c r="B5398">
        <v>0</v>
      </c>
      <c r="C5398">
        <v>7</v>
      </c>
      <c r="D5398" t="s">
        <v>146</v>
      </c>
      <c r="E5398" s="2">
        <v>0.65555555555555556</v>
      </c>
      <c r="F5398" s="2">
        <v>0.65601851851851856</v>
      </c>
      <c r="G5398" s="2"/>
      <c r="H5398" t="s">
        <v>159</v>
      </c>
    </row>
    <row r="5399" spans="1:8" x14ac:dyDescent="0.35">
      <c r="A5399">
        <v>148228</v>
      </c>
      <c r="B5399">
        <v>0</v>
      </c>
      <c r="C5399">
        <v>7</v>
      </c>
      <c r="D5399" t="s">
        <v>145</v>
      </c>
      <c r="E5399" s="2">
        <v>0.65740740740740744</v>
      </c>
      <c r="F5399" s="2">
        <v>0.65787037037037033</v>
      </c>
      <c r="G5399" s="2"/>
      <c r="H5399">
        <v>2</v>
      </c>
    </row>
    <row r="5400" spans="1:8" x14ac:dyDescent="0.35">
      <c r="A5400">
        <v>148228</v>
      </c>
      <c r="B5400">
        <v>0</v>
      </c>
      <c r="C5400">
        <v>7</v>
      </c>
      <c r="D5400" t="s">
        <v>23</v>
      </c>
      <c r="E5400" s="2">
        <v>0.66006944444444449</v>
      </c>
      <c r="H5400">
        <v>1</v>
      </c>
    </row>
    <row r="5401" spans="1:8" x14ac:dyDescent="0.35">
      <c r="A5401">
        <v>147613</v>
      </c>
      <c r="B5401">
        <v>0</v>
      </c>
      <c r="C5401">
        <v>7</v>
      </c>
      <c r="D5401" t="s">
        <v>26</v>
      </c>
      <c r="F5401" s="2">
        <v>0.61458333333333337</v>
      </c>
      <c r="G5401" s="2"/>
      <c r="H5401">
        <v>1</v>
      </c>
    </row>
    <row r="5402" spans="1:8" x14ac:dyDescent="0.35">
      <c r="A5402">
        <v>147613</v>
      </c>
      <c r="B5402">
        <v>0</v>
      </c>
      <c r="C5402">
        <v>7</v>
      </c>
      <c r="D5402" t="s">
        <v>171</v>
      </c>
      <c r="E5402" s="2">
        <v>0.61712962962962958</v>
      </c>
      <c r="F5402" s="2">
        <v>0.61759259259259258</v>
      </c>
      <c r="G5402" s="2"/>
      <c r="H5402">
        <v>1</v>
      </c>
    </row>
    <row r="5403" spans="1:8" x14ac:dyDescent="0.35">
      <c r="A5403">
        <v>147613</v>
      </c>
      <c r="B5403">
        <v>0</v>
      </c>
      <c r="C5403">
        <v>7</v>
      </c>
      <c r="D5403" t="s">
        <v>170</v>
      </c>
      <c r="E5403" s="2">
        <v>0.61898148148148147</v>
      </c>
      <c r="F5403" s="2">
        <v>0.61944444444444446</v>
      </c>
      <c r="G5403" s="2"/>
      <c r="H5403">
        <v>1</v>
      </c>
    </row>
    <row r="5404" spans="1:8" x14ac:dyDescent="0.35">
      <c r="A5404">
        <v>147613</v>
      </c>
      <c r="B5404">
        <v>0</v>
      </c>
      <c r="C5404">
        <v>7</v>
      </c>
      <c r="D5404" t="s">
        <v>169</v>
      </c>
      <c r="E5404" s="2">
        <v>0.62094907407407407</v>
      </c>
      <c r="F5404" s="2">
        <v>0.62141203703703707</v>
      </c>
      <c r="G5404" s="2"/>
      <c r="H5404">
        <v>1</v>
      </c>
    </row>
    <row r="5405" spans="1:8" x14ac:dyDescent="0.35">
      <c r="A5405">
        <v>147613</v>
      </c>
      <c r="B5405">
        <v>0</v>
      </c>
      <c r="C5405">
        <v>7</v>
      </c>
      <c r="D5405" t="s">
        <v>168</v>
      </c>
      <c r="E5405" s="2">
        <v>0.62314814814814812</v>
      </c>
      <c r="F5405" s="2">
        <v>0.62361111111111112</v>
      </c>
      <c r="G5405" s="2"/>
      <c r="H5405">
        <v>1</v>
      </c>
    </row>
    <row r="5406" spans="1:8" x14ac:dyDescent="0.35">
      <c r="A5406">
        <v>147613</v>
      </c>
      <c r="B5406">
        <v>0</v>
      </c>
      <c r="C5406">
        <v>7</v>
      </c>
      <c r="D5406" t="s">
        <v>167</v>
      </c>
      <c r="E5406" s="2">
        <v>0.625</v>
      </c>
      <c r="F5406" s="2">
        <v>0.625462962962963</v>
      </c>
      <c r="G5406" s="2"/>
      <c r="H5406">
        <v>1</v>
      </c>
    </row>
    <row r="5407" spans="1:8" x14ac:dyDescent="0.35">
      <c r="A5407">
        <v>147613</v>
      </c>
      <c r="B5407">
        <v>0</v>
      </c>
      <c r="C5407">
        <v>7</v>
      </c>
      <c r="D5407" t="s">
        <v>13</v>
      </c>
      <c r="E5407" s="2">
        <v>0.62881944444444449</v>
      </c>
      <c r="H5407" t="s">
        <v>166</v>
      </c>
    </row>
    <row r="5408" spans="1:8" x14ac:dyDescent="0.35">
      <c r="A5408">
        <v>148634</v>
      </c>
      <c r="B5408">
        <v>0</v>
      </c>
      <c r="C5408">
        <v>7</v>
      </c>
      <c r="D5408" t="s">
        <v>13</v>
      </c>
      <c r="F5408" s="2">
        <v>0.61458333333333337</v>
      </c>
      <c r="G5408" s="2"/>
      <c r="H5408" t="s">
        <v>166</v>
      </c>
    </row>
    <row r="5409" spans="1:8" x14ac:dyDescent="0.35">
      <c r="A5409">
        <v>148634</v>
      </c>
      <c r="B5409">
        <v>0</v>
      </c>
      <c r="C5409">
        <v>7</v>
      </c>
      <c r="D5409" t="s">
        <v>167</v>
      </c>
      <c r="E5409" s="2">
        <v>0.61782407407407403</v>
      </c>
      <c r="F5409" s="2">
        <v>0.61828703703703702</v>
      </c>
      <c r="G5409" s="2"/>
      <c r="H5409">
        <v>2</v>
      </c>
    </row>
    <row r="5410" spans="1:8" x14ac:dyDescent="0.35">
      <c r="A5410">
        <v>148634</v>
      </c>
      <c r="B5410">
        <v>0</v>
      </c>
      <c r="C5410">
        <v>7</v>
      </c>
      <c r="D5410" t="s">
        <v>168</v>
      </c>
      <c r="E5410" s="2">
        <v>0.61967592592592591</v>
      </c>
      <c r="F5410" s="2">
        <v>0.62013888888888891</v>
      </c>
      <c r="G5410" s="2"/>
      <c r="H5410">
        <v>2</v>
      </c>
    </row>
    <row r="5411" spans="1:8" x14ac:dyDescent="0.35">
      <c r="A5411">
        <v>148634</v>
      </c>
      <c r="B5411">
        <v>0</v>
      </c>
      <c r="C5411">
        <v>7</v>
      </c>
      <c r="D5411" t="s">
        <v>169</v>
      </c>
      <c r="E5411" s="2">
        <v>0.62187499999999996</v>
      </c>
      <c r="F5411" s="2">
        <v>0.62233796296296295</v>
      </c>
      <c r="G5411" s="2"/>
      <c r="H5411">
        <v>2</v>
      </c>
    </row>
    <row r="5412" spans="1:8" x14ac:dyDescent="0.35">
      <c r="A5412">
        <v>148634</v>
      </c>
      <c r="B5412">
        <v>0</v>
      </c>
      <c r="C5412">
        <v>7</v>
      </c>
      <c r="D5412" t="s">
        <v>170</v>
      </c>
      <c r="E5412" s="2">
        <v>0.62384259259259256</v>
      </c>
      <c r="F5412" s="2">
        <v>0.62430555555555556</v>
      </c>
      <c r="G5412" s="2"/>
      <c r="H5412">
        <v>2</v>
      </c>
    </row>
    <row r="5413" spans="1:8" x14ac:dyDescent="0.35">
      <c r="A5413">
        <v>148634</v>
      </c>
      <c r="B5413">
        <v>0</v>
      </c>
      <c r="C5413">
        <v>7</v>
      </c>
      <c r="D5413" t="s">
        <v>171</v>
      </c>
      <c r="E5413" s="2">
        <v>0.62557870370370372</v>
      </c>
      <c r="F5413" s="2">
        <v>0.62604166666666672</v>
      </c>
      <c r="G5413" s="2"/>
      <c r="H5413">
        <v>2</v>
      </c>
    </row>
    <row r="5414" spans="1:8" x14ac:dyDescent="0.35">
      <c r="A5414">
        <v>148634</v>
      </c>
      <c r="B5414">
        <v>0</v>
      </c>
      <c r="C5414">
        <v>7</v>
      </c>
      <c r="D5414" t="s">
        <v>26</v>
      </c>
      <c r="E5414" s="2">
        <v>0.62905092592592593</v>
      </c>
      <c r="H5414">
        <v>1</v>
      </c>
    </row>
    <row r="5415" spans="1:8" x14ac:dyDescent="0.35">
      <c r="A5415">
        <v>147423</v>
      </c>
      <c r="B5415">
        <v>0</v>
      </c>
      <c r="C5415">
        <v>7</v>
      </c>
      <c r="D5415" t="s">
        <v>93</v>
      </c>
      <c r="F5415" s="2">
        <v>0.62048611111111107</v>
      </c>
      <c r="G5415" s="2"/>
      <c r="H5415">
        <v>1</v>
      </c>
    </row>
    <row r="5416" spans="1:8" x14ac:dyDescent="0.35">
      <c r="A5416">
        <v>147423</v>
      </c>
      <c r="B5416">
        <v>0</v>
      </c>
      <c r="C5416">
        <v>7</v>
      </c>
      <c r="D5416" t="s">
        <v>123</v>
      </c>
      <c r="E5416" s="2">
        <v>0.62222222222222223</v>
      </c>
      <c r="F5416" s="2">
        <v>0.62280092592592595</v>
      </c>
      <c r="G5416" s="2"/>
      <c r="H5416">
        <v>1</v>
      </c>
    </row>
    <row r="5417" spans="1:8" x14ac:dyDescent="0.35">
      <c r="A5417">
        <v>147423</v>
      </c>
      <c r="B5417">
        <v>0</v>
      </c>
      <c r="C5417">
        <v>7</v>
      </c>
      <c r="D5417" t="s">
        <v>21</v>
      </c>
      <c r="E5417" s="2">
        <v>0.62488425925925928</v>
      </c>
      <c r="F5417" s="2">
        <v>0.625462962962963</v>
      </c>
      <c r="G5417" s="2"/>
      <c r="H5417" t="s">
        <v>114</v>
      </c>
    </row>
    <row r="5418" spans="1:8" x14ac:dyDescent="0.35">
      <c r="A5418">
        <v>147423</v>
      </c>
      <c r="B5418">
        <v>0</v>
      </c>
      <c r="C5418">
        <v>7</v>
      </c>
      <c r="D5418" t="s">
        <v>45</v>
      </c>
      <c r="E5418" s="2">
        <v>0.62731481481481477</v>
      </c>
      <c r="F5418" s="2">
        <v>0.62905092592592593</v>
      </c>
      <c r="G5418" s="2"/>
      <c r="H5418" t="s">
        <v>152</v>
      </c>
    </row>
    <row r="5419" spans="1:8" x14ac:dyDescent="0.35">
      <c r="A5419">
        <v>147423</v>
      </c>
      <c r="B5419">
        <v>0</v>
      </c>
      <c r="C5419">
        <v>7</v>
      </c>
      <c r="D5419" t="s">
        <v>24</v>
      </c>
      <c r="E5419" s="2">
        <v>0.63668981481481479</v>
      </c>
      <c r="F5419" s="2">
        <v>0.63738425925925923</v>
      </c>
      <c r="G5419" s="2"/>
      <c r="H5419" t="s">
        <v>152</v>
      </c>
    </row>
    <row r="5420" spans="1:8" x14ac:dyDescent="0.35">
      <c r="A5420">
        <v>147423</v>
      </c>
      <c r="B5420">
        <v>0</v>
      </c>
      <c r="C5420">
        <v>7</v>
      </c>
      <c r="D5420" t="s">
        <v>113</v>
      </c>
      <c r="E5420" s="2">
        <v>0.63923611111111112</v>
      </c>
      <c r="F5420" s="2">
        <v>0.63981481481481484</v>
      </c>
      <c r="G5420" s="2"/>
      <c r="H5420" t="s">
        <v>152</v>
      </c>
    </row>
    <row r="5421" spans="1:8" x14ac:dyDescent="0.35">
      <c r="A5421">
        <v>147423</v>
      </c>
      <c r="B5421">
        <v>0</v>
      </c>
      <c r="C5421">
        <v>7</v>
      </c>
      <c r="D5421" t="s">
        <v>112</v>
      </c>
      <c r="E5421" s="2">
        <v>0.64120370370370372</v>
      </c>
      <c r="F5421" s="2">
        <v>0.64178240740740744</v>
      </c>
      <c r="G5421" s="2"/>
      <c r="H5421" t="s">
        <v>152</v>
      </c>
    </row>
    <row r="5422" spans="1:8" x14ac:dyDescent="0.35">
      <c r="A5422">
        <v>147423</v>
      </c>
      <c r="B5422">
        <v>0</v>
      </c>
      <c r="C5422">
        <v>7</v>
      </c>
      <c r="D5422" t="s">
        <v>111</v>
      </c>
      <c r="E5422" s="2">
        <v>0.64340277777777777</v>
      </c>
      <c r="F5422" s="2">
        <v>0.64386574074074077</v>
      </c>
      <c r="G5422" s="2"/>
      <c r="H5422" t="s">
        <v>152</v>
      </c>
    </row>
    <row r="5423" spans="1:8" x14ac:dyDescent="0.35">
      <c r="A5423">
        <v>147423</v>
      </c>
      <c r="B5423">
        <v>0</v>
      </c>
      <c r="C5423">
        <v>7</v>
      </c>
      <c r="D5423" t="s">
        <v>109</v>
      </c>
      <c r="E5423" s="2">
        <v>0.64537037037037037</v>
      </c>
      <c r="F5423" s="2">
        <v>0.64583333333333337</v>
      </c>
      <c r="G5423" s="2"/>
      <c r="H5423" t="s">
        <v>152</v>
      </c>
    </row>
    <row r="5424" spans="1:8" x14ac:dyDescent="0.35">
      <c r="A5424">
        <v>147423</v>
      </c>
      <c r="B5424">
        <v>0</v>
      </c>
      <c r="C5424">
        <v>7</v>
      </c>
      <c r="D5424" t="s">
        <v>39</v>
      </c>
      <c r="E5424" s="2">
        <v>0.6479166666666667</v>
      </c>
      <c r="F5424" s="2">
        <v>0.64861111111111114</v>
      </c>
      <c r="G5424" s="2"/>
      <c r="H5424" t="s">
        <v>152</v>
      </c>
    </row>
    <row r="5425" spans="1:8" x14ac:dyDescent="0.35">
      <c r="A5425">
        <v>147423</v>
      </c>
      <c r="B5425">
        <v>0</v>
      </c>
      <c r="C5425">
        <v>7</v>
      </c>
      <c r="D5425" t="s">
        <v>121</v>
      </c>
      <c r="E5425" s="2">
        <v>0.65162037037037035</v>
      </c>
      <c r="F5425" s="2">
        <v>0.65208333333333335</v>
      </c>
      <c r="G5425" s="2"/>
      <c r="H5425" t="s">
        <v>152</v>
      </c>
    </row>
    <row r="5426" spans="1:8" x14ac:dyDescent="0.35">
      <c r="A5426">
        <v>147423</v>
      </c>
      <c r="B5426">
        <v>0</v>
      </c>
      <c r="C5426">
        <v>7</v>
      </c>
      <c r="D5426" t="s">
        <v>120</v>
      </c>
      <c r="E5426" s="2">
        <v>0.6542824074074074</v>
      </c>
      <c r="F5426" s="2">
        <v>0.65474537037037039</v>
      </c>
      <c r="G5426" s="2"/>
      <c r="H5426" t="s">
        <v>152</v>
      </c>
    </row>
    <row r="5427" spans="1:8" x14ac:dyDescent="0.35">
      <c r="A5427">
        <v>147423</v>
      </c>
      <c r="B5427">
        <v>0</v>
      </c>
      <c r="C5427">
        <v>7</v>
      </c>
      <c r="D5427" t="s">
        <v>119</v>
      </c>
      <c r="E5427" s="2">
        <v>0.656712962962963</v>
      </c>
      <c r="F5427" s="2">
        <v>0.65717592592592589</v>
      </c>
      <c r="G5427" s="2"/>
      <c r="H5427" t="s">
        <v>152</v>
      </c>
    </row>
    <row r="5428" spans="1:8" x14ac:dyDescent="0.35">
      <c r="A5428">
        <v>147423</v>
      </c>
      <c r="B5428">
        <v>0</v>
      </c>
      <c r="C5428">
        <v>7</v>
      </c>
      <c r="D5428" t="s">
        <v>118</v>
      </c>
      <c r="E5428" s="2">
        <v>0.65914351851851849</v>
      </c>
      <c r="F5428" s="2">
        <v>0.65960648148148149</v>
      </c>
      <c r="G5428" s="2"/>
      <c r="H5428" t="s">
        <v>152</v>
      </c>
    </row>
    <row r="5429" spans="1:8" x14ac:dyDescent="0.35">
      <c r="A5429">
        <v>147423</v>
      </c>
      <c r="B5429">
        <v>0</v>
      </c>
      <c r="C5429">
        <v>7</v>
      </c>
      <c r="D5429" t="s">
        <v>117</v>
      </c>
      <c r="E5429" s="2">
        <v>0.66145833333333337</v>
      </c>
      <c r="F5429" s="2">
        <v>0.66192129629629626</v>
      </c>
      <c r="G5429" s="2"/>
      <c r="H5429" t="s">
        <v>152</v>
      </c>
    </row>
    <row r="5430" spans="1:8" x14ac:dyDescent="0.35">
      <c r="A5430">
        <v>147423</v>
      </c>
      <c r="B5430">
        <v>0</v>
      </c>
      <c r="C5430">
        <v>7</v>
      </c>
      <c r="D5430" t="s">
        <v>116</v>
      </c>
      <c r="E5430" s="2">
        <v>0.66527777777777775</v>
      </c>
      <c r="F5430" s="2">
        <v>0.66574074074074074</v>
      </c>
      <c r="G5430" s="2"/>
      <c r="H5430" t="s">
        <v>152</v>
      </c>
    </row>
    <row r="5431" spans="1:8" x14ac:dyDescent="0.35">
      <c r="A5431">
        <v>147423</v>
      </c>
      <c r="B5431">
        <v>0</v>
      </c>
      <c r="C5431">
        <v>7</v>
      </c>
      <c r="D5431" t="s">
        <v>6</v>
      </c>
      <c r="E5431" s="2">
        <v>0.66724537037037035</v>
      </c>
      <c r="H5431" t="s">
        <v>115</v>
      </c>
    </row>
    <row r="5432" spans="1:8" x14ac:dyDescent="0.35">
      <c r="A5432">
        <v>148121</v>
      </c>
      <c r="B5432">
        <v>0</v>
      </c>
      <c r="C5432">
        <v>7</v>
      </c>
      <c r="D5432" t="s">
        <v>21</v>
      </c>
      <c r="F5432" s="2">
        <v>0.62152777777777779</v>
      </c>
      <c r="G5432" s="2"/>
      <c r="H5432" t="s">
        <v>114</v>
      </c>
    </row>
    <row r="5433" spans="1:8" x14ac:dyDescent="0.35">
      <c r="A5433">
        <v>148121</v>
      </c>
      <c r="B5433">
        <v>0</v>
      </c>
      <c r="C5433">
        <v>7</v>
      </c>
      <c r="D5433" t="s">
        <v>45</v>
      </c>
      <c r="E5433" s="2">
        <v>0.62361111111111112</v>
      </c>
      <c r="F5433" s="2">
        <v>0.62557870370370372</v>
      </c>
      <c r="G5433" s="2"/>
      <c r="H5433" t="s">
        <v>152</v>
      </c>
    </row>
    <row r="5434" spans="1:8" x14ac:dyDescent="0.35">
      <c r="A5434">
        <v>148121</v>
      </c>
      <c r="B5434">
        <v>0</v>
      </c>
      <c r="C5434">
        <v>7</v>
      </c>
      <c r="D5434" t="s">
        <v>130</v>
      </c>
      <c r="E5434" s="2">
        <v>0.62719907407407405</v>
      </c>
      <c r="F5434" s="2">
        <v>0.62777777777777777</v>
      </c>
      <c r="G5434" s="2"/>
      <c r="H5434" t="s">
        <v>152</v>
      </c>
    </row>
    <row r="5435" spans="1:8" x14ac:dyDescent="0.35">
      <c r="A5435">
        <v>148121</v>
      </c>
      <c r="B5435">
        <v>0</v>
      </c>
      <c r="C5435">
        <v>7</v>
      </c>
      <c r="D5435" t="s">
        <v>129</v>
      </c>
      <c r="E5435" s="2">
        <v>0.62905092592592593</v>
      </c>
      <c r="F5435" s="2">
        <v>0.62951388888888893</v>
      </c>
      <c r="G5435" s="2"/>
      <c r="H5435" t="s">
        <v>152</v>
      </c>
    </row>
    <row r="5436" spans="1:8" x14ac:dyDescent="0.35">
      <c r="A5436">
        <v>148121</v>
      </c>
      <c r="B5436">
        <v>0</v>
      </c>
      <c r="C5436">
        <v>7</v>
      </c>
      <c r="D5436" t="s">
        <v>128</v>
      </c>
      <c r="E5436" s="2">
        <v>0.63101851851851853</v>
      </c>
      <c r="F5436" s="2">
        <v>0.63148148148148153</v>
      </c>
      <c r="G5436" s="2"/>
      <c r="H5436" t="s">
        <v>152</v>
      </c>
    </row>
    <row r="5437" spans="1:8" x14ac:dyDescent="0.35">
      <c r="A5437">
        <v>148121</v>
      </c>
      <c r="B5437">
        <v>0</v>
      </c>
      <c r="C5437">
        <v>7</v>
      </c>
      <c r="D5437" t="s">
        <v>126</v>
      </c>
      <c r="E5437" s="2">
        <v>0.63298611111111114</v>
      </c>
      <c r="F5437" s="2">
        <v>0.63368055555555558</v>
      </c>
      <c r="G5437" s="2"/>
      <c r="H5437" t="s">
        <v>162</v>
      </c>
    </row>
    <row r="5438" spans="1:8" x14ac:dyDescent="0.35">
      <c r="A5438">
        <v>148121</v>
      </c>
      <c r="B5438">
        <v>0</v>
      </c>
      <c r="C5438">
        <v>7</v>
      </c>
      <c r="D5438" t="s">
        <v>125</v>
      </c>
      <c r="E5438" s="2">
        <v>0.63541666666666663</v>
      </c>
      <c r="F5438" s="2">
        <v>0.63587962962962963</v>
      </c>
      <c r="G5438" s="2"/>
      <c r="H5438">
        <v>1</v>
      </c>
    </row>
    <row r="5439" spans="1:8" x14ac:dyDescent="0.35">
      <c r="A5439">
        <v>148121</v>
      </c>
      <c r="B5439">
        <v>0</v>
      </c>
      <c r="C5439">
        <v>7</v>
      </c>
      <c r="D5439" t="s">
        <v>17</v>
      </c>
      <c r="E5439" s="2">
        <v>0.63715277777777779</v>
      </c>
      <c r="F5439" s="2">
        <v>0.63761574074074079</v>
      </c>
      <c r="G5439" s="2"/>
      <c r="H5439">
        <v>1</v>
      </c>
    </row>
    <row r="5440" spans="1:8" x14ac:dyDescent="0.35">
      <c r="A5440">
        <v>148121</v>
      </c>
      <c r="B5440">
        <v>0</v>
      </c>
      <c r="C5440">
        <v>7</v>
      </c>
      <c r="D5440" t="s">
        <v>18</v>
      </c>
      <c r="E5440" s="2">
        <v>0.64039351851851856</v>
      </c>
      <c r="H5440" t="s">
        <v>124</v>
      </c>
    </row>
    <row r="5441" spans="1:8" x14ac:dyDescent="0.35">
      <c r="A5441">
        <v>147130</v>
      </c>
      <c r="B5441">
        <v>0</v>
      </c>
      <c r="C5441">
        <v>7</v>
      </c>
      <c r="D5441" t="s">
        <v>31</v>
      </c>
      <c r="F5441" s="2">
        <v>0.62152777777777779</v>
      </c>
      <c r="G5441" s="2"/>
      <c r="H5441" t="s">
        <v>131</v>
      </c>
    </row>
    <row r="5442" spans="1:8" x14ac:dyDescent="0.35">
      <c r="A5442">
        <v>147130</v>
      </c>
      <c r="B5442">
        <v>0</v>
      </c>
      <c r="C5442">
        <v>7</v>
      </c>
      <c r="D5442" t="s">
        <v>132</v>
      </c>
      <c r="E5442" s="2">
        <v>0.62372685185185184</v>
      </c>
      <c r="F5442" s="2">
        <v>0.62430555555555556</v>
      </c>
      <c r="G5442" s="2"/>
      <c r="H5442">
        <v>2</v>
      </c>
    </row>
    <row r="5443" spans="1:8" x14ac:dyDescent="0.35">
      <c r="A5443">
        <v>147130</v>
      </c>
      <c r="B5443">
        <v>0</v>
      </c>
      <c r="C5443">
        <v>7</v>
      </c>
      <c r="D5443" t="s">
        <v>133</v>
      </c>
      <c r="E5443" s="2">
        <v>0.62592592592592589</v>
      </c>
      <c r="F5443" s="2">
        <v>0.62638888888888888</v>
      </c>
      <c r="G5443" s="2"/>
      <c r="H5443">
        <v>2</v>
      </c>
    </row>
    <row r="5444" spans="1:8" x14ac:dyDescent="0.35">
      <c r="A5444">
        <v>147130</v>
      </c>
      <c r="B5444">
        <v>0</v>
      </c>
      <c r="C5444">
        <v>7</v>
      </c>
      <c r="D5444" t="s">
        <v>38</v>
      </c>
      <c r="E5444" s="2">
        <v>0.62766203703703705</v>
      </c>
      <c r="F5444" s="2">
        <v>0.62835648148148149</v>
      </c>
      <c r="G5444" s="2"/>
      <c r="H5444" t="s">
        <v>134</v>
      </c>
    </row>
    <row r="5445" spans="1:8" x14ac:dyDescent="0.35">
      <c r="A5445">
        <v>147130</v>
      </c>
      <c r="B5445">
        <v>1</v>
      </c>
      <c r="C5445">
        <v>7</v>
      </c>
      <c r="D5445" t="s">
        <v>135</v>
      </c>
      <c r="E5445" s="2">
        <v>0.63055555555555554</v>
      </c>
      <c r="F5445" s="2">
        <v>0.63101851851851853</v>
      </c>
      <c r="G5445" s="2"/>
      <c r="H5445">
        <v>1</v>
      </c>
    </row>
    <row r="5446" spans="1:8" x14ac:dyDescent="0.35">
      <c r="A5446">
        <v>147130</v>
      </c>
      <c r="B5446">
        <v>1</v>
      </c>
      <c r="C5446">
        <v>7</v>
      </c>
      <c r="D5446" t="s">
        <v>136</v>
      </c>
      <c r="E5446" s="2">
        <v>0.63240740740740742</v>
      </c>
      <c r="F5446" s="2">
        <v>0.63287037037037042</v>
      </c>
      <c r="G5446" s="2"/>
      <c r="H5446">
        <v>1</v>
      </c>
    </row>
    <row r="5447" spans="1:8" x14ac:dyDescent="0.35">
      <c r="A5447">
        <v>147130</v>
      </c>
      <c r="B5447">
        <v>1</v>
      </c>
      <c r="C5447">
        <v>7</v>
      </c>
      <c r="D5447" t="s">
        <v>137</v>
      </c>
      <c r="E5447" s="2">
        <v>0.63460648148148147</v>
      </c>
      <c r="F5447" s="2">
        <v>0.63506944444444446</v>
      </c>
      <c r="G5447" s="2"/>
      <c r="H5447">
        <v>1</v>
      </c>
    </row>
    <row r="5448" spans="1:8" x14ac:dyDescent="0.35">
      <c r="A5448">
        <v>147130</v>
      </c>
      <c r="B5448">
        <v>1</v>
      </c>
      <c r="C5448">
        <v>7</v>
      </c>
      <c r="D5448" t="s">
        <v>138</v>
      </c>
      <c r="E5448" s="2">
        <v>0.63634259259259263</v>
      </c>
      <c r="F5448" s="2">
        <v>0.63680555555555551</v>
      </c>
      <c r="G5448" s="2"/>
      <c r="H5448">
        <v>1</v>
      </c>
    </row>
    <row r="5449" spans="1:8" x14ac:dyDescent="0.35">
      <c r="A5449">
        <v>147130</v>
      </c>
      <c r="B5449">
        <v>1</v>
      </c>
      <c r="C5449">
        <v>7</v>
      </c>
      <c r="D5449" t="s">
        <v>139</v>
      </c>
      <c r="E5449" s="2">
        <v>0.63888888888888884</v>
      </c>
      <c r="F5449" s="2">
        <v>0.63958333333333328</v>
      </c>
      <c r="G5449" s="2"/>
      <c r="H5449">
        <v>1</v>
      </c>
    </row>
    <row r="5450" spans="1:8" x14ac:dyDescent="0.35">
      <c r="A5450">
        <v>147130</v>
      </c>
      <c r="B5450">
        <v>1</v>
      </c>
      <c r="C5450">
        <v>7</v>
      </c>
      <c r="D5450" t="s">
        <v>72</v>
      </c>
      <c r="E5450" s="2">
        <v>0.64120370370370372</v>
      </c>
      <c r="F5450" s="2">
        <v>0.64178240740740744</v>
      </c>
      <c r="G5450" s="2"/>
      <c r="H5450">
        <v>1</v>
      </c>
    </row>
    <row r="5451" spans="1:8" x14ac:dyDescent="0.35">
      <c r="A5451">
        <v>147130</v>
      </c>
      <c r="B5451">
        <v>1</v>
      </c>
      <c r="C5451">
        <v>7</v>
      </c>
      <c r="D5451" t="s">
        <v>95</v>
      </c>
      <c r="E5451" s="2">
        <v>0.64351851851851849</v>
      </c>
      <c r="F5451" s="2">
        <v>0.64409722222222221</v>
      </c>
      <c r="G5451" s="2"/>
      <c r="H5451">
        <v>1</v>
      </c>
    </row>
    <row r="5452" spans="1:8" x14ac:dyDescent="0.35">
      <c r="A5452">
        <v>147130</v>
      </c>
      <c r="B5452">
        <v>1</v>
      </c>
      <c r="C5452">
        <v>7</v>
      </c>
      <c r="D5452" t="s">
        <v>140</v>
      </c>
      <c r="E5452" s="2">
        <v>0.64548611111111109</v>
      </c>
      <c r="F5452" s="2">
        <v>0.64618055555555554</v>
      </c>
      <c r="G5452" s="2"/>
      <c r="H5452">
        <v>1</v>
      </c>
    </row>
    <row r="5453" spans="1:8" x14ac:dyDescent="0.35">
      <c r="A5453">
        <v>147130</v>
      </c>
      <c r="B5453">
        <v>1</v>
      </c>
      <c r="C5453">
        <v>7</v>
      </c>
      <c r="D5453" t="s">
        <v>141</v>
      </c>
      <c r="E5453" s="2">
        <v>0.64780092592592597</v>
      </c>
      <c r="F5453" s="2">
        <v>0.64826388888888886</v>
      </c>
      <c r="G5453" s="2"/>
      <c r="H5453">
        <v>1</v>
      </c>
    </row>
    <row r="5454" spans="1:8" x14ac:dyDescent="0.35">
      <c r="A5454">
        <v>147130</v>
      </c>
      <c r="B5454">
        <v>1</v>
      </c>
      <c r="C5454">
        <v>7</v>
      </c>
      <c r="D5454" t="s">
        <v>46</v>
      </c>
      <c r="E5454" s="2">
        <v>0.64907407407407403</v>
      </c>
      <c r="F5454" s="2">
        <v>0.64953703703703702</v>
      </c>
      <c r="G5454" s="2"/>
      <c r="H5454">
        <v>1</v>
      </c>
    </row>
    <row r="5455" spans="1:8" x14ac:dyDescent="0.35">
      <c r="A5455">
        <v>147130</v>
      </c>
      <c r="B5455">
        <v>1</v>
      </c>
      <c r="C5455">
        <v>7</v>
      </c>
      <c r="D5455" t="s">
        <v>142</v>
      </c>
      <c r="E5455" s="2">
        <v>0.65069444444444446</v>
      </c>
      <c r="F5455" s="2">
        <v>0.65115740740740746</v>
      </c>
      <c r="G5455" s="2"/>
      <c r="H5455">
        <v>1</v>
      </c>
    </row>
    <row r="5456" spans="1:8" x14ac:dyDescent="0.35">
      <c r="A5456">
        <v>147130</v>
      </c>
      <c r="B5456">
        <v>1</v>
      </c>
      <c r="C5456">
        <v>7</v>
      </c>
      <c r="D5456" t="s">
        <v>143</v>
      </c>
      <c r="E5456" s="2">
        <v>0.65196759259259263</v>
      </c>
      <c r="F5456" s="2">
        <v>0.65266203703703707</v>
      </c>
      <c r="G5456" s="2"/>
      <c r="H5456">
        <v>1</v>
      </c>
    </row>
    <row r="5457" spans="1:8" x14ac:dyDescent="0.35">
      <c r="A5457">
        <v>147130</v>
      </c>
      <c r="B5457">
        <v>1</v>
      </c>
      <c r="C5457">
        <v>7</v>
      </c>
      <c r="D5457" t="s">
        <v>59</v>
      </c>
      <c r="E5457" s="2">
        <v>0.65393518518518523</v>
      </c>
      <c r="F5457" s="2">
        <v>0.65439814814814812</v>
      </c>
      <c r="G5457" s="2"/>
      <c r="H5457">
        <v>1</v>
      </c>
    </row>
    <row r="5458" spans="1:8" x14ac:dyDescent="0.35">
      <c r="A5458">
        <v>147130</v>
      </c>
      <c r="B5458">
        <v>1</v>
      </c>
      <c r="C5458">
        <v>7</v>
      </c>
      <c r="D5458" t="s">
        <v>144</v>
      </c>
      <c r="E5458" s="2">
        <v>0.65543981481481484</v>
      </c>
      <c r="F5458" s="2">
        <v>0.65590277777777772</v>
      </c>
      <c r="G5458" s="2"/>
      <c r="H5458">
        <v>1</v>
      </c>
    </row>
    <row r="5459" spans="1:8" x14ac:dyDescent="0.35">
      <c r="A5459">
        <v>147130</v>
      </c>
      <c r="B5459">
        <v>1</v>
      </c>
      <c r="C5459">
        <v>7</v>
      </c>
      <c r="D5459" t="s">
        <v>9</v>
      </c>
      <c r="E5459" s="2">
        <v>0.65740740740740744</v>
      </c>
      <c r="H5459">
        <v>1</v>
      </c>
    </row>
    <row r="5460" spans="1:8" x14ac:dyDescent="0.35">
      <c r="A5460">
        <v>147227</v>
      </c>
      <c r="B5460">
        <v>0</v>
      </c>
      <c r="C5460">
        <v>7</v>
      </c>
      <c r="D5460" t="s">
        <v>23</v>
      </c>
      <c r="F5460" s="2">
        <v>0.62175925925925923</v>
      </c>
      <c r="G5460" s="2"/>
      <c r="H5460">
        <v>1</v>
      </c>
    </row>
    <row r="5461" spans="1:8" x14ac:dyDescent="0.35">
      <c r="A5461">
        <v>147227</v>
      </c>
      <c r="B5461">
        <v>0</v>
      </c>
      <c r="C5461">
        <v>7</v>
      </c>
      <c r="D5461" t="s">
        <v>145</v>
      </c>
      <c r="E5461" s="2">
        <v>0.62407407407407411</v>
      </c>
      <c r="F5461" s="2">
        <v>0.624537037037037</v>
      </c>
      <c r="G5461" s="2"/>
      <c r="H5461">
        <v>1</v>
      </c>
    </row>
    <row r="5462" spans="1:8" x14ac:dyDescent="0.35">
      <c r="A5462">
        <v>147227</v>
      </c>
      <c r="B5462">
        <v>0</v>
      </c>
      <c r="C5462">
        <v>7</v>
      </c>
      <c r="D5462" t="s">
        <v>146</v>
      </c>
      <c r="E5462" s="2">
        <v>0.62592592592592589</v>
      </c>
      <c r="F5462" s="2">
        <v>0.62638888888888888</v>
      </c>
      <c r="G5462" s="2"/>
      <c r="H5462" t="s">
        <v>147</v>
      </c>
    </row>
    <row r="5463" spans="1:8" x14ac:dyDescent="0.35">
      <c r="A5463">
        <v>147227</v>
      </c>
      <c r="B5463">
        <v>0</v>
      </c>
      <c r="C5463">
        <v>7</v>
      </c>
      <c r="D5463" t="s">
        <v>19</v>
      </c>
      <c r="E5463" s="2">
        <v>0.62731481481481477</v>
      </c>
      <c r="F5463" s="2">
        <v>0.62777777777777777</v>
      </c>
      <c r="G5463" s="2"/>
      <c r="H5463">
        <v>1</v>
      </c>
    </row>
    <row r="5464" spans="1:8" x14ac:dyDescent="0.35">
      <c r="A5464">
        <v>147227</v>
      </c>
      <c r="B5464">
        <v>0</v>
      </c>
      <c r="C5464">
        <v>7</v>
      </c>
      <c r="D5464" t="s">
        <v>148</v>
      </c>
      <c r="E5464" s="2">
        <v>0.63055555555555554</v>
      </c>
      <c r="F5464" s="2">
        <v>0.63101851851851853</v>
      </c>
      <c r="G5464" s="2"/>
      <c r="H5464">
        <v>1</v>
      </c>
    </row>
    <row r="5465" spans="1:8" x14ac:dyDescent="0.35">
      <c r="A5465">
        <v>147227</v>
      </c>
      <c r="B5465">
        <v>0</v>
      </c>
      <c r="C5465">
        <v>7</v>
      </c>
      <c r="D5465" t="s">
        <v>149</v>
      </c>
      <c r="E5465" s="2">
        <v>0.63240740740740742</v>
      </c>
      <c r="F5465" s="2">
        <v>0.63298611111111114</v>
      </c>
      <c r="G5465" s="2"/>
      <c r="H5465">
        <v>1</v>
      </c>
    </row>
    <row r="5466" spans="1:8" x14ac:dyDescent="0.35">
      <c r="A5466">
        <v>147227</v>
      </c>
      <c r="B5466">
        <v>0</v>
      </c>
      <c r="C5466">
        <v>7</v>
      </c>
      <c r="D5466" t="s">
        <v>150</v>
      </c>
      <c r="E5466" s="2">
        <v>0.63437500000000002</v>
      </c>
      <c r="F5466" s="2">
        <v>0.63506944444444446</v>
      </c>
      <c r="G5466" s="2"/>
      <c r="H5466">
        <v>1</v>
      </c>
    </row>
    <row r="5467" spans="1:8" x14ac:dyDescent="0.35">
      <c r="A5467">
        <v>147227</v>
      </c>
      <c r="B5467">
        <v>0</v>
      </c>
      <c r="C5467">
        <v>7</v>
      </c>
      <c r="D5467" t="s">
        <v>151</v>
      </c>
      <c r="E5467" s="2">
        <v>0.6362268518518519</v>
      </c>
      <c r="F5467" s="2">
        <v>0.63668981481481479</v>
      </c>
      <c r="G5467" s="2"/>
      <c r="H5467">
        <v>1</v>
      </c>
    </row>
    <row r="5468" spans="1:8" x14ac:dyDescent="0.35">
      <c r="A5468">
        <v>147227</v>
      </c>
      <c r="B5468">
        <v>0</v>
      </c>
      <c r="C5468">
        <v>7</v>
      </c>
      <c r="D5468" t="s">
        <v>90</v>
      </c>
      <c r="E5468" s="2">
        <v>0.63784722222222223</v>
      </c>
      <c r="F5468" s="2">
        <v>0.63854166666666667</v>
      </c>
      <c r="G5468" s="2"/>
      <c r="H5468">
        <v>1</v>
      </c>
    </row>
    <row r="5469" spans="1:8" x14ac:dyDescent="0.35">
      <c r="A5469">
        <v>147227</v>
      </c>
      <c r="B5469">
        <v>0</v>
      </c>
      <c r="C5469">
        <v>7</v>
      </c>
      <c r="D5469" t="s">
        <v>59</v>
      </c>
      <c r="E5469" s="2">
        <v>0.63993055555555556</v>
      </c>
      <c r="F5469" s="2">
        <v>0.64039351851851856</v>
      </c>
      <c r="G5469" s="2"/>
      <c r="H5469">
        <v>1</v>
      </c>
    </row>
    <row r="5470" spans="1:8" x14ac:dyDescent="0.35">
      <c r="A5470">
        <v>147227</v>
      </c>
      <c r="B5470">
        <v>0</v>
      </c>
      <c r="C5470">
        <v>7</v>
      </c>
      <c r="D5470" t="s">
        <v>144</v>
      </c>
      <c r="E5470" s="2">
        <v>0.64155092592592589</v>
      </c>
      <c r="F5470" s="2">
        <v>0.64201388888888888</v>
      </c>
      <c r="G5470" s="2"/>
      <c r="H5470">
        <v>1</v>
      </c>
    </row>
    <row r="5471" spans="1:8" x14ac:dyDescent="0.35">
      <c r="A5471">
        <v>147227</v>
      </c>
      <c r="B5471">
        <v>0</v>
      </c>
      <c r="C5471">
        <v>7</v>
      </c>
      <c r="D5471" t="s">
        <v>9</v>
      </c>
      <c r="E5471" s="2">
        <v>0.64317129629629632</v>
      </c>
      <c r="F5471" s="2">
        <v>0.64363425925925921</v>
      </c>
      <c r="G5471" s="2"/>
      <c r="H5471">
        <v>1</v>
      </c>
    </row>
    <row r="5472" spans="1:8" x14ac:dyDescent="0.35">
      <c r="A5472">
        <v>147227</v>
      </c>
      <c r="B5472">
        <v>0</v>
      </c>
      <c r="C5472">
        <v>7</v>
      </c>
      <c r="D5472" t="s">
        <v>93</v>
      </c>
      <c r="E5472" s="2">
        <v>0.64479166666666665</v>
      </c>
      <c r="F5472" s="2">
        <v>0.64525462962962965</v>
      </c>
      <c r="G5472" s="2"/>
      <c r="H5472">
        <v>1</v>
      </c>
    </row>
    <row r="5473" spans="1:8" x14ac:dyDescent="0.35">
      <c r="A5473">
        <v>147227</v>
      </c>
      <c r="B5473">
        <v>0</v>
      </c>
      <c r="C5473">
        <v>7</v>
      </c>
      <c r="D5473" t="s">
        <v>123</v>
      </c>
      <c r="E5473" s="2">
        <v>0.64710648148148153</v>
      </c>
      <c r="F5473" s="2">
        <v>0.64768518518518514</v>
      </c>
      <c r="G5473" s="2"/>
      <c r="H5473">
        <v>1</v>
      </c>
    </row>
    <row r="5474" spans="1:8" x14ac:dyDescent="0.35">
      <c r="A5474">
        <v>147227</v>
      </c>
      <c r="B5474">
        <v>0</v>
      </c>
      <c r="C5474">
        <v>7</v>
      </c>
      <c r="D5474" t="s">
        <v>21</v>
      </c>
      <c r="E5474" s="2">
        <v>0.64976851851851847</v>
      </c>
      <c r="F5474" s="2">
        <v>0.65034722222222219</v>
      </c>
      <c r="G5474" s="2"/>
      <c r="H5474" t="s">
        <v>114</v>
      </c>
    </row>
    <row r="5475" spans="1:8" x14ac:dyDescent="0.35">
      <c r="A5475">
        <v>147227</v>
      </c>
      <c r="B5475">
        <v>0</v>
      </c>
      <c r="C5475">
        <v>7</v>
      </c>
      <c r="D5475" t="s">
        <v>45</v>
      </c>
      <c r="E5475" s="2">
        <v>0.65219907407407407</v>
      </c>
      <c r="F5475" s="2">
        <v>0.65312499999999996</v>
      </c>
      <c r="G5475" s="2"/>
      <c r="H5475" t="s">
        <v>152</v>
      </c>
    </row>
    <row r="5476" spans="1:8" x14ac:dyDescent="0.35">
      <c r="A5476">
        <v>147227</v>
      </c>
      <c r="B5476">
        <v>0</v>
      </c>
      <c r="C5476">
        <v>7</v>
      </c>
      <c r="D5476" t="s">
        <v>128</v>
      </c>
      <c r="E5476" s="2">
        <v>0.65648148148148144</v>
      </c>
      <c r="F5476" s="2">
        <v>0.65694444444444444</v>
      </c>
      <c r="G5476" s="2"/>
      <c r="H5476" t="s">
        <v>152</v>
      </c>
    </row>
    <row r="5477" spans="1:8" x14ac:dyDescent="0.35">
      <c r="A5477">
        <v>147227</v>
      </c>
      <c r="B5477">
        <v>0</v>
      </c>
      <c r="C5477">
        <v>7</v>
      </c>
      <c r="D5477" t="s">
        <v>126</v>
      </c>
      <c r="E5477" s="2">
        <v>0.6586805555555556</v>
      </c>
      <c r="F5477" s="2">
        <v>0.66006944444444449</v>
      </c>
      <c r="G5477" s="2"/>
      <c r="H5477" t="s">
        <v>152</v>
      </c>
    </row>
    <row r="5478" spans="1:8" x14ac:dyDescent="0.35">
      <c r="A5478">
        <v>147227</v>
      </c>
      <c r="B5478">
        <v>0</v>
      </c>
      <c r="C5478">
        <v>7</v>
      </c>
      <c r="D5478" t="s">
        <v>153</v>
      </c>
      <c r="E5478" s="2">
        <v>0.66215277777777781</v>
      </c>
      <c r="F5478" s="2">
        <v>0.6626157407407407</v>
      </c>
      <c r="G5478" s="2"/>
      <c r="H5478" t="s">
        <v>152</v>
      </c>
    </row>
    <row r="5479" spans="1:8" x14ac:dyDescent="0.35">
      <c r="A5479">
        <v>147227</v>
      </c>
      <c r="B5479">
        <v>0</v>
      </c>
      <c r="C5479">
        <v>7</v>
      </c>
      <c r="D5479" t="s">
        <v>154</v>
      </c>
      <c r="E5479" s="2">
        <v>0.66400462962962958</v>
      </c>
      <c r="F5479" s="2">
        <v>0.66446759259259258</v>
      </c>
      <c r="G5479" s="2"/>
      <c r="H5479" t="s">
        <v>152</v>
      </c>
    </row>
    <row r="5480" spans="1:8" x14ac:dyDescent="0.35">
      <c r="A5480">
        <v>147227</v>
      </c>
      <c r="B5480">
        <v>0</v>
      </c>
      <c r="C5480">
        <v>7</v>
      </c>
      <c r="D5480" t="s">
        <v>155</v>
      </c>
      <c r="E5480" s="2">
        <v>0.66597222222222219</v>
      </c>
      <c r="F5480" s="2">
        <v>0.66643518518518519</v>
      </c>
      <c r="G5480" s="2"/>
      <c r="H5480" t="s">
        <v>152</v>
      </c>
    </row>
    <row r="5481" spans="1:8" x14ac:dyDescent="0.35">
      <c r="A5481">
        <v>147227</v>
      </c>
      <c r="B5481">
        <v>0</v>
      </c>
      <c r="C5481">
        <v>7</v>
      </c>
      <c r="D5481" t="s">
        <v>24</v>
      </c>
      <c r="E5481" s="2">
        <v>0.66921296296296295</v>
      </c>
      <c r="H5481">
        <v>7</v>
      </c>
    </row>
    <row r="5482" spans="1:8" x14ac:dyDescent="0.35">
      <c r="A5482">
        <v>145434</v>
      </c>
      <c r="B5482">
        <v>0</v>
      </c>
      <c r="C5482">
        <v>7</v>
      </c>
      <c r="D5482" t="s">
        <v>6</v>
      </c>
      <c r="F5482" s="2">
        <v>0.62280092592592595</v>
      </c>
      <c r="G5482" s="2"/>
      <c r="H5482" t="s">
        <v>115</v>
      </c>
    </row>
    <row r="5483" spans="1:8" x14ac:dyDescent="0.35">
      <c r="A5483">
        <v>145434</v>
      </c>
      <c r="B5483">
        <v>0</v>
      </c>
      <c r="C5483">
        <v>7</v>
      </c>
      <c r="D5483" t="s">
        <v>116</v>
      </c>
      <c r="E5483" s="2">
        <v>0.62557870370370372</v>
      </c>
      <c r="F5483" s="2">
        <v>0.62604166666666672</v>
      </c>
      <c r="G5483" s="2"/>
      <c r="H5483" t="s">
        <v>110</v>
      </c>
    </row>
    <row r="5484" spans="1:8" x14ac:dyDescent="0.35">
      <c r="A5484">
        <v>145434</v>
      </c>
      <c r="B5484">
        <v>0</v>
      </c>
      <c r="C5484">
        <v>7</v>
      </c>
      <c r="D5484" t="s">
        <v>117</v>
      </c>
      <c r="E5484" s="2">
        <v>0.62974537037037037</v>
      </c>
      <c r="F5484" s="2">
        <v>0.63020833333333337</v>
      </c>
      <c r="G5484" s="2"/>
      <c r="H5484" t="s">
        <v>110</v>
      </c>
    </row>
    <row r="5485" spans="1:8" x14ac:dyDescent="0.35">
      <c r="A5485">
        <v>145434</v>
      </c>
      <c r="B5485">
        <v>0</v>
      </c>
      <c r="C5485">
        <v>7</v>
      </c>
      <c r="D5485" t="s">
        <v>118</v>
      </c>
      <c r="E5485" s="2">
        <v>0.63194444444444442</v>
      </c>
      <c r="F5485" s="2">
        <v>0.63240740740740742</v>
      </c>
      <c r="G5485" s="2"/>
      <c r="H5485" t="s">
        <v>110</v>
      </c>
    </row>
    <row r="5486" spans="1:8" x14ac:dyDescent="0.35">
      <c r="A5486">
        <v>145434</v>
      </c>
      <c r="B5486">
        <v>0</v>
      </c>
      <c r="C5486">
        <v>7</v>
      </c>
      <c r="D5486" t="s">
        <v>119</v>
      </c>
      <c r="E5486" s="2">
        <v>0.63437500000000002</v>
      </c>
      <c r="F5486" s="2">
        <v>0.63483796296296291</v>
      </c>
      <c r="G5486" s="2"/>
      <c r="H5486" t="s">
        <v>110</v>
      </c>
    </row>
    <row r="5487" spans="1:8" x14ac:dyDescent="0.35">
      <c r="A5487">
        <v>145434</v>
      </c>
      <c r="B5487">
        <v>0</v>
      </c>
      <c r="C5487">
        <v>7</v>
      </c>
      <c r="D5487" t="s">
        <v>120</v>
      </c>
      <c r="E5487" s="2">
        <v>0.63668981481481479</v>
      </c>
      <c r="F5487" s="2">
        <v>0.63715277777777779</v>
      </c>
      <c r="G5487" s="2"/>
      <c r="H5487" t="s">
        <v>110</v>
      </c>
    </row>
    <row r="5488" spans="1:8" x14ac:dyDescent="0.35">
      <c r="A5488">
        <v>145434</v>
      </c>
      <c r="B5488">
        <v>0</v>
      </c>
      <c r="C5488">
        <v>7</v>
      </c>
      <c r="D5488" t="s">
        <v>121</v>
      </c>
      <c r="E5488" s="2">
        <v>0.63935185185185184</v>
      </c>
      <c r="F5488" s="2">
        <v>0.63981481481481484</v>
      </c>
      <c r="G5488" s="2"/>
      <c r="H5488" t="s">
        <v>110</v>
      </c>
    </row>
    <row r="5489" spans="1:8" x14ac:dyDescent="0.35">
      <c r="A5489">
        <v>145434</v>
      </c>
      <c r="B5489">
        <v>0</v>
      </c>
      <c r="C5489">
        <v>7</v>
      </c>
      <c r="D5489" t="s">
        <v>39</v>
      </c>
      <c r="E5489" s="2">
        <v>0.64247685185185188</v>
      </c>
      <c r="F5489" s="2">
        <v>0.64317129629629632</v>
      </c>
      <c r="G5489" s="2"/>
      <c r="H5489" t="s">
        <v>110</v>
      </c>
    </row>
    <row r="5490" spans="1:8" x14ac:dyDescent="0.35">
      <c r="A5490">
        <v>145434</v>
      </c>
      <c r="B5490">
        <v>0</v>
      </c>
      <c r="C5490">
        <v>7</v>
      </c>
      <c r="D5490" t="s">
        <v>109</v>
      </c>
      <c r="E5490" s="2">
        <v>0.64548611111111109</v>
      </c>
      <c r="F5490" s="2">
        <v>0.64594907407407409</v>
      </c>
      <c r="G5490" s="2"/>
      <c r="H5490" t="s">
        <v>110</v>
      </c>
    </row>
    <row r="5491" spans="1:8" x14ac:dyDescent="0.35">
      <c r="A5491">
        <v>145434</v>
      </c>
      <c r="B5491">
        <v>0</v>
      </c>
      <c r="C5491">
        <v>7</v>
      </c>
      <c r="D5491" t="s">
        <v>111</v>
      </c>
      <c r="E5491" s="2">
        <v>0.6474537037037037</v>
      </c>
      <c r="F5491" s="2">
        <v>0.6479166666666667</v>
      </c>
      <c r="G5491" s="2"/>
      <c r="H5491" t="s">
        <v>110</v>
      </c>
    </row>
    <row r="5492" spans="1:8" x14ac:dyDescent="0.35">
      <c r="A5492">
        <v>145434</v>
      </c>
      <c r="B5492">
        <v>0</v>
      </c>
      <c r="C5492">
        <v>7</v>
      </c>
      <c r="D5492" t="s">
        <v>112</v>
      </c>
      <c r="E5492" s="2">
        <v>0.64965277777777775</v>
      </c>
      <c r="F5492" s="2">
        <v>0.65023148148148147</v>
      </c>
      <c r="G5492" s="2"/>
      <c r="H5492" t="s">
        <v>110</v>
      </c>
    </row>
    <row r="5493" spans="1:8" x14ac:dyDescent="0.35">
      <c r="A5493">
        <v>145434</v>
      </c>
      <c r="B5493">
        <v>0</v>
      </c>
      <c r="C5493">
        <v>7</v>
      </c>
      <c r="D5493" t="s">
        <v>113</v>
      </c>
      <c r="E5493" s="2">
        <v>0.65150462962962963</v>
      </c>
      <c r="F5493" s="2">
        <v>0.65208333333333335</v>
      </c>
      <c r="G5493" s="2"/>
      <c r="H5493" t="s">
        <v>110</v>
      </c>
    </row>
    <row r="5494" spans="1:8" x14ac:dyDescent="0.35">
      <c r="A5494">
        <v>145434</v>
      </c>
      <c r="B5494">
        <v>0</v>
      </c>
      <c r="C5494">
        <v>7</v>
      </c>
      <c r="D5494" t="s">
        <v>24</v>
      </c>
      <c r="E5494" s="2">
        <v>0.6542824074074074</v>
      </c>
      <c r="F5494" s="2">
        <v>0.65567129629629628</v>
      </c>
      <c r="G5494" s="2"/>
      <c r="H5494" t="s">
        <v>110</v>
      </c>
    </row>
    <row r="5495" spans="1:8" x14ac:dyDescent="0.35">
      <c r="A5495">
        <v>145434</v>
      </c>
      <c r="B5495">
        <v>0</v>
      </c>
      <c r="C5495">
        <v>7</v>
      </c>
      <c r="D5495" t="s">
        <v>45</v>
      </c>
      <c r="E5495" s="2">
        <v>0.66319444444444442</v>
      </c>
      <c r="F5495" s="2">
        <v>0.66388888888888886</v>
      </c>
      <c r="G5495" s="2"/>
      <c r="H5495" t="s">
        <v>110</v>
      </c>
    </row>
    <row r="5496" spans="1:8" x14ac:dyDescent="0.35">
      <c r="A5496">
        <v>145434</v>
      </c>
      <c r="B5496">
        <v>0</v>
      </c>
      <c r="C5496">
        <v>7</v>
      </c>
      <c r="D5496" t="s">
        <v>21</v>
      </c>
      <c r="E5496" s="2">
        <v>0.66539351851851847</v>
      </c>
      <c r="F5496" s="2">
        <v>0.66597222222222219</v>
      </c>
      <c r="G5496" s="2"/>
      <c r="H5496" t="s">
        <v>122</v>
      </c>
    </row>
    <row r="5497" spans="1:8" x14ac:dyDescent="0.35">
      <c r="A5497">
        <v>145434</v>
      </c>
      <c r="B5497">
        <v>0</v>
      </c>
      <c r="C5497">
        <v>7</v>
      </c>
      <c r="D5497" t="s">
        <v>123</v>
      </c>
      <c r="E5497" s="2">
        <v>0.66817129629629635</v>
      </c>
      <c r="F5497" s="2">
        <v>0.66874999999999996</v>
      </c>
      <c r="G5497" s="2"/>
      <c r="H5497">
        <v>2</v>
      </c>
    </row>
    <row r="5498" spans="1:8" x14ac:dyDescent="0.35">
      <c r="A5498">
        <v>145434</v>
      </c>
      <c r="B5498">
        <v>0</v>
      </c>
      <c r="C5498">
        <v>7</v>
      </c>
      <c r="D5498" t="s">
        <v>93</v>
      </c>
      <c r="E5498" s="2">
        <v>0.67094907407407411</v>
      </c>
      <c r="H5498">
        <v>1</v>
      </c>
    </row>
    <row r="5499" spans="1:8" x14ac:dyDescent="0.35">
      <c r="A5499">
        <v>148524</v>
      </c>
      <c r="B5499">
        <v>0</v>
      </c>
      <c r="C5499">
        <v>7</v>
      </c>
      <c r="D5499" t="s">
        <v>9</v>
      </c>
      <c r="F5499" s="2">
        <v>0.62384259259259256</v>
      </c>
      <c r="G5499" s="2"/>
      <c r="H5499">
        <v>1</v>
      </c>
    </row>
    <row r="5500" spans="1:8" x14ac:dyDescent="0.35">
      <c r="A5500">
        <v>148524</v>
      </c>
      <c r="B5500">
        <v>0</v>
      </c>
      <c r="C5500">
        <v>7</v>
      </c>
      <c r="D5500" t="s">
        <v>144</v>
      </c>
      <c r="E5500" s="2">
        <v>0.62488425925925928</v>
      </c>
      <c r="F5500" s="2">
        <v>0.62534722222222228</v>
      </c>
      <c r="G5500" s="2"/>
      <c r="H5500">
        <v>2</v>
      </c>
    </row>
    <row r="5501" spans="1:8" x14ac:dyDescent="0.35">
      <c r="A5501">
        <v>148524</v>
      </c>
      <c r="B5501">
        <v>0</v>
      </c>
      <c r="C5501">
        <v>7</v>
      </c>
      <c r="D5501" t="s">
        <v>59</v>
      </c>
      <c r="E5501" s="2">
        <v>0.62638888888888888</v>
      </c>
      <c r="F5501" s="2">
        <v>0.62685185185185188</v>
      </c>
      <c r="G5501" s="2"/>
      <c r="H5501">
        <v>2</v>
      </c>
    </row>
    <row r="5502" spans="1:8" x14ac:dyDescent="0.35">
      <c r="A5502">
        <v>148524</v>
      </c>
      <c r="B5502">
        <v>0</v>
      </c>
      <c r="C5502">
        <v>7</v>
      </c>
      <c r="D5502" t="s">
        <v>143</v>
      </c>
      <c r="E5502" s="2">
        <v>0.62800925925925921</v>
      </c>
      <c r="F5502" s="2">
        <v>0.62870370370370365</v>
      </c>
      <c r="G5502" s="2"/>
      <c r="H5502">
        <v>2</v>
      </c>
    </row>
    <row r="5503" spans="1:8" x14ac:dyDescent="0.35">
      <c r="A5503">
        <v>148524</v>
      </c>
      <c r="B5503">
        <v>0</v>
      </c>
      <c r="C5503">
        <v>7</v>
      </c>
      <c r="D5503" t="s">
        <v>142</v>
      </c>
      <c r="E5503" s="2">
        <v>0.62951388888888893</v>
      </c>
      <c r="F5503" s="2">
        <v>0.62997685185185182</v>
      </c>
      <c r="G5503" s="2"/>
      <c r="H5503">
        <v>2</v>
      </c>
    </row>
    <row r="5504" spans="1:8" x14ac:dyDescent="0.35">
      <c r="A5504">
        <v>148524</v>
      </c>
      <c r="B5504">
        <v>0</v>
      </c>
      <c r="C5504">
        <v>7</v>
      </c>
      <c r="D5504" t="s">
        <v>46</v>
      </c>
      <c r="E5504" s="2">
        <v>0.63124999999999998</v>
      </c>
      <c r="F5504" s="2">
        <v>0.63171296296296298</v>
      </c>
      <c r="G5504" s="2"/>
      <c r="H5504">
        <v>2</v>
      </c>
    </row>
    <row r="5505" spans="1:8" x14ac:dyDescent="0.35">
      <c r="A5505">
        <v>148524</v>
      </c>
      <c r="B5505">
        <v>0</v>
      </c>
      <c r="C5505">
        <v>7</v>
      </c>
      <c r="D5505" t="s">
        <v>141</v>
      </c>
      <c r="E5505" s="2">
        <v>0.63240740740740742</v>
      </c>
      <c r="F5505" s="2">
        <v>0.63287037037037042</v>
      </c>
      <c r="G5505" s="2"/>
      <c r="H5505">
        <v>2</v>
      </c>
    </row>
    <row r="5506" spans="1:8" x14ac:dyDescent="0.35">
      <c r="A5506">
        <v>148524</v>
      </c>
      <c r="B5506">
        <v>0</v>
      </c>
      <c r="C5506">
        <v>7</v>
      </c>
      <c r="D5506" t="s">
        <v>140</v>
      </c>
      <c r="E5506" s="2">
        <v>0.63460648148148147</v>
      </c>
      <c r="F5506" s="2">
        <v>0.63530092592592591</v>
      </c>
      <c r="G5506" s="2"/>
      <c r="H5506">
        <v>2</v>
      </c>
    </row>
    <row r="5507" spans="1:8" x14ac:dyDescent="0.35">
      <c r="A5507">
        <v>148524</v>
      </c>
      <c r="B5507">
        <v>0</v>
      </c>
      <c r="C5507">
        <v>7</v>
      </c>
      <c r="D5507" t="s">
        <v>95</v>
      </c>
      <c r="E5507" s="2">
        <v>0.63668981481481479</v>
      </c>
      <c r="F5507" s="2">
        <v>0.63726851851851851</v>
      </c>
      <c r="G5507" s="2"/>
      <c r="H5507">
        <v>2</v>
      </c>
    </row>
    <row r="5508" spans="1:8" x14ac:dyDescent="0.35">
      <c r="A5508">
        <v>148524</v>
      </c>
      <c r="B5508">
        <v>0</v>
      </c>
      <c r="C5508">
        <v>7</v>
      </c>
      <c r="D5508" t="s">
        <v>72</v>
      </c>
      <c r="E5508" s="2">
        <v>0.63900462962962967</v>
      </c>
      <c r="F5508" s="2">
        <v>0.63958333333333328</v>
      </c>
      <c r="G5508" s="2"/>
      <c r="H5508">
        <v>2</v>
      </c>
    </row>
    <row r="5509" spans="1:8" x14ac:dyDescent="0.35">
      <c r="A5509">
        <v>148524</v>
      </c>
      <c r="B5509">
        <v>0</v>
      </c>
      <c r="C5509">
        <v>7</v>
      </c>
      <c r="D5509" t="s">
        <v>139</v>
      </c>
      <c r="E5509" s="2">
        <v>0.64120370370370372</v>
      </c>
      <c r="F5509" s="2">
        <v>0.64189814814814816</v>
      </c>
      <c r="G5509" s="2"/>
      <c r="H5509">
        <v>2</v>
      </c>
    </row>
    <row r="5510" spans="1:8" x14ac:dyDescent="0.35">
      <c r="A5510">
        <v>148524</v>
      </c>
      <c r="B5510">
        <v>0</v>
      </c>
      <c r="C5510">
        <v>7</v>
      </c>
      <c r="D5510" t="s">
        <v>138</v>
      </c>
      <c r="E5510" s="2">
        <v>0.64398148148148149</v>
      </c>
      <c r="F5510" s="2">
        <v>0.64444444444444449</v>
      </c>
      <c r="G5510" s="2"/>
      <c r="H5510">
        <v>2</v>
      </c>
    </row>
    <row r="5511" spans="1:8" x14ac:dyDescent="0.35">
      <c r="A5511">
        <v>148524</v>
      </c>
      <c r="B5511">
        <v>0</v>
      </c>
      <c r="C5511">
        <v>7</v>
      </c>
      <c r="D5511" t="s">
        <v>137</v>
      </c>
      <c r="E5511" s="2">
        <v>0.64571759259259254</v>
      </c>
      <c r="F5511" s="2">
        <v>0.64618055555555554</v>
      </c>
      <c r="G5511" s="2"/>
      <c r="H5511">
        <v>2</v>
      </c>
    </row>
    <row r="5512" spans="1:8" x14ac:dyDescent="0.35">
      <c r="A5512">
        <v>148524</v>
      </c>
      <c r="B5512">
        <v>0</v>
      </c>
      <c r="C5512">
        <v>7</v>
      </c>
      <c r="D5512" t="s">
        <v>136</v>
      </c>
      <c r="E5512" s="2">
        <v>0.6479166666666667</v>
      </c>
      <c r="F5512" s="2">
        <v>0.64837962962962958</v>
      </c>
      <c r="G5512" s="2"/>
      <c r="H5512">
        <v>2</v>
      </c>
    </row>
    <row r="5513" spans="1:8" x14ac:dyDescent="0.35">
      <c r="A5513">
        <v>148524</v>
      </c>
      <c r="B5513">
        <v>0</v>
      </c>
      <c r="C5513">
        <v>7</v>
      </c>
      <c r="D5513" t="s">
        <v>135</v>
      </c>
      <c r="E5513" s="2">
        <v>0.6498842592592593</v>
      </c>
      <c r="F5513" s="2">
        <v>0.65034722222222219</v>
      </c>
      <c r="G5513" s="2"/>
      <c r="H5513">
        <v>2</v>
      </c>
    </row>
    <row r="5514" spans="1:8" x14ac:dyDescent="0.35">
      <c r="A5514">
        <v>148524</v>
      </c>
      <c r="B5514">
        <v>1</v>
      </c>
      <c r="C5514">
        <v>7</v>
      </c>
      <c r="D5514" t="s">
        <v>38</v>
      </c>
      <c r="E5514" s="2">
        <v>0.65254629629629635</v>
      </c>
      <c r="F5514" s="2">
        <v>0.65324074074074079</v>
      </c>
      <c r="G5514" s="2"/>
      <c r="H5514" t="s">
        <v>172</v>
      </c>
    </row>
    <row r="5515" spans="1:8" x14ac:dyDescent="0.35">
      <c r="A5515">
        <v>148524</v>
      </c>
      <c r="B5515">
        <v>1</v>
      </c>
      <c r="C5515">
        <v>7</v>
      </c>
      <c r="D5515" t="s">
        <v>133</v>
      </c>
      <c r="E5515" s="2">
        <v>0.65451388888888884</v>
      </c>
      <c r="F5515" s="2">
        <v>0.65497685185185184</v>
      </c>
      <c r="G5515" s="2"/>
      <c r="H5515">
        <v>1</v>
      </c>
    </row>
    <row r="5516" spans="1:8" x14ac:dyDescent="0.35">
      <c r="A5516">
        <v>148524</v>
      </c>
      <c r="B5516">
        <v>1</v>
      </c>
      <c r="C5516">
        <v>7</v>
      </c>
      <c r="D5516" t="s">
        <v>132</v>
      </c>
      <c r="E5516" s="2">
        <v>0.65636574074074072</v>
      </c>
      <c r="F5516" s="2">
        <v>0.65682870370370372</v>
      </c>
      <c r="G5516" s="2"/>
      <c r="H5516">
        <v>1</v>
      </c>
    </row>
    <row r="5517" spans="1:8" x14ac:dyDescent="0.35">
      <c r="A5517">
        <v>148524</v>
      </c>
      <c r="B5517">
        <v>1</v>
      </c>
      <c r="C5517">
        <v>7</v>
      </c>
      <c r="D5517" t="s">
        <v>31</v>
      </c>
      <c r="E5517" s="2">
        <v>0.65891203703703705</v>
      </c>
      <c r="F5517" s="2">
        <v>0.65960648148148149</v>
      </c>
      <c r="G5517" s="2"/>
      <c r="H5517">
        <v>1</v>
      </c>
    </row>
    <row r="5518" spans="1:8" x14ac:dyDescent="0.35">
      <c r="A5518">
        <v>148524</v>
      </c>
      <c r="B5518">
        <v>1</v>
      </c>
      <c r="C5518">
        <v>7</v>
      </c>
      <c r="D5518" t="s">
        <v>158</v>
      </c>
      <c r="E5518" s="2">
        <v>0.66145833333333337</v>
      </c>
      <c r="F5518" s="2">
        <v>0.66203703703703709</v>
      </c>
      <c r="G5518" s="2"/>
      <c r="H5518">
        <v>1</v>
      </c>
    </row>
    <row r="5519" spans="1:8" x14ac:dyDescent="0.35">
      <c r="A5519">
        <v>148524</v>
      </c>
      <c r="B5519">
        <v>1</v>
      </c>
      <c r="C5519">
        <v>7</v>
      </c>
      <c r="D5519" t="s">
        <v>157</v>
      </c>
      <c r="E5519" s="2">
        <v>0.66377314814814814</v>
      </c>
      <c r="F5519" s="2">
        <v>0.66423611111111114</v>
      </c>
      <c r="G5519" s="2"/>
      <c r="H5519">
        <v>1</v>
      </c>
    </row>
    <row r="5520" spans="1:8" x14ac:dyDescent="0.35">
      <c r="A5520">
        <v>148524</v>
      </c>
      <c r="B5520">
        <v>1</v>
      </c>
      <c r="C5520">
        <v>7</v>
      </c>
      <c r="D5520" t="s">
        <v>156</v>
      </c>
      <c r="E5520" s="2">
        <v>0.66643518518518519</v>
      </c>
      <c r="F5520" s="2">
        <v>0.66689814814814818</v>
      </c>
      <c r="G5520" s="2"/>
      <c r="H5520">
        <v>1</v>
      </c>
    </row>
    <row r="5521" spans="1:8" x14ac:dyDescent="0.35">
      <c r="A5521">
        <v>148524</v>
      </c>
      <c r="B5521">
        <v>1</v>
      </c>
      <c r="C5521">
        <v>7</v>
      </c>
      <c r="D5521" t="s">
        <v>16</v>
      </c>
      <c r="E5521" s="2">
        <v>0.66840277777777779</v>
      </c>
      <c r="H5521">
        <v>1</v>
      </c>
    </row>
    <row r="5522" spans="1:8" x14ac:dyDescent="0.35">
      <c r="A5522">
        <v>147532</v>
      </c>
      <c r="B5522">
        <v>0</v>
      </c>
      <c r="C5522">
        <v>7</v>
      </c>
      <c r="D5522" t="s">
        <v>16</v>
      </c>
      <c r="F5522" s="2">
        <v>0.62418981481481484</v>
      </c>
      <c r="G5522" s="2"/>
      <c r="H5522">
        <v>1</v>
      </c>
    </row>
    <row r="5523" spans="1:8" x14ac:dyDescent="0.35">
      <c r="A5523">
        <v>147532</v>
      </c>
      <c r="B5523">
        <v>0</v>
      </c>
      <c r="C5523">
        <v>7</v>
      </c>
      <c r="D5523" t="s">
        <v>156</v>
      </c>
      <c r="E5523" s="2">
        <v>0.62511574074074072</v>
      </c>
      <c r="F5523" s="2">
        <v>0.62557870370370372</v>
      </c>
      <c r="G5523" s="2"/>
      <c r="H5523">
        <v>2</v>
      </c>
    </row>
    <row r="5524" spans="1:8" x14ac:dyDescent="0.35">
      <c r="A5524">
        <v>147532</v>
      </c>
      <c r="B5524">
        <v>0</v>
      </c>
      <c r="C5524">
        <v>7</v>
      </c>
      <c r="D5524" t="s">
        <v>157</v>
      </c>
      <c r="E5524" s="2">
        <v>0.62731481481481477</v>
      </c>
      <c r="F5524" s="2">
        <v>0.62777777777777777</v>
      </c>
      <c r="G5524" s="2"/>
      <c r="H5524">
        <v>2</v>
      </c>
    </row>
    <row r="5525" spans="1:8" x14ac:dyDescent="0.35">
      <c r="A5525">
        <v>147532</v>
      </c>
      <c r="B5525">
        <v>0</v>
      </c>
      <c r="C5525">
        <v>7</v>
      </c>
      <c r="D5525" t="s">
        <v>158</v>
      </c>
      <c r="E5525" s="2">
        <v>0.62951388888888893</v>
      </c>
      <c r="F5525" s="2">
        <v>0.62997685185185182</v>
      </c>
      <c r="G5525" s="2"/>
      <c r="H5525">
        <v>2</v>
      </c>
    </row>
    <row r="5526" spans="1:8" x14ac:dyDescent="0.35">
      <c r="A5526">
        <v>147532</v>
      </c>
      <c r="B5526">
        <v>0</v>
      </c>
      <c r="C5526">
        <v>7</v>
      </c>
      <c r="D5526" t="s">
        <v>31</v>
      </c>
      <c r="E5526" s="2">
        <v>0.63194444444444442</v>
      </c>
      <c r="F5526" s="2">
        <v>0.63263888888888886</v>
      </c>
      <c r="G5526" s="2"/>
      <c r="H5526">
        <v>2</v>
      </c>
    </row>
    <row r="5527" spans="1:8" x14ac:dyDescent="0.35">
      <c r="A5527">
        <v>147532</v>
      </c>
      <c r="B5527">
        <v>0</v>
      </c>
      <c r="C5527">
        <v>7</v>
      </c>
      <c r="D5527" t="s">
        <v>132</v>
      </c>
      <c r="E5527" s="2">
        <v>0.63460648148148147</v>
      </c>
      <c r="F5527" s="2">
        <v>0.63506944444444446</v>
      </c>
      <c r="G5527" s="2"/>
      <c r="H5527">
        <v>2</v>
      </c>
    </row>
    <row r="5528" spans="1:8" x14ac:dyDescent="0.35">
      <c r="A5528">
        <v>147532</v>
      </c>
      <c r="B5528">
        <v>0</v>
      </c>
      <c r="C5528">
        <v>7</v>
      </c>
      <c r="D5528" t="s">
        <v>133</v>
      </c>
      <c r="E5528" s="2">
        <v>0.63657407407407407</v>
      </c>
      <c r="F5528" s="2">
        <v>0.63703703703703707</v>
      </c>
      <c r="G5528" s="2"/>
      <c r="H5528">
        <v>2</v>
      </c>
    </row>
    <row r="5529" spans="1:8" x14ac:dyDescent="0.35">
      <c r="A5529">
        <v>147532</v>
      </c>
      <c r="B5529">
        <v>0</v>
      </c>
      <c r="C5529">
        <v>7</v>
      </c>
      <c r="D5529" t="s">
        <v>38</v>
      </c>
      <c r="E5529" s="2">
        <v>0.63831018518518523</v>
      </c>
      <c r="F5529" s="2">
        <v>0.63900462962962967</v>
      </c>
      <c r="G5529" s="2"/>
      <c r="H5529" t="s">
        <v>134</v>
      </c>
    </row>
    <row r="5530" spans="1:8" x14ac:dyDescent="0.35">
      <c r="A5530">
        <v>147532</v>
      </c>
      <c r="B5530">
        <v>1</v>
      </c>
      <c r="C5530">
        <v>7</v>
      </c>
      <c r="D5530" t="s">
        <v>135</v>
      </c>
      <c r="E5530" s="2">
        <v>0.641087962962963</v>
      </c>
      <c r="F5530" s="2">
        <v>0.64155092592592589</v>
      </c>
      <c r="G5530" s="2"/>
      <c r="H5530">
        <v>1</v>
      </c>
    </row>
    <row r="5531" spans="1:8" x14ac:dyDescent="0.35">
      <c r="A5531">
        <v>147532</v>
      </c>
      <c r="B5531">
        <v>1</v>
      </c>
      <c r="C5531">
        <v>7</v>
      </c>
      <c r="D5531" t="s">
        <v>136</v>
      </c>
      <c r="E5531" s="2">
        <v>0.64293981481481477</v>
      </c>
      <c r="F5531" s="2">
        <v>0.64340277777777777</v>
      </c>
      <c r="G5531" s="2"/>
      <c r="H5531">
        <v>1</v>
      </c>
    </row>
    <row r="5532" spans="1:8" x14ac:dyDescent="0.35">
      <c r="A5532">
        <v>147532</v>
      </c>
      <c r="B5532">
        <v>1</v>
      </c>
      <c r="C5532">
        <v>7</v>
      </c>
      <c r="D5532" t="s">
        <v>137</v>
      </c>
      <c r="E5532" s="2">
        <v>0.64513888888888893</v>
      </c>
      <c r="F5532" s="2">
        <v>0.64560185185185182</v>
      </c>
      <c r="G5532" s="2"/>
      <c r="H5532">
        <v>1</v>
      </c>
    </row>
    <row r="5533" spans="1:8" x14ac:dyDescent="0.35">
      <c r="A5533">
        <v>147532</v>
      </c>
      <c r="B5533">
        <v>1</v>
      </c>
      <c r="C5533">
        <v>7</v>
      </c>
      <c r="D5533" t="s">
        <v>138</v>
      </c>
      <c r="E5533" s="2">
        <v>0.64675925925925926</v>
      </c>
      <c r="F5533" s="2">
        <v>0.64722222222222225</v>
      </c>
      <c r="G5533" s="2"/>
      <c r="H5533">
        <v>1</v>
      </c>
    </row>
    <row r="5534" spans="1:8" x14ac:dyDescent="0.35">
      <c r="A5534">
        <v>147532</v>
      </c>
      <c r="B5534">
        <v>1</v>
      </c>
      <c r="C5534">
        <v>7</v>
      </c>
      <c r="D5534" t="s">
        <v>139</v>
      </c>
      <c r="E5534" s="2">
        <v>0.64930555555555558</v>
      </c>
      <c r="F5534" s="2">
        <v>0.65</v>
      </c>
      <c r="G5534" s="2"/>
      <c r="H5534">
        <v>1</v>
      </c>
    </row>
    <row r="5535" spans="1:8" x14ac:dyDescent="0.35">
      <c r="A5535">
        <v>147532</v>
      </c>
      <c r="B5535">
        <v>1</v>
      </c>
      <c r="C5535">
        <v>7</v>
      </c>
      <c r="D5535" t="s">
        <v>72</v>
      </c>
      <c r="E5535" s="2">
        <v>0.65162037037037035</v>
      </c>
      <c r="F5535" s="2">
        <v>0.65219907407407407</v>
      </c>
      <c r="G5535" s="2"/>
      <c r="H5535">
        <v>1</v>
      </c>
    </row>
    <row r="5536" spans="1:8" x14ac:dyDescent="0.35">
      <c r="A5536">
        <v>147532</v>
      </c>
      <c r="B5536">
        <v>1</v>
      </c>
      <c r="C5536">
        <v>7</v>
      </c>
      <c r="D5536" t="s">
        <v>95</v>
      </c>
      <c r="E5536" s="2">
        <v>0.65393518518518523</v>
      </c>
      <c r="F5536" s="2">
        <v>0.65451388888888884</v>
      </c>
      <c r="G5536" s="2"/>
      <c r="H5536">
        <v>1</v>
      </c>
    </row>
    <row r="5537" spans="1:8" x14ac:dyDescent="0.35">
      <c r="A5537">
        <v>147532</v>
      </c>
      <c r="B5537">
        <v>1</v>
      </c>
      <c r="C5537">
        <v>7</v>
      </c>
      <c r="D5537" t="s">
        <v>140</v>
      </c>
      <c r="E5537" s="2">
        <v>0.65590277777777772</v>
      </c>
      <c r="F5537" s="2">
        <v>0.65659722222222228</v>
      </c>
      <c r="G5537" s="2"/>
      <c r="H5537">
        <v>1</v>
      </c>
    </row>
    <row r="5538" spans="1:8" x14ac:dyDescent="0.35">
      <c r="A5538">
        <v>147532</v>
      </c>
      <c r="B5538">
        <v>1</v>
      </c>
      <c r="C5538">
        <v>7</v>
      </c>
      <c r="D5538" t="s">
        <v>141</v>
      </c>
      <c r="E5538" s="2">
        <v>0.6582175925925926</v>
      </c>
      <c r="F5538" s="2">
        <v>0.6586805555555556</v>
      </c>
      <c r="G5538" s="2"/>
      <c r="H5538">
        <v>1</v>
      </c>
    </row>
    <row r="5539" spans="1:8" x14ac:dyDescent="0.35">
      <c r="A5539">
        <v>147532</v>
      </c>
      <c r="B5539">
        <v>1</v>
      </c>
      <c r="C5539">
        <v>7</v>
      </c>
      <c r="D5539" t="s">
        <v>46</v>
      </c>
      <c r="E5539" s="2">
        <v>0.65949074074074077</v>
      </c>
      <c r="F5539" s="2">
        <v>0.65995370370370365</v>
      </c>
      <c r="G5539" s="2"/>
      <c r="H5539">
        <v>1</v>
      </c>
    </row>
    <row r="5540" spans="1:8" x14ac:dyDescent="0.35">
      <c r="A5540">
        <v>147532</v>
      </c>
      <c r="B5540">
        <v>1</v>
      </c>
      <c r="C5540">
        <v>7</v>
      </c>
      <c r="D5540" t="s">
        <v>142</v>
      </c>
      <c r="E5540" s="2">
        <v>0.66111111111111109</v>
      </c>
      <c r="F5540" s="2">
        <v>0.66157407407407409</v>
      </c>
      <c r="G5540" s="2"/>
      <c r="H5540">
        <v>1</v>
      </c>
    </row>
    <row r="5541" spans="1:8" x14ac:dyDescent="0.35">
      <c r="A5541">
        <v>147532</v>
      </c>
      <c r="B5541">
        <v>1</v>
      </c>
      <c r="C5541">
        <v>7</v>
      </c>
      <c r="D5541" t="s">
        <v>143</v>
      </c>
      <c r="E5541" s="2">
        <v>0.66238425925925926</v>
      </c>
      <c r="F5541" s="2">
        <v>0.6630787037037037</v>
      </c>
      <c r="G5541" s="2"/>
      <c r="H5541">
        <v>1</v>
      </c>
    </row>
    <row r="5542" spans="1:8" x14ac:dyDescent="0.35">
      <c r="A5542">
        <v>147532</v>
      </c>
      <c r="B5542">
        <v>1</v>
      </c>
      <c r="C5542">
        <v>7</v>
      </c>
      <c r="D5542" t="s">
        <v>59</v>
      </c>
      <c r="E5542" s="2">
        <v>0.66435185185185186</v>
      </c>
      <c r="F5542" s="2">
        <v>0.66481481481481486</v>
      </c>
      <c r="G5542" s="2"/>
      <c r="H5542">
        <v>1</v>
      </c>
    </row>
    <row r="5543" spans="1:8" x14ac:dyDescent="0.35">
      <c r="A5543">
        <v>147532</v>
      </c>
      <c r="B5543">
        <v>1</v>
      </c>
      <c r="C5543">
        <v>7</v>
      </c>
      <c r="D5543" t="s">
        <v>144</v>
      </c>
      <c r="E5543" s="2">
        <v>0.66585648148148147</v>
      </c>
      <c r="F5543" s="2">
        <v>0.66631944444444446</v>
      </c>
      <c r="G5543" s="2"/>
      <c r="H5543">
        <v>1</v>
      </c>
    </row>
    <row r="5544" spans="1:8" x14ac:dyDescent="0.35">
      <c r="A5544">
        <v>147532</v>
      </c>
      <c r="B5544">
        <v>1</v>
      </c>
      <c r="C5544">
        <v>7</v>
      </c>
      <c r="D5544" t="s">
        <v>9</v>
      </c>
      <c r="E5544" s="2">
        <v>0.66782407407407407</v>
      </c>
      <c r="H5544">
        <v>1</v>
      </c>
    </row>
    <row r="5545" spans="1:8" x14ac:dyDescent="0.35">
      <c r="A5545">
        <v>148230</v>
      </c>
      <c r="B5545">
        <v>0</v>
      </c>
      <c r="C5545">
        <v>7</v>
      </c>
      <c r="D5545" t="s">
        <v>24</v>
      </c>
      <c r="F5545" s="2">
        <v>0.62430555555555556</v>
      </c>
      <c r="G5545" s="2"/>
      <c r="H5545">
        <v>7</v>
      </c>
    </row>
    <row r="5546" spans="1:8" x14ac:dyDescent="0.35">
      <c r="A5546">
        <v>148230</v>
      </c>
      <c r="B5546">
        <v>0</v>
      </c>
      <c r="C5546">
        <v>7</v>
      </c>
      <c r="D5546" t="s">
        <v>155</v>
      </c>
      <c r="E5546" s="2">
        <v>0.62673611111111116</v>
      </c>
      <c r="F5546" s="2">
        <v>0.62719907407407405</v>
      </c>
      <c r="G5546" s="2"/>
      <c r="H5546" t="s">
        <v>110</v>
      </c>
    </row>
    <row r="5547" spans="1:8" x14ac:dyDescent="0.35">
      <c r="A5547">
        <v>148230</v>
      </c>
      <c r="B5547">
        <v>0</v>
      </c>
      <c r="C5547">
        <v>7</v>
      </c>
      <c r="D5547" t="s">
        <v>154</v>
      </c>
      <c r="E5547" s="2">
        <v>0.62870370370370365</v>
      </c>
      <c r="F5547" s="2">
        <v>0.62916666666666665</v>
      </c>
      <c r="G5547" s="2"/>
      <c r="H5547" t="s">
        <v>110</v>
      </c>
    </row>
    <row r="5548" spans="1:8" x14ac:dyDescent="0.35">
      <c r="A5548">
        <v>148230</v>
      </c>
      <c r="B5548">
        <v>0</v>
      </c>
      <c r="C5548">
        <v>7</v>
      </c>
      <c r="D5548" t="s">
        <v>153</v>
      </c>
      <c r="E5548" s="2">
        <v>0.63055555555555554</v>
      </c>
      <c r="F5548" s="2">
        <v>0.63101851851851853</v>
      </c>
      <c r="G5548" s="2"/>
      <c r="H5548" t="s">
        <v>110</v>
      </c>
    </row>
    <row r="5549" spans="1:8" x14ac:dyDescent="0.35">
      <c r="A5549">
        <v>148230</v>
      </c>
      <c r="B5549">
        <v>0</v>
      </c>
      <c r="C5549">
        <v>7</v>
      </c>
      <c r="D5549" t="s">
        <v>126</v>
      </c>
      <c r="E5549" s="2">
        <v>0.63287037037037042</v>
      </c>
      <c r="F5549" s="2">
        <v>0.6342592592592593</v>
      </c>
      <c r="G5549" s="2"/>
      <c r="H5549" t="s">
        <v>110</v>
      </c>
    </row>
    <row r="5550" spans="1:8" x14ac:dyDescent="0.35">
      <c r="A5550">
        <v>148230</v>
      </c>
      <c r="B5550">
        <v>0</v>
      </c>
      <c r="C5550">
        <v>7</v>
      </c>
      <c r="D5550" t="s">
        <v>128</v>
      </c>
      <c r="E5550" s="2">
        <v>0.63576388888888891</v>
      </c>
      <c r="F5550" s="2">
        <v>0.6362268518518519</v>
      </c>
      <c r="G5550" s="2"/>
      <c r="H5550" t="s">
        <v>110</v>
      </c>
    </row>
    <row r="5551" spans="1:8" x14ac:dyDescent="0.35">
      <c r="A5551">
        <v>148230</v>
      </c>
      <c r="B5551">
        <v>0</v>
      </c>
      <c r="C5551">
        <v>7</v>
      </c>
      <c r="D5551" t="s">
        <v>45</v>
      </c>
      <c r="E5551" s="2">
        <v>0.63935185185185184</v>
      </c>
      <c r="F5551" s="2">
        <v>0.640162037037037</v>
      </c>
      <c r="G5551" s="2"/>
      <c r="H5551" t="s">
        <v>110</v>
      </c>
    </row>
    <row r="5552" spans="1:8" x14ac:dyDescent="0.35">
      <c r="A5552">
        <v>148230</v>
      </c>
      <c r="B5552">
        <v>0</v>
      </c>
      <c r="C5552">
        <v>7</v>
      </c>
      <c r="D5552" t="s">
        <v>21</v>
      </c>
      <c r="E5552" s="2">
        <v>0.64155092592592589</v>
      </c>
      <c r="F5552" s="2">
        <v>0.64212962962962961</v>
      </c>
      <c r="G5552" s="2"/>
      <c r="H5552" t="s">
        <v>122</v>
      </c>
    </row>
    <row r="5553" spans="1:8" x14ac:dyDescent="0.35">
      <c r="A5553">
        <v>148230</v>
      </c>
      <c r="B5553">
        <v>0</v>
      </c>
      <c r="C5553">
        <v>7</v>
      </c>
      <c r="D5553" t="s">
        <v>123</v>
      </c>
      <c r="E5553" s="2">
        <v>0.64432870370370365</v>
      </c>
      <c r="F5553" s="2">
        <v>0.64490740740740737</v>
      </c>
      <c r="G5553" s="2"/>
      <c r="H5553">
        <v>2</v>
      </c>
    </row>
    <row r="5554" spans="1:8" x14ac:dyDescent="0.35">
      <c r="A5554">
        <v>148230</v>
      </c>
      <c r="B5554">
        <v>0</v>
      </c>
      <c r="C5554">
        <v>7</v>
      </c>
      <c r="D5554" t="s">
        <v>93</v>
      </c>
      <c r="E5554" s="2">
        <v>0.64675925925925926</v>
      </c>
      <c r="F5554" s="2">
        <v>0.64722222222222225</v>
      </c>
      <c r="G5554" s="2"/>
      <c r="H5554">
        <v>2</v>
      </c>
    </row>
    <row r="5555" spans="1:8" x14ac:dyDescent="0.35">
      <c r="A5555">
        <v>148230</v>
      </c>
      <c r="B5555">
        <v>0</v>
      </c>
      <c r="C5555">
        <v>7</v>
      </c>
      <c r="D5555" t="s">
        <v>9</v>
      </c>
      <c r="E5555" s="2">
        <v>0.64837962962962958</v>
      </c>
      <c r="F5555" s="2">
        <v>0.64884259259259258</v>
      </c>
      <c r="G5555" s="2"/>
      <c r="H5555">
        <v>2</v>
      </c>
    </row>
    <row r="5556" spans="1:8" x14ac:dyDescent="0.35">
      <c r="A5556">
        <v>148230</v>
      </c>
      <c r="B5556">
        <v>0</v>
      </c>
      <c r="C5556">
        <v>7</v>
      </c>
      <c r="D5556" t="s">
        <v>144</v>
      </c>
      <c r="E5556" s="2">
        <v>0.65</v>
      </c>
      <c r="F5556" s="2">
        <v>0.65046296296296291</v>
      </c>
      <c r="G5556" s="2"/>
      <c r="H5556">
        <v>2</v>
      </c>
    </row>
    <row r="5557" spans="1:8" x14ac:dyDescent="0.35">
      <c r="A5557">
        <v>148230</v>
      </c>
      <c r="B5557">
        <v>0</v>
      </c>
      <c r="C5557">
        <v>7</v>
      </c>
      <c r="D5557" t="s">
        <v>59</v>
      </c>
      <c r="E5557" s="2">
        <v>0.65150462962962963</v>
      </c>
      <c r="F5557" s="2">
        <v>0.65196759259259263</v>
      </c>
      <c r="G5557" s="2"/>
      <c r="H5557">
        <v>2</v>
      </c>
    </row>
    <row r="5558" spans="1:8" x14ac:dyDescent="0.35">
      <c r="A5558">
        <v>148230</v>
      </c>
      <c r="B5558">
        <v>0</v>
      </c>
      <c r="C5558">
        <v>7</v>
      </c>
      <c r="D5558" t="s">
        <v>90</v>
      </c>
      <c r="E5558" s="2">
        <v>0.65335648148148151</v>
      </c>
      <c r="F5558" s="2">
        <v>0.65405092592592595</v>
      </c>
      <c r="G5558" s="2"/>
      <c r="H5558">
        <v>2</v>
      </c>
    </row>
    <row r="5559" spans="1:8" x14ac:dyDescent="0.35">
      <c r="A5559">
        <v>148230</v>
      </c>
      <c r="B5559">
        <v>0</v>
      </c>
      <c r="C5559">
        <v>7</v>
      </c>
      <c r="D5559" t="s">
        <v>151</v>
      </c>
      <c r="E5559" s="2">
        <v>0.65532407407407411</v>
      </c>
      <c r="F5559" s="2">
        <v>0.655787037037037</v>
      </c>
      <c r="G5559" s="2"/>
      <c r="H5559">
        <v>2</v>
      </c>
    </row>
    <row r="5560" spans="1:8" x14ac:dyDescent="0.35">
      <c r="A5560">
        <v>148230</v>
      </c>
      <c r="B5560">
        <v>0</v>
      </c>
      <c r="C5560">
        <v>7</v>
      </c>
      <c r="D5560" t="s">
        <v>150</v>
      </c>
      <c r="E5560" s="2">
        <v>0.65694444444444444</v>
      </c>
      <c r="F5560" s="2">
        <v>0.65763888888888888</v>
      </c>
      <c r="G5560" s="2"/>
      <c r="H5560">
        <v>2</v>
      </c>
    </row>
    <row r="5561" spans="1:8" x14ac:dyDescent="0.35">
      <c r="A5561">
        <v>148230</v>
      </c>
      <c r="B5561">
        <v>0</v>
      </c>
      <c r="C5561">
        <v>7</v>
      </c>
      <c r="D5561" t="s">
        <v>149</v>
      </c>
      <c r="E5561" s="2">
        <v>0.65891203703703705</v>
      </c>
      <c r="F5561" s="2">
        <v>0.65949074074074077</v>
      </c>
      <c r="G5561" s="2"/>
      <c r="H5561">
        <v>2</v>
      </c>
    </row>
    <row r="5562" spans="1:8" x14ac:dyDescent="0.35">
      <c r="A5562">
        <v>148230</v>
      </c>
      <c r="B5562">
        <v>0</v>
      </c>
      <c r="C5562">
        <v>7</v>
      </c>
      <c r="D5562" t="s">
        <v>148</v>
      </c>
      <c r="E5562" s="2">
        <v>0.66111111111111109</v>
      </c>
      <c r="F5562" s="2">
        <v>0.66157407407407409</v>
      </c>
      <c r="G5562" s="2"/>
      <c r="H5562">
        <v>2</v>
      </c>
    </row>
    <row r="5563" spans="1:8" x14ac:dyDescent="0.35">
      <c r="A5563">
        <v>148230</v>
      </c>
      <c r="B5563">
        <v>0</v>
      </c>
      <c r="C5563">
        <v>7</v>
      </c>
      <c r="D5563" t="s">
        <v>19</v>
      </c>
      <c r="E5563" s="2">
        <v>0.66446759259259258</v>
      </c>
      <c r="F5563" s="2">
        <v>0.66493055555555558</v>
      </c>
      <c r="G5563" s="2"/>
      <c r="H5563">
        <v>2</v>
      </c>
    </row>
    <row r="5564" spans="1:8" x14ac:dyDescent="0.35">
      <c r="A5564">
        <v>148230</v>
      </c>
      <c r="B5564">
        <v>0</v>
      </c>
      <c r="C5564">
        <v>7</v>
      </c>
      <c r="D5564" t="s">
        <v>146</v>
      </c>
      <c r="E5564" s="2">
        <v>0.66597222222222219</v>
      </c>
      <c r="F5564" s="2">
        <v>0.66643518518518519</v>
      </c>
      <c r="G5564" s="2"/>
      <c r="H5564" t="s">
        <v>159</v>
      </c>
    </row>
    <row r="5565" spans="1:8" x14ac:dyDescent="0.35">
      <c r="A5565">
        <v>148230</v>
      </c>
      <c r="B5565">
        <v>0</v>
      </c>
      <c r="C5565">
        <v>7</v>
      </c>
      <c r="D5565" t="s">
        <v>145</v>
      </c>
      <c r="E5565" s="2">
        <v>0.66782407407407407</v>
      </c>
      <c r="F5565" s="2">
        <v>0.66828703703703707</v>
      </c>
      <c r="G5565" s="2"/>
      <c r="H5565">
        <v>2</v>
      </c>
    </row>
    <row r="5566" spans="1:8" x14ac:dyDescent="0.35">
      <c r="A5566">
        <v>148230</v>
      </c>
      <c r="B5566">
        <v>0</v>
      </c>
      <c r="C5566">
        <v>7</v>
      </c>
      <c r="D5566" t="s">
        <v>23</v>
      </c>
      <c r="E5566" s="2">
        <v>0.67048611111111112</v>
      </c>
      <c r="H5566">
        <v>1</v>
      </c>
    </row>
    <row r="5567" spans="1:8" x14ac:dyDescent="0.35">
      <c r="A5567">
        <v>148836</v>
      </c>
      <c r="B5567">
        <v>0</v>
      </c>
      <c r="C5567">
        <v>7</v>
      </c>
      <c r="D5567" t="s">
        <v>8</v>
      </c>
      <c r="F5567" s="2">
        <v>0.63043981481481481</v>
      </c>
      <c r="G5567" s="2"/>
      <c r="H5567">
        <v>1</v>
      </c>
    </row>
    <row r="5568" spans="1:8" x14ac:dyDescent="0.35">
      <c r="A5568">
        <v>148836</v>
      </c>
      <c r="B5568">
        <v>0</v>
      </c>
      <c r="C5568">
        <v>7</v>
      </c>
      <c r="D5568" t="s">
        <v>102</v>
      </c>
      <c r="E5568" s="2">
        <v>0.63344907407407403</v>
      </c>
      <c r="F5568" s="2">
        <v>0.63391203703703702</v>
      </c>
      <c r="G5568" s="2"/>
      <c r="H5568">
        <v>2</v>
      </c>
    </row>
    <row r="5569" spans="1:8" x14ac:dyDescent="0.35">
      <c r="A5569">
        <v>148836</v>
      </c>
      <c r="B5569">
        <v>0</v>
      </c>
      <c r="C5569">
        <v>7</v>
      </c>
      <c r="D5569" t="s">
        <v>103</v>
      </c>
      <c r="E5569" s="2">
        <v>0.63692129629629635</v>
      </c>
      <c r="F5569" s="2">
        <v>0.63738425925925923</v>
      </c>
      <c r="G5569" s="2"/>
      <c r="H5569">
        <v>2</v>
      </c>
    </row>
    <row r="5570" spans="1:8" x14ac:dyDescent="0.35">
      <c r="A5570">
        <v>148836</v>
      </c>
      <c r="B5570">
        <v>0</v>
      </c>
      <c r="C5570">
        <v>7</v>
      </c>
      <c r="D5570" t="s">
        <v>104</v>
      </c>
      <c r="E5570" s="2">
        <v>0.63993055555555556</v>
      </c>
      <c r="F5570" s="2">
        <v>0.64039351851851856</v>
      </c>
      <c r="G5570" s="2"/>
      <c r="H5570">
        <v>2</v>
      </c>
    </row>
    <row r="5571" spans="1:8" x14ac:dyDescent="0.35">
      <c r="A5571">
        <v>148836</v>
      </c>
      <c r="B5571">
        <v>0</v>
      </c>
      <c r="C5571">
        <v>7</v>
      </c>
      <c r="D5571" t="s">
        <v>105</v>
      </c>
      <c r="E5571" s="2">
        <v>0.64236111111111116</v>
      </c>
      <c r="F5571" s="2">
        <v>0.64282407407407405</v>
      </c>
      <c r="G5571" s="2"/>
      <c r="H5571">
        <v>2</v>
      </c>
    </row>
    <row r="5572" spans="1:8" x14ac:dyDescent="0.35">
      <c r="A5572">
        <v>148836</v>
      </c>
      <c r="B5572">
        <v>0</v>
      </c>
      <c r="C5572">
        <v>7</v>
      </c>
      <c r="D5572" t="s">
        <v>106</v>
      </c>
      <c r="E5572" s="2">
        <v>0.64490740740740737</v>
      </c>
      <c r="F5572" s="2">
        <v>0.64537037037037037</v>
      </c>
      <c r="G5572" s="2"/>
      <c r="H5572">
        <v>2</v>
      </c>
    </row>
    <row r="5573" spans="1:8" x14ac:dyDescent="0.35">
      <c r="A5573">
        <v>148836</v>
      </c>
      <c r="B5573">
        <v>0</v>
      </c>
      <c r="C5573">
        <v>7</v>
      </c>
      <c r="D5573" t="s">
        <v>107</v>
      </c>
      <c r="E5573" s="2">
        <v>0.6469907407407407</v>
      </c>
      <c r="F5573" s="2">
        <v>0.6474537037037037</v>
      </c>
      <c r="G5573" s="2"/>
      <c r="H5573">
        <v>2</v>
      </c>
    </row>
    <row r="5574" spans="1:8" x14ac:dyDescent="0.35">
      <c r="A5574">
        <v>148836</v>
      </c>
      <c r="B5574">
        <v>0</v>
      </c>
      <c r="C5574">
        <v>7</v>
      </c>
      <c r="D5574" t="s">
        <v>108</v>
      </c>
      <c r="E5574" s="2">
        <v>0.64930555555555558</v>
      </c>
      <c r="F5574" s="2">
        <v>0.64976851851851847</v>
      </c>
      <c r="G5574" s="2"/>
      <c r="H5574">
        <v>2</v>
      </c>
    </row>
    <row r="5575" spans="1:8" x14ac:dyDescent="0.35">
      <c r="A5575">
        <v>148836</v>
      </c>
      <c r="B5575">
        <v>0</v>
      </c>
      <c r="C5575">
        <v>7</v>
      </c>
      <c r="D5575" t="s">
        <v>39</v>
      </c>
      <c r="E5575" s="2">
        <v>0.65277777777777779</v>
      </c>
      <c r="F5575" s="2">
        <v>0.65358796296296295</v>
      </c>
      <c r="G5575" s="2"/>
      <c r="H5575">
        <v>6</v>
      </c>
    </row>
    <row r="5576" spans="1:8" x14ac:dyDescent="0.35">
      <c r="A5576">
        <v>148836</v>
      </c>
      <c r="B5576">
        <v>0</v>
      </c>
      <c r="C5576">
        <v>7</v>
      </c>
      <c r="D5576" t="s">
        <v>109</v>
      </c>
      <c r="E5576" s="2">
        <v>0.65590277777777772</v>
      </c>
      <c r="F5576" s="2">
        <v>0.65636574074074072</v>
      </c>
      <c r="G5576" s="2"/>
      <c r="H5576" t="s">
        <v>110</v>
      </c>
    </row>
    <row r="5577" spans="1:8" x14ac:dyDescent="0.35">
      <c r="A5577">
        <v>148836</v>
      </c>
      <c r="B5577">
        <v>0</v>
      </c>
      <c r="C5577">
        <v>7</v>
      </c>
      <c r="D5577" t="s">
        <v>111</v>
      </c>
      <c r="E5577" s="2">
        <v>0.65787037037037033</v>
      </c>
      <c r="F5577" s="2">
        <v>0.65833333333333333</v>
      </c>
      <c r="G5577" s="2"/>
      <c r="H5577" t="s">
        <v>110</v>
      </c>
    </row>
    <row r="5578" spans="1:8" x14ac:dyDescent="0.35">
      <c r="A5578">
        <v>148836</v>
      </c>
      <c r="B5578">
        <v>0</v>
      </c>
      <c r="C5578">
        <v>7</v>
      </c>
      <c r="D5578" t="s">
        <v>112</v>
      </c>
      <c r="E5578" s="2">
        <v>0.66006944444444449</v>
      </c>
      <c r="F5578" s="2">
        <v>0.6606481481481481</v>
      </c>
      <c r="G5578" s="2"/>
      <c r="H5578" t="s">
        <v>110</v>
      </c>
    </row>
    <row r="5579" spans="1:8" x14ac:dyDescent="0.35">
      <c r="A5579">
        <v>148836</v>
      </c>
      <c r="B5579">
        <v>0</v>
      </c>
      <c r="C5579">
        <v>7</v>
      </c>
      <c r="D5579" t="s">
        <v>113</v>
      </c>
      <c r="E5579" s="2">
        <v>0.66192129629629626</v>
      </c>
      <c r="F5579" s="2">
        <v>0.66249999999999998</v>
      </c>
      <c r="G5579" s="2"/>
      <c r="H5579" t="s">
        <v>110</v>
      </c>
    </row>
    <row r="5580" spans="1:8" x14ac:dyDescent="0.35">
      <c r="A5580">
        <v>148836</v>
      </c>
      <c r="B5580">
        <v>0</v>
      </c>
      <c r="C5580">
        <v>7</v>
      </c>
      <c r="D5580" t="s">
        <v>24</v>
      </c>
      <c r="E5580" s="2">
        <v>0.66469907407407403</v>
      </c>
      <c r="F5580" s="2">
        <v>0.66608796296296291</v>
      </c>
      <c r="G5580" s="2"/>
      <c r="H5580" t="s">
        <v>110</v>
      </c>
    </row>
    <row r="5581" spans="1:8" x14ac:dyDescent="0.35">
      <c r="A5581">
        <v>148836</v>
      </c>
      <c r="B5581">
        <v>0</v>
      </c>
      <c r="C5581">
        <v>7</v>
      </c>
      <c r="D5581" t="s">
        <v>45</v>
      </c>
      <c r="E5581" s="2">
        <v>0.67361111111111116</v>
      </c>
      <c r="F5581" s="2">
        <v>0.6743055555555556</v>
      </c>
      <c r="G5581" s="2"/>
      <c r="H5581" t="s">
        <v>110</v>
      </c>
    </row>
    <row r="5582" spans="1:8" x14ac:dyDescent="0.35">
      <c r="A5582">
        <v>148836</v>
      </c>
      <c r="B5582">
        <v>0</v>
      </c>
      <c r="C5582">
        <v>7</v>
      </c>
      <c r="D5582" t="s">
        <v>21</v>
      </c>
      <c r="E5582" s="2">
        <v>0.67581018518518521</v>
      </c>
      <c r="F5582" s="2">
        <v>0.67638888888888893</v>
      </c>
      <c r="G5582" s="2"/>
      <c r="H5582" t="s">
        <v>122</v>
      </c>
    </row>
    <row r="5583" spans="1:8" x14ac:dyDescent="0.35">
      <c r="A5583">
        <v>148836</v>
      </c>
      <c r="B5583">
        <v>0</v>
      </c>
      <c r="C5583">
        <v>7</v>
      </c>
      <c r="D5583" t="s">
        <v>123</v>
      </c>
      <c r="E5583" s="2">
        <v>0.67858796296296298</v>
      </c>
      <c r="F5583" s="2">
        <v>0.6791666666666667</v>
      </c>
      <c r="G5583" s="2"/>
      <c r="H5583">
        <v>2</v>
      </c>
    </row>
    <row r="5584" spans="1:8" x14ac:dyDescent="0.35">
      <c r="A5584">
        <v>148836</v>
      </c>
      <c r="B5584">
        <v>0</v>
      </c>
      <c r="C5584">
        <v>7</v>
      </c>
      <c r="D5584" t="s">
        <v>93</v>
      </c>
      <c r="E5584" s="2">
        <v>0.68136574074074074</v>
      </c>
      <c r="H5584">
        <v>1</v>
      </c>
    </row>
    <row r="5585" spans="1:8" x14ac:dyDescent="0.35">
      <c r="A5585">
        <v>148926</v>
      </c>
      <c r="B5585">
        <v>0</v>
      </c>
      <c r="C5585">
        <v>7</v>
      </c>
      <c r="D5585" t="s">
        <v>9</v>
      </c>
      <c r="F5585" s="2">
        <v>0.63067129629629626</v>
      </c>
      <c r="G5585" s="2"/>
      <c r="H5585">
        <v>1</v>
      </c>
    </row>
    <row r="5586" spans="1:8" x14ac:dyDescent="0.35">
      <c r="A5586">
        <v>148926</v>
      </c>
      <c r="B5586">
        <v>0</v>
      </c>
      <c r="C5586">
        <v>7</v>
      </c>
      <c r="D5586" t="s">
        <v>144</v>
      </c>
      <c r="E5586" s="2">
        <v>0.63171296296296298</v>
      </c>
      <c r="F5586" s="2">
        <v>0.63217592592592597</v>
      </c>
      <c r="G5586" s="2"/>
      <c r="H5586">
        <v>2</v>
      </c>
    </row>
    <row r="5587" spans="1:8" x14ac:dyDescent="0.35">
      <c r="A5587">
        <v>148926</v>
      </c>
      <c r="B5587">
        <v>0</v>
      </c>
      <c r="C5587">
        <v>7</v>
      </c>
      <c r="D5587" t="s">
        <v>59</v>
      </c>
      <c r="E5587" s="2">
        <v>0.63321759259259258</v>
      </c>
      <c r="F5587" s="2">
        <v>0.63368055555555558</v>
      </c>
      <c r="G5587" s="2"/>
      <c r="H5587">
        <v>2</v>
      </c>
    </row>
    <row r="5588" spans="1:8" x14ac:dyDescent="0.35">
      <c r="A5588">
        <v>148926</v>
      </c>
      <c r="B5588">
        <v>0</v>
      </c>
      <c r="C5588">
        <v>7</v>
      </c>
      <c r="D5588" t="s">
        <v>90</v>
      </c>
      <c r="E5588" s="2">
        <v>0.63506944444444446</v>
      </c>
      <c r="F5588" s="2">
        <v>0.63715277777777779</v>
      </c>
      <c r="G5588" s="2"/>
      <c r="H5588">
        <v>2</v>
      </c>
    </row>
    <row r="5589" spans="1:8" x14ac:dyDescent="0.35">
      <c r="A5589">
        <v>148926</v>
      </c>
      <c r="B5589">
        <v>0</v>
      </c>
      <c r="C5589">
        <v>7</v>
      </c>
      <c r="D5589" t="s">
        <v>151</v>
      </c>
      <c r="E5589" s="2">
        <v>0.6386574074074074</v>
      </c>
      <c r="F5589" s="2">
        <v>0.63912037037037039</v>
      </c>
      <c r="G5589" s="2"/>
      <c r="H5589">
        <v>2</v>
      </c>
    </row>
    <row r="5590" spans="1:8" x14ac:dyDescent="0.35">
      <c r="A5590">
        <v>148926</v>
      </c>
      <c r="B5590">
        <v>0</v>
      </c>
      <c r="C5590">
        <v>7</v>
      </c>
      <c r="D5590" t="s">
        <v>150</v>
      </c>
      <c r="E5590" s="2">
        <v>0.64050925925925928</v>
      </c>
      <c r="F5590" s="2">
        <v>0.64120370370370372</v>
      </c>
      <c r="G5590" s="2"/>
      <c r="H5590">
        <v>2</v>
      </c>
    </row>
    <row r="5591" spans="1:8" x14ac:dyDescent="0.35">
      <c r="A5591">
        <v>148926</v>
      </c>
      <c r="B5591">
        <v>0</v>
      </c>
      <c r="C5591">
        <v>7</v>
      </c>
      <c r="D5591" t="s">
        <v>149</v>
      </c>
      <c r="E5591" s="2">
        <v>0.64282407407407405</v>
      </c>
      <c r="F5591" s="2">
        <v>0.64340277777777777</v>
      </c>
      <c r="G5591" s="2"/>
      <c r="H5591">
        <v>2</v>
      </c>
    </row>
    <row r="5592" spans="1:8" x14ac:dyDescent="0.35">
      <c r="A5592">
        <v>148926</v>
      </c>
      <c r="B5592">
        <v>0</v>
      </c>
      <c r="C5592">
        <v>7</v>
      </c>
      <c r="D5592" t="s">
        <v>148</v>
      </c>
      <c r="E5592" s="2">
        <v>0.64525462962962965</v>
      </c>
      <c r="F5592" s="2">
        <v>0.64571759259259254</v>
      </c>
      <c r="G5592" s="2"/>
      <c r="H5592">
        <v>2</v>
      </c>
    </row>
    <row r="5593" spans="1:8" x14ac:dyDescent="0.35">
      <c r="A5593">
        <v>148926</v>
      </c>
      <c r="B5593">
        <v>0</v>
      </c>
      <c r="C5593">
        <v>7</v>
      </c>
      <c r="D5593" t="s">
        <v>19</v>
      </c>
      <c r="E5593" s="2">
        <v>0.64918981481481486</v>
      </c>
      <c r="F5593" s="2">
        <v>0.64965277777777775</v>
      </c>
      <c r="G5593" s="2"/>
      <c r="H5593">
        <v>2</v>
      </c>
    </row>
    <row r="5594" spans="1:8" x14ac:dyDescent="0.35">
      <c r="A5594">
        <v>148926</v>
      </c>
      <c r="B5594">
        <v>0</v>
      </c>
      <c r="C5594">
        <v>7</v>
      </c>
      <c r="D5594" t="s">
        <v>146</v>
      </c>
      <c r="E5594" s="2">
        <v>0.65081018518518519</v>
      </c>
      <c r="F5594" s="2">
        <v>0.65127314814814818</v>
      </c>
      <c r="G5594" s="2"/>
      <c r="H5594" t="s">
        <v>159</v>
      </c>
    </row>
    <row r="5595" spans="1:8" x14ac:dyDescent="0.35">
      <c r="A5595">
        <v>148926</v>
      </c>
      <c r="B5595">
        <v>0</v>
      </c>
      <c r="C5595">
        <v>7</v>
      </c>
      <c r="D5595" t="s">
        <v>13</v>
      </c>
      <c r="E5595" s="2">
        <v>0.65393518518518523</v>
      </c>
      <c r="F5595" s="2">
        <v>0.65462962962962967</v>
      </c>
      <c r="G5595" s="2"/>
      <c r="H5595" t="s">
        <v>152</v>
      </c>
    </row>
    <row r="5596" spans="1:8" x14ac:dyDescent="0.35">
      <c r="A5596">
        <v>148926</v>
      </c>
      <c r="B5596">
        <v>1</v>
      </c>
      <c r="C5596">
        <v>7</v>
      </c>
      <c r="D5596" t="s">
        <v>160</v>
      </c>
      <c r="E5596" s="2">
        <v>0.65763888888888888</v>
      </c>
      <c r="F5596" s="2">
        <v>0.65810185185185188</v>
      </c>
      <c r="G5596" s="2"/>
      <c r="H5596" t="s">
        <v>152</v>
      </c>
    </row>
    <row r="5597" spans="1:8" x14ac:dyDescent="0.35">
      <c r="A5597">
        <v>148926</v>
      </c>
      <c r="B5597">
        <v>1</v>
      </c>
      <c r="C5597">
        <v>7</v>
      </c>
      <c r="D5597" t="s">
        <v>11</v>
      </c>
      <c r="E5597" s="2">
        <v>0.6606481481481481</v>
      </c>
      <c r="H5597" t="s">
        <v>161</v>
      </c>
    </row>
    <row r="5598" spans="1:8" x14ac:dyDescent="0.35">
      <c r="A5598">
        <v>148825</v>
      </c>
      <c r="B5598">
        <v>0</v>
      </c>
      <c r="C5598">
        <v>7</v>
      </c>
      <c r="D5598" t="s">
        <v>93</v>
      </c>
      <c r="F5598" s="2">
        <v>0.63090277777777781</v>
      </c>
      <c r="G5598" s="2"/>
      <c r="H5598">
        <v>1</v>
      </c>
    </row>
    <row r="5599" spans="1:8" x14ac:dyDescent="0.35">
      <c r="A5599">
        <v>148825</v>
      </c>
      <c r="B5599">
        <v>0</v>
      </c>
      <c r="C5599">
        <v>7</v>
      </c>
      <c r="D5599" t="s">
        <v>123</v>
      </c>
      <c r="E5599" s="2">
        <v>0.63263888888888886</v>
      </c>
      <c r="F5599" s="2">
        <v>0.63321759259259258</v>
      </c>
      <c r="G5599" s="2"/>
      <c r="H5599">
        <v>1</v>
      </c>
    </row>
    <row r="5600" spans="1:8" x14ac:dyDescent="0.35">
      <c r="A5600">
        <v>148825</v>
      </c>
      <c r="B5600">
        <v>0</v>
      </c>
      <c r="C5600">
        <v>7</v>
      </c>
      <c r="D5600" t="s">
        <v>21</v>
      </c>
      <c r="E5600" s="2">
        <v>0.63530092592592591</v>
      </c>
      <c r="F5600" s="2">
        <v>0.63587962962962963</v>
      </c>
      <c r="G5600" s="2"/>
      <c r="H5600" t="s">
        <v>114</v>
      </c>
    </row>
    <row r="5601" spans="1:8" x14ac:dyDescent="0.35">
      <c r="A5601">
        <v>148825</v>
      </c>
      <c r="B5601">
        <v>0</v>
      </c>
      <c r="C5601">
        <v>7</v>
      </c>
      <c r="D5601" t="s">
        <v>45</v>
      </c>
      <c r="E5601" s="2">
        <v>0.63773148148148151</v>
      </c>
      <c r="F5601" s="2">
        <v>0.63946759259259256</v>
      </c>
      <c r="G5601" s="2"/>
      <c r="H5601" t="s">
        <v>152</v>
      </c>
    </row>
    <row r="5602" spans="1:8" x14ac:dyDescent="0.35">
      <c r="A5602">
        <v>148825</v>
      </c>
      <c r="B5602">
        <v>0</v>
      </c>
      <c r="C5602">
        <v>7</v>
      </c>
      <c r="D5602" t="s">
        <v>24</v>
      </c>
      <c r="E5602" s="2">
        <v>0.6469907407407407</v>
      </c>
      <c r="F5602" s="2">
        <v>0.64768518518518514</v>
      </c>
      <c r="G5602" s="2"/>
      <c r="H5602" t="s">
        <v>152</v>
      </c>
    </row>
    <row r="5603" spans="1:8" x14ac:dyDescent="0.35">
      <c r="A5603">
        <v>148825</v>
      </c>
      <c r="B5603">
        <v>0</v>
      </c>
      <c r="C5603">
        <v>7</v>
      </c>
      <c r="D5603" t="s">
        <v>113</v>
      </c>
      <c r="E5603" s="2">
        <v>0.64965277777777775</v>
      </c>
      <c r="F5603" s="2">
        <v>0.65023148148148147</v>
      </c>
      <c r="G5603" s="2"/>
      <c r="H5603" t="s">
        <v>152</v>
      </c>
    </row>
    <row r="5604" spans="1:8" x14ac:dyDescent="0.35">
      <c r="A5604">
        <v>148825</v>
      </c>
      <c r="B5604">
        <v>0</v>
      </c>
      <c r="C5604">
        <v>7</v>
      </c>
      <c r="D5604" t="s">
        <v>112</v>
      </c>
      <c r="E5604" s="2">
        <v>0.65162037037037035</v>
      </c>
      <c r="F5604" s="2">
        <v>0.65219907407407407</v>
      </c>
      <c r="G5604" s="2"/>
      <c r="H5604" t="s">
        <v>152</v>
      </c>
    </row>
    <row r="5605" spans="1:8" x14ac:dyDescent="0.35">
      <c r="A5605">
        <v>148825</v>
      </c>
      <c r="B5605">
        <v>0</v>
      </c>
      <c r="C5605">
        <v>7</v>
      </c>
      <c r="D5605" t="s">
        <v>111</v>
      </c>
      <c r="E5605" s="2">
        <v>0.6538194444444444</v>
      </c>
      <c r="F5605" s="2">
        <v>0.6542824074074074</v>
      </c>
      <c r="G5605" s="2"/>
      <c r="H5605" t="s">
        <v>152</v>
      </c>
    </row>
    <row r="5606" spans="1:8" x14ac:dyDescent="0.35">
      <c r="A5606">
        <v>148825</v>
      </c>
      <c r="B5606">
        <v>0</v>
      </c>
      <c r="C5606">
        <v>7</v>
      </c>
      <c r="D5606" t="s">
        <v>109</v>
      </c>
      <c r="E5606" s="2">
        <v>0.655787037037037</v>
      </c>
      <c r="F5606" s="2">
        <v>0.65625</v>
      </c>
      <c r="G5606" s="2"/>
      <c r="H5606" t="s">
        <v>152</v>
      </c>
    </row>
    <row r="5607" spans="1:8" x14ac:dyDescent="0.35">
      <c r="A5607">
        <v>148825</v>
      </c>
      <c r="B5607">
        <v>0</v>
      </c>
      <c r="C5607">
        <v>7</v>
      </c>
      <c r="D5607" t="s">
        <v>39</v>
      </c>
      <c r="E5607" s="2">
        <v>0.65833333333333333</v>
      </c>
      <c r="F5607" s="2">
        <v>0.65902777777777777</v>
      </c>
      <c r="G5607" s="2"/>
      <c r="H5607">
        <v>5</v>
      </c>
    </row>
    <row r="5608" spans="1:8" x14ac:dyDescent="0.35">
      <c r="A5608">
        <v>148825</v>
      </c>
      <c r="B5608">
        <v>0</v>
      </c>
      <c r="C5608">
        <v>7</v>
      </c>
      <c r="D5608" t="s">
        <v>108</v>
      </c>
      <c r="E5608" s="2">
        <v>0.66157407407407409</v>
      </c>
      <c r="F5608" s="2">
        <v>0.66203703703703709</v>
      </c>
      <c r="G5608" s="2"/>
      <c r="H5608">
        <v>1</v>
      </c>
    </row>
    <row r="5609" spans="1:8" x14ac:dyDescent="0.35">
      <c r="A5609">
        <v>148825</v>
      </c>
      <c r="B5609">
        <v>0</v>
      </c>
      <c r="C5609">
        <v>7</v>
      </c>
      <c r="D5609" t="s">
        <v>107</v>
      </c>
      <c r="E5609" s="2">
        <v>0.66365740740740742</v>
      </c>
      <c r="F5609" s="2">
        <v>0.66412037037037042</v>
      </c>
      <c r="G5609" s="2"/>
      <c r="H5609">
        <v>1</v>
      </c>
    </row>
    <row r="5610" spans="1:8" x14ac:dyDescent="0.35">
      <c r="A5610">
        <v>148825</v>
      </c>
      <c r="B5610">
        <v>0</v>
      </c>
      <c r="C5610">
        <v>7</v>
      </c>
      <c r="D5610" t="s">
        <v>106</v>
      </c>
      <c r="E5610" s="2">
        <v>0.66527777777777775</v>
      </c>
      <c r="F5610" s="2">
        <v>0.66574074074074074</v>
      </c>
      <c r="G5610" s="2"/>
      <c r="H5610">
        <v>1</v>
      </c>
    </row>
    <row r="5611" spans="1:8" x14ac:dyDescent="0.35">
      <c r="A5611">
        <v>148825</v>
      </c>
      <c r="B5611">
        <v>0</v>
      </c>
      <c r="C5611">
        <v>7</v>
      </c>
      <c r="D5611" t="s">
        <v>105</v>
      </c>
      <c r="E5611" s="2">
        <v>0.6674768518518519</v>
      </c>
      <c r="F5611" s="2">
        <v>0.66793981481481479</v>
      </c>
      <c r="G5611" s="2"/>
      <c r="H5611">
        <v>1</v>
      </c>
    </row>
    <row r="5612" spans="1:8" x14ac:dyDescent="0.35">
      <c r="A5612">
        <v>148825</v>
      </c>
      <c r="B5612">
        <v>0</v>
      </c>
      <c r="C5612">
        <v>7</v>
      </c>
      <c r="D5612" t="s">
        <v>104</v>
      </c>
      <c r="E5612" s="2">
        <v>0.66967592592592595</v>
      </c>
      <c r="F5612" s="2">
        <v>0.67013888888888884</v>
      </c>
      <c r="G5612" s="2"/>
      <c r="H5612">
        <v>1</v>
      </c>
    </row>
    <row r="5613" spans="1:8" x14ac:dyDescent="0.35">
      <c r="A5613">
        <v>148825</v>
      </c>
      <c r="B5613">
        <v>0</v>
      </c>
      <c r="C5613">
        <v>7</v>
      </c>
      <c r="D5613" t="s">
        <v>103</v>
      </c>
      <c r="E5613" s="2">
        <v>0.67245370370370372</v>
      </c>
      <c r="F5613" s="2">
        <v>0.67291666666666672</v>
      </c>
      <c r="G5613" s="2"/>
      <c r="H5613">
        <v>1</v>
      </c>
    </row>
    <row r="5614" spans="1:8" x14ac:dyDescent="0.35">
      <c r="A5614">
        <v>148825</v>
      </c>
      <c r="B5614">
        <v>0</v>
      </c>
      <c r="C5614">
        <v>7</v>
      </c>
      <c r="D5614" t="s">
        <v>102</v>
      </c>
      <c r="E5614" s="2">
        <v>0.67534722222222221</v>
      </c>
      <c r="F5614" s="2">
        <v>0.67581018518518521</v>
      </c>
      <c r="G5614" s="2"/>
      <c r="H5614">
        <v>1</v>
      </c>
    </row>
    <row r="5615" spans="1:8" x14ac:dyDescent="0.35">
      <c r="A5615">
        <v>148825</v>
      </c>
      <c r="B5615">
        <v>0</v>
      </c>
      <c r="C5615">
        <v>7</v>
      </c>
      <c r="D5615" t="s">
        <v>8</v>
      </c>
      <c r="E5615" s="2">
        <v>0.67928240740740742</v>
      </c>
      <c r="H5615">
        <v>1</v>
      </c>
    </row>
    <row r="5616" spans="1:8" x14ac:dyDescent="0.35">
      <c r="A5616">
        <v>147128</v>
      </c>
      <c r="B5616">
        <v>0</v>
      </c>
      <c r="C5616">
        <v>7</v>
      </c>
      <c r="D5616" t="s">
        <v>18</v>
      </c>
      <c r="F5616" s="2">
        <v>0.63101851851851853</v>
      </c>
      <c r="G5616" s="2"/>
      <c r="H5616" t="s">
        <v>124</v>
      </c>
    </row>
    <row r="5617" spans="1:8" x14ac:dyDescent="0.35">
      <c r="A5617">
        <v>147128</v>
      </c>
      <c r="B5617">
        <v>0</v>
      </c>
      <c r="C5617">
        <v>7</v>
      </c>
      <c r="D5617" t="s">
        <v>17</v>
      </c>
      <c r="E5617" s="2">
        <v>0.6333333333333333</v>
      </c>
      <c r="F5617" s="2">
        <v>0.6337962962962963</v>
      </c>
      <c r="G5617" s="2"/>
      <c r="H5617">
        <v>2</v>
      </c>
    </row>
    <row r="5618" spans="1:8" x14ac:dyDescent="0.35">
      <c r="A5618">
        <v>147128</v>
      </c>
      <c r="B5618">
        <v>0</v>
      </c>
      <c r="C5618">
        <v>7</v>
      </c>
      <c r="D5618" t="s">
        <v>125</v>
      </c>
      <c r="E5618" s="2">
        <v>0.63541666666666663</v>
      </c>
      <c r="F5618" s="2">
        <v>0.63587962962962963</v>
      </c>
      <c r="G5618" s="2"/>
      <c r="H5618">
        <v>2</v>
      </c>
    </row>
    <row r="5619" spans="1:8" x14ac:dyDescent="0.35">
      <c r="A5619">
        <v>147128</v>
      </c>
      <c r="B5619">
        <v>0</v>
      </c>
      <c r="C5619">
        <v>7</v>
      </c>
      <c r="D5619" t="s">
        <v>126</v>
      </c>
      <c r="E5619" s="2">
        <v>0.63796296296296295</v>
      </c>
      <c r="F5619" s="2">
        <v>0.6386574074074074</v>
      </c>
      <c r="G5619" s="2"/>
      <c r="H5619" t="s">
        <v>127</v>
      </c>
    </row>
    <row r="5620" spans="1:8" x14ac:dyDescent="0.35">
      <c r="A5620">
        <v>147128</v>
      </c>
      <c r="B5620">
        <v>0</v>
      </c>
      <c r="C5620">
        <v>7</v>
      </c>
      <c r="D5620" t="s">
        <v>128</v>
      </c>
      <c r="E5620" s="2">
        <v>0.640162037037037</v>
      </c>
      <c r="F5620" s="2">
        <v>0.640625</v>
      </c>
      <c r="G5620" s="2"/>
      <c r="H5620" t="s">
        <v>110</v>
      </c>
    </row>
    <row r="5621" spans="1:8" x14ac:dyDescent="0.35">
      <c r="A5621">
        <v>147128</v>
      </c>
      <c r="B5621">
        <v>0</v>
      </c>
      <c r="C5621">
        <v>7</v>
      </c>
      <c r="D5621" t="s">
        <v>129</v>
      </c>
      <c r="E5621" s="2">
        <v>0.64201388888888888</v>
      </c>
      <c r="F5621" s="2">
        <v>0.64247685185185188</v>
      </c>
      <c r="G5621" s="2"/>
      <c r="H5621" t="s">
        <v>110</v>
      </c>
    </row>
    <row r="5622" spans="1:8" x14ac:dyDescent="0.35">
      <c r="A5622">
        <v>147128</v>
      </c>
      <c r="B5622">
        <v>0</v>
      </c>
      <c r="C5622">
        <v>7</v>
      </c>
      <c r="D5622" t="s">
        <v>130</v>
      </c>
      <c r="E5622" s="2">
        <v>0.64386574074074077</v>
      </c>
      <c r="F5622" s="2">
        <v>0.64444444444444449</v>
      </c>
      <c r="G5622" s="2"/>
      <c r="H5622" t="s">
        <v>110</v>
      </c>
    </row>
    <row r="5623" spans="1:8" x14ac:dyDescent="0.35">
      <c r="A5623">
        <v>147128</v>
      </c>
      <c r="B5623">
        <v>0</v>
      </c>
      <c r="C5623">
        <v>7</v>
      </c>
      <c r="D5623" t="s">
        <v>45</v>
      </c>
      <c r="E5623" s="2">
        <v>0.64594907407407409</v>
      </c>
      <c r="F5623" s="2">
        <v>0.64687499999999998</v>
      </c>
      <c r="G5623" s="2"/>
      <c r="H5623" t="s">
        <v>110</v>
      </c>
    </row>
    <row r="5624" spans="1:8" x14ac:dyDescent="0.35">
      <c r="A5624">
        <v>147128</v>
      </c>
      <c r="B5624">
        <v>0</v>
      </c>
      <c r="C5624">
        <v>7</v>
      </c>
      <c r="D5624" t="s">
        <v>21</v>
      </c>
      <c r="E5624" s="2">
        <v>0.64872685185185186</v>
      </c>
      <c r="H5624" t="s">
        <v>114</v>
      </c>
    </row>
    <row r="5625" spans="1:8" x14ac:dyDescent="0.35">
      <c r="A5625">
        <v>147930</v>
      </c>
      <c r="B5625">
        <v>0</v>
      </c>
      <c r="C5625">
        <v>7</v>
      </c>
      <c r="D5625" t="s">
        <v>11</v>
      </c>
      <c r="F5625" s="2">
        <v>0.63194444444444442</v>
      </c>
      <c r="G5625" s="2"/>
      <c r="H5625" t="s">
        <v>161</v>
      </c>
    </row>
    <row r="5626" spans="1:8" x14ac:dyDescent="0.35">
      <c r="A5626">
        <v>147930</v>
      </c>
      <c r="B5626">
        <v>0</v>
      </c>
      <c r="C5626">
        <v>7</v>
      </c>
      <c r="D5626" t="s">
        <v>160</v>
      </c>
      <c r="E5626" s="2">
        <v>0.63437500000000002</v>
      </c>
      <c r="F5626" s="2">
        <v>0.63506944444444446</v>
      </c>
      <c r="G5626" s="2"/>
      <c r="H5626" t="s">
        <v>110</v>
      </c>
    </row>
    <row r="5627" spans="1:8" x14ac:dyDescent="0.35">
      <c r="A5627">
        <v>147930</v>
      </c>
      <c r="B5627">
        <v>1</v>
      </c>
      <c r="C5627">
        <v>7</v>
      </c>
      <c r="D5627" t="s">
        <v>13</v>
      </c>
      <c r="E5627" s="2">
        <v>0.63854166666666667</v>
      </c>
      <c r="F5627" s="2">
        <v>0.63923611111111112</v>
      </c>
      <c r="G5627" s="2"/>
      <c r="H5627" t="s">
        <v>110</v>
      </c>
    </row>
    <row r="5628" spans="1:8" x14ac:dyDescent="0.35">
      <c r="A5628">
        <v>147930</v>
      </c>
      <c r="B5628">
        <v>1</v>
      </c>
      <c r="C5628">
        <v>7</v>
      </c>
      <c r="D5628" t="s">
        <v>146</v>
      </c>
      <c r="E5628" s="2">
        <v>0.64131944444444444</v>
      </c>
      <c r="F5628" s="2">
        <v>0.64178240740740744</v>
      </c>
      <c r="G5628" s="2"/>
      <c r="H5628" t="s">
        <v>147</v>
      </c>
    </row>
    <row r="5629" spans="1:8" x14ac:dyDescent="0.35">
      <c r="A5629">
        <v>147930</v>
      </c>
      <c r="B5629">
        <v>1</v>
      </c>
      <c r="C5629">
        <v>7</v>
      </c>
      <c r="D5629" t="s">
        <v>19</v>
      </c>
      <c r="E5629" s="2">
        <v>0.64293981481481477</v>
      </c>
      <c r="F5629" s="2">
        <v>0.64340277777777777</v>
      </c>
      <c r="G5629" s="2"/>
      <c r="H5629">
        <v>1</v>
      </c>
    </row>
    <row r="5630" spans="1:8" x14ac:dyDescent="0.35">
      <c r="A5630">
        <v>147930</v>
      </c>
      <c r="B5630">
        <v>1</v>
      </c>
      <c r="C5630">
        <v>7</v>
      </c>
      <c r="D5630" t="s">
        <v>148</v>
      </c>
      <c r="E5630" s="2">
        <v>0.64664351851851853</v>
      </c>
      <c r="F5630" s="2">
        <v>0.64710648148148153</v>
      </c>
      <c r="G5630" s="2"/>
      <c r="H5630">
        <v>1</v>
      </c>
    </row>
    <row r="5631" spans="1:8" x14ac:dyDescent="0.35">
      <c r="A5631">
        <v>147930</v>
      </c>
      <c r="B5631">
        <v>1</v>
      </c>
      <c r="C5631">
        <v>7</v>
      </c>
      <c r="D5631" t="s">
        <v>149</v>
      </c>
      <c r="E5631" s="2">
        <v>0.64884259259259258</v>
      </c>
      <c r="F5631" s="2">
        <v>0.6494212962962963</v>
      </c>
      <c r="G5631" s="2"/>
      <c r="H5631">
        <v>1</v>
      </c>
    </row>
    <row r="5632" spans="1:8" x14ac:dyDescent="0.35">
      <c r="A5632">
        <v>147930</v>
      </c>
      <c r="B5632">
        <v>1</v>
      </c>
      <c r="C5632">
        <v>7</v>
      </c>
      <c r="D5632" t="s">
        <v>150</v>
      </c>
      <c r="E5632" s="2">
        <v>0.65104166666666663</v>
      </c>
      <c r="F5632" s="2">
        <v>0.65173611111111107</v>
      </c>
      <c r="G5632" s="2"/>
      <c r="H5632">
        <v>1</v>
      </c>
    </row>
    <row r="5633" spans="1:8" x14ac:dyDescent="0.35">
      <c r="A5633">
        <v>147930</v>
      </c>
      <c r="B5633">
        <v>1</v>
      </c>
      <c r="C5633">
        <v>7</v>
      </c>
      <c r="D5633" t="s">
        <v>151</v>
      </c>
      <c r="E5633" s="2">
        <v>0.65312499999999996</v>
      </c>
      <c r="F5633" s="2">
        <v>0.65358796296296295</v>
      </c>
      <c r="G5633" s="2"/>
      <c r="H5633">
        <v>1</v>
      </c>
    </row>
    <row r="5634" spans="1:8" x14ac:dyDescent="0.35">
      <c r="A5634">
        <v>147930</v>
      </c>
      <c r="B5634">
        <v>1</v>
      </c>
      <c r="C5634">
        <v>7</v>
      </c>
      <c r="D5634" t="s">
        <v>90</v>
      </c>
      <c r="E5634" s="2">
        <v>0.65497685185185184</v>
      </c>
      <c r="F5634" s="2">
        <v>0.65567129629629628</v>
      </c>
      <c r="G5634" s="2"/>
      <c r="H5634">
        <v>1</v>
      </c>
    </row>
    <row r="5635" spans="1:8" x14ac:dyDescent="0.35">
      <c r="A5635">
        <v>147930</v>
      </c>
      <c r="B5635">
        <v>1</v>
      </c>
      <c r="C5635">
        <v>7</v>
      </c>
      <c r="D5635" t="s">
        <v>59</v>
      </c>
      <c r="E5635" s="2">
        <v>0.65706018518518516</v>
      </c>
      <c r="F5635" s="2">
        <v>0.65752314814814816</v>
      </c>
      <c r="G5635" s="2"/>
      <c r="H5635">
        <v>1</v>
      </c>
    </row>
    <row r="5636" spans="1:8" x14ac:dyDescent="0.35">
      <c r="A5636">
        <v>147930</v>
      </c>
      <c r="B5636">
        <v>1</v>
      </c>
      <c r="C5636">
        <v>7</v>
      </c>
      <c r="D5636" t="s">
        <v>144</v>
      </c>
      <c r="E5636" s="2">
        <v>0.65856481481481477</v>
      </c>
      <c r="F5636" s="2">
        <v>0.65902777777777777</v>
      </c>
      <c r="G5636" s="2"/>
      <c r="H5636">
        <v>1</v>
      </c>
    </row>
    <row r="5637" spans="1:8" x14ac:dyDescent="0.35">
      <c r="A5637">
        <v>147930</v>
      </c>
      <c r="B5637">
        <v>1</v>
      </c>
      <c r="C5637">
        <v>7</v>
      </c>
      <c r="D5637" t="s">
        <v>9</v>
      </c>
      <c r="E5637" s="2">
        <v>0.66053240740740737</v>
      </c>
      <c r="H5637">
        <v>1</v>
      </c>
    </row>
    <row r="5638" spans="1:8" x14ac:dyDescent="0.35">
      <c r="A5638">
        <v>145530</v>
      </c>
      <c r="B5638">
        <v>0</v>
      </c>
      <c r="C5638">
        <v>7</v>
      </c>
      <c r="D5638" t="s">
        <v>26</v>
      </c>
      <c r="F5638" s="2">
        <v>0.63194444444444442</v>
      </c>
      <c r="G5638" s="2"/>
      <c r="H5638">
        <v>2</v>
      </c>
    </row>
    <row r="5639" spans="1:8" x14ac:dyDescent="0.35">
      <c r="A5639">
        <v>145530</v>
      </c>
      <c r="B5639">
        <v>0</v>
      </c>
      <c r="C5639">
        <v>7</v>
      </c>
      <c r="D5639" t="s">
        <v>165</v>
      </c>
      <c r="E5639" s="2">
        <v>0.63368055555555558</v>
      </c>
      <c r="F5639" s="2">
        <v>0.63414351851851847</v>
      </c>
      <c r="G5639" s="2"/>
      <c r="H5639">
        <v>2</v>
      </c>
    </row>
    <row r="5640" spans="1:8" x14ac:dyDescent="0.35">
      <c r="A5640">
        <v>145530</v>
      </c>
      <c r="B5640">
        <v>0</v>
      </c>
      <c r="C5640">
        <v>7</v>
      </c>
      <c r="D5640" t="s">
        <v>164</v>
      </c>
      <c r="E5640" s="2">
        <v>0.63634259259259263</v>
      </c>
      <c r="F5640" s="2">
        <v>0.63680555555555551</v>
      </c>
      <c r="G5640" s="2"/>
      <c r="H5640">
        <v>2</v>
      </c>
    </row>
    <row r="5641" spans="1:8" x14ac:dyDescent="0.35">
      <c r="A5641">
        <v>145530</v>
      </c>
      <c r="B5641">
        <v>0</v>
      </c>
      <c r="C5641">
        <v>7</v>
      </c>
      <c r="D5641" t="s">
        <v>163</v>
      </c>
      <c r="E5641" s="2">
        <v>0.63900462962962967</v>
      </c>
      <c r="F5641" s="2">
        <v>0.63946759259259256</v>
      </c>
      <c r="G5641" s="2"/>
      <c r="H5641">
        <v>2</v>
      </c>
    </row>
    <row r="5642" spans="1:8" x14ac:dyDescent="0.35">
      <c r="A5642">
        <v>145530</v>
      </c>
      <c r="B5642">
        <v>0</v>
      </c>
      <c r="C5642">
        <v>7</v>
      </c>
      <c r="D5642" t="s">
        <v>18</v>
      </c>
      <c r="E5642" s="2">
        <v>0.64097222222222228</v>
      </c>
      <c r="F5642" s="2">
        <v>0.64143518518518516</v>
      </c>
      <c r="G5642" s="2"/>
      <c r="H5642">
        <v>2</v>
      </c>
    </row>
    <row r="5643" spans="1:8" x14ac:dyDescent="0.35">
      <c r="A5643">
        <v>145530</v>
      </c>
      <c r="B5643">
        <v>0</v>
      </c>
      <c r="C5643">
        <v>7</v>
      </c>
      <c r="D5643" t="s">
        <v>17</v>
      </c>
      <c r="E5643" s="2">
        <v>0.64375000000000004</v>
      </c>
      <c r="F5643" s="2">
        <v>0.64421296296296293</v>
      </c>
      <c r="G5643" s="2"/>
      <c r="H5643">
        <v>2</v>
      </c>
    </row>
    <row r="5644" spans="1:8" x14ac:dyDescent="0.35">
      <c r="A5644">
        <v>145530</v>
      </c>
      <c r="B5644">
        <v>0</v>
      </c>
      <c r="C5644">
        <v>7</v>
      </c>
      <c r="D5644" t="s">
        <v>125</v>
      </c>
      <c r="E5644" s="2">
        <v>0.64571759259259254</v>
      </c>
      <c r="F5644" s="2">
        <v>0.64618055555555554</v>
      </c>
      <c r="G5644" s="2"/>
      <c r="H5644">
        <v>2</v>
      </c>
    </row>
    <row r="5645" spans="1:8" x14ac:dyDescent="0.35">
      <c r="A5645">
        <v>145530</v>
      </c>
      <c r="B5645">
        <v>0</v>
      </c>
      <c r="C5645">
        <v>7</v>
      </c>
      <c r="D5645" t="s">
        <v>126</v>
      </c>
      <c r="E5645" s="2">
        <v>0.64837962962962958</v>
      </c>
      <c r="F5645" s="2">
        <v>0.64907407407407403</v>
      </c>
      <c r="G5645" s="2"/>
      <c r="H5645" t="s">
        <v>127</v>
      </c>
    </row>
    <row r="5646" spans="1:8" x14ac:dyDescent="0.35">
      <c r="A5646">
        <v>145530</v>
      </c>
      <c r="B5646">
        <v>0</v>
      </c>
      <c r="C5646">
        <v>7</v>
      </c>
      <c r="D5646" t="s">
        <v>128</v>
      </c>
      <c r="E5646" s="2">
        <v>0.65057870370370374</v>
      </c>
      <c r="F5646" s="2">
        <v>0.65104166666666663</v>
      </c>
      <c r="G5646" s="2"/>
      <c r="H5646" t="s">
        <v>110</v>
      </c>
    </row>
    <row r="5647" spans="1:8" x14ac:dyDescent="0.35">
      <c r="A5647">
        <v>145530</v>
      </c>
      <c r="B5647">
        <v>0</v>
      </c>
      <c r="C5647">
        <v>7</v>
      </c>
      <c r="D5647" t="s">
        <v>129</v>
      </c>
      <c r="E5647" s="2">
        <v>0.65243055555555551</v>
      </c>
      <c r="F5647" s="2">
        <v>0.65289351851851851</v>
      </c>
      <c r="G5647" s="2"/>
      <c r="H5647" t="s">
        <v>110</v>
      </c>
    </row>
    <row r="5648" spans="1:8" x14ac:dyDescent="0.35">
      <c r="A5648">
        <v>145530</v>
      </c>
      <c r="B5648">
        <v>0</v>
      </c>
      <c r="C5648">
        <v>7</v>
      </c>
      <c r="D5648" t="s">
        <v>130</v>
      </c>
      <c r="E5648" s="2">
        <v>0.6542824074074074</v>
      </c>
      <c r="F5648" s="2">
        <v>0.65486111111111112</v>
      </c>
      <c r="G5648" s="2"/>
      <c r="H5648" t="s">
        <v>110</v>
      </c>
    </row>
    <row r="5649" spans="1:8" x14ac:dyDescent="0.35">
      <c r="A5649">
        <v>145530</v>
      </c>
      <c r="B5649">
        <v>0</v>
      </c>
      <c r="C5649">
        <v>7</v>
      </c>
      <c r="D5649" t="s">
        <v>45</v>
      </c>
      <c r="E5649" s="2">
        <v>0.65636574074074072</v>
      </c>
      <c r="F5649" s="2">
        <v>0.65729166666666672</v>
      </c>
      <c r="G5649" s="2"/>
      <c r="H5649" t="s">
        <v>110</v>
      </c>
    </row>
    <row r="5650" spans="1:8" x14ac:dyDescent="0.35">
      <c r="A5650">
        <v>145530</v>
      </c>
      <c r="B5650">
        <v>0</v>
      </c>
      <c r="C5650">
        <v>7</v>
      </c>
      <c r="D5650" t="s">
        <v>21</v>
      </c>
      <c r="E5650" s="2">
        <v>0.65914351851851849</v>
      </c>
      <c r="H5650" t="s">
        <v>114</v>
      </c>
    </row>
    <row r="5651" spans="1:8" x14ac:dyDescent="0.35">
      <c r="A5651">
        <v>145523</v>
      </c>
      <c r="B5651">
        <v>0</v>
      </c>
      <c r="C5651">
        <v>7</v>
      </c>
      <c r="D5651" t="s">
        <v>21</v>
      </c>
      <c r="F5651" s="2">
        <v>0.63194444444444442</v>
      </c>
      <c r="G5651" s="2"/>
      <c r="H5651" t="s">
        <v>114</v>
      </c>
    </row>
    <row r="5652" spans="1:8" x14ac:dyDescent="0.35">
      <c r="A5652">
        <v>145523</v>
      </c>
      <c r="B5652">
        <v>0</v>
      </c>
      <c r="C5652">
        <v>7</v>
      </c>
      <c r="D5652" t="s">
        <v>45</v>
      </c>
      <c r="E5652" s="2">
        <v>0.63402777777777775</v>
      </c>
      <c r="F5652" s="2">
        <v>0.63599537037037035</v>
      </c>
      <c r="G5652" s="2"/>
      <c r="H5652" t="s">
        <v>152</v>
      </c>
    </row>
    <row r="5653" spans="1:8" x14ac:dyDescent="0.35">
      <c r="A5653">
        <v>145523</v>
      </c>
      <c r="B5653">
        <v>0</v>
      </c>
      <c r="C5653">
        <v>7</v>
      </c>
      <c r="D5653" t="s">
        <v>130</v>
      </c>
      <c r="E5653" s="2">
        <v>0.63761574074074079</v>
      </c>
      <c r="F5653" s="2">
        <v>0.6381944444444444</v>
      </c>
      <c r="G5653" s="2"/>
      <c r="H5653" t="s">
        <v>152</v>
      </c>
    </row>
    <row r="5654" spans="1:8" x14ac:dyDescent="0.35">
      <c r="A5654">
        <v>145523</v>
      </c>
      <c r="B5654">
        <v>0</v>
      </c>
      <c r="C5654">
        <v>7</v>
      </c>
      <c r="D5654" t="s">
        <v>129</v>
      </c>
      <c r="E5654" s="2">
        <v>0.63946759259259256</v>
      </c>
      <c r="F5654" s="2">
        <v>0.63993055555555556</v>
      </c>
      <c r="G5654" s="2"/>
      <c r="H5654" t="s">
        <v>152</v>
      </c>
    </row>
    <row r="5655" spans="1:8" x14ac:dyDescent="0.35">
      <c r="A5655">
        <v>145523</v>
      </c>
      <c r="B5655">
        <v>0</v>
      </c>
      <c r="C5655">
        <v>7</v>
      </c>
      <c r="D5655" t="s">
        <v>128</v>
      </c>
      <c r="E5655" s="2">
        <v>0.64143518518518516</v>
      </c>
      <c r="F5655" s="2">
        <v>0.64189814814814816</v>
      </c>
      <c r="G5655" s="2"/>
      <c r="H5655" t="s">
        <v>152</v>
      </c>
    </row>
    <row r="5656" spans="1:8" x14ac:dyDescent="0.35">
      <c r="A5656">
        <v>145523</v>
      </c>
      <c r="B5656">
        <v>0</v>
      </c>
      <c r="C5656">
        <v>7</v>
      </c>
      <c r="D5656" t="s">
        <v>126</v>
      </c>
      <c r="E5656" s="2">
        <v>0.64340277777777777</v>
      </c>
      <c r="F5656" s="2">
        <v>0.64409722222222221</v>
      </c>
      <c r="G5656" s="2"/>
      <c r="H5656" t="s">
        <v>162</v>
      </c>
    </row>
    <row r="5657" spans="1:8" x14ac:dyDescent="0.35">
      <c r="A5657">
        <v>145523</v>
      </c>
      <c r="B5657">
        <v>0</v>
      </c>
      <c r="C5657">
        <v>7</v>
      </c>
      <c r="D5657" t="s">
        <v>125</v>
      </c>
      <c r="E5657" s="2">
        <v>0.64583333333333337</v>
      </c>
      <c r="F5657" s="2">
        <v>0.64629629629629626</v>
      </c>
      <c r="G5657" s="2"/>
      <c r="H5657">
        <v>1</v>
      </c>
    </row>
    <row r="5658" spans="1:8" x14ac:dyDescent="0.35">
      <c r="A5658">
        <v>145523</v>
      </c>
      <c r="B5658">
        <v>0</v>
      </c>
      <c r="C5658">
        <v>7</v>
      </c>
      <c r="D5658" t="s">
        <v>17</v>
      </c>
      <c r="E5658" s="2">
        <v>0.64756944444444442</v>
      </c>
      <c r="F5658" s="2">
        <v>0.64803240740740742</v>
      </c>
      <c r="G5658" s="2"/>
      <c r="H5658">
        <v>1</v>
      </c>
    </row>
    <row r="5659" spans="1:8" x14ac:dyDescent="0.35">
      <c r="A5659">
        <v>145523</v>
      </c>
      <c r="B5659">
        <v>0</v>
      </c>
      <c r="C5659">
        <v>7</v>
      </c>
      <c r="D5659" t="s">
        <v>18</v>
      </c>
      <c r="E5659" s="2">
        <v>0.65011574074074074</v>
      </c>
      <c r="F5659" s="2">
        <v>0.65057870370370374</v>
      </c>
      <c r="G5659" s="2"/>
      <c r="H5659">
        <v>1</v>
      </c>
    </row>
    <row r="5660" spans="1:8" x14ac:dyDescent="0.35">
      <c r="A5660">
        <v>145523</v>
      </c>
      <c r="B5660">
        <v>0</v>
      </c>
      <c r="C5660">
        <v>7</v>
      </c>
      <c r="D5660" t="s">
        <v>163</v>
      </c>
      <c r="E5660" s="2">
        <v>0.6518518518518519</v>
      </c>
      <c r="F5660" s="2">
        <v>0.65231481481481479</v>
      </c>
      <c r="G5660" s="2"/>
      <c r="H5660">
        <v>1</v>
      </c>
    </row>
    <row r="5661" spans="1:8" x14ac:dyDescent="0.35">
      <c r="A5661">
        <v>145523</v>
      </c>
      <c r="B5661">
        <v>0</v>
      </c>
      <c r="C5661">
        <v>7</v>
      </c>
      <c r="D5661" t="s">
        <v>164</v>
      </c>
      <c r="E5661" s="2">
        <v>0.65439814814814812</v>
      </c>
      <c r="F5661" s="2">
        <v>0.65486111111111112</v>
      </c>
      <c r="G5661" s="2"/>
      <c r="H5661">
        <v>1</v>
      </c>
    </row>
    <row r="5662" spans="1:8" x14ac:dyDescent="0.35">
      <c r="A5662">
        <v>145523</v>
      </c>
      <c r="B5662">
        <v>0</v>
      </c>
      <c r="C5662">
        <v>7</v>
      </c>
      <c r="D5662" t="s">
        <v>165</v>
      </c>
      <c r="E5662" s="2">
        <v>0.65694444444444444</v>
      </c>
      <c r="F5662" s="2">
        <v>0.65740740740740744</v>
      </c>
      <c r="G5662" s="2"/>
      <c r="H5662">
        <v>1</v>
      </c>
    </row>
    <row r="5663" spans="1:8" x14ac:dyDescent="0.35">
      <c r="A5663">
        <v>145523</v>
      </c>
      <c r="B5663">
        <v>0</v>
      </c>
      <c r="C5663">
        <v>7</v>
      </c>
      <c r="D5663" t="s">
        <v>26</v>
      </c>
      <c r="E5663" s="2">
        <v>0.65983796296296293</v>
      </c>
      <c r="H5663">
        <v>2</v>
      </c>
    </row>
    <row r="5664" spans="1:8" x14ac:dyDescent="0.35">
      <c r="A5664">
        <v>147229</v>
      </c>
      <c r="B5664">
        <v>0</v>
      </c>
      <c r="C5664">
        <v>7</v>
      </c>
      <c r="D5664" t="s">
        <v>23</v>
      </c>
      <c r="F5664" s="2">
        <v>0.63217592592592597</v>
      </c>
      <c r="G5664" s="2"/>
      <c r="H5664">
        <v>1</v>
      </c>
    </row>
    <row r="5665" spans="1:8" x14ac:dyDescent="0.35">
      <c r="A5665">
        <v>147229</v>
      </c>
      <c r="B5665">
        <v>0</v>
      </c>
      <c r="C5665">
        <v>7</v>
      </c>
      <c r="D5665" t="s">
        <v>145</v>
      </c>
      <c r="E5665" s="2">
        <v>0.63449074074074074</v>
      </c>
      <c r="F5665" s="2">
        <v>0.63495370370370374</v>
      </c>
      <c r="G5665" s="2"/>
      <c r="H5665">
        <v>1</v>
      </c>
    </row>
    <row r="5666" spans="1:8" x14ac:dyDescent="0.35">
      <c r="A5666">
        <v>147229</v>
      </c>
      <c r="B5666">
        <v>0</v>
      </c>
      <c r="C5666">
        <v>7</v>
      </c>
      <c r="D5666" t="s">
        <v>146</v>
      </c>
      <c r="E5666" s="2">
        <v>0.63634259259259263</v>
      </c>
      <c r="F5666" s="2">
        <v>0.63680555555555551</v>
      </c>
      <c r="G5666" s="2"/>
      <c r="H5666" t="s">
        <v>147</v>
      </c>
    </row>
    <row r="5667" spans="1:8" x14ac:dyDescent="0.35">
      <c r="A5667">
        <v>147229</v>
      </c>
      <c r="B5667">
        <v>0</v>
      </c>
      <c r="C5667">
        <v>7</v>
      </c>
      <c r="D5667" t="s">
        <v>19</v>
      </c>
      <c r="E5667" s="2">
        <v>0.63773148148148151</v>
      </c>
      <c r="F5667" s="2">
        <v>0.6381944444444444</v>
      </c>
      <c r="G5667" s="2"/>
      <c r="H5667">
        <v>1</v>
      </c>
    </row>
    <row r="5668" spans="1:8" x14ac:dyDescent="0.35">
      <c r="A5668">
        <v>147229</v>
      </c>
      <c r="B5668">
        <v>0</v>
      </c>
      <c r="C5668">
        <v>7</v>
      </c>
      <c r="D5668" t="s">
        <v>148</v>
      </c>
      <c r="E5668" s="2">
        <v>0.64097222222222228</v>
      </c>
      <c r="F5668" s="2">
        <v>0.64143518518518516</v>
      </c>
      <c r="G5668" s="2"/>
      <c r="H5668">
        <v>1</v>
      </c>
    </row>
    <row r="5669" spans="1:8" x14ac:dyDescent="0.35">
      <c r="A5669">
        <v>147229</v>
      </c>
      <c r="B5669">
        <v>0</v>
      </c>
      <c r="C5669">
        <v>7</v>
      </c>
      <c r="D5669" t="s">
        <v>149</v>
      </c>
      <c r="E5669" s="2">
        <v>0.64282407407407405</v>
      </c>
      <c r="F5669" s="2">
        <v>0.64340277777777777</v>
      </c>
      <c r="G5669" s="2"/>
      <c r="H5669">
        <v>1</v>
      </c>
    </row>
    <row r="5670" spans="1:8" x14ac:dyDescent="0.35">
      <c r="A5670">
        <v>147229</v>
      </c>
      <c r="B5670">
        <v>0</v>
      </c>
      <c r="C5670">
        <v>7</v>
      </c>
      <c r="D5670" t="s">
        <v>150</v>
      </c>
      <c r="E5670" s="2">
        <v>0.64479166666666665</v>
      </c>
      <c r="F5670" s="2">
        <v>0.64548611111111109</v>
      </c>
      <c r="G5670" s="2"/>
      <c r="H5670">
        <v>1</v>
      </c>
    </row>
    <row r="5671" spans="1:8" x14ac:dyDescent="0.35">
      <c r="A5671">
        <v>147229</v>
      </c>
      <c r="B5671">
        <v>0</v>
      </c>
      <c r="C5671">
        <v>7</v>
      </c>
      <c r="D5671" t="s">
        <v>151</v>
      </c>
      <c r="E5671" s="2">
        <v>0.64664351851851853</v>
      </c>
      <c r="F5671" s="2">
        <v>0.64710648148148153</v>
      </c>
      <c r="G5671" s="2"/>
      <c r="H5671">
        <v>1</v>
      </c>
    </row>
    <row r="5672" spans="1:8" x14ac:dyDescent="0.35">
      <c r="A5672">
        <v>147229</v>
      </c>
      <c r="B5672">
        <v>0</v>
      </c>
      <c r="C5672">
        <v>7</v>
      </c>
      <c r="D5672" t="s">
        <v>90</v>
      </c>
      <c r="E5672" s="2">
        <v>0.64826388888888886</v>
      </c>
      <c r="F5672" s="2">
        <v>0.6489583333333333</v>
      </c>
      <c r="G5672" s="2"/>
      <c r="H5672">
        <v>1</v>
      </c>
    </row>
    <row r="5673" spans="1:8" x14ac:dyDescent="0.35">
      <c r="A5673">
        <v>147229</v>
      </c>
      <c r="B5673">
        <v>0</v>
      </c>
      <c r="C5673">
        <v>7</v>
      </c>
      <c r="D5673" t="s">
        <v>59</v>
      </c>
      <c r="E5673" s="2">
        <v>0.65034722222222219</v>
      </c>
      <c r="F5673" s="2">
        <v>0.65081018518518519</v>
      </c>
      <c r="G5673" s="2"/>
      <c r="H5673">
        <v>1</v>
      </c>
    </row>
    <row r="5674" spans="1:8" x14ac:dyDescent="0.35">
      <c r="A5674">
        <v>147229</v>
      </c>
      <c r="B5674">
        <v>0</v>
      </c>
      <c r="C5674">
        <v>7</v>
      </c>
      <c r="D5674" t="s">
        <v>144</v>
      </c>
      <c r="E5674" s="2">
        <v>0.65196759259259263</v>
      </c>
      <c r="F5674" s="2">
        <v>0.65243055555555551</v>
      </c>
      <c r="G5674" s="2"/>
      <c r="H5674">
        <v>1</v>
      </c>
    </row>
    <row r="5675" spans="1:8" x14ac:dyDescent="0.35">
      <c r="A5675">
        <v>147229</v>
      </c>
      <c r="B5675">
        <v>0</v>
      </c>
      <c r="C5675">
        <v>7</v>
      </c>
      <c r="D5675" t="s">
        <v>9</v>
      </c>
      <c r="E5675" s="2">
        <v>0.65358796296296295</v>
      </c>
      <c r="F5675" s="2">
        <v>0.65405092592592595</v>
      </c>
      <c r="G5675" s="2"/>
      <c r="H5675">
        <v>1</v>
      </c>
    </row>
    <row r="5676" spans="1:8" x14ac:dyDescent="0.35">
      <c r="A5676">
        <v>147229</v>
      </c>
      <c r="B5676">
        <v>0</v>
      </c>
      <c r="C5676">
        <v>7</v>
      </c>
      <c r="D5676" t="s">
        <v>93</v>
      </c>
      <c r="E5676" s="2">
        <v>0.65520833333333328</v>
      </c>
      <c r="F5676" s="2">
        <v>0.65567129629629628</v>
      </c>
      <c r="G5676" s="2"/>
      <c r="H5676">
        <v>1</v>
      </c>
    </row>
    <row r="5677" spans="1:8" x14ac:dyDescent="0.35">
      <c r="A5677">
        <v>147229</v>
      </c>
      <c r="B5677">
        <v>0</v>
      </c>
      <c r="C5677">
        <v>7</v>
      </c>
      <c r="D5677" t="s">
        <v>123</v>
      </c>
      <c r="E5677" s="2">
        <v>0.65752314814814816</v>
      </c>
      <c r="F5677" s="2">
        <v>0.65810185185185188</v>
      </c>
      <c r="G5677" s="2"/>
      <c r="H5677">
        <v>1</v>
      </c>
    </row>
    <row r="5678" spans="1:8" x14ac:dyDescent="0.35">
      <c r="A5678">
        <v>147229</v>
      </c>
      <c r="B5678">
        <v>0</v>
      </c>
      <c r="C5678">
        <v>7</v>
      </c>
      <c r="D5678" t="s">
        <v>21</v>
      </c>
      <c r="E5678" s="2">
        <v>0.66018518518518521</v>
      </c>
      <c r="F5678" s="2">
        <v>0.66076388888888893</v>
      </c>
      <c r="G5678" s="2"/>
      <c r="H5678" t="s">
        <v>114</v>
      </c>
    </row>
    <row r="5679" spans="1:8" x14ac:dyDescent="0.35">
      <c r="A5679">
        <v>147229</v>
      </c>
      <c r="B5679">
        <v>0</v>
      </c>
      <c r="C5679">
        <v>7</v>
      </c>
      <c r="D5679" t="s">
        <v>45</v>
      </c>
      <c r="E5679" s="2">
        <v>0.6626157407407407</v>
      </c>
      <c r="F5679" s="2">
        <v>0.6635416666666667</v>
      </c>
      <c r="G5679" s="2"/>
      <c r="H5679" t="s">
        <v>152</v>
      </c>
    </row>
    <row r="5680" spans="1:8" x14ac:dyDescent="0.35">
      <c r="A5680">
        <v>147229</v>
      </c>
      <c r="B5680">
        <v>0</v>
      </c>
      <c r="C5680">
        <v>7</v>
      </c>
      <c r="D5680" t="s">
        <v>128</v>
      </c>
      <c r="E5680" s="2">
        <v>0.66689814814814818</v>
      </c>
      <c r="F5680" s="2">
        <v>0.66736111111111107</v>
      </c>
      <c r="G5680" s="2"/>
      <c r="H5680" t="s">
        <v>152</v>
      </c>
    </row>
    <row r="5681" spans="1:8" x14ac:dyDescent="0.35">
      <c r="A5681">
        <v>147229</v>
      </c>
      <c r="B5681">
        <v>0</v>
      </c>
      <c r="C5681">
        <v>7</v>
      </c>
      <c r="D5681" t="s">
        <v>126</v>
      </c>
      <c r="E5681" s="2">
        <v>0.66909722222222223</v>
      </c>
      <c r="F5681" s="2">
        <v>0.67048611111111112</v>
      </c>
      <c r="G5681" s="2"/>
      <c r="H5681" t="s">
        <v>152</v>
      </c>
    </row>
    <row r="5682" spans="1:8" x14ac:dyDescent="0.35">
      <c r="A5682">
        <v>147229</v>
      </c>
      <c r="B5682">
        <v>0</v>
      </c>
      <c r="C5682">
        <v>7</v>
      </c>
      <c r="D5682" t="s">
        <v>153</v>
      </c>
      <c r="E5682" s="2">
        <v>0.67256944444444444</v>
      </c>
      <c r="F5682" s="2">
        <v>0.67303240740740744</v>
      </c>
      <c r="G5682" s="2"/>
      <c r="H5682" t="s">
        <v>152</v>
      </c>
    </row>
    <row r="5683" spans="1:8" x14ac:dyDescent="0.35">
      <c r="A5683">
        <v>147229</v>
      </c>
      <c r="B5683">
        <v>0</v>
      </c>
      <c r="C5683">
        <v>7</v>
      </c>
      <c r="D5683" t="s">
        <v>154</v>
      </c>
      <c r="E5683" s="2">
        <v>0.67442129629629632</v>
      </c>
      <c r="F5683" s="2">
        <v>0.67488425925925921</v>
      </c>
      <c r="G5683" s="2"/>
      <c r="H5683" t="s">
        <v>152</v>
      </c>
    </row>
    <row r="5684" spans="1:8" x14ac:dyDescent="0.35">
      <c r="A5684">
        <v>147229</v>
      </c>
      <c r="B5684">
        <v>0</v>
      </c>
      <c r="C5684">
        <v>7</v>
      </c>
      <c r="D5684" t="s">
        <v>155</v>
      </c>
      <c r="E5684" s="2">
        <v>0.67638888888888893</v>
      </c>
      <c r="F5684" s="2">
        <v>0.67685185185185182</v>
      </c>
      <c r="G5684" s="2"/>
      <c r="H5684" t="s">
        <v>152</v>
      </c>
    </row>
    <row r="5685" spans="1:8" x14ac:dyDescent="0.35">
      <c r="A5685">
        <v>147229</v>
      </c>
      <c r="B5685">
        <v>0</v>
      </c>
      <c r="C5685">
        <v>7</v>
      </c>
      <c r="D5685" t="s">
        <v>24</v>
      </c>
      <c r="E5685" s="2">
        <v>0.67962962962962958</v>
      </c>
      <c r="H5685">
        <v>7</v>
      </c>
    </row>
    <row r="5686" spans="1:8" x14ac:dyDescent="0.35">
      <c r="A5686">
        <v>148126</v>
      </c>
      <c r="B5686">
        <v>0</v>
      </c>
      <c r="C5686">
        <v>7</v>
      </c>
      <c r="D5686" t="s">
        <v>9</v>
      </c>
      <c r="F5686" s="2">
        <v>0.6342592592592593</v>
      </c>
      <c r="G5686" s="2"/>
      <c r="H5686">
        <v>1</v>
      </c>
    </row>
    <row r="5687" spans="1:8" x14ac:dyDescent="0.35">
      <c r="A5687">
        <v>148126</v>
      </c>
      <c r="B5687">
        <v>0</v>
      </c>
      <c r="C5687">
        <v>7</v>
      </c>
      <c r="D5687" t="s">
        <v>144</v>
      </c>
      <c r="E5687" s="2">
        <v>0.63530092592592591</v>
      </c>
      <c r="F5687" s="2">
        <v>0.63576388888888891</v>
      </c>
      <c r="G5687" s="2"/>
      <c r="H5687">
        <v>2</v>
      </c>
    </row>
    <row r="5688" spans="1:8" x14ac:dyDescent="0.35">
      <c r="A5688">
        <v>148126</v>
      </c>
      <c r="B5688">
        <v>0</v>
      </c>
      <c r="C5688">
        <v>7</v>
      </c>
      <c r="D5688" t="s">
        <v>59</v>
      </c>
      <c r="E5688" s="2">
        <v>0.63680555555555551</v>
      </c>
      <c r="F5688" s="2">
        <v>0.63726851851851851</v>
      </c>
      <c r="G5688" s="2"/>
      <c r="H5688">
        <v>2</v>
      </c>
    </row>
    <row r="5689" spans="1:8" x14ac:dyDescent="0.35">
      <c r="A5689">
        <v>148126</v>
      </c>
      <c r="B5689">
        <v>0</v>
      </c>
      <c r="C5689">
        <v>7</v>
      </c>
      <c r="D5689" t="s">
        <v>143</v>
      </c>
      <c r="E5689" s="2">
        <v>0.63842592592592595</v>
      </c>
      <c r="F5689" s="2">
        <v>0.63912037037037039</v>
      </c>
      <c r="G5689" s="2"/>
      <c r="H5689">
        <v>2</v>
      </c>
    </row>
    <row r="5690" spans="1:8" x14ac:dyDescent="0.35">
      <c r="A5690">
        <v>148126</v>
      </c>
      <c r="B5690">
        <v>0</v>
      </c>
      <c r="C5690">
        <v>7</v>
      </c>
      <c r="D5690" t="s">
        <v>142</v>
      </c>
      <c r="E5690" s="2">
        <v>0.63993055555555556</v>
      </c>
      <c r="F5690" s="2">
        <v>0.64039351851851856</v>
      </c>
      <c r="G5690" s="2"/>
      <c r="H5690">
        <v>2</v>
      </c>
    </row>
    <row r="5691" spans="1:8" x14ac:dyDescent="0.35">
      <c r="A5691">
        <v>148126</v>
      </c>
      <c r="B5691">
        <v>0</v>
      </c>
      <c r="C5691">
        <v>7</v>
      </c>
      <c r="D5691" t="s">
        <v>46</v>
      </c>
      <c r="E5691" s="2">
        <v>0.64166666666666672</v>
      </c>
      <c r="F5691" s="2">
        <v>0.64212962962962961</v>
      </c>
      <c r="G5691" s="2"/>
      <c r="H5691">
        <v>2</v>
      </c>
    </row>
    <row r="5692" spans="1:8" x14ac:dyDescent="0.35">
      <c r="A5692">
        <v>148126</v>
      </c>
      <c r="B5692">
        <v>0</v>
      </c>
      <c r="C5692">
        <v>7</v>
      </c>
      <c r="D5692" t="s">
        <v>141</v>
      </c>
      <c r="E5692" s="2">
        <v>0.64282407407407405</v>
      </c>
      <c r="F5692" s="2">
        <v>0.64328703703703705</v>
      </c>
      <c r="G5692" s="2"/>
      <c r="H5692">
        <v>2</v>
      </c>
    </row>
    <row r="5693" spans="1:8" x14ac:dyDescent="0.35">
      <c r="A5693">
        <v>148126</v>
      </c>
      <c r="B5693">
        <v>0</v>
      </c>
      <c r="C5693">
        <v>7</v>
      </c>
      <c r="D5693" t="s">
        <v>140</v>
      </c>
      <c r="E5693" s="2">
        <v>0.6450231481481481</v>
      </c>
      <c r="F5693" s="2">
        <v>0.64571759259259254</v>
      </c>
      <c r="G5693" s="2"/>
      <c r="H5693">
        <v>2</v>
      </c>
    </row>
    <row r="5694" spans="1:8" x14ac:dyDescent="0.35">
      <c r="A5694">
        <v>148126</v>
      </c>
      <c r="B5694">
        <v>0</v>
      </c>
      <c r="C5694">
        <v>7</v>
      </c>
      <c r="D5694" t="s">
        <v>95</v>
      </c>
      <c r="E5694" s="2">
        <v>0.64710648148148153</v>
      </c>
      <c r="F5694" s="2">
        <v>0.64768518518518514</v>
      </c>
      <c r="G5694" s="2"/>
      <c r="H5694">
        <v>2</v>
      </c>
    </row>
    <row r="5695" spans="1:8" x14ac:dyDescent="0.35">
      <c r="A5695">
        <v>148126</v>
      </c>
      <c r="B5695">
        <v>0</v>
      </c>
      <c r="C5695">
        <v>7</v>
      </c>
      <c r="D5695" t="s">
        <v>72</v>
      </c>
      <c r="E5695" s="2">
        <v>0.6494212962962963</v>
      </c>
      <c r="F5695" s="2">
        <v>0.65</v>
      </c>
      <c r="G5695" s="2"/>
      <c r="H5695">
        <v>2</v>
      </c>
    </row>
    <row r="5696" spans="1:8" x14ac:dyDescent="0.35">
      <c r="A5696">
        <v>148126</v>
      </c>
      <c r="B5696">
        <v>0</v>
      </c>
      <c r="C5696">
        <v>7</v>
      </c>
      <c r="D5696" t="s">
        <v>139</v>
      </c>
      <c r="E5696" s="2">
        <v>0.65162037037037035</v>
      </c>
      <c r="F5696" s="2">
        <v>0.65231481481481479</v>
      </c>
      <c r="G5696" s="2"/>
      <c r="H5696">
        <v>2</v>
      </c>
    </row>
    <row r="5697" spans="1:8" x14ac:dyDescent="0.35">
      <c r="A5697">
        <v>148126</v>
      </c>
      <c r="B5697">
        <v>0</v>
      </c>
      <c r="C5697">
        <v>7</v>
      </c>
      <c r="D5697" t="s">
        <v>138</v>
      </c>
      <c r="E5697" s="2">
        <v>0.65439814814814812</v>
      </c>
      <c r="F5697" s="2">
        <v>0.65486111111111112</v>
      </c>
      <c r="G5697" s="2"/>
      <c r="H5697">
        <v>2</v>
      </c>
    </row>
    <row r="5698" spans="1:8" x14ac:dyDescent="0.35">
      <c r="A5698">
        <v>148126</v>
      </c>
      <c r="B5698">
        <v>0</v>
      </c>
      <c r="C5698">
        <v>7</v>
      </c>
      <c r="D5698" t="s">
        <v>137</v>
      </c>
      <c r="E5698" s="2">
        <v>0.65613425925925928</v>
      </c>
      <c r="F5698" s="2">
        <v>0.65659722222222228</v>
      </c>
      <c r="G5698" s="2"/>
      <c r="H5698">
        <v>2</v>
      </c>
    </row>
    <row r="5699" spans="1:8" x14ac:dyDescent="0.35">
      <c r="A5699">
        <v>148126</v>
      </c>
      <c r="B5699">
        <v>0</v>
      </c>
      <c r="C5699">
        <v>7</v>
      </c>
      <c r="D5699" t="s">
        <v>136</v>
      </c>
      <c r="E5699" s="2">
        <v>0.65833333333333333</v>
      </c>
      <c r="F5699" s="2">
        <v>0.65879629629629632</v>
      </c>
      <c r="G5699" s="2"/>
      <c r="H5699">
        <v>2</v>
      </c>
    </row>
    <row r="5700" spans="1:8" x14ac:dyDescent="0.35">
      <c r="A5700">
        <v>148126</v>
      </c>
      <c r="B5700">
        <v>0</v>
      </c>
      <c r="C5700">
        <v>7</v>
      </c>
      <c r="D5700" t="s">
        <v>135</v>
      </c>
      <c r="E5700" s="2">
        <v>0.66030092592592593</v>
      </c>
      <c r="F5700" s="2">
        <v>0.66076388888888893</v>
      </c>
      <c r="G5700" s="2"/>
      <c r="H5700">
        <v>2</v>
      </c>
    </row>
    <row r="5701" spans="1:8" x14ac:dyDescent="0.35">
      <c r="A5701">
        <v>148126</v>
      </c>
      <c r="B5701">
        <v>1</v>
      </c>
      <c r="C5701">
        <v>7</v>
      </c>
      <c r="D5701" t="s">
        <v>38</v>
      </c>
      <c r="E5701" s="2">
        <v>0.66296296296296298</v>
      </c>
      <c r="F5701" s="2">
        <v>0.66365740740740742</v>
      </c>
      <c r="G5701" s="2"/>
      <c r="H5701" t="s">
        <v>172</v>
      </c>
    </row>
    <row r="5702" spans="1:8" x14ac:dyDescent="0.35">
      <c r="A5702">
        <v>148126</v>
      </c>
      <c r="B5702">
        <v>1</v>
      </c>
      <c r="C5702">
        <v>7</v>
      </c>
      <c r="D5702" t="s">
        <v>133</v>
      </c>
      <c r="E5702" s="2">
        <v>0.66493055555555558</v>
      </c>
      <c r="F5702" s="2">
        <v>0.66539351851851847</v>
      </c>
      <c r="G5702" s="2"/>
      <c r="H5702">
        <v>1</v>
      </c>
    </row>
    <row r="5703" spans="1:8" x14ac:dyDescent="0.35">
      <c r="A5703">
        <v>148126</v>
      </c>
      <c r="B5703">
        <v>1</v>
      </c>
      <c r="C5703">
        <v>7</v>
      </c>
      <c r="D5703" t="s">
        <v>132</v>
      </c>
      <c r="E5703" s="2">
        <v>0.66678240740740746</v>
      </c>
      <c r="F5703" s="2">
        <v>0.66724537037037035</v>
      </c>
      <c r="G5703" s="2"/>
      <c r="H5703">
        <v>1</v>
      </c>
    </row>
    <row r="5704" spans="1:8" x14ac:dyDescent="0.35">
      <c r="A5704">
        <v>148126</v>
      </c>
      <c r="B5704">
        <v>1</v>
      </c>
      <c r="C5704">
        <v>7</v>
      </c>
      <c r="D5704" t="s">
        <v>31</v>
      </c>
      <c r="E5704" s="2">
        <v>0.66979166666666667</v>
      </c>
      <c r="H5704" t="s">
        <v>131</v>
      </c>
    </row>
    <row r="5705" spans="1:8" x14ac:dyDescent="0.35">
      <c r="A5705">
        <v>148232</v>
      </c>
      <c r="B5705">
        <v>0</v>
      </c>
      <c r="C5705">
        <v>7</v>
      </c>
      <c r="D5705" t="s">
        <v>24</v>
      </c>
      <c r="F5705" s="2">
        <v>0.63472222222222219</v>
      </c>
      <c r="G5705" s="2"/>
      <c r="H5705">
        <v>7</v>
      </c>
    </row>
    <row r="5706" spans="1:8" x14ac:dyDescent="0.35">
      <c r="A5706">
        <v>148232</v>
      </c>
      <c r="B5706">
        <v>0</v>
      </c>
      <c r="C5706">
        <v>7</v>
      </c>
      <c r="D5706" t="s">
        <v>155</v>
      </c>
      <c r="E5706" s="2">
        <v>0.63715277777777779</v>
      </c>
      <c r="F5706" s="2">
        <v>0.63761574074074079</v>
      </c>
      <c r="G5706" s="2"/>
      <c r="H5706" t="s">
        <v>110</v>
      </c>
    </row>
    <row r="5707" spans="1:8" x14ac:dyDescent="0.35">
      <c r="A5707">
        <v>148232</v>
      </c>
      <c r="B5707">
        <v>0</v>
      </c>
      <c r="C5707">
        <v>7</v>
      </c>
      <c r="D5707" t="s">
        <v>154</v>
      </c>
      <c r="E5707" s="2">
        <v>0.63912037037037039</v>
      </c>
      <c r="F5707" s="2">
        <v>0.63958333333333328</v>
      </c>
      <c r="G5707" s="2"/>
      <c r="H5707" t="s">
        <v>110</v>
      </c>
    </row>
    <row r="5708" spans="1:8" x14ac:dyDescent="0.35">
      <c r="A5708">
        <v>148232</v>
      </c>
      <c r="B5708">
        <v>0</v>
      </c>
      <c r="C5708">
        <v>7</v>
      </c>
      <c r="D5708" t="s">
        <v>153</v>
      </c>
      <c r="E5708" s="2">
        <v>0.64097222222222228</v>
      </c>
      <c r="F5708" s="2">
        <v>0.64143518518518516</v>
      </c>
      <c r="G5708" s="2"/>
      <c r="H5708" t="s">
        <v>110</v>
      </c>
    </row>
    <row r="5709" spans="1:8" x14ac:dyDescent="0.35">
      <c r="A5709">
        <v>148232</v>
      </c>
      <c r="B5709">
        <v>0</v>
      </c>
      <c r="C5709">
        <v>7</v>
      </c>
      <c r="D5709" t="s">
        <v>126</v>
      </c>
      <c r="E5709" s="2">
        <v>0.64328703703703705</v>
      </c>
      <c r="F5709" s="2">
        <v>0.64467592592592593</v>
      </c>
      <c r="G5709" s="2"/>
      <c r="H5709" t="s">
        <v>110</v>
      </c>
    </row>
    <row r="5710" spans="1:8" x14ac:dyDescent="0.35">
      <c r="A5710">
        <v>148232</v>
      </c>
      <c r="B5710">
        <v>0</v>
      </c>
      <c r="C5710">
        <v>7</v>
      </c>
      <c r="D5710" t="s">
        <v>128</v>
      </c>
      <c r="E5710" s="2">
        <v>0.64618055555555554</v>
      </c>
      <c r="F5710" s="2">
        <v>0.64664351851851853</v>
      </c>
      <c r="G5710" s="2"/>
      <c r="H5710" t="s">
        <v>110</v>
      </c>
    </row>
    <row r="5711" spans="1:8" x14ac:dyDescent="0.35">
      <c r="A5711">
        <v>148232</v>
      </c>
      <c r="B5711">
        <v>0</v>
      </c>
      <c r="C5711">
        <v>7</v>
      </c>
      <c r="D5711" t="s">
        <v>45</v>
      </c>
      <c r="E5711" s="2">
        <v>0.64976851851851847</v>
      </c>
      <c r="F5711" s="2">
        <v>0.65057870370370374</v>
      </c>
      <c r="G5711" s="2"/>
      <c r="H5711" t="s">
        <v>110</v>
      </c>
    </row>
    <row r="5712" spans="1:8" x14ac:dyDescent="0.35">
      <c r="A5712">
        <v>148232</v>
      </c>
      <c r="B5712">
        <v>0</v>
      </c>
      <c r="C5712">
        <v>7</v>
      </c>
      <c r="D5712" t="s">
        <v>21</v>
      </c>
      <c r="E5712" s="2">
        <v>0.65196759259259263</v>
      </c>
      <c r="F5712" s="2">
        <v>0.65254629629629635</v>
      </c>
      <c r="G5712" s="2"/>
      <c r="H5712" t="s">
        <v>122</v>
      </c>
    </row>
    <row r="5713" spans="1:8" x14ac:dyDescent="0.35">
      <c r="A5713">
        <v>148232</v>
      </c>
      <c r="B5713">
        <v>0</v>
      </c>
      <c r="C5713">
        <v>7</v>
      </c>
      <c r="D5713" t="s">
        <v>123</v>
      </c>
      <c r="E5713" s="2">
        <v>0.65474537037037039</v>
      </c>
      <c r="F5713" s="2">
        <v>0.65532407407407411</v>
      </c>
      <c r="G5713" s="2"/>
      <c r="H5713">
        <v>2</v>
      </c>
    </row>
    <row r="5714" spans="1:8" x14ac:dyDescent="0.35">
      <c r="A5714">
        <v>148232</v>
      </c>
      <c r="B5714">
        <v>0</v>
      </c>
      <c r="C5714">
        <v>7</v>
      </c>
      <c r="D5714" t="s">
        <v>93</v>
      </c>
      <c r="E5714" s="2">
        <v>0.65717592592592589</v>
      </c>
      <c r="F5714" s="2">
        <v>0.65763888888888888</v>
      </c>
      <c r="G5714" s="2"/>
      <c r="H5714">
        <v>2</v>
      </c>
    </row>
    <row r="5715" spans="1:8" x14ac:dyDescent="0.35">
      <c r="A5715">
        <v>148232</v>
      </c>
      <c r="B5715">
        <v>0</v>
      </c>
      <c r="C5715">
        <v>7</v>
      </c>
      <c r="D5715" t="s">
        <v>9</v>
      </c>
      <c r="E5715" s="2">
        <v>0.65879629629629632</v>
      </c>
      <c r="F5715" s="2">
        <v>0.65925925925925921</v>
      </c>
      <c r="G5715" s="2"/>
      <c r="H5715">
        <v>2</v>
      </c>
    </row>
    <row r="5716" spans="1:8" x14ac:dyDescent="0.35">
      <c r="A5716">
        <v>148232</v>
      </c>
      <c r="B5716">
        <v>0</v>
      </c>
      <c r="C5716">
        <v>7</v>
      </c>
      <c r="D5716" t="s">
        <v>144</v>
      </c>
      <c r="E5716" s="2">
        <v>0.66041666666666665</v>
      </c>
      <c r="F5716" s="2">
        <v>0.66087962962962965</v>
      </c>
      <c r="G5716" s="2"/>
      <c r="H5716">
        <v>2</v>
      </c>
    </row>
    <row r="5717" spans="1:8" x14ac:dyDescent="0.35">
      <c r="A5717">
        <v>148232</v>
      </c>
      <c r="B5717">
        <v>0</v>
      </c>
      <c r="C5717">
        <v>7</v>
      </c>
      <c r="D5717" t="s">
        <v>59</v>
      </c>
      <c r="E5717" s="2">
        <v>0.66192129629629626</v>
      </c>
      <c r="F5717" s="2">
        <v>0.66238425925925926</v>
      </c>
      <c r="G5717" s="2"/>
      <c r="H5717">
        <v>2</v>
      </c>
    </row>
    <row r="5718" spans="1:8" x14ac:dyDescent="0.35">
      <c r="A5718">
        <v>148232</v>
      </c>
      <c r="B5718">
        <v>0</v>
      </c>
      <c r="C5718">
        <v>7</v>
      </c>
      <c r="D5718" t="s">
        <v>90</v>
      </c>
      <c r="E5718" s="2">
        <v>0.66377314814814814</v>
      </c>
      <c r="F5718" s="2">
        <v>0.66446759259259258</v>
      </c>
      <c r="G5718" s="2"/>
      <c r="H5718">
        <v>2</v>
      </c>
    </row>
    <row r="5719" spans="1:8" x14ac:dyDescent="0.35">
      <c r="A5719">
        <v>148232</v>
      </c>
      <c r="B5719">
        <v>0</v>
      </c>
      <c r="C5719">
        <v>7</v>
      </c>
      <c r="D5719" t="s">
        <v>151</v>
      </c>
      <c r="E5719" s="2">
        <v>0.66574074074074074</v>
      </c>
      <c r="F5719" s="2">
        <v>0.66620370370370374</v>
      </c>
      <c r="G5719" s="2"/>
      <c r="H5719">
        <v>2</v>
      </c>
    </row>
    <row r="5720" spans="1:8" x14ac:dyDescent="0.35">
      <c r="A5720">
        <v>148232</v>
      </c>
      <c r="B5720">
        <v>0</v>
      </c>
      <c r="C5720">
        <v>7</v>
      </c>
      <c r="D5720" t="s">
        <v>150</v>
      </c>
      <c r="E5720" s="2">
        <v>0.66736111111111107</v>
      </c>
      <c r="F5720" s="2">
        <v>0.66805555555555551</v>
      </c>
      <c r="G5720" s="2"/>
      <c r="H5720">
        <v>2</v>
      </c>
    </row>
    <row r="5721" spans="1:8" x14ac:dyDescent="0.35">
      <c r="A5721">
        <v>148232</v>
      </c>
      <c r="B5721">
        <v>0</v>
      </c>
      <c r="C5721">
        <v>7</v>
      </c>
      <c r="D5721" t="s">
        <v>149</v>
      </c>
      <c r="E5721" s="2">
        <v>0.66932870370370368</v>
      </c>
      <c r="F5721" s="2">
        <v>0.6699074074074074</v>
      </c>
      <c r="G5721" s="2"/>
      <c r="H5721">
        <v>2</v>
      </c>
    </row>
    <row r="5722" spans="1:8" x14ac:dyDescent="0.35">
      <c r="A5722">
        <v>148232</v>
      </c>
      <c r="B5722">
        <v>0</v>
      </c>
      <c r="C5722">
        <v>7</v>
      </c>
      <c r="D5722" t="s">
        <v>148</v>
      </c>
      <c r="E5722" s="2">
        <v>0.67152777777777772</v>
      </c>
      <c r="F5722" s="2">
        <v>0.67199074074074072</v>
      </c>
      <c r="G5722" s="2"/>
      <c r="H5722">
        <v>2</v>
      </c>
    </row>
    <row r="5723" spans="1:8" x14ac:dyDescent="0.35">
      <c r="A5723">
        <v>148232</v>
      </c>
      <c r="B5723">
        <v>0</v>
      </c>
      <c r="C5723">
        <v>7</v>
      </c>
      <c r="D5723" t="s">
        <v>19</v>
      </c>
      <c r="E5723" s="2">
        <v>0.67488425925925921</v>
      </c>
      <c r="F5723" s="2">
        <v>0.67534722222222221</v>
      </c>
      <c r="G5723" s="2"/>
      <c r="H5723">
        <v>2</v>
      </c>
    </row>
    <row r="5724" spans="1:8" x14ac:dyDescent="0.35">
      <c r="A5724">
        <v>148232</v>
      </c>
      <c r="B5724">
        <v>0</v>
      </c>
      <c r="C5724">
        <v>7</v>
      </c>
      <c r="D5724" t="s">
        <v>146</v>
      </c>
      <c r="E5724" s="2">
        <v>0.67638888888888893</v>
      </c>
      <c r="F5724" s="2">
        <v>0.67685185185185182</v>
      </c>
      <c r="G5724" s="2"/>
      <c r="H5724" t="s">
        <v>159</v>
      </c>
    </row>
    <row r="5725" spans="1:8" x14ac:dyDescent="0.35">
      <c r="A5725">
        <v>148232</v>
      </c>
      <c r="B5725">
        <v>0</v>
      </c>
      <c r="C5725">
        <v>7</v>
      </c>
      <c r="D5725" t="s">
        <v>145</v>
      </c>
      <c r="E5725" s="2">
        <v>0.6782407407407407</v>
      </c>
      <c r="F5725" s="2">
        <v>0.6787037037037037</v>
      </c>
      <c r="G5725" s="2"/>
      <c r="H5725">
        <v>2</v>
      </c>
    </row>
    <row r="5726" spans="1:8" x14ac:dyDescent="0.35">
      <c r="A5726">
        <v>148232</v>
      </c>
      <c r="B5726">
        <v>0</v>
      </c>
      <c r="C5726">
        <v>7</v>
      </c>
      <c r="D5726" t="s">
        <v>23</v>
      </c>
      <c r="E5726" s="2">
        <v>0.68090277777777775</v>
      </c>
      <c r="H5726">
        <v>1</v>
      </c>
    </row>
    <row r="5727" spans="1:8" x14ac:dyDescent="0.35">
      <c r="A5727">
        <v>147617</v>
      </c>
      <c r="B5727">
        <v>0</v>
      </c>
      <c r="C5727">
        <v>7</v>
      </c>
      <c r="D5727" t="s">
        <v>26</v>
      </c>
      <c r="F5727" s="2">
        <v>0.63541666666666663</v>
      </c>
      <c r="G5727" s="2"/>
      <c r="H5727">
        <v>1</v>
      </c>
    </row>
    <row r="5728" spans="1:8" x14ac:dyDescent="0.35">
      <c r="A5728">
        <v>147617</v>
      </c>
      <c r="B5728">
        <v>0</v>
      </c>
      <c r="C5728">
        <v>7</v>
      </c>
      <c r="D5728" t="s">
        <v>171</v>
      </c>
      <c r="E5728" s="2">
        <v>0.63773148148148151</v>
      </c>
      <c r="F5728" s="2">
        <v>0.6381944444444444</v>
      </c>
      <c r="G5728" s="2"/>
      <c r="H5728">
        <v>1</v>
      </c>
    </row>
    <row r="5729" spans="1:8" x14ac:dyDescent="0.35">
      <c r="A5729">
        <v>147617</v>
      </c>
      <c r="B5729">
        <v>0</v>
      </c>
      <c r="C5729">
        <v>7</v>
      </c>
      <c r="D5729" t="s">
        <v>170</v>
      </c>
      <c r="E5729" s="2">
        <v>0.63958333333333328</v>
      </c>
      <c r="F5729" s="2">
        <v>0.64004629629629628</v>
      </c>
      <c r="G5729" s="2"/>
      <c r="H5729">
        <v>1</v>
      </c>
    </row>
    <row r="5730" spans="1:8" x14ac:dyDescent="0.35">
      <c r="A5730">
        <v>147617</v>
      </c>
      <c r="B5730">
        <v>0</v>
      </c>
      <c r="C5730">
        <v>7</v>
      </c>
      <c r="D5730" t="s">
        <v>169</v>
      </c>
      <c r="E5730" s="2">
        <v>0.64166666666666672</v>
      </c>
      <c r="F5730" s="2">
        <v>0.64212962962962961</v>
      </c>
      <c r="G5730" s="2"/>
      <c r="H5730">
        <v>1</v>
      </c>
    </row>
    <row r="5731" spans="1:8" x14ac:dyDescent="0.35">
      <c r="A5731">
        <v>147617</v>
      </c>
      <c r="B5731">
        <v>0</v>
      </c>
      <c r="C5731">
        <v>7</v>
      </c>
      <c r="D5731" t="s">
        <v>168</v>
      </c>
      <c r="E5731" s="2">
        <v>0.64386574074074077</v>
      </c>
      <c r="F5731" s="2">
        <v>0.64432870370370365</v>
      </c>
      <c r="G5731" s="2"/>
      <c r="H5731">
        <v>1</v>
      </c>
    </row>
    <row r="5732" spans="1:8" x14ac:dyDescent="0.35">
      <c r="A5732">
        <v>147617</v>
      </c>
      <c r="B5732">
        <v>0</v>
      </c>
      <c r="C5732">
        <v>7</v>
      </c>
      <c r="D5732" t="s">
        <v>167</v>
      </c>
      <c r="E5732" s="2">
        <v>0.64583333333333337</v>
      </c>
      <c r="F5732" s="2">
        <v>0.64629629629629626</v>
      </c>
      <c r="G5732" s="2"/>
      <c r="H5732">
        <v>1</v>
      </c>
    </row>
    <row r="5733" spans="1:8" x14ac:dyDescent="0.35">
      <c r="A5733">
        <v>147617</v>
      </c>
      <c r="B5733">
        <v>0</v>
      </c>
      <c r="C5733">
        <v>7</v>
      </c>
      <c r="D5733" t="s">
        <v>13</v>
      </c>
      <c r="E5733" s="2">
        <v>0.64965277777777775</v>
      </c>
      <c r="H5733" t="s">
        <v>166</v>
      </c>
    </row>
    <row r="5734" spans="1:8" x14ac:dyDescent="0.35">
      <c r="A5734">
        <v>148638</v>
      </c>
      <c r="B5734">
        <v>0</v>
      </c>
      <c r="C5734">
        <v>7</v>
      </c>
      <c r="D5734" t="s">
        <v>13</v>
      </c>
      <c r="F5734" s="2">
        <v>0.63541666666666663</v>
      </c>
      <c r="G5734" s="2"/>
      <c r="H5734" t="s">
        <v>166</v>
      </c>
    </row>
    <row r="5735" spans="1:8" x14ac:dyDescent="0.35">
      <c r="A5735">
        <v>148638</v>
      </c>
      <c r="B5735">
        <v>0</v>
      </c>
      <c r="C5735">
        <v>7</v>
      </c>
      <c r="D5735" t="s">
        <v>167</v>
      </c>
      <c r="E5735" s="2">
        <v>0.6386574074074074</v>
      </c>
      <c r="F5735" s="2">
        <v>0.63912037037037039</v>
      </c>
      <c r="G5735" s="2"/>
      <c r="H5735">
        <v>2</v>
      </c>
    </row>
    <row r="5736" spans="1:8" x14ac:dyDescent="0.35">
      <c r="A5736">
        <v>148638</v>
      </c>
      <c r="B5736">
        <v>0</v>
      </c>
      <c r="C5736">
        <v>7</v>
      </c>
      <c r="D5736" t="s">
        <v>168</v>
      </c>
      <c r="E5736" s="2">
        <v>0.64050925925925928</v>
      </c>
      <c r="F5736" s="2">
        <v>0.64097222222222228</v>
      </c>
      <c r="G5736" s="2"/>
      <c r="H5736">
        <v>2</v>
      </c>
    </row>
    <row r="5737" spans="1:8" x14ac:dyDescent="0.35">
      <c r="A5737">
        <v>148638</v>
      </c>
      <c r="B5737">
        <v>0</v>
      </c>
      <c r="C5737">
        <v>7</v>
      </c>
      <c r="D5737" t="s">
        <v>169</v>
      </c>
      <c r="E5737" s="2">
        <v>0.64270833333333333</v>
      </c>
      <c r="F5737" s="2">
        <v>0.64317129629629632</v>
      </c>
      <c r="G5737" s="2"/>
      <c r="H5737">
        <v>2</v>
      </c>
    </row>
    <row r="5738" spans="1:8" x14ac:dyDescent="0.35">
      <c r="A5738">
        <v>148638</v>
      </c>
      <c r="B5738">
        <v>0</v>
      </c>
      <c r="C5738">
        <v>7</v>
      </c>
      <c r="D5738" t="s">
        <v>170</v>
      </c>
      <c r="E5738" s="2">
        <v>0.64467592592592593</v>
      </c>
      <c r="F5738" s="2">
        <v>0.64513888888888893</v>
      </c>
      <c r="G5738" s="2"/>
      <c r="H5738">
        <v>2</v>
      </c>
    </row>
    <row r="5739" spans="1:8" x14ac:dyDescent="0.35">
      <c r="A5739">
        <v>148638</v>
      </c>
      <c r="B5739">
        <v>0</v>
      </c>
      <c r="C5739">
        <v>7</v>
      </c>
      <c r="D5739" t="s">
        <v>171</v>
      </c>
      <c r="E5739" s="2">
        <v>0.64641203703703709</v>
      </c>
      <c r="F5739" s="2">
        <v>0.64687499999999998</v>
      </c>
      <c r="G5739" s="2"/>
      <c r="H5739">
        <v>2</v>
      </c>
    </row>
    <row r="5740" spans="1:8" x14ac:dyDescent="0.35">
      <c r="A5740">
        <v>148638</v>
      </c>
      <c r="B5740">
        <v>0</v>
      </c>
      <c r="C5740">
        <v>7</v>
      </c>
      <c r="D5740" t="s">
        <v>26</v>
      </c>
      <c r="E5740" s="2">
        <v>0.6498842592592593</v>
      </c>
      <c r="H5740">
        <v>1</v>
      </c>
    </row>
    <row r="5741" spans="1:8" x14ac:dyDescent="0.35">
      <c r="A5741">
        <v>147427</v>
      </c>
      <c r="B5741">
        <v>0</v>
      </c>
      <c r="C5741">
        <v>7</v>
      </c>
      <c r="D5741" t="s">
        <v>93</v>
      </c>
      <c r="F5741" s="2">
        <v>0.64131944444444444</v>
      </c>
      <c r="G5741" s="2"/>
      <c r="H5741">
        <v>1</v>
      </c>
    </row>
    <row r="5742" spans="1:8" x14ac:dyDescent="0.35">
      <c r="A5742">
        <v>147427</v>
      </c>
      <c r="B5742">
        <v>0</v>
      </c>
      <c r="C5742">
        <v>7</v>
      </c>
      <c r="D5742" t="s">
        <v>123</v>
      </c>
      <c r="E5742" s="2">
        <v>0.6430555555555556</v>
      </c>
      <c r="F5742" s="2">
        <v>0.64363425925925921</v>
      </c>
      <c r="G5742" s="2"/>
      <c r="H5742">
        <v>1</v>
      </c>
    </row>
    <row r="5743" spans="1:8" x14ac:dyDescent="0.35">
      <c r="A5743">
        <v>147427</v>
      </c>
      <c r="B5743">
        <v>0</v>
      </c>
      <c r="C5743">
        <v>7</v>
      </c>
      <c r="D5743" t="s">
        <v>21</v>
      </c>
      <c r="E5743" s="2">
        <v>0.64571759259259254</v>
      </c>
      <c r="F5743" s="2">
        <v>0.64629629629629626</v>
      </c>
      <c r="G5743" s="2"/>
      <c r="H5743" t="s">
        <v>114</v>
      </c>
    </row>
    <row r="5744" spans="1:8" x14ac:dyDescent="0.35">
      <c r="A5744">
        <v>147427</v>
      </c>
      <c r="B5744">
        <v>0</v>
      </c>
      <c r="C5744">
        <v>7</v>
      </c>
      <c r="D5744" t="s">
        <v>45</v>
      </c>
      <c r="E5744" s="2">
        <v>0.64814814814814814</v>
      </c>
      <c r="F5744" s="2">
        <v>0.6498842592592593</v>
      </c>
      <c r="G5744" s="2"/>
      <c r="H5744" t="s">
        <v>152</v>
      </c>
    </row>
    <row r="5745" spans="1:8" x14ac:dyDescent="0.35">
      <c r="A5745">
        <v>147427</v>
      </c>
      <c r="B5745">
        <v>0</v>
      </c>
      <c r="C5745">
        <v>7</v>
      </c>
      <c r="D5745" t="s">
        <v>24</v>
      </c>
      <c r="E5745" s="2">
        <v>0.65729166666666672</v>
      </c>
      <c r="F5745" s="2">
        <v>0.65798611111111116</v>
      </c>
      <c r="G5745" s="2"/>
      <c r="H5745" t="s">
        <v>152</v>
      </c>
    </row>
    <row r="5746" spans="1:8" x14ac:dyDescent="0.35">
      <c r="A5746">
        <v>147427</v>
      </c>
      <c r="B5746">
        <v>0</v>
      </c>
      <c r="C5746">
        <v>7</v>
      </c>
      <c r="D5746" t="s">
        <v>113</v>
      </c>
      <c r="E5746" s="2">
        <v>0.66006944444444449</v>
      </c>
      <c r="F5746" s="2">
        <v>0.6606481481481481</v>
      </c>
      <c r="G5746" s="2"/>
      <c r="H5746" t="s">
        <v>152</v>
      </c>
    </row>
    <row r="5747" spans="1:8" x14ac:dyDescent="0.35">
      <c r="A5747">
        <v>147427</v>
      </c>
      <c r="B5747">
        <v>0</v>
      </c>
      <c r="C5747">
        <v>7</v>
      </c>
      <c r="D5747" t="s">
        <v>112</v>
      </c>
      <c r="E5747" s="2">
        <v>0.66203703703703709</v>
      </c>
      <c r="F5747" s="2">
        <v>0.6626157407407407</v>
      </c>
      <c r="G5747" s="2"/>
      <c r="H5747" t="s">
        <v>152</v>
      </c>
    </row>
    <row r="5748" spans="1:8" x14ac:dyDescent="0.35">
      <c r="A5748">
        <v>147427</v>
      </c>
      <c r="B5748">
        <v>0</v>
      </c>
      <c r="C5748">
        <v>7</v>
      </c>
      <c r="D5748" t="s">
        <v>111</v>
      </c>
      <c r="E5748" s="2">
        <v>0.66423611111111114</v>
      </c>
      <c r="F5748" s="2">
        <v>0.66469907407407403</v>
      </c>
      <c r="G5748" s="2"/>
      <c r="H5748" t="s">
        <v>152</v>
      </c>
    </row>
    <row r="5749" spans="1:8" x14ac:dyDescent="0.35">
      <c r="A5749">
        <v>147427</v>
      </c>
      <c r="B5749">
        <v>0</v>
      </c>
      <c r="C5749">
        <v>7</v>
      </c>
      <c r="D5749" t="s">
        <v>109</v>
      </c>
      <c r="E5749" s="2">
        <v>0.66620370370370374</v>
      </c>
      <c r="F5749" s="2">
        <v>0.66666666666666663</v>
      </c>
      <c r="G5749" s="2"/>
      <c r="H5749" t="s">
        <v>152</v>
      </c>
    </row>
    <row r="5750" spans="1:8" x14ac:dyDescent="0.35">
      <c r="A5750">
        <v>147427</v>
      </c>
      <c r="B5750">
        <v>0</v>
      </c>
      <c r="C5750">
        <v>7</v>
      </c>
      <c r="D5750" t="s">
        <v>39</v>
      </c>
      <c r="E5750" s="2">
        <v>0.66874999999999996</v>
      </c>
      <c r="F5750" s="2">
        <v>0.6694444444444444</v>
      </c>
      <c r="G5750" s="2"/>
      <c r="H5750" t="s">
        <v>152</v>
      </c>
    </row>
    <row r="5751" spans="1:8" x14ac:dyDescent="0.35">
      <c r="A5751">
        <v>147427</v>
      </c>
      <c r="B5751">
        <v>0</v>
      </c>
      <c r="C5751">
        <v>7</v>
      </c>
      <c r="D5751" t="s">
        <v>121</v>
      </c>
      <c r="E5751" s="2">
        <v>0.67245370370370372</v>
      </c>
      <c r="F5751" s="2">
        <v>0.67291666666666672</v>
      </c>
      <c r="G5751" s="2"/>
      <c r="H5751" t="s">
        <v>152</v>
      </c>
    </row>
    <row r="5752" spans="1:8" x14ac:dyDescent="0.35">
      <c r="A5752">
        <v>147427</v>
      </c>
      <c r="B5752">
        <v>0</v>
      </c>
      <c r="C5752">
        <v>7</v>
      </c>
      <c r="D5752" t="s">
        <v>120</v>
      </c>
      <c r="E5752" s="2">
        <v>0.67511574074074077</v>
      </c>
      <c r="F5752" s="2">
        <v>0.67557870370370365</v>
      </c>
      <c r="G5752" s="2"/>
      <c r="H5752" t="s">
        <v>152</v>
      </c>
    </row>
    <row r="5753" spans="1:8" x14ac:dyDescent="0.35">
      <c r="A5753">
        <v>147427</v>
      </c>
      <c r="B5753">
        <v>0</v>
      </c>
      <c r="C5753">
        <v>7</v>
      </c>
      <c r="D5753" t="s">
        <v>119</v>
      </c>
      <c r="E5753" s="2">
        <v>0.67743055555555554</v>
      </c>
      <c r="F5753" s="2">
        <v>0.67789351851851853</v>
      </c>
      <c r="G5753" s="2"/>
      <c r="H5753" t="s">
        <v>152</v>
      </c>
    </row>
    <row r="5754" spans="1:8" x14ac:dyDescent="0.35">
      <c r="A5754">
        <v>147427</v>
      </c>
      <c r="B5754">
        <v>0</v>
      </c>
      <c r="C5754">
        <v>7</v>
      </c>
      <c r="D5754" t="s">
        <v>118</v>
      </c>
      <c r="E5754" s="2">
        <v>0.67997685185185186</v>
      </c>
      <c r="F5754" s="2">
        <v>0.68043981481481486</v>
      </c>
      <c r="G5754" s="2"/>
      <c r="H5754" t="s">
        <v>152</v>
      </c>
    </row>
    <row r="5755" spans="1:8" x14ac:dyDescent="0.35">
      <c r="A5755">
        <v>147427</v>
      </c>
      <c r="B5755">
        <v>0</v>
      </c>
      <c r="C5755">
        <v>7</v>
      </c>
      <c r="D5755" t="s">
        <v>117</v>
      </c>
      <c r="E5755" s="2">
        <v>0.68229166666666663</v>
      </c>
      <c r="F5755" s="2">
        <v>0.68275462962962963</v>
      </c>
      <c r="G5755" s="2"/>
      <c r="H5755" t="s">
        <v>152</v>
      </c>
    </row>
    <row r="5756" spans="1:8" x14ac:dyDescent="0.35">
      <c r="A5756">
        <v>147427</v>
      </c>
      <c r="B5756">
        <v>0</v>
      </c>
      <c r="C5756">
        <v>7</v>
      </c>
      <c r="D5756" t="s">
        <v>116</v>
      </c>
      <c r="E5756" s="2">
        <v>0.68611111111111112</v>
      </c>
      <c r="F5756" s="2">
        <v>0.68657407407407411</v>
      </c>
      <c r="G5756" s="2"/>
      <c r="H5756" t="s">
        <v>152</v>
      </c>
    </row>
    <row r="5757" spans="1:8" x14ac:dyDescent="0.35">
      <c r="A5757">
        <v>147427</v>
      </c>
      <c r="B5757">
        <v>0</v>
      </c>
      <c r="C5757">
        <v>7</v>
      </c>
      <c r="D5757" t="s">
        <v>6</v>
      </c>
      <c r="E5757" s="2">
        <v>0.68807870370370372</v>
      </c>
      <c r="H5757" t="s">
        <v>115</v>
      </c>
    </row>
    <row r="5758" spans="1:8" x14ac:dyDescent="0.35">
      <c r="A5758">
        <v>148125</v>
      </c>
      <c r="B5758">
        <v>0</v>
      </c>
      <c r="C5758">
        <v>7</v>
      </c>
      <c r="D5758" t="s">
        <v>21</v>
      </c>
      <c r="F5758" s="2">
        <v>0.64236111111111116</v>
      </c>
      <c r="G5758" s="2"/>
      <c r="H5758" t="s">
        <v>114</v>
      </c>
    </row>
    <row r="5759" spans="1:8" x14ac:dyDescent="0.35">
      <c r="A5759">
        <v>148125</v>
      </c>
      <c r="B5759">
        <v>0</v>
      </c>
      <c r="C5759">
        <v>7</v>
      </c>
      <c r="D5759" t="s">
        <v>45</v>
      </c>
      <c r="E5759" s="2">
        <v>0.64444444444444449</v>
      </c>
      <c r="F5759" s="2">
        <v>0.64641203703703709</v>
      </c>
      <c r="G5759" s="2"/>
      <c r="H5759" t="s">
        <v>152</v>
      </c>
    </row>
    <row r="5760" spans="1:8" x14ac:dyDescent="0.35">
      <c r="A5760">
        <v>148125</v>
      </c>
      <c r="B5760">
        <v>0</v>
      </c>
      <c r="C5760">
        <v>7</v>
      </c>
      <c r="D5760" t="s">
        <v>130</v>
      </c>
      <c r="E5760" s="2">
        <v>0.64803240740740742</v>
      </c>
      <c r="F5760" s="2">
        <v>0.64861111111111114</v>
      </c>
      <c r="G5760" s="2"/>
      <c r="H5760" t="s">
        <v>152</v>
      </c>
    </row>
    <row r="5761" spans="1:8" x14ac:dyDescent="0.35">
      <c r="A5761">
        <v>148125</v>
      </c>
      <c r="B5761">
        <v>0</v>
      </c>
      <c r="C5761">
        <v>7</v>
      </c>
      <c r="D5761" t="s">
        <v>129</v>
      </c>
      <c r="E5761" s="2">
        <v>0.6498842592592593</v>
      </c>
      <c r="F5761" s="2">
        <v>0.65034722222222219</v>
      </c>
      <c r="G5761" s="2"/>
      <c r="H5761" t="s">
        <v>152</v>
      </c>
    </row>
    <row r="5762" spans="1:8" x14ac:dyDescent="0.35">
      <c r="A5762">
        <v>148125</v>
      </c>
      <c r="B5762">
        <v>0</v>
      </c>
      <c r="C5762">
        <v>7</v>
      </c>
      <c r="D5762" t="s">
        <v>128</v>
      </c>
      <c r="E5762" s="2">
        <v>0.6518518518518519</v>
      </c>
      <c r="F5762" s="2">
        <v>0.65231481481481479</v>
      </c>
      <c r="G5762" s="2"/>
      <c r="H5762" t="s">
        <v>152</v>
      </c>
    </row>
    <row r="5763" spans="1:8" x14ac:dyDescent="0.35">
      <c r="A5763">
        <v>148125</v>
      </c>
      <c r="B5763">
        <v>0</v>
      </c>
      <c r="C5763">
        <v>7</v>
      </c>
      <c r="D5763" t="s">
        <v>126</v>
      </c>
      <c r="E5763" s="2">
        <v>0.6538194444444444</v>
      </c>
      <c r="F5763" s="2">
        <v>0.65451388888888884</v>
      </c>
      <c r="G5763" s="2"/>
      <c r="H5763" t="s">
        <v>162</v>
      </c>
    </row>
    <row r="5764" spans="1:8" x14ac:dyDescent="0.35">
      <c r="A5764">
        <v>148125</v>
      </c>
      <c r="B5764">
        <v>0</v>
      </c>
      <c r="C5764">
        <v>7</v>
      </c>
      <c r="D5764" t="s">
        <v>125</v>
      </c>
      <c r="E5764" s="2">
        <v>0.65625</v>
      </c>
      <c r="F5764" s="2">
        <v>0.656712962962963</v>
      </c>
      <c r="G5764" s="2"/>
      <c r="H5764">
        <v>1</v>
      </c>
    </row>
    <row r="5765" spans="1:8" x14ac:dyDescent="0.35">
      <c r="A5765">
        <v>148125</v>
      </c>
      <c r="B5765">
        <v>0</v>
      </c>
      <c r="C5765">
        <v>7</v>
      </c>
      <c r="D5765" t="s">
        <v>17</v>
      </c>
      <c r="E5765" s="2">
        <v>0.65798611111111116</v>
      </c>
      <c r="F5765" s="2">
        <v>0.65844907407407405</v>
      </c>
      <c r="G5765" s="2"/>
      <c r="H5765">
        <v>1</v>
      </c>
    </row>
    <row r="5766" spans="1:8" x14ac:dyDescent="0.35">
      <c r="A5766">
        <v>148125</v>
      </c>
      <c r="B5766">
        <v>0</v>
      </c>
      <c r="C5766">
        <v>7</v>
      </c>
      <c r="D5766" t="s">
        <v>18</v>
      </c>
      <c r="E5766" s="2">
        <v>0.66122685185185182</v>
      </c>
      <c r="H5766" t="s">
        <v>124</v>
      </c>
    </row>
    <row r="5767" spans="1:8" x14ac:dyDescent="0.35">
      <c r="A5767">
        <v>147134</v>
      </c>
      <c r="B5767">
        <v>0</v>
      </c>
      <c r="C5767">
        <v>7</v>
      </c>
      <c r="D5767" t="s">
        <v>31</v>
      </c>
      <c r="F5767" s="2">
        <v>0.64236111111111116</v>
      </c>
      <c r="G5767" s="2"/>
      <c r="H5767" t="s">
        <v>131</v>
      </c>
    </row>
    <row r="5768" spans="1:8" x14ac:dyDescent="0.35">
      <c r="A5768">
        <v>147134</v>
      </c>
      <c r="B5768">
        <v>0</v>
      </c>
      <c r="C5768">
        <v>7</v>
      </c>
      <c r="D5768" t="s">
        <v>132</v>
      </c>
      <c r="E5768" s="2">
        <v>0.64456018518518521</v>
      </c>
      <c r="F5768" s="2">
        <v>0.64513888888888893</v>
      </c>
      <c r="G5768" s="2"/>
      <c r="H5768">
        <v>2</v>
      </c>
    </row>
    <row r="5769" spans="1:8" x14ac:dyDescent="0.35">
      <c r="A5769">
        <v>147134</v>
      </c>
      <c r="B5769">
        <v>0</v>
      </c>
      <c r="C5769">
        <v>7</v>
      </c>
      <c r="D5769" t="s">
        <v>133</v>
      </c>
      <c r="E5769" s="2">
        <v>0.64675925925925926</v>
      </c>
      <c r="F5769" s="2">
        <v>0.64722222222222225</v>
      </c>
      <c r="G5769" s="2"/>
      <c r="H5769">
        <v>2</v>
      </c>
    </row>
    <row r="5770" spans="1:8" x14ac:dyDescent="0.35">
      <c r="A5770">
        <v>147134</v>
      </c>
      <c r="B5770">
        <v>0</v>
      </c>
      <c r="C5770">
        <v>7</v>
      </c>
      <c r="D5770" t="s">
        <v>38</v>
      </c>
      <c r="E5770" s="2">
        <v>0.64849537037037042</v>
      </c>
      <c r="F5770" s="2">
        <v>0.64918981481481486</v>
      </c>
      <c r="G5770" s="2"/>
      <c r="H5770" t="s">
        <v>134</v>
      </c>
    </row>
    <row r="5771" spans="1:8" x14ac:dyDescent="0.35">
      <c r="A5771">
        <v>147134</v>
      </c>
      <c r="B5771">
        <v>1</v>
      </c>
      <c r="C5771">
        <v>7</v>
      </c>
      <c r="D5771" t="s">
        <v>135</v>
      </c>
      <c r="E5771" s="2">
        <v>0.65138888888888891</v>
      </c>
      <c r="F5771" s="2">
        <v>0.6518518518518519</v>
      </c>
      <c r="G5771" s="2"/>
      <c r="H5771">
        <v>1</v>
      </c>
    </row>
    <row r="5772" spans="1:8" x14ac:dyDescent="0.35">
      <c r="A5772">
        <v>147134</v>
      </c>
      <c r="B5772">
        <v>1</v>
      </c>
      <c r="C5772">
        <v>7</v>
      </c>
      <c r="D5772" t="s">
        <v>136</v>
      </c>
      <c r="E5772" s="2">
        <v>0.65324074074074079</v>
      </c>
      <c r="F5772" s="2">
        <v>0.65370370370370368</v>
      </c>
      <c r="G5772" s="2"/>
      <c r="H5772">
        <v>1</v>
      </c>
    </row>
    <row r="5773" spans="1:8" x14ac:dyDescent="0.35">
      <c r="A5773">
        <v>147134</v>
      </c>
      <c r="B5773">
        <v>1</v>
      </c>
      <c r="C5773">
        <v>7</v>
      </c>
      <c r="D5773" t="s">
        <v>137</v>
      </c>
      <c r="E5773" s="2">
        <v>0.65543981481481484</v>
      </c>
      <c r="F5773" s="2">
        <v>0.65590277777777772</v>
      </c>
      <c r="G5773" s="2"/>
      <c r="H5773">
        <v>1</v>
      </c>
    </row>
    <row r="5774" spans="1:8" x14ac:dyDescent="0.35">
      <c r="A5774">
        <v>147134</v>
      </c>
      <c r="B5774">
        <v>1</v>
      </c>
      <c r="C5774">
        <v>7</v>
      </c>
      <c r="D5774" t="s">
        <v>138</v>
      </c>
      <c r="E5774" s="2">
        <v>0.65717592592592589</v>
      </c>
      <c r="F5774" s="2">
        <v>0.65763888888888888</v>
      </c>
      <c r="G5774" s="2"/>
      <c r="H5774">
        <v>1</v>
      </c>
    </row>
    <row r="5775" spans="1:8" x14ac:dyDescent="0.35">
      <c r="A5775">
        <v>147134</v>
      </c>
      <c r="B5775">
        <v>1</v>
      </c>
      <c r="C5775">
        <v>7</v>
      </c>
      <c r="D5775" t="s">
        <v>139</v>
      </c>
      <c r="E5775" s="2">
        <v>0.65972222222222221</v>
      </c>
      <c r="F5775" s="2">
        <v>0.66041666666666665</v>
      </c>
      <c r="G5775" s="2"/>
      <c r="H5775">
        <v>1</v>
      </c>
    </row>
    <row r="5776" spans="1:8" x14ac:dyDescent="0.35">
      <c r="A5776">
        <v>147134</v>
      </c>
      <c r="B5776">
        <v>1</v>
      </c>
      <c r="C5776">
        <v>7</v>
      </c>
      <c r="D5776" t="s">
        <v>72</v>
      </c>
      <c r="E5776" s="2">
        <v>0.66203703703703709</v>
      </c>
      <c r="F5776" s="2">
        <v>0.6626157407407407</v>
      </c>
      <c r="G5776" s="2"/>
      <c r="H5776">
        <v>1</v>
      </c>
    </row>
    <row r="5777" spans="1:8" x14ac:dyDescent="0.35">
      <c r="A5777">
        <v>147134</v>
      </c>
      <c r="B5777">
        <v>1</v>
      </c>
      <c r="C5777">
        <v>7</v>
      </c>
      <c r="D5777" t="s">
        <v>95</v>
      </c>
      <c r="E5777" s="2">
        <v>0.66435185185185186</v>
      </c>
      <c r="F5777" s="2">
        <v>0.66493055555555558</v>
      </c>
      <c r="G5777" s="2"/>
      <c r="H5777">
        <v>1</v>
      </c>
    </row>
    <row r="5778" spans="1:8" x14ac:dyDescent="0.35">
      <c r="A5778">
        <v>147134</v>
      </c>
      <c r="B5778">
        <v>1</v>
      </c>
      <c r="C5778">
        <v>7</v>
      </c>
      <c r="D5778" t="s">
        <v>140</v>
      </c>
      <c r="E5778" s="2">
        <v>0.66631944444444446</v>
      </c>
      <c r="F5778" s="2">
        <v>0.66701388888888891</v>
      </c>
      <c r="G5778" s="2"/>
      <c r="H5778">
        <v>1</v>
      </c>
    </row>
    <row r="5779" spans="1:8" x14ac:dyDescent="0.35">
      <c r="A5779">
        <v>147134</v>
      </c>
      <c r="B5779">
        <v>1</v>
      </c>
      <c r="C5779">
        <v>7</v>
      </c>
      <c r="D5779" t="s">
        <v>141</v>
      </c>
      <c r="E5779" s="2">
        <v>0.66863425925925923</v>
      </c>
      <c r="F5779" s="2">
        <v>0.66909722222222223</v>
      </c>
      <c r="G5779" s="2"/>
      <c r="H5779">
        <v>1</v>
      </c>
    </row>
    <row r="5780" spans="1:8" x14ac:dyDescent="0.35">
      <c r="A5780">
        <v>147134</v>
      </c>
      <c r="B5780">
        <v>1</v>
      </c>
      <c r="C5780">
        <v>7</v>
      </c>
      <c r="D5780" t="s">
        <v>46</v>
      </c>
      <c r="E5780" s="2">
        <v>0.6699074074074074</v>
      </c>
      <c r="F5780" s="2">
        <v>0.67037037037037039</v>
      </c>
      <c r="G5780" s="2"/>
      <c r="H5780">
        <v>1</v>
      </c>
    </row>
    <row r="5781" spans="1:8" x14ac:dyDescent="0.35">
      <c r="A5781">
        <v>147134</v>
      </c>
      <c r="B5781">
        <v>1</v>
      </c>
      <c r="C5781">
        <v>7</v>
      </c>
      <c r="D5781" t="s">
        <v>142</v>
      </c>
      <c r="E5781" s="2">
        <v>0.67152777777777772</v>
      </c>
      <c r="F5781" s="2">
        <v>0.67199074074074072</v>
      </c>
      <c r="G5781" s="2"/>
      <c r="H5781">
        <v>1</v>
      </c>
    </row>
    <row r="5782" spans="1:8" x14ac:dyDescent="0.35">
      <c r="A5782">
        <v>147134</v>
      </c>
      <c r="B5782">
        <v>1</v>
      </c>
      <c r="C5782">
        <v>7</v>
      </c>
      <c r="D5782" t="s">
        <v>143</v>
      </c>
      <c r="E5782" s="2">
        <v>0.67280092592592589</v>
      </c>
      <c r="F5782" s="2">
        <v>0.67349537037037033</v>
      </c>
      <c r="G5782" s="2"/>
      <c r="H5782">
        <v>1</v>
      </c>
    </row>
    <row r="5783" spans="1:8" x14ac:dyDescent="0.35">
      <c r="A5783">
        <v>147134</v>
      </c>
      <c r="B5783">
        <v>1</v>
      </c>
      <c r="C5783">
        <v>7</v>
      </c>
      <c r="D5783" t="s">
        <v>59</v>
      </c>
      <c r="E5783" s="2">
        <v>0.67476851851851849</v>
      </c>
      <c r="F5783" s="2">
        <v>0.67523148148148149</v>
      </c>
      <c r="G5783" s="2"/>
      <c r="H5783">
        <v>1</v>
      </c>
    </row>
    <row r="5784" spans="1:8" x14ac:dyDescent="0.35">
      <c r="A5784">
        <v>147134</v>
      </c>
      <c r="B5784">
        <v>1</v>
      </c>
      <c r="C5784">
        <v>7</v>
      </c>
      <c r="D5784" t="s">
        <v>144</v>
      </c>
      <c r="E5784" s="2">
        <v>0.6762731481481481</v>
      </c>
      <c r="F5784" s="2">
        <v>0.67673611111111109</v>
      </c>
      <c r="G5784" s="2"/>
      <c r="H5784">
        <v>1</v>
      </c>
    </row>
    <row r="5785" spans="1:8" x14ac:dyDescent="0.35">
      <c r="A5785">
        <v>147134</v>
      </c>
      <c r="B5785">
        <v>1</v>
      </c>
      <c r="C5785">
        <v>7</v>
      </c>
      <c r="D5785" t="s">
        <v>9</v>
      </c>
      <c r="E5785" s="2">
        <v>0.6782407407407407</v>
      </c>
      <c r="H5785">
        <v>1</v>
      </c>
    </row>
    <row r="5786" spans="1:8" x14ac:dyDescent="0.35">
      <c r="A5786">
        <v>147231</v>
      </c>
      <c r="B5786">
        <v>0</v>
      </c>
      <c r="C5786">
        <v>7</v>
      </c>
      <c r="D5786" t="s">
        <v>23</v>
      </c>
      <c r="F5786" s="2">
        <v>0.6425925925925926</v>
      </c>
      <c r="G5786" s="2"/>
      <c r="H5786">
        <v>1</v>
      </c>
    </row>
    <row r="5787" spans="1:8" x14ac:dyDescent="0.35">
      <c r="A5787">
        <v>147231</v>
      </c>
      <c r="B5787">
        <v>0</v>
      </c>
      <c r="C5787">
        <v>7</v>
      </c>
      <c r="D5787" t="s">
        <v>145</v>
      </c>
      <c r="E5787" s="2">
        <v>0.64490740740740737</v>
      </c>
      <c r="F5787" s="2">
        <v>0.64537037037037037</v>
      </c>
      <c r="G5787" s="2"/>
      <c r="H5787">
        <v>1</v>
      </c>
    </row>
    <row r="5788" spans="1:8" x14ac:dyDescent="0.35">
      <c r="A5788">
        <v>147231</v>
      </c>
      <c r="B5788">
        <v>0</v>
      </c>
      <c r="C5788">
        <v>7</v>
      </c>
      <c r="D5788" t="s">
        <v>146</v>
      </c>
      <c r="E5788" s="2">
        <v>0.64675925925925926</v>
      </c>
      <c r="F5788" s="2">
        <v>0.64722222222222225</v>
      </c>
      <c r="G5788" s="2"/>
      <c r="H5788" t="s">
        <v>147</v>
      </c>
    </row>
    <row r="5789" spans="1:8" x14ac:dyDescent="0.35">
      <c r="A5789">
        <v>147231</v>
      </c>
      <c r="B5789">
        <v>0</v>
      </c>
      <c r="C5789">
        <v>7</v>
      </c>
      <c r="D5789" t="s">
        <v>19</v>
      </c>
      <c r="E5789" s="2">
        <v>0.64814814814814814</v>
      </c>
      <c r="F5789" s="2">
        <v>0.64861111111111114</v>
      </c>
      <c r="G5789" s="2"/>
      <c r="H5789">
        <v>1</v>
      </c>
    </row>
    <row r="5790" spans="1:8" x14ac:dyDescent="0.35">
      <c r="A5790">
        <v>147231</v>
      </c>
      <c r="B5790">
        <v>0</v>
      </c>
      <c r="C5790">
        <v>7</v>
      </c>
      <c r="D5790" t="s">
        <v>148</v>
      </c>
      <c r="E5790" s="2">
        <v>0.65138888888888891</v>
      </c>
      <c r="F5790" s="2">
        <v>0.6518518518518519</v>
      </c>
      <c r="G5790" s="2"/>
      <c r="H5790">
        <v>1</v>
      </c>
    </row>
    <row r="5791" spans="1:8" x14ac:dyDescent="0.35">
      <c r="A5791">
        <v>147231</v>
      </c>
      <c r="B5791">
        <v>0</v>
      </c>
      <c r="C5791">
        <v>7</v>
      </c>
      <c r="D5791" t="s">
        <v>149</v>
      </c>
      <c r="E5791" s="2">
        <v>0.65324074074074079</v>
      </c>
      <c r="F5791" s="2">
        <v>0.6538194444444444</v>
      </c>
      <c r="G5791" s="2"/>
      <c r="H5791">
        <v>1</v>
      </c>
    </row>
    <row r="5792" spans="1:8" x14ac:dyDescent="0.35">
      <c r="A5792">
        <v>147231</v>
      </c>
      <c r="B5792">
        <v>0</v>
      </c>
      <c r="C5792">
        <v>7</v>
      </c>
      <c r="D5792" t="s">
        <v>150</v>
      </c>
      <c r="E5792" s="2">
        <v>0.65520833333333328</v>
      </c>
      <c r="F5792" s="2">
        <v>0.65590277777777772</v>
      </c>
      <c r="G5792" s="2"/>
      <c r="H5792">
        <v>1</v>
      </c>
    </row>
    <row r="5793" spans="1:8" x14ac:dyDescent="0.35">
      <c r="A5793">
        <v>147231</v>
      </c>
      <c r="B5793">
        <v>0</v>
      </c>
      <c r="C5793">
        <v>7</v>
      </c>
      <c r="D5793" t="s">
        <v>151</v>
      </c>
      <c r="E5793" s="2">
        <v>0.65706018518518516</v>
      </c>
      <c r="F5793" s="2">
        <v>0.65752314814814816</v>
      </c>
      <c r="G5793" s="2"/>
      <c r="H5793">
        <v>1</v>
      </c>
    </row>
    <row r="5794" spans="1:8" x14ac:dyDescent="0.35">
      <c r="A5794">
        <v>147231</v>
      </c>
      <c r="B5794">
        <v>0</v>
      </c>
      <c r="C5794">
        <v>7</v>
      </c>
      <c r="D5794" t="s">
        <v>90</v>
      </c>
      <c r="E5794" s="2">
        <v>0.6586805555555556</v>
      </c>
      <c r="F5794" s="2">
        <v>0.65937500000000004</v>
      </c>
      <c r="G5794" s="2"/>
      <c r="H5794">
        <v>1</v>
      </c>
    </row>
    <row r="5795" spans="1:8" x14ac:dyDescent="0.35">
      <c r="A5795">
        <v>147231</v>
      </c>
      <c r="B5795">
        <v>0</v>
      </c>
      <c r="C5795">
        <v>7</v>
      </c>
      <c r="D5795" t="s">
        <v>59</v>
      </c>
      <c r="E5795" s="2">
        <v>0.66076388888888893</v>
      </c>
      <c r="F5795" s="2">
        <v>0.66122685185185182</v>
      </c>
      <c r="G5795" s="2"/>
      <c r="H5795">
        <v>1</v>
      </c>
    </row>
    <row r="5796" spans="1:8" x14ac:dyDescent="0.35">
      <c r="A5796">
        <v>147231</v>
      </c>
      <c r="B5796">
        <v>0</v>
      </c>
      <c r="C5796">
        <v>7</v>
      </c>
      <c r="D5796" t="s">
        <v>144</v>
      </c>
      <c r="E5796" s="2">
        <v>0.66238425925925926</v>
      </c>
      <c r="F5796" s="2">
        <v>0.66284722222222225</v>
      </c>
      <c r="G5796" s="2"/>
      <c r="H5796">
        <v>1</v>
      </c>
    </row>
    <row r="5797" spans="1:8" x14ac:dyDescent="0.35">
      <c r="A5797">
        <v>147231</v>
      </c>
      <c r="B5797">
        <v>0</v>
      </c>
      <c r="C5797">
        <v>7</v>
      </c>
      <c r="D5797" t="s">
        <v>9</v>
      </c>
      <c r="E5797" s="2">
        <v>0.66400462962962958</v>
      </c>
      <c r="F5797" s="2">
        <v>0.66446759259259258</v>
      </c>
      <c r="G5797" s="2"/>
      <c r="H5797">
        <v>1</v>
      </c>
    </row>
    <row r="5798" spans="1:8" x14ac:dyDescent="0.35">
      <c r="A5798">
        <v>147231</v>
      </c>
      <c r="B5798">
        <v>0</v>
      </c>
      <c r="C5798">
        <v>7</v>
      </c>
      <c r="D5798" t="s">
        <v>93</v>
      </c>
      <c r="E5798" s="2">
        <v>0.66562500000000002</v>
      </c>
      <c r="F5798" s="2">
        <v>0.66608796296296291</v>
      </c>
      <c r="G5798" s="2"/>
      <c r="H5798">
        <v>1</v>
      </c>
    </row>
    <row r="5799" spans="1:8" x14ac:dyDescent="0.35">
      <c r="A5799">
        <v>147231</v>
      </c>
      <c r="B5799">
        <v>0</v>
      </c>
      <c r="C5799">
        <v>7</v>
      </c>
      <c r="D5799" t="s">
        <v>123</v>
      </c>
      <c r="E5799" s="2">
        <v>0.66793981481481479</v>
      </c>
      <c r="F5799" s="2">
        <v>0.66851851851851851</v>
      </c>
      <c r="G5799" s="2"/>
      <c r="H5799">
        <v>1</v>
      </c>
    </row>
    <row r="5800" spans="1:8" x14ac:dyDescent="0.35">
      <c r="A5800">
        <v>147231</v>
      </c>
      <c r="B5800">
        <v>0</v>
      </c>
      <c r="C5800">
        <v>7</v>
      </c>
      <c r="D5800" t="s">
        <v>21</v>
      </c>
      <c r="E5800" s="2">
        <v>0.67060185185185184</v>
      </c>
      <c r="F5800" s="2">
        <v>0.67118055555555556</v>
      </c>
      <c r="G5800" s="2"/>
      <c r="H5800" t="s">
        <v>114</v>
      </c>
    </row>
    <row r="5801" spans="1:8" x14ac:dyDescent="0.35">
      <c r="A5801">
        <v>147231</v>
      </c>
      <c r="B5801">
        <v>0</v>
      </c>
      <c r="C5801">
        <v>7</v>
      </c>
      <c r="D5801" t="s">
        <v>45</v>
      </c>
      <c r="E5801" s="2">
        <v>0.67303240740740744</v>
      </c>
      <c r="F5801" s="2">
        <v>0.67395833333333333</v>
      </c>
      <c r="G5801" s="2"/>
      <c r="H5801" t="s">
        <v>152</v>
      </c>
    </row>
    <row r="5802" spans="1:8" x14ac:dyDescent="0.35">
      <c r="A5802">
        <v>147231</v>
      </c>
      <c r="B5802">
        <v>0</v>
      </c>
      <c r="C5802">
        <v>7</v>
      </c>
      <c r="D5802" t="s">
        <v>128</v>
      </c>
      <c r="E5802" s="2">
        <v>0.6782407407407407</v>
      </c>
      <c r="F5802" s="2">
        <v>0.6787037037037037</v>
      </c>
      <c r="G5802" s="2"/>
      <c r="H5802" t="s">
        <v>152</v>
      </c>
    </row>
    <row r="5803" spans="1:8" x14ac:dyDescent="0.35">
      <c r="A5803">
        <v>147231</v>
      </c>
      <c r="B5803">
        <v>0</v>
      </c>
      <c r="C5803">
        <v>7</v>
      </c>
      <c r="D5803" t="s">
        <v>126</v>
      </c>
      <c r="E5803" s="2">
        <v>0.6802083333333333</v>
      </c>
      <c r="F5803" s="2">
        <v>0.68090277777777775</v>
      </c>
      <c r="G5803" s="2"/>
      <c r="H5803" t="s">
        <v>152</v>
      </c>
    </row>
    <row r="5804" spans="1:8" x14ac:dyDescent="0.35">
      <c r="A5804">
        <v>147231</v>
      </c>
      <c r="B5804">
        <v>0</v>
      </c>
      <c r="C5804">
        <v>7</v>
      </c>
      <c r="D5804" t="s">
        <v>153</v>
      </c>
      <c r="E5804" s="2">
        <v>0.68298611111111107</v>
      </c>
      <c r="F5804" s="2">
        <v>0.68344907407407407</v>
      </c>
      <c r="G5804" s="2"/>
      <c r="H5804" t="s">
        <v>152</v>
      </c>
    </row>
    <row r="5805" spans="1:8" x14ac:dyDescent="0.35">
      <c r="A5805">
        <v>147231</v>
      </c>
      <c r="B5805">
        <v>0</v>
      </c>
      <c r="C5805">
        <v>7</v>
      </c>
      <c r="D5805" t="s">
        <v>154</v>
      </c>
      <c r="E5805" s="2">
        <v>0.68483796296296295</v>
      </c>
      <c r="F5805" s="2">
        <v>0.68530092592592595</v>
      </c>
      <c r="G5805" s="2"/>
      <c r="H5805" t="s">
        <v>152</v>
      </c>
    </row>
    <row r="5806" spans="1:8" x14ac:dyDescent="0.35">
      <c r="A5806">
        <v>147231</v>
      </c>
      <c r="B5806">
        <v>0</v>
      </c>
      <c r="C5806">
        <v>7</v>
      </c>
      <c r="D5806" t="s">
        <v>155</v>
      </c>
      <c r="E5806" s="2">
        <v>0.68680555555555556</v>
      </c>
      <c r="F5806" s="2">
        <v>0.68726851851851856</v>
      </c>
      <c r="G5806" s="2"/>
      <c r="H5806" t="s">
        <v>152</v>
      </c>
    </row>
    <row r="5807" spans="1:8" x14ac:dyDescent="0.35">
      <c r="A5807">
        <v>147231</v>
      </c>
      <c r="B5807">
        <v>0</v>
      </c>
      <c r="C5807">
        <v>7</v>
      </c>
      <c r="D5807" t="s">
        <v>24</v>
      </c>
      <c r="E5807" s="2">
        <v>0.69004629629629632</v>
      </c>
      <c r="H5807">
        <v>7</v>
      </c>
    </row>
    <row r="5808" spans="1:8" x14ac:dyDescent="0.35">
      <c r="A5808">
        <v>145438</v>
      </c>
      <c r="B5808">
        <v>0</v>
      </c>
      <c r="C5808">
        <v>7</v>
      </c>
      <c r="D5808" t="s">
        <v>6</v>
      </c>
      <c r="F5808" s="2">
        <v>0.64363425925925921</v>
      </c>
      <c r="G5808" s="2"/>
      <c r="H5808" t="s">
        <v>115</v>
      </c>
    </row>
    <row r="5809" spans="1:8" x14ac:dyDescent="0.35">
      <c r="A5809">
        <v>145438</v>
      </c>
      <c r="B5809">
        <v>0</v>
      </c>
      <c r="C5809">
        <v>7</v>
      </c>
      <c r="D5809" t="s">
        <v>116</v>
      </c>
      <c r="E5809" s="2">
        <v>0.64641203703703709</v>
      </c>
      <c r="F5809" s="2">
        <v>0.64687499999999998</v>
      </c>
      <c r="G5809" s="2"/>
      <c r="H5809" t="s">
        <v>110</v>
      </c>
    </row>
    <row r="5810" spans="1:8" x14ac:dyDescent="0.35">
      <c r="A5810">
        <v>145438</v>
      </c>
      <c r="B5810">
        <v>0</v>
      </c>
      <c r="C5810">
        <v>7</v>
      </c>
      <c r="D5810" t="s">
        <v>117</v>
      </c>
      <c r="E5810" s="2">
        <v>0.65057870370370374</v>
      </c>
      <c r="F5810" s="2">
        <v>0.65104166666666663</v>
      </c>
      <c r="G5810" s="2"/>
      <c r="H5810" t="s">
        <v>110</v>
      </c>
    </row>
    <row r="5811" spans="1:8" x14ac:dyDescent="0.35">
      <c r="A5811">
        <v>145438</v>
      </c>
      <c r="B5811">
        <v>0</v>
      </c>
      <c r="C5811">
        <v>7</v>
      </c>
      <c r="D5811" t="s">
        <v>118</v>
      </c>
      <c r="E5811" s="2">
        <v>0.65277777777777779</v>
      </c>
      <c r="F5811" s="2">
        <v>0.65324074074074079</v>
      </c>
      <c r="G5811" s="2"/>
      <c r="H5811" t="s">
        <v>110</v>
      </c>
    </row>
    <row r="5812" spans="1:8" x14ac:dyDescent="0.35">
      <c r="A5812">
        <v>145438</v>
      </c>
      <c r="B5812">
        <v>0</v>
      </c>
      <c r="C5812">
        <v>7</v>
      </c>
      <c r="D5812" t="s">
        <v>119</v>
      </c>
      <c r="E5812" s="2">
        <v>0.65520833333333328</v>
      </c>
      <c r="F5812" s="2">
        <v>0.65567129629629628</v>
      </c>
      <c r="G5812" s="2"/>
      <c r="H5812" t="s">
        <v>110</v>
      </c>
    </row>
    <row r="5813" spans="1:8" x14ac:dyDescent="0.35">
      <c r="A5813">
        <v>145438</v>
      </c>
      <c r="B5813">
        <v>0</v>
      </c>
      <c r="C5813">
        <v>7</v>
      </c>
      <c r="D5813" t="s">
        <v>120</v>
      </c>
      <c r="E5813" s="2">
        <v>0.65752314814814816</v>
      </c>
      <c r="F5813" s="2">
        <v>0.65798611111111116</v>
      </c>
      <c r="G5813" s="2"/>
      <c r="H5813" t="s">
        <v>110</v>
      </c>
    </row>
    <row r="5814" spans="1:8" x14ac:dyDescent="0.35">
      <c r="A5814">
        <v>145438</v>
      </c>
      <c r="B5814">
        <v>0</v>
      </c>
      <c r="C5814">
        <v>7</v>
      </c>
      <c r="D5814" t="s">
        <v>121</v>
      </c>
      <c r="E5814" s="2">
        <v>0.66018518518518521</v>
      </c>
      <c r="F5814" s="2">
        <v>0.6606481481481481</v>
      </c>
      <c r="G5814" s="2"/>
      <c r="H5814" t="s">
        <v>110</v>
      </c>
    </row>
    <row r="5815" spans="1:8" x14ac:dyDescent="0.35">
      <c r="A5815">
        <v>145438</v>
      </c>
      <c r="B5815">
        <v>0</v>
      </c>
      <c r="C5815">
        <v>7</v>
      </c>
      <c r="D5815" t="s">
        <v>39</v>
      </c>
      <c r="E5815" s="2">
        <v>0.66331018518518514</v>
      </c>
      <c r="F5815" s="2">
        <v>0.66400462962962958</v>
      </c>
      <c r="G5815" s="2"/>
      <c r="H5815" t="s">
        <v>110</v>
      </c>
    </row>
    <row r="5816" spans="1:8" x14ac:dyDescent="0.35">
      <c r="A5816">
        <v>145438</v>
      </c>
      <c r="B5816">
        <v>0</v>
      </c>
      <c r="C5816">
        <v>7</v>
      </c>
      <c r="D5816" t="s">
        <v>109</v>
      </c>
      <c r="E5816" s="2">
        <v>0.66631944444444446</v>
      </c>
      <c r="F5816" s="2">
        <v>0.66678240740740746</v>
      </c>
      <c r="G5816" s="2"/>
      <c r="H5816" t="s">
        <v>110</v>
      </c>
    </row>
    <row r="5817" spans="1:8" x14ac:dyDescent="0.35">
      <c r="A5817">
        <v>145438</v>
      </c>
      <c r="B5817">
        <v>0</v>
      </c>
      <c r="C5817">
        <v>7</v>
      </c>
      <c r="D5817" t="s">
        <v>111</v>
      </c>
      <c r="E5817" s="2">
        <v>0.66828703703703707</v>
      </c>
      <c r="F5817" s="2">
        <v>0.66874999999999996</v>
      </c>
      <c r="G5817" s="2"/>
      <c r="H5817" t="s">
        <v>110</v>
      </c>
    </row>
    <row r="5818" spans="1:8" x14ac:dyDescent="0.35">
      <c r="A5818">
        <v>145438</v>
      </c>
      <c r="B5818">
        <v>0</v>
      </c>
      <c r="C5818">
        <v>7</v>
      </c>
      <c r="D5818" t="s">
        <v>112</v>
      </c>
      <c r="E5818" s="2">
        <v>0.67048611111111112</v>
      </c>
      <c r="F5818" s="2">
        <v>0.67106481481481484</v>
      </c>
      <c r="G5818" s="2"/>
      <c r="H5818" t="s">
        <v>110</v>
      </c>
    </row>
    <row r="5819" spans="1:8" x14ac:dyDescent="0.35">
      <c r="A5819">
        <v>145438</v>
      </c>
      <c r="B5819">
        <v>0</v>
      </c>
      <c r="C5819">
        <v>7</v>
      </c>
      <c r="D5819" t="s">
        <v>113</v>
      </c>
      <c r="E5819" s="2">
        <v>0.672337962962963</v>
      </c>
      <c r="F5819" s="2">
        <v>0.67291666666666672</v>
      </c>
      <c r="G5819" s="2"/>
      <c r="H5819" t="s">
        <v>110</v>
      </c>
    </row>
    <row r="5820" spans="1:8" x14ac:dyDescent="0.35">
      <c r="A5820">
        <v>145438</v>
      </c>
      <c r="B5820">
        <v>0</v>
      </c>
      <c r="C5820">
        <v>7</v>
      </c>
      <c r="D5820" t="s">
        <v>24</v>
      </c>
      <c r="E5820" s="2">
        <v>0.67511574074074077</v>
      </c>
      <c r="F5820" s="2">
        <v>0.67650462962962965</v>
      </c>
      <c r="G5820" s="2"/>
      <c r="H5820" t="s">
        <v>110</v>
      </c>
    </row>
    <row r="5821" spans="1:8" x14ac:dyDescent="0.35">
      <c r="A5821">
        <v>145438</v>
      </c>
      <c r="B5821">
        <v>0</v>
      </c>
      <c r="C5821">
        <v>7</v>
      </c>
      <c r="D5821" t="s">
        <v>45</v>
      </c>
      <c r="E5821" s="2">
        <v>0.68402777777777779</v>
      </c>
      <c r="F5821" s="2">
        <v>0.68472222222222223</v>
      </c>
      <c r="G5821" s="2"/>
      <c r="H5821" t="s">
        <v>110</v>
      </c>
    </row>
    <row r="5822" spans="1:8" x14ac:dyDescent="0.35">
      <c r="A5822">
        <v>145438</v>
      </c>
      <c r="B5822">
        <v>0</v>
      </c>
      <c r="C5822">
        <v>7</v>
      </c>
      <c r="D5822" t="s">
        <v>21</v>
      </c>
      <c r="E5822" s="2">
        <v>0.68622685185185184</v>
      </c>
      <c r="F5822" s="2">
        <v>0.68680555555555556</v>
      </c>
      <c r="G5822" s="2"/>
      <c r="H5822" t="s">
        <v>122</v>
      </c>
    </row>
    <row r="5823" spans="1:8" x14ac:dyDescent="0.35">
      <c r="A5823">
        <v>145438</v>
      </c>
      <c r="B5823">
        <v>0</v>
      </c>
      <c r="C5823">
        <v>7</v>
      </c>
      <c r="D5823" t="s">
        <v>123</v>
      </c>
      <c r="E5823" s="2">
        <v>0.68900462962962961</v>
      </c>
      <c r="F5823" s="2">
        <v>0.68958333333333333</v>
      </c>
      <c r="G5823" s="2"/>
      <c r="H5823">
        <v>2</v>
      </c>
    </row>
    <row r="5824" spans="1:8" x14ac:dyDescent="0.35">
      <c r="A5824">
        <v>145438</v>
      </c>
      <c r="B5824">
        <v>0</v>
      </c>
      <c r="C5824">
        <v>7</v>
      </c>
      <c r="D5824" t="s">
        <v>93</v>
      </c>
      <c r="E5824" s="2">
        <v>0.69178240740740737</v>
      </c>
      <c r="H5824">
        <v>1</v>
      </c>
    </row>
    <row r="5825" spans="1:8" x14ac:dyDescent="0.35">
      <c r="A5825">
        <v>148528</v>
      </c>
      <c r="B5825">
        <v>0</v>
      </c>
      <c r="C5825">
        <v>7</v>
      </c>
      <c r="D5825" t="s">
        <v>9</v>
      </c>
      <c r="F5825" s="2">
        <v>0.64467592592592593</v>
      </c>
      <c r="G5825" s="2"/>
      <c r="H5825">
        <v>1</v>
      </c>
    </row>
    <row r="5826" spans="1:8" x14ac:dyDescent="0.35">
      <c r="A5826">
        <v>148528</v>
      </c>
      <c r="B5826">
        <v>0</v>
      </c>
      <c r="C5826">
        <v>7</v>
      </c>
      <c r="D5826" t="s">
        <v>144</v>
      </c>
      <c r="E5826" s="2">
        <v>0.64571759259259254</v>
      </c>
      <c r="F5826" s="2">
        <v>0.64618055555555554</v>
      </c>
      <c r="G5826" s="2"/>
      <c r="H5826">
        <v>2</v>
      </c>
    </row>
    <row r="5827" spans="1:8" x14ac:dyDescent="0.35">
      <c r="A5827">
        <v>148528</v>
      </c>
      <c r="B5827">
        <v>0</v>
      </c>
      <c r="C5827">
        <v>7</v>
      </c>
      <c r="D5827" t="s">
        <v>59</v>
      </c>
      <c r="E5827" s="2">
        <v>0.64722222222222225</v>
      </c>
      <c r="F5827" s="2">
        <v>0.64768518518518514</v>
      </c>
      <c r="G5827" s="2"/>
      <c r="H5827">
        <v>2</v>
      </c>
    </row>
    <row r="5828" spans="1:8" x14ac:dyDescent="0.35">
      <c r="A5828">
        <v>148528</v>
      </c>
      <c r="B5828">
        <v>0</v>
      </c>
      <c r="C5828">
        <v>7</v>
      </c>
      <c r="D5828" t="s">
        <v>143</v>
      </c>
      <c r="E5828" s="2">
        <v>0.64884259259259258</v>
      </c>
      <c r="F5828" s="2">
        <v>0.64953703703703702</v>
      </c>
      <c r="G5828" s="2"/>
      <c r="H5828">
        <v>2</v>
      </c>
    </row>
    <row r="5829" spans="1:8" x14ac:dyDescent="0.35">
      <c r="A5829">
        <v>148528</v>
      </c>
      <c r="B5829">
        <v>0</v>
      </c>
      <c r="C5829">
        <v>7</v>
      </c>
      <c r="D5829" t="s">
        <v>142</v>
      </c>
      <c r="E5829" s="2">
        <v>0.65034722222222219</v>
      </c>
      <c r="F5829" s="2">
        <v>0.65081018518518519</v>
      </c>
      <c r="G5829" s="2"/>
      <c r="H5829">
        <v>2</v>
      </c>
    </row>
    <row r="5830" spans="1:8" x14ac:dyDescent="0.35">
      <c r="A5830">
        <v>148528</v>
      </c>
      <c r="B5830">
        <v>0</v>
      </c>
      <c r="C5830">
        <v>7</v>
      </c>
      <c r="D5830" t="s">
        <v>46</v>
      </c>
      <c r="E5830" s="2">
        <v>0.65208333333333335</v>
      </c>
      <c r="F5830" s="2">
        <v>0.65254629629629635</v>
      </c>
      <c r="G5830" s="2"/>
      <c r="H5830">
        <v>2</v>
      </c>
    </row>
    <row r="5831" spans="1:8" x14ac:dyDescent="0.35">
      <c r="A5831">
        <v>148528</v>
      </c>
      <c r="B5831">
        <v>0</v>
      </c>
      <c r="C5831">
        <v>7</v>
      </c>
      <c r="D5831" t="s">
        <v>141</v>
      </c>
      <c r="E5831" s="2">
        <v>0.65324074074074079</v>
      </c>
      <c r="F5831" s="2">
        <v>0.65370370370370368</v>
      </c>
      <c r="G5831" s="2"/>
      <c r="H5831">
        <v>2</v>
      </c>
    </row>
    <row r="5832" spans="1:8" x14ac:dyDescent="0.35">
      <c r="A5832">
        <v>148528</v>
      </c>
      <c r="B5832">
        <v>0</v>
      </c>
      <c r="C5832">
        <v>7</v>
      </c>
      <c r="D5832" t="s">
        <v>140</v>
      </c>
      <c r="E5832" s="2">
        <v>0.65543981481481484</v>
      </c>
      <c r="F5832" s="2">
        <v>0.65613425925925928</v>
      </c>
      <c r="G5832" s="2"/>
      <c r="H5832">
        <v>2</v>
      </c>
    </row>
    <row r="5833" spans="1:8" x14ac:dyDescent="0.35">
      <c r="A5833">
        <v>148528</v>
      </c>
      <c r="B5833">
        <v>0</v>
      </c>
      <c r="C5833">
        <v>7</v>
      </c>
      <c r="D5833" t="s">
        <v>95</v>
      </c>
      <c r="E5833" s="2">
        <v>0.65752314814814816</v>
      </c>
      <c r="F5833" s="2">
        <v>0.65810185185185188</v>
      </c>
      <c r="G5833" s="2"/>
      <c r="H5833">
        <v>2</v>
      </c>
    </row>
    <row r="5834" spans="1:8" x14ac:dyDescent="0.35">
      <c r="A5834">
        <v>148528</v>
      </c>
      <c r="B5834">
        <v>0</v>
      </c>
      <c r="C5834">
        <v>7</v>
      </c>
      <c r="D5834" t="s">
        <v>72</v>
      </c>
      <c r="E5834" s="2">
        <v>0.65983796296296293</v>
      </c>
      <c r="F5834" s="2">
        <v>0.66041666666666665</v>
      </c>
      <c r="G5834" s="2"/>
      <c r="H5834">
        <v>2</v>
      </c>
    </row>
    <row r="5835" spans="1:8" x14ac:dyDescent="0.35">
      <c r="A5835">
        <v>148528</v>
      </c>
      <c r="B5835">
        <v>0</v>
      </c>
      <c r="C5835">
        <v>7</v>
      </c>
      <c r="D5835" t="s">
        <v>139</v>
      </c>
      <c r="E5835" s="2">
        <v>0.66203703703703709</v>
      </c>
      <c r="F5835" s="2">
        <v>0.66273148148148153</v>
      </c>
      <c r="G5835" s="2"/>
      <c r="H5835">
        <v>2</v>
      </c>
    </row>
    <row r="5836" spans="1:8" x14ac:dyDescent="0.35">
      <c r="A5836">
        <v>148528</v>
      </c>
      <c r="B5836">
        <v>0</v>
      </c>
      <c r="C5836">
        <v>7</v>
      </c>
      <c r="D5836" t="s">
        <v>138</v>
      </c>
      <c r="E5836" s="2">
        <v>0.66481481481481486</v>
      </c>
      <c r="F5836" s="2">
        <v>0.66527777777777775</v>
      </c>
      <c r="G5836" s="2"/>
      <c r="H5836">
        <v>2</v>
      </c>
    </row>
    <row r="5837" spans="1:8" x14ac:dyDescent="0.35">
      <c r="A5837">
        <v>148528</v>
      </c>
      <c r="B5837">
        <v>0</v>
      </c>
      <c r="C5837">
        <v>7</v>
      </c>
      <c r="D5837" t="s">
        <v>137</v>
      </c>
      <c r="E5837" s="2">
        <v>0.66655092592592591</v>
      </c>
      <c r="F5837" s="2">
        <v>0.66701388888888891</v>
      </c>
      <c r="G5837" s="2"/>
      <c r="H5837">
        <v>2</v>
      </c>
    </row>
    <row r="5838" spans="1:8" x14ac:dyDescent="0.35">
      <c r="A5838">
        <v>148528</v>
      </c>
      <c r="B5838">
        <v>0</v>
      </c>
      <c r="C5838">
        <v>7</v>
      </c>
      <c r="D5838" t="s">
        <v>136</v>
      </c>
      <c r="E5838" s="2">
        <v>0.66874999999999996</v>
      </c>
      <c r="F5838" s="2">
        <v>0.66921296296296295</v>
      </c>
      <c r="G5838" s="2"/>
      <c r="H5838">
        <v>2</v>
      </c>
    </row>
    <row r="5839" spans="1:8" x14ac:dyDescent="0.35">
      <c r="A5839">
        <v>148528</v>
      </c>
      <c r="B5839">
        <v>0</v>
      </c>
      <c r="C5839">
        <v>7</v>
      </c>
      <c r="D5839" t="s">
        <v>135</v>
      </c>
      <c r="E5839" s="2">
        <v>0.67071759259259256</v>
      </c>
      <c r="F5839" s="2">
        <v>0.67118055555555556</v>
      </c>
      <c r="G5839" s="2"/>
      <c r="H5839">
        <v>2</v>
      </c>
    </row>
    <row r="5840" spans="1:8" x14ac:dyDescent="0.35">
      <c r="A5840">
        <v>148528</v>
      </c>
      <c r="B5840">
        <v>1</v>
      </c>
      <c r="C5840">
        <v>7</v>
      </c>
      <c r="D5840" t="s">
        <v>38</v>
      </c>
      <c r="E5840" s="2">
        <v>0.67337962962962961</v>
      </c>
      <c r="F5840" s="2">
        <v>0.67407407407407405</v>
      </c>
      <c r="G5840" s="2"/>
      <c r="H5840" t="s">
        <v>172</v>
      </c>
    </row>
    <row r="5841" spans="1:8" x14ac:dyDescent="0.35">
      <c r="A5841">
        <v>148528</v>
      </c>
      <c r="B5841">
        <v>1</v>
      </c>
      <c r="C5841">
        <v>7</v>
      </c>
      <c r="D5841" t="s">
        <v>133</v>
      </c>
      <c r="E5841" s="2">
        <v>0.67534722222222221</v>
      </c>
      <c r="F5841" s="2">
        <v>0.67581018518518521</v>
      </c>
      <c r="G5841" s="2"/>
      <c r="H5841">
        <v>1</v>
      </c>
    </row>
    <row r="5842" spans="1:8" x14ac:dyDescent="0.35">
      <c r="A5842">
        <v>148528</v>
      </c>
      <c r="B5842">
        <v>1</v>
      </c>
      <c r="C5842">
        <v>7</v>
      </c>
      <c r="D5842" t="s">
        <v>132</v>
      </c>
      <c r="E5842" s="2">
        <v>0.67719907407407409</v>
      </c>
      <c r="F5842" s="2">
        <v>0.67766203703703709</v>
      </c>
      <c r="G5842" s="2"/>
      <c r="H5842">
        <v>1</v>
      </c>
    </row>
    <row r="5843" spans="1:8" x14ac:dyDescent="0.35">
      <c r="A5843">
        <v>148528</v>
      </c>
      <c r="B5843">
        <v>1</v>
      </c>
      <c r="C5843">
        <v>7</v>
      </c>
      <c r="D5843" t="s">
        <v>31</v>
      </c>
      <c r="E5843" s="2">
        <v>0.67974537037037042</v>
      </c>
      <c r="F5843" s="2">
        <v>0.68043981481481486</v>
      </c>
      <c r="G5843" s="2"/>
      <c r="H5843">
        <v>1</v>
      </c>
    </row>
    <row r="5844" spans="1:8" x14ac:dyDescent="0.35">
      <c r="A5844">
        <v>148528</v>
      </c>
      <c r="B5844">
        <v>1</v>
      </c>
      <c r="C5844">
        <v>7</v>
      </c>
      <c r="D5844" t="s">
        <v>158</v>
      </c>
      <c r="E5844" s="2">
        <v>0.68229166666666663</v>
      </c>
      <c r="F5844" s="2">
        <v>0.68287037037037035</v>
      </c>
      <c r="G5844" s="2"/>
      <c r="H5844">
        <v>1</v>
      </c>
    </row>
    <row r="5845" spans="1:8" x14ac:dyDescent="0.35">
      <c r="A5845">
        <v>148528</v>
      </c>
      <c r="B5845">
        <v>1</v>
      </c>
      <c r="C5845">
        <v>7</v>
      </c>
      <c r="D5845" t="s">
        <v>157</v>
      </c>
      <c r="E5845" s="2">
        <v>0.68460648148148151</v>
      </c>
      <c r="F5845" s="2">
        <v>0.6850694444444444</v>
      </c>
      <c r="G5845" s="2"/>
      <c r="H5845">
        <v>1</v>
      </c>
    </row>
    <row r="5846" spans="1:8" x14ac:dyDescent="0.35">
      <c r="A5846">
        <v>148528</v>
      </c>
      <c r="B5846">
        <v>1</v>
      </c>
      <c r="C5846">
        <v>7</v>
      </c>
      <c r="D5846" t="s">
        <v>156</v>
      </c>
      <c r="E5846" s="2">
        <v>0.68726851851851856</v>
      </c>
      <c r="F5846" s="2">
        <v>0.68773148148148144</v>
      </c>
      <c r="G5846" s="2"/>
      <c r="H5846">
        <v>1</v>
      </c>
    </row>
    <row r="5847" spans="1:8" x14ac:dyDescent="0.35">
      <c r="A5847">
        <v>148528</v>
      </c>
      <c r="B5847">
        <v>1</v>
      </c>
      <c r="C5847">
        <v>7</v>
      </c>
      <c r="D5847" t="s">
        <v>16</v>
      </c>
      <c r="E5847" s="2">
        <v>0.68923611111111116</v>
      </c>
      <c r="H5847">
        <v>1</v>
      </c>
    </row>
    <row r="5848" spans="1:8" x14ac:dyDescent="0.35">
      <c r="A5848">
        <v>147536</v>
      </c>
      <c r="B5848">
        <v>0</v>
      </c>
      <c r="C5848">
        <v>7</v>
      </c>
      <c r="D5848" t="s">
        <v>16</v>
      </c>
      <c r="F5848" s="2">
        <v>0.6450231481481481</v>
      </c>
      <c r="G5848" s="2"/>
      <c r="H5848">
        <v>1</v>
      </c>
    </row>
    <row r="5849" spans="1:8" x14ac:dyDescent="0.35">
      <c r="A5849">
        <v>147536</v>
      </c>
      <c r="B5849">
        <v>0</v>
      </c>
      <c r="C5849">
        <v>7</v>
      </c>
      <c r="D5849" t="s">
        <v>156</v>
      </c>
      <c r="E5849" s="2">
        <v>0.64594907407407409</v>
      </c>
      <c r="F5849" s="2">
        <v>0.64641203703703709</v>
      </c>
      <c r="G5849" s="2"/>
      <c r="H5849">
        <v>2</v>
      </c>
    </row>
    <row r="5850" spans="1:8" x14ac:dyDescent="0.35">
      <c r="A5850">
        <v>147536</v>
      </c>
      <c r="B5850">
        <v>0</v>
      </c>
      <c r="C5850">
        <v>7</v>
      </c>
      <c r="D5850" t="s">
        <v>157</v>
      </c>
      <c r="E5850" s="2">
        <v>0.64814814814814814</v>
      </c>
      <c r="F5850" s="2">
        <v>0.64861111111111114</v>
      </c>
      <c r="G5850" s="2"/>
      <c r="H5850">
        <v>2</v>
      </c>
    </row>
    <row r="5851" spans="1:8" x14ac:dyDescent="0.35">
      <c r="A5851">
        <v>147536</v>
      </c>
      <c r="B5851">
        <v>0</v>
      </c>
      <c r="C5851">
        <v>7</v>
      </c>
      <c r="D5851" t="s">
        <v>158</v>
      </c>
      <c r="E5851" s="2">
        <v>0.65034722222222219</v>
      </c>
      <c r="F5851" s="2">
        <v>0.65081018518518519</v>
      </c>
      <c r="G5851" s="2"/>
      <c r="H5851">
        <v>2</v>
      </c>
    </row>
    <row r="5852" spans="1:8" x14ac:dyDescent="0.35">
      <c r="A5852">
        <v>147536</v>
      </c>
      <c r="B5852">
        <v>0</v>
      </c>
      <c r="C5852">
        <v>7</v>
      </c>
      <c r="D5852" t="s">
        <v>31</v>
      </c>
      <c r="E5852" s="2">
        <v>0.65277777777777779</v>
      </c>
      <c r="F5852" s="2">
        <v>0.65347222222222223</v>
      </c>
      <c r="G5852" s="2"/>
      <c r="H5852">
        <v>2</v>
      </c>
    </row>
    <row r="5853" spans="1:8" x14ac:dyDescent="0.35">
      <c r="A5853">
        <v>147536</v>
      </c>
      <c r="B5853">
        <v>0</v>
      </c>
      <c r="C5853">
        <v>7</v>
      </c>
      <c r="D5853" t="s">
        <v>132</v>
      </c>
      <c r="E5853" s="2">
        <v>0.65543981481481484</v>
      </c>
      <c r="F5853" s="2">
        <v>0.65590277777777772</v>
      </c>
      <c r="G5853" s="2"/>
      <c r="H5853">
        <v>2</v>
      </c>
    </row>
    <row r="5854" spans="1:8" x14ac:dyDescent="0.35">
      <c r="A5854">
        <v>147536</v>
      </c>
      <c r="B5854">
        <v>0</v>
      </c>
      <c r="C5854">
        <v>7</v>
      </c>
      <c r="D5854" t="s">
        <v>133</v>
      </c>
      <c r="E5854" s="2">
        <v>0.65740740740740744</v>
      </c>
      <c r="F5854" s="2">
        <v>0.65787037037037033</v>
      </c>
      <c r="G5854" s="2"/>
      <c r="H5854">
        <v>2</v>
      </c>
    </row>
    <row r="5855" spans="1:8" x14ac:dyDescent="0.35">
      <c r="A5855">
        <v>147536</v>
      </c>
      <c r="B5855">
        <v>0</v>
      </c>
      <c r="C5855">
        <v>7</v>
      </c>
      <c r="D5855" t="s">
        <v>38</v>
      </c>
      <c r="E5855" s="2">
        <v>0.65914351851851849</v>
      </c>
      <c r="F5855" s="2">
        <v>0.65983796296296293</v>
      </c>
      <c r="G5855" s="2"/>
      <c r="H5855" t="s">
        <v>134</v>
      </c>
    </row>
    <row r="5856" spans="1:8" x14ac:dyDescent="0.35">
      <c r="A5856">
        <v>147536</v>
      </c>
      <c r="B5856">
        <v>1</v>
      </c>
      <c r="C5856">
        <v>7</v>
      </c>
      <c r="D5856" t="s">
        <v>135</v>
      </c>
      <c r="E5856" s="2">
        <v>0.66192129629629626</v>
      </c>
      <c r="F5856" s="2">
        <v>0.66238425925925926</v>
      </c>
      <c r="G5856" s="2"/>
      <c r="H5856">
        <v>1</v>
      </c>
    </row>
    <row r="5857" spans="1:8" x14ac:dyDescent="0.35">
      <c r="A5857">
        <v>147536</v>
      </c>
      <c r="B5857">
        <v>1</v>
      </c>
      <c r="C5857">
        <v>7</v>
      </c>
      <c r="D5857" t="s">
        <v>136</v>
      </c>
      <c r="E5857" s="2">
        <v>0.66377314814814814</v>
      </c>
      <c r="F5857" s="2">
        <v>0.66423611111111114</v>
      </c>
      <c r="G5857" s="2"/>
      <c r="H5857">
        <v>1</v>
      </c>
    </row>
    <row r="5858" spans="1:8" x14ac:dyDescent="0.35">
      <c r="A5858">
        <v>147536</v>
      </c>
      <c r="B5858">
        <v>1</v>
      </c>
      <c r="C5858">
        <v>7</v>
      </c>
      <c r="D5858" t="s">
        <v>137</v>
      </c>
      <c r="E5858" s="2">
        <v>0.66597222222222219</v>
      </c>
      <c r="F5858" s="2">
        <v>0.66643518518518519</v>
      </c>
      <c r="G5858" s="2"/>
      <c r="H5858">
        <v>1</v>
      </c>
    </row>
    <row r="5859" spans="1:8" x14ac:dyDescent="0.35">
      <c r="A5859">
        <v>147536</v>
      </c>
      <c r="B5859">
        <v>1</v>
      </c>
      <c r="C5859">
        <v>7</v>
      </c>
      <c r="D5859" t="s">
        <v>138</v>
      </c>
      <c r="E5859" s="2">
        <v>0.66759259259259263</v>
      </c>
      <c r="F5859" s="2">
        <v>0.66805555555555551</v>
      </c>
      <c r="G5859" s="2"/>
      <c r="H5859">
        <v>1</v>
      </c>
    </row>
    <row r="5860" spans="1:8" x14ac:dyDescent="0.35">
      <c r="A5860">
        <v>147536</v>
      </c>
      <c r="B5860">
        <v>1</v>
      </c>
      <c r="C5860">
        <v>7</v>
      </c>
      <c r="D5860" t="s">
        <v>139</v>
      </c>
      <c r="E5860" s="2">
        <v>0.67013888888888884</v>
      </c>
      <c r="F5860" s="2">
        <v>0.67083333333333328</v>
      </c>
      <c r="G5860" s="2"/>
      <c r="H5860">
        <v>1</v>
      </c>
    </row>
    <row r="5861" spans="1:8" x14ac:dyDescent="0.35">
      <c r="A5861">
        <v>147536</v>
      </c>
      <c r="B5861">
        <v>1</v>
      </c>
      <c r="C5861">
        <v>7</v>
      </c>
      <c r="D5861" t="s">
        <v>72</v>
      </c>
      <c r="E5861" s="2">
        <v>0.67245370370370372</v>
      </c>
      <c r="F5861" s="2">
        <v>0.67303240740740744</v>
      </c>
      <c r="G5861" s="2"/>
      <c r="H5861">
        <v>1</v>
      </c>
    </row>
    <row r="5862" spans="1:8" x14ac:dyDescent="0.35">
      <c r="A5862">
        <v>147536</v>
      </c>
      <c r="B5862">
        <v>1</v>
      </c>
      <c r="C5862">
        <v>7</v>
      </c>
      <c r="D5862" t="s">
        <v>95</v>
      </c>
      <c r="E5862" s="2">
        <v>0.67476851851851849</v>
      </c>
      <c r="F5862" s="2">
        <v>0.67534722222222221</v>
      </c>
      <c r="G5862" s="2"/>
      <c r="H5862">
        <v>1</v>
      </c>
    </row>
    <row r="5863" spans="1:8" x14ac:dyDescent="0.35">
      <c r="A5863">
        <v>147536</v>
      </c>
      <c r="B5863">
        <v>1</v>
      </c>
      <c r="C5863">
        <v>7</v>
      </c>
      <c r="D5863" t="s">
        <v>140</v>
      </c>
      <c r="E5863" s="2">
        <v>0.67673611111111109</v>
      </c>
      <c r="F5863" s="2">
        <v>0.67743055555555554</v>
      </c>
      <c r="G5863" s="2"/>
      <c r="H5863">
        <v>1</v>
      </c>
    </row>
    <row r="5864" spans="1:8" x14ac:dyDescent="0.35">
      <c r="A5864">
        <v>147536</v>
      </c>
      <c r="B5864">
        <v>1</v>
      </c>
      <c r="C5864">
        <v>7</v>
      </c>
      <c r="D5864" t="s">
        <v>141</v>
      </c>
      <c r="E5864" s="2">
        <v>0.67905092592592597</v>
      </c>
      <c r="F5864" s="2">
        <v>0.67951388888888886</v>
      </c>
      <c r="G5864" s="2"/>
      <c r="H5864">
        <v>1</v>
      </c>
    </row>
    <row r="5865" spans="1:8" x14ac:dyDescent="0.35">
      <c r="A5865">
        <v>147536</v>
      </c>
      <c r="B5865">
        <v>1</v>
      </c>
      <c r="C5865">
        <v>7</v>
      </c>
      <c r="D5865" t="s">
        <v>46</v>
      </c>
      <c r="E5865" s="2">
        <v>0.68032407407407403</v>
      </c>
      <c r="F5865" s="2">
        <v>0.68078703703703702</v>
      </c>
      <c r="G5865" s="2"/>
      <c r="H5865">
        <v>1</v>
      </c>
    </row>
    <row r="5866" spans="1:8" x14ac:dyDescent="0.35">
      <c r="A5866">
        <v>147536</v>
      </c>
      <c r="B5866">
        <v>1</v>
      </c>
      <c r="C5866">
        <v>7</v>
      </c>
      <c r="D5866" t="s">
        <v>142</v>
      </c>
      <c r="E5866" s="2">
        <v>0.68194444444444446</v>
      </c>
      <c r="F5866" s="2">
        <v>0.68240740740740746</v>
      </c>
      <c r="G5866" s="2"/>
      <c r="H5866">
        <v>1</v>
      </c>
    </row>
    <row r="5867" spans="1:8" x14ac:dyDescent="0.35">
      <c r="A5867">
        <v>147536</v>
      </c>
      <c r="B5867">
        <v>1</v>
      </c>
      <c r="C5867">
        <v>7</v>
      </c>
      <c r="D5867" t="s">
        <v>143</v>
      </c>
      <c r="E5867" s="2">
        <v>0.68321759259259263</v>
      </c>
      <c r="F5867" s="2">
        <v>0.68391203703703707</v>
      </c>
      <c r="G5867" s="2"/>
      <c r="H5867">
        <v>1</v>
      </c>
    </row>
    <row r="5868" spans="1:8" x14ac:dyDescent="0.35">
      <c r="A5868">
        <v>147536</v>
      </c>
      <c r="B5868">
        <v>1</v>
      </c>
      <c r="C5868">
        <v>7</v>
      </c>
      <c r="D5868" t="s">
        <v>59</v>
      </c>
      <c r="E5868" s="2">
        <v>0.68518518518518523</v>
      </c>
      <c r="F5868" s="2">
        <v>0.68564814814814812</v>
      </c>
      <c r="G5868" s="2"/>
      <c r="H5868">
        <v>1</v>
      </c>
    </row>
    <row r="5869" spans="1:8" x14ac:dyDescent="0.35">
      <c r="A5869">
        <v>147536</v>
      </c>
      <c r="B5869">
        <v>1</v>
      </c>
      <c r="C5869">
        <v>7</v>
      </c>
      <c r="D5869" t="s">
        <v>144</v>
      </c>
      <c r="E5869" s="2">
        <v>0.68668981481481484</v>
      </c>
      <c r="F5869" s="2">
        <v>0.68715277777777772</v>
      </c>
      <c r="G5869" s="2"/>
      <c r="H5869">
        <v>1</v>
      </c>
    </row>
    <row r="5870" spans="1:8" x14ac:dyDescent="0.35">
      <c r="A5870">
        <v>147536</v>
      </c>
      <c r="B5870">
        <v>1</v>
      </c>
      <c r="C5870">
        <v>7</v>
      </c>
      <c r="D5870" t="s">
        <v>9</v>
      </c>
      <c r="E5870" s="2">
        <v>0.68865740740740744</v>
      </c>
      <c r="H5870">
        <v>1</v>
      </c>
    </row>
    <row r="5871" spans="1:8" x14ac:dyDescent="0.35">
      <c r="A5871">
        <v>148234</v>
      </c>
      <c r="B5871">
        <v>0</v>
      </c>
      <c r="C5871">
        <v>7</v>
      </c>
      <c r="D5871" t="s">
        <v>24</v>
      </c>
      <c r="F5871" s="2">
        <v>0.64513888888888893</v>
      </c>
      <c r="G5871" s="2"/>
      <c r="H5871">
        <v>7</v>
      </c>
    </row>
    <row r="5872" spans="1:8" x14ac:dyDescent="0.35">
      <c r="A5872">
        <v>148234</v>
      </c>
      <c r="B5872">
        <v>0</v>
      </c>
      <c r="C5872">
        <v>7</v>
      </c>
      <c r="D5872" t="s">
        <v>155</v>
      </c>
      <c r="E5872" s="2">
        <v>0.64756944444444442</v>
      </c>
      <c r="F5872" s="2">
        <v>0.64803240740740742</v>
      </c>
      <c r="G5872" s="2"/>
      <c r="H5872" t="s">
        <v>110</v>
      </c>
    </row>
    <row r="5873" spans="1:8" x14ac:dyDescent="0.35">
      <c r="A5873">
        <v>148234</v>
      </c>
      <c r="B5873">
        <v>0</v>
      </c>
      <c r="C5873">
        <v>7</v>
      </c>
      <c r="D5873" t="s">
        <v>154</v>
      </c>
      <c r="E5873" s="2">
        <v>0.64953703703703702</v>
      </c>
      <c r="F5873" s="2">
        <v>0.65</v>
      </c>
      <c r="G5873" s="2"/>
      <c r="H5873" t="s">
        <v>110</v>
      </c>
    </row>
    <row r="5874" spans="1:8" x14ac:dyDescent="0.35">
      <c r="A5874">
        <v>148234</v>
      </c>
      <c r="B5874">
        <v>0</v>
      </c>
      <c r="C5874">
        <v>7</v>
      </c>
      <c r="D5874" t="s">
        <v>153</v>
      </c>
      <c r="E5874" s="2">
        <v>0.65138888888888891</v>
      </c>
      <c r="F5874" s="2">
        <v>0.6518518518518519</v>
      </c>
      <c r="G5874" s="2"/>
      <c r="H5874" t="s">
        <v>110</v>
      </c>
    </row>
    <row r="5875" spans="1:8" x14ac:dyDescent="0.35">
      <c r="A5875">
        <v>148234</v>
      </c>
      <c r="B5875">
        <v>0</v>
      </c>
      <c r="C5875">
        <v>7</v>
      </c>
      <c r="D5875" t="s">
        <v>126</v>
      </c>
      <c r="E5875" s="2">
        <v>0.65370370370370368</v>
      </c>
      <c r="F5875" s="2">
        <v>0.65509259259259256</v>
      </c>
      <c r="G5875" s="2"/>
      <c r="H5875" t="s">
        <v>110</v>
      </c>
    </row>
    <row r="5876" spans="1:8" x14ac:dyDescent="0.35">
      <c r="A5876">
        <v>148234</v>
      </c>
      <c r="B5876">
        <v>0</v>
      </c>
      <c r="C5876">
        <v>7</v>
      </c>
      <c r="D5876" t="s">
        <v>128</v>
      </c>
      <c r="E5876" s="2">
        <v>0.65659722222222228</v>
      </c>
      <c r="F5876" s="2">
        <v>0.65706018518518516</v>
      </c>
      <c r="G5876" s="2"/>
      <c r="H5876" t="s">
        <v>110</v>
      </c>
    </row>
    <row r="5877" spans="1:8" x14ac:dyDescent="0.35">
      <c r="A5877">
        <v>148234</v>
      </c>
      <c r="B5877">
        <v>0</v>
      </c>
      <c r="C5877">
        <v>7</v>
      </c>
      <c r="D5877" t="s">
        <v>45</v>
      </c>
      <c r="E5877" s="2">
        <v>0.66018518518518521</v>
      </c>
      <c r="F5877" s="2">
        <v>0.66099537037037037</v>
      </c>
      <c r="G5877" s="2"/>
      <c r="H5877" t="s">
        <v>110</v>
      </c>
    </row>
    <row r="5878" spans="1:8" x14ac:dyDescent="0.35">
      <c r="A5878">
        <v>148234</v>
      </c>
      <c r="B5878">
        <v>0</v>
      </c>
      <c r="C5878">
        <v>7</v>
      </c>
      <c r="D5878" t="s">
        <v>21</v>
      </c>
      <c r="E5878" s="2">
        <v>0.66238425925925926</v>
      </c>
      <c r="F5878" s="2">
        <v>0.66296296296296298</v>
      </c>
      <c r="G5878" s="2"/>
      <c r="H5878" t="s">
        <v>122</v>
      </c>
    </row>
    <row r="5879" spans="1:8" x14ac:dyDescent="0.35">
      <c r="A5879">
        <v>148234</v>
      </c>
      <c r="B5879">
        <v>0</v>
      </c>
      <c r="C5879">
        <v>7</v>
      </c>
      <c r="D5879" t="s">
        <v>123</v>
      </c>
      <c r="E5879" s="2">
        <v>0.66516203703703702</v>
      </c>
      <c r="F5879" s="2">
        <v>0.66574074074074074</v>
      </c>
      <c r="G5879" s="2"/>
      <c r="H5879">
        <v>2</v>
      </c>
    </row>
    <row r="5880" spans="1:8" x14ac:dyDescent="0.35">
      <c r="A5880">
        <v>148234</v>
      </c>
      <c r="B5880">
        <v>0</v>
      </c>
      <c r="C5880">
        <v>7</v>
      </c>
      <c r="D5880" t="s">
        <v>93</v>
      </c>
      <c r="E5880" s="2">
        <v>0.66759259259259263</v>
      </c>
      <c r="F5880" s="2">
        <v>0.66805555555555551</v>
      </c>
      <c r="G5880" s="2"/>
      <c r="H5880">
        <v>2</v>
      </c>
    </row>
    <row r="5881" spans="1:8" x14ac:dyDescent="0.35">
      <c r="A5881">
        <v>148234</v>
      </c>
      <c r="B5881">
        <v>0</v>
      </c>
      <c r="C5881">
        <v>7</v>
      </c>
      <c r="D5881" t="s">
        <v>9</v>
      </c>
      <c r="E5881" s="2">
        <v>0.66921296296296295</v>
      </c>
      <c r="F5881" s="2">
        <v>0.66967592592592595</v>
      </c>
      <c r="G5881" s="2"/>
      <c r="H5881">
        <v>2</v>
      </c>
    </row>
    <row r="5882" spans="1:8" x14ac:dyDescent="0.35">
      <c r="A5882">
        <v>148234</v>
      </c>
      <c r="B5882">
        <v>0</v>
      </c>
      <c r="C5882">
        <v>7</v>
      </c>
      <c r="D5882" t="s">
        <v>144</v>
      </c>
      <c r="E5882" s="2">
        <v>0.67083333333333328</v>
      </c>
      <c r="F5882" s="2">
        <v>0.67129629629629628</v>
      </c>
      <c r="G5882" s="2"/>
      <c r="H5882">
        <v>2</v>
      </c>
    </row>
    <row r="5883" spans="1:8" x14ac:dyDescent="0.35">
      <c r="A5883">
        <v>148234</v>
      </c>
      <c r="B5883">
        <v>0</v>
      </c>
      <c r="C5883">
        <v>7</v>
      </c>
      <c r="D5883" t="s">
        <v>59</v>
      </c>
      <c r="E5883" s="2">
        <v>0.672337962962963</v>
      </c>
      <c r="F5883" s="2">
        <v>0.67280092592592589</v>
      </c>
      <c r="G5883" s="2"/>
      <c r="H5883">
        <v>2</v>
      </c>
    </row>
    <row r="5884" spans="1:8" x14ac:dyDescent="0.35">
      <c r="A5884">
        <v>148234</v>
      </c>
      <c r="B5884">
        <v>0</v>
      </c>
      <c r="C5884">
        <v>7</v>
      </c>
      <c r="D5884" t="s">
        <v>90</v>
      </c>
      <c r="E5884" s="2">
        <v>0.67418981481481477</v>
      </c>
      <c r="F5884" s="2">
        <v>0.67488425925925921</v>
      </c>
      <c r="G5884" s="2"/>
      <c r="H5884">
        <v>2</v>
      </c>
    </row>
    <row r="5885" spans="1:8" x14ac:dyDescent="0.35">
      <c r="A5885">
        <v>148234</v>
      </c>
      <c r="B5885">
        <v>0</v>
      </c>
      <c r="C5885">
        <v>7</v>
      </c>
      <c r="D5885" t="s">
        <v>151</v>
      </c>
      <c r="E5885" s="2">
        <v>0.67615740740740737</v>
      </c>
      <c r="F5885" s="2">
        <v>0.67662037037037037</v>
      </c>
      <c r="G5885" s="2"/>
      <c r="H5885">
        <v>2</v>
      </c>
    </row>
    <row r="5886" spans="1:8" x14ac:dyDescent="0.35">
      <c r="A5886">
        <v>148234</v>
      </c>
      <c r="B5886">
        <v>0</v>
      </c>
      <c r="C5886">
        <v>7</v>
      </c>
      <c r="D5886" t="s">
        <v>150</v>
      </c>
      <c r="E5886" s="2">
        <v>0.67777777777777781</v>
      </c>
      <c r="F5886" s="2">
        <v>0.67847222222222225</v>
      </c>
      <c r="G5886" s="2"/>
      <c r="H5886">
        <v>2</v>
      </c>
    </row>
    <row r="5887" spans="1:8" x14ac:dyDescent="0.35">
      <c r="A5887">
        <v>148234</v>
      </c>
      <c r="B5887">
        <v>0</v>
      </c>
      <c r="C5887">
        <v>7</v>
      </c>
      <c r="D5887" t="s">
        <v>149</v>
      </c>
      <c r="E5887" s="2">
        <v>0.67974537037037042</v>
      </c>
      <c r="F5887" s="2">
        <v>0.68032407407407403</v>
      </c>
      <c r="G5887" s="2"/>
      <c r="H5887">
        <v>2</v>
      </c>
    </row>
    <row r="5888" spans="1:8" x14ac:dyDescent="0.35">
      <c r="A5888">
        <v>148234</v>
      </c>
      <c r="B5888">
        <v>0</v>
      </c>
      <c r="C5888">
        <v>7</v>
      </c>
      <c r="D5888" t="s">
        <v>148</v>
      </c>
      <c r="E5888" s="2">
        <v>0.68194444444444446</v>
      </c>
      <c r="F5888" s="2">
        <v>0.68240740740740746</v>
      </c>
      <c r="G5888" s="2"/>
      <c r="H5888">
        <v>2</v>
      </c>
    </row>
    <row r="5889" spans="1:8" x14ac:dyDescent="0.35">
      <c r="A5889">
        <v>148234</v>
      </c>
      <c r="B5889">
        <v>0</v>
      </c>
      <c r="C5889">
        <v>7</v>
      </c>
      <c r="D5889" t="s">
        <v>19</v>
      </c>
      <c r="E5889" s="2">
        <v>0.68530092592592595</v>
      </c>
      <c r="F5889" s="2">
        <v>0.68576388888888884</v>
      </c>
      <c r="G5889" s="2"/>
      <c r="H5889">
        <v>2</v>
      </c>
    </row>
    <row r="5890" spans="1:8" x14ac:dyDescent="0.35">
      <c r="A5890">
        <v>148234</v>
      </c>
      <c r="B5890">
        <v>0</v>
      </c>
      <c r="C5890">
        <v>7</v>
      </c>
      <c r="D5890" t="s">
        <v>146</v>
      </c>
      <c r="E5890" s="2">
        <v>0.68680555555555556</v>
      </c>
      <c r="F5890" s="2">
        <v>0.68726851851851856</v>
      </c>
      <c r="G5890" s="2"/>
      <c r="H5890" t="s">
        <v>159</v>
      </c>
    </row>
    <row r="5891" spans="1:8" x14ac:dyDescent="0.35">
      <c r="A5891">
        <v>148234</v>
      </c>
      <c r="B5891">
        <v>0</v>
      </c>
      <c r="C5891">
        <v>7</v>
      </c>
      <c r="D5891" t="s">
        <v>145</v>
      </c>
      <c r="E5891" s="2">
        <v>0.68865740740740744</v>
      </c>
      <c r="F5891" s="2">
        <v>0.68912037037037033</v>
      </c>
      <c r="G5891" s="2"/>
      <c r="H5891">
        <v>2</v>
      </c>
    </row>
    <row r="5892" spans="1:8" x14ac:dyDescent="0.35">
      <c r="A5892">
        <v>148234</v>
      </c>
      <c r="B5892">
        <v>0</v>
      </c>
      <c r="C5892">
        <v>7</v>
      </c>
      <c r="D5892" t="s">
        <v>23</v>
      </c>
      <c r="E5892" s="2">
        <v>0.69131944444444449</v>
      </c>
      <c r="H5892">
        <v>1</v>
      </c>
    </row>
    <row r="5893" spans="1:8" x14ac:dyDescent="0.35">
      <c r="A5893">
        <v>148840</v>
      </c>
      <c r="B5893">
        <v>0</v>
      </c>
      <c r="C5893">
        <v>7</v>
      </c>
      <c r="D5893" t="s">
        <v>8</v>
      </c>
      <c r="F5893" s="2">
        <v>0.65127314814814818</v>
      </c>
      <c r="G5893" s="2"/>
      <c r="H5893">
        <v>1</v>
      </c>
    </row>
    <row r="5894" spans="1:8" x14ac:dyDescent="0.35">
      <c r="A5894">
        <v>148840</v>
      </c>
      <c r="B5894">
        <v>0</v>
      </c>
      <c r="C5894">
        <v>7</v>
      </c>
      <c r="D5894" t="s">
        <v>102</v>
      </c>
      <c r="E5894" s="2">
        <v>0.6542824074074074</v>
      </c>
      <c r="F5894" s="2">
        <v>0.65474537037037039</v>
      </c>
      <c r="G5894" s="2"/>
      <c r="H5894">
        <v>2</v>
      </c>
    </row>
    <row r="5895" spans="1:8" x14ac:dyDescent="0.35">
      <c r="A5895">
        <v>148840</v>
      </c>
      <c r="B5895">
        <v>0</v>
      </c>
      <c r="C5895">
        <v>7</v>
      </c>
      <c r="D5895" t="s">
        <v>103</v>
      </c>
      <c r="E5895" s="2">
        <v>0.65775462962962961</v>
      </c>
      <c r="F5895" s="2">
        <v>0.6582175925925926</v>
      </c>
      <c r="G5895" s="2"/>
      <c r="H5895">
        <v>2</v>
      </c>
    </row>
    <row r="5896" spans="1:8" x14ac:dyDescent="0.35">
      <c r="A5896">
        <v>148840</v>
      </c>
      <c r="B5896">
        <v>0</v>
      </c>
      <c r="C5896">
        <v>7</v>
      </c>
      <c r="D5896" t="s">
        <v>104</v>
      </c>
      <c r="E5896" s="2">
        <v>0.66076388888888893</v>
      </c>
      <c r="F5896" s="2">
        <v>0.66122685185185182</v>
      </c>
      <c r="G5896" s="2"/>
      <c r="H5896">
        <v>2</v>
      </c>
    </row>
    <row r="5897" spans="1:8" x14ac:dyDescent="0.35">
      <c r="A5897">
        <v>148840</v>
      </c>
      <c r="B5897">
        <v>0</v>
      </c>
      <c r="C5897">
        <v>7</v>
      </c>
      <c r="D5897" t="s">
        <v>105</v>
      </c>
      <c r="E5897" s="2">
        <v>0.66319444444444442</v>
      </c>
      <c r="F5897" s="2">
        <v>0.66365740740740742</v>
      </c>
      <c r="G5897" s="2"/>
      <c r="H5897">
        <v>2</v>
      </c>
    </row>
    <row r="5898" spans="1:8" x14ac:dyDescent="0.35">
      <c r="A5898">
        <v>148840</v>
      </c>
      <c r="B5898">
        <v>0</v>
      </c>
      <c r="C5898">
        <v>7</v>
      </c>
      <c r="D5898" t="s">
        <v>106</v>
      </c>
      <c r="E5898" s="2">
        <v>0.66574074074074074</v>
      </c>
      <c r="F5898" s="2">
        <v>0.66620370370370374</v>
      </c>
      <c r="G5898" s="2"/>
      <c r="H5898">
        <v>2</v>
      </c>
    </row>
    <row r="5899" spans="1:8" x14ac:dyDescent="0.35">
      <c r="A5899">
        <v>148840</v>
      </c>
      <c r="B5899">
        <v>0</v>
      </c>
      <c r="C5899">
        <v>7</v>
      </c>
      <c r="D5899" t="s">
        <v>107</v>
      </c>
      <c r="E5899" s="2">
        <v>0.66782407407407407</v>
      </c>
      <c r="F5899" s="2">
        <v>0.66828703703703707</v>
      </c>
      <c r="G5899" s="2"/>
      <c r="H5899">
        <v>2</v>
      </c>
    </row>
    <row r="5900" spans="1:8" x14ac:dyDescent="0.35">
      <c r="A5900">
        <v>148840</v>
      </c>
      <c r="B5900">
        <v>0</v>
      </c>
      <c r="C5900">
        <v>7</v>
      </c>
      <c r="D5900" t="s">
        <v>108</v>
      </c>
      <c r="E5900" s="2">
        <v>0.67013888888888884</v>
      </c>
      <c r="F5900" s="2">
        <v>0.67060185185185184</v>
      </c>
      <c r="G5900" s="2"/>
      <c r="H5900">
        <v>2</v>
      </c>
    </row>
    <row r="5901" spans="1:8" x14ac:dyDescent="0.35">
      <c r="A5901">
        <v>148840</v>
      </c>
      <c r="B5901">
        <v>0</v>
      </c>
      <c r="C5901">
        <v>7</v>
      </c>
      <c r="D5901" t="s">
        <v>39</v>
      </c>
      <c r="E5901" s="2">
        <v>0.67361111111111116</v>
      </c>
      <c r="F5901" s="2">
        <v>0.67442129629629632</v>
      </c>
      <c r="G5901" s="2"/>
      <c r="H5901">
        <v>6</v>
      </c>
    </row>
    <row r="5902" spans="1:8" x14ac:dyDescent="0.35">
      <c r="A5902">
        <v>148840</v>
      </c>
      <c r="B5902">
        <v>0</v>
      </c>
      <c r="C5902">
        <v>7</v>
      </c>
      <c r="D5902" t="s">
        <v>109</v>
      </c>
      <c r="E5902" s="2">
        <v>0.67673611111111109</v>
      </c>
      <c r="F5902" s="2">
        <v>0.67719907407407409</v>
      </c>
      <c r="G5902" s="2"/>
      <c r="H5902" t="s">
        <v>110</v>
      </c>
    </row>
    <row r="5903" spans="1:8" x14ac:dyDescent="0.35">
      <c r="A5903">
        <v>148840</v>
      </c>
      <c r="B5903">
        <v>0</v>
      </c>
      <c r="C5903">
        <v>7</v>
      </c>
      <c r="D5903" t="s">
        <v>111</v>
      </c>
      <c r="E5903" s="2">
        <v>0.6787037037037037</v>
      </c>
      <c r="F5903" s="2">
        <v>0.6791666666666667</v>
      </c>
      <c r="G5903" s="2"/>
      <c r="H5903" t="s">
        <v>110</v>
      </c>
    </row>
    <row r="5904" spans="1:8" x14ac:dyDescent="0.35">
      <c r="A5904">
        <v>148840</v>
      </c>
      <c r="B5904">
        <v>0</v>
      </c>
      <c r="C5904">
        <v>7</v>
      </c>
      <c r="D5904" t="s">
        <v>112</v>
      </c>
      <c r="E5904" s="2">
        <v>0.68090277777777775</v>
      </c>
      <c r="F5904" s="2">
        <v>0.68148148148148147</v>
      </c>
      <c r="G5904" s="2"/>
      <c r="H5904" t="s">
        <v>110</v>
      </c>
    </row>
    <row r="5905" spans="1:8" x14ac:dyDescent="0.35">
      <c r="A5905">
        <v>148840</v>
      </c>
      <c r="B5905">
        <v>0</v>
      </c>
      <c r="C5905">
        <v>7</v>
      </c>
      <c r="D5905" t="s">
        <v>113</v>
      </c>
      <c r="E5905" s="2">
        <v>0.68275462962962963</v>
      </c>
      <c r="F5905" s="2">
        <v>0.68333333333333335</v>
      </c>
      <c r="G5905" s="2"/>
      <c r="H5905" t="s">
        <v>110</v>
      </c>
    </row>
    <row r="5906" spans="1:8" x14ac:dyDescent="0.35">
      <c r="A5906">
        <v>148840</v>
      </c>
      <c r="B5906">
        <v>0</v>
      </c>
      <c r="C5906">
        <v>7</v>
      </c>
      <c r="D5906" t="s">
        <v>24</v>
      </c>
      <c r="E5906" s="2">
        <v>0.6855324074074074</v>
      </c>
      <c r="F5906" s="2">
        <v>0.68726851851851856</v>
      </c>
      <c r="G5906" s="2"/>
      <c r="H5906" t="s">
        <v>110</v>
      </c>
    </row>
    <row r="5907" spans="1:8" x14ac:dyDescent="0.35">
      <c r="A5907">
        <v>148840</v>
      </c>
      <c r="B5907">
        <v>0</v>
      </c>
      <c r="C5907">
        <v>7</v>
      </c>
      <c r="D5907" t="s">
        <v>45</v>
      </c>
      <c r="E5907" s="2">
        <v>0.6947916666666667</v>
      </c>
      <c r="F5907" s="2">
        <v>0.69548611111111114</v>
      </c>
      <c r="G5907" s="2"/>
      <c r="H5907" t="s">
        <v>110</v>
      </c>
    </row>
    <row r="5908" spans="1:8" x14ac:dyDescent="0.35">
      <c r="A5908">
        <v>148840</v>
      </c>
      <c r="B5908">
        <v>0</v>
      </c>
      <c r="C5908">
        <v>7</v>
      </c>
      <c r="D5908" t="s">
        <v>21</v>
      </c>
      <c r="E5908" s="2">
        <v>0.69699074074074074</v>
      </c>
      <c r="F5908" s="2">
        <v>0.69756944444444446</v>
      </c>
      <c r="G5908" s="2"/>
      <c r="H5908" t="s">
        <v>122</v>
      </c>
    </row>
    <row r="5909" spans="1:8" x14ac:dyDescent="0.35">
      <c r="A5909">
        <v>148840</v>
      </c>
      <c r="B5909">
        <v>0</v>
      </c>
      <c r="C5909">
        <v>7</v>
      </c>
      <c r="D5909" t="s">
        <v>123</v>
      </c>
      <c r="E5909" s="2">
        <v>0.69988425925925923</v>
      </c>
      <c r="F5909" s="2">
        <v>0.70046296296296295</v>
      </c>
      <c r="G5909" s="2"/>
      <c r="H5909">
        <v>2</v>
      </c>
    </row>
    <row r="5910" spans="1:8" x14ac:dyDescent="0.35">
      <c r="A5910">
        <v>148840</v>
      </c>
      <c r="B5910">
        <v>0</v>
      </c>
      <c r="C5910">
        <v>7</v>
      </c>
      <c r="D5910" t="s">
        <v>93</v>
      </c>
      <c r="E5910" s="2">
        <v>0.70219907407407411</v>
      </c>
      <c r="H5910">
        <v>1</v>
      </c>
    </row>
    <row r="5911" spans="1:8" x14ac:dyDescent="0.35">
      <c r="A5911">
        <v>148930</v>
      </c>
      <c r="B5911">
        <v>0</v>
      </c>
      <c r="C5911">
        <v>7</v>
      </c>
      <c r="D5911" t="s">
        <v>9</v>
      </c>
      <c r="F5911" s="2">
        <v>0.65150462962962963</v>
      </c>
      <c r="G5911" s="2"/>
      <c r="H5911">
        <v>1</v>
      </c>
    </row>
    <row r="5912" spans="1:8" x14ac:dyDescent="0.35">
      <c r="A5912">
        <v>148930</v>
      </c>
      <c r="B5912">
        <v>0</v>
      </c>
      <c r="C5912">
        <v>7</v>
      </c>
      <c r="D5912" t="s">
        <v>144</v>
      </c>
      <c r="E5912" s="2">
        <v>0.65254629629629635</v>
      </c>
      <c r="F5912" s="2">
        <v>0.65300925925925923</v>
      </c>
      <c r="G5912" s="2"/>
      <c r="H5912">
        <v>2</v>
      </c>
    </row>
    <row r="5913" spans="1:8" x14ac:dyDescent="0.35">
      <c r="A5913">
        <v>148930</v>
      </c>
      <c r="B5913">
        <v>0</v>
      </c>
      <c r="C5913">
        <v>7</v>
      </c>
      <c r="D5913" t="s">
        <v>59</v>
      </c>
      <c r="E5913" s="2">
        <v>0.65405092592592595</v>
      </c>
      <c r="F5913" s="2">
        <v>0.65451388888888884</v>
      </c>
      <c r="G5913" s="2"/>
      <c r="H5913">
        <v>2</v>
      </c>
    </row>
    <row r="5914" spans="1:8" x14ac:dyDescent="0.35">
      <c r="A5914">
        <v>148930</v>
      </c>
      <c r="B5914">
        <v>0</v>
      </c>
      <c r="C5914">
        <v>7</v>
      </c>
      <c r="D5914" t="s">
        <v>90</v>
      </c>
      <c r="E5914" s="2">
        <v>0.65590277777777772</v>
      </c>
      <c r="F5914" s="2">
        <v>0.65798611111111116</v>
      </c>
      <c r="G5914" s="2"/>
      <c r="H5914">
        <v>2</v>
      </c>
    </row>
    <row r="5915" spans="1:8" x14ac:dyDescent="0.35">
      <c r="A5915">
        <v>148930</v>
      </c>
      <c r="B5915">
        <v>0</v>
      </c>
      <c r="C5915">
        <v>7</v>
      </c>
      <c r="D5915" t="s">
        <v>151</v>
      </c>
      <c r="E5915" s="2">
        <v>0.65949074074074077</v>
      </c>
      <c r="F5915" s="2">
        <v>0.65995370370370365</v>
      </c>
      <c r="G5915" s="2"/>
      <c r="H5915">
        <v>2</v>
      </c>
    </row>
    <row r="5916" spans="1:8" x14ac:dyDescent="0.35">
      <c r="A5916">
        <v>148930</v>
      </c>
      <c r="B5916">
        <v>0</v>
      </c>
      <c r="C5916">
        <v>7</v>
      </c>
      <c r="D5916" t="s">
        <v>150</v>
      </c>
      <c r="E5916" s="2">
        <v>0.66134259259259254</v>
      </c>
      <c r="F5916" s="2">
        <v>0.66203703703703709</v>
      </c>
      <c r="G5916" s="2"/>
      <c r="H5916">
        <v>2</v>
      </c>
    </row>
    <row r="5917" spans="1:8" x14ac:dyDescent="0.35">
      <c r="A5917">
        <v>148930</v>
      </c>
      <c r="B5917">
        <v>0</v>
      </c>
      <c r="C5917">
        <v>7</v>
      </c>
      <c r="D5917" t="s">
        <v>149</v>
      </c>
      <c r="E5917" s="2">
        <v>0.66365740740740742</v>
      </c>
      <c r="F5917" s="2">
        <v>0.66423611111111114</v>
      </c>
      <c r="G5917" s="2"/>
      <c r="H5917">
        <v>2</v>
      </c>
    </row>
    <row r="5918" spans="1:8" x14ac:dyDescent="0.35">
      <c r="A5918">
        <v>148930</v>
      </c>
      <c r="B5918">
        <v>0</v>
      </c>
      <c r="C5918">
        <v>7</v>
      </c>
      <c r="D5918" t="s">
        <v>148</v>
      </c>
      <c r="E5918" s="2">
        <v>0.66608796296296291</v>
      </c>
      <c r="F5918" s="2">
        <v>0.66655092592592591</v>
      </c>
      <c r="G5918" s="2"/>
      <c r="H5918">
        <v>2</v>
      </c>
    </row>
    <row r="5919" spans="1:8" x14ac:dyDescent="0.35">
      <c r="A5919">
        <v>148930</v>
      </c>
      <c r="B5919">
        <v>0</v>
      </c>
      <c r="C5919">
        <v>7</v>
      </c>
      <c r="D5919" t="s">
        <v>19</v>
      </c>
      <c r="E5919" s="2">
        <v>0.67002314814814812</v>
      </c>
      <c r="F5919" s="2">
        <v>0.67048611111111112</v>
      </c>
      <c r="G5919" s="2"/>
      <c r="H5919">
        <v>2</v>
      </c>
    </row>
    <row r="5920" spans="1:8" x14ac:dyDescent="0.35">
      <c r="A5920">
        <v>148930</v>
      </c>
      <c r="B5920">
        <v>0</v>
      </c>
      <c r="C5920">
        <v>7</v>
      </c>
      <c r="D5920" t="s">
        <v>146</v>
      </c>
      <c r="E5920" s="2">
        <v>0.67164351851851856</v>
      </c>
      <c r="F5920" s="2">
        <v>0.67210648148148144</v>
      </c>
      <c r="G5920" s="2"/>
      <c r="H5920" t="s">
        <v>159</v>
      </c>
    </row>
    <row r="5921" spans="1:8" x14ac:dyDescent="0.35">
      <c r="A5921">
        <v>148930</v>
      </c>
      <c r="B5921">
        <v>0</v>
      </c>
      <c r="C5921">
        <v>7</v>
      </c>
      <c r="D5921" t="s">
        <v>13</v>
      </c>
      <c r="E5921" s="2">
        <v>0.67476851851851849</v>
      </c>
      <c r="F5921" s="2">
        <v>0.67546296296296293</v>
      </c>
      <c r="G5921" s="2"/>
      <c r="H5921" t="s">
        <v>152</v>
      </c>
    </row>
    <row r="5922" spans="1:8" x14ac:dyDescent="0.35">
      <c r="A5922">
        <v>148930</v>
      </c>
      <c r="B5922">
        <v>1</v>
      </c>
      <c r="C5922">
        <v>7</v>
      </c>
      <c r="D5922" t="s">
        <v>160</v>
      </c>
      <c r="E5922" s="2">
        <v>0.67847222222222225</v>
      </c>
      <c r="F5922" s="2">
        <v>0.67893518518518514</v>
      </c>
      <c r="G5922" s="2"/>
      <c r="H5922" t="s">
        <v>152</v>
      </c>
    </row>
    <row r="5923" spans="1:8" x14ac:dyDescent="0.35">
      <c r="A5923">
        <v>148930</v>
      </c>
      <c r="B5923">
        <v>1</v>
      </c>
      <c r="C5923">
        <v>7</v>
      </c>
      <c r="D5923" t="s">
        <v>11</v>
      </c>
      <c r="E5923" s="2">
        <v>0.68148148148148147</v>
      </c>
      <c r="H5923" t="s">
        <v>161</v>
      </c>
    </row>
    <row r="5924" spans="1:8" x14ac:dyDescent="0.35">
      <c r="A5924">
        <v>148829</v>
      </c>
      <c r="B5924">
        <v>0</v>
      </c>
      <c r="C5924">
        <v>7</v>
      </c>
      <c r="D5924" t="s">
        <v>93</v>
      </c>
      <c r="F5924" s="2">
        <v>0.65173611111111107</v>
      </c>
      <c r="G5924" s="2"/>
      <c r="H5924">
        <v>1</v>
      </c>
    </row>
    <row r="5925" spans="1:8" x14ac:dyDescent="0.35">
      <c r="A5925">
        <v>148829</v>
      </c>
      <c r="B5925">
        <v>0</v>
      </c>
      <c r="C5925">
        <v>7</v>
      </c>
      <c r="D5925" t="s">
        <v>123</v>
      </c>
      <c r="E5925" s="2">
        <v>0.65347222222222223</v>
      </c>
      <c r="F5925" s="2">
        <v>0.65405092592592595</v>
      </c>
      <c r="G5925" s="2"/>
      <c r="H5925">
        <v>1</v>
      </c>
    </row>
    <row r="5926" spans="1:8" x14ac:dyDescent="0.35">
      <c r="A5926">
        <v>148829</v>
      </c>
      <c r="B5926">
        <v>0</v>
      </c>
      <c r="C5926">
        <v>7</v>
      </c>
      <c r="D5926" t="s">
        <v>21</v>
      </c>
      <c r="E5926" s="2">
        <v>0.65613425925925928</v>
      </c>
      <c r="F5926" s="2">
        <v>0.656712962962963</v>
      </c>
      <c r="G5926" s="2"/>
      <c r="H5926" t="s">
        <v>114</v>
      </c>
    </row>
    <row r="5927" spans="1:8" x14ac:dyDescent="0.35">
      <c r="A5927">
        <v>148829</v>
      </c>
      <c r="B5927">
        <v>0</v>
      </c>
      <c r="C5927">
        <v>7</v>
      </c>
      <c r="D5927" t="s">
        <v>45</v>
      </c>
      <c r="E5927" s="2">
        <v>0.65856481481481477</v>
      </c>
      <c r="F5927" s="2">
        <v>0.66030092592592593</v>
      </c>
      <c r="G5927" s="2"/>
      <c r="H5927" t="s">
        <v>152</v>
      </c>
    </row>
    <row r="5928" spans="1:8" x14ac:dyDescent="0.35">
      <c r="A5928">
        <v>148829</v>
      </c>
      <c r="B5928">
        <v>0</v>
      </c>
      <c r="C5928">
        <v>7</v>
      </c>
      <c r="D5928" t="s">
        <v>24</v>
      </c>
      <c r="E5928" s="2">
        <v>0.66782407407407407</v>
      </c>
      <c r="F5928" s="2">
        <v>0.66851851851851851</v>
      </c>
      <c r="G5928" s="2"/>
      <c r="H5928" t="s">
        <v>152</v>
      </c>
    </row>
    <row r="5929" spans="1:8" x14ac:dyDescent="0.35">
      <c r="A5929">
        <v>148829</v>
      </c>
      <c r="B5929">
        <v>0</v>
      </c>
      <c r="C5929">
        <v>7</v>
      </c>
      <c r="D5929" t="s">
        <v>113</v>
      </c>
      <c r="E5929" s="2">
        <v>0.67048611111111112</v>
      </c>
      <c r="F5929" s="2">
        <v>0.67106481481481484</v>
      </c>
      <c r="G5929" s="2"/>
      <c r="H5929" t="s">
        <v>152</v>
      </c>
    </row>
    <row r="5930" spans="1:8" x14ac:dyDescent="0.35">
      <c r="A5930">
        <v>148829</v>
      </c>
      <c r="B5930">
        <v>0</v>
      </c>
      <c r="C5930">
        <v>7</v>
      </c>
      <c r="D5930" t="s">
        <v>112</v>
      </c>
      <c r="E5930" s="2">
        <v>0.67245370370370372</v>
      </c>
      <c r="F5930" s="2">
        <v>0.67303240740740744</v>
      </c>
      <c r="G5930" s="2"/>
      <c r="H5930" t="s">
        <v>152</v>
      </c>
    </row>
    <row r="5931" spans="1:8" x14ac:dyDescent="0.35">
      <c r="A5931">
        <v>148829</v>
      </c>
      <c r="B5931">
        <v>0</v>
      </c>
      <c r="C5931">
        <v>7</v>
      </c>
      <c r="D5931" t="s">
        <v>111</v>
      </c>
      <c r="E5931" s="2">
        <v>0.67465277777777777</v>
      </c>
      <c r="F5931" s="2">
        <v>0.67511574074074077</v>
      </c>
      <c r="G5931" s="2"/>
      <c r="H5931" t="s">
        <v>152</v>
      </c>
    </row>
    <row r="5932" spans="1:8" x14ac:dyDescent="0.35">
      <c r="A5932">
        <v>148829</v>
      </c>
      <c r="B5932">
        <v>0</v>
      </c>
      <c r="C5932">
        <v>7</v>
      </c>
      <c r="D5932" t="s">
        <v>109</v>
      </c>
      <c r="E5932" s="2">
        <v>0.67662037037037037</v>
      </c>
      <c r="F5932" s="2">
        <v>0.67708333333333337</v>
      </c>
      <c r="G5932" s="2"/>
      <c r="H5932" t="s">
        <v>152</v>
      </c>
    </row>
    <row r="5933" spans="1:8" x14ac:dyDescent="0.35">
      <c r="A5933">
        <v>148829</v>
      </c>
      <c r="B5933">
        <v>0</v>
      </c>
      <c r="C5933">
        <v>7</v>
      </c>
      <c r="D5933" t="s">
        <v>39</v>
      </c>
      <c r="E5933" s="2">
        <v>0.6791666666666667</v>
      </c>
      <c r="F5933" s="2">
        <v>0.67986111111111114</v>
      </c>
      <c r="G5933" s="2"/>
      <c r="H5933">
        <v>5</v>
      </c>
    </row>
    <row r="5934" spans="1:8" x14ac:dyDescent="0.35">
      <c r="A5934">
        <v>148829</v>
      </c>
      <c r="B5934">
        <v>0</v>
      </c>
      <c r="C5934">
        <v>7</v>
      </c>
      <c r="D5934" t="s">
        <v>108</v>
      </c>
      <c r="E5934" s="2">
        <v>0.68240740740740746</v>
      </c>
      <c r="F5934" s="2">
        <v>0.68287037037037035</v>
      </c>
      <c r="G5934" s="2"/>
      <c r="H5934">
        <v>1</v>
      </c>
    </row>
    <row r="5935" spans="1:8" x14ac:dyDescent="0.35">
      <c r="A5935">
        <v>148829</v>
      </c>
      <c r="B5935">
        <v>0</v>
      </c>
      <c r="C5935">
        <v>7</v>
      </c>
      <c r="D5935" t="s">
        <v>107</v>
      </c>
      <c r="E5935" s="2">
        <v>0.68449074074074079</v>
      </c>
      <c r="F5935" s="2">
        <v>0.68495370370370368</v>
      </c>
      <c r="G5935" s="2"/>
      <c r="H5935">
        <v>1</v>
      </c>
    </row>
    <row r="5936" spans="1:8" x14ac:dyDescent="0.35">
      <c r="A5936">
        <v>148829</v>
      </c>
      <c r="B5936">
        <v>0</v>
      </c>
      <c r="C5936">
        <v>7</v>
      </c>
      <c r="D5936" t="s">
        <v>106</v>
      </c>
      <c r="E5936" s="2">
        <v>0.68611111111111112</v>
      </c>
      <c r="F5936" s="2">
        <v>0.68657407407407411</v>
      </c>
      <c r="G5936" s="2"/>
      <c r="H5936">
        <v>1</v>
      </c>
    </row>
    <row r="5937" spans="1:8" x14ac:dyDescent="0.35">
      <c r="A5937">
        <v>148829</v>
      </c>
      <c r="B5937">
        <v>0</v>
      </c>
      <c r="C5937">
        <v>7</v>
      </c>
      <c r="D5937" t="s">
        <v>105</v>
      </c>
      <c r="E5937" s="2">
        <v>0.68831018518518516</v>
      </c>
      <c r="F5937" s="2">
        <v>0.68877314814814816</v>
      </c>
      <c r="G5937" s="2"/>
      <c r="H5937">
        <v>1</v>
      </c>
    </row>
    <row r="5938" spans="1:8" x14ac:dyDescent="0.35">
      <c r="A5938">
        <v>148829</v>
      </c>
      <c r="B5938">
        <v>0</v>
      </c>
      <c r="C5938">
        <v>7</v>
      </c>
      <c r="D5938" t="s">
        <v>104</v>
      </c>
      <c r="E5938" s="2">
        <v>0.69050925925925921</v>
      </c>
      <c r="F5938" s="2">
        <v>0.69097222222222221</v>
      </c>
      <c r="G5938" s="2"/>
      <c r="H5938">
        <v>1</v>
      </c>
    </row>
    <row r="5939" spans="1:8" x14ac:dyDescent="0.35">
      <c r="A5939">
        <v>148829</v>
      </c>
      <c r="B5939">
        <v>0</v>
      </c>
      <c r="C5939">
        <v>7</v>
      </c>
      <c r="D5939" t="s">
        <v>103</v>
      </c>
      <c r="E5939" s="2">
        <v>0.69328703703703709</v>
      </c>
      <c r="F5939" s="2">
        <v>0.69374999999999998</v>
      </c>
      <c r="G5939" s="2"/>
      <c r="H5939">
        <v>1</v>
      </c>
    </row>
    <row r="5940" spans="1:8" x14ac:dyDescent="0.35">
      <c r="A5940">
        <v>148829</v>
      </c>
      <c r="B5940">
        <v>0</v>
      </c>
      <c r="C5940">
        <v>7</v>
      </c>
      <c r="D5940" t="s">
        <v>102</v>
      </c>
      <c r="E5940" s="2">
        <v>0.69618055555555558</v>
      </c>
      <c r="F5940" s="2">
        <v>0.69664351851851847</v>
      </c>
      <c r="G5940" s="2"/>
      <c r="H5940">
        <v>1</v>
      </c>
    </row>
    <row r="5941" spans="1:8" x14ac:dyDescent="0.35">
      <c r="A5941">
        <v>148829</v>
      </c>
      <c r="B5941">
        <v>0</v>
      </c>
      <c r="C5941">
        <v>7</v>
      </c>
      <c r="D5941" t="s">
        <v>8</v>
      </c>
      <c r="E5941" s="2">
        <v>0.70011574074074079</v>
      </c>
      <c r="H5941">
        <v>1</v>
      </c>
    </row>
    <row r="5942" spans="1:8" x14ac:dyDescent="0.35">
      <c r="A5942">
        <v>147132</v>
      </c>
      <c r="B5942">
        <v>0</v>
      </c>
      <c r="C5942">
        <v>7</v>
      </c>
      <c r="D5942" t="s">
        <v>18</v>
      </c>
      <c r="F5942" s="2">
        <v>0.6518518518518519</v>
      </c>
      <c r="G5942" s="2"/>
      <c r="H5942" t="s">
        <v>124</v>
      </c>
    </row>
    <row r="5943" spans="1:8" x14ac:dyDescent="0.35">
      <c r="A5943">
        <v>147132</v>
      </c>
      <c r="B5943">
        <v>0</v>
      </c>
      <c r="C5943">
        <v>7</v>
      </c>
      <c r="D5943" t="s">
        <v>17</v>
      </c>
      <c r="E5943" s="2">
        <v>0.65416666666666667</v>
      </c>
      <c r="F5943" s="2">
        <v>0.65462962962962967</v>
      </c>
      <c r="G5943" s="2"/>
      <c r="H5943">
        <v>2</v>
      </c>
    </row>
    <row r="5944" spans="1:8" x14ac:dyDescent="0.35">
      <c r="A5944">
        <v>147132</v>
      </c>
      <c r="B5944">
        <v>0</v>
      </c>
      <c r="C5944">
        <v>7</v>
      </c>
      <c r="D5944" t="s">
        <v>125</v>
      </c>
      <c r="E5944" s="2">
        <v>0.65625</v>
      </c>
      <c r="F5944" s="2">
        <v>0.656712962962963</v>
      </c>
      <c r="G5944" s="2"/>
      <c r="H5944">
        <v>2</v>
      </c>
    </row>
    <row r="5945" spans="1:8" x14ac:dyDescent="0.35">
      <c r="A5945">
        <v>147132</v>
      </c>
      <c r="B5945">
        <v>0</v>
      </c>
      <c r="C5945">
        <v>7</v>
      </c>
      <c r="D5945" t="s">
        <v>126</v>
      </c>
      <c r="E5945" s="2">
        <v>0.65879629629629632</v>
      </c>
      <c r="F5945" s="2">
        <v>0.65949074074074077</v>
      </c>
      <c r="G5945" s="2"/>
      <c r="H5945" t="s">
        <v>127</v>
      </c>
    </row>
    <row r="5946" spans="1:8" x14ac:dyDescent="0.35">
      <c r="A5946">
        <v>147132</v>
      </c>
      <c r="B5946">
        <v>0</v>
      </c>
      <c r="C5946">
        <v>7</v>
      </c>
      <c r="D5946" t="s">
        <v>128</v>
      </c>
      <c r="E5946" s="2">
        <v>0.66099537037037037</v>
      </c>
      <c r="F5946" s="2">
        <v>0.66145833333333337</v>
      </c>
      <c r="G5946" s="2"/>
      <c r="H5946" t="s">
        <v>110</v>
      </c>
    </row>
    <row r="5947" spans="1:8" x14ac:dyDescent="0.35">
      <c r="A5947">
        <v>147132</v>
      </c>
      <c r="B5947">
        <v>0</v>
      </c>
      <c r="C5947">
        <v>7</v>
      </c>
      <c r="D5947" t="s">
        <v>129</v>
      </c>
      <c r="E5947" s="2">
        <v>0.66284722222222225</v>
      </c>
      <c r="F5947" s="2">
        <v>0.66331018518518514</v>
      </c>
      <c r="G5947" s="2"/>
      <c r="H5947" t="s">
        <v>110</v>
      </c>
    </row>
    <row r="5948" spans="1:8" x14ac:dyDescent="0.35">
      <c r="A5948">
        <v>147132</v>
      </c>
      <c r="B5948">
        <v>0</v>
      </c>
      <c r="C5948">
        <v>7</v>
      </c>
      <c r="D5948" t="s">
        <v>130</v>
      </c>
      <c r="E5948" s="2">
        <v>0.66469907407407403</v>
      </c>
      <c r="F5948" s="2">
        <v>0.66527777777777775</v>
      </c>
      <c r="G5948" s="2"/>
      <c r="H5948" t="s">
        <v>110</v>
      </c>
    </row>
    <row r="5949" spans="1:8" x14ac:dyDescent="0.35">
      <c r="A5949">
        <v>147132</v>
      </c>
      <c r="B5949">
        <v>0</v>
      </c>
      <c r="C5949">
        <v>7</v>
      </c>
      <c r="D5949" t="s">
        <v>45</v>
      </c>
      <c r="E5949" s="2">
        <v>0.66678240740740746</v>
      </c>
      <c r="F5949" s="2">
        <v>0.66770833333333335</v>
      </c>
      <c r="G5949" s="2"/>
      <c r="H5949" t="s">
        <v>110</v>
      </c>
    </row>
    <row r="5950" spans="1:8" x14ac:dyDescent="0.35">
      <c r="A5950">
        <v>147132</v>
      </c>
      <c r="B5950">
        <v>0</v>
      </c>
      <c r="C5950">
        <v>7</v>
      </c>
      <c r="D5950" t="s">
        <v>21</v>
      </c>
      <c r="E5950" s="2">
        <v>0.66956018518518523</v>
      </c>
      <c r="H5950" t="s">
        <v>114</v>
      </c>
    </row>
    <row r="5951" spans="1:8" x14ac:dyDescent="0.35">
      <c r="A5951">
        <v>147934</v>
      </c>
      <c r="B5951">
        <v>0</v>
      </c>
      <c r="C5951">
        <v>7</v>
      </c>
      <c r="D5951" t="s">
        <v>11</v>
      </c>
      <c r="F5951" s="2">
        <v>0.65277777777777779</v>
      </c>
      <c r="G5951" s="2"/>
      <c r="H5951" t="s">
        <v>161</v>
      </c>
    </row>
    <row r="5952" spans="1:8" x14ac:dyDescent="0.35">
      <c r="A5952">
        <v>147934</v>
      </c>
      <c r="B5952">
        <v>0</v>
      </c>
      <c r="C5952">
        <v>7</v>
      </c>
      <c r="D5952" t="s">
        <v>160</v>
      </c>
      <c r="E5952" s="2">
        <v>0.65520833333333328</v>
      </c>
      <c r="F5952" s="2">
        <v>0.65590277777777772</v>
      </c>
      <c r="G5952" s="2"/>
      <c r="H5952" t="s">
        <v>110</v>
      </c>
    </row>
    <row r="5953" spans="1:8" x14ac:dyDescent="0.35">
      <c r="A5953">
        <v>147934</v>
      </c>
      <c r="B5953">
        <v>1</v>
      </c>
      <c r="C5953">
        <v>7</v>
      </c>
      <c r="D5953" t="s">
        <v>13</v>
      </c>
      <c r="E5953" s="2">
        <v>0.65937500000000004</v>
      </c>
      <c r="F5953" s="2">
        <v>0.66006944444444449</v>
      </c>
      <c r="G5953" s="2"/>
      <c r="H5953" t="s">
        <v>110</v>
      </c>
    </row>
    <row r="5954" spans="1:8" x14ac:dyDescent="0.35">
      <c r="A5954">
        <v>147934</v>
      </c>
      <c r="B5954">
        <v>1</v>
      </c>
      <c r="C5954">
        <v>7</v>
      </c>
      <c r="D5954" t="s">
        <v>146</v>
      </c>
      <c r="E5954" s="2">
        <v>0.66215277777777781</v>
      </c>
      <c r="F5954" s="2">
        <v>0.6626157407407407</v>
      </c>
      <c r="G5954" s="2"/>
      <c r="H5954" t="s">
        <v>147</v>
      </c>
    </row>
    <row r="5955" spans="1:8" x14ac:dyDescent="0.35">
      <c r="A5955">
        <v>147934</v>
      </c>
      <c r="B5955">
        <v>1</v>
      </c>
      <c r="C5955">
        <v>7</v>
      </c>
      <c r="D5955" t="s">
        <v>19</v>
      </c>
      <c r="E5955" s="2">
        <v>0.66377314814814814</v>
      </c>
      <c r="F5955" s="2">
        <v>0.66423611111111114</v>
      </c>
      <c r="G5955" s="2"/>
      <c r="H5955">
        <v>1</v>
      </c>
    </row>
    <row r="5956" spans="1:8" x14ac:dyDescent="0.35">
      <c r="A5956">
        <v>147934</v>
      </c>
      <c r="B5956">
        <v>1</v>
      </c>
      <c r="C5956">
        <v>7</v>
      </c>
      <c r="D5956" t="s">
        <v>148</v>
      </c>
      <c r="E5956" s="2">
        <v>0.6674768518518519</v>
      </c>
      <c r="F5956" s="2">
        <v>0.66793981481481479</v>
      </c>
      <c r="G5956" s="2"/>
      <c r="H5956">
        <v>1</v>
      </c>
    </row>
    <row r="5957" spans="1:8" x14ac:dyDescent="0.35">
      <c r="A5957">
        <v>147934</v>
      </c>
      <c r="B5957">
        <v>1</v>
      </c>
      <c r="C5957">
        <v>7</v>
      </c>
      <c r="D5957" t="s">
        <v>149</v>
      </c>
      <c r="E5957" s="2">
        <v>0.66967592592592595</v>
      </c>
      <c r="F5957" s="2">
        <v>0.67025462962962967</v>
      </c>
      <c r="G5957" s="2"/>
      <c r="H5957">
        <v>1</v>
      </c>
    </row>
    <row r="5958" spans="1:8" x14ac:dyDescent="0.35">
      <c r="A5958">
        <v>147934</v>
      </c>
      <c r="B5958">
        <v>1</v>
      </c>
      <c r="C5958">
        <v>7</v>
      </c>
      <c r="D5958" t="s">
        <v>150</v>
      </c>
      <c r="E5958" s="2">
        <v>0.671875</v>
      </c>
      <c r="F5958" s="2">
        <v>0.67256944444444444</v>
      </c>
      <c r="G5958" s="2"/>
      <c r="H5958">
        <v>1</v>
      </c>
    </row>
    <row r="5959" spans="1:8" x14ac:dyDescent="0.35">
      <c r="A5959">
        <v>147934</v>
      </c>
      <c r="B5959">
        <v>1</v>
      </c>
      <c r="C5959">
        <v>7</v>
      </c>
      <c r="D5959" t="s">
        <v>151</v>
      </c>
      <c r="E5959" s="2">
        <v>0.67395833333333333</v>
      </c>
      <c r="F5959" s="2">
        <v>0.67442129629629632</v>
      </c>
      <c r="G5959" s="2"/>
      <c r="H5959">
        <v>1</v>
      </c>
    </row>
    <row r="5960" spans="1:8" x14ac:dyDescent="0.35">
      <c r="A5960">
        <v>147934</v>
      </c>
      <c r="B5960">
        <v>1</v>
      </c>
      <c r="C5960">
        <v>7</v>
      </c>
      <c r="D5960" t="s">
        <v>90</v>
      </c>
      <c r="E5960" s="2">
        <v>0.67581018518518521</v>
      </c>
      <c r="F5960" s="2">
        <v>0.67650462962962965</v>
      </c>
      <c r="G5960" s="2"/>
      <c r="H5960">
        <v>1</v>
      </c>
    </row>
    <row r="5961" spans="1:8" x14ac:dyDescent="0.35">
      <c r="A5961">
        <v>147934</v>
      </c>
      <c r="B5961">
        <v>1</v>
      </c>
      <c r="C5961">
        <v>7</v>
      </c>
      <c r="D5961" t="s">
        <v>59</v>
      </c>
      <c r="E5961" s="2">
        <v>0.67789351851851853</v>
      </c>
      <c r="F5961" s="2">
        <v>0.67835648148148153</v>
      </c>
      <c r="G5961" s="2"/>
      <c r="H5961">
        <v>1</v>
      </c>
    </row>
    <row r="5962" spans="1:8" x14ac:dyDescent="0.35">
      <c r="A5962">
        <v>147934</v>
      </c>
      <c r="B5962">
        <v>1</v>
      </c>
      <c r="C5962">
        <v>7</v>
      </c>
      <c r="D5962" t="s">
        <v>144</v>
      </c>
      <c r="E5962" s="2">
        <v>0.67939814814814814</v>
      </c>
      <c r="F5962" s="2">
        <v>0.67986111111111114</v>
      </c>
      <c r="G5962" s="2"/>
      <c r="H5962">
        <v>1</v>
      </c>
    </row>
    <row r="5963" spans="1:8" x14ac:dyDescent="0.35">
      <c r="A5963">
        <v>147934</v>
      </c>
      <c r="B5963">
        <v>1</v>
      </c>
      <c r="C5963">
        <v>7</v>
      </c>
      <c r="D5963" t="s">
        <v>9</v>
      </c>
      <c r="E5963" s="2">
        <v>0.68136574074074074</v>
      </c>
      <c r="H5963">
        <v>1</v>
      </c>
    </row>
    <row r="5964" spans="1:8" x14ac:dyDescent="0.35">
      <c r="A5964">
        <v>145534</v>
      </c>
      <c r="B5964">
        <v>0</v>
      </c>
      <c r="C5964">
        <v>7</v>
      </c>
      <c r="D5964" t="s">
        <v>26</v>
      </c>
      <c r="F5964" s="2">
        <v>0.65277777777777779</v>
      </c>
      <c r="G5964" s="2"/>
      <c r="H5964">
        <v>2</v>
      </c>
    </row>
    <row r="5965" spans="1:8" x14ac:dyDescent="0.35">
      <c r="A5965">
        <v>145534</v>
      </c>
      <c r="B5965">
        <v>0</v>
      </c>
      <c r="C5965">
        <v>7</v>
      </c>
      <c r="D5965" t="s">
        <v>165</v>
      </c>
      <c r="E5965" s="2">
        <v>0.65451388888888884</v>
      </c>
      <c r="F5965" s="2">
        <v>0.65497685185185184</v>
      </c>
      <c r="G5965" s="2"/>
      <c r="H5965">
        <v>2</v>
      </c>
    </row>
    <row r="5966" spans="1:8" x14ac:dyDescent="0.35">
      <c r="A5966">
        <v>145534</v>
      </c>
      <c r="B5966">
        <v>0</v>
      </c>
      <c r="C5966">
        <v>7</v>
      </c>
      <c r="D5966" t="s">
        <v>164</v>
      </c>
      <c r="E5966" s="2">
        <v>0.65717592592592589</v>
      </c>
      <c r="F5966" s="2">
        <v>0.65763888888888888</v>
      </c>
      <c r="G5966" s="2"/>
      <c r="H5966">
        <v>2</v>
      </c>
    </row>
    <row r="5967" spans="1:8" x14ac:dyDescent="0.35">
      <c r="A5967">
        <v>145534</v>
      </c>
      <c r="B5967">
        <v>0</v>
      </c>
      <c r="C5967">
        <v>7</v>
      </c>
      <c r="D5967" t="s">
        <v>163</v>
      </c>
      <c r="E5967" s="2">
        <v>0.65983796296296293</v>
      </c>
      <c r="F5967" s="2">
        <v>0.66030092592592593</v>
      </c>
      <c r="G5967" s="2"/>
      <c r="H5967">
        <v>2</v>
      </c>
    </row>
    <row r="5968" spans="1:8" x14ac:dyDescent="0.35">
      <c r="A5968">
        <v>145534</v>
      </c>
      <c r="B5968">
        <v>0</v>
      </c>
      <c r="C5968">
        <v>7</v>
      </c>
      <c r="D5968" t="s">
        <v>18</v>
      </c>
      <c r="E5968" s="2">
        <v>0.66180555555555554</v>
      </c>
      <c r="F5968" s="2">
        <v>0.66226851851851853</v>
      </c>
      <c r="G5968" s="2"/>
      <c r="H5968">
        <v>2</v>
      </c>
    </row>
    <row r="5969" spans="1:8" x14ac:dyDescent="0.35">
      <c r="A5969">
        <v>145534</v>
      </c>
      <c r="B5969">
        <v>0</v>
      </c>
      <c r="C5969">
        <v>7</v>
      </c>
      <c r="D5969" t="s">
        <v>17</v>
      </c>
      <c r="E5969" s="2">
        <v>0.6645833333333333</v>
      </c>
      <c r="F5969" s="2">
        <v>0.6650462962962963</v>
      </c>
      <c r="G5969" s="2"/>
      <c r="H5969">
        <v>2</v>
      </c>
    </row>
    <row r="5970" spans="1:8" x14ac:dyDescent="0.35">
      <c r="A5970">
        <v>145534</v>
      </c>
      <c r="B5970">
        <v>0</v>
      </c>
      <c r="C5970">
        <v>7</v>
      </c>
      <c r="D5970" t="s">
        <v>125</v>
      </c>
      <c r="E5970" s="2">
        <v>0.66655092592592591</v>
      </c>
      <c r="F5970" s="2">
        <v>0.66701388888888891</v>
      </c>
      <c r="G5970" s="2"/>
      <c r="H5970">
        <v>2</v>
      </c>
    </row>
    <row r="5971" spans="1:8" x14ac:dyDescent="0.35">
      <c r="A5971">
        <v>145534</v>
      </c>
      <c r="B5971">
        <v>0</v>
      </c>
      <c r="C5971">
        <v>7</v>
      </c>
      <c r="D5971" t="s">
        <v>126</v>
      </c>
      <c r="E5971" s="2">
        <v>0.66921296296296295</v>
      </c>
      <c r="F5971" s="2">
        <v>0.6699074074074074</v>
      </c>
      <c r="G5971" s="2"/>
      <c r="H5971" t="s">
        <v>127</v>
      </c>
    </row>
    <row r="5972" spans="1:8" x14ac:dyDescent="0.35">
      <c r="A5972">
        <v>145534</v>
      </c>
      <c r="B5972">
        <v>0</v>
      </c>
      <c r="C5972">
        <v>7</v>
      </c>
      <c r="D5972" t="s">
        <v>128</v>
      </c>
      <c r="E5972" s="2">
        <v>0.671412037037037</v>
      </c>
      <c r="F5972" s="2">
        <v>0.671875</v>
      </c>
      <c r="G5972" s="2"/>
      <c r="H5972" t="s">
        <v>110</v>
      </c>
    </row>
    <row r="5973" spans="1:8" x14ac:dyDescent="0.35">
      <c r="A5973">
        <v>145534</v>
      </c>
      <c r="B5973">
        <v>0</v>
      </c>
      <c r="C5973">
        <v>7</v>
      </c>
      <c r="D5973" t="s">
        <v>129</v>
      </c>
      <c r="E5973" s="2">
        <v>0.67326388888888888</v>
      </c>
      <c r="F5973" s="2">
        <v>0.67372685185185188</v>
      </c>
      <c r="G5973" s="2"/>
      <c r="H5973" t="s">
        <v>110</v>
      </c>
    </row>
    <row r="5974" spans="1:8" x14ac:dyDescent="0.35">
      <c r="A5974">
        <v>145534</v>
      </c>
      <c r="B5974">
        <v>0</v>
      </c>
      <c r="C5974">
        <v>7</v>
      </c>
      <c r="D5974" t="s">
        <v>130</v>
      </c>
      <c r="E5974" s="2">
        <v>0.67511574074074077</v>
      </c>
      <c r="F5974" s="2">
        <v>0.67569444444444449</v>
      </c>
      <c r="G5974" s="2"/>
      <c r="H5974" t="s">
        <v>110</v>
      </c>
    </row>
    <row r="5975" spans="1:8" x14ac:dyDescent="0.35">
      <c r="A5975">
        <v>145534</v>
      </c>
      <c r="B5975">
        <v>0</v>
      </c>
      <c r="C5975">
        <v>7</v>
      </c>
      <c r="D5975" t="s">
        <v>45</v>
      </c>
      <c r="E5975" s="2">
        <v>0.67719907407407409</v>
      </c>
      <c r="F5975" s="2">
        <v>0.67812499999999998</v>
      </c>
      <c r="G5975" s="2"/>
      <c r="H5975" t="s">
        <v>110</v>
      </c>
    </row>
    <row r="5976" spans="1:8" x14ac:dyDescent="0.35">
      <c r="A5976">
        <v>145534</v>
      </c>
      <c r="B5976">
        <v>0</v>
      </c>
      <c r="C5976">
        <v>7</v>
      </c>
      <c r="D5976" t="s">
        <v>21</v>
      </c>
      <c r="E5976" s="2">
        <v>0.67997685185185186</v>
      </c>
      <c r="H5976" t="s">
        <v>114</v>
      </c>
    </row>
    <row r="5977" spans="1:8" x14ac:dyDescent="0.35">
      <c r="A5977">
        <v>145527</v>
      </c>
      <c r="B5977">
        <v>0</v>
      </c>
      <c r="C5977">
        <v>7</v>
      </c>
      <c r="D5977" t="s">
        <v>21</v>
      </c>
      <c r="F5977" s="2">
        <v>0.65277777777777779</v>
      </c>
      <c r="G5977" s="2"/>
      <c r="H5977" t="s">
        <v>114</v>
      </c>
    </row>
    <row r="5978" spans="1:8" x14ac:dyDescent="0.35">
      <c r="A5978">
        <v>145527</v>
      </c>
      <c r="B5978">
        <v>0</v>
      </c>
      <c r="C5978">
        <v>7</v>
      </c>
      <c r="D5978" t="s">
        <v>45</v>
      </c>
      <c r="E5978" s="2">
        <v>0.65486111111111112</v>
      </c>
      <c r="F5978" s="2">
        <v>0.65682870370370372</v>
      </c>
      <c r="G5978" s="2"/>
      <c r="H5978" t="s">
        <v>152</v>
      </c>
    </row>
    <row r="5979" spans="1:8" x14ac:dyDescent="0.35">
      <c r="A5979">
        <v>145527</v>
      </c>
      <c r="B5979">
        <v>0</v>
      </c>
      <c r="C5979">
        <v>7</v>
      </c>
      <c r="D5979" t="s">
        <v>130</v>
      </c>
      <c r="E5979" s="2">
        <v>0.65844907407407405</v>
      </c>
      <c r="F5979" s="2">
        <v>0.65902777777777777</v>
      </c>
      <c r="G5979" s="2"/>
      <c r="H5979" t="s">
        <v>152</v>
      </c>
    </row>
    <row r="5980" spans="1:8" x14ac:dyDescent="0.35">
      <c r="A5980">
        <v>145527</v>
      </c>
      <c r="B5980">
        <v>0</v>
      </c>
      <c r="C5980">
        <v>7</v>
      </c>
      <c r="D5980" t="s">
        <v>129</v>
      </c>
      <c r="E5980" s="2">
        <v>0.66030092592592593</v>
      </c>
      <c r="F5980" s="2">
        <v>0.66076388888888893</v>
      </c>
      <c r="G5980" s="2"/>
      <c r="H5980" t="s">
        <v>152</v>
      </c>
    </row>
    <row r="5981" spans="1:8" x14ac:dyDescent="0.35">
      <c r="A5981">
        <v>145527</v>
      </c>
      <c r="B5981">
        <v>0</v>
      </c>
      <c r="C5981">
        <v>7</v>
      </c>
      <c r="D5981" t="s">
        <v>128</v>
      </c>
      <c r="E5981" s="2">
        <v>0.66226851851851853</v>
      </c>
      <c r="F5981" s="2">
        <v>0.66273148148148153</v>
      </c>
      <c r="G5981" s="2"/>
      <c r="H5981" t="s">
        <v>152</v>
      </c>
    </row>
    <row r="5982" spans="1:8" x14ac:dyDescent="0.35">
      <c r="A5982">
        <v>145527</v>
      </c>
      <c r="B5982">
        <v>0</v>
      </c>
      <c r="C5982">
        <v>7</v>
      </c>
      <c r="D5982" t="s">
        <v>126</v>
      </c>
      <c r="E5982" s="2">
        <v>0.66423611111111114</v>
      </c>
      <c r="F5982" s="2">
        <v>0.66493055555555558</v>
      </c>
      <c r="G5982" s="2"/>
      <c r="H5982" t="s">
        <v>162</v>
      </c>
    </row>
    <row r="5983" spans="1:8" x14ac:dyDescent="0.35">
      <c r="A5983">
        <v>145527</v>
      </c>
      <c r="B5983">
        <v>0</v>
      </c>
      <c r="C5983">
        <v>7</v>
      </c>
      <c r="D5983" t="s">
        <v>125</v>
      </c>
      <c r="E5983" s="2">
        <v>0.66666666666666663</v>
      </c>
      <c r="F5983" s="2">
        <v>0.66712962962962963</v>
      </c>
      <c r="G5983" s="2"/>
      <c r="H5983">
        <v>1</v>
      </c>
    </row>
    <row r="5984" spans="1:8" x14ac:dyDescent="0.35">
      <c r="A5984">
        <v>145527</v>
      </c>
      <c r="B5984">
        <v>0</v>
      </c>
      <c r="C5984">
        <v>7</v>
      </c>
      <c r="D5984" t="s">
        <v>17</v>
      </c>
      <c r="E5984" s="2">
        <v>0.66840277777777779</v>
      </c>
      <c r="F5984" s="2">
        <v>0.66886574074074079</v>
      </c>
      <c r="G5984" s="2"/>
      <c r="H5984">
        <v>1</v>
      </c>
    </row>
    <row r="5985" spans="1:8" x14ac:dyDescent="0.35">
      <c r="A5985">
        <v>145527</v>
      </c>
      <c r="B5985">
        <v>0</v>
      </c>
      <c r="C5985">
        <v>7</v>
      </c>
      <c r="D5985" t="s">
        <v>18</v>
      </c>
      <c r="E5985" s="2">
        <v>0.67094907407407411</v>
      </c>
      <c r="F5985" s="2">
        <v>0.671412037037037</v>
      </c>
      <c r="G5985" s="2"/>
      <c r="H5985">
        <v>1</v>
      </c>
    </row>
    <row r="5986" spans="1:8" x14ac:dyDescent="0.35">
      <c r="A5986">
        <v>145527</v>
      </c>
      <c r="B5986">
        <v>0</v>
      </c>
      <c r="C5986">
        <v>7</v>
      </c>
      <c r="D5986" t="s">
        <v>163</v>
      </c>
      <c r="E5986" s="2">
        <v>0.67268518518518516</v>
      </c>
      <c r="F5986" s="2">
        <v>0.67314814814814816</v>
      </c>
      <c r="G5986" s="2"/>
      <c r="H5986">
        <v>1</v>
      </c>
    </row>
    <row r="5987" spans="1:8" x14ac:dyDescent="0.35">
      <c r="A5987">
        <v>145527</v>
      </c>
      <c r="B5987">
        <v>0</v>
      </c>
      <c r="C5987">
        <v>7</v>
      </c>
      <c r="D5987" t="s">
        <v>164</v>
      </c>
      <c r="E5987" s="2">
        <v>0.67523148148148149</v>
      </c>
      <c r="F5987" s="2">
        <v>0.67569444444444449</v>
      </c>
      <c r="G5987" s="2"/>
      <c r="H5987">
        <v>1</v>
      </c>
    </row>
    <row r="5988" spans="1:8" x14ac:dyDescent="0.35">
      <c r="A5988">
        <v>145527</v>
      </c>
      <c r="B5988">
        <v>0</v>
      </c>
      <c r="C5988">
        <v>7</v>
      </c>
      <c r="D5988" t="s">
        <v>165</v>
      </c>
      <c r="E5988" s="2">
        <v>0.67777777777777781</v>
      </c>
      <c r="F5988" s="2">
        <v>0.6782407407407407</v>
      </c>
      <c r="G5988" s="2"/>
      <c r="H5988">
        <v>1</v>
      </c>
    </row>
    <row r="5989" spans="1:8" x14ac:dyDescent="0.35">
      <c r="A5989">
        <v>145527</v>
      </c>
      <c r="B5989">
        <v>0</v>
      </c>
      <c r="C5989">
        <v>7</v>
      </c>
      <c r="D5989" t="s">
        <v>26</v>
      </c>
      <c r="E5989" s="2">
        <v>0.6806712962962963</v>
      </c>
      <c r="H5989">
        <v>2</v>
      </c>
    </row>
    <row r="5990" spans="1:8" x14ac:dyDescent="0.35">
      <c r="A5990">
        <v>147233</v>
      </c>
      <c r="B5990">
        <v>0</v>
      </c>
      <c r="C5990">
        <v>7</v>
      </c>
      <c r="D5990" t="s">
        <v>23</v>
      </c>
      <c r="F5990" s="2">
        <v>0.65300925925925923</v>
      </c>
      <c r="G5990" s="2"/>
      <c r="H5990">
        <v>1</v>
      </c>
    </row>
    <row r="5991" spans="1:8" x14ac:dyDescent="0.35">
      <c r="A5991">
        <v>147233</v>
      </c>
      <c r="B5991">
        <v>0</v>
      </c>
      <c r="C5991">
        <v>7</v>
      </c>
      <c r="D5991" t="s">
        <v>145</v>
      </c>
      <c r="E5991" s="2">
        <v>0.65532407407407411</v>
      </c>
      <c r="F5991" s="2">
        <v>0.655787037037037</v>
      </c>
      <c r="G5991" s="2"/>
      <c r="H5991">
        <v>1</v>
      </c>
    </row>
    <row r="5992" spans="1:8" x14ac:dyDescent="0.35">
      <c r="A5992">
        <v>147233</v>
      </c>
      <c r="B5992">
        <v>0</v>
      </c>
      <c r="C5992">
        <v>7</v>
      </c>
      <c r="D5992" t="s">
        <v>146</v>
      </c>
      <c r="E5992" s="2">
        <v>0.65717592592592589</v>
      </c>
      <c r="F5992" s="2">
        <v>0.65763888888888888</v>
      </c>
      <c r="G5992" s="2"/>
      <c r="H5992" t="s">
        <v>147</v>
      </c>
    </row>
    <row r="5993" spans="1:8" x14ac:dyDescent="0.35">
      <c r="A5993">
        <v>147233</v>
      </c>
      <c r="B5993">
        <v>0</v>
      </c>
      <c r="C5993">
        <v>7</v>
      </c>
      <c r="D5993" t="s">
        <v>19</v>
      </c>
      <c r="E5993" s="2">
        <v>0.65856481481481477</v>
      </c>
      <c r="F5993" s="2">
        <v>0.65902777777777777</v>
      </c>
      <c r="G5993" s="2"/>
      <c r="H5993">
        <v>1</v>
      </c>
    </row>
    <row r="5994" spans="1:8" x14ac:dyDescent="0.35">
      <c r="A5994">
        <v>147233</v>
      </c>
      <c r="B5994">
        <v>0</v>
      </c>
      <c r="C5994">
        <v>7</v>
      </c>
      <c r="D5994" t="s">
        <v>148</v>
      </c>
      <c r="E5994" s="2">
        <v>0.66180555555555554</v>
      </c>
      <c r="F5994" s="2">
        <v>0.66226851851851853</v>
      </c>
      <c r="G5994" s="2"/>
      <c r="H5994">
        <v>1</v>
      </c>
    </row>
    <row r="5995" spans="1:8" x14ac:dyDescent="0.35">
      <c r="A5995">
        <v>147233</v>
      </c>
      <c r="B5995">
        <v>0</v>
      </c>
      <c r="C5995">
        <v>7</v>
      </c>
      <c r="D5995" t="s">
        <v>149</v>
      </c>
      <c r="E5995" s="2">
        <v>0.66365740740740742</v>
      </c>
      <c r="F5995" s="2">
        <v>0.66423611111111114</v>
      </c>
      <c r="G5995" s="2"/>
      <c r="H5995">
        <v>1</v>
      </c>
    </row>
    <row r="5996" spans="1:8" x14ac:dyDescent="0.35">
      <c r="A5996">
        <v>147233</v>
      </c>
      <c r="B5996">
        <v>0</v>
      </c>
      <c r="C5996">
        <v>7</v>
      </c>
      <c r="D5996" t="s">
        <v>150</v>
      </c>
      <c r="E5996" s="2">
        <v>0.66562500000000002</v>
      </c>
      <c r="F5996" s="2">
        <v>0.66631944444444446</v>
      </c>
      <c r="G5996" s="2"/>
      <c r="H5996">
        <v>1</v>
      </c>
    </row>
    <row r="5997" spans="1:8" x14ac:dyDescent="0.35">
      <c r="A5997">
        <v>147233</v>
      </c>
      <c r="B5997">
        <v>0</v>
      </c>
      <c r="C5997">
        <v>7</v>
      </c>
      <c r="D5997" t="s">
        <v>151</v>
      </c>
      <c r="E5997" s="2">
        <v>0.6674768518518519</v>
      </c>
      <c r="F5997" s="2">
        <v>0.66793981481481479</v>
      </c>
      <c r="G5997" s="2"/>
      <c r="H5997">
        <v>1</v>
      </c>
    </row>
    <row r="5998" spans="1:8" x14ac:dyDescent="0.35">
      <c r="A5998">
        <v>147233</v>
      </c>
      <c r="B5998">
        <v>0</v>
      </c>
      <c r="C5998">
        <v>7</v>
      </c>
      <c r="D5998" t="s">
        <v>90</v>
      </c>
      <c r="E5998" s="2">
        <v>0.66909722222222223</v>
      </c>
      <c r="F5998" s="2">
        <v>0.66979166666666667</v>
      </c>
      <c r="G5998" s="2"/>
      <c r="H5998">
        <v>1</v>
      </c>
    </row>
    <row r="5999" spans="1:8" x14ac:dyDescent="0.35">
      <c r="A5999">
        <v>147233</v>
      </c>
      <c r="B5999">
        <v>0</v>
      </c>
      <c r="C5999">
        <v>7</v>
      </c>
      <c r="D5999" t="s">
        <v>59</v>
      </c>
      <c r="E5999" s="2">
        <v>0.67118055555555556</v>
      </c>
      <c r="F5999" s="2">
        <v>0.67164351851851856</v>
      </c>
      <c r="G5999" s="2"/>
      <c r="H5999">
        <v>1</v>
      </c>
    </row>
    <row r="6000" spans="1:8" x14ac:dyDescent="0.35">
      <c r="A6000">
        <v>147233</v>
      </c>
      <c r="B6000">
        <v>0</v>
      </c>
      <c r="C6000">
        <v>7</v>
      </c>
      <c r="D6000" t="s">
        <v>144</v>
      </c>
      <c r="E6000" s="2">
        <v>0.67280092592592589</v>
      </c>
      <c r="F6000" s="2">
        <v>0.67326388888888888</v>
      </c>
      <c r="G6000" s="2"/>
      <c r="H6000">
        <v>1</v>
      </c>
    </row>
    <row r="6001" spans="1:8" x14ac:dyDescent="0.35">
      <c r="A6001">
        <v>147233</v>
      </c>
      <c r="B6001">
        <v>0</v>
      </c>
      <c r="C6001">
        <v>7</v>
      </c>
      <c r="D6001" t="s">
        <v>9</v>
      </c>
      <c r="E6001" s="2">
        <v>0.67442129629629632</v>
      </c>
      <c r="F6001" s="2">
        <v>0.67488425925925921</v>
      </c>
      <c r="G6001" s="2"/>
      <c r="H6001">
        <v>1</v>
      </c>
    </row>
    <row r="6002" spans="1:8" x14ac:dyDescent="0.35">
      <c r="A6002">
        <v>147233</v>
      </c>
      <c r="B6002">
        <v>0</v>
      </c>
      <c r="C6002">
        <v>7</v>
      </c>
      <c r="D6002" t="s">
        <v>93</v>
      </c>
      <c r="E6002" s="2">
        <v>0.67604166666666665</v>
      </c>
      <c r="F6002" s="2">
        <v>0.67650462962962965</v>
      </c>
      <c r="G6002" s="2"/>
      <c r="H6002">
        <v>1</v>
      </c>
    </row>
    <row r="6003" spans="1:8" x14ac:dyDescent="0.35">
      <c r="A6003">
        <v>147233</v>
      </c>
      <c r="B6003">
        <v>0</v>
      </c>
      <c r="C6003">
        <v>7</v>
      </c>
      <c r="D6003" t="s">
        <v>123</v>
      </c>
      <c r="E6003" s="2">
        <v>0.67835648148148153</v>
      </c>
      <c r="F6003" s="2">
        <v>0.67893518518518514</v>
      </c>
      <c r="G6003" s="2"/>
      <c r="H6003">
        <v>1</v>
      </c>
    </row>
    <row r="6004" spans="1:8" x14ac:dyDescent="0.35">
      <c r="A6004">
        <v>147233</v>
      </c>
      <c r="B6004">
        <v>0</v>
      </c>
      <c r="C6004">
        <v>7</v>
      </c>
      <c r="D6004" t="s">
        <v>21</v>
      </c>
      <c r="E6004" s="2">
        <v>0.68101851851851847</v>
      </c>
      <c r="F6004" s="2">
        <v>0.68159722222222219</v>
      </c>
      <c r="G6004" s="2"/>
      <c r="H6004" t="s">
        <v>114</v>
      </c>
    </row>
    <row r="6005" spans="1:8" x14ac:dyDescent="0.35">
      <c r="A6005">
        <v>147233</v>
      </c>
      <c r="B6005">
        <v>0</v>
      </c>
      <c r="C6005">
        <v>7</v>
      </c>
      <c r="D6005" t="s">
        <v>45</v>
      </c>
      <c r="E6005" s="2">
        <v>0.68344907407407407</v>
      </c>
      <c r="F6005" s="2">
        <v>0.68437499999999996</v>
      </c>
      <c r="G6005" s="2"/>
      <c r="H6005" t="s">
        <v>152</v>
      </c>
    </row>
    <row r="6006" spans="1:8" x14ac:dyDescent="0.35">
      <c r="A6006">
        <v>147233</v>
      </c>
      <c r="B6006">
        <v>0</v>
      </c>
      <c r="C6006">
        <v>7</v>
      </c>
      <c r="D6006" t="s">
        <v>128</v>
      </c>
      <c r="E6006" s="2">
        <v>0.68865740740740744</v>
      </c>
      <c r="F6006" s="2">
        <v>0.68912037037037033</v>
      </c>
      <c r="G6006" s="2"/>
      <c r="H6006" t="s">
        <v>152</v>
      </c>
    </row>
    <row r="6007" spans="1:8" x14ac:dyDescent="0.35">
      <c r="A6007">
        <v>147233</v>
      </c>
      <c r="B6007">
        <v>0</v>
      </c>
      <c r="C6007">
        <v>7</v>
      </c>
      <c r="D6007" t="s">
        <v>126</v>
      </c>
      <c r="E6007" s="2">
        <v>0.69062500000000004</v>
      </c>
      <c r="F6007" s="2">
        <v>0.69131944444444449</v>
      </c>
      <c r="G6007" s="2"/>
      <c r="H6007" t="s">
        <v>152</v>
      </c>
    </row>
    <row r="6008" spans="1:8" x14ac:dyDescent="0.35">
      <c r="A6008">
        <v>147233</v>
      </c>
      <c r="B6008">
        <v>0</v>
      </c>
      <c r="C6008">
        <v>7</v>
      </c>
      <c r="D6008" t="s">
        <v>153</v>
      </c>
      <c r="E6008" s="2">
        <v>0.69340277777777781</v>
      </c>
      <c r="F6008" s="2">
        <v>0.6938657407407407</v>
      </c>
      <c r="G6008" s="2"/>
      <c r="H6008" t="s">
        <v>152</v>
      </c>
    </row>
    <row r="6009" spans="1:8" x14ac:dyDescent="0.35">
      <c r="A6009">
        <v>147233</v>
      </c>
      <c r="B6009">
        <v>0</v>
      </c>
      <c r="C6009">
        <v>7</v>
      </c>
      <c r="D6009" t="s">
        <v>154</v>
      </c>
      <c r="E6009" s="2">
        <v>0.69525462962962958</v>
      </c>
      <c r="F6009" s="2">
        <v>0.69571759259259258</v>
      </c>
      <c r="G6009" s="2"/>
      <c r="H6009" t="s">
        <v>152</v>
      </c>
    </row>
    <row r="6010" spans="1:8" x14ac:dyDescent="0.35">
      <c r="A6010">
        <v>147233</v>
      </c>
      <c r="B6010">
        <v>0</v>
      </c>
      <c r="C6010">
        <v>7</v>
      </c>
      <c r="D6010" t="s">
        <v>155</v>
      </c>
      <c r="E6010" s="2">
        <v>0.69722222222222219</v>
      </c>
      <c r="F6010" s="2">
        <v>0.69768518518518519</v>
      </c>
      <c r="G6010" s="2"/>
      <c r="H6010" t="s">
        <v>152</v>
      </c>
    </row>
    <row r="6011" spans="1:8" x14ac:dyDescent="0.35">
      <c r="A6011">
        <v>147233</v>
      </c>
      <c r="B6011">
        <v>0</v>
      </c>
      <c r="C6011">
        <v>7</v>
      </c>
      <c r="D6011" t="s">
        <v>24</v>
      </c>
      <c r="E6011" s="2">
        <v>0.70046296296296295</v>
      </c>
      <c r="H6011">
        <v>7</v>
      </c>
    </row>
    <row r="6012" spans="1:8" x14ac:dyDescent="0.35">
      <c r="A6012">
        <v>148130</v>
      </c>
      <c r="B6012">
        <v>0</v>
      </c>
      <c r="C6012">
        <v>7</v>
      </c>
      <c r="D6012" t="s">
        <v>9</v>
      </c>
      <c r="F6012" s="2">
        <v>0.65509259259259256</v>
      </c>
      <c r="G6012" s="2"/>
      <c r="H6012">
        <v>1</v>
      </c>
    </row>
    <row r="6013" spans="1:8" x14ac:dyDescent="0.35">
      <c r="A6013">
        <v>148130</v>
      </c>
      <c r="B6013">
        <v>0</v>
      </c>
      <c r="C6013">
        <v>7</v>
      </c>
      <c r="D6013" t="s">
        <v>144</v>
      </c>
      <c r="E6013" s="2">
        <v>0.65613425925925928</v>
      </c>
      <c r="F6013" s="2">
        <v>0.65659722222222228</v>
      </c>
      <c r="G6013" s="2"/>
      <c r="H6013">
        <v>2</v>
      </c>
    </row>
    <row r="6014" spans="1:8" x14ac:dyDescent="0.35">
      <c r="A6014">
        <v>148130</v>
      </c>
      <c r="B6014">
        <v>0</v>
      </c>
      <c r="C6014">
        <v>7</v>
      </c>
      <c r="D6014" t="s">
        <v>59</v>
      </c>
      <c r="E6014" s="2">
        <v>0.65763888888888888</v>
      </c>
      <c r="F6014" s="2">
        <v>0.65810185185185188</v>
      </c>
      <c r="G6014" s="2"/>
      <c r="H6014">
        <v>2</v>
      </c>
    </row>
    <row r="6015" spans="1:8" x14ac:dyDescent="0.35">
      <c r="A6015">
        <v>148130</v>
      </c>
      <c r="B6015">
        <v>0</v>
      </c>
      <c r="C6015">
        <v>7</v>
      </c>
      <c r="D6015" t="s">
        <v>143</v>
      </c>
      <c r="E6015" s="2">
        <v>0.65925925925925921</v>
      </c>
      <c r="F6015" s="2">
        <v>0.65995370370370365</v>
      </c>
      <c r="G6015" s="2"/>
      <c r="H6015">
        <v>2</v>
      </c>
    </row>
    <row r="6016" spans="1:8" x14ac:dyDescent="0.35">
      <c r="A6016">
        <v>148130</v>
      </c>
      <c r="B6016">
        <v>0</v>
      </c>
      <c r="C6016">
        <v>7</v>
      </c>
      <c r="D6016" t="s">
        <v>142</v>
      </c>
      <c r="E6016" s="2">
        <v>0.66076388888888893</v>
      </c>
      <c r="F6016" s="2">
        <v>0.66122685185185182</v>
      </c>
      <c r="G6016" s="2"/>
      <c r="H6016">
        <v>2</v>
      </c>
    </row>
    <row r="6017" spans="1:8" x14ac:dyDescent="0.35">
      <c r="A6017">
        <v>148130</v>
      </c>
      <c r="B6017">
        <v>0</v>
      </c>
      <c r="C6017">
        <v>7</v>
      </c>
      <c r="D6017" t="s">
        <v>46</v>
      </c>
      <c r="E6017" s="2">
        <v>0.66249999999999998</v>
      </c>
      <c r="F6017" s="2">
        <v>0.66296296296296298</v>
      </c>
      <c r="G6017" s="2"/>
      <c r="H6017">
        <v>2</v>
      </c>
    </row>
    <row r="6018" spans="1:8" x14ac:dyDescent="0.35">
      <c r="A6018">
        <v>148130</v>
      </c>
      <c r="B6018">
        <v>0</v>
      </c>
      <c r="C6018">
        <v>7</v>
      </c>
      <c r="D6018" t="s">
        <v>141</v>
      </c>
      <c r="E6018" s="2">
        <v>0.66365740740740742</v>
      </c>
      <c r="F6018" s="2">
        <v>0.66412037037037042</v>
      </c>
      <c r="G6018" s="2"/>
      <c r="H6018">
        <v>2</v>
      </c>
    </row>
    <row r="6019" spans="1:8" x14ac:dyDescent="0.35">
      <c r="A6019">
        <v>148130</v>
      </c>
      <c r="B6019">
        <v>0</v>
      </c>
      <c r="C6019">
        <v>7</v>
      </c>
      <c r="D6019" t="s">
        <v>140</v>
      </c>
      <c r="E6019" s="2">
        <v>0.66585648148148147</v>
      </c>
      <c r="F6019" s="2">
        <v>0.66655092592592591</v>
      </c>
      <c r="G6019" s="2"/>
      <c r="H6019">
        <v>2</v>
      </c>
    </row>
    <row r="6020" spans="1:8" x14ac:dyDescent="0.35">
      <c r="A6020">
        <v>148130</v>
      </c>
      <c r="B6020">
        <v>0</v>
      </c>
      <c r="C6020">
        <v>7</v>
      </c>
      <c r="D6020" t="s">
        <v>95</v>
      </c>
      <c r="E6020" s="2">
        <v>0.66793981481481479</v>
      </c>
      <c r="F6020" s="2">
        <v>0.66851851851851851</v>
      </c>
      <c r="G6020" s="2"/>
      <c r="H6020">
        <v>2</v>
      </c>
    </row>
    <row r="6021" spans="1:8" x14ac:dyDescent="0.35">
      <c r="A6021">
        <v>148130</v>
      </c>
      <c r="B6021">
        <v>0</v>
      </c>
      <c r="C6021">
        <v>7</v>
      </c>
      <c r="D6021" t="s">
        <v>72</v>
      </c>
      <c r="E6021" s="2">
        <v>0.67025462962962967</v>
      </c>
      <c r="F6021" s="2">
        <v>0.67083333333333328</v>
      </c>
      <c r="G6021" s="2"/>
      <c r="H6021">
        <v>2</v>
      </c>
    </row>
    <row r="6022" spans="1:8" x14ac:dyDescent="0.35">
      <c r="A6022">
        <v>148130</v>
      </c>
      <c r="B6022">
        <v>0</v>
      </c>
      <c r="C6022">
        <v>7</v>
      </c>
      <c r="D6022" t="s">
        <v>139</v>
      </c>
      <c r="E6022" s="2">
        <v>0.67245370370370372</v>
      </c>
      <c r="F6022" s="2">
        <v>0.67314814814814816</v>
      </c>
      <c r="G6022" s="2"/>
      <c r="H6022">
        <v>2</v>
      </c>
    </row>
    <row r="6023" spans="1:8" x14ac:dyDescent="0.35">
      <c r="A6023">
        <v>148130</v>
      </c>
      <c r="B6023">
        <v>0</v>
      </c>
      <c r="C6023">
        <v>7</v>
      </c>
      <c r="D6023" t="s">
        <v>138</v>
      </c>
      <c r="E6023" s="2">
        <v>0.67523148148148149</v>
      </c>
      <c r="F6023" s="2">
        <v>0.67569444444444449</v>
      </c>
      <c r="G6023" s="2"/>
      <c r="H6023">
        <v>2</v>
      </c>
    </row>
    <row r="6024" spans="1:8" x14ac:dyDescent="0.35">
      <c r="A6024">
        <v>148130</v>
      </c>
      <c r="B6024">
        <v>0</v>
      </c>
      <c r="C6024">
        <v>7</v>
      </c>
      <c r="D6024" t="s">
        <v>137</v>
      </c>
      <c r="E6024" s="2">
        <v>0.67696759259259254</v>
      </c>
      <c r="F6024" s="2">
        <v>0.67743055555555554</v>
      </c>
      <c r="G6024" s="2"/>
      <c r="H6024">
        <v>2</v>
      </c>
    </row>
    <row r="6025" spans="1:8" x14ac:dyDescent="0.35">
      <c r="A6025">
        <v>148130</v>
      </c>
      <c r="B6025">
        <v>0</v>
      </c>
      <c r="C6025">
        <v>7</v>
      </c>
      <c r="D6025" t="s">
        <v>136</v>
      </c>
      <c r="E6025" s="2">
        <v>0.6791666666666667</v>
      </c>
      <c r="F6025" s="2">
        <v>0.67962962962962958</v>
      </c>
      <c r="G6025" s="2"/>
      <c r="H6025">
        <v>2</v>
      </c>
    </row>
    <row r="6026" spans="1:8" x14ac:dyDescent="0.35">
      <c r="A6026">
        <v>148130</v>
      </c>
      <c r="B6026">
        <v>0</v>
      </c>
      <c r="C6026">
        <v>7</v>
      </c>
      <c r="D6026" t="s">
        <v>135</v>
      </c>
      <c r="E6026" s="2">
        <v>0.6811342592592593</v>
      </c>
      <c r="F6026" s="2">
        <v>0.68159722222222219</v>
      </c>
      <c r="G6026" s="2"/>
      <c r="H6026">
        <v>2</v>
      </c>
    </row>
    <row r="6027" spans="1:8" x14ac:dyDescent="0.35">
      <c r="A6027">
        <v>148130</v>
      </c>
      <c r="B6027">
        <v>1</v>
      </c>
      <c r="C6027">
        <v>7</v>
      </c>
      <c r="D6027" t="s">
        <v>38</v>
      </c>
      <c r="E6027" s="2">
        <v>0.68379629629629635</v>
      </c>
      <c r="F6027" s="2">
        <v>0.68449074074074079</v>
      </c>
      <c r="G6027" s="2"/>
      <c r="H6027" t="s">
        <v>172</v>
      </c>
    </row>
    <row r="6028" spans="1:8" x14ac:dyDescent="0.35">
      <c r="A6028">
        <v>148130</v>
      </c>
      <c r="B6028">
        <v>1</v>
      </c>
      <c r="C6028">
        <v>7</v>
      </c>
      <c r="D6028" t="s">
        <v>133</v>
      </c>
      <c r="E6028" s="2">
        <v>0.68576388888888884</v>
      </c>
      <c r="F6028" s="2">
        <v>0.68622685185185184</v>
      </c>
      <c r="G6028" s="2"/>
      <c r="H6028">
        <v>1</v>
      </c>
    </row>
    <row r="6029" spans="1:8" x14ac:dyDescent="0.35">
      <c r="A6029">
        <v>148130</v>
      </c>
      <c r="B6029">
        <v>1</v>
      </c>
      <c r="C6029">
        <v>7</v>
      </c>
      <c r="D6029" t="s">
        <v>132</v>
      </c>
      <c r="E6029" s="2">
        <v>0.68761574074074072</v>
      </c>
      <c r="F6029" s="2">
        <v>0.68807870370370372</v>
      </c>
      <c r="G6029" s="2"/>
      <c r="H6029">
        <v>1</v>
      </c>
    </row>
    <row r="6030" spans="1:8" x14ac:dyDescent="0.35">
      <c r="A6030">
        <v>148130</v>
      </c>
      <c r="B6030">
        <v>1</v>
      </c>
      <c r="C6030">
        <v>7</v>
      </c>
      <c r="D6030" t="s">
        <v>31</v>
      </c>
      <c r="E6030" s="2">
        <v>0.69062500000000004</v>
      </c>
      <c r="H6030" t="s">
        <v>131</v>
      </c>
    </row>
    <row r="6031" spans="1:8" x14ac:dyDescent="0.35">
      <c r="A6031">
        <v>148236</v>
      </c>
      <c r="B6031">
        <v>0</v>
      </c>
      <c r="C6031">
        <v>7</v>
      </c>
      <c r="D6031" t="s">
        <v>24</v>
      </c>
      <c r="F6031" s="2">
        <v>0.65555555555555556</v>
      </c>
      <c r="G6031" s="2"/>
      <c r="H6031">
        <v>7</v>
      </c>
    </row>
    <row r="6032" spans="1:8" x14ac:dyDescent="0.35">
      <c r="A6032">
        <v>148236</v>
      </c>
      <c r="B6032">
        <v>0</v>
      </c>
      <c r="C6032">
        <v>7</v>
      </c>
      <c r="D6032" t="s">
        <v>155</v>
      </c>
      <c r="E6032" s="2">
        <v>0.65798611111111116</v>
      </c>
      <c r="F6032" s="2">
        <v>0.65844907407407405</v>
      </c>
      <c r="G6032" s="2"/>
      <c r="H6032" t="s">
        <v>110</v>
      </c>
    </row>
    <row r="6033" spans="1:8" x14ac:dyDescent="0.35">
      <c r="A6033">
        <v>148236</v>
      </c>
      <c r="B6033">
        <v>0</v>
      </c>
      <c r="C6033">
        <v>7</v>
      </c>
      <c r="D6033" t="s">
        <v>154</v>
      </c>
      <c r="E6033" s="2">
        <v>0.65995370370370365</v>
      </c>
      <c r="F6033" s="2">
        <v>0.66041666666666665</v>
      </c>
      <c r="G6033" s="2"/>
      <c r="H6033" t="s">
        <v>110</v>
      </c>
    </row>
    <row r="6034" spans="1:8" x14ac:dyDescent="0.35">
      <c r="A6034">
        <v>148236</v>
      </c>
      <c r="B6034">
        <v>0</v>
      </c>
      <c r="C6034">
        <v>7</v>
      </c>
      <c r="D6034" t="s">
        <v>153</v>
      </c>
      <c r="E6034" s="2">
        <v>0.66180555555555554</v>
      </c>
      <c r="F6034" s="2">
        <v>0.66226851851851853</v>
      </c>
      <c r="G6034" s="2"/>
      <c r="H6034" t="s">
        <v>110</v>
      </c>
    </row>
    <row r="6035" spans="1:8" x14ac:dyDescent="0.35">
      <c r="A6035">
        <v>148236</v>
      </c>
      <c r="B6035">
        <v>0</v>
      </c>
      <c r="C6035">
        <v>7</v>
      </c>
      <c r="D6035" t="s">
        <v>126</v>
      </c>
      <c r="E6035" s="2">
        <v>0.66412037037037042</v>
      </c>
      <c r="F6035" s="2">
        <v>0.6655092592592593</v>
      </c>
      <c r="G6035" s="2"/>
      <c r="H6035" t="s">
        <v>110</v>
      </c>
    </row>
    <row r="6036" spans="1:8" x14ac:dyDescent="0.35">
      <c r="A6036">
        <v>148236</v>
      </c>
      <c r="B6036">
        <v>0</v>
      </c>
      <c r="C6036">
        <v>7</v>
      </c>
      <c r="D6036" t="s">
        <v>128</v>
      </c>
      <c r="E6036" s="2">
        <v>0.66701388888888891</v>
      </c>
      <c r="F6036" s="2">
        <v>0.6674768518518519</v>
      </c>
      <c r="G6036" s="2"/>
      <c r="H6036" t="s">
        <v>110</v>
      </c>
    </row>
    <row r="6037" spans="1:8" x14ac:dyDescent="0.35">
      <c r="A6037">
        <v>148236</v>
      </c>
      <c r="B6037">
        <v>0</v>
      </c>
      <c r="C6037">
        <v>7</v>
      </c>
      <c r="D6037" t="s">
        <v>45</v>
      </c>
      <c r="E6037" s="2">
        <v>0.67060185185185184</v>
      </c>
      <c r="F6037" s="2">
        <v>0.671412037037037</v>
      </c>
      <c r="G6037" s="2"/>
      <c r="H6037" t="s">
        <v>110</v>
      </c>
    </row>
    <row r="6038" spans="1:8" x14ac:dyDescent="0.35">
      <c r="A6038">
        <v>148236</v>
      </c>
      <c r="B6038">
        <v>0</v>
      </c>
      <c r="C6038">
        <v>7</v>
      </c>
      <c r="D6038" t="s">
        <v>21</v>
      </c>
      <c r="E6038" s="2">
        <v>0.67280092592592589</v>
      </c>
      <c r="F6038" s="2">
        <v>0.67337962962962961</v>
      </c>
      <c r="G6038" s="2"/>
      <c r="H6038" t="s">
        <v>122</v>
      </c>
    </row>
    <row r="6039" spans="1:8" x14ac:dyDescent="0.35">
      <c r="A6039">
        <v>148236</v>
      </c>
      <c r="B6039">
        <v>0</v>
      </c>
      <c r="C6039">
        <v>7</v>
      </c>
      <c r="D6039" t="s">
        <v>123</v>
      </c>
      <c r="E6039" s="2">
        <v>0.67557870370370365</v>
      </c>
      <c r="F6039" s="2">
        <v>0.67615740740740737</v>
      </c>
      <c r="G6039" s="2"/>
      <c r="H6039">
        <v>2</v>
      </c>
    </row>
    <row r="6040" spans="1:8" x14ac:dyDescent="0.35">
      <c r="A6040">
        <v>148236</v>
      </c>
      <c r="B6040">
        <v>0</v>
      </c>
      <c r="C6040">
        <v>7</v>
      </c>
      <c r="D6040" t="s">
        <v>93</v>
      </c>
      <c r="E6040" s="2">
        <v>0.67800925925925926</v>
      </c>
      <c r="F6040" s="2">
        <v>0.67847222222222225</v>
      </c>
      <c r="G6040" s="2"/>
      <c r="H6040">
        <v>2</v>
      </c>
    </row>
    <row r="6041" spans="1:8" x14ac:dyDescent="0.35">
      <c r="A6041">
        <v>148236</v>
      </c>
      <c r="B6041">
        <v>0</v>
      </c>
      <c r="C6041">
        <v>7</v>
      </c>
      <c r="D6041" t="s">
        <v>9</v>
      </c>
      <c r="E6041" s="2">
        <v>0.67962962962962958</v>
      </c>
      <c r="F6041" s="2">
        <v>0.68009259259259258</v>
      </c>
      <c r="G6041" s="2"/>
      <c r="H6041">
        <v>2</v>
      </c>
    </row>
    <row r="6042" spans="1:8" x14ac:dyDescent="0.35">
      <c r="A6042">
        <v>148236</v>
      </c>
      <c r="B6042">
        <v>0</v>
      </c>
      <c r="C6042">
        <v>7</v>
      </c>
      <c r="D6042" t="s">
        <v>144</v>
      </c>
      <c r="E6042" s="2">
        <v>0.68125000000000002</v>
      </c>
      <c r="F6042" s="2">
        <v>0.68171296296296291</v>
      </c>
      <c r="G6042" s="2"/>
      <c r="H6042">
        <v>2</v>
      </c>
    </row>
    <row r="6043" spans="1:8" x14ac:dyDescent="0.35">
      <c r="A6043">
        <v>148236</v>
      </c>
      <c r="B6043">
        <v>0</v>
      </c>
      <c r="C6043">
        <v>7</v>
      </c>
      <c r="D6043" t="s">
        <v>59</v>
      </c>
      <c r="E6043" s="2">
        <v>0.68275462962962963</v>
      </c>
      <c r="F6043" s="2">
        <v>0.68321759259259263</v>
      </c>
      <c r="G6043" s="2"/>
      <c r="H6043">
        <v>2</v>
      </c>
    </row>
    <row r="6044" spans="1:8" x14ac:dyDescent="0.35">
      <c r="A6044">
        <v>148236</v>
      </c>
      <c r="B6044">
        <v>0</v>
      </c>
      <c r="C6044">
        <v>7</v>
      </c>
      <c r="D6044" t="s">
        <v>90</v>
      </c>
      <c r="E6044" s="2">
        <v>0.68460648148148151</v>
      </c>
      <c r="F6044" s="2">
        <v>0.68530092592592595</v>
      </c>
      <c r="G6044" s="2"/>
      <c r="H6044">
        <v>2</v>
      </c>
    </row>
    <row r="6045" spans="1:8" x14ac:dyDescent="0.35">
      <c r="A6045">
        <v>148236</v>
      </c>
      <c r="B6045">
        <v>0</v>
      </c>
      <c r="C6045">
        <v>7</v>
      </c>
      <c r="D6045" t="s">
        <v>151</v>
      </c>
      <c r="E6045" s="2">
        <v>0.68657407407407411</v>
      </c>
      <c r="F6045" s="2">
        <v>0.687037037037037</v>
      </c>
      <c r="G6045" s="2"/>
      <c r="H6045">
        <v>2</v>
      </c>
    </row>
    <row r="6046" spans="1:8" x14ac:dyDescent="0.35">
      <c r="A6046">
        <v>148236</v>
      </c>
      <c r="B6046">
        <v>0</v>
      </c>
      <c r="C6046">
        <v>7</v>
      </c>
      <c r="D6046" t="s">
        <v>150</v>
      </c>
      <c r="E6046" s="2">
        <v>0.68819444444444444</v>
      </c>
      <c r="F6046" s="2">
        <v>0.68888888888888888</v>
      </c>
      <c r="G6046" s="2"/>
      <c r="H6046">
        <v>2</v>
      </c>
    </row>
    <row r="6047" spans="1:8" x14ac:dyDescent="0.35">
      <c r="A6047">
        <v>148236</v>
      </c>
      <c r="B6047">
        <v>0</v>
      </c>
      <c r="C6047">
        <v>7</v>
      </c>
      <c r="D6047" t="s">
        <v>149</v>
      </c>
      <c r="E6047" s="2">
        <v>0.69016203703703705</v>
      </c>
      <c r="F6047" s="2">
        <v>0.69074074074074077</v>
      </c>
      <c r="G6047" s="2"/>
      <c r="H6047">
        <v>2</v>
      </c>
    </row>
    <row r="6048" spans="1:8" x14ac:dyDescent="0.35">
      <c r="A6048">
        <v>148236</v>
      </c>
      <c r="B6048">
        <v>0</v>
      </c>
      <c r="C6048">
        <v>7</v>
      </c>
      <c r="D6048" t="s">
        <v>148</v>
      </c>
      <c r="E6048" s="2">
        <v>0.69236111111111109</v>
      </c>
      <c r="F6048" s="2">
        <v>0.69282407407407409</v>
      </c>
      <c r="G6048" s="2"/>
      <c r="H6048">
        <v>2</v>
      </c>
    </row>
    <row r="6049" spans="1:8" x14ac:dyDescent="0.35">
      <c r="A6049">
        <v>148236</v>
      </c>
      <c r="B6049">
        <v>0</v>
      </c>
      <c r="C6049">
        <v>7</v>
      </c>
      <c r="D6049" t="s">
        <v>19</v>
      </c>
      <c r="E6049" s="2">
        <v>0.69571759259259258</v>
      </c>
      <c r="F6049" s="2">
        <v>0.69618055555555558</v>
      </c>
      <c r="G6049" s="2"/>
      <c r="H6049">
        <v>2</v>
      </c>
    </row>
    <row r="6050" spans="1:8" x14ac:dyDescent="0.35">
      <c r="A6050">
        <v>148236</v>
      </c>
      <c r="B6050">
        <v>0</v>
      </c>
      <c r="C6050">
        <v>7</v>
      </c>
      <c r="D6050" t="s">
        <v>146</v>
      </c>
      <c r="E6050" s="2">
        <v>0.69722222222222219</v>
      </c>
      <c r="F6050" s="2">
        <v>0.69768518518518519</v>
      </c>
      <c r="G6050" s="2"/>
      <c r="H6050" t="s">
        <v>159</v>
      </c>
    </row>
    <row r="6051" spans="1:8" x14ac:dyDescent="0.35">
      <c r="A6051">
        <v>148236</v>
      </c>
      <c r="B6051">
        <v>0</v>
      </c>
      <c r="C6051">
        <v>7</v>
      </c>
      <c r="D6051" t="s">
        <v>145</v>
      </c>
      <c r="E6051" s="2">
        <v>0.69907407407407407</v>
      </c>
      <c r="F6051" s="2">
        <v>0.69953703703703707</v>
      </c>
      <c r="G6051" s="2"/>
      <c r="H6051">
        <v>2</v>
      </c>
    </row>
    <row r="6052" spans="1:8" x14ac:dyDescent="0.35">
      <c r="A6052">
        <v>148236</v>
      </c>
      <c r="B6052">
        <v>0</v>
      </c>
      <c r="C6052">
        <v>7</v>
      </c>
      <c r="D6052" t="s">
        <v>23</v>
      </c>
      <c r="E6052" s="2">
        <v>0.70173611111111112</v>
      </c>
      <c r="H6052">
        <v>1</v>
      </c>
    </row>
    <row r="6053" spans="1:8" x14ac:dyDescent="0.35">
      <c r="A6053">
        <v>147621</v>
      </c>
      <c r="B6053">
        <v>0</v>
      </c>
      <c r="C6053">
        <v>7</v>
      </c>
      <c r="D6053" t="s">
        <v>26</v>
      </c>
      <c r="F6053" s="2">
        <v>0.65625</v>
      </c>
      <c r="G6053" s="2"/>
      <c r="H6053">
        <v>1</v>
      </c>
    </row>
    <row r="6054" spans="1:8" x14ac:dyDescent="0.35">
      <c r="A6054">
        <v>147621</v>
      </c>
      <c r="B6054">
        <v>0</v>
      </c>
      <c r="C6054">
        <v>7</v>
      </c>
      <c r="D6054" t="s">
        <v>171</v>
      </c>
      <c r="E6054" s="2">
        <v>0.65856481481481477</v>
      </c>
      <c r="F6054" s="2">
        <v>0.65902777777777777</v>
      </c>
      <c r="G6054" s="2"/>
      <c r="H6054">
        <v>1</v>
      </c>
    </row>
    <row r="6055" spans="1:8" x14ac:dyDescent="0.35">
      <c r="A6055">
        <v>147621</v>
      </c>
      <c r="B6055">
        <v>0</v>
      </c>
      <c r="C6055">
        <v>7</v>
      </c>
      <c r="D6055" t="s">
        <v>170</v>
      </c>
      <c r="E6055" s="2">
        <v>0.66041666666666665</v>
      </c>
      <c r="F6055" s="2">
        <v>0.66087962962962965</v>
      </c>
      <c r="G6055" s="2"/>
      <c r="H6055">
        <v>1</v>
      </c>
    </row>
    <row r="6056" spans="1:8" x14ac:dyDescent="0.35">
      <c r="A6056">
        <v>147621</v>
      </c>
      <c r="B6056">
        <v>0</v>
      </c>
      <c r="C6056">
        <v>7</v>
      </c>
      <c r="D6056" t="s">
        <v>169</v>
      </c>
      <c r="E6056" s="2">
        <v>0.66249999999999998</v>
      </c>
      <c r="F6056" s="2">
        <v>0.66296296296296298</v>
      </c>
      <c r="G6056" s="2"/>
      <c r="H6056">
        <v>1</v>
      </c>
    </row>
    <row r="6057" spans="1:8" x14ac:dyDescent="0.35">
      <c r="A6057">
        <v>147621</v>
      </c>
      <c r="B6057">
        <v>0</v>
      </c>
      <c r="C6057">
        <v>7</v>
      </c>
      <c r="D6057" t="s">
        <v>168</v>
      </c>
      <c r="E6057" s="2">
        <v>0.66469907407407403</v>
      </c>
      <c r="F6057" s="2">
        <v>0.66516203703703702</v>
      </c>
      <c r="G6057" s="2"/>
      <c r="H6057">
        <v>1</v>
      </c>
    </row>
    <row r="6058" spans="1:8" x14ac:dyDescent="0.35">
      <c r="A6058">
        <v>147621</v>
      </c>
      <c r="B6058">
        <v>0</v>
      </c>
      <c r="C6058">
        <v>7</v>
      </c>
      <c r="D6058" t="s">
        <v>167</v>
      </c>
      <c r="E6058" s="2">
        <v>0.66666666666666663</v>
      </c>
      <c r="F6058" s="2">
        <v>0.66712962962962963</v>
      </c>
      <c r="G6058" s="2"/>
      <c r="H6058">
        <v>1</v>
      </c>
    </row>
    <row r="6059" spans="1:8" x14ac:dyDescent="0.35">
      <c r="A6059">
        <v>147621</v>
      </c>
      <c r="B6059">
        <v>0</v>
      </c>
      <c r="C6059">
        <v>7</v>
      </c>
      <c r="D6059" t="s">
        <v>13</v>
      </c>
      <c r="E6059" s="2">
        <v>0.67048611111111112</v>
      </c>
      <c r="H6059" t="s">
        <v>166</v>
      </c>
    </row>
    <row r="6060" spans="1:8" x14ac:dyDescent="0.35">
      <c r="A6060">
        <v>148642</v>
      </c>
      <c r="B6060">
        <v>0</v>
      </c>
      <c r="C6060">
        <v>7</v>
      </c>
      <c r="D6060" t="s">
        <v>13</v>
      </c>
      <c r="F6060" s="2">
        <v>0.65625</v>
      </c>
      <c r="G6060" s="2"/>
      <c r="H6060" t="s">
        <v>166</v>
      </c>
    </row>
    <row r="6061" spans="1:8" x14ac:dyDescent="0.35">
      <c r="A6061">
        <v>148642</v>
      </c>
      <c r="B6061">
        <v>0</v>
      </c>
      <c r="C6061">
        <v>7</v>
      </c>
      <c r="D6061" t="s">
        <v>167</v>
      </c>
      <c r="E6061" s="2">
        <v>0.65949074074074077</v>
      </c>
      <c r="F6061" s="2">
        <v>0.65995370370370365</v>
      </c>
      <c r="G6061" s="2"/>
      <c r="H6061">
        <v>2</v>
      </c>
    </row>
    <row r="6062" spans="1:8" x14ac:dyDescent="0.35">
      <c r="A6062">
        <v>148642</v>
      </c>
      <c r="B6062">
        <v>0</v>
      </c>
      <c r="C6062">
        <v>7</v>
      </c>
      <c r="D6062" t="s">
        <v>168</v>
      </c>
      <c r="E6062" s="2">
        <v>0.66134259259259254</v>
      </c>
      <c r="F6062" s="2">
        <v>0.66180555555555554</v>
      </c>
      <c r="G6062" s="2"/>
      <c r="H6062">
        <v>2</v>
      </c>
    </row>
    <row r="6063" spans="1:8" x14ac:dyDescent="0.35">
      <c r="A6063">
        <v>148642</v>
      </c>
      <c r="B6063">
        <v>0</v>
      </c>
      <c r="C6063">
        <v>7</v>
      </c>
      <c r="D6063" t="s">
        <v>169</v>
      </c>
      <c r="E6063" s="2">
        <v>0.6635416666666667</v>
      </c>
      <c r="F6063" s="2">
        <v>0.66400462962962958</v>
      </c>
      <c r="G6063" s="2"/>
      <c r="H6063">
        <v>2</v>
      </c>
    </row>
    <row r="6064" spans="1:8" x14ac:dyDescent="0.35">
      <c r="A6064">
        <v>148642</v>
      </c>
      <c r="B6064">
        <v>0</v>
      </c>
      <c r="C6064">
        <v>7</v>
      </c>
      <c r="D6064" t="s">
        <v>170</v>
      </c>
      <c r="E6064" s="2">
        <v>0.6655092592592593</v>
      </c>
      <c r="F6064" s="2">
        <v>0.66597222222222219</v>
      </c>
      <c r="G6064" s="2"/>
      <c r="H6064">
        <v>2</v>
      </c>
    </row>
    <row r="6065" spans="1:8" x14ac:dyDescent="0.35">
      <c r="A6065">
        <v>148642</v>
      </c>
      <c r="B6065">
        <v>0</v>
      </c>
      <c r="C6065">
        <v>7</v>
      </c>
      <c r="D6065" t="s">
        <v>171</v>
      </c>
      <c r="E6065" s="2">
        <v>0.66724537037037035</v>
      </c>
      <c r="F6065" s="2">
        <v>0.66770833333333335</v>
      </c>
      <c r="G6065" s="2"/>
      <c r="H6065">
        <v>2</v>
      </c>
    </row>
    <row r="6066" spans="1:8" x14ac:dyDescent="0.35">
      <c r="A6066">
        <v>148642</v>
      </c>
      <c r="B6066">
        <v>0</v>
      </c>
      <c r="C6066">
        <v>7</v>
      </c>
      <c r="D6066" t="s">
        <v>26</v>
      </c>
      <c r="E6066" s="2">
        <v>0.67071759259259256</v>
      </c>
      <c r="H6066">
        <v>1</v>
      </c>
    </row>
    <row r="6067" spans="1:8" x14ac:dyDescent="0.35">
      <c r="A6067">
        <v>147431</v>
      </c>
      <c r="B6067">
        <v>0</v>
      </c>
      <c r="C6067">
        <v>7</v>
      </c>
      <c r="D6067" t="s">
        <v>93</v>
      </c>
      <c r="F6067" s="2">
        <v>0.66215277777777781</v>
      </c>
      <c r="G6067" s="2"/>
      <c r="H6067">
        <v>1</v>
      </c>
    </row>
    <row r="6068" spans="1:8" x14ac:dyDescent="0.35">
      <c r="A6068">
        <v>147431</v>
      </c>
      <c r="B6068">
        <v>0</v>
      </c>
      <c r="C6068">
        <v>7</v>
      </c>
      <c r="D6068" t="s">
        <v>123</v>
      </c>
      <c r="E6068" s="2">
        <v>0.66388888888888886</v>
      </c>
      <c r="F6068" s="2">
        <v>0.66446759259259258</v>
      </c>
      <c r="G6068" s="2"/>
      <c r="H6068">
        <v>1</v>
      </c>
    </row>
    <row r="6069" spans="1:8" x14ac:dyDescent="0.35">
      <c r="A6069">
        <v>147431</v>
      </c>
      <c r="B6069">
        <v>0</v>
      </c>
      <c r="C6069">
        <v>7</v>
      </c>
      <c r="D6069" t="s">
        <v>21</v>
      </c>
      <c r="E6069" s="2">
        <v>0.66655092592592591</v>
      </c>
      <c r="F6069" s="2">
        <v>0.66712962962962963</v>
      </c>
      <c r="G6069" s="2"/>
      <c r="H6069" t="s">
        <v>114</v>
      </c>
    </row>
    <row r="6070" spans="1:8" x14ac:dyDescent="0.35">
      <c r="A6070">
        <v>147431</v>
      </c>
      <c r="B6070">
        <v>0</v>
      </c>
      <c r="C6070">
        <v>7</v>
      </c>
      <c r="D6070" t="s">
        <v>45</v>
      </c>
      <c r="E6070" s="2">
        <v>0.66898148148148151</v>
      </c>
      <c r="F6070" s="2">
        <v>0.67071759259259256</v>
      </c>
      <c r="G6070" s="2"/>
      <c r="H6070" t="s">
        <v>152</v>
      </c>
    </row>
    <row r="6071" spans="1:8" x14ac:dyDescent="0.35">
      <c r="A6071">
        <v>147431</v>
      </c>
      <c r="B6071">
        <v>0</v>
      </c>
      <c r="C6071">
        <v>7</v>
      </c>
      <c r="D6071" t="s">
        <v>24</v>
      </c>
      <c r="E6071" s="2">
        <v>0.6782407407407407</v>
      </c>
      <c r="F6071" s="2">
        <v>0.67893518518518514</v>
      </c>
      <c r="G6071" s="2"/>
      <c r="H6071" t="s">
        <v>152</v>
      </c>
    </row>
    <row r="6072" spans="1:8" x14ac:dyDescent="0.35">
      <c r="A6072">
        <v>147431</v>
      </c>
      <c r="B6072">
        <v>0</v>
      </c>
      <c r="C6072">
        <v>7</v>
      </c>
      <c r="D6072" t="s">
        <v>113</v>
      </c>
      <c r="E6072" s="2">
        <v>0.68090277777777775</v>
      </c>
      <c r="F6072" s="2">
        <v>0.68148148148148147</v>
      </c>
      <c r="G6072" s="2"/>
      <c r="H6072" t="s">
        <v>152</v>
      </c>
    </row>
    <row r="6073" spans="1:8" x14ac:dyDescent="0.35">
      <c r="A6073">
        <v>147431</v>
      </c>
      <c r="B6073">
        <v>0</v>
      </c>
      <c r="C6073">
        <v>7</v>
      </c>
      <c r="D6073" t="s">
        <v>112</v>
      </c>
      <c r="E6073" s="2">
        <v>0.68287037037037035</v>
      </c>
      <c r="F6073" s="2">
        <v>0.68344907407407407</v>
      </c>
      <c r="G6073" s="2"/>
      <c r="H6073" t="s">
        <v>152</v>
      </c>
    </row>
    <row r="6074" spans="1:8" x14ac:dyDescent="0.35">
      <c r="A6074">
        <v>147431</v>
      </c>
      <c r="B6074">
        <v>0</v>
      </c>
      <c r="C6074">
        <v>7</v>
      </c>
      <c r="D6074" t="s">
        <v>111</v>
      </c>
      <c r="E6074" s="2">
        <v>0.6850694444444444</v>
      </c>
      <c r="F6074" s="2">
        <v>0.6855324074074074</v>
      </c>
      <c r="G6074" s="2"/>
      <c r="H6074" t="s">
        <v>152</v>
      </c>
    </row>
    <row r="6075" spans="1:8" x14ac:dyDescent="0.35">
      <c r="A6075">
        <v>147431</v>
      </c>
      <c r="B6075">
        <v>0</v>
      </c>
      <c r="C6075">
        <v>7</v>
      </c>
      <c r="D6075" t="s">
        <v>109</v>
      </c>
      <c r="E6075" s="2">
        <v>0.687037037037037</v>
      </c>
      <c r="F6075" s="2">
        <v>0.6875</v>
      </c>
      <c r="G6075" s="2"/>
      <c r="H6075" t="s">
        <v>152</v>
      </c>
    </row>
    <row r="6076" spans="1:8" x14ac:dyDescent="0.35">
      <c r="A6076">
        <v>147431</v>
      </c>
      <c r="B6076">
        <v>0</v>
      </c>
      <c r="C6076">
        <v>7</v>
      </c>
      <c r="D6076" t="s">
        <v>39</v>
      </c>
      <c r="E6076" s="2">
        <v>0.68958333333333333</v>
      </c>
      <c r="F6076" s="2">
        <v>0.69027777777777777</v>
      </c>
      <c r="G6076" s="2"/>
      <c r="H6076" t="s">
        <v>152</v>
      </c>
    </row>
    <row r="6077" spans="1:8" x14ac:dyDescent="0.35">
      <c r="A6077">
        <v>147431</v>
      </c>
      <c r="B6077">
        <v>0</v>
      </c>
      <c r="C6077">
        <v>7</v>
      </c>
      <c r="D6077" t="s">
        <v>121</v>
      </c>
      <c r="E6077" s="2">
        <v>0.69328703703703709</v>
      </c>
      <c r="F6077" s="2">
        <v>0.69374999999999998</v>
      </c>
      <c r="G6077" s="2"/>
      <c r="H6077" t="s">
        <v>152</v>
      </c>
    </row>
    <row r="6078" spans="1:8" x14ac:dyDescent="0.35">
      <c r="A6078">
        <v>147431</v>
      </c>
      <c r="B6078">
        <v>0</v>
      </c>
      <c r="C6078">
        <v>7</v>
      </c>
      <c r="D6078" t="s">
        <v>120</v>
      </c>
      <c r="E6078" s="2">
        <v>0.69594907407407403</v>
      </c>
      <c r="F6078" s="2">
        <v>0.69641203703703702</v>
      </c>
      <c r="G6078" s="2"/>
      <c r="H6078" t="s">
        <v>152</v>
      </c>
    </row>
    <row r="6079" spans="1:8" x14ac:dyDescent="0.35">
      <c r="A6079">
        <v>147431</v>
      </c>
      <c r="B6079">
        <v>0</v>
      </c>
      <c r="C6079">
        <v>7</v>
      </c>
      <c r="D6079" t="s">
        <v>119</v>
      </c>
      <c r="E6079" s="2">
        <v>0.69837962962962963</v>
      </c>
      <c r="F6079" s="2">
        <v>0.69884259259259263</v>
      </c>
      <c r="G6079" s="2"/>
      <c r="H6079" t="s">
        <v>152</v>
      </c>
    </row>
    <row r="6080" spans="1:8" x14ac:dyDescent="0.35">
      <c r="A6080">
        <v>147431</v>
      </c>
      <c r="B6080">
        <v>0</v>
      </c>
      <c r="C6080">
        <v>7</v>
      </c>
      <c r="D6080" t="s">
        <v>118</v>
      </c>
      <c r="E6080" s="2">
        <v>0.70081018518518523</v>
      </c>
      <c r="F6080" s="2">
        <v>0.70127314814814812</v>
      </c>
      <c r="G6080" s="2"/>
      <c r="H6080" t="s">
        <v>152</v>
      </c>
    </row>
    <row r="6081" spans="1:8" x14ac:dyDescent="0.35">
      <c r="A6081">
        <v>147431</v>
      </c>
      <c r="B6081">
        <v>0</v>
      </c>
      <c r="C6081">
        <v>7</v>
      </c>
      <c r="D6081" t="s">
        <v>117</v>
      </c>
      <c r="E6081" s="2">
        <v>0.703125</v>
      </c>
      <c r="F6081" s="2">
        <v>0.703587962962963</v>
      </c>
      <c r="G6081" s="2"/>
      <c r="H6081" t="s">
        <v>152</v>
      </c>
    </row>
    <row r="6082" spans="1:8" x14ac:dyDescent="0.35">
      <c r="A6082">
        <v>147431</v>
      </c>
      <c r="B6082">
        <v>0</v>
      </c>
      <c r="C6082">
        <v>7</v>
      </c>
      <c r="D6082" t="s">
        <v>116</v>
      </c>
      <c r="E6082" s="2">
        <v>0.70694444444444449</v>
      </c>
      <c r="F6082" s="2">
        <v>0.70740740740740737</v>
      </c>
      <c r="G6082" s="2"/>
      <c r="H6082" t="s">
        <v>152</v>
      </c>
    </row>
    <row r="6083" spans="1:8" x14ac:dyDescent="0.35">
      <c r="A6083">
        <v>147431</v>
      </c>
      <c r="B6083">
        <v>0</v>
      </c>
      <c r="C6083">
        <v>7</v>
      </c>
      <c r="D6083" t="s">
        <v>6</v>
      </c>
      <c r="E6083" s="2">
        <v>0.70891203703703709</v>
      </c>
      <c r="H6083" t="s">
        <v>115</v>
      </c>
    </row>
    <row r="6084" spans="1:8" x14ac:dyDescent="0.35">
      <c r="A6084">
        <v>148129</v>
      </c>
      <c r="B6084">
        <v>0</v>
      </c>
      <c r="C6084">
        <v>7</v>
      </c>
      <c r="D6084" t="s">
        <v>21</v>
      </c>
      <c r="F6084" s="2">
        <v>0.66319444444444442</v>
      </c>
      <c r="G6084" s="2"/>
      <c r="H6084" t="s">
        <v>114</v>
      </c>
    </row>
    <row r="6085" spans="1:8" x14ac:dyDescent="0.35">
      <c r="A6085">
        <v>148129</v>
      </c>
      <c r="B6085">
        <v>0</v>
      </c>
      <c r="C6085">
        <v>7</v>
      </c>
      <c r="D6085" t="s">
        <v>45</v>
      </c>
      <c r="E6085" s="2">
        <v>0.66527777777777775</v>
      </c>
      <c r="F6085" s="2">
        <v>0.66724537037037035</v>
      </c>
      <c r="G6085" s="2"/>
      <c r="H6085" t="s">
        <v>152</v>
      </c>
    </row>
    <row r="6086" spans="1:8" x14ac:dyDescent="0.35">
      <c r="A6086">
        <v>148129</v>
      </c>
      <c r="B6086">
        <v>0</v>
      </c>
      <c r="C6086">
        <v>7</v>
      </c>
      <c r="D6086" t="s">
        <v>130</v>
      </c>
      <c r="E6086" s="2">
        <v>0.66886574074074079</v>
      </c>
      <c r="F6086" s="2">
        <v>0.6694444444444444</v>
      </c>
      <c r="G6086" s="2"/>
      <c r="H6086" t="s">
        <v>152</v>
      </c>
    </row>
    <row r="6087" spans="1:8" x14ac:dyDescent="0.35">
      <c r="A6087">
        <v>148129</v>
      </c>
      <c r="B6087">
        <v>0</v>
      </c>
      <c r="C6087">
        <v>7</v>
      </c>
      <c r="D6087" t="s">
        <v>129</v>
      </c>
      <c r="E6087" s="2">
        <v>0.67071759259259256</v>
      </c>
      <c r="F6087" s="2">
        <v>0.67118055555555556</v>
      </c>
      <c r="G6087" s="2"/>
      <c r="H6087" t="s">
        <v>152</v>
      </c>
    </row>
    <row r="6088" spans="1:8" x14ac:dyDescent="0.35">
      <c r="A6088">
        <v>148129</v>
      </c>
      <c r="B6088">
        <v>0</v>
      </c>
      <c r="C6088">
        <v>7</v>
      </c>
      <c r="D6088" t="s">
        <v>128</v>
      </c>
      <c r="E6088" s="2">
        <v>0.67268518518518516</v>
      </c>
      <c r="F6088" s="2">
        <v>0.67314814814814816</v>
      </c>
      <c r="G6088" s="2"/>
      <c r="H6088" t="s">
        <v>152</v>
      </c>
    </row>
    <row r="6089" spans="1:8" x14ac:dyDescent="0.35">
      <c r="A6089">
        <v>148129</v>
      </c>
      <c r="B6089">
        <v>0</v>
      </c>
      <c r="C6089">
        <v>7</v>
      </c>
      <c r="D6089" t="s">
        <v>126</v>
      </c>
      <c r="E6089" s="2">
        <v>0.67465277777777777</v>
      </c>
      <c r="F6089" s="2">
        <v>0.67534722222222221</v>
      </c>
      <c r="G6089" s="2"/>
      <c r="H6089" t="s">
        <v>162</v>
      </c>
    </row>
    <row r="6090" spans="1:8" x14ac:dyDescent="0.35">
      <c r="A6090">
        <v>148129</v>
      </c>
      <c r="B6090">
        <v>0</v>
      </c>
      <c r="C6090">
        <v>7</v>
      </c>
      <c r="D6090" t="s">
        <v>125</v>
      </c>
      <c r="E6090" s="2">
        <v>0.67708333333333337</v>
      </c>
      <c r="F6090" s="2">
        <v>0.67754629629629626</v>
      </c>
      <c r="G6090" s="2"/>
      <c r="H6090">
        <v>1</v>
      </c>
    </row>
    <row r="6091" spans="1:8" x14ac:dyDescent="0.35">
      <c r="A6091">
        <v>148129</v>
      </c>
      <c r="B6091">
        <v>0</v>
      </c>
      <c r="C6091">
        <v>7</v>
      </c>
      <c r="D6091" t="s">
        <v>17</v>
      </c>
      <c r="E6091" s="2">
        <v>0.67881944444444442</v>
      </c>
      <c r="F6091" s="2">
        <v>0.67928240740740742</v>
      </c>
      <c r="G6091" s="2"/>
      <c r="H6091">
        <v>1</v>
      </c>
    </row>
    <row r="6092" spans="1:8" x14ac:dyDescent="0.35">
      <c r="A6092">
        <v>148129</v>
      </c>
      <c r="B6092">
        <v>0</v>
      </c>
      <c r="C6092">
        <v>7</v>
      </c>
      <c r="D6092" t="s">
        <v>18</v>
      </c>
      <c r="E6092" s="2">
        <v>0.68206018518518519</v>
      </c>
      <c r="H6092" t="s">
        <v>124</v>
      </c>
    </row>
    <row r="6093" spans="1:8" x14ac:dyDescent="0.35">
      <c r="A6093">
        <v>147138</v>
      </c>
      <c r="B6093">
        <v>0</v>
      </c>
      <c r="C6093">
        <v>7</v>
      </c>
      <c r="D6093" t="s">
        <v>31</v>
      </c>
      <c r="F6093" s="2">
        <v>0.66319444444444442</v>
      </c>
      <c r="G6093" s="2"/>
      <c r="H6093" t="s">
        <v>131</v>
      </c>
    </row>
    <row r="6094" spans="1:8" x14ac:dyDescent="0.35">
      <c r="A6094">
        <v>147138</v>
      </c>
      <c r="B6094">
        <v>0</v>
      </c>
      <c r="C6094">
        <v>7</v>
      </c>
      <c r="D6094" t="s">
        <v>132</v>
      </c>
      <c r="E6094" s="2">
        <v>0.66539351851851847</v>
      </c>
      <c r="F6094" s="2">
        <v>0.66597222222222219</v>
      </c>
      <c r="G6094" s="2"/>
      <c r="H6094">
        <v>2</v>
      </c>
    </row>
    <row r="6095" spans="1:8" x14ac:dyDescent="0.35">
      <c r="A6095">
        <v>147138</v>
      </c>
      <c r="B6095">
        <v>0</v>
      </c>
      <c r="C6095">
        <v>7</v>
      </c>
      <c r="D6095" t="s">
        <v>133</v>
      </c>
      <c r="E6095" s="2">
        <v>0.66759259259259263</v>
      </c>
      <c r="F6095" s="2">
        <v>0.66805555555555551</v>
      </c>
      <c r="G6095" s="2"/>
      <c r="H6095">
        <v>2</v>
      </c>
    </row>
    <row r="6096" spans="1:8" x14ac:dyDescent="0.35">
      <c r="A6096">
        <v>147138</v>
      </c>
      <c r="B6096">
        <v>0</v>
      </c>
      <c r="C6096">
        <v>7</v>
      </c>
      <c r="D6096" t="s">
        <v>38</v>
      </c>
      <c r="E6096" s="2">
        <v>0.66932870370370368</v>
      </c>
      <c r="F6096" s="2">
        <v>0.67002314814814812</v>
      </c>
      <c r="G6096" s="2"/>
      <c r="H6096" t="s">
        <v>134</v>
      </c>
    </row>
    <row r="6097" spans="1:8" x14ac:dyDescent="0.35">
      <c r="A6097">
        <v>147138</v>
      </c>
      <c r="B6097">
        <v>1</v>
      </c>
      <c r="C6097">
        <v>7</v>
      </c>
      <c r="D6097" t="s">
        <v>135</v>
      </c>
      <c r="E6097" s="2">
        <v>0.67222222222222228</v>
      </c>
      <c r="F6097" s="2">
        <v>0.67268518518518516</v>
      </c>
      <c r="G6097" s="2"/>
      <c r="H6097">
        <v>1</v>
      </c>
    </row>
    <row r="6098" spans="1:8" x14ac:dyDescent="0.35">
      <c r="A6098">
        <v>147138</v>
      </c>
      <c r="B6098">
        <v>1</v>
      </c>
      <c r="C6098">
        <v>7</v>
      </c>
      <c r="D6098" t="s">
        <v>136</v>
      </c>
      <c r="E6098" s="2">
        <v>0.67407407407407405</v>
      </c>
      <c r="F6098" s="2">
        <v>0.67453703703703705</v>
      </c>
      <c r="G6098" s="2"/>
      <c r="H6098">
        <v>1</v>
      </c>
    </row>
    <row r="6099" spans="1:8" x14ac:dyDescent="0.35">
      <c r="A6099">
        <v>147138</v>
      </c>
      <c r="B6099">
        <v>1</v>
      </c>
      <c r="C6099">
        <v>7</v>
      </c>
      <c r="D6099" t="s">
        <v>137</v>
      </c>
      <c r="E6099" s="2">
        <v>0.6762731481481481</v>
      </c>
      <c r="F6099" s="2">
        <v>0.67673611111111109</v>
      </c>
      <c r="G6099" s="2"/>
      <c r="H6099">
        <v>1</v>
      </c>
    </row>
    <row r="6100" spans="1:8" x14ac:dyDescent="0.35">
      <c r="A6100">
        <v>147138</v>
      </c>
      <c r="B6100">
        <v>1</v>
      </c>
      <c r="C6100">
        <v>7</v>
      </c>
      <c r="D6100" t="s">
        <v>138</v>
      </c>
      <c r="E6100" s="2">
        <v>0.67800925925925926</v>
      </c>
      <c r="F6100" s="2">
        <v>0.67847222222222225</v>
      </c>
      <c r="G6100" s="2"/>
      <c r="H6100">
        <v>1</v>
      </c>
    </row>
    <row r="6101" spans="1:8" x14ac:dyDescent="0.35">
      <c r="A6101">
        <v>147138</v>
      </c>
      <c r="B6101">
        <v>1</v>
      </c>
      <c r="C6101">
        <v>7</v>
      </c>
      <c r="D6101" t="s">
        <v>139</v>
      </c>
      <c r="E6101" s="2">
        <v>0.68055555555555558</v>
      </c>
      <c r="F6101" s="2">
        <v>0.68125000000000002</v>
      </c>
      <c r="G6101" s="2"/>
      <c r="H6101">
        <v>1</v>
      </c>
    </row>
    <row r="6102" spans="1:8" x14ac:dyDescent="0.35">
      <c r="A6102">
        <v>147138</v>
      </c>
      <c r="B6102">
        <v>1</v>
      </c>
      <c r="C6102">
        <v>7</v>
      </c>
      <c r="D6102" t="s">
        <v>72</v>
      </c>
      <c r="E6102" s="2">
        <v>0.68287037037037035</v>
      </c>
      <c r="F6102" s="2">
        <v>0.68344907407407407</v>
      </c>
      <c r="G6102" s="2"/>
      <c r="H6102">
        <v>1</v>
      </c>
    </row>
    <row r="6103" spans="1:8" x14ac:dyDescent="0.35">
      <c r="A6103">
        <v>147138</v>
      </c>
      <c r="B6103">
        <v>1</v>
      </c>
      <c r="C6103">
        <v>7</v>
      </c>
      <c r="D6103" t="s">
        <v>95</v>
      </c>
      <c r="E6103" s="2">
        <v>0.68518518518518523</v>
      </c>
      <c r="F6103" s="2">
        <v>0.68576388888888884</v>
      </c>
      <c r="G6103" s="2"/>
      <c r="H6103">
        <v>1</v>
      </c>
    </row>
    <row r="6104" spans="1:8" x14ac:dyDescent="0.35">
      <c r="A6104">
        <v>147138</v>
      </c>
      <c r="B6104">
        <v>1</v>
      </c>
      <c r="C6104">
        <v>7</v>
      </c>
      <c r="D6104" t="s">
        <v>140</v>
      </c>
      <c r="E6104" s="2">
        <v>0.68715277777777772</v>
      </c>
      <c r="F6104" s="2">
        <v>0.68784722222222228</v>
      </c>
      <c r="G6104" s="2"/>
      <c r="H6104">
        <v>1</v>
      </c>
    </row>
    <row r="6105" spans="1:8" x14ac:dyDescent="0.35">
      <c r="A6105">
        <v>147138</v>
      </c>
      <c r="B6105">
        <v>1</v>
      </c>
      <c r="C6105">
        <v>7</v>
      </c>
      <c r="D6105" t="s">
        <v>141</v>
      </c>
      <c r="E6105" s="2">
        <v>0.6894675925925926</v>
      </c>
      <c r="F6105" s="2">
        <v>0.6899305555555556</v>
      </c>
      <c r="G6105" s="2"/>
      <c r="H6105">
        <v>1</v>
      </c>
    </row>
    <row r="6106" spans="1:8" x14ac:dyDescent="0.35">
      <c r="A6106">
        <v>147138</v>
      </c>
      <c r="B6106">
        <v>1</v>
      </c>
      <c r="C6106">
        <v>7</v>
      </c>
      <c r="D6106" t="s">
        <v>46</v>
      </c>
      <c r="E6106" s="2">
        <v>0.69074074074074077</v>
      </c>
      <c r="F6106" s="2">
        <v>0.69120370370370365</v>
      </c>
      <c r="G6106" s="2"/>
      <c r="H6106">
        <v>1</v>
      </c>
    </row>
    <row r="6107" spans="1:8" x14ac:dyDescent="0.35">
      <c r="A6107">
        <v>147138</v>
      </c>
      <c r="B6107">
        <v>1</v>
      </c>
      <c r="C6107">
        <v>7</v>
      </c>
      <c r="D6107" t="s">
        <v>142</v>
      </c>
      <c r="E6107" s="2">
        <v>0.69236111111111109</v>
      </c>
      <c r="F6107" s="2">
        <v>0.69282407407407409</v>
      </c>
      <c r="G6107" s="2"/>
      <c r="H6107">
        <v>1</v>
      </c>
    </row>
    <row r="6108" spans="1:8" x14ac:dyDescent="0.35">
      <c r="A6108">
        <v>147138</v>
      </c>
      <c r="B6108">
        <v>1</v>
      </c>
      <c r="C6108">
        <v>7</v>
      </c>
      <c r="D6108" t="s">
        <v>143</v>
      </c>
      <c r="E6108" s="2">
        <v>0.69363425925925926</v>
      </c>
      <c r="F6108" s="2">
        <v>0.6943287037037037</v>
      </c>
      <c r="G6108" s="2"/>
      <c r="H6108">
        <v>1</v>
      </c>
    </row>
    <row r="6109" spans="1:8" x14ac:dyDescent="0.35">
      <c r="A6109">
        <v>147138</v>
      </c>
      <c r="B6109">
        <v>1</v>
      </c>
      <c r="C6109">
        <v>7</v>
      </c>
      <c r="D6109" t="s">
        <v>59</v>
      </c>
      <c r="E6109" s="2">
        <v>0.69560185185185186</v>
      </c>
      <c r="F6109" s="2">
        <v>0.69606481481481486</v>
      </c>
      <c r="G6109" s="2"/>
      <c r="H6109">
        <v>1</v>
      </c>
    </row>
    <row r="6110" spans="1:8" x14ac:dyDescent="0.35">
      <c r="A6110">
        <v>147138</v>
      </c>
      <c r="B6110">
        <v>1</v>
      </c>
      <c r="C6110">
        <v>7</v>
      </c>
      <c r="D6110" t="s">
        <v>144</v>
      </c>
      <c r="E6110" s="2">
        <v>0.69710648148148147</v>
      </c>
      <c r="F6110" s="2">
        <v>0.69756944444444446</v>
      </c>
      <c r="G6110" s="2"/>
      <c r="H6110">
        <v>1</v>
      </c>
    </row>
    <row r="6111" spans="1:8" x14ac:dyDescent="0.35">
      <c r="A6111">
        <v>147138</v>
      </c>
      <c r="B6111">
        <v>1</v>
      </c>
      <c r="C6111">
        <v>7</v>
      </c>
      <c r="D6111" t="s">
        <v>9</v>
      </c>
      <c r="E6111" s="2">
        <v>0.69907407407407407</v>
      </c>
      <c r="H6111">
        <v>1</v>
      </c>
    </row>
    <row r="6112" spans="1:8" x14ac:dyDescent="0.35">
      <c r="A6112">
        <v>147235</v>
      </c>
      <c r="B6112">
        <v>0</v>
      </c>
      <c r="C6112">
        <v>7</v>
      </c>
      <c r="D6112" t="s">
        <v>23</v>
      </c>
      <c r="F6112" s="2">
        <v>0.66342592592592597</v>
      </c>
      <c r="G6112" s="2"/>
      <c r="H6112">
        <v>1</v>
      </c>
    </row>
    <row r="6113" spans="1:8" x14ac:dyDescent="0.35">
      <c r="A6113">
        <v>147235</v>
      </c>
      <c r="B6113">
        <v>0</v>
      </c>
      <c r="C6113">
        <v>7</v>
      </c>
      <c r="D6113" t="s">
        <v>145</v>
      </c>
      <c r="E6113" s="2">
        <v>0.66574074074074074</v>
      </c>
      <c r="F6113" s="2">
        <v>0.66620370370370374</v>
      </c>
      <c r="G6113" s="2"/>
      <c r="H6113">
        <v>1</v>
      </c>
    </row>
    <row r="6114" spans="1:8" x14ac:dyDescent="0.35">
      <c r="A6114">
        <v>147235</v>
      </c>
      <c r="B6114">
        <v>0</v>
      </c>
      <c r="C6114">
        <v>7</v>
      </c>
      <c r="D6114" t="s">
        <v>146</v>
      </c>
      <c r="E6114" s="2">
        <v>0.66759259259259263</v>
      </c>
      <c r="F6114" s="2">
        <v>0.66805555555555551</v>
      </c>
      <c r="G6114" s="2"/>
      <c r="H6114" t="s">
        <v>147</v>
      </c>
    </row>
    <row r="6115" spans="1:8" x14ac:dyDescent="0.35">
      <c r="A6115">
        <v>147235</v>
      </c>
      <c r="B6115">
        <v>0</v>
      </c>
      <c r="C6115">
        <v>7</v>
      </c>
      <c r="D6115" t="s">
        <v>19</v>
      </c>
      <c r="E6115" s="2">
        <v>0.66898148148148151</v>
      </c>
      <c r="F6115" s="2">
        <v>0.6694444444444444</v>
      </c>
      <c r="G6115" s="2"/>
      <c r="H6115">
        <v>1</v>
      </c>
    </row>
    <row r="6116" spans="1:8" x14ac:dyDescent="0.35">
      <c r="A6116">
        <v>147235</v>
      </c>
      <c r="B6116">
        <v>0</v>
      </c>
      <c r="C6116">
        <v>7</v>
      </c>
      <c r="D6116" t="s">
        <v>148</v>
      </c>
      <c r="E6116" s="2">
        <v>0.67222222222222228</v>
      </c>
      <c r="F6116" s="2">
        <v>0.67268518518518516</v>
      </c>
      <c r="G6116" s="2"/>
      <c r="H6116">
        <v>1</v>
      </c>
    </row>
    <row r="6117" spans="1:8" x14ac:dyDescent="0.35">
      <c r="A6117">
        <v>147235</v>
      </c>
      <c r="B6117">
        <v>0</v>
      </c>
      <c r="C6117">
        <v>7</v>
      </c>
      <c r="D6117" t="s">
        <v>149</v>
      </c>
      <c r="E6117" s="2">
        <v>0.67407407407407405</v>
      </c>
      <c r="F6117" s="2">
        <v>0.67465277777777777</v>
      </c>
      <c r="G6117" s="2"/>
      <c r="H6117">
        <v>1</v>
      </c>
    </row>
    <row r="6118" spans="1:8" x14ac:dyDescent="0.35">
      <c r="A6118">
        <v>147235</v>
      </c>
      <c r="B6118">
        <v>0</v>
      </c>
      <c r="C6118">
        <v>7</v>
      </c>
      <c r="D6118" t="s">
        <v>150</v>
      </c>
      <c r="E6118" s="2">
        <v>0.67604166666666665</v>
      </c>
      <c r="F6118" s="2">
        <v>0.67673611111111109</v>
      </c>
      <c r="G6118" s="2"/>
      <c r="H6118">
        <v>1</v>
      </c>
    </row>
    <row r="6119" spans="1:8" x14ac:dyDescent="0.35">
      <c r="A6119">
        <v>147235</v>
      </c>
      <c r="B6119">
        <v>0</v>
      </c>
      <c r="C6119">
        <v>7</v>
      </c>
      <c r="D6119" t="s">
        <v>151</v>
      </c>
      <c r="E6119" s="2">
        <v>0.67789351851851853</v>
      </c>
      <c r="F6119" s="2">
        <v>0.67835648148148153</v>
      </c>
      <c r="G6119" s="2"/>
      <c r="H6119">
        <v>1</v>
      </c>
    </row>
    <row r="6120" spans="1:8" x14ac:dyDescent="0.35">
      <c r="A6120">
        <v>147235</v>
      </c>
      <c r="B6120">
        <v>0</v>
      </c>
      <c r="C6120">
        <v>7</v>
      </c>
      <c r="D6120" t="s">
        <v>90</v>
      </c>
      <c r="E6120" s="2">
        <v>0.67951388888888886</v>
      </c>
      <c r="F6120" s="2">
        <v>0.6802083333333333</v>
      </c>
      <c r="G6120" s="2"/>
      <c r="H6120">
        <v>1</v>
      </c>
    </row>
    <row r="6121" spans="1:8" x14ac:dyDescent="0.35">
      <c r="A6121">
        <v>147235</v>
      </c>
      <c r="B6121">
        <v>0</v>
      </c>
      <c r="C6121">
        <v>7</v>
      </c>
      <c r="D6121" t="s">
        <v>59</v>
      </c>
      <c r="E6121" s="2">
        <v>0.68159722222222219</v>
      </c>
      <c r="F6121" s="2">
        <v>0.68206018518518519</v>
      </c>
      <c r="G6121" s="2"/>
      <c r="H6121">
        <v>1</v>
      </c>
    </row>
    <row r="6122" spans="1:8" x14ac:dyDescent="0.35">
      <c r="A6122">
        <v>147235</v>
      </c>
      <c r="B6122">
        <v>0</v>
      </c>
      <c r="C6122">
        <v>7</v>
      </c>
      <c r="D6122" t="s">
        <v>144</v>
      </c>
      <c r="E6122" s="2">
        <v>0.68321759259259263</v>
      </c>
      <c r="F6122" s="2">
        <v>0.68368055555555551</v>
      </c>
      <c r="G6122" s="2"/>
      <c r="H6122">
        <v>1</v>
      </c>
    </row>
    <row r="6123" spans="1:8" x14ac:dyDescent="0.35">
      <c r="A6123">
        <v>147235</v>
      </c>
      <c r="B6123">
        <v>0</v>
      </c>
      <c r="C6123">
        <v>7</v>
      </c>
      <c r="D6123" t="s">
        <v>9</v>
      </c>
      <c r="E6123" s="2">
        <v>0.68483796296296295</v>
      </c>
      <c r="F6123" s="2">
        <v>0.68530092592592595</v>
      </c>
      <c r="G6123" s="2"/>
      <c r="H6123">
        <v>1</v>
      </c>
    </row>
    <row r="6124" spans="1:8" x14ac:dyDescent="0.35">
      <c r="A6124">
        <v>147235</v>
      </c>
      <c r="B6124">
        <v>0</v>
      </c>
      <c r="C6124">
        <v>7</v>
      </c>
      <c r="D6124" t="s">
        <v>93</v>
      </c>
      <c r="E6124" s="2">
        <v>0.68645833333333328</v>
      </c>
      <c r="F6124" s="2">
        <v>0.68692129629629628</v>
      </c>
      <c r="G6124" s="2"/>
      <c r="H6124">
        <v>1</v>
      </c>
    </row>
    <row r="6125" spans="1:8" x14ac:dyDescent="0.35">
      <c r="A6125">
        <v>147235</v>
      </c>
      <c r="B6125">
        <v>0</v>
      </c>
      <c r="C6125">
        <v>7</v>
      </c>
      <c r="D6125" t="s">
        <v>123</v>
      </c>
      <c r="E6125" s="2">
        <v>0.68877314814814816</v>
      </c>
      <c r="F6125" s="2">
        <v>0.68935185185185188</v>
      </c>
      <c r="G6125" s="2"/>
      <c r="H6125">
        <v>1</v>
      </c>
    </row>
    <row r="6126" spans="1:8" x14ac:dyDescent="0.35">
      <c r="A6126">
        <v>147235</v>
      </c>
      <c r="B6126">
        <v>0</v>
      </c>
      <c r="C6126">
        <v>7</v>
      </c>
      <c r="D6126" t="s">
        <v>21</v>
      </c>
      <c r="E6126" s="2">
        <v>0.69143518518518521</v>
      </c>
      <c r="F6126" s="2">
        <v>0.69201388888888893</v>
      </c>
      <c r="G6126" s="2"/>
      <c r="H6126" t="s">
        <v>114</v>
      </c>
    </row>
    <row r="6127" spans="1:8" x14ac:dyDescent="0.35">
      <c r="A6127">
        <v>147235</v>
      </c>
      <c r="B6127">
        <v>0</v>
      </c>
      <c r="C6127">
        <v>7</v>
      </c>
      <c r="D6127" t="s">
        <v>45</v>
      </c>
      <c r="E6127" s="2">
        <v>0.6938657407407407</v>
      </c>
      <c r="F6127" s="2">
        <v>0.6947916666666667</v>
      </c>
      <c r="G6127" s="2"/>
      <c r="H6127" t="s">
        <v>152</v>
      </c>
    </row>
    <row r="6128" spans="1:8" x14ac:dyDescent="0.35">
      <c r="A6128">
        <v>147235</v>
      </c>
      <c r="B6128">
        <v>0</v>
      </c>
      <c r="C6128">
        <v>7</v>
      </c>
      <c r="D6128" t="s">
        <v>128</v>
      </c>
      <c r="E6128" s="2">
        <v>0.69814814814814818</v>
      </c>
      <c r="F6128" s="2">
        <v>0.69861111111111107</v>
      </c>
      <c r="G6128" s="2"/>
      <c r="H6128" t="s">
        <v>152</v>
      </c>
    </row>
    <row r="6129" spans="1:8" x14ac:dyDescent="0.35">
      <c r="A6129">
        <v>147235</v>
      </c>
      <c r="B6129">
        <v>0</v>
      </c>
      <c r="C6129">
        <v>7</v>
      </c>
      <c r="D6129" t="s">
        <v>126</v>
      </c>
      <c r="E6129" s="2">
        <v>0.70034722222222223</v>
      </c>
      <c r="F6129" s="2">
        <v>0.70173611111111112</v>
      </c>
      <c r="G6129" s="2"/>
      <c r="H6129" t="s">
        <v>152</v>
      </c>
    </row>
    <row r="6130" spans="1:8" x14ac:dyDescent="0.35">
      <c r="A6130">
        <v>147235</v>
      </c>
      <c r="B6130">
        <v>0</v>
      </c>
      <c r="C6130">
        <v>7</v>
      </c>
      <c r="D6130" t="s">
        <v>153</v>
      </c>
      <c r="E6130" s="2">
        <v>0.70381944444444444</v>
      </c>
      <c r="F6130" s="2">
        <v>0.70428240740740744</v>
      </c>
      <c r="G6130" s="2"/>
      <c r="H6130" t="s">
        <v>152</v>
      </c>
    </row>
    <row r="6131" spans="1:8" x14ac:dyDescent="0.35">
      <c r="A6131">
        <v>147235</v>
      </c>
      <c r="B6131">
        <v>0</v>
      </c>
      <c r="C6131">
        <v>7</v>
      </c>
      <c r="D6131" t="s">
        <v>154</v>
      </c>
      <c r="E6131" s="2">
        <v>0.70567129629629632</v>
      </c>
      <c r="F6131" s="2">
        <v>0.70613425925925921</v>
      </c>
      <c r="G6131" s="2"/>
      <c r="H6131" t="s">
        <v>152</v>
      </c>
    </row>
    <row r="6132" spans="1:8" x14ac:dyDescent="0.35">
      <c r="A6132">
        <v>147235</v>
      </c>
      <c r="B6132">
        <v>0</v>
      </c>
      <c r="C6132">
        <v>7</v>
      </c>
      <c r="D6132" t="s">
        <v>155</v>
      </c>
      <c r="E6132" s="2">
        <v>0.70763888888888893</v>
      </c>
      <c r="F6132" s="2">
        <v>0.70810185185185182</v>
      </c>
      <c r="G6132" s="2"/>
      <c r="H6132" t="s">
        <v>152</v>
      </c>
    </row>
    <row r="6133" spans="1:8" x14ac:dyDescent="0.35">
      <c r="A6133">
        <v>147235</v>
      </c>
      <c r="B6133">
        <v>0</v>
      </c>
      <c r="C6133">
        <v>7</v>
      </c>
      <c r="D6133" t="s">
        <v>24</v>
      </c>
      <c r="E6133" s="2">
        <v>0.71087962962962958</v>
      </c>
      <c r="H6133">
        <v>7</v>
      </c>
    </row>
    <row r="6134" spans="1:8" x14ac:dyDescent="0.35">
      <c r="A6134">
        <v>145442</v>
      </c>
      <c r="B6134">
        <v>0</v>
      </c>
      <c r="C6134">
        <v>7</v>
      </c>
      <c r="D6134" t="s">
        <v>6</v>
      </c>
      <c r="F6134" s="2">
        <v>0.66446759259259258</v>
      </c>
      <c r="G6134" s="2"/>
      <c r="H6134" t="s">
        <v>115</v>
      </c>
    </row>
    <row r="6135" spans="1:8" x14ac:dyDescent="0.35">
      <c r="A6135">
        <v>145442</v>
      </c>
      <c r="B6135">
        <v>0</v>
      </c>
      <c r="C6135">
        <v>7</v>
      </c>
      <c r="D6135" t="s">
        <v>116</v>
      </c>
      <c r="E6135" s="2">
        <v>0.66724537037037035</v>
      </c>
      <c r="F6135" s="2">
        <v>0.66770833333333335</v>
      </c>
      <c r="G6135" s="2"/>
      <c r="H6135" t="s">
        <v>110</v>
      </c>
    </row>
    <row r="6136" spans="1:8" x14ac:dyDescent="0.35">
      <c r="A6136">
        <v>145442</v>
      </c>
      <c r="B6136">
        <v>0</v>
      </c>
      <c r="C6136">
        <v>7</v>
      </c>
      <c r="D6136" t="s">
        <v>117</v>
      </c>
      <c r="E6136" s="2">
        <v>0.671412037037037</v>
      </c>
      <c r="F6136" s="2">
        <v>0.671875</v>
      </c>
      <c r="G6136" s="2"/>
      <c r="H6136" t="s">
        <v>110</v>
      </c>
    </row>
    <row r="6137" spans="1:8" x14ac:dyDescent="0.35">
      <c r="A6137">
        <v>145442</v>
      </c>
      <c r="B6137">
        <v>0</v>
      </c>
      <c r="C6137">
        <v>7</v>
      </c>
      <c r="D6137" t="s">
        <v>118</v>
      </c>
      <c r="E6137" s="2">
        <v>0.67361111111111116</v>
      </c>
      <c r="F6137" s="2">
        <v>0.67407407407407405</v>
      </c>
      <c r="G6137" s="2"/>
      <c r="H6137" t="s">
        <v>110</v>
      </c>
    </row>
    <row r="6138" spans="1:8" x14ac:dyDescent="0.35">
      <c r="A6138">
        <v>145442</v>
      </c>
      <c r="B6138">
        <v>0</v>
      </c>
      <c r="C6138">
        <v>7</v>
      </c>
      <c r="D6138" t="s">
        <v>119</v>
      </c>
      <c r="E6138" s="2">
        <v>0.67604166666666665</v>
      </c>
      <c r="F6138" s="2">
        <v>0.67650462962962965</v>
      </c>
      <c r="G6138" s="2"/>
      <c r="H6138" t="s">
        <v>110</v>
      </c>
    </row>
    <row r="6139" spans="1:8" x14ac:dyDescent="0.35">
      <c r="A6139">
        <v>145442</v>
      </c>
      <c r="B6139">
        <v>0</v>
      </c>
      <c r="C6139">
        <v>7</v>
      </c>
      <c r="D6139" t="s">
        <v>120</v>
      </c>
      <c r="E6139" s="2">
        <v>0.67835648148148153</v>
      </c>
      <c r="F6139" s="2">
        <v>0.67881944444444442</v>
      </c>
      <c r="G6139" s="2"/>
      <c r="H6139" t="s">
        <v>110</v>
      </c>
    </row>
    <row r="6140" spans="1:8" x14ac:dyDescent="0.35">
      <c r="A6140">
        <v>145442</v>
      </c>
      <c r="B6140">
        <v>0</v>
      </c>
      <c r="C6140">
        <v>7</v>
      </c>
      <c r="D6140" t="s">
        <v>121</v>
      </c>
      <c r="E6140" s="2">
        <v>0.68101851851851847</v>
      </c>
      <c r="F6140" s="2">
        <v>0.68148148148148147</v>
      </c>
      <c r="G6140" s="2"/>
      <c r="H6140" t="s">
        <v>110</v>
      </c>
    </row>
    <row r="6141" spans="1:8" x14ac:dyDescent="0.35">
      <c r="A6141">
        <v>145442</v>
      </c>
      <c r="B6141">
        <v>0</v>
      </c>
      <c r="C6141">
        <v>7</v>
      </c>
      <c r="D6141" t="s">
        <v>39</v>
      </c>
      <c r="E6141" s="2">
        <v>0.68414351851851851</v>
      </c>
      <c r="F6141" s="2">
        <v>0.68483796296296295</v>
      </c>
      <c r="G6141" s="2"/>
      <c r="H6141" t="s">
        <v>110</v>
      </c>
    </row>
    <row r="6142" spans="1:8" x14ac:dyDescent="0.35">
      <c r="A6142">
        <v>145442</v>
      </c>
      <c r="B6142">
        <v>0</v>
      </c>
      <c r="C6142">
        <v>7</v>
      </c>
      <c r="D6142" t="s">
        <v>109</v>
      </c>
      <c r="E6142" s="2">
        <v>0.68715277777777772</v>
      </c>
      <c r="F6142" s="2">
        <v>0.68761574074074072</v>
      </c>
      <c r="G6142" s="2"/>
      <c r="H6142" t="s">
        <v>110</v>
      </c>
    </row>
    <row r="6143" spans="1:8" x14ac:dyDescent="0.35">
      <c r="A6143">
        <v>145442</v>
      </c>
      <c r="B6143">
        <v>0</v>
      </c>
      <c r="C6143">
        <v>7</v>
      </c>
      <c r="D6143" t="s">
        <v>111</v>
      </c>
      <c r="E6143" s="2">
        <v>0.68912037037037033</v>
      </c>
      <c r="F6143" s="2">
        <v>0.68958333333333333</v>
      </c>
      <c r="G6143" s="2"/>
      <c r="H6143" t="s">
        <v>110</v>
      </c>
    </row>
    <row r="6144" spans="1:8" x14ac:dyDescent="0.35">
      <c r="A6144">
        <v>145442</v>
      </c>
      <c r="B6144">
        <v>0</v>
      </c>
      <c r="C6144">
        <v>7</v>
      </c>
      <c r="D6144" t="s">
        <v>112</v>
      </c>
      <c r="E6144" s="2">
        <v>0.69131944444444449</v>
      </c>
      <c r="F6144" s="2">
        <v>0.6918981481481481</v>
      </c>
      <c r="G6144" s="2"/>
      <c r="H6144" t="s">
        <v>110</v>
      </c>
    </row>
    <row r="6145" spans="1:8" x14ac:dyDescent="0.35">
      <c r="A6145">
        <v>145442</v>
      </c>
      <c r="B6145">
        <v>0</v>
      </c>
      <c r="C6145">
        <v>7</v>
      </c>
      <c r="D6145" t="s">
        <v>113</v>
      </c>
      <c r="E6145" s="2">
        <v>0.69317129629629626</v>
      </c>
      <c r="F6145" s="2">
        <v>0.69374999999999998</v>
      </c>
      <c r="G6145" s="2"/>
      <c r="H6145" t="s">
        <v>110</v>
      </c>
    </row>
    <row r="6146" spans="1:8" x14ac:dyDescent="0.35">
      <c r="A6146">
        <v>145442</v>
      </c>
      <c r="B6146">
        <v>0</v>
      </c>
      <c r="C6146">
        <v>7</v>
      </c>
      <c r="D6146" t="s">
        <v>24</v>
      </c>
      <c r="E6146" s="2">
        <v>0.69594907407407403</v>
      </c>
      <c r="F6146" s="2">
        <v>0.69733796296296291</v>
      </c>
      <c r="G6146" s="2"/>
      <c r="H6146" t="s">
        <v>110</v>
      </c>
    </row>
    <row r="6147" spans="1:8" x14ac:dyDescent="0.35">
      <c r="A6147">
        <v>145442</v>
      </c>
      <c r="B6147">
        <v>0</v>
      </c>
      <c r="C6147">
        <v>7</v>
      </c>
      <c r="D6147" t="s">
        <v>45</v>
      </c>
      <c r="E6147" s="2">
        <v>0.70486111111111116</v>
      </c>
      <c r="F6147" s="2">
        <v>0.7055555555555556</v>
      </c>
      <c r="G6147" s="2"/>
      <c r="H6147" t="s">
        <v>110</v>
      </c>
    </row>
    <row r="6148" spans="1:8" x14ac:dyDescent="0.35">
      <c r="A6148">
        <v>145442</v>
      </c>
      <c r="B6148">
        <v>0</v>
      </c>
      <c r="C6148">
        <v>7</v>
      </c>
      <c r="D6148" t="s">
        <v>21</v>
      </c>
      <c r="E6148" s="2">
        <v>0.70706018518518521</v>
      </c>
      <c r="F6148" s="2">
        <v>0.70763888888888893</v>
      </c>
      <c r="G6148" s="2"/>
      <c r="H6148" t="s">
        <v>122</v>
      </c>
    </row>
    <row r="6149" spans="1:8" x14ac:dyDescent="0.35">
      <c r="A6149">
        <v>145442</v>
      </c>
      <c r="B6149">
        <v>0</v>
      </c>
      <c r="C6149">
        <v>7</v>
      </c>
      <c r="D6149" t="s">
        <v>123</v>
      </c>
      <c r="E6149" s="2">
        <v>0.70983796296296298</v>
      </c>
      <c r="F6149" s="2">
        <v>0.7104166666666667</v>
      </c>
      <c r="G6149" s="2"/>
      <c r="H6149">
        <v>2</v>
      </c>
    </row>
    <row r="6150" spans="1:8" x14ac:dyDescent="0.35">
      <c r="A6150">
        <v>145442</v>
      </c>
      <c r="B6150">
        <v>0</v>
      </c>
      <c r="C6150">
        <v>7</v>
      </c>
      <c r="D6150" t="s">
        <v>93</v>
      </c>
      <c r="E6150" s="2">
        <v>0.71261574074074074</v>
      </c>
      <c r="H6150">
        <v>1</v>
      </c>
    </row>
    <row r="6151" spans="1:8" x14ac:dyDescent="0.35">
      <c r="A6151">
        <v>148532</v>
      </c>
      <c r="B6151">
        <v>0</v>
      </c>
      <c r="C6151">
        <v>7</v>
      </c>
      <c r="D6151" t="s">
        <v>9</v>
      </c>
      <c r="F6151" s="2">
        <v>0.6655092592592593</v>
      </c>
      <c r="G6151" s="2"/>
      <c r="H6151">
        <v>1</v>
      </c>
    </row>
    <row r="6152" spans="1:8" x14ac:dyDescent="0.35">
      <c r="A6152">
        <v>148532</v>
      </c>
      <c r="B6152">
        <v>0</v>
      </c>
      <c r="C6152">
        <v>7</v>
      </c>
      <c r="D6152" t="s">
        <v>144</v>
      </c>
      <c r="E6152" s="2">
        <v>0.66655092592592591</v>
      </c>
      <c r="F6152" s="2">
        <v>0.66701388888888891</v>
      </c>
      <c r="G6152" s="2"/>
      <c r="H6152">
        <v>2</v>
      </c>
    </row>
    <row r="6153" spans="1:8" x14ac:dyDescent="0.35">
      <c r="A6153">
        <v>148532</v>
      </c>
      <c r="B6153">
        <v>0</v>
      </c>
      <c r="C6153">
        <v>7</v>
      </c>
      <c r="D6153" t="s">
        <v>59</v>
      </c>
      <c r="E6153" s="2">
        <v>0.66805555555555551</v>
      </c>
      <c r="F6153" s="2">
        <v>0.66851851851851851</v>
      </c>
      <c r="G6153" s="2"/>
      <c r="H6153">
        <v>2</v>
      </c>
    </row>
    <row r="6154" spans="1:8" x14ac:dyDescent="0.35">
      <c r="A6154">
        <v>148532</v>
      </c>
      <c r="B6154">
        <v>0</v>
      </c>
      <c r="C6154">
        <v>7</v>
      </c>
      <c r="D6154" t="s">
        <v>143</v>
      </c>
      <c r="E6154" s="2">
        <v>0.66967592592592595</v>
      </c>
      <c r="F6154" s="2">
        <v>0.67037037037037039</v>
      </c>
      <c r="G6154" s="2"/>
      <c r="H6154">
        <v>2</v>
      </c>
    </row>
    <row r="6155" spans="1:8" x14ac:dyDescent="0.35">
      <c r="A6155">
        <v>148532</v>
      </c>
      <c r="B6155">
        <v>0</v>
      </c>
      <c r="C6155">
        <v>7</v>
      </c>
      <c r="D6155" t="s">
        <v>142</v>
      </c>
      <c r="E6155" s="2">
        <v>0.67118055555555556</v>
      </c>
      <c r="F6155" s="2">
        <v>0.67164351851851856</v>
      </c>
      <c r="G6155" s="2"/>
      <c r="H6155">
        <v>2</v>
      </c>
    </row>
    <row r="6156" spans="1:8" x14ac:dyDescent="0.35">
      <c r="A6156">
        <v>148532</v>
      </c>
      <c r="B6156">
        <v>0</v>
      </c>
      <c r="C6156">
        <v>7</v>
      </c>
      <c r="D6156" t="s">
        <v>46</v>
      </c>
      <c r="E6156" s="2">
        <v>0.67291666666666672</v>
      </c>
      <c r="F6156" s="2">
        <v>0.67337962962962961</v>
      </c>
      <c r="G6156" s="2"/>
      <c r="H6156">
        <v>2</v>
      </c>
    </row>
    <row r="6157" spans="1:8" x14ac:dyDescent="0.35">
      <c r="A6157">
        <v>148532</v>
      </c>
      <c r="B6157">
        <v>0</v>
      </c>
      <c r="C6157">
        <v>7</v>
      </c>
      <c r="D6157" t="s">
        <v>141</v>
      </c>
      <c r="E6157" s="2">
        <v>0.67407407407407405</v>
      </c>
      <c r="F6157" s="2">
        <v>0.67453703703703705</v>
      </c>
      <c r="G6157" s="2"/>
      <c r="H6157">
        <v>2</v>
      </c>
    </row>
    <row r="6158" spans="1:8" x14ac:dyDescent="0.35">
      <c r="A6158">
        <v>148532</v>
      </c>
      <c r="B6158">
        <v>0</v>
      </c>
      <c r="C6158">
        <v>7</v>
      </c>
      <c r="D6158" t="s">
        <v>140</v>
      </c>
      <c r="E6158" s="2">
        <v>0.6762731481481481</v>
      </c>
      <c r="F6158" s="2">
        <v>0.67696759259259254</v>
      </c>
      <c r="G6158" s="2"/>
      <c r="H6158">
        <v>2</v>
      </c>
    </row>
    <row r="6159" spans="1:8" x14ac:dyDescent="0.35">
      <c r="A6159">
        <v>148532</v>
      </c>
      <c r="B6159">
        <v>0</v>
      </c>
      <c r="C6159">
        <v>7</v>
      </c>
      <c r="D6159" t="s">
        <v>95</v>
      </c>
      <c r="E6159" s="2">
        <v>0.67835648148148153</v>
      </c>
      <c r="F6159" s="2">
        <v>0.67893518518518514</v>
      </c>
      <c r="G6159" s="2"/>
      <c r="H6159">
        <v>2</v>
      </c>
    </row>
    <row r="6160" spans="1:8" x14ac:dyDescent="0.35">
      <c r="A6160">
        <v>148532</v>
      </c>
      <c r="B6160">
        <v>0</v>
      </c>
      <c r="C6160">
        <v>7</v>
      </c>
      <c r="D6160" t="s">
        <v>72</v>
      </c>
      <c r="E6160" s="2">
        <v>0.6806712962962963</v>
      </c>
      <c r="F6160" s="2">
        <v>0.68125000000000002</v>
      </c>
      <c r="G6160" s="2"/>
      <c r="H6160">
        <v>2</v>
      </c>
    </row>
    <row r="6161" spans="1:8" x14ac:dyDescent="0.35">
      <c r="A6161">
        <v>148532</v>
      </c>
      <c r="B6161">
        <v>0</v>
      </c>
      <c r="C6161">
        <v>7</v>
      </c>
      <c r="D6161" t="s">
        <v>139</v>
      </c>
      <c r="E6161" s="2">
        <v>0.68287037037037035</v>
      </c>
      <c r="F6161" s="2">
        <v>0.68356481481481479</v>
      </c>
      <c r="G6161" s="2"/>
      <c r="H6161">
        <v>2</v>
      </c>
    </row>
    <row r="6162" spans="1:8" x14ac:dyDescent="0.35">
      <c r="A6162">
        <v>148532</v>
      </c>
      <c r="B6162">
        <v>0</v>
      </c>
      <c r="C6162">
        <v>7</v>
      </c>
      <c r="D6162" t="s">
        <v>138</v>
      </c>
      <c r="E6162" s="2">
        <v>0.68564814814814812</v>
      </c>
      <c r="F6162" s="2">
        <v>0.68611111111111112</v>
      </c>
      <c r="G6162" s="2"/>
      <c r="H6162">
        <v>2</v>
      </c>
    </row>
    <row r="6163" spans="1:8" x14ac:dyDescent="0.35">
      <c r="A6163">
        <v>148532</v>
      </c>
      <c r="B6163">
        <v>0</v>
      </c>
      <c r="C6163">
        <v>7</v>
      </c>
      <c r="D6163" t="s">
        <v>137</v>
      </c>
      <c r="E6163" s="2">
        <v>0.68738425925925928</v>
      </c>
      <c r="F6163" s="2">
        <v>0.68784722222222228</v>
      </c>
      <c r="G6163" s="2"/>
      <c r="H6163">
        <v>2</v>
      </c>
    </row>
    <row r="6164" spans="1:8" x14ac:dyDescent="0.35">
      <c r="A6164">
        <v>148532</v>
      </c>
      <c r="B6164">
        <v>0</v>
      </c>
      <c r="C6164">
        <v>7</v>
      </c>
      <c r="D6164" t="s">
        <v>136</v>
      </c>
      <c r="E6164" s="2">
        <v>0.68958333333333333</v>
      </c>
      <c r="F6164" s="2">
        <v>0.69004629629629632</v>
      </c>
      <c r="G6164" s="2"/>
      <c r="H6164">
        <v>2</v>
      </c>
    </row>
    <row r="6165" spans="1:8" x14ac:dyDescent="0.35">
      <c r="A6165">
        <v>148532</v>
      </c>
      <c r="B6165">
        <v>0</v>
      </c>
      <c r="C6165">
        <v>7</v>
      </c>
      <c r="D6165" t="s">
        <v>135</v>
      </c>
      <c r="E6165" s="2">
        <v>0.69155092592592593</v>
      </c>
      <c r="F6165" s="2">
        <v>0.69201388888888893</v>
      </c>
      <c r="G6165" s="2"/>
      <c r="H6165">
        <v>2</v>
      </c>
    </row>
    <row r="6166" spans="1:8" x14ac:dyDescent="0.35">
      <c r="A6166">
        <v>148532</v>
      </c>
      <c r="B6166">
        <v>1</v>
      </c>
      <c r="C6166">
        <v>7</v>
      </c>
      <c r="D6166" t="s">
        <v>38</v>
      </c>
      <c r="E6166" s="2">
        <v>0.69421296296296298</v>
      </c>
      <c r="F6166" s="2">
        <v>0.69490740740740742</v>
      </c>
      <c r="G6166" s="2"/>
      <c r="H6166" t="s">
        <v>172</v>
      </c>
    </row>
    <row r="6167" spans="1:8" x14ac:dyDescent="0.35">
      <c r="A6167">
        <v>148532</v>
      </c>
      <c r="B6167">
        <v>1</v>
      </c>
      <c r="C6167">
        <v>7</v>
      </c>
      <c r="D6167" t="s">
        <v>133</v>
      </c>
      <c r="E6167" s="2">
        <v>0.69618055555555558</v>
      </c>
      <c r="F6167" s="2">
        <v>0.69664351851851847</v>
      </c>
      <c r="G6167" s="2"/>
      <c r="H6167">
        <v>1</v>
      </c>
    </row>
    <row r="6168" spans="1:8" x14ac:dyDescent="0.35">
      <c r="A6168">
        <v>148532</v>
      </c>
      <c r="B6168">
        <v>1</v>
      </c>
      <c r="C6168">
        <v>7</v>
      </c>
      <c r="D6168" t="s">
        <v>132</v>
      </c>
      <c r="E6168" s="2">
        <v>0.69803240740740746</v>
      </c>
      <c r="F6168" s="2">
        <v>0.69849537037037035</v>
      </c>
      <c r="G6168" s="2"/>
      <c r="H6168">
        <v>1</v>
      </c>
    </row>
    <row r="6169" spans="1:8" x14ac:dyDescent="0.35">
      <c r="A6169">
        <v>148532</v>
      </c>
      <c r="B6169">
        <v>1</v>
      </c>
      <c r="C6169">
        <v>7</v>
      </c>
      <c r="D6169" t="s">
        <v>31</v>
      </c>
      <c r="E6169" s="2">
        <v>0.70057870370370368</v>
      </c>
      <c r="F6169" s="2">
        <v>0.70127314814814812</v>
      </c>
      <c r="G6169" s="2"/>
      <c r="H6169">
        <v>1</v>
      </c>
    </row>
    <row r="6170" spans="1:8" x14ac:dyDescent="0.35">
      <c r="A6170">
        <v>148532</v>
      </c>
      <c r="B6170">
        <v>1</v>
      </c>
      <c r="C6170">
        <v>7</v>
      </c>
      <c r="D6170" t="s">
        <v>158</v>
      </c>
      <c r="E6170" s="2">
        <v>0.703125</v>
      </c>
      <c r="F6170" s="2">
        <v>0.70370370370370372</v>
      </c>
      <c r="G6170" s="2"/>
      <c r="H6170">
        <v>1</v>
      </c>
    </row>
    <row r="6171" spans="1:8" x14ac:dyDescent="0.35">
      <c r="A6171">
        <v>148532</v>
      </c>
      <c r="B6171">
        <v>1</v>
      </c>
      <c r="C6171">
        <v>7</v>
      </c>
      <c r="D6171" t="s">
        <v>157</v>
      </c>
      <c r="E6171" s="2">
        <v>0.70543981481481477</v>
      </c>
      <c r="F6171" s="2">
        <v>0.70590277777777777</v>
      </c>
      <c r="G6171" s="2"/>
      <c r="H6171">
        <v>1</v>
      </c>
    </row>
    <row r="6172" spans="1:8" x14ac:dyDescent="0.35">
      <c r="A6172">
        <v>148532</v>
      </c>
      <c r="B6172">
        <v>1</v>
      </c>
      <c r="C6172">
        <v>7</v>
      </c>
      <c r="D6172" t="s">
        <v>156</v>
      </c>
      <c r="E6172" s="2">
        <v>0.70810185185185182</v>
      </c>
      <c r="F6172" s="2">
        <v>0.70856481481481481</v>
      </c>
      <c r="G6172" s="2"/>
      <c r="H6172">
        <v>1</v>
      </c>
    </row>
    <row r="6173" spans="1:8" x14ac:dyDescent="0.35">
      <c r="A6173">
        <v>148532</v>
      </c>
      <c r="B6173">
        <v>1</v>
      </c>
      <c r="C6173">
        <v>7</v>
      </c>
      <c r="D6173" t="s">
        <v>16</v>
      </c>
      <c r="E6173" s="2">
        <v>0.71006944444444442</v>
      </c>
      <c r="H6173">
        <v>1</v>
      </c>
    </row>
    <row r="6174" spans="1:8" x14ac:dyDescent="0.35">
      <c r="A6174">
        <v>147540</v>
      </c>
      <c r="B6174">
        <v>0</v>
      </c>
      <c r="C6174">
        <v>7</v>
      </c>
      <c r="D6174" t="s">
        <v>16</v>
      </c>
      <c r="F6174" s="2">
        <v>0.66585648148148147</v>
      </c>
      <c r="G6174" s="2"/>
      <c r="H6174">
        <v>1</v>
      </c>
    </row>
    <row r="6175" spans="1:8" x14ac:dyDescent="0.35">
      <c r="A6175">
        <v>147540</v>
      </c>
      <c r="B6175">
        <v>0</v>
      </c>
      <c r="C6175">
        <v>7</v>
      </c>
      <c r="D6175" t="s">
        <v>156</v>
      </c>
      <c r="E6175" s="2">
        <v>0.66678240740740746</v>
      </c>
      <c r="F6175" s="2">
        <v>0.66724537037037035</v>
      </c>
      <c r="G6175" s="2"/>
      <c r="H6175">
        <v>2</v>
      </c>
    </row>
    <row r="6176" spans="1:8" x14ac:dyDescent="0.35">
      <c r="A6176">
        <v>147540</v>
      </c>
      <c r="B6176">
        <v>0</v>
      </c>
      <c r="C6176">
        <v>7</v>
      </c>
      <c r="D6176" t="s">
        <v>157</v>
      </c>
      <c r="E6176" s="2">
        <v>0.66898148148148151</v>
      </c>
      <c r="F6176" s="2">
        <v>0.6694444444444444</v>
      </c>
      <c r="G6176" s="2"/>
      <c r="H6176">
        <v>2</v>
      </c>
    </row>
    <row r="6177" spans="1:8" x14ac:dyDescent="0.35">
      <c r="A6177">
        <v>147540</v>
      </c>
      <c r="B6177">
        <v>0</v>
      </c>
      <c r="C6177">
        <v>7</v>
      </c>
      <c r="D6177" t="s">
        <v>158</v>
      </c>
      <c r="E6177" s="2">
        <v>0.67118055555555556</v>
      </c>
      <c r="F6177" s="2">
        <v>0.67164351851851856</v>
      </c>
      <c r="G6177" s="2"/>
      <c r="H6177">
        <v>2</v>
      </c>
    </row>
    <row r="6178" spans="1:8" x14ac:dyDescent="0.35">
      <c r="A6178">
        <v>147540</v>
      </c>
      <c r="B6178">
        <v>0</v>
      </c>
      <c r="C6178">
        <v>7</v>
      </c>
      <c r="D6178" t="s">
        <v>31</v>
      </c>
      <c r="E6178" s="2">
        <v>0.67361111111111116</v>
      </c>
      <c r="F6178" s="2">
        <v>0.6743055555555556</v>
      </c>
      <c r="G6178" s="2"/>
      <c r="H6178">
        <v>2</v>
      </c>
    </row>
    <row r="6179" spans="1:8" x14ac:dyDescent="0.35">
      <c r="A6179">
        <v>147540</v>
      </c>
      <c r="B6179">
        <v>0</v>
      </c>
      <c r="C6179">
        <v>7</v>
      </c>
      <c r="D6179" t="s">
        <v>132</v>
      </c>
      <c r="E6179" s="2">
        <v>0.6762731481481481</v>
      </c>
      <c r="F6179" s="2">
        <v>0.67673611111111109</v>
      </c>
      <c r="G6179" s="2"/>
      <c r="H6179">
        <v>2</v>
      </c>
    </row>
    <row r="6180" spans="1:8" x14ac:dyDescent="0.35">
      <c r="A6180">
        <v>147540</v>
      </c>
      <c r="B6180">
        <v>0</v>
      </c>
      <c r="C6180">
        <v>7</v>
      </c>
      <c r="D6180" t="s">
        <v>133</v>
      </c>
      <c r="E6180" s="2">
        <v>0.6782407407407407</v>
      </c>
      <c r="F6180" s="2">
        <v>0.6787037037037037</v>
      </c>
      <c r="G6180" s="2"/>
      <c r="H6180">
        <v>2</v>
      </c>
    </row>
    <row r="6181" spans="1:8" x14ac:dyDescent="0.35">
      <c r="A6181">
        <v>147540</v>
      </c>
      <c r="B6181">
        <v>0</v>
      </c>
      <c r="C6181">
        <v>7</v>
      </c>
      <c r="D6181" t="s">
        <v>38</v>
      </c>
      <c r="E6181" s="2">
        <v>0.67997685185185186</v>
      </c>
      <c r="F6181" s="2">
        <v>0.6806712962962963</v>
      </c>
      <c r="G6181" s="2"/>
      <c r="H6181" t="s">
        <v>134</v>
      </c>
    </row>
    <row r="6182" spans="1:8" x14ac:dyDescent="0.35">
      <c r="A6182">
        <v>147540</v>
      </c>
      <c r="B6182">
        <v>1</v>
      </c>
      <c r="C6182">
        <v>7</v>
      </c>
      <c r="D6182" t="s">
        <v>135</v>
      </c>
      <c r="E6182" s="2">
        <v>0.68275462962962963</v>
      </c>
      <c r="F6182" s="2">
        <v>0.68321759259259263</v>
      </c>
      <c r="G6182" s="2"/>
      <c r="H6182">
        <v>1</v>
      </c>
    </row>
    <row r="6183" spans="1:8" x14ac:dyDescent="0.35">
      <c r="A6183">
        <v>147540</v>
      </c>
      <c r="B6183">
        <v>1</v>
      </c>
      <c r="C6183">
        <v>7</v>
      </c>
      <c r="D6183" t="s">
        <v>136</v>
      </c>
      <c r="E6183" s="2">
        <v>0.68460648148148151</v>
      </c>
      <c r="F6183" s="2">
        <v>0.6850694444444444</v>
      </c>
      <c r="G6183" s="2"/>
      <c r="H6183">
        <v>1</v>
      </c>
    </row>
    <row r="6184" spans="1:8" x14ac:dyDescent="0.35">
      <c r="A6184">
        <v>147540</v>
      </c>
      <c r="B6184">
        <v>1</v>
      </c>
      <c r="C6184">
        <v>7</v>
      </c>
      <c r="D6184" t="s">
        <v>137</v>
      </c>
      <c r="E6184" s="2">
        <v>0.68680555555555556</v>
      </c>
      <c r="F6184" s="2">
        <v>0.68726851851851856</v>
      </c>
      <c r="G6184" s="2"/>
      <c r="H6184">
        <v>1</v>
      </c>
    </row>
    <row r="6185" spans="1:8" x14ac:dyDescent="0.35">
      <c r="A6185">
        <v>147540</v>
      </c>
      <c r="B6185">
        <v>1</v>
      </c>
      <c r="C6185">
        <v>7</v>
      </c>
      <c r="D6185" t="s">
        <v>138</v>
      </c>
      <c r="E6185" s="2">
        <v>0.68842592592592589</v>
      </c>
      <c r="F6185" s="2">
        <v>0.68888888888888888</v>
      </c>
      <c r="G6185" s="2"/>
      <c r="H6185">
        <v>1</v>
      </c>
    </row>
    <row r="6186" spans="1:8" x14ac:dyDescent="0.35">
      <c r="A6186">
        <v>147540</v>
      </c>
      <c r="B6186">
        <v>1</v>
      </c>
      <c r="C6186">
        <v>7</v>
      </c>
      <c r="D6186" t="s">
        <v>139</v>
      </c>
      <c r="E6186" s="2">
        <v>0.69097222222222221</v>
      </c>
      <c r="F6186" s="2">
        <v>0.69166666666666665</v>
      </c>
      <c r="G6186" s="2"/>
      <c r="H6186">
        <v>1</v>
      </c>
    </row>
    <row r="6187" spans="1:8" x14ac:dyDescent="0.35">
      <c r="A6187">
        <v>147540</v>
      </c>
      <c r="B6187">
        <v>1</v>
      </c>
      <c r="C6187">
        <v>7</v>
      </c>
      <c r="D6187" t="s">
        <v>72</v>
      </c>
      <c r="E6187" s="2">
        <v>0.69328703703703709</v>
      </c>
      <c r="F6187" s="2">
        <v>0.6938657407407407</v>
      </c>
      <c r="G6187" s="2"/>
      <c r="H6187">
        <v>1</v>
      </c>
    </row>
    <row r="6188" spans="1:8" x14ac:dyDescent="0.35">
      <c r="A6188">
        <v>147540</v>
      </c>
      <c r="B6188">
        <v>1</v>
      </c>
      <c r="C6188">
        <v>7</v>
      </c>
      <c r="D6188" t="s">
        <v>95</v>
      </c>
      <c r="E6188" s="2">
        <v>0.69560185185185186</v>
      </c>
      <c r="F6188" s="2">
        <v>0.69618055555555558</v>
      </c>
      <c r="G6188" s="2"/>
      <c r="H6188">
        <v>1</v>
      </c>
    </row>
    <row r="6189" spans="1:8" x14ac:dyDescent="0.35">
      <c r="A6189">
        <v>147540</v>
      </c>
      <c r="B6189">
        <v>1</v>
      </c>
      <c r="C6189">
        <v>7</v>
      </c>
      <c r="D6189" t="s">
        <v>140</v>
      </c>
      <c r="E6189" s="2">
        <v>0.69756944444444446</v>
      </c>
      <c r="F6189" s="2">
        <v>0.69826388888888891</v>
      </c>
      <c r="G6189" s="2"/>
      <c r="H6189">
        <v>1</v>
      </c>
    </row>
    <row r="6190" spans="1:8" x14ac:dyDescent="0.35">
      <c r="A6190">
        <v>147540</v>
      </c>
      <c r="B6190">
        <v>1</v>
      </c>
      <c r="C6190">
        <v>7</v>
      </c>
      <c r="D6190" t="s">
        <v>141</v>
      </c>
      <c r="E6190" s="2">
        <v>0.69988425925925923</v>
      </c>
      <c r="F6190" s="2">
        <v>0.70034722222222223</v>
      </c>
      <c r="G6190" s="2"/>
      <c r="H6190">
        <v>1</v>
      </c>
    </row>
    <row r="6191" spans="1:8" x14ac:dyDescent="0.35">
      <c r="A6191">
        <v>147540</v>
      </c>
      <c r="B6191">
        <v>1</v>
      </c>
      <c r="C6191">
        <v>7</v>
      </c>
      <c r="D6191" t="s">
        <v>46</v>
      </c>
      <c r="E6191" s="2">
        <v>0.7011574074074074</v>
      </c>
      <c r="F6191" s="2">
        <v>0.70162037037037039</v>
      </c>
      <c r="G6191" s="2"/>
      <c r="H6191">
        <v>1</v>
      </c>
    </row>
    <row r="6192" spans="1:8" x14ac:dyDescent="0.35">
      <c r="A6192">
        <v>147540</v>
      </c>
      <c r="B6192">
        <v>1</v>
      </c>
      <c r="C6192">
        <v>7</v>
      </c>
      <c r="D6192" t="s">
        <v>142</v>
      </c>
      <c r="E6192" s="2">
        <v>0.70277777777777772</v>
      </c>
      <c r="F6192" s="2">
        <v>0.70324074074074072</v>
      </c>
      <c r="G6192" s="2"/>
      <c r="H6192">
        <v>1</v>
      </c>
    </row>
    <row r="6193" spans="1:8" x14ac:dyDescent="0.35">
      <c r="A6193">
        <v>147540</v>
      </c>
      <c r="B6193">
        <v>1</v>
      </c>
      <c r="C6193">
        <v>7</v>
      </c>
      <c r="D6193" t="s">
        <v>143</v>
      </c>
      <c r="E6193" s="2">
        <v>0.70405092592592589</v>
      </c>
      <c r="F6193" s="2">
        <v>0.70474537037037033</v>
      </c>
      <c r="G6193" s="2"/>
      <c r="H6193">
        <v>1</v>
      </c>
    </row>
    <row r="6194" spans="1:8" x14ac:dyDescent="0.35">
      <c r="A6194">
        <v>147540</v>
      </c>
      <c r="B6194">
        <v>1</v>
      </c>
      <c r="C6194">
        <v>7</v>
      </c>
      <c r="D6194" t="s">
        <v>59</v>
      </c>
      <c r="E6194" s="2">
        <v>0.70601851851851849</v>
      </c>
      <c r="F6194" s="2">
        <v>0.70648148148148149</v>
      </c>
      <c r="G6194" s="2"/>
      <c r="H6194">
        <v>1</v>
      </c>
    </row>
    <row r="6195" spans="1:8" x14ac:dyDescent="0.35">
      <c r="A6195">
        <v>147540</v>
      </c>
      <c r="B6195">
        <v>1</v>
      </c>
      <c r="C6195">
        <v>7</v>
      </c>
      <c r="D6195" t="s">
        <v>144</v>
      </c>
      <c r="E6195" s="2">
        <v>0.7075231481481481</v>
      </c>
      <c r="F6195" s="2">
        <v>0.70798611111111109</v>
      </c>
      <c r="G6195" s="2"/>
      <c r="H6195">
        <v>1</v>
      </c>
    </row>
    <row r="6196" spans="1:8" x14ac:dyDescent="0.35">
      <c r="A6196">
        <v>147540</v>
      </c>
      <c r="B6196">
        <v>1</v>
      </c>
      <c r="C6196">
        <v>7</v>
      </c>
      <c r="D6196" t="s">
        <v>9</v>
      </c>
      <c r="E6196" s="2">
        <v>0.7094907407407407</v>
      </c>
      <c r="H6196">
        <v>1</v>
      </c>
    </row>
    <row r="6197" spans="1:8" x14ac:dyDescent="0.35">
      <c r="A6197">
        <v>148238</v>
      </c>
      <c r="B6197">
        <v>0</v>
      </c>
      <c r="C6197">
        <v>7</v>
      </c>
      <c r="D6197" t="s">
        <v>24</v>
      </c>
      <c r="F6197" s="2">
        <v>0.66597222222222219</v>
      </c>
      <c r="G6197" s="2"/>
      <c r="H6197">
        <v>7</v>
      </c>
    </row>
    <row r="6198" spans="1:8" x14ac:dyDescent="0.35">
      <c r="A6198">
        <v>148238</v>
      </c>
      <c r="B6198">
        <v>0</v>
      </c>
      <c r="C6198">
        <v>7</v>
      </c>
      <c r="D6198" t="s">
        <v>155</v>
      </c>
      <c r="E6198" s="2">
        <v>0.66840277777777779</v>
      </c>
      <c r="F6198" s="2">
        <v>0.66886574074074079</v>
      </c>
      <c r="G6198" s="2"/>
      <c r="H6198" t="s">
        <v>110</v>
      </c>
    </row>
    <row r="6199" spans="1:8" x14ac:dyDescent="0.35">
      <c r="A6199">
        <v>148238</v>
      </c>
      <c r="B6199">
        <v>0</v>
      </c>
      <c r="C6199">
        <v>7</v>
      </c>
      <c r="D6199" t="s">
        <v>154</v>
      </c>
      <c r="E6199" s="2">
        <v>0.67037037037037039</v>
      </c>
      <c r="F6199" s="2">
        <v>0.67083333333333328</v>
      </c>
      <c r="G6199" s="2"/>
      <c r="H6199" t="s">
        <v>110</v>
      </c>
    </row>
    <row r="6200" spans="1:8" x14ac:dyDescent="0.35">
      <c r="A6200">
        <v>148238</v>
      </c>
      <c r="B6200">
        <v>0</v>
      </c>
      <c r="C6200">
        <v>7</v>
      </c>
      <c r="D6200" t="s">
        <v>153</v>
      </c>
      <c r="E6200" s="2">
        <v>0.67222222222222228</v>
      </c>
      <c r="F6200" s="2">
        <v>0.67268518518518516</v>
      </c>
      <c r="G6200" s="2"/>
      <c r="H6200" t="s">
        <v>110</v>
      </c>
    </row>
    <row r="6201" spans="1:8" x14ac:dyDescent="0.35">
      <c r="A6201">
        <v>148238</v>
      </c>
      <c r="B6201">
        <v>0</v>
      </c>
      <c r="C6201">
        <v>7</v>
      </c>
      <c r="D6201" t="s">
        <v>126</v>
      </c>
      <c r="E6201" s="2">
        <v>0.67453703703703705</v>
      </c>
      <c r="F6201" s="2">
        <v>0.67592592592592593</v>
      </c>
      <c r="G6201" s="2"/>
      <c r="H6201" t="s">
        <v>110</v>
      </c>
    </row>
    <row r="6202" spans="1:8" x14ac:dyDescent="0.35">
      <c r="A6202">
        <v>148238</v>
      </c>
      <c r="B6202">
        <v>0</v>
      </c>
      <c r="C6202">
        <v>7</v>
      </c>
      <c r="D6202" t="s">
        <v>128</v>
      </c>
      <c r="E6202" s="2">
        <v>0.67743055555555554</v>
      </c>
      <c r="F6202" s="2">
        <v>0.67789351851851853</v>
      </c>
      <c r="G6202" s="2"/>
      <c r="H6202" t="s">
        <v>110</v>
      </c>
    </row>
    <row r="6203" spans="1:8" x14ac:dyDescent="0.35">
      <c r="A6203">
        <v>148238</v>
      </c>
      <c r="B6203">
        <v>0</v>
      </c>
      <c r="C6203">
        <v>7</v>
      </c>
      <c r="D6203" t="s">
        <v>45</v>
      </c>
      <c r="E6203" s="2">
        <v>0.68101851851851847</v>
      </c>
      <c r="F6203" s="2">
        <v>0.68182870370370374</v>
      </c>
      <c r="G6203" s="2"/>
      <c r="H6203" t="s">
        <v>110</v>
      </c>
    </row>
    <row r="6204" spans="1:8" x14ac:dyDescent="0.35">
      <c r="A6204">
        <v>148238</v>
      </c>
      <c r="B6204">
        <v>0</v>
      </c>
      <c r="C6204">
        <v>7</v>
      </c>
      <c r="D6204" t="s">
        <v>21</v>
      </c>
      <c r="E6204" s="2">
        <v>0.68321759259259263</v>
      </c>
      <c r="F6204" s="2">
        <v>0.68379629629629635</v>
      </c>
      <c r="G6204" s="2"/>
      <c r="H6204" t="s">
        <v>122</v>
      </c>
    </row>
    <row r="6205" spans="1:8" x14ac:dyDescent="0.35">
      <c r="A6205">
        <v>148238</v>
      </c>
      <c r="B6205">
        <v>0</v>
      </c>
      <c r="C6205">
        <v>7</v>
      </c>
      <c r="D6205" t="s">
        <v>123</v>
      </c>
      <c r="E6205" s="2">
        <v>0.68599537037037039</v>
      </c>
      <c r="F6205" s="2">
        <v>0.68657407407407411</v>
      </c>
      <c r="G6205" s="2"/>
      <c r="H6205">
        <v>2</v>
      </c>
    </row>
    <row r="6206" spans="1:8" x14ac:dyDescent="0.35">
      <c r="A6206">
        <v>148238</v>
      </c>
      <c r="B6206">
        <v>0</v>
      </c>
      <c r="C6206">
        <v>7</v>
      </c>
      <c r="D6206" t="s">
        <v>93</v>
      </c>
      <c r="E6206" s="2">
        <v>0.68842592592592589</v>
      </c>
      <c r="F6206" s="2">
        <v>0.68888888888888888</v>
      </c>
      <c r="G6206" s="2"/>
      <c r="H6206">
        <v>2</v>
      </c>
    </row>
    <row r="6207" spans="1:8" x14ac:dyDescent="0.35">
      <c r="A6207">
        <v>148238</v>
      </c>
      <c r="B6207">
        <v>0</v>
      </c>
      <c r="C6207">
        <v>7</v>
      </c>
      <c r="D6207" t="s">
        <v>9</v>
      </c>
      <c r="E6207" s="2">
        <v>0.69004629629629632</v>
      </c>
      <c r="F6207" s="2">
        <v>0.69050925925925921</v>
      </c>
      <c r="G6207" s="2"/>
      <c r="H6207">
        <v>2</v>
      </c>
    </row>
    <row r="6208" spans="1:8" x14ac:dyDescent="0.35">
      <c r="A6208">
        <v>148238</v>
      </c>
      <c r="B6208">
        <v>0</v>
      </c>
      <c r="C6208">
        <v>7</v>
      </c>
      <c r="D6208" t="s">
        <v>144</v>
      </c>
      <c r="E6208" s="2">
        <v>0.69166666666666665</v>
      </c>
      <c r="F6208" s="2">
        <v>0.69212962962962965</v>
      </c>
      <c r="G6208" s="2"/>
      <c r="H6208">
        <v>2</v>
      </c>
    </row>
    <row r="6209" spans="1:8" x14ac:dyDescent="0.35">
      <c r="A6209">
        <v>148238</v>
      </c>
      <c r="B6209">
        <v>0</v>
      </c>
      <c r="C6209">
        <v>7</v>
      </c>
      <c r="D6209" t="s">
        <v>59</v>
      </c>
      <c r="E6209" s="2">
        <v>0.69317129629629626</v>
      </c>
      <c r="F6209" s="2">
        <v>0.69363425925925926</v>
      </c>
      <c r="G6209" s="2"/>
      <c r="H6209">
        <v>2</v>
      </c>
    </row>
    <row r="6210" spans="1:8" x14ac:dyDescent="0.35">
      <c r="A6210">
        <v>148238</v>
      </c>
      <c r="B6210">
        <v>0</v>
      </c>
      <c r="C6210">
        <v>7</v>
      </c>
      <c r="D6210" t="s">
        <v>90</v>
      </c>
      <c r="E6210" s="2">
        <v>0.69502314814814814</v>
      </c>
      <c r="F6210" s="2">
        <v>0.69571759259259258</v>
      </c>
      <c r="G6210" s="2"/>
      <c r="H6210">
        <v>2</v>
      </c>
    </row>
    <row r="6211" spans="1:8" x14ac:dyDescent="0.35">
      <c r="A6211">
        <v>148238</v>
      </c>
      <c r="B6211">
        <v>0</v>
      </c>
      <c r="C6211">
        <v>7</v>
      </c>
      <c r="D6211" t="s">
        <v>151</v>
      </c>
      <c r="E6211" s="2">
        <v>0.69699074074074074</v>
      </c>
      <c r="F6211" s="2">
        <v>0.69745370370370374</v>
      </c>
      <c r="G6211" s="2"/>
      <c r="H6211">
        <v>2</v>
      </c>
    </row>
    <row r="6212" spans="1:8" x14ac:dyDescent="0.35">
      <c r="A6212">
        <v>148238</v>
      </c>
      <c r="B6212">
        <v>0</v>
      </c>
      <c r="C6212">
        <v>7</v>
      </c>
      <c r="D6212" t="s">
        <v>150</v>
      </c>
      <c r="E6212" s="2">
        <v>0.69861111111111107</v>
      </c>
      <c r="F6212" s="2">
        <v>0.69930555555555551</v>
      </c>
      <c r="G6212" s="2"/>
      <c r="H6212">
        <v>2</v>
      </c>
    </row>
    <row r="6213" spans="1:8" x14ac:dyDescent="0.35">
      <c r="A6213">
        <v>148238</v>
      </c>
      <c r="B6213">
        <v>0</v>
      </c>
      <c r="C6213">
        <v>7</v>
      </c>
      <c r="D6213" t="s">
        <v>149</v>
      </c>
      <c r="E6213" s="2">
        <v>0.70057870370370368</v>
      </c>
      <c r="F6213" s="2">
        <v>0.7011574074074074</v>
      </c>
      <c r="G6213" s="2"/>
      <c r="H6213">
        <v>2</v>
      </c>
    </row>
    <row r="6214" spans="1:8" x14ac:dyDescent="0.35">
      <c r="A6214">
        <v>148238</v>
      </c>
      <c r="B6214">
        <v>0</v>
      </c>
      <c r="C6214">
        <v>7</v>
      </c>
      <c r="D6214" t="s">
        <v>148</v>
      </c>
      <c r="E6214" s="2">
        <v>0.70277777777777772</v>
      </c>
      <c r="F6214" s="2">
        <v>0.70324074074074072</v>
      </c>
      <c r="G6214" s="2"/>
      <c r="H6214">
        <v>2</v>
      </c>
    </row>
    <row r="6215" spans="1:8" x14ac:dyDescent="0.35">
      <c r="A6215">
        <v>148238</v>
      </c>
      <c r="B6215">
        <v>0</v>
      </c>
      <c r="C6215">
        <v>7</v>
      </c>
      <c r="D6215" t="s">
        <v>19</v>
      </c>
      <c r="E6215" s="2">
        <v>0.70613425925925921</v>
      </c>
      <c r="F6215" s="2">
        <v>0.70659722222222221</v>
      </c>
      <c r="G6215" s="2"/>
      <c r="H6215">
        <v>2</v>
      </c>
    </row>
    <row r="6216" spans="1:8" x14ac:dyDescent="0.35">
      <c r="A6216">
        <v>148238</v>
      </c>
      <c r="B6216">
        <v>0</v>
      </c>
      <c r="C6216">
        <v>7</v>
      </c>
      <c r="D6216" t="s">
        <v>146</v>
      </c>
      <c r="E6216" s="2">
        <v>0.70763888888888893</v>
      </c>
      <c r="F6216" s="2">
        <v>0.70810185185185182</v>
      </c>
      <c r="G6216" s="2"/>
      <c r="H6216" t="s">
        <v>159</v>
      </c>
    </row>
    <row r="6217" spans="1:8" x14ac:dyDescent="0.35">
      <c r="A6217">
        <v>148238</v>
      </c>
      <c r="B6217">
        <v>0</v>
      </c>
      <c r="C6217">
        <v>7</v>
      </c>
      <c r="D6217" t="s">
        <v>145</v>
      </c>
      <c r="E6217" s="2">
        <v>0.7094907407407407</v>
      </c>
      <c r="F6217" s="2">
        <v>0.7099537037037037</v>
      </c>
      <c r="G6217" s="2"/>
      <c r="H6217">
        <v>2</v>
      </c>
    </row>
    <row r="6218" spans="1:8" x14ac:dyDescent="0.35">
      <c r="A6218">
        <v>148238</v>
      </c>
      <c r="B6218">
        <v>0</v>
      </c>
      <c r="C6218">
        <v>7</v>
      </c>
      <c r="D6218" t="s">
        <v>23</v>
      </c>
      <c r="E6218" s="2">
        <v>0.71215277777777775</v>
      </c>
      <c r="H6218">
        <v>1</v>
      </c>
    </row>
    <row r="6219" spans="1:8" x14ac:dyDescent="0.35">
      <c r="A6219">
        <v>148844</v>
      </c>
      <c r="B6219">
        <v>0</v>
      </c>
      <c r="C6219">
        <v>7</v>
      </c>
      <c r="D6219" t="s">
        <v>8</v>
      </c>
      <c r="F6219" s="2">
        <v>0.67210648148148144</v>
      </c>
      <c r="G6219" s="2"/>
      <c r="H6219">
        <v>1</v>
      </c>
    </row>
    <row r="6220" spans="1:8" x14ac:dyDescent="0.35">
      <c r="A6220">
        <v>148844</v>
      </c>
      <c r="B6220">
        <v>0</v>
      </c>
      <c r="C6220">
        <v>7</v>
      </c>
      <c r="D6220" t="s">
        <v>102</v>
      </c>
      <c r="E6220" s="2">
        <v>0.67511574074074077</v>
      </c>
      <c r="F6220" s="2">
        <v>0.67557870370370365</v>
      </c>
      <c r="G6220" s="2"/>
      <c r="H6220">
        <v>2</v>
      </c>
    </row>
    <row r="6221" spans="1:8" x14ac:dyDescent="0.35">
      <c r="A6221">
        <v>148844</v>
      </c>
      <c r="B6221">
        <v>0</v>
      </c>
      <c r="C6221">
        <v>7</v>
      </c>
      <c r="D6221" t="s">
        <v>103</v>
      </c>
      <c r="E6221" s="2">
        <v>0.67858796296296298</v>
      </c>
      <c r="F6221" s="2">
        <v>0.67905092592592597</v>
      </c>
      <c r="G6221" s="2"/>
      <c r="H6221">
        <v>2</v>
      </c>
    </row>
    <row r="6222" spans="1:8" x14ac:dyDescent="0.35">
      <c r="A6222">
        <v>148844</v>
      </c>
      <c r="B6222">
        <v>0</v>
      </c>
      <c r="C6222">
        <v>7</v>
      </c>
      <c r="D6222" t="s">
        <v>104</v>
      </c>
      <c r="E6222" s="2">
        <v>0.68159722222222219</v>
      </c>
      <c r="F6222" s="2">
        <v>0.68206018518518519</v>
      </c>
      <c r="G6222" s="2"/>
      <c r="H6222">
        <v>2</v>
      </c>
    </row>
    <row r="6223" spans="1:8" x14ac:dyDescent="0.35">
      <c r="A6223">
        <v>148844</v>
      </c>
      <c r="B6223">
        <v>0</v>
      </c>
      <c r="C6223">
        <v>7</v>
      </c>
      <c r="D6223" t="s">
        <v>105</v>
      </c>
      <c r="E6223" s="2">
        <v>0.68402777777777779</v>
      </c>
      <c r="F6223" s="2">
        <v>0.68449074074074079</v>
      </c>
      <c r="G6223" s="2"/>
      <c r="H6223">
        <v>2</v>
      </c>
    </row>
    <row r="6224" spans="1:8" x14ac:dyDescent="0.35">
      <c r="A6224">
        <v>148844</v>
      </c>
      <c r="B6224">
        <v>0</v>
      </c>
      <c r="C6224">
        <v>7</v>
      </c>
      <c r="D6224" t="s">
        <v>106</v>
      </c>
      <c r="E6224" s="2">
        <v>0.68657407407407411</v>
      </c>
      <c r="F6224" s="2">
        <v>0.687037037037037</v>
      </c>
      <c r="G6224" s="2"/>
      <c r="H6224">
        <v>2</v>
      </c>
    </row>
    <row r="6225" spans="1:8" x14ac:dyDescent="0.35">
      <c r="A6225">
        <v>148844</v>
      </c>
      <c r="B6225">
        <v>0</v>
      </c>
      <c r="C6225">
        <v>7</v>
      </c>
      <c r="D6225" t="s">
        <v>107</v>
      </c>
      <c r="E6225" s="2">
        <v>0.68865740740740744</v>
      </c>
      <c r="F6225" s="2">
        <v>0.68912037037037033</v>
      </c>
      <c r="G6225" s="2"/>
      <c r="H6225">
        <v>2</v>
      </c>
    </row>
    <row r="6226" spans="1:8" x14ac:dyDescent="0.35">
      <c r="A6226">
        <v>148844</v>
      </c>
      <c r="B6226">
        <v>0</v>
      </c>
      <c r="C6226">
        <v>7</v>
      </c>
      <c r="D6226" t="s">
        <v>108</v>
      </c>
      <c r="E6226" s="2">
        <v>0.69097222222222221</v>
      </c>
      <c r="F6226" s="2">
        <v>0.69143518518518521</v>
      </c>
      <c r="G6226" s="2"/>
      <c r="H6226">
        <v>2</v>
      </c>
    </row>
    <row r="6227" spans="1:8" x14ac:dyDescent="0.35">
      <c r="A6227">
        <v>148844</v>
      </c>
      <c r="B6227">
        <v>0</v>
      </c>
      <c r="C6227">
        <v>7</v>
      </c>
      <c r="D6227" t="s">
        <v>39</v>
      </c>
      <c r="E6227" s="2">
        <v>0.69444444444444442</v>
      </c>
      <c r="F6227" s="2">
        <v>0.69525462962962958</v>
      </c>
      <c r="G6227" s="2"/>
      <c r="H6227">
        <v>6</v>
      </c>
    </row>
    <row r="6228" spans="1:8" x14ac:dyDescent="0.35">
      <c r="A6228">
        <v>148844</v>
      </c>
      <c r="B6228">
        <v>0</v>
      </c>
      <c r="C6228">
        <v>7</v>
      </c>
      <c r="D6228" t="s">
        <v>109</v>
      </c>
      <c r="E6228" s="2">
        <v>0.69756944444444446</v>
      </c>
      <c r="F6228" s="2">
        <v>0.69803240740740746</v>
      </c>
      <c r="G6228" s="2"/>
      <c r="H6228" t="s">
        <v>110</v>
      </c>
    </row>
    <row r="6229" spans="1:8" x14ac:dyDescent="0.35">
      <c r="A6229">
        <v>148844</v>
      </c>
      <c r="B6229">
        <v>0</v>
      </c>
      <c r="C6229">
        <v>7</v>
      </c>
      <c r="D6229" t="s">
        <v>111</v>
      </c>
      <c r="E6229" s="2">
        <v>0.69953703703703707</v>
      </c>
      <c r="F6229" s="2">
        <v>0.7</v>
      </c>
      <c r="G6229" s="2"/>
      <c r="H6229" t="s">
        <v>110</v>
      </c>
    </row>
    <row r="6230" spans="1:8" x14ac:dyDescent="0.35">
      <c r="A6230">
        <v>148844</v>
      </c>
      <c r="B6230">
        <v>0</v>
      </c>
      <c r="C6230">
        <v>7</v>
      </c>
      <c r="D6230" t="s">
        <v>112</v>
      </c>
      <c r="E6230" s="2">
        <v>0.70173611111111112</v>
      </c>
      <c r="F6230" s="2">
        <v>0.70231481481481484</v>
      </c>
      <c r="G6230" s="2"/>
      <c r="H6230" t="s">
        <v>110</v>
      </c>
    </row>
    <row r="6231" spans="1:8" x14ac:dyDescent="0.35">
      <c r="A6231">
        <v>148844</v>
      </c>
      <c r="B6231">
        <v>0</v>
      </c>
      <c r="C6231">
        <v>7</v>
      </c>
      <c r="D6231" t="s">
        <v>113</v>
      </c>
      <c r="E6231" s="2">
        <v>0.703587962962963</v>
      </c>
      <c r="F6231" s="2">
        <v>0.70416666666666672</v>
      </c>
      <c r="G6231" s="2"/>
      <c r="H6231" t="s">
        <v>110</v>
      </c>
    </row>
    <row r="6232" spans="1:8" x14ac:dyDescent="0.35">
      <c r="A6232">
        <v>148844</v>
      </c>
      <c r="B6232">
        <v>0</v>
      </c>
      <c r="C6232">
        <v>7</v>
      </c>
      <c r="D6232" t="s">
        <v>24</v>
      </c>
      <c r="E6232" s="2">
        <v>0.70636574074074077</v>
      </c>
      <c r="F6232" s="2">
        <v>0.70775462962962965</v>
      </c>
      <c r="G6232" s="2"/>
      <c r="H6232" t="s">
        <v>110</v>
      </c>
    </row>
    <row r="6233" spans="1:8" x14ac:dyDescent="0.35">
      <c r="A6233">
        <v>148844</v>
      </c>
      <c r="B6233">
        <v>0</v>
      </c>
      <c r="C6233">
        <v>7</v>
      </c>
      <c r="D6233" t="s">
        <v>45</v>
      </c>
      <c r="E6233" s="2">
        <v>0.71527777777777779</v>
      </c>
      <c r="F6233" s="2">
        <v>0.71597222222222223</v>
      </c>
      <c r="G6233" s="2"/>
      <c r="H6233" t="s">
        <v>110</v>
      </c>
    </row>
    <row r="6234" spans="1:8" x14ac:dyDescent="0.35">
      <c r="A6234">
        <v>148844</v>
      </c>
      <c r="B6234">
        <v>0</v>
      </c>
      <c r="C6234">
        <v>7</v>
      </c>
      <c r="D6234" t="s">
        <v>21</v>
      </c>
      <c r="E6234" s="2">
        <v>0.71747685185185184</v>
      </c>
      <c r="F6234" s="2">
        <v>0.71805555555555556</v>
      </c>
      <c r="G6234" s="2"/>
      <c r="H6234" t="s">
        <v>122</v>
      </c>
    </row>
    <row r="6235" spans="1:8" x14ac:dyDescent="0.35">
      <c r="A6235">
        <v>148844</v>
      </c>
      <c r="B6235">
        <v>0</v>
      </c>
      <c r="C6235">
        <v>7</v>
      </c>
      <c r="D6235" t="s">
        <v>123</v>
      </c>
      <c r="E6235" s="2">
        <v>0.72025462962962961</v>
      </c>
      <c r="F6235" s="2">
        <v>0.72083333333333333</v>
      </c>
      <c r="G6235" s="2"/>
      <c r="H6235">
        <v>2</v>
      </c>
    </row>
    <row r="6236" spans="1:8" x14ac:dyDescent="0.35">
      <c r="A6236">
        <v>148844</v>
      </c>
      <c r="B6236">
        <v>0</v>
      </c>
      <c r="C6236">
        <v>7</v>
      </c>
      <c r="D6236" t="s">
        <v>93</v>
      </c>
      <c r="E6236" s="2">
        <v>0.72303240740740737</v>
      </c>
      <c r="H6236">
        <v>1</v>
      </c>
    </row>
    <row r="6237" spans="1:8" x14ac:dyDescent="0.35">
      <c r="A6237">
        <v>148934</v>
      </c>
      <c r="B6237">
        <v>0</v>
      </c>
      <c r="C6237">
        <v>7</v>
      </c>
      <c r="D6237" t="s">
        <v>9</v>
      </c>
      <c r="F6237" s="2">
        <v>0.672337962962963</v>
      </c>
      <c r="G6237" s="2"/>
      <c r="H6237">
        <v>1</v>
      </c>
    </row>
    <row r="6238" spans="1:8" x14ac:dyDescent="0.35">
      <c r="A6238">
        <v>148934</v>
      </c>
      <c r="B6238">
        <v>0</v>
      </c>
      <c r="C6238">
        <v>7</v>
      </c>
      <c r="D6238" t="s">
        <v>144</v>
      </c>
      <c r="E6238" s="2">
        <v>0.67337962962962961</v>
      </c>
      <c r="F6238" s="2">
        <v>0.6738425925925926</v>
      </c>
      <c r="G6238" s="2"/>
      <c r="H6238">
        <v>2</v>
      </c>
    </row>
    <row r="6239" spans="1:8" x14ac:dyDescent="0.35">
      <c r="A6239">
        <v>148934</v>
      </c>
      <c r="B6239">
        <v>0</v>
      </c>
      <c r="C6239">
        <v>7</v>
      </c>
      <c r="D6239" t="s">
        <v>59</v>
      </c>
      <c r="E6239" s="2">
        <v>0.67488425925925921</v>
      </c>
      <c r="F6239" s="2">
        <v>0.67534722222222221</v>
      </c>
      <c r="G6239" s="2"/>
      <c r="H6239">
        <v>2</v>
      </c>
    </row>
    <row r="6240" spans="1:8" x14ac:dyDescent="0.35">
      <c r="A6240">
        <v>148934</v>
      </c>
      <c r="B6240">
        <v>0</v>
      </c>
      <c r="C6240">
        <v>7</v>
      </c>
      <c r="D6240" t="s">
        <v>90</v>
      </c>
      <c r="E6240" s="2">
        <v>0.67673611111111109</v>
      </c>
      <c r="F6240" s="2">
        <v>0.67881944444444442</v>
      </c>
      <c r="G6240" s="2"/>
      <c r="H6240">
        <v>2</v>
      </c>
    </row>
    <row r="6241" spans="1:8" x14ac:dyDescent="0.35">
      <c r="A6241">
        <v>148934</v>
      </c>
      <c r="B6241">
        <v>0</v>
      </c>
      <c r="C6241">
        <v>7</v>
      </c>
      <c r="D6241" t="s">
        <v>151</v>
      </c>
      <c r="E6241" s="2">
        <v>0.68032407407407403</v>
      </c>
      <c r="F6241" s="2">
        <v>0.68078703703703702</v>
      </c>
      <c r="G6241" s="2"/>
      <c r="H6241">
        <v>2</v>
      </c>
    </row>
    <row r="6242" spans="1:8" x14ac:dyDescent="0.35">
      <c r="A6242">
        <v>148934</v>
      </c>
      <c r="B6242">
        <v>0</v>
      </c>
      <c r="C6242">
        <v>7</v>
      </c>
      <c r="D6242" t="s">
        <v>150</v>
      </c>
      <c r="E6242" s="2">
        <v>0.68217592592592591</v>
      </c>
      <c r="F6242" s="2">
        <v>0.68287037037037035</v>
      </c>
      <c r="G6242" s="2"/>
      <c r="H6242">
        <v>2</v>
      </c>
    </row>
    <row r="6243" spans="1:8" x14ac:dyDescent="0.35">
      <c r="A6243">
        <v>148934</v>
      </c>
      <c r="B6243">
        <v>0</v>
      </c>
      <c r="C6243">
        <v>7</v>
      </c>
      <c r="D6243" t="s">
        <v>149</v>
      </c>
      <c r="E6243" s="2">
        <v>0.68449074074074079</v>
      </c>
      <c r="F6243" s="2">
        <v>0.6850694444444444</v>
      </c>
      <c r="G6243" s="2"/>
      <c r="H6243">
        <v>2</v>
      </c>
    </row>
    <row r="6244" spans="1:8" x14ac:dyDescent="0.35">
      <c r="A6244">
        <v>148934</v>
      </c>
      <c r="B6244">
        <v>0</v>
      </c>
      <c r="C6244">
        <v>7</v>
      </c>
      <c r="D6244" t="s">
        <v>148</v>
      </c>
      <c r="E6244" s="2">
        <v>0.68692129629629628</v>
      </c>
      <c r="F6244" s="2">
        <v>0.68738425925925928</v>
      </c>
      <c r="G6244" s="2"/>
      <c r="H6244">
        <v>2</v>
      </c>
    </row>
    <row r="6245" spans="1:8" x14ac:dyDescent="0.35">
      <c r="A6245">
        <v>148934</v>
      </c>
      <c r="B6245">
        <v>0</v>
      </c>
      <c r="C6245">
        <v>7</v>
      </c>
      <c r="D6245" t="s">
        <v>19</v>
      </c>
      <c r="E6245" s="2">
        <v>0.69085648148148149</v>
      </c>
      <c r="F6245" s="2">
        <v>0.69131944444444449</v>
      </c>
      <c r="G6245" s="2"/>
      <c r="H6245">
        <v>2</v>
      </c>
    </row>
    <row r="6246" spans="1:8" x14ac:dyDescent="0.35">
      <c r="A6246">
        <v>148934</v>
      </c>
      <c r="B6246">
        <v>0</v>
      </c>
      <c r="C6246">
        <v>7</v>
      </c>
      <c r="D6246" t="s">
        <v>146</v>
      </c>
      <c r="E6246" s="2">
        <v>0.69247685185185182</v>
      </c>
      <c r="F6246" s="2">
        <v>0.69293981481481481</v>
      </c>
      <c r="G6246" s="2"/>
      <c r="H6246" t="s">
        <v>159</v>
      </c>
    </row>
    <row r="6247" spans="1:8" x14ac:dyDescent="0.35">
      <c r="A6247">
        <v>148934</v>
      </c>
      <c r="B6247">
        <v>0</v>
      </c>
      <c r="C6247">
        <v>7</v>
      </c>
      <c r="D6247" t="s">
        <v>13</v>
      </c>
      <c r="E6247" s="2">
        <v>0.69560185185185186</v>
      </c>
      <c r="F6247" s="2">
        <v>0.6962962962962963</v>
      </c>
      <c r="G6247" s="2"/>
      <c r="H6247" t="s">
        <v>152</v>
      </c>
    </row>
    <row r="6248" spans="1:8" x14ac:dyDescent="0.35">
      <c r="A6248">
        <v>148934</v>
      </c>
      <c r="B6248">
        <v>1</v>
      </c>
      <c r="C6248">
        <v>7</v>
      </c>
      <c r="D6248" t="s">
        <v>160</v>
      </c>
      <c r="E6248" s="2">
        <v>0.69930555555555551</v>
      </c>
      <c r="F6248" s="2">
        <v>0.69976851851851851</v>
      </c>
      <c r="G6248" s="2"/>
      <c r="H6248" t="s">
        <v>152</v>
      </c>
    </row>
    <row r="6249" spans="1:8" x14ac:dyDescent="0.35">
      <c r="A6249">
        <v>148934</v>
      </c>
      <c r="B6249">
        <v>1</v>
      </c>
      <c r="C6249">
        <v>7</v>
      </c>
      <c r="D6249" t="s">
        <v>11</v>
      </c>
      <c r="E6249" s="2">
        <v>0.70231481481481484</v>
      </c>
      <c r="H6249" t="s">
        <v>161</v>
      </c>
    </row>
    <row r="6250" spans="1:8" x14ac:dyDescent="0.35">
      <c r="A6250">
        <v>148833</v>
      </c>
      <c r="B6250">
        <v>0</v>
      </c>
      <c r="C6250">
        <v>7</v>
      </c>
      <c r="D6250" t="s">
        <v>93</v>
      </c>
      <c r="F6250" s="2">
        <v>0.67256944444444444</v>
      </c>
      <c r="G6250" s="2"/>
      <c r="H6250">
        <v>1</v>
      </c>
    </row>
    <row r="6251" spans="1:8" x14ac:dyDescent="0.35">
      <c r="A6251">
        <v>148833</v>
      </c>
      <c r="B6251">
        <v>0</v>
      </c>
      <c r="C6251">
        <v>7</v>
      </c>
      <c r="D6251" t="s">
        <v>123</v>
      </c>
      <c r="E6251" s="2">
        <v>0.6743055555555556</v>
      </c>
      <c r="F6251" s="2">
        <v>0.67488425925925921</v>
      </c>
      <c r="G6251" s="2"/>
      <c r="H6251">
        <v>1</v>
      </c>
    </row>
    <row r="6252" spans="1:8" x14ac:dyDescent="0.35">
      <c r="A6252">
        <v>148833</v>
      </c>
      <c r="B6252">
        <v>0</v>
      </c>
      <c r="C6252">
        <v>7</v>
      </c>
      <c r="D6252" t="s">
        <v>21</v>
      </c>
      <c r="E6252" s="2">
        <v>0.67696759259259254</v>
      </c>
      <c r="F6252" s="2">
        <v>0.67754629629629626</v>
      </c>
      <c r="G6252" s="2"/>
      <c r="H6252" t="s">
        <v>114</v>
      </c>
    </row>
    <row r="6253" spans="1:8" x14ac:dyDescent="0.35">
      <c r="A6253">
        <v>148833</v>
      </c>
      <c r="B6253">
        <v>0</v>
      </c>
      <c r="C6253">
        <v>7</v>
      </c>
      <c r="D6253" t="s">
        <v>45</v>
      </c>
      <c r="E6253" s="2">
        <v>0.67939814814814814</v>
      </c>
      <c r="F6253" s="2">
        <v>0.6811342592592593</v>
      </c>
      <c r="G6253" s="2"/>
      <c r="H6253" t="s">
        <v>152</v>
      </c>
    </row>
    <row r="6254" spans="1:8" x14ac:dyDescent="0.35">
      <c r="A6254">
        <v>148833</v>
      </c>
      <c r="B6254">
        <v>0</v>
      </c>
      <c r="C6254">
        <v>7</v>
      </c>
      <c r="D6254" t="s">
        <v>24</v>
      </c>
      <c r="E6254" s="2">
        <v>0.68865740740740744</v>
      </c>
      <c r="F6254" s="2">
        <v>0.68935185185185188</v>
      </c>
      <c r="G6254" s="2"/>
      <c r="H6254" t="s">
        <v>152</v>
      </c>
    </row>
    <row r="6255" spans="1:8" x14ac:dyDescent="0.35">
      <c r="A6255">
        <v>148833</v>
      </c>
      <c r="B6255">
        <v>0</v>
      </c>
      <c r="C6255">
        <v>7</v>
      </c>
      <c r="D6255" t="s">
        <v>113</v>
      </c>
      <c r="E6255" s="2">
        <v>0.69131944444444449</v>
      </c>
      <c r="F6255" s="2">
        <v>0.6918981481481481</v>
      </c>
      <c r="G6255" s="2"/>
      <c r="H6255" t="s">
        <v>152</v>
      </c>
    </row>
    <row r="6256" spans="1:8" x14ac:dyDescent="0.35">
      <c r="A6256">
        <v>148833</v>
      </c>
      <c r="B6256">
        <v>0</v>
      </c>
      <c r="C6256">
        <v>7</v>
      </c>
      <c r="D6256" t="s">
        <v>112</v>
      </c>
      <c r="E6256" s="2">
        <v>0.69328703703703709</v>
      </c>
      <c r="F6256" s="2">
        <v>0.6938657407407407</v>
      </c>
      <c r="G6256" s="2"/>
      <c r="H6256" t="s">
        <v>152</v>
      </c>
    </row>
    <row r="6257" spans="1:8" x14ac:dyDescent="0.35">
      <c r="A6257">
        <v>148833</v>
      </c>
      <c r="B6257">
        <v>0</v>
      </c>
      <c r="C6257">
        <v>7</v>
      </c>
      <c r="D6257" t="s">
        <v>111</v>
      </c>
      <c r="E6257" s="2">
        <v>0.69548611111111114</v>
      </c>
      <c r="F6257" s="2">
        <v>0.69594907407407403</v>
      </c>
      <c r="G6257" s="2"/>
      <c r="H6257" t="s">
        <v>152</v>
      </c>
    </row>
    <row r="6258" spans="1:8" x14ac:dyDescent="0.35">
      <c r="A6258">
        <v>148833</v>
      </c>
      <c r="B6258">
        <v>0</v>
      </c>
      <c r="C6258">
        <v>7</v>
      </c>
      <c r="D6258" t="s">
        <v>109</v>
      </c>
      <c r="E6258" s="2">
        <v>0.69745370370370374</v>
      </c>
      <c r="F6258" s="2">
        <v>0.69791666666666663</v>
      </c>
      <c r="G6258" s="2"/>
      <c r="H6258" t="s">
        <v>152</v>
      </c>
    </row>
    <row r="6259" spans="1:8" x14ac:dyDescent="0.35">
      <c r="A6259">
        <v>148833</v>
      </c>
      <c r="B6259">
        <v>0</v>
      </c>
      <c r="C6259">
        <v>7</v>
      </c>
      <c r="D6259" t="s">
        <v>39</v>
      </c>
      <c r="E6259" s="2">
        <v>0.7</v>
      </c>
      <c r="F6259" s="2">
        <v>0.7006944444444444</v>
      </c>
      <c r="G6259" s="2"/>
      <c r="H6259">
        <v>5</v>
      </c>
    </row>
    <row r="6260" spans="1:8" x14ac:dyDescent="0.35">
      <c r="A6260">
        <v>148833</v>
      </c>
      <c r="B6260">
        <v>0</v>
      </c>
      <c r="C6260">
        <v>7</v>
      </c>
      <c r="D6260" t="s">
        <v>108</v>
      </c>
      <c r="E6260" s="2">
        <v>0.70324074074074072</v>
      </c>
      <c r="F6260" s="2">
        <v>0.70370370370370372</v>
      </c>
      <c r="G6260" s="2"/>
      <c r="H6260">
        <v>1</v>
      </c>
    </row>
    <row r="6261" spans="1:8" x14ac:dyDescent="0.35">
      <c r="A6261">
        <v>148833</v>
      </c>
      <c r="B6261">
        <v>0</v>
      </c>
      <c r="C6261">
        <v>7</v>
      </c>
      <c r="D6261" t="s">
        <v>107</v>
      </c>
      <c r="E6261" s="2">
        <v>0.70532407407407405</v>
      </c>
      <c r="F6261" s="2">
        <v>0.70578703703703705</v>
      </c>
      <c r="G6261" s="2"/>
      <c r="H6261">
        <v>1</v>
      </c>
    </row>
    <row r="6262" spans="1:8" x14ac:dyDescent="0.35">
      <c r="A6262">
        <v>148833</v>
      </c>
      <c r="B6262">
        <v>0</v>
      </c>
      <c r="C6262">
        <v>7</v>
      </c>
      <c r="D6262" t="s">
        <v>106</v>
      </c>
      <c r="E6262" s="2">
        <v>0.70694444444444449</v>
      </c>
      <c r="F6262" s="2">
        <v>0.70740740740740737</v>
      </c>
      <c r="G6262" s="2"/>
      <c r="H6262">
        <v>1</v>
      </c>
    </row>
    <row r="6263" spans="1:8" x14ac:dyDescent="0.35">
      <c r="A6263">
        <v>148833</v>
      </c>
      <c r="B6263">
        <v>0</v>
      </c>
      <c r="C6263">
        <v>7</v>
      </c>
      <c r="D6263" t="s">
        <v>105</v>
      </c>
      <c r="E6263" s="2">
        <v>0.70914351851851853</v>
      </c>
      <c r="F6263" s="2">
        <v>0.70960648148148153</v>
      </c>
      <c r="G6263" s="2"/>
      <c r="H6263">
        <v>1</v>
      </c>
    </row>
    <row r="6264" spans="1:8" x14ac:dyDescent="0.35">
      <c r="A6264">
        <v>148833</v>
      </c>
      <c r="B6264">
        <v>0</v>
      </c>
      <c r="C6264">
        <v>7</v>
      </c>
      <c r="D6264" t="s">
        <v>104</v>
      </c>
      <c r="E6264" s="2">
        <v>0.71134259259259258</v>
      </c>
      <c r="F6264" s="2">
        <v>0.71180555555555558</v>
      </c>
      <c r="G6264" s="2"/>
      <c r="H6264">
        <v>1</v>
      </c>
    </row>
    <row r="6265" spans="1:8" x14ac:dyDescent="0.35">
      <c r="A6265">
        <v>148833</v>
      </c>
      <c r="B6265">
        <v>0</v>
      </c>
      <c r="C6265">
        <v>7</v>
      </c>
      <c r="D6265" t="s">
        <v>103</v>
      </c>
      <c r="E6265" s="2">
        <v>0.71412037037037035</v>
      </c>
      <c r="F6265" s="2">
        <v>0.71458333333333335</v>
      </c>
      <c r="G6265" s="2"/>
      <c r="H6265">
        <v>1</v>
      </c>
    </row>
    <row r="6266" spans="1:8" x14ac:dyDescent="0.35">
      <c r="A6266">
        <v>148833</v>
      </c>
      <c r="B6266">
        <v>0</v>
      </c>
      <c r="C6266">
        <v>7</v>
      </c>
      <c r="D6266" t="s">
        <v>102</v>
      </c>
      <c r="E6266" s="2">
        <v>0.71701388888888884</v>
      </c>
      <c r="F6266" s="2">
        <v>0.71747685185185184</v>
      </c>
      <c r="G6266" s="2"/>
      <c r="H6266">
        <v>1</v>
      </c>
    </row>
    <row r="6267" spans="1:8" x14ac:dyDescent="0.35">
      <c r="A6267">
        <v>148833</v>
      </c>
      <c r="B6267">
        <v>0</v>
      </c>
      <c r="C6267">
        <v>7</v>
      </c>
      <c r="D6267" t="s">
        <v>8</v>
      </c>
      <c r="E6267" s="2">
        <v>0.72094907407407405</v>
      </c>
      <c r="H6267">
        <v>1</v>
      </c>
    </row>
    <row r="6268" spans="1:8" x14ac:dyDescent="0.35">
      <c r="A6268">
        <v>147136</v>
      </c>
      <c r="B6268">
        <v>0</v>
      </c>
      <c r="C6268">
        <v>7</v>
      </c>
      <c r="D6268" t="s">
        <v>18</v>
      </c>
      <c r="F6268" s="2">
        <v>0.67268518518518516</v>
      </c>
      <c r="G6268" s="2"/>
      <c r="H6268" t="s">
        <v>124</v>
      </c>
    </row>
    <row r="6269" spans="1:8" x14ac:dyDescent="0.35">
      <c r="A6269">
        <v>147136</v>
      </c>
      <c r="B6269">
        <v>0</v>
      </c>
      <c r="C6269">
        <v>7</v>
      </c>
      <c r="D6269" t="s">
        <v>17</v>
      </c>
      <c r="E6269" s="2">
        <v>0.67500000000000004</v>
      </c>
      <c r="F6269" s="2">
        <v>0.67546296296296293</v>
      </c>
      <c r="G6269" s="2"/>
      <c r="H6269">
        <v>2</v>
      </c>
    </row>
    <row r="6270" spans="1:8" x14ac:dyDescent="0.35">
      <c r="A6270">
        <v>147136</v>
      </c>
      <c r="B6270">
        <v>0</v>
      </c>
      <c r="C6270">
        <v>7</v>
      </c>
      <c r="D6270" t="s">
        <v>125</v>
      </c>
      <c r="E6270" s="2">
        <v>0.67708333333333337</v>
      </c>
      <c r="F6270" s="2">
        <v>0.67754629629629626</v>
      </c>
      <c r="G6270" s="2"/>
      <c r="H6270">
        <v>2</v>
      </c>
    </row>
    <row r="6271" spans="1:8" x14ac:dyDescent="0.35">
      <c r="A6271">
        <v>147136</v>
      </c>
      <c r="B6271">
        <v>0</v>
      </c>
      <c r="C6271">
        <v>7</v>
      </c>
      <c r="D6271" t="s">
        <v>126</v>
      </c>
      <c r="E6271" s="2">
        <v>0.67962962962962958</v>
      </c>
      <c r="F6271" s="2">
        <v>0.68032407407407403</v>
      </c>
      <c r="G6271" s="2"/>
      <c r="H6271" t="s">
        <v>127</v>
      </c>
    </row>
    <row r="6272" spans="1:8" x14ac:dyDescent="0.35">
      <c r="A6272">
        <v>147136</v>
      </c>
      <c r="B6272">
        <v>0</v>
      </c>
      <c r="C6272">
        <v>7</v>
      </c>
      <c r="D6272" t="s">
        <v>128</v>
      </c>
      <c r="E6272" s="2">
        <v>0.68182870370370374</v>
      </c>
      <c r="F6272" s="2">
        <v>0.68229166666666663</v>
      </c>
      <c r="G6272" s="2"/>
      <c r="H6272" t="s">
        <v>110</v>
      </c>
    </row>
    <row r="6273" spans="1:8" x14ac:dyDescent="0.35">
      <c r="A6273">
        <v>147136</v>
      </c>
      <c r="B6273">
        <v>0</v>
      </c>
      <c r="C6273">
        <v>7</v>
      </c>
      <c r="D6273" t="s">
        <v>129</v>
      </c>
      <c r="E6273" s="2">
        <v>0.68368055555555551</v>
      </c>
      <c r="F6273" s="2">
        <v>0.68414351851851851</v>
      </c>
      <c r="G6273" s="2"/>
      <c r="H6273" t="s">
        <v>110</v>
      </c>
    </row>
    <row r="6274" spans="1:8" x14ac:dyDescent="0.35">
      <c r="A6274">
        <v>147136</v>
      </c>
      <c r="B6274">
        <v>0</v>
      </c>
      <c r="C6274">
        <v>7</v>
      </c>
      <c r="D6274" t="s">
        <v>130</v>
      </c>
      <c r="E6274" s="2">
        <v>0.6855324074074074</v>
      </c>
      <c r="F6274" s="2">
        <v>0.68611111111111112</v>
      </c>
      <c r="G6274" s="2"/>
      <c r="H6274" t="s">
        <v>110</v>
      </c>
    </row>
    <row r="6275" spans="1:8" x14ac:dyDescent="0.35">
      <c r="A6275">
        <v>147136</v>
      </c>
      <c r="B6275">
        <v>0</v>
      </c>
      <c r="C6275">
        <v>7</v>
      </c>
      <c r="D6275" t="s">
        <v>45</v>
      </c>
      <c r="E6275" s="2">
        <v>0.68761574074074072</v>
      </c>
      <c r="F6275" s="2">
        <v>0.68854166666666672</v>
      </c>
      <c r="G6275" s="2"/>
      <c r="H6275" t="s">
        <v>110</v>
      </c>
    </row>
    <row r="6276" spans="1:8" x14ac:dyDescent="0.35">
      <c r="A6276">
        <v>147136</v>
      </c>
      <c r="B6276">
        <v>0</v>
      </c>
      <c r="C6276">
        <v>7</v>
      </c>
      <c r="D6276" t="s">
        <v>21</v>
      </c>
      <c r="E6276" s="2">
        <v>0.69039351851851849</v>
      </c>
      <c r="H6276" t="s">
        <v>114</v>
      </c>
    </row>
    <row r="6277" spans="1:8" x14ac:dyDescent="0.35">
      <c r="A6277">
        <v>147938</v>
      </c>
      <c r="B6277">
        <v>0</v>
      </c>
      <c r="C6277">
        <v>7</v>
      </c>
      <c r="D6277" t="s">
        <v>11</v>
      </c>
      <c r="F6277" s="2">
        <v>0.67361111111111116</v>
      </c>
      <c r="G6277" s="2"/>
      <c r="H6277" t="s">
        <v>161</v>
      </c>
    </row>
    <row r="6278" spans="1:8" x14ac:dyDescent="0.35">
      <c r="A6278">
        <v>147938</v>
      </c>
      <c r="B6278">
        <v>0</v>
      </c>
      <c r="C6278">
        <v>7</v>
      </c>
      <c r="D6278" t="s">
        <v>160</v>
      </c>
      <c r="E6278" s="2">
        <v>0.67604166666666665</v>
      </c>
      <c r="F6278" s="2">
        <v>0.67673611111111109</v>
      </c>
      <c r="G6278" s="2"/>
      <c r="H6278" t="s">
        <v>110</v>
      </c>
    </row>
    <row r="6279" spans="1:8" x14ac:dyDescent="0.35">
      <c r="A6279">
        <v>147938</v>
      </c>
      <c r="B6279">
        <v>1</v>
      </c>
      <c r="C6279">
        <v>7</v>
      </c>
      <c r="D6279" t="s">
        <v>13</v>
      </c>
      <c r="E6279" s="2">
        <v>0.6802083333333333</v>
      </c>
      <c r="F6279" s="2">
        <v>0.68090277777777775</v>
      </c>
      <c r="G6279" s="2"/>
      <c r="H6279" t="s">
        <v>110</v>
      </c>
    </row>
    <row r="6280" spans="1:8" x14ac:dyDescent="0.35">
      <c r="A6280">
        <v>147938</v>
      </c>
      <c r="B6280">
        <v>1</v>
      </c>
      <c r="C6280">
        <v>7</v>
      </c>
      <c r="D6280" t="s">
        <v>146</v>
      </c>
      <c r="E6280" s="2">
        <v>0.68298611111111107</v>
      </c>
      <c r="F6280" s="2">
        <v>0.68344907407407407</v>
      </c>
      <c r="G6280" s="2"/>
      <c r="H6280" t="s">
        <v>147</v>
      </c>
    </row>
    <row r="6281" spans="1:8" x14ac:dyDescent="0.35">
      <c r="A6281">
        <v>147938</v>
      </c>
      <c r="B6281">
        <v>1</v>
      </c>
      <c r="C6281">
        <v>7</v>
      </c>
      <c r="D6281" t="s">
        <v>19</v>
      </c>
      <c r="E6281" s="2">
        <v>0.68460648148148151</v>
      </c>
      <c r="F6281" s="2">
        <v>0.6850694444444444</v>
      </c>
      <c r="G6281" s="2"/>
      <c r="H6281">
        <v>1</v>
      </c>
    </row>
    <row r="6282" spans="1:8" x14ac:dyDescent="0.35">
      <c r="A6282">
        <v>147938</v>
      </c>
      <c r="B6282">
        <v>1</v>
      </c>
      <c r="C6282">
        <v>7</v>
      </c>
      <c r="D6282" t="s">
        <v>148</v>
      </c>
      <c r="E6282" s="2">
        <v>0.68831018518518516</v>
      </c>
      <c r="F6282" s="2">
        <v>0.68877314814814816</v>
      </c>
      <c r="G6282" s="2"/>
      <c r="H6282">
        <v>1</v>
      </c>
    </row>
    <row r="6283" spans="1:8" x14ac:dyDescent="0.35">
      <c r="A6283">
        <v>147938</v>
      </c>
      <c r="B6283">
        <v>1</v>
      </c>
      <c r="C6283">
        <v>7</v>
      </c>
      <c r="D6283" t="s">
        <v>149</v>
      </c>
      <c r="E6283" s="2">
        <v>0.69050925925925921</v>
      </c>
      <c r="F6283" s="2">
        <v>0.69108796296296293</v>
      </c>
      <c r="G6283" s="2"/>
      <c r="H6283">
        <v>1</v>
      </c>
    </row>
    <row r="6284" spans="1:8" x14ac:dyDescent="0.35">
      <c r="A6284">
        <v>147938</v>
      </c>
      <c r="B6284">
        <v>1</v>
      </c>
      <c r="C6284">
        <v>7</v>
      </c>
      <c r="D6284" t="s">
        <v>150</v>
      </c>
      <c r="E6284" s="2">
        <v>0.69270833333333337</v>
      </c>
      <c r="F6284" s="2">
        <v>0.69340277777777781</v>
      </c>
      <c r="G6284" s="2"/>
      <c r="H6284">
        <v>1</v>
      </c>
    </row>
    <row r="6285" spans="1:8" x14ac:dyDescent="0.35">
      <c r="A6285">
        <v>147938</v>
      </c>
      <c r="B6285">
        <v>1</v>
      </c>
      <c r="C6285">
        <v>7</v>
      </c>
      <c r="D6285" t="s">
        <v>151</v>
      </c>
      <c r="E6285" s="2">
        <v>0.6947916666666667</v>
      </c>
      <c r="F6285" s="2">
        <v>0.69525462962962958</v>
      </c>
      <c r="G6285" s="2"/>
      <c r="H6285">
        <v>1</v>
      </c>
    </row>
    <row r="6286" spans="1:8" x14ac:dyDescent="0.35">
      <c r="A6286">
        <v>147938</v>
      </c>
      <c r="B6286">
        <v>1</v>
      </c>
      <c r="C6286">
        <v>7</v>
      </c>
      <c r="D6286" t="s">
        <v>90</v>
      </c>
      <c r="E6286" s="2">
        <v>0.69664351851851847</v>
      </c>
      <c r="F6286" s="2">
        <v>0.69733796296296291</v>
      </c>
      <c r="G6286" s="2"/>
      <c r="H6286">
        <v>1</v>
      </c>
    </row>
    <row r="6287" spans="1:8" x14ac:dyDescent="0.35">
      <c r="A6287">
        <v>147938</v>
      </c>
      <c r="B6287">
        <v>1</v>
      </c>
      <c r="C6287">
        <v>7</v>
      </c>
      <c r="D6287" t="s">
        <v>59</v>
      </c>
      <c r="E6287" s="2">
        <v>0.6987268518518519</v>
      </c>
      <c r="F6287" s="2">
        <v>0.69918981481481479</v>
      </c>
      <c r="G6287" s="2"/>
      <c r="H6287">
        <v>1</v>
      </c>
    </row>
    <row r="6288" spans="1:8" x14ac:dyDescent="0.35">
      <c r="A6288">
        <v>147938</v>
      </c>
      <c r="B6288">
        <v>1</v>
      </c>
      <c r="C6288">
        <v>7</v>
      </c>
      <c r="D6288" t="s">
        <v>144</v>
      </c>
      <c r="E6288" s="2">
        <v>0.70023148148148151</v>
      </c>
      <c r="F6288" s="2">
        <v>0.7006944444444444</v>
      </c>
      <c r="G6288" s="2"/>
      <c r="H6288">
        <v>1</v>
      </c>
    </row>
    <row r="6289" spans="1:8" x14ac:dyDescent="0.35">
      <c r="A6289">
        <v>147938</v>
      </c>
      <c r="B6289">
        <v>1</v>
      </c>
      <c r="C6289">
        <v>7</v>
      </c>
      <c r="D6289" t="s">
        <v>9</v>
      </c>
      <c r="E6289" s="2">
        <v>0.70219907407407411</v>
      </c>
      <c r="H6289">
        <v>1</v>
      </c>
    </row>
    <row r="6290" spans="1:8" x14ac:dyDescent="0.35">
      <c r="A6290">
        <v>145531</v>
      </c>
      <c r="B6290">
        <v>0</v>
      </c>
      <c r="C6290">
        <v>7</v>
      </c>
      <c r="D6290" t="s">
        <v>21</v>
      </c>
      <c r="F6290" s="2">
        <v>0.67361111111111116</v>
      </c>
      <c r="G6290" s="2"/>
      <c r="H6290" t="s">
        <v>114</v>
      </c>
    </row>
    <row r="6291" spans="1:8" x14ac:dyDescent="0.35">
      <c r="A6291">
        <v>145531</v>
      </c>
      <c r="B6291">
        <v>0</v>
      </c>
      <c r="C6291">
        <v>7</v>
      </c>
      <c r="D6291" t="s">
        <v>45</v>
      </c>
      <c r="E6291" s="2">
        <v>0.67569444444444449</v>
      </c>
      <c r="F6291" s="2">
        <v>0.67638888888888893</v>
      </c>
      <c r="G6291" s="2"/>
      <c r="H6291" t="s">
        <v>152</v>
      </c>
    </row>
    <row r="6292" spans="1:8" x14ac:dyDescent="0.35">
      <c r="A6292">
        <v>145531</v>
      </c>
      <c r="B6292">
        <v>0</v>
      </c>
      <c r="C6292">
        <v>7</v>
      </c>
      <c r="D6292" t="s">
        <v>130</v>
      </c>
      <c r="E6292" s="2">
        <v>0.67812499999999998</v>
      </c>
      <c r="F6292" s="2">
        <v>0.6787037037037037</v>
      </c>
      <c r="G6292" s="2"/>
      <c r="H6292" t="s">
        <v>152</v>
      </c>
    </row>
    <row r="6293" spans="1:8" x14ac:dyDescent="0.35">
      <c r="A6293">
        <v>145531</v>
      </c>
      <c r="B6293">
        <v>0</v>
      </c>
      <c r="C6293">
        <v>7</v>
      </c>
      <c r="D6293" t="s">
        <v>129</v>
      </c>
      <c r="E6293" s="2">
        <v>0.68032407407407403</v>
      </c>
      <c r="F6293" s="2">
        <v>0.68078703703703702</v>
      </c>
      <c r="G6293" s="2"/>
      <c r="H6293" t="s">
        <v>152</v>
      </c>
    </row>
    <row r="6294" spans="1:8" x14ac:dyDescent="0.35">
      <c r="A6294">
        <v>145531</v>
      </c>
      <c r="B6294">
        <v>0</v>
      </c>
      <c r="C6294">
        <v>7</v>
      </c>
      <c r="D6294" t="s">
        <v>128</v>
      </c>
      <c r="E6294" s="2">
        <v>0.68252314814814818</v>
      </c>
      <c r="F6294" s="2">
        <v>0.68298611111111107</v>
      </c>
      <c r="G6294" s="2"/>
      <c r="H6294" t="s">
        <v>152</v>
      </c>
    </row>
    <row r="6295" spans="1:8" x14ac:dyDescent="0.35">
      <c r="A6295">
        <v>145531</v>
      </c>
      <c r="B6295">
        <v>0</v>
      </c>
      <c r="C6295">
        <v>7</v>
      </c>
      <c r="D6295" t="s">
        <v>126</v>
      </c>
      <c r="E6295" s="2">
        <v>0.68472222222222223</v>
      </c>
      <c r="F6295" s="2">
        <v>0.68541666666666667</v>
      </c>
      <c r="G6295" s="2"/>
      <c r="H6295" t="s">
        <v>162</v>
      </c>
    </row>
    <row r="6296" spans="1:8" x14ac:dyDescent="0.35">
      <c r="A6296">
        <v>145531</v>
      </c>
      <c r="B6296">
        <v>0</v>
      </c>
      <c r="C6296">
        <v>7</v>
      </c>
      <c r="D6296" t="s">
        <v>125</v>
      </c>
      <c r="E6296" s="2">
        <v>0.6875</v>
      </c>
      <c r="F6296" s="2">
        <v>0.687962962962963</v>
      </c>
      <c r="G6296" s="2"/>
      <c r="H6296">
        <v>1</v>
      </c>
    </row>
    <row r="6297" spans="1:8" x14ac:dyDescent="0.35">
      <c r="A6297">
        <v>145531</v>
      </c>
      <c r="B6297">
        <v>0</v>
      </c>
      <c r="C6297">
        <v>7</v>
      </c>
      <c r="D6297" t="s">
        <v>17</v>
      </c>
      <c r="E6297" s="2">
        <v>0.68923611111111116</v>
      </c>
      <c r="F6297" s="2">
        <v>0.68969907407407405</v>
      </c>
      <c r="G6297" s="2"/>
      <c r="H6297">
        <v>1</v>
      </c>
    </row>
    <row r="6298" spans="1:8" x14ac:dyDescent="0.35">
      <c r="A6298">
        <v>145531</v>
      </c>
      <c r="B6298">
        <v>0</v>
      </c>
      <c r="C6298">
        <v>7</v>
      </c>
      <c r="D6298" t="s">
        <v>18</v>
      </c>
      <c r="E6298" s="2">
        <v>0.69178240740740737</v>
      </c>
      <c r="F6298" s="2">
        <v>0.69224537037037037</v>
      </c>
      <c r="G6298" s="2"/>
      <c r="H6298">
        <v>1</v>
      </c>
    </row>
    <row r="6299" spans="1:8" x14ac:dyDescent="0.35">
      <c r="A6299">
        <v>145531</v>
      </c>
      <c r="B6299">
        <v>0</v>
      </c>
      <c r="C6299">
        <v>7</v>
      </c>
      <c r="D6299" t="s">
        <v>163</v>
      </c>
      <c r="E6299" s="2">
        <v>0.69351851851851853</v>
      </c>
      <c r="F6299" s="2">
        <v>0.69398148148148153</v>
      </c>
      <c r="G6299" s="2"/>
      <c r="H6299">
        <v>1</v>
      </c>
    </row>
    <row r="6300" spans="1:8" x14ac:dyDescent="0.35">
      <c r="A6300">
        <v>145531</v>
      </c>
      <c r="B6300">
        <v>0</v>
      </c>
      <c r="C6300">
        <v>7</v>
      </c>
      <c r="D6300" t="s">
        <v>164</v>
      </c>
      <c r="E6300" s="2">
        <v>0.69606481481481486</v>
      </c>
      <c r="F6300" s="2">
        <v>0.69652777777777775</v>
      </c>
      <c r="G6300" s="2"/>
      <c r="H6300">
        <v>1</v>
      </c>
    </row>
    <row r="6301" spans="1:8" x14ac:dyDescent="0.35">
      <c r="A6301">
        <v>145531</v>
      </c>
      <c r="B6301">
        <v>0</v>
      </c>
      <c r="C6301">
        <v>7</v>
      </c>
      <c r="D6301" t="s">
        <v>165</v>
      </c>
      <c r="E6301" s="2">
        <v>0.69861111111111107</v>
      </c>
      <c r="F6301" s="2">
        <v>0.69907407407407407</v>
      </c>
      <c r="G6301" s="2"/>
      <c r="H6301">
        <v>1</v>
      </c>
    </row>
    <row r="6302" spans="1:8" x14ac:dyDescent="0.35">
      <c r="A6302">
        <v>145531</v>
      </c>
      <c r="B6302">
        <v>0</v>
      </c>
      <c r="C6302">
        <v>7</v>
      </c>
      <c r="D6302" t="s">
        <v>26</v>
      </c>
      <c r="E6302" s="2">
        <v>0.70150462962962967</v>
      </c>
      <c r="H6302">
        <v>2</v>
      </c>
    </row>
    <row r="6303" spans="1:8" x14ac:dyDescent="0.35">
      <c r="A6303">
        <v>145538</v>
      </c>
      <c r="B6303">
        <v>0</v>
      </c>
      <c r="C6303">
        <v>7</v>
      </c>
      <c r="D6303" t="s">
        <v>26</v>
      </c>
      <c r="F6303" s="2">
        <v>0.67361111111111116</v>
      </c>
      <c r="G6303" s="2"/>
      <c r="H6303">
        <v>2</v>
      </c>
    </row>
    <row r="6304" spans="1:8" x14ac:dyDescent="0.35">
      <c r="A6304">
        <v>145538</v>
      </c>
      <c r="B6304">
        <v>0</v>
      </c>
      <c r="C6304">
        <v>7</v>
      </c>
      <c r="D6304" t="s">
        <v>165</v>
      </c>
      <c r="E6304" s="2">
        <v>0.67534722222222221</v>
      </c>
      <c r="F6304" s="2">
        <v>0.67581018518518521</v>
      </c>
      <c r="G6304" s="2"/>
      <c r="H6304">
        <v>2</v>
      </c>
    </row>
    <row r="6305" spans="1:8" x14ac:dyDescent="0.35">
      <c r="A6305">
        <v>145538</v>
      </c>
      <c r="B6305">
        <v>0</v>
      </c>
      <c r="C6305">
        <v>7</v>
      </c>
      <c r="D6305" t="s">
        <v>164</v>
      </c>
      <c r="E6305" s="2">
        <v>0.67800925925925926</v>
      </c>
      <c r="F6305" s="2">
        <v>0.67847222222222225</v>
      </c>
      <c r="G6305" s="2"/>
      <c r="H6305">
        <v>2</v>
      </c>
    </row>
    <row r="6306" spans="1:8" x14ac:dyDescent="0.35">
      <c r="A6306">
        <v>145538</v>
      </c>
      <c r="B6306">
        <v>0</v>
      </c>
      <c r="C6306">
        <v>7</v>
      </c>
      <c r="D6306" t="s">
        <v>163</v>
      </c>
      <c r="E6306" s="2">
        <v>0.6806712962962963</v>
      </c>
      <c r="F6306" s="2">
        <v>0.6811342592592593</v>
      </c>
      <c r="G6306" s="2"/>
      <c r="H6306">
        <v>2</v>
      </c>
    </row>
    <row r="6307" spans="1:8" x14ac:dyDescent="0.35">
      <c r="A6307">
        <v>145538</v>
      </c>
      <c r="B6307">
        <v>0</v>
      </c>
      <c r="C6307">
        <v>7</v>
      </c>
      <c r="D6307" t="s">
        <v>18</v>
      </c>
      <c r="E6307" s="2">
        <v>0.68263888888888891</v>
      </c>
      <c r="F6307" s="2">
        <v>0.6831018518518519</v>
      </c>
      <c r="G6307" s="2"/>
      <c r="H6307">
        <v>2</v>
      </c>
    </row>
    <row r="6308" spans="1:8" x14ac:dyDescent="0.35">
      <c r="A6308">
        <v>145538</v>
      </c>
      <c r="B6308">
        <v>0</v>
      </c>
      <c r="C6308">
        <v>7</v>
      </c>
      <c r="D6308" t="s">
        <v>17</v>
      </c>
      <c r="E6308" s="2">
        <v>0.68541666666666667</v>
      </c>
      <c r="F6308" s="2">
        <v>0.68587962962962967</v>
      </c>
      <c r="G6308" s="2"/>
      <c r="H6308">
        <v>2</v>
      </c>
    </row>
    <row r="6309" spans="1:8" x14ac:dyDescent="0.35">
      <c r="A6309">
        <v>145538</v>
      </c>
      <c r="B6309">
        <v>0</v>
      </c>
      <c r="C6309">
        <v>7</v>
      </c>
      <c r="D6309" t="s">
        <v>125</v>
      </c>
      <c r="E6309" s="2">
        <v>0.68738425925925928</v>
      </c>
      <c r="F6309" s="2">
        <v>0.68784722222222228</v>
      </c>
      <c r="G6309" s="2"/>
      <c r="H6309">
        <v>2</v>
      </c>
    </row>
    <row r="6310" spans="1:8" x14ac:dyDescent="0.35">
      <c r="A6310">
        <v>145538</v>
      </c>
      <c r="B6310">
        <v>0</v>
      </c>
      <c r="C6310">
        <v>7</v>
      </c>
      <c r="D6310" t="s">
        <v>126</v>
      </c>
      <c r="E6310" s="2">
        <v>0.69004629629629632</v>
      </c>
      <c r="F6310" s="2">
        <v>0.69074074074074077</v>
      </c>
      <c r="G6310" s="2"/>
      <c r="H6310" t="s">
        <v>127</v>
      </c>
    </row>
    <row r="6311" spans="1:8" x14ac:dyDescent="0.35">
      <c r="A6311">
        <v>145538</v>
      </c>
      <c r="B6311">
        <v>0</v>
      </c>
      <c r="C6311">
        <v>7</v>
      </c>
      <c r="D6311" t="s">
        <v>128</v>
      </c>
      <c r="E6311" s="2">
        <v>0.69224537037037037</v>
      </c>
      <c r="F6311" s="2">
        <v>0.69270833333333337</v>
      </c>
      <c r="G6311" s="2"/>
      <c r="H6311" t="s">
        <v>110</v>
      </c>
    </row>
    <row r="6312" spans="1:8" x14ac:dyDescent="0.35">
      <c r="A6312">
        <v>145538</v>
      </c>
      <c r="B6312">
        <v>0</v>
      </c>
      <c r="C6312">
        <v>7</v>
      </c>
      <c r="D6312" t="s">
        <v>129</v>
      </c>
      <c r="E6312" s="2">
        <v>0.69409722222222225</v>
      </c>
      <c r="F6312" s="2">
        <v>0.69456018518518514</v>
      </c>
      <c r="G6312" s="2"/>
      <c r="H6312" t="s">
        <v>110</v>
      </c>
    </row>
    <row r="6313" spans="1:8" x14ac:dyDescent="0.35">
      <c r="A6313">
        <v>145538</v>
      </c>
      <c r="B6313">
        <v>0</v>
      </c>
      <c r="C6313">
        <v>7</v>
      </c>
      <c r="D6313" t="s">
        <v>130</v>
      </c>
      <c r="E6313" s="2">
        <v>0.69594907407407403</v>
      </c>
      <c r="F6313" s="2">
        <v>0.69652777777777775</v>
      </c>
      <c r="G6313" s="2"/>
      <c r="H6313" t="s">
        <v>110</v>
      </c>
    </row>
    <row r="6314" spans="1:8" x14ac:dyDescent="0.35">
      <c r="A6314">
        <v>145538</v>
      </c>
      <c r="B6314">
        <v>0</v>
      </c>
      <c r="C6314">
        <v>7</v>
      </c>
      <c r="D6314" t="s">
        <v>45</v>
      </c>
      <c r="E6314" s="2">
        <v>0.69803240740740746</v>
      </c>
      <c r="F6314" s="2">
        <v>0.69895833333333335</v>
      </c>
      <c r="G6314" s="2"/>
      <c r="H6314" t="s">
        <v>110</v>
      </c>
    </row>
    <row r="6315" spans="1:8" x14ac:dyDescent="0.35">
      <c r="A6315">
        <v>145538</v>
      </c>
      <c r="B6315">
        <v>0</v>
      </c>
      <c r="C6315">
        <v>7</v>
      </c>
      <c r="D6315" t="s">
        <v>21</v>
      </c>
      <c r="E6315" s="2">
        <v>0.70081018518518523</v>
      </c>
      <c r="H6315" t="s">
        <v>114</v>
      </c>
    </row>
    <row r="6316" spans="1:8" x14ac:dyDescent="0.35">
      <c r="A6316">
        <v>147237</v>
      </c>
      <c r="B6316">
        <v>0</v>
      </c>
      <c r="C6316">
        <v>7</v>
      </c>
      <c r="D6316" t="s">
        <v>23</v>
      </c>
      <c r="F6316" s="2">
        <v>0.6738425925925926</v>
      </c>
      <c r="G6316" s="2"/>
      <c r="H6316">
        <v>1</v>
      </c>
    </row>
    <row r="6317" spans="1:8" x14ac:dyDescent="0.35">
      <c r="A6317">
        <v>147237</v>
      </c>
      <c r="B6317">
        <v>0</v>
      </c>
      <c r="C6317">
        <v>7</v>
      </c>
      <c r="D6317" t="s">
        <v>145</v>
      </c>
      <c r="E6317" s="2">
        <v>0.67615740740740737</v>
      </c>
      <c r="F6317" s="2">
        <v>0.67662037037037037</v>
      </c>
      <c r="G6317" s="2"/>
      <c r="H6317">
        <v>1</v>
      </c>
    </row>
    <row r="6318" spans="1:8" x14ac:dyDescent="0.35">
      <c r="A6318">
        <v>147237</v>
      </c>
      <c r="B6318">
        <v>0</v>
      </c>
      <c r="C6318">
        <v>7</v>
      </c>
      <c r="D6318" t="s">
        <v>146</v>
      </c>
      <c r="E6318" s="2">
        <v>0.67800925925925926</v>
      </c>
      <c r="F6318" s="2">
        <v>0.67847222222222225</v>
      </c>
      <c r="G6318" s="2"/>
      <c r="H6318" t="s">
        <v>147</v>
      </c>
    </row>
    <row r="6319" spans="1:8" x14ac:dyDescent="0.35">
      <c r="A6319">
        <v>147237</v>
      </c>
      <c r="B6319">
        <v>0</v>
      </c>
      <c r="C6319">
        <v>7</v>
      </c>
      <c r="D6319" t="s">
        <v>19</v>
      </c>
      <c r="E6319" s="2">
        <v>0.67939814814814814</v>
      </c>
      <c r="F6319" s="2">
        <v>0.67986111111111114</v>
      </c>
      <c r="G6319" s="2"/>
      <c r="H6319">
        <v>1</v>
      </c>
    </row>
    <row r="6320" spans="1:8" x14ac:dyDescent="0.35">
      <c r="A6320">
        <v>147237</v>
      </c>
      <c r="B6320">
        <v>0</v>
      </c>
      <c r="C6320">
        <v>7</v>
      </c>
      <c r="D6320" t="s">
        <v>148</v>
      </c>
      <c r="E6320" s="2">
        <v>0.68263888888888891</v>
      </c>
      <c r="F6320" s="2">
        <v>0.6831018518518519</v>
      </c>
      <c r="G6320" s="2"/>
      <c r="H6320">
        <v>1</v>
      </c>
    </row>
    <row r="6321" spans="1:8" x14ac:dyDescent="0.35">
      <c r="A6321">
        <v>147237</v>
      </c>
      <c r="B6321">
        <v>0</v>
      </c>
      <c r="C6321">
        <v>7</v>
      </c>
      <c r="D6321" t="s">
        <v>149</v>
      </c>
      <c r="E6321" s="2">
        <v>0.68449074074074079</v>
      </c>
      <c r="F6321" s="2">
        <v>0.6850694444444444</v>
      </c>
      <c r="G6321" s="2"/>
      <c r="H6321">
        <v>1</v>
      </c>
    </row>
    <row r="6322" spans="1:8" x14ac:dyDescent="0.35">
      <c r="A6322">
        <v>147237</v>
      </c>
      <c r="B6322">
        <v>0</v>
      </c>
      <c r="C6322">
        <v>7</v>
      </c>
      <c r="D6322" t="s">
        <v>150</v>
      </c>
      <c r="E6322" s="2">
        <v>0.68645833333333328</v>
      </c>
      <c r="F6322" s="2">
        <v>0.68715277777777772</v>
      </c>
      <c r="G6322" s="2"/>
      <c r="H6322">
        <v>1</v>
      </c>
    </row>
    <row r="6323" spans="1:8" x14ac:dyDescent="0.35">
      <c r="A6323">
        <v>147237</v>
      </c>
      <c r="B6323">
        <v>0</v>
      </c>
      <c r="C6323">
        <v>7</v>
      </c>
      <c r="D6323" t="s">
        <v>151</v>
      </c>
      <c r="E6323" s="2">
        <v>0.68831018518518516</v>
      </c>
      <c r="F6323" s="2">
        <v>0.68877314814814816</v>
      </c>
      <c r="G6323" s="2"/>
      <c r="H6323">
        <v>1</v>
      </c>
    </row>
    <row r="6324" spans="1:8" x14ac:dyDescent="0.35">
      <c r="A6324">
        <v>147237</v>
      </c>
      <c r="B6324">
        <v>0</v>
      </c>
      <c r="C6324">
        <v>7</v>
      </c>
      <c r="D6324" t="s">
        <v>90</v>
      </c>
      <c r="E6324" s="2">
        <v>0.6899305555555556</v>
      </c>
      <c r="F6324" s="2">
        <v>0.69062500000000004</v>
      </c>
      <c r="G6324" s="2"/>
      <c r="H6324">
        <v>1</v>
      </c>
    </row>
    <row r="6325" spans="1:8" x14ac:dyDescent="0.35">
      <c r="A6325">
        <v>147237</v>
      </c>
      <c r="B6325">
        <v>0</v>
      </c>
      <c r="C6325">
        <v>7</v>
      </c>
      <c r="D6325" t="s">
        <v>59</v>
      </c>
      <c r="E6325" s="2">
        <v>0.69201388888888893</v>
      </c>
      <c r="F6325" s="2">
        <v>0.69247685185185182</v>
      </c>
      <c r="G6325" s="2"/>
      <c r="H6325">
        <v>1</v>
      </c>
    </row>
    <row r="6326" spans="1:8" x14ac:dyDescent="0.35">
      <c r="A6326">
        <v>147237</v>
      </c>
      <c r="B6326">
        <v>0</v>
      </c>
      <c r="C6326">
        <v>7</v>
      </c>
      <c r="D6326" t="s">
        <v>144</v>
      </c>
      <c r="E6326" s="2">
        <v>0.69363425925925926</v>
      </c>
      <c r="F6326" s="2">
        <v>0.69409722222222225</v>
      </c>
      <c r="G6326" s="2"/>
      <c r="H6326">
        <v>1</v>
      </c>
    </row>
    <row r="6327" spans="1:8" x14ac:dyDescent="0.35">
      <c r="A6327">
        <v>147237</v>
      </c>
      <c r="B6327">
        <v>0</v>
      </c>
      <c r="C6327">
        <v>7</v>
      </c>
      <c r="D6327" t="s">
        <v>9</v>
      </c>
      <c r="E6327" s="2">
        <v>0.69525462962962958</v>
      </c>
      <c r="F6327" s="2">
        <v>0.69571759259259258</v>
      </c>
      <c r="G6327" s="2"/>
      <c r="H6327">
        <v>1</v>
      </c>
    </row>
    <row r="6328" spans="1:8" x14ac:dyDescent="0.35">
      <c r="A6328">
        <v>147237</v>
      </c>
      <c r="B6328">
        <v>0</v>
      </c>
      <c r="C6328">
        <v>7</v>
      </c>
      <c r="D6328" t="s">
        <v>93</v>
      </c>
      <c r="E6328" s="2">
        <v>0.69687500000000002</v>
      </c>
      <c r="F6328" s="2">
        <v>0.69733796296296291</v>
      </c>
      <c r="G6328" s="2"/>
      <c r="H6328">
        <v>1</v>
      </c>
    </row>
    <row r="6329" spans="1:8" x14ac:dyDescent="0.35">
      <c r="A6329">
        <v>147237</v>
      </c>
      <c r="B6329">
        <v>0</v>
      </c>
      <c r="C6329">
        <v>7</v>
      </c>
      <c r="D6329" t="s">
        <v>123</v>
      </c>
      <c r="E6329" s="2">
        <v>0.69918981481481479</v>
      </c>
      <c r="F6329" s="2">
        <v>0.69976851851851851</v>
      </c>
      <c r="G6329" s="2"/>
      <c r="H6329">
        <v>1</v>
      </c>
    </row>
    <row r="6330" spans="1:8" x14ac:dyDescent="0.35">
      <c r="A6330">
        <v>147237</v>
      </c>
      <c r="B6330">
        <v>0</v>
      </c>
      <c r="C6330">
        <v>7</v>
      </c>
      <c r="D6330" t="s">
        <v>21</v>
      </c>
      <c r="E6330" s="2">
        <v>0.70185185185185184</v>
      </c>
      <c r="F6330" s="2">
        <v>0.70243055555555556</v>
      </c>
      <c r="G6330" s="2"/>
      <c r="H6330" t="s">
        <v>114</v>
      </c>
    </row>
    <row r="6331" spans="1:8" x14ac:dyDescent="0.35">
      <c r="A6331">
        <v>147237</v>
      </c>
      <c r="B6331">
        <v>0</v>
      </c>
      <c r="C6331">
        <v>7</v>
      </c>
      <c r="D6331" t="s">
        <v>45</v>
      </c>
      <c r="E6331" s="2">
        <v>0.70428240740740744</v>
      </c>
      <c r="F6331" s="2">
        <v>0.70520833333333333</v>
      </c>
      <c r="G6331" s="2"/>
      <c r="H6331" t="s">
        <v>152</v>
      </c>
    </row>
    <row r="6332" spans="1:8" x14ac:dyDescent="0.35">
      <c r="A6332">
        <v>147237</v>
      </c>
      <c r="B6332">
        <v>0</v>
      </c>
      <c r="C6332">
        <v>7</v>
      </c>
      <c r="D6332" t="s">
        <v>128</v>
      </c>
      <c r="E6332" s="2">
        <v>0.70856481481481481</v>
      </c>
      <c r="F6332" s="2">
        <v>0.70902777777777781</v>
      </c>
      <c r="G6332" s="2"/>
      <c r="H6332" t="s">
        <v>152</v>
      </c>
    </row>
    <row r="6333" spans="1:8" x14ac:dyDescent="0.35">
      <c r="A6333">
        <v>147237</v>
      </c>
      <c r="B6333">
        <v>0</v>
      </c>
      <c r="C6333">
        <v>7</v>
      </c>
      <c r="D6333" t="s">
        <v>126</v>
      </c>
      <c r="E6333" s="2">
        <v>0.71076388888888886</v>
      </c>
      <c r="F6333" s="2">
        <v>0.71215277777777775</v>
      </c>
      <c r="G6333" s="2"/>
      <c r="H6333" t="s">
        <v>152</v>
      </c>
    </row>
    <row r="6334" spans="1:8" x14ac:dyDescent="0.35">
      <c r="A6334">
        <v>147237</v>
      </c>
      <c r="B6334">
        <v>0</v>
      </c>
      <c r="C6334">
        <v>7</v>
      </c>
      <c r="D6334" t="s">
        <v>153</v>
      </c>
      <c r="E6334" s="2">
        <v>0.71423611111111107</v>
      </c>
      <c r="F6334" s="2">
        <v>0.71469907407407407</v>
      </c>
      <c r="G6334" s="2"/>
      <c r="H6334" t="s">
        <v>152</v>
      </c>
    </row>
    <row r="6335" spans="1:8" x14ac:dyDescent="0.35">
      <c r="A6335">
        <v>147237</v>
      </c>
      <c r="B6335">
        <v>0</v>
      </c>
      <c r="C6335">
        <v>7</v>
      </c>
      <c r="D6335" t="s">
        <v>154</v>
      </c>
      <c r="E6335" s="2">
        <v>0.71608796296296295</v>
      </c>
      <c r="F6335" s="2">
        <v>0.71655092592592595</v>
      </c>
      <c r="G6335" s="2"/>
      <c r="H6335" t="s">
        <v>152</v>
      </c>
    </row>
    <row r="6336" spans="1:8" x14ac:dyDescent="0.35">
      <c r="A6336">
        <v>147237</v>
      </c>
      <c r="B6336">
        <v>0</v>
      </c>
      <c r="C6336">
        <v>7</v>
      </c>
      <c r="D6336" t="s">
        <v>155</v>
      </c>
      <c r="E6336" s="2">
        <v>0.71805555555555556</v>
      </c>
      <c r="F6336" s="2">
        <v>0.71851851851851856</v>
      </c>
      <c r="G6336" s="2"/>
      <c r="H6336" t="s">
        <v>152</v>
      </c>
    </row>
    <row r="6337" spans="1:8" x14ac:dyDescent="0.35">
      <c r="A6337">
        <v>147237</v>
      </c>
      <c r="B6337">
        <v>0</v>
      </c>
      <c r="C6337">
        <v>7</v>
      </c>
      <c r="D6337" t="s">
        <v>24</v>
      </c>
      <c r="E6337" s="2">
        <v>0.72129629629629632</v>
      </c>
      <c r="H6337">
        <v>7</v>
      </c>
    </row>
    <row r="6338" spans="1:8" x14ac:dyDescent="0.35">
      <c r="A6338">
        <v>148134</v>
      </c>
      <c r="B6338">
        <v>0</v>
      </c>
      <c r="C6338">
        <v>7</v>
      </c>
      <c r="D6338" t="s">
        <v>9</v>
      </c>
      <c r="F6338" s="2">
        <v>0.67592592592592593</v>
      </c>
      <c r="G6338" s="2"/>
      <c r="H6338">
        <v>1</v>
      </c>
    </row>
    <row r="6339" spans="1:8" x14ac:dyDescent="0.35">
      <c r="A6339">
        <v>148134</v>
      </c>
      <c r="B6339">
        <v>0</v>
      </c>
      <c r="C6339">
        <v>7</v>
      </c>
      <c r="D6339" t="s">
        <v>144</v>
      </c>
      <c r="E6339" s="2">
        <v>0.67696759259259254</v>
      </c>
      <c r="F6339" s="2">
        <v>0.67743055555555554</v>
      </c>
      <c r="G6339" s="2"/>
      <c r="H6339">
        <v>2</v>
      </c>
    </row>
    <row r="6340" spans="1:8" x14ac:dyDescent="0.35">
      <c r="A6340">
        <v>148134</v>
      </c>
      <c r="B6340">
        <v>0</v>
      </c>
      <c r="C6340">
        <v>7</v>
      </c>
      <c r="D6340" t="s">
        <v>59</v>
      </c>
      <c r="E6340" s="2">
        <v>0.67847222222222225</v>
      </c>
      <c r="F6340" s="2">
        <v>0.67893518518518514</v>
      </c>
      <c r="G6340" s="2"/>
      <c r="H6340">
        <v>2</v>
      </c>
    </row>
    <row r="6341" spans="1:8" x14ac:dyDescent="0.35">
      <c r="A6341">
        <v>148134</v>
      </c>
      <c r="B6341">
        <v>0</v>
      </c>
      <c r="C6341">
        <v>7</v>
      </c>
      <c r="D6341" t="s">
        <v>143</v>
      </c>
      <c r="E6341" s="2">
        <v>0.68009259259259258</v>
      </c>
      <c r="F6341" s="2">
        <v>0.68078703703703702</v>
      </c>
      <c r="G6341" s="2"/>
      <c r="H6341">
        <v>2</v>
      </c>
    </row>
    <row r="6342" spans="1:8" x14ac:dyDescent="0.35">
      <c r="A6342">
        <v>148134</v>
      </c>
      <c r="B6342">
        <v>0</v>
      </c>
      <c r="C6342">
        <v>7</v>
      </c>
      <c r="D6342" t="s">
        <v>142</v>
      </c>
      <c r="E6342" s="2">
        <v>0.68159722222222219</v>
      </c>
      <c r="F6342" s="2">
        <v>0.68206018518518519</v>
      </c>
      <c r="G6342" s="2"/>
      <c r="H6342">
        <v>2</v>
      </c>
    </row>
    <row r="6343" spans="1:8" x14ac:dyDescent="0.35">
      <c r="A6343">
        <v>148134</v>
      </c>
      <c r="B6343">
        <v>0</v>
      </c>
      <c r="C6343">
        <v>7</v>
      </c>
      <c r="D6343" t="s">
        <v>46</v>
      </c>
      <c r="E6343" s="2">
        <v>0.68333333333333335</v>
      </c>
      <c r="F6343" s="2">
        <v>0.68379629629629635</v>
      </c>
      <c r="G6343" s="2"/>
      <c r="H6343">
        <v>2</v>
      </c>
    </row>
    <row r="6344" spans="1:8" x14ac:dyDescent="0.35">
      <c r="A6344">
        <v>148134</v>
      </c>
      <c r="B6344">
        <v>0</v>
      </c>
      <c r="C6344">
        <v>7</v>
      </c>
      <c r="D6344" t="s">
        <v>141</v>
      </c>
      <c r="E6344" s="2">
        <v>0.68449074074074079</v>
      </c>
      <c r="F6344" s="2">
        <v>0.68495370370370368</v>
      </c>
      <c r="G6344" s="2"/>
      <c r="H6344">
        <v>2</v>
      </c>
    </row>
    <row r="6345" spans="1:8" x14ac:dyDescent="0.35">
      <c r="A6345">
        <v>148134</v>
      </c>
      <c r="B6345">
        <v>0</v>
      </c>
      <c r="C6345">
        <v>7</v>
      </c>
      <c r="D6345" t="s">
        <v>140</v>
      </c>
      <c r="E6345" s="2">
        <v>0.68668981481481484</v>
      </c>
      <c r="F6345" s="2">
        <v>0.68738425925925928</v>
      </c>
      <c r="G6345" s="2"/>
      <c r="H6345">
        <v>2</v>
      </c>
    </row>
    <row r="6346" spans="1:8" x14ac:dyDescent="0.35">
      <c r="A6346">
        <v>148134</v>
      </c>
      <c r="B6346">
        <v>0</v>
      </c>
      <c r="C6346">
        <v>7</v>
      </c>
      <c r="D6346" t="s">
        <v>95</v>
      </c>
      <c r="E6346" s="2">
        <v>0.68877314814814816</v>
      </c>
      <c r="F6346" s="2">
        <v>0.68935185185185188</v>
      </c>
      <c r="G6346" s="2"/>
      <c r="H6346">
        <v>2</v>
      </c>
    </row>
    <row r="6347" spans="1:8" x14ac:dyDescent="0.35">
      <c r="A6347">
        <v>148134</v>
      </c>
      <c r="B6347">
        <v>0</v>
      </c>
      <c r="C6347">
        <v>7</v>
      </c>
      <c r="D6347" t="s">
        <v>72</v>
      </c>
      <c r="E6347" s="2">
        <v>0.69108796296296293</v>
      </c>
      <c r="F6347" s="2">
        <v>0.69166666666666665</v>
      </c>
      <c r="G6347" s="2"/>
      <c r="H6347">
        <v>2</v>
      </c>
    </row>
    <row r="6348" spans="1:8" x14ac:dyDescent="0.35">
      <c r="A6348">
        <v>148134</v>
      </c>
      <c r="B6348">
        <v>0</v>
      </c>
      <c r="C6348">
        <v>7</v>
      </c>
      <c r="D6348" t="s">
        <v>139</v>
      </c>
      <c r="E6348" s="2">
        <v>0.69328703703703709</v>
      </c>
      <c r="F6348" s="2">
        <v>0.69398148148148153</v>
      </c>
      <c r="G6348" s="2"/>
      <c r="H6348">
        <v>2</v>
      </c>
    </row>
    <row r="6349" spans="1:8" x14ac:dyDescent="0.35">
      <c r="A6349">
        <v>148134</v>
      </c>
      <c r="B6349">
        <v>0</v>
      </c>
      <c r="C6349">
        <v>7</v>
      </c>
      <c r="D6349" t="s">
        <v>138</v>
      </c>
      <c r="E6349" s="2">
        <v>0.69606481481481486</v>
      </c>
      <c r="F6349" s="2">
        <v>0.69652777777777775</v>
      </c>
      <c r="G6349" s="2"/>
      <c r="H6349">
        <v>2</v>
      </c>
    </row>
    <row r="6350" spans="1:8" x14ac:dyDescent="0.35">
      <c r="A6350">
        <v>148134</v>
      </c>
      <c r="B6350">
        <v>0</v>
      </c>
      <c r="C6350">
        <v>7</v>
      </c>
      <c r="D6350" t="s">
        <v>137</v>
      </c>
      <c r="E6350" s="2">
        <v>0.69780092592592591</v>
      </c>
      <c r="F6350" s="2">
        <v>0.69826388888888891</v>
      </c>
      <c r="G6350" s="2"/>
      <c r="H6350">
        <v>2</v>
      </c>
    </row>
    <row r="6351" spans="1:8" x14ac:dyDescent="0.35">
      <c r="A6351">
        <v>148134</v>
      </c>
      <c r="B6351">
        <v>0</v>
      </c>
      <c r="C6351">
        <v>7</v>
      </c>
      <c r="D6351" t="s">
        <v>136</v>
      </c>
      <c r="E6351" s="2">
        <v>0.7</v>
      </c>
      <c r="F6351" s="2">
        <v>0.70046296296296295</v>
      </c>
      <c r="G6351" s="2"/>
      <c r="H6351">
        <v>2</v>
      </c>
    </row>
    <row r="6352" spans="1:8" x14ac:dyDescent="0.35">
      <c r="A6352">
        <v>148134</v>
      </c>
      <c r="B6352">
        <v>0</v>
      </c>
      <c r="C6352">
        <v>7</v>
      </c>
      <c r="D6352" t="s">
        <v>135</v>
      </c>
      <c r="E6352" s="2">
        <v>0.70196759259259256</v>
      </c>
      <c r="F6352" s="2">
        <v>0.70243055555555556</v>
      </c>
      <c r="G6352" s="2"/>
      <c r="H6352">
        <v>2</v>
      </c>
    </row>
    <row r="6353" spans="1:8" x14ac:dyDescent="0.35">
      <c r="A6353">
        <v>148134</v>
      </c>
      <c r="B6353">
        <v>1</v>
      </c>
      <c r="C6353">
        <v>7</v>
      </c>
      <c r="D6353" t="s">
        <v>38</v>
      </c>
      <c r="E6353" s="2">
        <v>0.70462962962962961</v>
      </c>
      <c r="F6353" s="2">
        <v>0.70532407407407405</v>
      </c>
      <c r="G6353" s="2"/>
      <c r="H6353" t="s">
        <v>172</v>
      </c>
    </row>
    <row r="6354" spans="1:8" x14ac:dyDescent="0.35">
      <c r="A6354">
        <v>148134</v>
      </c>
      <c r="B6354">
        <v>1</v>
      </c>
      <c r="C6354">
        <v>7</v>
      </c>
      <c r="D6354" t="s">
        <v>133</v>
      </c>
      <c r="E6354" s="2">
        <v>0.70659722222222221</v>
      </c>
      <c r="F6354" s="2">
        <v>0.70706018518518521</v>
      </c>
      <c r="G6354" s="2"/>
      <c r="H6354">
        <v>1</v>
      </c>
    </row>
    <row r="6355" spans="1:8" x14ac:dyDescent="0.35">
      <c r="A6355">
        <v>148134</v>
      </c>
      <c r="B6355">
        <v>1</v>
      </c>
      <c r="C6355">
        <v>7</v>
      </c>
      <c r="D6355" t="s">
        <v>132</v>
      </c>
      <c r="E6355" s="2">
        <v>0.70844907407407409</v>
      </c>
      <c r="F6355" s="2">
        <v>0.70891203703703709</v>
      </c>
      <c r="G6355" s="2"/>
      <c r="H6355">
        <v>1</v>
      </c>
    </row>
    <row r="6356" spans="1:8" x14ac:dyDescent="0.35">
      <c r="A6356">
        <v>148134</v>
      </c>
      <c r="B6356">
        <v>1</v>
      </c>
      <c r="C6356">
        <v>7</v>
      </c>
      <c r="D6356" t="s">
        <v>31</v>
      </c>
      <c r="E6356" s="2">
        <v>0.7114583333333333</v>
      </c>
      <c r="H6356" t="s">
        <v>131</v>
      </c>
    </row>
    <row r="6357" spans="1:8" x14ac:dyDescent="0.35">
      <c r="A6357">
        <v>148240</v>
      </c>
      <c r="B6357">
        <v>0</v>
      </c>
      <c r="C6357">
        <v>7</v>
      </c>
      <c r="D6357" t="s">
        <v>24</v>
      </c>
      <c r="F6357" s="2">
        <v>0.67638888888888893</v>
      </c>
      <c r="G6357" s="2"/>
      <c r="H6357">
        <v>7</v>
      </c>
    </row>
    <row r="6358" spans="1:8" x14ac:dyDescent="0.35">
      <c r="A6358">
        <v>148240</v>
      </c>
      <c r="B6358">
        <v>0</v>
      </c>
      <c r="C6358">
        <v>7</v>
      </c>
      <c r="D6358" t="s">
        <v>155</v>
      </c>
      <c r="E6358" s="2">
        <v>0.67881944444444442</v>
      </c>
      <c r="F6358" s="2">
        <v>0.67928240740740742</v>
      </c>
      <c r="G6358" s="2"/>
      <c r="H6358" t="s">
        <v>110</v>
      </c>
    </row>
    <row r="6359" spans="1:8" x14ac:dyDescent="0.35">
      <c r="A6359">
        <v>148240</v>
      </c>
      <c r="B6359">
        <v>0</v>
      </c>
      <c r="C6359">
        <v>7</v>
      </c>
      <c r="D6359" t="s">
        <v>154</v>
      </c>
      <c r="E6359" s="2">
        <v>0.68078703703703702</v>
      </c>
      <c r="F6359" s="2">
        <v>0.68125000000000002</v>
      </c>
      <c r="G6359" s="2"/>
      <c r="H6359" t="s">
        <v>110</v>
      </c>
    </row>
    <row r="6360" spans="1:8" x14ac:dyDescent="0.35">
      <c r="A6360">
        <v>148240</v>
      </c>
      <c r="B6360">
        <v>0</v>
      </c>
      <c r="C6360">
        <v>7</v>
      </c>
      <c r="D6360" t="s">
        <v>153</v>
      </c>
      <c r="E6360" s="2">
        <v>0.68263888888888891</v>
      </c>
      <c r="F6360" s="2">
        <v>0.6831018518518519</v>
      </c>
      <c r="G6360" s="2"/>
      <c r="H6360" t="s">
        <v>110</v>
      </c>
    </row>
    <row r="6361" spans="1:8" x14ac:dyDescent="0.35">
      <c r="A6361">
        <v>148240</v>
      </c>
      <c r="B6361">
        <v>0</v>
      </c>
      <c r="C6361">
        <v>7</v>
      </c>
      <c r="D6361" t="s">
        <v>126</v>
      </c>
      <c r="E6361" s="2">
        <v>0.68495370370370368</v>
      </c>
      <c r="F6361" s="2">
        <v>0.68634259259259256</v>
      </c>
      <c r="G6361" s="2"/>
      <c r="H6361" t="s">
        <v>110</v>
      </c>
    </row>
    <row r="6362" spans="1:8" x14ac:dyDescent="0.35">
      <c r="A6362">
        <v>148240</v>
      </c>
      <c r="B6362">
        <v>0</v>
      </c>
      <c r="C6362">
        <v>7</v>
      </c>
      <c r="D6362" t="s">
        <v>128</v>
      </c>
      <c r="E6362" s="2">
        <v>0.68784722222222228</v>
      </c>
      <c r="F6362" s="2">
        <v>0.68831018518518516</v>
      </c>
      <c r="G6362" s="2"/>
      <c r="H6362" t="s">
        <v>110</v>
      </c>
    </row>
    <row r="6363" spans="1:8" x14ac:dyDescent="0.35">
      <c r="A6363">
        <v>148240</v>
      </c>
      <c r="B6363">
        <v>0</v>
      </c>
      <c r="C6363">
        <v>7</v>
      </c>
      <c r="D6363" t="s">
        <v>45</v>
      </c>
      <c r="E6363" s="2">
        <v>0.69155092592592593</v>
      </c>
      <c r="F6363" s="2">
        <v>0.69236111111111109</v>
      </c>
      <c r="G6363" s="2"/>
      <c r="H6363" t="s">
        <v>110</v>
      </c>
    </row>
    <row r="6364" spans="1:8" x14ac:dyDescent="0.35">
      <c r="A6364">
        <v>148240</v>
      </c>
      <c r="B6364">
        <v>0</v>
      </c>
      <c r="C6364">
        <v>7</v>
      </c>
      <c r="D6364" t="s">
        <v>21</v>
      </c>
      <c r="E6364" s="2">
        <v>0.69374999999999998</v>
      </c>
      <c r="F6364" s="2">
        <v>0.6943287037037037</v>
      </c>
      <c r="G6364" s="2"/>
      <c r="H6364" t="s">
        <v>122</v>
      </c>
    </row>
    <row r="6365" spans="1:8" x14ac:dyDescent="0.35">
      <c r="A6365">
        <v>148240</v>
      </c>
      <c r="B6365">
        <v>0</v>
      </c>
      <c r="C6365">
        <v>7</v>
      </c>
      <c r="D6365" t="s">
        <v>123</v>
      </c>
      <c r="E6365" s="2">
        <v>0.69641203703703702</v>
      </c>
      <c r="F6365" s="2">
        <v>0.69699074074074074</v>
      </c>
      <c r="G6365" s="2"/>
      <c r="H6365">
        <v>2</v>
      </c>
    </row>
    <row r="6366" spans="1:8" x14ac:dyDescent="0.35">
      <c r="A6366">
        <v>148240</v>
      </c>
      <c r="B6366">
        <v>0</v>
      </c>
      <c r="C6366">
        <v>7</v>
      </c>
      <c r="D6366" t="s">
        <v>93</v>
      </c>
      <c r="E6366" s="2">
        <v>0.69884259259259263</v>
      </c>
      <c r="F6366" s="2">
        <v>0.69930555555555551</v>
      </c>
      <c r="G6366" s="2"/>
      <c r="H6366">
        <v>2</v>
      </c>
    </row>
    <row r="6367" spans="1:8" x14ac:dyDescent="0.35">
      <c r="A6367">
        <v>148240</v>
      </c>
      <c r="B6367">
        <v>0</v>
      </c>
      <c r="C6367">
        <v>7</v>
      </c>
      <c r="D6367" t="s">
        <v>9</v>
      </c>
      <c r="E6367" s="2">
        <v>0.70046296296296295</v>
      </c>
      <c r="F6367" s="2">
        <v>0.70092592592592595</v>
      </c>
      <c r="G6367" s="2"/>
      <c r="H6367">
        <v>2</v>
      </c>
    </row>
    <row r="6368" spans="1:8" x14ac:dyDescent="0.35">
      <c r="A6368">
        <v>148240</v>
      </c>
      <c r="B6368">
        <v>0</v>
      </c>
      <c r="C6368">
        <v>7</v>
      </c>
      <c r="D6368" t="s">
        <v>144</v>
      </c>
      <c r="E6368" s="2">
        <v>0.70196759259259256</v>
      </c>
      <c r="F6368" s="2">
        <v>0.70243055555555556</v>
      </c>
      <c r="G6368" s="2"/>
      <c r="H6368">
        <v>2</v>
      </c>
    </row>
    <row r="6369" spans="1:8" x14ac:dyDescent="0.35">
      <c r="A6369">
        <v>148240</v>
      </c>
      <c r="B6369">
        <v>0</v>
      </c>
      <c r="C6369">
        <v>7</v>
      </c>
      <c r="D6369" t="s">
        <v>59</v>
      </c>
      <c r="E6369" s="2">
        <v>0.703587962962963</v>
      </c>
      <c r="F6369" s="2">
        <v>0.70405092592592589</v>
      </c>
      <c r="G6369" s="2"/>
      <c r="H6369">
        <v>2</v>
      </c>
    </row>
    <row r="6370" spans="1:8" x14ac:dyDescent="0.35">
      <c r="A6370">
        <v>148240</v>
      </c>
      <c r="B6370">
        <v>0</v>
      </c>
      <c r="C6370">
        <v>7</v>
      </c>
      <c r="D6370" t="s">
        <v>90</v>
      </c>
      <c r="E6370" s="2">
        <v>0.70543981481481477</v>
      </c>
      <c r="F6370" s="2">
        <v>0.70613425925925921</v>
      </c>
      <c r="G6370" s="2"/>
      <c r="H6370">
        <v>2</v>
      </c>
    </row>
    <row r="6371" spans="1:8" x14ac:dyDescent="0.35">
      <c r="A6371">
        <v>148240</v>
      </c>
      <c r="B6371">
        <v>0</v>
      </c>
      <c r="C6371">
        <v>7</v>
      </c>
      <c r="D6371" t="s">
        <v>151</v>
      </c>
      <c r="E6371" s="2">
        <v>0.70729166666666665</v>
      </c>
      <c r="F6371" s="2">
        <v>0.70775462962962965</v>
      </c>
      <c r="G6371" s="2"/>
      <c r="H6371">
        <v>2</v>
      </c>
    </row>
    <row r="6372" spans="1:8" x14ac:dyDescent="0.35">
      <c r="A6372">
        <v>148240</v>
      </c>
      <c r="B6372">
        <v>0</v>
      </c>
      <c r="C6372">
        <v>7</v>
      </c>
      <c r="D6372" t="s">
        <v>150</v>
      </c>
      <c r="E6372" s="2">
        <v>0.70902777777777781</v>
      </c>
      <c r="F6372" s="2">
        <v>0.70972222222222225</v>
      </c>
      <c r="G6372" s="2"/>
      <c r="H6372">
        <v>2</v>
      </c>
    </row>
    <row r="6373" spans="1:8" x14ac:dyDescent="0.35">
      <c r="A6373">
        <v>148240</v>
      </c>
      <c r="B6373">
        <v>0</v>
      </c>
      <c r="C6373">
        <v>7</v>
      </c>
      <c r="D6373" t="s">
        <v>149</v>
      </c>
      <c r="E6373" s="2">
        <v>0.71099537037037042</v>
      </c>
      <c r="F6373" s="2">
        <v>0.71157407407407403</v>
      </c>
      <c r="G6373" s="2"/>
      <c r="H6373">
        <v>2</v>
      </c>
    </row>
    <row r="6374" spans="1:8" x14ac:dyDescent="0.35">
      <c r="A6374">
        <v>148240</v>
      </c>
      <c r="B6374">
        <v>0</v>
      </c>
      <c r="C6374">
        <v>7</v>
      </c>
      <c r="D6374" t="s">
        <v>148</v>
      </c>
      <c r="E6374" s="2">
        <v>0.71319444444444446</v>
      </c>
      <c r="F6374" s="2">
        <v>0.71365740740740746</v>
      </c>
      <c r="G6374" s="2"/>
      <c r="H6374">
        <v>2</v>
      </c>
    </row>
    <row r="6375" spans="1:8" x14ac:dyDescent="0.35">
      <c r="A6375">
        <v>148240</v>
      </c>
      <c r="B6375">
        <v>0</v>
      </c>
      <c r="C6375">
        <v>7</v>
      </c>
      <c r="D6375" t="s">
        <v>19</v>
      </c>
      <c r="E6375" s="2">
        <v>0.71655092592592595</v>
      </c>
      <c r="F6375" s="2">
        <v>0.71701388888888884</v>
      </c>
      <c r="G6375" s="2"/>
      <c r="H6375">
        <v>2</v>
      </c>
    </row>
    <row r="6376" spans="1:8" x14ac:dyDescent="0.35">
      <c r="A6376">
        <v>148240</v>
      </c>
      <c r="B6376">
        <v>0</v>
      </c>
      <c r="C6376">
        <v>7</v>
      </c>
      <c r="D6376" t="s">
        <v>146</v>
      </c>
      <c r="E6376" s="2">
        <v>0.71805555555555556</v>
      </c>
      <c r="F6376" s="2">
        <v>0.71851851851851856</v>
      </c>
      <c r="G6376" s="2"/>
      <c r="H6376" t="s">
        <v>159</v>
      </c>
    </row>
    <row r="6377" spans="1:8" x14ac:dyDescent="0.35">
      <c r="A6377">
        <v>148240</v>
      </c>
      <c r="B6377">
        <v>0</v>
      </c>
      <c r="C6377">
        <v>7</v>
      </c>
      <c r="D6377" t="s">
        <v>145</v>
      </c>
      <c r="E6377" s="2">
        <v>0.71990740740740744</v>
      </c>
      <c r="F6377" s="2">
        <v>0.72037037037037033</v>
      </c>
      <c r="G6377" s="2"/>
      <c r="H6377">
        <v>2</v>
      </c>
    </row>
    <row r="6378" spans="1:8" x14ac:dyDescent="0.35">
      <c r="A6378">
        <v>148240</v>
      </c>
      <c r="B6378">
        <v>0</v>
      </c>
      <c r="C6378">
        <v>7</v>
      </c>
      <c r="D6378" t="s">
        <v>23</v>
      </c>
      <c r="E6378" s="2">
        <v>0.72256944444444449</v>
      </c>
      <c r="H6378">
        <v>1</v>
      </c>
    </row>
    <row r="6379" spans="1:8" x14ac:dyDescent="0.35">
      <c r="A6379">
        <v>147625</v>
      </c>
      <c r="B6379">
        <v>0</v>
      </c>
      <c r="C6379">
        <v>7</v>
      </c>
      <c r="D6379" t="s">
        <v>26</v>
      </c>
      <c r="F6379" s="2">
        <v>0.67708333333333337</v>
      </c>
      <c r="G6379" s="2"/>
      <c r="H6379">
        <v>1</v>
      </c>
    </row>
    <row r="6380" spans="1:8" x14ac:dyDescent="0.35">
      <c r="A6380">
        <v>147625</v>
      </c>
      <c r="B6380">
        <v>0</v>
      </c>
      <c r="C6380">
        <v>7</v>
      </c>
      <c r="D6380" t="s">
        <v>171</v>
      </c>
      <c r="E6380" s="2">
        <v>0.67939814814814814</v>
      </c>
      <c r="F6380" s="2">
        <v>0.67986111111111114</v>
      </c>
      <c r="G6380" s="2"/>
      <c r="H6380">
        <v>1</v>
      </c>
    </row>
    <row r="6381" spans="1:8" x14ac:dyDescent="0.35">
      <c r="A6381">
        <v>147625</v>
      </c>
      <c r="B6381">
        <v>0</v>
      </c>
      <c r="C6381">
        <v>7</v>
      </c>
      <c r="D6381" t="s">
        <v>170</v>
      </c>
      <c r="E6381" s="2">
        <v>0.68125000000000002</v>
      </c>
      <c r="F6381" s="2">
        <v>0.68171296296296291</v>
      </c>
      <c r="G6381" s="2"/>
      <c r="H6381">
        <v>1</v>
      </c>
    </row>
    <row r="6382" spans="1:8" x14ac:dyDescent="0.35">
      <c r="A6382">
        <v>147625</v>
      </c>
      <c r="B6382">
        <v>0</v>
      </c>
      <c r="C6382">
        <v>7</v>
      </c>
      <c r="D6382" t="s">
        <v>169</v>
      </c>
      <c r="E6382" s="2">
        <v>0.68333333333333335</v>
      </c>
      <c r="F6382" s="2">
        <v>0.68379629629629635</v>
      </c>
      <c r="G6382" s="2"/>
      <c r="H6382">
        <v>1</v>
      </c>
    </row>
    <row r="6383" spans="1:8" x14ac:dyDescent="0.35">
      <c r="A6383">
        <v>147625</v>
      </c>
      <c r="B6383">
        <v>0</v>
      </c>
      <c r="C6383">
        <v>7</v>
      </c>
      <c r="D6383" t="s">
        <v>168</v>
      </c>
      <c r="E6383" s="2">
        <v>0.6855324074074074</v>
      </c>
      <c r="F6383" s="2">
        <v>0.68599537037037039</v>
      </c>
      <c r="G6383" s="2"/>
      <c r="H6383">
        <v>1</v>
      </c>
    </row>
    <row r="6384" spans="1:8" x14ac:dyDescent="0.35">
      <c r="A6384">
        <v>147625</v>
      </c>
      <c r="B6384">
        <v>0</v>
      </c>
      <c r="C6384">
        <v>7</v>
      </c>
      <c r="D6384" t="s">
        <v>167</v>
      </c>
      <c r="E6384" s="2">
        <v>0.6875</v>
      </c>
      <c r="F6384" s="2">
        <v>0.687962962962963</v>
      </c>
      <c r="G6384" s="2"/>
      <c r="H6384">
        <v>1</v>
      </c>
    </row>
    <row r="6385" spans="1:8" x14ac:dyDescent="0.35">
      <c r="A6385">
        <v>147625</v>
      </c>
      <c r="B6385">
        <v>0</v>
      </c>
      <c r="C6385">
        <v>7</v>
      </c>
      <c r="D6385" t="s">
        <v>13</v>
      </c>
      <c r="E6385" s="2">
        <v>0.69131944444444449</v>
      </c>
      <c r="H6385" t="s">
        <v>166</v>
      </c>
    </row>
    <row r="6386" spans="1:8" x14ac:dyDescent="0.35">
      <c r="A6386">
        <v>148646</v>
      </c>
      <c r="B6386">
        <v>0</v>
      </c>
      <c r="C6386">
        <v>7</v>
      </c>
      <c r="D6386" t="s">
        <v>13</v>
      </c>
      <c r="F6386" s="2">
        <v>0.67708333333333337</v>
      </c>
      <c r="G6386" s="2"/>
      <c r="H6386" t="s">
        <v>166</v>
      </c>
    </row>
    <row r="6387" spans="1:8" x14ac:dyDescent="0.35">
      <c r="A6387">
        <v>148646</v>
      </c>
      <c r="B6387">
        <v>0</v>
      </c>
      <c r="C6387">
        <v>7</v>
      </c>
      <c r="D6387" t="s">
        <v>167</v>
      </c>
      <c r="E6387" s="2">
        <v>0.67986111111111114</v>
      </c>
      <c r="F6387" s="2">
        <v>0.68032407407407403</v>
      </c>
      <c r="G6387" s="2"/>
      <c r="H6387">
        <v>2</v>
      </c>
    </row>
    <row r="6388" spans="1:8" x14ac:dyDescent="0.35">
      <c r="A6388">
        <v>148646</v>
      </c>
      <c r="B6388">
        <v>0</v>
      </c>
      <c r="C6388">
        <v>7</v>
      </c>
      <c r="D6388" t="s">
        <v>168</v>
      </c>
      <c r="E6388" s="2">
        <v>0.68171296296296291</v>
      </c>
      <c r="F6388" s="2">
        <v>0.68217592592592591</v>
      </c>
      <c r="G6388" s="2"/>
      <c r="H6388">
        <v>2</v>
      </c>
    </row>
    <row r="6389" spans="1:8" x14ac:dyDescent="0.35">
      <c r="A6389">
        <v>148646</v>
      </c>
      <c r="B6389">
        <v>0</v>
      </c>
      <c r="C6389">
        <v>7</v>
      </c>
      <c r="D6389" t="s">
        <v>169</v>
      </c>
      <c r="E6389" s="2">
        <v>0.68391203703703707</v>
      </c>
      <c r="F6389" s="2">
        <v>0.68437499999999996</v>
      </c>
      <c r="G6389" s="2"/>
      <c r="H6389">
        <v>2</v>
      </c>
    </row>
    <row r="6390" spans="1:8" x14ac:dyDescent="0.35">
      <c r="A6390">
        <v>148646</v>
      </c>
      <c r="B6390">
        <v>0</v>
      </c>
      <c r="C6390">
        <v>7</v>
      </c>
      <c r="D6390" t="s">
        <v>170</v>
      </c>
      <c r="E6390" s="2">
        <v>0.68587962962962967</v>
      </c>
      <c r="F6390" s="2">
        <v>0.68634259259259256</v>
      </c>
      <c r="G6390" s="2"/>
      <c r="H6390">
        <v>2</v>
      </c>
    </row>
    <row r="6391" spans="1:8" x14ac:dyDescent="0.35">
      <c r="A6391">
        <v>148646</v>
      </c>
      <c r="B6391">
        <v>0</v>
      </c>
      <c r="C6391">
        <v>7</v>
      </c>
      <c r="D6391" t="s">
        <v>171</v>
      </c>
      <c r="E6391" s="2">
        <v>0.68773148148148144</v>
      </c>
      <c r="F6391" s="2">
        <v>0.68819444444444444</v>
      </c>
      <c r="G6391" s="2"/>
      <c r="H6391">
        <v>2</v>
      </c>
    </row>
    <row r="6392" spans="1:8" x14ac:dyDescent="0.35">
      <c r="A6392">
        <v>148646</v>
      </c>
      <c r="B6392">
        <v>0</v>
      </c>
      <c r="C6392">
        <v>7</v>
      </c>
      <c r="D6392" t="s">
        <v>26</v>
      </c>
      <c r="E6392" s="2">
        <v>0.69131944444444449</v>
      </c>
      <c r="H6392">
        <v>1</v>
      </c>
    </row>
    <row r="6393" spans="1:8" x14ac:dyDescent="0.35">
      <c r="A6393">
        <v>147435</v>
      </c>
      <c r="B6393">
        <v>0</v>
      </c>
      <c r="C6393">
        <v>7</v>
      </c>
      <c r="D6393" t="s">
        <v>93</v>
      </c>
      <c r="F6393" s="2">
        <v>0.68298611111111107</v>
      </c>
      <c r="G6393" s="2"/>
      <c r="H6393">
        <v>1</v>
      </c>
    </row>
    <row r="6394" spans="1:8" x14ac:dyDescent="0.35">
      <c r="A6394">
        <v>147435</v>
      </c>
      <c r="B6394">
        <v>0</v>
      </c>
      <c r="C6394">
        <v>7</v>
      </c>
      <c r="D6394" t="s">
        <v>123</v>
      </c>
      <c r="E6394" s="2">
        <v>0.68472222222222223</v>
      </c>
      <c r="F6394" s="2">
        <v>0.68530092592592595</v>
      </c>
      <c r="G6394" s="2"/>
      <c r="H6394">
        <v>1</v>
      </c>
    </row>
    <row r="6395" spans="1:8" x14ac:dyDescent="0.35">
      <c r="A6395">
        <v>147435</v>
      </c>
      <c r="B6395">
        <v>0</v>
      </c>
      <c r="C6395">
        <v>7</v>
      </c>
      <c r="D6395" t="s">
        <v>21</v>
      </c>
      <c r="E6395" s="2">
        <v>0.68738425925925928</v>
      </c>
      <c r="F6395" s="2">
        <v>0.687962962962963</v>
      </c>
      <c r="G6395" s="2"/>
      <c r="H6395" t="s">
        <v>114</v>
      </c>
    </row>
    <row r="6396" spans="1:8" x14ac:dyDescent="0.35">
      <c r="A6396">
        <v>147435</v>
      </c>
      <c r="B6396">
        <v>0</v>
      </c>
      <c r="C6396">
        <v>7</v>
      </c>
      <c r="D6396" t="s">
        <v>45</v>
      </c>
      <c r="E6396" s="2">
        <v>0.68981481481481477</v>
      </c>
      <c r="F6396" s="2">
        <v>0.69155092592592593</v>
      </c>
      <c r="G6396" s="2"/>
      <c r="H6396" t="s">
        <v>152</v>
      </c>
    </row>
    <row r="6397" spans="1:8" x14ac:dyDescent="0.35">
      <c r="A6397">
        <v>147435</v>
      </c>
      <c r="B6397">
        <v>0</v>
      </c>
      <c r="C6397">
        <v>7</v>
      </c>
      <c r="D6397" t="s">
        <v>24</v>
      </c>
      <c r="E6397" s="2">
        <v>0.69907407407407407</v>
      </c>
      <c r="F6397" s="2">
        <v>0.69976851851851851</v>
      </c>
      <c r="G6397" s="2"/>
      <c r="H6397" t="s">
        <v>152</v>
      </c>
    </row>
    <row r="6398" spans="1:8" x14ac:dyDescent="0.35">
      <c r="A6398">
        <v>147435</v>
      </c>
      <c r="B6398">
        <v>0</v>
      </c>
      <c r="C6398">
        <v>7</v>
      </c>
      <c r="D6398" t="s">
        <v>113</v>
      </c>
      <c r="E6398" s="2">
        <v>0.70173611111111112</v>
      </c>
      <c r="F6398" s="2">
        <v>0.70231481481481484</v>
      </c>
      <c r="G6398" s="2"/>
      <c r="H6398" t="s">
        <v>152</v>
      </c>
    </row>
    <row r="6399" spans="1:8" x14ac:dyDescent="0.35">
      <c r="A6399">
        <v>147435</v>
      </c>
      <c r="B6399">
        <v>0</v>
      </c>
      <c r="C6399">
        <v>7</v>
      </c>
      <c r="D6399" t="s">
        <v>112</v>
      </c>
      <c r="E6399" s="2">
        <v>0.70370370370370372</v>
      </c>
      <c r="F6399" s="2">
        <v>0.70428240740740744</v>
      </c>
      <c r="G6399" s="2"/>
      <c r="H6399" t="s">
        <v>152</v>
      </c>
    </row>
    <row r="6400" spans="1:8" x14ac:dyDescent="0.35">
      <c r="A6400">
        <v>147435</v>
      </c>
      <c r="B6400">
        <v>0</v>
      </c>
      <c r="C6400">
        <v>7</v>
      </c>
      <c r="D6400" t="s">
        <v>111</v>
      </c>
      <c r="E6400" s="2">
        <v>0.70601851851851849</v>
      </c>
      <c r="F6400" s="2">
        <v>0.70648148148148149</v>
      </c>
      <c r="G6400" s="2"/>
      <c r="H6400" t="s">
        <v>152</v>
      </c>
    </row>
    <row r="6401" spans="1:8" x14ac:dyDescent="0.35">
      <c r="A6401">
        <v>147435</v>
      </c>
      <c r="B6401">
        <v>0</v>
      </c>
      <c r="C6401">
        <v>7</v>
      </c>
      <c r="D6401" t="s">
        <v>109</v>
      </c>
      <c r="E6401" s="2">
        <v>0.70798611111111109</v>
      </c>
      <c r="F6401" s="2">
        <v>0.70844907407407409</v>
      </c>
      <c r="G6401" s="2"/>
      <c r="H6401" t="s">
        <v>152</v>
      </c>
    </row>
    <row r="6402" spans="1:8" x14ac:dyDescent="0.35">
      <c r="A6402">
        <v>147435</v>
      </c>
      <c r="B6402">
        <v>0</v>
      </c>
      <c r="C6402">
        <v>7</v>
      </c>
      <c r="D6402" t="s">
        <v>39</v>
      </c>
      <c r="E6402" s="2">
        <v>0.7104166666666667</v>
      </c>
      <c r="F6402" s="2">
        <v>0.71099537037037042</v>
      </c>
      <c r="G6402" s="2"/>
      <c r="H6402" t="s">
        <v>152</v>
      </c>
    </row>
    <row r="6403" spans="1:8" x14ac:dyDescent="0.35">
      <c r="A6403">
        <v>147435</v>
      </c>
      <c r="B6403">
        <v>0</v>
      </c>
      <c r="C6403">
        <v>7</v>
      </c>
      <c r="D6403" t="s">
        <v>121</v>
      </c>
      <c r="E6403" s="2">
        <v>0.71377314814814818</v>
      </c>
      <c r="F6403" s="2">
        <v>0.71423611111111107</v>
      </c>
      <c r="G6403" s="2"/>
      <c r="H6403" t="s">
        <v>152</v>
      </c>
    </row>
    <row r="6404" spans="1:8" x14ac:dyDescent="0.35">
      <c r="A6404">
        <v>147435</v>
      </c>
      <c r="B6404">
        <v>0</v>
      </c>
      <c r="C6404">
        <v>7</v>
      </c>
      <c r="D6404" t="s">
        <v>120</v>
      </c>
      <c r="E6404" s="2">
        <v>0.71655092592592595</v>
      </c>
      <c r="F6404" s="2">
        <v>0.71701388888888884</v>
      </c>
      <c r="G6404" s="2"/>
      <c r="H6404" t="s">
        <v>152</v>
      </c>
    </row>
    <row r="6405" spans="1:8" x14ac:dyDescent="0.35">
      <c r="A6405">
        <v>147435</v>
      </c>
      <c r="B6405">
        <v>0</v>
      </c>
      <c r="C6405">
        <v>7</v>
      </c>
      <c r="D6405" t="s">
        <v>119</v>
      </c>
      <c r="E6405" s="2">
        <v>0.71898148148148144</v>
      </c>
      <c r="F6405" s="2">
        <v>0.71944444444444444</v>
      </c>
      <c r="G6405" s="2"/>
      <c r="H6405" t="s">
        <v>152</v>
      </c>
    </row>
    <row r="6406" spans="1:8" x14ac:dyDescent="0.35">
      <c r="A6406">
        <v>147435</v>
      </c>
      <c r="B6406">
        <v>0</v>
      </c>
      <c r="C6406">
        <v>7</v>
      </c>
      <c r="D6406" t="s">
        <v>118</v>
      </c>
      <c r="E6406" s="2">
        <v>0.72152777777777777</v>
      </c>
      <c r="F6406" s="2">
        <v>0.72199074074074077</v>
      </c>
      <c r="G6406" s="2"/>
      <c r="H6406" t="s">
        <v>152</v>
      </c>
    </row>
    <row r="6407" spans="1:8" x14ac:dyDescent="0.35">
      <c r="A6407">
        <v>147435</v>
      </c>
      <c r="B6407">
        <v>0</v>
      </c>
      <c r="C6407">
        <v>7</v>
      </c>
      <c r="D6407" t="s">
        <v>117</v>
      </c>
      <c r="E6407" s="2">
        <v>0.72384259259259254</v>
      </c>
      <c r="F6407" s="2">
        <v>0.72430555555555554</v>
      </c>
      <c r="G6407" s="2"/>
      <c r="H6407" t="s">
        <v>152</v>
      </c>
    </row>
    <row r="6408" spans="1:8" x14ac:dyDescent="0.35">
      <c r="A6408">
        <v>147435</v>
      </c>
      <c r="B6408">
        <v>0</v>
      </c>
      <c r="C6408">
        <v>7</v>
      </c>
      <c r="D6408" t="s">
        <v>116</v>
      </c>
      <c r="E6408" s="2">
        <v>0.72777777777777775</v>
      </c>
      <c r="F6408" s="2">
        <v>0.72824074074074074</v>
      </c>
      <c r="G6408" s="2"/>
      <c r="H6408" t="s">
        <v>152</v>
      </c>
    </row>
    <row r="6409" spans="1:8" x14ac:dyDescent="0.35">
      <c r="A6409">
        <v>147435</v>
      </c>
      <c r="B6409">
        <v>0</v>
      </c>
      <c r="C6409">
        <v>7</v>
      </c>
      <c r="D6409" t="s">
        <v>6</v>
      </c>
      <c r="E6409" s="2">
        <v>0.72974537037037035</v>
      </c>
      <c r="H6409" t="s">
        <v>115</v>
      </c>
    </row>
    <row r="6410" spans="1:8" x14ac:dyDescent="0.35">
      <c r="A6410">
        <v>148133</v>
      </c>
      <c r="B6410">
        <v>0</v>
      </c>
      <c r="C6410">
        <v>7</v>
      </c>
      <c r="D6410" t="s">
        <v>21</v>
      </c>
      <c r="F6410" s="2">
        <v>0.68402777777777779</v>
      </c>
      <c r="G6410" s="2"/>
      <c r="H6410" t="s">
        <v>114</v>
      </c>
    </row>
    <row r="6411" spans="1:8" x14ac:dyDescent="0.35">
      <c r="A6411">
        <v>148133</v>
      </c>
      <c r="B6411">
        <v>0</v>
      </c>
      <c r="C6411">
        <v>7</v>
      </c>
      <c r="D6411" t="s">
        <v>45</v>
      </c>
      <c r="E6411" s="2">
        <v>0.68611111111111112</v>
      </c>
      <c r="F6411" s="2">
        <v>0.68807870370370372</v>
      </c>
      <c r="G6411" s="2"/>
      <c r="H6411" t="s">
        <v>152</v>
      </c>
    </row>
    <row r="6412" spans="1:8" x14ac:dyDescent="0.35">
      <c r="A6412">
        <v>148133</v>
      </c>
      <c r="B6412">
        <v>0</v>
      </c>
      <c r="C6412">
        <v>7</v>
      </c>
      <c r="D6412" t="s">
        <v>130</v>
      </c>
      <c r="E6412" s="2">
        <v>0.68969907407407405</v>
      </c>
      <c r="F6412" s="2">
        <v>0.69027777777777777</v>
      </c>
      <c r="G6412" s="2"/>
      <c r="H6412" t="s">
        <v>152</v>
      </c>
    </row>
    <row r="6413" spans="1:8" x14ac:dyDescent="0.35">
      <c r="A6413">
        <v>148133</v>
      </c>
      <c r="B6413">
        <v>0</v>
      </c>
      <c r="C6413">
        <v>7</v>
      </c>
      <c r="D6413" t="s">
        <v>129</v>
      </c>
      <c r="E6413" s="2">
        <v>0.69155092592592593</v>
      </c>
      <c r="F6413" s="2">
        <v>0.69201388888888893</v>
      </c>
      <c r="G6413" s="2"/>
      <c r="H6413" t="s">
        <v>152</v>
      </c>
    </row>
    <row r="6414" spans="1:8" x14ac:dyDescent="0.35">
      <c r="A6414">
        <v>148133</v>
      </c>
      <c r="B6414">
        <v>0</v>
      </c>
      <c r="C6414">
        <v>7</v>
      </c>
      <c r="D6414" t="s">
        <v>128</v>
      </c>
      <c r="E6414" s="2">
        <v>0.69351851851851853</v>
      </c>
      <c r="F6414" s="2">
        <v>0.69398148148148153</v>
      </c>
      <c r="G6414" s="2"/>
      <c r="H6414" t="s">
        <v>152</v>
      </c>
    </row>
    <row r="6415" spans="1:8" x14ac:dyDescent="0.35">
      <c r="A6415">
        <v>148133</v>
      </c>
      <c r="B6415">
        <v>0</v>
      </c>
      <c r="C6415">
        <v>7</v>
      </c>
      <c r="D6415" t="s">
        <v>126</v>
      </c>
      <c r="E6415" s="2">
        <v>0.69548611111111114</v>
      </c>
      <c r="F6415" s="2">
        <v>0.69618055555555558</v>
      </c>
      <c r="G6415" s="2"/>
      <c r="H6415" t="s">
        <v>162</v>
      </c>
    </row>
    <row r="6416" spans="1:8" x14ac:dyDescent="0.35">
      <c r="A6416">
        <v>148133</v>
      </c>
      <c r="B6416">
        <v>0</v>
      </c>
      <c r="C6416">
        <v>7</v>
      </c>
      <c r="D6416" t="s">
        <v>125</v>
      </c>
      <c r="E6416" s="2">
        <v>0.69826388888888891</v>
      </c>
      <c r="F6416" s="2">
        <v>0.6987268518518519</v>
      </c>
      <c r="G6416" s="2"/>
      <c r="H6416">
        <v>1</v>
      </c>
    </row>
    <row r="6417" spans="1:8" x14ac:dyDescent="0.35">
      <c r="A6417">
        <v>148133</v>
      </c>
      <c r="B6417">
        <v>0</v>
      </c>
      <c r="C6417">
        <v>7</v>
      </c>
      <c r="D6417" t="s">
        <v>17</v>
      </c>
      <c r="E6417" s="2">
        <v>0.7</v>
      </c>
      <c r="F6417" s="2">
        <v>0.70046296296296295</v>
      </c>
      <c r="G6417" s="2"/>
      <c r="H6417">
        <v>1</v>
      </c>
    </row>
    <row r="6418" spans="1:8" x14ac:dyDescent="0.35">
      <c r="A6418">
        <v>148133</v>
      </c>
      <c r="B6418">
        <v>0</v>
      </c>
      <c r="C6418">
        <v>7</v>
      </c>
      <c r="D6418" t="s">
        <v>18</v>
      </c>
      <c r="E6418" s="2">
        <v>0.70289351851851856</v>
      </c>
      <c r="H6418" t="s">
        <v>124</v>
      </c>
    </row>
    <row r="6419" spans="1:8" x14ac:dyDescent="0.35">
      <c r="A6419">
        <v>147142</v>
      </c>
      <c r="B6419">
        <v>0</v>
      </c>
      <c r="C6419">
        <v>7</v>
      </c>
      <c r="D6419" t="s">
        <v>31</v>
      </c>
      <c r="F6419" s="2">
        <v>0.68402777777777779</v>
      </c>
      <c r="G6419" s="2"/>
      <c r="H6419" t="s">
        <v>131</v>
      </c>
    </row>
    <row r="6420" spans="1:8" x14ac:dyDescent="0.35">
      <c r="A6420">
        <v>147142</v>
      </c>
      <c r="B6420">
        <v>0</v>
      </c>
      <c r="C6420">
        <v>7</v>
      </c>
      <c r="D6420" t="s">
        <v>132</v>
      </c>
      <c r="E6420" s="2">
        <v>0.68622685185185184</v>
      </c>
      <c r="F6420" s="2">
        <v>0.68680555555555556</v>
      </c>
      <c r="G6420" s="2"/>
      <c r="H6420">
        <v>2</v>
      </c>
    </row>
    <row r="6421" spans="1:8" x14ac:dyDescent="0.35">
      <c r="A6421">
        <v>147142</v>
      </c>
      <c r="B6421">
        <v>0</v>
      </c>
      <c r="C6421">
        <v>7</v>
      </c>
      <c r="D6421" t="s">
        <v>133</v>
      </c>
      <c r="E6421" s="2">
        <v>0.68842592592592589</v>
      </c>
      <c r="F6421" s="2">
        <v>0.68888888888888888</v>
      </c>
      <c r="G6421" s="2"/>
      <c r="H6421">
        <v>2</v>
      </c>
    </row>
    <row r="6422" spans="1:8" x14ac:dyDescent="0.35">
      <c r="A6422">
        <v>147142</v>
      </c>
      <c r="B6422">
        <v>0</v>
      </c>
      <c r="C6422">
        <v>7</v>
      </c>
      <c r="D6422" t="s">
        <v>38</v>
      </c>
      <c r="E6422" s="2">
        <v>0.69016203703703705</v>
      </c>
      <c r="F6422" s="2">
        <v>0.69085648148148149</v>
      </c>
      <c r="G6422" s="2"/>
      <c r="H6422" t="s">
        <v>134</v>
      </c>
    </row>
    <row r="6423" spans="1:8" x14ac:dyDescent="0.35">
      <c r="A6423">
        <v>147142</v>
      </c>
      <c r="B6423">
        <v>1</v>
      </c>
      <c r="C6423">
        <v>7</v>
      </c>
      <c r="D6423" t="s">
        <v>135</v>
      </c>
      <c r="E6423" s="2">
        <v>0.69305555555555554</v>
      </c>
      <c r="F6423" s="2">
        <v>0.69351851851851853</v>
      </c>
      <c r="G6423" s="2"/>
      <c r="H6423">
        <v>1</v>
      </c>
    </row>
    <row r="6424" spans="1:8" x14ac:dyDescent="0.35">
      <c r="A6424">
        <v>147142</v>
      </c>
      <c r="B6424">
        <v>1</v>
      </c>
      <c r="C6424">
        <v>7</v>
      </c>
      <c r="D6424" t="s">
        <v>136</v>
      </c>
      <c r="E6424" s="2">
        <v>0.69490740740740742</v>
      </c>
      <c r="F6424" s="2">
        <v>0.69537037037037042</v>
      </c>
      <c r="G6424" s="2"/>
      <c r="H6424">
        <v>1</v>
      </c>
    </row>
    <row r="6425" spans="1:8" x14ac:dyDescent="0.35">
      <c r="A6425">
        <v>147142</v>
      </c>
      <c r="B6425">
        <v>1</v>
      </c>
      <c r="C6425">
        <v>7</v>
      </c>
      <c r="D6425" t="s">
        <v>137</v>
      </c>
      <c r="E6425" s="2">
        <v>0.69710648148148147</v>
      </c>
      <c r="F6425" s="2">
        <v>0.69756944444444446</v>
      </c>
      <c r="G6425" s="2"/>
      <c r="H6425">
        <v>1</v>
      </c>
    </row>
    <row r="6426" spans="1:8" x14ac:dyDescent="0.35">
      <c r="A6426">
        <v>147142</v>
      </c>
      <c r="B6426">
        <v>1</v>
      </c>
      <c r="C6426">
        <v>7</v>
      </c>
      <c r="D6426" t="s">
        <v>138</v>
      </c>
      <c r="E6426" s="2">
        <v>0.69884259259259263</v>
      </c>
      <c r="F6426" s="2">
        <v>0.69930555555555551</v>
      </c>
      <c r="G6426" s="2"/>
      <c r="H6426">
        <v>1</v>
      </c>
    </row>
    <row r="6427" spans="1:8" x14ac:dyDescent="0.35">
      <c r="A6427">
        <v>147142</v>
      </c>
      <c r="B6427">
        <v>1</v>
      </c>
      <c r="C6427">
        <v>7</v>
      </c>
      <c r="D6427" t="s">
        <v>139</v>
      </c>
      <c r="E6427" s="2">
        <v>0.70138888888888884</v>
      </c>
      <c r="F6427" s="2">
        <v>0.70208333333333328</v>
      </c>
      <c r="G6427" s="2"/>
      <c r="H6427">
        <v>1</v>
      </c>
    </row>
    <row r="6428" spans="1:8" x14ac:dyDescent="0.35">
      <c r="A6428">
        <v>147142</v>
      </c>
      <c r="B6428">
        <v>1</v>
      </c>
      <c r="C6428">
        <v>7</v>
      </c>
      <c r="D6428" t="s">
        <v>72</v>
      </c>
      <c r="E6428" s="2">
        <v>0.70370370370370372</v>
      </c>
      <c r="F6428" s="2">
        <v>0.70428240740740744</v>
      </c>
      <c r="G6428" s="2"/>
      <c r="H6428">
        <v>1</v>
      </c>
    </row>
    <row r="6429" spans="1:8" x14ac:dyDescent="0.35">
      <c r="A6429">
        <v>147142</v>
      </c>
      <c r="B6429">
        <v>1</v>
      </c>
      <c r="C6429">
        <v>7</v>
      </c>
      <c r="D6429" t="s">
        <v>95</v>
      </c>
      <c r="E6429" s="2">
        <v>0.70601851851851849</v>
      </c>
      <c r="F6429" s="2">
        <v>0.70659722222222221</v>
      </c>
      <c r="G6429" s="2"/>
      <c r="H6429">
        <v>1</v>
      </c>
    </row>
    <row r="6430" spans="1:8" x14ac:dyDescent="0.35">
      <c r="A6430">
        <v>147142</v>
      </c>
      <c r="B6430">
        <v>1</v>
      </c>
      <c r="C6430">
        <v>7</v>
      </c>
      <c r="D6430" t="s">
        <v>140</v>
      </c>
      <c r="E6430" s="2">
        <v>0.70798611111111109</v>
      </c>
      <c r="F6430" s="2">
        <v>0.70868055555555554</v>
      </c>
      <c r="G6430" s="2"/>
      <c r="H6430">
        <v>1</v>
      </c>
    </row>
    <row r="6431" spans="1:8" x14ac:dyDescent="0.35">
      <c r="A6431">
        <v>147142</v>
      </c>
      <c r="B6431">
        <v>1</v>
      </c>
      <c r="C6431">
        <v>7</v>
      </c>
      <c r="D6431" t="s">
        <v>141</v>
      </c>
      <c r="E6431" s="2">
        <v>0.71030092592592597</v>
      </c>
      <c r="F6431" s="2">
        <v>0.71076388888888886</v>
      </c>
      <c r="G6431" s="2"/>
      <c r="H6431">
        <v>1</v>
      </c>
    </row>
    <row r="6432" spans="1:8" x14ac:dyDescent="0.35">
      <c r="A6432">
        <v>147142</v>
      </c>
      <c r="B6432">
        <v>1</v>
      </c>
      <c r="C6432">
        <v>7</v>
      </c>
      <c r="D6432" t="s">
        <v>46</v>
      </c>
      <c r="E6432" s="2">
        <v>0.71157407407407403</v>
      </c>
      <c r="F6432" s="2">
        <v>0.71203703703703702</v>
      </c>
      <c r="G6432" s="2"/>
      <c r="H6432">
        <v>1</v>
      </c>
    </row>
    <row r="6433" spans="1:8" x14ac:dyDescent="0.35">
      <c r="A6433">
        <v>147142</v>
      </c>
      <c r="B6433">
        <v>1</v>
      </c>
      <c r="C6433">
        <v>7</v>
      </c>
      <c r="D6433" t="s">
        <v>142</v>
      </c>
      <c r="E6433" s="2">
        <v>0.71319444444444446</v>
      </c>
      <c r="F6433" s="2">
        <v>0.71365740740740746</v>
      </c>
      <c r="G6433" s="2"/>
      <c r="H6433">
        <v>1</v>
      </c>
    </row>
    <row r="6434" spans="1:8" x14ac:dyDescent="0.35">
      <c r="A6434">
        <v>147142</v>
      </c>
      <c r="B6434">
        <v>1</v>
      </c>
      <c r="C6434">
        <v>7</v>
      </c>
      <c r="D6434" t="s">
        <v>143</v>
      </c>
      <c r="E6434" s="2">
        <v>0.71446759259259263</v>
      </c>
      <c r="F6434" s="2">
        <v>0.71516203703703707</v>
      </c>
      <c r="G6434" s="2"/>
      <c r="H6434">
        <v>1</v>
      </c>
    </row>
    <row r="6435" spans="1:8" x14ac:dyDescent="0.35">
      <c r="A6435">
        <v>147142</v>
      </c>
      <c r="B6435">
        <v>1</v>
      </c>
      <c r="C6435">
        <v>7</v>
      </c>
      <c r="D6435" t="s">
        <v>59</v>
      </c>
      <c r="E6435" s="2">
        <v>0.71643518518518523</v>
      </c>
      <c r="F6435" s="2">
        <v>0.71689814814814812</v>
      </c>
      <c r="G6435" s="2"/>
      <c r="H6435">
        <v>1</v>
      </c>
    </row>
    <row r="6436" spans="1:8" x14ac:dyDescent="0.35">
      <c r="A6436">
        <v>147142</v>
      </c>
      <c r="B6436">
        <v>1</v>
      </c>
      <c r="C6436">
        <v>7</v>
      </c>
      <c r="D6436" t="s">
        <v>144</v>
      </c>
      <c r="E6436" s="2">
        <v>0.71793981481481484</v>
      </c>
      <c r="F6436" s="2">
        <v>0.71840277777777772</v>
      </c>
      <c r="G6436" s="2"/>
      <c r="H6436">
        <v>1</v>
      </c>
    </row>
    <row r="6437" spans="1:8" x14ac:dyDescent="0.35">
      <c r="A6437">
        <v>147142</v>
      </c>
      <c r="B6437">
        <v>1</v>
      </c>
      <c r="C6437">
        <v>7</v>
      </c>
      <c r="D6437" t="s">
        <v>9</v>
      </c>
      <c r="E6437" s="2">
        <v>0.71990740740740744</v>
      </c>
      <c r="H6437">
        <v>1</v>
      </c>
    </row>
    <row r="6438" spans="1:8" x14ac:dyDescent="0.35">
      <c r="A6438">
        <v>147239</v>
      </c>
      <c r="B6438">
        <v>0</v>
      </c>
      <c r="C6438">
        <v>7</v>
      </c>
      <c r="D6438" t="s">
        <v>23</v>
      </c>
      <c r="F6438" s="2">
        <v>0.68425925925925923</v>
      </c>
      <c r="G6438" s="2"/>
      <c r="H6438">
        <v>1</v>
      </c>
    </row>
    <row r="6439" spans="1:8" x14ac:dyDescent="0.35">
      <c r="A6439">
        <v>147239</v>
      </c>
      <c r="B6439">
        <v>0</v>
      </c>
      <c r="C6439">
        <v>7</v>
      </c>
      <c r="D6439" t="s">
        <v>145</v>
      </c>
      <c r="E6439" s="2">
        <v>0.68657407407407411</v>
      </c>
      <c r="F6439" s="2">
        <v>0.687037037037037</v>
      </c>
      <c r="G6439" s="2"/>
      <c r="H6439">
        <v>1</v>
      </c>
    </row>
    <row r="6440" spans="1:8" x14ac:dyDescent="0.35">
      <c r="A6440">
        <v>147239</v>
      </c>
      <c r="B6440">
        <v>0</v>
      </c>
      <c r="C6440">
        <v>7</v>
      </c>
      <c r="D6440" t="s">
        <v>146</v>
      </c>
      <c r="E6440" s="2">
        <v>0.68842592592592589</v>
      </c>
      <c r="F6440" s="2">
        <v>0.68888888888888888</v>
      </c>
      <c r="G6440" s="2"/>
      <c r="H6440" t="s">
        <v>147</v>
      </c>
    </row>
    <row r="6441" spans="1:8" x14ac:dyDescent="0.35">
      <c r="A6441">
        <v>147239</v>
      </c>
      <c r="B6441">
        <v>0</v>
      </c>
      <c r="C6441">
        <v>7</v>
      </c>
      <c r="D6441" t="s">
        <v>19</v>
      </c>
      <c r="E6441" s="2">
        <v>0.68981481481481477</v>
      </c>
      <c r="F6441" s="2">
        <v>0.69027777777777777</v>
      </c>
      <c r="G6441" s="2"/>
      <c r="H6441">
        <v>1</v>
      </c>
    </row>
    <row r="6442" spans="1:8" x14ac:dyDescent="0.35">
      <c r="A6442">
        <v>147239</v>
      </c>
      <c r="B6442">
        <v>0</v>
      </c>
      <c r="C6442">
        <v>7</v>
      </c>
      <c r="D6442" t="s">
        <v>148</v>
      </c>
      <c r="E6442" s="2">
        <v>0.69305555555555554</v>
      </c>
      <c r="F6442" s="2">
        <v>0.69351851851851853</v>
      </c>
      <c r="G6442" s="2"/>
      <c r="H6442">
        <v>1</v>
      </c>
    </row>
    <row r="6443" spans="1:8" x14ac:dyDescent="0.35">
      <c r="A6443">
        <v>147239</v>
      </c>
      <c r="B6443">
        <v>0</v>
      </c>
      <c r="C6443">
        <v>7</v>
      </c>
      <c r="D6443" t="s">
        <v>149</v>
      </c>
      <c r="E6443" s="2">
        <v>0.69490740740740742</v>
      </c>
      <c r="F6443" s="2">
        <v>0.69548611111111114</v>
      </c>
      <c r="G6443" s="2"/>
      <c r="H6443">
        <v>1</v>
      </c>
    </row>
    <row r="6444" spans="1:8" x14ac:dyDescent="0.35">
      <c r="A6444">
        <v>147239</v>
      </c>
      <c r="B6444">
        <v>0</v>
      </c>
      <c r="C6444">
        <v>7</v>
      </c>
      <c r="D6444" t="s">
        <v>150</v>
      </c>
      <c r="E6444" s="2">
        <v>0.69687500000000002</v>
      </c>
      <c r="F6444" s="2">
        <v>0.69756944444444446</v>
      </c>
      <c r="G6444" s="2"/>
      <c r="H6444">
        <v>1</v>
      </c>
    </row>
    <row r="6445" spans="1:8" x14ac:dyDescent="0.35">
      <c r="A6445">
        <v>147239</v>
      </c>
      <c r="B6445">
        <v>0</v>
      </c>
      <c r="C6445">
        <v>7</v>
      </c>
      <c r="D6445" t="s">
        <v>151</v>
      </c>
      <c r="E6445" s="2">
        <v>0.6987268518518519</v>
      </c>
      <c r="F6445" s="2">
        <v>0.69918981481481479</v>
      </c>
      <c r="G6445" s="2"/>
      <c r="H6445">
        <v>1</v>
      </c>
    </row>
    <row r="6446" spans="1:8" x14ac:dyDescent="0.35">
      <c r="A6446">
        <v>147239</v>
      </c>
      <c r="B6446">
        <v>0</v>
      </c>
      <c r="C6446">
        <v>7</v>
      </c>
      <c r="D6446" t="s">
        <v>90</v>
      </c>
      <c r="E6446" s="2">
        <v>0.70034722222222223</v>
      </c>
      <c r="F6446" s="2">
        <v>0.70104166666666667</v>
      </c>
      <c r="G6446" s="2"/>
      <c r="H6446">
        <v>1</v>
      </c>
    </row>
    <row r="6447" spans="1:8" x14ac:dyDescent="0.35">
      <c r="A6447">
        <v>147239</v>
      </c>
      <c r="B6447">
        <v>0</v>
      </c>
      <c r="C6447">
        <v>7</v>
      </c>
      <c r="D6447" t="s">
        <v>59</v>
      </c>
      <c r="E6447" s="2">
        <v>0.70243055555555556</v>
      </c>
      <c r="F6447" s="2">
        <v>0.70289351851851856</v>
      </c>
      <c r="G6447" s="2"/>
      <c r="H6447">
        <v>1</v>
      </c>
    </row>
    <row r="6448" spans="1:8" x14ac:dyDescent="0.35">
      <c r="A6448">
        <v>147239</v>
      </c>
      <c r="B6448">
        <v>0</v>
      </c>
      <c r="C6448">
        <v>7</v>
      </c>
      <c r="D6448" t="s">
        <v>144</v>
      </c>
      <c r="E6448" s="2">
        <v>0.70405092592592589</v>
      </c>
      <c r="F6448" s="2">
        <v>0.70451388888888888</v>
      </c>
      <c r="G6448" s="2"/>
      <c r="H6448">
        <v>1</v>
      </c>
    </row>
    <row r="6449" spans="1:8" x14ac:dyDescent="0.35">
      <c r="A6449">
        <v>147239</v>
      </c>
      <c r="B6449">
        <v>0</v>
      </c>
      <c r="C6449">
        <v>7</v>
      </c>
      <c r="D6449" t="s">
        <v>9</v>
      </c>
      <c r="E6449" s="2">
        <v>0.70567129629629632</v>
      </c>
      <c r="F6449" s="2">
        <v>0.70613425925925921</v>
      </c>
      <c r="G6449" s="2"/>
      <c r="H6449">
        <v>1</v>
      </c>
    </row>
    <row r="6450" spans="1:8" x14ac:dyDescent="0.35">
      <c r="A6450">
        <v>147239</v>
      </c>
      <c r="B6450">
        <v>0</v>
      </c>
      <c r="C6450">
        <v>7</v>
      </c>
      <c r="D6450" t="s">
        <v>93</v>
      </c>
      <c r="E6450" s="2">
        <v>0.70729166666666665</v>
      </c>
      <c r="F6450" s="2">
        <v>0.70775462962962965</v>
      </c>
      <c r="G6450" s="2"/>
      <c r="H6450">
        <v>1</v>
      </c>
    </row>
    <row r="6451" spans="1:8" x14ac:dyDescent="0.35">
      <c r="A6451">
        <v>147239</v>
      </c>
      <c r="B6451">
        <v>0</v>
      </c>
      <c r="C6451">
        <v>7</v>
      </c>
      <c r="D6451" t="s">
        <v>123</v>
      </c>
      <c r="E6451" s="2">
        <v>0.70960648148148153</v>
      </c>
      <c r="F6451" s="2">
        <v>0.71018518518518514</v>
      </c>
      <c r="G6451" s="2"/>
      <c r="H6451">
        <v>1</v>
      </c>
    </row>
    <row r="6452" spans="1:8" x14ac:dyDescent="0.35">
      <c r="A6452">
        <v>147239</v>
      </c>
      <c r="B6452">
        <v>0</v>
      </c>
      <c r="C6452">
        <v>7</v>
      </c>
      <c r="D6452" t="s">
        <v>21</v>
      </c>
      <c r="E6452" s="2">
        <v>0.71226851851851847</v>
      </c>
      <c r="F6452" s="2">
        <v>0.71284722222222219</v>
      </c>
      <c r="G6452" s="2"/>
      <c r="H6452" t="s">
        <v>114</v>
      </c>
    </row>
    <row r="6453" spans="1:8" x14ac:dyDescent="0.35">
      <c r="A6453">
        <v>147239</v>
      </c>
      <c r="B6453">
        <v>0</v>
      </c>
      <c r="C6453">
        <v>7</v>
      </c>
      <c r="D6453" t="s">
        <v>45</v>
      </c>
      <c r="E6453" s="2">
        <v>0.71469907407407407</v>
      </c>
      <c r="F6453" s="2">
        <v>0.71562499999999996</v>
      </c>
      <c r="G6453" s="2"/>
      <c r="H6453" t="s">
        <v>152</v>
      </c>
    </row>
    <row r="6454" spans="1:8" x14ac:dyDescent="0.35">
      <c r="A6454">
        <v>147239</v>
      </c>
      <c r="B6454">
        <v>0</v>
      </c>
      <c r="C6454">
        <v>7</v>
      </c>
      <c r="D6454" t="s">
        <v>128</v>
      </c>
      <c r="E6454" s="2">
        <v>0.71898148148148144</v>
      </c>
      <c r="F6454" s="2">
        <v>0.71944444444444444</v>
      </c>
      <c r="G6454" s="2"/>
      <c r="H6454" t="s">
        <v>152</v>
      </c>
    </row>
    <row r="6455" spans="1:8" x14ac:dyDescent="0.35">
      <c r="A6455">
        <v>147239</v>
      </c>
      <c r="B6455">
        <v>0</v>
      </c>
      <c r="C6455">
        <v>7</v>
      </c>
      <c r="D6455" t="s">
        <v>126</v>
      </c>
      <c r="E6455" s="2">
        <v>0.7211805555555556</v>
      </c>
      <c r="F6455" s="2">
        <v>0.72256944444444449</v>
      </c>
      <c r="G6455" s="2"/>
      <c r="H6455" t="s">
        <v>152</v>
      </c>
    </row>
    <row r="6456" spans="1:8" x14ac:dyDescent="0.35">
      <c r="A6456">
        <v>147239</v>
      </c>
      <c r="B6456">
        <v>0</v>
      </c>
      <c r="C6456">
        <v>7</v>
      </c>
      <c r="D6456" t="s">
        <v>153</v>
      </c>
      <c r="E6456" s="2">
        <v>0.72465277777777781</v>
      </c>
      <c r="F6456" s="2">
        <v>0.7251157407407407</v>
      </c>
      <c r="G6456" s="2"/>
      <c r="H6456" t="s">
        <v>152</v>
      </c>
    </row>
    <row r="6457" spans="1:8" x14ac:dyDescent="0.35">
      <c r="A6457">
        <v>147239</v>
      </c>
      <c r="B6457">
        <v>0</v>
      </c>
      <c r="C6457">
        <v>7</v>
      </c>
      <c r="D6457" t="s">
        <v>154</v>
      </c>
      <c r="E6457" s="2">
        <v>0.72650462962962958</v>
      </c>
      <c r="F6457" s="2">
        <v>0.72696759259259258</v>
      </c>
      <c r="G6457" s="2"/>
      <c r="H6457" t="s">
        <v>152</v>
      </c>
    </row>
    <row r="6458" spans="1:8" x14ac:dyDescent="0.35">
      <c r="A6458">
        <v>147239</v>
      </c>
      <c r="B6458">
        <v>0</v>
      </c>
      <c r="C6458">
        <v>7</v>
      </c>
      <c r="D6458" t="s">
        <v>155</v>
      </c>
      <c r="E6458" s="2">
        <v>0.72835648148148147</v>
      </c>
      <c r="F6458" s="2">
        <v>0.72881944444444446</v>
      </c>
      <c r="G6458" s="2"/>
      <c r="H6458" t="s">
        <v>152</v>
      </c>
    </row>
    <row r="6459" spans="1:8" x14ac:dyDescent="0.35">
      <c r="A6459">
        <v>147239</v>
      </c>
      <c r="B6459">
        <v>0</v>
      </c>
      <c r="C6459">
        <v>7</v>
      </c>
      <c r="D6459" t="s">
        <v>24</v>
      </c>
      <c r="E6459" s="2">
        <v>0.73171296296296295</v>
      </c>
      <c r="H6459">
        <v>7</v>
      </c>
    </row>
    <row r="6460" spans="1:8" x14ac:dyDescent="0.35">
      <c r="A6460">
        <v>145446</v>
      </c>
      <c r="B6460">
        <v>0</v>
      </c>
      <c r="C6460">
        <v>7</v>
      </c>
      <c r="D6460" t="s">
        <v>6</v>
      </c>
      <c r="F6460" s="2">
        <v>0.68530092592592595</v>
      </c>
      <c r="G6460" s="2"/>
      <c r="H6460" t="s">
        <v>115</v>
      </c>
    </row>
    <row r="6461" spans="1:8" x14ac:dyDescent="0.35">
      <c r="A6461">
        <v>145446</v>
      </c>
      <c r="B6461">
        <v>0</v>
      </c>
      <c r="C6461">
        <v>7</v>
      </c>
      <c r="D6461" t="s">
        <v>116</v>
      </c>
      <c r="E6461" s="2">
        <v>0.68807870370370372</v>
      </c>
      <c r="F6461" s="2">
        <v>0.68854166666666672</v>
      </c>
      <c r="G6461" s="2"/>
      <c r="H6461" t="s">
        <v>110</v>
      </c>
    </row>
    <row r="6462" spans="1:8" x14ac:dyDescent="0.35">
      <c r="A6462">
        <v>145446</v>
      </c>
      <c r="B6462">
        <v>0</v>
      </c>
      <c r="C6462">
        <v>7</v>
      </c>
      <c r="D6462" t="s">
        <v>117</v>
      </c>
      <c r="E6462" s="2">
        <v>0.69224537037037037</v>
      </c>
      <c r="F6462" s="2">
        <v>0.69270833333333337</v>
      </c>
      <c r="G6462" s="2"/>
      <c r="H6462" t="s">
        <v>110</v>
      </c>
    </row>
    <row r="6463" spans="1:8" x14ac:dyDescent="0.35">
      <c r="A6463">
        <v>145446</v>
      </c>
      <c r="B6463">
        <v>0</v>
      </c>
      <c r="C6463">
        <v>7</v>
      </c>
      <c r="D6463" t="s">
        <v>118</v>
      </c>
      <c r="E6463" s="2">
        <v>0.69444444444444442</v>
      </c>
      <c r="F6463" s="2">
        <v>0.69490740740740742</v>
      </c>
      <c r="G6463" s="2"/>
      <c r="H6463" t="s">
        <v>110</v>
      </c>
    </row>
    <row r="6464" spans="1:8" x14ac:dyDescent="0.35">
      <c r="A6464">
        <v>145446</v>
      </c>
      <c r="B6464">
        <v>0</v>
      </c>
      <c r="C6464">
        <v>7</v>
      </c>
      <c r="D6464" t="s">
        <v>119</v>
      </c>
      <c r="E6464" s="2">
        <v>0.69687500000000002</v>
      </c>
      <c r="F6464" s="2">
        <v>0.69733796296296291</v>
      </c>
      <c r="G6464" s="2"/>
      <c r="H6464" t="s">
        <v>110</v>
      </c>
    </row>
    <row r="6465" spans="1:8" x14ac:dyDescent="0.35">
      <c r="A6465">
        <v>145446</v>
      </c>
      <c r="B6465">
        <v>0</v>
      </c>
      <c r="C6465">
        <v>7</v>
      </c>
      <c r="D6465" t="s">
        <v>120</v>
      </c>
      <c r="E6465" s="2">
        <v>0.69918981481481479</v>
      </c>
      <c r="F6465" s="2">
        <v>0.69965277777777779</v>
      </c>
      <c r="G6465" s="2"/>
      <c r="H6465" t="s">
        <v>110</v>
      </c>
    </row>
    <row r="6466" spans="1:8" x14ac:dyDescent="0.35">
      <c r="A6466">
        <v>145446</v>
      </c>
      <c r="B6466">
        <v>0</v>
      </c>
      <c r="C6466">
        <v>7</v>
      </c>
      <c r="D6466" t="s">
        <v>121</v>
      </c>
      <c r="E6466" s="2">
        <v>0.70185185185185184</v>
      </c>
      <c r="F6466" s="2">
        <v>0.70231481481481484</v>
      </c>
      <c r="G6466" s="2"/>
      <c r="H6466" t="s">
        <v>110</v>
      </c>
    </row>
    <row r="6467" spans="1:8" x14ac:dyDescent="0.35">
      <c r="A6467">
        <v>145446</v>
      </c>
      <c r="B6467">
        <v>0</v>
      </c>
      <c r="C6467">
        <v>7</v>
      </c>
      <c r="D6467" t="s">
        <v>39</v>
      </c>
      <c r="E6467" s="2">
        <v>0.70497685185185188</v>
      </c>
      <c r="F6467" s="2">
        <v>0.70567129629629632</v>
      </c>
      <c r="G6467" s="2"/>
      <c r="H6467" t="s">
        <v>110</v>
      </c>
    </row>
    <row r="6468" spans="1:8" x14ac:dyDescent="0.35">
      <c r="A6468">
        <v>145446</v>
      </c>
      <c r="B6468">
        <v>0</v>
      </c>
      <c r="C6468">
        <v>7</v>
      </c>
      <c r="D6468" t="s">
        <v>109</v>
      </c>
      <c r="E6468" s="2">
        <v>0.70798611111111109</v>
      </c>
      <c r="F6468" s="2">
        <v>0.70844907407407409</v>
      </c>
      <c r="G6468" s="2"/>
      <c r="H6468" t="s">
        <v>110</v>
      </c>
    </row>
    <row r="6469" spans="1:8" x14ac:dyDescent="0.35">
      <c r="A6469">
        <v>145446</v>
      </c>
      <c r="B6469">
        <v>0</v>
      </c>
      <c r="C6469">
        <v>7</v>
      </c>
      <c r="D6469" t="s">
        <v>111</v>
      </c>
      <c r="E6469" s="2">
        <v>0.7099537037037037</v>
      </c>
      <c r="F6469" s="2">
        <v>0.7104166666666667</v>
      </c>
      <c r="G6469" s="2"/>
      <c r="H6469" t="s">
        <v>110</v>
      </c>
    </row>
    <row r="6470" spans="1:8" x14ac:dyDescent="0.35">
      <c r="A6470">
        <v>145446</v>
      </c>
      <c r="B6470">
        <v>0</v>
      </c>
      <c r="C6470">
        <v>7</v>
      </c>
      <c r="D6470" t="s">
        <v>112</v>
      </c>
      <c r="E6470" s="2">
        <v>0.71215277777777775</v>
      </c>
      <c r="F6470" s="2">
        <v>0.71273148148148147</v>
      </c>
      <c r="G6470" s="2"/>
      <c r="H6470" t="s">
        <v>110</v>
      </c>
    </row>
    <row r="6471" spans="1:8" x14ac:dyDescent="0.35">
      <c r="A6471">
        <v>145446</v>
      </c>
      <c r="B6471">
        <v>0</v>
      </c>
      <c r="C6471">
        <v>7</v>
      </c>
      <c r="D6471" t="s">
        <v>113</v>
      </c>
      <c r="E6471" s="2">
        <v>0.71400462962962963</v>
      </c>
      <c r="F6471" s="2">
        <v>0.71458333333333335</v>
      </c>
      <c r="G6471" s="2"/>
      <c r="H6471" t="s">
        <v>110</v>
      </c>
    </row>
    <row r="6472" spans="1:8" x14ac:dyDescent="0.35">
      <c r="A6472">
        <v>145446</v>
      </c>
      <c r="B6472">
        <v>0</v>
      </c>
      <c r="C6472">
        <v>7</v>
      </c>
      <c r="D6472" t="s">
        <v>24</v>
      </c>
      <c r="E6472" s="2">
        <v>0.7167824074074074</v>
      </c>
      <c r="F6472" s="2">
        <v>0.71817129629629628</v>
      </c>
      <c r="G6472" s="2"/>
      <c r="H6472" t="s">
        <v>110</v>
      </c>
    </row>
    <row r="6473" spans="1:8" x14ac:dyDescent="0.35">
      <c r="A6473">
        <v>145446</v>
      </c>
      <c r="B6473">
        <v>0</v>
      </c>
      <c r="C6473">
        <v>7</v>
      </c>
      <c r="D6473" t="s">
        <v>45</v>
      </c>
      <c r="E6473" s="2">
        <v>0.72569444444444442</v>
      </c>
      <c r="F6473" s="2">
        <v>0.72638888888888886</v>
      </c>
      <c r="G6473" s="2"/>
      <c r="H6473" t="s">
        <v>110</v>
      </c>
    </row>
    <row r="6474" spans="1:8" x14ac:dyDescent="0.35">
      <c r="A6474">
        <v>145446</v>
      </c>
      <c r="B6474">
        <v>0</v>
      </c>
      <c r="C6474">
        <v>7</v>
      </c>
      <c r="D6474" t="s">
        <v>21</v>
      </c>
      <c r="E6474" s="2">
        <v>0.72789351851851847</v>
      </c>
      <c r="F6474" s="2">
        <v>0.72847222222222219</v>
      </c>
      <c r="G6474" s="2"/>
      <c r="H6474" t="s">
        <v>122</v>
      </c>
    </row>
    <row r="6475" spans="1:8" x14ac:dyDescent="0.35">
      <c r="A6475">
        <v>145446</v>
      </c>
      <c r="B6475">
        <v>0</v>
      </c>
      <c r="C6475">
        <v>7</v>
      </c>
      <c r="D6475" t="s">
        <v>123</v>
      </c>
      <c r="E6475" s="2">
        <v>0.73067129629629635</v>
      </c>
      <c r="F6475" s="2">
        <v>0.73124999999999996</v>
      </c>
      <c r="G6475" s="2"/>
      <c r="H6475">
        <v>2</v>
      </c>
    </row>
    <row r="6476" spans="1:8" x14ac:dyDescent="0.35">
      <c r="A6476">
        <v>145446</v>
      </c>
      <c r="B6476">
        <v>0</v>
      </c>
      <c r="C6476">
        <v>7</v>
      </c>
      <c r="D6476" t="s">
        <v>93</v>
      </c>
      <c r="E6476" s="2">
        <v>0.73344907407407411</v>
      </c>
      <c r="H6476">
        <v>1</v>
      </c>
    </row>
    <row r="6477" spans="1:8" x14ac:dyDescent="0.35">
      <c r="A6477">
        <v>148536</v>
      </c>
      <c r="B6477">
        <v>0</v>
      </c>
      <c r="C6477">
        <v>7</v>
      </c>
      <c r="D6477" t="s">
        <v>9</v>
      </c>
      <c r="F6477" s="2">
        <v>0.68634259259259256</v>
      </c>
      <c r="G6477" s="2"/>
      <c r="H6477">
        <v>1</v>
      </c>
    </row>
    <row r="6478" spans="1:8" x14ac:dyDescent="0.35">
      <c r="A6478">
        <v>148536</v>
      </c>
      <c r="B6478">
        <v>0</v>
      </c>
      <c r="C6478">
        <v>7</v>
      </c>
      <c r="D6478" t="s">
        <v>144</v>
      </c>
      <c r="E6478" s="2">
        <v>0.68738425925925928</v>
      </c>
      <c r="F6478" s="2">
        <v>0.68784722222222228</v>
      </c>
      <c r="G6478" s="2"/>
      <c r="H6478">
        <v>2</v>
      </c>
    </row>
    <row r="6479" spans="1:8" x14ac:dyDescent="0.35">
      <c r="A6479">
        <v>148536</v>
      </c>
      <c r="B6479">
        <v>0</v>
      </c>
      <c r="C6479">
        <v>7</v>
      </c>
      <c r="D6479" t="s">
        <v>59</v>
      </c>
      <c r="E6479" s="2">
        <v>0.68888888888888888</v>
      </c>
      <c r="F6479" s="2">
        <v>0.68935185185185188</v>
      </c>
      <c r="G6479" s="2"/>
      <c r="H6479">
        <v>2</v>
      </c>
    </row>
    <row r="6480" spans="1:8" x14ac:dyDescent="0.35">
      <c r="A6480">
        <v>148536</v>
      </c>
      <c r="B6480">
        <v>0</v>
      </c>
      <c r="C6480">
        <v>7</v>
      </c>
      <c r="D6480" t="s">
        <v>143</v>
      </c>
      <c r="E6480" s="2">
        <v>0.69050925925925921</v>
      </c>
      <c r="F6480" s="2">
        <v>0.69120370370370365</v>
      </c>
      <c r="G6480" s="2"/>
      <c r="H6480">
        <v>2</v>
      </c>
    </row>
    <row r="6481" spans="1:8" x14ac:dyDescent="0.35">
      <c r="A6481">
        <v>148536</v>
      </c>
      <c r="B6481">
        <v>0</v>
      </c>
      <c r="C6481">
        <v>7</v>
      </c>
      <c r="D6481" t="s">
        <v>142</v>
      </c>
      <c r="E6481" s="2">
        <v>0.69201388888888893</v>
      </c>
      <c r="F6481" s="2">
        <v>0.69247685185185182</v>
      </c>
      <c r="G6481" s="2"/>
      <c r="H6481">
        <v>2</v>
      </c>
    </row>
    <row r="6482" spans="1:8" x14ac:dyDescent="0.35">
      <c r="A6482">
        <v>148536</v>
      </c>
      <c r="B6482">
        <v>0</v>
      </c>
      <c r="C6482">
        <v>7</v>
      </c>
      <c r="D6482" t="s">
        <v>46</v>
      </c>
      <c r="E6482" s="2">
        <v>0.69374999999999998</v>
      </c>
      <c r="F6482" s="2">
        <v>0.69421296296296298</v>
      </c>
      <c r="G6482" s="2"/>
      <c r="H6482">
        <v>2</v>
      </c>
    </row>
    <row r="6483" spans="1:8" x14ac:dyDescent="0.35">
      <c r="A6483">
        <v>148536</v>
      </c>
      <c r="B6483">
        <v>0</v>
      </c>
      <c r="C6483">
        <v>7</v>
      </c>
      <c r="D6483" t="s">
        <v>141</v>
      </c>
      <c r="E6483" s="2">
        <v>0.69490740740740742</v>
      </c>
      <c r="F6483" s="2">
        <v>0.69537037037037042</v>
      </c>
      <c r="G6483" s="2"/>
      <c r="H6483">
        <v>2</v>
      </c>
    </row>
    <row r="6484" spans="1:8" x14ac:dyDescent="0.35">
      <c r="A6484">
        <v>148536</v>
      </c>
      <c r="B6484">
        <v>0</v>
      </c>
      <c r="C6484">
        <v>7</v>
      </c>
      <c r="D6484" t="s">
        <v>140</v>
      </c>
      <c r="E6484" s="2">
        <v>0.69710648148148147</v>
      </c>
      <c r="F6484" s="2">
        <v>0.69780092592592591</v>
      </c>
      <c r="G6484" s="2"/>
      <c r="H6484">
        <v>2</v>
      </c>
    </row>
    <row r="6485" spans="1:8" x14ac:dyDescent="0.35">
      <c r="A6485">
        <v>148536</v>
      </c>
      <c r="B6485">
        <v>0</v>
      </c>
      <c r="C6485">
        <v>7</v>
      </c>
      <c r="D6485" t="s">
        <v>95</v>
      </c>
      <c r="E6485" s="2">
        <v>0.69918981481481479</v>
      </c>
      <c r="F6485" s="2">
        <v>0.69976851851851851</v>
      </c>
      <c r="G6485" s="2"/>
      <c r="H6485">
        <v>2</v>
      </c>
    </row>
    <row r="6486" spans="1:8" x14ac:dyDescent="0.35">
      <c r="A6486">
        <v>148536</v>
      </c>
      <c r="B6486">
        <v>0</v>
      </c>
      <c r="C6486">
        <v>7</v>
      </c>
      <c r="D6486" t="s">
        <v>72</v>
      </c>
      <c r="E6486" s="2">
        <v>0.70150462962962967</v>
      </c>
      <c r="F6486" s="2">
        <v>0.70208333333333328</v>
      </c>
      <c r="G6486" s="2"/>
      <c r="H6486">
        <v>2</v>
      </c>
    </row>
    <row r="6487" spans="1:8" x14ac:dyDescent="0.35">
      <c r="A6487">
        <v>148536</v>
      </c>
      <c r="B6487">
        <v>0</v>
      </c>
      <c r="C6487">
        <v>7</v>
      </c>
      <c r="D6487" t="s">
        <v>139</v>
      </c>
      <c r="E6487" s="2">
        <v>0.70370370370370372</v>
      </c>
      <c r="F6487" s="2">
        <v>0.70439814814814816</v>
      </c>
      <c r="G6487" s="2"/>
      <c r="H6487">
        <v>2</v>
      </c>
    </row>
    <row r="6488" spans="1:8" x14ac:dyDescent="0.35">
      <c r="A6488">
        <v>148536</v>
      </c>
      <c r="B6488">
        <v>0</v>
      </c>
      <c r="C6488">
        <v>7</v>
      </c>
      <c r="D6488" t="s">
        <v>138</v>
      </c>
      <c r="E6488" s="2">
        <v>0.70648148148148149</v>
      </c>
      <c r="F6488" s="2">
        <v>0.70694444444444449</v>
      </c>
      <c r="G6488" s="2"/>
      <c r="H6488">
        <v>2</v>
      </c>
    </row>
    <row r="6489" spans="1:8" x14ac:dyDescent="0.35">
      <c r="A6489">
        <v>148536</v>
      </c>
      <c r="B6489">
        <v>0</v>
      </c>
      <c r="C6489">
        <v>7</v>
      </c>
      <c r="D6489" t="s">
        <v>137</v>
      </c>
      <c r="E6489" s="2">
        <v>0.70821759259259254</v>
      </c>
      <c r="F6489" s="2">
        <v>0.70868055555555554</v>
      </c>
      <c r="G6489" s="2"/>
      <c r="H6489">
        <v>2</v>
      </c>
    </row>
    <row r="6490" spans="1:8" x14ac:dyDescent="0.35">
      <c r="A6490">
        <v>148536</v>
      </c>
      <c r="B6490">
        <v>0</v>
      </c>
      <c r="C6490">
        <v>7</v>
      </c>
      <c r="D6490" t="s">
        <v>136</v>
      </c>
      <c r="E6490" s="2">
        <v>0.7104166666666667</v>
      </c>
      <c r="F6490" s="2">
        <v>0.71087962962962958</v>
      </c>
      <c r="G6490" s="2"/>
      <c r="H6490">
        <v>2</v>
      </c>
    </row>
    <row r="6491" spans="1:8" x14ac:dyDescent="0.35">
      <c r="A6491">
        <v>148536</v>
      </c>
      <c r="B6491">
        <v>0</v>
      </c>
      <c r="C6491">
        <v>7</v>
      </c>
      <c r="D6491" t="s">
        <v>135</v>
      </c>
      <c r="E6491" s="2">
        <v>0.7123842592592593</v>
      </c>
      <c r="F6491" s="2">
        <v>0.71284722222222219</v>
      </c>
      <c r="G6491" s="2"/>
      <c r="H6491">
        <v>2</v>
      </c>
    </row>
    <row r="6492" spans="1:8" x14ac:dyDescent="0.35">
      <c r="A6492">
        <v>148536</v>
      </c>
      <c r="B6492">
        <v>1</v>
      </c>
      <c r="C6492">
        <v>7</v>
      </c>
      <c r="D6492" t="s">
        <v>38</v>
      </c>
      <c r="E6492" s="2">
        <v>0.71504629629629635</v>
      </c>
      <c r="F6492" s="2">
        <v>0.71574074074074079</v>
      </c>
      <c r="G6492" s="2"/>
      <c r="H6492" t="s">
        <v>172</v>
      </c>
    </row>
    <row r="6493" spans="1:8" x14ac:dyDescent="0.35">
      <c r="A6493">
        <v>148536</v>
      </c>
      <c r="B6493">
        <v>1</v>
      </c>
      <c r="C6493">
        <v>7</v>
      </c>
      <c r="D6493" t="s">
        <v>133</v>
      </c>
      <c r="E6493" s="2">
        <v>0.71701388888888884</v>
      </c>
      <c r="F6493" s="2">
        <v>0.71747685185185184</v>
      </c>
      <c r="G6493" s="2"/>
      <c r="H6493">
        <v>1</v>
      </c>
    </row>
    <row r="6494" spans="1:8" x14ac:dyDescent="0.35">
      <c r="A6494">
        <v>148536</v>
      </c>
      <c r="B6494">
        <v>1</v>
      </c>
      <c r="C6494">
        <v>7</v>
      </c>
      <c r="D6494" t="s">
        <v>132</v>
      </c>
      <c r="E6494" s="2">
        <v>0.71886574074074072</v>
      </c>
      <c r="F6494" s="2">
        <v>0.71932870370370372</v>
      </c>
      <c r="G6494" s="2"/>
      <c r="H6494">
        <v>1</v>
      </c>
    </row>
    <row r="6495" spans="1:8" x14ac:dyDescent="0.35">
      <c r="A6495">
        <v>148536</v>
      </c>
      <c r="B6495">
        <v>1</v>
      </c>
      <c r="C6495">
        <v>7</v>
      </c>
      <c r="D6495" t="s">
        <v>31</v>
      </c>
      <c r="E6495" s="2">
        <v>0.72141203703703705</v>
      </c>
      <c r="F6495" s="2">
        <v>0.72210648148148149</v>
      </c>
      <c r="G6495" s="2"/>
      <c r="H6495">
        <v>1</v>
      </c>
    </row>
    <row r="6496" spans="1:8" x14ac:dyDescent="0.35">
      <c r="A6496">
        <v>148536</v>
      </c>
      <c r="B6496">
        <v>1</v>
      </c>
      <c r="C6496">
        <v>7</v>
      </c>
      <c r="D6496" t="s">
        <v>158</v>
      </c>
      <c r="E6496" s="2">
        <v>0.72395833333333337</v>
      </c>
      <c r="F6496" s="2">
        <v>0.72453703703703709</v>
      </c>
      <c r="G6496" s="2"/>
      <c r="H6496">
        <v>1</v>
      </c>
    </row>
    <row r="6497" spans="1:8" x14ac:dyDescent="0.35">
      <c r="A6497">
        <v>148536</v>
      </c>
      <c r="B6497">
        <v>1</v>
      </c>
      <c r="C6497">
        <v>7</v>
      </c>
      <c r="D6497" t="s">
        <v>157</v>
      </c>
      <c r="E6497" s="2">
        <v>0.72627314814814814</v>
      </c>
      <c r="F6497" s="2">
        <v>0.72673611111111114</v>
      </c>
      <c r="G6497" s="2"/>
      <c r="H6497">
        <v>1</v>
      </c>
    </row>
    <row r="6498" spans="1:8" x14ac:dyDescent="0.35">
      <c r="A6498">
        <v>148536</v>
      </c>
      <c r="B6498">
        <v>1</v>
      </c>
      <c r="C6498">
        <v>7</v>
      </c>
      <c r="D6498" t="s">
        <v>156</v>
      </c>
      <c r="E6498" s="2">
        <v>0.72893518518518519</v>
      </c>
      <c r="F6498" s="2">
        <v>0.72939814814814818</v>
      </c>
      <c r="G6498" s="2"/>
      <c r="H6498">
        <v>1</v>
      </c>
    </row>
    <row r="6499" spans="1:8" x14ac:dyDescent="0.35">
      <c r="A6499">
        <v>148536</v>
      </c>
      <c r="B6499">
        <v>1</v>
      </c>
      <c r="C6499">
        <v>7</v>
      </c>
      <c r="D6499" t="s">
        <v>16</v>
      </c>
      <c r="E6499" s="2">
        <v>0.73090277777777779</v>
      </c>
      <c r="H6499">
        <v>1</v>
      </c>
    </row>
    <row r="6500" spans="1:8" x14ac:dyDescent="0.35">
      <c r="A6500">
        <v>147544</v>
      </c>
      <c r="B6500">
        <v>0</v>
      </c>
      <c r="C6500">
        <v>7</v>
      </c>
      <c r="D6500" t="s">
        <v>16</v>
      </c>
      <c r="F6500" s="2">
        <v>0.68668981481481484</v>
      </c>
      <c r="G6500" s="2"/>
      <c r="H6500">
        <v>1</v>
      </c>
    </row>
    <row r="6501" spans="1:8" x14ac:dyDescent="0.35">
      <c r="A6501">
        <v>147544</v>
      </c>
      <c r="B6501">
        <v>0</v>
      </c>
      <c r="C6501">
        <v>7</v>
      </c>
      <c r="D6501" t="s">
        <v>156</v>
      </c>
      <c r="E6501" s="2">
        <v>0.68761574074074072</v>
      </c>
      <c r="F6501" s="2">
        <v>0.68807870370370372</v>
      </c>
      <c r="G6501" s="2"/>
      <c r="H6501">
        <v>2</v>
      </c>
    </row>
    <row r="6502" spans="1:8" x14ac:dyDescent="0.35">
      <c r="A6502">
        <v>147544</v>
      </c>
      <c r="B6502">
        <v>0</v>
      </c>
      <c r="C6502">
        <v>7</v>
      </c>
      <c r="D6502" t="s">
        <v>157</v>
      </c>
      <c r="E6502" s="2">
        <v>0.68981481481481477</v>
      </c>
      <c r="F6502" s="2">
        <v>0.69027777777777777</v>
      </c>
      <c r="G6502" s="2"/>
      <c r="H6502">
        <v>2</v>
      </c>
    </row>
    <row r="6503" spans="1:8" x14ac:dyDescent="0.35">
      <c r="A6503">
        <v>147544</v>
      </c>
      <c r="B6503">
        <v>0</v>
      </c>
      <c r="C6503">
        <v>7</v>
      </c>
      <c r="D6503" t="s">
        <v>158</v>
      </c>
      <c r="E6503" s="2">
        <v>0.69201388888888893</v>
      </c>
      <c r="F6503" s="2">
        <v>0.69247685185185182</v>
      </c>
      <c r="G6503" s="2"/>
      <c r="H6503">
        <v>2</v>
      </c>
    </row>
    <row r="6504" spans="1:8" x14ac:dyDescent="0.35">
      <c r="A6504">
        <v>147544</v>
      </c>
      <c r="B6504">
        <v>0</v>
      </c>
      <c r="C6504">
        <v>7</v>
      </c>
      <c r="D6504" t="s">
        <v>31</v>
      </c>
      <c r="E6504" s="2">
        <v>0.69444444444444442</v>
      </c>
      <c r="F6504" s="2">
        <v>0.69513888888888886</v>
      </c>
      <c r="G6504" s="2"/>
      <c r="H6504">
        <v>2</v>
      </c>
    </row>
    <row r="6505" spans="1:8" x14ac:dyDescent="0.35">
      <c r="A6505">
        <v>147544</v>
      </c>
      <c r="B6505">
        <v>0</v>
      </c>
      <c r="C6505">
        <v>7</v>
      </c>
      <c r="D6505" t="s">
        <v>132</v>
      </c>
      <c r="E6505" s="2">
        <v>0.69710648148148147</v>
      </c>
      <c r="F6505" s="2">
        <v>0.69756944444444446</v>
      </c>
      <c r="G6505" s="2"/>
      <c r="H6505">
        <v>2</v>
      </c>
    </row>
    <row r="6506" spans="1:8" x14ac:dyDescent="0.35">
      <c r="A6506">
        <v>147544</v>
      </c>
      <c r="B6506">
        <v>0</v>
      </c>
      <c r="C6506">
        <v>7</v>
      </c>
      <c r="D6506" t="s">
        <v>133</v>
      </c>
      <c r="E6506" s="2">
        <v>0.69907407407407407</v>
      </c>
      <c r="F6506" s="2">
        <v>0.69953703703703707</v>
      </c>
      <c r="G6506" s="2"/>
      <c r="H6506">
        <v>2</v>
      </c>
    </row>
    <row r="6507" spans="1:8" x14ac:dyDescent="0.35">
      <c r="A6507">
        <v>147544</v>
      </c>
      <c r="B6507">
        <v>0</v>
      </c>
      <c r="C6507">
        <v>7</v>
      </c>
      <c r="D6507" t="s">
        <v>38</v>
      </c>
      <c r="E6507" s="2">
        <v>0.70081018518518523</v>
      </c>
      <c r="F6507" s="2">
        <v>0.70150462962962967</v>
      </c>
      <c r="G6507" s="2"/>
      <c r="H6507" t="s">
        <v>134</v>
      </c>
    </row>
    <row r="6508" spans="1:8" x14ac:dyDescent="0.35">
      <c r="A6508">
        <v>147544</v>
      </c>
      <c r="B6508">
        <v>1</v>
      </c>
      <c r="C6508">
        <v>7</v>
      </c>
      <c r="D6508" t="s">
        <v>135</v>
      </c>
      <c r="E6508" s="2">
        <v>0.703587962962963</v>
      </c>
      <c r="F6508" s="2">
        <v>0.70405092592592589</v>
      </c>
      <c r="G6508" s="2"/>
      <c r="H6508">
        <v>1</v>
      </c>
    </row>
    <row r="6509" spans="1:8" x14ac:dyDescent="0.35">
      <c r="A6509">
        <v>147544</v>
      </c>
      <c r="B6509">
        <v>1</v>
      </c>
      <c r="C6509">
        <v>7</v>
      </c>
      <c r="D6509" t="s">
        <v>136</v>
      </c>
      <c r="E6509" s="2">
        <v>0.70543981481481477</v>
      </c>
      <c r="F6509" s="2">
        <v>0.70590277777777777</v>
      </c>
      <c r="G6509" s="2"/>
      <c r="H6509">
        <v>1</v>
      </c>
    </row>
    <row r="6510" spans="1:8" x14ac:dyDescent="0.35">
      <c r="A6510">
        <v>147544</v>
      </c>
      <c r="B6510">
        <v>1</v>
      </c>
      <c r="C6510">
        <v>7</v>
      </c>
      <c r="D6510" t="s">
        <v>137</v>
      </c>
      <c r="E6510" s="2">
        <v>0.70763888888888893</v>
      </c>
      <c r="F6510" s="2">
        <v>0.70810185185185182</v>
      </c>
      <c r="G6510" s="2"/>
      <c r="H6510">
        <v>1</v>
      </c>
    </row>
    <row r="6511" spans="1:8" x14ac:dyDescent="0.35">
      <c r="A6511">
        <v>147544</v>
      </c>
      <c r="B6511">
        <v>1</v>
      </c>
      <c r="C6511">
        <v>7</v>
      </c>
      <c r="D6511" t="s">
        <v>138</v>
      </c>
      <c r="E6511" s="2">
        <v>0.70925925925925926</v>
      </c>
      <c r="F6511" s="2">
        <v>0.70972222222222225</v>
      </c>
      <c r="G6511" s="2"/>
      <c r="H6511">
        <v>1</v>
      </c>
    </row>
    <row r="6512" spans="1:8" x14ac:dyDescent="0.35">
      <c r="A6512">
        <v>147544</v>
      </c>
      <c r="B6512">
        <v>1</v>
      </c>
      <c r="C6512">
        <v>7</v>
      </c>
      <c r="D6512" t="s">
        <v>139</v>
      </c>
      <c r="E6512" s="2">
        <v>0.71180555555555558</v>
      </c>
      <c r="F6512" s="2">
        <v>0.71250000000000002</v>
      </c>
      <c r="G6512" s="2"/>
      <c r="H6512">
        <v>1</v>
      </c>
    </row>
    <row r="6513" spans="1:8" x14ac:dyDescent="0.35">
      <c r="A6513">
        <v>147544</v>
      </c>
      <c r="B6513">
        <v>1</v>
      </c>
      <c r="C6513">
        <v>7</v>
      </c>
      <c r="D6513" t="s">
        <v>72</v>
      </c>
      <c r="E6513" s="2">
        <v>0.71412037037037035</v>
      </c>
      <c r="F6513" s="2">
        <v>0.71469907407407407</v>
      </c>
      <c r="G6513" s="2"/>
      <c r="H6513">
        <v>1</v>
      </c>
    </row>
    <row r="6514" spans="1:8" x14ac:dyDescent="0.35">
      <c r="A6514">
        <v>147544</v>
      </c>
      <c r="B6514">
        <v>1</v>
      </c>
      <c r="C6514">
        <v>7</v>
      </c>
      <c r="D6514" t="s">
        <v>95</v>
      </c>
      <c r="E6514" s="2">
        <v>0.71643518518518523</v>
      </c>
      <c r="F6514" s="2">
        <v>0.71701388888888884</v>
      </c>
      <c r="G6514" s="2"/>
      <c r="H6514">
        <v>1</v>
      </c>
    </row>
    <row r="6515" spans="1:8" x14ac:dyDescent="0.35">
      <c r="A6515">
        <v>147544</v>
      </c>
      <c r="B6515">
        <v>1</v>
      </c>
      <c r="C6515">
        <v>7</v>
      </c>
      <c r="D6515" t="s">
        <v>140</v>
      </c>
      <c r="E6515" s="2">
        <v>0.71840277777777772</v>
      </c>
      <c r="F6515" s="2">
        <v>0.71909722222222228</v>
      </c>
      <c r="G6515" s="2"/>
      <c r="H6515">
        <v>1</v>
      </c>
    </row>
    <row r="6516" spans="1:8" x14ac:dyDescent="0.35">
      <c r="A6516">
        <v>147544</v>
      </c>
      <c r="B6516">
        <v>1</v>
      </c>
      <c r="C6516">
        <v>7</v>
      </c>
      <c r="D6516" t="s">
        <v>141</v>
      </c>
      <c r="E6516" s="2">
        <v>0.7207175925925926</v>
      </c>
      <c r="F6516" s="2">
        <v>0.7211805555555556</v>
      </c>
      <c r="G6516" s="2"/>
      <c r="H6516">
        <v>1</v>
      </c>
    </row>
    <row r="6517" spans="1:8" x14ac:dyDescent="0.35">
      <c r="A6517">
        <v>147544</v>
      </c>
      <c r="B6517">
        <v>1</v>
      </c>
      <c r="C6517">
        <v>7</v>
      </c>
      <c r="D6517" t="s">
        <v>46</v>
      </c>
      <c r="E6517" s="2">
        <v>0.72199074074074077</v>
      </c>
      <c r="F6517" s="2">
        <v>0.72245370370370365</v>
      </c>
      <c r="G6517" s="2"/>
      <c r="H6517">
        <v>1</v>
      </c>
    </row>
    <row r="6518" spans="1:8" x14ac:dyDescent="0.35">
      <c r="A6518">
        <v>147544</v>
      </c>
      <c r="B6518">
        <v>1</v>
      </c>
      <c r="C6518">
        <v>7</v>
      </c>
      <c r="D6518" t="s">
        <v>142</v>
      </c>
      <c r="E6518" s="2">
        <v>0.72361111111111109</v>
      </c>
      <c r="F6518" s="2">
        <v>0.72407407407407409</v>
      </c>
      <c r="G6518" s="2"/>
      <c r="H6518">
        <v>1</v>
      </c>
    </row>
    <row r="6519" spans="1:8" x14ac:dyDescent="0.35">
      <c r="A6519">
        <v>147544</v>
      </c>
      <c r="B6519">
        <v>1</v>
      </c>
      <c r="C6519">
        <v>7</v>
      </c>
      <c r="D6519" t="s">
        <v>143</v>
      </c>
      <c r="E6519" s="2">
        <v>0.72488425925925926</v>
      </c>
      <c r="F6519" s="2">
        <v>0.7255787037037037</v>
      </c>
      <c r="G6519" s="2"/>
      <c r="H6519">
        <v>1</v>
      </c>
    </row>
    <row r="6520" spans="1:8" x14ac:dyDescent="0.35">
      <c r="A6520">
        <v>147544</v>
      </c>
      <c r="B6520">
        <v>1</v>
      </c>
      <c r="C6520">
        <v>7</v>
      </c>
      <c r="D6520" t="s">
        <v>59</v>
      </c>
      <c r="E6520" s="2">
        <v>0.72685185185185186</v>
      </c>
      <c r="F6520" s="2">
        <v>0.72731481481481486</v>
      </c>
      <c r="G6520" s="2"/>
      <c r="H6520">
        <v>1</v>
      </c>
    </row>
    <row r="6521" spans="1:8" x14ac:dyDescent="0.35">
      <c r="A6521">
        <v>147544</v>
      </c>
      <c r="B6521">
        <v>1</v>
      </c>
      <c r="C6521">
        <v>7</v>
      </c>
      <c r="D6521" t="s">
        <v>144</v>
      </c>
      <c r="E6521" s="2">
        <v>0.72835648148148147</v>
      </c>
      <c r="F6521" s="2">
        <v>0.72881944444444446</v>
      </c>
      <c r="G6521" s="2"/>
      <c r="H6521">
        <v>1</v>
      </c>
    </row>
    <row r="6522" spans="1:8" x14ac:dyDescent="0.35">
      <c r="A6522">
        <v>147544</v>
      </c>
      <c r="B6522">
        <v>1</v>
      </c>
      <c r="C6522">
        <v>7</v>
      </c>
      <c r="D6522" t="s">
        <v>9</v>
      </c>
      <c r="E6522" s="2">
        <v>0.73032407407407407</v>
      </c>
      <c r="H6522">
        <v>1</v>
      </c>
    </row>
    <row r="6523" spans="1:8" x14ac:dyDescent="0.35">
      <c r="A6523">
        <v>148242</v>
      </c>
      <c r="B6523">
        <v>0</v>
      </c>
      <c r="C6523">
        <v>7</v>
      </c>
      <c r="D6523" t="s">
        <v>24</v>
      </c>
      <c r="F6523" s="2">
        <v>0.68680555555555556</v>
      </c>
      <c r="G6523" s="2"/>
      <c r="H6523">
        <v>7</v>
      </c>
    </row>
    <row r="6524" spans="1:8" x14ac:dyDescent="0.35">
      <c r="A6524">
        <v>148242</v>
      </c>
      <c r="B6524">
        <v>0</v>
      </c>
      <c r="C6524">
        <v>7</v>
      </c>
      <c r="D6524" t="s">
        <v>155</v>
      </c>
      <c r="E6524" s="2">
        <v>0.68923611111111116</v>
      </c>
      <c r="F6524" s="2">
        <v>0.68969907407407405</v>
      </c>
      <c r="G6524" s="2"/>
      <c r="H6524" t="s">
        <v>110</v>
      </c>
    </row>
    <row r="6525" spans="1:8" x14ac:dyDescent="0.35">
      <c r="A6525">
        <v>148242</v>
      </c>
      <c r="B6525">
        <v>0</v>
      </c>
      <c r="C6525">
        <v>7</v>
      </c>
      <c r="D6525" t="s">
        <v>154</v>
      </c>
      <c r="E6525" s="2">
        <v>0.69120370370370365</v>
      </c>
      <c r="F6525" s="2">
        <v>0.69166666666666665</v>
      </c>
      <c r="G6525" s="2"/>
      <c r="H6525" t="s">
        <v>110</v>
      </c>
    </row>
    <row r="6526" spans="1:8" x14ac:dyDescent="0.35">
      <c r="A6526">
        <v>148242</v>
      </c>
      <c r="B6526">
        <v>0</v>
      </c>
      <c r="C6526">
        <v>7</v>
      </c>
      <c r="D6526" t="s">
        <v>153</v>
      </c>
      <c r="E6526" s="2">
        <v>0.69305555555555554</v>
      </c>
      <c r="F6526" s="2">
        <v>0.69351851851851853</v>
      </c>
      <c r="G6526" s="2"/>
      <c r="H6526" t="s">
        <v>110</v>
      </c>
    </row>
    <row r="6527" spans="1:8" x14ac:dyDescent="0.35">
      <c r="A6527">
        <v>148242</v>
      </c>
      <c r="B6527">
        <v>0</v>
      </c>
      <c r="C6527">
        <v>7</v>
      </c>
      <c r="D6527" t="s">
        <v>126</v>
      </c>
      <c r="E6527" s="2">
        <v>0.69537037037037042</v>
      </c>
      <c r="F6527" s="2">
        <v>0.6967592592592593</v>
      </c>
      <c r="G6527" s="2"/>
      <c r="H6527" t="s">
        <v>110</v>
      </c>
    </row>
    <row r="6528" spans="1:8" x14ac:dyDescent="0.35">
      <c r="A6528">
        <v>148242</v>
      </c>
      <c r="B6528">
        <v>0</v>
      </c>
      <c r="C6528">
        <v>7</v>
      </c>
      <c r="D6528" t="s">
        <v>128</v>
      </c>
      <c r="E6528" s="2">
        <v>0.69826388888888891</v>
      </c>
      <c r="F6528" s="2">
        <v>0.6987268518518519</v>
      </c>
      <c r="G6528" s="2"/>
      <c r="H6528" t="s">
        <v>110</v>
      </c>
    </row>
    <row r="6529" spans="1:8" x14ac:dyDescent="0.35">
      <c r="A6529">
        <v>148242</v>
      </c>
      <c r="B6529">
        <v>0</v>
      </c>
      <c r="C6529">
        <v>7</v>
      </c>
      <c r="D6529" t="s">
        <v>45</v>
      </c>
      <c r="E6529" s="2">
        <v>0.70185185185185184</v>
      </c>
      <c r="F6529" s="2">
        <v>0.702662037037037</v>
      </c>
      <c r="G6529" s="2"/>
      <c r="H6529" t="s">
        <v>110</v>
      </c>
    </row>
    <row r="6530" spans="1:8" x14ac:dyDescent="0.35">
      <c r="A6530">
        <v>148242</v>
      </c>
      <c r="B6530">
        <v>0</v>
      </c>
      <c r="C6530">
        <v>7</v>
      </c>
      <c r="D6530" t="s">
        <v>21</v>
      </c>
      <c r="E6530" s="2">
        <v>0.70405092592592589</v>
      </c>
      <c r="F6530" s="2">
        <v>0.70462962962962961</v>
      </c>
      <c r="G6530" s="2"/>
      <c r="H6530" t="s">
        <v>122</v>
      </c>
    </row>
    <row r="6531" spans="1:8" x14ac:dyDescent="0.35">
      <c r="A6531">
        <v>148242</v>
      </c>
      <c r="B6531">
        <v>0</v>
      </c>
      <c r="C6531">
        <v>7</v>
      </c>
      <c r="D6531" t="s">
        <v>123</v>
      </c>
      <c r="E6531" s="2">
        <v>0.70682870370370365</v>
      </c>
      <c r="F6531" s="2">
        <v>0.70740740740740737</v>
      </c>
      <c r="G6531" s="2"/>
      <c r="H6531">
        <v>2</v>
      </c>
    </row>
    <row r="6532" spans="1:8" x14ac:dyDescent="0.35">
      <c r="A6532">
        <v>148242</v>
      </c>
      <c r="B6532">
        <v>0</v>
      </c>
      <c r="C6532">
        <v>7</v>
      </c>
      <c r="D6532" t="s">
        <v>93</v>
      </c>
      <c r="E6532" s="2">
        <v>0.70925925925925926</v>
      </c>
      <c r="F6532" s="2">
        <v>0.70972222222222225</v>
      </c>
      <c r="G6532" s="2"/>
      <c r="H6532">
        <v>2</v>
      </c>
    </row>
    <row r="6533" spans="1:8" x14ac:dyDescent="0.35">
      <c r="A6533">
        <v>148242</v>
      </c>
      <c r="B6533">
        <v>0</v>
      </c>
      <c r="C6533">
        <v>7</v>
      </c>
      <c r="D6533" t="s">
        <v>9</v>
      </c>
      <c r="E6533" s="2">
        <v>0.71087962962962958</v>
      </c>
      <c r="F6533" s="2">
        <v>0.71134259259259258</v>
      </c>
      <c r="G6533" s="2"/>
      <c r="H6533">
        <v>2</v>
      </c>
    </row>
    <row r="6534" spans="1:8" x14ac:dyDescent="0.35">
      <c r="A6534">
        <v>148242</v>
      </c>
      <c r="B6534">
        <v>0</v>
      </c>
      <c r="C6534">
        <v>7</v>
      </c>
      <c r="D6534" t="s">
        <v>144</v>
      </c>
      <c r="E6534" s="2">
        <v>0.71250000000000002</v>
      </c>
      <c r="F6534" s="2">
        <v>0.71296296296296291</v>
      </c>
      <c r="G6534" s="2"/>
      <c r="H6534">
        <v>2</v>
      </c>
    </row>
    <row r="6535" spans="1:8" x14ac:dyDescent="0.35">
      <c r="A6535">
        <v>148242</v>
      </c>
      <c r="B6535">
        <v>0</v>
      </c>
      <c r="C6535">
        <v>7</v>
      </c>
      <c r="D6535" t="s">
        <v>59</v>
      </c>
      <c r="E6535" s="2">
        <v>0.71400462962962963</v>
      </c>
      <c r="F6535" s="2">
        <v>0.71446759259259263</v>
      </c>
      <c r="G6535" s="2"/>
      <c r="H6535">
        <v>2</v>
      </c>
    </row>
    <row r="6536" spans="1:8" x14ac:dyDescent="0.35">
      <c r="A6536">
        <v>148242</v>
      </c>
      <c r="B6536">
        <v>0</v>
      </c>
      <c r="C6536">
        <v>7</v>
      </c>
      <c r="D6536" t="s">
        <v>90</v>
      </c>
      <c r="E6536" s="2">
        <v>0.71585648148148151</v>
      </c>
      <c r="F6536" s="2">
        <v>0.71655092592592595</v>
      </c>
      <c r="G6536" s="2"/>
      <c r="H6536">
        <v>2</v>
      </c>
    </row>
    <row r="6537" spans="1:8" x14ac:dyDescent="0.35">
      <c r="A6537">
        <v>148242</v>
      </c>
      <c r="B6537">
        <v>0</v>
      </c>
      <c r="C6537">
        <v>7</v>
      </c>
      <c r="D6537" t="s">
        <v>151</v>
      </c>
      <c r="E6537" s="2">
        <v>0.71782407407407411</v>
      </c>
      <c r="F6537" s="2">
        <v>0.718287037037037</v>
      </c>
      <c r="G6537" s="2"/>
      <c r="H6537">
        <v>2</v>
      </c>
    </row>
    <row r="6538" spans="1:8" x14ac:dyDescent="0.35">
      <c r="A6538">
        <v>148242</v>
      </c>
      <c r="B6538">
        <v>0</v>
      </c>
      <c r="C6538">
        <v>7</v>
      </c>
      <c r="D6538" t="s">
        <v>150</v>
      </c>
      <c r="E6538" s="2">
        <v>0.71944444444444444</v>
      </c>
      <c r="F6538" s="2">
        <v>0.72013888888888888</v>
      </c>
      <c r="G6538" s="2"/>
      <c r="H6538">
        <v>2</v>
      </c>
    </row>
    <row r="6539" spans="1:8" x14ac:dyDescent="0.35">
      <c r="A6539">
        <v>148242</v>
      </c>
      <c r="B6539">
        <v>0</v>
      </c>
      <c r="C6539">
        <v>7</v>
      </c>
      <c r="D6539" t="s">
        <v>149</v>
      </c>
      <c r="E6539" s="2">
        <v>0.72141203703703705</v>
      </c>
      <c r="F6539" s="2">
        <v>0.72199074074074077</v>
      </c>
      <c r="G6539" s="2"/>
      <c r="H6539">
        <v>2</v>
      </c>
    </row>
    <row r="6540" spans="1:8" x14ac:dyDescent="0.35">
      <c r="A6540">
        <v>148242</v>
      </c>
      <c r="B6540">
        <v>0</v>
      </c>
      <c r="C6540">
        <v>7</v>
      </c>
      <c r="D6540" t="s">
        <v>148</v>
      </c>
      <c r="E6540" s="2">
        <v>0.72361111111111109</v>
      </c>
      <c r="F6540" s="2">
        <v>0.72407407407407409</v>
      </c>
      <c r="G6540" s="2"/>
      <c r="H6540">
        <v>2</v>
      </c>
    </row>
    <row r="6541" spans="1:8" x14ac:dyDescent="0.35">
      <c r="A6541">
        <v>148242</v>
      </c>
      <c r="B6541">
        <v>0</v>
      </c>
      <c r="C6541">
        <v>7</v>
      </c>
      <c r="D6541" t="s">
        <v>19</v>
      </c>
      <c r="E6541" s="2">
        <v>0.72696759259259258</v>
      </c>
      <c r="F6541" s="2">
        <v>0.72743055555555558</v>
      </c>
      <c r="G6541" s="2"/>
      <c r="H6541">
        <v>2</v>
      </c>
    </row>
    <row r="6542" spans="1:8" x14ac:dyDescent="0.35">
      <c r="A6542">
        <v>148242</v>
      </c>
      <c r="B6542">
        <v>0</v>
      </c>
      <c r="C6542">
        <v>7</v>
      </c>
      <c r="D6542" t="s">
        <v>146</v>
      </c>
      <c r="E6542" s="2">
        <v>0.72847222222222219</v>
      </c>
      <c r="F6542" s="2">
        <v>0.72893518518518519</v>
      </c>
      <c r="G6542" s="2"/>
      <c r="H6542" t="s">
        <v>159</v>
      </c>
    </row>
    <row r="6543" spans="1:8" x14ac:dyDescent="0.35">
      <c r="A6543">
        <v>148242</v>
      </c>
      <c r="B6543">
        <v>0</v>
      </c>
      <c r="C6543">
        <v>7</v>
      </c>
      <c r="D6543" t="s">
        <v>145</v>
      </c>
      <c r="E6543" s="2">
        <v>0.73032407407407407</v>
      </c>
      <c r="F6543" s="2">
        <v>0.73078703703703707</v>
      </c>
      <c r="G6543" s="2"/>
      <c r="H6543">
        <v>2</v>
      </c>
    </row>
    <row r="6544" spans="1:8" x14ac:dyDescent="0.35">
      <c r="A6544">
        <v>148242</v>
      </c>
      <c r="B6544">
        <v>0</v>
      </c>
      <c r="C6544">
        <v>7</v>
      </c>
      <c r="D6544" t="s">
        <v>23</v>
      </c>
      <c r="E6544" s="2">
        <v>0.73298611111111112</v>
      </c>
      <c r="H6544">
        <v>1</v>
      </c>
    </row>
    <row r="6545" spans="1:8" x14ac:dyDescent="0.35">
      <c r="A6545">
        <v>148848</v>
      </c>
      <c r="B6545">
        <v>0</v>
      </c>
      <c r="C6545">
        <v>7</v>
      </c>
      <c r="D6545" t="s">
        <v>8</v>
      </c>
      <c r="F6545" s="2">
        <v>0.69293981481481481</v>
      </c>
      <c r="G6545" s="2"/>
      <c r="H6545">
        <v>1</v>
      </c>
    </row>
    <row r="6546" spans="1:8" x14ac:dyDescent="0.35">
      <c r="A6546">
        <v>148848</v>
      </c>
      <c r="B6546">
        <v>0</v>
      </c>
      <c r="C6546">
        <v>7</v>
      </c>
      <c r="D6546" t="s">
        <v>102</v>
      </c>
      <c r="E6546" s="2">
        <v>0.69594907407407403</v>
      </c>
      <c r="F6546" s="2">
        <v>0.69641203703703702</v>
      </c>
      <c r="G6546" s="2"/>
      <c r="H6546">
        <v>2</v>
      </c>
    </row>
    <row r="6547" spans="1:8" x14ac:dyDescent="0.35">
      <c r="A6547">
        <v>148848</v>
      </c>
      <c r="B6547">
        <v>0</v>
      </c>
      <c r="C6547">
        <v>7</v>
      </c>
      <c r="D6547" t="s">
        <v>103</v>
      </c>
      <c r="E6547" s="2">
        <v>0.69942129629629635</v>
      </c>
      <c r="F6547" s="2">
        <v>0.69988425925925923</v>
      </c>
      <c r="G6547" s="2"/>
      <c r="H6547">
        <v>2</v>
      </c>
    </row>
    <row r="6548" spans="1:8" x14ac:dyDescent="0.35">
      <c r="A6548">
        <v>148848</v>
      </c>
      <c r="B6548">
        <v>0</v>
      </c>
      <c r="C6548">
        <v>7</v>
      </c>
      <c r="D6548" t="s">
        <v>104</v>
      </c>
      <c r="E6548" s="2">
        <v>0.70243055555555556</v>
      </c>
      <c r="F6548" s="2">
        <v>0.70289351851851856</v>
      </c>
      <c r="G6548" s="2"/>
      <c r="H6548">
        <v>2</v>
      </c>
    </row>
    <row r="6549" spans="1:8" x14ac:dyDescent="0.35">
      <c r="A6549">
        <v>148848</v>
      </c>
      <c r="B6549">
        <v>0</v>
      </c>
      <c r="C6549">
        <v>7</v>
      </c>
      <c r="D6549" t="s">
        <v>105</v>
      </c>
      <c r="E6549" s="2">
        <v>0.70486111111111116</v>
      </c>
      <c r="F6549" s="2">
        <v>0.70532407407407405</v>
      </c>
      <c r="G6549" s="2"/>
      <c r="H6549">
        <v>2</v>
      </c>
    </row>
    <row r="6550" spans="1:8" x14ac:dyDescent="0.35">
      <c r="A6550">
        <v>148848</v>
      </c>
      <c r="B6550">
        <v>0</v>
      </c>
      <c r="C6550">
        <v>7</v>
      </c>
      <c r="D6550" t="s">
        <v>106</v>
      </c>
      <c r="E6550" s="2">
        <v>0.70740740740740737</v>
      </c>
      <c r="F6550" s="2">
        <v>0.70787037037037037</v>
      </c>
      <c r="G6550" s="2"/>
      <c r="H6550">
        <v>2</v>
      </c>
    </row>
    <row r="6551" spans="1:8" x14ac:dyDescent="0.35">
      <c r="A6551">
        <v>148848</v>
      </c>
      <c r="B6551">
        <v>0</v>
      </c>
      <c r="C6551">
        <v>7</v>
      </c>
      <c r="D6551" t="s">
        <v>107</v>
      </c>
      <c r="E6551" s="2">
        <v>0.7094907407407407</v>
      </c>
      <c r="F6551" s="2">
        <v>0.7099537037037037</v>
      </c>
      <c r="G6551" s="2"/>
      <c r="H6551">
        <v>2</v>
      </c>
    </row>
    <row r="6552" spans="1:8" x14ac:dyDescent="0.35">
      <c r="A6552">
        <v>148848</v>
      </c>
      <c r="B6552">
        <v>0</v>
      </c>
      <c r="C6552">
        <v>7</v>
      </c>
      <c r="D6552" t="s">
        <v>108</v>
      </c>
      <c r="E6552" s="2">
        <v>0.71180555555555558</v>
      </c>
      <c r="F6552" s="2">
        <v>0.71226851851851847</v>
      </c>
      <c r="G6552" s="2"/>
      <c r="H6552">
        <v>2</v>
      </c>
    </row>
    <row r="6553" spans="1:8" x14ac:dyDescent="0.35">
      <c r="A6553">
        <v>148848</v>
      </c>
      <c r="B6553">
        <v>0</v>
      </c>
      <c r="C6553">
        <v>7</v>
      </c>
      <c r="D6553" t="s">
        <v>39</v>
      </c>
      <c r="E6553" s="2">
        <v>0.71527777777777779</v>
      </c>
      <c r="F6553" s="2">
        <v>0.71608796296296295</v>
      </c>
      <c r="G6553" s="2"/>
      <c r="H6553">
        <v>6</v>
      </c>
    </row>
    <row r="6554" spans="1:8" x14ac:dyDescent="0.35">
      <c r="A6554">
        <v>148848</v>
      </c>
      <c r="B6554">
        <v>0</v>
      </c>
      <c r="C6554">
        <v>7</v>
      </c>
      <c r="D6554" t="s">
        <v>109</v>
      </c>
      <c r="E6554" s="2">
        <v>0.71840277777777772</v>
      </c>
      <c r="F6554" s="2">
        <v>0.71886574074074072</v>
      </c>
      <c r="G6554" s="2"/>
      <c r="H6554" t="s">
        <v>110</v>
      </c>
    </row>
    <row r="6555" spans="1:8" x14ac:dyDescent="0.35">
      <c r="A6555">
        <v>148848</v>
      </c>
      <c r="B6555">
        <v>0</v>
      </c>
      <c r="C6555">
        <v>7</v>
      </c>
      <c r="D6555" t="s">
        <v>111</v>
      </c>
      <c r="E6555" s="2">
        <v>0.72037037037037033</v>
      </c>
      <c r="F6555" s="2">
        <v>0.72083333333333333</v>
      </c>
      <c r="G6555" s="2"/>
      <c r="H6555" t="s">
        <v>110</v>
      </c>
    </row>
    <row r="6556" spans="1:8" x14ac:dyDescent="0.35">
      <c r="A6556">
        <v>148848</v>
      </c>
      <c r="B6556">
        <v>0</v>
      </c>
      <c r="C6556">
        <v>7</v>
      </c>
      <c r="D6556" t="s">
        <v>112</v>
      </c>
      <c r="E6556" s="2">
        <v>0.72256944444444449</v>
      </c>
      <c r="F6556" s="2">
        <v>0.7231481481481481</v>
      </c>
      <c r="G6556" s="2"/>
      <c r="H6556" t="s">
        <v>110</v>
      </c>
    </row>
    <row r="6557" spans="1:8" x14ac:dyDescent="0.35">
      <c r="A6557">
        <v>148848</v>
      </c>
      <c r="B6557">
        <v>0</v>
      </c>
      <c r="C6557">
        <v>7</v>
      </c>
      <c r="D6557" t="s">
        <v>113</v>
      </c>
      <c r="E6557" s="2">
        <v>0.72442129629629626</v>
      </c>
      <c r="F6557" s="2">
        <v>0.72499999999999998</v>
      </c>
      <c r="G6557" s="2"/>
      <c r="H6557" t="s">
        <v>110</v>
      </c>
    </row>
    <row r="6558" spans="1:8" x14ac:dyDescent="0.35">
      <c r="A6558">
        <v>148848</v>
      </c>
      <c r="B6558">
        <v>0</v>
      </c>
      <c r="C6558">
        <v>7</v>
      </c>
      <c r="D6558" t="s">
        <v>24</v>
      </c>
      <c r="E6558" s="2">
        <v>0.72719907407407403</v>
      </c>
      <c r="F6558" s="2">
        <v>0.72858796296296291</v>
      </c>
      <c r="G6558" s="2"/>
      <c r="H6558" t="s">
        <v>110</v>
      </c>
    </row>
    <row r="6559" spans="1:8" x14ac:dyDescent="0.35">
      <c r="A6559">
        <v>148848</v>
      </c>
      <c r="B6559">
        <v>0</v>
      </c>
      <c r="C6559">
        <v>7</v>
      </c>
      <c r="D6559" t="s">
        <v>45</v>
      </c>
      <c r="E6559" s="2">
        <v>0.73611111111111116</v>
      </c>
      <c r="F6559" s="2">
        <v>0.7368055555555556</v>
      </c>
      <c r="G6559" s="2"/>
      <c r="H6559" t="s">
        <v>110</v>
      </c>
    </row>
    <row r="6560" spans="1:8" x14ac:dyDescent="0.35">
      <c r="A6560">
        <v>148848</v>
      </c>
      <c r="B6560">
        <v>0</v>
      </c>
      <c r="C6560">
        <v>7</v>
      </c>
      <c r="D6560" t="s">
        <v>21</v>
      </c>
      <c r="E6560" s="2">
        <v>0.73831018518518521</v>
      </c>
      <c r="F6560" s="2">
        <v>0.73888888888888893</v>
      </c>
      <c r="G6560" s="2"/>
      <c r="H6560" t="s">
        <v>122</v>
      </c>
    </row>
    <row r="6561" spans="1:8" x14ac:dyDescent="0.35">
      <c r="A6561">
        <v>148848</v>
      </c>
      <c r="B6561">
        <v>0</v>
      </c>
      <c r="C6561">
        <v>7</v>
      </c>
      <c r="D6561" t="s">
        <v>123</v>
      </c>
      <c r="E6561" s="2">
        <v>0.74108796296296298</v>
      </c>
      <c r="F6561" s="2">
        <v>0.7416666666666667</v>
      </c>
      <c r="G6561" s="2"/>
      <c r="H6561">
        <v>2</v>
      </c>
    </row>
    <row r="6562" spans="1:8" x14ac:dyDescent="0.35">
      <c r="A6562">
        <v>148848</v>
      </c>
      <c r="B6562">
        <v>0</v>
      </c>
      <c r="C6562">
        <v>7</v>
      </c>
      <c r="D6562" t="s">
        <v>93</v>
      </c>
      <c r="E6562" s="2">
        <v>0.74386574074074074</v>
      </c>
      <c r="H6562">
        <v>1</v>
      </c>
    </row>
    <row r="6563" spans="1:8" x14ac:dyDescent="0.35">
      <c r="A6563">
        <v>148938</v>
      </c>
      <c r="B6563">
        <v>0</v>
      </c>
      <c r="C6563">
        <v>7</v>
      </c>
      <c r="D6563" t="s">
        <v>9</v>
      </c>
      <c r="F6563" s="2">
        <v>0.69317129629629626</v>
      </c>
      <c r="G6563" s="2"/>
      <c r="H6563">
        <v>1</v>
      </c>
    </row>
    <row r="6564" spans="1:8" x14ac:dyDescent="0.35">
      <c r="A6564">
        <v>148938</v>
      </c>
      <c r="B6564">
        <v>0</v>
      </c>
      <c r="C6564">
        <v>7</v>
      </c>
      <c r="D6564" t="s">
        <v>144</v>
      </c>
      <c r="E6564" s="2">
        <v>0.69421296296296298</v>
      </c>
      <c r="F6564" s="2">
        <v>0.69467592592592597</v>
      </c>
      <c r="G6564" s="2"/>
      <c r="H6564">
        <v>2</v>
      </c>
    </row>
    <row r="6565" spans="1:8" x14ac:dyDescent="0.35">
      <c r="A6565">
        <v>148938</v>
      </c>
      <c r="B6565">
        <v>0</v>
      </c>
      <c r="C6565">
        <v>7</v>
      </c>
      <c r="D6565" t="s">
        <v>59</v>
      </c>
      <c r="E6565" s="2">
        <v>0.69571759259259258</v>
      </c>
      <c r="F6565" s="2">
        <v>0.69618055555555558</v>
      </c>
      <c r="G6565" s="2"/>
      <c r="H6565">
        <v>2</v>
      </c>
    </row>
    <row r="6566" spans="1:8" x14ac:dyDescent="0.35">
      <c r="A6566">
        <v>148938</v>
      </c>
      <c r="B6566">
        <v>0</v>
      </c>
      <c r="C6566">
        <v>7</v>
      </c>
      <c r="D6566" t="s">
        <v>90</v>
      </c>
      <c r="E6566" s="2">
        <v>0.69756944444444446</v>
      </c>
      <c r="F6566" s="2">
        <v>0.69965277777777779</v>
      </c>
      <c r="G6566" s="2"/>
      <c r="H6566">
        <v>2</v>
      </c>
    </row>
    <row r="6567" spans="1:8" x14ac:dyDescent="0.35">
      <c r="A6567">
        <v>148938</v>
      </c>
      <c r="B6567">
        <v>0</v>
      </c>
      <c r="C6567">
        <v>7</v>
      </c>
      <c r="D6567" t="s">
        <v>151</v>
      </c>
      <c r="E6567" s="2">
        <v>0.7011574074074074</v>
      </c>
      <c r="F6567" s="2">
        <v>0.70162037037037039</v>
      </c>
      <c r="G6567" s="2"/>
      <c r="H6567">
        <v>2</v>
      </c>
    </row>
    <row r="6568" spans="1:8" x14ac:dyDescent="0.35">
      <c r="A6568">
        <v>148938</v>
      </c>
      <c r="B6568">
        <v>0</v>
      </c>
      <c r="C6568">
        <v>7</v>
      </c>
      <c r="D6568" t="s">
        <v>150</v>
      </c>
      <c r="E6568" s="2">
        <v>0.70300925925925928</v>
      </c>
      <c r="F6568" s="2">
        <v>0.70370370370370372</v>
      </c>
      <c r="G6568" s="2"/>
      <c r="H6568">
        <v>2</v>
      </c>
    </row>
    <row r="6569" spans="1:8" x14ac:dyDescent="0.35">
      <c r="A6569">
        <v>148938</v>
      </c>
      <c r="B6569">
        <v>0</v>
      </c>
      <c r="C6569">
        <v>7</v>
      </c>
      <c r="D6569" t="s">
        <v>149</v>
      </c>
      <c r="E6569" s="2">
        <v>0.70532407407407405</v>
      </c>
      <c r="F6569" s="2">
        <v>0.70590277777777777</v>
      </c>
      <c r="G6569" s="2"/>
      <c r="H6569">
        <v>2</v>
      </c>
    </row>
    <row r="6570" spans="1:8" x14ac:dyDescent="0.35">
      <c r="A6570">
        <v>148938</v>
      </c>
      <c r="B6570">
        <v>0</v>
      </c>
      <c r="C6570">
        <v>7</v>
      </c>
      <c r="D6570" t="s">
        <v>148</v>
      </c>
      <c r="E6570" s="2">
        <v>0.70775462962962965</v>
      </c>
      <c r="F6570" s="2">
        <v>0.70821759259259254</v>
      </c>
      <c r="G6570" s="2"/>
      <c r="H6570">
        <v>2</v>
      </c>
    </row>
    <row r="6571" spans="1:8" x14ac:dyDescent="0.35">
      <c r="A6571">
        <v>148938</v>
      </c>
      <c r="B6571">
        <v>0</v>
      </c>
      <c r="C6571">
        <v>7</v>
      </c>
      <c r="D6571" t="s">
        <v>19</v>
      </c>
      <c r="E6571" s="2">
        <v>0.71168981481481486</v>
      </c>
      <c r="F6571" s="2">
        <v>0.71215277777777775</v>
      </c>
      <c r="G6571" s="2"/>
      <c r="H6571">
        <v>2</v>
      </c>
    </row>
    <row r="6572" spans="1:8" x14ac:dyDescent="0.35">
      <c r="A6572">
        <v>148938</v>
      </c>
      <c r="B6572">
        <v>0</v>
      </c>
      <c r="C6572">
        <v>7</v>
      </c>
      <c r="D6572" t="s">
        <v>146</v>
      </c>
      <c r="E6572" s="2">
        <v>0.71331018518518519</v>
      </c>
      <c r="F6572" s="2">
        <v>0.71377314814814818</v>
      </c>
      <c r="G6572" s="2"/>
      <c r="H6572" t="s">
        <v>159</v>
      </c>
    </row>
    <row r="6573" spans="1:8" x14ac:dyDescent="0.35">
      <c r="A6573">
        <v>148938</v>
      </c>
      <c r="B6573">
        <v>0</v>
      </c>
      <c r="C6573">
        <v>7</v>
      </c>
      <c r="D6573" t="s">
        <v>13</v>
      </c>
      <c r="E6573" s="2">
        <v>0.71643518518518523</v>
      </c>
      <c r="F6573" s="2">
        <v>0.71712962962962967</v>
      </c>
      <c r="G6573" s="2"/>
      <c r="H6573" t="s">
        <v>152</v>
      </c>
    </row>
    <row r="6574" spans="1:8" x14ac:dyDescent="0.35">
      <c r="A6574">
        <v>148938</v>
      </c>
      <c r="B6574">
        <v>1</v>
      </c>
      <c r="C6574">
        <v>7</v>
      </c>
      <c r="D6574" t="s">
        <v>160</v>
      </c>
      <c r="E6574" s="2">
        <v>0.72013888888888888</v>
      </c>
      <c r="F6574" s="2">
        <v>0.72060185185185188</v>
      </c>
      <c r="G6574" s="2"/>
      <c r="H6574" t="s">
        <v>152</v>
      </c>
    </row>
    <row r="6575" spans="1:8" x14ac:dyDescent="0.35">
      <c r="A6575">
        <v>148938</v>
      </c>
      <c r="B6575">
        <v>1</v>
      </c>
      <c r="C6575">
        <v>7</v>
      </c>
      <c r="D6575" t="s">
        <v>11</v>
      </c>
      <c r="E6575" s="2">
        <v>0.7231481481481481</v>
      </c>
      <c r="H6575" t="s">
        <v>161</v>
      </c>
    </row>
    <row r="6576" spans="1:8" x14ac:dyDescent="0.35">
      <c r="A6576">
        <v>148839</v>
      </c>
      <c r="B6576">
        <v>0</v>
      </c>
      <c r="C6576">
        <v>7</v>
      </c>
      <c r="D6576" t="s">
        <v>93</v>
      </c>
      <c r="F6576" s="2">
        <v>0.69340277777777781</v>
      </c>
      <c r="G6576" s="2"/>
      <c r="H6576">
        <v>1</v>
      </c>
    </row>
    <row r="6577" spans="1:8" x14ac:dyDescent="0.35">
      <c r="A6577">
        <v>148839</v>
      </c>
      <c r="B6577">
        <v>0</v>
      </c>
      <c r="C6577">
        <v>7</v>
      </c>
      <c r="D6577" t="s">
        <v>123</v>
      </c>
      <c r="E6577" s="2">
        <v>0.69513888888888886</v>
      </c>
      <c r="F6577" s="2">
        <v>0.69571759259259258</v>
      </c>
      <c r="G6577" s="2"/>
      <c r="H6577">
        <v>1</v>
      </c>
    </row>
    <row r="6578" spans="1:8" x14ac:dyDescent="0.35">
      <c r="A6578">
        <v>148839</v>
      </c>
      <c r="B6578">
        <v>0</v>
      </c>
      <c r="C6578">
        <v>7</v>
      </c>
      <c r="D6578" t="s">
        <v>21</v>
      </c>
      <c r="E6578" s="2">
        <v>0.69780092592592591</v>
      </c>
      <c r="F6578" s="2">
        <v>0.69837962962962963</v>
      </c>
      <c r="G6578" s="2"/>
      <c r="H6578" t="s">
        <v>114</v>
      </c>
    </row>
    <row r="6579" spans="1:8" x14ac:dyDescent="0.35">
      <c r="A6579">
        <v>148839</v>
      </c>
      <c r="B6579">
        <v>0</v>
      </c>
      <c r="C6579">
        <v>7</v>
      </c>
      <c r="D6579" t="s">
        <v>45</v>
      </c>
      <c r="E6579" s="2">
        <v>0.70023148148148151</v>
      </c>
      <c r="F6579" s="2">
        <v>0.70196759259259256</v>
      </c>
      <c r="G6579" s="2"/>
      <c r="H6579" t="s">
        <v>152</v>
      </c>
    </row>
    <row r="6580" spans="1:8" x14ac:dyDescent="0.35">
      <c r="A6580">
        <v>148839</v>
      </c>
      <c r="B6580">
        <v>0</v>
      </c>
      <c r="C6580">
        <v>7</v>
      </c>
      <c r="D6580" t="s">
        <v>24</v>
      </c>
      <c r="E6580" s="2">
        <v>0.7094907407407407</v>
      </c>
      <c r="F6580" s="2">
        <v>0.71018518518518514</v>
      </c>
      <c r="G6580" s="2"/>
      <c r="H6580" t="s">
        <v>152</v>
      </c>
    </row>
    <row r="6581" spans="1:8" x14ac:dyDescent="0.35">
      <c r="A6581">
        <v>148839</v>
      </c>
      <c r="B6581">
        <v>0</v>
      </c>
      <c r="C6581">
        <v>7</v>
      </c>
      <c r="D6581" t="s">
        <v>113</v>
      </c>
      <c r="E6581" s="2">
        <v>0.71215277777777775</v>
      </c>
      <c r="F6581" s="2">
        <v>0.71273148148148147</v>
      </c>
      <c r="G6581" s="2"/>
      <c r="H6581" t="s">
        <v>152</v>
      </c>
    </row>
    <row r="6582" spans="1:8" x14ac:dyDescent="0.35">
      <c r="A6582">
        <v>148839</v>
      </c>
      <c r="B6582">
        <v>0</v>
      </c>
      <c r="C6582">
        <v>7</v>
      </c>
      <c r="D6582" t="s">
        <v>112</v>
      </c>
      <c r="E6582" s="2">
        <v>0.71412037037037035</v>
      </c>
      <c r="F6582" s="2">
        <v>0.71469907407407407</v>
      </c>
      <c r="G6582" s="2"/>
      <c r="H6582" t="s">
        <v>152</v>
      </c>
    </row>
    <row r="6583" spans="1:8" x14ac:dyDescent="0.35">
      <c r="A6583">
        <v>148839</v>
      </c>
      <c r="B6583">
        <v>0</v>
      </c>
      <c r="C6583">
        <v>7</v>
      </c>
      <c r="D6583" t="s">
        <v>111</v>
      </c>
      <c r="E6583" s="2">
        <v>0.7163194444444444</v>
      </c>
      <c r="F6583" s="2">
        <v>0.7167824074074074</v>
      </c>
      <c r="G6583" s="2"/>
      <c r="H6583" t="s">
        <v>152</v>
      </c>
    </row>
    <row r="6584" spans="1:8" x14ac:dyDescent="0.35">
      <c r="A6584">
        <v>148839</v>
      </c>
      <c r="B6584">
        <v>0</v>
      </c>
      <c r="C6584">
        <v>7</v>
      </c>
      <c r="D6584" t="s">
        <v>109</v>
      </c>
      <c r="E6584" s="2">
        <v>0.718287037037037</v>
      </c>
      <c r="F6584" s="2">
        <v>0.71875</v>
      </c>
      <c r="G6584" s="2"/>
      <c r="H6584" t="s">
        <v>152</v>
      </c>
    </row>
    <row r="6585" spans="1:8" x14ac:dyDescent="0.35">
      <c r="A6585">
        <v>148839</v>
      </c>
      <c r="B6585">
        <v>0</v>
      </c>
      <c r="C6585">
        <v>7</v>
      </c>
      <c r="D6585" t="s">
        <v>39</v>
      </c>
      <c r="E6585" s="2">
        <v>0.72083333333333333</v>
      </c>
      <c r="F6585" s="2">
        <v>0.72152777777777777</v>
      </c>
      <c r="G6585" s="2"/>
      <c r="H6585">
        <v>5</v>
      </c>
    </row>
    <row r="6586" spans="1:8" x14ac:dyDescent="0.35">
      <c r="A6586">
        <v>148839</v>
      </c>
      <c r="B6586">
        <v>0</v>
      </c>
      <c r="C6586">
        <v>7</v>
      </c>
      <c r="D6586" t="s">
        <v>108</v>
      </c>
      <c r="E6586" s="2">
        <v>0.72407407407407409</v>
      </c>
      <c r="F6586" s="2">
        <v>0.72453703703703709</v>
      </c>
      <c r="G6586" s="2"/>
      <c r="H6586">
        <v>1</v>
      </c>
    </row>
    <row r="6587" spans="1:8" x14ac:dyDescent="0.35">
      <c r="A6587">
        <v>148839</v>
      </c>
      <c r="B6587">
        <v>0</v>
      </c>
      <c r="C6587">
        <v>7</v>
      </c>
      <c r="D6587" t="s">
        <v>107</v>
      </c>
      <c r="E6587" s="2">
        <v>0.72615740740740742</v>
      </c>
      <c r="F6587" s="2">
        <v>0.72662037037037042</v>
      </c>
      <c r="G6587" s="2"/>
      <c r="H6587">
        <v>1</v>
      </c>
    </row>
    <row r="6588" spans="1:8" x14ac:dyDescent="0.35">
      <c r="A6588">
        <v>148839</v>
      </c>
      <c r="B6588">
        <v>0</v>
      </c>
      <c r="C6588">
        <v>7</v>
      </c>
      <c r="D6588" t="s">
        <v>106</v>
      </c>
      <c r="E6588" s="2">
        <v>0.72777777777777775</v>
      </c>
      <c r="F6588" s="2">
        <v>0.72824074074074074</v>
      </c>
      <c r="G6588" s="2"/>
      <c r="H6588">
        <v>1</v>
      </c>
    </row>
    <row r="6589" spans="1:8" x14ac:dyDescent="0.35">
      <c r="A6589">
        <v>148839</v>
      </c>
      <c r="B6589">
        <v>0</v>
      </c>
      <c r="C6589">
        <v>7</v>
      </c>
      <c r="D6589" t="s">
        <v>105</v>
      </c>
      <c r="E6589" s="2">
        <v>0.7299768518518519</v>
      </c>
      <c r="F6589" s="2">
        <v>0.73043981481481479</v>
      </c>
      <c r="G6589" s="2"/>
      <c r="H6589">
        <v>1</v>
      </c>
    </row>
    <row r="6590" spans="1:8" x14ac:dyDescent="0.35">
      <c r="A6590">
        <v>148839</v>
      </c>
      <c r="B6590">
        <v>0</v>
      </c>
      <c r="C6590">
        <v>7</v>
      </c>
      <c r="D6590" t="s">
        <v>104</v>
      </c>
      <c r="E6590" s="2">
        <v>0.73217592592592595</v>
      </c>
      <c r="F6590" s="2">
        <v>0.73263888888888884</v>
      </c>
      <c r="G6590" s="2"/>
      <c r="H6590">
        <v>1</v>
      </c>
    </row>
    <row r="6591" spans="1:8" x14ac:dyDescent="0.35">
      <c r="A6591">
        <v>148839</v>
      </c>
      <c r="B6591">
        <v>0</v>
      </c>
      <c r="C6591">
        <v>7</v>
      </c>
      <c r="D6591" t="s">
        <v>103</v>
      </c>
      <c r="E6591" s="2">
        <v>0.73495370370370372</v>
      </c>
      <c r="F6591" s="2">
        <v>0.73541666666666672</v>
      </c>
      <c r="G6591" s="2"/>
      <c r="H6591">
        <v>1</v>
      </c>
    </row>
    <row r="6592" spans="1:8" x14ac:dyDescent="0.35">
      <c r="A6592">
        <v>148839</v>
      </c>
      <c r="B6592">
        <v>0</v>
      </c>
      <c r="C6592">
        <v>7</v>
      </c>
      <c r="D6592" t="s">
        <v>102</v>
      </c>
      <c r="E6592" s="2">
        <v>0.73784722222222221</v>
      </c>
      <c r="F6592" s="2">
        <v>0.73831018518518521</v>
      </c>
      <c r="G6592" s="2"/>
      <c r="H6592">
        <v>1</v>
      </c>
    </row>
    <row r="6593" spans="1:8" x14ac:dyDescent="0.35">
      <c r="A6593">
        <v>148839</v>
      </c>
      <c r="B6593">
        <v>0</v>
      </c>
      <c r="C6593">
        <v>7</v>
      </c>
      <c r="D6593" t="s">
        <v>8</v>
      </c>
      <c r="E6593" s="2">
        <v>0.74178240740740742</v>
      </c>
      <c r="H6593">
        <v>1</v>
      </c>
    </row>
    <row r="6594" spans="1:8" x14ac:dyDescent="0.35">
      <c r="A6594">
        <v>147140</v>
      </c>
      <c r="B6594">
        <v>0</v>
      </c>
      <c r="C6594">
        <v>7</v>
      </c>
      <c r="D6594" t="s">
        <v>18</v>
      </c>
      <c r="F6594" s="2">
        <v>0.69351851851851853</v>
      </c>
      <c r="G6594" s="2"/>
      <c r="H6594" t="s">
        <v>124</v>
      </c>
    </row>
    <row r="6595" spans="1:8" x14ac:dyDescent="0.35">
      <c r="A6595">
        <v>147140</v>
      </c>
      <c r="B6595">
        <v>0</v>
      </c>
      <c r="C6595">
        <v>7</v>
      </c>
      <c r="D6595" t="s">
        <v>17</v>
      </c>
      <c r="E6595" s="2">
        <v>0.6958333333333333</v>
      </c>
      <c r="F6595" s="2">
        <v>0.6962962962962963</v>
      </c>
      <c r="G6595" s="2"/>
      <c r="H6595">
        <v>2</v>
      </c>
    </row>
    <row r="6596" spans="1:8" x14ac:dyDescent="0.35">
      <c r="A6596">
        <v>147140</v>
      </c>
      <c r="B6596">
        <v>0</v>
      </c>
      <c r="C6596">
        <v>7</v>
      </c>
      <c r="D6596" t="s">
        <v>125</v>
      </c>
      <c r="E6596" s="2">
        <v>0.69791666666666663</v>
      </c>
      <c r="F6596" s="2">
        <v>0.69837962962962963</v>
      </c>
      <c r="G6596" s="2"/>
      <c r="H6596">
        <v>2</v>
      </c>
    </row>
    <row r="6597" spans="1:8" x14ac:dyDescent="0.35">
      <c r="A6597">
        <v>147140</v>
      </c>
      <c r="B6597">
        <v>0</v>
      </c>
      <c r="C6597">
        <v>7</v>
      </c>
      <c r="D6597" t="s">
        <v>126</v>
      </c>
      <c r="E6597" s="2">
        <v>0.70046296296296295</v>
      </c>
      <c r="F6597" s="2">
        <v>0.7011574074074074</v>
      </c>
      <c r="G6597" s="2"/>
      <c r="H6597" t="s">
        <v>127</v>
      </c>
    </row>
    <row r="6598" spans="1:8" x14ac:dyDescent="0.35">
      <c r="A6598">
        <v>147140</v>
      </c>
      <c r="B6598">
        <v>0</v>
      </c>
      <c r="C6598">
        <v>7</v>
      </c>
      <c r="D6598" t="s">
        <v>128</v>
      </c>
      <c r="E6598" s="2">
        <v>0.702662037037037</v>
      </c>
      <c r="F6598" s="2">
        <v>0.703125</v>
      </c>
      <c r="G6598" s="2"/>
      <c r="H6598" t="s">
        <v>110</v>
      </c>
    </row>
    <row r="6599" spans="1:8" x14ac:dyDescent="0.35">
      <c r="A6599">
        <v>147140</v>
      </c>
      <c r="B6599">
        <v>0</v>
      </c>
      <c r="C6599">
        <v>7</v>
      </c>
      <c r="D6599" t="s">
        <v>129</v>
      </c>
      <c r="E6599" s="2">
        <v>0.70451388888888888</v>
      </c>
      <c r="F6599" s="2">
        <v>0.70497685185185188</v>
      </c>
      <c r="G6599" s="2"/>
      <c r="H6599" t="s">
        <v>110</v>
      </c>
    </row>
    <row r="6600" spans="1:8" x14ac:dyDescent="0.35">
      <c r="A6600">
        <v>147140</v>
      </c>
      <c r="B6600">
        <v>0</v>
      </c>
      <c r="C6600">
        <v>7</v>
      </c>
      <c r="D6600" t="s">
        <v>130</v>
      </c>
      <c r="E6600" s="2">
        <v>0.70636574074074077</v>
      </c>
      <c r="F6600" s="2">
        <v>0.70694444444444449</v>
      </c>
      <c r="G6600" s="2"/>
      <c r="H6600" t="s">
        <v>110</v>
      </c>
    </row>
    <row r="6601" spans="1:8" x14ac:dyDescent="0.35">
      <c r="A6601">
        <v>147140</v>
      </c>
      <c r="B6601">
        <v>0</v>
      </c>
      <c r="C6601">
        <v>7</v>
      </c>
      <c r="D6601" t="s">
        <v>45</v>
      </c>
      <c r="E6601" s="2">
        <v>0.70844907407407409</v>
      </c>
      <c r="F6601" s="2">
        <v>0.70937499999999998</v>
      </c>
      <c r="G6601" s="2"/>
      <c r="H6601" t="s">
        <v>110</v>
      </c>
    </row>
    <row r="6602" spans="1:8" x14ac:dyDescent="0.35">
      <c r="A6602">
        <v>147140</v>
      </c>
      <c r="B6602">
        <v>0</v>
      </c>
      <c r="C6602">
        <v>7</v>
      </c>
      <c r="D6602" t="s">
        <v>21</v>
      </c>
      <c r="E6602" s="2">
        <v>0.71122685185185186</v>
      </c>
      <c r="H6602" t="s">
        <v>114</v>
      </c>
    </row>
    <row r="6603" spans="1:8" x14ac:dyDescent="0.35">
      <c r="A6603">
        <v>147942</v>
      </c>
      <c r="B6603">
        <v>0</v>
      </c>
      <c r="C6603">
        <v>7</v>
      </c>
      <c r="D6603" t="s">
        <v>11</v>
      </c>
      <c r="F6603" s="2">
        <v>0.69444444444444442</v>
      </c>
      <c r="G6603" s="2"/>
      <c r="H6603" t="s">
        <v>161</v>
      </c>
    </row>
    <row r="6604" spans="1:8" x14ac:dyDescent="0.35">
      <c r="A6604">
        <v>147942</v>
      </c>
      <c r="B6604">
        <v>0</v>
      </c>
      <c r="C6604">
        <v>7</v>
      </c>
      <c r="D6604" t="s">
        <v>160</v>
      </c>
      <c r="E6604" s="2">
        <v>0.69687500000000002</v>
      </c>
      <c r="F6604" s="2">
        <v>0.69756944444444446</v>
      </c>
      <c r="G6604" s="2"/>
      <c r="H6604" t="s">
        <v>110</v>
      </c>
    </row>
    <row r="6605" spans="1:8" x14ac:dyDescent="0.35">
      <c r="A6605">
        <v>147942</v>
      </c>
      <c r="B6605">
        <v>1</v>
      </c>
      <c r="C6605">
        <v>7</v>
      </c>
      <c r="D6605" t="s">
        <v>13</v>
      </c>
      <c r="E6605" s="2">
        <v>0.70104166666666667</v>
      </c>
      <c r="F6605" s="2">
        <v>0.70173611111111112</v>
      </c>
      <c r="G6605" s="2"/>
      <c r="H6605" t="s">
        <v>110</v>
      </c>
    </row>
    <row r="6606" spans="1:8" x14ac:dyDescent="0.35">
      <c r="A6606">
        <v>147942</v>
      </c>
      <c r="B6606">
        <v>1</v>
      </c>
      <c r="C6606">
        <v>7</v>
      </c>
      <c r="D6606" t="s">
        <v>146</v>
      </c>
      <c r="E6606" s="2">
        <v>0.70381944444444444</v>
      </c>
      <c r="F6606" s="2">
        <v>0.70428240740740744</v>
      </c>
      <c r="G6606" s="2"/>
      <c r="H6606" t="s">
        <v>147</v>
      </c>
    </row>
    <row r="6607" spans="1:8" x14ac:dyDescent="0.35">
      <c r="A6607">
        <v>147942</v>
      </c>
      <c r="B6607">
        <v>1</v>
      </c>
      <c r="C6607">
        <v>7</v>
      </c>
      <c r="D6607" t="s">
        <v>19</v>
      </c>
      <c r="E6607" s="2">
        <v>0.70543981481481477</v>
      </c>
      <c r="F6607" s="2">
        <v>0.70590277777777777</v>
      </c>
      <c r="G6607" s="2"/>
      <c r="H6607">
        <v>1</v>
      </c>
    </row>
    <row r="6608" spans="1:8" x14ac:dyDescent="0.35">
      <c r="A6608">
        <v>147942</v>
      </c>
      <c r="B6608">
        <v>1</v>
      </c>
      <c r="C6608">
        <v>7</v>
      </c>
      <c r="D6608" t="s">
        <v>148</v>
      </c>
      <c r="E6608" s="2">
        <v>0.70914351851851853</v>
      </c>
      <c r="F6608" s="2">
        <v>0.70960648148148153</v>
      </c>
      <c r="G6608" s="2"/>
      <c r="H6608">
        <v>1</v>
      </c>
    </row>
    <row r="6609" spans="1:8" x14ac:dyDescent="0.35">
      <c r="A6609">
        <v>147942</v>
      </c>
      <c r="B6609">
        <v>1</v>
      </c>
      <c r="C6609">
        <v>7</v>
      </c>
      <c r="D6609" t="s">
        <v>149</v>
      </c>
      <c r="E6609" s="2">
        <v>0.71134259259259258</v>
      </c>
      <c r="F6609" s="2">
        <v>0.7119212962962963</v>
      </c>
      <c r="G6609" s="2"/>
      <c r="H6609">
        <v>1</v>
      </c>
    </row>
    <row r="6610" spans="1:8" x14ac:dyDescent="0.35">
      <c r="A6610">
        <v>147942</v>
      </c>
      <c r="B6610">
        <v>1</v>
      </c>
      <c r="C6610">
        <v>7</v>
      </c>
      <c r="D6610" t="s">
        <v>150</v>
      </c>
      <c r="E6610" s="2">
        <v>0.71354166666666663</v>
      </c>
      <c r="F6610" s="2">
        <v>0.71423611111111107</v>
      </c>
      <c r="G6610" s="2"/>
      <c r="H6610">
        <v>1</v>
      </c>
    </row>
    <row r="6611" spans="1:8" x14ac:dyDescent="0.35">
      <c r="A6611">
        <v>147942</v>
      </c>
      <c r="B6611">
        <v>1</v>
      </c>
      <c r="C6611">
        <v>7</v>
      </c>
      <c r="D6611" t="s">
        <v>151</v>
      </c>
      <c r="E6611" s="2">
        <v>0.71562499999999996</v>
      </c>
      <c r="F6611" s="2">
        <v>0.71608796296296295</v>
      </c>
      <c r="G6611" s="2"/>
      <c r="H6611">
        <v>1</v>
      </c>
    </row>
    <row r="6612" spans="1:8" x14ac:dyDescent="0.35">
      <c r="A6612">
        <v>147942</v>
      </c>
      <c r="B6612">
        <v>1</v>
      </c>
      <c r="C6612">
        <v>7</v>
      </c>
      <c r="D6612" t="s">
        <v>90</v>
      </c>
      <c r="E6612" s="2">
        <v>0.71747685185185184</v>
      </c>
      <c r="F6612" s="2">
        <v>0.71817129629629628</v>
      </c>
      <c r="G6612" s="2"/>
      <c r="H6612">
        <v>1</v>
      </c>
    </row>
    <row r="6613" spans="1:8" x14ac:dyDescent="0.35">
      <c r="A6613">
        <v>147942</v>
      </c>
      <c r="B6613">
        <v>1</v>
      </c>
      <c r="C6613">
        <v>7</v>
      </c>
      <c r="D6613" t="s">
        <v>59</v>
      </c>
      <c r="E6613" s="2">
        <v>0.71956018518518516</v>
      </c>
      <c r="F6613" s="2">
        <v>0.72002314814814816</v>
      </c>
      <c r="G6613" s="2"/>
      <c r="H6613">
        <v>1</v>
      </c>
    </row>
    <row r="6614" spans="1:8" x14ac:dyDescent="0.35">
      <c r="A6614">
        <v>147942</v>
      </c>
      <c r="B6614">
        <v>1</v>
      </c>
      <c r="C6614">
        <v>7</v>
      </c>
      <c r="D6614" t="s">
        <v>144</v>
      </c>
      <c r="E6614" s="2">
        <v>0.72106481481481477</v>
      </c>
      <c r="F6614" s="2">
        <v>0.72152777777777777</v>
      </c>
      <c r="G6614" s="2"/>
      <c r="H6614">
        <v>1</v>
      </c>
    </row>
    <row r="6615" spans="1:8" x14ac:dyDescent="0.35">
      <c r="A6615">
        <v>147942</v>
      </c>
      <c r="B6615">
        <v>1</v>
      </c>
      <c r="C6615">
        <v>7</v>
      </c>
      <c r="D6615" t="s">
        <v>9</v>
      </c>
      <c r="E6615" s="2">
        <v>0.72303240740740737</v>
      </c>
      <c r="H6615">
        <v>1</v>
      </c>
    </row>
    <row r="6616" spans="1:8" x14ac:dyDescent="0.35">
      <c r="A6616">
        <v>145535</v>
      </c>
      <c r="B6616">
        <v>0</v>
      </c>
      <c r="C6616">
        <v>7</v>
      </c>
      <c r="D6616" t="s">
        <v>21</v>
      </c>
      <c r="F6616" s="2">
        <v>0.69444444444444442</v>
      </c>
      <c r="G6616" s="2"/>
      <c r="H6616" t="s">
        <v>114</v>
      </c>
    </row>
    <row r="6617" spans="1:8" x14ac:dyDescent="0.35">
      <c r="A6617">
        <v>145535</v>
      </c>
      <c r="B6617">
        <v>0</v>
      </c>
      <c r="C6617">
        <v>7</v>
      </c>
      <c r="D6617" t="s">
        <v>45</v>
      </c>
      <c r="E6617" s="2">
        <v>0.69652777777777775</v>
      </c>
      <c r="F6617" s="2">
        <v>0.69849537037037035</v>
      </c>
      <c r="G6617" s="2"/>
      <c r="H6617" t="s">
        <v>152</v>
      </c>
    </row>
    <row r="6618" spans="1:8" x14ac:dyDescent="0.35">
      <c r="A6618">
        <v>145535</v>
      </c>
      <c r="B6618">
        <v>0</v>
      </c>
      <c r="C6618">
        <v>7</v>
      </c>
      <c r="D6618" t="s">
        <v>130</v>
      </c>
      <c r="E6618" s="2">
        <v>0.70011574074074079</v>
      </c>
      <c r="F6618" s="2">
        <v>0.7006944444444444</v>
      </c>
      <c r="G6618" s="2"/>
      <c r="H6618" t="s">
        <v>152</v>
      </c>
    </row>
    <row r="6619" spans="1:8" x14ac:dyDescent="0.35">
      <c r="A6619">
        <v>145535</v>
      </c>
      <c r="B6619">
        <v>0</v>
      </c>
      <c r="C6619">
        <v>7</v>
      </c>
      <c r="D6619" t="s">
        <v>129</v>
      </c>
      <c r="E6619" s="2">
        <v>0.70196759259259256</v>
      </c>
      <c r="F6619" s="2">
        <v>0.70243055555555556</v>
      </c>
      <c r="G6619" s="2"/>
      <c r="H6619" t="s">
        <v>152</v>
      </c>
    </row>
    <row r="6620" spans="1:8" x14ac:dyDescent="0.35">
      <c r="A6620">
        <v>145535</v>
      </c>
      <c r="B6620">
        <v>0</v>
      </c>
      <c r="C6620">
        <v>7</v>
      </c>
      <c r="D6620" t="s">
        <v>128</v>
      </c>
      <c r="E6620" s="2">
        <v>0.70393518518518516</v>
      </c>
      <c r="F6620" s="2">
        <v>0.70439814814814816</v>
      </c>
      <c r="G6620" s="2"/>
      <c r="H6620" t="s">
        <v>152</v>
      </c>
    </row>
    <row r="6621" spans="1:8" x14ac:dyDescent="0.35">
      <c r="A6621">
        <v>145535</v>
      </c>
      <c r="B6621">
        <v>0</v>
      </c>
      <c r="C6621">
        <v>7</v>
      </c>
      <c r="D6621" t="s">
        <v>126</v>
      </c>
      <c r="E6621" s="2">
        <v>0.70590277777777777</v>
      </c>
      <c r="F6621" s="2">
        <v>0.70659722222222221</v>
      </c>
      <c r="G6621" s="2"/>
      <c r="H6621" t="s">
        <v>162</v>
      </c>
    </row>
    <row r="6622" spans="1:8" x14ac:dyDescent="0.35">
      <c r="A6622">
        <v>145535</v>
      </c>
      <c r="B6622">
        <v>0</v>
      </c>
      <c r="C6622">
        <v>7</v>
      </c>
      <c r="D6622" t="s">
        <v>125</v>
      </c>
      <c r="E6622" s="2">
        <v>0.70844907407407409</v>
      </c>
      <c r="F6622" s="2">
        <v>0.70891203703703709</v>
      </c>
      <c r="G6622" s="2"/>
      <c r="H6622">
        <v>1</v>
      </c>
    </row>
    <row r="6623" spans="1:8" x14ac:dyDescent="0.35">
      <c r="A6623">
        <v>145535</v>
      </c>
      <c r="B6623">
        <v>0</v>
      </c>
      <c r="C6623">
        <v>7</v>
      </c>
      <c r="D6623" t="s">
        <v>17</v>
      </c>
      <c r="E6623" s="2">
        <v>0.71006944444444442</v>
      </c>
      <c r="F6623" s="2">
        <v>0.71053240740740742</v>
      </c>
      <c r="G6623" s="2"/>
      <c r="H6623">
        <v>1</v>
      </c>
    </row>
    <row r="6624" spans="1:8" x14ac:dyDescent="0.35">
      <c r="A6624">
        <v>145535</v>
      </c>
      <c r="B6624">
        <v>0</v>
      </c>
      <c r="C6624">
        <v>7</v>
      </c>
      <c r="D6624" t="s">
        <v>18</v>
      </c>
      <c r="E6624" s="2">
        <v>0.71261574074074074</v>
      </c>
      <c r="F6624" s="2">
        <v>0.71307870370370374</v>
      </c>
      <c r="G6624" s="2"/>
      <c r="H6624">
        <v>1</v>
      </c>
    </row>
    <row r="6625" spans="1:8" x14ac:dyDescent="0.35">
      <c r="A6625">
        <v>145535</v>
      </c>
      <c r="B6625">
        <v>0</v>
      </c>
      <c r="C6625">
        <v>7</v>
      </c>
      <c r="D6625" t="s">
        <v>163</v>
      </c>
      <c r="E6625" s="2">
        <v>0.7143518518518519</v>
      </c>
      <c r="F6625" s="2">
        <v>0.71481481481481479</v>
      </c>
      <c r="G6625" s="2"/>
      <c r="H6625">
        <v>1</v>
      </c>
    </row>
    <row r="6626" spans="1:8" x14ac:dyDescent="0.35">
      <c r="A6626">
        <v>145535</v>
      </c>
      <c r="B6626">
        <v>0</v>
      </c>
      <c r="C6626">
        <v>7</v>
      </c>
      <c r="D6626" t="s">
        <v>164</v>
      </c>
      <c r="E6626" s="2">
        <v>0.71689814814814812</v>
      </c>
      <c r="F6626" s="2">
        <v>0.71736111111111112</v>
      </c>
      <c r="G6626" s="2"/>
      <c r="H6626">
        <v>1</v>
      </c>
    </row>
    <row r="6627" spans="1:8" x14ac:dyDescent="0.35">
      <c r="A6627">
        <v>145535</v>
      </c>
      <c r="B6627">
        <v>0</v>
      </c>
      <c r="C6627">
        <v>7</v>
      </c>
      <c r="D6627" t="s">
        <v>165</v>
      </c>
      <c r="E6627" s="2">
        <v>0.71944444444444444</v>
      </c>
      <c r="F6627" s="2">
        <v>0.71990740740740744</v>
      </c>
      <c r="G6627" s="2"/>
      <c r="H6627">
        <v>1</v>
      </c>
    </row>
    <row r="6628" spans="1:8" x14ac:dyDescent="0.35">
      <c r="A6628">
        <v>145535</v>
      </c>
      <c r="B6628">
        <v>0</v>
      </c>
      <c r="C6628">
        <v>7</v>
      </c>
      <c r="D6628" t="s">
        <v>26</v>
      </c>
      <c r="E6628" s="2">
        <v>0.72233796296296293</v>
      </c>
      <c r="H6628">
        <v>2</v>
      </c>
    </row>
    <row r="6629" spans="1:8" x14ac:dyDescent="0.35">
      <c r="A6629">
        <v>145542</v>
      </c>
      <c r="B6629">
        <v>0</v>
      </c>
      <c r="C6629">
        <v>7</v>
      </c>
      <c r="D6629" t="s">
        <v>26</v>
      </c>
      <c r="F6629" s="2">
        <v>0.69444444444444442</v>
      </c>
      <c r="G6629" s="2"/>
      <c r="H6629">
        <v>2</v>
      </c>
    </row>
    <row r="6630" spans="1:8" x14ac:dyDescent="0.35">
      <c r="A6630">
        <v>145542</v>
      </c>
      <c r="B6630">
        <v>0</v>
      </c>
      <c r="C6630">
        <v>7</v>
      </c>
      <c r="D6630" t="s">
        <v>165</v>
      </c>
      <c r="E6630" s="2">
        <v>0.69618055555555558</v>
      </c>
      <c r="F6630" s="2">
        <v>0.69664351851851847</v>
      </c>
      <c r="G6630" s="2"/>
      <c r="H6630">
        <v>2</v>
      </c>
    </row>
    <row r="6631" spans="1:8" x14ac:dyDescent="0.35">
      <c r="A6631">
        <v>145542</v>
      </c>
      <c r="B6631">
        <v>0</v>
      </c>
      <c r="C6631">
        <v>7</v>
      </c>
      <c r="D6631" t="s">
        <v>164</v>
      </c>
      <c r="E6631" s="2">
        <v>0.69884259259259263</v>
      </c>
      <c r="F6631" s="2">
        <v>0.69930555555555551</v>
      </c>
      <c r="G6631" s="2"/>
      <c r="H6631">
        <v>2</v>
      </c>
    </row>
    <row r="6632" spans="1:8" x14ac:dyDescent="0.35">
      <c r="A6632">
        <v>145542</v>
      </c>
      <c r="B6632">
        <v>0</v>
      </c>
      <c r="C6632">
        <v>7</v>
      </c>
      <c r="D6632" t="s">
        <v>163</v>
      </c>
      <c r="E6632" s="2">
        <v>0.70150462962962967</v>
      </c>
      <c r="F6632" s="2">
        <v>0.70196759259259256</v>
      </c>
      <c r="G6632" s="2"/>
      <c r="H6632">
        <v>2</v>
      </c>
    </row>
    <row r="6633" spans="1:8" x14ac:dyDescent="0.35">
      <c r="A6633">
        <v>145542</v>
      </c>
      <c r="B6633">
        <v>0</v>
      </c>
      <c r="C6633">
        <v>7</v>
      </c>
      <c r="D6633" t="s">
        <v>18</v>
      </c>
      <c r="E6633" s="2">
        <v>0.70347222222222228</v>
      </c>
      <c r="F6633" s="2">
        <v>0.70393518518518516</v>
      </c>
      <c r="G6633" s="2"/>
      <c r="H6633">
        <v>2</v>
      </c>
    </row>
    <row r="6634" spans="1:8" x14ac:dyDescent="0.35">
      <c r="A6634">
        <v>145542</v>
      </c>
      <c r="B6634">
        <v>0</v>
      </c>
      <c r="C6634">
        <v>7</v>
      </c>
      <c r="D6634" t="s">
        <v>17</v>
      </c>
      <c r="E6634" s="2">
        <v>0.70625000000000004</v>
      </c>
      <c r="F6634" s="2">
        <v>0.70671296296296293</v>
      </c>
      <c r="G6634" s="2"/>
      <c r="H6634">
        <v>2</v>
      </c>
    </row>
    <row r="6635" spans="1:8" x14ac:dyDescent="0.35">
      <c r="A6635">
        <v>145542</v>
      </c>
      <c r="B6635">
        <v>0</v>
      </c>
      <c r="C6635">
        <v>7</v>
      </c>
      <c r="D6635" t="s">
        <v>125</v>
      </c>
      <c r="E6635" s="2">
        <v>0.70821759259259254</v>
      </c>
      <c r="F6635" s="2">
        <v>0.70868055555555554</v>
      </c>
      <c r="G6635" s="2"/>
      <c r="H6635">
        <v>2</v>
      </c>
    </row>
    <row r="6636" spans="1:8" x14ac:dyDescent="0.35">
      <c r="A6636">
        <v>145542</v>
      </c>
      <c r="B6636">
        <v>0</v>
      </c>
      <c r="C6636">
        <v>7</v>
      </c>
      <c r="D6636" t="s">
        <v>126</v>
      </c>
      <c r="E6636" s="2">
        <v>0.71087962962962958</v>
      </c>
      <c r="F6636" s="2">
        <v>0.71157407407407403</v>
      </c>
      <c r="G6636" s="2"/>
      <c r="H6636" t="s">
        <v>127</v>
      </c>
    </row>
    <row r="6637" spans="1:8" x14ac:dyDescent="0.35">
      <c r="A6637">
        <v>145542</v>
      </c>
      <c r="B6637">
        <v>0</v>
      </c>
      <c r="C6637">
        <v>7</v>
      </c>
      <c r="D6637" t="s">
        <v>128</v>
      </c>
      <c r="E6637" s="2">
        <v>0.71307870370370374</v>
      </c>
      <c r="F6637" s="2">
        <v>0.71354166666666663</v>
      </c>
      <c r="G6637" s="2"/>
      <c r="H6637" t="s">
        <v>110</v>
      </c>
    </row>
    <row r="6638" spans="1:8" x14ac:dyDescent="0.35">
      <c r="A6638">
        <v>145542</v>
      </c>
      <c r="B6638">
        <v>0</v>
      </c>
      <c r="C6638">
        <v>7</v>
      </c>
      <c r="D6638" t="s">
        <v>129</v>
      </c>
      <c r="E6638" s="2">
        <v>0.71493055555555551</v>
      </c>
      <c r="F6638" s="2">
        <v>0.71539351851851851</v>
      </c>
      <c r="G6638" s="2"/>
      <c r="H6638" t="s">
        <v>110</v>
      </c>
    </row>
    <row r="6639" spans="1:8" x14ac:dyDescent="0.35">
      <c r="A6639">
        <v>145542</v>
      </c>
      <c r="B6639">
        <v>0</v>
      </c>
      <c r="C6639">
        <v>7</v>
      </c>
      <c r="D6639" t="s">
        <v>130</v>
      </c>
      <c r="E6639" s="2">
        <v>0.7167824074074074</v>
      </c>
      <c r="F6639" s="2">
        <v>0.71736111111111112</v>
      </c>
      <c r="G6639" s="2"/>
      <c r="H6639" t="s">
        <v>110</v>
      </c>
    </row>
    <row r="6640" spans="1:8" x14ac:dyDescent="0.35">
      <c r="A6640">
        <v>145542</v>
      </c>
      <c r="B6640">
        <v>0</v>
      </c>
      <c r="C6640">
        <v>7</v>
      </c>
      <c r="D6640" t="s">
        <v>45</v>
      </c>
      <c r="E6640" s="2">
        <v>0.71886574074074072</v>
      </c>
      <c r="F6640" s="2">
        <v>0.71979166666666672</v>
      </c>
      <c r="G6640" s="2"/>
      <c r="H6640" t="s">
        <v>110</v>
      </c>
    </row>
    <row r="6641" spans="1:8" x14ac:dyDescent="0.35">
      <c r="A6641">
        <v>145542</v>
      </c>
      <c r="B6641">
        <v>0</v>
      </c>
      <c r="C6641">
        <v>7</v>
      </c>
      <c r="D6641" t="s">
        <v>21</v>
      </c>
      <c r="E6641" s="2">
        <v>0.72164351851851849</v>
      </c>
      <c r="H6641" t="s">
        <v>114</v>
      </c>
    </row>
    <row r="6642" spans="1:8" x14ac:dyDescent="0.35">
      <c r="A6642">
        <v>147241</v>
      </c>
      <c r="B6642">
        <v>0</v>
      </c>
      <c r="C6642">
        <v>7</v>
      </c>
      <c r="D6642" t="s">
        <v>23</v>
      </c>
      <c r="F6642" s="2">
        <v>0.69467592592592597</v>
      </c>
      <c r="G6642" s="2"/>
      <c r="H6642">
        <v>1</v>
      </c>
    </row>
    <row r="6643" spans="1:8" x14ac:dyDescent="0.35">
      <c r="A6643">
        <v>147241</v>
      </c>
      <c r="B6643">
        <v>0</v>
      </c>
      <c r="C6643">
        <v>7</v>
      </c>
      <c r="D6643" t="s">
        <v>145</v>
      </c>
      <c r="E6643" s="2">
        <v>0.69699074074074074</v>
      </c>
      <c r="F6643" s="2">
        <v>0.69745370370370374</v>
      </c>
      <c r="G6643" s="2"/>
      <c r="H6643">
        <v>1</v>
      </c>
    </row>
    <row r="6644" spans="1:8" x14ac:dyDescent="0.35">
      <c r="A6644">
        <v>147241</v>
      </c>
      <c r="B6644">
        <v>0</v>
      </c>
      <c r="C6644">
        <v>7</v>
      </c>
      <c r="D6644" t="s">
        <v>146</v>
      </c>
      <c r="E6644" s="2">
        <v>0.69884259259259263</v>
      </c>
      <c r="F6644" s="2">
        <v>0.69930555555555551</v>
      </c>
      <c r="G6644" s="2"/>
      <c r="H6644" t="s">
        <v>147</v>
      </c>
    </row>
    <row r="6645" spans="1:8" x14ac:dyDescent="0.35">
      <c r="A6645">
        <v>147241</v>
      </c>
      <c r="B6645">
        <v>0</v>
      </c>
      <c r="C6645">
        <v>7</v>
      </c>
      <c r="D6645" t="s">
        <v>19</v>
      </c>
      <c r="E6645" s="2">
        <v>0.70023148148148151</v>
      </c>
      <c r="F6645" s="2">
        <v>0.7006944444444444</v>
      </c>
      <c r="G6645" s="2"/>
      <c r="H6645">
        <v>1</v>
      </c>
    </row>
    <row r="6646" spans="1:8" x14ac:dyDescent="0.35">
      <c r="A6646">
        <v>147241</v>
      </c>
      <c r="B6646">
        <v>0</v>
      </c>
      <c r="C6646">
        <v>7</v>
      </c>
      <c r="D6646" t="s">
        <v>148</v>
      </c>
      <c r="E6646" s="2">
        <v>0.70347222222222228</v>
      </c>
      <c r="F6646" s="2">
        <v>0.70393518518518516</v>
      </c>
      <c r="G6646" s="2"/>
      <c r="H6646">
        <v>1</v>
      </c>
    </row>
    <row r="6647" spans="1:8" x14ac:dyDescent="0.35">
      <c r="A6647">
        <v>147241</v>
      </c>
      <c r="B6647">
        <v>0</v>
      </c>
      <c r="C6647">
        <v>7</v>
      </c>
      <c r="D6647" t="s">
        <v>149</v>
      </c>
      <c r="E6647" s="2">
        <v>0.70532407407407405</v>
      </c>
      <c r="F6647" s="2">
        <v>0.70590277777777777</v>
      </c>
      <c r="G6647" s="2"/>
      <c r="H6647">
        <v>1</v>
      </c>
    </row>
    <row r="6648" spans="1:8" x14ac:dyDescent="0.35">
      <c r="A6648">
        <v>147241</v>
      </c>
      <c r="B6648">
        <v>0</v>
      </c>
      <c r="C6648">
        <v>7</v>
      </c>
      <c r="D6648" t="s">
        <v>150</v>
      </c>
      <c r="E6648" s="2">
        <v>0.70729166666666665</v>
      </c>
      <c r="F6648" s="2">
        <v>0.70798611111111109</v>
      </c>
      <c r="G6648" s="2"/>
      <c r="H6648">
        <v>1</v>
      </c>
    </row>
    <row r="6649" spans="1:8" x14ac:dyDescent="0.35">
      <c r="A6649">
        <v>147241</v>
      </c>
      <c r="B6649">
        <v>0</v>
      </c>
      <c r="C6649">
        <v>7</v>
      </c>
      <c r="D6649" t="s">
        <v>151</v>
      </c>
      <c r="E6649" s="2">
        <v>0.70914351851851853</v>
      </c>
      <c r="F6649" s="2">
        <v>0.70960648148148153</v>
      </c>
      <c r="G6649" s="2"/>
      <c r="H6649">
        <v>1</v>
      </c>
    </row>
    <row r="6650" spans="1:8" x14ac:dyDescent="0.35">
      <c r="A6650">
        <v>147241</v>
      </c>
      <c r="B6650">
        <v>0</v>
      </c>
      <c r="C6650">
        <v>7</v>
      </c>
      <c r="D6650" t="s">
        <v>90</v>
      </c>
      <c r="E6650" s="2">
        <v>0.71076388888888886</v>
      </c>
      <c r="F6650" s="2">
        <v>0.7114583333333333</v>
      </c>
      <c r="G6650" s="2"/>
      <c r="H6650">
        <v>1</v>
      </c>
    </row>
    <row r="6651" spans="1:8" x14ac:dyDescent="0.35">
      <c r="A6651">
        <v>147241</v>
      </c>
      <c r="B6651">
        <v>0</v>
      </c>
      <c r="C6651">
        <v>7</v>
      </c>
      <c r="D6651" t="s">
        <v>59</v>
      </c>
      <c r="E6651" s="2">
        <v>0.71284722222222219</v>
      </c>
      <c r="F6651" s="2">
        <v>0.71331018518518519</v>
      </c>
      <c r="G6651" s="2"/>
      <c r="H6651">
        <v>1</v>
      </c>
    </row>
    <row r="6652" spans="1:8" x14ac:dyDescent="0.35">
      <c r="A6652">
        <v>147241</v>
      </c>
      <c r="B6652">
        <v>0</v>
      </c>
      <c r="C6652">
        <v>7</v>
      </c>
      <c r="D6652" t="s">
        <v>144</v>
      </c>
      <c r="E6652" s="2">
        <v>0.71446759259259263</v>
      </c>
      <c r="F6652" s="2">
        <v>0.71493055555555551</v>
      </c>
      <c r="G6652" s="2"/>
      <c r="H6652">
        <v>1</v>
      </c>
    </row>
    <row r="6653" spans="1:8" x14ac:dyDescent="0.35">
      <c r="A6653">
        <v>147241</v>
      </c>
      <c r="B6653">
        <v>0</v>
      </c>
      <c r="C6653">
        <v>7</v>
      </c>
      <c r="D6653" t="s">
        <v>9</v>
      </c>
      <c r="E6653" s="2">
        <v>0.71608796296296295</v>
      </c>
      <c r="F6653" s="2">
        <v>0.71655092592592595</v>
      </c>
      <c r="G6653" s="2"/>
      <c r="H6653">
        <v>1</v>
      </c>
    </row>
    <row r="6654" spans="1:8" x14ac:dyDescent="0.35">
      <c r="A6654">
        <v>147241</v>
      </c>
      <c r="B6654">
        <v>0</v>
      </c>
      <c r="C6654">
        <v>7</v>
      </c>
      <c r="D6654" t="s">
        <v>93</v>
      </c>
      <c r="E6654" s="2">
        <v>0.71770833333333328</v>
      </c>
      <c r="F6654" s="2">
        <v>0.71817129629629628</v>
      </c>
      <c r="G6654" s="2"/>
      <c r="H6654">
        <v>1</v>
      </c>
    </row>
    <row r="6655" spans="1:8" x14ac:dyDescent="0.35">
      <c r="A6655">
        <v>147241</v>
      </c>
      <c r="B6655">
        <v>0</v>
      </c>
      <c r="C6655">
        <v>7</v>
      </c>
      <c r="D6655" t="s">
        <v>123</v>
      </c>
      <c r="E6655" s="2">
        <v>0.72002314814814816</v>
      </c>
      <c r="F6655" s="2">
        <v>0.72060185185185188</v>
      </c>
      <c r="G6655" s="2"/>
      <c r="H6655">
        <v>1</v>
      </c>
    </row>
    <row r="6656" spans="1:8" x14ac:dyDescent="0.35">
      <c r="A6656">
        <v>147241</v>
      </c>
      <c r="B6656">
        <v>0</v>
      </c>
      <c r="C6656">
        <v>7</v>
      </c>
      <c r="D6656" t="s">
        <v>21</v>
      </c>
      <c r="E6656" s="2">
        <v>0.72268518518518521</v>
      </c>
      <c r="F6656" s="2">
        <v>0.72326388888888893</v>
      </c>
      <c r="G6656" s="2"/>
      <c r="H6656" t="s">
        <v>114</v>
      </c>
    </row>
    <row r="6657" spans="1:8" x14ac:dyDescent="0.35">
      <c r="A6657">
        <v>147241</v>
      </c>
      <c r="B6657">
        <v>0</v>
      </c>
      <c r="C6657">
        <v>7</v>
      </c>
      <c r="D6657" t="s">
        <v>45</v>
      </c>
      <c r="E6657" s="2">
        <v>0.7251157407407407</v>
      </c>
      <c r="F6657" s="2">
        <v>0.7260416666666667</v>
      </c>
      <c r="G6657" s="2"/>
      <c r="H6657" t="s">
        <v>152</v>
      </c>
    </row>
    <row r="6658" spans="1:8" x14ac:dyDescent="0.35">
      <c r="A6658">
        <v>147241</v>
      </c>
      <c r="B6658">
        <v>0</v>
      </c>
      <c r="C6658">
        <v>7</v>
      </c>
      <c r="D6658" t="s">
        <v>128</v>
      </c>
      <c r="E6658" s="2">
        <v>0.72986111111111107</v>
      </c>
      <c r="F6658" s="2">
        <v>0.73032407407407407</v>
      </c>
      <c r="G6658" s="2"/>
      <c r="H6658" t="s">
        <v>152</v>
      </c>
    </row>
    <row r="6659" spans="1:8" x14ac:dyDescent="0.35">
      <c r="A6659">
        <v>147241</v>
      </c>
      <c r="B6659">
        <v>0</v>
      </c>
      <c r="C6659">
        <v>7</v>
      </c>
      <c r="D6659" t="s">
        <v>126</v>
      </c>
      <c r="E6659" s="2">
        <v>0.7319444444444444</v>
      </c>
      <c r="F6659" s="2">
        <v>0.73333333333333328</v>
      </c>
      <c r="G6659" s="2"/>
      <c r="H6659" t="s">
        <v>152</v>
      </c>
    </row>
    <row r="6660" spans="1:8" x14ac:dyDescent="0.35">
      <c r="A6660">
        <v>147241</v>
      </c>
      <c r="B6660">
        <v>0</v>
      </c>
      <c r="C6660">
        <v>7</v>
      </c>
      <c r="D6660" t="s">
        <v>153</v>
      </c>
      <c r="E6660" s="2">
        <v>0.73518518518518516</v>
      </c>
      <c r="F6660" s="2">
        <v>0.73564814814814816</v>
      </c>
      <c r="G6660" s="2"/>
      <c r="H6660" t="s">
        <v>152</v>
      </c>
    </row>
    <row r="6661" spans="1:8" x14ac:dyDescent="0.35">
      <c r="A6661">
        <v>147241</v>
      </c>
      <c r="B6661">
        <v>0</v>
      </c>
      <c r="C6661">
        <v>7</v>
      </c>
      <c r="D6661" t="s">
        <v>154</v>
      </c>
      <c r="E6661" s="2">
        <v>0.73703703703703705</v>
      </c>
      <c r="F6661" s="2">
        <v>0.73750000000000004</v>
      </c>
      <c r="G6661" s="2"/>
      <c r="H6661" t="s">
        <v>152</v>
      </c>
    </row>
    <row r="6662" spans="1:8" x14ac:dyDescent="0.35">
      <c r="A6662">
        <v>147241</v>
      </c>
      <c r="B6662">
        <v>0</v>
      </c>
      <c r="C6662">
        <v>7</v>
      </c>
      <c r="D6662" t="s">
        <v>155</v>
      </c>
      <c r="E6662" s="2">
        <v>0.73900462962962965</v>
      </c>
      <c r="F6662" s="2">
        <v>0.73946759259259254</v>
      </c>
      <c r="G6662" s="2"/>
      <c r="H6662" t="s">
        <v>152</v>
      </c>
    </row>
    <row r="6663" spans="1:8" x14ac:dyDescent="0.35">
      <c r="A6663">
        <v>147241</v>
      </c>
      <c r="B6663">
        <v>0</v>
      </c>
      <c r="C6663">
        <v>7</v>
      </c>
      <c r="D6663" t="s">
        <v>24</v>
      </c>
      <c r="E6663" s="2">
        <v>0.74212962962962958</v>
      </c>
      <c r="H6663">
        <v>7</v>
      </c>
    </row>
    <row r="6664" spans="1:8" x14ac:dyDescent="0.35">
      <c r="A6664">
        <v>148138</v>
      </c>
      <c r="B6664">
        <v>0</v>
      </c>
      <c r="C6664">
        <v>7</v>
      </c>
      <c r="D6664" t="s">
        <v>9</v>
      </c>
      <c r="F6664" s="2">
        <v>0.6967592592592593</v>
      </c>
      <c r="G6664" s="2"/>
      <c r="H6664">
        <v>1</v>
      </c>
    </row>
    <row r="6665" spans="1:8" x14ac:dyDescent="0.35">
      <c r="A6665">
        <v>148138</v>
      </c>
      <c r="B6665">
        <v>0</v>
      </c>
      <c r="C6665">
        <v>7</v>
      </c>
      <c r="D6665" t="s">
        <v>144</v>
      </c>
      <c r="E6665" s="2">
        <v>0.69780092592592591</v>
      </c>
      <c r="F6665" s="2">
        <v>0.69826388888888891</v>
      </c>
      <c r="G6665" s="2"/>
      <c r="H6665">
        <v>2</v>
      </c>
    </row>
    <row r="6666" spans="1:8" x14ac:dyDescent="0.35">
      <c r="A6666">
        <v>148138</v>
      </c>
      <c r="B6666">
        <v>0</v>
      </c>
      <c r="C6666">
        <v>7</v>
      </c>
      <c r="D6666" t="s">
        <v>59</v>
      </c>
      <c r="E6666" s="2">
        <v>0.69930555555555551</v>
      </c>
      <c r="F6666" s="2">
        <v>0.69976851851851851</v>
      </c>
      <c r="G6666" s="2"/>
      <c r="H6666">
        <v>2</v>
      </c>
    </row>
    <row r="6667" spans="1:8" x14ac:dyDescent="0.35">
      <c r="A6667">
        <v>148138</v>
      </c>
      <c r="B6667">
        <v>0</v>
      </c>
      <c r="C6667">
        <v>7</v>
      </c>
      <c r="D6667" t="s">
        <v>143</v>
      </c>
      <c r="E6667" s="2">
        <v>0.70092592592592595</v>
      </c>
      <c r="F6667" s="2">
        <v>0.70162037037037039</v>
      </c>
      <c r="G6667" s="2"/>
      <c r="H6667">
        <v>2</v>
      </c>
    </row>
    <row r="6668" spans="1:8" x14ac:dyDescent="0.35">
      <c r="A6668">
        <v>148138</v>
      </c>
      <c r="B6668">
        <v>0</v>
      </c>
      <c r="C6668">
        <v>7</v>
      </c>
      <c r="D6668" t="s">
        <v>142</v>
      </c>
      <c r="E6668" s="2">
        <v>0.70243055555555556</v>
      </c>
      <c r="F6668" s="2">
        <v>0.70289351851851856</v>
      </c>
      <c r="G6668" s="2"/>
      <c r="H6668">
        <v>2</v>
      </c>
    </row>
    <row r="6669" spans="1:8" x14ac:dyDescent="0.35">
      <c r="A6669">
        <v>148138</v>
      </c>
      <c r="B6669">
        <v>0</v>
      </c>
      <c r="C6669">
        <v>7</v>
      </c>
      <c r="D6669" t="s">
        <v>46</v>
      </c>
      <c r="E6669" s="2">
        <v>0.70416666666666672</v>
      </c>
      <c r="F6669" s="2">
        <v>0.70462962962962961</v>
      </c>
      <c r="G6669" s="2"/>
      <c r="H6669">
        <v>2</v>
      </c>
    </row>
    <row r="6670" spans="1:8" x14ac:dyDescent="0.35">
      <c r="A6670">
        <v>148138</v>
      </c>
      <c r="B6670">
        <v>0</v>
      </c>
      <c r="C6670">
        <v>7</v>
      </c>
      <c r="D6670" t="s">
        <v>141</v>
      </c>
      <c r="E6670" s="2">
        <v>0.70532407407407405</v>
      </c>
      <c r="F6670" s="2">
        <v>0.70578703703703705</v>
      </c>
      <c r="G6670" s="2"/>
      <c r="H6670">
        <v>2</v>
      </c>
    </row>
    <row r="6671" spans="1:8" x14ac:dyDescent="0.35">
      <c r="A6671">
        <v>148138</v>
      </c>
      <c r="B6671">
        <v>0</v>
      </c>
      <c r="C6671">
        <v>7</v>
      </c>
      <c r="D6671" t="s">
        <v>140</v>
      </c>
      <c r="E6671" s="2">
        <v>0.7075231481481481</v>
      </c>
      <c r="F6671" s="2">
        <v>0.70821759259259254</v>
      </c>
      <c r="G6671" s="2"/>
      <c r="H6671">
        <v>2</v>
      </c>
    </row>
    <row r="6672" spans="1:8" x14ac:dyDescent="0.35">
      <c r="A6672">
        <v>148138</v>
      </c>
      <c r="B6672">
        <v>0</v>
      </c>
      <c r="C6672">
        <v>7</v>
      </c>
      <c r="D6672" t="s">
        <v>95</v>
      </c>
      <c r="E6672" s="2">
        <v>0.70960648148148153</v>
      </c>
      <c r="F6672" s="2">
        <v>0.71018518518518514</v>
      </c>
      <c r="G6672" s="2"/>
      <c r="H6672">
        <v>2</v>
      </c>
    </row>
    <row r="6673" spans="1:8" x14ac:dyDescent="0.35">
      <c r="A6673">
        <v>148138</v>
      </c>
      <c r="B6673">
        <v>0</v>
      </c>
      <c r="C6673">
        <v>7</v>
      </c>
      <c r="D6673" t="s">
        <v>72</v>
      </c>
      <c r="E6673" s="2">
        <v>0.7119212962962963</v>
      </c>
      <c r="F6673" s="2">
        <v>0.71250000000000002</v>
      </c>
      <c r="G6673" s="2"/>
      <c r="H6673">
        <v>2</v>
      </c>
    </row>
    <row r="6674" spans="1:8" x14ac:dyDescent="0.35">
      <c r="A6674">
        <v>148138</v>
      </c>
      <c r="B6674">
        <v>0</v>
      </c>
      <c r="C6674">
        <v>7</v>
      </c>
      <c r="D6674" t="s">
        <v>139</v>
      </c>
      <c r="E6674" s="2">
        <v>0.71412037037037035</v>
      </c>
      <c r="F6674" s="2">
        <v>0.71481481481481479</v>
      </c>
      <c r="G6674" s="2"/>
      <c r="H6674">
        <v>2</v>
      </c>
    </row>
    <row r="6675" spans="1:8" x14ac:dyDescent="0.35">
      <c r="A6675">
        <v>148138</v>
      </c>
      <c r="B6675">
        <v>0</v>
      </c>
      <c r="C6675">
        <v>7</v>
      </c>
      <c r="D6675" t="s">
        <v>138</v>
      </c>
      <c r="E6675" s="2">
        <v>0.71689814814814812</v>
      </c>
      <c r="F6675" s="2">
        <v>0.71736111111111112</v>
      </c>
      <c r="G6675" s="2"/>
      <c r="H6675">
        <v>2</v>
      </c>
    </row>
    <row r="6676" spans="1:8" x14ac:dyDescent="0.35">
      <c r="A6676">
        <v>148138</v>
      </c>
      <c r="B6676">
        <v>0</v>
      </c>
      <c r="C6676">
        <v>7</v>
      </c>
      <c r="D6676" t="s">
        <v>137</v>
      </c>
      <c r="E6676" s="2">
        <v>0.71863425925925928</v>
      </c>
      <c r="F6676" s="2">
        <v>0.71909722222222228</v>
      </c>
      <c r="G6676" s="2"/>
      <c r="H6676">
        <v>2</v>
      </c>
    </row>
    <row r="6677" spans="1:8" x14ac:dyDescent="0.35">
      <c r="A6677">
        <v>148138</v>
      </c>
      <c r="B6677">
        <v>0</v>
      </c>
      <c r="C6677">
        <v>7</v>
      </c>
      <c r="D6677" t="s">
        <v>136</v>
      </c>
      <c r="E6677" s="2">
        <v>0.72083333333333333</v>
      </c>
      <c r="F6677" s="2">
        <v>0.72129629629629632</v>
      </c>
      <c r="G6677" s="2"/>
      <c r="H6677">
        <v>2</v>
      </c>
    </row>
    <row r="6678" spans="1:8" x14ac:dyDescent="0.35">
      <c r="A6678">
        <v>148138</v>
      </c>
      <c r="B6678">
        <v>0</v>
      </c>
      <c r="C6678">
        <v>7</v>
      </c>
      <c r="D6678" t="s">
        <v>135</v>
      </c>
      <c r="E6678" s="2">
        <v>0.72280092592592593</v>
      </c>
      <c r="F6678" s="2">
        <v>0.72326388888888893</v>
      </c>
      <c r="G6678" s="2"/>
      <c r="H6678">
        <v>2</v>
      </c>
    </row>
    <row r="6679" spans="1:8" x14ac:dyDescent="0.35">
      <c r="A6679">
        <v>148138</v>
      </c>
      <c r="B6679">
        <v>1</v>
      </c>
      <c r="C6679">
        <v>7</v>
      </c>
      <c r="D6679" t="s">
        <v>38</v>
      </c>
      <c r="E6679" s="2">
        <v>0.72546296296296298</v>
      </c>
      <c r="F6679" s="2">
        <v>0.72615740740740742</v>
      </c>
      <c r="G6679" s="2"/>
      <c r="H6679" t="s">
        <v>172</v>
      </c>
    </row>
    <row r="6680" spans="1:8" x14ac:dyDescent="0.35">
      <c r="A6680">
        <v>148138</v>
      </c>
      <c r="B6680">
        <v>1</v>
      </c>
      <c r="C6680">
        <v>7</v>
      </c>
      <c r="D6680" t="s">
        <v>133</v>
      </c>
      <c r="E6680" s="2">
        <v>0.72743055555555558</v>
      </c>
      <c r="F6680" s="2">
        <v>0.72789351851851847</v>
      </c>
      <c r="G6680" s="2"/>
      <c r="H6680">
        <v>1</v>
      </c>
    </row>
    <row r="6681" spans="1:8" x14ac:dyDescent="0.35">
      <c r="A6681">
        <v>148138</v>
      </c>
      <c r="B6681">
        <v>1</v>
      </c>
      <c r="C6681">
        <v>7</v>
      </c>
      <c r="D6681" t="s">
        <v>132</v>
      </c>
      <c r="E6681" s="2">
        <v>0.72928240740740746</v>
      </c>
      <c r="F6681" s="2">
        <v>0.72974537037037035</v>
      </c>
      <c r="G6681" s="2"/>
      <c r="H6681">
        <v>1</v>
      </c>
    </row>
    <row r="6682" spans="1:8" x14ac:dyDescent="0.35">
      <c r="A6682">
        <v>148138</v>
      </c>
      <c r="B6682">
        <v>1</v>
      </c>
      <c r="C6682">
        <v>7</v>
      </c>
      <c r="D6682" t="s">
        <v>31</v>
      </c>
      <c r="E6682" s="2">
        <v>0.73229166666666667</v>
      </c>
      <c r="H6682" t="s">
        <v>131</v>
      </c>
    </row>
    <row r="6683" spans="1:8" x14ac:dyDescent="0.35">
      <c r="A6683">
        <v>148244</v>
      </c>
      <c r="B6683">
        <v>0</v>
      </c>
      <c r="C6683">
        <v>7</v>
      </c>
      <c r="D6683" t="s">
        <v>24</v>
      </c>
      <c r="F6683" s="2">
        <v>0.69722222222222219</v>
      </c>
      <c r="G6683" s="2"/>
      <c r="H6683">
        <v>7</v>
      </c>
    </row>
    <row r="6684" spans="1:8" x14ac:dyDescent="0.35">
      <c r="A6684">
        <v>148244</v>
      </c>
      <c r="B6684">
        <v>0</v>
      </c>
      <c r="C6684">
        <v>7</v>
      </c>
      <c r="D6684" t="s">
        <v>155</v>
      </c>
      <c r="E6684" s="2">
        <v>0.69965277777777779</v>
      </c>
      <c r="F6684" s="2">
        <v>0.70011574074074079</v>
      </c>
      <c r="G6684" s="2"/>
      <c r="H6684" t="s">
        <v>110</v>
      </c>
    </row>
    <row r="6685" spans="1:8" x14ac:dyDescent="0.35">
      <c r="A6685">
        <v>148244</v>
      </c>
      <c r="B6685">
        <v>0</v>
      </c>
      <c r="C6685">
        <v>7</v>
      </c>
      <c r="D6685" t="s">
        <v>154</v>
      </c>
      <c r="E6685" s="2">
        <v>0.70162037037037039</v>
      </c>
      <c r="F6685" s="2">
        <v>0.70208333333333328</v>
      </c>
      <c r="G6685" s="2"/>
      <c r="H6685" t="s">
        <v>110</v>
      </c>
    </row>
    <row r="6686" spans="1:8" x14ac:dyDescent="0.35">
      <c r="A6686">
        <v>148244</v>
      </c>
      <c r="B6686">
        <v>0</v>
      </c>
      <c r="C6686">
        <v>7</v>
      </c>
      <c r="D6686" t="s">
        <v>153</v>
      </c>
      <c r="E6686" s="2">
        <v>0.70347222222222228</v>
      </c>
      <c r="F6686" s="2">
        <v>0.70393518518518516</v>
      </c>
      <c r="G6686" s="2"/>
      <c r="H6686" t="s">
        <v>110</v>
      </c>
    </row>
    <row r="6687" spans="1:8" x14ac:dyDescent="0.35">
      <c r="A6687">
        <v>148244</v>
      </c>
      <c r="B6687">
        <v>0</v>
      </c>
      <c r="C6687">
        <v>7</v>
      </c>
      <c r="D6687" t="s">
        <v>126</v>
      </c>
      <c r="E6687" s="2">
        <v>0.70578703703703705</v>
      </c>
      <c r="F6687" s="2">
        <v>0.70717592592592593</v>
      </c>
      <c r="G6687" s="2"/>
      <c r="H6687" t="s">
        <v>110</v>
      </c>
    </row>
    <row r="6688" spans="1:8" x14ac:dyDescent="0.35">
      <c r="A6688">
        <v>148244</v>
      </c>
      <c r="B6688">
        <v>0</v>
      </c>
      <c r="C6688">
        <v>7</v>
      </c>
      <c r="D6688" t="s">
        <v>128</v>
      </c>
      <c r="E6688" s="2">
        <v>0.70868055555555554</v>
      </c>
      <c r="F6688" s="2">
        <v>0.70914351851851853</v>
      </c>
      <c r="G6688" s="2"/>
      <c r="H6688" t="s">
        <v>110</v>
      </c>
    </row>
    <row r="6689" spans="1:8" x14ac:dyDescent="0.35">
      <c r="A6689">
        <v>148244</v>
      </c>
      <c r="B6689">
        <v>0</v>
      </c>
      <c r="C6689">
        <v>7</v>
      </c>
      <c r="D6689" t="s">
        <v>45</v>
      </c>
      <c r="E6689" s="2">
        <v>0.71226851851851847</v>
      </c>
      <c r="F6689" s="2">
        <v>0.71307870370370374</v>
      </c>
      <c r="G6689" s="2"/>
      <c r="H6689" t="s">
        <v>110</v>
      </c>
    </row>
    <row r="6690" spans="1:8" x14ac:dyDescent="0.35">
      <c r="A6690">
        <v>148244</v>
      </c>
      <c r="B6690">
        <v>0</v>
      </c>
      <c r="C6690">
        <v>7</v>
      </c>
      <c r="D6690" t="s">
        <v>21</v>
      </c>
      <c r="E6690" s="2">
        <v>0.71446759259259263</v>
      </c>
      <c r="F6690" s="2">
        <v>0.71504629629629635</v>
      </c>
      <c r="G6690" s="2"/>
      <c r="H6690" t="s">
        <v>122</v>
      </c>
    </row>
    <row r="6691" spans="1:8" x14ac:dyDescent="0.35">
      <c r="A6691">
        <v>148244</v>
      </c>
      <c r="B6691">
        <v>0</v>
      </c>
      <c r="C6691">
        <v>7</v>
      </c>
      <c r="D6691" t="s">
        <v>123</v>
      </c>
      <c r="E6691" s="2">
        <v>0.71724537037037039</v>
      </c>
      <c r="F6691" s="2">
        <v>0.71782407407407411</v>
      </c>
      <c r="G6691" s="2"/>
      <c r="H6691">
        <v>2</v>
      </c>
    </row>
    <row r="6692" spans="1:8" x14ac:dyDescent="0.35">
      <c r="A6692">
        <v>148244</v>
      </c>
      <c r="B6692">
        <v>0</v>
      </c>
      <c r="C6692">
        <v>7</v>
      </c>
      <c r="D6692" t="s">
        <v>93</v>
      </c>
      <c r="E6692" s="2">
        <v>0.71967592592592589</v>
      </c>
      <c r="F6692" s="2">
        <v>0.72013888888888888</v>
      </c>
      <c r="G6692" s="2"/>
      <c r="H6692">
        <v>2</v>
      </c>
    </row>
    <row r="6693" spans="1:8" x14ac:dyDescent="0.35">
      <c r="A6693">
        <v>148244</v>
      </c>
      <c r="B6693">
        <v>0</v>
      </c>
      <c r="C6693">
        <v>7</v>
      </c>
      <c r="D6693" t="s">
        <v>9</v>
      </c>
      <c r="E6693" s="2">
        <v>0.72129629629629632</v>
      </c>
      <c r="F6693" s="2">
        <v>0.72175925925925921</v>
      </c>
      <c r="G6693" s="2"/>
      <c r="H6693">
        <v>2</v>
      </c>
    </row>
    <row r="6694" spans="1:8" x14ac:dyDescent="0.35">
      <c r="A6694">
        <v>148244</v>
      </c>
      <c r="B6694">
        <v>0</v>
      </c>
      <c r="C6694">
        <v>7</v>
      </c>
      <c r="D6694" t="s">
        <v>144</v>
      </c>
      <c r="E6694" s="2">
        <v>0.72291666666666665</v>
      </c>
      <c r="F6694" s="2">
        <v>0.72337962962962965</v>
      </c>
      <c r="G6694" s="2"/>
      <c r="H6694">
        <v>2</v>
      </c>
    </row>
    <row r="6695" spans="1:8" x14ac:dyDescent="0.35">
      <c r="A6695">
        <v>148244</v>
      </c>
      <c r="B6695">
        <v>0</v>
      </c>
      <c r="C6695">
        <v>7</v>
      </c>
      <c r="D6695" t="s">
        <v>59</v>
      </c>
      <c r="E6695" s="2">
        <v>0.72442129629629626</v>
      </c>
      <c r="F6695" s="2">
        <v>0.72488425925925926</v>
      </c>
      <c r="G6695" s="2"/>
      <c r="H6695">
        <v>2</v>
      </c>
    </row>
    <row r="6696" spans="1:8" x14ac:dyDescent="0.35">
      <c r="A6696">
        <v>148244</v>
      </c>
      <c r="B6696">
        <v>0</v>
      </c>
      <c r="C6696">
        <v>7</v>
      </c>
      <c r="D6696" t="s">
        <v>90</v>
      </c>
      <c r="E6696" s="2">
        <v>0.72627314814814814</v>
      </c>
      <c r="F6696" s="2">
        <v>0.72696759259259258</v>
      </c>
      <c r="G6696" s="2"/>
      <c r="H6696">
        <v>2</v>
      </c>
    </row>
    <row r="6697" spans="1:8" x14ac:dyDescent="0.35">
      <c r="A6697">
        <v>148244</v>
      </c>
      <c r="B6697">
        <v>0</v>
      </c>
      <c r="C6697">
        <v>7</v>
      </c>
      <c r="D6697" t="s">
        <v>151</v>
      </c>
      <c r="E6697" s="2">
        <v>0.72824074074074074</v>
      </c>
      <c r="F6697" s="2">
        <v>0.72870370370370374</v>
      </c>
      <c r="G6697" s="2"/>
      <c r="H6697">
        <v>2</v>
      </c>
    </row>
    <row r="6698" spans="1:8" x14ac:dyDescent="0.35">
      <c r="A6698">
        <v>148244</v>
      </c>
      <c r="B6698">
        <v>0</v>
      </c>
      <c r="C6698">
        <v>7</v>
      </c>
      <c r="D6698" t="s">
        <v>150</v>
      </c>
      <c r="E6698" s="2">
        <v>0.72986111111111107</v>
      </c>
      <c r="F6698" s="2">
        <v>0.73055555555555551</v>
      </c>
      <c r="G6698" s="2"/>
      <c r="H6698">
        <v>2</v>
      </c>
    </row>
    <row r="6699" spans="1:8" x14ac:dyDescent="0.35">
      <c r="A6699">
        <v>148244</v>
      </c>
      <c r="B6699">
        <v>0</v>
      </c>
      <c r="C6699">
        <v>7</v>
      </c>
      <c r="D6699" t="s">
        <v>149</v>
      </c>
      <c r="E6699" s="2">
        <v>0.73182870370370368</v>
      </c>
      <c r="F6699" s="2">
        <v>0.7324074074074074</v>
      </c>
      <c r="G6699" s="2"/>
      <c r="H6699">
        <v>2</v>
      </c>
    </row>
    <row r="6700" spans="1:8" x14ac:dyDescent="0.35">
      <c r="A6700">
        <v>148244</v>
      </c>
      <c r="B6700">
        <v>0</v>
      </c>
      <c r="C6700">
        <v>7</v>
      </c>
      <c r="D6700" t="s">
        <v>148</v>
      </c>
      <c r="E6700" s="2">
        <v>0.73402777777777772</v>
      </c>
      <c r="F6700" s="2">
        <v>0.73449074074074072</v>
      </c>
      <c r="G6700" s="2"/>
      <c r="H6700">
        <v>2</v>
      </c>
    </row>
    <row r="6701" spans="1:8" x14ac:dyDescent="0.35">
      <c r="A6701">
        <v>148244</v>
      </c>
      <c r="B6701">
        <v>0</v>
      </c>
      <c r="C6701">
        <v>7</v>
      </c>
      <c r="D6701" t="s">
        <v>19</v>
      </c>
      <c r="E6701" s="2">
        <v>0.73738425925925921</v>
      </c>
      <c r="F6701" s="2">
        <v>0.73784722222222221</v>
      </c>
      <c r="G6701" s="2"/>
      <c r="H6701">
        <v>2</v>
      </c>
    </row>
    <row r="6702" spans="1:8" x14ac:dyDescent="0.35">
      <c r="A6702">
        <v>148244</v>
      </c>
      <c r="B6702">
        <v>0</v>
      </c>
      <c r="C6702">
        <v>7</v>
      </c>
      <c r="D6702" t="s">
        <v>146</v>
      </c>
      <c r="E6702" s="2">
        <v>0.73888888888888893</v>
      </c>
      <c r="F6702" s="2">
        <v>0.73935185185185182</v>
      </c>
      <c r="G6702" s="2"/>
      <c r="H6702" t="s">
        <v>159</v>
      </c>
    </row>
    <row r="6703" spans="1:8" x14ac:dyDescent="0.35">
      <c r="A6703">
        <v>148244</v>
      </c>
      <c r="B6703">
        <v>0</v>
      </c>
      <c r="C6703">
        <v>7</v>
      </c>
      <c r="D6703" t="s">
        <v>145</v>
      </c>
      <c r="E6703" s="2">
        <v>0.7407407407407407</v>
      </c>
      <c r="F6703" s="2">
        <v>0.7412037037037037</v>
      </c>
      <c r="G6703" s="2"/>
      <c r="H6703">
        <v>2</v>
      </c>
    </row>
    <row r="6704" spans="1:8" x14ac:dyDescent="0.35">
      <c r="A6704">
        <v>148244</v>
      </c>
      <c r="B6704">
        <v>0</v>
      </c>
      <c r="C6704">
        <v>7</v>
      </c>
      <c r="D6704" t="s">
        <v>23</v>
      </c>
      <c r="E6704" s="2">
        <v>0.74340277777777775</v>
      </c>
      <c r="H6704">
        <v>1</v>
      </c>
    </row>
    <row r="6705" spans="1:8" x14ac:dyDescent="0.35">
      <c r="A6705">
        <v>147629</v>
      </c>
      <c r="B6705">
        <v>0</v>
      </c>
      <c r="C6705">
        <v>7</v>
      </c>
      <c r="D6705" t="s">
        <v>26</v>
      </c>
      <c r="F6705" s="2">
        <v>0.69791666666666663</v>
      </c>
      <c r="G6705" s="2"/>
      <c r="H6705">
        <v>1</v>
      </c>
    </row>
    <row r="6706" spans="1:8" x14ac:dyDescent="0.35">
      <c r="A6706">
        <v>147629</v>
      </c>
      <c r="B6706">
        <v>0</v>
      </c>
      <c r="C6706">
        <v>7</v>
      </c>
      <c r="D6706" t="s">
        <v>171</v>
      </c>
      <c r="E6706" s="2">
        <v>0.70023148148148151</v>
      </c>
      <c r="F6706" s="2">
        <v>0.7006944444444444</v>
      </c>
      <c r="G6706" s="2"/>
      <c r="H6706">
        <v>1</v>
      </c>
    </row>
    <row r="6707" spans="1:8" x14ac:dyDescent="0.35">
      <c r="A6707">
        <v>147629</v>
      </c>
      <c r="B6707">
        <v>0</v>
      </c>
      <c r="C6707">
        <v>7</v>
      </c>
      <c r="D6707" t="s">
        <v>170</v>
      </c>
      <c r="E6707" s="2">
        <v>0.70208333333333328</v>
      </c>
      <c r="F6707" s="2">
        <v>0.70254629629629628</v>
      </c>
      <c r="G6707" s="2"/>
      <c r="H6707">
        <v>1</v>
      </c>
    </row>
    <row r="6708" spans="1:8" x14ac:dyDescent="0.35">
      <c r="A6708">
        <v>147629</v>
      </c>
      <c r="B6708">
        <v>0</v>
      </c>
      <c r="C6708">
        <v>7</v>
      </c>
      <c r="D6708" t="s">
        <v>169</v>
      </c>
      <c r="E6708" s="2">
        <v>0.70416666666666672</v>
      </c>
      <c r="F6708" s="2">
        <v>0.70462962962962961</v>
      </c>
      <c r="G6708" s="2"/>
      <c r="H6708">
        <v>1</v>
      </c>
    </row>
    <row r="6709" spans="1:8" x14ac:dyDescent="0.35">
      <c r="A6709">
        <v>147629</v>
      </c>
      <c r="B6709">
        <v>0</v>
      </c>
      <c r="C6709">
        <v>7</v>
      </c>
      <c r="D6709" t="s">
        <v>168</v>
      </c>
      <c r="E6709" s="2">
        <v>0.70636574074074077</v>
      </c>
      <c r="F6709" s="2">
        <v>0.70682870370370365</v>
      </c>
      <c r="G6709" s="2"/>
      <c r="H6709">
        <v>1</v>
      </c>
    </row>
    <row r="6710" spans="1:8" x14ac:dyDescent="0.35">
      <c r="A6710">
        <v>147629</v>
      </c>
      <c r="B6710">
        <v>0</v>
      </c>
      <c r="C6710">
        <v>7</v>
      </c>
      <c r="D6710" t="s">
        <v>167</v>
      </c>
      <c r="E6710" s="2">
        <v>0.70833333333333337</v>
      </c>
      <c r="F6710" s="2">
        <v>0.70879629629629626</v>
      </c>
      <c r="G6710" s="2"/>
      <c r="H6710">
        <v>1</v>
      </c>
    </row>
    <row r="6711" spans="1:8" x14ac:dyDescent="0.35">
      <c r="A6711">
        <v>147629</v>
      </c>
      <c r="B6711">
        <v>0</v>
      </c>
      <c r="C6711">
        <v>7</v>
      </c>
      <c r="D6711" t="s">
        <v>13</v>
      </c>
      <c r="E6711" s="2">
        <v>0.71215277777777775</v>
      </c>
      <c r="H6711" t="s">
        <v>166</v>
      </c>
    </row>
    <row r="6712" spans="1:8" x14ac:dyDescent="0.35">
      <c r="A6712">
        <v>148650</v>
      </c>
      <c r="B6712">
        <v>0</v>
      </c>
      <c r="C6712">
        <v>7</v>
      </c>
      <c r="D6712" t="s">
        <v>13</v>
      </c>
      <c r="F6712" s="2">
        <v>0.69791666666666663</v>
      </c>
      <c r="G6712" s="2"/>
      <c r="H6712" t="s">
        <v>166</v>
      </c>
    </row>
    <row r="6713" spans="1:8" x14ac:dyDescent="0.35">
      <c r="A6713">
        <v>148650</v>
      </c>
      <c r="B6713">
        <v>0</v>
      </c>
      <c r="C6713">
        <v>7</v>
      </c>
      <c r="D6713" t="s">
        <v>167</v>
      </c>
      <c r="E6713" s="2">
        <v>0.7011574074074074</v>
      </c>
      <c r="F6713" s="2">
        <v>0.70162037037037039</v>
      </c>
      <c r="G6713" s="2"/>
      <c r="H6713">
        <v>2</v>
      </c>
    </row>
    <row r="6714" spans="1:8" x14ac:dyDescent="0.35">
      <c r="A6714">
        <v>148650</v>
      </c>
      <c r="B6714">
        <v>0</v>
      </c>
      <c r="C6714">
        <v>7</v>
      </c>
      <c r="D6714" t="s">
        <v>168</v>
      </c>
      <c r="E6714" s="2">
        <v>0.70300925925925928</v>
      </c>
      <c r="F6714" s="2">
        <v>0.70347222222222228</v>
      </c>
      <c r="G6714" s="2"/>
      <c r="H6714">
        <v>2</v>
      </c>
    </row>
    <row r="6715" spans="1:8" x14ac:dyDescent="0.35">
      <c r="A6715">
        <v>148650</v>
      </c>
      <c r="B6715">
        <v>0</v>
      </c>
      <c r="C6715">
        <v>7</v>
      </c>
      <c r="D6715" t="s">
        <v>169</v>
      </c>
      <c r="E6715" s="2">
        <v>0.70520833333333333</v>
      </c>
      <c r="F6715" s="2">
        <v>0.70567129629629632</v>
      </c>
      <c r="G6715" s="2"/>
      <c r="H6715">
        <v>2</v>
      </c>
    </row>
    <row r="6716" spans="1:8" x14ac:dyDescent="0.35">
      <c r="A6716">
        <v>148650</v>
      </c>
      <c r="B6716">
        <v>0</v>
      </c>
      <c r="C6716">
        <v>7</v>
      </c>
      <c r="D6716" t="s">
        <v>170</v>
      </c>
      <c r="E6716" s="2">
        <v>0.70717592592592593</v>
      </c>
      <c r="F6716" s="2">
        <v>0.70763888888888893</v>
      </c>
      <c r="G6716" s="2"/>
      <c r="H6716">
        <v>2</v>
      </c>
    </row>
    <row r="6717" spans="1:8" x14ac:dyDescent="0.35">
      <c r="A6717">
        <v>148650</v>
      </c>
      <c r="B6717">
        <v>0</v>
      </c>
      <c r="C6717">
        <v>7</v>
      </c>
      <c r="D6717" t="s">
        <v>171</v>
      </c>
      <c r="E6717" s="2">
        <v>0.70891203703703709</v>
      </c>
      <c r="F6717" s="2">
        <v>0.70937499999999998</v>
      </c>
      <c r="G6717" s="2"/>
      <c r="H6717">
        <v>2</v>
      </c>
    </row>
    <row r="6718" spans="1:8" x14ac:dyDescent="0.35">
      <c r="A6718">
        <v>148650</v>
      </c>
      <c r="B6718">
        <v>0</v>
      </c>
      <c r="C6718">
        <v>7</v>
      </c>
      <c r="D6718" t="s">
        <v>26</v>
      </c>
      <c r="E6718" s="2">
        <v>0.7123842592592593</v>
      </c>
      <c r="H6718">
        <v>1</v>
      </c>
    </row>
    <row r="6719" spans="1:8" x14ac:dyDescent="0.35">
      <c r="A6719">
        <v>147439</v>
      </c>
      <c r="B6719">
        <v>0</v>
      </c>
      <c r="C6719">
        <v>7</v>
      </c>
      <c r="D6719" t="s">
        <v>93</v>
      </c>
      <c r="F6719" s="2">
        <v>0.70381944444444444</v>
      </c>
      <c r="G6719" s="2"/>
      <c r="H6719">
        <v>1</v>
      </c>
    </row>
    <row r="6720" spans="1:8" x14ac:dyDescent="0.35">
      <c r="A6720">
        <v>147439</v>
      </c>
      <c r="B6720">
        <v>0</v>
      </c>
      <c r="C6720">
        <v>7</v>
      </c>
      <c r="D6720" t="s">
        <v>123</v>
      </c>
      <c r="E6720" s="2">
        <v>0.7055555555555556</v>
      </c>
      <c r="F6720" s="2">
        <v>0.70613425925925921</v>
      </c>
      <c r="G6720" s="2"/>
      <c r="H6720">
        <v>1</v>
      </c>
    </row>
    <row r="6721" spans="1:8" x14ac:dyDescent="0.35">
      <c r="A6721">
        <v>147439</v>
      </c>
      <c r="B6721">
        <v>0</v>
      </c>
      <c r="C6721">
        <v>7</v>
      </c>
      <c r="D6721" t="s">
        <v>21</v>
      </c>
      <c r="E6721" s="2">
        <v>0.70821759259259254</v>
      </c>
      <c r="F6721" s="2">
        <v>0.70879629629629626</v>
      </c>
      <c r="G6721" s="2"/>
      <c r="H6721" t="s">
        <v>114</v>
      </c>
    </row>
    <row r="6722" spans="1:8" x14ac:dyDescent="0.35">
      <c r="A6722">
        <v>147439</v>
      </c>
      <c r="B6722">
        <v>0</v>
      </c>
      <c r="C6722">
        <v>7</v>
      </c>
      <c r="D6722" t="s">
        <v>45</v>
      </c>
      <c r="E6722" s="2">
        <v>0.71064814814814814</v>
      </c>
      <c r="F6722" s="2">
        <v>0.7123842592592593</v>
      </c>
      <c r="G6722" s="2"/>
      <c r="H6722" t="s">
        <v>152</v>
      </c>
    </row>
    <row r="6723" spans="1:8" x14ac:dyDescent="0.35">
      <c r="A6723">
        <v>147439</v>
      </c>
      <c r="B6723">
        <v>0</v>
      </c>
      <c r="C6723">
        <v>7</v>
      </c>
      <c r="D6723" t="s">
        <v>24</v>
      </c>
      <c r="E6723" s="2">
        <v>0.71990740740740744</v>
      </c>
      <c r="F6723" s="2">
        <v>0.72060185185185188</v>
      </c>
      <c r="G6723" s="2"/>
      <c r="H6723" t="s">
        <v>152</v>
      </c>
    </row>
    <row r="6724" spans="1:8" x14ac:dyDescent="0.35">
      <c r="A6724">
        <v>147439</v>
      </c>
      <c r="B6724">
        <v>0</v>
      </c>
      <c r="C6724">
        <v>7</v>
      </c>
      <c r="D6724" t="s">
        <v>113</v>
      </c>
      <c r="E6724" s="2">
        <v>0.72256944444444449</v>
      </c>
      <c r="F6724" s="2">
        <v>0.7231481481481481</v>
      </c>
      <c r="G6724" s="2"/>
      <c r="H6724" t="s">
        <v>152</v>
      </c>
    </row>
    <row r="6725" spans="1:8" x14ac:dyDescent="0.35">
      <c r="A6725">
        <v>147439</v>
      </c>
      <c r="B6725">
        <v>0</v>
      </c>
      <c r="C6725">
        <v>7</v>
      </c>
      <c r="D6725" t="s">
        <v>112</v>
      </c>
      <c r="E6725" s="2">
        <v>0.72453703703703709</v>
      </c>
      <c r="F6725" s="2">
        <v>0.7251157407407407</v>
      </c>
      <c r="G6725" s="2"/>
      <c r="H6725" t="s">
        <v>152</v>
      </c>
    </row>
    <row r="6726" spans="1:8" x14ac:dyDescent="0.35">
      <c r="A6726">
        <v>147439</v>
      </c>
      <c r="B6726">
        <v>0</v>
      </c>
      <c r="C6726">
        <v>7</v>
      </c>
      <c r="D6726" t="s">
        <v>111</v>
      </c>
      <c r="E6726" s="2">
        <v>0.72673611111111114</v>
      </c>
      <c r="F6726" s="2">
        <v>0.72719907407407403</v>
      </c>
      <c r="G6726" s="2"/>
      <c r="H6726" t="s">
        <v>152</v>
      </c>
    </row>
    <row r="6727" spans="1:8" x14ac:dyDescent="0.35">
      <c r="A6727">
        <v>147439</v>
      </c>
      <c r="B6727">
        <v>0</v>
      </c>
      <c r="C6727">
        <v>7</v>
      </c>
      <c r="D6727" t="s">
        <v>109</v>
      </c>
      <c r="E6727" s="2">
        <v>0.72870370370370374</v>
      </c>
      <c r="F6727" s="2">
        <v>0.72916666666666663</v>
      </c>
      <c r="G6727" s="2"/>
      <c r="H6727" t="s">
        <v>152</v>
      </c>
    </row>
    <row r="6728" spans="1:8" x14ac:dyDescent="0.35">
      <c r="A6728">
        <v>147439</v>
      </c>
      <c r="B6728">
        <v>0</v>
      </c>
      <c r="C6728">
        <v>7</v>
      </c>
      <c r="D6728" t="s">
        <v>39</v>
      </c>
      <c r="E6728" s="2">
        <v>0.73124999999999996</v>
      </c>
      <c r="F6728" s="2">
        <v>0.7319444444444444</v>
      </c>
      <c r="G6728" s="2"/>
      <c r="H6728" t="s">
        <v>152</v>
      </c>
    </row>
    <row r="6729" spans="1:8" x14ac:dyDescent="0.35">
      <c r="A6729">
        <v>147439</v>
      </c>
      <c r="B6729">
        <v>0</v>
      </c>
      <c r="C6729">
        <v>7</v>
      </c>
      <c r="D6729" t="s">
        <v>121</v>
      </c>
      <c r="E6729" s="2">
        <v>0.734837962962963</v>
      </c>
      <c r="F6729" s="2">
        <v>0.73530092592592589</v>
      </c>
      <c r="G6729" s="2"/>
      <c r="H6729" t="s">
        <v>152</v>
      </c>
    </row>
    <row r="6730" spans="1:8" x14ac:dyDescent="0.35">
      <c r="A6730">
        <v>147439</v>
      </c>
      <c r="B6730">
        <v>0</v>
      </c>
      <c r="C6730">
        <v>7</v>
      </c>
      <c r="D6730" t="s">
        <v>120</v>
      </c>
      <c r="E6730" s="2">
        <v>0.73761574074074077</v>
      </c>
      <c r="F6730" s="2">
        <v>0.73807870370370365</v>
      </c>
      <c r="G6730" s="2"/>
      <c r="H6730" t="s">
        <v>152</v>
      </c>
    </row>
    <row r="6731" spans="1:8" x14ac:dyDescent="0.35">
      <c r="A6731">
        <v>147439</v>
      </c>
      <c r="B6731">
        <v>0</v>
      </c>
      <c r="C6731">
        <v>7</v>
      </c>
      <c r="D6731" t="s">
        <v>119</v>
      </c>
      <c r="E6731" s="2">
        <v>0.74004629629629626</v>
      </c>
      <c r="F6731" s="2">
        <v>0.74050925925925926</v>
      </c>
      <c r="G6731" s="2"/>
      <c r="H6731" t="s">
        <v>152</v>
      </c>
    </row>
    <row r="6732" spans="1:8" x14ac:dyDescent="0.35">
      <c r="A6732">
        <v>147439</v>
      </c>
      <c r="B6732">
        <v>0</v>
      </c>
      <c r="C6732">
        <v>7</v>
      </c>
      <c r="D6732" t="s">
        <v>118</v>
      </c>
      <c r="E6732" s="2">
        <v>0.74247685185185186</v>
      </c>
      <c r="F6732" s="2">
        <v>0.74293981481481486</v>
      </c>
      <c r="G6732" s="2"/>
      <c r="H6732" t="s">
        <v>152</v>
      </c>
    </row>
    <row r="6733" spans="1:8" x14ac:dyDescent="0.35">
      <c r="A6733">
        <v>147439</v>
      </c>
      <c r="B6733">
        <v>0</v>
      </c>
      <c r="C6733">
        <v>7</v>
      </c>
      <c r="D6733" t="s">
        <v>117</v>
      </c>
      <c r="E6733" s="2">
        <v>0.74479166666666663</v>
      </c>
      <c r="F6733" s="2">
        <v>0.74525462962962963</v>
      </c>
      <c r="G6733" s="2"/>
      <c r="H6733" t="s">
        <v>152</v>
      </c>
    </row>
    <row r="6734" spans="1:8" x14ac:dyDescent="0.35">
      <c r="A6734">
        <v>147439</v>
      </c>
      <c r="B6734">
        <v>0</v>
      </c>
      <c r="C6734">
        <v>7</v>
      </c>
      <c r="D6734" t="s">
        <v>116</v>
      </c>
      <c r="E6734" s="2">
        <v>0.74861111111111112</v>
      </c>
      <c r="F6734" s="2">
        <v>0.74907407407407411</v>
      </c>
      <c r="G6734" s="2"/>
      <c r="H6734" t="s">
        <v>152</v>
      </c>
    </row>
    <row r="6735" spans="1:8" x14ac:dyDescent="0.35">
      <c r="A6735">
        <v>147439</v>
      </c>
      <c r="B6735">
        <v>0</v>
      </c>
      <c r="C6735">
        <v>7</v>
      </c>
      <c r="D6735" t="s">
        <v>6</v>
      </c>
      <c r="E6735" s="2">
        <v>0.75057870370370372</v>
      </c>
      <c r="H6735" t="s">
        <v>115</v>
      </c>
    </row>
    <row r="6736" spans="1:8" x14ac:dyDescent="0.35">
      <c r="A6736">
        <v>148137</v>
      </c>
      <c r="B6736">
        <v>0</v>
      </c>
      <c r="C6736">
        <v>7</v>
      </c>
      <c r="D6736" t="s">
        <v>21</v>
      </c>
      <c r="F6736" s="2">
        <v>0.70486111111111116</v>
      </c>
      <c r="G6736" s="2"/>
      <c r="H6736" t="s">
        <v>114</v>
      </c>
    </row>
    <row r="6737" spans="1:8" x14ac:dyDescent="0.35">
      <c r="A6737">
        <v>148137</v>
      </c>
      <c r="B6737">
        <v>0</v>
      </c>
      <c r="C6737">
        <v>7</v>
      </c>
      <c r="D6737" t="s">
        <v>45</v>
      </c>
      <c r="E6737" s="2">
        <v>0.70694444444444449</v>
      </c>
      <c r="F6737" s="2">
        <v>0.70891203703703709</v>
      </c>
      <c r="G6737" s="2"/>
      <c r="H6737" t="s">
        <v>152</v>
      </c>
    </row>
    <row r="6738" spans="1:8" x14ac:dyDescent="0.35">
      <c r="A6738">
        <v>148137</v>
      </c>
      <c r="B6738">
        <v>0</v>
      </c>
      <c r="C6738">
        <v>7</v>
      </c>
      <c r="D6738" t="s">
        <v>130</v>
      </c>
      <c r="E6738" s="2">
        <v>0.71053240740740742</v>
      </c>
      <c r="F6738" s="2">
        <v>0.71111111111111114</v>
      </c>
      <c r="G6738" s="2"/>
      <c r="H6738" t="s">
        <v>152</v>
      </c>
    </row>
    <row r="6739" spans="1:8" x14ac:dyDescent="0.35">
      <c r="A6739">
        <v>148137</v>
      </c>
      <c r="B6739">
        <v>0</v>
      </c>
      <c r="C6739">
        <v>7</v>
      </c>
      <c r="D6739" t="s">
        <v>129</v>
      </c>
      <c r="E6739" s="2">
        <v>0.7123842592592593</v>
      </c>
      <c r="F6739" s="2">
        <v>0.71284722222222219</v>
      </c>
      <c r="G6739" s="2"/>
      <c r="H6739" t="s">
        <v>152</v>
      </c>
    </row>
    <row r="6740" spans="1:8" x14ac:dyDescent="0.35">
      <c r="A6740">
        <v>148137</v>
      </c>
      <c r="B6740">
        <v>0</v>
      </c>
      <c r="C6740">
        <v>7</v>
      </c>
      <c r="D6740" t="s">
        <v>128</v>
      </c>
      <c r="E6740" s="2">
        <v>0.7143518518518519</v>
      </c>
      <c r="F6740" s="2">
        <v>0.71481481481481479</v>
      </c>
      <c r="G6740" s="2"/>
      <c r="H6740" t="s">
        <v>152</v>
      </c>
    </row>
    <row r="6741" spans="1:8" x14ac:dyDescent="0.35">
      <c r="A6741">
        <v>148137</v>
      </c>
      <c r="B6741">
        <v>0</v>
      </c>
      <c r="C6741">
        <v>7</v>
      </c>
      <c r="D6741" t="s">
        <v>126</v>
      </c>
      <c r="E6741" s="2">
        <v>0.7163194444444444</v>
      </c>
      <c r="F6741" s="2">
        <v>0.71701388888888884</v>
      </c>
      <c r="G6741" s="2"/>
      <c r="H6741" t="s">
        <v>162</v>
      </c>
    </row>
    <row r="6742" spans="1:8" x14ac:dyDescent="0.35">
      <c r="A6742">
        <v>148137</v>
      </c>
      <c r="B6742">
        <v>0</v>
      </c>
      <c r="C6742">
        <v>7</v>
      </c>
      <c r="D6742" t="s">
        <v>125</v>
      </c>
      <c r="E6742" s="2">
        <v>0.71875</v>
      </c>
      <c r="F6742" s="2">
        <v>0.719212962962963</v>
      </c>
      <c r="G6742" s="2"/>
      <c r="H6742">
        <v>1</v>
      </c>
    </row>
    <row r="6743" spans="1:8" x14ac:dyDescent="0.35">
      <c r="A6743">
        <v>148137</v>
      </c>
      <c r="B6743">
        <v>0</v>
      </c>
      <c r="C6743">
        <v>7</v>
      </c>
      <c r="D6743" t="s">
        <v>17</v>
      </c>
      <c r="E6743" s="2">
        <v>0.72048611111111116</v>
      </c>
      <c r="F6743" s="2">
        <v>0.72094907407407405</v>
      </c>
      <c r="G6743" s="2"/>
      <c r="H6743">
        <v>1</v>
      </c>
    </row>
    <row r="6744" spans="1:8" x14ac:dyDescent="0.35">
      <c r="A6744">
        <v>148137</v>
      </c>
      <c r="B6744">
        <v>0</v>
      </c>
      <c r="C6744">
        <v>7</v>
      </c>
      <c r="D6744" t="s">
        <v>18</v>
      </c>
      <c r="E6744" s="2">
        <v>0.72372685185185182</v>
      </c>
      <c r="H6744" t="s">
        <v>124</v>
      </c>
    </row>
    <row r="6745" spans="1:8" x14ac:dyDescent="0.35">
      <c r="A6745">
        <v>147146</v>
      </c>
      <c r="B6745">
        <v>0</v>
      </c>
      <c r="C6745">
        <v>7</v>
      </c>
      <c r="D6745" t="s">
        <v>31</v>
      </c>
      <c r="F6745" s="2">
        <v>0.70486111111111116</v>
      </c>
      <c r="G6745" s="2"/>
      <c r="H6745" t="s">
        <v>131</v>
      </c>
    </row>
    <row r="6746" spans="1:8" x14ac:dyDescent="0.35">
      <c r="A6746">
        <v>147146</v>
      </c>
      <c r="B6746">
        <v>0</v>
      </c>
      <c r="C6746">
        <v>7</v>
      </c>
      <c r="D6746" t="s">
        <v>132</v>
      </c>
      <c r="E6746" s="2">
        <v>0.70706018518518521</v>
      </c>
      <c r="F6746" s="2">
        <v>0.70763888888888893</v>
      </c>
      <c r="G6746" s="2"/>
      <c r="H6746">
        <v>2</v>
      </c>
    </row>
    <row r="6747" spans="1:8" x14ac:dyDescent="0.35">
      <c r="A6747">
        <v>147146</v>
      </c>
      <c r="B6747">
        <v>0</v>
      </c>
      <c r="C6747">
        <v>7</v>
      </c>
      <c r="D6747" t="s">
        <v>133</v>
      </c>
      <c r="E6747" s="2">
        <v>0.70925925925925926</v>
      </c>
      <c r="F6747" s="2">
        <v>0.70972222222222225</v>
      </c>
      <c r="G6747" s="2"/>
      <c r="H6747">
        <v>2</v>
      </c>
    </row>
    <row r="6748" spans="1:8" x14ac:dyDescent="0.35">
      <c r="A6748">
        <v>147146</v>
      </c>
      <c r="B6748">
        <v>0</v>
      </c>
      <c r="C6748">
        <v>7</v>
      </c>
      <c r="D6748" t="s">
        <v>38</v>
      </c>
      <c r="E6748" s="2">
        <v>0.71099537037037042</v>
      </c>
      <c r="F6748" s="2">
        <v>0.71168981481481486</v>
      </c>
      <c r="G6748" s="2"/>
      <c r="H6748" t="s">
        <v>134</v>
      </c>
    </row>
    <row r="6749" spans="1:8" x14ac:dyDescent="0.35">
      <c r="A6749">
        <v>147146</v>
      </c>
      <c r="B6749">
        <v>1</v>
      </c>
      <c r="C6749">
        <v>7</v>
      </c>
      <c r="D6749" t="s">
        <v>135</v>
      </c>
      <c r="E6749" s="2">
        <v>0.71388888888888891</v>
      </c>
      <c r="F6749" s="2">
        <v>0.7143518518518519</v>
      </c>
      <c r="G6749" s="2"/>
      <c r="H6749">
        <v>1</v>
      </c>
    </row>
    <row r="6750" spans="1:8" x14ac:dyDescent="0.35">
      <c r="A6750">
        <v>147146</v>
      </c>
      <c r="B6750">
        <v>1</v>
      </c>
      <c r="C6750">
        <v>7</v>
      </c>
      <c r="D6750" t="s">
        <v>136</v>
      </c>
      <c r="E6750" s="2">
        <v>0.71574074074074079</v>
      </c>
      <c r="F6750" s="2">
        <v>0.71620370370370368</v>
      </c>
      <c r="G6750" s="2"/>
      <c r="H6750">
        <v>1</v>
      </c>
    </row>
    <row r="6751" spans="1:8" x14ac:dyDescent="0.35">
      <c r="A6751">
        <v>147146</v>
      </c>
      <c r="B6751">
        <v>1</v>
      </c>
      <c r="C6751">
        <v>7</v>
      </c>
      <c r="D6751" t="s">
        <v>137</v>
      </c>
      <c r="E6751" s="2">
        <v>0.71793981481481484</v>
      </c>
      <c r="F6751" s="2">
        <v>0.71840277777777772</v>
      </c>
      <c r="G6751" s="2"/>
      <c r="H6751">
        <v>1</v>
      </c>
    </row>
    <row r="6752" spans="1:8" x14ac:dyDescent="0.35">
      <c r="A6752">
        <v>147146</v>
      </c>
      <c r="B6752">
        <v>1</v>
      </c>
      <c r="C6752">
        <v>7</v>
      </c>
      <c r="D6752" t="s">
        <v>138</v>
      </c>
      <c r="E6752" s="2">
        <v>0.71967592592592589</v>
      </c>
      <c r="F6752" s="2">
        <v>0.72013888888888888</v>
      </c>
      <c r="G6752" s="2"/>
      <c r="H6752">
        <v>1</v>
      </c>
    </row>
    <row r="6753" spans="1:8" x14ac:dyDescent="0.35">
      <c r="A6753">
        <v>147146</v>
      </c>
      <c r="B6753">
        <v>1</v>
      </c>
      <c r="C6753">
        <v>7</v>
      </c>
      <c r="D6753" t="s">
        <v>139</v>
      </c>
      <c r="E6753" s="2">
        <v>0.72222222222222221</v>
      </c>
      <c r="F6753" s="2">
        <v>0.72291666666666665</v>
      </c>
      <c r="G6753" s="2"/>
      <c r="H6753">
        <v>1</v>
      </c>
    </row>
    <row r="6754" spans="1:8" x14ac:dyDescent="0.35">
      <c r="A6754">
        <v>147146</v>
      </c>
      <c r="B6754">
        <v>1</v>
      </c>
      <c r="C6754">
        <v>7</v>
      </c>
      <c r="D6754" t="s">
        <v>72</v>
      </c>
      <c r="E6754" s="2">
        <v>0.72453703703703709</v>
      </c>
      <c r="F6754" s="2">
        <v>0.7251157407407407</v>
      </c>
      <c r="G6754" s="2"/>
      <c r="H6754">
        <v>1</v>
      </c>
    </row>
    <row r="6755" spans="1:8" x14ac:dyDescent="0.35">
      <c r="A6755">
        <v>147146</v>
      </c>
      <c r="B6755">
        <v>1</v>
      </c>
      <c r="C6755">
        <v>7</v>
      </c>
      <c r="D6755" t="s">
        <v>95</v>
      </c>
      <c r="E6755" s="2">
        <v>0.72685185185185186</v>
      </c>
      <c r="F6755" s="2">
        <v>0.72743055555555558</v>
      </c>
      <c r="G6755" s="2"/>
      <c r="H6755">
        <v>1</v>
      </c>
    </row>
    <row r="6756" spans="1:8" x14ac:dyDescent="0.35">
      <c r="A6756">
        <v>147146</v>
      </c>
      <c r="B6756">
        <v>1</v>
      </c>
      <c r="C6756">
        <v>7</v>
      </c>
      <c r="D6756" t="s">
        <v>140</v>
      </c>
      <c r="E6756" s="2">
        <v>0.72881944444444446</v>
      </c>
      <c r="F6756" s="2">
        <v>0.72951388888888891</v>
      </c>
      <c r="G6756" s="2"/>
      <c r="H6756">
        <v>1</v>
      </c>
    </row>
    <row r="6757" spans="1:8" x14ac:dyDescent="0.35">
      <c r="A6757">
        <v>147146</v>
      </c>
      <c r="B6757">
        <v>1</v>
      </c>
      <c r="C6757">
        <v>7</v>
      </c>
      <c r="D6757" t="s">
        <v>141</v>
      </c>
      <c r="E6757" s="2">
        <v>0.73113425925925923</v>
      </c>
      <c r="F6757" s="2">
        <v>0.73159722222222223</v>
      </c>
      <c r="G6757" s="2"/>
      <c r="H6757">
        <v>1</v>
      </c>
    </row>
    <row r="6758" spans="1:8" x14ac:dyDescent="0.35">
      <c r="A6758">
        <v>147146</v>
      </c>
      <c r="B6758">
        <v>1</v>
      </c>
      <c r="C6758">
        <v>7</v>
      </c>
      <c r="D6758" t="s">
        <v>46</v>
      </c>
      <c r="E6758" s="2">
        <v>0.7324074074074074</v>
      </c>
      <c r="F6758" s="2">
        <v>0.73287037037037039</v>
      </c>
      <c r="G6758" s="2"/>
      <c r="H6758">
        <v>1</v>
      </c>
    </row>
    <row r="6759" spans="1:8" x14ac:dyDescent="0.35">
      <c r="A6759">
        <v>147146</v>
      </c>
      <c r="B6759">
        <v>1</v>
      </c>
      <c r="C6759">
        <v>7</v>
      </c>
      <c r="D6759" t="s">
        <v>142</v>
      </c>
      <c r="E6759" s="2">
        <v>0.73402777777777772</v>
      </c>
      <c r="F6759" s="2">
        <v>0.73449074074074072</v>
      </c>
      <c r="G6759" s="2"/>
      <c r="H6759">
        <v>1</v>
      </c>
    </row>
    <row r="6760" spans="1:8" x14ac:dyDescent="0.35">
      <c r="A6760">
        <v>147146</v>
      </c>
      <c r="B6760">
        <v>1</v>
      </c>
      <c r="C6760">
        <v>7</v>
      </c>
      <c r="D6760" t="s">
        <v>143</v>
      </c>
      <c r="E6760" s="2">
        <v>0.73530092592592589</v>
      </c>
      <c r="F6760" s="2">
        <v>0.73599537037037033</v>
      </c>
      <c r="G6760" s="2"/>
      <c r="H6760">
        <v>1</v>
      </c>
    </row>
    <row r="6761" spans="1:8" x14ac:dyDescent="0.35">
      <c r="A6761">
        <v>147146</v>
      </c>
      <c r="B6761">
        <v>1</v>
      </c>
      <c r="C6761">
        <v>7</v>
      </c>
      <c r="D6761" t="s">
        <v>59</v>
      </c>
      <c r="E6761" s="2">
        <v>0.73726851851851849</v>
      </c>
      <c r="F6761" s="2">
        <v>0.73773148148148149</v>
      </c>
      <c r="G6761" s="2"/>
      <c r="H6761">
        <v>1</v>
      </c>
    </row>
    <row r="6762" spans="1:8" x14ac:dyDescent="0.35">
      <c r="A6762">
        <v>147146</v>
      </c>
      <c r="B6762">
        <v>1</v>
      </c>
      <c r="C6762">
        <v>7</v>
      </c>
      <c r="D6762" t="s">
        <v>144</v>
      </c>
      <c r="E6762" s="2">
        <v>0.7387731481481481</v>
      </c>
      <c r="F6762" s="2">
        <v>0.73923611111111109</v>
      </c>
      <c r="G6762" s="2"/>
      <c r="H6762">
        <v>1</v>
      </c>
    </row>
    <row r="6763" spans="1:8" x14ac:dyDescent="0.35">
      <c r="A6763">
        <v>147146</v>
      </c>
      <c r="B6763">
        <v>1</v>
      </c>
      <c r="C6763">
        <v>7</v>
      </c>
      <c r="D6763" t="s">
        <v>9</v>
      </c>
      <c r="E6763" s="2">
        <v>0.7407407407407407</v>
      </c>
      <c r="H6763">
        <v>1</v>
      </c>
    </row>
    <row r="6764" spans="1:8" x14ac:dyDescent="0.35">
      <c r="A6764">
        <v>147243</v>
      </c>
      <c r="B6764">
        <v>0</v>
      </c>
      <c r="C6764">
        <v>7</v>
      </c>
      <c r="D6764" t="s">
        <v>23</v>
      </c>
      <c r="F6764" s="2">
        <v>0.7050925925925926</v>
      </c>
      <c r="G6764" s="2"/>
      <c r="H6764">
        <v>1</v>
      </c>
    </row>
    <row r="6765" spans="1:8" x14ac:dyDescent="0.35">
      <c r="A6765">
        <v>147243</v>
      </c>
      <c r="B6765">
        <v>0</v>
      </c>
      <c r="C6765">
        <v>7</v>
      </c>
      <c r="D6765" t="s">
        <v>145</v>
      </c>
      <c r="E6765" s="2">
        <v>0.70740740740740737</v>
      </c>
      <c r="F6765" s="2">
        <v>0.70787037037037037</v>
      </c>
      <c r="G6765" s="2"/>
      <c r="H6765">
        <v>1</v>
      </c>
    </row>
    <row r="6766" spans="1:8" x14ac:dyDescent="0.35">
      <c r="A6766">
        <v>147243</v>
      </c>
      <c r="B6766">
        <v>0</v>
      </c>
      <c r="C6766">
        <v>7</v>
      </c>
      <c r="D6766" t="s">
        <v>146</v>
      </c>
      <c r="E6766" s="2">
        <v>0.70925925925925926</v>
      </c>
      <c r="F6766" s="2">
        <v>0.70972222222222225</v>
      </c>
      <c r="G6766" s="2"/>
      <c r="H6766" t="s">
        <v>147</v>
      </c>
    </row>
    <row r="6767" spans="1:8" x14ac:dyDescent="0.35">
      <c r="A6767">
        <v>147243</v>
      </c>
      <c r="B6767">
        <v>0</v>
      </c>
      <c r="C6767">
        <v>7</v>
      </c>
      <c r="D6767" t="s">
        <v>19</v>
      </c>
      <c r="E6767" s="2">
        <v>0.71064814814814814</v>
      </c>
      <c r="F6767" s="2">
        <v>0.71111111111111114</v>
      </c>
      <c r="G6767" s="2"/>
      <c r="H6767">
        <v>1</v>
      </c>
    </row>
    <row r="6768" spans="1:8" x14ac:dyDescent="0.35">
      <c r="A6768">
        <v>147243</v>
      </c>
      <c r="B6768">
        <v>0</v>
      </c>
      <c r="C6768">
        <v>7</v>
      </c>
      <c r="D6768" t="s">
        <v>148</v>
      </c>
      <c r="E6768" s="2">
        <v>0.71388888888888891</v>
      </c>
      <c r="F6768" s="2">
        <v>0.7143518518518519</v>
      </c>
      <c r="G6768" s="2"/>
      <c r="H6768">
        <v>1</v>
      </c>
    </row>
    <row r="6769" spans="1:8" x14ac:dyDescent="0.35">
      <c r="A6769">
        <v>147243</v>
      </c>
      <c r="B6769">
        <v>0</v>
      </c>
      <c r="C6769">
        <v>7</v>
      </c>
      <c r="D6769" t="s">
        <v>149</v>
      </c>
      <c r="E6769" s="2">
        <v>0.71574074074074079</v>
      </c>
      <c r="F6769" s="2">
        <v>0.7163194444444444</v>
      </c>
      <c r="G6769" s="2"/>
      <c r="H6769">
        <v>1</v>
      </c>
    </row>
    <row r="6770" spans="1:8" x14ac:dyDescent="0.35">
      <c r="A6770">
        <v>147243</v>
      </c>
      <c r="B6770">
        <v>0</v>
      </c>
      <c r="C6770">
        <v>7</v>
      </c>
      <c r="D6770" t="s">
        <v>150</v>
      </c>
      <c r="E6770" s="2">
        <v>0.71770833333333328</v>
      </c>
      <c r="F6770" s="2">
        <v>0.71840277777777772</v>
      </c>
      <c r="G6770" s="2"/>
      <c r="H6770">
        <v>1</v>
      </c>
    </row>
    <row r="6771" spans="1:8" x14ac:dyDescent="0.35">
      <c r="A6771">
        <v>147243</v>
      </c>
      <c r="B6771">
        <v>0</v>
      </c>
      <c r="C6771">
        <v>7</v>
      </c>
      <c r="D6771" t="s">
        <v>151</v>
      </c>
      <c r="E6771" s="2">
        <v>0.71956018518518516</v>
      </c>
      <c r="F6771" s="2">
        <v>0.72002314814814816</v>
      </c>
      <c r="G6771" s="2"/>
      <c r="H6771">
        <v>1</v>
      </c>
    </row>
    <row r="6772" spans="1:8" x14ac:dyDescent="0.35">
      <c r="A6772">
        <v>147243</v>
      </c>
      <c r="B6772">
        <v>0</v>
      </c>
      <c r="C6772">
        <v>7</v>
      </c>
      <c r="D6772" t="s">
        <v>90</v>
      </c>
      <c r="E6772" s="2">
        <v>0.7211805555555556</v>
      </c>
      <c r="F6772" s="2">
        <v>0.72187500000000004</v>
      </c>
      <c r="G6772" s="2"/>
      <c r="H6772">
        <v>1</v>
      </c>
    </row>
    <row r="6773" spans="1:8" x14ac:dyDescent="0.35">
      <c r="A6773">
        <v>147243</v>
      </c>
      <c r="B6773">
        <v>0</v>
      </c>
      <c r="C6773">
        <v>7</v>
      </c>
      <c r="D6773" t="s">
        <v>59</v>
      </c>
      <c r="E6773" s="2">
        <v>0.72326388888888893</v>
      </c>
      <c r="F6773" s="2">
        <v>0.72372685185185182</v>
      </c>
      <c r="G6773" s="2"/>
      <c r="H6773">
        <v>1</v>
      </c>
    </row>
    <row r="6774" spans="1:8" x14ac:dyDescent="0.35">
      <c r="A6774">
        <v>147243</v>
      </c>
      <c r="B6774">
        <v>0</v>
      </c>
      <c r="C6774">
        <v>7</v>
      </c>
      <c r="D6774" t="s">
        <v>144</v>
      </c>
      <c r="E6774" s="2">
        <v>0.72488425925925926</v>
      </c>
      <c r="F6774" s="2">
        <v>0.72534722222222225</v>
      </c>
      <c r="G6774" s="2"/>
      <c r="H6774">
        <v>1</v>
      </c>
    </row>
    <row r="6775" spans="1:8" x14ac:dyDescent="0.35">
      <c r="A6775">
        <v>147243</v>
      </c>
      <c r="B6775">
        <v>0</v>
      </c>
      <c r="C6775">
        <v>7</v>
      </c>
      <c r="D6775" t="s">
        <v>9</v>
      </c>
      <c r="E6775" s="2">
        <v>0.72650462962962958</v>
      </c>
      <c r="F6775" s="2">
        <v>0.72696759259259258</v>
      </c>
      <c r="G6775" s="2"/>
      <c r="H6775">
        <v>1</v>
      </c>
    </row>
    <row r="6776" spans="1:8" x14ac:dyDescent="0.35">
      <c r="A6776">
        <v>147243</v>
      </c>
      <c r="B6776">
        <v>0</v>
      </c>
      <c r="C6776">
        <v>7</v>
      </c>
      <c r="D6776" t="s">
        <v>93</v>
      </c>
      <c r="E6776" s="2">
        <v>0.72812500000000002</v>
      </c>
      <c r="F6776" s="2">
        <v>0.72858796296296291</v>
      </c>
      <c r="G6776" s="2"/>
      <c r="H6776">
        <v>1</v>
      </c>
    </row>
    <row r="6777" spans="1:8" x14ac:dyDescent="0.35">
      <c r="A6777">
        <v>147243</v>
      </c>
      <c r="B6777">
        <v>0</v>
      </c>
      <c r="C6777">
        <v>7</v>
      </c>
      <c r="D6777" t="s">
        <v>123</v>
      </c>
      <c r="E6777" s="2">
        <v>0.73043981481481479</v>
      </c>
      <c r="F6777" s="2">
        <v>0.73101851851851851</v>
      </c>
      <c r="G6777" s="2"/>
      <c r="H6777">
        <v>1</v>
      </c>
    </row>
    <row r="6778" spans="1:8" x14ac:dyDescent="0.35">
      <c r="A6778">
        <v>147243</v>
      </c>
      <c r="B6778">
        <v>0</v>
      </c>
      <c r="C6778">
        <v>7</v>
      </c>
      <c r="D6778" t="s">
        <v>21</v>
      </c>
      <c r="E6778" s="2">
        <v>0.73310185185185184</v>
      </c>
      <c r="F6778" s="2">
        <v>0.73368055555555556</v>
      </c>
      <c r="G6778" s="2"/>
      <c r="H6778" t="s">
        <v>114</v>
      </c>
    </row>
    <row r="6779" spans="1:8" x14ac:dyDescent="0.35">
      <c r="A6779">
        <v>147243</v>
      </c>
      <c r="B6779">
        <v>0</v>
      </c>
      <c r="C6779">
        <v>7</v>
      </c>
      <c r="D6779" t="s">
        <v>45</v>
      </c>
      <c r="E6779" s="2">
        <v>0.73553240740740744</v>
      </c>
      <c r="F6779" s="2">
        <v>0.73645833333333333</v>
      </c>
      <c r="G6779" s="2"/>
      <c r="H6779" t="s">
        <v>152</v>
      </c>
    </row>
    <row r="6780" spans="1:8" x14ac:dyDescent="0.35">
      <c r="A6780">
        <v>147243</v>
      </c>
      <c r="B6780">
        <v>0</v>
      </c>
      <c r="C6780">
        <v>7</v>
      </c>
      <c r="D6780" t="s">
        <v>128</v>
      </c>
      <c r="E6780" s="2">
        <v>0.73981481481481481</v>
      </c>
      <c r="F6780" s="2">
        <v>0.74027777777777781</v>
      </c>
      <c r="G6780" s="2"/>
      <c r="H6780" t="s">
        <v>152</v>
      </c>
    </row>
    <row r="6781" spans="1:8" x14ac:dyDescent="0.35">
      <c r="A6781">
        <v>147243</v>
      </c>
      <c r="B6781">
        <v>0</v>
      </c>
      <c r="C6781">
        <v>7</v>
      </c>
      <c r="D6781" t="s">
        <v>126</v>
      </c>
      <c r="E6781" s="2">
        <v>0.74201388888888886</v>
      </c>
      <c r="F6781" s="2">
        <v>0.74340277777777775</v>
      </c>
      <c r="G6781" s="2"/>
      <c r="H6781" t="s">
        <v>152</v>
      </c>
    </row>
    <row r="6782" spans="1:8" x14ac:dyDescent="0.35">
      <c r="A6782">
        <v>147243</v>
      </c>
      <c r="B6782">
        <v>0</v>
      </c>
      <c r="C6782">
        <v>7</v>
      </c>
      <c r="D6782" t="s">
        <v>153</v>
      </c>
      <c r="E6782" s="2">
        <v>0.74548611111111107</v>
      </c>
      <c r="F6782" s="2">
        <v>0.74594907407407407</v>
      </c>
      <c r="G6782" s="2"/>
      <c r="H6782" t="s">
        <v>152</v>
      </c>
    </row>
    <row r="6783" spans="1:8" x14ac:dyDescent="0.35">
      <c r="A6783">
        <v>147243</v>
      </c>
      <c r="B6783">
        <v>0</v>
      </c>
      <c r="C6783">
        <v>7</v>
      </c>
      <c r="D6783" t="s">
        <v>154</v>
      </c>
      <c r="E6783" s="2">
        <v>0.74733796296296295</v>
      </c>
      <c r="F6783" s="2">
        <v>0.74780092592592595</v>
      </c>
      <c r="G6783" s="2"/>
      <c r="H6783" t="s">
        <v>152</v>
      </c>
    </row>
    <row r="6784" spans="1:8" x14ac:dyDescent="0.35">
      <c r="A6784">
        <v>147243</v>
      </c>
      <c r="B6784">
        <v>0</v>
      </c>
      <c r="C6784">
        <v>7</v>
      </c>
      <c r="D6784" t="s">
        <v>155</v>
      </c>
      <c r="E6784" s="2">
        <v>0.74930555555555556</v>
      </c>
      <c r="F6784" s="2">
        <v>0.74976851851851856</v>
      </c>
      <c r="G6784" s="2"/>
      <c r="H6784" t="s">
        <v>152</v>
      </c>
    </row>
    <row r="6785" spans="1:8" x14ac:dyDescent="0.35">
      <c r="A6785">
        <v>147243</v>
      </c>
      <c r="B6785">
        <v>0</v>
      </c>
      <c r="C6785">
        <v>7</v>
      </c>
      <c r="D6785" t="s">
        <v>24</v>
      </c>
      <c r="E6785" s="2">
        <v>0.75254629629629632</v>
      </c>
      <c r="H6785">
        <v>7</v>
      </c>
    </row>
    <row r="6786" spans="1:8" x14ac:dyDescent="0.35">
      <c r="A6786">
        <v>145450</v>
      </c>
      <c r="B6786">
        <v>0</v>
      </c>
      <c r="C6786">
        <v>7</v>
      </c>
      <c r="D6786" t="s">
        <v>6</v>
      </c>
      <c r="F6786" s="2">
        <v>0.70613425925925921</v>
      </c>
      <c r="G6786" s="2"/>
      <c r="H6786" t="s">
        <v>115</v>
      </c>
    </row>
    <row r="6787" spans="1:8" x14ac:dyDescent="0.35">
      <c r="A6787">
        <v>145450</v>
      </c>
      <c r="B6787">
        <v>0</v>
      </c>
      <c r="C6787">
        <v>7</v>
      </c>
      <c r="D6787" t="s">
        <v>116</v>
      </c>
      <c r="E6787" s="2">
        <v>0.70891203703703709</v>
      </c>
      <c r="F6787" s="2">
        <v>0.70937499999999998</v>
      </c>
      <c r="G6787" s="2"/>
      <c r="H6787" t="s">
        <v>110</v>
      </c>
    </row>
    <row r="6788" spans="1:8" x14ac:dyDescent="0.35">
      <c r="A6788">
        <v>145450</v>
      </c>
      <c r="B6788">
        <v>0</v>
      </c>
      <c r="C6788">
        <v>7</v>
      </c>
      <c r="D6788" t="s">
        <v>117</v>
      </c>
      <c r="E6788" s="2">
        <v>0.71307870370370374</v>
      </c>
      <c r="F6788" s="2">
        <v>0.71354166666666663</v>
      </c>
      <c r="G6788" s="2"/>
      <c r="H6788" t="s">
        <v>110</v>
      </c>
    </row>
    <row r="6789" spans="1:8" x14ac:dyDescent="0.35">
      <c r="A6789">
        <v>145450</v>
      </c>
      <c r="B6789">
        <v>0</v>
      </c>
      <c r="C6789">
        <v>7</v>
      </c>
      <c r="D6789" t="s">
        <v>118</v>
      </c>
      <c r="E6789" s="2">
        <v>0.71527777777777779</v>
      </c>
      <c r="F6789" s="2">
        <v>0.71574074074074079</v>
      </c>
      <c r="G6789" s="2"/>
      <c r="H6789" t="s">
        <v>110</v>
      </c>
    </row>
    <row r="6790" spans="1:8" x14ac:dyDescent="0.35">
      <c r="A6790">
        <v>145450</v>
      </c>
      <c r="B6790">
        <v>0</v>
      </c>
      <c r="C6790">
        <v>7</v>
      </c>
      <c r="D6790" t="s">
        <v>119</v>
      </c>
      <c r="E6790" s="2">
        <v>0.71770833333333328</v>
      </c>
      <c r="F6790" s="2">
        <v>0.71817129629629628</v>
      </c>
      <c r="G6790" s="2"/>
      <c r="H6790" t="s">
        <v>110</v>
      </c>
    </row>
    <row r="6791" spans="1:8" x14ac:dyDescent="0.35">
      <c r="A6791">
        <v>145450</v>
      </c>
      <c r="B6791">
        <v>0</v>
      </c>
      <c r="C6791">
        <v>7</v>
      </c>
      <c r="D6791" t="s">
        <v>120</v>
      </c>
      <c r="E6791" s="2">
        <v>0.72002314814814816</v>
      </c>
      <c r="F6791" s="2">
        <v>0.72048611111111116</v>
      </c>
      <c r="G6791" s="2"/>
      <c r="H6791" t="s">
        <v>110</v>
      </c>
    </row>
    <row r="6792" spans="1:8" x14ac:dyDescent="0.35">
      <c r="A6792">
        <v>145450</v>
      </c>
      <c r="B6792">
        <v>0</v>
      </c>
      <c r="C6792">
        <v>7</v>
      </c>
      <c r="D6792" t="s">
        <v>121</v>
      </c>
      <c r="E6792" s="2">
        <v>0.72268518518518521</v>
      </c>
      <c r="F6792" s="2">
        <v>0.7231481481481481</v>
      </c>
      <c r="G6792" s="2"/>
      <c r="H6792" t="s">
        <v>110</v>
      </c>
    </row>
    <row r="6793" spans="1:8" x14ac:dyDescent="0.35">
      <c r="A6793">
        <v>145450</v>
      </c>
      <c r="B6793">
        <v>0</v>
      </c>
      <c r="C6793">
        <v>7</v>
      </c>
      <c r="D6793" t="s">
        <v>39</v>
      </c>
      <c r="E6793" s="2">
        <v>0.72581018518518514</v>
      </c>
      <c r="F6793" s="2">
        <v>0.72650462962962958</v>
      </c>
      <c r="G6793" s="2"/>
      <c r="H6793" t="s">
        <v>110</v>
      </c>
    </row>
    <row r="6794" spans="1:8" x14ac:dyDescent="0.35">
      <c r="A6794">
        <v>145450</v>
      </c>
      <c r="B6794">
        <v>0</v>
      </c>
      <c r="C6794">
        <v>7</v>
      </c>
      <c r="D6794" t="s">
        <v>109</v>
      </c>
      <c r="E6794" s="2">
        <v>0.72881944444444446</v>
      </c>
      <c r="F6794" s="2">
        <v>0.72928240740740746</v>
      </c>
      <c r="G6794" s="2"/>
      <c r="H6794" t="s">
        <v>110</v>
      </c>
    </row>
    <row r="6795" spans="1:8" x14ac:dyDescent="0.35">
      <c r="A6795">
        <v>145450</v>
      </c>
      <c r="B6795">
        <v>0</v>
      </c>
      <c r="C6795">
        <v>7</v>
      </c>
      <c r="D6795" t="s">
        <v>111</v>
      </c>
      <c r="E6795" s="2">
        <v>0.73078703703703707</v>
      </c>
      <c r="F6795" s="2">
        <v>0.73124999999999996</v>
      </c>
      <c r="G6795" s="2"/>
      <c r="H6795" t="s">
        <v>110</v>
      </c>
    </row>
    <row r="6796" spans="1:8" x14ac:dyDescent="0.35">
      <c r="A6796">
        <v>145450</v>
      </c>
      <c r="B6796">
        <v>0</v>
      </c>
      <c r="C6796">
        <v>7</v>
      </c>
      <c r="D6796" t="s">
        <v>112</v>
      </c>
      <c r="E6796" s="2">
        <v>0.73298611111111112</v>
      </c>
      <c r="F6796" s="2">
        <v>0.73356481481481484</v>
      </c>
      <c r="G6796" s="2"/>
      <c r="H6796" t="s">
        <v>110</v>
      </c>
    </row>
    <row r="6797" spans="1:8" x14ac:dyDescent="0.35">
      <c r="A6797">
        <v>145450</v>
      </c>
      <c r="B6797">
        <v>0</v>
      </c>
      <c r="C6797">
        <v>7</v>
      </c>
      <c r="D6797" t="s">
        <v>113</v>
      </c>
      <c r="E6797" s="2">
        <v>0.734837962962963</v>
      </c>
      <c r="F6797" s="2">
        <v>0.73541666666666672</v>
      </c>
      <c r="G6797" s="2"/>
      <c r="H6797" t="s">
        <v>110</v>
      </c>
    </row>
    <row r="6798" spans="1:8" x14ac:dyDescent="0.35">
      <c r="A6798">
        <v>145450</v>
      </c>
      <c r="B6798">
        <v>0</v>
      </c>
      <c r="C6798">
        <v>7</v>
      </c>
      <c r="D6798" t="s">
        <v>24</v>
      </c>
      <c r="E6798" s="2">
        <v>0.73761574074074077</v>
      </c>
      <c r="F6798" s="2">
        <v>0.73900462962962965</v>
      </c>
      <c r="G6798" s="2"/>
      <c r="H6798" t="s">
        <v>110</v>
      </c>
    </row>
    <row r="6799" spans="1:8" x14ac:dyDescent="0.35">
      <c r="A6799">
        <v>145450</v>
      </c>
      <c r="B6799">
        <v>0</v>
      </c>
      <c r="C6799">
        <v>7</v>
      </c>
      <c r="D6799" t="s">
        <v>45</v>
      </c>
      <c r="E6799" s="2">
        <v>0.74652777777777779</v>
      </c>
      <c r="F6799" s="2">
        <v>0.74722222222222223</v>
      </c>
      <c r="G6799" s="2"/>
      <c r="H6799" t="s">
        <v>110</v>
      </c>
    </row>
    <row r="6800" spans="1:8" x14ac:dyDescent="0.35">
      <c r="A6800">
        <v>145450</v>
      </c>
      <c r="B6800">
        <v>0</v>
      </c>
      <c r="C6800">
        <v>7</v>
      </c>
      <c r="D6800" t="s">
        <v>21</v>
      </c>
      <c r="E6800" s="2">
        <v>0.74872685185185184</v>
      </c>
      <c r="F6800" s="2">
        <v>0.74930555555555556</v>
      </c>
      <c r="G6800" s="2"/>
      <c r="H6800" t="s">
        <v>122</v>
      </c>
    </row>
    <row r="6801" spans="1:8" x14ac:dyDescent="0.35">
      <c r="A6801">
        <v>145450</v>
      </c>
      <c r="B6801">
        <v>0</v>
      </c>
      <c r="C6801">
        <v>7</v>
      </c>
      <c r="D6801" t="s">
        <v>123</v>
      </c>
      <c r="E6801" s="2">
        <v>0.75150462962962961</v>
      </c>
      <c r="F6801" s="2">
        <v>0.75208333333333333</v>
      </c>
      <c r="G6801" s="2"/>
      <c r="H6801">
        <v>2</v>
      </c>
    </row>
    <row r="6802" spans="1:8" x14ac:dyDescent="0.35">
      <c r="A6802">
        <v>145450</v>
      </c>
      <c r="B6802">
        <v>0</v>
      </c>
      <c r="C6802">
        <v>7</v>
      </c>
      <c r="D6802" t="s">
        <v>93</v>
      </c>
      <c r="E6802" s="2">
        <v>0.75428240740740737</v>
      </c>
      <c r="H6802">
        <v>1</v>
      </c>
    </row>
    <row r="6803" spans="1:8" x14ac:dyDescent="0.35">
      <c r="A6803">
        <v>148540</v>
      </c>
      <c r="B6803">
        <v>0</v>
      </c>
      <c r="C6803">
        <v>7</v>
      </c>
      <c r="D6803" t="s">
        <v>9</v>
      </c>
      <c r="F6803" s="2">
        <v>0.70717592592592593</v>
      </c>
      <c r="G6803" s="2"/>
      <c r="H6803">
        <v>1</v>
      </c>
    </row>
    <row r="6804" spans="1:8" x14ac:dyDescent="0.35">
      <c r="A6804">
        <v>148540</v>
      </c>
      <c r="B6804">
        <v>0</v>
      </c>
      <c r="C6804">
        <v>7</v>
      </c>
      <c r="D6804" t="s">
        <v>144</v>
      </c>
      <c r="E6804" s="2">
        <v>0.70821759259259254</v>
      </c>
      <c r="F6804" s="2">
        <v>0.70868055555555554</v>
      </c>
      <c r="G6804" s="2"/>
      <c r="H6804">
        <v>2</v>
      </c>
    </row>
    <row r="6805" spans="1:8" x14ac:dyDescent="0.35">
      <c r="A6805">
        <v>148540</v>
      </c>
      <c r="B6805">
        <v>0</v>
      </c>
      <c r="C6805">
        <v>7</v>
      </c>
      <c r="D6805" t="s">
        <v>59</v>
      </c>
      <c r="E6805" s="2">
        <v>0.70972222222222225</v>
      </c>
      <c r="F6805" s="2">
        <v>0.71018518518518514</v>
      </c>
      <c r="G6805" s="2"/>
      <c r="H6805">
        <v>2</v>
      </c>
    </row>
    <row r="6806" spans="1:8" x14ac:dyDescent="0.35">
      <c r="A6806">
        <v>148540</v>
      </c>
      <c r="B6806">
        <v>0</v>
      </c>
      <c r="C6806">
        <v>7</v>
      </c>
      <c r="D6806" t="s">
        <v>143</v>
      </c>
      <c r="E6806" s="2">
        <v>0.71134259259259258</v>
      </c>
      <c r="F6806" s="2">
        <v>0.71203703703703702</v>
      </c>
      <c r="G6806" s="2"/>
      <c r="H6806">
        <v>2</v>
      </c>
    </row>
    <row r="6807" spans="1:8" x14ac:dyDescent="0.35">
      <c r="A6807">
        <v>148540</v>
      </c>
      <c r="B6807">
        <v>0</v>
      </c>
      <c r="C6807">
        <v>7</v>
      </c>
      <c r="D6807" t="s">
        <v>142</v>
      </c>
      <c r="E6807" s="2">
        <v>0.71284722222222219</v>
      </c>
      <c r="F6807" s="2">
        <v>0.71331018518518519</v>
      </c>
      <c r="G6807" s="2"/>
      <c r="H6807">
        <v>2</v>
      </c>
    </row>
    <row r="6808" spans="1:8" x14ac:dyDescent="0.35">
      <c r="A6808">
        <v>148540</v>
      </c>
      <c r="B6808">
        <v>0</v>
      </c>
      <c r="C6808">
        <v>7</v>
      </c>
      <c r="D6808" t="s">
        <v>46</v>
      </c>
      <c r="E6808" s="2">
        <v>0.71458333333333335</v>
      </c>
      <c r="F6808" s="2">
        <v>0.71504629629629635</v>
      </c>
      <c r="G6808" s="2"/>
      <c r="H6808">
        <v>2</v>
      </c>
    </row>
    <row r="6809" spans="1:8" x14ac:dyDescent="0.35">
      <c r="A6809">
        <v>148540</v>
      </c>
      <c r="B6809">
        <v>0</v>
      </c>
      <c r="C6809">
        <v>7</v>
      </c>
      <c r="D6809" t="s">
        <v>141</v>
      </c>
      <c r="E6809" s="2">
        <v>0.71574074074074079</v>
      </c>
      <c r="F6809" s="2">
        <v>0.71620370370370368</v>
      </c>
      <c r="G6809" s="2"/>
      <c r="H6809">
        <v>2</v>
      </c>
    </row>
    <row r="6810" spans="1:8" x14ac:dyDescent="0.35">
      <c r="A6810">
        <v>148540</v>
      </c>
      <c r="B6810">
        <v>0</v>
      </c>
      <c r="C6810">
        <v>7</v>
      </c>
      <c r="D6810" t="s">
        <v>140</v>
      </c>
      <c r="E6810" s="2">
        <v>0.71793981481481484</v>
      </c>
      <c r="F6810" s="2">
        <v>0.71863425925925928</v>
      </c>
      <c r="G6810" s="2"/>
      <c r="H6810">
        <v>2</v>
      </c>
    </row>
    <row r="6811" spans="1:8" x14ac:dyDescent="0.35">
      <c r="A6811">
        <v>148540</v>
      </c>
      <c r="B6811">
        <v>0</v>
      </c>
      <c r="C6811">
        <v>7</v>
      </c>
      <c r="D6811" t="s">
        <v>95</v>
      </c>
      <c r="E6811" s="2">
        <v>0.72002314814814816</v>
      </c>
      <c r="F6811" s="2">
        <v>0.72060185185185188</v>
      </c>
      <c r="G6811" s="2"/>
      <c r="H6811">
        <v>2</v>
      </c>
    </row>
    <row r="6812" spans="1:8" x14ac:dyDescent="0.35">
      <c r="A6812">
        <v>148540</v>
      </c>
      <c r="B6812">
        <v>0</v>
      </c>
      <c r="C6812">
        <v>7</v>
      </c>
      <c r="D6812" t="s">
        <v>72</v>
      </c>
      <c r="E6812" s="2">
        <v>0.72233796296296293</v>
      </c>
      <c r="F6812" s="2">
        <v>0.72291666666666665</v>
      </c>
      <c r="G6812" s="2"/>
      <c r="H6812">
        <v>2</v>
      </c>
    </row>
    <row r="6813" spans="1:8" x14ac:dyDescent="0.35">
      <c r="A6813">
        <v>148540</v>
      </c>
      <c r="B6813">
        <v>0</v>
      </c>
      <c r="C6813">
        <v>7</v>
      </c>
      <c r="D6813" t="s">
        <v>139</v>
      </c>
      <c r="E6813" s="2">
        <v>0.72453703703703709</v>
      </c>
      <c r="F6813" s="2">
        <v>0.72523148148148153</v>
      </c>
      <c r="G6813" s="2"/>
      <c r="H6813">
        <v>2</v>
      </c>
    </row>
    <row r="6814" spans="1:8" x14ac:dyDescent="0.35">
      <c r="A6814">
        <v>148540</v>
      </c>
      <c r="B6814">
        <v>0</v>
      </c>
      <c r="C6814">
        <v>7</v>
      </c>
      <c r="D6814" t="s">
        <v>138</v>
      </c>
      <c r="E6814" s="2">
        <v>0.72731481481481486</v>
      </c>
      <c r="F6814" s="2">
        <v>0.72777777777777775</v>
      </c>
      <c r="G6814" s="2"/>
      <c r="H6814">
        <v>2</v>
      </c>
    </row>
    <row r="6815" spans="1:8" x14ac:dyDescent="0.35">
      <c r="A6815">
        <v>148540</v>
      </c>
      <c r="B6815">
        <v>0</v>
      </c>
      <c r="C6815">
        <v>7</v>
      </c>
      <c r="D6815" t="s">
        <v>137</v>
      </c>
      <c r="E6815" s="2">
        <v>0.72905092592592591</v>
      </c>
      <c r="F6815" s="2">
        <v>0.72951388888888891</v>
      </c>
      <c r="G6815" s="2"/>
      <c r="H6815">
        <v>2</v>
      </c>
    </row>
    <row r="6816" spans="1:8" x14ac:dyDescent="0.35">
      <c r="A6816">
        <v>148540</v>
      </c>
      <c r="B6816">
        <v>0</v>
      </c>
      <c r="C6816">
        <v>7</v>
      </c>
      <c r="D6816" t="s">
        <v>136</v>
      </c>
      <c r="E6816" s="2">
        <v>0.73124999999999996</v>
      </c>
      <c r="F6816" s="2">
        <v>0.73171296296296295</v>
      </c>
      <c r="G6816" s="2"/>
      <c r="H6816">
        <v>2</v>
      </c>
    </row>
    <row r="6817" spans="1:8" x14ac:dyDescent="0.35">
      <c r="A6817">
        <v>148540</v>
      </c>
      <c r="B6817">
        <v>0</v>
      </c>
      <c r="C6817">
        <v>7</v>
      </c>
      <c r="D6817" t="s">
        <v>135</v>
      </c>
      <c r="E6817" s="2">
        <v>0.73321759259259256</v>
      </c>
      <c r="F6817" s="2">
        <v>0.73368055555555556</v>
      </c>
      <c r="G6817" s="2"/>
      <c r="H6817">
        <v>2</v>
      </c>
    </row>
    <row r="6818" spans="1:8" x14ac:dyDescent="0.35">
      <c r="A6818">
        <v>148540</v>
      </c>
      <c r="B6818">
        <v>1</v>
      </c>
      <c r="C6818">
        <v>7</v>
      </c>
      <c r="D6818" t="s">
        <v>38</v>
      </c>
      <c r="E6818" s="2">
        <v>0.73587962962962961</v>
      </c>
      <c r="F6818" s="2">
        <v>0.73657407407407405</v>
      </c>
      <c r="G6818" s="2"/>
      <c r="H6818" t="s">
        <v>172</v>
      </c>
    </row>
    <row r="6819" spans="1:8" x14ac:dyDescent="0.35">
      <c r="A6819">
        <v>148540</v>
      </c>
      <c r="B6819">
        <v>1</v>
      </c>
      <c r="C6819">
        <v>7</v>
      </c>
      <c r="D6819" t="s">
        <v>133</v>
      </c>
      <c r="E6819" s="2">
        <v>0.73784722222222221</v>
      </c>
      <c r="F6819" s="2">
        <v>0.73831018518518521</v>
      </c>
      <c r="G6819" s="2"/>
      <c r="H6819">
        <v>1</v>
      </c>
    </row>
    <row r="6820" spans="1:8" x14ac:dyDescent="0.35">
      <c r="A6820">
        <v>148540</v>
      </c>
      <c r="B6820">
        <v>1</v>
      </c>
      <c r="C6820">
        <v>7</v>
      </c>
      <c r="D6820" t="s">
        <v>132</v>
      </c>
      <c r="E6820" s="2">
        <v>0.73969907407407409</v>
      </c>
      <c r="F6820" s="2">
        <v>0.74016203703703709</v>
      </c>
      <c r="G6820" s="2"/>
      <c r="H6820">
        <v>1</v>
      </c>
    </row>
    <row r="6821" spans="1:8" x14ac:dyDescent="0.35">
      <c r="A6821">
        <v>148540</v>
      </c>
      <c r="B6821">
        <v>1</v>
      </c>
      <c r="C6821">
        <v>7</v>
      </c>
      <c r="D6821" t="s">
        <v>31</v>
      </c>
      <c r="E6821" s="2">
        <v>0.74224537037037042</v>
      </c>
      <c r="F6821" s="2">
        <v>0.74293981481481486</v>
      </c>
      <c r="G6821" s="2"/>
      <c r="H6821">
        <v>1</v>
      </c>
    </row>
    <row r="6822" spans="1:8" x14ac:dyDescent="0.35">
      <c r="A6822">
        <v>148540</v>
      </c>
      <c r="B6822">
        <v>1</v>
      </c>
      <c r="C6822">
        <v>7</v>
      </c>
      <c r="D6822" t="s">
        <v>158</v>
      </c>
      <c r="E6822" s="2">
        <v>0.74479166666666663</v>
      </c>
      <c r="F6822" s="2">
        <v>0.74537037037037035</v>
      </c>
      <c r="G6822" s="2"/>
      <c r="H6822">
        <v>1</v>
      </c>
    </row>
    <row r="6823" spans="1:8" x14ac:dyDescent="0.35">
      <c r="A6823">
        <v>148540</v>
      </c>
      <c r="B6823">
        <v>1</v>
      </c>
      <c r="C6823">
        <v>7</v>
      </c>
      <c r="D6823" t="s">
        <v>157</v>
      </c>
      <c r="E6823" s="2">
        <v>0.74710648148148151</v>
      </c>
      <c r="F6823" s="2">
        <v>0.7475694444444444</v>
      </c>
      <c r="G6823" s="2"/>
      <c r="H6823">
        <v>1</v>
      </c>
    </row>
    <row r="6824" spans="1:8" x14ac:dyDescent="0.35">
      <c r="A6824">
        <v>148540</v>
      </c>
      <c r="B6824">
        <v>1</v>
      </c>
      <c r="C6824">
        <v>7</v>
      </c>
      <c r="D6824" t="s">
        <v>156</v>
      </c>
      <c r="E6824" s="2">
        <v>0.74976851851851856</v>
      </c>
      <c r="F6824" s="2">
        <v>0.75023148148148144</v>
      </c>
      <c r="G6824" s="2"/>
      <c r="H6824">
        <v>1</v>
      </c>
    </row>
    <row r="6825" spans="1:8" x14ac:dyDescent="0.35">
      <c r="A6825">
        <v>148540</v>
      </c>
      <c r="B6825">
        <v>1</v>
      </c>
      <c r="C6825">
        <v>7</v>
      </c>
      <c r="D6825" t="s">
        <v>16</v>
      </c>
      <c r="E6825" s="2">
        <v>0.75173611111111116</v>
      </c>
      <c r="H6825">
        <v>1</v>
      </c>
    </row>
    <row r="6826" spans="1:8" x14ac:dyDescent="0.35">
      <c r="A6826">
        <v>147548</v>
      </c>
      <c r="B6826">
        <v>0</v>
      </c>
      <c r="C6826">
        <v>7</v>
      </c>
      <c r="D6826" t="s">
        <v>16</v>
      </c>
      <c r="F6826" s="2">
        <v>0.7075231481481481</v>
      </c>
      <c r="G6826" s="2"/>
      <c r="H6826">
        <v>1</v>
      </c>
    </row>
    <row r="6827" spans="1:8" x14ac:dyDescent="0.35">
      <c r="A6827">
        <v>147548</v>
      </c>
      <c r="B6827">
        <v>0</v>
      </c>
      <c r="C6827">
        <v>7</v>
      </c>
      <c r="D6827" t="s">
        <v>156</v>
      </c>
      <c r="E6827" s="2">
        <v>0.70844907407407409</v>
      </c>
      <c r="F6827" s="2">
        <v>0.70891203703703709</v>
      </c>
      <c r="G6827" s="2"/>
      <c r="H6827">
        <v>2</v>
      </c>
    </row>
    <row r="6828" spans="1:8" x14ac:dyDescent="0.35">
      <c r="A6828">
        <v>147548</v>
      </c>
      <c r="B6828">
        <v>0</v>
      </c>
      <c r="C6828">
        <v>7</v>
      </c>
      <c r="D6828" t="s">
        <v>157</v>
      </c>
      <c r="E6828" s="2">
        <v>0.71064814814814814</v>
      </c>
      <c r="F6828" s="2">
        <v>0.71111111111111114</v>
      </c>
      <c r="G6828" s="2"/>
      <c r="H6828">
        <v>2</v>
      </c>
    </row>
    <row r="6829" spans="1:8" x14ac:dyDescent="0.35">
      <c r="A6829">
        <v>147548</v>
      </c>
      <c r="B6829">
        <v>0</v>
      </c>
      <c r="C6829">
        <v>7</v>
      </c>
      <c r="D6829" t="s">
        <v>158</v>
      </c>
      <c r="E6829" s="2">
        <v>0.71284722222222219</v>
      </c>
      <c r="F6829" s="2">
        <v>0.71331018518518519</v>
      </c>
      <c r="G6829" s="2"/>
      <c r="H6829">
        <v>2</v>
      </c>
    </row>
    <row r="6830" spans="1:8" x14ac:dyDescent="0.35">
      <c r="A6830">
        <v>147548</v>
      </c>
      <c r="B6830">
        <v>0</v>
      </c>
      <c r="C6830">
        <v>7</v>
      </c>
      <c r="D6830" t="s">
        <v>31</v>
      </c>
      <c r="E6830" s="2">
        <v>0.71527777777777779</v>
      </c>
      <c r="F6830" s="2">
        <v>0.71597222222222223</v>
      </c>
      <c r="G6830" s="2"/>
      <c r="H6830">
        <v>2</v>
      </c>
    </row>
    <row r="6831" spans="1:8" x14ac:dyDescent="0.35">
      <c r="A6831">
        <v>147548</v>
      </c>
      <c r="B6831">
        <v>0</v>
      </c>
      <c r="C6831">
        <v>7</v>
      </c>
      <c r="D6831" t="s">
        <v>132</v>
      </c>
      <c r="E6831" s="2">
        <v>0.71793981481481484</v>
      </c>
      <c r="F6831" s="2">
        <v>0.71840277777777772</v>
      </c>
      <c r="G6831" s="2"/>
      <c r="H6831">
        <v>2</v>
      </c>
    </row>
    <row r="6832" spans="1:8" x14ac:dyDescent="0.35">
      <c r="A6832">
        <v>147548</v>
      </c>
      <c r="B6832">
        <v>0</v>
      </c>
      <c r="C6832">
        <v>7</v>
      </c>
      <c r="D6832" t="s">
        <v>133</v>
      </c>
      <c r="E6832" s="2">
        <v>0.71990740740740744</v>
      </c>
      <c r="F6832" s="2">
        <v>0.72037037037037033</v>
      </c>
      <c r="G6832" s="2"/>
      <c r="H6832">
        <v>2</v>
      </c>
    </row>
    <row r="6833" spans="1:8" x14ac:dyDescent="0.35">
      <c r="A6833">
        <v>147548</v>
      </c>
      <c r="B6833">
        <v>0</v>
      </c>
      <c r="C6833">
        <v>7</v>
      </c>
      <c r="D6833" t="s">
        <v>38</v>
      </c>
      <c r="E6833" s="2">
        <v>0.72164351851851849</v>
      </c>
      <c r="F6833" s="2">
        <v>0.72233796296296293</v>
      </c>
      <c r="G6833" s="2"/>
      <c r="H6833" t="s">
        <v>134</v>
      </c>
    </row>
    <row r="6834" spans="1:8" x14ac:dyDescent="0.35">
      <c r="A6834">
        <v>147548</v>
      </c>
      <c r="B6834">
        <v>1</v>
      </c>
      <c r="C6834">
        <v>7</v>
      </c>
      <c r="D6834" t="s">
        <v>135</v>
      </c>
      <c r="E6834" s="2">
        <v>0.72442129629629626</v>
      </c>
      <c r="F6834" s="2">
        <v>0.72488425925925926</v>
      </c>
      <c r="G6834" s="2"/>
      <c r="H6834">
        <v>1</v>
      </c>
    </row>
    <row r="6835" spans="1:8" x14ac:dyDescent="0.35">
      <c r="A6835">
        <v>147548</v>
      </c>
      <c r="B6835">
        <v>1</v>
      </c>
      <c r="C6835">
        <v>7</v>
      </c>
      <c r="D6835" t="s">
        <v>136</v>
      </c>
      <c r="E6835" s="2">
        <v>0.72627314814814814</v>
      </c>
      <c r="F6835" s="2">
        <v>0.72673611111111114</v>
      </c>
      <c r="G6835" s="2"/>
      <c r="H6835">
        <v>1</v>
      </c>
    </row>
    <row r="6836" spans="1:8" x14ac:dyDescent="0.35">
      <c r="A6836">
        <v>147548</v>
      </c>
      <c r="B6836">
        <v>1</v>
      </c>
      <c r="C6836">
        <v>7</v>
      </c>
      <c r="D6836" t="s">
        <v>137</v>
      </c>
      <c r="E6836" s="2">
        <v>0.72847222222222219</v>
      </c>
      <c r="F6836" s="2">
        <v>0.72893518518518519</v>
      </c>
      <c r="G6836" s="2"/>
      <c r="H6836">
        <v>1</v>
      </c>
    </row>
    <row r="6837" spans="1:8" x14ac:dyDescent="0.35">
      <c r="A6837">
        <v>147548</v>
      </c>
      <c r="B6837">
        <v>1</v>
      </c>
      <c r="C6837">
        <v>7</v>
      </c>
      <c r="D6837" t="s">
        <v>138</v>
      </c>
      <c r="E6837" s="2">
        <v>0.73009259259259263</v>
      </c>
      <c r="F6837" s="2">
        <v>0.73055555555555551</v>
      </c>
      <c r="G6837" s="2"/>
      <c r="H6837">
        <v>1</v>
      </c>
    </row>
    <row r="6838" spans="1:8" x14ac:dyDescent="0.35">
      <c r="A6838">
        <v>147548</v>
      </c>
      <c r="B6838">
        <v>1</v>
      </c>
      <c r="C6838">
        <v>7</v>
      </c>
      <c r="D6838" t="s">
        <v>139</v>
      </c>
      <c r="E6838" s="2">
        <v>0.73263888888888884</v>
      </c>
      <c r="F6838" s="2">
        <v>0.73333333333333328</v>
      </c>
      <c r="G6838" s="2"/>
      <c r="H6838">
        <v>1</v>
      </c>
    </row>
    <row r="6839" spans="1:8" x14ac:dyDescent="0.35">
      <c r="A6839">
        <v>147548</v>
      </c>
      <c r="B6839">
        <v>1</v>
      </c>
      <c r="C6839">
        <v>7</v>
      </c>
      <c r="D6839" t="s">
        <v>72</v>
      </c>
      <c r="E6839" s="2">
        <v>0.73495370370370372</v>
      </c>
      <c r="F6839" s="2">
        <v>0.73553240740740744</v>
      </c>
      <c r="G6839" s="2"/>
      <c r="H6839">
        <v>1</v>
      </c>
    </row>
    <row r="6840" spans="1:8" x14ac:dyDescent="0.35">
      <c r="A6840">
        <v>147548</v>
      </c>
      <c r="B6840">
        <v>1</v>
      </c>
      <c r="C6840">
        <v>7</v>
      </c>
      <c r="D6840" t="s">
        <v>95</v>
      </c>
      <c r="E6840" s="2">
        <v>0.73726851851851849</v>
      </c>
      <c r="F6840" s="2">
        <v>0.73784722222222221</v>
      </c>
      <c r="G6840" s="2"/>
      <c r="H6840">
        <v>1</v>
      </c>
    </row>
    <row r="6841" spans="1:8" x14ac:dyDescent="0.35">
      <c r="A6841">
        <v>147548</v>
      </c>
      <c r="B6841">
        <v>1</v>
      </c>
      <c r="C6841">
        <v>7</v>
      </c>
      <c r="D6841" t="s">
        <v>140</v>
      </c>
      <c r="E6841" s="2">
        <v>0.73923611111111109</v>
      </c>
      <c r="F6841" s="2">
        <v>0.73993055555555554</v>
      </c>
      <c r="G6841" s="2"/>
      <c r="H6841">
        <v>1</v>
      </c>
    </row>
    <row r="6842" spans="1:8" x14ac:dyDescent="0.35">
      <c r="A6842">
        <v>147548</v>
      </c>
      <c r="B6842">
        <v>1</v>
      </c>
      <c r="C6842">
        <v>7</v>
      </c>
      <c r="D6842" t="s">
        <v>141</v>
      </c>
      <c r="E6842" s="2">
        <v>0.74155092592592597</v>
      </c>
      <c r="F6842" s="2">
        <v>0.74201388888888886</v>
      </c>
      <c r="G6842" s="2"/>
      <c r="H6842">
        <v>1</v>
      </c>
    </row>
    <row r="6843" spans="1:8" x14ac:dyDescent="0.35">
      <c r="A6843">
        <v>147548</v>
      </c>
      <c r="B6843">
        <v>1</v>
      </c>
      <c r="C6843">
        <v>7</v>
      </c>
      <c r="D6843" t="s">
        <v>46</v>
      </c>
      <c r="E6843" s="2">
        <v>0.74282407407407403</v>
      </c>
      <c r="F6843" s="2">
        <v>0.74328703703703702</v>
      </c>
      <c r="G6843" s="2"/>
      <c r="H6843">
        <v>1</v>
      </c>
    </row>
    <row r="6844" spans="1:8" x14ac:dyDescent="0.35">
      <c r="A6844">
        <v>147548</v>
      </c>
      <c r="B6844">
        <v>1</v>
      </c>
      <c r="C6844">
        <v>7</v>
      </c>
      <c r="D6844" t="s">
        <v>142</v>
      </c>
      <c r="E6844" s="2">
        <v>0.74444444444444446</v>
      </c>
      <c r="F6844" s="2">
        <v>0.74490740740740746</v>
      </c>
      <c r="G6844" s="2"/>
      <c r="H6844">
        <v>1</v>
      </c>
    </row>
    <row r="6845" spans="1:8" x14ac:dyDescent="0.35">
      <c r="A6845">
        <v>147548</v>
      </c>
      <c r="B6845">
        <v>1</v>
      </c>
      <c r="C6845">
        <v>7</v>
      </c>
      <c r="D6845" t="s">
        <v>143</v>
      </c>
      <c r="E6845" s="2">
        <v>0.74571759259259263</v>
      </c>
      <c r="F6845" s="2">
        <v>0.74641203703703707</v>
      </c>
      <c r="G6845" s="2"/>
      <c r="H6845">
        <v>1</v>
      </c>
    </row>
    <row r="6846" spans="1:8" x14ac:dyDescent="0.35">
      <c r="A6846">
        <v>147548</v>
      </c>
      <c r="B6846">
        <v>1</v>
      </c>
      <c r="C6846">
        <v>7</v>
      </c>
      <c r="D6846" t="s">
        <v>59</v>
      </c>
      <c r="E6846" s="2">
        <v>0.74768518518518523</v>
      </c>
      <c r="F6846" s="2">
        <v>0.74814814814814812</v>
      </c>
      <c r="G6846" s="2"/>
      <c r="H6846">
        <v>1</v>
      </c>
    </row>
    <row r="6847" spans="1:8" x14ac:dyDescent="0.35">
      <c r="A6847">
        <v>147548</v>
      </c>
      <c r="B6847">
        <v>1</v>
      </c>
      <c r="C6847">
        <v>7</v>
      </c>
      <c r="D6847" t="s">
        <v>144</v>
      </c>
      <c r="E6847" s="2">
        <v>0.74918981481481484</v>
      </c>
      <c r="F6847" s="2">
        <v>0.74965277777777772</v>
      </c>
      <c r="G6847" s="2"/>
      <c r="H6847">
        <v>1</v>
      </c>
    </row>
    <row r="6848" spans="1:8" x14ac:dyDescent="0.35">
      <c r="A6848">
        <v>147548</v>
      </c>
      <c r="B6848">
        <v>1</v>
      </c>
      <c r="C6848">
        <v>7</v>
      </c>
      <c r="D6848" t="s">
        <v>9</v>
      </c>
      <c r="E6848" s="2">
        <v>0.75115740740740744</v>
      </c>
      <c r="H6848">
        <v>1</v>
      </c>
    </row>
    <row r="6849" spans="1:8" x14ac:dyDescent="0.35">
      <c r="A6849">
        <v>148246</v>
      </c>
      <c r="B6849">
        <v>0</v>
      </c>
      <c r="C6849">
        <v>7</v>
      </c>
      <c r="D6849" t="s">
        <v>24</v>
      </c>
      <c r="F6849" s="2">
        <v>0.70763888888888893</v>
      </c>
      <c r="G6849" s="2"/>
      <c r="H6849">
        <v>7</v>
      </c>
    </row>
    <row r="6850" spans="1:8" x14ac:dyDescent="0.35">
      <c r="A6850">
        <v>148246</v>
      </c>
      <c r="B6850">
        <v>0</v>
      </c>
      <c r="C6850">
        <v>7</v>
      </c>
      <c r="D6850" t="s">
        <v>155</v>
      </c>
      <c r="E6850" s="2">
        <v>0.71006944444444442</v>
      </c>
      <c r="F6850" s="2">
        <v>0.71053240740740742</v>
      </c>
      <c r="G6850" s="2"/>
      <c r="H6850" t="s">
        <v>110</v>
      </c>
    </row>
    <row r="6851" spans="1:8" x14ac:dyDescent="0.35">
      <c r="A6851">
        <v>148246</v>
      </c>
      <c r="B6851">
        <v>0</v>
      </c>
      <c r="C6851">
        <v>7</v>
      </c>
      <c r="D6851" t="s">
        <v>154</v>
      </c>
      <c r="E6851" s="2">
        <v>0.71203703703703702</v>
      </c>
      <c r="F6851" s="2">
        <v>0.71250000000000002</v>
      </c>
      <c r="G6851" s="2"/>
      <c r="H6851" t="s">
        <v>110</v>
      </c>
    </row>
    <row r="6852" spans="1:8" x14ac:dyDescent="0.35">
      <c r="A6852">
        <v>148246</v>
      </c>
      <c r="B6852">
        <v>0</v>
      </c>
      <c r="C6852">
        <v>7</v>
      </c>
      <c r="D6852" t="s">
        <v>153</v>
      </c>
      <c r="E6852" s="2">
        <v>0.71388888888888891</v>
      </c>
      <c r="F6852" s="2">
        <v>0.7143518518518519</v>
      </c>
      <c r="G6852" s="2"/>
      <c r="H6852" t="s">
        <v>110</v>
      </c>
    </row>
    <row r="6853" spans="1:8" x14ac:dyDescent="0.35">
      <c r="A6853">
        <v>148246</v>
      </c>
      <c r="B6853">
        <v>0</v>
      </c>
      <c r="C6853">
        <v>7</v>
      </c>
      <c r="D6853" t="s">
        <v>126</v>
      </c>
      <c r="E6853" s="2">
        <v>0.71620370370370368</v>
      </c>
      <c r="F6853" s="2">
        <v>0.71759259259259256</v>
      </c>
      <c r="G6853" s="2"/>
      <c r="H6853" t="s">
        <v>110</v>
      </c>
    </row>
    <row r="6854" spans="1:8" x14ac:dyDescent="0.35">
      <c r="A6854">
        <v>148246</v>
      </c>
      <c r="B6854">
        <v>0</v>
      </c>
      <c r="C6854">
        <v>7</v>
      </c>
      <c r="D6854" t="s">
        <v>128</v>
      </c>
      <c r="E6854" s="2">
        <v>0.71909722222222228</v>
      </c>
      <c r="F6854" s="2">
        <v>0.71956018518518516</v>
      </c>
      <c r="G6854" s="2"/>
      <c r="H6854" t="s">
        <v>110</v>
      </c>
    </row>
    <row r="6855" spans="1:8" x14ac:dyDescent="0.35">
      <c r="A6855">
        <v>148246</v>
      </c>
      <c r="B6855">
        <v>0</v>
      </c>
      <c r="C6855">
        <v>7</v>
      </c>
      <c r="D6855" t="s">
        <v>45</v>
      </c>
      <c r="E6855" s="2">
        <v>0.72268518518518521</v>
      </c>
      <c r="F6855" s="2">
        <v>0.72349537037037037</v>
      </c>
      <c r="G6855" s="2"/>
      <c r="H6855" t="s">
        <v>110</v>
      </c>
    </row>
    <row r="6856" spans="1:8" x14ac:dyDescent="0.35">
      <c r="A6856">
        <v>148246</v>
      </c>
      <c r="B6856">
        <v>0</v>
      </c>
      <c r="C6856">
        <v>7</v>
      </c>
      <c r="D6856" t="s">
        <v>21</v>
      </c>
      <c r="E6856" s="2">
        <v>0.72488425925925926</v>
      </c>
      <c r="F6856" s="2">
        <v>0.72546296296296298</v>
      </c>
      <c r="G6856" s="2"/>
      <c r="H6856" t="s">
        <v>122</v>
      </c>
    </row>
    <row r="6857" spans="1:8" x14ac:dyDescent="0.35">
      <c r="A6857">
        <v>148246</v>
      </c>
      <c r="B6857">
        <v>0</v>
      </c>
      <c r="C6857">
        <v>7</v>
      </c>
      <c r="D6857" t="s">
        <v>123</v>
      </c>
      <c r="E6857" s="2">
        <v>0.72766203703703702</v>
      </c>
      <c r="F6857" s="2">
        <v>0.72824074074074074</v>
      </c>
      <c r="G6857" s="2"/>
      <c r="H6857">
        <v>2</v>
      </c>
    </row>
    <row r="6858" spans="1:8" x14ac:dyDescent="0.35">
      <c r="A6858">
        <v>148246</v>
      </c>
      <c r="B6858">
        <v>0</v>
      </c>
      <c r="C6858">
        <v>7</v>
      </c>
      <c r="D6858" t="s">
        <v>93</v>
      </c>
      <c r="E6858" s="2">
        <v>0.73009259259259263</v>
      </c>
      <c r="F6858" s="2">
        <v>0.73055555555555551</v>
      </c>
      <c r="G6858" s="2"/>
      <c r="H6858">
        <v>2</v>
      </c>
    </row>
    <row r="6859" spans="1:8" x14ac:dyDescent="0.35">
      <c r="A6859">
        <v>148246</v>
      </c>
      <c r="B6859">
        <v>0</v>
      </c>
      <c r="C6859">
        <v>7</v>
      </c>
      <c r="D6859" t="s">
        <v>9</v>
      </c>
      <c r="E6859" s="2">
        <v>0.73171296296296295</v>
      </c>
      <c r="F6859" s="2">
        <v>0.73217592592592595</v>
      </c>
      <c r="G6859" s="2"/>
      <c r="H6859">
        <v>2</v>
      </c>
    </row>
    <row r="6860" spans="1:8" x14ac:dyDescent="0.35">
      <c r="A6860">
        <v>148246</v>
      </c>
      <c r="B6860">
        <v>0</v>
      </c>
      <c r="C6860">
        <v>7</v>
      </c>
      <c r="D6860" t="s">
        <v>144</v>
      </c>
      <c r="E6860" s="2">
        <v>0.73333333333333328</v>
      </c>
      <c r="F6860" s="2">
        <v>0.73379629629629628</v>
      </c>
      <c r="G6860" s="2"/>
      <c r="H6860">
        <v>2</v>
      </c>
    </row>
    <row r="6861" spans="1:8" x14ac:dyDescent="0.35">
      <c r="A6861">
        <v>148246</v>
      </c>
      <c r="B6861">
        <v>0</v>
      </c>
      <c r="C6861">
        <v>7</v>
      </c>
      <c r="D6861" t="s">
        <v>59</v>
      </c>
      <c r="E6861" s="2">
        <v>0.734837962962963</v>
      </c>
      <c r="F6861" s="2">
        <v>0.73530092592592589</v>
      </c>
      <c r="G6861" s="2"/>
      <c r="H6861">
        <v>2</v>
      </c>
    </row>
    <row r="6862" spans="1:8" x14ac:dyDescent="0.35">
      <c r="A6862">
        <v>148246</v>
      </c>
      <c r="B6862">
        <v>0</v>
      </c>
      <c r="C6862">
        <v>7</v>
      </c>
      <c r="D6862" t="s">
        <v>90</v>
      </c>
      <c r="E6862" s="2">
        <v>0.73668981481481477</v>
      </c>
      <c r="F6862" s="2">
        <v>0.73738425925925921</v>
      </c>
      <c r="G6862" s="2"/>
      <c r="H6862">
        <v>2</v>
      </c>
    </row>
    <row r="6863" spans="1:8" x14ac:dyDescent="0.35">
      <c r="A6863">
        <v>148246</v>
      </c>
      <c r="B6863">
        <v>0</v>
      </c>
      <c r="C6863">
        <v>7</v>
      </c>
      <c r="D6863" t="s">
        <v>151</v>
      </c>
      <c r="E6863" s="2">
        <v>0.73865740740740737</v>
      </c>
      <c r="F6863" s="2">
        <v>0.73912037037037037</v>
      </c>
      <c r="G6863" s="2"/>
      <c r="H6863">
        <v>2</v>
      </c>
    </row>
    <row r="6864" spans="1:8" x14ac:dyDescent="0.35">
      <c r="A6864">
        <v>148246</v>
      </c>
      <c r="B6864">
        <v>0</v>
      </c>
      <c r="C6864">
        <v>7</v>
      </c>
      <c r="D6864" t="s">
        <v>150</v>
      </c>
      <c r="E6864" s="2">
        <v>0.74027777777777781</v>
      </c>
      <c r="F6864" s="2">
        <v>0.74097222222222225</v>
      </c>
      <c r="G6864" s="2"/>
      <c r="H6864">
        <v>2</v>
      </c>
    </row>
    <row r="6865" spans="1:8" x14ac:dyDescent="0.35">
      <c r="A6865">
        <v>148246</v>
      </c>
      <c r="B6865">
        <v>0</v>
      </c>
      <c r="C6865">
        <v>7</v>
      </c>
      <c r="D6865" t="s">
        <v>149</v>
      </c>
      <c r="E6865" s="2">
        <v>0.74224537037037042</v>
      </c>
      <c r="F6865" s="2">
        <v>0.74282407407407403</v>
      </c>
      <c r="G6865" s="2"/>
      <c r="H6865">
        <v>2</v>
      </c>
    </row>
    <row r="6866" spans="1:8" x14ac:dyDescent="0.35">
      <c r="A6866">
        <v>148246</v>
      </c>
      <c r="B6866">
        <v>0</v>
      </c>
      <c r="C6866">
        <v>7</v>
      </c>
      <c r="D6866" t="s">
        <v>148</v>
      </c>
      <c r="E6866" s="2">
        <v>0.74444444444444446</v>
      </c>
      <c r="F6866" s="2">
        <v>0.74490740740740746</v>
      </c>
      <c r="G6866" s="2"/>
      <c r="H6866">
        <v>2</v>
      </c>
    </row>
    <row r="6867" spans="1:8" x14ac:dyDescent="0.35">
      <c r="A6867">
        <v>148246</v>
      </c>
      <c r="B6867">
        <v>0</v>
      </c>
      <c r="C6867">
        <v>7</v>
      </c>
      <c r="D6867" t="s">
        <v>19</v>
      </c>
      <c r="E6867" s="2">
        <v>0.74780092592592595</v>
      </c>
      <c r="F6867" s="2">
        <v>0.74826388888888884</v>
      </c>
      <c r="G6867" s="2"/>
      <c r="H6867">
        <v>2</v>
      </c>
    </row>
    <row r="6868" spans="1:8" x14ac:dyDescent="0.35">
      <c r="A6868">
        <v>148246</v>
      </c>
      <c r="B6868">
        <v>0</v>
      </c>
      <c r="C6868">
        <v>7</v>
      </c>
      <c r="D6868" t="s">
        <v>146</v>
      </c>
      <c r="E6868" s="2">
        <v>0.74930555555555556</v>
      </c>
      <c r="F6868" s="2">
        <v>0.74976851851851856</v>
      </c>
      <c r="G6868" s="2"/>
      <c r="H6868" t="s">
        <v>159</v>
      </c>
    </row>
    <row r="6869" spans="1:8" x14ac:dyDescent="0.35">
      <c r="A6869">
        <v>148246</v>
      </c>
      <c r="B6869">
        <v>0</v>
      </c>
      <c r="C6869">
        <v>7</v>
      </c>
      <c r="D6869" t="s">
        <v>145</v>
      </c>
      <c r="E6869" s="2">
        <v>0.75115740740740744</v>
      </c>
      <c r="F6869" s="2">
        <v>0.75162037037037033</v>
      </c>
      <c r="G6869" s="2"/>
      <c r="H6869">
        <v>2</v>
      </c>
    </row>
    <row r="6870" spans="1:8" x14ac:dyDescent="0.35">
      <c r="A6870">
        <v>148246</v>
      </c>
      <c r="B6870">
        <v>0</v>
      </c>
      <c r="C6870">
        <v>7</v>
      </c>
      <c r="D6870" t="s">
        <v>23</v>
      </c>
      <c r="E6870" s="2">
        <v>0.75381944444444449</v>
      </c>
      <c r="H6870">
        <v>1</v>
      </c>
    </row>
    <row r="6871" spans="1:8" x14ac:dyDescent="0.35">
      <c r="A6871">
        <v>148852</v>
      </c>
      <c r="B6871">
        <v>0</v>
      </c>
      <c r="C6871">
        <v>7</v>
      </c>
      <c r="D6871" t="s">
        <v>8</v>
      </c>
      <c r="F6871" s="2">
        <v>0.71377314814814818</v>
      </c>
      <c r="G6871" s="2"/>
      <c r="H6871">
        <v>1</v>
      </c>
    </row>
    <row r="6872" spans="1:8" x14ac:dyDescent="0.35">
      <c r="A6872">
        <v>148852</v>
      </c>
      <c r="B6872">
        <v>0</v>
      </c>
      <c r="C6872">
        <v>7</v>
      </c>
      <c r="D6872" t="s">
        <v>102</v>
      </c>
      <c r="E6872" s="2">
        <v>0.7167824074074074</v>
      </c>
      <c r="F6872" s="2">
        <v>0.71724537037037039</v>
      </c>
      <c r="G6872" s="2"/>
      <c r="H6872">
        <v>2</v>
      </c>
    </row>
    <row r="6873" spans="1:8" x14ac:dyDescent="0.35">
      <c r="A6873">
        <v>148852</v>
      </c>
      <c r="B6873">
        <v>0</v>
      </c>
      <c r="C6873">
        <v>7</v>
      </c>
      <c r="D6873" t="s">
        <v>103</v>
      </c>
      <c r="E6873" s="2">
        <v>0.72025462962962961</v>
      </c>
      <c r="F6873" s="2">
        <v>0.7207175925925926</v>
      </c>
      <c r="G6873" s="2"/>
      <c r="H6873">
        <v>2</v>
      </c>
    </row>
    <row r="6874" spans="1:8" x14ac:dyDescent="0.35">
      <c r="A6874">
        <v>148852</v>
      </c>
      <c r="B6874">
        <v>0</v>
      </c>
      <c r="C6874">
        <v>7</v>
      </c>
      <c r="D6874" t="s">
        <v>104</v>
      </c>
      <c r="E6874" s="2">
        <v>0.72326388888888893</v>
      </c>
      <c r="F6874" s="2">
        <v>0.72372685185185182</v>
      </c>
      <c r="G6874" s="2"/>
      <c r="H6874">
        <v>2</v>
      </c>
    </row>
    <row r="6875" spans="1:8" x14ac:dyDescent="0.35">
      <c r="A6875">
        <v>148852</v>
      </c>
      <c r="B6875">
        <v>0</v>
      </c>
      <c r="C6875">
        <v>7</v>
      </c>
      <c r="D6875" t="s">
        <v>105</v>
      </c>
      <c r="E6875" s="2">
        <v>0.72569444444444442</v>
      </c>
      <c r="F6875" s="2">
        <v>0.72615740740740742</v>
      </c>
      <c r="G6875" s="2"/>
      <c r="H6875">
        <v>2</v>
      </c>
    </row>
    <row r="6876" spans="1:8" x14ac:dyDescent="0.35">
      <c r="A6876">
        <v>148852</v>
      </c>
      <c r="B6876">
        <v>0</v>
      </c>
      <c r="C6876">
        <v>7</v>
      </c>
      <c r="D6876" t="s">
        <v>106</v>
      </c>
      <c r="E6876" s="2">
        <v>0.72824074074074074</v>
      </c>
      <c r="F6876" s="2">
        <v>0.72870370370370374</v>
      </c>
      <c r="G6876" s="2"/>
      <c r="H6876">
        <v>2</v>
      </c>
    </row>
    <row r="6877" spans="1:8" x14ac:dyDescent="0.35">
      <c r="A6877">
        <v>148852</v>
      </c>
      <c r="B6877">
        <v>0</v>
      </c>
      <c r="C6877">
        <v>7</v>
      </c>
      <c r="D6877" t="s">
        <v>107</v>
      </c>
      <c r="E6877" s="2">
        <v>0.73032407407407407</v>
      </c>
      <c r="F6877" s="2">
        <v>0.73078703703703707</v>
      </c>
      <c r="G6877" s="2"/>
      <c r="H6877">
        <v>2</v>
      </c>
    </row>
    <row r="6878" spans="1:8" x14ac:dyDescent="0.35">
      <c r="A6878">
        <v>148852</v>
      </c>
      <c r="B6878">
        <v>0</v>
      </c>
      <c r="C6878">
        <v>7</v>
      </c>
      <c r="D6878" t="s">
        <v>108</v>
      </c>
      <c r="E6878" s="2">
        <v>0.73263888888888884</v>
      </c>
      <c r="F6878" s="2">
        <v>0.73310185185185184</v>
      </c>
      <c r="G6878" s="2"/>
      <c r="H6878">
        <v>2</v>
      </c>
    </row>
    <row r="6879" spans="1:8" x14ac:dyDescent="0.35">
      <c r="A6879">
        <v>148852</v>
      </c>
      <c r="B6879">
        <v>0</v>
      </c>
      <c r="C6879">
        <v>7</v>
      </c>
      <c r="D6879" t="s">
        <v>39</v>
      </c>
      <c r="E6879" s="2">
        <v>0.73611111111111116</v>
      </c>
      <c r="F6879" s="2">
        <v>0.73692129629629632</v>
      </c>
      <c r="G6879" s="2"/>
      <c r="H6879">
        <v>6</v>
      </c>
    </row>
    <row r="6880" spans="1:8" x14ac:dyDescent="0.35">
      <c r="A6880">
        <v>148852</v>
      </c>
      <c r="B6880">
        <v>0</v>
      </c>
      <c r="C6880">
        <v>7</v>
      </c>
      <c r="D6880" t="s">
        <v>109</v>
      </c>
      <c r="E6880" s="2">
        <v>0.73923611111111109</v>
      </c>
      <c r="F6880" s="2">
        <v>0.73969907407407409</v>
      </c>
      <c r="G6880" s="2"/>
      <c r="H6880" t="s">
        <v>110</v>
      </c>
    </row>
    <row r="6881" spans="1:8" x14ac:dyDescent="0.35">
      <c r="A6881">
        <v>148852</v>
      </c>
      <c r="B6881">
        <v>0</v>
      </c>
      <c r="C6881">
        <v>7</v>
      </c>
      <c r="D6881" t="s">
        <v>111</v>
      </c>
      <c r="E6881" s="2">
        <v>0.7412037037037037</v>
      </c>
      <c r="F6881" s="2">
        <v>0.7416666666666667</v>
      </c>
      <c r="G6881" s="2"/>
      <c r="H6881" t="s">
        <v>110</v>
      </c>
    </row>
    <row r="6882" spans="1:8" x14ac:dyDescent="0.35">
      <c r="A6882">
        <v>148852</v>
      </c>
      <c r="B6882">
        <v>0</v>
      </c>
      <c r="C6882">
        <v>7</v>
      </c>
      <c r="D6882" t="s">
        <v>112</v>
      </c>
      <c r="E6882" s="2">
        <v>0.74340277777777775</v>
      </c>
      <c r="F6882" s="2">
        <v>0.74398148148148147</v>
      </c>
      <c r="G6882" s="2"/>
      <c r="H6882" t="s">
        <v>110</v>
      </c>
    </row>
    <row r="6883" spans="1:8" x14ac:dyDescent="0.35">
      <c r="A6883">
        <v>148852</v>
      </c>
      <c r="B6883">
        <v>0</v>
      </c>
      <c r="C6883">
        <v>7</v>
      </c>
      <c r="D6883" t="s">
        <v>113</v>
      </c>
      <c r="E6883" s="2">
        <v>0.74525462962962963</v>
      </c>
      <c r="F6883" s="2">
        <v>0.74583333333333335</v>
      </c>
      <c r="G6883" s="2"/>
      <c r="H6883" t="s">
        <v>110</v>
      </c>
    </row>
    <row r="6884" spans="1:8" x14ac:dyDescent="0.35">
      <c r="A6884">
        <v>148852</v>
      </c>
      <c r="B6884">
        <v>0</v>
      </c>
      <c r="C6884">
        <v>7</v>
      </c>
      <c r="D6884" t="s">
        <v>24</v>
      </c>
      <c r="E6884" s="2">
        <v>0.7480324074074074</v>
      </c>
      <c r="F6884" s="2">
        <v>0.74942129629629628</v>
      </c>
      <c r="G6884" s="2"/>
      <c r="H6884" t="s">
        <v>110</v>
      </c>
    </row>
    <row r="6885" spans="1:8" x14ac:dyDescent="0.35">
      <c r="A6885">
        <v>148852</v>
      </c>
      <c r="B6885">
        <v>0</v>
      </c>
      <c r="C6885">
        <v>7</v>
      </c>
      <c r="D6885" t="s">
        <v>45</v>
      </c>
      <c r="E6885" s="2">
        <v>0.75694444444444442</v>
      </c>
      <c r="F6885" s="2">
        <v>0.75763888888888886</v>
      </c>
      <c r="G6885" s="2"/>
      <c r="H6885" t="s">
        <v>110</v>
      </c>
    </row>
    <row r="6886" spans="1:8" x14ac:dyDescent="0.35">
      <c r="A6886">
        <v>148852</v>
      </c>
      <c r="B6886">
        <v>0</v>
      </c>
      <c r="C6886">
        <v>7</v>
      </c>
      <c r="D6886" t="s">
        <v>21</v>
      </c>
      <c r="E6886" s="2">
        <v>0.75914351851851847</v>
      </c>
      <c r="F6886" s="2">
        <v>0.75972222222222219</v>
      </c>
      <c r="G6886" s="2"/>
      <c r="H6886" t="s">
        <v>122</v>
      </c>
    </row>
    <row r="6887" spans="1:8" x14ac:dyDescent="0.35">
      <c r="A6887">
        <v>148852</v>
      </c>
      <c r="B6887">
        <v>0</v>
      </c>
      <c r="C6887">
        <v>7</v>
      </c>
      <c r="D6887" t="s">
        <v>123</v>
      </c>
      <c r="E6887" s="2">
        <v>0.76192129629629635</v>
      </c>
      <c r="F6887" s="2">
        <v>0.76249999999999996</v>
      </c>
      <c r="G6887" s="2"/>
      <c r="H6887">
        <v>2</v>
      </c>
    </row>
    <row r="6888" spans="1:8" x14ac:dyDescent="0.35">
      <c r="A6888">
        <v>148852</v>
      </c>
      <c r="B6888">
        <v>0</v>
      </c>
      <c r="C6888">
        <v>7</v>
      </c>
      <c r="D6888" t="s">
        <v>93</v>
      </c>
      <c r="E6888" s="2">
        <v>0.76469907407407411</v>
      </c>
      <c r="H6888">
        <v>1</v>
      </c>
    </row>
    <row r="6889" spans="1:8" x14ac:dyDescent="0.35">
      <c r="A6889">
        <v>148942</v>
      </c>
      <c r="B6889">
        <v>0</v>
      </c>
      <c r="C6889">
        <v>7</v>
      </c>
      <c r="D6889" t="s">
        <v>9</v>
      </c>
      <c r="F6889" s="2">
        <v>0.71400462962962963</v>
      </c>
      <c r="G6889" s="2"/>
      <c r="H6889">
        <v>1</v>
      </c>
    </row>
    <row r="6890" spans="1:8" x14ac:dyDescent="0.35">
      <c r="A6890">
        <v>148942</v>
      </c>
      <c r="B6890">
        <v>0</v>
      </c>
      <c r="C6890">
        <v>7</v>
      </c>
      <c r="D6890" t="s">
        <v>144</v>
      </c>
      <c r="E6890" s="2">
        <v>0.71504629629629635</v>
      </c>
      <c r="F6890" s="2">
        <v>0.71550925925925923</v>
      </c>
      <c r="G6890" s="2"/>
      <c r="H6890">
        <v>2</v>
      </c>
    </row>
    <row r="6891" spans="1:8" x14ac:dyDescent="0.35">
      <c r="A6891">
        <v>148942</v>
      </c>
      <c r="B6891">
        <v>0</v>
      </c>
      <c r="C6891">
        <v>7</v>
      </c>
      <c r="D6891" t="s">
        <v>59</v>
      </c>
      <c r="E6891" s="2">
        <v>0.71655092592592595</v>
      </c>
      <c r="F6891" s="2">
        <v>0.71701388888888884</v>
      </c>
      <c r="G6891" s="2"/>
      <c r="H6891">
        <v>2</v>
      </c>
    </row>
    <row r="6892" spans="1:8" x14ac:dyDescent="0.35">
      <c r="A6892">
        <v>148942</v>
      </c>
      <c r="B6892">
        <v>0</v>
      </c>
      <c r="C6892">
        <v>7</v>
      </c>
      <c r="D6892" t="s">
        <v>90</v>
      </c>
      <c r="E6892" s="2">
        <v>0.71840277777777772</v>
      </c>
      <c r="F6892" s="2">
        <v>0.72048611111111116</v>
      </c>
      <c r="G6892" s="2"/>
      <c r="H6892">
        <v>2</v>
      </c>
    </row>
    <row r="6893" spans="1:8" x14ac:dyDescent="0.35">
      <c r="A6893">
        <v>148942</v>
      </c>
      <c r="B6893">
        <v>0</v>
      </c>
      <c r="C6893">
        <v>7</v>
      </c>
      <c r="D6893" t="s">
        <v>151</v>
      </c>
      <c r="E6893" s="2">
        <v>0.72199074074074077</v>
      </c>
      <c r="F6893" s="2">
        <v>0.72245370370370365</v>
      </c>
      <c r="G6893" s="2"/>
      <c r="H6893">
        <v>2</v>
      </c>
    </row>
    <row r="6894" spans="1:8" x14ac:dyDescent="0.35">
      <c r="A6894">
        <v>148942</v>
      </c>
      <c r="B6894">
        <v>0</v>
      </c>
      <c r="C6894">
        <v>7</v>
      </c>
      <c r="D6894" t="s">
        <v>150</v>
      </c>
      <c r="E6894" s="2">
        <v>0.72384259259259254</v>
      </c>
      <c r="F6894" s="2">
        <v>0.72453703703703709</v>
      </c>
      <c r="G6894" s="2"/>
      <c r="H6894">
        <v>2</v>
      </c>
    </row>
    <row r="6895" spans="1:8" x14ac:dyDescent="0.35">
      <c r="A6895">
        <v>148942</v>
      </c>
      <c r="B6895">
        <v>0</v>
      </c>
      <c r="C6895">
        <v>7</v>
      </c>
      <c r="D6895" t="s">
        <v>149</v>
      </c>
      <c r="E6895" s="2">
        <v>0.72615740740740742</v>
      </c>
      <c r="F6895" s="2">
        <v>0.72673611111111114</v>
      </c>
      <c r="G6895" s="2"/>
      <c r="H6895">
        <v>2</v>
      </c>
    </row>
    <row r="6896" spans="1:8" x14ac:dyDescent="0.35">
      <c r="A6896">
        <v>148942</v>
      </c>
      <c r="B6896">
        <v>0</v>
      </c>
      <c r="C6896">
        <v>7</v>
      </c>
      <c r="D6896" t="s">
        <v>148</v>
      </c>
      <c r="E6896" s="2">
        <v>0.72858796296296291</v>
      </c>
      <c r="F6896" s="2">
        <v>0.72905092592592591</v>
      </c>
      <c r="G6896" s="2"/>
      <c r="H6896">
        <v>2</v>
      </c>
    </row>
    <row r="6897" spans="1:8" x14ac:dyDescent="0.35">
      <c r="A6897">
        <v>148942</v>
      </c>
      <c r="B6897">
        <v>0</v>
      </c>
      <c r="C6897">
        <v>7</v>
      </c>
      <c r="D6897" t="s">
        <v>19</v>
      </c>
      <c r="E6897" s="2">
        <v>0.73252314814814812</v>
      </c>
      <c r="F6897" s="2">
        <v>0.73298611111111112</v>
      </c>
      <c r="G6897" s="2"/>
      <c r="H6897">
        <v>2</v>
      </c>
    </row>
    <row r="6898" spans="1:8" x14ac:dyDescent="0.35">
      <c r="A6898">
        <v>148942</v>
      </c>
      <c r="B6898">
        <v>0</v>
      </c>
      <c r="C6898">
        <v>7</v>
      </c>
      <c r="D6898" t="s">
        <v>146</v>
      </c>
      <c r="E6898" s="2">
        <v>0.73414351851851856</v>
      </c>
      <c r="F6898" s="2">
        <v>0.73460648148148144</v>
      </c>
      <c r="G6898" s="2"/>
      <c r="H6898" t="s">
        <v>159</v>
      </c>
    </row>
    <row r="6899" spans="1:8" x14ac:dyDescent="0.35">
      <c r="A6899">
        <v>148942</v>
      </c>
      <c r="B6899">
        <v>0</v>
      </c>
      <c r="C6899">
        <v>7</v>
      </c>
      <c r="D6899" t="s">
        <v>13</v>
      </c>
      <c r="E6899" s="2">
        <v>0.73726851851851849</v>
      </c>
      <c r="F6899" s="2">
        <v>0.73796296296296293</v>
      </c>
      <c r="G6899" s="2"/>
      <c r="H6899" t="s">
        <v>152</v>
      </c>
    </row>
    <row r="6900" spans="1:8" x14ac:dyDescent="0.35">
      <c r="A6900">
        <v>148942</v>
      </c>
      <c r="B6900">
        <v>1</v>
      </c>
      <c r="C6900">
        <v>7</v>
      </c>
      <c r="D6900" t="s">
        <v>160</v>
      </c>
      <c r="E6900" s="2">
        <v>0.74097222222222225</v>
      </c>
      <c r="F6900" s="2">
        <v>0.74143518518518514</v>
      </c>
      <c r="G6900" s="2"/>
      <c r="H6900" t="s">
        <v>152</v>
      </c>
    </row>
    <row r="6901" spans="1:8" x14ac:dyDescent="0.35">
      <c r="A6901">
        <v>148942</v>
      </c>
      <c r="B6901">
        <v>1</v>
      </c>
      <c r="C6901">
        <v>7</v>
      </c>
      <c r="D6901" t="s">
        <v>11</v>
      </c>
      <c r="E6901" s="2">
        <v>0.74398148148148147</v>
      </c>
      <c r="H6901" t="s">
        <v>161</v>
      </c>
    </row>
    <row r="6902" spans="1:8" x14ac:dyDescent="0.35">
      <c r="A6902">
        <v>148843</v>
      </c>
      <c r="B6902">
        <v>0</v>
      </c>
      <c r="C6902">
        <v>7</v>
      </c>
      <c r="D6902" t="s">
        <v>93</v>
      </c>
      <c r="F6902" s="2">
        <v>0.71423611111111107</v>
      </c>
      <c r="G6902" s="2"/>
      <c r="H6902">
        <v>1</v>
      </c>
    </row>
    <row r="6903" spans="1:8" x14ac:dyDescent="0.35">
      <c r="A6903">
        <v>148843</v>
      </c>
      <c r="B6903">
        <v>0</v>
      </c>
      <c r="C6903">
        <v>7</v>
      </c>
      <c r="D6903" t="s">
        <v>123</v>
      </c>
      <c r="E6903" s="2">
        <v>0.71597222222222223</v>
      </c>
      <c r="F6903" s="2">
        <v>0.71655092592592595</v>
      </c>
      <c r="G6903" s="2"/>
      <c r="H6903">
        <v>1</v>
      </c>
    </row>
    <row r="6904" spans="1:8" x14ac:dyDescent="0.35">
      <c r="A6904">
        <v>148843</v>
      </c>
      <c r="B6904">
        <v>0</v>
      </c>
      <c r="C6904">
        <v>7</v>
      </c>
      <c r="D6904" t="s">
        <v>21</v>
      </c>
      <c r="E6904" s="2">
        <v>0.71863425925925928</v>
      </c>
      <c r="F6904" s="2">
        <v>0.719212962962963</v>
      </c>
      <c r="G6904" s="2"/>
      <c r="H6904" t="s">
        <v>114</v>
      </c>
    </row>
    <row r="6905" spans="1:8" x14ac:dyDescent="0.35">
      <c r="A6905">
        <v>148843</v>
      </c>
      <c r="B6905">
        <v>0</v>
      </c>
      <c r="C6905">
        <v>7</v>
      </c>
      <c r="D6905" t="s">
        <v>45</v>
      </c>
      <c r="E6905" s="2">
        <v>0.72106481481481477</v>
      </c>
      <c r="F6905" s="2">
        <v>0.72280092592592593</v>
      </c>
      <c r="G6905" s="2"/>
      <c r="H6905" t="s">
        <v>152</v>
      </c>
    </row>
    <row r="6906" spans="1:8" x14ac:dyDescent="0.35">
      <c r="A6906">
        <v>148843</v>
      </c>
      <c r="B6906">
        <v>0</v>
      </c>
      <c r="C6906">
        <v>7</v>
      </c>
      <c r="D6906" t="s">
        <v>24</v>
      </c>
      <c r="E6906" s="2">
        <v>0.73032407407407407</v>
      </c>
      <c r="F6906" s="2">
        <v>0.73101851851851851</v>
      </c>
      <c r="G6906" s="2"/>
      <c r="H6906" t="s">
        <v>152</v>
      </c>
    </row>
    <row r="6907" spans="1:8" x14ac:dyDescent="0.35">
      <c r="A6907">
        <v>148843</v>
      </c>
      <c r="B6907">
        <v>0</v>
      </c>
      <c r="C6907">
        <v>7</v>
      </c>
      <c r="D6907" t="s">
        <v>113</v>
      </c>
      <c r="E6907" s="2">
        <v>0.73298611111111112</v>
      </c>
      <c r="F6907" s="2">
        <v>0.73356481481481484</v>
      </c>
      <c r="G6907" s="2"/>
      <c r="H6907" t="s">
        <v>152</v>
      </c>
    </row>
    <row r="6908" spans="1:8" x14ac:dyDescent="0.35">
      <c r="A6908">
        <v>148843</v>
      </c>
      <c r="B6908">
        <v>0</v>
      </c>
      <c r="C6908">
        <v>7</v>
      </c>
      <c r="D6908" t="s">
        <v>112</v>
      </c>
      <c r="E6908" s="2">
        <v>0.73495370370370372</v>
      </c>
      <c r="F6908" s="2">
        <v>0.73553240740740744</v>
      </c>
      <c r="G6908" s="2"/>
      <c r="H6908" t="s">
        <v>152</v>
      </c>
    </row>
    <row r="6909" spans="1:8" x14ac:dyDescent="0.35">
      <c r="A6909">
        <v>148843</v>
      </c>
      <c r="B6909">
        <v>0</v>
      </c>
      <c r="C6909">
        <v>7</v>
      </c>
      <c r="D6909" t="s">
        <v>111</v>
      </c>
      <c r="E6909" s="2">
        <v>0.73715277777777777</v>
      </c>
      <c r="F6909" s="2">
        <v>0.73761574074074077</v>
      </c>
      <c r="G6909" s="2"/>
      <c r="H6909" t="s">
        <v>152</v>
      </c>
    </row>
    <row r="6910" spans="1:8" x14ac:dyDescent="0.35">
      <c r="A6910">
        <v>148843</v>
      </c>
      <c r="B6910">
        <v>0</v>
      </c>
      <c r="C6910">
        <v>7</v>
      </c>
      <c r="D6910" t="s">
        <v>109</v>
      </c>
      <c r="E6910" s="2">
        <v>0.73912037037037037</v>
      </c>
      <c r="F6910" s="2">
        <v>0.73958333333333337</v>
      </c>
      <c r="G6910" s="2"/>
      <c r="H6910" t="s">
        <v>152</v>
      </c>
    </row>
    <row r="6911" spans="1:8" x14ac:dyDescent="0.35">
      <c r="A6911">
        <v>148843</v>
      </c>
      <c r="B6911">
        <v>0</v>
      </c>
      <c r="C6911">
        <v>7</v>
      </c>
      <c r="D6911" t="s">
        <v>39</v>
      </c>
      <c r="E6911" s="2">
        <v>0.7416666666666667</v>
      </c>
      <c r="F6911" s="2">
        <v>0.74236111111111114</v>
      </c>
      <c r="G6911" s="2"/>
      <c r="H6911">
        <v>5</v>
      </c>
    </row>
    <row r="6912" spans="1:8" x14ac:dyDescent="0.35">
      <c r="A6912">
        <v>148843</v>
      </c>
      <c r="B6912">
        <v>0</v>
      </c>
      <c r="C6912">
        <v>7</v>
      </c>
      <c r="D6912" t="s">
        <v>108</v>
      </c>
      <c r="E6912" s="2">
        <v>0.74490740740740746</v>
      </c>
      <c r="F6912" s="2">
        <v>0.74537037037037035</v>
      </c>
      <c r="G6912" s="2"/>
      <c r="H6912">
        <v>1</v>
      </c>
    </row>
    <row r="6913" spans="1:8" x14ac:dyDescent="0.35">
      <c r="A6913">
        <v>148843</v>
      </c>
      <c r="B6913">
        <v>0</v>
      </c>
      <c r="C6913">
        <v>7</v>
      </c>
      <c r="D6913" t="s">
        <v>107</v>
      </c>
      <c r="E6913" s="2">
        <v>0.74699074074074079</v>
      </c>
      <c r="F6913" s="2">
        <v>0.74745370370370368</v>
      </c>
      <c r="G6913" s="2"/>
      <c r="H6913">
        <v>1</v>
      </c>
    </row>
    <row r="6914" spans="1:8" x14ac:dyDescent="0.35">
      <c r="A6914">
        <v>148843</v>
      </c>
      <c r="B6914">
        <v>0</v>
      </c>
      <c r="C6914">
        <v>7</v>
      </c>
      <c r="D6914" t="s">
        <v>106</v>
      </c>
      <c r="E6914" s="2">
        <v>0.74861111111111112</v>
      </c>
      <c r="F6914" s="2">
        <v>0.74907407407407411</v>
      </c>
      <c r="G6914" s="2"/>
      <c r="H6914">
        <v>1</v>
      </c>
    </row>
    <row r="6915" spans="1:8" x14ac:dyDescent="0.35">
      <c r="A6915">
        <v>148843</v>
      </c>
      <c r="B6915">
        <v>0</v>
      </c>
      <c r="C6915">
        <v>7</v>
      </c>
      <c r="D6915" t="s">
        <v>105</v>
      </c>
      <c r="E6915" s="2">
        <v>0.75081018518518516</v>
      </c>
      <c r="F6915" s="2">
        <v>0.75127314814814816</v>
      </c>
      <c r="G6915" s="2"/>
      <c r="H6915">
        <v>1</v>
      </c>
    </row>
    <row r="6916" spans="1:8" x14ac:dyDescent="0.35">
      <c r="A6916">
        <v>148843</v>
      </c>
      <c r="B6916">
        <v>0</v>
      </c>
      <c r="C6916">
        <v>7</v>
      </c>
      <c r="D6916" t="s">
        <v>104</v>
      </c>
      <c r="E6916" s="2">
        <v>0.75300925925925921</v>
      </c>
      <c r="F6916" s="2">
        <v>0.75347222222222221</v>
      </c>
      <c r="G6916" s="2"/>
      <c r="H6916">
        <v>1</v>
      </c>
    </row>
    <row r="6917" spans="1:8" x14ac:dyDescent="0.35">
      <c r="A6917">
        <v>148843</v>
      </c>
      <c r="B6917">
        <v>0</v>
      </c>
      <c r="C6917">
        <v>7</v>
      </c>
      <c r="D6917" t="s">
        <v>103</v>
      </c>
      <c r="E6917" s="2">
        <v>0.75578703703703709</v>
      </c>
      <c r="F6917" s="2">
        <v>0.75624999999999998</v>
      </c>
      <c r="G6917" s="2"/>
      <c r="H6917">
        <v>1</v>
      </c>
    </row>
    <row r="6918" spans="1:8" x14ac:dyDescent="0.35">
      <c r="A6918">
        <v>148843</v>
      </c>
      <c r="B6918">
        <v>0</v>
      </c>
      <c r="C6918">
        <v>7</v>
      </c>
      <c r="D6918" t="s">
        <v>102</v>
      </c>
      <c r="E6918" s="2">
        <v>0.75868055555555558</v>
      </c>
      <c r="F6918" s="2">
        <v>0.75914351851851847</v>
      </c>
      <c r="G6918" s="2"/>
      <c r="H6918">
        <v>1</v>
      </c>
    </row>
    <row r="6919" spans="1:8" x14ac:dyDescent="0.35">
      <c r="A6919">
        <v>148843</v>
      </c>
      <c r="B6919">
        <v>0</v>
      </c>
      <c r="C6919">
        <v>7</v>
      </c>
      <c r="D6919" t="s">
        <v>8</v>
      </c>
      <c r="E6919" s="2">
        <v>0.76261574074074079</v>
      </c>
      <c r="H6919">
        <v>1</v>
      </c>
    </row>
    <row r="6920" spans="1:8" x14ac:dyDescent="0.35">
      <c r="A6920">
        <v>147144</v>
      </c>
      <c r="B6920">
        <v>0</v>
      </c>
      <c r="C6920">
        <v>7</v>
      </c>
      <c r="D6920" t="s">
        <v>18</v>
      </c>
      <c r="F6920" s="2">
        <v>0.7143518518518519</v>
      </c>
      <c r="G6920" s="2"/>
      <c r="H6920" t="s">
        <v>124</v>
      </c>
    </row>
    <row r="6921" spans="1:8" x14ac:dyDescent="0.35">
      <c r="A6921">
        <v>147144</v>
      </c>
      <c r="B6921">
        <v>0</v>
      </c>
      <c r="C6921">
        <v>7</v>
      </c>
      <c r="D6921" t="s">
        <v>17</v>
      </c>
      <c r="E6921" s="2">
        <v>0.71666666666666667</v>
      </c>
      <c r="F6921" s="2">
        <v>0.71712962962962967</v>
      </c>
      <c r="G6921" s="2"/>
      <c r="H6921">
        <v>2</v>
      </c>
    </row>
    <row r="6922" spans="1:8" x14ac:dyDescent="0.35">
      <c r="A6922">
        <v>147144</v>
      </c>
      <c r="B6922">
        <v>0</v>
      </c>
      <c r="C6922">
        <v>7</v>
      </c>
      <c r="D6922" t="s">
        <v>125</v>
      </c>
      <c r="E6922" s="2">
        <v>0.71875</v>
      </c>
      <c r="F6922" s="2">
        <v>0.719212962962963</v>
      </c>
      <c r="G6922" s="2"/>
      <c r="H6922">
        <v>2</v>
      </c>
    </row>
    <row r="6923" spans="1:8" x14ac:dyDescent="0.35">
      <c r="A6923">
        <v>147144</v>
      </c>
      <c r="B6923">
        <v>0</v>
      </c>
      <c r="C6923">
        <v>7</v>
      </c>
      <c r="D6923" t="s">
        <v>126</v>
      </c>
      <c r="E6923" s="2">
        <v>0.72129629629629632</v>
      </c>
      <c r="F6923" s="2">
        <v>0.72199074074074077</v>
      </c>
      <c r="G6923" s="2"/>
      <c r="H6923" t="s">
        <v>127</v>
      </c>
    </row>
    <row r="6924" spans="1:8" x14ac:dyDescent="0.35">
      <c r="A6924">
        <v>147144</v>
      </c>
      <c r="B6924">
        <v>0</v>
      </c>
      <c r="C6924">
        <v>7</v>
      </c>
      <c r="D6924" t="s">
        <v>128</v>
      </c>
      <c r="E6924" s="2">
        <v>0.72349537037037037</v>
      </c>
      <c r="F6924" s="2">
        <v>0.72395833333333337</v>
      </c>
      <c r="G6924" s="2"/>
      <c r="H6924" t="s">
        <v>110</v>
      </c>
    </row>
    <row r="6925" spans="1:8" x14ac:dyDescent="0.35">
      <c r="A6925">
        <v>147144</v>
      </c>
      <c r="B6925">
        <v>0</v>
      </c>
      <c r="C6925">
        <v>7</v>
      </c>
      <c r="D6925" t="s">
        <v>129</v>
      </c>
      <c r="E6925" s="2">
        <v>0.72534722222222225</v>
      </c>
      <c r="F6925" s="2">
        <v>0.72581018518518514</v>
      </c>
      <c r="G6925" s="2"/>
      <c r="H6925" t="s">
        <v>110</v>
      </c>
    </row>
    <row r="6926" spans="1:8" x14ac:dyDescent="0.35">
      <c r="A6926">
        <v>147144</v>
      </c>
      <c r="B6926">
        <v>0</v>
      </c>
      <c r="C6926">
        <v>7</v>
      </c>
      <c r="D6926" t="s">
        <v>130</v>
      </c>
      <c r="E6926" s="2">
        <v>0.72719907407407403</v>
      </c>
      <c r="F6926" s="2">
        <v>0.72777777777777775</v>
      </c>
      <c r="G6926" s="2"/>
      <c r="H6926" t="s">
        <v>110</v>
      </c>
    </row>
    <row r="6927" spans="1:8" x14ac:dyDescent="0.35">
      <c r="A6927">
        <v>147144</v>
      </c>
      <c r="B6927">
        <v>0</v>
      </c>
      <c r="C6927">
        <v>7</v>
      </c>
      <c r="D6927" t="s">
        <v>45</v>
      </c>
      <c r="E6927" s="2">
        <v>0.72928240740740746</v>
      </c>
      <c r="F6927" s="2">
        <v>0.73020833333333335</v>
      </c>
      <c r="G6927" s="2"/>
      <c r="H6927" t="s">
        <v>110</v>
      </c>
    </row>
    <row r="6928" spans="1:8" x14ac:dyDescent="0.35">
      <c r="A6928">
        <v>147144</v>
      </c>
      <c r="B6928">
        <v>0</v>
      </c>
      <c r="C6928">
        <v>7</v>
      </c>
      <c r="D6928" t="s">
        <v>21</v>
      </c>
      <c r="E6928" s="2">
        <v>0.73206018518518523</v>
      </c>
      <c r="H6928" t="s">
        <v>114</v>
      </c>
    </row>
    <row r="6929" spans="1:8" x14ac:dyDescent="0.35">
      <c r="A6929">
        <v>147946</v>
      </c>
      <c r="B6929">
        <v>0</v>
      </c>
      <c r="C6929">
        <v>7</v>
      </c>
      <c r="D6929" t="s">
        <v>11</v>
      </c>
      <c r="F6929" s="2">
        <v>0.71527777777777779</v>
      </c>
      <c r="G6929" s="2"/>
      <c r="H6929" t="s">
        <v>161</v>
      </c>
    </row>
    <row r="6930" spans="1:8" x14ac:dyDescent="0.35">
      <c r="A6930">
        <v>147946</v>
      </c>
      <c r="B6930">
        <v>0</v>
      </c>
      <c r="C6930">
        <v>7</v>
      </c>
      <c r="D6930" t="s">
        <v>160</v>
      </c>
      <c r="E6930" s="2">
        <v>0.71770833333333328</v>
      </c>
      <c r="F6930" s="2">
        <v>0.71840277777777772</v>
      </c>
      <c r="G6930" s="2"/>
      <c r="H6930" t="s">
        <v>110</v>
      </c>
    </row>
    <row r="6931" spans="1:8" x14ac:dyDescent="0.35">
      <c r="A6931">
        <v>147946</v>
      </c>
      <c r="B6931">
        <v>1</v>
      </c>
      <c r="C6931">
        <v>7</v>
      </c>
      <c r="D6931" t="s">
        <v>13</v>
      </c>
      <c r="E6931" s="2">
        <v>0.72187500000000004</v>
      </c>
      <c r="F6931" s="2">
        <v>0.72256944444444449</v>
      </c>
      <c r="G6931" s="2"/>
      <c r="H6931" t="s">
        <v>110</v>
      </c>
    </row>
    <row r="6932" spans="1:8" x14ac:dyDescent="0.35">
      <c r="A6932">
        <v>147946</v>
      </c>
      <c r="B6932">
        <v>1</v>
      </c>
      <c r="C6932">
        <v>7</v>
      </c>
      <c r="D6932" t="s">
        <v>146</v>
      </c>
      <c r="E6932" s="2">
        <v>0.72465277777777781</v>
      </c>
      <c r="F6932" s="2">
        <v>0.7251157407407407</v>
      </c>
      <c r="G6932" s="2"/>
      <c r="H6932" t="s">
        <v>147</v>
      </c>
    </row>
    <row r="6933" spans="1:8" x14ac:dyDescent="0.35">
      <c r="A6933">
        <v>147946</v>
      </c>
      <c r="B6933">
        <v>1</v>
      </c>
      <c r="C6933">
        <v>7</v>
      </c>
      <c r="D6933" t="s">
        <v>19</v>
      </c>
      <c r="E6933" s="2">
        <v>0.72627314814814814</v>
      </c>
      <c r="F6933" s="2">
        <v>0.72673611111111114</v>
      </c>
      <c r="G6933" s="2"/>
      <c r="H6933">
        <v>1</v>
      </c>
    </row>
    <row r="6934" spans="1:8" x14ac:dyDescent="0.35">
      <c r="A6934">
        <v>147946</v>
      </c>
      <c r="B6934">
        <v>1</v>
      </c>
      <c r="C6934">
        <v>7</v>
      </c>
      <c r="D6934" t="s">
        <v>148</v>
      </c>
      <c r="E6934" s="2">
        <v>0.7299768518518519</v>
      </c>
      <c r="F6934" s="2">
        <v>0.73043981481481479</v>
      </c>
      <c r="G6934" s="2"/>
      <c r="H6934">
        <v>1</v>
      </c>
    </row>
    <row r="6935" spans="1:8" x14ac:dyDescent="0.35">
      <c r="A6935">
        <v>147946</v>
      </c>
      <c r="B6935">
        <v>1</v>
      </c>
      <c r="C6935">
        <v>7</v>
      </c>
      <c r="D6935" t="s">
        <v>149</v>
      </c>
      <c r="E6935" s="2">
        <v>0.73217592592592595</v>
      </c>
      <c r="F6935" s="2">
        <v>0.73275462962962967</v>
      </c>
      <c r="G6935" s="2"/>
      <c r="H6935">
        <v>1</v>
      </c>
    </row>
    <row r="6936" spans="1:8" x14ac:dyDescent="0.35">
      <c r="A6936">
        <v>147946</v>
      </c>
      <c r="B6936">
        <v>1</v>
      </c>
      <c r="C6936">
        <v>7</v>
      </c>
      <c r="D6936" t="s">
        <v>150</v>
      </c>
      <c r="E6936" s="2">
        <v>0.734375</v>
      </c>
      <c r="F6936" s="2">
        <v>0.73506944444444444</v>
      </c>
      <c r="G6936" s="2"/>
      <c r="H6936">
        <v>1</v>
      </c>
    </row>
    <row r="6937" spans="1:8" x14ac:dyDescent="0.35">
      <c r="A6937">
        <v>147946</v>
      </c>
      <c r="B6937">
        <v>1</v>
      </c>
      <c r="C6937">
        <v>7</v>
      </c>
      <c r="D6937" t="s">
        <v>151</v>
      </c>
      <c r="E6937" s="2">
        <v>0.73645833333333333</v>
      </c>
      <c r="F6937" s="2">
        <v>0.73692129629629632</v>
      </c>
      <c r="G6937" s="2"/>
      <c r="H6937">
        <v>1</v>
      </c>
    </row>
    <row r="6938" spans="1:8" x14ac:dyDescent="0.35">
      <c r="A6938">
        <v>147946</v>
      </c>
      <c r="B6938">
        <v>1</v>
      </c>
      <c r="C6938">
        <v>7</v>
      </c>
      <c r="D6938" t="s">
        <v>90</v>
      </c>
      <c r="E6938" s="2">
        <v>0.73831018518518521</v>
      </c>
      <c r="F6938" s="2">
        <v>0.73900462962962965</v>
      </c>
      <c r="G6938" s="2"/>
      <c r="H6938">
        <v>1</v>
      </c>
    </row>
    <row r="6939" spans="1:8" x14ac:dyDescent="0.35">
      <c r="A6939">
        <v>147946</v>
      </c>
      <c r="B6939">
        <v>1</v>
      </c>
      <c r="C6939">
        <v>7</v>
      </c>
      <c r="D6939" t="s">
        <v>59</v>
      </c>
      <c r="E6939" s="2">
        <v>0.74039351851851853</v>
      </c>
      <c r="F6939" s="2">
        <v>0.74085648148148153</v>
      </c>
      <c r="G6939" s="2"/>
      <c r="H6939">
        <v>1</v>
      </c>
    </row>
    <row r="6940" spans="1:8" x14ac:dyDescent="0.35">
      <c r="A6940">
        <v>147946</v>
      </c>
      <c r="B6940">
        <v>1</v>
      </c>
      <c r="C6940">
        <v>7</v>
      </c>
      <c r="D6940" t="s">
        <v>144</v>
      </c>
      <c r="E6940" s="2">
        <v>0.74189814814814814</v>
      </c>
      <c r="F6940" s="2">
        <v>0.74236111111111114</v>
      </c>
      <c r="G6940" s="2"/>
      <c r="H6940">
        <v>1</v>
      </c>
    </row>
    <row r="6941" spans="1:8" x14ac:dyDescent="0.35">
      <c r="A6941">
        <v>147946</v>
      </c>
      <c r="B6941">
        <v>1</v>
      </c>
      <c r="C6941">
        <v>7</v>
      </c>
      <c r="D6941" t="s">
        <v>9</v>
      </c>
      <c r="E6941" s="2">
        <v>0.74386574074074074</v>
      </c>
      <c r="H6941">
        <v>1</v>
      </c>
    </row>
    <row r="6942" spans="1:8" x14ac:dyDescent="0.35">
      <c r="A6942">
        <v>145539</v>
      </c>
      <c r="B6942">
        <v>0</v>
      </c>
      <c r="C6942">
        <v>7</v>
      </c>
      <c r="D6942" t="s">
        <v>21</v>
      </c>
      <c r="F6942" s="2">
        <v>0.71527777777777779</v>
      </c>
      <c r="G6942" s="2"/>
      <c r="H6942" t="s">
        <v>114</v>
      </c>
    </row>
    <row r="6943" spans="1:8" x14ac:dyDescent="0.35">
      <c r="A6943">
        <v>145539</v>
      </c>
      <c r="B6943">
        <v>0</v>
      </c>
      <c r="C6943">
        <v>7</v>
      </c>
      <c r="D6943" t="s">
        <v>45</v>
      </c>
      <c r="E6943" s="2">
        <v>0.71736111111111112</v>
      </c>
      <c r="F6943" s="2">
        <v>0.71932870370370372</v>
      </c>
      <c r="G6943" s="2"/>
      <c r="H6943" t="s">
        <v>152</v>
      </c>
    </row>
    <row r="6944" spans="1:8" x14ac:dyDescent="0.35">
      <c r="A6944">
        <v>145539</v>
      </c>
      <c r="B6944">
        <v>0</v>
      </c>
      <c r="C6944">
        <v>7</v>
      </c>
      <c r="D6944" t="s">
        <v>130</v>
      </c>
      <c r="E6944" s="2">
        <v>0.72094907407407405</v>
      </c>
      <c r="F6944" s="2">
        <v>0.72152777777777777</v>
      </c>
      <c r="G6944" s="2"/>
      <c r="H6944" t="s">
        <v>152</v>
      </c>
    </row>
    <row r="6945" spans="1:8" x14ac:dyDescent="0.35">
      <c r="A6945">
        <v>145539</v>
      </c>
      <c r="B6945">
        <v>0</v>
      </c>
      <c r="C6945">
        <v>7</v>
      </c>
      <c r="D6945" t="s">
        <v>129</v>
      </c>
      <c r="E6945" s="2">
        <v>0.72280092592592593</v>
      </c>
      <c r="F6945" s="2">
        <v>0.72326388888888893</v>
      </c>
      <c r="G6945" s="2"/>
      <c r="H6945" t="s">
        <v>152</v>
      </c>
    </row>
    <row r="6946" spans="1:8" x14ac:dyDescent="0.35">
      <c r="A6946">
        <v>145539</v>
      </c>
      <c r="B6946">
        <v>0</v>
      </c>
      <c r="C6946">
        <v>7</v>
      </c>
      <c r="D6946" t="s">
        <v>128</v>
      </c>
      <c r="E6946" s="2">
        <v>0.72476851851851853</v>
      </c>
      <c r="F6946" s="2">
        <v>0.72523148148148153</v>
      </c>
      <c r="G6946" s="2"/>
      <c r="H6946" t="s">
        <v>152</v>
      </c>
    </row>
    <row r="6947" spans="1:8" x14ac:dyDescent="0.35">
      <c r="A6947">
        <v>145539</v>
      </c>
      <c r="B6947">
        <v>0</v>
      </c>
      <c r="C6947">
        <v>7</v>
      </c>
      <c r="D6947" t="s">
        <v>126</v>
      </c>
      <c r="E6947" s="2">
        <v>0.72673611111111114</v>
      </c>
      <c r="F6947" s="2">
        <v>0.72743055555555558</v>
      </c>
      <c r="G6947" s="2"/>
      <c r="H6947" t="s">
        <v>162</v>
      </c>
    </row>
    <row r="6948" spans="1:8" x14ac:dyDescent="0.35">
      <c r="A6948">
        <v>145539</v>
      </c>
      <c r="B6948">
        <v>0</v>
      </c>
      <c r="C6948">
        <v>7</v>
      </c>
      <c r="D6948" t="s">
        <v>125</v>
      </c>
      <c r="E6948" s="2">
        <v>0.72916666666666663</v>
      </c>
      <c r="F6948" s="2">
        <v>0.72962962962962963</v>
      </c>
      <c r="G6948" s="2"/>
      <c r="H6948">
        <v>1</v>
      </c>
    </row>
    <row r="6949" spans="1:8" x14ac:dyDescent="0.35">
      <c r="A6949">
        <v>145539</v>
      </c>
      <c r="B6949">
        <v>0</v>
      </c>
      <c r="C6949">
        <v>7</v>
      </c>
      <c r="D6949" t="s">
        <v>17</v>
      </c>
      <c r="E6949" s="2">
        <v>0.73090277777777779</v>
      </c>
      <c r="F6949" s="2">
        <v>0.73136574074074079</v>
      </c>
      <c r="G6949" s="2"/>
      <c r="H6949">
        <v>1</v>
      </c>
    </row>
    <row r="6950" spans="1:8" x14ac:dyDescent="0.35">
      <c r="A6950">
        <v>145539</v>
      </c>
      <c r="B6950">
        <v>0</v>
      </c>
      <c r="C6950">
        <v>7</v>
      </c>
      <c r="D6950" t="s">
        <v>18</v>
      </c>
      <c r="E6950" s="2">
        <v>0.73344907407407411</v>
      </c>
      <c r="F6950" s="2">
        <v>0.733912037037037</v>
      </c>
      <c r="G6950" s="2"/>
      <c r="H6950">
        <v>1</v>
      </c>
    </row>
    <row r="6951" spans="1:8" x14ac:dyDescent="0.35">
      <c r="A6951">
        <v>145539</v>
      </c>
      <c r="B6951">
        <v>0</v>
      </c>
      <c r="C6951">
        <v>7</v>
      </c>
      <c r="D6951" t="s">
        <v>163</v>
      </c>
      <c r="E6951" s="2">
        <v>0.73518518518518516</v>
      </c>
      <c r="F6951" s="2">
        <v>0.73564814814814816</v>
      </c>
      <c r="G6951" s="2"/>
      <c r="H6951">
        <v>1</v>
      </c>
    </row>
    <row r="6952" spans="1:8" x14ac:dyDescent="0.35">
      <c r="A6952">
        <v>145539</v>
      </c>
      <c r="B6952">
        <v>0</v>
      </c>
      <c r="C6952">
        <v>7</v>
      </c>
      <c r="D6952" t="s">
        <v>164</v>
      </c>
      <c r="E6952" s="2">
        <v>0.73773148148148149</v>
      </c>
      <c r="F6952" s="2">
        <v>0.73819444444444449</v>
      </c>
      <c r="G6952" s="2"/>
      <c r="H6952">
        <v>1</v>
      </c>
    </row>
    <row r="6953" spans="1:8" x14ac:dyDescent="0.35">
      <c r="A6953">
        <v>145539</v>
      </c>
      <c r="B6953">
        <v>0</v>
      </c>
      <c r="C6953">
        <v>7</v>
      </c>
      <c r="D6953" t="s">
        <v>165</v>
      </c>
      <c r="E6953" s="2">
        <v>0.74027777777777781</v>
      </c>
      <c r="F6953" s="2">
        <v>0.7407407407407407</v>
      </c>
      <c r="G6953" s="2"/>
      <c r="H6953">
        <v>1</v>
      </c>
    </row>
    <row r="6954" spans="1:8" x14ac:dyDescent="0.35">
      <c r="A6954">
        <v>145539</v>
      </c>
      <c r="B6954">
        <v>0</v>
      </c>
      <c r="C6954">
        <v>7</v>
      </c>
      <c r="D6954" t="s">
        <v>26</v>
      </c>
      <c r="E6954" s="2">
        <v>0.7431712962962963</v>
      </c>
      <c r="H6954">
        <v>2</v>
      </c>
    </row>
    <row r="6955" spans="1:8" x14ac:dyDescent="0.35">
      <c r="A6955">
        <v>145546</v>
      </c>
      <c r="B6955">
        <v>0</v>
      </c>
      <c r="C6955">
        <v>7</v>
      </c>
      <c r="D6955" t="s">
        <v>26</v>
      </c>
      <c r="F6955" s="2">
        <v>0.71527777777777779</v>
      </c>
      <c r="G6955" s="2"/>
      <c r="H6955">
        <v>2</v>
      </c>
    </row>
    <row r="6956" spans="1:8" x14ac:dyDescent="0.35">
      <c r="A6956">
        <v>145546</v>
      </c>
      <c r="B6956">
        <v>0</v>
      </c>
      <c r="C6956">
        <v>7</v>
      </c>
      <c r="D6956" t="s">
        <v>165</v>
      </c>
      <c r="E6956" s="2">
        <v>0.71701388888888884</v>
      </c>
      <c r="F6956" s="2">
        <v>0.71747685185185184</v>
      </c>
      <c r="G6956" s="2"/>
      <c r="H6956">
        <v>2</v>
      </c>
    </row>
    <row r="6957" spans="1:8" x14ac:dyDescent="0.35">
      <c r="A6957">
        <v>145546</v>
      </c>
      <c r="B6957">
        <v>0</v>
      </c>
      <c r="C6957">
        <v>7</v>
      </c>
      <c r="D6957" t="s">
        <v>164</v>
      </c>
      <c r="E6957" s="2">
        <v>0.71967592592592589</v>
      </c>
      <c r="F6957" s="2">
        <v>0.72013888888888888</v>
      </c>
      <c r="G6957" s="2"/>
      <c r="H6957">
        <v>2</v>
      </c>
    </row>
    <row r="6958" spans="1:8" x14ac:dyDescent="0.35">
      <c r="A6958">
        <v>145546</v>
      </c>
      <c r="B6958">
        <v>0</v>
      </c>
      <c r="C6958">
        <v>7</v>
      </c>
      <c r="D6958" t="s">
        <v>163</v>
      </c>
      <c r="E6958" s="2">
        <v>0.72233796296296293</v>
      </c>
      <c r="F6958" s="2">
        <v>0.72280092592592593</v>
      </c>
      <c r="G6958" s="2"/>
      <c r="H6958">
        <v>2</v>
      </c>
    </row>
    <row r="6959" spans="1:8" x14ac:dyDescent="0.35">
      <c r="A6959">
        <v>145546</v>
      </c>
      <c r="B6959">
        <v>0</v>
      </c>
      <c r="C6959">
        <v>7</v>
      </c>
      <c r="D6959" t="s">
        <v>18</v>
      </c>
      <c r="E6959" s="2">
        <v>0.72430555555555554</v>
      </c>
      <c r="F6959" s="2">
        <v>0.72476851851851853</v>
      </c>
      <c r="G6959" s="2"/>
      <c r="H6959">
        <v>2</v>
      </c>
    </row>
    <row r="6960" spans="1:8" x14ac:dyDescent="0.35">
      <c r="A6960">
        <v>145546</v>
      </c>
      <c r="B6960">
        <v>0</v>
      </c>
      <c r="C6960">
        <v>7</v>
      </c>
      <c r="D6960" t="s">
        <v>17</v>
      </c>
      <c r="E6960" s="2">
        <v>0.7270833333333333</v>
      </c>
      <c r="F6960" s="2">
        <v>0.7275462962962963</v>
      </c>
      <c r="G6960" s="2"/>
      <c r="H6960">
        <v>2</v>
      </c>
    </row>
    <row r="6961" spans="1:8" x14ac:dyDescent="0.35">
      <c r="A6961">
        <v>145546</v>
      </c>
      <c r="B6961">
        <v>0</v>
      </c>
      <c r="C6961">
        <v>7</v>
      </c>
      <c r="D6961" t="s">
        <v>125</v>
      </c>
      <c r="E6961" s="2">
        <v>0.72905092592592591</v>
      </c>
      <c r="F6961" s="2">
        <v>0.72951388888888891</v>
      </c>
      <c r="G6961" s="2"/>
      <c r="H6961">
        <v>2</v>
      </c>
    </row>
    <row r="6962" spans="1:8" x14ac:dyDescent="0.35">
      <c r="A6962">
        <v>145546</v>
      </c>
      <c r="B6962">
        <v>0</v>
      </c>
      <c r="C6962">
        <v>7</v>
      </c>
      <c r="D6962" t="s">
        <v>126</v>
      </c>
      <c r="E6962" s="2">
        <v>0.73171296296296295</v>
      </c>
      <c r="F6962" s="2">
        <v>0.7324074074074074</v>
      </c>
      <c r="G6962" s="2"/>
      <c r="H6962" t="s">
        <v>127</v>
      </c>
    </row>
    <row r="6963" spans="1:8" x14ac:dyDescent="0.35">
      <c r="A6963">
        <v>145546</v>
      </c>
      <c r="B6963">
        <v>0</v>
      </c>
      <c r="C6963">
        <v>7</v>
      </c>
      <c r="D6963" t="s">
        <v>128</v>
      </c>
      <c r="E6963" s="2">
        <v>0.733912037037037</v>
      </c>
      <c r="F6963" s="2">
        <v>0.734375</v>
      </c>
      <c r="G6963" s="2"/>
      <c r="H6963" t="s">
        <v>110</v>
      </c>
    </row>
    <row r="6964" spans="1:8" x14ac:dyDescent="0.35">
      <c r="A6964">
        <v>145546</v>
      </c>
      <c r="B6964">
        <v>0</v>
      </c>
      <c r="C6964">
        <v>7</v>
      </c>
      <c r="D6964" t="s">
        <v>129</v>
      </c>
      <c r="E6964" s="2">
        <v>0.73576388888888888</v>
      </c>
      <c r="F6964" s="2">
        <v>0.73622685185185188</v>
      </c>
      <c r="G6964" s="2"/>
      <c r="H6964" t="s">
        <v>110</v>
      </c>
    </row>
    <row r="6965" spans="1:8" x14ac:dyDescent="0.35">
      <c r="A6965">
        <v>145546</v>
      </c>
      <c r="B6965">
        <v>0</v>
      </c>
      <c r="C6965">
        <v>7</v>
      </c>
      <c r="D6965" t="s">
        <v>130</v>
      </c>
      <c r="E6965" s="2">
        <v>0.73761574074074077</v>
      </c>
      <c r="F6965" s="2">
        <v>0.73819444444444449</v>
      </c>
      <c r="G6965" s="2"/>
      <c r="H6965" t="s">
        <v>110</v>
      </c>
    </row>
    <row r="6966" spans="1:8" x14ac:dyDescent="0.35">
      <c r="A6966">
        <v>145546</v>
      </c>
      <c r="B6966">
        <v>0</v>
      </c>
      <c r="C6966">
        <v>7</v>
      </c>
      <c r="D6966" t="s">
        <v>45</v>
      </c>
      <c r="E6966" s="2">
        <v>0.73969907407407409</v>
      </c>
      <c r="F6966" s="2">
        <v>0.74062499999999998</v>
      </c>
      <c r="G6966" s="2"/>
      <c r="H6966" t="s">
        <v>110</v>
      </c>
    </row>
    <row r="6967" spans="1:8" x14ac:dyDescent="0.35">
      <c r="A6967">
        <v>145546</v>
      </c>
      <c r="B6967">
        <v>0</v>
      </c>
      <c r="C6967">
        <v>7</v>
      </c>
      <c r="D6967" t="s">
        <v>21</v>
      </c>
      <c r="E6967" s="2">
        <v>0.74247685185185186</v>
      </c>
      <c r="H6967" t="s">
        <v>114</v>
      </c>
    </row>
    <row r="6968" spans="1:8" x14ac:dyDescent="0.35">
      <c r="A6968">
        <v>147245</v>
      </c>
      <c r="B6968">
        <v>0</v>
      </c>
      <c r="C6968">
        <v>7</v>
      </c>
      <c r="D6968" t="s">
        <v>23</v>
      </c>
      <c r="F6968" s="2">
        <v>0.71550925925925923</v>
      </c>
      <c r="G6968" s="2"/>
      <c r="H6968">
        <v>1</v>
      </c>
    </row>
    <row r="6969" spans="1:8" x14ac:dyDescent="0.35">
      <c r="A6969">
        <v>147245</v>
      </c>
      <c r="B6969">
        <v>0</v>
      </c>
      <c r="C6969">
        <v>7</v>
      </c>
      <c r="D6969" t="s">
        <v>145</v>
      </c>
      <c r="E6969" s="2">
        <v>0.71782407407407411</v>
      </c>
      <c r="F6969" s="2">
        <v>0.718287037037037</v>
      </c>
      <c r="G6969" s="2"/>
      <c r="H6969">
        <v>1</v>
      </c>
    </row>
    <row r="6970" spans="1:8" x14ac:dyDescent="0.35">
      <c r="A6970">
        <v>147245</v>
      </c>
      <c r="B6970">
        <v>0</v>
      </c>
      <c r="C6970">
        <v>7</v>
      </c>
      <c r="D6970" t="s">
        <v>146</v>
      </c>
      <c r="E6970" s="2">
        <v>0.71967592592592589</v>
      </c>
      <c r="F6970" s="2">
        <v>0.72013888888888888</v>
      </c>
      <c r="G6970" s="2"/>
      <c r="H6970" t="s">
        <v>147</v>
      </c>
    </row>
    <row r="6971" spans="1:8" x14ac:dyDescent="0.35">
      <c r="A6971">
        <v>147245</v>
      </c>
      <c r="B6971">
        <v>0</v>
      </c>
      <c r="C6971">
        <v>7</v>
      </c>
      <c r="D6971" t="s">
        <v>19</v>
      </c>
      <c r="E6971" s="2">
        <v>0.72106481481481477</v>
      </c>
      <c r="F6971" s="2">
        <v>0.72152777777777777</v>
      </c>
      <c r="G6971" s="2"/>
      <c r="H6971">
        <v>1</v>
      </c>
    </row>
    <row r="6972" spans="1:8" x14ac:dyDescent="0.35">
      <c r="A6972">
        <v>147245</v>
      </c>
      <c r="B6972">
        <v>0</v>
      </c>
      <c r="C6972">
        <v>7</v>
      </c>
      <c r="D6972" t="s">
        <v>148</v>
      </c>
      <c r="E6972" s="2">
        <v>0.72430555555555554</v>
      </c>
      <c r="F6972" s="2">
        <v>0.72476851851851853</v>
      </c>
      <c r="G6972" s="2"/>
      <c r="H6972">
        <v>1</v>
      </c>
    </row>
    <row r="6973" spans="1:8" x14ac:dyDescent="0.35">
      <c r="A6973">
        <v>147245</v>
      </c>
      <c r="B6973">
        <v>0</v>
      </c>
      <c r="C6973">
        <v>7</v>
      </c>
      <c r="D6973" t="s">
        <v>149</v>
      </c>
      <c r="E6973" s="2">
        <v>0.72615740740740742</v>
      </c>
      <c r="F6973" s="2">
        <v>0.72673611111111114</v>
      </c>
      <c r="G6973" s="2"/>
      <c r="H6973">
        <v>1</v>
      </c>
    </row>
    <row r="6974" spans="1:8" x14ac:dyDescent="0.35">
      <c r="A6974">
        <v>147245</v>
      </c>
      <c r="B6974">
        <v>0</v>
      </c>
      <c r="C6974">
        <v>7</v>
      </c>
      <c r="D6974" t="s">
        <v>150</v>
      </c>
      <c r="E6974" s="2">
        <v>0.72812500000000002</v>
      </c>
      <c r="F6974" s="2">
        <v>0.72881944444444446</v>
      </c>
      <c r="G6974" s="2"/>
      <c r="H6974">
        <v>1</v>
      </c>
    </row>
    <row r="6975" spans="1:8" x14ac:dyDescent="0.35">
      <c r="A6975">
        <v>147245</v>
      </c>
      <c r="B6975">
        <v>0</v>
      </c>
      <c r="C6975">
        <v>7</v>
      </c>
      <c r="D6975" t="s">
        <v>151</v>
      </c>
      <c r="E6975" s="2">
        <v>0.7299768518518519</v>
      </c>
      <c r="F6975" s="2">
        <v>0.73043981481481479</v>
      </c>
      <c r="G6975" s="2"/>
      <c r="H6975">
        <v>1</v>
      </c>
    </row>
    <row r="6976" spans="1:8" x14ac:dyDescent="0.35">
      <c r="A6976">
        <v>147245</v>
      </c>
      <c r="B6976">
        <v>0</v>
      </c>
      <c r="C6976">
        <v>7</v>
      </c>
      <c r="D6976" t="s">
        <v>90</v>
      </c>
      <c r="E6976" s="2">
        <v>0.73159722222222223</v>
      </c>
      <c r="F6976" s="2">
        <v>0.73229166666666667</v>
      </c>
      <c r="G6976" s="2"/>
      <c r="H6976">
        <v>1</v>
      </c>
    </row>
    <row r="6977" spans="1:8" x14ac:dyDescent="0.35">
      <c r="A6977">
        <v>147245</v>
      </c>
      <c r="B6977">
        <v>0</v>
      </c>
      <c r="C6977">
        <v>7</v>
      </c>
      <c r="D6977" t="s">
        <v>59</v>
      </c>
      <c r="E6977" s="2">
        <v>0.73368055555555556</v>
      </c>
      <c r="F6977" s="2">
        <v>0.73414351851851856</v>
      </c>
      <c r="G6977" s="2"/>
      <c r="H6977">
        <v>1</v>
      </c>
    </row>
    <row r="6978" spans="1:8" x14ac:dyDescent="0.35">
      <c r="A6978">
        <v>147245</v>
      </c>
      <c r="B6978">
        <v>0</v>
      </c>
      <c r="C6978">
        <v>7</v>
      </c>
      <c r="D6978" t="s">
        <v>144</v>
      </c>
      <c r="E6978" s="2">
        <v>0.73530092592592589</v>
      </c>
      <c r="F6978" s="2">
        <v>0.73576388888888888</v>
      </c>
      <c r="G6978" s="2"/>
      <c r="H6978">
        <v>1</v>
      </c>
    </row>
    <row r="6979" spans="1:8" x14ac:dyDescent="0.35">
      <c r="A6979">
        <v>147245</v>
      </c>
      <c r="B6979">
        <v>0</v>
      </c>
      <c r="C6979">
        <v>7</v>
      </c>
      <c r="D6979" t="s">
        <v>9</v>
      </c>
      <c r="E6979" s="2">
        <v>0.73692129629629632</v>
      </c>
      <c r="F6979" s="2">
        <v>0.73738425925925921</v>
      </c>
      <c r="G6979" s="2"/>
      <c r="H6979">
        <v>1</v>
      </c>
    </row>
    <row r="6980" spans="1:8" x14ac:dyDescent="0.35">
      <c r="A6980">
        <v>147245</v>
      </c>
      <c r="B6980">
        <v>0</v>
      </c>
      <c r="C6980">
        <v>7</v>
      </c>
      <c r="D6980" t="s">
        <v>93</v>
      </c>
      <c r="E6980" s="2">
        <v>0.73854166666666665</v>
      </c>
      <c r="F6980" s="2">
        <v>0.73900462962962965</v>
      </c>
      <c r="G6980" s="2"/>
      <c r="H6980">
        <v>1</v>
      </c>
    </row>
    <row r="6981" spans="1:8" x14ac:dyDescent="0.35">
      <c r="A6981">
        <v>147245</v>
      </c>
      <c r="B6981">
        <v>0</v>
      </c>
      <c r="C6981">
        <v>7</v>
      </c>
      <c r="D6981" t="s">
        <v>123</v>
      </c>
      <c r="E6981" s="2">
        <v>0.74085648148148153</v>
      </c>
      <c r="F6981" s="2">
        <v>0.74143518518518514</v>
      </c>
      <c r="G6981" s="2"/>
      <c r="H6981">
        <v>1</v>
      </c>
    </row>
    <row r="6982" spans="1:8" x14ac:dyDescent="0.35">
      <c r="A6982">
        <v>147245</v>
      </c>
      <c r="B6982">
        <v>0</v>
      </c>
      <c r="C6982">
        <v>7</v>
      </c>
      <c r="D6982" t="s">
        <v>21</v>
      </c>
      <c r="E6982" s="2">
        <v>0.74351851851851847</v>
      </c>
      <c r="F6982" s="2">
        <v>0.74409722222222219</v>
      </c>
      <c r="G6982" s="2"/>
      <c r="H6982" t="s">
        <v>114</v>
      </c>
    </row>
    <row r="6983" spans="1:8" x14ac:dyDescent="0.35">
      <c r="A6983">
        <v>147245</v>
      </c>
      <c r="B6983">
        <v>0</v>
      </c>
      <c r="C6983">
        <v>7</v>
      </c>
      <c r="D6983" t="s">
        <v>45</v>
      </c>
      <c r="E6983" s="2">
        <v>0.74594907407407407</v>
      </c>
      <c r="F6983" s="2">
        <v>0.74687499999999996</v>
      </c>
      <c r="G6983" s="2"/>
      <c r="H6983" t="s">
        <v>152</v>
      </c>
    </row>
    <row r="6984" spans="1:8" x14ac:dyDescent="0.35">
      <c r="A6984">
        <v>147245</v>
      </c>
      <c r="B6984">
        <v>0</v>
      </c>
      <c r="C6984">
        <v>7</v>
      </c>
      <c r="D6984" t="s">
        <v>128</v>
      </c>
      <c r="E6984" s="2">
        <v>0.75023148148148144</v>
      </c>
      <c r="F6984" s="2">
        <v>0.75069444444444444</v>
      </c>
      <c r="G6984" s="2"/>
      <c r="H6984" t="s">
        <v>152</v>
      </c>
    </row>
    <row r="6985" spans="1:8" x14ac:dyDescent="0.35">
      <c r="A6985">
        <v>147245</v>
      </c>
      <c r="B6985">
        <v>0</v>
      </c>
      <c r="C6985">
        <v>7</v>
      </c>
      <c r="D6985" t="s">
        <v>126</v>
      </c>
      <c r="E6985" s="2">
        <v>0.7524305555555556</v>
      </c>
      <c r="F6985" s="2">
        <v>0.75381944444444449</v>
      </c>
      <c r="G6985" s="2"/>
      <c r="H6985" t="s">
        <v>152</v>
      </c>
    </row>
    <row r="6986" spans="1:8" x14ac:dyDescent="0.35">
      <c r="A6986">
        <v>147245</v>
      </c>
      <c r="B6986">
        <v>0</v>
      </c>
      <c r="C6986">
        <v>7</v>
      </c>
      <c r="D6986" t="s">
        <v>153</v>
      </c>
      <c r="E6986" s="2">
        <v>0.75590277777777781</v>
      </c>
      <c r="F6986" s="2">
        <v>0.7563657407407407</v>
      </c>
      <c r="G6986" s="2"/>
      <c r="H6986" t="s">
        <v>152</v>
      </c>
    </row>
    <row r="6987" spans="1:8" x14ac:dyDescent="0.35">
      <c r="A6987">
        <v>147245</v>
      </c>
      <c r="B6987">
        <v>0</v>
      </c>
      <c r="C6987">
        <v>7</v>
      </c>
      <c r="D6987" t="s">
        <v>154</v>
      </c>
      <c r="E6987" s="2">
        <v>0.75775462962962958</v>
      </c>
      <c r="F6987" s="2">
        <v>0.75821759259259258</v>
      </c>
      <c r="G6987" s="2"/>
      <c r="H6987" t="s">
        <v>152</v>
      </c>
    </row>
    <row r="6988" spans="1:8" x14ac:dyDescent="0.35">
      <c r="A6988">
        <v>147245</v>
      </c>
      <c r="B6988">
        <v>0</v>
      </c>
      <c r="C6988">
        <v>7</v>
      </c>
      <c r="D6988" t="s">
        <v>155</v>
      </c>
      <c r="E6988" s="2">
        <v>0.75972222222222219</v>
      </c>
      <c r="F6988" s="2">
        <v>0.76018518518518519</v>
      </c>
      <c r="G6988" s="2"/>
      <c r="H6988" t="s">
        <v>152</v>
      </c>
    </row>
    <row r="6989" spans="1:8" x14ac:dyDescent="0.35">
      <c r="A6989">
        <v>147245</v>
      </c>
      <c r="B6989">
        <v>0</v>
      </c>
      <c r="C6989">
        <v>7</v>
      </c>
      <c r="D6989" t="s">
        <v>24</v>
      </c>
      <c r="E6989" s="2">
        <v>0.76296296296296295</v>
      </c>
      <c r="H6989">
        <v>7</v>
      </c>
    </row>
    <row r="6990" spans="1:8" x14ac:dyDescent="0.35">
      <c r="A6990">
        <v>148142</v>
      </c>
      <c r="B6990">
        <v>0</v>
      </c>
      <c r="C6990">
        <v>7</v>
      </c>
      <c r="D6990" t="s">
        <v>9</v>
      </c>
      <c r="F6990" s="2">
        <v>0.71759259259259256</v>
      </c>
      <c r="G6990" s="2"/>
      <c r="H6990">
        <v>1</v>
      </c>
    </row>
    <row r="6991" spans="1:8" x14ac:dyDescent="0.35">
      <c r="A6991">
        <v>148142</v>
      </c>
      <c r="B6991">
        <v>0</v>
      </c>
      <c r="C6991">
        <v>7</v>
      </c>
      <c r="D6991" t="s">
        <v>144</v>
      </c>
      <c r="E6991" s="2">
        <v>0.71863425925925928</v>
      </c>
      <c r="F6991" s="2">
        <v>0.71909722222222228</v>
      </c>
      <c r="G6991" s="2"/>
      <c r="H6991">
        <v>2</v>
      </c>
    </row>
    <row r="6992" spans="1:8" x14ac:dyDescent="0.35">
      <c r="A6992">
        <v>148142</v>
      </c>
      <c r="B6992">
        <v>0</v>
      </c>
      <c r="C6992">
        <v>7</v>
      </c>
      <c r="D6992" t="s">
        <v>59</v>
      </c>
      <c r="E6992" s="2">
        <v>0.72013888888888888</v>
      </c>
      <c r="F6992" s="2">
        <v>0.72060185185185188</v>
      </c>
      <c r="G6992" s="2"/>
      <c r="H6992">
        <v>2</v>
      </c>
    </row>
    <row r="6993" spans="1:8" x14ac:dyDescent="0.35">
      <c r="A6993">
        <v>148142</v>
      </c>
      <c r="B6993">
        <v>0</v>
      </c>
      <c r="C6993">
        <v>7</v>
      </c>
      <c r="D6993" t="s">
        <v>143</v>
      </c>
      <c r="E6993" s="2">
        <v>0.72175925925925921</v>
      </c>
      <c r="F6993" s="2">
        <v>0.72245370370370365</v>
      </c>
      <c r="G6993" s="2"/>
      <c r="H6993">
        <v>2</v>
      </c>
    </row>
    <row r="6994" spans="1:8" x14ac:dyDescent="0.35">
      <c r="A6994">
        <v>148142</v>
      </c>
      <c r="B6994">
        <v>0</v>
      </c>
      <c r="C6994">
        <v>7</v>
      </c>
      <c r="D6994" t="s">
        <v>142</v>
      </c>
      <c r="E6994" s="2">
        <v>0.72326388888888893</v>
      </c>
      <c r="F6994" s="2">
        <v>0.72372685185185182</v>
      </c>
      <c r="G6994" s="2"/>
      <c r="H6994">
        <v>2</v>
      </c>
    </row>
    <row r="6995" spans="1:8" x14ac:dyDescent="0.35">
      <c r="A6995">
        <v>148142</v>
      </c>
      <c r="B6995">
        <v>0</v>
      </c>
      <c r="C6995">
        <v>7</v>
      </c>
      <c r="D6995" t="s">
        <v>46</v>
      </c>
      <c r="E6995" s="2">
        <v>0.72499999999999998</v>
      </c>
      <c r="F6995" s="2">
        <v>0.72546296296296298</v>
      </c>
      <c r="G6995" s="2"/>
      <c r="H6995">
        <v>2</v>
      </c>
    </row>
    <row r="6996" spans="1:8" x14ac:dyDescent="0.35">
      <c r="A6996">
        <v>148142</v>
      </c>
      <c r="B6996">
        <v>0</v>
      </c>
      <c r="C6996">
        <v>7</v>
      </c>
      <c r="D6996" t="s">
        <v>141</v>
      </c>
      <c r="E6996" s="2">
        <v>0.72615740740740742</v>
      </c>
      <c r="F6996" s="2">
        <v>0.72662037037037042</v>
      </c>
      <c r="G6996" s="2"/>
      <c r="H6996">
        <v>2</v>
      </c>
    </row>
    <row r="6997" spans="1:8" x14ac:dyDescent="0.35">
      <c r="A6997">
        <v>148142</v>
      </c>
      <c r="B6997">
        <v>0</v>
      </c>
      <c r="C6997">
        <v>7</v>
      </c>
      <c r="D6997" t="s">
        <v>140</v>
      </c>
      <c r="E6997" s="2">
        <v>0.72835648148148147</v>
      </c>
      <c r="F6997" s="2">
        <v>0.72905092592592591</v>
      </c>
      <c r="G6997" s="2"/>
      <c r="H6997">
        <v>2</v>
      </c>
    </row>
    <row r="6998" spans="1:8" x14ac:dyDescent="0.35">
      <c r="A6998">
        <v>148142</v>
      </c>
      <c r="B6998">
        <v>0</v>
      </c>
      <c r="C6998">
        <v>7</v>
      </c>
      <c r="D6998" t="s">
        <v>95</v>
      </c>
      <c r="E6998" s="2">
        <v>0.73043981481481479</v>
      </c>
      <c r="F6998" s="2">
        <v>0.73101851851851851</v>
      </c>
      <c r="G6998" s="2"/>
      <c r="H6998">
        <v>2</v>
      </c>
    </row>
    <row r="6999" spans="1:8" x14ac:dyDescent="0.35">
      <c r="A6999">
        <v>148142</v>
      </c>
      <c r="B6999">
        <v>0</v>
      </c>
      <c r="C6999">
        <v>7</v>
      </c>
      <c r="D6999" t="s">
        <v>72</v>
      </c>
      <c r="E6999" s="2">
        <v>0.73275462962962967</v>
      </c>
      <c r="F6999" s="2">
        <v>0.73333333333333328</v>
      </c>
      <c r="G6999" s="2"/>
      <c r="H6999">
        <v>2</v>
      </c>
    </row>
    <row r="7000" spans="1:8" x14ac:dyDescent="0.35">
      <c r="A7000">
        <v>148142</v>
      </c>
      <c r="B7000">
        <v>0</v>
      </c>
      <c r="C7000">
        <v>7</v>
      </c>
      <c r="D7000" t="s">
        <v>139</v>
      </c>
      <c r="E7000" s="2">
        <v>0.73495370370370372</v>
      </c>
      <c r="F7000" s="2">
        <v>0.73564814814814816</v>
      </c>
      <c r="G7000" s="2"/>
      <c r="H7000">
        <v>2</v>
      </c>
    </row>
    <row r="7001" spans="1:8" x14ac:dyDescent="0.35">
      <c r="A7001">
        <v>148142</v>
      </c>
      <c r="B7001">
        <v>0</v>
      </c>
      <c r="C7001">
        <v>7</v>
      </c>
      <c r="D7001" t="s">
        <v>138</v>
      </c>
      <c r="E7001" s="2">
        <v>0.73773148148148149</v>
      </c>
      <c r="F7001" s="2">
        <v>0.73819444444444449</v>
      </c>
      <c r="G7001" s="2"/>
      <c r="H7001">
        <v>2</v>
      </c>
    </row>
    <row r="7002" spans="1:8" x14ac:dyDescent="0.35">
      <c r="A7002">
        <v>148142</v>
      </c>
      <c r="B7002">
        <v>0</v>
      </c>
      <c r="C7002">
        <v>7</v>
      </c>
      <c r="D7002" t="s">
        <v>137</v>
      </c>
      <c r="E7002" s="2">
        <v>0.73946759259259254</v>
      </c>
      <c r="F7002" s="2">
        <v>0.73993055555555554</v>
      </c>
      <c r="G7002" s="2"/>
      <c r="H7002">
        <v>2</v>
      </c>
    </row>
    <row r="7003" spans="1:8" x14ac:dyDescent="0.35">
      <c r="A7003">
        <v>148142</v>
      </c>
      <c r="B7003">
        <v>0</v>
      </c>
      <c r="C7003">
        <v>7</v>
      </c>
      <c r="D7003" t="s">
        <v>136</v>
      </c>
      <c r="E7003" s="2">
        <v>0.7416666666666667</v>
      </c>
      <c r="F7003" s="2">
        <v>0.74212962962962958</v>
      </c>
      <c r="G7003" s="2"/>
      <c r="H7003">
        <v>2</v>
      </c>
    </row>
    <row r="7004" spans="1:8" x14ac:dyDescent="0.35">
      <c r="A7004">
        <v>148142</v>
      </c>
      <c r="B7004">
        <v>0</v>
      </c>
      <c r="C7004">
        <v>7</v>
      </c>
      <c r="D7004" t="s">
        <v>135</v>
      </c>
      <c r="E7004" s="2">
        <v>0.7436342592592593</v>
      </c>
      <c r="F7004" s="2">
        <v>0.74409722222222219</v>
      </c>
      <c r="G7004" s="2"/>
      <c r="H7004">
        <v>2</v>
      </c>
    </row>
    <row r="7005" spans="1:8" x14ac:dyDescent="0.35">
      <c r="A7005">
        <v>148142</v>
      </c>
      <c r="B7005">
        <v>1</v>
      </c>
      <c r="C7005">
        <v>7</v>
      </c>
      <c r="D7005" t="s">
        <v>38</v>
      </c>
      <c r="E7005" s="2">
        <v>0.74629629629629635</v>
      </c>
      <c r="F7005" s="2">
        <v>0.74699074074074079</v>
      </c>
      <c r="G7005" s="2"/>
      <c r="H7005" t="s">
        <v>172</v>
      </c>
    </row>
    <row r="7006" spans="1:8" x14ac:dyDescent="0.35">
      <c r="A7006">
        <v>148142</v>
      </c>
      <c r="B7006">
        <v>1</v>
      </c>
      <c r="C7006">
        <v>7</v>
      </c>
      <c r="D7006" t="s">
        <v>133</v>
      </c>
      <c r="E7006" s="2">
        <v>0.74826388888888884</v>
      </c>
      <c r="F7006" s="2">
        <v>0.74872685185185184</v>
      </c>
      <c r="G7006" s="2"/>
      <c r="H7006">
        <v>1</v>
      </c>
    </row>
    <row r="7007" spans="1:8" x14ac:dyDescent="0.35">
      <c r="A7007">
        <v>148142</v>
      </c>
      <c r="B7007">
        <v>1</v>
      </c>
      <c r="C7007">
        <v>7</v>
      </c>
      <c r="D7007" t="s">
        <v>132</v>
      </c>
      <c r="E7007" s="2">
        <v>0.75011574074074072</v>
      </c>
      <c r="F7007" s="2">
        <v>0.75057870370370372</v>
      </c>
      <c r="G7007" s="2"/>
      <c r="H7007">
        <v>1</v>
      </c>
    </row>
    <row r="7008" spans="1:8" x14ac:dyDescent="0.35">
      <c r="A7008">
        <v>148142</v>
      </c>
      <c r="B7008">
        <v>1</v>
      </c>
      <c r="C7008">
        <v>7</v>
      </c>
      <c r="D7008" t="s">
        <v>31</v>
      </c>
      <c r="E7008" s="2">
        <v>0.75312500000000004</v>
      </c>
      <c r="H7008" t="s">
        <v>131</v>
      </c>
    </row>
    <row r="7009" spans="1:8" x14ac:dyDescent="0.35">
      <c r="A7009">
        <v>148248</v>
      </c>
      <c r="B7009">
        <v>0</v>
      </c>
      <c r="C7009">
        <v>7</v>
      </c>
      <c r="D7009" t="s">
        <v>24</v>
      </c>
      <c r="F7009" s="2">
        <v>0.71805555555555556</v>
      </c>
      <c r="G7009" s="2"/>
      <c r="H7009">
        <v>7</v>
      </c>
    </row>
    <row r="7010" spans="1:8" x14ac:dyDescent="0.35">
      <c r="A7010">
        <v>148248</v>
      </c>
      <c r="B7010">
        <v>0</v>
      </c>
      <c r="C7010">
        <v>7</v>
      </c>
      <c r="D7010" t="s">
        <v>155</v>
      </c>
      <c r="E7010" s="2">
        <v>0.72048611111111116</v>
      </c>
      <c r="F7010" s="2">
        <v>0.72094907407407405</v>
      </c>
      <c r="G7010" s="2"/>
      <c r="H7010" t="s">
        <v>110</v>
      </c>
    </row>
    <row r="7011" spans="1:8" x14ac:dyDescent="0.35">
      <c r="A7011">
        <v>148248</v>
      </c>
      <c r="B7011">
        <v>0</v>
      </c>
      <c r="C7011">
        <v>7</v>
      </c>
      <c r="D7011" t="s">
        <v>154</v>
      </c>
      <c r="E7011" s="2">
        <v>0.72245370370370365</v>
      </c>
      <c r="F7011" s="2">
        <v>0.72291666666666665</v>
      </c>
      <c r="G7011" s="2"/>
      <c r="H7011" t="s">
        <v>110</v>
      </c>
    </row>
    <row r="7012" spans="1:8" x14ac:dyDescent="0.35">
      <c r="A7012">
        <v>148248</v>
      </c>
      <c r="B7012">
        <v>0</v>
      </c>
      <c r="C7012">
        <v>7</v>
      </c>
      <c r="D7012" t="s">
        <v>153</v>
      </c>
      <c r="E7012" s="2">
        <v>0.72430555555555554</v>
      </c>
      <c r="F7012" s="2">
        <v>0.72476851851851853</v>
      </c>
      <c r="G7012" s="2"/>
      <c r="H7012" t="s">
        <v>110</v>
      </c>
    </row>
    <row r="7013" spans="1:8" x14ac:dyDescent="0.35">
      <c r="A7013">
        <v>148248</v>
      </c>
      <c r="B7013">
        <v>0</v>
      </c>
      <c r="C7013">
        <v>7</v>
      </c>
      <c r="D7013" t="s">
        <v>126</v>
      </c>
      <c r="E7013" s="2">
        <v>0.72662037037037042</v>
      </c>
      <c r="F7013" s="2">
        <v>0.7280092592592593</v>
      </c>
      <c r="G7013" s="2"/>
      <c r="H7013" t="s">
        <v>110</v>
      </c>
    </row>
    <row r="7014" spans="1:8" x14ac:dyDescent="0.35">
      <c r="A7014">
        <v>148248</v>
      </c>
      <c r="B7014">
        <v>0</v>
      </c>
      <c r="C7014">
        <v>7</v>
      </c>
      <c r="D7014" t="s">
        <v>128</v>
      </c>
      <c r="E7014" s="2">
        <v>0.72951388888888891</v>
      </c>
      <c r="F7014" s="2">
        <v>0.7299768518518519</v>
      </c>
      <c r="G7014" s="2"/>
      <c r="H7014" t="s">
        <v>110</v>
      </c>
    </row>
    <row r="7015" spans="1:8" x14ac:dyDescent="0.35">
      <c r="A7015">
        <v>148248</v>
      </c>
      <c r="B7015">
        <v>0</v>
      </c>
      <c r="C7015">
        <v>7</v>
      </c>
      <c r="D7015" t="s">
        <v>45</v>
      </c>
      <c r="E7015" s="2">
        <v>0.73310185185185184</v>
      </c>
      <c r="F7015" s="2">
        <v>0.733912037037037</v>
      </c>
      <c r="G7015" s="2"/>
      <c r="H7015" t="s">
        <v>110</v>
      </c>
    </row>
    <row r="7016" spans="1:8" x14ac:dyDescent="0.35">
      <c r="A7016">
        <v>148248</v>
      </c>
      <c r="B7016">
        <v>0</v>
      </c>
      <c r="C7016">
        <v>7</v>
      </c>
      <c r="D7016" t="s">
        <v>21</v>
      </c>
      <c r="E7016" s="2">
        <v>0.73530092592592589</v>
      </c>
      <c r="F7016" s="2">
        <v>0.73587962962962961</v>
      </c>
      <c r="G7016" s="2"/>
      <c r="H7016" t="s">
        <v>122</v>
      </c>
    </row>
    <row r="7017" spans="1:8" x14ac:dyDescent="0.35">
      <c r="A7017">
        <v>148248</v>
      </c>
      <c r="B7017">
        <v>0</v>
      </c>
      <c r="C7017">
        <v>7</v>
      </c>
      <c r="D7017" t="s">
        <v>123</v>
      </c>
      <c r="E7017" s="2">
        <v>0.73807870370370365</v>
      </c>
      <c r="F7017" s="2">
        <v>0.73865740740740737</v>
      </c>
      <c r="G7017" s="2"/>
      <c r="H7017">
        <v>2</v>
      </c>
    </row>
    <row r="7018" spans="1:8" x14ac:dyDescent="0.35">
      <c r="A7018">
        <v>148248</v>
      </c>
      <c r="B7018">
        <v>0</v>
      </c>
      <c r="C7018">
        <v>7</v>
      </c>
      <c r="D7018" t="s">
        <v>93</v>
      </c>
      <c r="E7018" s="2">
        <v>0.74050925925925926</v>
      </c>
      <c r="F7018" s="2">
        <v>0.74097222222222225</v>
      </c>
      <c r="G7018" s="2"/>
      <c r="H7018">
        <v>2</v>
      </c>
    </row>
    <row r="7019" spans="1:8" x14ac:dyDescent="0.35">
      <c r="A7019">
        <v>148248</v>
      </c>
      <c r="B7019">
        <v>0</v>
      </c>
      <c r="C7019">
        <v>7</v>
      </c>
      <c r="D7019" t="s">
        <v>9</v>
      </c>
      <c r="E7019" s="2">
        <v>0.74212962962962958</v>
      </c>
      <c r="F7019" s="2">
        <v>0.74259259259259258</v>
      </c>
      <c r="G7019" s="2"/>
      <c r="H7019">
        <v>2</v>
      </c>
    </row>
    <row r="7020" spans="1:8" x14ac:dyDescent="0.35">
      <c r="A7020">
        <v>148248</v>
      </c>
      <c r="B7020">
        <v>0</v>
      </c>
      <c r="C7020">
        <v>7</v>
      </c>
      <c r="D7020" t="s">
        <v>144</v>
      </c>
      <c r="E7020" s="2">
        <v>0.74375000000000002</v>
      </c>
      <c r="F7020" s="2">
        <v>0.74421296296296291</v>
      </c>
      <c r="G7020" s="2"/>
      <c r="H7020">
        <v>2</v>
      </c>
    </row>
    <row r="7021" spans="1:8" x14ac:dyDescent="0.35">
      <c r="A7021">
        <v>148248</v>
      </c>
      <c r="B7021">
        <v>0</v>
      </c>
      <c r="C7021">
        <v>7</v>
      </c>
      <c r="D7021" t="s">
        <v>59</v>
      </c>
      <c r="E7021" s="2">
        <v>0.74525462962962963</v>
      </c>
      <c r="F7021" s="2">
        <v>0.74571759259259263</v>
      </c>
      <c r="G7021" s="2"/>
      <c r="H7021">
        <v>2</v>
      </c>
    </row>
    <row r="7022" spans="1:8" x14ac:dyDescent="0.35">
      <c r="A7022">
        <v>148248</v>
      </c>
      <c r="B7022">
        <v>0</v>
      </c>
      <c r="C7022">
        <v>7</v>
      </c>
      <c r="D7022" t="s">
        <v>90</v>
      </c>
      <c r="E7022" s="2">
        <v>0.74710648148148151</v>
      </c>
      <c r="F7022" s="2">
        <v>0.74780092592592595</v>
      </c>
      <c r="G7022" s="2"/>
      <c r="H7022">
        <v>2</v>
      </c>
    </row>
    <row r="7023" spans="1:8" x14ac:dyDescent="0.35">
      <c r="A7023">
        <v>148248</v>
      </c>
      <c r="B7023">
        <v>0</v>
      </c>
      <c r="C7023">
        <v>7</v>
      </c>
      <c r="D7023" t="s">
        <v>151</v>
      </c>
      <c r="E7023" s="2">
        <v>0.74907407407407411</v>
      </c>
      <c r="F7023" s="2">
        <v>0.749537037037037</v>
      </c>
      <c r="G7023" s="2"/>
      <c r="H7023">
        <v>2</v>
      </c>
    </row>
    <row r="7024" spans="1:8" x14ac:dyDescent="0.35">
      <c r="A7024">
        <v>148248</v>
      </c>
      <c r="B7024">
        <v>0</v>
      </c>
      <c r="C7024">
        <v>7</v>
      </c>
      <c r="D7024" t="s">
        <v>150</v>
      </c>
      <c r="E7024" s="2">
        <v>0.75069444444444444</v>
      </c>
      <c r="F7024" s="2">
        <v>0.75138888888888888</v>
      </c>
      <c r="G7024" s="2"/>
      <c r="H7024">
        <v>2</v>
      </c>
    </row>
    <row r="7025" spans="1:8" x14ac:dyDescent="0.35">
      <c r="A7025">
        <v>148248</v>
      </c>
      <c r="B7025">
        <v>0</v>
      </c>
      <c r="C7025">
        <v>7</v>
      </c>
      <c r="D7025" t="s">
        <v>149</v>
      </c>
      <c r="E7025" s="2">
        <v>0.75266203703703705</v>
      </c>
      <c r="F7025" s="2">
        <v>0.75324074074074077</v>
      </c>
      <c r="G7025" s="2"/>
      <c r="H7025">
        <v>2</v>
      </c>
    </row>
    <row r="7026" spans="1:8" x14ac:dyDescent="0.35">
      <c r="A7026">
        <v>148248</v>
      </c>
      <c r="B7026">
        <v>0</v>
      </c>
      <c r="C7026">
        <v>7</v>
      </c>
      <c r="D7026" t="s">
        <v>148</v>
      </c>
      <c r="E7026" s="2">
        <v>0.75486111111111109</v>
      </c>
      <c r="F7026" s="2">
        <v>0.75532407407407409</v>
      </c>
      <c r="G7026" s="2"/>
      <c r="H7026">
        <v>2</v>
      </c>
    </row>
    <row r="7027" spans="1:8" x14ac:dyDescent="0.35">
      <c r="A7027">
        <v>148248</v>
      </c>
      <c r="B7027">
        <v>0</v>
      </c>
      <c r="C7027">
        <v>7</v>
      </c>
      <c r="D7027" t="s">
        <v>19</v>
      </c>
      <c r="E7027" s="2">
        <v>0.75821759259259258</v>
      </c>
      <c r="F7027" s="2">
        <v>0.75868055555555558</v>
      </c>
      <c r="G7027" s="2"/>
      <c r="H7027">
        <v>2</v>
      </c>
    </row>
    <row r="7028" spans="1:8" x14ac:dyDescent="0.35">
      <c r="A7028">
        <v>148248</v>
      </c>
      <c r="B7028">
        <v>0</v>
      </c>
      <c r="C7028">
        <v>7</v>
      </c>
      <c r="D7028" t="s">
        <v>146</v>
      </c>
      <c r="E7028" s="2">
        <v>0.75972222222222219</v>
      </c>
      <c r="F7028" s="2">
        <v>0.76018518518518519</v>
      </c>
      <c r="G7028" s="2"/>
      <c r="H7028" t="s">
        <v>159</v>
      </c>
    </row>
    <row r="7029" spans="1:8" x14ac:dyDescent="0.35">
      <c r="A7029">
        <v>148248</v>
      </c>
      <c r="B7029">
        <v>0</v>
      </c>
      <c r="C7029">
        <v>7</v>
      </c>
      <c r="D7029" t="s">
        <v>145</v>
      </c>
      <c r="E7029" s="2">
        <v>0.76157407407407407</v>
      </c>
      <c r="F7029" s="2">
        <v>0.76203703703703707</v>
      </c>
      <c r="G7029" s="2"/>
      <c r="H7029">
        <v>2</v>
      </c>
    </row>
    <row r="7030" spans="1:8" x14ac:dyDescent="0.35">
      <c r="A7030">
        <v>148248</v>
      </c>
      <c r="B7030">
        <v>0</v>
      </c>
      <c r="C7030">
        <v>7</v>
      </c>
      <c r="D7030" t="s">
        <v>23</v>
      </c>
      <c r="E7030" s="2">
        <v>0.76423611111111112</v>
      </c>
      <c r="H7030">
        <v>1</v>
      </c>
    </row>
    <row r="7031" spans="1:8" x14ac:dyDescent="0.35">
      <c r="A7031">
        <v>147633</v>
      </c>
      <c r="B7031">
        <v>0</v>
      </c>
      <c r="C7031">
        <v>7</v>
      </c>
      <c r="D7031" t="s">
        <v>26</v>
      </c>
      <c r="F7031" s="2">
        <v>0.71875</v>
      </c>
      <c r="G7031" s="2"/>
      <c r="H7031">
        <v>1</v>
      </c>
    </row>
    <row r="7032" spans="1:8" x14ac:dyDescent="0.35">
      <c r="A7032">
        <v>147633</v>
      </c>
      <c r="B7032">
        <v>0</v>
      </c>
      <c r="C7032">
        <v>7</v>
      </c>
      <c r="D7032" t="s">
        <v>171</v>
      </c>
      <c r="E7032" s="2">
        <v>0.72106481481481477</v>
      </c>
      <c r="F7032" s="2">
        <v>0.72152777777777777</v>
      </c>
      <c r="G7032" s="2"/>
      <c r="H7032">
        <v>1</v>
      </c>
    </row>
    <row r="7033" spans="1:8" x14ac:dyDescent="0.35">
      <c r="A7033">
        <v>147633</v>
      </c>
      <c r="B7033">
        <v>0</v>
      </c>
      <c r="C7033">
        <v>7</v>
      </c>
      <c r="D7033" t="s">
        <v>170</v>
      </c>
      <c r="E7033" s="2">
        <v>0.72291666666666665</v>
      </c>
      <c r="F7033" s="2">
        <v>0.72337962962962965</v>
      </c>
      <c r="G7033" s="2"/>
      <c r="H7033">
        <v>1</v>
      </c>
    </row>
    <row r="7034" spans="1:8" x14ac:dyDescent="0.35">
      <c r="A7034">
        <v>147633</v>
      </c>
      <c r="B7034">
        <v>0</v>
      </c>
      <c r="C7034">
        <v>7</v>
      </c>
      <c r="D7034" t="s">
        <v>169</v>
      </c>
      <c r="E7034" s="2">
        <v>0.72499999999999998</v>
      </c>
      <c r="F7034" s="2">
        <v>0.72546296296296298</v>
      </c>
      <c r="G7034" s="2"/>
      <c r="H7034">
        <v>1</v>
      </c>
    </row>
    <row r="7035" spans="1:8" x14ac:dyDescent="0.35">
      <c r="A7035">
        <v>147633</v>
      </c>
      <c r="B7035">
        <v>0</v>
      </c>
      <c r="C7035">
        <v>7</v>
      </c>
      <c r="D7035" t="s">
        <v>168</v>
      </c>
      <c r="E7035" s="2">
        <v>0.72719907407407403</v>
      </c>
      <c r="F7035" s="2">
        <v>0.72766203703703702</v>
      </c>
      <c r="G7035" s="2"/>
      <c r="H7035">
        <v>1</v>
      </c>
    </row>
    <row r="7036" spans="1:8" x14ac:dyDescent="0.35">
      <c r="A7036">
        <v>147633</v>
      </c>
      <c r="B7036">
        <v>0</v>
      </c>
      <c r="C7036">
        <v>7</v>
      </c>
      <c r="D7036" t="s">
        <v>167</v>
      </c>
      <c r="E7036" s="2">
        <v>0.72916666666666663</v>
      </c>
      <c r="F7036" s="2">
        <v>0.72962962962962963</v>
      </c>
      <c r="G7036" s="2"/>
      <c r="H7036">
        <v>1</v>
      </c>
    </row>
    <row r="7037" spans="1:8" x14ac:dyDescent="0.35">
      <c r="A7037">
        <v>147633</v>
      </c>
      <c r="B7037">
        <v>0</v>
      </c>
      <c r="C7037">
        <v>7</v>
      </c>
      <c r="D7037" t="s">
        <v>13</v>
      </c>
      <c r="E7037" s="2">
        <v>0.73298611111111112</v>
      </c>
      <c r="H7037" t="s">
        <v>166</v>
      </c>
    </row>
    <row r="7038" spans="1:8" x14ac:dyDescent="0.35">
      <c r="A7038">
        <v>148654</v>
      </c>
      <c r="B7038">
        <v>0</v>
      </c>
      <c r="C7038">
        <v>7</v>
      </c>
      <c r="D7038" t="s">
        <v>13</v>
      </c>
      <c r="F7038" s="2">
        <v>0.71875</v>
      </c>
      <c r="G7038" s="2"/>
      <c r="H7038" t="s">
        <v>166</v>
      </c>
    </row>
    <row r="7039" spans="1:8" x14ac:dyDescent="0.35">
      <c r="A7039">
        <v>148654</v>
      </c>
      <c r="B7039">
        <v>0</v>
      </c>
      <c r="C7039">
        <v>7</v>
      </c>
      <c r="D7039" t="s">
        <v>167</v>
      </c>
      <c r="E7039" s="2">
        <v>0.72199074074074077</v>
      </c>
      <c r="F7039" s="2">
        <v>0.72245370370370365</v>
      </c>
      <c r="G7039" s="2"/>
      <c r="H7039">
        <v>2</v>
      </c>
    </row>
    <row r="7040" spans="1:8" x14ac:dyDescent="0.35">
      <c r="A7040">
        <v>148654</v>
      </c>
      <c r="B7040">
        <v>0</v>
      </c>
      <c r="C7040">
        <v>7</v>
      </c>
      <c r="D7040" t="s">
        <v>168</v>
      </c>
      <c r="E7040" s="2">
        <v>0.72384259259259254</v>
      </c>
      <c r="F7040" s="2">
        <v>0.72430555555555554</v>
      </c>
      <c r="G7040" s="2"/>
      <c r="H7040">
        <v>2</v>
      </c>
    </row>
    <row r="7041" spans="1:8" x14ac:dyDescent="0.35">
      <c r="A7041">
        <v>148654</v>
      </c>
      <c r="B7041">
        <v>0</v>
      </c>
      <c r="C7041">
        <v>7</v>
      </c>
      <c r="D7041" t="s">
        <v>169</v>
      </c>
      <c r="E7041" s="2">
        <v>0.7260416666666667</v>
      </c>
      <c r="F7041" s="2">
        <v>0.72650462962962958</v>
      </c>
      <c r="G7041" s="2"/>
      <c r="H7041">
        <v>2</v>
      </c>
    </row>
    <row r="7042" spans="1:8" x14ac:dyDescent="0.35">
      <c r="A7042">
        <v>148654</v>
      </c>
      <c r="B7042">
        <v>0</v>
      </c>
      <c r="C7042">
        <v>7</v>
      </c>
      <c r="D7042" t="s">
        <v>170</v>
      </c>
      <c r="E7042" s="2">
        <v>0.7280092592592593</v>
      </c>
      <c r="F7042" s="2">
        <v>0.72847222222222219</v>
      </c>
      <c r="G7042" s="2"/>
      <c r="H7042">
        <v>2</v>
      </c>
    </row>
    <row r="7043" spans="1:8" x14ac:dyDescent="0.35">
      <c r="A7043">
        <v>148654</v>
      </c>
      <c r="B7043">
        <v>0</v>
      </c>
      <c r="C7043">
        <v>7</v>
      </c>
      <c r="D7043" t="s">
        <v>171</v>
      </c>
      <c r="E7043" s="2">
        <v>0.72974537037037035</v>
      </c>
      <c r="F7043" s="2">
        <v>0.73020833333333335</v>
      </c>
      <c r="G7043" s="2"/>
      <c r="H7043">
        <v>2</v>
      </c>
    </row>
    <row r="7044" spans="1:8" x14ac:dyDescent="0.35">
      <c r="A7044">
        <v>148654</v>
      </c>
      <c r="B7044">
        <v>0</v>
      </c>
      <c r="C7044">
        <v>7</v>
      </c>
      <c r="D7044" t="s">
        <v>26</v>
      </c>
      <c r="E7044" s="2">
        <v>0.73321759259259256</v>
      </c>
      <c r="H7044">
        <v>1</v>
      </c>
    </row>
    <row r="7045" spans="1:8" x14ac:dyDescent="0.35">
      <c r="A7045">
        <v>147443</v>
      </c>
      <c r="B7045">
        <v>0</v>
      </c>
      <c r="C7045">
        <v>7</v>
      </c>
      <c r="D7045" t="s">
        <v>93</v>
      </c>
      <c r="F7045" s="2">
        <v>0.72465277777777781</v>
      </c>
      <c r="G7045" s="2"/>
      <c r="H7045">
        <v>1</v>
      </c>
    </row>
    <row r="7046" spans="1:8" x14ac:dyDescent="0.35">
      <c r="A7046">
        <v>147443</v>
      </c>
      <c r="B7046">
        <v>0</v>
      </c>
      <c r="C7046">
        <v>7</v>
      </c>
      <c r="D7046" t="s">
        <v>123</v>
      </c>
      <c r="E7046" s="2">
        <v>0.72638888888888886</v>
      </c>
      <c r="F7046" s="2">
        <v>0.72696759259259258</v>
      </c>
      <c r="G7046" s="2"/>
      <c r="H7046">
        <v>1</v>
      </c>
    </row>
    <row r="7047" spans="1:8" x14ac:dyDescent="0.35">
      <c r="A7047">
        <v>147443</v>
      </c>
      <c r="B7047">
        <v>0</v>
      </c>
      <c r="C7047">
        <v>7</v>
      </c>
      <c r="D7047" t="s">
        <v>21</v>
      </c>
      <c r="E7047" s="2">
        <v>0.72905092592592591</v>
      </c>
      <c r="F7047" s="2">
        <v>0.72962962962962963</v>
      </c>
      <c r="G7047" s="2"/>
      <c r="H7047" t="s">
        <v>114</v>
      </c>
    </row>
    <row r="7048" spans="1:8" x14ac:dyDescent="0.35">
      <c r="A7048">
        <v>147443</v>
      </c>
      <c r="B7048">
        <v>0</v>
      </c>
      <c r="C7048">
        <v>7</v>
      </c>
      <c r="D7048" t="s">
        <v>45</v>
      </c>
      <c r="E7048" s="2">
        <v>0.73148148148148151</v>
      </c>
      <c r="F7048" s="2">
        <v>0.73321759259259256</v>
      </c>
      <c r="G7048" s="2"/>
      <c r="H7048" t="s">
        <v>152</v>
      </c>
    </row>
    <row r="7049" spans="1:8" x14ac:dyDescent="0.35">
      <c r="A7049">
        <v>147443</v>
      </c>
      <c r="B7049">
        <v>0</v>
      </c>
      <c r="C7049">
        <v>7</v>
      </c>
      <c r="D7049" t="s">
        <v>24</v>
      </c>
      <c r="E7049" s="2">
        <v>0.7407407407407407</v>
      </c>
      <c r="F7049" s="2">
        <v>0.74143518518518514</v>
      </c>
      <c r="G7049" s="2"/>
      <c r="H7049" t="s">
        <v>152</v>
      </c>
    </row>
    <row r="7050" spans="1:8" x14ac:dyDescent="0.35">
      <c r="A7050">
        <v>147443</v>
      </c>
      <c r="B7050">
        <v>0</v>
      </c>
      <c r="C7050">
        <v>7</v>
      </c>
      <c r="D7050" t="s">
        <v>113</v>
      </c>
      <c r="E7050" s="2">
        <v>0.74340277777777775</v>
      </c>
      <c r="F7050" s="2">
        <v>0.74398148148148147</v>
      </c>
      <c r="G7050" s="2"/>
      <c r="H7050" t="s">
        <v>152</v>
      </c>
    </row>
    <row r="7051" spans="1:8" x14ac:dyDescent="0.35">
      <c r="A7051">
        <v>147443</v>
      </c>
      <c r="B7051">
        <v>0</v>
      </c>
      <c r="C7051">
        <v>7</v>
      </c>
      <c r="D7051" t="s">
        <v>112</v>
      </c>
      <c r="E7051" s="2">
        <v>0.74537037037037035</v>
      </c>
      <c r="F7051" s="2">
        <v>0.74594907407407407</v>
      </c>
      <c r="G7051" s="2"/>
      <c r="H7051" t="s">
        <v>152</v>
      </c>
    </row>
    <row r="7052" spans="1:8" x14ac:dyDescent="0.35">
      <c r="A7052">
        <v>147443</v>
      </c>
      <c r="B7052">
        <v>0</v>
      </c>
      <c r="C7052">
        <v>7</v>
      </c>
      <c r="D7052" t="s">
        <v>111</v>
      </c>
      <c r="E7052" s="2">
        <v>0.7475694444444444</v>
      </c>
      <c r="F7052" s="2">
        <v>0.7480324074074074</v>
      </c>
      <c r="G7052" s="2"/>
      <c r="H7052" t="s">
        <v>152</v>
      </c>
    </row>
    <row r="7053" spans="1:8" x14ac:dyDescent="0.35">
      <c r="A7053">
        <v>147443</v>
      </c>
      <c r="B7053">
        <v>0</v>
      </c>
      <c r="C7053">
        <v>7</v>
      </c>
      <c r="D7053" t="s">
        <v>109</v>
      </c>
      <c r="E7053" s="2">
        <v>0.749537037037037</v>
      </c>
      <c r="F7053" s="2">
        <v>0.75</v>
      </c>
      <c r="G7053" s="2"/>
      <c r="H7053" t="s">
        <v>152</v>
      </c>
    </row>
    <row r="7054" spans="1:8" x14ac:dyDescent="0.35">
      <c r="A7054">
        <v>147443</v>
      </c>
      <c r="B7054">
        <v>0</v>
      </c>
      <c r="C7054">
        <v>7</v>
      </c>
      <c r="D7054" t="s">
        <v>39</v>
      </c>
      <c r="E7054" s="2">
        <v>0.75208333333333333</v>
      </c>
      <c r="F7054" s="2">
        <v>0.75277777777777777</v>
      </c>
      <c r="G7054" s="2"/>
      <c r="H7054" t="s">
        <v>152</v>
      </c>
    </row>
    <row r="7055" spans="1:8" x14ac:dyDescent="0.35">
      <c r="A7055">
        <v>147443</v>
      </c>
      <c r="B7055">
        <v>0</v>
      </c>
      <c r="C7055">
        <v>7</v>
      </c>
      <c r="D7055" t="s">
        <v>121</v>
      </c>
      <c r="E7055" s="2">
        <v>0.75578703703703709</v>
      </c>
      <c r="F7055" s="2">
        <v>0.75624999999999998</v>
      </c>
      <c r="G7055" s="2"/>
      <c r="H7055" t="s">
        <v>152</v>
      </c>
    </row>
    <row r="7056" spans="1:8" x14ac:dyDescent="0.35">
      <c r="A7056">
        <v>147443</v>
      </c>
      <c r="B7056">
        <v>0</v>
      </c>
      <c r="C7056">
        <v>7</v>
      </c>
      <c r="D7056" t="s">
        <v>120</v>
      </c>
      <c r="E7056" s="2">
        <v>0.75844907407407403</v>
      </c>
      <c r="F7056" s="2">
        <v>0.75891203703703702</v>
      </c>
      <c r="G7056" s="2"/>
      <c r="H7056" t="s">
        <v>152</v>
      </c>
    </row>
    <row r="7057" spans="1:8" x14ac:dyDescent="0.35">
      <c r="A7057">
        <v>147443</v>
      </c>
      <c r="B7057">
        <v>0</v>
      </c>
      <c r="C7057">
        <v>7</v>
      </c>
      <c r="D7057" t="s">
        <v>119</v>
      </c>
      <c r="E7057" s="2">
        <v>0.76087962962962963</v>
      </c>
      <c r="F7057" s="2">
        <v>0.76134259259259263</v>
      </c>
      <c r="G7057" s="2"/>
      <c r="H7057" t="s">
        <v>152</v>
      </c>
    </row>
    <row r="7058" spans="1:8" x14ac:dyDescent="0.35">
      <c r="A7058">
        <v>147443</v>
      </c>
      <c r="B7058">
        <v>0</v>
      </c>
      <c r="C7058">
        <v>7</v>
      </c>
      <c r="D7058" t="s">
        <v>118</v>
      </c>
      <c r="E7058" s="2">
        <v>0.76331018518518523</v>
      </c>
      <c r="F7058" s="2">
        <v>0.76377314814814812</v>
      </c>
      <c r="G7058" s="2"/>
      <c r="H7058" t="s">
        <v>152</v>
      </c>
    </row>
    <row r="7059" spans="1:8" x14ac:dyDescent="0.35">
      <c r="A7059">
        <v>147443</v>
      </c>
      <c r="B7059">
        <v>0</v>
      </c>
      <c r="C7059">
        <v>7</v>
      </c>
      <c r="D7059" t="s">
        <v>117</v>
      </c>
      <c r="E7059" s="2">
        <v>0.765625</v>
      </c>
      <c r="F7059" s="2">
        <v>0.766087962962963</v>
      </c>
      <c r="G7059" s="2"/>
      <c r="H7059" t="s">
        <v>152</v>
      </c>
    </row>
    <row r="7060" spans="1:8" x14ac:dyDescent="0.35">
      <c r="A7060">
        <v>147443</v>
      </c>
      <c r="B7060">
        <v>0</v>
      </c>
      <c r="C7060">
        <v>7</v>
      </c>
      <c r="D7060" t="s">
        <v>116</v>
      </c>
      <c r="E7060" s="2">
        <v>0.76944444444444449</v>
      </c>
      <c r="F7060" s="2">
        <v>0.76990740740740737</v>
      </c>
      <c r="G7060" s="2"/>
      <c r="H7060" t="s">
        <v>152</v>
      </c>
    </row>
    <row r="7061" spans="1:8" x14ac:dyDescent="0.35">
      <c r="A7061">
        <v>147443</v>
      </c>
      <c r="B7061">
        <v>0</v>
      </c>
      <c r="C7061">
        <v>7</v>
      </c>
      <c r="D7061" t="s">
        <v>6</v>
      </c>
      <c r="E7061" s="2">
        <v>0.77141203703703709</v>
      </c>
      <c r="H7061" t="s">
        <v>115</v>
      </c>
    </row>
    <row r="7062" spans="1:8" x14ac:dyDescent="0.35">
      <c r="A7062">
        <v>148141</v>
      </c>
      <c r="B7062">
        <v>0</v>
      </c>
      <c r="C7062">
        <v>7</v>
      </c>
      <c r="D7062" t="s">
        <v>21</v>
      </c>
      <c r="F7062" s="2">
        <v>0.72569444444444442</v>
      </c>
      <c r="G7062" s="2"/>
      <c r="H7062" t="s">
        <v>114</v>
      </c>
    </row>
    <row r="7063" spans="1:8" x14ac:dyDescent="0.35">
      <c r="A7063">
        <v>148141</v>
      </c>
      <c r="B7063">
        <v>0</v>
      </c>
      <c r="C7063">
        <v>7</v>
      </c>
      <c r="D7063" t="s">
        <v>45</v>
      </c>
      <c r="E7063" s="2">
        <v>0.72777777777777775</v>
      </c>
      <c r="F7063" s="2">
        <v>0.72974537037037035</v>
      </c>
      <c r="G7063" s="2"/>
      <c r="H7063" t="s">
        <v>152</v>
      </c>
    </row>
    <row r="7064" spans="1:8" x14ac:dyDescent="0.35">
      <c r="A7064">
        <v>148141</v>
      </c>
      <c r="B7064">
        <v>0</v>
      </c>
      <c r="C7064">
        <v>7</v>
      </c>
      <c r="D7064" t="s">
        <v>130</v>
      </c>
      <c r="E7064" s="2">
        <v>0.73136574074074079</v>
      </c>
      <c r="F7064" s="2">
        <v>0.7319444444444444</v>
      </c>
      <c r="G7064" s="2"/>
      <c r="H7064" t="s">
        <v>152</v>
      </c>
    </row>
    <row r="7065" spans="1:8" x14ac:dyDescent="0.35">
      <c r="A7065">
        <v>148141</v>
      </c>
      <c r="B7065">
        <v>0</v>
      </c>
      <c r="C7065">
        <v>7</v>
      </c>
      <c r="D7065" t="s">
        <v>129</v>
      </c>
      <c r="E7065" s="2">
        <v>0.73321759259259256</v>
      </c>
      <c r="F7065" s="2">
        <v>0.73368055555555556</v>
      </c>
      <c r="G7065" s="2"/>
      <c r="H7065" t="s">
        <v>152</v>
      </c>
    </row>
    <row r="7066" spans="1:8" x14ac:dyDescent="0.35">
      <c r="A7066">
        <v>148141</v>
      </c>
      <c r="B7066">
        <v>0</v>
      </c>
      <c r="C7066">
        <v>7</v>
      </c>
      <c r="D7066" t="s">
        <v>128</v>
      </c>
      <c r="E7066" s="2">
        <v>0.73518518518518516</v>
      </c>
      <c r="F7066" s="2">
        <v>0.73564814814814816</v>
      </c>
      <c r="G7066" s="2"/>
      <c r="H7066" t="s">
        <v>152</v>
      </c>
    </row>
    <row r="7067" spans="1:8" x14ac:dyDescent="0.35">
      <c r="A7067">
        <v>148141</v>
      </c>
      <c r="B7067">
        <v>0</v>
      </c>
      <c r="C7067">
        <v>7</v>
      </c>
      <c r="D7067" t="s">
        <v>126</v>
      </c>
      <c r="E7067" s="2">
        <v>0.73715277777777777</v>
      </c>
      <c r="F7067" s="2">
        <v>0.73784722222222221</v>
      </c>
      <c r="G7067" s="2"/>
      <c r="H7067" t="s">
        <v>162</v>
      </c>
    </row>
    <row r="7068" spans="1:8" x14ac:dyDescent="0.35">
      <c r="A7068">
        <v>148141</v>
      </c>
      <c r="B7068">
        <v>0</v>
      </c>
      <c r="C7068">
        <v>7</v>
      </c>
      <c r="D7068" t="s">
        <v>125</v>
      </c>
      <c r="E7068" s="2">
        <v>0.73958333333333337</v>
      </c>
      <c r="F7068" s="2">
        <v>0.74004629629629626</v>
      </c>
      <c r="G7068" s="2"/>
      <c r="H7068">
        <v>1</v>
      </c>
    </row>
    <row r="7069" spans="1:8" x14ac:dyDescent="0.35">
      <c r="A7069">
        <v>148141</v>
      </c>
      <c r="B7069">
        <v>0</v>
      </c>
      <c r="C7069">
        <v>7</v>
      </c>
      <c r="D7069" t="s">
        <v>17</v>
      </c>
      <c r="E7069" s="2">
        <v>0.74131944444444442</v>
      </c>
      <c r="F7069" s="2">
        <v>0.74178240740740742</v>
      </c>
      <c r="G7069" s="2"/>
      <c r="H7069">
        <v>1</v>
      </c>
    </row>
    <row r="7070" spans="1:8" x14ac:dyDescent="0.35">
      <c r="A7070">
        <v>148141</v>
      </c>
      <c r="B7070">
        <v>0</v>
      </c>
      <c r="C7070">
        <v>7</v>
      </c>
      <c r="D7070" t="s">
        <v>18</v>
      </c>
      <c r="E7070" s="2">
        <v>0.74456018518518519</v>
      </c>
      <c r="H7070" t="s">
        <v>124</v>
      </c>
    </row>
    <row r="7071" spans="1:8" x14ac:dyDescent="0.35">
      <c r="A7071">
        <v>147150</v>
      </c>
      <c r="B7071">
        <v>0</v>
      </c>
      <c r="C7071">
        <v>7</v>
      </c>
      <c r="D7071" t="s">
        <v>31</v>
      </c>
      <c r="F7071" s="2">
        <v>0.72569444444444442</v>
      </c>
      <c r="G7071" s="2"/>
      <c r="H7071" t="s">
        <v>131</v>
      </c>
    </row>
    <row r="7072" spans="1:8" x14ac:dyDescent="0.35">
      <c r="A7072">
        <v>147150</v>
      </c>
      <c r="B7072">
        <v>0</v>
      </c>
      <c r="C7072">
        <v>7</v>
      </c>
      <c r="D7072" t="s">
        <v>132</v>
      </c>
      <c r="E7072" s="2">
        <v>0.72789351851851847</v>
      </c>
      <c r="F7072" s="2">
        <v>0.72847222222222219</v>
      </c>
      <c r="G7072" s="2"/>
      <c r="H7072">
        <v>2</v>
      </c>
    </row>
    <row r="7073" spans="1:8" x14ac:dyDescent="0.35">
      <c r="A7073">
        <v>147150</v>
      </c>
      <c r="B7073">
        <v>0</v>
      </c>
      <c r="C7073">
        <v>7</v>
      </c>
      <c r="D7073" t="s">
        <v>133</v>
      </c>
      <c r="E7073" s="2">
        <v>0.73009259259259263</v>
      </c>
      <c r="F7073" s="2">
        <v>0.73055555555555551</v>
      </c>
      <c r="G7073" s="2"/>
      <c r="H7073">
        <v>2</v>
      </c>
    </row>
    <row r="7074" spans="1:8" x14ac:dyDescent="0.35">
      <c r="A7074">
        <v>147150</v>
      </c>
      <c r="B7074">
        <v>0</v>
      </c>
      <c r="C7074">
        <v>7</v>
      </c>
      <c r="D7074" t="s">
        <v>38</v>
      </c>
      <c r="E7074" s="2">
        <v>0.73182870370370368</v>
      </c>
      <c r="F7074" s="2">
        <v>0.73252314814814812</v>
      </c>
      <c r="G7074" s="2"/>
      <c r="H7074" t="s">
        <v>134</v>
      </c>
    </row>
    <row r="7075" spans="1:8" x14ac:dyDescent="0.35">
      <c r="A7075">
        <v>147150</v>
      </c>
      <c r="B7075">
        <v>1</v>
      </c>
      <c r="C7075">
        <v>7</v>
      </c>
      <c r="D7075" t="s">
        <v>135</v>
      </c>
      <c r="E7075" s="2">
        <v>0.73472222222222228</v>
      </c>
      <c r="F7075" s="2">
        <v>0.73518518518518516</v>
      </c>
      <c r="G7075" s="2"/>
      <c r="H7075">
        <v>1</v>
      </c>
    </row>
    <row r="7076" spans="1:8" x14ac:dyDescent="0.35">
      <c r="A7076">
        <v>147150</v>
      </c>
      <c r="B7076">
        <v>1</v>
      </c>
      <c r="C7076">
        <v>7</v>
      </c>
      <c r="D7076" t="s">
        <v>136</v>
      </c>
      <c r="E7076" s="2">
        <v>0.73657407407407405</v>
      </c>
      <c r="F7076" s="2">
        <v>0.73703703703703705</v>
      </c>
      <c r="G7076" s="2"/>
      <c r="H7076">
        <v>1</v>
      </c>
    </row>
    <row r="7077" spans="1:8" x14ac:dyDescent="0.35">
      <c r="A7077">
        <v>147150</v>
      </c>
      <c r="B7077">
        <v>1</v>
      </c>
      <c r="C7077">
        <v>7</v>
      </c>
      <c r="D7077" t="s">
        <v>137</v>
      </c>
      <c r="E7077" s="2">
        <v>0.7387731481481481</v>
      </c>
      <c r="F7077" s="2">
        <v>0.73923611111111109</v>
      </c>
      <c r="G7077" s="2"/>
      <c r="H7077">
        <v>1</v>
      </c>
    </row>
    <row r="7078" spans="1:8" x14ac:dyDescent="0.35">
      <c r="A7078">
        <v>147150</v>
      </c>
      <c r="B7078">
        <v>1</v>
      </c>
      <c r="C7078">
        <v>7</v>
      </c>
      <c r="D7078" t="s">
        <v>138</v>
      </c>
      <c r="E7078" s="2">
        <v>0.74050925925925926</v>
      </c>
      <c r="F7078" s="2">
        <v>0.74097222222222225</v>
      </c>
      <c r="G7078" s="2"/>
      <c r="H7078">
        <v>1</v>
      </c>
    </row>
    <row r="7079" spans="1:8" x14ac:dyDescent="0.35">
      <c r="A7079">
        <v>147150</v>
      </c>
      <c r="B7079">
        <v>1</v>
      </c>
      <c r="C7079">
        <v>7</v>
      </c>
      <c r="D7079" t="s">
        <v>139</v>
      </c>
      <c r="E7079" s="2">
        <v>0.74305555555555558</v>
      </c>
      <c r="F7079" s="2">
        <v>0.74375000000000002</v>
      </c>
      <c r="G7079" s="2"/>
      <c r="H7079">
        <v>1</v>
      </c>
    </row>
    <row r="7080" spans="1:8" x14ac:dyDescent="0.35">
      <c r="A7080">
        <v>147150</v>
      </c>
      <c r="B7080">
        <v>1</v>
      </c>
      <c r="C7080">
        <v>7</v>
      </c>
      <c r="D7080" t="s">
        <v>72</v>
      </c>
      <c r="E7080" s="2">
        <v>0.74537037037037035</v>
      </c>
      <c r="F7080" s="2">
        <v>0.74594907407407407</v>
      </c>
      <c r="G7080" s="2"/>
      <c r="H7080">
        <v>1</v>
      </c>
    </row>
    <row r="7081" spans="1:8" x14ac:dyDescent="0.35">
      <c r="A7081">
        <v>147150</v>
      </c>
      <c r="B7081">
        <v>1</v>
      </c>
      <c r="C7081">
        <v>7</v>
      </c>
      <c r="D7081" t="s">
        <v>95</v>
      </c>
      <c r="E7081" s="2">
        <v>0.74768518518518523</v>
      </c>
      <c r="F7081" s="2">
        <v>0.74826388888888884</v>
      </c>
      <c r="G7081" s="2"/>
      <c r="H7081">
        <v>1</v>
      </c>
    </row>
    <row r="7082" spans="1:8" x14ac:dyDescent="0.35">
      <c r="A7082">
        <v>147150</v>
      </c>
      <c r="B7082">
        <v>1</v>
      </c>
      <c r="C7082">
        <v>7</v>
      </c>
      <c r="D7082" t="s">
        <v>140</v>
      </c>
      <c r="E7082" s="2">
        <v>0.74965277777777772</v>
      </c>
      <c r="F7082" s="2">
        <v>0.75034722222222228</v>
      </c>
      <c r="G7082" s="2"/>
      <c r="H7082">
        <v>1</v>
      </c>
    </row>
    <row r="7083" spans="1:8" x14ac:dyDescent="0.35">
      <c r="A7083">
        <v>147150</v>
      </c>
      <c r="B7083">
        <v>1</v>
      </c>
      <c r="C7083">
        <v>7</v>
      </c>
      <c r="D7083" t="s">
        <v>141</v>
      </c>
      <c r="E7083" s="2">
        <v>0.7519675925925926</v>
      </c>
      <c r="F7083" s="2">
        <v>0.7524305555555556</v>
      </c>
      <c r="G7083" s="2"/>
      <c r="H7083">
        <v>1</v>
      </c>
    </row>
    <row r="7084" spans="1:8" x14ac:dyDescent="0.35">
      <c r="A7084">
        <v>147150</v>
      </c>
      <c r="B7084">
        <v>1</v>
      </c>
      <c r="C7084">
        <v>7</v>
      </c>
      <c r="D7084" t="s">
        <v>46</v>
      </c>
      <c r="E7084" s="2">
        <v>0.75324074074074077</v>
      </c>
      <c r="F7084" s="2">
        <v>0.75370370370370365</v>
      </c>
      <c r="G7084" s="2"/>
      <c r="H7084">
        <v>1</v>
      </c>
    </row>
    <row r="7085" spans="1:8" x14ac:dyDescent="0.35">
      <c r="A7085">
        <v>147150</v>
      </c>
      <c r="B7085">
        <v>1</v>
      </c>
      <c r="C7085">
        <v>7</v>
      </c>
      <c r="D7085" t="s">
        <v>142</v>
      </c>
      <c r="E7085" s="2">
        <v>0.75486111111111109</v>
      </c>
      <c r="F7085" s="2">
        <v>0.75532407407407409</v>
      </c>
      <c r="G7085" s="2"/>
      <c r="H7085">
        <v>1</v>
      </c>
    </row>
    <row r="7086" spans="1:8" x14ac:dyDescent="0.35">
      <c r="A7086">
        <v>147150</v>
      </c>
      <c r="B7086">
        <v>1</v>
      </c>
      <c r="C7086">
        <v>7</v>
      </c>
      <c r="D7086" t="s">
        <v>143</v>
      </c>
      <c r="E7086" s="2">
        <v>0.75613425925925926</v>
      </c>
      <c r="F7086" s="2">
        <v>0.7568287037037037</v>
      </c>
      <c r="G7086" s="2"/>
      <c r="H7086">
        <v>1</v>
      </c>
    </row>
    <row r="7087" spans="1:8" x14ac:dyDescent="0.35">
      <c r="A7087">
        <v>147150</v>
      </c>
      <c r="B7087">
        <v>1</v>
      </c>
      <c r="C7087">
        <v>7</v>
      </c>
      <c r="D7087" t="s">
        <v>59</v>
      </c>
      <c r="E7087" s="2">
        <v>0.75810185185185186</v>
      </c>
      <c r="F7087" s="2">
        <v>0.75856481481481486</v>
      </c>
      <c r="G7087" s="2"/>
      <c r="H7087">
        <v>1</v>
      </c>
    </row>
    <row r="7088" spans="1:8" x14ac:dyDescent="0.35">
      <c r="A7088">
        <v>147150</v>
      </c>
      <c r="B7088">
        <v>1</v>
      </c>
      <c r="C7088">
        <v>7</v>
      </c>
      <c r="D7088" t="s">
        <v>144</v>
      </c>
      <c r="E7088" s="2">
        <v>0.75960648148148147</v>
      </c>
      <c r="F7088" s="2">
        <v>0.76006944444444446</v>
      </c>
      <c r="G7088" s="2"/>
      <c r="H7088">
        <v>1</v>
      </c>
    </row>
    <row r="7089" spans="1:8" x14ac:dyDescent="0.35">
      <c r="A7089">
        <v>147150</v>
      </c>
      <c r="B7089">
        <v>1</v>
      </c>
      <c r="C7089">
        <v>7</v>
      </c>
      <c r="D7089" t="s">
        <v>9</v>
      </c>
      <c r="E7089" s="2">
        <v>0.76157407407407407</v>
      </c>
      <c r="H7089">
        <v>1</v>
      </c>
    </row>
    <row r="7090" spans="1:8" x14ac:dyDescent="0.35">
      <c r="A7090">
        <v>147247</v>
      </c>
      <c r="B7090">
        <v>0</v>
      </c>
      <c r="C7090">
        <v>7</v>
      </c>
      <c r="D7090" t="s">
        <v>23</v>
      </c>
      <c r="F7090" s="2">
        <v>0.72592592592592597</v>
      </c>
      <c r="G7090" s="2"/>
      <c r="H7090">
        <v>1</v>
      </c>
    </row>
    <row r="7091" spans="1:8" x14ac:dyDescent="0.35">
      <c r="A7091">
        <v>147247</v>
      </c>
      <c r="B7091">
        <v>0</v>
      </c>
      <c r="C7091">
        <v>7</v>
      </c>
      <c r="D7091" t="s">
        <v>145</v>
      </c>
      <c r="E7091" s="2">
        <v>0.72824074074074074</v>
      </c>
      <c r="F7091" s="2">
        <v>0.72870370370370374</v>
      </c>
      <c r="G7091" s="2"/>
      <c r="H7091">
        <v>1</v>
      </c>
    </row>
    <row r="7092" spans="1:8" x14ac:dyDescent="0.35">
      <c r="A7092">
        <v>147247</v>
      </c>
      <c r="B7092">
        <v>0</v>
      </c>
      <c r="C7092">
        <v>7</v>
      </c>
      <c r="D7092" t="s">
        <v>146</v>
      </c>
      <c r="E7092" s="2">
        <v>0.73009259259259263</v>
      </c>
      <c r="F7092" s="2">
        <v>0.73055555555555551</v>
      </c>
      <c r="G7092" s="2"/>
      <c r="H7092" t="s">
        <v>147</v>
      </c>
    </row>
    <row r="7093" spans="1:8" x14ac:dyDescent="0.35">
      <c r="A7093">
        <v>147247</v>
      </c>
      <c r="B7093">
        <v>0</v>
      </c>
      <c r="C7093">
        <v>7</v>
      </c>
      <c r="D7093" t="s">
        <v>19</v>
      </c>
      <c r="E7093" s="2">
        <v>0.73148148148148151</v>
      </c>
      <c r="F7093" s="2">
        <v>0.7319444444444444</v>
      </c>
      <c r="G7093" s="2"/>
      <c r="H7093">
        <v>1</v>
      </c>
    </row>
    <row r="7094" spans="1:8" x14ac:dyDescent="0.35">
      <c r="A7094">
        <v>147247</v>
      </c>
      <c r="B7094">
        <v>0</v>
      </c>
      <c r="C7094">
        <v>7</v>
      </c>
      <c r="D7094" t="s">
        <v>148</v>
      </c>
      <c r="E7094" s="2">
        <v>0.73472222222222228</v>
      </c>
      <c r="F7094" s="2">
        <v>0.73518518518518516</v>
      </c>
      <c r="G7094" s="2"/>
      <c r="H7094">
        <v>1</v>
      </c>
    </row>
    <row r="7095" spans="1:8" x14ac:dyDescent="0.35">
      <c r="A7095">
        <v>147247</v>
      </c>
      <c r="B7095">
        <v>0</v>
      </c>
      <c r="C7095">
        <v>7</v>
      </c>
      <c r="D7095" t="s">
        <v>149</v>
      </c>
      <c r="E7095" s="2">
        <v>0.73657407407407405</v>
      </c>
      <c r="F7095" s="2">
        <v>0.73715277777777777</v>
      </c>
      <c r="G7095" s="2"/>
      <c r="H7095">
        <v>1</v>
      </c>
    </row>
    <row r="7096" spans="1:8" x14ac:dyDescent="0.35">
      <c r="A7096">
        <v>147247</v>
      </c>
      <c r="B7096">
        <v>0</v>
      </c>
      <c r="C7096">
        <v>7</v>
      </c>
      <c r="D7096" t="s">
        <v>150</v>
      </c>
      <c r="E7096" s="2">
        <v>0.73854166666666665</v>
      </c>
      <c r="F7096" s="2">
        <v>0.73923611111111109</v>
      </c>
      <c r="G7096" s="2"/>
      <c r="H7096">
        <v>1</v>
      </c>
    </row>
    <row r="7097" spans="1:8" x14ac:dyDescent="0.35">
      <c r="A7097">
        <v>147247</v>
      </c>
      <c r="B7097">
        <v>0</v>
      </c>
      <c r="C7097">
        <v>7</v>
      </c>
      <c r="D7097" t="s">
        <v>151</v>
      </c>
      <c r="E7097" s="2">
        <v>0.74039351851851853</v>
      </c>
      <c r="F7097" s="2">
        <v>0.74085648148148153</v>
      </c>
      <c r="G7097" s="2"/>
      <c r="H7097">
        <v>1</v>
      </c>
    </row>
    <row r="7098" spans="1:8" x14ac:dyDescent="0.35">
      <c r="A7098">
        <v>147247</v>
      </c>
      <c r="B7098">
        <v>0</v>
      </c>
      <c r="C7098">
        <v>7</v>
      </c>
      <c r="D7098" t="s">
        <v>90</v>
      </c>
      <c r="E7098" s="2">
        <v>0.74201388888888886</v>
      </c>
      <c r="F7098" s="2">
        <v>0.7427083333333333</v>
      </c>
      <c r="G7098" s="2"/>
      <c r="H7098">
        <v>1</v>
      </c>
    </row>
    <row r="7099" spans="1:8" x14ac:dyDescent="0.35">
      <c r="A7099">
        <v>147247</v>
      </c>
      <c r="B7099">
        <v>0</v>
      </c>
      <c r="C7099">
        <v>7</v>
      </c>
      <c r="D7099" t="s">
        <v>59</v>
      </c>
      <c r="E7099" s="2">
        <v>0.74409722222222219</v>
      </c>
      <c r="F7099" s="2">
        <v>0.74456018518518519</v>
      </c>
      <c r="G7099" s="2"/>
      <c r="H7099">
        <v>1</v>
      </c>
    </row>
    <row r="7100" spans="1:8" x14ac:dyDescent="0.35">
      <c r="A7100">
        <v>147247</v>
      </c>
      <c r="B7100">
        <v>0</v>
      </c>
      <c r="C7100">
        <v>7</v>
      </c>
      <c r="D7100" t="s">
        <v>144</v>
      </c>
      <c r="E7100" s="2">
        <v>0.74571759259259263</v>
      </c>
      <c r="F7100" s="2">
        <v>0.74618055555555551</v>
      </c>
      <c r="G7100" s="2"/>
      <c r="H7100">
        <v>1</v>
      </c>
    </row>
    <row r="7101" spans="1:8" x14ac:dyDescent="0.35">
      <c r="A7101">
        <v>147247</v>
      </c>
      <c r="B7101">
        <v>0</v>
      </c>
      <c r="C7101">
        <v>7</v>
      </c>
      <c r="D7101" t="s">
        <v>9</v>
      </c>
      <c r="E7101" s="2">
        <v>0.74733796296296295</v>
      </c>
      <c r="F7101" s="2">
        <v>0.74780092592592595</v>
      </c>
      <c r="G7101" s="2"/>
      <c r="H7101">
        <v>1</v>
      </c>
    </row>
    <row r="7102" spans="1:8" x14ac:dyDescent="0.35">
      <c r="A7102">
        <v>147247</v>
      </c>
      <c r="B7102">
        <v>0</v>
      </c>
      <c r="C7102">
        <v>7</v>
      </c>
      <c r="D7102" t="s">
        <v>93</v>
      </c>
      <c r="E7102" s="2">
        <v>0.74895833333333328</v>
      </c>
      <c r="F7102" s="2">
        <v>0.74942129629629628</v>
      </c>
      <c r="G7102" s="2"/>
      <c r="H7102">
        <v>1</v>
      </c>
    </row>
    <row r="7103" spans="1:8" x14ac:dyDescent="0.35">
      <c r="A7103">
        <v>147247</v>
      </c>
      <c r="B7103">
        <v>0</v>
      </c>
      <c r="C7103">
        <v>7</v>
      </c>
      <c r="D7103" t="s">
        <v>123</v>
      </c>
      <c r="E7103" s="2">
        <v>0.75127314814814816</v>
      </c>
      <c r="F7103" s="2">
        <v>0.75185185185185188</v>
      </c>
      <c r="G7103" s="2"/>
      <c r="H7103">
        <v>1</v>
      </c>
    </row>
    <row r="7104" spans="1:8" x14ac:dyDescent="0.35">
      <c r="A7104">
        <v>147247</v>
      </c>
      <c r="B7104">
        <v>0</v>
      </c>
      <c r="C7104">
        <v>7</v>
      </c>
      <c r="D7104" t="s">
        <v>21</v>
      </c>
      <c r="E7104" s="2">
        <v>0.75393518518518521</v>
      </c>
      <c r="F7104" s="2">
        <v>0.75451388888888893</v>
      </c>
      <c r="G7104" s="2"/>
      <c r="H7104" t="s">
        <v>114</v>
      </c>
    </row>
    <row r="7105" spans="1:8" x14ac:dyDescent="0.35">
      <c r="A7105">
        <v>147247</v>
      </c>
      <c r="B7105">
        <v>0</v>
      </c>
      <c r="C7105">
        <v>7</v>
      </c>
      <c r="D7105" t="s">
        <v>45</v>
      </c>
      <c r="E7105" s="2">
        <v>0.7563657407407407</v>
      </c>
      <c r="F7105" s="2">
        <v>0.7572916666666667</v>
      </c>
      <c r="G7105" s="2"/>
      <c r="H7105" t="s">
        <v>152</v>
      </c>
    </row>
    <row r="7106" spans="1:8" x14ac:dyDescent="0.35">
      <c r="A7106">
        <v>147247</v>
      </c>
      <c r="B7106">
        <v>0</v>
      </c>
      <c r="C7106">
        <v>7</v>
      </c>
      <c r="D7106" t="s">
        <v>128</v>
      </c>
      <c r="E7106" s="2">
        <v>0.76064814814814818</v>
      </c>
      <c r="F7106" s="2">
        <v>0.76111111111111107</v>
      </c>
      <c r="G7106" s="2"/>
      <c r="H7106" t="s">
        <v>152</v>
      </c>
    </row>
    <row r="7107" spans="1:8" x14ac:dyDescent="0.35">
      <c r="A7107">
        <v>147247</v>
      </c>
      <c r="B7107">
        <v>0</v>
      </c>
      <c r="C7107">
        <v>7</v>
      </c>
      <c r="D7107" t="s">
        <v>126</v>
      </c>
      <c r="E7107" s="2">
        <v>0.76273148148148151</v>
      </c>
      <c r="F7107" s="2">
        <v>0.76412037037037039</v>
      </c>
      <c r="G7107" s="2"/>
      <c r="H7107" t="s">
        <v>152</v>
      </c>
    </row>
    <row r="7108" spans="1:8" x14ac:dyDescent="0.35">
      <c r="A7108">
        <v>147247</v>
      </c>
      <c r="B7108">
        <v>0</v>
      </c>
      <c r="C7108">
        <v>7</v>
      </c>
      <c r="D7108" t="s">
        <v>153</v>
      </c>
      <c r="E7108" s="2">
        <v>0.766087962962963</v>
      </c>
      <c r="F7108" s="2">
        <v>0.76655092592592589</v>
      </c>
      <c r="G7108" s="2"/>
      <c r="H7108" t="s">
        <v>152</v>
      </c>
    </row>
    <row r="7109" spans="1:8" x14ac:dyDescent="0.35">
      <c r="A7109">
        <v>147247</v>
      </c>
      <c r="B7109">
        <v>0</v>
      </c>
      <c r="C7109">
        <v>7</v>
      </c>
      <c r="D7109" t="s">
        <v>154</v>
      </c>
      <c r="E7109" s="2">
        <v>0.76782407407407405</v>
      </c>
      <c r="F7109" s="2">
        <v>0.76828703703703705</v>
      </c>
      <c r="G7109" s="2"/>
      <c r="H7109" t="s">
        <v>152</v>
      </c>
    </row>
    <row r="7110" spans="1:8" x14ac:dyDescent="0.35">
      <c r="A7110">
        <v>147247</v>
      </c>
      <c r="B7110">
        <v>0</v>
      </c>
      <c r="C7110">
        <v>7</v>
      </c>
      <c r="D7110" t="s">
        <v>155</v>
      </c>
      <c r="E7110" s="2">
        <v>0.76990740740740737</v>
      </c>
      <c r="F7110" s="2">
        <v>0.77037037037037037</v>
      </c>
      <c r="G7110" s="2"/>
      <c r="H7110" t="s">
        <v>152</v>
      </c>
    </row>
    <row r="7111" spans="1:8" x14ac:dyDescent="0.35">
      <c r="A7111">
        <v>147247</v>
      </c>
      <c r="B7111">
        <v>0</v>
      </c>
      <c r="C7111">
        <v>7</v>
      </c>
      <c r="D7111" t="s">
        <v>24</v>
      </c>
      <c r="E7111" s="2">
        <v>0.77337962962962958</v>
      </c>
      <c r="H7111">
        <v>7</v>
      </c>
    </row>
    <row r="7112" spans="1:8" x14ac:dyDescent="0.35">
      <c r="A7112">
        <v>145454</v>
      </c>
      <c r="B7112">
        <v>0</v>
      </c>
      <c r="C7112">
        <v>7</v>
      </c>
      <c r="D7112" t="s">
        <v>6</v>
      </c>
      <c r="F7112" s="2">
        <v>0.72696759259259258</v>
      </c>
      <c r="G7112" s="2"/>
      <c r="H7112" t="s">
        <v>115</v>
      </c>
    </row>
    <row r="7113" spans="1:8" x14ac:dyDescent="0.35">
      <c r="A7113">
        <v>145454</v>
      </c>
      <c r="B7113">
        <v>0</v>
      </c>
      <c r="C7113">
        <v>7</v>
      </c>
      <c r="D7113" t="s">
        <v>116</v>
      </c>
      <c r="E7113" s="2">
        <v>0.72974537037037035</v>
      </c>
      <c r="F7113" s="2">
        <v>0.73020833333333335</v>
      </c>
      <c r="G7113" s="2"/>
      <c r="H7113" t="s">
        <v>110</v>
      </c>
    </row>
    <row r="7114" spans="1:8" x14ac:dyDescent="0.35">
      <c r="A7114">
        <v>145454</v>
      </c>
      <c r="B7114">
        <v>0</v>
      </c>
      <c r="C7114">
        <v>7</v>
      </c>
      <c r="D7114" t="s">
        <v>117</v>
      </c>
      <c r="E7114" s="2">
        <v>0.733912037037037</v>
      </c>
      <c r="F7114" s="2">
        <v>0.734375</v>
      </c>
      <c r="G7114" s="2"/>
      <c r="H7114" t="s">
        <v>110</v>
      </c>
    </row>
    <row r="7115" spans="1:8" x14ac:dyDescent="0.35">
      <c r="A7115">
        <v>145454</v>
      </c>
      <c r="B7115">
        <v>0</v>
      </c>
      <c r="C7115">
        <v>7</v>
      </c>
      <c r="D7115" t="s">
        <v>118</v>
      </c>
      <c r="E7115" s="2">
        <v>0.73611111111111116</v>
      </c>
      <c r="F7115" s="2">
        <v>0.73657407407407405</v>
      </c>
      <c r="G7115" s="2"/>
      <c r="H7115" t="s">
        <v>110</v>
      </c>
    </row>
    <row r="7116" spans="1:8" x14ac:dyDescent="0.35">
      <c r="A7116">
        <v>145454</v>
      </c>
      <c r="B7116">
        <v>0</v>
      </c>
      <c r="C7116">
        <v>7</v>
      </c>
      <c r="D7116" t="s">
        <v>119</v>
      </c>
      <c r="E7116" s="2">
        <v>0.73854166666666665</v>
      </c>
      <c r="F7116" s="2">
        <v>0.73900462962962965</v>
      </c>
      <c r="G7116" s="2"/>
      <c r="H7116" t="s">
        <v>110</v>
      </c>
    </row>
    <row r="7117" spans="1:8" x14ac:dyDescent="0.35">
      <c r="A7117">
        <v>145454</v>
      </c>
      <c r="B7117">
        <v>0</v>
      </c>
      <c r="C7117">
        <v>7</v>
      </c>
      <c r="D7117" t="s">
        <v>120</v>
      </c>
      <c r="E7117" s="2">
        <v>0.74085648148148153</v>
      </c>
      <c r="F7117" s="2">
        <v>0.74131944444444442</v>
      </c>
      <c r="G7117" s="2"/>
      <c r="H7117" t="s">
        <v>110</v>
      </c>
    </row>
    <row r="7118" spans="1:8" x14ac:dyDescent="0.35">
      <c r="A7118">
        <v>145454</v>
      </c>
      <c r="B7118">
        <v>0</v>
      </c>
      <c r="C7118">
        <v>7</v>
      </c>
      <c r="D7118" t="s">
        <v>121</v>
      </c>
      <c r="E7118" s="2">
        <v>0.74351851851851847</v>
      </c>
      <c r="F7118" s="2">
        <v>0.74398148148148147</v>
      </c>
      <c r="G7118" s="2"/>
      <c r="H7118" t="s">
        <v>110</v>
      </c>
    </row>
    <row r="7119" spans="1:8" x14ac:dyDescent="0.35">
      <c r="A7119">
        <v>145454</v>
      </c>
      <c r="B7119">
        <v>0</v>
      </c>
      <c r="C7119">
        <v>7</v>
      </c>
      <c r="D7119" t="s">
        <v>39</v>
      </c>
      <c r="E7119" s="2">
        <v>0.74664351851851851</v>
      </c>
      <c r="F7119" s="2">
        <v>0.74733796296296295</v>
      </c>
      <c r="G7119" s="2"/>
      <c r="H7119" t="s">
        <v>110</v>
      </c>
    </row>
    <row r="7120" spans="1:8" x14ac:dyDescent="0.35">
      <c r="A7120">
        <v>145454</v>
      </c>
      <c r="B7120">
        <v>0</v>
      </c>
      <c r="C7120">
        <v>7</v>
      </c>
      <c r="D7120" t="s">
        <v>109</v>
      </c>
      <c r="E7120" s="2">
        <v>0.74965277777777772</v>
      </c>
      <c r="F7120" s="2">
        <v>0.75011574074074072</v>
      </c>
      <c r="G7120" s="2"/>
      <c r="H7120" t="s">
        <v>110</v>
      </c>
    </row>
    <row r="7121" spans="1:8" x14ac:dyDescent="0.35">
      <c r="A7121">
        <v>145454</v>
      </c>
      <c r="B7121">
        <v>0</v>
      </c>
      <c r="C7121">
        <v>7</v>
      </c>
      <c r="D7121" t="s">
        <v>111</v>
      </c>
      <c r="E7121" s="2">
        <v>0.75162037037037033</v>
      </c>
      <c r="F7121" s="2">
        <v>0.75208333333333333</v>
      </c>
      <c r="G7121" s="2"/>
      <c r="H7121" t="s">
        <v>110</v>
      </c>
    </row>
    <row r="7122" spans="1:8" x14ac:dyDescent="0.35">
      <c r="A7122">
        <v>145454</v>
      </c>
      <c r="B7122">
        <v>0</v>
      </c>
      <c r="C7122">
        <v>7</v>
      </c>
      <c r="D7122" t="s">
        <v>112</v>
      </c>
      <c r="E7122" s="2">
        <v>0.75381944444444449</v>
      </c>
      <c r="F7122" s="2">
        <v>0.7543981481481481</v>
      </c>
      <c r="G7122" s="2"/>
      <c r="H7122" t="s">
        <v>110</v>
      </c>
    </row>
    <row r="7123" spans="1:8" x14ac:dyDescent="0.35">
      <c r="A7123">
        <v>145454</v>
      </c>
      <c r="B7123">
        <v>0</v>
      </c>
      <c r="C7123">
        <v>7</v>
      </c>
      <c r="D7123" t="s">
        <v>113</v>
      </c>
      <c r="E7123" s="2">
        <v>0.75567129629629626</v>
      </c>
      <c r="F7123" s="2">
        <v>0.75624999999999998</v>
      </c>
      <c r="G7123" s="2"/>
      <c r="H7123" t="s">
        <v>110</v>
      </c>
    </row>
    <row r="7124" spans="1:8" x14ac:dyDescent="0.35">
      <c r="A7124">
        <v>145454</v>
      </c>
      <c r="B7124">
        <v>0</v>
      </c>
      <c r="C7124">
        <v>7</v>
      </c>
      <c r="D7124" t="s">
        <v>24</v>
      </c>
      <c r="E7124" s="2">
        <v>0.75844907407407403</v>
      </c>
      <c r="F7124" s="2">
        <v>0.75914351851851847</v>
      </c>
      <c r="G7124" s="2"/>
      <c r="H7124" t="s">
        <v>110</v>
      </c>
    </row>
    <row r="7125" spans="1:8" x14ac:dyDescent="0.35">
      <c r="A7125">
        <v>145454</v>
      </c>
      <c r="B7125">
        <v>0</v>
      </c>
      <c r="C7125">
        <v>7</v>
      </c>
      <c r="D7125" t="s">
        <v>45</v>
      </c>
      <c r="E7125" s="2">
        <v>0.76666666666666672</v>
      </c>
      <c r="F7125" s="2">
        <v>0.7680555555555556</v>
      </c>
      <c r="G7125" s="2"/>
      <c r="H7125" t="s">
        <v>110</v>
      </c>
    </row>
    <row r="7126" spans="1:8" x14ac:dyDescent="0.35">
      <c r="A7126">
        <v>145454</v>
      </c>
      <c r="B7126">
        <v>0</v>
      </c>
      <c r="C7126">
        <v>7</v>
      </c>
      <c r="D7126" t="s">
        <v>21</v>
      </c>
      <c r="E7126" s="2">
        <v>0.76956018518518521</v>
      </c>
      <c r="F7126" s="2">
        <v>0.77013888888888893</v>
      </c>
      <c r="G7126" s="2"/>
      <c r="H7126" t="s">
        <v>122</v>
      </c>
    </row>
    <row r="7127" spans="1:8" x14ac:dyDescent="0.35">
      <c r="A7127">
        <v>145454</v>
      </c>
      <c r="B7127">
        <v>0</v>
      </c>
      <c r="C7127">
        <v>7</v>
      </c>
      <c r="D7127" t="s">
        <v>123</v>
      </c>
      <c r="E7127" s="2">
        <v>0.77233796296296298</v>
      </c>
      <c r="F7127" s="2">
        <v>0.7729166666666667</v>
      </c>
      <c r="G7127" s="2"/>
      <c r="H7127">
        <v>2</v>
      </c>
    </row>
    <row r="7128" spans="1:8" x14ac:dyDescent="0.35">
      <c r="A7128">
        <v>145454</v>
      </c>
      <c r="B7128">
        <v>0</v>
      </c>
      <c r="C7128">
        <v>7</v>
      </c>
      <c r="D7128" t="s">
        <v>93</v>
      </c>
      <c r="E7128" s="2">
        <v>0.77511574074074074</v>
      </c>
      <c r="H7128">
        <v>1</v>
      </c>
    </row>
    <row r="7129" spans="1:8" x14ac:dyDescent="0.35">
      <c r="A7129">
        <v>148544</v>
      </c>
      <c r="B7129">
        <v>0</v>
      </c>
      <c r="C7129">
        <v>7</v>
      </c>
      <c r="D7129" t="s">
        <v>9</v>
      </c>
      <c r="F7129" s="2">
        <v>0.7280092592592593</v>
      </c>
      <c r="G7129" s="2"/>
      <c r="H7129">
        <v>1</v>
      </c>
    </row>
    <row r="7130" spans="1:8" x14ac:dyDescent="0.35">
      <c r="A7130">
        <v>148544</v>
      </c>
      <c r="B7130">
        <v>0</v>
      </c>
      <c r="C7130">
        <v>7</v>
      </c>
      <c r="D7130" t="s">
        <v>144</v>
      </c>
      <c r="E7130" s="2">
        <v>0.72905092592592591</v>
      </c>
      <c r="F7130" s="2">
        <v>0.72951388888888891</v>
      </c>
      <c r="G7130" s="2"/>
      <c r="H7130">
        <v>2</v>
      </c>
    </row>
    <row r="7131" spans="1:8" x14ac:dyDescent="0.35">
      <c r="A7131">
        <v>148544</v>
      </c>
      <c r="B7131">
        <v>0</v>
      </c>
      <c r="C7131">
        <v>7</v>
      </c>
      <c r="D7131" t="s">
        <v>59</v>
      </c>
      <c r="E7131" s="2">
        <v>0.73055555555555551</v>
      </c>
      <c r="F7131" s="2">
        <v>0.73101851851851851</v>
      </c>
      <c r="G7131" s="2"/>
      <c r="H7131">
        <v>2</v>
      </c>
    </row>
    <row r="7132" spans="1:8" x14ac:dyDescent="0.35">
      <c r="A7132">
        <v>148544</v>
      </c>
      <c r="B7132">
        <v>0</v>
      </c>
      <c r="C7132">
        <v>7</v>
      </c>
      <c r="D7132" t="s">
        <v>143</v>
      </c>
      <c r="E7132" s="2">
        <v>0.73217592592592595</v>
      </c>
      <c r="F7132" s="2">
        <v>0.73287037037037039</v>
      </c>
      <c r="G7132" s="2"/>
      <c r="H7132">
        <v>2</v>
      </c>
    </row>
    <row r="7133" spans="1:8" x14ac:dyDescent="0.35">
      <c r="A7133">
        <v>148544</v>
      </c>
      <c r="B7133">
        <v>0</v>
      </c>
      <c r="C7133">
        <v>7</v>
      </c>
      <c r="D7133" t="s">
        <v>142</v>
      </c>
      <c r="E7133" s="2">
        <v>0.73368055555555556</v>
      </c>
      <c r="F7133" s="2">
        <v>0.73414351851851856</v>
      </c>
      <c r="G7133" s="2"/>
      <c r="H7133">
        <v>2</v>
      </c>
    </row>
    <row r="7134" spans="1:8" x14ac:dyDescent="0.35">
      <c r="A7134">
        <v>148544</v>
      </c>
      <c r="B7134">
        <v>0</v>
      </c>
      <c r="C7134">
        <v>7</v>
      </c>
      <c r="D7134" t="s">
        <v>46</v>
      </c>
      <c r="E7134" s="2">
        <v>0.73541666666666672</v>
      </c>
      <c r="F7134" s="2">
        <v>0.73587962962962961</v>
      </c>
      <c r="G7134" s="2"/>
      <c r="H7134">
        <v>2</v>
      </c>
    </row>
    <row r="7135" spans="1:8" x14ac:dyDescent="0.35">
      <c r="A7135">
        <v>148544</v>
      </c>
      <c r="B7135">
        <v>0</v>
      </c>
      <c r="C7135">
        <v>7</v>
      </c>
      <c r="D7135" t="s">
        <v>141</v>
      </c>
      <c r="E7135" s="2">
        <v>0.73657407407407405</v>
      </c>
      <c r="F7135" s="2">
        <v>0.73703703703703705</v>
      </c>
      <c r="G7135" s="2"/>
      <c r="H7135">
        <v>2</v>
      </c>
    </row>
    <row r="7136" spans="1:8" x14ac:dyDescent="0.35">
      <c r="A7136">
        <v>148544</v>
      </c>
      <c r="B7136">
        <v>0</v>
      </c>
      <c r="C7136">
        <v>7</v>
      </c>
      <c r="D7136" t="s">
        <v>140</v>
      </c>
      <c r="E7136" s="2">
        <v>0.7387731481481481</v>
      </c>
      <c r="F7136" s="2">
        <v>0.73946759259259254</v>
      </c>
      <c r="G7136" s="2"/>
      <c r="H7136">
        <v>2</v>
      </c>
    </row>
    <row r="7137" spans="1:8" x14ac:dyDescent="0.35">
      <c r="A7137">
        <v>148544</v>
      </c>
      <c r="B7137">
        <v>0</v>
      </c>
      <c r="C7137">
        <v>7</v>
      </c>
      <c r="D7137" t="s">
        <v>95</v>
      </c>
      <c r="E7137" s="2">
        <v>0.74085648148148153</v>
      </c>
      <c r="F7137" s="2">
        <v>0.74143518518518514</v>
      </c>
      <c r="G7137" s="2"/>
      <c r="H7137">
        <v>2</v>
      </c>
    </row>
    <row r="7138" spans="1:8" x14ac:dyDescent="0.35">
      <c r="A7138">
        <v>148544</v>
      </c>
      <c r="B7138">
        <v>0</v>
      </c>
      <c r="C7138">
        <v>7</v>
      </c>
      <c r="D7138" t="s">
        <v>72</v>
      </c>
      <c r="E7138" s="2">
        <v>0.7431712962962963</v>
      </c>
      <c r="F7138" s="2">
        <v>0.74375000000000002</v>
      </c>
      <c r="G7138" s="2"/>
      <c r="H7138">
        <v>2</v>
      </c>
    </row>
    <row r="7139" spans="1:8" x14ac:dyDescent="0.35">
      <c r="A7139">
        <v>148544</v>
      </c>
      <c r="B7139">
        <v>0</v>
      </c>
      <c r="C7139">
        <v>7</v>
      </c>
      <c r="D7139" t="s">
        <v>139</v>
      </c>
      <c r="E7139" s="2">
        <v>0.74537037037037035</v>
      </c>
      <c r="F7139" s="2">
        <v>0.74606481481481479</v>
      </c>
      <c r="G7139" s="2"/>
      <c r="H7139">
        <v>2</v>
      </c>
    </row>
    <row r="7140" spans="1:8" x14ac:dyDescent="0.35">
      <c r="A7140">
        <v>148544</v>
      </c>
      <c r="B7140">
        <v>0</v>
      </c>
      <c r="C7140">
        <v>7</v>
      </c>
      <c r="D7140" t="s">
        <v>138</v>
      </c>
      <c r="E7140" s="2">
        <v>0.74814814814814812</v>
      </c>
      <c r="F7140" s="2">
        <v>0.74861111111111112</v>
      </c>
      <c r="G7140" s="2"/>
      <c r="H7140">
        <v>2</v>
      </c>
    </row>
    <row r="7141" spans="1:8" x14ac:dyDescent="0.35">
      <c r="A7141">
        <v>148544</v>
      </c>
      <c r="B7141">
        <v>0</v>
      </c>
      <c r="C7141">
        <v>7</v>
      </c>
      <c r="D7141" t="s">
        <v>137</v>
      </c>
      <c r="E7141" s="2">
        <v>0.74988425925925928</v>
      </c>
      <c r="F7141" s="2">
        <v>0.75034722222222228</v>
      </c>
      <c r="G7141" s="2"/>
      <c r="H7141">
        <v>2</v>
      </c>
    </row>
    <row r="7142" spans="1:8" x14ac:dyDescent="0.35">
      <c r="A7142">
        <v>148544</v>
      </c>
      <c r="B7142">
        <v>0</v>
      </c>
      <c r="C7142">
        <v>7</v>
      </c>
      <c r="D7142" t="s">
        <v>136</v>
      </c>
      <c r="E7142" s="2">
        <v>0.75208333333333333</v>
      </c>
      <c r="F7142" s="2">
        <v>0.75254629629629632</v>
      </c>
      <c r="G7142" s="2"/>
      <c r="H7142">
        <v>2</v>
      </c>
    </row>
    <row r="7143" spans="1:8" x14ac:dyDescent="0.35">
      <c r="A7143">
        <v>148544</v>
      </c>
      <c r="B7143">
        <v>0</v>
      </c>
      <c r="C7143">
        <v>7</v>
      </c>
      <c r="D7143" t="s">
        <v>135</v>
      </c>
      <c r="E7143" s="2">
        <v>0.75405092592592593</v>
      </c>
      <c r="F7143" s="2">
        <v>0.75451388888888893</v>
      </c>
      <c r="G7143" s="2"/>
      <c r="H7143">
        <v>2</v>
      </c>
    </row>
    <row r="7144" spans="1:8" x14ac:dyDescent="0.35">
      <c r="A7144">
        <v>148544</v>
      </c>
      <c r="B7144">
        <v>1</v>
      </c>
      <c r="C7144">
        <v>7</v>
      </c>
      <c r="D7144" t="s">
        <v>38</v>
      </c>
      <c r="E7144" s="2">
        <v>0.75671296296296298</v>
      </c>
      <c r="F7144" s="2">
        <v>0.75740740740740742</v>
      </c>
      <c r="G7144" s="2"/>
      <c r="H7144" t="s">
        <v>172</v>
      </c>
    </row>
    <row r="7145" spans="1:8" x14ac:dyDescent="0.35">
      <c r="A7145">
        <v>148544</v>
      </c>
      <c r="B7145">
        <v>1</v>
      </c>
      <c r="C7145">
        <v>7</v>
      </c>
      <c r="D7145" t="s">
        <v>133</v>
      </c>
      <c r="E7145" s="2">
        <v>0.75868055555555558</v>
      </c>
      <c r="F7145" s="2">
        <v>0.75914351851851847</v>
      </c>
      <c r="G7145" s="2"/>
      <c r="H7145">
        <v>1</v>
      </c>
    </row>
    <row r="7146" spans="1:8" x14ac:dyDescent="0.35">
      <c r="A7146">
        <v>148544</v>
      </c>
      <c r="B7146">
        <v>1</v>
      </c>
      <c r="C7146">
        <v>7</v>
      </c>
      <c r="D7146" t="s">
        <v>132</v>
      </c>
      <c r="E7146" s="2">
        <v>0.76053240740740746</v>
      </c>
      <c r="F7146" s="2">
        <v>0.76099537037037035</v>
      </c>
      <c r="G7146" s="2"/>
      <c r="H7146">
        <v>1</v>
      </c>
    </row>
    <row r="7147" spans="1:8" x14ac:dyDescent="0.35">
      <c r="A7147">
        <v>148544</v>
      </c>
      <c r="B7147">
        <v>1</v>
      </c>
      <c r="C7147">
        <v>7</v>
      </c>
      <c r="D7147" t="s">
        <v>31</v>
      </c>
      <c r="E7147" s="2">
        <v>0.76307870370370368</v>
      </c>
      <c r="F7147" s="2">
        <v>0.76377314814814812</v>
      </c>
      <c r="G7147" s="2"/>
      <c r="H7147">
        <v>1</v>
      </c>
    </row>
    <row r="7148" spans="1:8" x14ac:dyDescent="0.35">
      <c r="A7148">
        <v>148544</v>
      </c>
      <c r="B7148">
        <v>1</v>
      </c>
      <c r="C7148">
        <v>7</v>
      </c>
      <c r="D7148" t="s">
        <v>158</v>
      </c>
      <c r="E7148" s="2">
        <v>0.765625</v>
      </c>
      <c r="F7148" s="2">
        <v>0.76620370370370372</v>
      </c>
      <c r="G7148" s="2"/>
      <c r="H7148">
        <v>1</v>
      </c>
    </row>
    <row r="7149" spans="1:8" x14ac:dyDescent="0.35">
      <c r="A7149">
        <v>148544</v>
      </c>
      <c r="B7149">
        <v>1</v>
      </c>
      <c r="C7149">
        <v>7</v>
      </c>
      <c r="D7149" t="s">
        <v>157</v>
      </c>
      <c r="E7149" s="2">
        <v>0.76793981481481477</v>
      </c>
      <c r="F7149" s="2">
        <v>0.76840277777777777</v>
      </c>
      <c r="G7149" s="2"/>
      <c r="H7149">
        <v>1</v>
      </c>
    </row>
    <row r="7150" spans="1:8" x14ac:dyDescent="0.35">
      <c r="A7150">
        <v>148544</v>
      </c>
      <c r="B7150">
        <v>1</v>
      </c>
      <c r="C7150">
        <v>7</v>
      </c>
      <c r="D7150" t="s">
        <v>156</v>
      </c>
      <c r="E7150" s="2">
        <v>0.77060185185185182</v>
      </c>
      <c r="F7150" s="2">
        <v>0.77106481481481481</v>
      </c>
      <c r="G7150" s="2"/>
      <c r="H7150">
        <v>1</v>
      </c>
    </row>
    <row r="7151" spans="1:8" x14ac:dyDescent="0.35">
      <c r="A7151">
        <v>148544</v>
      </c>
      <c r="B7151">
        <v>1</v>
      </c>
      <c r="C7151">
        <v>7</v>
      </c>
      <c r="D7151" t="s">
        <v>16</v>
      </c>
      <c r="E7151" s="2">
        <v>0.77256944444444442</v>
      </c>
      <c r="H7151">
        <v>1</v>
      </c>
    </row>
    <row r="7152" spans="1:8" x14ac:dyDescent="0.35">
      <c r="A7152">
        <v>147552</v>
      </c>
      <c r="B7152">
        <v>0</v>
      </c>
      <c r="C7152">
        <v>7</v>
      </c>
      <c r="D7152" t="s">
        <v>16</v>
      </c>
      <c r="F7152" s="2">
        <v>0.72835648148148147</v>
      </c>
      <c r="G7152" s="2"/>
      <c r="H7152">
        <v>1</v>
      </c>
    </row>
    <row r="7153" spans="1:8" x14ac:dyDescent="0.35">
      <c r="A7153">
        <v>147552</v>
      </c>
      <c r="B7153">
        <v>0</v>
      </c>
      <c r="C7153">
        <v>7</v>
      </c>
      <c r="D7153" t="s">
        <v>156</v>
      </c>
      <c r="E7153" s="2">
        <v>0.72928240740740746</v>
      </c>
      <c r="F7153" s="2">
        <v>0.72974537037037035</v>
      </c>
      <c r="G7153" s="2"/>
      <c r="H7153">
        <v>2</v>
      </c>
    </row>
    <row r="7154" spans="1:8" x14ac:dyDescent="0.35">
      <c r="A7154">
        <v>147552</v>
      </c>
      <c r="B7154">
        <v>0</v>
      </c>
      <c r="C7154">
        <v>7</v>
      </c>
      <c r="D7154" t="s">
        <v>157</v>
      </c>
      <c r="E7154" s="2">
        <v>0.73148148148148151</v>
      </c>
      <c r="F7154" s="2">
        <v>0.7319444444444444</v>
      </c>
      <c r="G7154" s="2"/>
      <c r="H7154">
        <v>2</v>
      </c>
    </row>
    <row r="7155" spans="1:8" x14ac:dyDescent="0.35">
      <c r="A7155">
        <v>147552</v>
      </c>
      <c r="B7155">
        <v>0</v>
      </c>
      <c r="C7155">
        <v>7</v>
      </c>
      <c r="D7155" t="s">
        <v>158</v>
      </c>
      <c r="E7155" s="2">
        <v>0.73368055555555556</v>
      </c>
      <c r="F7155" s="2">
        <v>0.73414351851851856</v>
      </c>
      <c r="G7155" s="2"/>
      <c r="H7155">
        <v>2</v>
      </c>
    </row>
    <row r="7156" spans="1:8" x14ac:dyDescent="0.35">
      <c r="A7156">
        <v>147552</v>
      </c>
      <c r="B7156">
        <v>0</v>
      </c>
      <c r="C7156">
        <v>7</v>
      </c>
      <c r="D7156" t="s">
        <v>31</v>
      </c>
      <c r="E7156" s="2">
        <v>0.73611111111111116</v>
      </c>
      <c r="F7156" s="2">
        <v>0.7368055555555556</v>
      </c>
      <c r="G7156" s="2"/>
      <c r="H7156">
        <v>2</v>
      </c>
    </row>
    <row r="7157" spans="1:8" x14ac:dyDescent="0.35">
      <c r="A7157">
        <v>147552</v>
      </c>
      <c r="B7157">
        <v>0</v>
      </c>
      <c r="C7157">
        <v>7</v>
      </c>
      <c r="D7157" t="s">
        <v>132</v>
      </c>
      <c r="E7157" s="2">
        <v>0.7387731481481481</v>
      </c>
      <c r="F7157" s="2">
        <v>0.73923611111111109</v>
      </c>
      <c r="G7157" s="2"/>
      <c r="H7157">
        <v>2</v>
      </c>
    </row>
    <row r="7158" spans="1:8" x14ac:dyDescent="0.35">
      <c r="A7158">
        <v>147552</v>
      </c>
      <c r="B7158">
        <v>0</v>
      </c>
      <c r="C7158">
        <v>7</v>
      </c>
      <c r="D7158" t="s">
        <v>133</v>
      </c>
      <c r="E7158" s="2">
        <v>0.7407407407407407</v>
      </c>
      <c r="F7158" s="2">
        <v>0.7412037037037037</v>
      </c>
      <c r="G7158" s="2"/>
      <c r="H7158">
        <v>2</v>
      </c>
    </row>
    <row r="7159" spans="1:8" x14ac:dyDescent="0.35">
      <c r="A7159">
        <v>147552</v>
      </c>
      <c r="B7159">
        <v>0</v>
      </c>
      <c r="C7159">
        <v>7</v>
      </c>
      <c r="D7159" t="s">
        <v>38</v>
      </c>
      <c r="E7159" s="2">
        <v>0.74247685185185186</v>
      </c>
      <c r="F7159" s="2">
        <v>0.7431712962962963</v>
      </c>
      <c r="G7159" s="2"/>
      <c r="H7159" t="s">
        <v>134</v>
      </c>
    </row>
    <row r="7160" spans="1:8" x14ac:dyDescent="0.35">
      <c r="A7160">
        <v>147552</v>
      </c>
      <c r="B7160">
        <v>1</v>
      </c>
      <c r="C7160">
        <v>7</v>
      </c>
      <c r="D7160" t="s">
        <v>135</v>
      </c>
      <c r="E7160" s="2">
        <v>0.74525462962962963</v>
      </c>
      <c r="F7160" s="2">
        <v>0.74571759259259263</v>
      </c>
      <c r="G7160" s="2"/>
      <c r="H7160">
        <v>1</v>
      </c>
    </row>
    <row r="7161" spans="1:8" x14ac:dyDescent="0.35">
      <c r="A7161">
        <v>147552</v>
      </c>
      <c r="B7161">
        <v>1</v>
      </c>
      <c r="C7161">
        <v>7</v>
      </c>
      <c r="D7161" t="s">
        <v>136</v>
      </c>
      <c r="E7161" s="2">
        <v>0.74710648148148151</v>
      </c>
      <c r="F7161" s="2">
        <v>0.7475694444444444</v>
      </c>
      <c r="G7161" s="2"/>
      <c r="H7161">
        <v>1</v>
      </c>
    </row>
    <row r="7162" spans="1:8" x14ac:dyDescent="0.35">
      <c r="A7162">
        <v>147552</v>
      </c>
      <c r="B7162">
        <v>1</v>
      </c>
      <c r="C7162">
        <v>7</v>
      </c>
      <c r="D7162" t="s">
        <v>137</v>
      </c>
      <c r="E7162" s="2">
        <v>0.74930555555555556</v>
      </c>
      <c r="F7162" s="2">
        <v>0.74976851851851856</v>
      </c>
      <c r="G7162" s="2"/>
      <c r="H7162">
        <v>1</v>
      </c>
    </row>
    <row r="7163" spans="1:8" x14ac:dyDescent="0.35">
      <c r="A7163">
        <v>147552</v>
      </c>
      <c r="B7163">
        <v>1</v>
      </c>
      <c r="C7163">
        <v>7</v>
      </c>
      <c r="D7163" t="s">
        <v>138</v>
      </c>
      <c r="E7163" s="2">
        <v>0.75092592592592589</v>
      </c>
      <c r="F7163" s="2">
        <v>0.75138888888888888</v>
      </c>
      <c r="G7163" s="2"/>
      <c r="H7163">
        <v>1</v>
      </c>
    </row>
    <row r="7164" spans="1:8" x14ac:dyDescent="0.35">
      <c r="A7164">
        <v>147552</v>
      </c>
      <c r="B7164">
        <v>1</v>
      </c>
      <c r="C7164">
        <v>7</v>
      </c>
      <c r="D7164" t="s">
        <v>139</v>
      </c>
      <c r="E7164" s="2">
        <v>0.75347222222222221</v>
      </c>
      <c r="F7164" s="2">
        <v>0.75416666666666665</v>
      </c>
      <c r="G7164" s="2"/>
      <c r="H7164">
        <v>1</v>
      </c>
    </row>
    <row r="7165" spans="1:8" x14ac:dyDescent="0.35">
      <c r="A7165">
        <v>147552</v>
      </c>
      <c r="B7165">
        <v>1</v>
      </c>
      <c r="C7165">
        <v>7</v>
      </c>
      <c r="D7165" t="s">
        <v>72</v>
      </c>
      <c r="E7165" s="2">
        <v>0.75578703703703709</v>
      </c>
      <c r="F7165" s="2">
        <v>0.7563657407407407</v>
      </c>
      <c r="G7165" s="2"/>
      <c r="H7165">
        <v>1</v>
      </c>
    </row>
    <row r="7166" spans="1:8" x14ac:dyDescent="0.35">
      <c r="A7166">
        <v>147552</v>
      </c>
      <c r="B7166">
        <v>1</v>
      </c>
      <c r="C7166">
        <v>7</v>
      </c>
      <c r="D7166" t="s">
        <v>95</v>
      </c>
      <c r="E7166" s="2">
        <v>0.75810185185185186</v>
      </c>
      <c r="F7166" s="2">
        <v>0.75868055555555558</v>
      </c>
      <c r="G7166" s="2"/>
      <c r="H7166">
        <v>1</v>
      </c>
    </row>
    <row r="7167" spans="1:8" x14ac:dyDescent="0.35">
      <c r="A7167">
        <v>147552</v>
      </c>
      <c r="B7167">
        <v>1</v>
      </c>
      <c r="C7167">
        <v>7</v>
      </c>
      <c r="D7167" t="s">
        <v>140</v>
      </c>
      <c r="E7167" s="2">
        <v>0.76006944444444446</v>
      </c>
      <c r="F7167" s="2">
        <v>0.76076388888888891</v>
      </c>
      <c r="G7167" s="2"/>
      <c r="H7167">
        <v>1</v>
      </c>
    </row>
    <row r="7168" spans="1:8" x14ac:dyDescent="0.35">
      <c r="A7168">
        <v>147552</v>
      </c>
      <c r="B7168">
        <v>1</v>
      </c>
      <c r="C7168">
        <v>7</v>
      </c>
      <c r="D7168" t="s">
        <v>141</v>
      </c>
      <c r="E7168" s="2">
        <v>0.76238425925925923</v>
      </c>
      <c r="F7168" s="2">
        <v>0.76284722222222223</v>
      </c>
      <c r="G7168" s="2"/>
      <c r="H7168">
        <v>1</v>
      </c>
    </row>
    <row r="7169" spans="1:8" x14ac:dyDescent="0.35">
      <c r="A7169">
        <v>147552</v>
      </c>
      <c r="B7169">
        <v>1</v>
      </c>
      <c r="C7169">
        <v>7</v>
      </c>
      <c r="D7169" t="s">
        <v>46</v>
      </c>
      <c r="E7169" s="2">
        <v>0.7636574074074074</v>
      </c>
      <c r="F7169" s="2">
        <v>0.76412037037037039</v>
      </c>
      <c r="G7169" s="2"/>
      <c r="H7169">
        <v>1</v>
      </c>
    </row>
    <row r="7170" spans="1:8" x14ac:dyDescent="0.35">
      <c r="A7170">
        <v>147552</v>
      </c>
      <c r="B7170">
        <v>1</v>
      </c>
      <c r="C7170">
        <v>7</v>
      </c>
      <c r="D7170" t="s">
        <v>142</v>
      </c>
      <c r="E7170" s="2">
        <v>0.76527777777777772</v>
      </c>
      <c r="F7170" s="2">
        <v>0.76574074074074072</v>
      </c>
      <c r="G7170" s="2"/>
      <c r="H7170">
        <v>1</v>
      </c>
    </row>
    <row r="7171" spans="1:8" x14ac:dyDescent="0.35">
      <c r="A7171">
        <v>147552</v>
      </c>
      <c r="B7171">
        <v>1</v>
      </c>
      <c r="C7171">
        <v>7</v>
      </c>
      <c r="D7171" t="s">
        <v>143</v>
      </c>
      <c r="E7171" s="2">
        <v>0.76655092592592589</v>
      </c>
      <c r="F7171" s="2">
        <v>0.76724537037037033</v>
      </c>
      <c r="G7171" s="2"/>
      <c r="H7171">
        <v>1</v>
      </c>
    </row>
    <row r="7172" spans="1:8" x14ac:dyDescent="0.35">
      <c r="A7172">
        <v>147552</v>
      </c>
      <c r="B7172">
        <v>1</v>
      </c>
      <c r="C7172">
        <v>7</v>
      </c>
      <c r="D7172" t="s">
        <v>59</v>
      </c>
      <c r="E7172" s="2">
        <v>0.76851851851851849</v>
      </c>
      <c r="F7172" s="2">
        <v>0.76898148148148149</v>
      </c>
      <c r="G7172" s="2"/>
      <c r="H7172">
        <v>1</v>
      </c>
    </row>
    <row r="7173" spans="1:8" x14ac:dyDescent="0.35">
      <c r="A7173">
        <v>147552</v>
      </c>
      <c r="B7173">
        <v>1</v>
      </c>
      <c r="C7173">
        <v>7</v>
      </c>
      <c r="D7173" t="s">
        <v>144</v>
      </c>
      <c r="E7173" s="2">
        <v>0.7700231481481481</v>
      </c>
      <c r="F7173" s="2">
        <v>0.77048611111111109</v>
      </c>
      <c r="G7173" s="2"/>
      <c r="H7173">
        <v>1</v>
      </c>
    </row>
    <row r="7174" spans="1:8" x14ac:dyDescent="0.35">
      <c r="A7174">
        <v>147552</v>
      </c>
      <c r="B7174">
        <v>1</v>
      </c>
      <c r="C7174">
        <v>7</v>
      </c>
      <c r="D7174" t="s">
        <v>9</v>
      </c>
      <c r="E7174" s="2">
        <v>0.7719907407407407</v>
      </c>
      <c r="H7174">
        <v>1</v>
      </c>
    </row>
    <row r="7175" spans="1:8" x14ac:dyDescent="0.35">
      <c r="A7175">
        <v>148250</v>
      </c>
      <c r="B7175">
        <v>0</v>
      </c>
      <c r="C7175">
        <v>7</v>
      </c>
      <c r="D7175" t="s">
        <v>24</v>
      </c>
      <c r="F7175" s="2">
        <v>0.72847222222222219</v>
      </c>
      <c r="G7175" s="2"/>
      <c r="H7175">
        <v>7</v>
      </c>
    </row>
    <row r="7176" spans="1:8" x14ac:dyDescent="0.35">
      <c r="A7176">
        <v>148250</v>
      </c>
      <c r="B7176">
        <v>0</v>
      </c>
      <c r="C7176">
        <v>7</v>
      </c>
      <c r="D7176" t="s">
        <v>155</v>
      </c>
      <c r="E7176" s="2">
        <v>0.73090277777777779</v>
      </c>
      <c r="F7176" s="2">
        <v>0.73136574074074079</v>
      </c>
      <c r="G7176" s="2"/>
      <c r="H7176" t="s">
        <v>110</v>
      </c>
    </row>
    <row r="7177" spans="1:8" x14ac:dyDescent="0.35">
      <c r="A7177">
        <v>148250</v>
      </c>
      <c r="B7177">
        <v>0</v>
      </c>
      <c r="C7177">
        <v>7</v>
      </c>
      <c r="D7177" t="s">
        <v>154</v>
      </c>
      <c r="E7177" s="2">
        <v>0.73287037037037039</v>
      </c>
      <c r="F7177" s="2">
        <v>0.73333333333333328</v>
      </c>
      <c r="G7177" s="2"/>
      <c r="H7177" t="s">
        <v>110</v>
      </c>
    </row>
    <row r="7178" spans="1:8" x14ac:dyDescent="0.35">
      <c r="A7178">
        <v>148250</v>
      </c>
      <c r="B7178">
        <v>0</v>
      </c>
      <c r="C7178">
        <v>7</v>
      </c>
      <c r="D7178" t="s">
        <v>153</v>
      </c>
      <c r="E7178" s="2">
        <v>0.73472222222222228</v>
      </c>
      <c r="F7178" s="2">
        <v>0.73518518518518516</v>
      </c>
      <c r="G7178" s="2"/>
      <c r="H7178" t="s">
        <v>110</v>
      </c>
    </row>
    <row r="7179" spans="1:8" x14ac:dyDescent="0.35">
      <c r="A7179">
        <v>148250</v>
      </c>
      <c r="B7179">
        <v>0</v>
      </c>
      <c r="C7179">
        <v>7</v>
      </c>
      <c r="D7179" t="s">
        <v>126</v>
      </c>
      <c r="E7179" s="2">
        <v>0.73703703703703705</v>
      </c>
      <c r="F7179" s="2">
        <v>0.73842592592592593</v>
      </c>
      <c r="G7179" s="2"/>
      <c r="H7179" t="s">
        <v>110</v>
      </c>
    </row>
    <row r="7180" spans="1:8" x14ac:dyDescent="0.35">
      <c r="A7180">
        <v>148250</v>
      </c>
      <c r="B7180">
        <v>0</v>
      </c>
      <c r="C7180">
        <v>7</v>
      </c>
      <c r="D7180" t="s">
        <v>128</v>
      </c>
      <c r="E7180" s="2">
        <v>0.73993055555555554</v>
      </c>
      <c r="F7180" s="2">
        <v>0.74039351851851853</v>
      </c>
      <c r="G7180" s="2"/>
      <c r="H7180" t="s">
        <v>110</v>
      </c>
    </row>
    <row r="7181" spans="1:8" x14ac:dyDescent="0.35">
      <c r="A7181">
        <v>148250</v>
      </c>
      <c r="B7181">
        <v>0</v>
      </c>
      <c r="C7181">
        <v>7</v>
      </c>
      <c r="D7181" t="s">
        <v>45</v>
      </c>
      <c r="E7181" s="2">
        <v>0.74351851851851847</v>
      </c>
      <c r="F7181" s="2">
        <v>0.74432870370370374</v>
      </c>
      <c r="G7181" s="2"/>
      <c r="H7181" t="s">
        <v>110</v>
      </c>
    </row>
    <row r="7182" spans="1:8" x14ac:dyDescent="0.35">
      <c r="A7182">
        <v>148250</v>
      </c>
      <c r="B7182">
        <v>0</v>
      </c>
      <c r="C7182">
        <v>7</v>
      </c>
      <c r="D7182" t="s">
        <v>21</v>
      </c>
      <c r="E7182" s="2">
        <v>0.74571759259259263</v>
      </c>
      <c r="F7182" s="2">
        <v>0.74629629629629635</v>
      </c>
      <c r="G7182" s="2"/>
      <c r="H7182" t="s">
        <v>122</v>
      </c>
    </row>
    <row r="7183" spans="1:8" x14ac:dyDescent="0.35">
      <c r="A7183">
        <v>148250</v>
      </c>
      <c r="B7183">
        <v>0</v>
      </c>
      <c r="C7183">
        <v>7</v>
      </c>
      <c r="D7183" t="s">
        <v>123</v>
      </c>
      <c r="E7183" s="2">
        <v>0.74849537037037039</v>
      </c>
      <c r="F7183" s="2">
        <v>0.74907407407407411</v>
      </c>
      <c r="G7183" s="2"/>
      <c r="H7183">
        <v>2</v>
      </c>
    </row>
    <row r="7184" spans="1:8" x14ac:dyDescent="0.35">
      <c r="A7184">
        <v>148250</v>
      </c>
      <c r="B7184">
        <v>0</v>
      </c>
      <c r="C7184">
        <v>7</v>
      </c>
      <c r="D7184" t="s">
        <v>93</v>
      </c>
      <c r="E7184" s="2">
        <v>0.75092592592592589</v>
      </c>
      <c r="F7184" s="2">
        <v>0.75138888888888888</v>
      </c>
      <c r="G7184" s="2"/>
      <c r="H7184">
        <v>2</v>
      </c>
    </row>
    <row r="7185" spans="1:8" x14ac:dyDescent="0.35">
      <c r="A7185">
        <v>148250</v>
      </c>
      <c r="B7185">
        <v>0</v>
      </c>
      <c r="C7185">
        <v>7</v>
      </c>
      <c r="D7185" t="s">
        <v>9</v>
      </c>
      <c r="E7185" s="2">
        <v>0.75254629629629632</v>
      </c>
      <c r="F7185" s="2">
        <v>0.75300925925925921</v>
      </c>
      <c r="G7185" s="2"/>
      <c r="H7185">
        <v>2</v>
      </c>
    </row>
    <row r="7186" spans="1:8" x14ac:dyDescent="0.35">
      <c r="A7186">
        <v>148250</v>
      </c>
      <c r="B7186">
        <v>0</v>
      </c>
      <c r="C7186">
        <v>7</v>
      </c>
      <c r="D7186" t="s">
        <v>144</v>
      </c>
      <c r="E7186" s="2">
        <v>0.75416666666666665</v>
      </c>
      <c r="F7186" s="2">
        <v>0.75462962962962965</v>
      </c>
      <c r="G7186" s="2"/>
      <c r="H7186">
        <v>2</v>
      </c>
    </row>
    <row r="7187" spans="1:8" x14ac:dyDescent="0.35">
      <c r="A7187">
        <v>148250</v>
      </c>
      <c r="B7187">
        <v>0</v>
      </c>
      <c r="C7187">
        <v>7</v>
      </c>
      <c r="D7187" t="s">
        <v>59</v>
      </c>
      <c r="E7187" s="2">
        <v>0.75567129629629626</v>
      </c>
      <c r="F7187" s="2">
        <v>0.75613425925925926</v>
      </c>
      <c r="G7187" s="2"/>
      <c r="H7187">
        <v>2</v>
      </c>
    </row>
    <row r="7188" spans="1:8" x14ac:dyDescent="0.35">
      <c r="A7188">
        <v>148250</v>
      </c>
      <c r="B7188">
        <v>0</v>
      </c>
      <c r="C7188">
        <v>7</v>
      </c>
      <c r="D7188" t="s">
        <v>90</v>
      </c>
      <c r="E7188" s="2">
        <v>0.75752314814814814</v>
      </c>
      <c r="F7188" s="2">
        <v>0.75821759259259258</v>
      </c>
      <c r="G7188" s="2"/>
      <c r="H7188">
        <v>2</v>
      </c>
    </row>
    <row r="7189" spans="1:8" x14ac:dyDescent="0.35">
      <c r="A7189">
        <v>148250</v>
      </c>
      <c r="B7189">
        <v>0</v>
      </c>
      <c r="C7189">
        <v>7</v>
      </c>
      <c r="D7189" t="s">
        <v>151</v>
      </c>
      <c r="E7189" s="2">
        <v>0.75949074074074074</v>
      </c>
      <c r="F7189" s="2">
        <v>0.75995370370370374</v>
      </c>
      <c r="G7189" s="2"/>
      <c r="H7189">
        <v>2</v>
      </c>
    </row>
    <row r="7190" spans="1:8" x14ac:dyDescent="0.35">
      <c r="A7190">
        <v>148250</v>
      </c>
      <c r="B7190">
        <v>0</v>
      </c>
      <c r="C7190">
        <v>7</v>
      </c>
      <c r="D7190" t="s">
        <v>150</v>
      </c>
      <c r="E7190" s="2">
        <v>0.76111111111111107</v>
      </c>
      <c r="F7190" s="2">
        <v>0.76180555555555551</v>
      </c>
      <c r="G7190" s="2"/>
      <c r="H7190">
        <v>2</v>
      </c>
    </row>
    <row r="7191" spans="1:8" x14ac:dyDescent="0.35">
      <c r="A7191">
        <v>148250</v>
      </c>
      <c r="B7191">
        <v>0</v>
      </c>
      <c r="C7191">
        <v>7</v>
      </c>
      <c r="D7191" t="s">
        <v>149</v>
      </c>
      <c r="E7191" s="2">
        <v>0.76307870370370368</v>
      </c>
      <c r="F7191" s="2">
        <v>0.7636574074074074</v>
      </c>
      <c r="G7191" s="2"/>
      <c r="H7191">
        <v>2</v>
      </c>
    </row>
    <row r="7192" spans="1:8" x14ac:dyDescent="0.35">
      <c r="A7192">
        <v>148250</v>
      </c>
      <c r="B7192">
        <v>0</v>
      </c>
      <c r="C7192">
        <v>7</v>
      </c>
      <c r="D7192" t="s">
        <v>148</v>
      </c>
      <c r="E7192" s="2">
        <v>0.76527777777777772</v>
      </c>
      <c r="F7192" s="2">
        <v>0.76574074074074072</v>
      </c>
      <c r="G7192" s="2"/>
      <c r="H7192">
        <v>2</v>
      </c>
    </row>
    <row r="7193" spans="1:8" x14ac:dyDescent="0.35">
      <c r="A7193">
        <v>148250</v>
      </c>
      <c r="B7193">
        <v>0</v>
      </c>
      <c r="C7193">
        <v>7</v>
      </c>
      <c r="D7193" t="s">
        <v>19</v>
      </c>
      <c r="E7193" s="2">
        <v>0.76863425925925921</v>
      </c>
      <c r="F7193" s="2">
        <v>0.76909722222222221</v>
      </c>
      <c r="G7193" s="2"/>
      <c r="H7193">
        <v>2</v>
      </c>
    </row>
    <row r="7194" spans="1:8" x14ac:dyDescent="0.35">
      <c r="A7194">
        <v>148250</v>
      </c>
      <c r="B7194">
        <v>0</v>
      </c>
      <c r="C7194">
        <v>7</v>
      </c>
      <c r="D7194" t="s">
        <v>146</v>
      </c>
      <c r="E7194" s="2">
        <v>0.77013888888888893</v>
      </c>
      <c r="F7194" s="2">
        <v>0.77060185185185182</v>
      </c>
      <c r="G7194" s="2"/>
      <c r="H7194" t="s">
        <v>159</v>
      </c>
    </row>
    <row r="7195" spans="1:8" x14ac:dyDescent="0.35">
      <c r="A7195">
        <v>148250</v>
      </c>
      <c r="B7195">
        <v>0</v>
      </c>
      <c r="C7195">
        <v>7</v>
      </c>
      <c r="D7195" t="s">
        <v>145</v>
      </c>
      <c r="E7195" s="2">
        <v>0.7719907407407407</v>
      </c>
      <c r="F7195" s="2">
        <v>0.7724537037037037</v>
      </c>
      <c r="G7195" s="2"/>
      <c r="H7195">
        <v>2</v>
      </c>
    </row>
    <row r="7196" spans="1:8" x14ac:dyDescent="0.35">
      <c r="A7196">
        <v>148250</v>
      </c>
      <c r="B7196">
        <v>0</v>
      </c>
      <c r="C7196">
        <v>7</v>
      </c>
      <c r="D7196" t="s">
        <v>23</v>
      </c>
      <c r="E7196" s="2">
        <v>0.77465277777777775</v>
      </c>
      <c r="H7196">
        <v>1</v>
      </c>
    </row>
    <row r="7197" spans="1:8" x14ac:dyDescent="0.35">
      <c r="A7197">
        <v>148856</v>
      </c>
      <c r="B7197">
        <v>0</v>
      </c>
      <c r="C7197">
        <v>7</v>
      </c>
      <c r="D7197" t="s">
        <v>8</v>
      </c>
      <c r="F7197" s="2">
        <v>0.73460648148148144</v>
      </c>
      <c r="G7197" s="2"/>
      <c r="H7197">
        <v>1</v>
      </c>
    </row>
    <row r="7198" spans="1:8" x14ac:dyDescent="0.35">
      <c r="A7198">
        <v>148856</v>
      </c>
      <c r="B7198">
        <v>0</v>
      </c>
      <c r="C7198">
        <v>7</v>
      </c>
      <c r="D7198" t="s">
        <v>102</v>
      </c>
      <c r="E7198" s="2">
        <v>0.73761574074074077</v>
      </c>
      <c r="F7198" s="2">
        <v>0.73807870370370365</v>
      </c>
      <c r="G7198" s="2"/>
      <c r="H7198">
        <v>2</v>
      </c>
    </row>
    <row r="7199" spans="1:8" x14ac:dyDescent="0.35">
      <c r="A7199">
        <v>148856</v>
      </c>
      <c r="B7199">
        <v>0</v>
      </c>
      <c r="C7199">
        <v>7</v>
      </c>
      <c r="D7199" t="s">
        <v>103</v>
      </c>
      <c r="E7199" s="2">
        <v>0.74108796296296298</v>
      </c>
      <c r="F7199" s="2">
        <v>0.74155092592592597</v>
      </c>
      <c r="G7199" s="2"/>
      <c r="H7199">
        <v>2</v>
      </c>
    </row>
    <row r="7200" spans="1:8" x14ac:dyDescent="0.35">
      <c r="A7200">
        <v>148856</v>
      </c>
      <c r="B7200">
        <v>0</v>
      </c>
      <c r="C7200">
        <v>7</v>
      </c>
      <c r="D7200" t="s">
        <v>104</v>
      </c>
      <c r="E7200" s="2">
        <v>0.74409722222222219</v>
      </c>
      <c r="F7200" s="2">
        <v>0.74456018518518519</v>
      </c>
      <c r="G7200" s="2"/>
      <c r="H7200">
        <v>2</v>
      </c>
    </row>
    <row r="7201" spans="1:8" x14ac:dyDescent="0.35">
      <c r="A7201">
        <v>148856</v>
      </c>
      <c r="B7201">
        <v>0</v>
      </c>
      <c r="C7201">
        <v>7</v>
      </c>
      <c r="D7201" t="s">
        <v>105</v>
      </c>
      <c r="E7201" s="2">
        <v>0.74652777777777779</v>
      </c>
      <c r="F7201" s="2">
        <v>0.74699074074074079</v>
      </c>
      <c r="G7201" s="2"/>
      <c r="H7201">
        <v>2</v>
      </c>
    </row>
    <row r="7202" spans="1:8" x14ac:dyDescent="0.35">
      <c r="A7202">
        <v>148856</v>
      </c>
      <c r="B7202">
        <v>0</v>
      </c>
      <c r="C7202">
        <v>7</v>
      </c>
      <c r="D7202" t="s">
        <v>106</v>
      </c>
      <c r="E7202" s="2">
        <v>0.74907407407407411</v>
      </c>
      <c r="F7202" s="2">
        <v>0.749537037037037</v>
      </c>
      <c r="G7202" s="2"/>
      <c r="H7202">
        <v>2</v>
      </c>
    </row>
    <row r="7203" spans="1:8" x14ac:dyDescent="0.35">
      <c r="A7203">
        <v>148856</v>
      </c>
      <c r="B7203">
        <v>0</v>
      </c>
      <c r="C7203">
        <v>7</v>
      </c>
      <c r="D7203" t="s">
        <v>107</v>
      </c>
      <c r="E7203" s="2">
        <v>0.75115740740740744</v>
      </c>
      <c r="F7203" s="2">
        <v>0.75162037037037033</v>
      </c>
      <c r="G7203" s="2"/>
      <c r="H7203">
        <v>2</v>
      </c>
    </row>
    <row r="7204" spans="1:8" x14ac:dyDescent="0.35">
      <c r="A7204">
        <v>148856</v>
      </c>
      <c r="B7204">
        <v>0</v>
      </c>
      <c r="C7204">
        <v>7</v>
      </c>
      <c r="D7204" t="s">
        <v>108</v>
      </c>
      <c r="E7204" s="2">
        <v>0.75347222222222221</v>
      </c>
      <c r="F7204" s="2">
        <v>0.75393518518518521</v>
      </c>
      <c r="G7204" s="2"/>
      <c r="H7204">
        <v>2</v>
      </c>
    </row>
    <row r="7205" spans="1:8" x14ac:dyDescent="0.35">
      <c r="A7205">
        <v>148856</v>
      </c>
      <c r="B7205">
        <v>0</v>
      </c>
      <c r="C7205">
        <v>7</v>
      </c>
      <c r="D7205" t="s">
        <v>39</v>
      </c>
      <c r="E7205" s="2">
        <v>0.75694444444444442</v>
      </c>
      <c r="F7205" s="2">
        <v>0.75775462962962958</v>
      </c>
      <c r="G7205" s="2"/>
      <c r="H7205">
        <v>6</v>
      </c>
    </row>
    <row r="7206" spans="1:8" x14ac:dyDescent="0.35">
      <c r="A7206">
        <v>148856</v>
      </c>
      <c r="B7206">
        <v>0</v>
      </c>
      <c r="C7206">
        <v>7</v>
      </c>
      <c r="D7206" t="s">
        <v>109</v>
      </c>
      <c r="E7206" s="2">
        <v>0.76006944444444446</v>
      </c>
      <c r="F7206" s="2">
        <v>0.76053240740740746</v>
      </c>
      <c r="G7206" s="2"/>
      <c r="H7206" t="s">
        <v>110</v>
      </c>
    </row>
    <row r="7207" spans="1:8" x14ac:dyDescent="0.35">
      <c r="A7207">
        <v>148856</v>
      </c>
      <c r="B7207">
        <v>0</v>
      </c>
      <c r="C7207">
        <v>7</v>
      </c>
      <c r="D7207" t="s">
        <v>111</v>
      </c>
      <c r="E7207" s="2">
        <v>0.76203703703703707</v>
      </c>
      <c r="F7207" s="2">
        <v>0.76249999999999996</v>
      </c>
      <c r="G7207" s="2"/>
      <c r="H7207" t="s">
        <v>110</v>
      </c>
    </row>
    <row r="7208" spans="1:8" x14ac:dyDescent="0.35">
      <c r="A7208">
        <v>148856</v>
      </c>
      <c r="B7208">
        <v>0</v>
      </c>
      <c r="C7208">
        <v>7</v>
      </c>
      <c r="D7208" t="s">
        <v>112</v>
      </c>
      <c r="E7208" s="2">
        <v>0.76423611111111112</v>
      </c>
      <c r="F7208" s="2">
        <v>0.76481481481481484</v>
      </c>
      <c r="G7208" s="2"/>
      <c r="H7208" t="s">
        <v>110</v>
      </c>
    </row>
    <row r="7209" spans="1:8" x14ac:dyDescent="0.35">
      <c r="A7209">
        <v>148856</v>
      </c>
      <c r="B7209">
        <v>0</v>
      </c>
      <c r="C7209">
        <v>7</v>
      </c>
      <c r="D7209" t="s">
        <v>113</v>
      </c>
      <c r="E7209" s="2">
        <v>0.76631944444444444</v>
      </c>
      <c r="F7209" s="2">
        <v>0.76689814814814816</v>
      </c>
      <c r="G7209" s="2"/>
      <c r="H7209" t="s">
        <v>110</v>
      </c>
    </row>
    <row r="7210" spans="1:8" x14ac:dyDescent="0.35">
      <c r="A7210">
        <v>148856</v>
      </c>
      <c r="B7210">
        <v>0</v>
      </c>
      <c r="C7210">
        <v>7</v>
      </c>
      <c r="D7210" t="s">
        <v>24</v>
      </c>
      <c r="E7210" s="2">
        <v>0.76886574074074077</v>
      </c>
      <c r="F7210" s="2">
        <v>0.77025462962962965</v>
      </c>
      <c r="G7210" s="2"/>
      <c r="H7210" t="s">
        <v>110</v>
      </c>
    </row>
    <row r="7211" spans="1:8" x14ac:dyDescent="0.35">
      <c r="A7211">
        <v>148856</v>
      </c>
      <c r="B7211">
        <v>0</v>
      </c>
      <c r="C7211">
        <v>7</v>
      </c>
      <c r="D7211" t="s">
        <v>45</v>
      </c>
      <c r="E7211" s="2">
        <v>0.77777777777777779</v>
      </c>
      <c r="F7211" s="2">
        <v>0.77847222222222223</v>
      </c>
      <c r="G7211" s="2"/>
      <c r="H7211" t="s">
        <v>110</v>
      </c>
    </row>
    <row r="7212" spans="1:8" x14ac:dyDescent="0.35">
      <c r="A7212">
        <v>148856</v>
      </c>
      <c r="B7212">
        <v>0</v>
      </c>
      <c r="C7212">
        <v>7</v>
      </c>
      <c r="D7212" t="s">
        <v>21</v>
      </c>
      <c r="E7212" s="2">
        <v>0.77997685185185184</v>
      </c>
      <c r="F7212" s="2">
        <v>0.78055555555555556</v>
      </c>
      <c r="G7212" s="2"/>
      <c r="H7212" t="s">
        <v>122</v>
      </c>
    </row>
    <row r="7213" spans="1:8" x14ac:dyDescent="0.35">
      <c r="A7213">
        <v>148856</v>
      </c>
      <c r="B7213">
        <v>0</v>
      </c>
      <c r="C7213">
        <v>7</v>
      </c>
      <c r="D7213" t="s">
        <v>123</v>
      </c>
      <c r="E7213" s="2">
        <v>0.78275462962962961</v>
      </c>
      <c r="F7213" s="2">
        <v>0.78333333333333333</v>
      </c>
      <c r="G7213" s="2"/>
      <c r="H7213">
        <v>2</v>
      </c>
    </row>
    <row r="7214" spans="1:8" x14ac:dyDescent="0.35">
      <c r="A7214">
        <v>148856</v>
      </c>
      <c r="B7214">
        <v>0</v>
      </c>
      <c r="C7214">
        <v>7</v>
      </c>
      <c r="D7214" t="s">
        <v>93</v>
      </c>
      <c r="E7214" s="2">
        <v>0.78553240740740737</v>
      </c>
      <c r="H7214">
        <v>1</v>
      </c>
    </row>
    <row r="7215" spans="1:8" x14ac:dyDescent="0.35">
      <c r="A7215">
        <v>148946</v>
      </c>
      <c r="B7215">
        <v>0</v>
      </c>
      <c r="C7215">
        <v>7</v>
      </c>
      <c r="D7215" t="s">
        <v>9</v>
      </c>
      <c r="F7215" s="2">
        <v>0.734837962962963</v>
      </c>
      <c r="G7215" s="2"/>
      <c r="H7215">
        <v>1</v>
      </c>
    </row>
    <row r="7216" spans="1:8" x14ac:dyDescent="0.35">
      <c r="A7216">
        <v>148946</v>
      </c>
      <c r="B7216">
        <v>0</v>
      </c>
      <c r="C7216">
        <v>7</v>
      </c>
      <c r="D7216" t="s">
        <v>144</v>
      </c>
      <c r="E7216" s="2">
        <v>0.73587962962962961</v>
      </c>
      <c r="F7216" s="2">
        <v>0.7363425925925926</v>
      </c>
      <c r="G7216" s="2"/>
      <c r="H7216">
        <v>2</v>
      </c>
    </row>
    <row r="7217" spans="1:8" x14ac:dyDescent="0.35">
      <c r="A7217">
        <v>148946</v>
      </c>
      <c r="B7217">
        <v>0</v>
      </c>
      <c r="C7217">
        <v>7</v>
      </c>
      <c r="D7217" t="s">
        <v>59</v>
      </c>
      <c r="E7217" s="2">
        <v>0.73738425925925921</v>
      </c>
      <c r="F7217" s="2">
        <v>0.73784722222222221</v>
      </c>
      <c r="G7217" s="2"/>
      <c r="H7217">
        <v>2</v>
      </c>
    </row>
    <row r="7218" spans="1:8" x14ac:dyDescent="0.35">
      <c r="A7218">
        <v>148946</v>
      </c>
      <c r="B7218">
        <v>0</v>
      </c>
      <c r="C7218">
        <v>7</v>
      </c>
      <c r="D7218" t="s">
        <v>90</v>
      </c>
      <c r="E7218" s="2">
        <v>0.73923611111111109</v>
      </c>
      <c r="F7218" s="2">
        <v>0.74131944444444442</v>
      </c>
      <c r="G7218" s="2"/>
      <c r="H7218">
        <v>2</v>
      </c>
    </row>
    <row r="7219" spans="1:8" x14ac:dyDescent="0.35">
      <c r="A7219">
        <v>148946</v>
      </c>
      <c r="B7219">
        <v>0</v>
      </c>
      <c r="C7219">
        <v>7</v>
      </c>
      <c r="D7219" t="s">
        <v>151</v>
      </c>
      <c r="E7219" s="2">
        <v>0.74282407407407403</v>
      </c>
      <c r="F7219" s="2">
        <v>0.74328703703703702</v>
      </c>
      <c r="G7219" s="2"/>
      <c r="H7219">
        <v>2</v>
      </c>
    </row>
    <row r="7220" spans="1:8" x14ac:dyDescent="0.35">
      <c r="A7220">
        <v>148946</v>
      </c>
      <c r="B7220">
        <v>0</v>
      </c>
      <c r="C7220">
        <v>7</v>
      </c>
      <c r="D7220" t="s">
        <v>150</v>
      </c>
      <c r="E7220" s="2">
        <v>0.74467592592592591</v>
      </c>
      <c r="F7220" s="2">
        <v>0.74537037037037035</v>
      </c>
      <c r="G7220" s="2"/>
      <c r="H7220">
        <v>2</v>
      </c>
    </row>
    <row r="7221" spans="1:8" x14ac:dyDescent="0.35">
      <c r="A7221">
        <v>148946</v>
      </c>
      <c r="B7221">
        <v>0</v>
      </c>
      <c r="C7221">
        <v>7</v>
      </c>
      <c r="D7221" t="s">
        <v>149</v>
      </c>
      <c r="E7221" s="2">
        <v>0.74699074074074079</v>
      </c>
      <c r="F7221" s="2">
        <v>0.7475694444444444</v>
      </c>
      <c r="G7221" s="2"/>
      <c r="H7221">
        <v>2</v>
      </c>
    </row>
    <row r="7222" spans="1:8" x14ac:dyDescent="0.35">
      <c r="A7222">
        <v>148946</v>
      </c>
      <c r="B7222">
        <v>0</v>
      </c>
      <c r="C7222">
        <v>7</v>
      </c>
      <c r="D7222" t="s">
        <v>148</v>
      </c>
      <c r="E7222" s="2">
        <v>0.74942129629629628</v>
      </c>
      <c r="F7222" s="2">
        <v>0.74988425925925928</v>
      </c>
      <c r="G7222" s="2"/>
      <c r="H7222">
        <v>2</v>
      </c>
    </row>
    <row r="7223" spans="1:8" x14ac:dyDescent="0.35">
      <c r="A7223">
        <v>148946</v>
      </c>
      <c r="B7223">
        <v>0</v>
      </c>
      <c r="C7223">
        <v>7</v>
      </c>
      <c r="D7223" t="s">
        <v>19</v>
      </c>
      <c r="E7223" s="2">
        <v>0.75335648148148149</v>
      </c>
      <c r="F7223" s="2">
        <v>0.75381944444444449</v>
      </c>
      <c r="G7223" s="2"/>
      <c r="H7223">
        <v>2</v>
      </c>
    </row>
    <row r="7224" spans="1:8" x14ac:dyDescent="0.35">
      <c r="A7224">
        <v>148946</v>
      </c>
      <c r="B7224">
        <v>0</v>
      </c>
      <c r="C7224">
        <v>7</v>
      </c>
      <c r="D7224" t="s">
        <v>146</v>
      </c>
      <c r="E7224" s="2">
        <v>0.75497685185185182</v>
      </c>
      <c r="F7224" s="2">
        <v>0.75543981481481481</v>
      </c>
      <c r="G7224" s="2"/>
      <c r="H7224" t="s">
        <v>159</v>
      </c>
    </row>
    <row r="7225" spans="1:8" x14ac:dyDescent="0.35">
      <c r="A7225">
        <v>148946</v>
      </c>
      <c r="B7225">
        <v>0</v>
      </c>
      <c r="C7225">
        <v>7</v>
      </c>
      <c r="D7225" t="s">
        <v>13</v>
      </c>
      <c r="E7225" s="2">
        <v>0.75810185185185186</v>
      </c>
      <c r="F7225" s="2">
        <v>0.7587962962962963</v>
      </c>
      <c r="G7225" s="2"/>
      <c r="H7225" t="s">
        <v>152</v>
      </c>
    </row>
    <row r="7226" spans="1:8" x14ac:dyDescent="0.35">
      <c r="A7226">
        <v>148946</v>
      </c>
      <c r="B7226">
        <v>1</v>
      </c>
      <c r="C7226">
        <v>7</v>
      </c>
      <c r="D7226" t="s">
        <v>160</v>
      </c>
      <c r="E7226" s="2">
        <v>0.76180555555555551</v>
      </c>
      <c r="F7226" s="2">
        <v>0.76226851851851851</v>
      </c>
      <c r="G7226" s="2"/>
      <c r="H7226" t="s">
        <v>152</v>
      </c>
    </row>
    <row r="7227" spans="1:8" x14ac:dyDescent="0.35">
      <c r="A7227">
        <v>148946</v>
      </c>
      <c r="B7227">
        <v>1</v>
      </c>
      <c r="C7227">
        <v>7</v>
      </c>
      <c r="D7227" t="s">
        <v>11</v>
      </c>
      <c r="E7227" s="2">
        <v>0.76481481481481484</v>
      </c>
      <c r="H7227" t="s">
        <v>161</v>
      </c>
    </row>
    <row r="7228" spans="1:8" x14ac:dyDescent="0.35">
      <c r="A7228">
        <v>148847</v>
      </c>
      <c r="B7228">
        <v>0</v>
      </c>
      <c r="C7228">
        <v>7</v>
      </c>
      <c r="D7228" t="s">
        <v>93</v>
      </c>
      <c r="F7228" s="2">
        <v>0.73506944444444444</v>
      </c>
      <c r="G7228" s="2"/>
      <c r="H7228">
        <v>1</v>
      </c>
    </row>
    <row r="7229" spans="1:8" x14ac:dyDescent="0.35">
      <c r="A7229">
        <v>148847</v>
      </c>
      <c r="B7229">
        <v>0</v>
      </c>
      <c r="C7229">
        <v>7</v>
      </c>
      <c r="D7229" t="s">
        <v>123</v>
      </c>
      <c r="E7229" s="2">
        <v>0.7368055555555556</v>
      </c>
      <c r="F7229" s="2">
        <v>0.73738425925925921</v>
      </c>
      <c r="G7229" s="2"/>
      <c r="H7229">
        <v>1</v>
      </c>
    </row>
    <row r="7230" spans="1:8" x14ac:dyDescent="0.35">
      <c r="A7230">
        <v>148847</v>
      </c>
      <c r="B7230">
        <v>0</v>
      </c>
      <c r="C7230">
        <v>7</v>
      </c>
      <c r="D7230" t="s">
        <v>21</v>
      </c>
      <c r="E7230" s="2">
        <v>0.73946759259259254</v>
      </c>
      <c r="F7230" s="2">
        <v>0.74004629629629626</v>
      </c>
      <c r="G7230" s="2"/>
      <c r="H7230" t="s">
        <v>114</v>
      </c>
    </row>
    <row r="7231" spans="1:8" x14ac:dyDescent="0.35">
      <c r="A7231">
        <v>148847</v>
      </c>
      <c r="B7231">
        <v>0</v>
      </c>
      <c r="C7231">
        <v>7</v>
      </c>
      <c r="D7231" t="s">
        <v>45</v>
      </c>
      <c r="E7231" s="2">
        <v>0.74189814814814814</v>
      </c>
      <c r="F7231" s="2">
        <v>0.7436342592592593</v>
      </c>
      <c r="G7231" s="2"/>
      <c r="H7231" t="s">
        <v>152</v>
      </c>
    </row>
    <row r="7232" spans="1:8" x14ac:dyDescent="0.35">
      <c r="A7232">
        <v>148847</v>
      </c>
      <c r="B7232">
        <v>0</v>
      </c>
      <c r="C7232">
        <v>7</v>
      </c>
      <c r="D7232" t="s">
        <v>24</v>
      </c>
      <c r="E7232" s="2">
        <v>0.75115740740740744</v>
      </c>
      <c r="F7232" s="2">
        <v>0.75185185185185188</v>
      </c>
      <c r="G7232" s="2"/>
      <c r="H7232" t="s">
        <v>152</v>
      </c>
    </row>
    <row r="7233" spans="1:8" x14ac:dyDescent="0.35">
      <c r="A7233">
        <v>148847</v>
      </c>
      <c r="B7233">
        <v>0</v>
      </c>
      <c r="C7233">
        <v>7</v>
      </c>
      <c r="D7233" t="s">
        <v>113</v>
      </c>
      <c r="E7233" s="2">
        <v>0.75381944444444449</v>
      </c>
      <c r="F7233" s="2">
        <v>0.7543981481481481</v>
      </c>
      <c r="G7233" s="2"/>
      <c r="H7233" t="s">
        <v>152</v>
      </c>
    </row>
    <row r="7234" spans="1:8" x14ac:dyDescent="0.35">
      <c r="A7234">
        <v>148847</v>
      </c>
      <c r="B7234">
        <v>0</v>
      </c>
      <c r="C7234">
        <v>7</v>
      </c>
      <c r="D7234" t="s">
        <v>112</v>
      </c>
      <c r="E7234" s="2">
        <v>0.75578703703703709</v>
      </c>
      <c r="F7234" s="2">
        <v>0.7563657407407407</v>
      </c>
      <c r="G7234" s="2"/>
      <c r="H7234" t="s">
        <v>152</v>
      </c>
    </row>
    <row r="7235" spans="1:8" x14ac:dyDescent="0.35">
      <c r="A7235">
        <v>148847</v>
      </c>
      <c r="B7235">
        <v>0</v>
      </c>
      <c r="C7235">
        <v>7</v>
      </c>
      <c r="D7235" t="s">
        <v>111</v>
      </c>
      <c r="E7235" s="2">
        <v>0.75798611111111114</v>
      </c>
      <c r="F7235" s="2">
        <v>0.75844907407407403</v>
      </c>
      <c r="G7235" s="2"/>
      <c r="H7235" t="s">
        <v>152</v>
      </c>
    </row>
    <row r="7236" spans="1:8" x14ac:dyDescent="0.35">
      <c r="A7236">
        <v>148847</v>
      </c>
      <c r="B7236">
        <v>0</v>
      </c>
      <c r="C7236">
        <v>7</v>
      </c>
      <c r="D7236" t="s">
        <v>109</v>
      </c>
      <c r="E7236" s="2">
        <v>0.75995370370370374</v>
      </c>
      <c r="F7236" s="2">
        <v>0.76041666666666663</v>
      </c>
      <c r="G7236" s="2"/>
      <c r="H7236" t="s">
        <v>152</v>
      </c>
    </row>
    <row r="7237" spans="1:8" x14ac:dyDescent="0.35">
      <c r="A7237">
        <v>148847</v>
      </c>
      <c r="B7237">
        <v>0</v>
      </c>
      <c r="C7237">
        <v>7</v>
      </c>
      <c r="D7237" t="s">
        <v>39</v>
      </c>
      <c r="E7237" s="2">
        <v>0.76249999999999996</v>
      </c>
      <c r="F7237" s="2">
        <v>0.7631944444444444</v>
      </c>
      <c r="G7237" s="2"/>
      <c r="H7237">
        <v>5</v>
      </c>
    </row>
    <row r="7238" spans="1:8" x14ac:dyDescent="0.35">
      <c r="A7238">
        <v>148847</v>
      </c>
      <c r="B7238">
        <v>0</v>
      </c>
      <c r="C7238">
        <v>7</v>
      </c>
      <c r="D7238" t="s">
        <v>108</v>
      </c>
      <c r="E7238" s="2">
        <v>0.76574074074074072</v>
      </c>
      <c r="F7238" s="2">
        <v>0.76620370370370372</v>
      </c>
      <c r="G7238" s="2"/>
      <c r="H7238">
        <v>1</v>
      </c>
    </row>
    <row r="7239" spans="1:8" x14ac:dyDescent="0.35">
      <c r="A7239">
        <v>148847</v>
      </c>
      <c r="B7239">
        <v>0</v>
      </c>
      <c r="C7239">
        <v>7</v>
      </c>
      <c r="D7239" t="s">
        <v>107</v>
      </c>
      <c r="E7239" s="2">
        <v>0.76782407407407405</v>
      </c>
      <c r="F7239" s="2">
        <v>0.76828703703703705</v>
      </c>
      <c r="G7239" s="2"/>
      <c r="H7239">
        <v>1</v>
      </c>
    </row>
    <row r="7240" spans="1:8" x14ac:dyDescent="0.35">
      <c r="A7240">
        <v>148847</v>
      </c>
      <c r="B7240">
        <v>0</v>
      </c>
      <c r="C7240">
        <v>7</v>
      </c>
      <c r="D7240" t="s">
        <v>106</v>
      </c>
      <c r="E7240" s="2">
        <v>0.76944444444444449</v>
      </c>
      <c r="F7240" s="2">
        <v>0.76990740740740737</v>
      </c>
      <c r="G7240" s="2"/>
      <c r="H7240">
        <v>1</v>
      </c>
    </row>
    <row r="7241" spans="1:8" x14ac:dyDescent="0.35">
      <c r="A7241">
        <v>148847</v>
      </c>
      <c r="B7241">
        <v>0</v>
      </c>
      <c r="C7241">
        <v>7</v>
      </c>
      <c r="D7241" t="s">
        <v>105</v>
      </c>
      <c r="E7241" s="2">
        <v>0.77164351851851853</v>
      </c>
      <c r="F7241" s="2">
        <v>0.77210648148148153</v>
      </c>
      <c r="G7241" s="2"/>
      <c r="H7241">
        <v>1</v>
      </c>
    </row>
    <row r="7242" spans="1:8" x14ac:dyDescent="0.35">
      <c r="A7242">
        <v>148847</v>
      </c>
      <c r="B7242">
        <v>0</v>
      </c>
      <c r="C7242">
        <v>7</v>
      </c>
      <c r="D7242" t="s">
        <v>104</v>
      </c>
      <c r="E7242" s="2">
        <v>0.77384259259259258</v>
      </c>
      <c r="F7242" s="2">
        <v>0.77430555555555558</v>
      </c>
      <c r="G7242" s="2"/>
      <c r="H7242">
        <v>1</v>
      </c>
    </row>
    <row r="7243" spans="1:8" x14ac:dyDescent="0.35">
      <c r="A7243">
        <v>148847</v>
      </c>
      <c r="B7243">
        <v>0</v>
      </c>
      <c r="C7243">
        <v>7</v>
      </c>
      <c r="D7243" t="s">
        <v>103</v>
      </c>
      <c r="E7243" s="2">
        <v>0.77662037037037035</v>
      </c>
      <c r="F7243" s="2">
        <v>0.77708333333333335</v>
      </c>
      <c r="G7243" s="2"/>
      <c r="H7243">
        <v>1</v>
      </c>
    </row>
    <row r="7244" spans="1:8" x14ac:dyDescent="0.35">
      <c r="A7244">
        <v>148847</v>
      </c>
      <c r="B7244">
        <v>0</v>
      </c>
      <c r="C7244">
        <v>7</v>
      </c>
      <c r="D7244" t="s">
        <v>102</v>
      </c>
      <c r="E7244" s="2">
        <v>0.77951388888888884</v>
      </c>
      <c r="F7244" s="2">
        <v>0.77997685185185184</v>
      </c>
      <c r="G7244" s="2"/>
      <c r="H7244">
        <v>1</v>
      </c>
    </row>
    <row r="7245" spans="1:8" x14ac:dyDescent="0.35">
      <c r="A7245">
        <v>148847</v>
      </c>
      <c r="B7245">
        <v>0</v>
      </c>
      <c r="C7245">
        <v>7</v>
      </c>
      <c r="D7245" t="s">
        <v>8</v>
      </c>
      <c r="E7245" s="2">
        <v>0.78344907407407405</v>
      </c>
      <c r="H7245">
        <v>1</v>
      </c>
    </row>
    <row r="7246" spans="1:8" x14ac:dyDescent="0.35">
      <c r="A7246">
        <v>147148</v>
      </c>
      <c r="B7246">
        <v>0</v>
      </c>
      <c r="C7246">
        <v>7</v>
      </c>
      <c r="D7246" t="s">
        <v>18</v>
      </c>
      <c r="F7246" s="2">
        <v>0.73518518518518516</v>
      </c>
      <c r="G7246" s="2"/>
      <c r="H7246" t="s">
        <v>124</v>
      </c>
    </row>
    <row r="7247" spans="1:8" x14ac:dyDescent="0.35">
      <c r="A7247">
        <v>147148</v>
      </c>
      <c r="B7247">
        <v>0</v>
      </c>
      <c r="C7247">
        <v>7</v>
      </c>
      <c r="D7247" t="s">
        <v>17</v>
      </c>
      <c r="E7247" s="2">
        <v>0.73750000000000004</v>
      </c>
      <c r="F7247" s="2">
        <v>0.73796296296296293</v>
      </c>
      <c r="G7247" s="2"/>
      <c r="H7247">
        <v>2</v>
      </c>
    </row>
    <row r="7248" spans="1:8" x14ac:dyDescent="0.35">
      <c r="A7248">
        <v>147148</v>
      </c>
      <c r="B7248">
        <v>0</v>
      </c>
      <c r="C7248">
        <v>7</v>
      </c>
      <c r="D7248" t="s">
        <v>125</v>
      </c>
      <c r="E7248" s="2">
        <v>0.73958333333333337</v>
      </c>
      <c r="F7248" s="2">
        <v>0.74004629629629626</v>
      </c>
      <c r="G7248" s="2"/>
      <c r="H7248">
        <v>2</v>
      </c>
    </row>
    <row r="7249" spans="1:8" x14ac:dyDescent="0.35">
      <c r="A7249">
        <v>147148</v>
      </c>
      <c r="B7249">
        <v>0</v>
      </c>
      <c r="C7249">
        <v>7</v>
      </c>
      <c r="D7249" t="s">
        <v>126</v>
      </c>
      <c r="E7249" s="2">
        <v>0.74212962962962958</v>
      </c>
      <c r="F7249" s="2">
        <v>0.74282407407407403</v>
      </c>
      <c r="G7249" s="2"/>
      <c r="H7249" t="s">
        <v>127</v>
      </c>
    </row>
    <row r="7250" spans="1:8" x14ac:dyDescent="0.35">
      <c r="A7250">
        <v>147148</v>
      </c>
      <c r="B7250">
        <v>0</v>
      </c>
      <c r="C7250">
        <v>7</v>
      </c>
      <c r="D7250" t="s">
        <v>128</v>
      </c>
      <c r="E7250" s="2">
        <v>0.74432870370370374</v>
      </c>
      <c r="F7250" s="2">
        <v>0.74479166666666663</v>
      </c>
      <c r="G7250" s="2"/>
      <c r="H7250" t="s">
        <v>110</v>
      </c>
    </row>
    <row r="7251" spans="1:8" x14ac:dyDescent="0.35">
      <c r="A7251">
        <v>147148</v>
      </c>
      <c r="B7251">
        <v>0</v>
      </c>
      <c r="C7251">
        <v>7</v>
      </c>
      <c r="D7251" t="s">
        <v>129</v>
      </c>
      <c r="E7251" s="2">
        <v>0.74618055555555551</v>
      </c>
      <c r="F7251" s="2">
        <v>0.74664351851851851</v>
      </c>
      <c r="G7251" s="2"/>
      <c r="H7251" t="s">
        <v>110</v>
      </c>
    </row>
    <row r="7252" spans="1:8" x14ac:dyDescent="0.35">
      <c r="A7252">
        <v>147148</v>
      </c>
      <c r="B7252">
        <v>0</v>
      </c>
      <c r="C7252">
        <v>7</v>
      </c>
      <c r="D7252" t="s">
        <v>130</v>
      </c>
      <c r="E7252" s="2">
        <v>0.7480324074074074</v>
      </c>
      <c r="F7252" s="2">
        <v>0.74861111111111112</v>
      </c>
      <c r="G7252" s="2"/>
      <c r="H7252" t="s">
        <v>110</v>
      </c>
    </row>
    <row r="7253" spans="1:8" x14ac:dyDescent="0.35">
      <c r="A7253">
        <v>147148</v>
      </c>
      <c r="B7253">
        <v>0</v>
      </c>
      <c r="C7253">
        <v>7</v>
      </c>
      <c r="D7253" t="s">
        <v>45</v>
      </c>
      <c r="E7253" s="2">
        <v>0.75011574074074072</v>
      </c>
      <c r="F7253" s="2">
        <v>0.75104166666666672</v>
      </c>
      <c r="G7253" s="2"/>
      <c r="H7253" t="s">
        <v>110</v>
      </c>
    </row>
    <row r="7254" spans="1:8" x14ac:dyDescent="0.35">
      <c r="A7254">
        <v>147148</v>
      </c>
      <c r="B7254">
        <v>0</v>
      </c>
      <c r="C7254">
        <v>7</v>
      </c>
      <c r="D7254" t="s">
        <v>21</v>
      </c>
      <c r="E7254" s="2">
        <v>0.75289351851851849</v>
      </c>
      <c r="H7254" t="s">
        <v>114</v>
      </c>
    </row>
    <row r="7255" spans="1:8" x14ac:dyDescent="0.35">
      <c r="A7255">
        <v>147950</v>
      </c>
      <c r="B7255">
        <v>0</v>
      </c>
      <c r="C7255">
        <v>7</v>
      </c>
      <c r="D7255" t="s">
        <v>11</v>
      </c>
      <c r="F7255" s="2">
        <v>0.73611111111111116</v>
      </c>
      <c r="G7255" s="2"/>
      <c r="H7255" t="s">
        <v>161</v>
      </c>
    </row>
    <row r="7256" spans="1:8" x14ac:dyDescent="0.35">
      <c r="A7256">
        <v>147950</v>
      </c>
      <c r="B7256">
        <v>0</v>
      </c>
      <c r="C7256">
        <v>7</v>
      </c>
      <c r="D7256" t="s">
        <v>160</v>
      </c>
      <c r="E7256" s="2">
        <v>0.73854166666666665</v>
      </c>
      <c r="F7256" s="2">
        <v>0.73923611111111109</v>
      </c>
      <c r="G7256" s="2"/>
      <c r="H7256" t="s">
        <v>110</v>
      </c>
    </row>
    <row r="7257" spans="1:8" x14ac:dyDescent="0.35">
      <c r="A7257">
        <v>147950</v>
      </c>
      <c r="B7257">
        <v>1</v>
      </c>
      <c r="C7257">
        <v>7</v>
      </c>
      <c r="D7257" t="s">
        <v>13</v>
      </c>
      <c r="E7257" s="2">
        <v>0.7427083333333333</v>
      </c>
      <c r="F7257" s="2">
        <v>0.74340277777777775</v>
      </c>
      <c r="G7257" s="2"/>
      <c r="H7257" t="s">
        <v>110</v>
      </c>
    </row>
    <row r="7258" spans="1:8" x14ac:dyDescent="0.35">
      <c r="A7258">
        <v>147950</v>
      </c>
      <c r="B7258">
        <v>1</v>
      </c>
      <c r="C7258">
        <v>7</v>
      </c>
      <c r="D7258" t="s">
        <v>146</v>
      </c>
      <c r="E7258" s="2">
        <v>0.74548611111111107</v>
      </c>
      <c r="F7258" s="2">
        <v>0.74594907407407407</v>
      </c>
      <c r="G7258" s="2"/>
      <c r="H7258" t="s">
        <v>147</v>
      </c>
    </row>
    <row r="7259" spans="1:8" x14ac:dyDescent="0.35">
      <c r="A7259">
        <v>147950</v>
      </c>
      <c r="B7259">
        <v>1</v>
      </c>
      <c r="C7259">
        <v>7</v>
      </c>
      <c r="D7259" t="s">
        <v>19</v>
      </c>
      <c r="E7259" s="2">
        <v>0.74710648148148151</v>
      </c>
      <c r="F7259" s="2">
        <v>0.7475694444444444</v>
      </c>
      <c r="G7259" s="2"/>
      <c r="H7259">
        <v>1</v>
      </c>
    </row>
    <row r="7260" spans="1:8" x14ac:dyDescent="0.35">
      <c r="A7260">
        <v>147950</v>
      </c>
      <c r="B7260">
        <v>1</v>
      </c>
      <c r="C7260">
        <v>7</v>
      </c>
      <c r="D7260" t="s">
        <v>148</v>
      </c>
      <c r="E7260" s="2">
        <v>0.75081018518518516</v>
      </c>
      <c r="F7260" s="2">
        <v>0.75127314814814816</v>
      </c>
      <c r="G7260" s="2"/>
      <c r="H7260">
        <v>1</v>
      </c>
    </row>
    <row r="7261" spans="1:8" x14ac:dyDescent="0.35">
      <c r="A7261">
        <v>147950</v>
      </c>
      <c r="B7261">
        <v>1</v>
      </c>
      <c r="C7261">
        <v>7</v>
      </c>
      <c r="D7261" t="s">
        <v>149</v>
      </c>
      <c r="E7261" s="2">
        <v>0.75300925925925921</v>
      </c>
      <c r="F7261" s="2">
        <v>0.75358796296296293</v>
      </c>
      <c r="G7261" s="2"/>
      <c r="H7261">
        <v>1</v>
      </c>
    </row>
    <row r="7262" spans="1:8" x14ac:dyDescent="0.35">
      <c r="A7262">
        <v>147950</v>
      </c>
      <c r="B7262">
        <v>1</v>
      </c>
      <c r="C7262">
        <v>7</v>
      </c>
      <c r="D7262" t="s">
        <v>150</v>
      </c>
      <c r="E7262" s="2">
        <v>0.75520833333333337</v>
      </c>
      <c r="F7262" s="2">
        <v>0.75590277777777781</v>
      </c>
      <c r="G7262" s="2"/>
      <c r="H7262">
        <v>1</v>
      </c>
    </row>
    <row r="7263" spans="1:8" x14ac:dyDescent="0.35">
      <c r="A7263">
        <v>147950</v>
      </c>
      <c r="B7263">
        <v>1</v>
      </c>
      <c r="C7263">
        <v>7</v>
      </c>
      <c r="D7263" t="s">
        <v>151</v>
      </c>
      <c r="E7263" s="2">
        <v>0.7572916666666667</v>
      </c>
      <c r="F7263" s="2">
        <v>0.75775462962962958</v>
      </c>
      <c r="G7263" s="2"/>
      <c r="H7263">
        <v>1</v>
      </c>
    </row>
    <row r="7264" spans="1:8" x14ac:dyDescent="0.35">
      <c r="A7264">
        <v>147950</v>
      </c>
      <c r="B7264">
        <v>1</v>
      </c>
      <c r="C7264">
        <v>7</v>
      </c>
      <c r="D7264" t="s">
        <v>90</v>
      </c>
      <c r="E7264" s="2">
        <v>0.75914351851851847</v>
      </c>
      <c r="F7264" s="2">
        <v>0.75983796296296291</v>
      </c>
      <c r="G7264" s="2"/>
      <c r="H7264">
        <v>1</v>
      </c>
    </row>
    <row r="7265" spans="1:8" x14ac:dyDescent="0.35">
      <c r="A7265">
        <v>147950</v>
      </c>
      <c r="B7265">
        <v>1</v>
      </c>
      <c r="C7265">
        <v>7</v>
      </c>
      <c r="D7265" t="s">
        <v>59</v>
      </c>
      <c r="E7265" s="2">
        <v>0.7612268518518519</v>
      </c>
      <c r="F7265" s="2">
        <v>0.76168981481481479</v>
      </c>
      <c r="G7265" s="2"/>
      <c r="H7265">
        <v>1</v>
      </c>
    </row>
    <row r="7266" spans="1:8" x14ac:dyDescent="0.35">
      <c r="A7266">
        <v>147950</v>
      </c>
      <c r="B7266">
        <v>1</v>
      </c>
      <c r="C7266">
        <v>7</v>
      </c>
      <c r="D7266" t="s">
        <v>144</v>
      </c>
      <c r="E7266" s="2">
        <v>0.76273148148148151</v>
      </c>
      <c r="F7266" s="2">
        <v>0.7631944444444444</v>
      </c>
      <c r="G7266" s="2"/>
      <c r="H7266">
        <v>1</v>
      </c>
    </row>
    <row r="7267" spans="1:8" x14ac:dyDescent="0.35">
      <c r="A7267">
        <v>147950</v>
      </c>
      <c r="B7267">
        <v>1</v>
      </c>
      <c r="C7267">
        <v>7</v>
      </c>
      <c r="D7267" t="s">
        <v>9</v>
      </c>
      <c r="E7267" s="2">
        <v>0.76469907407407411</v>
      </c>
      <c r="H7267">
        <v>1</v>
      </c>
    </row>
    <row r="7268" spans="1:8" x14ac:dyDescent="0.35">
      <c r="A7268">
        <v>145550</v>
      </c>
      <c r="B7268">
        <v>0</v>
      </c>
      <c r="C7268">
        <v>7</v>
      </c>
      <c r="D7268" t="s">
        <v>26</v>
      </c>
      <c r="F7268" s="2">
        <v>0.73611111111111116</v>
      </c>
      <c r="G7268" s="2"/>
      <c r="H7268">
        <v>2</v>
      </c>
    </row>
    <row r="7269" spans="1:8" x14ac:dyDescent="0.35">
      <c r="A7269">
        <v>145550</v>
      </c>
      <c r="B7269">
        <v>0</v>
      </c>
      <c r="C7269">
        <v>7</v>
      </c>
      <c r="D7269" t="s">
        <v>165</v>
      </c>
      <c r="E7269" s="2">
        <v>0.73784722222222221</v>
      </c>
      <c r="F7269" s="2">
        <v>0.73831018518518521</v>
      </c>
      <c r="G7269" s="2"/>
      <c r="H7269">
        <v>2</v>
      </c>
    </row>
    <row r="7270" spans="1:8" x14ac:dyDescent="0.35">
      <c r="A7270">
        <v>145550</v>
      </c>
      <c r="B7270">
        <v>0</v>
      </c>
      <c r="C7270">
        <v>7</v>
      </c>
      <c r="D7270" t="s">
        <v>164</v>
      </c>
      <c r="E7270" s="2">
        <v>0.74050925925925926</v>
      </c>
      <c r="F7270" s="2">
        <v>0.74097222222222225</v>
      </c>
      <c r="G7270" s="2"/>
      <c r="H7270">
        <v>2</v>
      </c>
    </row>
    <row r="7271" spans="1:8" x14ac:dyDescent="0.35">
      <c r="A7271">
        <v>145550</v>
      </c>
      <c r="B7271">
        <v>0</v>
      </c>
      <c r="C7271">
        <v>7</v>
      </c>
      <c r="D7271" t="s">
        <v>163</v>
      </c>
      <c r="E7271" s="2">
        <v>0.7431712962962963</v>
      </c>
      <c r="F7271" s="2">
        <v>0.7436342592592593</v>
      </c>
      <c r="G7271" s="2"/>
      <c r="H7271">
        <v>2</v>
      </c>
    </row>
    <row r="7272" spans="1:8" x14ac:dyDescent="0.35">
      <c r="A7272">
        <v>145550</v>
      </c>
      <c r="B7272">
        <v>0</v>
      </c>
      <c r="C7272">
        <v>7</v>
      </c>
      <c r="D7272" t="s">
        <v>18</v>
      </c>
      <c r="E7272" s="2">
        <v>0.74513888888888891</v>
      </c>
      <c r="F7272" s="2">
        <v>0.7456018518518519</v>
      </c>
      <c r="G7272" s="2"/>
      <c r="H7272">
        <v>2</v>
      </c>
    </row>
    <row r="7273" spans="1:8" x14ac:dyDescent="0.35">
      <c r="A7273">
        <v>145550</v>
      </c>
      <c r="B7273">
        <v>0</v>
      </c>
      <c r="C7273">
        <v>7</v>
      </c>
      <c r="D7273" t="s">
        <v>17</v>
      </c>
      <c r="E7273" s="2">
        <v>0.74791666666666667</v>
      </c>
      <c r="F7273" s="2">
        <v>0.74837962962962967</v>
      </c>
      <c r="G7273" s="2"/>
      <c r="H7273">
        <v>2</v>
      </c>
    </row>
    <row r="7274" spans="1:8" x14ac:dyDescent="0.35">
      <c r="A7274">
        <v>145550</v>
      </c>
      <c r="B7274">
        <v>0</v>
      </c>
      <c r="C7274">
        <v>7</v>
      </c>
      <c r="D7274" t="s">
        <v>125</v>
      </c>
      <c r="E7274" s="2">
        <v>0.74988425925925928</v>
      </c>
      <c r="F7274" s="2">
        <v>0.75034722222222228</v>
      </c>
      <c r="G7274" s="2"/>
      <c r="H7274">
        <v>2</v>
      </c>
    </row>
    <row r="7275" spans="1:8" x14ac:dyDescent="0.35">
      <c r="A7275">
        <v>145550</v>
      </c>
      <c r="B7275">
        <v>0</v>
      </c>
      <c r="C7275">
        <v>7</v>
      </c>
      <c r="D7275" t="s">
        <v>126</v>
      </c>
      <c r="E7275" s="2">
        <v>0.75254629629629632</v>
      </c>
      <c r="F7275" s="2">
        <v>0.75324074074074077</v>
      </c>
      <c r="G7275" s="2"/>
      <c r="H7275" t="s">
        <v>127</v>
      </c>
    </row>
    <row r="7276" spans="1:8" x14ac:dyDescent="0.35">
      <c r="A7276">
        <v>145550</v>
      </c>
      <c r="B7276">
        <v>0</v>
      </c>
      <c r="C7276">
        <v>7</v>
      </c>
      <c r="D7276" t="s">
        <v>128</v>
      </c>
      <c r="E7276" s="2">
        <v>0.75474537037037037</v>
      </c>
      <c r="F7276" s="2">
        <v>0.75520833333333337</v>
      </c>
      <c r="G7276" s="2"/>
      <c r="H7276" t="s">
        <v>110</v>
      </c>
    </row>
    <row r="7277" spans="1:8" x14ac:dyDescent="0.35">
      <c r="A7277">
        <v>145550</v>
      </c>
      <c r="B7277">
        <v>0</v>
      </c>
      <c r="C7277">
        <v>7</v>
      </c>
      <c r="D7277" t="s">
        <v>129</v>
      </c>
      <c r="E7277" s="2">
        <v>0.75659722222222225</v>
      </c>
      <c r="F7277" s="2">
        <v>0.75706018518518514</v>
      </c>
      <c r="G7277" s="2"/>
      <c r="H7277" t="s">
        <v>110</v>
      </c>
    </row>
    <row r="7278" spans="1:8" x14ac:dyDescent="0.35">
      <c r="A7278">
        <v>145550</v>
      </c>
      <c r="B7278">
        <v>0</v>
      </c>
      <c r="C7278">
        <v>7</v>
      </c>
      <c r="D7278" t="s">
        <v>130</v>
      </c>
      <c r="E7278" s="2">
        <v>0.75844907407407403</v>
      </c>
      <c r="F7278" s="2">
        <v>0.75902777777777775</v>
      </c>
      <c r="G7278" s="2"/>
      <c r="H7278" t="s">
        <v>110</v>
      </c>
    </row>
    <row r="7279" spans="1:8" x14ac:dyDescent="0.35">
      <c r="A7279">
        <v>145550</v>
      </c>
      <c r="B7279">
        <v>0</v>
      </c>
      <c r="C7279">
        <v>7</v>
      </c>
      <c r="D7279" t="s">
        <v>45</v>
      </c>
      <c r="E7279" s="2">
        <v>0.76053240740740746</v>
      </c>
      <c r="F7279" s="2">
        <v>0.76145833333333335</v>
      </c>
      <c r="G7279" s="2"/>
      <c r="H7279" t="s">
        <v>110</v>
      </c>
    </row>
    <row r="7280" spans="1:8" x14ac:dyDescent="0.35">
      <c r="A7280">
        <v>145550</v>
      </c>
      <c r="B7280">
        <v>0</v>
      </c>
      <c r="C7280">
        <v>7</v>
      </c>
      <c r="D7280" t="s">
        <v>21</v>
      </c>
      <c r="E7280" s="2">
        <v>0.76331018518518523</v>
      </c>
      <c r="H7280" t="s">
        <v>114</v>
      </c>
    </row>
    <row r="7281" spans="1:8" x14ac:dyDescent="0.35">
      <c r="A7281">
        <v>145543</v>
      </c>
      <c r="B7281">
        <v>0</v>
      </c>
      <c r="C7281">
        <v>7</v>
      </c>
      <c r="D7281" t="s">
        <v>21</v>
      </c>
      <c r="F7281" s="2">
        <v>0.73611111111111116</v>
      </c>
      <c r="G7281" s="2"/>
      <c r="H7281" t="s">
        <v>114</v>
      </c>
    </row>
    <row r="7282" spans="1:8" x14ac:dyDescent="0.35">
      <c r="A7282">
        <v>145543</v>
      </c>
      <c r="B7282">
        <v>0</v>
      </c>
      <c r="C7282">
        <v>7</v>
      </c>
      <c r="D7282" t="s">
        <v>45</v>
      </c>
      <c r="E7282" s="2">
        <v>0.73819444444444449</v>
      </c>
      <c r="F7282" s="2">
        <v>0.74016203703703709</v>
      </c>
      <c r="G7282" s="2"/>
      <c r="H7282" t="s">
        <v>152</v>
      </c>
    </row>
    <row r="7283" spans="1:8" x14ac:dyDescent="0.35">
      <c r="A7283">
        <v>145543</v>
      </c>
      <c r="B7283">
        <v>0</v>
      </c>
      <c r="C7283">
        <v>7</v>
      </c>
      <c r="D7283" t="s">
        <v>130</v>
      </c>
      <c r="E7283" s="2">
        <v>0.74178240740740742</v>
      </c>
      <c r="F7283" s="2">
        <v>0.74236111111111114</v>
      </c>
      <c r="G7283" s="2"/>
      <c r="H7283" t="s">
        <v>152</v>
      </c>
    </row>
    <row r="7284" spans="1:8" x14ac:dyDescent="0.35">
      <c r="A7284">
        <v>145543</v>
      </c>
      <c r="B7284">
        <v>0</v>
      </c>
      <c r="C7284">
        <v>7</v>
      </c>
      <c r="D7284" t="s">
        <v>129</v>
      </c>
      <c r="E7284" s="2">
        <v>0.7436342592592593</v>
      </c>
      <c r="F7284" s="2">
        <v>0.74409722222222219</v>
      </c>
      <c r="G7284" s="2"/>
      <c r="H7284" t="s">
        <v>152</v>
      </c>
    </row>
    <row r="7285" spans="1:8" x14ac:dyDescent="0.35">
      <c r="A7285">
        <v>145543</v>
      </c>
      <c r="B7285">
        <v>0</v>
      </c>
      <c r="C7285">
        <v>7</v>
      </c>
      <c r="D7285" t="s">
        <v>128</v>
      </c>
      <c r="E7285" s="2">
        <v>0.7456018518518519</v>
      </c>
      <c r="F7285" s="2">
        <v>0.74606481481481479</v>
      </c>
      <c r="G7285" s="2"/>
      <c r="H7285" t="s">
        <v>152</v>
      </c>
    </row>
    <row r="7286" spans="1:8" x14ac:dyDescent="0.35">
      <c r="A7286">
        <v>145543</v>
      </c>
      <c r="B7286">
        <v>0</v>
      </c>
      <c r="C7286">
        <v>7</v>
      </c>
      <c r="D7286" t="s">
        <v>126</v>
      </c>
      <c r="E7286" s="2">
        <v>0.7475694444444444</v>
      </c>
      <c r="F7286" s="2">
        <v>0.74826388888888884</v>
      </c>
      <c r="G7286" s="2"/>
      <c r="H7286" t="s">
        <v>162</v>
      </c>
    </row>
    <row r="7287" spans="1:8" x14ac:dyDescent="0.35">
      <c r="A7287">
        <v>145543</v>
      </c>
      <c r="B7287">
        <v>0</v>
      </c>
      <c r="C7287">
        <v>7</v>
      </c>
      <c r="D7287" t="s">
        <v>125</v>
      </c>
      <c r="E7287" s="2">
        <v>0.75</v>
      </c>
      <c r="F7287" s="2">
        <v>0.750462962962963</v>
      </c>
      <c r="G7287" s="2"/>
      <c r="H7287">
        <v>1</v>
      </c>
    </row>
    <row r="7288" spans="1:8" x14ac:dyDescent="0.35">
      <c r="A7288">
        <v>145543</v>
      </c>
      <c r="B7288">
        <v>0</v>
      </c>
      <c r="C7288">
        <v>7</v>
      </c>
      <c r="D7288" t="s">
        <v>17</v>
      </c>
      <c r="E7288" s="2">
        <v>0.75173611111111116</v>
      </c>
      <c r="F7288" s="2">
        <v>0.75219907407407405</v>
      </c>
      <c r="G7288" s="2"/>
      <c r="H7288">
        <v>1</v>
      </c>
    </row>
    <row r="7289" spans="1:8" x14ac:dyDescent="0.35">
      <c r="A7289">
        <v>145543</v>
      </c>
      <c r="B7289">
        <v>0</v>
      </c>
      <c r="C7289">
        <v>7</v>
      </c>
      <c r="D7289" t="s">
        <v>18</v>
      </c>
      <c r="E7289" s="2">
        <v>0.75428240740740737</v>
      </c>
      <c r="F7289" s="2">
        <v>0.75474537037037037</v>
      </c>
      <c r="G7289" s="2"/>
      <c r="H7289">
        <v>1</v>
      </c>
    </row>
    <row r="7290" spans="1:8" x14ac:dyDescent="0.35">
      <c r="A7290">
        <v>145543</v>
      </c>
      <c r="B7290">
        <v>0</v>
      </c>
      <c r="C7290">
        <v>7</v>
      </c>
      <c r="D7290" t="s">
        <v>163</v>
      </c>
      <c r="E7290" s="2">
        <v>0.75601851851851853</v>
      </c>
      <c r="F7290" s="2">
        <v>0.75648148148148153</v>
      </c>
      <c r="G7290" s="2"/>
      <c r="H7290">
        <v>1</v>
      </c>
    </row>
    <row r="7291" spans="1:8" x14ac:dyDescent="0.35">
      <c r="A7291">
        <v>145543</v>
      </c>
      <c r="B7291">
        <v>0</v>
      </c>
      <c r="C7291">
        <v>7</v>
      </c>
      <c r="D7291" t="s">
        <v>164</v>
      </c>
      <c r="E7291" s="2">
        <v>0.75856481481481486</v>
      </c>
      <c r="F7291" s="2">
        <v>0.75902777777777775</v>
      </c>
      <c r="G7291" s="2"/>
      <c r="H7291">
        <v>1</v>
      </c>
    </row>
    <row r="7292" spans="1:8" x14ac:dyDescent="0.35">
      <c r="A7292">
        <v>145543</v>
      </c>
      <c r="B7292">
        <v>0</v>
      </c>
      <c r="C7292">
        <v>7</v>
      </c>
      <c r="D7292" t="s">
        <v>165</v>
      </c>
      <c r="E7292" s="2">
        <v>0.76111111111111107</v>
      </c>
      <c r="F7292" s="2">
        <v>0.76157407407407407</v>
      </c>
      <c r="G7292" s="2"/>
      <c r="H7292">
        <v>1</v>
      </c>
    </row>
    <row r="7293" spans="1:8" x14ac:dyDescent="0.35">
      <c r="A7293">
        <v>145543</v>
      </c>
      <c r="B7293">
        <v>0</v>
      </c>
      <c r="C7293">
        <v>7</v>
      </c>
      <c r="D7293" t="s">
        <v>26</v>
      </c>
      <c r="E7293" s="2">
        <v>0.76400462962962967</v>
      </c>
      <c r="H7293">
        <v>2</v>
      </c>
    </row>
    <row r="7294" spans="1:8" x14ac:dyDescent="0.35">
      <c r="A7294">
        <v>147249</v>
      </c>
      <c r="B7294">
        <v>0</v>
      </c>
      <c r="C7294">
        <v>7</v>
      </c>
      <c r="D7294" t="s">
        <v>23</v>
      </c>
      <c r="F7294" s="2">
        <v>0.7363425925925926</v>
      </c>
      <c r="G7294" s="2"/>
      <c r="H7294">
        <v>1</v>
      </c>
    </row>
    <row r="7295" spans="1:8" x14ac:dyDescent="0.35">
      <c r="A7295">
        <v>147249</v>
      </c>
      <c r="B7295">
        <v>0</v>
      </c>
      <c r="C7295">
        <v>7</v>
      </c>
      <c r="D7295" t="s">
        <v>145</v>
      </c>
      <c r="E7295" s="2">
        <v>0.73865740740740737</v>
      </c>
      <c r="F7295" s="2">
        <v>0.73912037037037037</v>
      </c>
      <c r="G7295" s="2"/>
      <c r="H7295">
        <v>1</v>
      </c>
    </row>
    <row r="7296" spans="1:8" x14ac:dyDescent="0.35">
      <c r="A7296">
        <v>147249</v>
      </c>
      <c r="B7296">
        <v>0</v>
      </c>
      <c r="C7296">
        <v>7</v>
      </c>
      <c r="D7296" t="s">
        <v>146</v>
      </c>
      <c r="E7296" s="2">
        <v>0.74050925925925926</v>
      </c>
      <c r="F7296" s="2">
        <v>0.74097222222222225</v>
      </c>
      <c r="G7296" s="2"/>
      <c r="H7296" t="s">
        <v>147</v>
      </c>
    </row>
    <row r="7297" spans="1:8" x14ac:dyDescent="0.35">
      <c r="A7297">
        <v>147249</v>
      </c>
      <c r="B7297">
        <v>0</v>
      </c>
      <c r="C7297">
        <v>7</v>
      </c>
      <c r="D7297" t="s">
        <v>19</v>
      </c>
      <c r="E7297" s="2">
        <v>0.74189814814814814</v>
      </c>
      <c r="F7297" s="2">
        <v>0.74236111111111114</v>
      </c>
      <c r="G7297" s="2"/>
      <c r="H7297">
        <v>1</v>
      </c>
    </row>
    <row r="7298" spans="1:8" x14ac:dyDescent="0.35">
      <c r="A7298">
        <v>147249</v>
      </c>
      <c r="B7298">
        <v>0</v>
      </c>
      <c r="C7298">
        <v>7</v>
      </c>
      <c r="D7298" t="s">
        <v>148</v>
      </c>
      <c r="E7298" s="2">
        <v>0.74513888888888891</v>
      </c>
      <c r="F7298" s="2">
        <v>0.7456018518518519</v>
      </c>
      <c r="G7298" s="2"/>
      <c r="H7298">
        <v>1</v>
      </c>
    </row>
    <row r="7299" spans="1:8" x14ac:dyDescent="0.35">
      <c r="A7299">
        <v>147249</v>
      </c>
      <c r="B7299">
        <v>0</v>
      </c>
      <c r="C7299">
        <v>7</v>
      </c>
      <c r="D7299" t="s">
        <v>149</v>
      </c>
      <c r="E7299" s="2">
        <v>0.74699074074074079</v>
      </c>
      <c r="F7299" s="2">
        <v>0.7475694444444444</v>
      </c>
      <c r="G7299" s="2"/>
      <c r="H7299">
        <v>1</v>
      </c>
    </row>
    <row r="7300" spans="1:8" x14ac:dyDescent="0.35">
      <c r="A7300">
        <v>147249</v>
      </c>
      <c r="B7300">
        <v>0</v>
      </c>
      <c r="C7300">
        <v>7</v>
      </c>
      <c r="D7300" t="s">
        <v>150</v>
      </c>
      <c r="E7300" s="2">
        <v>0.74895833333333328</v>
      </c>
      <c r="F7300" s="2">
        <v>0.74965277777777772</v>
      </c>
      <c r="G7300" s="2"/>
      <c r="H7300">
        <v>1</v>
      </c>
    </row>
    <row r="7301" spans="1:8" x14ac:dyDescent="0.35">
      <c r="A7301">
        <v>147249</v>
      </c>
      <c r="B7301">
        <v>0</v>
      </c>
      <c r="C7301">
        <v>7</v>
      </c>
      <c r="D7301" t="s">
        <v>151</v>
      </c>
      <c r="E7301" s="2">
        <v>0.75081018518518516</v>
      </c>
      <c r="F7301" s="2">
        <v>0.75127314814814816</v>
      </c>
      <c r="G7301" s="2"/>
      <c r="H7301">
        <v>1</v>
      </c>
    </row>
    <row r="7302" spans="1:8" x14ac:dyDescent="0.35">
      <c r="A7302">
        <v>147249</v>
      </c>
      <c r="B7302">
        <v>0</v>
      </c>
      <c r="C7302">
        <v>7</v>
      </c>
      <c r="D7302" t="s">
        <v>90</v>
      </c>
      <c r="E7302" s="2">
        <v>0.7524305555555556</v>
      </c>
      <c r="F7302" s="2">
        <v>0.75312500000000004</v>
      </c>
      <c r="G7302" s="2"/>
      <c r="H7302">
        <v>1</v>
      </c>
    </row>
    <row r="7303" spans="1:8" x14ac:dyDescent="0.35">
      <c r="A7303">
        <v>147249</v>
      </c>
      <c r="B7303">
        <v>0</v>
      </c>
      <c r="C7303">
        <v>7</v>
      </c>
      <c r="D7303" t="s">
        <v>59</v>
      </c>
      <c r="E7303" s="2">
        <v>0.75451388888888893</v>
      </c>
      <c r="F7303" s="2">
        <v>0.75497685185185182</v>
      </c>
      <c r="G7303" s="2"/>
      <c r="H7303">
        <v>1</v>
      </c>
    </row>
    <row r="7304" spans="1:8" x14ac:dyDescent="0.35">
      <c r="A7304">
        <v>147249</v>
      </c>
      <c r="B7304">
        <v>0</v>
      </c>
      <c r="C7304">
        <v>7</v>
      </c>
      <c r="D7304" t="s">
        <v>144</v>
      </c>
      <c r="E7304" s="2">
        <v>0.75613425925925926</v>
      </c>
      <c r="F7304" s="2">
        <v>0.75659722222222225</v>
      </c>
      <c r="G7304" s="2"/>
      <c r="H7304">
        <v>1</v>
      </c>
    </row>
    <row r="7305" spans="1:8" x14ac:dyDescent="0.35">
      <c r="A7305">
        <v>147249</v>
      </c>
      <c r="B7305">
        <v>0</v>
      </c>
      <c r="C7305">
        <v>7</v>
      </c>
      <c r="D7305" t="s">
        <v>9</v>
      </c>
      <c r="E7305" s="2">
        <v>0.75775462962962958</v>
      </c>
      <c r="F7305" s="2">
        <v>0.75821759259259258</v>
      </c>
      <c r="G7305" s="2"/>
      <c r="H7305">
        <v>1</v>
      </c>
    </row>
    <row r="7306" spans="1:8" x14ac:dyDescent="0.35">
      <c r="A7306">
        <v>147249</v>
      </c>
      <c r="B7306">
        <v>0</v>
      </c>
      <c r="C7306">
        <v>7</v>
      </c>
      <c r="D7306" t="s">
        <v>93</v>
      </c>
      <c r="E7306" s="2">
        <v>0.75937500000000002</v>
      </c>
      <c r="F7306" s="2">
        <v>0.75983796296296291</v>
      </c>
      <c r="G7306" s="2"/>
      <c r="H7306">
        <v>1</v>
      </c>
    </row>
    <row r="7307" spans="1:8" x14ac:dyDescent="0.35">
      <c r="A7307">
        <v>147249</v>
      </c>
      <c r="B7307">
        <v>0</v>
      </c>
      <c r="C7307">
        <v>7</v>
      </c>
      <c r="D7307" t="s">
        <v>123</v>
      </c>
      <c r="E7307" s="2">
        <v>0.76168981481481479</v>
      </c>
      <c r="F7307" s="2">
        <v>0.76226851851851851</v>
      </c>
      <c r="G7307" s="2"/>
      <c r="H7307">
        <v>1</v>
      </c>
    </row>
    <row r="7308" spans="1:8" x14ac:dyDescent="0.35">
      <c r="A7308">
        <v>147249</v>
      </c>
      <c r="B7308">
        <v>0</v>
      </c>
      <c r="C7308">
        <v>7</v>
      </c>
      <c r="D7308" t="s">
        <v>21</v>
      </c>
      <c r="E7308" s="2">
        <v>0.76435185185185184</v>
      </c>
      <c r="F7308" s="2">
        <v>0.76493055555555556</v>
      </c>
      <c r="G7308" s="2"/>
      <c r="H7308" t="s">
        <v>114</v>
      </c>
    </row>
    <row r="7309" spans="1:8" x14ac:dyDescent="0.35">
      <c r="A7309">
        <v>147249</v>
      </c>
      <c r="B7309">
        <v>0</v>
      </c>
      <c r="C7309">
        <v>7</v>
      </c>
      <c r="D7309" t="s">
        <v>45</v>
      </c>
      <c r="E7309" s="2">
        <v>0.76678240740740744</v>
      </c>
      <c r="F7309" s="2">
        <v>0.76770833333333333</v>
      </c>
      <c r="G7309" s="2"/>
      <c r="H7309" t="s">
        <v>152</v>
      </c>
    </row>
    <row r="7310" spans="1:8" x14ac:dyDescent="0.35">
      <c r="A7310">
        <v>147249</v>
      </c>
      <c r="B7310">
        <v>0</v>
      </c>
      <c r="C7310">
        <v>7</v>
      </c>
      <c r="D7310" t="s">
        <v>128</v>
      </c>
      <c r="E7310" s="2">
        <v>0.77106481481481481</v>
      </c>
      <c r="F7310" s="2">
        <v>0.77152777777777781</v>
      </c>
      <c r="G7310" s="2"/>
      <c r="H7310" t="s">
        <v>152</v>
      </c>
    </row>
    <row r="7311" spans="1:8" x14ac:dyDescent="0.35">
      <c r="A7311">
        <v>147249</v>
      </c>
      <c r="B7311">
        <v>0</v>
      </c>
      <c r="C7311">
        <v>7</v>
      </c>
      <c r="D7311" t="s">
        <v>126</v>
      </c>
      <c r="E7311" s="2">
        <v>0.77326388888888886</v>
      </c>
      <c r="F7311" s="2">
        <v>0.77465277777777775</v>
      </c>
      <c r="G7311" s="2"/>
      <c r="H7311" t="s">
        <v>152</v>
      </c>
    </row>
    <row r="7312" spans="1:8" x14ac:dyDescent="0.35">
      <c r="A7312">
        <v>147249</v>
      </c>
      <c r="B7312">
        <v>0</v>
      </c>
      <c r="C7312">
        <v>7</v>
      </c>
      <c r="D7312" t="s">
        <v>153</v>
      </c>
      <c r="E7312" s="2">
        <v>0.77673611111111107</v>
      </c>
      <c r="F7312" s="2">
        <v>0.77719907407407407</v>
      </c>
      <c r="G7312" s="2"/>
      <c r="H7312" t="s">
        <v>152</v>
      </c>
    </row>
    <row r="7313" spans="1:8" x14ac:dyDescent="0.35">
      <c r="A7313">
        <v>147249</v>
      </c>
      <c r="B7313">
        <v>0</v>
      </c>
      <c r="C7313">
        <v>7</v>
      </c>
      <c r="D7313" t="s">
        <v>154</v>
      </c>
      <c r="E7313" s="2">
        <v>0.77858796296296295</v>
      </c>
      <c r="F7313" s="2">
        <v>0.77905092592592595</v>
      </c>
      <c r="G7313" s="2"/>
      <c r="H7313" t="s">
        <v>152</v>
      </c>
    </row>
    <row r="7314" spans="1:8" x14ac:dyDescent="0.35">
      <c r="A7314">
        <v>147249</v>
      </c>
      <c r="B7314">
        <v>0</v>
      </c>
      <c r="C7314">
        <v>7</v>
      </c>
      <c r="D7314" t="s">
        <v>155</v>
      </c>
      <c r="E7314" s="2">
        <v>0.78043981481481484</v>
      </c>
      <c r="F7314" s="2">
        <v>0.78090277777777772</v>
      </c>
      <c r="G7314" s="2"/>
      <c r="H7314" t="s">
        <v>152</v>
      </c>
    </row>
    <row r="7315" spans="1:8" x14ac:dyDescent="0.35">
      <c r="A7315">
        <v>147249</v>
      </c>
      <c r="B7315">
        <v>0</v>
      </c>
      <c r="C7315">
        <v>7</v>
      </c>
      <c r="D7315" t="s">
        <v>24</v>
      </c>
      <c r="E7315" s="2">
        <v>0.78379629629629632</v>
      </c>
      <c r="H7315">
        <v>7</v>
      </c>
    </row>
    <row r="7316" spans="1:8" x14ac:dyDescent="0.35">
      <c r="A7316">
        <v>148146</v>
      </c>
      <c r="B7316">
        <v>0</v>
      </c>
      <c r="C7316">
        <v>7</v>
      </c>
      <c r="D7316" t="s">
        <v>9</v>
      </c>
      <c r="F7316" s="2">
        <v>0.73842592592592593</v>
      </c>
      <c r="G7316" s="2"/>
      <c r="H7316">
        <v>1</v>
      </c>
    </row>
    <row r="7317" spans="1:8" x14ac:dyDescent="0.35">
      <c r="A7317">
        <v>148146</v>
      </c>
      <c r="B7317">
        <v>0</v>
      </c>
      <c r="C7317">
        <v>7</v>
      </c>
      <c r="D7317" t="s">
        <v>144</v>
      </c>
      <c r="E7317" s="2">
        <v>0.73946759259259254</v>
      </c>
      <c r="F7317" s="2">
        <v>0.73993055555555554</v>
      </c>
      <c r="G7317" s="2"/>
      <c r="H7317">
        <v>2</v>
      </c>
    </row>
    <row r="7318" spans="1:8" x14ac:dyDescent="0.35">
      <c r="A7318">
        <v>148146</v>
      </c>
      <c r="B7318">
        <v>0</v>
      </c>
      <c r="C7318">
        <v>7</v>
      </c>
      <c r="D7318" t="s">
        <v>59</v>
      </c>
      <c r="E7318" s="2">
        <v>0.74097222222222225</v>
      </c>
      <c r="F7318" s="2">
        <v>0.74143518518518514</v>
      </c>
      <c r="G7318" s="2"/>
      <c r="H7318">
        <v>2</v>
      </c>
    </row>
    <row r="7319" spans="1:8" x14ac:dyDescent="0.35">
      <c r="A7319">
        <v>148146</v>
      </c>
      <c r="B7319">
        <v>0</v>
      </c>
      <c r="C7319">
        <v>7</v>
      </c>
      <c r="D7319" t="s">
        <v>143</v>
      </c>
      <c r="E7319" s="2">
        <v>0.74259259259259258</v>
      </c>
      <c r="F7319" s="2">
        <v>0.74328703703703702</v>
      </c>
      <c r="G7319" s="2"/>
      <c r="H7319">
        <v>2</v>
      </c>
    </row>
    <row r="7320" spans="1:8" x14ac:dyDescent="0.35">
      <c r="A7320">
        <v>148146</v>
      </c>
      <c r="B7320">
        <v>0</v>
      </c>
      <c r="C7320">
        <v>7</v>
      </c>
      <c r="D7320" t="s">
        <v>142</v>
      </c>
      <c r="E7320" s="2">
        <v>0.74409722222222219</v>
      </c>
      <c r="F7320" s="2">
        <v>0.74456018518518519</v>
      </c>
      <c r="G7320" s="2"/>
      <c r="H7320">
        <v>2</v>
      </c>
    </row>
    <row r="7321" spans="1:8" x14ac:dyDescent="0.35">
      <c r="A7321">
        <v>148146</v>
      </c>
      <c r="B7321">
        <v>0</v>
      </c>
      <c r="C7321">
        <v>7</v>
      </c>
      <c r="D7321" t="s">
        <v>46</v>
      </c>
      <c r="E7321" s="2">
        <v>0.74583333333333335</v>
      </c>
      <c r="F7321" s="2">
        <v>0.74629629629629635</v>
      </c>
      <c r="G7321" s="2"/>
      <c r="H7321">
        <v>2</v>
      </c>
    </row>
    <row r="7322" spans="1:8" x14ac:dyDescent="0.35">
      <c r="A7322">
        <v>148146</v>
      </c>
      <c r="B7322">
        <v>0</v>
      </c>
      <c r="C7322">
        <v>7</v>
      </c>
      <c r="D7322" t="s">
        <v>141</v>
      </c>
      <c r="E7322" s="2">
        <v>0.74699074074074079</v>
      </c>
      <c r="F7322" s="2">
        <v>0.74745370370370368</v>
      </c>
      <c r="G7322" s="2"/>
      <c r="H7322">
        <v>2</v>
      </c>
    </row>
    <row r="7323" spans="1:8" x14ac:dyDescent="0.35">
      <c r="A7323">
        <v>148146</v>
      </c>
      <c r="B7323">
        <v>0</v>
      </c>
      <c r="C7323">
        <v>7</v>
      </c>
      <c r="D7323" t="s">
        <v>140</v>
      </c>
      <c r="E7323" s="2">
        <v>0.74918981481481484</v>
      </c>
      <c r="F7323" s="2">
        <v>0.74988425925925928</v>
      </c>
      <c r="G7323" s="2"/>
      <c r="H7323">
        <v>2</v>
      </c>
    </row>
    <row r="7324" spans="1:8" x14ac:dyDescent="0.35">
      <c r="A7324">
        <v>148146</v>
      </c>
      <c r="B7324">
        <v>0</v>
      </c>
      <c r="C7324">
        <v>7</v>
      </c>
      <c r="D7324" t="s">
        <v>95</v>
      </c>
      <c r="E7324" s="2">
        <v>0.75127314814814816</v>
      </c>
      <c r="F7324" s="2">
        <v>0.75185185185185188</v>
      </c>
      <c r="G7324" s="2"/>
      <c r="H7324">
        <v>2</v>
      </c>
    </row>
    <row r="7325" spans="1:8" x14ac:dyDescent="0.35">
      <c r="A7325">
        <v>148146</v>
      </c>
      <c r="B7325">
        <v>0</v>
      </c>
      <c r="C7325">
        <v>7</v>
      </c>
      <c r="D7325" t="s">
        <v>72</v>
      </c>
      <c r="E7325" s="2">
        <v>0.75358796296296293</v>
      </c>
      <c r="F7325" s="2">
        <v>0.75416666666666665</v>
      </c>
      <c r="G7325" s="2"/>
      <c r="H7325">
        <v>2</v>
      </c>
    </row>
    <row r="7326" spans="1:8" x14ac:dyDescent="0.35">
      <c r="A7326">
        <v>148146</v>
      </c>
      <c r="B7326">
        <v>0</v>
      </c>
      <c r="C7326">
        <v>7</v>
      </c>
      <c r="D7326" t="s">
        <v>139</v>
      </c>
      <c r="E7326" s="2">
        <v>0.75578703703703709</v>
      </c>
      <c r="F7326" s="2">
        <v>0.75648148148148153</v>
      </c>
      <c r="G7326" s="2"/>
      <c r="H7326">
        <v>2</v>
      </c>
    </row>
    <row r="7327" spans="1:8" x14ac:dyDescent="0.35">
      <c r="A7327">
        <v>148146</v>
      </c>
      <c r="B7327">
        <v>0</v>
      </c>
      <c r="C7327">
        <v>7</v>
      </c>
      <c r="D7327" t="s">
        <v>138</v>
      </c>
      <c r="E7327" s="2">
        <v>0.75856481481481486</v>
      </c>
      <c r="F7327" s="2">
        <v>0.75902777777777775</v>
      </c>
      <c r="G7327" s="2"/>
      <c r="H7327">
        <v>2</v>
      </c>
    </row>
    <row r="7328" spans="1:8" x14ac:dyDescent="0.35">
      <c r="A7328">
        <v>148146</v>
      </c>
      <c r="B7328">
        <v>0</v>
      </c>
      <c r="C7328">
        <v>7</v>
      </c>
      <c r="D7328" t="s">
        <v>137</v>
      </c>
      <c r="E7328" s="2">
        <v>0.76030092592592591</v>
      </c>
      <c r="F7328" s="2">
        <v>0.76076388888888891</v>
      </c>
      <c r="G7328" s="2"/>
      <c r="H7328">
        <v>2</v>
      </c>
    </row>
    <row r="7329" spans="1:8" x14ac:dyDescent="0.35">
      <c r="A7329">
        <v>148146</v>
      </c>
      <c r="B7329">
        <v>0</v>
      </c>
      <c r="C7329">
        <v>7</v>
      </c>
      <c r="D7329" t="s">
        <v>136</v>
      </c>
      <c r="E7329" s="2">
        <v>0.76249999999999996</v>
      </c>
      <c r="F7329" s="2">
        <v>0.76296296296296295</v>
      </c>
      <c r="G7329" s="2"/>
      <c r="H7329">
        <v>2</v>
      </c>
    </row>
    <row r="7330" spans="1:8" x14ac:dyDescent="0.35">
      <c r="A7330">
        <v>148146</v>
      </c>
      <c r="B7330">
        <v>0</v>
      </c>
      <c r="C7330">
        <v>7</v>
      </c>
      <c r="D7330" t="s">
        <v>135</v>
      </c>
      <c r="E7330" s="2">
        <v>0.76446759259259256</v>
      </c>
      <c r="F7330" s="2">
        <v>0.76493055555555556</v>
      </c>
      <c r="G7330" s="2"/>
      <c r="H7330">
        <v>2</v>
      </c>
    </row>
    <row r="7331" spans="1:8" x14ac:dyDescent="0.35">
      <c r="A7331">
        <v>148146</v>
      </c>
      <c r="B7331">
        <v>1</v>
      </c>
      <c r="C7331">
        <v>7</v>
      </c>
      <c r="D7331" t="s">
        <v>38</v>
      </c>
      <c r="E7331" s="2">
        <v>0.76712962962962961</v>
      </c>
      <c r="F7331" s="2">
        <v>0.76782407407407405</v>
      </c>
      <c r="G7331" s="2"/>
      <c r="H7331" t="s">
        <v>172</v>
      </c>
    </row>
    <row r="7332" spans="1:8" x14ac:dyDescent="0.35">
      <c r="A7332">
        <v>148146</v>
      </c>
      <c r="B7332">
        <v>1</v>
      </c>
      <c r="C7332">
        <v>7</v>
      </c>
      <c r="D7332" t="s">
        <v>133</v>
      </c>
      <c r="E7332" s="2">
        <v>0.76909722222222221</v>
      </c>
      <c r="F7332" s="2">
        <v>0.76956018518518521</v>
      </c>
      <c r="G7332" s="2"/>
      <c r="H7332">
        <v>1</v>
      </c>
    </row>
    <row r="7333" spans="1:8" x14ac:dyDescent="0.35">
      <c r="A7333">
        <v>148146</v>
      </c>
      <c r="B7333">
        <v>1</v>
      </c>
      <c r="C7333">
        <v>7</v>
      </c>
      <c r="D7333" t="s">
        <v>132</v>
      </c>
      <c r="E7333" s="2">
        <v>0.77094907407407409</v>
      </c>
      <c r="F7333" s="2">
        <v>0.77141203703703709</v>
      </c>
      <c r="G7333" s="2"/>
      <c r="H7333">
        <v>1</v>
      </c>
    </row>
    <row r="7334" spans="1:8" x14ac:dyDescent="0.35">
      <c r="A7334">
        <v>148146</v>
      </c>
      <c r="B7334">
        <v>1</v>
      </c>
      <c r="C7334">
        <v>7</v>
      </c>
      <c r="D7334" t="s">
        <v>31</v>
      </c>
      <c r="E7334" s="2">
        <v>0.7739583333333333</v>
      </c>
      <c r="H7334" t="s">
        <v>131</v>
      </c>
    </row>
    <row r="7335" spans="1:8" x14ac:dyDescent="0.35">
      <c r="A7335">
        <v>148252</v>
      </c>
      <c r="B7335">
        <v>0</v>
      </c>
      <c r="C7335">
        <v>7</v>
      </c>
      <c r="D7335" t="s">
        <v>24</v>
      </c>
      <c r="F7335" s="2">
        <v>0.73888888888888893</v>
      </c>
      <c r="G7335" s="2"/>
      <c r="H7335">
        <v>7</v>
      </c>
    </row>
    <row r="7336" spans="1:8" x14ac:dyDescent="0.35">
      <c r="A7336">
        <v>148252</v>
      </c>
      <c r="B7336">
        <v>0</v>
      </c>
      <c r="C7336">
        <v>7</v>
      </c>
      <c r="D7336" t="s">
        <v>155</v>
      </c>
      <c r="E7336" s="2">
        <v>0.74131944444444442</v>
      </c>
      <c r="F7336" s="2">
        <v>0.74178240740740742</v>
      </c>
      <c r="G7336" s="2"/>
      <c r="H7336" t="s">
        <v>110</v>
      </c>
    </row>
    <row r="7337" spans="1:8" x14ac:dyDescent="0.35">
      <c r="A7337">
        <v>148252</v>
      </c>
      <c r="B7337">
        <v>0</v>
      </c>
      <c r="C7337">
        <v>7</v>
      </c>
      <c r="D7337" t="s">
        <v>154</v>
      </c>
      <c r="E7337" s="2">
        <v>0.74328703703703702</v>
      </c>
      <c r="F7337" s="2">
        <v>0.74375000000000002</v>
      </c>
      <c r="G7337" s="2"/>
      <c r="H7337" t="s">
        <v>110</v>
      </c>
    </row>
    <row r="7338" spans="1:8" x14ac:dyDescent="0.35">
      <c r="A7338">
        <v>148252</v>
      </c>
      <c r="B7338">
        <v>0</v>
      </c>
      <c r="C7338">
        <v>7</v>
      </c>
      <c r="D7338" t="s">
        <v>153</v>
      </c>
      <c r="E7338" s="2">
        <v>0.74513888888888891</v>
      </c>
      <c r="F7338" s="2">
        <v>0.7456018518518519</v>
      </c>
      <c r="G7338" s="2"/>
      <c r="H7338" t="s">
        <v>110</v>
      </c>
    </row>
    <row r="7339" spans="1:8" x14ac:dyDescent="0.35">
      <c r="A7339">
        <v>148252</v>
      </c>
      <c r="B7339">
        <v>0</v>
      </c>
      <c r="C7339">
        <v>7</v>
      </c>
      <c r="D7339" t="s">
        <v>126</v>
      </c>
      <c r="E7339" s="2">
        <v>0.74745370370370368</v>
      </c>
      <c r="F7339" s="2">
        <v>0.74884259259259256</v>
      </c>
      <c r="G7339" s="2"/>
      <c r="H7339" t="s">
        <v>110</v>
      </c>
    </row>
    <row r="7340" spans="1:8" x14ac:dyDescent="0.35">
      <c r="A7340">
        <v>148252</v>
      </c>
      <c r="B7340">
        <v>0</v>
      </c>
      <c r="C7340">
        <v>7</v>
      </c>
      <c r="D7340" t="s">
        <v>128</v>
      </c>
      <c r="E7340" s="2">
        <v>0.75034722222222228</v>
      </c>
      <c r="F7340" s="2">
        <v>0.75081018518518516</v>
      </c>
      <c r="G7340" s="2"/>
      <c r="H7340" t="s">
        <v>110</v>
      </c>
    </row>
    <row r="7341" spans="1:8" x14ac:dyDescent="0.35">
      <c r="A7341">
        <v>148252</v>
      </c>
      <c r="B7341">
        <v>0</v>
      </c>
      <c r="C7341">
        <v>7</v>
      </c>
      <c r="D7341" t="s">
        <v>45</v>
      </c>
      <c r="E7341" s="2">
        <v>0.75393518518518521</v>
      </c>
      <c r="F7341" s="2">
        <v>0.75474537037037037</v>
      </c>
      <c r="G7341" s="2"/>
      <c r="H7341" t="s">
        <v>110</v>
      </c>
    </row>
    <row r="7342" spans="1:8" x14ac:dyDescent="0.35">
      <c r="A7342">
        <v>148252</v>
      </c>
      <c r="B7342">
        <v>0</v>
      </c>
      <c r="C7342">
        <v>7</v>
      </c>
      <c r="D7342" t="s">
        <v>21</v>
      </c>
      <c r="E7342" s="2">
        <v>0.75613425925925926</v>
      </c>
      <c r="F7342" s="2">
        <v>0.75671296296296298</v>
      </c>
      <c r="G7342" s="2"/>
      <c r="H7342" t="s">
        <v>122</v>
      </c>
    </row>
    <row r="7343" spans="1:8" x14ac:dyDescent="0.35">
      <c r="A7343">
        <v>148252</v>
      </c>
      <c r="B7343">
        <v>0</v>
      </c>
      <c r="C7343">
        <v>7</v>
      </c>
      <c r="D7343" t="s">
        <v>123</v>
      </c>
      <c r="E7343" s="2">
        <v>0.75891203703703702</v>
      </c>
      <c r="F7343" s="2">
        <v>0.75949074074074074</v>
      </c>
      <c r="G7343" s="2"/>
      <c r="H7343">
        <v>2</v>
      </c>
    </row>
    <row r="7344" spans="1:8" x14ac:dyDescent="0.35">
      <c r="A7344">
        <v>148252</v>
      </c>
      <c r="B7344">
        <v>0</v>
      </c>
      <c r="C7344">
        <v>7</v>
      </c>
      <c r="D7344" t="s">
        <v>93</v>
      </c>
      <c r="E7344" s="2">
        <v>0.76134259259259263</v>
      </c>
      <c r="F7344" s="2">
        <v>0.76180555555555551</v>
      </c>
      <c r="G7344" s="2"/>
      <c r="H7344">
        <v>2</v>
      </c>
    </row>
    <row r="7345" spans="1:8" x14ac:dyDescent="0.35">
      <c r="A7345">
        <v>148252</v>
      </c>
      <c r="B7345">
        <v>0</v>
      </c>
      <c r="C7345">
        <v>7</v>
      </c>
      <c r="D7345" t="s">
        <v>9</v>
      </c>
      <c r="E7345" s="2">
        <v>0.76296296296296295</v>
      </c>
      <c r="F7345" s="2">
        <v>0.76342592592592595</v>
      </c>
      <c r="G7345" s="2"/>
      <c r="H7345">
        <v>2</v>
      </c>
    </row>
    <row r="7346" spans="1:8" x14ac:dyDescent="0.35">
      <c r="A7346">
        <v>148252</v>
      </c>
      <c r="B7346">
        <v>0</v>
      </c>
      <c r="C7346">
        <v>7</v>
      </c>
      <c r="D7346" t="s">
        <v>144</v>
      </c>
      <c r="E7346" s="2">
        <v>0.76458333333333328</v>
      </c>
      <c r="F7346" s="2">
        <v>0.76504629629629628</v>
      </c>
      <c r="G7346" s="2"/>
      <c r="H7346">
        <v>2</v>
      </c>
    </row>
    <row r="7347" spans="1:8" x14ac:dyDescent="0.35">
      <c r="A7347">
        <v>148252</v>
      </c>
      <c r="B7347">
        <v>0</v>
      </c>
      <c r="C7347">
        <v>7</v>
      </c>
      <c r="D7347" t="s">
        <v>59</v>
      </c>
      <c r="E7347" s="2">
        <v>0.766087962962963</v>
      </c>
      <c r="F7347" s="2">
        <v>0.76655092592592589</v>
      </c>
      <c r="G7347" s="2"/>
      <c r="H7347">
        <v>2</v>
      </c>
    </row>
    <row r="7348" spans="1:8" x14ac:dyDescent="0.35">
      <c r="A7348">
        <v>148252</v>
      </c>
      <c r="B7348">
        <v>0</v>
      </c>
      <c r="C7348">
        <v>7</v>
      </c>
      <c r="D7348" t="s">
        <v>90</v>
      </c>
      <c r="E7348" s="2">
        <v>0.76793981481481477</v>
      </c>
      <c r="F7348" s="2">
        <v>0.76863425925925921</v>
      </c>
      <c r="G7348" s="2"/>
      <c r="H7348">
        <v>2</v>
      </c>
    </row>
    <row r="7349" spans="1:8" x14ac:dyDescent="0.35">
      <c r="A7349">
        <v>148252</v>
      </c>
      <c r="B7349">
        <v>0</v>
      </c>
      <c r="C7349">
        <v>7</v>
      </c>
      <c r="D7349" t="s">
        <v>151</v>
      </c>
      <c r="E7349" s="2">
        <v>0.76990740740740737</v>
      </c>
      <c r="F7349" s="2">
        <v>0.77037037037037037</v>
      </c>
      <c r="G7349" s="2"/>
      <c r="H7349">
        <v>2</v>
      </c>
    </row>
    <row r="7350" spans="1:8" x14ac:dyDescent="0.35">
      <c r="A7350">
        <v>148252</v>
      </c>
      <c r="B7350">
        <v>0</v>
      </c>
      <c r="C7350">
        <v>7</v>
      </c>
      <c r="D7350" t="s">
        <v>150</v>
      </c>
      <c r="E7350" s="2">
        <v>0.77152777777777781</v>
      </c>
      <c r="F7350" s="2">
        <v>0.77222222222222225</v>
      </c>
      <c r="G7350" s="2"/>
      <c r="H7350">
        <v>2</v>
      </c>
    </row>
    <row r="7351" spans="1:8" x14ac:dyDescent="0.35">
      <c r="A7351">
        <v>148252</v>
      </c>
      <c r="B7351">
        <v>0</v>
      </c>
      <c r="C7351">
        <v>7</v>
      </c>
      <c r="D7351" t="s">
        <v>149</v>
      </c>
      <c r="E7351" s="2">
        <v>0.77349537037037042</v>
      </c>
      <c r="F7351" s="2">
        <v>0.77407407407407403</v>
      </c>
      <c r="G7351" s="2"/>
      <c r="H7351">
        <v>2</v>
      </c>
    </row>
    <row r="7352" spans="1:8" x14ac:dyDescent="0.35">
      <c r="A7352">
        <v>148252</v>
      </c>
      <c r="B7352">
        <v>0</v>
      </c>
      <c r="C7352">
        <v>7</v>
      </c>
      <c r="D7352" t="s">
        <v>148</v>
      </c>
      <c r="E7352" s="2">
        <v>0.77569444444444446</v>
      </c>
      <c r="F7352" s="2">
        <v>0.77615740740740746</v>
      </c>
      <c r="G7352" s="2"/>
      <c r="H7352">
        <v>2</v>
      </c>
    </row>
    <row r="7353" spans="1:8" x14ac:dyDescent="0.35">
      <c r="A7353">
        <v>148252</v>
      </c>
      <c r="B7353">
        <v>0</v>
      </c>
      <c r="C7353">
        <v>7</v>
      </c>
      <c r="D7353" t="s">
        <v>19</v>
      </c>
      <c r="E7353" s="2">
        <v>0.77905092592592595</v>
      </c>
      <c r="F7353" s="2">
        <v>0.77951388888888884</v>
      </c>
      <c r="G7353" s="2"/>
      <c r="H7353">
        <v>2</v>
      </c>
    </row>
    <row r="7354" spans="1:8" x14ac:dyDescent="0.35">
      <c r="A7354">
        <v>148252</v>
      </c>
      <c r="B7354">
        <v>0</v>
      </c>
      <c r="C7354">
        <v>7</v>
      </c>
      <c r="D7354" t="s">
        <v>146</v>
      </c>
      <c r="E7354" s="2">
        <v>0.78055555555555556</v>
      </c>
      <c r="F7354" s="2">
        <v>0.78101851851851856</v>
      </c>
      <c r="G7354" s="2"/>
      <c r="H7354" t="s">
        <v>159</v>
      </c>
    </row>
    <row r="7355" spans="1:8" x14ac:dyDescent="0.35">
      <c r="A7355">
        <v>148252</v>
      </c>
      <c r="B7355">
        <v>0</v>
      </c>
      <c r="C7355">
        <v>7</v>
      </c>
      <c r="D7355" t="s">
        <v>145</v>
      </c>
      <c r="E7355" s="2">
        <v>0.78240740740740744</v>
      </c>
      <c r="F7355" s="2">
        <v>0.78287037037037033</v>
      </c>
      <c r="G7355" s="2"/>
      <c r="H7355">
        <v>2</v>
      </c>
    </row>
    <row r="7356" spans="1:8" x14ac:dyDescent="0.35">
      <c r="A7356">
        <v>148252</v>
      </c>
      <c r="B7356">
        <v>0</v>
      </c>
      <c r="C7356">
        <v>7</v>
      </c>
      <c r="D7356" t="s">
        <v>23</v>
      </c>
      <c r="E7356" s="2">
        <v>0.78506944444444449</v>
      </c>
      <c r="H7356">
        <v>1</v>
      </c>
    </row>
    <row r="7357" spans="1:8" x14ac:dyDescent="0.35">
      <c r="A7357">
        <v>147637</v>
      </c>
      <c r="B7357">
        <v>0</v>
      </c>
      <c r="C7357">
        <v>7</v>
      </c>
      <c r="D7357" t="s">
        <v>26</v>
      </c>
      <c r="F7357" s="2">
        <v>0.73958333333333337</v>
      </c>
      <c r="G7357" s="2"/>
      <c r="H7357">
        <v>1</v>
      </c>
    </row>
    <row r="7358" spans="1:8" x14ac:dyDescent="0.35">
      <c r="A7358">
        <v>147637</v>
      </c>
      <c r="B7358">
        <v>0</v>
      </c>
      <c r="C7358">
        <v>7</v>
      </c>
      <c r="D7358" t="s">
        <v>171</v>
      </c>
      <c r="E7358" s="2">
        <v>0.74189814814814814</v>
      </c>
      <c r="F7358" s="2">
        <v>0.74236111111111114</v>
      </c>
      <c r="G7358" s="2"/>
      <c r="H7358">
        <v>1</v>
      </c>
    </row>
    <row r="7359" spans="1:8" x14ac:dyDescent="0.35">
      <c r="A7359">
        <v>147637</v>
      </c>
      <c r="B7359">
        <v>0</v>
      </c>
      <c r="C7359">
        <v>7</v>
      </c>
      <c r="D7359" t="s">
        <v>170</v>
      </c>
      <c r="E7359" s="2">
        <v>0.74375000000000002</v>
      </c>
      <c r="F7359" s="2">
        <v>0.74421296296296291</v>
      </c>
      <c r="G7359" s="2"/>
      <c r="H7359">
        <v>1</v>
      </c>
    </row>
    <row r="7360" spans="1:8" x14ac:dyDescent="0.35">
      <c r="A7360">
        <v>147637</v>
      </c>
      <c r="B7360">
        <v>0</v>
      </c>
      <c r="C7360">
        <v>7</v>
      </c>
      <c r="D7360" t="s">
        <v>169</v>
      </c>
      <c r="E7360" s="2">
        <v>0.74583333333333335</v>
      </c>
      <c r="F7360" s="2">
        <v>0.74629629629629635</v>
      </c>
      <c r="G7360" s="2"/>
      <c r="H7360">
        <v>1</v>
      </c>
    </row>
    <row r="7361" spans="1:8" x14ac:dyDescent="0.35">
      <c r="A7361">
        <v>147637</v>
      </c>
      <c r="B7361">
        <v>0</v>
      </c>
      <c r="C7361">
        <v>7</v>
      </c>
      <c r="D7361" t="s">
        <v>168</v>
      </c>
      <c r="E7361" s="2">
        <v>0.7480324074074074</v>
      </c>
      <c r="F7361" s="2">
        <v>0.74849537037037039</v>
      </c>
      <c r="G7361" s="2"/>
      <c r="H7361">
        <v>1</v>
      </c>
    </row>
    <row r="7362" spans="1:8" x14ac:dyDescent="0.35">
      <c r="A7362">
        <v>147637</v>
      </c>
      <c r="B7362">
        <v>0</v>
      </c>
      <c r="C7362">
        <v>7</v>
      </c>
      <c r="D7362" t="s">
        <v>167</v>
      </c>
      <c r="E7362" s="2">
        <v>0.75</v>
      </c>
      <c r="F7362" s="2">
        <v>0.750462962962963</v>
      </c>
      <c r="G7362" s="2"/>
      <c r="H7362">
        <v>1</v>
      </c>
    </row>
    <row r="7363" spans="1:8" x14ac:dyDescent="0.35">
      <c r="A7363">
        <v>147637</v>
      </c>
      <c r="B7363">
        <v>0</v>
      </c>
      <c r="C7363">
        <v>7</v>
      </c>
      <c r="D7363" t="s">
        <v>13</v>
      </c>
      <c r="E7363" s="2">
        <v>0.75381944444444449</v>
      </c>
      <c r="H7363" t="s">
        <v>166</v>
      </c>
    </row>
    <row r="7364" spans="1:8" x14ac:dyDescent="0.35">
      <c r="A7364">
        <v>148658</v>
      </c>
      <c r="B7364">
        <v>0</v>
      </c>
      <c r="C7364">
        <v>7</v>
      </c>
      <c r="D7364" t="s">
        <v>13</v>
      </c>
      <c r="F7364" s="2">
        <v>0.73958333333333337</v>
      </c>
      <c r="G7364" s="2"/>
      <c r="H7364" t="s">
        <v>166</v>
      </c>
    </row>
    <row r="7365" spans="1:8" x14ac:dyDescent="0.35">
      <c r="A7365">
        <v>148658</v>
      </c>
      <c r="B7365">
        <v>0</v>
      </c>
      <c r="C7365">
        <v>7</v>
      </c>
      <c r="D7365" t="s">
        <v>167</v>
      </c>
      <c r="E7365" s="2">
        <v>0.74282407407407403</v>
      </c>
      <c r="F7365" s="2">
        <v>0.74328703703703702</v>
      </c>
      <c r="G7365" s="2"/>
      <c r="H7365">
        <v>2</v>
      </c>
    </row>
    <row r="7366" spans="1:8" x14ac:dyDescent="0.35">
      <c r="A7366">
        <v>148658</v>
      </c>
      <c r="B7366">
        <v>0</v>
      </c>
      <c r="C7366">
        <v>7</v>
      </c>
      <c r="D7366" t="s">
        <v>168</v>
      </c>
      <c r="E7366" s="2">
        <v>0.74467592592592591</v>
      </c>
      <c r="F7366" s="2">
        <v>0.74513888888888891</v>
      </c>
      <c r="G7366" s="2"/>
      <c r="H7366">
        <v>2</v>
      </c>
    </row>
    <row r="7367" spans="1:8" x14ac:dyDescent="0.35">
      <c r="A7367">
        <v>148658</v>
      </c>
      <c r="B7367">
        <v>0</v>
      </c>
      <c r="C7367">
        <v>7</v>
      </c>
      <c r="D7367" t="s">
        <v>169</v>
      </c>
      <c r="E7367" s="2">
        <v>0.74687499999999996</v>
      </c>
      <c r="F7367" s="2">
        <v>0.74733796296296295</v>
      </c>
      <c r="G7367" s="2"/>
      <c r="H7367">
        <v>2</v>
      </c>
    </row>
    <row r="7368" spans="1:8" x14ac:dyDescent="0.35">
      <c r="A7368">
        <v>148658</v>
      </c>
      <c r="B7368">
        <v>0</v>
      </c>
      <c r="C7368">
        <v>7</v>
      </c>
      <c r="D7368" t="s">
        <v>170</v>
      </c>
      <c r="E7368" s="2">
        <v>0.74884259259259256</v>
      </c>
      <c r="F7368" s="2">
        <v>0.74930555555555556</v>
      </c>
      <c r="G7368" s="2"/>
      <c r="H7368">
        <v>2</v>
      </c>
    </row>
    <row r="7369" spans="1:8" x14ac:dyDescent="0.35">
      <c r="A7369">
        <v>148658</v>
      </c>
      <c r="B7369">
        <v>0</v>
      </c>
      <c r="C7369">
        <v>7</v>
      </c>
      <c r="D7369" t="s">
        <v>171</v>
      </c>
      <c r="E7369" s="2">
        <v>0.75057870370370372</v>
      </c>
      <c r="F7369" s="2">
        <v>0.75104166666666672</v>
      </c>
      <c r="G7369" s="2"/>
      <c r="H7369">
        <v>2</v>
      </c>
    </row>
    <row r="7370" spans="1:8" x14ac:dyDescent="0.35">
      <c r="A7370">
        <v>148658</v>
      </c>
      <c r="B7370">
        <v>0</v>
      </c>
      <c r="C7370">
        <v>7</v>
      </c>
      <c r="D7370" t="s">
        <v>26</v>
      </c>
      <c r="E7370" s="2">
        <v>0.75405092592592593</v>
      </c>
      <c r="H7370">
        <v>1</v>
      </c>
    </row>
    <row r="7371" spans="1:8" x14ac:dyDescent="0.35">
      <c r="A7371">
        <v>147447</v>
      </c>
      <c r="B7371">
        <v>0</v>
      </c>
      <c r="C7371">
        <v>7</v>
      </c>
      <c r="D7371" t="s">
        <v>93</v>
      </c>
      <c r="F7371" s="2">
        <v>0.74548611111111107</v>
      </c>
      <c r="G7371" s="2"/>
      <c r="H7371">
        <v>1</v>
      </c>
    </row>
    <row r="7372" spans="1:8" x14ac:dyDescent="0.35">
      <c r="A7372">
        <v>147447</v>
      </c>
      <c r="B7372">
        <v>0</v>
      </c>
      <c r="C7372">
        <v>7</v>
      </c>
      <c r="D7372" t="s">
        <v>123</v>
      </c>
      <c r="E7372" s="2">
        <v>0.74722222222222223</v>
      </c>
      <c r="F7372" s="2">
        <v>0.74780092592592595</v>
      </c>
      <c r="G7372" s="2"/>
      <c r="H7372">
        <v>1</v>
      </c>
    </row>
    <row r="7373" spans="1:8" x14ac:dyDescent="0.35">
      <c r="A7373">
        <v>147447</v>
      </c>
      <c r="B7373">
        <v>0</v>
      </c>
      <c r="C7373">
        <v>7</v>
      </c>
      <c r="D7373" t="s">
        <v>21</v>
      </c>
      <c r="E7373" s="2">
        <v>0.74988425925925928</v>
      </c>
      <c r="F7373" s="2">
        <v>0.750462962962963</v>
      </c>
      <c r="G7373" s="2"/>
      <c r="H7373" t="s">
        <v>114</v>
      </c>
    </row>
    <row r="7374" spans="1:8" x14ac:dyDescent="0.35">
      <c r="A7374">
        <v>147447</v>
      </c>
      <c r="B7374">
        <v>0</v>
      </c>
      <c r="C7374">
        <v>7</v>
      </c>
      <c r="D7374" t="s">
        <v>45</v>
      </c>
      <c r="E7374" s="2">
        <v>0.75231481481481477</v>
      </c>
      <c r="F7374" s="2">
        <v>0.75405092592592593</v>
      </c>
      <c r="G7374" s="2"/>
      <c r="H7374" t="s">
        <v>152</v>
      </c>
    </row>
    <row r="7375" spans="1:8" x14ac:dyDescent="0.35">
      <c r="A7375">
        <v>147447</v>
      </c>
      <c r="B7375">
        <v>0</v>
      </c>
      <c r="C7375">
        <v>7</v>
      </c>
      <c r="D7375" t="s">
        <v>24</v>
      </c>
      <c r="E7375" s="2">
        <v>0.76157407407407407</v>
      </c>
      <c r="F7375" s="2">
        <v>0.76226851851851851</v>
      </c>
      <c r="G7375" s="2"/>
      <c r="H7375" t="s">
        <v>152</v>
      </c>
    </row>
    <row r="7376" spans="1:8" x14ac:dyDescent="0.35">
      <c r="A7376">
        <v>147447</v>
      </c>
      <c r="B7376">
        <v>0</v>
      </c>
      <c r="C7376">
        <v>7</v>
      </c>
      <c r="D7376" t="s">
        <v>113</v>
      </c>
      <c r="E7376" s="2">
        <v>0.76423611111111112</v>
      </c>
      <c r="F7376" s="2">
        <v>0.76481481481481484</v>
      </c>
      <c r="G7376" s="2"/>
      <c r="H7376" t="s">
        <v>152</v>
      </c>
    </row>
    <row r="7377" spans="1:8" x14ac:dyDescent="0.35">
      <c r="A7377">
        <v>147447</v>
      </c>
      <c r="B7377">
        <v>0</v>
      </c>
      <c r="C7377">
        <v>7</v>
      </c>
      <c r="D7377" t="s">
        <v>112</v>
      </c>
      <c r="E7377" s="2">
        <v>0.76620370370370372</v>
      </c>
      <c r="F7377" s="2">
        <v>0.76678240740740744</v>
      </c>
      <c r="G7377" s="2"/>
      <c r="H7377" t="s">
        <v>152</v>
      </c>
    </row>
    <row r="7378" spans="1:8" x14ac:dyDescent="0.35">
      <c r="A7378">
        <v>147447</v>
      </c>
      <c r="B7378">
        <v>0</v>
      </c>
      <c r="C7378">
        <v>7</v>
      </c>
      <c r="D7378" t="s">
        <v>111</v>
      </c>
      <c r="E7378" s="2">
        <v>0.76851851851851849</v>
      </c>
      <c r="F7378" s="2">
        <v>0.76898148148148149</v>
      </c>
      <c r="G7378" s="2"/>
      <c r="H7378" t="s">
        <v>152</v>
      </c>
    </row>
    <row r="7379" spans="1:8" x14ac:dyDescent="0.35">
      <c r="A7379">
        <v>147447</v>
      </c>
      <c r="B7379">
        <v>0</v>
      </c>
      <c r="C7379">
        <v>7</v>
      </c>
      <c r="D7379" t="s">
        <v>109</v>
      </c>
      <c r="E7379" s="2">
        <v>0.77048611111111109</v>
      </c>
      <c r="F7379" s="2">
        <v>0.77094907407407409</v>
      </c>
      <c r="G7379" s="2"/>
      <c r="H7379" t="s">
        <v>152</v>
      </c>
    </row>
    <row r="7380" spans="1:8" x14ac:dyDescent="0.35">
      <c r="A7380">
        <v>147447</v>
      </c>
      <c r="B7380">
        <v>0</v>
      </c>
      <c r="C7380">
        <v>7</v>
      </c>
      <c r="D7380" t="s">
        <v>39</v>
      </c>
      <c r="E7380" s="2">
        <v>0.7729166666666667</v>
      </c>
      <c r="F7380" s="2">
        <v>0.77349537037037042</v>
      </c>
      <c r="G7380" s="2"/>
      <c r="H7380" t="s">
        <v>152</v>
      </c>
    </row>
    <row r="7381" spans="1:8" x14ac:dyDescent="0.35">
      <c r="A7381">
        <v>147447</v>
      </c>
      <c r="B7381">
        <v>0</v>
      </c>
      <c r="C7381">
        <v>7</v>
      </c>
      <c r="D7381" t="s">
        <v>121</v>
      </c>
      <c r="E7381" s="2">
        <v>0.77627314814814818</v>
      </c>
      <c r="F7381" s="2">
        <v>0.77673611111111107</v>
      </c>
      <c r="G7381" s="2"/>
      <c r="H7381" t="s">
        <v>152</v>
      </c>
    </row>
    <row r="7382" spans="1:8" x14ac:dyDescent="0.35">
      <c r="A7382">
        <v>147447</v>
      </c>
      <c r="B7382">
        <v>0</v>
      </c>
      <c r="C7382">
        <v>7</v>
      </c>
      <c r="D7382" t="s">
        <v>120</v>
      </c>
      <c r="E7382" s="2">
        <v>0.77905092592592595</v>
      </c>
      <c r="F7382" s="2">
        <v>0.77951388888888884</v>
      </c>
      <c r="G7382" s="2"/>
      <c r="H7382" t="s">
        <v>152</v>
      </c>
    </row>
    <row r="7383" spans="1:8" x14ac:dyDescent="0.35">
      <c r="A7383">
        <v>147447</v>
      </c>
      <c r="B7383">
        <v>0</v>
      </c>
      <c r="C7383">
        <v>7</v>
      </c>
      <c r="D7383" t="s">
        <v>119</v>
      </c>
      <c r="E7383" s="2">
        <v>0.78148148148148144</v>
      </c>
      <c r="F7383" s="2">
        <v>0.78194444444444444</v>
      </c>
      <c r="G7383" s="2"/>
      <c r="H7383" t="s">
        <v>152</v>
      </c>
    </row>
    <row r="7384" spans="1:8" x14ac:dyDescent="0.35">
      <c r="A7384">
        <v>147447</v>
      </c>
      <c r="B7384">
        <v>0</v>
      </c>
      <c r="C7384">
        <v>7</v>
      </c>
      <c r="D7384" t="s">
        <v>118</v>
      </c>
      <c r="E7384" s="2">
        <v>0.78402777777777777</v>
      </c>
      <c r="F7384" s="2">
        <v>0.78449074074074077</v>
      </c>
      <c r="G7384" s="2"/>
      <c r="H7384" t="s">
        <v>152</v>
      </c>
    </row>
    <row r="7385" spans="1:8" x14ac:dyDescent="0.35">
      <c r="A7385">
        <v>147447</v>
      </c>
      <c r="B7385">
        <v>0</v>
      </c>
      <c r="C7385">
        <v>7</v>
      </c>
      <c r="D7385" t="s">
        <v>117</v>
      </c>
      <c r="E7385" s="2">
        <v>0.78634259259259254</v>
      </c>
      <c r="F7385" s="2">
        <v>0.78680555555555554</v>
      </c>
      <c r="G7385" s="2"/>
      <c r="H7385" t="s">
        <v>152</v>
      </c>
    </row>
    <row r="7386" spans="1:8" x14ac:dyDescent="0.35">
      <c r="A7386">
        <v>147447</v>
      </c>
      <c r="B7386">
        <v>0</v>
      </c>
      <c r="C7386">
        <v>7</v>
      </c>
      <c r="D7386" t="s">
        <v>116</v>
      </c>
      <c r="E7386" s="2">
        <v>0.79027777777777775</v>
      </c>
      <c r="F7386" s="2">
        <v>0.79074074074074074</v>
      </c>
      <c r="G7386" s="2"/>
      <c r="H7386" t="s">
        <v>152</v>
      </c>
    </row>
    <row r="7387" spans="1:8" x14ac:dyDescent="0.35">
      <c r="A7387">
        <v>147447</v>
      </c>
      <c r="B7387">
        <v>0</v>
      </c>
      <c r="C7387">
        <v>7</v>
      </c>
      <c r="D7387" t="s">
        <v>6</v>
      </c>
      <c r="E7387" s="2">
        <v>0.79224537037037035</v>
      </c>
      <c r="H7387" t="s">
        <v>115</v>
      </c>
    </row>
    <row r="7388" spans="1:8" x14ac:dyDescent="0.35">
      <c r="A7388">
        <v>148145</v>
      </c>
      <c r="B7388">
        <v>0</v>
      </c>
      <c r="C7388">
        <v>7</v>
      </c>
      <c r="D7388" t="s">
        <v>21</v>
      </c>
      <c r="F7388" s="2">
        <v>0.74652777777777779</v>
      </c>
      <c r="G7388" s="2"/>
      <c r="H7388" t="s">
        <v>114</v>
      </c>
    </row>
    <row r="7389" spans="1:8" x14ac:dyDescent="0.35">
      <c r="A7389">
        <v>148145</v>
      </c>
      <c r="B7389">
        <v>0</v>
      </c>
      <c r="C7389">
        <v>7</v>
      </c>
      <c r="D7389" t="s">
        <v>45</v>
      </c>
      <c r="E7389" s="2">
        <v>0.74861111111111112</v>
      </c>
      <c r="F7389" s="2">
        <v>0.75057870370370372</v>
      </c>
      <c r="G7389" s="2"/>
      <c r="H7389" t="s">
        <v>152</v>
      </c>
    </row>
    <row r="7390" spans="1:8" x14ac:dyDescent="0.35">
      <c r="A7390">
        <v>148145</v>
      </c>
      <c r="B7390">
        <v>0</v>
      </c>
      <c r="C7390">
        <v>7</v>
      </c>
      <c r="D7390" t="s">
        <v>130</v>
      </c>
      <c r="E7390" s="2">
        <v>0.75219907407407405</v>
      </c>
      <c r="F7390" s="2">
        <v>0.75277777777777777</v>
      </c>
      <c r="G7390" s="2"/>
      <c r="H7390" t="s">
        <v>152</v>
      </c>
    </row>
    <row r="7391" spans="1:8" x14ac:dyDescent="0.35">
      <c r="A7391">
        <v>148145</v>
      </c>
      <c r="B7391">
        <v>0</v>
      </c>
      <c r="C7391">
        <v>7</v>
      </c>
      <c r="D7391" t="s">
        <v>129</v>
      </c>
      <c r="E7391" s="2">
        <v>0.75405092592592593</v>
      </c>
      <c r="F7391" s="2">
        <v>0.75451388888888893</v>
      </c>
      <c r="G7391" s="2"/>
      <c r="H7391" t="s">
        <v>152</v>
      </c>
    </row>
    <row r="7392" spans="1:8" x14ac:dyDescent="0.35">
      <c r="A7392">
        <v>148145</v>
      </c>
      <c r="B7392">
        <v>0</v>
      </c>
      <c r="C7392">
        <v>7</v>
      </c>
      <c r="D7392" t="s">
        <v>128</v>
      </c>
      <c r="E7392" s="2">
        <v>0.75601851851851853</v>
      </c>
      <c r="F7392" s="2">
        <v>0.75648148148148153</v>
      </c>
      <c r="G7392" s="2"/>
      <c r="H7392" t="s">
        <v>152</v>
      </c>
    </row>
    <row r="7393" spans="1:8" x14ac:dyDescent="0.35">
      <c r="A7393">
        <v>148145</v>
      </c>
      <c r="B7393">
        <v>0</v>
      </c>
      <c r="C7393">
        <v>7</v>
      </c>
      <c r="D7393" t="s">
        <v>126</v>
      </c>
      <c r="E7393" s="2">
        <v>0.75798611111111114</v>
      </c>
      <c r="F7393" s="2">
        <v>0.75868055555555558</v>
      </c>
      <c r="G7393" s="2"/>
      <c r="H7393" t="s">
        <v>162</v>
      </c>
    </row>
    <row r="7394" spans="1:8" x14ac:dyDescent="0.35">
      <c r="A7394">
        <v>148145</v>
      </c>
      <c r="B7394">
        <v>0</v>
      </c>
      <c r="C7394">
        <v>7</v>
      </c>
      <c r="D7394" t="s">
        <v>125</v>
      </c>
      <c r="E7394" s="2">
        <v>0.76041666666666663</v>
      </c>
      <c r="F7394" s="2">
        <v>0.76087962962962963</v>
      </c>
      <c r="G7394" s="2"/>
      <c r="H7394">
        <v>1</v>
      </c>
    </row>
    <row r="7395" spans="1:8" x14ac:dyDescent="0.35">
      <c r="A7395">
        <v>148145</v>
      </c>
      <c r="B7395">
        <v>0</v>
      </c>
      <c r="C7395">
        <v>7</v>
      </c>
      <c r="D7395" t="s">
        <v>17</v>
      </c>
      <c r="E7395" s="2">
        <v>0.76215277777777779</v>
      </c>
      <c r="F7395" s="2">
        <v>0.76261574074074079</v>
      </c>
      <c r="G7395" s="2"/>
      <c r="H7395">
        <v>1</v>
      </c>
    </row>
    <row r="7396" spans="1:8" x14ac:dyDescent="0.35">
      <c r="A7396">
        <v>148145</v>
      </c>
      <c r="B7396">
        <v>0</v>
      </c>
      <c r="C7396">
        <v>7</v>
      </c>
      <c r="D7396" t="s">
        <v>18</v>
      </c>
      <c r="E7396" s="2">
        <v>0.76539351851851856</v>
      </c>
      <c r="H7396" t="s">
        <v>124</v>
      </c>
    </row>
    <row r="7397" spans="1:8" x14ac:dyDescent="0.35">
      <c r="A7397">
        <v>147154</v>
      </c>
      <c r="B7397">
        <v>0</v>
      </c>
      <c r="C7397">
        <v>7</v>
      </c>
      <c r="D7397" t="s">
        <v>31</v>
      </c>
      <c r="F7397" s="2">
        <v>0.74652777777777779</v>
      </c>
      <c r="G7397" s="2"/>
      <c r="H7397" t="s">
        <v>131</v>
      </c>
    </row>
    <row r="7398" spans="1:8" x14ac:dyDescent="0.35">
      <c r="A7398">
        <v>147154</v>
      </c>
      <c r="B7398">
        <v>0</v>
      </c>
      <c r="C7398">
        <v>7</v>
      </c>
      <c r="D7398" t="s">
        <v>132</v>
      </c>
      <c r="E7398" s="2">
        <v>0.74872685185185184</v>
      </c>
      <c r="F7398" s="2">
        <v>0.74930555555555556</v>
      </c>
      <c r="G7398" s="2"/>
      <c r="H7398">
        <v>2</v>
      </c>
    </row>
    <row r="7399" spans="1:8" x14ac:dyDescent="0.35">
      <c r="A7399">
        <v>147154</v>
      </c>
      <c r="B7399">
        <v>0</v>
      </c>
      <c r="C7399">
        <v>7</v>
      </c>
      <c r="D7399" t="s">
        <v>133</v>
      </c>
      <c r="E7399" s="2">
        <v>0.75092592592592589</v>
      </c>
      <c r="F7399" s="2">
        <v>0.75138888888888888</v>
      </c>
      <c r="G7399" s="2"/>
      <c r="H7399">
        <v>2</v>
      </c>
    </row>
    <row r="7400" spans="1:8" x14ac:dyDescent="0.35">
      <c r="A7400">
        <v>147154</v>
      </c>
      <c r="B7400">
        <v>0</v>
      </c>
      <c r="C7400">
        <v>7</v>
      </c>
      <c r="D7400" t="s">
        <v>38</v>
      </c>
      <c r="E7400" s="2">
        <v>0.75266203703703705</v>
      </c>
      <c r="F7400" s="2">
        <v>0.75335648148148149</v>
      </c>
      <c r="G7400" s="2"/>
      <c r="H7400" t="s">
        <v>134</v>
      </c>
    </row>
    <row r="7401" spans="1:8" x14ac:dyDescent="0.35">
      <c r="A7401">
        <v>147154</v>
      </c>
      <c r="B7401">
        <v>1</v>
      </c>
      <c r="C7401">
        <v>7</v>
      </c>
      <c r="D7401" t="s">
        <v>135</v>
      </c>
      <c r="E7401" s="2">
        <v>0.75555555555555554</v>
      </c>
      <c r="F7401" s="2">
        <v>0.75601851851851853</v>
      </c>
      <c r="G7401" s="2"/>
      <c r="H7401">
        <v>1</v>
      </c>
    </row>
    <row r="7402" spans="1:8" x14ac:dyDescent="0.35">
      <c r="A7402">
        <v>147154</v>
      </c>
      <c r="B7402">
        <v>1</v>
      </c>
      <c r="C7402">
        <v>7</v>
      </c>
      <c r="D7402" t="s">
        <v>136</v>
      </c>
      <c r="E7402" s="2">
        <v>0.75740740740740742</v>
      </c>
      <c r="F7402" s="2">
        <v>0.75787037037037042</v>
      </c>
      <c r="G7402" s="2"/>
      <c r="H7402">
        <v>1</v>
      </c>
    </row>
    <row r="7403" spans="1:8" x14ac:dyDescent="0.35">
      <c r="A7403">
        <v>147154</v>
      </c>
      <c r="B7403">
        <v>1</v>
      </c>
      <c r="C7403">
        <v>7</v>
      </c>
      <c r="D7403" t="s">
        <v>137</v>
      </c>
      <c r="E7403" s="2">
        <v>0.75960648148148147</v>
      </c>
      <c r="F7403" s="2">
        <v>0.76006944444444446</v>
      </c>
      <c r="G7403" s="2"/>
      <c r="H7403">
        <v>1</v>
      </c>
    </row>
    <row r="7404" spans="1:8" x14ac:dyDescent="0.35">
      <c r="A7404">
        <v>147154</v>
      </c>
      <c r="B7404">
        <v>1</v>
      </c>
      <c r="C7404">
        <v>7</v>
      </c>
      <c r="D7404" t="s">
        <v>138</v>
      </c>
      <c r="E7404" s="2">
        <v>0.76134259259259263</v>
      </c>
      <c r="F7404" s="2">
        <v>0.76180555555555551</v>
      </c>
      <c r="G7404" s="2"/>
      <c r="H7404">
        <v>1</v>
      </c>
    </row>
    <row r="7405" spans="1:8" x14ac:dyDescent="0.35">
      <c r="A7405">
        <v>147154</v>
      </c>
      <c r="B7405">
        <v>1</v>
      </c>
      <c r="C7405">
        <v>7</v>
      </c>
      <c r="D7405" t="s">
        <v>139</v>
      </c>
      <c r="E7405" s="2">
        <v>0.76388888888888884</v>
      </c>
      <c r="F7405" s="2">
        <v>0.76458333333333328</v>
      </c>
      <c r="G7405" s="2"/>
      <c r="H7405">
        <v>1</v>
      </c>
    </row>
    <row r="7406" spans="1:8" x14ac:dyDescent="0.35">
      <c r="A7406">
        <v>147154</v>
      </c>
      <c r="B7406">
        <v>1</v>
      </c>
      <c r="C7406">
        <v>7</v>
      </c>
      <c r="D7406" t="s">
        <v>72</v>
      </c>
      <c r="E7406" s="2">
        <v>0.76620370370370372</v>
      </c>
      <c r="F7406" s="2">
        <v>0.76678240740740744</v>
      </c>
      <c r="G7406" s="2"/>
      <c r="H7406">
        <v>1</v>
      </c>
    </row>
    <row r="7407" spans="1:8" x14ac:dyDescent="0.35">
      <c r="A7407">
        <v>147154</v>
      </c>
      <c r="B7407">
        <v>1</v>
      </c>
      <c r="C7407">
        <v>7</v>
      </c>
      <c r="D7407" t="s">
        <v>95</v>
      </c>
      <c r="E7407" s="2">
        <v>0.76851851851851849</v>
      </c>
      <c r="F7407" s="2">
        <v>0.76909722222222221</v>
      </c>
      <c r="G7407" s="2"/>
      <c r="H7407">
        <v>1</v>
      </c>
    </row>
    <row r="7408" spans="1:8" x14ac:dyDescent="0.35">
      <c r="A7408">
        <v>147154</v>
      </c>
      <c r="B7408">
        <v>1</v>
      </c>
      <c r="C7408">
        <v>7</v>
      </c>
      <c r="D7408" t="s">
        <v>140</v>
      </c>
      <c r="E7408" s="2">
        <v>0.77048611111111109</v>
      </c>
      <c r="F7408" s="2">
        <v>0.77118055555555554</v>
      </c>
      <c r="G7408" s="2"/>
      <c r="H7408">
        <v>1</v>
      </c>
    </row>
    <row r="7409" spans="1:8" x14ac:dyDescent="0.35">
      <c r="A7409">
        <v>147154</v>
      </c>
      <c r="B7409">
        <v>1</v>
      </c>
      <c r="C7409">
        <v>7</v>
      </c>
      <c r="D7409" t="s">
        <v>141</v>
      </c>
      <c r="E7409" s="2">
        <v>0.77280092592592597</v>
      </c>
      <c r="F7409" s="2">
        <v>0.77326388888888886</v>
      </c>
      <c r="G7409" s="2"/>
      <c r="H7409">
        <v>1</v>
      </c>
    </row>
    <row r="7410" spans="1:8" x14ac:dyDescent="0.35">
      <c r="A7410">
        <v>147154</v>
      </c>
      <c r="B7410">
        <v>1</v>
      </c>
      <c r="C7410">
        <v>7</v>
      </c>
      <c r="D7410" t="s">
        <v>46</v>
      </c>
      <c r="E7410" s="2">
        <v>0.77407407407407403</v>
      </c>
      <c r="F7410" s="2">
        <v>0.77453703703703702</v>
      </c>
      <c r="G7410" s="2"/>
      <c r="H7410">
        <v>1</v>
      </c>
    </row>
    <row r="7411" spans="1:8" x14ac:dyDescent="0.35">
      <c r="A7411">
        <v>147154</v>
      </c>
      <c r="B7411">
        <v>1</v>
      </c>
      <c r="C7411">
        <v>7</v>
      </c>
      <c r="D7411" t="s">
        <v>142</v>
      </c>
      <c r="E7411" s="2">
        <v>0.77569444444444446</v>
      </c>
      <c r="F7411" s="2">
        <v>0.77615740740740746</v>
      </c>
      <c r="G7411" s="2"/>
      <c r="H7411">
        <v>1</v>
      </c>
    </row>
    <row r="7412" spans="1:8" x14ac:dyDescent="0.35">
      <c r="A7412">
        <v>147154</v>
      </c>
      <c r="B7412">
        <v>1</v>
      </c>
      <c r="C7412">
        <v>7</v>
      </c>
      <c r="D7412" t="s">
        <v>143</v>
      </c>
      <c r="E7412" s="2">
        <v>0.77696759259259263</v>
      </c>
      <c r="F7412" s="2">
        <v>0.77766203703703707</v>
      </c>
      <c r="G7412" s="2"/>
      <c r="H7412">
        <v>1</v>
      </c>
    </row>
    <row r="7413" spans="1:8" x14ac:dyDescent="0.35">
      <c r="A7413">
        <v>147154</v>
      </c>
      <c r="B7413">
        <v>1</v>
      </c>
      <c r="C7413">
        <v>7</v>
      </c>
      <c r="D7413" t="s">
        <v>59</v>
      </c>
      <c r="E7413" s="2">
        <v>0.77893518518518523</v>
      </c>
      <c r="F7413" s="2">
        <v>0.77939814814814812</v>
      </c>
      <c r="G7413" s="2"/>
      <c r="H7413">
        <v>1</v>
      </c>
    </row>
    <row r="7414" spans="1:8" x14ac:dyDescent="0.35">
      <c r="A7414">
        <v>147154</v>
      </c>
      <c r="B7414">
        <v>1</v>
      </c>
      <c r="C7414">
        <v>7</v>
      </c>
      <c r="D7414" t="s">
        <v>144</v>
      </c>
      <c r="E7414" s="2">
        <v>0.78043981481481484</v>
      </c>
      <c r="F7414" s="2">
        <v>0.78090277777777772</v>
      </c>
      <c r="G7414" s="2"/>
      <c r="H7414">
        <v>1</v>
      </c>
    </row>
    <row r="7415" spans="1:8" x14ac:dyDescent="0.35">
      <c r="A7415">
        <v>147154</v>
      </c>
      <c r="B7415">
        <v>1</v>
      </c>
      <c r="C7415">
        <v>7</v>
      </c>
      <c r="D7415" t="s">
        <v>9</v>
      </c>
      <c r="E7415" s="2">
        <v>0.78240740740740744</v>
      </c>
      <c r="H7415">
        <v>1</v>
      </c>
    </row>
    <row r="7416" spans="1:8" x14ac:dyDescent="0.35">
      <c r="A7416">
        <v>147251</v>
      </c>
      <c r="B7416">
        <v>0</v>
      </c>
      <c r="C7416">
        <v>7</v>
      </c>
      <c r="D7416" t="s">
        <v>23</v>
      </c>
      <c r="F7416" s="2">
        <v>0.74675925925925923</v>
      </c>
      <c r="G7416" s="2"/>
      <c r="H7416">
        <v>1</v>
      </c>
    </row>
    <row r="7417" spans="1:8" x14ac:dyDescent="0.35">
      <c r="A7417">
        <v>147251</v>
      </c>
      <c r="B7417">
        <v>0</v>
      </c>
      <c r="C7417">
        <v>7</v>
      </c>
      <c r="D7417" t="s">
        <v>145</v>
      </c>
      <c r="E7417" s="2">
        <v>0.74907407407407411</v>
      </c>
      <c r="F7417" s="2">
        <v>0.749537037037037</v>
      </c>
      <c r="G7417" s="2"/>
      <c r="H7417">
        <v>1</v>
      </c>
    </row>
    <row r="7418" spans="1:8" x14ac:dyDescent="0.35">
      <c r="A7418">
        <v>147251</v>
      </c>
      <c r="B7418">
        <v>0</v>
      </c>
      <c r="C7418">
        <v>7</v>
      </c>
      <c r="D7418" t="s">
        <v>146</v>
      </c>
      <c r="E7418" s="2">
        <v>0.75092592592592589</v>
      </c>
      <c r="F7418" s="2">
        <v>0.75138888888888888</v>
      </c>
      <c r="G7418" s="2"/>
      <c r="H7418" t="s">
        <v>147</v>
      </c>
    </row>
    <row r="7419" spans="1:8" x14ac:dyDescent="0.35">
      <c r="A7419">
        <v>147251</v>
      </c>
      <c r="B7419">
        <v>0</v>
      </c>
      <c r="C7419">
        <v>7</v>
      </c>
      <c r="D7419" t="s">
        <v>19</v>
      </c>
      <c r="E7419" s="2">
        <v>0.75231481481481477</v>
      </c>
      <c r="F7419" s="2">
        <v>0.75277777777777777</v>
      </c>
      <c r="G7419" s="2"/>
      <c r="H7419">
        <v>1</v>
      </c>
    </row>
    <row r="7420" spans="1:8" x14ac:dyDescent="0.35">
      <c r="A7420">
        <v>147251</v>
      </c>
      <c r="B7420">
        <v>0</v>
      </c>
      <c r="C7420">
        <v>7</v>
      </c>
      <c r="D7420" t="s">
        <v>148</v>
      </c>
      <c r="E7420" s="2">
        <v>0.75555555555555554</v>
      </c>
      <c r="F7420" s="2">
        <v>0.75601851851851853</v>
      </c>
      <c r="G7420" s="2"/>
      <c r="H7420">
        <v>1</v>
      </c>
    </row>
    <row r="7421" spans="1:8" x14ac:dyDescent="0.35">
      <c r="A7421">
        <v>147251</v>
      </c>
      <c r="B7421">
        <v>0</v>
      </c>
      <c r="C7421">
        <v>7</v>
      </c>
      <c r="D7421" t="s">
        <v>149</v>
      </c>
      <c r="E7421" s="2">
        <v>0.75740740740740742</v>
      </c>
      <c r="F7421" s="2">
        <v>0.75798611111111114</v>
      </c>
      <c r="G7421" s="2"/>
      <c r="H7421">
        <v>1</v>
      </c>
    </row>
    <row r="7422" spans="1:8" x14ac:dyDescent="0.35">
      <c r="A7422">
        <v>147251</v>
      </c>
      <c r="B7422">
        <v>0</v>
      </c>
      <c r="C7422">
        <v>7</v>
      </c>
      <c r="D7422" t="s">
        <v>150</v>
      </c>
      <c r="E7422" s="2">
        <v>0.75937500000000002</v>
      </c>
      <c r="F7422" s="2">
        <v>0.76006944444444446</v>
      </c>
      <c r="G7422" s="2"/>
      <c r="H7422">
        <v>1</v>
      </c>
    </row>
    <row r="7423" spans="1:8" x14ac:dyDescent="0.35">
      <c r="A7423">
        <v>147251</v>
      </c>
      <c r="B7423">
        <v>0</v>
      </c>
      <c r="C7423">
        <v>7</v>
      </c>
      <c r="D7423" t="s">
        <v>151</v>
      </c>
      <c r="E7423" s="2">
        <v>0.7612268518518519</v>
      </c>
      <c r="F7423" s="2">
        <v>0.76168981481481479</v>
      </c>
      <c r="G7423" s="2"/>
      <c r="H7423">
        <v>1</v>
      </c>
    </row>
    <row r="7424" spans="1:8" x14ac:dyDescent="0.35">
      <c r="A7424">
        <v>147251</v>
      </c>
      <c r="B7424">
        <v>0</v>
      </c>
      <c r="C7424">
        <v>7</v>
      </c>
      <c r="D7424" t="s">
        <v>90</v>
      </c>
      <c r="E7424" s="2">
        <v>0.76284722222222223</v>
      </c>
      <c r="F7424" s="2">
        <v>0.76354166666666667</v>
      </c>
      <c r="G7424" s="2"/>
      <c r="H7424">
        <v>1</v>
      </c>
    </row>
    <row r="7425" spans="1:8" x14ac:dyDescent="0.35">
      <c r="A7425">
        <v>147251</v>
      </c>
      <c r="B7425">
        <v>0</v>
      </c>
      <c r="C7425">
        <v>7</v>
      </c>
      <c r="D7425" t="s">
        <v>59</v>
      </c>
      <c r="E7425" s="2">
        <v>0.76493055555555556</v>
      </c>
      <c r="F7425" s="2">
        <v>0.76539351851851856</v>
      </c>
      <c r="G7425" s="2"/>
      <c r="H7425">
        <v>1</v>
      </c>
    </row>
    <row r="7426" spans="1:8" x14ac:dyDescent="0.35">
      <c r="A7426">
        <v>147251</v>
      </c>
      <c r="B7426">
        <v>0</v>
      </c>
      <c r="C7426">
        <v>7</v>
      </c>
      <c r="D7426" t="s">
        <v>144</v>
      </c>
      <c r="E7426" s="2">
        <v>0.76655092592592589</v>
      </c>
      <c r="F7426" s="2">
        <v>0.76701388888888888</v>
      </c>
      <c r="G7426" s="2"/>
      <c r="H7426">
        <v>1</v>
      </c>
    </row>
    <row r="7427" spans="1:8" x14ac:dyDescent="0.35">
      <c r="A7427">
        <v>147251</v>
      </c>
      <c r="B7427">
        <v>0</v>
      </c>
      <c r="C7427">
        <v>7</v>
      </c>
      <c r="D7427" t="s">
        <v>9</v>
      </c>
      <c r="E7427" s="2">
        <v>0.76817129629629632</v>
      </c>
      <c r="F7427" s="2">
        <v>0.76863425925925921</v>
      </c>
      <c r="G7427" s="2"/>
      <c r="H7427">
        <v>1</v>
      </c>
    </row>
    <row r="7428" spans="1:8" x14ac:dyDescent="0.35">
      <c r="A7428">
        <v>147251</v>
      </c>
      <c r="B7428">
        <v>0</v>
      </c>
      <c r="C7428">
        <v>7</v>
      </c>
      <c r="D7428" t="s">
        <v>93</v>
      </c>
      <c r="E7428" s="2">
        <v>0.76979166666666665</v>
      </c>
      <c r="F7428" s="2">
        <v>0.77025462962962965</v>
      </c>
      <c r="G7428" s="2"/>
      <c r="H7428">
        <v>1</v>
      </c>
    </row>
    <row r="7429" spans="1:8" x14ac:dyDescent="0.35">
      <c r="A7429">
        <v>147251</v>
      </c>
      <c r="B7429">
        <v>0</v>
      </c>
      <c r="C7429">
        <v>7</v>
      </c>
      <c r="D7429" t="s">
        <v>123</v>
      </c>
      <c r="E7429" s="2">
        <v>0.77210648148148153</v>
      </c>
      <c r="F7429" s="2">
        <v>0.77268518518518514</v>
      </c>
      <c r="G7429" s="2"/>
      <c r="H7429">
        <v>1</v>
      </c>
    </row>
    <row r="7430" spans="1:8" x14ac:dyDescent="0.35">
      <c r="A7430">
        <v>147251</v>
      </c>
      <c r="B7430">
        <v>0</v>
      </c>
      <c r="C7430">
        <v>7</v>
      </c>
      <c r="D7430" t="s">
        <v>21</v>
      </c>
      <c r="E7430" s="2">
        <v>0.77476851851851847</v>
      </c>
      <c r="F7430" s="2">
        <v>0.77534722222222219</v>
      </c>
      <c r="G7430" s="2"/>
      <c r="H7430" t="s">
        <v>114</v>
      </c>
    </row>
    <row r="7431" spans="1:8" x14ac:dyDescent="0.35">
      <c r="A7431">
        <v>147251</v>
      </c>
      <c r="B7431">
        <v>0</v>
      </c>
      <c r="C7431">
        <v>7</v>
      </c>
      <c r="D7431" t="s">
        <v>45</v>
      </c>
      <c r="E7431" s="2">
        <v>0.77719907407407407</v>
      </c>
      <c r="F7431" s="2">
        <v>0.77812499999999996</v>
      </c>
      <c r="G7431" s="2"/>
      <c r="H7431" t="s">
        <v>152</v>
      </c>
    </row>
    <row r="7432" spans="1:8" x14ac:dyDescent="0.35">
      <c r="A7432">
        <v>147251</v>
      </c>
      <c r="B7432">
        <v>0</v>
      </c>
      <c r="C7432">
        <v>7</v>
      </c>
      <c r="D7432" t="s">
        <v>128</v>
      </c>
      <c r="E7432" s="2">
        <v>0.78148148148148144</v>
      </c>
      <c r="F7432" s="2">
        <v>0.78194444444444444</v>
      </c>
      <c r="G7432" s="2"/>
      <c r="H7432" t="s">
        <v>152</v>
      </c>
    </row>
    <row r="7433" spans="1:8" x14ac:dyDescent="0.35">
      <c r="A7433">
        <v>147251</v>
      </c>
      <c r="B7433">
        <v>0</v>
      </c>
      <c r="C7433">
        <v>7</v>
      </c>
      <c r="D7433" t="s">
        <v>126</v>
      </c>
      <c r="E7433" s="2">
        <v>0.7836805555555556</v>
      </c>
      <c r="F7433" s="2">
        <v>0.78506944444444449</v>
      </c>
      <c r="G7433" s="2"/>
      <c r="H7433" t="s">
        <v>152</v>
      </c>
    </row>
    <row r="7434" spans="1:8" x14ac:dyDescent="0.35">
      <c r="A7434">
        <v>147251</v>
      </c>
      <c r="B7434">
        <v>0</v>
      </c>
      <c r="C7434">
        <v>7</v>
      </c>
      <c r="D7434" t="s">
        <v>153</v>
      </c>
      <c r="E7434" s="2">
        <v>0.78715277777777781</v>
      </c>
      <c r="F7434" s="2">
        <v>0.7876157407407407</v>
      </c>
      <c r="G7434" s="2"/>
      <c r="H7434" t="s">
        <v>152</v>
      </c>
    </row>
    <row r="7435" spans="1:8" x14ac:dyDescent="0.35">
      <c r="A7435">
        <v>147251</v>
      </c>
      <c r="B7435">
        <v>0</v>
      </c>
      <c r="C7435">
        <v>7</v>
      </c>
      <c r="D7435" t="s">
        <v>154</v>
      </c>
      <c r="E7435" s="2">
        <v>0.78900462962962958</v>
      </c>
      <c r="F7435" s="2">
        <v>0.78946759259259258</v>
      </c>
      <c r="G7435" s="2"/>
      <c r="H7435" t="s">
        <v>152</v>
      </c>
    </row>
    <row r="7436" spans="1:8" x14ac:dyDescent="0.35">
      <c r="A7436">
        <v>147251</v>
      </c>
      <c r="B7436">
        <v>0</v>
      </c>
      <c r="C7436">
        <v>7</v>
      </c>
      <c r="D7436" t="s">
        <v>155</v>
      </c>
      <c r="E7436" s="2">
        <v>0.79085648148148147</v>
      </c>
      <c r="F7436" s="2">
        <v>0.79131944444444446</v>
      </c>
      <c r="G7436" s="2"/>
      <c r="H7436" t="s">
        <v>152</v>
      </c>
    </row>
    <row r="7437" spans="1:8" x14ac:dyDescent="0.35">
      <c r="A7437">
        <v>147251</v>
      </c>
      <c r="B7437">
        <v>0</v>
      </c>
      <c r="C7437">
        <v>7</v>
      </c>
      <c r="D7437" t="s">
        <v>24</v>
      </c>
      <c r="E7437" s="2">
        <v>0.79421296296296295</v>
      </c>
      <c r="H7437">
        <v>7</v>
      </c>
    </row>
    <row r="7438" spans="1:8" x14ac:dyDescent="0.35">
      <c r="A7438">
        <v>145458</v>
      </c>
      <c r="B7438">
        <v>0</v>
      </c>
      <c r="C7438">
        <v>7</v>
      </c>
      <c r="D7438" t="s">
        <v>6</v>
      </c>
      <c r="F7438" s="2">
        <v>0.74780092592592595</v>
      </c>
      <c r="G7438" s="2"/>
      <c r="H7438" t="s">
        <v>115</v>
      </c>
    </row>
    <row r="7439" spans="1:8" x14ac:dyDescent="0.35">
      <c r="A7439">
        <v>145458</v>
      </c>
      <c r="B7439">
        <v>0</v>
      </c>
      <c r="C7439">
        <v>7</v>
      </c>
      <c r="D7439" t="s">
        <v>116</v>
      </c>
      <c r="E7439" s="2">
        <v>0.75057870370370372</v>
      </c>
      <c r="F7439" s="2">
        <v>0.75104166666666672</v>
      </c>
      <c r="G7439" s="2"/>
      <c r="H7439" t="s">
        <v>110</v>
      </c>
    </row>
    <row r="7440" spans="1:8" x14ac:dyDescent="0.35">
      <c r="A7440">
        <v>145458</v>
      </c>
      <c r="B7440">
        <v>0</v>
      </c>
      <c r="C7440">
        <v>7</v>
      </c>
      <c r="D7440" t="s">
        <v>117</v>
      </c>
      <c r="E7440" s="2">
        <v>0.75474537037037037</v>
      </c>
      <c r="F7440" s="2">
        <v>0.75520833333333337</v>
      </c>
      <c r="G7440" s="2"/>
      <c r="H7440" t="s">
        <v>110</v>
      </c>
    </row>
    <row r="7441" spans="1:8" x14ac:dyDescent="0.35">
      <c r="A7441">
        <v>145458</v>
      </c>
      <c r="B7441">
        <v>0</v>
      </c>
      <c r="C7441">
        <v>7</v>
      </c>
      <c r="D7441" t="s">
        <v>118</v>
      </c>
      <c r="E7441" s="2">
        <v>0.75694444444444442</v>
      </c>
      <c r="F7441" s="2">
        <v>0.75740740740740742</v>
      </c>
      <c r="G7441" s="2"/>
      <c r="H7441" t="s">
        <v>110</v>
      </c>
    </row>
    <row r="7442" spans="1:8" x14ac:dyDescent="0.35">
      <c r="A7442">
        <v>145458</v>
      </c>
      <c r="B7442">
        <v>0</v>
      </c>
      <c r="C7442">
        <v>7</v>
      </c>
      <c r="D7442" t="s">
        <v>119</v>
      </c>
      <c r="E7442" s="2">
        <v>0.75937500000000002</v>
      </c>
      <c r="F7442" s="2">
        <v>0.75983796296296291</v>
      </c>
      <c r="G7442" s="2"/>
      <c r="H7442" t="s">
        <v>110</v>
      </c>
    </row>
    <row r="7443" spans="1:8" x14ac:dyDescent="0.35">
      <c r="A7443">
        <v>145458</v>
      </c>
      <c r="B7443">
        <v>0</v>
      </c>
      <c r="C7443">
        <v>7</v>
      </c>
      <c r="D7443" t="s">
        <v>120</v>
      </c>
      <c r="E7443" s="2">
        <v>0.76168981481481479</v>
      </c>
      <c r="F7443" s="2">
        <v>0.76215277777777779</v>
      </c>
      <c r="G7443" s="2"/>
      <c r="H7443" t="s">
        <v>110</v>
      </c>
    </row>
    <row r="7444" spans="1:8" x14ac:dyDescent="0.35">
      <c r="A7444">
        <v>145458</v>
      </c>
      <c r="B7444">
        <v>0</v>
      </c>
      <c r="C7444">
        <v>7</v>
      </c>
      <c r="D7444" t="s">
        <v>121</v>
      </c>
      <c r="E7444" s="2">
        <v>0.76435185185185184</v>
      </c>
      <c r="F7444" s="2">
        <v>0.76481481481481484</v>
      </c>
      <c r="G7444" s="2"/>
      <c r="H7444" t="s">
        <v>110</v>
      </c>
    </row>
    <row r="7445" spans="1:8" x14ac:dyDescent="0.35">
      <c r="A7445">
        <v>145458</v>
      </c>
      <c r="B7445">
        <v>0</v>
      </c>
      <c r="C7445">
        <v>7</v>
      </c>
      <c r="D7445" t="s">
        <v>39</v>
      </c>
      <c r="E7445" s="2">
        <v>0.76747685185185188</v>
      </c>
      <c r="F7445" s="2">
        <v>0.76817129629629632</v>
      </c>
      <c r="G7445" s="2"/>
      <c r="H7445" t="s">
        <v>110</v>
      </c>
    </row>
    <row r="7446" spans="1:8" x14ac:dyDescent="0.35">
      <c r="A7446">
        <v>145458</v>
      </c>
      <c r="B7446">
        <v>0</v>
      </c>
      <c r="C7446">
        <v>7</v>
      </c>
      <c r="D7446" t="s">
        <v>109</v>
      </c>
      <c r="E7446" s="2">
        <v>0.77048611111111109</v>
      </c>
      <c r="F7446" s="2">
        <v>0.77094907407407409</v>
      </c>
      <c r="G7446" s="2"/>
      <c r="H7446" t="s">
        <v>110</v>
      </c>
    </row>
    <row r="7447" spans="1:8" x14ac:dyDescent="0.35">
      <c r="A7447">
        <v>145458</v>
      </c>
      <c r="B7447">
        <v>0</v>
      </c>
      <c r="C7447">
        <v>7</v>
      </c>
      <c r="D7447" t="s">
        <v>111</v>
      </c>
      <c r="E7447" s="2">
        <v>0.7724537037037037</v>
      </c>
      <c r="F7447" s="2">
        <v>0.7729166666666667</v>
      </c>
      <c r="G7447" s="2"/>
      <c r="H7447" t="s">
        <v>110</v>
      </c>
    </row>
    <row r="7448" spans="1:8" x14ac:dyDescent="0.35">
      <c r="A7448">
        <v>145458</v>
      </c>
      <c r="B7448">
        <v>0</v>
      </c>
      <c r="C7448">
        <v>7</v>
      </c>
      <c r="D7448" t="s">
        <v>112</v>
      </c>
      <c r="E7448" s="2">
        <v>0.77465277777777775</v>
      </c>
      <c r="F7448" s="2">
        <v>0.77523148148148147</v>
      </c>
      <c r="G7448" s="2"/>
      <c r="H7448" t="s">
        <v>110</v>
      </c>
    </row>
    <row r="7449" spans="1:8" x14ac:dyDescent="0.35">
      <c r="A7449">
        <v>145458</v>
      </c>
      <c r="B7449">
        <v>0</v>
      </c>
      <c r="C7449">
        <v>7</v>
      </c>
      <c r="D7449" t="s">
        <v>113</v>
      </c>
      <c r="E7449" s="2">
        <v>0.77650462962962963</v>
      </c>
      <c r="F7449" s="2">
        <v>0.77708333333333335</v>
      </c>
      <c r="G7449" s="2"/>
      <c r="H7449" t="s">
        <v>110</v>
      </c>
    </row>
    <row r="7450" spans="1:8" x14ac:dyDescent="0.35">
      <c r="A7450">
        <v>145458</v>
      </c>
      <c r="B7450">
        <v>0</v>
      </c>
      <c r="C7450">
        <v>7</v>
      </c>
      <c r="D7450" t="s">
        <v>24</v>
      </c>
      <c r="E7450" s="2">
        <v>0.7792824074074074</v>
      </c>
      <c r="F7450" s="2">
        <v>0.78067129629629628</v>
      </c>
      <c r="G7450" s="2"/>
      <c r="H7450" t="s">
        <v>110</v>
      </c>
    </row>
    <row r="7451" spans="1:8" x14ac:dyDescent="0.35">
      <c r="A7451">
        <v>145458</v>
      </c>
      <c r="B7451">
        <v>0</v>
      </c>
      <c r="C7451">
        <v>7</v>
      </c>
      <c r="D7451" t="s">
        <v>45</v>
      </c>
      <c r="E7451" s="2">
        <v>0.78819444444444442</v>
      </c>
      <c r="F7451" s="2">
        <v>0.78888888888888886</v>
      </c>
      <c r="G7451" s="2"/>
      <c r="H7451" t="s">
        <v>110</v>
      </c>
    </row>
    <row r="7452" spans="1:8" x14ac:dyDescent="0.35">
      <c r="A7452">
        <v>145458</v>
      </c>
      <c r="B7452">
        <v>0</v>
      </c>
      <c r="C7452">
        <v>7</v>
      </c>
      <c r="D7452" t="s">
        <v>21</v>
      </c>
      <c r="E7452" s="2">
        <v>0.79039351851851847</v>
      </c>
      <c r="F7452" s="2">
        <v>0.79097222222222219</v>
      </c>
      <c r="G7452" s="2"/>
      <c r="H7452" t="s">
        <v>122</v>
      </c>
    </row>
    <row r="7453" spans="1:8" x14ac:dyDescent="0.35">
      <c r="A7453">
        <v>145458</v>
      </c>
      <c r="B7453">
        <v>0</v>
      </c>
      <c r="C7453">
        <v>7</v>
      </c>
      <c r="D7453" t="s">
        <v>123</v>
      </c>
      <c r="E7453" s="2">
        <v>0.79317129629629635</v>
      </c>
      <c r="F7453" s="2">
        <v>0.79374999999999996</v>
      </c>
      <c r="G7453" s="2"/>
      <c r="H7453">
        <v>2</v>
      </c>
    </row>
    <row r="7454" spans="1:8" x14ac:dyDescent="0.35">
      <c r="A7454">
        <v>145458</v>
      </c>
      <c r="B7454">
        <v>0</v>
      </c>
      <c r="C7454">
        <v>7</v>
      </c>
      <c r="D7454" t="s">
        <v>93</v>
      </c>
      <c r="E7454" s="2">
        <v>0.79594907407407411</v>
      </c>
      <c r="H7454">
        <v>1</v>
      </c>
    </row>
    <row r="7455" spans="1:8" x14ac:dyDescent="0.35">
      <c r="A7455">
        <v>148548</v>
      </c>
      <c r="B7455">
        <v>0</v>
      </c>
      <c r="C7455">
        <v>7</v>
      </c>
      <c r="D7455" t="s">
        <v>9</v>
      </c>
      <c r="F7455" s="2">
        <v>0.74884259259259256</v>
      </c>
      <c r="G7455" s="2"/>
      <c r="H7455">
        <v>1</v>
      </c>
    </row>
    <row r="7456" spans="1:8" x14ac:dyDescent="0.35">
      <c r="A7456">
        <v>148548</v>
      </c>
      <c r="B7456">
        <v>0</v>
      </c>
      <c r="C7456">
        <v>7</v>
      </c>
      <c r="D7456" t="s">
        <v>144</v>
      </c>
      <c r="E7456" s="2">
        <v>0.74988425925925928</v>
      </c>
      <c r="F7456" s="2">
        <v>0.75034722222222228</v>
      </c>
      <c r="G7456" s="2"/>
      <c r="H7456">
        <v>2</v>
      </c>
    </row>
    <row r="7457" spans="1:8" x14ac:dyDescent="0.35">
      <c r="A7457">
        <v>148548</v>
      </c>
      <c r="B7457">
        <v>0</v>
      </c>
      <c r="C7457">
        <v>7</v>
      </c>
      <c r="D7457" t="s">
        <v>59</v>
      </c>
      <c r="E7457" s="2">
        <v>0.75138888888888888</v>
      </c>
      <c r="F7457" s="2">
        <v>0.75185185185185188</v>
      </c>
      <c r="G7457" s="2"/>
      <c r="H7457">
        <v>2</v>
      </c>
    </row>
    <row r="7458" spans="1:8" x14ac:dyDescent="0.35">
      <c r="A7458">
        <v>148548</v>
      </c>
      <c r="B7458">
        <v>0</v>
      </c>
      <c r="C7458">
        <v>7</v>
      </c>
      <c r="D7458" t="s">
        <v>143</v>
      </c>
      <c r="E7458" s="2">
        <v>0.75300925925925921</v>
      </c>
      <c r="F7458" s="2">
        <v>0.75370370370370365</v>
      </c>
      <c r="G7458" s="2"/>
      <c r="H7458">
        <v>2</v>
      </c>
    </row>
    <row r="7459" spans="1:8" x14ac:dyDescent="0.35">
      <c r="A7459">
        <v>148548</v>
      </c>
      <c r="B7459">
        <v>0</v>
      </c>
      <c r="C7459">
        <v>7</v>
      </c>
      <c r="D7459" t="s">
        <v>142</v>
      </c>
      <c r="E7459" s="2">
        <v>0.75451388888888893</v>
      </c>
      <c r="F7459" s="2">
        <v>0.75497685185185182</v>
      </c>
      <c r="G7459" s="2"/>
      <c r="H7459">
        <v>2</v>
      </c>
    </row>
    <row r="7460" spans="1:8" x14ac:dyDescent="0.35">
      <c r="A7460">
        <v>148548</v>
      </c>
      <c r="B7460">
        <v>0</v>
      </c>
      <c r="C7460">
        <v>7</v>
      </c>
      <c r="D7460" t="s">
        <v>46</v>
      </c>
      <c r="E7460" s="2">
        <v>0.75624999999999998</v>
      </c>
      <c r="F7460" s="2">
        <v>0.75671296296296298</v>
      </c>
      <c r="G7460" s="2"/>
      <c r="H7460">
        <v>2</v>
      </c>
    </row>
    <row r="7461" spans="1:8" x14ac:dyDescent="0.35">
      <c r="A7461">
        <v>148548</v>
      </c>
      <c r="B7461">
        <v>0</v>
      </c>
      <c r="C7461">
        <v>7</v>
      </c>
      <c r="D7461" t="s">
        <v>141</v>
      </c>
      <c r="E7461" s="2">
        <v>0.75740740740740742</v>
      </c>
      <c r="F7461" s="2">
        <v>0.75787037037037042</v>
      </c>
      <c r="G7461" s="2"/>
      <c r="H7461">
        <v>2</v>
      </c>
    </row>
    <row r="7462" spans="1:8" x14ac:dyDescent="0.35">
      <c r="A7462">
        <v>148548</v>
      </c>
      <c r="B7462">
        <v>0</v>
      </c>
      <c r="C7462">
        <v>7</v>
      </c>
      <c r="D7462" t="s">
        <v>140</v>
      </c>
      <c r="E7462" s="2">
        <v>0.75960648148148147</v>
      </c>
      <c r="F7462" s="2">
        <v>0.76030092592592591</v>
      </c>
      <c r="G7462" s="2"/>
      <c r="H7462">
        <v>2</v>
      </c>
    </row>
    <row r="7463" spans="1:8" x14ac:dyDescent="0.35">
      <c r="A7463">
        <v>148548</v>
      </c>
      <c r="B7463">
        <v>0</v>
      </c>
      <c r="C7463">
        <v>7</v>
      </c>
      <c r="D7463" t="s">
        <v>95</v>
      </c>
      <c r="E7463" s="2">
        <v>0.76168981481481479</v>
      </c>
      <c r="F7463" s="2">
        <v>0.76226851851851851</v>
      </c>
      <c r="G7463" s="2"/>
      <c r="H7463">
        <v>2</v>
      </c>
    </row>
    <row r="7464" spans="1:8" x14ac:dyDescent="0.35">
      <c r="A7464">
        <v>148548</v>
      </c>
      <c r="B7464">
        <v>0</v>
      </c>
      <c r="C7464">
        <v>7</v>
      </c>
      <c r="D7464" t="s">
        <v>72</v>
      </c>
      <c r="E7464" s="2">
        <v>0.76400462962962967</v>
      </c>
      <c r="F7464" s="2">
        <v>0.76458333333333328</v>
      </c>
      <c r="G7464" s="2"/>
      <c r="H7464">
        <v>2</v>
      </c>
    </row>
    <row r="7465" spans="1:8" x14ac:dyDescent="0.35">
      <c r="A7465">
        <v>148548</v>
      </c>
      <c r="B7465">
        <v>0</v>
      </c>
      <c r="C7465">
        <v>7</v>
      </c>
      <c r="D7465" t="s">
        <v>139</v>
      </c>
      <c r="E7465" s="2">
        <v>0.76620370370370372</v>
      </c>
      <c r="F7465" s="2">
        <v>0.76689814814814816</v>
      </c>
      <c r="G7465" s="2"/>
      <c r="H7465">
        <v>2</v>
      </c>
    </row>
    <row r="7466" spans="1:8" x14ac:dyDescent="0.35">
      <c r="A7466">
        <v>148548</v>
      </c>
      <c r="B7466">
        <v>0</v>
      </c>
      <c r="C7466">
        <v>7</v>
      </c>
      <c r="D7466" t="s">
        <v>138</v>
      </c>
      <c r="E7466" s="2">
        <v>0.76898148148148149</v>
      </c>
      <c r="F7466" s="2">
        <v>0.76944444444444449</v>
      </c>
      <c r="G7466" s="2"/>
      <c r="H7466">
        <v>2</v>
      </c>
    </row>
    <row r="7467" spans="1:8" x14ac:dyDescent="0.35">
      <c r="A7467">
        <v>148548</v>
      </c>
      <c r="B7467">
        <v>0</v>
      </c>
      <c r="C7467">
        <v>7</v>
      </c>
      <c r="D7467" t="s">
        <v>137</v>
      </c>
      <c r="E7467" s="2">
        <v>0.77071759259259254</v>
      </c>
      <c r="F7467" s="2">
        <v>0.77118055555555554</v>
      </c>
      <c r="G7467" s="2"/>
      <c r="H7467">
        <v>2</v>
      </c>
    </row>
    <row r="7468" spans="1:8" x14ac:dyDescent="0.35">
      <c r="A7468">
        <v>148548</v>
      </c>
      <c r="B7468">
        <v>0</v>
      </c>
      <c r="C7468">
        <v>7</v>
      </c>
      <c r="D7468" t="s">
        <v>136</v>
      </c>
      <c r="E7468" s="2">
        <v>0.7729166666666667</v>
      </c>
      <c r="F7468" s="2">
        <v>0.77337962962962958</v>
      </c>
      <c r="G7468" s="2"/>
      <c r="H7468">
        <v>2</v>
      </c>
    </row>
    <row r="7469" spans="1:8" x14ac:dyDescent="0.35">
      <c r="A7469">
        <v>148548</v>
      </c>
      <c r="B7469">
        <v>0</v>
      </c>
      <c r="C7469">
        <v>7</v>
      </c>
      <c r="D7469" t="s">
        <v>135</v>
      </c>
      <c r="E7469" s="2">
        <v>0.7748842592592593</v>
      </c>
      <c r="F7469" s="2">
        <v>0.77534722222222219</v>
      </c>
      <c r="G7469" s="2"/>
      <c r="H7469">
        <v>2</v>
      </c>
    </row>
    <row r="7470" spans="1:8" x14ac:dyDescent="0.35">
      <c r="A7470">
        <v>148548</v>
      </c>
      <c r="B7470">
        <v>1</v>
      </c>
      <c r="C7470">
        <v>7</v>
      </c>
      <c r="D7470" t="s">
        <v>38</v>
      </c>
      <c r="E7470" s="2">
        <v>0.77754629629629635</v>
      </c>
      <c r="F7470" s="2">
        <v>0.77824074074074079</v>
      </c>
      <c r="G7470" s="2"/>
      <c r="H7470" t="s">
        <v>172</v>
      </c>
    </row>
    <row r="7471" spans="1:8" x14ac:dyDescent="0.35">
      <c r="A7471">
        <v>148548</v>
      </c>
      <c r="B7471">
        <v>1</v>
      </c>
      <c r="C7471">
        <v>7</v>
      </c>
      <c r="D7471" t="s">
        <v>133</v>
      </c>
      <c r="E7471" s="2">
        <v>0.77951388888888884</v>
      </c>
      <c r="F7471" s="2">
        <v>0.77997685185185184</v>
      </c>
      <c r="G7471" s="2"/>
      <c r="H7471">
        <v>1</v>
      </c>
    </row>
    <row r="7472" spans="1:8" x14ac:dyDescent="0.35">
      <c r="A7472">
        <v>148548</v>
      </c>
      <c r="B7472">
        <v>1</v>
      </c>
      <c r="C7472">
        <v>7</v>
      </c>
      <c r="D7472" t="s">
        <v>132</v>
      </c>
      <c r="E7472" s="2">
        <v>0.78136574074074072</v>
      </c>
      <c r="F7472" s="2">
        <v>0.78182870370370372</v>
      </c>
      <c r="G7472" s="2"/>
      <c r="H7472">
        <v>1</v>
      </c>
    </row>
    <row r="7473" spans="1:8" x14ac:dyDescent="0.35">
      <c r="A7473">
        <v>148548</v>
      </c>
      <c r="B7473">
        <v>1</v>
      </c>
      <c r="C7473">
        <v>7</v>
      </c>
      <c r="D7473" t="s">
        <v>31</v>
      </c>
      <c r="E7473" s="2">
        <v>0.78391203703703705</v>
      </c>
      <c r="F7473" s="2">
        <v>0.78460648148148149</v>
      </c>
      <c r="G7473" s="2"/>
      <c r="H7473">
        <v>1</v>
      </c>
    </row>
    <row r="7474" spans="1:8" x14ac:dyDescent="0.35">
      <c r="A7474">
        <v>148548</v>
      </c>
      <c r="B7474">
        <v>1</v>
      </c>
      <c r="C7474">
        <v>7</v>
      </c>
      <c r="D7474" t="s">
        <v>158</v>
      </c>
      <c r="E7474" s="2">
        <v>0.78645833333333337</v>
      </c>
      <c r="F7474" s="2">
        <v>0.78703703703703709</v>
      </c>
      <c r="G7474" s="2"/>
      <c r="H7474">
        <v>1</v>
      </c>
    </row>
    <row r="7475" spans="1:8" x14ac:dyDescent="0.35">
      <c r="A7475">
        <v>148548</v>
      </c>
      <c r="B7475">
        <v>1</v>
      </c>
      <c r="C7475">
        <v>7</v>
      </c>
      <c r="D7475" t="s">
        <v>157</v>
      </c>
      <c r="E7475" s="2">
        <v>0.78877314814814814</v>
      </c>
      <c r="F7475" s="2">
        <v>0.78923611111111114</v>
      </c>
      <c r="G7475" s="2"/>
      <c r="H7475">
        <v>1</v>
      </c>
    </row>
    <row r="7476" spans="1:8" x14ac:dyDescent="0.35">
      <c r="A7476">
        <v>148548</v>
      </c>
      <c r="B7476">
        <v>1</v>
      </c>
      <c r="C7476">
        <v>7</v>
      </c>
      <c r="D7476" t="s">
        <v>156</v>
      </c>
      <c r="E7476" s="2">
        <v>0.79143518518518519</v>
      </c>
      <c r="F7476" s="2">
        <v>0.79189814814814818</v>
      </c>
      <c r="G7476" s="2"/>
      <c r="H7476">
        <v>1</v>
      </c>
    </row>
    <row r="7477" spans="1:8" x14ac:dyDescent="0.35">
      <c r="A7477">
        <v>148548</v>
      </c>
      <c r="B7477">
        <v>1</v>
      </c>
      <c r="C7477">
        <v>7</v>
      </c>
      <c r="D7477" t="s">
        <v>16</v>
      </c>
      <c r="E7477" s="2">
        <v>0.79340277777777779</v>
      </c>
      <c r="H7477">
        <v>1</v>
      </c>
    </row>
    <row r="7478" spans="1:8" x14ac:dyDescent="0.35">
      <c r="A7478">
        <v>147556</v>
      </c>
      <c r="B7478">
        <v>0</v>
      </c>
      <c r="C7478">
        <v>7</v>
      </c>
      <c r="D7478" t="s">
        <v>16</v>
      </c>
      <c r="F7478" s="2">
        <v>0.74918981481481484</v>
      </c>
      <c r="G7478" s="2"/>
      <c r="H7478">
        <v>1</v>
      </c>
    </row>
    <row r="7479" spans="1:8" x14ac:dyDescent="0.35">
      <c r="A7479">
        <v>147556</v>
      </c>
      <c r="B7479">
        <v>0</v>
      </c>
      <c r="C7479">
        <v>7</v>
      </c>
      <c r="D7479" t="s">
        <v>156</v>
      </c>
      <c r="E7479" s="2">
        <v>0.75011574074074072</v>
      </c>
      <c r="F7479" s="2">
        <v>0.75057870370370372</v>
      </c>
      <c r="G7479" s="2"/>
      <c r="H7479">
        <v>2</v>
      </c>
    </row>
    <row r="7480" spans="1:8" x14ac:dyDescent="0.35">
      <c r="A7480">
        <v>147556</v>
      </c>
      <c r="B7480">
        <v>0</v>
      </c>
      <c r="C7480">
        <v>7</v>
      </c>
      <c r="D7480" t="s">
        <v>157</v>
      </c>
      <c r="E7480" s="2">
        <v>0.75231481481481477</v>
      </c>
      <c r="F7480" s="2">
        <v>0.75277777777777777</v>
      </c>
      <c r="G7480" s="2"/>
      <c r="H7480">
        <v>2</v>
      </c>
    </row>
    <row r="7481" spans="1:8" x14ac:dyDescent="0.35">
      <c r="A7481">
        <v>147556</v>
      </c>
      <c r="B7481">
        <v>0</v>
      </c>
      <c r="C7481">
        <v>7</v>
      </c>
      <c r="D7481" t="s">
        <v>158</v>
      </c>
      <c r="E7481" s="2">
        <v>0.75451388888888893</v>
      </c>
      <c r="F7481" s="2">
        <v>0.75497685185185182</v>
      </c>
      <c r="G7481" s="2"/>
      <c r="H7481">
        <v>2</v>
      </c>
    </row>
    <row r="7482" spans="1:8" x14ac:dyDescent="0.35">
      <c r="A7482">
        <v>147556</v>
      </c>
      <c r="B7482">
        <v>0</v>
      </c>
      <c r="C7482">
        <v>7</v>
      </c>
      <c r="D7482" t="s">
        <v>31</v>
      </c>
      <c r="E7482" s="2">
        <v>0.75694444444444442</v>
      </c>
      <c r="F7482" s="2">
        <v>0.75763888888888886</v>
      </c>
      <c r="G7482" s="2"/>
      <c r="H7482">
        <v>2</v>
      </c>
    </row>
    <row r="7483" spans="1:8" x14ac:dyDescent="0.35">
      <c r="A7483">
        <v>147556</v>
      </c>
      <c r="B7483">
        <v>0</v>
      </c>
      <c r="C7483">
        <v>7</v>
      </c>
      <c r="D7483" t="s">
        <v>132</v>
      </c>
      <c r="E7483" s="2">
        <v>0.75960648148148147</v>
      </c>
      <c r="F7483" s="2">
        <v>0.76006944444444446</v>
      </c>
      <c r="G7483" s="2"/>
      <c r="H7483">
        <v>2</v>
      </c>
    </row>
    <row r="7484" spans="1:8" x14ac:dyDescent="0.35">
      <c r="A7484">
        <v>147556</v>
      </c>
      <c r="B7484">
        <v>0</v>
      </c>
      <c r="C7484">
        <v>7</v>
      </c>
      <c r="D7484" t="s">
        <v>133</v>
      </c>
      <c r="E7484" s="2">
        <v>0.76157407407407407</v>
      </c>
      <c r="F7484" s="2">
        <v>0.76203703703703707</v>
      </c>
      <c r="G7484" s="2"/>
      <c r="H7484">
        <v>2</v>
      </c>
    </row>
    <row r="7485" spans="1:8" x14ac:dyDescent="0.35">
      <c r="A7485">
        <v>147556</v>
      </c>
      <c r="B7485">
        <v>0</v>
      </c>
      <c r="C7485">
        <v>7</v>
      </c>
      <c r="D7485" t="s">
        <v>38</v>
      </c>
      <c r="E7485" s="2">
        <v>0.76331018518518523</v>
      </c>
      <c r="F7485" s="2">
        <v>0.76400462962962967</v>
      </c>
      <c r="G7485" s="2"/>
      <c r="H7485" t="s">
        <v>134</v>
      </c>
    </row>
    <row r="7486" spans="1:8" x14ac:dyDescent="0.35">
      <c r="A7486">
        <v>147556</v>
      </c>
      <c r="B7486">
        <v>1</v>
      </c>
      <c r="C7486">
        <v>7</v>
      </c>
      <c r="D7486" t="s">
        <v>135</v>
      </c>
      <c r="E7486" s="2">
        <v>0.766087962962963</v>
      </c>
      <c r="F7486" s="2">
        <v>0.76655092592592589</v>
      </c>
      <c r="G7486" s="2"/>
      <c r="H7486">
        <v>1</v>
      </c>
    </row>
    <row r="7487" spans="1:8" x14ac:dyDescent="0.35">
      <c r="A7487">
        <v>147556</v>
      </c>
      <c r="B7487">
        <v>1</v>
      </c>
      <c r="C7487">
        <v>7</v>
      </c>
      <c r="D7487" t="s">
        <v>136</v>
      </c>
      <c r="E7487" s="2">
        <v>0.76793981481481477</v>
      </c>
      <c r="F7487" s="2">
        <v>0.76840277777777777</v>
      </c>
      <c r="G7487" s="2"/>
      <c r="H7487">
        <v>1</v>
      </c>
    </row>
    <row r="7488" spans="1:8" x14ac:dyDescent="0.35">
      <c r="A7488">
        <v>147556</v>
      </c>
      <c r="B7488">
        <v>1</v>
      </c>
      <c r="C7488">
        <v>7</v>
      </c>
      <c r="D7488" t="s">
        <v>137</v>
      </c>
      <c r="E7488" s="2">
        <v>0.77013888888888893</v>
      </c>
      <c r="F7488" s="2">
        <v>0.77060185185185182</v>
      </c>
      <c r="G7488" s="2"/>
      <c r="H7488">
        <v>1</v>
      </c>
    </row>
    <row r="7489" spans="1:8" x14ac:dyDescent="0.35">
      <c r="A7489">
        <v>147556</v>
      </c>
      <c r="B7489">
        <v>1</v>
      </c>
      <c r="C7489">
        <v>7</v>
      </c>
      <c r="D7489" t="s">
        <v>138</v>
      </c>
      <c r="E7489" s="2">
        <v>0.77175925925925926</v>
      </c>
      <c r="F7489" s="2">
        <v>0.77222222222222225</v>
      </c>
      <c r="G7489" s="2"/>
      <c r="H7489">
        <v>1</v>
      </c>
    </row>
    <row r="7490" spans="1:8" x14ac:dyDescent="0.35">
      <c r="A7490">
        <v>147556</v>
      </c>
      <c r="B7490">
        <v>1</v>
      </c>
      <c r="C7490">
        <v>7</v>
      </c>
      <c r="D7490" t="s">
        <v>139</v>
      </c>
      <c r="E7490" s="2">
        <v>0.77430555555555558</v>
      </c>
      <c r="F7490" s="2">
        <v>0.77500000000000002</v>
      </c>
      <c r="G7490" s="2"/>
      <c r="H7490">
        <v>1</v>
      </c>
    </row>
    <row r="7491" spans="1:8" x14ac:dyDescent="0.35">
      <c r="A7491">
        <v>147556</v>
      </c>
      <c r="B7491">
        <v>1</v>
      </c>
      <c r="C7491">
        <v>7</v>
      </c>
      <c r="D7491" t="s">
        <v>72</v>
      </c>
      <c r="E7491" s="2">
        <v>0.77662037037037035</v>
      </c>
      <c r="F7491" s="2">
        <v>0.77719907407407407</v>
      </c>
      <c r="G7491" s="2"/>
      <c r="H7491">
        <v>1</v>
      </c>
    </row>
    <row r="7492" spans="1:8" x14ac:dyDescent="0.35">
      <c r="A7492">
        <v>147556</v>
      </c>
      <c r="B7492">
        <v>1</v>
      </c>
      <c r="C7492">
        <v>7</v>
      </c>
      <c r="D7492" t="s">
        <v>95</v>
      </c>
      <c r="E7492" s="2">
        <v>0.77893518518518523</v>
      </c>
      <c r="F7492" s="2">
        <v>0.77951388888888884</v>
      </c>
      <c r="G7492" s="2"/>
      <c r="H7492">
        <v>1</v>
      </c>
    </row>
    <row r="7493" spans="1:8" x14ac:dyDescent="0.35">
      <c r="A7493">
        <v>147556</v>
      </c>
      <c r="B7493">
        <v>1</v>
      </c>
      <c r="C7493">
        <v>7</v>
      </c>
      <c r="D7493" t="s">
        <v>140</v>
      </c>
      <c r="E7493" s="2">
        <v>0.78090277777777772</v>
      </c>
      <c r="F7493" s="2">
        <v>0.78159722222222228</v>
      </c>
      <c r="G7493" s="2"/>
      <c r="H7493">
        <v>1</v>
      </c>
    </row>
    <row r="7494" spans="1:8" x14ac:dyDescent="0.35">
      <c r="A7494">
        <v>147556</v>
      </c>
      <c r="B7494">
        <v>1</v>
      </c>
      <c r="C7494">
        <v>7</v>
      </c>
      <c r="D7494" t="s">
        <v>141</v>
      </c>
      <c r="E7494" s="2">
        <v>0.7832175925925926</v>
      </c>
      <c r="F7494" s="2">
        <v>0.7836805555555556</v>
      </c>
      <c r="G7494" s="2"/>
      <c r="H7494">
        <v>1</v>
      </c>
    </row>
    <row r="7495" spans="1:8" x14ac:dyDescent="0.35">
      <c r="A7495">
        <v>147556</v>
      </c>
      <c r="B7495">
        <v>1</v>
      </c>
      <c r="C7495">
        <v>7</v>
      </c>
      <c r="D7495" t="s">
        <v>46</v>
      </c>
      <c r="E7495" s="2">
        <v>0.78449074074074077</v>
      </c>
      <c r="F7495" s="2">
        <v>0.78495370370370365</v>
      </c>
      <c r="G7495" s="2"/>
      <c r="H7495">
        <v>1</v>
      </c>
    </row>
    <row r="7496" spans="1:8" x14ac:dyDescent="0.35">
      <c r="A7496">
        <v>147556</v>
      </c>
      <c r="B7496">
        <v>1</v>
      </c>
      <c r="C7496">
        <v>7</v>
      </c>
      <c r="D7496" t="s">
        <v>142</v>
      </c>
      <c r="E7496" s="2">
        <v>0.78611111111111109</v>
      </c>
      <c r="F7496" s="2">
        <v>0.78657407407407409</v>
      </c>
      <c r="G7496" s="2"/>
      <c r="H7496">
        <v>1</v>
      </c>
    </row>
    <row r="7497" spans="1:8" x14ac:dyDescent="0.35">
      <c r="A7497">
        <v>147556</v>
      </c>
      <c r="B7497">
        <v>1</v>
      </c>
      <c r="C7497">
        <v>7</v>
      </c>
      <c r="D7497" t="s">
        <v>143</v>
      </c>
      <c r="E7497" s="2">
        <v>0.78738425925925926</v>
      </c>
      <c r="F7497" s="2">
        <v>0.7880787037037037</v>
      </c>
      <c r="G7497" s="2"/>
      <c r="H7497">
        <v>1</v>
      </c>
    </row>
    <row r="7498" spans="1:8" x14ac:dyDescent="0.35">
      <c r="A7498">
        <v>147556</v>
      </c>
      <c r="B7498">
        <v>1</v>
      </c>
      <c r="C7498">
        <v>7</v>
      </c>
      <c r="D7498" t="s">
        <v>59</v>
      </c>
      <c r="E7498" s="2">
        <v>0.78935185185185186</v>
      </c>
      <c r="F7498" s="2">
        <v>0.78981481481481486</v>
      </c>
      <c r="G7498" s="2"/>
      <c r="H7498">
        <v>1</v>
      </c>
    </row>
    <row r="7499" spans="1:8" x14ac:dyDescent="0.35">
      <c r="A7499">
        <v>147556</v>
      </c>
      <c r="B7499">
        <v>1</v>
      </c>
      <c r="C7499">
        <v>7</v>
      </c>
      <c r="D7499" t="s">
        <v>144</v>
      </c>
      <c r="E7499" s="2">
        <v>0.79085648148148147</v>
      </c>
      <c r="F7499" s="2">
        <v>0.79131944444444446</v>
      </c>
      <c r="G7499" s="2"/>
      <c r="H7499">
        <v>1</v>
      </c>
    </row>
    <row r="7500" spans="1:8" x14ac:dyDescent="0.35">
      <c r="A7500">
        <v>147556</v>
      </c>
      <c r="B7500">
        <v>1</v>
      </c>
      <c r="C7500">
        <v>7</v>
      </c>
      <c r="D7500" t="s">
        <v>9</v>
      </c>
      <c r="E7500" s="2">
        <v>0.79282407407407407</v>
      </c>
      <c r="H7500">
        <v>1</v>
      </c>
    </row>
    <row r="7501" spans="1:8" x14ac:dyDescent="0.35">
      <c r="A7501">
        <v>148254</v>
      </c>
      <c r="B7501">
        <v>0</v>
      </c>
      <c r="C7501">
        <v>7</v>
      </c>
      <c r="D7501" t="s">
        <v>24</v>
      </c>
      <c r="F7501" s="2">
        <v>0.74930555555555556</v>
      </c>
      <c r="G7501" s="2"/>
      <c r="H7501">
        <v>7</v>
      </c>
    </row>
    <row r="7502" spans="1:8" x14ac:dyDescent="0.35">
      <c r="A7502">
        <v>148254</v>
      </c>
      <c r="B7502">
        <v>0</v>
      </c>
      <c r="C7502">
        <v>7</v>
      </c>
      <c r="D7502" t="s">
        <v>155</v>
      </c>
      <c r="E7502" s="2">
        <v>0.75173611111111116</v>
      </c>
      <c r="F7502" s="2">
        <v>0.75219907407407405</v>
      </c>
      <c r="G7502" s="2"/>
      <c r="H7502" t="s">
        <v>110</v>
      </c>
    </row>
    <row r="7503" spans="1:8" x14ac:dyDescent="0.35">
      <c r="A7503">
        <v>148254</v>
      </c>
      <c r="B7503">
        <v>0</v>
      </c>
      <c r="C7503">
        <v>7</v>
      </c>
      <c r="D7503" t="s">
        <v>154</v>
      </c>
      <c r="E7503" s="2">
        <v>0.75370370370370365</v>
      </c>
      <c r="F7503" s="2">
        <v>0.75416666666666665</v>
      </c>
      <c r="G7503" s="2"/>
      <c r="H7503" t="s">
        <v>110</v>
      </c>
    </row>
    <row r="7504" spans="1:8" x14ac:dyDescent="0.35">
      <c r="A7504">
        <v>148254</v>
      </c>
      <c r="B7504">
        <v>0</v>
      </c>
      <c r="C7504">
        <v>7</v>
      </c>
      <c r="D7504" t="s">
        <v>153</v>
      </c>
      <c r="E7504" s="2">
        <v>0.75555555555555554</v>
      </c>
      <c r="F7504" s="2">
        <v>0.75601851851851853</v>
      </c>
      <c r="G7504" s="2"/>
      <c r="H7504" t="s">
        <v>110</v>
      </c>
    </row>
    <row r="7505" spans="1:8" x14ac:dyDescent="0.35">
      <c r="A7505">
        <v>148254</v>
      </c>
      <c r="B7505">
        <v>0</v>
      </c>
      <c r="C7505">
        <v>7</v>
      </c>
      <c r="D7505" t="s">
        <v>126</v>
      </c>
      <c r="E7505" s="2">
        <v>0.75787037037037042</v>
      </c>
      <c r="F7505" s="2">
        <v>0.7592592592592593</v>
      </c>
      <c r="G7505" s="2"/>
      <c r="H7505" t="s">
        <v>110</v>
      </c>
    </row>
    <row r="7506" spans="1:8" x14ac:dyDescent="0.35">
      <c r="A7506">
        <v>148254</v>
      </c>
      <c r="B7506">
        <v>0</v>
      </c>
      <c r="C7506">
        <v>7</v>
      </c>
      <c r="D7506" t="s">
        <v>128</v>
      </c>
      <c r="E7506" s="2">
        <v>0.76076388888888891</v>
      </c>
      <c r="F7506" s="2">
        <v>0.7612268518518519</v>
      </c>
      <c r="G7506" s="2"/>
      <c r="H7506" t="s">
        <v>110</v>
      </c>
    </row>
    <row r="7507" spans="1:8" x14ac:dyDescent="0.35">
      <c r="A7507">
        <v>148254</v>
      </c>
      <c r="B7507">
        <v>0</v>
      </c>
      <c r="C7507">
        <v>7</v>
      </c>
      <c r="D7507" t="s">
        <v>45</v>
      </c>
      <c r="E7507" s="2">
        <v>0.76435185185185184</v>
      </c>
      <c r="F7507" s="2">
        <v>0.765162037037037</v>
      </c>
      <c r="G7507" s="2"/>
      <c r="H7507" t="s">
        <v>110</v>
      </c>
    </row>
    <row r="7508" spans="1:8" x14ac:dyDescent="0.35">
      <c r="A7508">
        <v>148254</v>
      </c>
      <c r="B7508">
        <v>0</v>
      </c>
      <c r="C7508">
        <v>7</v>
      </c>
      <c r="D7508" t="s">
        <v>21</v>
      </c>
      <c r="E7508" s="2">
        <v>0.76655092592592589</v>
      </c>
      <c r="F7508" s="2">
        <v>0.76712962962962961</v>
      </c>
      <c r="G7508" s="2"/>
      <c r="H7508" t="s">
        <v>122</v>
      </c>
    </row>
    <row r="7509" spans="1:8" x14ac:dyDescent="0.35">
      <c r="A7509">
        <v>148254</v>
      </c>
      <c r="B7509">
        <v>0</v>
      </c>
      <c r="C7509">
        <v>7</v>
      </c>
      <c r="D7509" t="s">
        <v>123</v>
      </c>
      <c r="E7509" s="2">
        <v>0.76932870370370365</v>
      </c>
      <c r="F7509" s="2">
        <v>0.76990740740740737</v>
      </c>
      <c r="G7509" s="2"/>
      <c r="H7509">
        <v>2</v>
      </c>
    </row>
    <row r="7510" spans="1:8" x14ac:dyDescent="0.35">
      <c r="A7510">
        <v>148254</v>
      </c>
      <c r="B7510">
        <v>0</v>
      </c>
      <c r="C7510">
        <v>7</v>
      </c>
      <c r="D7510" t="s">
        <v>93</v>
      </c>
      <c r="E7510" s="2">
        <v>0.77175925925925926</v>
      </c>
      <c r="F7510" s="2">
        <v>0.77222222222222225</v>
      </c>
      <c r="G7510" s="2"/>
      <c r="H7510">
        <v>2</v>
      </c>
    </row>
    <row r="7511" spans="1:8" x14ac:dyDescent="0.35">
      <c r="A7511">
        <v>148254</v>
      </c>
      <c r="B7511">
        <v>0</v>
      </c>
      <c r="C7511">
        <v>7</v>
      </c>
      <c r="D7511" t="s">
        <v>9</v>
      </c>
      <c r="E7511" s="2">
        <v>0.77337962962962958</v>
      </c>
      <c r="F7511" s="2">
        <v>0.77384259259259258</v>
      </c>
      <c r="G7511" s="2"/>
      <c r="H7511">
        <v>2</v>
      </c>
    </row>
    <row r="7512" spans="1:8" x14ac:dyDescent="0.35">
      <c r="A7512">
        <v>148254</v>
      </c>
      <c r="B7512">
        <v>0</v>
      </c>
      <c r="C7512">
        <v>7</v>
      </c>
      <c r="D7512" t="s">
        <v>144</v>
      </c>
      <c r="E7512" s="2">
        <v>0.77500000000000002</v>
      </c>
      <c r="F7512" s="2">
        <v>0.77546296296296291</v>
      </c>
      <c r="G7512" s="2"/>
      <c r="H7512">
        <v>2</v>
      </c>
    </row>
    <row r="7513" spans="1:8" x14ac:dyDescent="0.35">
      <c r="A7513">
        <v>148254</v>
      </c>
      <c r="B7513">
        <v>0</v>
      </c>
      <c r="C7513">
        <v>7</v>
      </c>
      <c r="D7513" t="s">
        <v>59</v>
      </c>
      <c r="E7513" s="2">
        <v>0.77650462962962963</v>
      </c>
      <c r="F7513" s="2">
        <v>0.77696759259259263</v>
      </c>
      <c r="G7513" s="2"/>
      <c r="H7513">
        <v>2</v>
      </c>
    </row>
    <row r="7514" spans="1:8" x14ac:dyDescent="0.35">
      <c r="A7514">
        <v>148254</v>
      </c>
      <c r="B7514">
        <v>0</v>
      </c>
      <c r="C7514">
        <v>7</v>
      </c>
      <c r="D7514" t="s">
        <v>90</v>
      </c>
      <c r="E7514" s="2">
        <v>0.77835648148148151</v>
      </c>
      <c r="F7514" s="2">
        <v>0.77905092592592595</v>
      </c>
      <c r="G7514" s="2"/>
      <c r="H7514">
        <v>2</v>
      </c>
    </row>
    <row r="7515" spans="1:8" x14ac:dyDescent="0.35">
      <c r="A7515">
        <v>148254</v>
      </c>
      <c r="B7515">
        <v>0</v>
      </c>
      <c r="C7515">
        <v>7</v>
      </c>
      <c r="D7515" t="s">
        <v>151</v>
      </c>
      <c r="E7515" s="2">
        <v>0.78032407407407411</v>
      </c>
      <c r="F7515" s="2">
        <v>0.780787037037037</v>
      </c>
      <c r="G7515" s="2"/>
      <c r="H7515">
        <v>2</v>
      </c>
    </row>
    <row r="7516" spans="1:8" x14ac:dyDescent="0.35">
      <c r="A7516">
        <v>148254</v>
      </c>
      <c r="B7516">
        <v>0</v>
      </c>
      <c r="C7516">
        <v>7</v>
      </c>
      <c r="D7516" t="s">
        <v>150</v>
      </c>
      <c r="E7516" s="2">
        <v>0.78194444444444444</v>
      </c>
      <c r="F7516" s="2">
        <v>0.78263888888888888</v>
      </c>
      <c r="G7516" s="2"/>
      <c r="H7516">
        <v>2</v>
      </c>
    </row>
    <row r="7517" spans="1:8" x14ac:dyDescent="0.35">
      <c r="A7517">
        <v>148254</v>
      </c>
      <c r="B7517">
        <v>0</v>
      </c>
      <c r="C7517">
        <v>7</v>
      </c>
      <c r="D7517" t="s">
        <v>149</v>
      </c>
      <c r="E7517" s="2">
        <v>0.78391203703703705</v>
      </c>
      <c r="F7517" s="2">
        <v>0.78449074074074077</v>
      </c>
      <c r="G7517" s="2"/>
      <c r="H7517">
        <v>2</v>
      </c>
    </row>
    <row r="7518" spans="1:8" x14ac:dyDescent="0.35">
      <c r="A7518">
        <v>148254</v>
      </c>
      <c r="B7518">
        <v>0</v>
      </c>
      <c r="C7518">
        <v>7</v>
      </c>
      <c r="D7518" t="s">
        <v>148</v>
      </c>
      <c r="E7518" s="2">
        <v>0.78611111111111109</v>
      </c>
      <c r="F7518" s="2">
        <v>0.78657407407407409</v>
      </c>
      <c r="G7518" s="2"/>
      <c r="H7518">
        <v>2</v>
      </c>
    </row>
    <row r="7519" spans="1:8" x14ac:dyDescent="0.35">
      <c r="A7519">
        <v>148254</v>
      </c>
      <c r="B7519">
        <v>0</v>
      </c>
      <c r="C7519">
        <v>7</v>
      </c>
      <c r="D7519" t="s">
        <v>19</v>
      </c>
      <c r="E7519" s="2">
        <v>0.78946759259259258</v>
      </c>
      <c r="F7519" s="2">
        <v>0.78993055555555558</v>
      </c>
      <c r="G7519" s="2"/>
      <c r="H7519">
        <v>2</v>
      </c>
    </row>
    <row r="7520" spans="1:8" x14ac:dyDescent="0.35">
      <c r="A7520">
        <v>148254</v>
      </c>
      <c r="B7520">
        <v>0</v>
      </c>
      <c r="C7520">
        <v>7</v>
      </c>
      <c r="D7520" t="s">
        <v>146</v>
      </c>
      <c r="E7520" s="2">
        <v>0.79097222222222219</v>
      </c>
      <c r="F7520" s="2">
        <v>0.79143518518518519</v>
      </c>
      <c r="G7520" s="2"/>
      <c r="H7520" t="s">
        <v>159</v>
      </c>
    </row>
    <row r="7521" spans="1:8" x14ac:dyDescent="0.35">
      <c r="A7521">
        <v>148254</v>
      </c>
      <c r="B7521">
        <v>0</v>
      </c>
      <c r="C7521">
        <v>7</v>
      </c>
      <c r="D7521" t="s">
        <v>145</v>
      </c>
      <c r="E7521" s="2">
        <v>0.79282407407407407</v>
      </c>
      <c r="F7521" s="2">
        <v>0.79328703703703707</v>
      </c>
      <c r="G7521" s="2"/>
      <c r="H7521">
        <v>2</v>
      </c>
    </row>
    <row r="7522" spans="1:8" x14ac:dyDescent="0.35">
      <c r="A7522">
        <v>148254</v>
      </c>
      <c r="B7522">
        <v>0</v>
      </c>
      <c r="C7522">
        <v>7</v>
      </c>
      <c r="D7522" t="s">
        <v>23</v>
      </c>
      <c r="E7522" s="2">
        <v>0.79548611111111112</v>
      </c>
      <c r="H7522">
        <v>1</v>
      </c>
    </row>
    <row r="7523" spans="1:8" x14ac:dyDescent="0.35">
      <c r="A7523">
        <v>148860</v>
      </c>
      <c r="B7523">
        <v>0</v>
      </c>
      <c r="C7523">
        <v>7</v>
      </c>
      <c r="D7523" t="s">
        <v>8</v>
      </c>
      <c r="F7523" s="2">
        <v>0.75543981481481481</v>
      </c>
      <c r="G7523" s="2"/>
      <c r="H7523">
        <v>1</v>
      </c>
    </row>
    <row r="7524" spans="1:8" x14ac:dyDescent="0.35">
      <c r="A7524">
        <v>148860</v>
      </c>
      <c r="B7524">
        <v>0</v>
      </c>
      <c r="C7524">
        <v>7</v>
      </c>
      <c r="D7524" t="s">
        <v>102</v>
      </c>
      <c r="E7524" s="2">
        <v>0.75844907407407403</v>
      </c>
      <c r="F7524" s="2">
        <v>0.75891203703703702</v>
      </c>
      <c r="G7524" s="2"/>
      <c r="H7524">
        <v>2</v>
      </c>
    </row>
    <row r="7525" spans="1:8" x14ac:dyDescent="0.35">
      <c r="A7525">
        <v>148860</v>
      </c>
      <c r="B7525">
        <v>0</v>
      </c>
      <c r="C7525">
        <v>7</v>
      </c>
      <c r="D7525" t="s">
        <v>103</v>
      </c>
      <c r="E7525" s="2">
        <v>0.76192129629629635</v>
      </c>
      <c r="F7525" s="2">
        <v>0.76238425925925923</v>
      </c>
      <c r="G7525" s="2"/>
      <c r="H7525">
        <v>2</v>
      </c>
    </row>
    <row r="7526" spans="1:8" x14ac:dyDescent="0.35">
      <c r="A7526">
        <v>148860</v>
      </c>
      <c r="B7526">
        <v>0</v>
      </c>
      <c r="C7526">
        <v>7</v>
      </c>
      <c r="D7526" t="s">
        <v>104</v>
      </c>
      <c r="E7526" s="2">
        <v>0.76493055555555556</v>
      </c>
      <c r="F7526" s="2">
        <v>0.76539351851851856</v>
      </c>
      <c r="G7526" s="2"/>
      <c r="H7526">
        <v>2</v>
      </c>
    </row>
    <row r="7527" spans="1:8" x14ac:dyDescent="0.35">
      <c r="A7527">
        <v>148860</v>
      </c>
      <c r="B7527">
        <v>0</v>
      </c>
      <c r="C7527">
        <v>7</v>
      </c>
      <c r="D7527" t="s">
        <v>105</v>
      </c>
      <c r="E7527" s="2">
        <v>0.76736111111111116</v>
      </c>
      <c r="F7527" s="2">
        <v>0.76782407407407405</v>
      </c>
      <c r="G7527" s="2"/>
      <c r="H7527">
        <v>2</v>
      </c>
    </row>
    <row r="7528" spans="1:8" x14ac:dyDescent="0.35">
      <c r="A7528">
        <v>148860</v>
      </c>
      <c r="B7528">
        <v>0</v>
      </c>
      <c r="C7528">
        <v>7</v>
      </c>
      <c r="D7528" t="s">
        <v>106</v>
      </c>
      <c r="E7528" s="2">
        <v>0.76990740740740737</v>
      </c>
      <c r="F7528" s="2">
        <v>0.77037037037037037</v>
      </c>
      <c r="G7528" s="2"/>
      <c r="H7528">
        <v>2</v>
      </c>
    </row>
    <row r="7529" spans="1:8" x14ac:dyDescent="0.35">
      <c r="A7529">
        <v>148860</v>
      </c>
      <c r="B7529">
        <v>0</v>
      </c>
      <c r="C7529">
        <v>7</v>
      </c>
      <c r="D7529" t="s">
        <v>107</v>
      </c>
      <c r="E7529" s="2">
        <v>0.7719907407407407</v>
      </c>
      <c r="F7529" s="2">
        <v>0.7724537037037037</v>
      </c>
      <c r="G7529" s="2"/>
      <c r="H7529">
        <v>2</v>
      </c>
    </row>
    <row r="7530" spans="1:8" x14ac:dyDescent="0.35">
      <c r="A7530">
        <v>148860</v>
      </c>
      <c r="B7530">
        <v>0</v>
      </c>
      <c r="C7530">
        <v>7</v>
      </c>
      <c r="D7530" t="s">
        <v>108</v>
      </c>
      <c r="E7530" s="2">
        <v>0.77430555555555558</v>
      </c>
      <c r="F7530" s="2">
        <v>0.77476851851851847</v>
      </c>
      <c r="G7530" s="2"/>
      <c r="H7530">
        <v>2</v>
      </c>
    </row>
    <row r="7531" spans="1:8" x14ac:dyDescent="0.35">
      <c r="A7531">
        <v>148860</v>
      </c>
      <c r="B7531">
        <v>0</v>
      </c>
      <c r="C7531">
        <v>7</v>
      </c>
      <c r="D7531" t="s">
        <v>39</v>
      </c>
      <c r="E7531" s="2">
        <v>0.77777777777777779</v>
      </c>
      <c r="F7531" s="2">
        <v>0.77858796296296295</v>
      </c>
      <c r="G7531" s="2"/>
      <c r="H7531">
        <v>6</v>
      </c>
    </row>
    <row r="7532" spans="1:8" x14ac:dyDescent="0.35">
      <c r="A7532">
        <v>148860</v>
      </c>
      <c r="B7532">
        <v>0</v>
      </c>
      <c r="C7532">
        <v>7</v>
      </c>
      <c r="D7532" t="s">
        <v>109</v>
      </c>
      <c r="E7532" s="2">
        <v>0.78090277777777772</v>
      </c>
      <c r="F7532" s="2">
        <v>0.78136574074074072</v>
      </c>
      <c r="G7532" s="2"/>
      <c r="H7532" t="s">
        <v>110</v>
      </c>
    </row>
    <row r="7533" spans="1:8" x14ac:dyDescent="0.35">
      <c r="A7533">
        <v>148860</v>
      </c>
      <c r="B7533">
        <v>0</v>
      </c>
      <c r="C7533">
        <v>7</v>
      </c>
      <c r="D7533" t="s">
        <v>111</v>
      </c>
      <c r="E7533" s="2">
        <v>0.78287037037037033</v>
      </c>
      <c r="F7533" s="2">
        <v>0.78333333333333333</v>
      </c>
      <c r="G7533" s="2"/>
      <c r="H7533" t="s">
        <v>110</v>
      </c>
    </row>
    <row r="7534" spans="1:8" x14ac:dyDescent="0.35">
      <c r="A7534">
        <v>148860</v>
      </c>
      <c r="B7534">
        <v>0</v>
      </c>
      <c r="C7534">
        <v>7</v>
      </c>
      <c r="D7534" t="s">
        <v>112</v>
      </c>
      <c r="E7534" s="2">
        <v>0.78506944444444449</v>
      </c>
      <c r="F7534" s="2">
        <v>0.7856481481481481</v>
      </c>
      <c r="G7534" s="2"/>
      <c r="H7534" t="s">
        <v>110</v>
      </c>
    </row>
    <row r="7535" spans="1:8" x14ac:dyDescent="0.35">
      <c r="A7535">
        <v>148860</v>
      </c>
      <c r="B7535">
        <v>0</v>
      </c>
      <c r="C7535">
        <v>7</v>
      </c>
      <c r="D7535" t="s">
        <v>113</v>
      </c>
      <c r="E7535" s="2">
        <v>0.78692129629629626</v>
      </c>
      <c r="F7535" s="2">
        <v>0.78749999999999998</v>
      </c>
      <c r="G7535" s="2"/>
      <c r="H7535" t="s">
        <v>110</v>
      </c>
    </row>
    <row r="7536" spans="1:8" x14ac:dyDescent="0.35">
      <c r="A7536">
        <v>148860</v>
      </c>
      <c r="B7536">
        <v>0</v>
      </c>
      <c r="C7536">
        <v>7</v>
      </c>
      <c r="D7536" t="s">
        <v>24</v>
      </c>
      <c r="E7536" s="2">
        <v>0.7900462962962963</v>
      </c>
      <c r="F7536" s="2">
        <v>0.79143518518518519</v>
      </c>
      <c r="G7536" s="2"/>
      <c r="H7536" t="s">
        <v>110</v>
      </c>
    </row>
    <row r="7537" spans="1:8" x14ac:dyDescent="0.35">
      <c r="A7537">
        <v>148860</v>
      </c>
      <c r="B7537">
        <v>0</v>
      </c>
      <c r="C7537">
        <v>7</v>
      </c>
      <c r="D7537" t="s">
        <v>45</v>
      </c>
      <c r="E7537" s="2">
        <v>0.79895833333333333</v>
      </c>
      <c r="F7537" s="2">
        <v>0.79965277777777777</v>
      </c>
      <c r="G7537" s="2"/>
      <c r="H7537" t="s">
        <v>110</v>
      </c>
    </row>
    <row r="7538" spans="1:8" x14ac:dyDescent="0.35">
      <c r="A7538">
        <v>148860</v>
      </c>
      <c r="B7538">
        <v>0</v>
      </c>
      <c r="C7538">
        <v>7</v>
      </c>
      <c r="D7538" t="s">
        <v>21</v>
      </c>
      <c r="E7538" s="2">
        <v>0.80104166666666665</v>
      </c>
      <c r="F7538" s="2">
        <v>0.80162037037037037</v>
      </c>
      <c r="G7538" s="2"/>
      <c r="H7538" t="s">
        <v>122</v>
      </c>
    </row>
    <row r="7539" spans="1:8" x14ac:dyDescent="0.35">
      <c r="A7539">
        <v>148860</v>
      </c>
      <c r="B7539">
        <v>0</v>
      </c>
      <c r="C7539">
        <v>7</v>
      </c>
      <c r="D7539" t="s">
        <v>123</v>
      </c>
      <c r="E7539" s="2">
        <v>0.8037037037037037</v>
      </c>
      <c r="F7539" s="2">
        <v>0.80428240740740742</v>
      </c>
      <c r="G7539" s="2"/>
      <c r="H7539">
        <v>2</v>
      </c>
    </row>
    <row r="7540" spans="1:8" x14ac:dyDescent="0.35">
      <c r="A7540">
        <v>148860</v>
      </c>
      <c r="B7540">
        <v>0</v>
      </c>
      <c r="C7540">
        <v>7</v>
      </c>
      <c r="D7540" t="s">
        <v>93</v>
      </c>
      <c r="E7540" s="2">
        <v>0.80636574074074074</v>
      </c>
      <c r="H7540">
        <v>1</v>
      </c>
    </row>
    <row r="7541" spans="1:8" x14ac:dyDescent="0.35">
      <c r="A7541">
        <v>148950</v>
      </c>
      <c r="B7541">
        <v>0</v>
      </c>
      <c r="C7541">
        <v>7</v>
      </c>
      <c r="D7541" t="s">
        <v>9</v>
      </c>
      <c r="F7541" s="2">
        <v>0.75567129629629626</v>
      </c>
      <c r="G7541" s="2"/>
      <c r="H7541">
        <v>1</v>
      </c>
    </row>
    <row r="7542" spans="1:8" x14ac:dyDescent="0.35">
      <c r="A7542">
        <v>148950</v>
      </c>
      <c r="B7542">
        <v>0</v>
      </c>
      <c r="C7542">
        <v>7</v>
      </c>
      <c r="D7542" t="s">
        <v>144</v>
      </c>
      <c r="E7542" s="2">
        <v>0.75671296296296298</v>
      </c>
      <c r="F7542" s="2">
        <v>0.75717592592592597</v>
      </c>
      <c r="G7542" s="2"/>
      <c r="H7542">
        <v>2</v>
      </c>
    </row>
    <row r="7543" spans="1:8" x14ac:dyDescent="0.35">
      <c r="A7543">
        <v>148950</v>
      </c>
      <c r="B7543">
        <v>0</v>
      </c>
      <c r="C7543">
        <v>7</v>
      </c>
      <c r="D7543" t="s">
        <v>59</v>
      </c>
      <c r="E7543" s="2">
        <v>0.75821759259259258</v>
      </c>
      <c r="F7543" s="2">
        <v>0.75868055555555558</v>
      </c>
      <c r="G7543" s="2"/>
      <c r="H7543">
        <v>2</v>
      </c>
    </row>
    <row r="7544" spans="1:8" x14ac:dyDescent="0.35">
      <c r="A7544">
        <v>148950</v>
      </c>
      <c r="B7544">
        <v>0</v>
      </c>
      <c r="C7544">
        <v>7</v>
      </c>
      <c r="D7544" t="s">
        <v>90</v>
      </c>
      <c r="E7544" s="2">
        <v>0.76006944444444446</v>
      </c>
      <c r="F7544" s="2">
        <v>0.76215277777777779</v>
      </c>
      <c r="G7544" s="2"/>
      <c r="H7544">
        <v>2</v>
      </c>
    </row>
    <row r="7545" spans="1:8" x14ac:dyDescent="0.35">
      <c r="A7545">
        <v>148950</v>
      </c>
      <c r="B7545">
        <v>0</v>
      </c>
      <c r="C7545">
        <v>7</v>
      </c>
      <c r="D7545" t="s">
        <v>151</v>
      </c>
      <c r="E7545" s="2">
        <v>0.7636574074074074</v>
      </c>
      <c r="F7545" s="2">
        <v>0.76412037037037039</v>
      </c>
      <c r="G7545" s="2"/>
      <c r="H7545">
        <v>2</v>
      </c>
    </row>
    <row r="7546" spans="1:8" x14ac:dyDescent="0.35">
      <c r="A7546">
        <v>148950</v>
      </c>
      <c r="B7546">
        <v>0</v>
      </c>
      <c r="C7546">
        <v>7</v>
      </c>
      <c r="D7546" t="s">
        <v>150</v>
      </c>
      <c r="E7546" s="2">
        <v>0.76550925925925928</v>
      </c>
      <c r="F7546" s="2">
        <v>0.76620370370370372</v>
      </c>
      <c r="G7546" s="2"/>
      <c r="H7546">
        <v>2</v>
      </c>
    </row>
    <row r="7547" spans="1:8" x14ac:dyDescent="0.35">
      <c r="A7547">
        <v>148950</v>
      </c>
      <c r="B7547">
        <v>0</v>
      </c>
      <c r="C7547">
        <v>7</v>
      </c>
      <c r="D7547" t="s">
        <v>149</v>
      </c>
      <c r="E7547" s="2">
        <v>0.76782407407407405</v>
      </c>
      <c r="F7547" s="2">
        <v>0.76840277777777777</v>
      </c>
      <c r="G7547" s="2"/>
      <c r="H7547">
        <v>2</v>
      </c>
    </row>
    <row r="7548" spans="1:8" x14ac:dyDescent="0.35">
      <c r="A7548">
        <v>148950</v>
      </c>
      <c r="B7548">
        <v>0</v>
      </c>
      <c r="C7548">
        <v>7</v>
      </c>
      <c r="D7548" t="s">
        <v>148</v>
      </c>
      <c r="E7548" s="2">
        <v>0.77025462962962965</v>
      </c>
      <c r="F7548" s="2">
        <v>0.77071759259259254</v>
      </c>
      <c r="G7548" s="2"/>
      <c r="H7548">
        <v>2</v>
      </c>
    </row>
    <row r="7549" spans="1:8" x14ac:dyDescent="0.35">
      <c r="A7549">
        <v>148950</v>
      </c>
      <c r="B7549">
        <v>0</v>
      </c>
      <c r="C7549">
        <v>7</v>
      </c>
      <c r="D7549" t="s">
        <v>19</v>
      </c>
      <c r="E7549" s="2">
        <v>0.77418981481481486</v>
      </c>
      <c r="F7549" s="2">
        <v>0.77465277777777775</v>
      </c>
      <c r="G7549" s="2"/>
      <c r="H7549">
        <v>2</v>
      </c>
    </row>
    <row r="7550" spans="1:8" x14ac:dyDescent="0.35">
      <c r="A7550">
        <v>148950</v>
      </c>
      <c r="B7550">
        <v>0</v>
      </c>
      <c r="C7550">
        <v>7</v>
      </c>
      <c r="D7550" t="s">
        <v>146</v>
      </c>
      <c r="E7550" s="2">
        <v>0.77581018518518519</v>
      </c>
      <c r="F7550" s="2">
        <v>0.77627314814814818</v>
      </c>
      <c r="G7550" s="2"/>
      <c r="H7550" t="s">
        <v>159</v>
      </c>
    </row>
    <row r="7551" spans="1:8" x14ac:dyDescent="0.35">
      <c r="A7551">
        <v>148950</v>
      </c>
      <c r="B7551">
        <v>0</v>
      </c>
      <c r="C7551">
        <v>7</v>
      </c>
      <c r="D7551" t="s">
        <v>13</v>
      </c>
      <c r="E7551" s="2">
        <v>0.77893518518518523</v>
      </c>
      <c r="F7551" s="2">
        <v>0.77962962962962967</v>
      </c>
      <c r="G7551" s="2"/>
      <c r="H7551" t="s">
        <v>152</v>
      </c>
    </row>
    <row r="7552" spans="1:8" x14ac:dyDescent="0.35">
      <c r="A7552">
        <v>148950</v>
      </c>
      <c r="B7552">
        <v>1</v>
      </c>
      <c r="C7552">
        <v>7</v>
      </c>
      <c r="D7552" t="s">
        <v>160</v>
      </c>
      <c r="E7552" s="2">
        <v>0.78263888888888888</v>
      </c>
      <c r="F7552" s="2">
        <v>0.78310185185185188</v>
      </c>
      <c r="G7552" s="2"/>
      <c r="H7552" t="s">
        <v>152</v>
      </c>
    </row>
    <row r="7553" spans="1:8" x14ac:dyDescent="0.35">
      <c r="A7553">
        <v>148950</v>
      </c>
      <c r="B7553">
        <v>1</v>
      </c>
      <c r="C7553">
        <v>7</v>
      </c>
      <c r="D7553" t="s">
        <v>11</v>
      </c>
      <c r="E7553" s="2">
        <v>0.7856481481481481</v>
      </c>
      <c r="H7553" t="s">
        <v>161</v>
      </c>
    </row>
    <row r="7554" spans="1:8" x14ac:dyDescent="0.35">
      <c r="A7554">
        <v>148851</v>
      </c>
      <c r="B7554">
        <v>0</v>
      </c>
      <c r="C7554">
        <v>7</v>
      </c>
      <c r="D7554" t="s">
        <v>93</v>
      </c>
      <c r="F7554" s="2">
        <v>0.75590277777777781</v>
      </c>
      <c r="G7554" s="2"/>
      <c r="H7554">
        <v>1</v>
      </c>
    </row>
    <row r="7555" spans="1:8" x14ac:dyDescent="0.35">
      <c r="A7555">
        <v>148851</v>
      </c>
      <c r="B7555">
        <v>0</v>
      </c>
      <c r="C7555">
        <v>7</v>
      </c>
      <c r="D7555" t="s">
        <v>123</v>
      </c>
      <c r="E7555" s="2">
        <v>0.75763888888888886</v>
      </c>
      <c r="F7555" s="2">
        <v>0.75821759259259258</v>
      </c>
      <c r="G7555" s="2"/>
      <c r="H7555">
        <v>1</v>
      </c>
    </row>
    <row r="7556" spans="1:8" x14ac:dyDescent="0.35">
      <c r="A7556">
        <v>148851</v>
      </c>
      <c r="B7556">
        <v>0</v>
      </c>
      <c r="C7556">
        <v>7</v>
      </c>
      <c r="D7556" t="s">
        <v>21</v>
      </c>
      <c r="E7556" s="2">
        <v>0.76030092592592591</v>
      </c>
      <c r="F7556" s="2">
        <v>0.76087962962962963</v>
      </c>
      <c r="G7556" s="2"/>
      <c r="H7556" t="s">
        <v>114</v>
      </c>
    </row>
    <row r="7557" spans="1:8" x14ac:dyDescent="0.35">
      <c r="A7557">
        <v>148851</v>
      </c>
      <c r="B7557">
        <v>0</v>
      </c>
      <c r="C7557">
        <v>7</v>
      </c>
      <c r="D7557" t="s">
        <v>45</v>
      </c>
      <c r="E7557" s="2">
        <v>0.76273148148148151</v>
      </c>
      <c r="F7557" s="2">
        <v>0.76446759259259256</v>
      </c>
      <c r="G7557" s="2"/>
      <c r="H7557" t="s">
        <v>152</v>
      </c>
    </row>
    <row r="7558" spans="1:8" x14ac:dyDescent="0.35">
      <c r="A7558">
        <v>148851</v>
      </c>
      <c r="B7558">
        <v>0</v>
      </c>
      <c r="C7558">
        <v>7</v>
      </c>
      <c r="D7558" t="s">
        <v>24</v>
      </c>
      <c r="E7558" s="2">
        <v>0.7719907407407407</v>
      </c>
      <c r="F7558" s="2">
        <v>0.77268518518518514</v>
      </c>
      <c r="G7558" s="2"/>
      <c r="H7558" t="s">
        <v>152</v>
      </c>
    </row>
    <row r="7559" spans="1:8" x14ac:dyDescent="0.35">
      <c r="A7559">
        <v>148851</v>
      </c>
      <c r="B7559">
        <v>0</v>
      </c>
      <c r="C7559">
        <v>7</v>
      </c>
      <c r="D7559" t="s">
        <v>113</v>
      </c>
      <c r="E7559" s="2">
        <v>0.77465277777777775</v>
      </c>
      <c r="F7559" s="2">
        <v>0.77523148148148147</v>
      </c>
      <c r="G7559" s="2"/>
      <c r="H7559" t="s">
        <v>152</v>
      </c>
    </row>
    <row r="7560" spans="1:8" x14ac:dyDescent="0.35">
      <c r="A7560">
        <v>148851</v>
      </c>
      <c r="B7560">
        <v>0</v>
      </c>
      <c r="C7560">
        <v>7</v>
      </c>
      <c r="D7560" t="s">
        <v>112</v>
      </c>
      <c r="E7560" s="2">
        <v>0.77662037037037035</v>
      </c>
      <c r="F7560" s="2">
        <v>0.77719907407407407</v>
      </c>
      <c r="G7560" s="2"/>
      <c r="H7560" t="s">
        <v>152</v>
      </c>
    </row>
    <row r="7561" spans="1:8" x14ac:dyDescent="0.35">
      <c r="A7561">
        <v>148851</v>
      </c>
      <c r="B7561">
        <v>0</v>
      </c>
      <c r="C7561">
        <v>7</v>
      </c>
      <c r="D7561" t="s">
        <v>111</v>
      </c>
      <c r="E7561" s="2">
        <v>0.7788194444444444</v>
      </c>
      <c r="F7561" s="2">
        <v>0.7792824074074074</v>
      </c>
      <c r="G7561" s="2"/>
      <c r="H7561" t="s">
        <v>152</v>
      </c>
    </row>
    <row r="7562" spans="1:8" x14ac:dyDescent="0.35">
      <c r="A7562">
        <v>148851</v>
      </c>
      <c r="B7562">
        <v>0</v>
      </c>
      <c r="C7562">
        <v>7</v>
      </c>
      <c r="D7562" t="s">
        <v>109</v>
      </c>
      <c r="E7562" s="2">
        <v>0.780787037037037</v>
      </c>
      <c r="F7562" s="2">
        <v>0.78125</v>
      </c>
      <c r="G7562" s="2"/>
      <c r="H7562" t="s">
        <v>152</v>
      </c>
    </row>
    <row r="7563" spans="1:8" x14ac:dyDescent="0.35">
      <c r="A7563">
        <v>148851</v>
      </c>
      <c r="B7563">
        <v>0</v>
      </c>
      <c r="C7563">
        <v>7</v>
      </c>
      <c r="D7563" t="s">
        <v>39</v>
      </c>
      <c r="E7563" s="2">
        <v>0.78333333333333333</v>
      </c>
      <c r="F7563" s="2">
        <v>0.78402777777777777</v>
      </c>
      <c r="G7563" s="2"/>
      <c r="H7563">
        <v>5</v>
      </c>
    </row>
    <row r="7564" spans="1:8" x14ac:dyDescent="0.35">
      <c r="A7564">
        <v>148851</v>
      </c>
      <c r="B7564">
        <v>0</v>
      </c>
      <c r="C7564">
        <v>7</v>
      </c>
      <c r="D7564" t="s">
        <v>108</v>
      </c>
      <c r="E7564" s="2">
        <v>0.78657407407407409</v>
      </c>
      <c r="F7564" s="2">
        <v>0.78703703703703709</v>
      </c>
      <c r="G7564" s="2"/>
      <c r="H7564">
        <v>1</v>
      </c>
    </row>
    <row r="7565" spans="1:8" x14ac:dyDescent="0.35">
      <c r="A7565">
        <v>148851</v>
      </c>
      <c r="B7565">
        <v>0</v>
      </c>
      <c r="C7565">
        <v>7</v>
      </c>
      <c r="D7565" t="s">
        <v>107</v>
      </c>
      <c r="E7565" s="2">
        <v>0.78865740740740742</v>
      </c>
      <c r="F7565" s="2">
        <v>0.78912037037037042</v>
      </c>
      <c r="G7565" s="2"/>
      <c r="H7565">
        <v>1</v>
      </c>
    </row>
    <row r="7566" spans="1:8" x14ac:dyDescent="0.35">
      <c r="A7566">
        <v>148851</v>
      </c>
      <c r="B7566">
        <v>0</v>
      </c>
      <c r="C7566">
        <v>7</v>
      </c>
      <c r="D7566" t="s">
        <v>106</v>
      </c>
      <c r="E7566" s="2">
        <v>0.79027777777777775</v>
      </c>
      <c r="F7566" s="2">
        <v>0.79074074074074074</v>
      </c>
      <c r="G7566" s="2"/>
      <c r="H7566">
        <v>1</v>
      </c>
    </row>
    <row r="7567" spans="1:8" x14ac:dyDescent="0.35">
      <c r="A7567">
        <v>148851</v>
      </c>
      <c r="B7567">
        <v>0</v>
      </c>
      <c r="C7567">
        <v>7</v>
      </c>
      <c r="D7567" t="s">
        <v>105</v>
      </c>
      <c r="E7567" s="2">
        <v>0.7924768518518519</v>
      </c>
      <c r="F7567" s="2">
        <v>0.79293981481481479</v>
      </c>
      <c r="G7567" s="2"/>
      <c r="H7567">
        <v>1</v>
      </c>
    </row>
    <row r="7568" spans="1:8" x14ac:dyDescent="0.35">
      <c r="A7568">
        <v>148851</v>
      </c>
      <c r="B7568">
        <v>0</v>
      </c>
      <c r="C7568">
        <v>7</v>
      </c>
      <c r="D7568" t="s">
        <v>104</v>
      </c>
      <c r="E7568" s="2">
        <v>0.79467592592592595</v>
      </c>
      <c r="F7568" s="2">
        <v>0.79513888888888884</v>
      </c>
      <c r="G7568" s="2"/>
      <c r="H7568">
        <v>1</v>
      </c>
    </row>
    <row r="7569" spans="1:8" x14ac:dyDescent="0.35">
      <c r="A7569">
        <v>148851</v>
      </c>
      <c r="B7569">
        <v>0</v>
      </c>
      <c r="C7569">
        <v>7</v>
      </c>
      <c r="D7569" t="s">
        <v>103</v>
      </c>
      <c r="E7569" s="2">
        <v>0.79745370370370372</v>
      </c>
      <c r="F7569" s="2">
        <v>0.79791666666666672</v>
      </c>
      <c r="G7569" s="2"/>
      <c r="H7569">
        <v>1</v>
      </c>
    </row>
    <row r="7570" spans="1:8" x14ac:dyDescent="0.35">
      <c r="A7570">
        <v>148851</v>
      </c>
      <c r="B7570">
        <v>0</v>
      </c>
      <c r="C7570">
        <v>7</v>
      </c>
      <c r="D7570" t="s">
        <v>102</v>
      </c>
      <c r="E7570" s="2">
        <v>0.80034722222222221</v>
      </c>
      <c r="F7570" s="2">
        <v>0.80081018518518521</v>
      </c>
      <c r="G7570" s="2"/>
      <c r="H7570">
        <v>1</v>
      </c>
    </row>
    <row r="7571" spans="1:8" x14ac:dyDescent="0.35">
      <c r="A7571">
        <v>148851</v>
      </c>
      <c r="B7571">
        <v>0</v>
      </c>
      <c r="C7571">
        <v>7</v>
      </c>
      <c r="D7571" t="s">
        <v>8</v>
      </c>
      <c r="E7571" s="2">
        <v>0.80428240740740742</v>
      </c>
      <c r="H7571">
        <v>1</v>
      </c>
    </row>
    <row r="7572" spans="1:8" x14ac:dyDescent="0.35">
      <c r="A7572">
        <v>147152</v>
      </c>
      <c r="B7572">
        <v>0</v>
      </c>
      <c r="C7572">
        <v>7</v>
      </c>
      <c r="D7572" t="s">
        <v>18</v>
      </c>
      <c r="F7572" s="2">
        <v>0.75601851851851853</v>
      </c>
      <c r="G7572" s="2"/>
      <c r="H7572" t="s">
        <v>124</v>
      </c>
    </row>
    <row r="7573" spans="1:8" x14ac:dyDescent="0.35">
      <c r="A7573">
        <v>147152</v>
      </c>
      <c r="B7573">
        <v>0</v>
      </c>
      <c r="C7573">
        <v>7</v>
      </c>
      <c r="D7573" t="s">
        <v>17</v>
      </c>
      <c r="E7573" s="2">
        <v>0.7583333333333333</v>
      </c>
      <c r="F7573" s="2">
        <v>0.7587962962962963</v>
      </c>
      <c r="G7573" s="2"/>
      <c r="H7573">
        <v>2</v>
      </c>
    </row>
    <row r="7574" spans="1:8" x14ac:dyDescent="0.35">
      <c r="A7574">
        <v>147152</v>
      </c>
      <c r="B7574">
        <v>0</v>
      </c>
      <c r="C7574">
        <v>7</v>
      </c>
      <c r="D7574" t="s">
        <v>125</v>
      </c>
      <c r="E7574" s="2">
        <v>0.76041666666666663</v>
      </c>
      <c r="F7574" s="2">
        <v>0.76087962962962963</v>
      </c>
      <c r="G7574" s="2"/>
      <c r="H7574">
        <v>2</v>
      </c>
    </row>
    <row r="7575" spans="1:8" x14ac:dyDescent="0.35">
      <c r="A7575">
        <v>147152</v>
      </c>
      <c r="B7575">
        <v>0</v>
      </c>
      <c r="C7575">
        <v>7</v>
      </c>
      <c r="D7575" t="s">
        <v>126</v>
      </c>
      <c r="E7575" s="2">
        <v>0.76296296296296295</v>
      </c>
      <c r="F7575" s="2">
        <v>0.7636574074074074</v>
      </c>
      <c r="G7575" s="2"/>
      <c r="H7575" t="s">
        <v>127</v>
      </c>
    </row>
    <row r="7576" spans="1:8" x14ac:dyDescent="0.35">
      <c r="A7576">
        <v>147152</v>
      </c>
      <c r="B7576">
        <v>0</v>
      </c>
      <c r="C7576">
        <v>7</v>
      </c>
      <c r="D7576" t="s">
        <v>128</v>
      </c>
      <c r="E7576" s="2">
        <v>0.765162037037037</v>
      </c>
      <c r="F7576" s="2">
        <v>0.765625</v>
      </c>
      <c r="G7576" s="2"/>
      <c r="H7576" t="s">
        <v>110</v>
      </c>
    </row>
    <row r="7577" spans="1:8" x14ac:dyDescent="0.35">
      <c r="A7577">
        <v>147152</v>
      </c>
      <c r="B7577">
        <v>0</v>
      </c>
      <c r="C7577">
        <v>7</v>
      </c>
      <c r="D7577" t="s">
        <v>129</v>
      </c>
      <c r="E7577" s="2">
        <v>0.76701388888888888</v>
      </c>
      <c r="F7577" s="2">
        <v>0.76747685185185188</v>
      </c>
      <c r="G7577" s="2"/>
      <c r="H7577" t="s">
        <v>110</v>
      </c>
    </row>
    <row r="7578" spans="1:8" x14ac:dyDescent="0.35">
      <c r="A7578">
        <v>147152</v>
      </c>
      <c r="B7578">
        <v>0</v>
      </c>
      <c r="C7578">
        <v>7</v>
      </c>
      <c r="D7578" t="s">
        <v>130</v>
      </c>
      <c r="E7578" s="2">
        <v>0.76886574074074077</v>
      </c>
      <c r="F7578" s="2">
        <v>0.76944444444444449</v>
      </c>
      <c r="G7578" s="2"/>
      <c r="H7578" t="s">
        <v>110</v>
      </c>
    </row>
    <row r="7579" spans="1:8" x14ac:dyDescent="0.35">
      <c r="A7579">
        <v>147152</v>
      </c>
      <c r="B7579">
        <v>0</v>
      </c>
      <c r="C7579">
        <v>7</v>
      </c>
      <c r="D7579" t="s">
        <v>45</v>
      </c>
      <c r="E7579" s="2">
        <v>0.77094907407407409</v>
      </c>
      <c r="F7579" s="2">
        <v>0.77187499999999998</v>
      </c>
      <c r="G7579" s="2"/>
      <c r="H7579" t="s">
        <v>110</v>
      </c>
    </row>
    <row r="7580" spans="1:8" x14ac:dyDescent="0.35">
      <c r="A7580">
        <v>147152</v>
      </c>
      <c r="B7580">
        <v>0</v>
      </c>
      <c r="C7580">
        <v>7</v>
      </c>
      <c r="D7580" t="s">
        <v>21</v>
      </c>
      <c r="E7580" s="2">
        <v>0.77372685185185186</v>
      </c>
      <c r="H7580" t="s">
        <v>114</v>
      </c>
    </row>
    <row r="7581" spans="1:8" x14ac:dyDescent="0.35">
      <c r="A7581">
        <v>147954</v>
      </c>
      <c r="B7581">
        <v>0</v>
      </c>
      <c r="C7581">
        <v>7</v>
      </c>
      <c r="D7581" t="s">
        <v>11</v>
      </c>
      <c r="F7581" s="2">
        <v>0.75694444444444442</v>
      </c>
      <c r="G7581" s="2"/>
      <c r="H7581" t="s">
        <v>161</v>
      </c>
    </row>
    <row r="7582" spans="1:8" x14ac:dyDescent="0.35">
      <c r="A7582">
        <v>147954</v>
      </c>
      <c r="B7582">
        <v>0</v>
      </c>
      <c r="C7582">
        <v>7</v>
      </c>
      <c r="D7582" t="s">
        <v>160</v>
      </c>
      <c r="E7582" s="2">
        <v>0.75937500000000002</v>
      </c>
      <c r="F7582" s="2">
        <v>0.76006944444444446</v>
      </c>
      <c r="G7582" s="2"/>
      <c r="H7582" t="s">
        <v>110</v>
      </c>
    </row>
    <row r="7583" spans="1:8" x14ac:dyDescent="0.35">
      <c r="A7583">
        <v>147954</v>
      </c>
      <c r="B7583">
        <v>1</v>
      </c>
      <c r="C7583">
        <v>7</v>
      </c>
      <c r="D7583" t="s">
        <v>13</v>
      </c>
      <c r="E7583" s="2">
        <v>0.76354166666666667</v>
      </c>
      <c r="F7583" s="2">
        <v>0.76423611111111112</v>
      </c>
      <c r="G7583" s="2"/>
      <c r="H7583" t="s">
        <v>110</v>
      </c>
    </row>
    <row r="7584" spans="1:8" x14ac:dyDescent="0.35">
      <c r="A7584">
        <v>147954</v>
      </c>
      <c r="B7584">
        <v>1</v>
      </c>
      <c r="C7584">
        <v>7</v>
      </c>
      <c r="D7584" t="s">
        <v>146</v>
      </c>
      <c r="E7584" s="2">
        <v>0.76631944444444444</v>
      </c>
      <c r="F7584" s="2">
        <v>0.76678240740740744</v>
      </c>
      <c r="G7584" s="2"/>
      <c r="H7584" t="s">
        <v>147</v>
      </c>
    </row>
    <row r="7585" spans="1:8" x14ac:dyDescent="0.35">
      <c r="A7585">
        <v>147954</v>
      </c>
      <c r="B7585">
        <v>1</v>
      </c>
      <c r="C7585">
        <v>7</v>
      </c>
      <c r="D7585" t="s">
        <v>19</v>
      </c>
      <c r="E7585" s="2">
        <v>0.76793981481481477</v>
      </c>
      <c r="F7585" s="2">
        <v>0.76840277777777777</v>
      </c>
      <c r="G7585" s="2"/>
      <c r="H7585">
        <v>1</v>
      </c>
    </row>
    <row r="7586" spans="1:8" x14ac:dyDescent="0.35">
      <c r="A7586">
        <v>147954</v>
      </c>
      <c r="B7586">
        <v>1</v>
      </c>
      <c r="C7586">
        <v>7</v>
      </c>
      <c r="D7586" t="s">
        <v>148</v>
      </c>
      <c r="E7586" s="2">
        <v>0.77164351851851853</v>
      </c>
      <c r="F7586" s="2">
        <v>0.77210648148148153</v>
      </c>
      <c r="G7586" s="2"/>
      <c r="H7586">
        <v>1</v>
      </c>
    </row>
    <row r="7587" spans="1:8" x14ac:dyDescent="0.35">
      <c r="A7587">
        <v>147954</v>
      </c>
      <c r="B7587">
        <v>1</v>
      </c>
      <c r="C7587">
        <v>7</v>
      </c>
      <c r="D7587" t="s">
        <v>149</v>
      </c>
      <c r="E7587" s="2">
        <v>0.77384259259259258</v>
      </c>
      <c r="F7587" s="2">
        <v>0.7744212962962963</v>
      </c>
      <c r="G7587" s="2"/>
      <c r="H7587">
        <v>1</v>
      </c>
    </row>
    <row r="7588" spans="1:8" x14ac:dyDescent="0.35">
      <c r="A7588">
        <v>147954</v>
      </c>
      <c r="B7588">
        <v>1</v>
      </c>
      <c r="C7588">
        <v>7</v>
      </c>
      <c r="D7588" t="s">
        <v>150</v>
      </c>
      <c r="E7588" s="2">
        <v>0.77604166666666663</v>
      </c>
      <c r="F7588" s="2">
        <v>0.77673611111111107</v>
      </c>
      <c r="G7588" s="2"/>
      <c r="H7588">
        <v>1</v>
      </c>
    </row>
    <row r="7589" spans="1:8" x14ac:dyDescent="0.35">
      <c r="A7589">
        <v>147954</v>
      </c>
      <c r="B7589">
        <v>1</v>
      </c>
      <c r="C7589">
        <v>7</v>
      </c>
      <c r="D7589" t="s">
        <v>151</v>
      </c>
      <c r="E7589" s="2">
        <v>0.77812499999999996</v>
      </c>
      <c r="F7589" s="2">
        <v>0.77858796296296295</v>
      </c>
      <c r="G7589" s="2"/>
      <c r="H7589">
        <v>1</v>
      </c>
    </row>
    <row r="7590" spans="1:8" x14ac:dyDescent="0.35">
      <c r="A7590">
        <v>147954</v>
      </c>
      <c r="B7590">
        <v>1</v>
      </c>
      <c r="C7590">
        <v>7</v>
      </c>
      <c r="D7590" t="s">
        <v>90</v>
      </c>
      <c r="E7590" s="2">
        <v>0.77997685185185184</v>
      </c>
      <c r="F7590" s="2">
        <v>0.78067129629629628</v>
      </c>
      <c r="G7590" s="2"/>
      <c r="H7590">
        <v>1</v>
      </c>
    </row>
    <row r="7591" spans="1:8" x14ac:dyDescent="0.35">
      <c r="A7591">
        <v>147954</v>
      </c>
      <c r="B7591">
        <v>1</v>
      </c>
      <c r="C7591">
        <v>7</v>
      </c>
      <c r="D7591" t="s">
        <v>59</v>
      </c>
      <c r="E7591" s="2">
        <v>0.78206018518518516</v>
      </c>
      <c r="F7591" s="2">
        <v>0.78252314814814816</v>
      </c>
      <c r="G7591" s="2"/>
      <c r="H7591">
        <v>1</v>
      </c>
    </row>
    <row r="7592" spans="1:8" x14ac:dyDescent="0.35">
      <c r="A7592">
        <v>147954</v>
      </c>
      <c r="B7592">
        <v>1</v>
      </c>
      <c r="C7592">
        <v>7</v>
      </c>
      <c r="D7592" t="s">
        <v>144</v>
      </c>
      <c r="E7592" s="2">
        <v>0.78356481481481477</v>
      </c>
      <c r="F7592" s="2">
        <v>0.78402777777777777</v>
      </c>
      <c r="G7592" s="2"/>
      <c r="H7592">
        <v>1</v>
      </c>
    </row>
    <row r="7593" spans="1:8" x14ac:dyDescent="0.35">
      <c r="A7593">
        <v>147954</v>
      </c>
      <c r="B7593">
        <v>1</v>
      </c>
      <c r="C7593">
        <v>7</v>
      </c>
      <c r="D7593" t="s">
        <v>9</v>
      </c>
      <c r="E7593" s="2">
        <v>0.78553240740740737</v>
      </c>
      <c r="H7593">
        <v>1</v>
      </c>
    </row>
    <row r="7594" spans="1:8" x14ac:dyDescent="0.35">
      <c r="A7594">
        <v>145547</v>
      </c>
      <c r="B7594">
        <v>0</v>
      </c>
      <c r="C7594">
        <v>7</v>
      </c>
      <c r="D7594" t="s">
        <v>21</v>
      </c>
      <c r="F7594" s="2">
        <v>0.75694444444444442</v>
      </c>
      <c r="G7594" s="2"/>
      <c r="H7594" t="s">
        <v>114</v>
      </c>
    </row>
    <row r="7595" spans="1:8" x14ac:dyDescent="0.35">
      <c r="A7595">
        <v>145547</v>
      </c>
      <c r="B7595">
        <v>0</v>
      </c>
      <c r="C7595">
        <v>7</v>
      </c>
      <c r="D7595" t="s">
        <v>45</v>
      </c>
      <c r="E7595" s="2">
        <v>0.75902777777777775</v>
      </c>
      <c r="F7595" s="2">
        <v>0.76099537037037035</v>
      </c>
      <c r="G7595" s="2"/>
      <c r="H7595" t="s">
        <v>152</v>
      </c>
    </row>
    <row r="7596" spans="1:8" x14ac:dyDescent="0.35">
      <c r="A7596">
        <v>145547</v>
      </c>
      <c r="B7596">
        <v>0</v>
      </c>
      <c r="C7596">
        <v>7</v>
      </c>
      <c r="D7596" t="s">
        <v>130</v>
      </c>
      <c r="E7596" s="2">
        <v>0.76261574074074079</v>
      </c>
      <c r="F7596" s="2">
        <v>0.7631944444444444</v>
      </c>
      <c r="G7596" s="2"/>
      <c r="H7596" t="s">
        <v>152</v>
      </c>
    </row>
    <row r="7597" spans="1:8" x14ac:dyDescent="0.35">
      <c r="A7597">
        <v>145547</v>
      </c>
      <c r="B7597">
        <v>0</v>
      </c>
      <c r="C7597">
        <v>7</v>
      </c>
      <c r="D7597" t="s">
        <v>129</v>
      </c>
      <c r="E7597" s="2">
        <v>0.76446759259259256</v>
      </c>
      <c r="F7597" s="2">
        <v>0.76493055555555556</v>
      </c>
      <c r="G7597" s="2"/>
      <c r="H7597" t="s">
        <v>152</v>
      </c>
    </row>
    <row r="7598" spans="1:8" x14ac:dyDescent="0.35">
      <c r="A7598">
        <v>145547</v>
      </c>
      <c r="B7598">
        <v>0</v>
      </c>
      <c r="C7598">
        <v>7</v>
      </c>
      <c r="D7598" t="s">
        <v>128</v>
      </c>
      <c r="E7598" s="2">
        <v>0.76643518518518516</v>
      </c>
      <c r="F7598" s="2">
        <v>0.76689814814814816</v>
      </c>
      <c r="G7598" s="2"/>
      <c r="H7598" t="s">
        <v>152</v>
      </c>
    </row>
    <row r="7599" spans="1:8" x14ac:dyDescent="0.35">
      <c r="A7599">
        <v>145547</v>
      </c>
      <c r="B7599">
        <v>0</v>
      </c>
      <c r="C7599">
        <v>7</v>
      </c>
      <c r="D7599" t="s">
        <v>126</v>
      </c>
      <c r="E7599" s="2">
        <v>0.76840277777777777</v>
      </c>
      <c r="F7599" s="2">
        <v>0.76909722222222221</v>
      </c>
      <c r="G7599" s="2"/>
      <c r="H7599" t="s">
        <v>162</v>
      </c>
    </row>
    <row r="7600" spans="1:8" x14ac:dyDescent="0.35">
      <c r="A7600">
        <v>145547</v>
      </c>
      <c r="B7600">
        <v>0</v>
      </c>
      <c r="C7600">
        <v>7</v>
      </c>
      <c r="D7600" t="s">
        <v>125</v>
      </c>
      <c r="E7600" s="2">
        <v>0.77083333333333337</v>
      </c>
      <c r="F7600" s="2">
        <v>0.77129629629629626</v>
      </c>
      <c r="G7600" s="2"/>
      <c r="H7600">
        <v>1</v>
      </c>
    </row>
    <row r="7601" spans="1:8" x14ac:dyDescent="0.35">
      <c r="A7601">
        <v>145547</v>
      </c>
      <c r="B7601">
        <v>0</v>
      </c>
      <c r="C7601">
        <v>7</v>
      </c>
      <c r="D7601" t="s">
        <v>17</v>
      </c>
      <c r="E7601" s="2">
        <v>0.77256944444444442</v>
      </c>
      <c r="F7601" s="2">
        <v>0.77303240740740742</v>
      </c>
      <c r="G7601" s="2"/>
      <c r="H7601">
        <v>1</v>
      </c>
    </row>
    <row r="7602" spans="1:8" x14ac:dyDescent="0.35">
      <c r="A7602">
        <v>145547</v>
      </c>
      <c r="B7602">
        <v>0</v>
      </c>
      <c r="C7602">
        <v>7</v>
      </c>
      <c r="D7602" t="s">
        <v>18</v>
      </c>
      <c r="E7602" s="2">
        <v>0.77511574074074074</v>
      </c>
      <c r="F7602" s="2">
        <v>0.77557870370370374</v>
      </c>
      <c r="G7602" s="2"/>
      <c r="H7602">
        <v>1</v>
      </c>
    </row>
    <row r="7603" spans="1:8" x14ac:dyDescent="0.35">
      <c r="A7603">
        <v>145547</v>
      </c>
      <c r="B7603">
        <v>0</v>
      </c>
      <c r="C7603">
        <v>7</v>
      </c>
      <c r="D7603" t="s">
        <v>163</v>
      </c>
      <c r="E7603" s="2">
        <v>0.7768518518518519</v>
      </c>
      <c r="F7603" s="2">
        <v>0.77731481481481479</v>
      </c>
      <c r="G7603" s="2"/>
      <c r="H7603">
        <v>1</v>
      </c>
    </row>
    <row r="7604" spans="1:8" x14ac:dyDescent="0.35">
      <c r="A7604">
        <v>145547</v>
      </c>
      <c r="B7604">
        <v>0</v>
      </c>
      <c r="C7604">
        <v>7</v>
      </c>
      <c r="D7604" t="s">
        <v>164</v>
      </c>
      <c r="E7604" s="2">
        <v>0.77939814814814812</v>
      </c>
      <c r="F7604" s="2">
        <v>0.77986111111111112</v>
      </c>
      <c r="G7604" s="2"/>
      <c r="H7604">
        <v>1</v>
      </c>
    </row>
    <row r="7605" spans="1:8" x14ac:dyDescent="0.35">
      <c r="A7605">
        <v>145547</v>
      </c>
      <c r="B7605">
        <v>0</v>
      </c>
      <c r="C7605">
        <v>7</v>
      </c>
      <c r="D7605" t="s">
        <v>165</v>
      </c>
      <c r="E7605" s="2">
        <v>0.78194444444444444</v>
      </c>
      <c r="F7605" s="2">
        <v>0.78240740740740744</v>
      </c>
      <c r="G7605" s="2"/>
      <c r="H7605">
        <v>1</v>
      </c>
    </row>
    <row r="7606" spans="1:8" x14ac:dyDescent="0.35">
      <c r="A7606">
        <v>145547</v>
      </c>
      <c r="B7606">
        <v>0</v>
      </c>
      <c r="C7606">
        <v>7</v>
      </c>
      <c r="D7606" t="s">
        <v>26</v>
      </c>
      <c r="E7606" s="2">
        <v>0.78483796296296293</v>
      </c>
      <c r="H7606">
        <v>2</v>
      </c>
    </row>
    <row r="7607" spans="1:8" x14ac:dyDescent="0.35">
      <c r="A7607">
        <v>145554</v>
      </c>
      <c r="B7607">
        <v>0</v>
      </c>
      <c r="C7607">
        <v>7</v>
      </c>
      <c r="D7607" t="s">
        <v>26</v>
      </c>
      <c r="F7607" s="2">
        <v>0.75694444444444442</v>
      </c>
      <c r="G7607" s="2"/>
      <c r="H7607">
        <v>2</v>
      </c>
    </row>
    <row r="7608" spans="1:8" x14ac:dyDescent="0.35">
      <c r="A7608">
        <v>145554</v>
      </c>
      <c r="B7608">
        <v>0</v>
      </c>
      <c r="C7608">
        <v>7</v>
      </c>
      <c r="D7608" t="s">
        <v>165</v>
      </c>
      <c r="E7608" s="2">
        <v>0.75868055555555558</v>
      </c>
      <c r="F7608" s="2">
        <v>0.75914351851851847</v>
      </c>
      <c r="G7608" s="2"/>
      <c r="H7608">
        <v>2</v>
      </c>
    </row>
    <row r="7609" spans="1:8" x14ac:dyDescent="0.35">
      <c r="A7609">
        <v>145554</v>
      </c>
      <c r="B7609">
        <v>0</v>
      </c>
      <c r="C7609">
        <v>7</v>
      </c>
      <c r="D7609" t="s">
        <v>164</v>
      </c>
      <c r="E7609" s="2">
        <v>0.76134259259259263</v>
      </c>
      <c r="F7609" s="2">
        <v>0.76180555555555551</v>
      </c>
      <c r="G7609" s="2"/>
      <c r="H7609">
        <v>2</v>
      </c>
    </row>
    <row r="7610" spans="1:8" x14ac:dyDescent="0.35">
      <c r="A7610">
        <v>145554</v>
      </c>
      <c r="B7610">
        <v>0</v>
      </c>
      <c r="C7610">
        <v>7</v>
      </c>
      <c r="D7610" t="s">
        <v>163</v>
      </c>
      <c r="E7610" s="2">
        <v>0.76400462962962967</v>
      </c>
      <c r="F7610" s="2">
        <v>0.76446759259259256</v>
      </c>
      <c r="G7610" s="2"/>
      <c r="H7610">
        <v>2</v>
      </c>
    </row>
    <row r="7611" spans="1:8" x14ac:dyDescent="0.35">
      <c r="A7611">
        <v>145554</v>
      </c>
      <c r="B7611">
        <v>0</v>
      </c>
      <c r="C7611">
        <v>7</v>
      </c>
      <c r="D7611" t="s">
        <v>18</v>
      </c>
      <c r="E7611" s="2">
        <v>0.76597222222222228</v>
      </c>
      <c r="F7611" s="2">
        <v>0.76643518518518516</v>
      </c>
      <c r="G7611" s="2"/>
      <c r="H7611">
        <v>2</v>
      </c>
    </row>
    <row r="7612" spans="1:8" x14ac:dyDescent="0.35">
      <c r="A7612">
        <v>145554</v>
      </c>
      <c r="B7612">
        <v>0</v>
      </c>
      <c r="C7612">
        <v>7</v>
      </c>
      <c r="D7612" t="s">
        <v>17</v>
      </c>
      <c r="E7612" s="2">
        <v>0.76875000000000004</v>
      </c>
      <c r="F7612" s="2">
        <v>0.76921296296296293</v>
      </c>
      <c r="G7612" s="2"/>
      <c r="H7612">
        <v>2</v>
      </c>
    </row>
    <row r="7613" spans="1:8" x14ac:dyDescent="0.35">
      <c r="A7613">
        <v>145554</v>
      </c>
      <c r="B7613">
        <v>0</v>
      </c>
      <c r="C7613">
        <v>7</v>
      </c>
      <c r="D7613" t="s">
        <v>125</v>
      </c>
      <c r="E7613" s="2">
        <v>0.77071759259259254</v>
      </c>
      <c r="F7613" s="2">
        <v>0.77118055555555554</v>
      </c>
      <c r="G7613" s="2"/>
      <c r="H7613">
        <v>2</v>
      </c>
    </row>
    <row r="7614" spans="1:8" x14ac:dyDescent="0.35">
      <c r="A7614">
        <v>145554</v>
      </c>
      <c r="B7614">
        <v>0</v>
      </c>
      <c r="C7614">
        <v>7</v>
      </c>
      <c r="D7614" t="s">
        <v>126</v>
      </c>
      <c r="E7614" s="2">
        <v>0.77337962962962958</v>
      </c>
      <c r="F7614" s="2">
        <v>0.77407407407407403</v>
      </c>
      <c r="G7614" s="2"/>
      <c r="H7614" t="s">
        <v>127</v>
      </c>
    </row>
    <row r="7615" spans="1:8" x14ac:dyDescent="0.35">
      <c r="A7615">
        <v>145554</v>
      </c>
      <c r="B7615">
        <v>0</v>
      </c>
      <c r="C7615">
        <v>7</v>
      </c>
      <c r="D7615" t="s">
        <v>128</v>
      </c>
      <c r="E7615" s="2">
        <v>0.77557870370370374</v>
      </c>
      <c r="F7615" s="2">
        <v>0.77604166666666663</v>
      </c>
      <c r="G7615" s="2"/>
      <c r="H7615" t="s">
        <v>110</v>
      </c>
    </row>
    <row r="7616" spans="1:8" x14ac:dyDescent="0.35">
      <c r="A7616">
        <v>145554</v>
      </c>
      <c r="B7616">
        <v>0</v>
      </c>
      <c r="C7616">
        <v>7</v>
      </c>
      <c r="D7616" t="s">
        <v>129</v>
      </c>
      <c r="E7616" s="2">
        <v>0.77743055555555551</v>
      </c>
      <c r="F7616" s="2">
        <v>0.77789351851851851</v>
      </c>
      <c r="G7616" s="2"/>
      <c r="H7616" t="s">
        <v>110</v>
      </c>
    </row>
    <row r="7617" spans="1:8" x14ac:dyDescent="0.35">
      <c r="A7617">
        <v>145554</v>
      </c>
      <c r="B7617">
        <v>0</v>
      </c>
      <c r="C7617">
        <v>7</v>
      </c>
      <c r="D7617" t="s">
        <v>130</v>
      </c>
      <c r="E7617" s="2">
        <v>0.7792824074074074</v>
      </c>
      <c r="F7617" s="2">
        <v>0.77986111111111112</v>
      </c>
      <c r="G7617" s="2"/>
      <c r="H7617" t="s">
        <v>110</v>
      </c>
    </row>
    <row r="7618" spans="1:8" x14ac:dyDescent="0.35">
      <c r="A7618">
        <v>145554</v>
      </c>
      <c r="B7618">
        <v>0</v>
      </c>
      <c r="C7618">
        <v>7</v>
      </c>
      <c r="D7618" t="s">
        <v>45</v>
      </c>
      <c r="E7618" s="2">
        <v>0.78136574074074072</v>
      </c>
      <c r="F7618" s="2">
        <v>0.78229166666666672</v>
      </c>
      <c r="G7618" s="2"/>
      <c r="H7618" t="s">
        <v>110</v>
      </c>
    </row>
    <row r="7619" spans="1:8" x14ac:dyDescent="0.35">
      <c r="A7619">
        <v>145554</v>
      </c>
      <c r="B7619">
        <v>0</v>
      </c>
      <c r="C7619">
        <v>7</v>
      </c>
      <c r="D7619" t="s">
        <v>21</v>
      </c>
      <c r="E7619" s="2">
        <v>0.78414351851851849</v>
      </c>
      <c r="H7619" t="s">
        <v>114</v>
      </c>
    </row>
    <row r="7620" spans="1:8" x14ac:dyDescent="0.35">
      <c r="A7620">
        <v>147253</v>
      </c>
      <c r="B7620">
        <v>0</v>
      </c>
      <c r="C7620">
        <v>7</v>
      </c>
      <c r="D7620" t="s">
        <v>23</v>
      </c>
      <c r="F7620" s="2">
        <v>0.75717592592592597</v>
      </c>
      <c r="G7620" s="2"/>
      <c r="H7620">
        <v>1</v>
      </c>
    </row>
    <row r="7621" spans="1:8" x14ac:dyDescent="0.35">
      <c r="A7621">
        <v>147253</v>
      </c>
      <c r="B7621">
        <v>0</v>
      </c>
      <c r="C7621">
        <v>7</v>
      </c>
      <c r="D7621" t="s">
        <v>145</v>
      </c>
      <c r="E7621" s="2">
        <v>0.75949074074074074</v>
      </c>
      <c r="F7621" s="2">
        <v>0.75995370370370374</v>
      </c>
      <c r="G7621" s="2"/>
      <c r="H7621">
        <v>1</v>
      </c>
    </row>
    <row r="7622" spans="1:8" x14ac:dyDescent="0.35">
      <c r="A7622">
        <v>147253</v>
      </c>
      <c r="B7622">
        <v>0</v>
      </c>
      <c r="C7622">
        <v>7</v>
      </c>
      <c r="D7622" t="s">
        <v>146</v>
      </c>
      <c r="E7622" s="2">
        <v>0.76134259259259263</v>
      </c>
      <c r="F7622" s="2">
        <v>0.76180555555555551</v>
      </c>
      <c r="G7622" s="2"/>
      <c r="H7622" t="s">
        <v>147</v>
      </c>
    </row>
    <row r="7623" spans="1:8" x14ac:dyDescent="0.35">
      <c r="A7623">
        <v>147253</v>
      </c>
      <c r="B7623">
        <v>0</v>
      </c>
      <c r="C7623">
        <v>7</v>
      </c>
      <c r="D7623" t="s">
        <v>19</v>
      </c>
      <c r="E7623" s="2">
        <v>0.76273148148148151</v>
      </c>
      <c r="F7623" s="2">
        <v>0.7631944444444444</v>
      </c>
      <c r="G7623" s="2"/>
      <c r="H7623">
        <v>1</v>
      </c>
    </row>
    <row r="7624" spans="1:8" x14ac:dyDescent="0.35">
      <c r="A7624">
        <v>147253</v>
      </c>
      <c r="B7624">
        <v>0</v>
      </c>
      <c r="C7624">
        <v>7</v>
      </c>
      <c r="D7624" t="s">
        <v>148</v>
      </c>
      <c r="E7624" s="2">
        <v>0.76597222222222228</v>
      </c>
      <c r="F7624" s="2">
        <v>0.76643518518518516</v>
      </c>
      <c r="G7624" s="2"/>
      <c r="H7624">
        <v>1</v>
      </c>
    </row>
    <row r="7625" spans="1:8" x14ac:dyDescent="0.35">
      <c r="A7625">
        <v>147253</v>
      </c>
      <c r="B7625">
        <v>0</v>
      </c>
      <c r="C7625">
        <v>7</v>
      </c>
      <c r="D7625" t="s">
        <v>149</v>
      </c>
      <c r="E7625" s="2">
        <v>0.76782407407407405</v>
      </c>
      <c r="F7625" s="2">
        <v>0.76840277777777777</v>
      </c>
      <c r="G7625" s="2"/>
      <c r="H7625">
        <v>1</v>
      </c>
    </row>
    <row r="7626" spans="1:8" x14ac:dyDescent="0.35">
      <c r="A7626">
        <v>147253</v>
      </c>
      <c r="B7626">
        <v>0</v>
      </c>
      <c r="C7626">
        <v>7</v>
      </c>
      <c r="D7626" t="s">
        <v>150</v>
      </c>
      <c r="E7626" s="2">
        <v>0.76979166666666665</v>
      </c>
      <c r="F7626" s="2">
        <v>0.77048611111111109</v>
      </c>
      <c r="G7626" s="2"/>
      <c r="H7626">
        <v>1</v>
      </c>
    </row>
    <row r="7627" spans="1:8" x14ac:dyDescent="0.35">
      <c r="A7627">
        <v>147253</v>
      </c>
      <c r="B7627">
        <v>0</v>
      </c>
      <c r="C7627">
        <v>7</v>
      </c>
      <c r="D7627" t="s">
        <v>151</v>
      </c>
      <c r="E7627" s="2">
        <v>0.77164351851851853</v>
      </c>
      <c r="F7627" s="2">
        <v>0.77210648148148153</v>
      </c>
      <c r="G7627" s="2"/>
      <c r="H7627">
        <v>1</v>
      </c>
    </row>
    <row r="7628" spans="1:8" x14ac:dyDescent="0.35">
      <c r="A7628">
        <v>147253</v>
      </c>
      <c r="B7628">
        <v>0</v>
      </c>
      <c r="C7628">
        <v>7</v>
      </c>
      <c r="D7628" t="s">
        <v>90</v>
      </c>
      <c r="E7628" s="2">
        <v>0.77326388888888886</v>
      </c>
      <c r="F7628" s="2">
        <v>0.7739583333333333</v>
      </c>
      <c r="G7628" s="2"/>
      <c r="H7628">
        <v>1</v>
      </c>
    </row>
    <row r="7629" spans="1:8" x14ac:dyDescent="0.35">
      <c r="A7629">
        <v>147253</v>
      </c>
      <c r="B7629">
        <v>0</v>
      </c>
      <c r="C7629">
        <v>7</v>
      </c>
      <c r="D7629" t="s">
        <v>59</v>
      </c>
      <c r="E7629" s="2">
        <v>0.77534722222222219</v>
      </c>
      <c r="F7629" s="2">
        <v>0.77581018518518519</v>
      </c>
      <c r="G7629" s="2"/>
      <c r="H7629">
        <v>1</v>
      </c>
    </row>
    <row r="7630" spans="1:8" x14ac:dyDescent="0.35">
      <c r="A7630">
        <v>147253</v>
      </c>
      <c r="B7630">
        <v>0</v>
      </c>
      <c r="C7630">
        <v>7</v>
      </c>
      <c r="D7630" t="s">
        <v>144</v>
      </c>
      <c r="E7630" s="2">
        <v>0.77696759259259263</v>
      </c>
      <c r="F7630" s="2">
        <v>0.77743055555555551</v>
      </c>
      <c r="G7630" s="2"/>
      <c r="H7630">
        <v>1</v>
      </c>
    </row>
    <row r="7631" spans="1:8" x14ac:dyDescent="0.35">
      <c r="A7631">
        <v>147253</v>
      </c>
      <c r="B7631">
        <v>0</v>
      </c>
      <c r="C7631">
        <v>7</v>
      </c>
      <c r="D7631" t="s">
        <v>9</v>
      </c>
      <c r="E7631" s="2">
        <v>0.77858796296296295</v>
      </c>
      <c r="F7631" s="2">
        <v>0.77905092592592595</v>
      </c>
      <c r="G7631" s="2"/>
      <c r="H7631">
        <v>1</v>
      </c>
    </row>
    <row r="7632" spans="1:8" x14ac:dyDescent="0.35">
      <c r="A7632">
        <v>147253</v>
      </c>
      <c r="B7632">
        <v>0</v>
      </c>
      <c r="C7632">
        <v>7</v>
      </c>
      <c r="D7632" t="s">
        <v>93</v>
      </c>
      <c r="E7632" s="2">
        <v>0.78020833333333328</v>
      </c>
      <c r="F7632" s="2">
        <v>0.78067129629629628</v>
      </c>
      <c r="G7632" s="2"/>
      <c r="H7632">
        <v>1</v>
      </c>
    </row>
    <row r="7633" spans="1:8" x14ac:dyDescent="0.35">
      <c r="A7633">
        <v>147253</v>
      </c>
      <c r="B7633">
        <v>0</v>
      </c>
      <c r="C7633">
        <v>7</v>
      </c>
      <c r="D7633" t="s">
        <v>123</v>
      </c>
      <c r="E7633" s="2">
        <v>0.78252314814814816</v>
      </c>
      <c r="F7633" s="2">
        <v>0.78310185185185188</v>
      </c>
      <c r="G7633" s="2"/>
      <c r="H7633">
        <v>1</v>
      </c>
    </row>
    <row r="7634" spans="1:8" x14ac:dyDescent="0.35">
      <c r="A7634">
        <v>147253</v>
      </c>
      <c r="B7634">
        <v>0</v>
      </c>
      <c r="C7634">
        <v>7</v>
      </c>
      <c r="D7634" t="s">
        <v>21</v>
      </c>
      <c r="E7634" s="2">
        <v>0.78518518518518521</v>
      </c>
      <c r="F7634" s="2">
        <v>0.78576388888888893</v>
      </c>
      <c r="G7634" s="2"/>
      <c r="H7634" t="s">
        <v>114</v>
      </c>
    </row>
    <row r="7635" spans="1:8" x14ac:dyDescent="0.35">
      <c r="A7635">
        <v>147253</v>
      </c>
      <c r="B7635">
        <v>0</v>
      </c>
      <c r="C7635">
        <v>7</v>
      </c>
      <c r="D7635" t="s">
        <v>45</v>
      </c>
      <c r="E7635" s="2">
        <v>0.7876157407407407</v>
      </c>
      <c r="F7635" s="2">
        <v>0.7885416666666667</v>
      </c>
      <c r="G7635" s="2"/>
      <c r="H7635" t="s">
        <v>152</v>
      </c>
    </row>
    <row r="7636" spans="1:8" x14ac:dyDescent="0.35">
      <c r="A7636">
        <v>147253</v>
      </c>
      <c r="B7636">
        <v>0</v>
      </c>
      <c r="C7636">
        <v>7</v>
      </c>
      <c r="D7636" t="s">
        <v>128</v>
      </c>
      <c r="E7636" s="2">
        <v>0.79189814814814818</v>
      </c>
      <c r="F7636" s="2">
        <v>0.79236111111111107</v>
      </c>
      <c r="G7636" s="2"/>
      <c r="H7636" t="s">
        <v>152</v>
      </c>
    </row>
    <row r="7637" spans="1:8" x14ac:dyDescent="0.35">
      <c r="A7637">
        <v>147253</v>
      </c>
      <c r="B7637">
        <v>0</v>
      </c>
      <c r="C7637">
        <v>7</v>
      </c>
      <c r="D7637" t="s">
        <v>126</v>
      </c>
      <c r="E7637" s="2">
        <v>0.79409722222222223</v>
      </c>
      <c r="F7637" s="2">
        <v>0.79548611111111112</v>
      </c>
      <c r="G7637" s="2"/>
      <c r="H7637" t="s">
        <v>152</v>
      </c>
    </row>
    <row r="7638" spans="1:8" x14ac:dyDescent="0.35">
      <c r="A7638">
        <v>147253</v>
      </c>
      <c r="B7638">
        <v>0</v>
      </c>
      <c r="C7638">
        <v>7</v>
      </c>
      <c r="D7638" t="s">
        <v>153</v>
      </c>
      <c r="E7638" s="2">
        <v>0.79756944444444444</v>
      </c>
      <c r="F7638" s="2">
        <v>0.79803240740740744</v>
      </c>
      <c r="G7638" s="2"/>
      <c r="H7638" t="s">
        <v>152</v>
      </c>
    </row>
    <row r="7639" spans="1:8" x14ac:dyDescent="0.35">
      <c r="A7639">
        <v>147253</v>
      </c>
      <c r="B7639">
        <v>0</v>
      </c>
      <c r="C7639">
        <v>7</v>
      </c>
      <c r="D7639" t="s">
        <v>154</v>
      </c>
      <c r="E7639" s="2">
        <v>0.79942129629629632</v>
      </c>
      <c r="F7639" s="2">
        <v>0.79988425925925921</v>
      </c>
      <c r="G7639" s="2"/>
      <c r="H7639" t="s">
        <v>152</v>
      </c>
    </row>
    <row r="7640" spans="1:8" x14ac:dyDescent="0.35">
      <c r="A7640">
        <v>147253</v>
      </c>
      <c r="B7640">
        <v>0</v>
      </c>
      <c r="C7640">
        <v>7</v>
      </c>
      <c r="D7640" t="s">
        <v>155</v>
      </c>
      <c r="E7640" s="2">
        <v>0.80138888888888893</v>
      </c>
      <c r="F7640" s="2">
        <v>0.80185185185185182</v>
      </c>
      <c r="G7640" s="2"/>
      <c r="H7640" t="s">
        <v>152</v>
      </c>
    </row>
    <row r="7641" spans="1:8" x14ac:dyDescent="0.35">
      <c r="A7641">
        <v>147253</v>
      </c>
      <c r="B7641">
        <v>0</v>
      </c>
      <c r="C7641">
        <v>7</v>
      </c>
      <c r="D7641" t="s">
        <v>24</v>
      </c>
      <c r="E7641" s="2">
        <v>0.80462962962962958</v>
      </c>
      <c r="H7641">
        <v>7</v>
      </c>
    </row>
    <row r="7642" spans="1:8" x14ac:dyDescent="0.35">
      <c r="A7642">
        <v>148150</v>
      </c>
      <c r="B7642">
        <v>0</v>
      </c>
      <c r="C7642">
        <v>7</v>
      </c>
      <c r="D7642" t="s">
        <v>9</v>
      </c>
      <c r="F7642" s="2">
        <v>0.7592592592592593</v>
      </c>
      <c r="G7642" s="2"/>
      <c r="H7642">
        <v>1</v>
      </c>
    </row>
    <row r="7643" spans="1:8" x14ac:dyDescent="0.35">
      <c r="A7643">
        <v>148150</v>
      </c>
      <c r="B7643">
        <v>0</v>
      </c>
      <c r="C7643">
        <v>7</v>
      </c>
      <c r="D7643" t="s">
        <v>144</v>
      </c>
      <c r="E7643" s="2">
        <v>0.76030092592592591</v>
      </c>
      <c r="F7643" s="2">
        <v>0.76076388888888891</v>
      </c>
      <c r="G7643" s="2"/>
      <c r="H7643">
        <v>2</v>
      </c>
    </row>
    <row r="7644" spans="1:8" x14ac:dyDescent="0.35">
      <c r="A7644">
        <v>148150</v>
      </c>
      <c r="B7644">
        <v>0</v>
      </c>
      <c r="C7644">
        <v>7</v>
      </c>
      <c r="D7644" t="s">
        <v>59</v>
      </c>
      <c r="E7644" s="2">
        <v>0.76180555555555551</v>
      </c>
      <c r="F7644" s="2">
        <v>0.76226851851851851</v>
      </c>
      <c r="G7644" s="2"/>
      <c r="H7644">
        <v>2</v>
      </c>
    </row>
    <row r="7645" spans="1:8" x14ac:dyDescent="0.35">
      <c r="A7645">
        <v>148150</v>
      </c>
      <c r="B7645">
        <v>0</v>
      </c>
      <c r="C7645">
        <v>7</v>
      </c>
      <c r="D7645" t="s">
        <v>143</v>
      </c>
      <c r="E7645" s="2">
        <v>0.76342592592592595</v>
      </c>
      <c r="F7645" s="2">
        <v>0.76412037037037039</v>
      </c>
      <c r="G7645" s="2"/>
      <c r="H7645">
        <v>2</v>
      </c>
    </row>
    <row r="7646" spans="1:8" x14ac:dyDescent="0.35">
      <c r="A7646">
        <v>148150</v>
      </c>
      <c r="B7646">
        <v>0</v>
      </c>
      <c r="C7646">
        <v>7</v>
      </c>
      <c r="D7646" t="s">
        <v>142</v>
      </c>
      <c r="E7646" s="2">
        <v>0.76493055555555556</v>
      </c>
      <c r="F7646" s="2">
        <v>0.76539351851851856</v>
      </c>
      <c r="G7646" s="2"/>
      <c r="H7646">
        <v>2</v>
      </c>
    </row>
    <row r="7647" spans="1:8" x14ac:dyDescent="0.35">
      <c r="A7647">
        <v>148150</v>
      </c>
      <c r="B7647">
        <v>0</v>
      </c>
      <c r="C7647">
        <v>7</v>
      </c>
      <c r="D7647" t="s">
        <v>46</v>
      </c>
      <c r="E7647" s="2">
        <v>0.76666666666666672</v>
      </c>
      <c r="F7647" s="2">
        <v>0.76712962962962961</v>
      </c>
      <c r="G7647" s="2"/>
      <c r="H7647">
        <v>2</v>
      </c>
    </row>
    <row r="7648" spans="1:8" x14ac:dyDescent="0.35">
      <c r="A7648">
        <v>148150</v>
      </c>
      <c r="B7648">
        <v>0</v>
      </c>
      <c r="C7648">
        <v>7</v>
      </c>
      <c r="D7648" t="s">
        <v>141</v>
      </c>
      <c r="E7648" s="2">
        <v>0.76782407407407405</v>
      </c>
      <c r="F7648" s="2">
        <v>0.76828703703703705</v>
      </c>
      <c r="G7648" s="2"/>
      <c r="H7648">
        <v>2</v>
      </c>
    </row>
    <row r="7649" spans="1:8" x14ac:dyDescent="0.35">
      <c r="A7649">
        <v>148150</v>
      </c>
      <c r="B7649">
        <v>0</v>
      </c>
      <c r="C7649">
        <v>7</v>
      </c>
      <c r="D7649" t="s">
        <v>140</v>
      </c>
      <c r="E7649" s="2">
        <v>0.7700231481481481</v>
      </c>
      <c r="F7649" s="2">
        <v>0.77071759259259254</v>
      </c>
      <c r="G7649" s="2"/>
      <c r="H7649">
        <v>2</v>
      </c>
    </row>
    <row r="7650" spans="1:8" x14ac:dyDescent="0.35">
      <c r="A7650">
        <v>148150</v>
      </c>
      <c r="B7650">
        <v>0</v>
      </c>
      <c r="C7650">
        <v>7</v>
      </c>
      <c r="D7650" t="s">
        <v>95</v>
      </c>
      <c r="E7650" s="2">
        <v>0.77210648148148153</v>
      </c>
      <c r="F7650" s="2">
        <v>0.77268518518518514</v>
      </c>
      <c r="G7650" s="2"/>
      <c r="H7650">
        <v>2</v>
      </c>
    </row>
    <row r="7651" spans="1:8" x14ac:dyDescent="0.35">
      <c r="A7651">
        <v>148150</v>
      </c>
      <c r="B7651">
        <v>0</v>
      </c>
      <c r="C7651">
        <v>7</v>
      </c>
      <c r="D7651" t="s">
        <v>72</v>
      </c>
      <c r="E7651" s="2">
        <v>0.7744212962962963</v>
      </c>
      <c r="F7651" s="2">
        <v>0.77500000000000002</v>
      </c>
      <c r="G7651" s="2"/>
      <c r="H7651">
        <v>2</v>
      </c>
    </row>
    <row r="7652" spans="1:8" x14ac:dyDescent="0.35">
      <c r="A7652">
        <v>148150</v>
      </c>
      <c r="B7652">
        <v>0</v>
      </c>
      <c r="C7652">
        <v>7</v>
      </c>
      <c r="D7652" t="s">
        <v>139</v>
      </c>
      <c r="E7652" s="2">
        <v>0.77662037037037035</v>
      </c>
      <c r="F7652" s="2">
        <v>0.77731481481481479</v>
      </c>
      <c r="G7652" s="2"/>
      <c r="H7652">
        <v>2</v>
      </c>
    </row>
    <row r="7653" spans="1:8" x14ac:dyDescent="0.35">
      <c r="A7653">
        <v>148150</v>
      </c>
      <c r="B7653">
        <v>0</v>
      </c>
      <c r="C7653">
        <v>7</v>
      </c>
      <c r="D7653" t="s">
        <v>138</v>
      </c>
      <c r="E7653" s="2">
        <v>0.77939814814814812</v>
      </c>
      <c r="F7653" s="2">
        <v>0.77986111111111112</v>
      </c>
      <c r="G7653" s="2"/>
      <c r="H7653">
        <v>2</v>
      </c>
    </row>
    <row r="7654" spans="1:8" x14ac:dyDescent="0.35">
      <c r="A7654">
        <v>148150</v>
      </c>
      <c r="B7654">
        <v>0</v>
      </c>
      <c r="C7654">
        <v>7</v>
      </c>
      <c r="D7654" t="s">
        <v>137</v>
      </c>
      <c r="E7654" s="2">
        <v>0.78113425925925928</v>
      </c>
      <c r="F7654" s="2">
        <v>0.78159722222222228</v>
      </c>
      <c r="G7654" s="2"/>
      <c r="H7654">
        <v>2</v>
      </c>
    </row>
    <row r="7655" spans="1:8" x14ac:dyDescent="0.35">
      <c r="A7655">
        <v>148150</v>
      </c>
      <c r="B7655">
        <v>0</v>
      </c>
      <c r="C7655">
        <v>7</v>
      </c>
      <c r="D7655" t="s">
        <v>136</v>
      </c>
      <c r="E7655" s="2">
        <v>0.78333333333333333</v>
      </c>
      <c r="F7655" s="2">
        <v>0.78379629629629632</v>
      </c>
      <c r="G7655" s="2"/>
      <c r="H7655">
        <v>2</v>
      </c>
    </row>
    <row r="7656" spans="1:8" x14ac:dyDescent="0.35">
      <c r="A7656">
        <v>148150</v>
      </c>
      <c r="B7656">
        <v>0</v>
      </c>
      <c r="C7656">
        <v>7</v>
      </c>
      <c r="D7656" t="s">
        <v>135</v>
      </c>
      <c r="E7656" s="2">
        <v>0.78530092592592593</v>
      </c>
      <c r="F7656" s="2">
        <v>0.78576388888888893</v>
      </c>
      <c r="G7656" s="2"/>
      <c r="H7656">
        <v>2</v>
      </c>
    </row>
    <row r="7657" spans="1:8" x14ac:dyDescent="0.35">
      <c r="A7657">
        <v>148150</v>
      </c>
      <c r="B7657">
        <v>1</v>
      </c>
      <c r="C7657">
        <v>7</v>
      </c>
      <c r="D7657" t="s">
        <v>38</v>
      </c>
      <c r="E7657" s="2">
        <v>0.78796296296296298</v>
      </c>
      <c r="F7657" s="2">
        <v>0.78865740740740742</v>
      </c>
      <c r="G7657" s="2"/>
      <c r="H7657" t="s">
        <v>172</v>
      </c>
    </row>
    <row r="7658" spans="1:8" x14ac:dyDescent="0.35">
      <c r="A7658">
        <v>148150</v>
      </c>
      <c r="B7658">
        <v>1</v>
      </c>
      <c r="C7658">
        <v>7</v>
      </c>
      <c r="D7658" t="s">
        <v>133</v>
      </c>
      <c r="E7658" s="2">
        <v>0.78993055555555558</v>
      </c>
      <c r="F7658" s="2">
        <v>0.79039351851851847</v>
      </c>
      <c r="G7658" s="2"/>
      <c r="H7658">
        <v>1</v>
      </c>
    </row>
    <row r="7659" spans="1:8" x14ac:dyDescent="0.35">
      <c r="A7659">
        <v>148150</v>
      </c>
      <c r="B7659">
        <v>1</v>
      </c>
      <c r="C7659">
        <v>7</v>
      </c>
      <c r="D7659" t="s">
        <v>132</v>
      </c>
      <c r="E7659" s="2">
        <v>0.79178240740740746</v>
      </c>
      <c r="F7659" s="2">
        <v>0.79224537037037035</v>
      </c>
      <c r="G7659" s="2"/>
      <c r="H7659">
        <v>1</v>
      </c>
    </row>
    <row r="7660" spans="1:8" x14ac:dyDescent="0.35">
      <c r="A7660">
        <v>148150</v>
      </c>
      <c r="B7660">
        <v>1</v>
      </c>
      <c r="C7660">
        <v>7</v>
      </c>
      <c r="D7660" t="s">
        <v>31</v>
      </c>
      <c r="E7660" s="2">
        <v>0.79479166666666667</v>
      </c>
      <c r="H7660" t="s">
        <v>131</v>
      </c>
    </row>
    <row r="7661" spans="1:8" x14ac:dyDescent="0.35">
      <c r="A7661">
        <v>148256</v>
      </c>
      <c r="B7661">
        <v>0</v>
      </c>
      <c r="C7661">
        <v>7</v>
      </c>
      <c r="D7661" t="s">
        <v>24</v>
      </c>
      <c r="F7661" s="2">
        <v>0.75972222222222219</v>
      </c>
      <c r="G7661" s="2"/>
      <c r="H7661">
        <v>7</v>
      </c>
    </row>
    <row r="7662" spans="1:8" x14ac:dyDescent="0.35">
      <c r="A7662">
        <v>148256</v>
      </c>
      <c r="B7662">
        <v>0</v>
      </c>
      <c r="C7662">
        <v>7</v>
      </c>
      <c r="D7662" t="s">
        <v>155</v>
      </c>
      <c r="E7662" s="2">
        <v>0.76215277777777779</v>
      </c>
      <c r="F7662" s="2">
        <v>0.76261574074074079</v>
      </c>
      <c r="G7662" s="2"/>
      <c r="H7662" t="s">
        <v>110</v>
      </c>
    </row>
    <row r="7663" spans="1:8" x14ac:dyDescent="0.35">
      <c r="A7663">
        <v>148256</v>
      </c>
      <c r="B7663">
        <v>0</v>
      </c>
      <c r="C7663">
        <v>7</v>
      </c>
      <c r="D7663" t="s">
        <v>154</v>
      </c>
      <c r="E7663" s="2">
        <v>0.76412037037037039</v>
      </c>
      <c r="F7663" s="2">
        <v>0.76458333333333328</v>
      </c>
      <c r="G7663" s="2"/>
      <c r="H7663" t="s">
        <v>110</v>
      </c>
    </row>
    <row r="7664" spans="1:8" x14ac:dyDescent="0.35">
      <c r="A7664">
        <v>148256</v>
      </c>
      <c r="B7664">
        <v>0</v>
      </c>
      <c r="C7664">
        <v>7</v>
      </c>
      <c r="D7664" t="s">
        <v>153</v>
      </c>
      <c r="E7664" s="2">
        <v>0.76597222222222228</v>
      </c>
      <c r="F7664" s="2">
        <v>0.76643518518518516</v>
      </c>
      <c r="G7664" s="2"/>
      <c r="H7664" t="s">
        <v>110</v>
      </c>
    </row>
    <row r="7665" spans="1:8" x14ac:dyDescent="0.35">
      <c r="A7665">
        <v>148256</v>
      </c>
      <c r="B7665">
        <v>0</v>
      </c>
      <c r="C7665">
        <v>7</v>
      </c>
      <c r="D7665" t="s">
        <v>126</v>
      </c>
      <c r="E7665" s="2">
        <v>0.76828703703703705</v>
      </c>
      <c r="F7665" s="2">
        <v>0.76967592592592593</v>
      </c>
      <c r="G7665" s="2"/>
      <c r="H7665" t="s">
        <v>110</v>
      </c>
    </row>
    <row r="7666" spans="1:8" x14ac:dyDescent="0.35">
      <c r="A7666">
        <v>148256</v>
      </c>
      <c r="B7666">
        <v>0</v>
      </c>
      <c r="C7666">
        <v>7</v>
      </c>
      <c r="D7666" t="s">
        <v>128</v>
      </c>
      <c r="E7666" s="2">
        <v>0.77118055555555554</v>
      </c>
      <c r="F7666" s="2">
        <v>0.77164351851851853</v>
      </c>
      <c r="G7666" s="2"/>
      <c r="H7666" t="s">
        <v>110</v>
      </c>
    </row>
    <row r="7667" spans="1:8" x14ac:dyDescent="0.35">
      <c r="A7667">
        <v>148256</v>
      </c>
      <c r="B7667">
        <v>0</v>
      </c>
      <c r="C7667">
        <v>7</v>
      </c>
      <c r="D7667" t="s">
        <v>45</v>
      </c>
      <c r="E7667" s="2">
        <v>0.77476851851851847</v>
      </c>
      <c r="F7667" s="2">
        <v>0.77557870370370374</v>
      </c>
      <c r="G7667" s="2"/>
      <c r="H7667" t="s">
        <v>110</v>
      </c>
    </row>
    <row r="7668" spans="1:8" x14ac:dyDescent="0.35">
      <c r="A7668">
        <v>148256</v>
      </c>
      <c r="B7668">
        <v>0</v>
      </c>
      <c r="C7668">
        <v>7</v>
      </c>
      <c r="D7668" t="s">
        <v>21</v>
      </c>
      <c r="E7668" s="2">
        <v>0.77696759259259263</v>
      </c>
      <c r="F7668" s="2">
        <v>0.77754629629629635</v>
      </c>
      <c r="G7668" s="2"/>
      <c r="H7668" t="s">
        <v>122</v>
      </c>
    </row>
    <row r="7669" spans="1:8" x14ac:dyDescent="0.35">
      <c r="A7669">
        <v>148256</v>
      </c>
      <c r="B7669">
        <v>0</v>
      </c>
      <c r="C7669">
        <v>7</v>
      </c>
      <c r="D7669" t="s">
        <v>123</v>
      </c>
      <c r="E7669" s="2">
        <v>0.77974537037037039</v>
      </c>
      <c r="F7669" s="2">
        <v>0.78032407407407411</v>
      </c>
      <c r="G7669" s="2"/>
      <c r="H7669">
        <v>2</v>
      </c>
    </row>
    <row r="7670" spans="1:8" x14ac:dyDescent="0.35">
      <c r="A7670">
        <v>148256</v>
      </c>
      <c r="B7670">
        <v>0</v>
      </c>
      <c r="C7670">
        <v>7</v>
      </c>
      <c r="D7670" t="s">
        <v>93</v>
      </c>
      <c r="E7670" s="2">
        <v>0.78217592592592589</v>
      </c>
      <c r="F7670" s="2">
        <v>0.78263888888888888</v>
      </c>
      <c r="G7670" s="2"/>
      <c r="H7670">
        <v>2</v>
      </c>
    </row>
    <row r="7671" spans="1:8" x14ac:dyDescent="0.35">
      <c r="A7671">
        <v>148256</v>
      </c>
      <c r="B7671">
        <v>0</v>
      </c>
      <c r="C7671">
        <v>7</v>
      </c>
      <c r="D7671" t="s">
        <v>9</v>
      </c>
      <c r="E7671" s="2">
        <v>0.78379629629629632</v>
      </c>
      <c r="F7671" s="2">
        <v>0.78425925925925921</v>
      </c>
      <c r="G7671" s="2"/>
      <c r="H7671">
        <v>2</v>
      </c>
    </row>
    <row r="7672" spans="1:8" x14ac:dyDescent="0.35">
      <c r="A7672">
        <v>148256</v>
      </c>
      <c r="B7672">
        <v>0</v>
      </c>
      <c r="C7672">
        <v>7</v>
      </c>
      <c r="D7672" t="s">
        <v>144</v>
      </c>
      <c r="E7672" s="2">
        <v>0.78541666666666665</v>
      </c>
      <c r="F7672" s="2">
        <v>0.78587962962962965</v>
      </c>
      <c r="G7672" s="2"/>
      <c r="H7672">
        <v>2</v>
      </c>
    </row>
    <row r="7673" spans="1:8" x14ac:dyDescent="0.35">
      <c r="A7673">
        <v>148256</v>
      </c>
      <c r="B7673">
        <v>0</v>
      </c>
      <c r="C7673">
        <v>7</v>
      </c>
      <c r="D7673" t="s">
        <v>59</v>
      </c>
      <c r="E7673" s="2">
        <v>0.78692129629629626</v>
      </c>
      <c r="F7673" s="2">
        <v>0.78738425925925926</v>
      </c>
      <c r="G7673" s="2"/>
      <c r="H7673">
        <v>2</v>
      </c>
    </row>
    <row r="7674" spans="1:8" x14ac:dyDescent="0.35">
      <c r="A7674">
        <v>148256</v>
      </c>
      <c r="B7674">
        <v>0</v>
      </c>
      <c r="C7674">
        <v>7</v>
      </c>
      <c r="D7674" t="s">
        <v>90</v>
      </c>
      <c r="E7674" s="2">
        <v>0.78877314814814814</v>
      </c>
      <c r="F7674" s="2">
        <v>0.78946759259259258</v>
      </c>
      <c r="G7674" s="2"/>
      <c r="H7674">
        <v>2</v>
      </c>
    </row>
    <row r="7675" spans="1:8" x14ac:dyDescent="0.35">
      <c r="A7675">
        <v>148256</v>
      </c>
      <c r="B7675">
        <v>0</v>
      </c>
      <c r="C7675">
        <v>7</v>
      </c>
      <c r="D7675" t="s">
        <v>151</v>
      </c>
      <c r="E7675" s="2">
        <v>0.79074074074074074</v>
      </c>
      <c r="F7675" s="2">
        <v>0.79120370370370374</v>
      </c>
      <c r="G7675" s="2"/>
      <c r="H7675">
        <v>2</v>
      </c>
    </row>
    <row r="7676" spans="1:8" x14ac:dyDescent="0.35">
      <c r="A7676">
        <v>148256</v>
      </c>
      <c r="B7676">
        <v>0</v>
      </c>
      <c r="C7676">
        <v>7</v>
      </c>
      <c r="D7676" t="s">
        <v>150</v>
      </c>
      <c r="E7676" s="2">
        <v>0.79236111111111107</v>
      </c>
      <c r="F7676" s="2">
        <v>0.79305555555555551</v>
      </c>
      <c r="G7676" s="2"/>
      <c r="H7676">
        <v>2</v>
      </c>
    </row>
    <row r="7677" spans="1:8" x14ac:dyDescent="0.35">
      <c r="A7677">
        <v>148256</v>
      </c>
      <c r="B7677">
        <v>0</v>
      </c>
      <c r="C7677">
        <v>7</v>
      </c>
      <c r="D7677" t="s">
        <v>149</v>
      </c>
      <c r="E7677" s="2">
        <v>0.79432870370370368</v>
      </c>
      <c r="F7677" s="2">
        <v>0.7949074074074074</v>
      </c>
      <c r="G7677" s="2"/>
      <c r="H7677">
        <v>2</v>
      </c>
    </row>
    <row r="7678" spans="1:8" x14ac:dyDescent="0.35">
      <c r="A7678">
        <v>148256</v>
      </c>
      <c r="B7678">
        <v>0</v>
      </c>
      <c r="C7678">
        <v>7</v>
      </c>
      <c r="D7678" t="s">
        <v>148</v>
      </c>
      <c r="E7678" s="2">
        <v>0.79652777777777772</v>
      </c>
      <c r="F7678" s="2">
        <v>0.79699074074074072</v>
      </c>
      <c r="G7678" s="2"/>
      <c r="H7678">
        <v>2</v>
      </c>
    </row>
    <row r="7679" spans="1:8" x14ac:dyDescent="0.35">
      <c r="A7679">
        <v>148256</v>
      </c>
      <c r="B7679">
        <v>0</v>
      </c>
      <c r="C7679">
        <v>7</v>
      </c>
      <c r="D7679" t="s">
        <v>19</v>
      </c>
      <c r="E7679" s="2">
        <v>0.79988425925925921</v>
      </c>
      <c r="F7679" s="2">
        <v>0.80034722222222221</v>
      </c>
      <c r="G7679" s="2"/>
      <c r="H7679">
        <v>2</v>
      </c>
    </row>
    <row r="7680" spans="1:8" x14ac:dyDescent="0.35">
      <c r="A7680">
        <v>148256</v>
      </c>
      <c r="B7680">
        <v>0</v>
      </c>
      <c r="C7680">
        <v>7</v>
      </c>
      <c r="D7680" t="s">
        <v>146</v>
      </c>
      <c r="E7680" s="2">
        <v>0.80138888888888893</v>
      </c>
      <c r="F7680" s="2">
        <v>0.80185185185185182</v>
      </c>
      <c r="G7680" s="2"/>
      <c r="H7680" t="s">
        <v>159</v>
      </c>
    </row>
    <row r="7681" spans="1:8" x14ac:dyDescent="0.35">
      <c r="A7681">
        <v>148256</v>
      </c>
      <c r="B7681">
        <v>0</v>
      </c>
      <c r="C7681">
        <v>7</v>
      </c>
      <c r="D7681" t="s">
        <v>145</v>
      </c>
      <c r="E7681" s="2">
        <v>0.8032407407407407</v>
      </c>
      <c r="F7681" s="2">
        <v>0.8037037037037037</v>
      </c>
      <c r="G7681" s="2"/>
      <c r="H7681">
        <v>2</v>
      </c>
    </row>
    <row r="7682" spans="1:8" x14ac:dyDescent="0.35">
      <c r="A7682">
        <v>148256</v>
      </c>
      <c r="B7682">
        <v>0</v>
      </c>
      <c r="C7682">
        <v>7</v>
      </c>
      <c r="D7682" t="s">
        <v>23</v>
      </c>
      <c r="E7682" s="2">
        <v>0.80590277777777775</v>
      </c>
      <c r="H7682">
        <v>1</v>
      </c>
    </row>
    <row r="7683" spans="1:8" x14ac:dyDescent="0.35">
      <c r="A7683">
        <v>147641</v>
      </c>
      <c r="B7683">
        <v>0</v>
      </c>
      <c r="C7683">
        <v>7</v>
      </c>
      <c r="D7683" t="s">
        <v>26</v>
      </c>
      <c r="F7683" s="2">
        <v>0.76041666666666663</v>
      </c>
      <c r="G7683" s="2"/>
      <c r="H7683">
        <v>1</v>
      </c>
    </row>
    <row r="7684" spans="1:8" x14ac:dyDescent="0.35">
      <c r="A7684">
        <v>147641</v>
      </c>
      <c r="B7684">
        <v>0</v>
      </c>
      <c r="C7684">
        <v>7</v>
      </c>
      <c r="D7684" t="s">
        <v>171</v>
      </c>
      <c r="E7684" s="2">
        <v>0.76273148148148151</v>
      </c>
      <c r="F7684" s="2">
        <v>0.7631944444444444</v>
      </c>
      <c r="G7684" s="2"/>
      <c r="H7684">
        <v>1</v>
      </c>
    </row>
    <row r="7685" spans="1:8" x14ac:dyDescent="0.35">
      <c r="A7685">
        <v>147641</v>
      </c>
      <c r="B7685">
        <v>0</v>
      </c>
      <c r="C7685">
        <v>7</v>
      </c>
      <c r="D7685" t="s">
        <v>170</v>
      </c>
      <c r="E7685" s="2">
        <v>0.76458333333333328</v>
      </c>
      <c r="F7685" s="2">
        <v>0.76504629629629628</v>
      </c>
      <c r="G7685" s="2"/>
      <c r="H7685">
        <v>1</v>
      </c>
    </row>
    <row r="7686" spans="1:8" x14ac:dyDescent="0.35">
      <c r="A7686">
        <v>147641</v>
      </c>
      <c r="B7686">
        <v>0</v>
      </c>
      <c r="C7686">
        <v>7</v>
      </c>
      <c r="D7686" t="s">
        <v>169</v>
      </c>
      <c r="E7686" s="2">
        <v>0.76666666666666672</v>
      </c>
      <c r="F7686" s="2">
        <v>0.76712962962962961</v>
      </c>
      <c r="G7686" s="2"/>
      <c r="H7686">
        <v>1</v>
      </c>
    </row>
    <row r="7687" spans="1:8" x14ac:dyDescent="0.35">
      <c r="A7687">
        <v>147641</v>
      </c>
      <c r="B7687">
        <v>0</v>
      </c>
      <c r="C7687">
        <v>7</v>
      </c>
      <c r="D7687" t="s">
        <v>168</v>
      </c>
      <c r="E7687" s="2">
        <v>0.76886574074074077</v>
      </c>
      <c r="F7687" s="2">
        <v>0.76932870370370365</v>
      </c>
      <c r="G7687" s="2"/>
      <c r="H7687">
        <v>1</v>
      </c>
    </row>
    <row r="7688" spans="1:8" x14ac:dyDescent="0.35">
      <c r="A7688">
        <v>147641</v>
      </c>
      <c r="B7688">
        <v>0</v>
      </c>
      <c r="C7688">
        <v>7</v>
      </c>
      <c r="D7688" t="s">
        <v>167</v>
      </c>
      <c r="E7688" s="2">
        <v>0.77083333333333337</v>
      </c>
      <c r="F7688" s="2">
        <v>0.77129629629629626</v>
      </c>
      <c r="G7688" s="2"/>
      <c r="H7688">
        <v>1</v>
      </c>
    </row>
    <row r="7689" spans="1:8" x14ac:dyDescent="0.35">
      <c r="A7689">
        <v>147641</v>
      </c>
      <c r="B7689">
        <v>0</v>
      </c>
      <c r="C7689">
        <v>7</v>
      </c>
      <c r="D7689" t="s">
        <v>13</v>
      </c>
      <c r="E7689" s="2">
        <v>0.77465277777777775</v>
      </c>
      <c r="H7689" t="s">
        <v>166</v>
      </c>
    </row>
    <row r="7690" spans="1:8" x14ac:dyDescent="0.35">
      <c r="A7690">
        <v>148662</v>
      </c>
      <c r="B7690">
        <v>0</v>
      </c>
      <c r="C7690">
        <v>7</v>
      </c>
      <c r="D7690" t="s">
        <v>13</v>
      </c>
      <c r="F7690" s="2">
        <v>0.76041666666666663</v>
      </c>
      <c r="G7690" s="2"/>
      <c r="H7690" t="s">
        <v>166</v>
      </c>
    </row>
    <row r="7691" spans="1:8" x14ac:dyDescent="0.35">
      <c r="A7691">
        <v>148662</v>
      </c>
      <c r="B7691">
        <v>0</v>
      </c>
      <c r="C7691">
        <v>7</v>
      </c>
      <c r="D7691" t="s">
        <v>167</v>
      </c>
      <c r="E7691" s="2">
        <v>0.7636574074074074</v>
      </c>
      <c r="F7691" s="2">
        <v>0.76412037037037039</v>
      </c>
      <c r="G7691" s="2"/>
      <c r="H7691">
        <v>2</v>
      </c>
    </row>
    <row r="7692" spans="1:8" x14ac:dyDescent="0.35">
      <c r="A7692">
        <v>148662</v>
      </c>
      <c r="B7692">
        <v>0</v>
      </c>
      <c r="C7692">
        <v>7</v>
      </c>
      <c r="D7692" t="s">
        <v>168</v>
      </c>
      <c r="E7692" s="2">
        <v>0.76550925925925928</v>
      </c>
      <c r="F7692" s="2">
        <v>0.76597222222222228</v>
      </c>
      <c r="G7692" s="2"/>
      <c r="H7692">
        <v>2</v>
      </c>
    </row>
    <row r="7693" spans="1:8" x14ac:dyDescent="0.35">
      <c r="A7693">
        <v>148662</v>
      </c>
      <c r="B7693">
        <v>0</v>
      </c>
      <c r="C7693">
        <v>7</v>
      </c>
      <c r="D7693" t="s">
        <v>169</v>
      </c>
      <c r="E7693" s="2">
        <v>0.76770833333333333</v>
      </c>
      <c r="F7693" s="2">
        <v>0.76817129629629632</v>
      </c>
      <c r="G7693" s="2"/>
      <c r="H7693">
        <v>2</v>
      </c>
    </row>
    <row r="7694" spans="1:8" x14ac:dyDescent="0.35">
      <c r="A7694">
        <v>148662</v>
      </c>
      <c r="B7694">
        <v>0</v>
      </c>
      <c r="C7694">
        <v>7</v>
      </c>
      <c r="D7694" t="s">
        <v>170</v>
      </c>
      <c r="E7694" s="2">
        <v>0.76967592592592593</v>
      </c>
      <c r="F7694" s="2">
        <v>0.77013888888888893</v>
      </c>
      <c r="G7694" s="2"/>
      <c r="H7694">
        <v>2</v>
      </c>
    </row>
    <row r="7695" spans="1:8" x14ac:dyDescent="0.35">
      <c r="A7695">
        <v>148662</v>
      </c>
      <c r="B7695">
        <v>0</v>
      </c>
      <c r="C7695">
        <v>7</v>
      </c>
      <c r="D7695" t="s">
        <v>171</v>
      </c>
      <c r="E7695" s="2">
        <v>0.77141203703703709</v>
      </c>
      <c r="F7695" s="2">
        <v>0.77187499999999998</v>
      </c>
      <c r="G7695" s="2"/>
      <c r="H7695">
        <v>2</v>
      </c>
    </row>
    <row r="7696" spans="1:8" x14ac:dyDescent="0.35">
      <c r="A7696">
        <v>148662</v>
      </c>
      <c r="B7696">
        <v>0</v>
      </c>
      <c r="C7696">
        <v>7</v>
      </c>
      <c r="D7696" t="s">
        <v>26</v>
      </c>
      <c r="E7696" s="2">
        <v>0.7748842592592593</v>
      </c>
      <c r="H7696">
        <v>1</v>
      </c>
    </row>
    <row r="7697" spans="1:8" x14ac:dyDescent="0.35">
      <c r="A7697">
        <v>147451</v>
      </c>
      <c r="B7697">
        <v>0</v>
      </c>
      <c r="C7697">
        <v>7</v>
      </c>
      <c r="D7697" t="s">
        <v>93</v>
      </c>
      <c r="F7697" s="2">
        <v>0.76631944444444444</v>
      </c>
      <c r="G7697" s="2"/>
      <c r="H7697">
        <v>1</v>
      </c>
    </row>
    <row r="7698" spans="1:8" x14ac:dyDescent="0.35">
      <c r="A7698">
        <v>147451</v>
      </c>
      <c r="B7698">
        <v>0</v>
      </c>
      <c r="C7698">
        <v>7</v>
      </c>
      <c r="D7698" t="s">
        <v>123</v>
      </c>
      <c r="E7698" s="2">
        <v>0.7680555555555556</v>
      </c>
      <c r="F7698" s="2">
        <v>0.76863425925925921</v>
      </c>
      <c r="G7698" s="2"/>
      <c r="H7698">
        <v>1</v>
      </c>
    </row>
    <row r="7699" spans="1:8" x14ac:dyDescent="0.35">
      <c r="A7699">
        <v>147451</v>
      </c>
      <c r="B7699">
        <v>0</v>
      </c>
      <c r="C7699">
        <v>7</v>
      </c>
      <c r="D7699" t="s">
        <v>21</v>
      </c>
      <c r="E7699" s="2">
        <v>0.77071759259259254</v>
      </c>
      <c r="F7699" s="2">
        <v>0.77129629629629626</v>
      </c>
      <c r="G7699" s="2"/>
      <c r="H7699" t="s">
        <v>114</v>
      </c>
    </row>
    <row r="7700" spans="1:8" x14ac:dyDescent="0.35">
      <c r="A7700">
        <v>147451</v>
      </c>
      <c r="B7700">
        <v>0</v>
      </c>
      <c r="C7700">
        <v>7</v>
      </c>
      <c r="D7700" t="s">
        <v>45</v>
      </c>
      <c r="E7700" s="2">
        <v>0.77314814814814814</v>
      </c>
      <c r="F7700" s="2">
        <v>0.7748842592592593</v>
      </c>
      <c r="G7700" s="2"/>
      <c r="H7700" t="s">
        <v>152</v>
      </c>
    </row>
    <row r="7701" spans="1:8" x14ac:dyDescent="0.35">
      <c r="A7701">
        <v>147451</v>
      </c>
      <c r="B7701">
        <v>0</v>
      </c>
      <c r="C7701">
        <v>7</v>
      </c>
      <c r="D7701" t="s">
        <v>24</v>
      </c>
      <c r="E7701" s="2">
        <v>0.78240740740740744</v>
      </c>
      <c r="F7701" s="2">
        <v>0.78310185185185188</v>
      </c>
      <c r="G7701" s="2"/>
      <c r="H7701" t="s">
        <v>152</v>
      </c>
    </row>
    <row r="7702" spans="1:8" x14ac:dyDescent="0.35">
      <c r="A7702">
        <v>147451</v>
      </c>
      <c r="B7702">
        <v>0</v>
      </c>
      <c r="C7702">
        <v>7</v>
      </c>
      <c r="D7702" t="s">
        <v>113</v>
      </c>
      <c r="E7702" s="2">
        <v>0.78506944444444449</v>
      </c>
      <c r="F7702" s="2">
        <v>0.7856481481481481</v>
      </c>
      <c r="G7702" s="2"/>
      <c r="H7702" t="s">
        <v>152</v>
      </c>
    </row>
    <row r="7703" spans="1:8" x14ac:dyDescent="0.35">
      <c r="A7703">
        <v>147451</v>
      </c>
      <c r="B7703">
        <v>0</v>
      </c>
      <c r="C7703">
        <v>7</v>
      </c>
      <c r="D7703" t="s">
        <v>112</v>
      </c>
      <c r="E7703" s="2">
        <v>0.78703703703703709</v>
      </c>
      <c r="F7703" s="2">
        <v>0.7876157407407407</v>
      </c>
      <c r="G7703" s="2"/>
      <c r="H7703" t="s">
        <v>152</v>
      </c>
    </row>
    <row r="7704" spans="1:8" x14ac:dyDescent="0.35">
      <c r="A7704">
        <v>147451</v>
      </c>
      <c r="B7704">
        <v>0</v>
      </c>
      <c r="C7704">
        <v>7</v>
      </c>
      <c r="D7704" t="s">
        <v>111</v>
      </c>
      <c r="E7704" s="2">
        <v>0.78923611111111114</v>
      </c>
      <c r="F7704" s="2">
        <v>0.78969907407407403</v>
      </c>
      <c r="G7704" s="2"/>
      <c r="H7704" t="s">
        <v>152</v>
      </c>
    </row>
    <row r="7705" spans="1:8" x14ac:dyDescent="0.35">
      <c r="A7705">
        <v>147451</v>
      </c>
      <c r="B7705">
        <v>0</v>
      </c>
      <c r="C7705">
        <v>7</v>
      </c>
      <c r="D7705" t="s">
        <v>109</v>
      </c>
      <c r="E7705" s="2">
        <v>0.79120370370370374</v>
      </c>
      <c r="F7705" s="2">
        <v>0.79166666666666663</v>
      </c>
      <c r="G7705" s="2"/>
      <c r="H7705" t="s">
        <v>152</v>
      </c>
    </row>
    <row r="7706" spans="1:8" x14ac:dyDescent="0.35">
      <c r="A7706">
        <v>147451</v>
      </c>
      <c r="B7706">
        <v>0</v>
      </c>
      <c r="C7706">
        <v>7</v>
      </c>
      <c r="D7706" t="s">
        <v>39</v>
      </c>
      <c r="E7706" s="2">
        <v>0.79374999999999996</v>
      </c>
      <c r="F7706" s="2">
        <v>0.7944444444444444</v>
      </c>
      <c r="G7706" s="2"/>
      <c r="H7706" t="s">
        <v>152</v>
      </c>
    </row>
    <row r="7707" spans="1:8" x14ac:dyDescent="0.35">
      <c r="A7707">
        <v>147451</v>
      </c>
      <c r="B7707">
        <v>0</v>
      </c>
      <c r="C7707">
        <v>7</v>
      </c>
      <c r="D7707" t="s">
        <v>121</v>
      </c>
      <c r="E7707" s="2">
        <v>0.79745370370370372</v>
      </c>
      <c r="F7707" s="2">
        <v>0.79791666666666672</v>
      </c>
      <c r="G7707" s="2"/>
      <c r="H7707" t="s">
        <v>152</v>
      </c>
    </row>
    <row r="7708" spans="1:8" x14ac:dyDescent="0.35">
      <c r="A7708">
        <v>147451</v>
      </c>
      <c r="B7708">
        <v>0</v>
      </c>
      <c r="C7708">
        <v>7</v>
      </c>
      <c r="D7708" t="s">
        <v>120</v>
      </c>
      <c r="E7708" s="2">
        <v>0.80011574074074077</v>
      </c>
      <c r="F7708" s="2">
        <v>0.80057870370370365</v>
      </c>
      <c r="G7708" s="2"/>
      <c r="H7708" t="s">
        <v>152</v>
      </c>
    </row>
    <row r="7709" spans="1:8" x14ac:dyDescent="0.35">
      <c r="A7709">
        <v>147451</v>
      </c>
      <c r="B7709">
        <v>0</v>
      </c>
      <c r="C7709">
        <v>7</v>
      </c>
      <c r="D7709" t="s">
        <v>119</v>
      </c>
      <c r="E7709" s="2">
        <v>0.80254629629629626</v>
      </c>
      <c r="F7709" s="2">
        <v>0.80300925925925926</v>
      </c>
      <c r="G7709" s="2"/>
      <c r="H7709" t="s">
        <v>152</v>
      </c>
    </row>
    <row r="7710" spans="1:8" x14ac:dyDescent="0.35">
      <c r="A7710">
        <v>147451</v>
      </c>
      <c r="B7710">
        <v>0</v>
      </c>
      <c r="C7710">
        <v>7</v>
      </c>
      <c r="D7710" t="s">
        <v>118</v>
      </c>
      <c r="E7710" s="2">
        <v>0.80497685185185186</v>
      </c>
      <c r="F7710" s="2">
        <v>0.80543981481481486</v>
      </c>
      <c r="G7710" s="2"/>
      <c r="H7710" t="s">
        <v>152</v>
      </c>
    </row>
    <row r="7711" spans="1:8" x14ac:dyDescent="0.35">
      <c r="A7711">
        <v>147451</v>
      </c>
      <c r="B7711">
        <v>0</v>
      </c>
      <c r="C7711">
        <v>7</v>
      </c>
      <c r="D7711" t="s">
        <v>117</v>
      </c>
      <c r="E7711" s="2">
        <v>0.80729166666666663</v>
      </c>
      <c r="F7711" s="2">
        <v>0.80775462962962963</v>
      </c>
      <c r="G7711" s="2"/>
      <c r="H7711" t="s">
        <v>152</v>
      </c>
    </row>
    <row r="7712" spans="1:8" x14ac:dyDescent="0.35">
      <c r="A7712">
        <v>147451</v>
      </c>
      <c r="B7712">
        <v>0</v>
      </c>
      <c r="C7712">
        <v>7</v>
      </c>
      <c r="D7712" t="s">
        <v>116</v>
      </c>
      <c r="E7712" s="2">
        <v>0.81111111111111112</v>
      </c>
      <c r="F7712" s="2">
        <v>0.81157407407407411</v>
      </c>
      <c r="G7712" s="2"/>
      <c r="H7712" t="s">
        <v>152</v>
      </c>
    </row>
    <row r="7713" spans="1:8" x14ac:dyDescent="0.35">
      <c r="A7713">
        <v>147451</v>
      </c>
      <c r="B7713">
        <v>0</v>
      </c>
      <c r="C7713">
        <v>7</v>
      </c>
      <c r="D7713" t="s">
        <v>6</v>
      </c>
      <c r="E7713" s="2">
        <v>0.81307870370370372</v>
      </c>
      <c r="H7713" t="s">
        <v>115</v>
      </c>
    </row>
    <row r="7714" spans="1:8" x14ac:dyDescent="0.35">
      <c r="A7714">
        <v>148149</v>
      </c>
      <c r="B7714">
        <v>0</v>
      </c>
      <c r="C7714">
        <v>7</v>
      </c>
      <c r="D7714" t="s">
        <v>21</v>
      </c>
      <c r="F7714" s="2">
        <v>0.76736111111111116</v>
      </c>
      <c r="G7714" s="2"/>
      <c r="H7714" t="s">
        <v>114</v>
      </c>
    </row>
    <row r="7715" spans="1:8" x14ac:dyDescent="0.35">
      <c r="A7715">
        <v>148149</v>
      </c>
      <c r="B7715">
        <v>0</v>
      </c>
      <c r="C7715">
        <v>7</v>
      </c>
      <c r="D7715" t="s">
        <v>45</v>
      </c>
      <c r="E7715" s="2">
        <v>0.76944444444444449</v>
      </c>
      <c r="F7715" s="2">
        <v>0.77141203703703709</v>
      </c>
      <c r="G7715" s="2"/>
      <c r="H7715" t="s">
        <v>152</v>
      </c>
    </row>
    <row r="7716" spans="1:8" x14ac:dyDescent="0.35">
      <c r="A7716">
        <v>148149</v>
      </c>
      <c r="B7716">
        <v>0</v>
      </c>
      <c r="C7716">
        <v>7</v>
      </c>
      <c r="D7716" t="s">
        <v>130</v>
      </c>
      <c r="E7716" s="2">
        <v>0.77303240740740742</v>
      </c>
      <c r="F7716" s="2">
        <v>0.77361111111111114</v>
      </c>
      <c r="G7716" s="2"/>
      <c r="H7716" t="s">
        <v>152</v>
      </c>
    </row>
    <row r="7717" spans="1:8" x14ac:dyDescent="0.35">
      <c r="A7717">
        <v>148149</v>
      </c>
      <c r="B7717">
        <v>0</v>
      </c>
      <c r="C7717">
        <v>7</v>
      </c>
      <c r="D7717" t="s">
        <v>129</v>
      </c>
      <c r="E7717" s="2">
        <v>0.7748842592592593</v>
      </c>
      <c r="F7717" s="2">
        <v>0.77534722222222219</v>
      </c>
      <c r="G7717" s="2"/>
      <c r="H7717" t="s">
        <v>152</v>
      </c>
    </row>
    <row r="7718" spans="1:8" x14ac:dyDescent="0.35">
      <c r="A7718">
        <v>148149</v>
      </c>
      <c r="B7718">
        <v>0</v>
      </c>
      <c r="C7718">
        <v>7</v>
      </c>
      <c r="D7718" t="s">
        <v>128</v>
      </c>
      <c r="E7718" s="2">
        <v>0.7768518518518519</v>
      </c>
      <c r="F7718" s="2">
        <v>0.77731481481481479</v>
      </c>
      <c r="G7718" s="2"/>
      <c r="H7718" t="s">
        <v>152</v>
      </c>
    </row>
    <row r="7719" spans="1:8" x14ac:dyDescent="0.35">
      <c r="A7719">
        <v>148149</v>
      </c>
      <c r="B7719">
        <v>0</v>
      </c>
      <c r="C7719">
        <v>7</v>
      </c>
      <c r="D7719" t="s">
        <v>126</v>
      </c>
      <c r="E7719" s="2">
        <v>0.7788194444444444</v>
      </c>
      <c r="F7719" s="2">
        <v>0.77951388888888884</v>
      </c>
      <c r="G7719" s="2"/>
      <c r="H7719" t="s">
        <v>162</v>
      </c>
    </row>
    <row r="7720" spans="1:8" x14ac:dyDescent="0.35">
      <c r="A7720">
        <v>148149</v>
      </c>
      <c r="B7720">
        <v>0</v>
      </c>
      <c r="C7720">
        <v>7</v>
      </c>
      <c r="D7720" t="s">
        <v>125</v>
      </c>
      <c r="E7720" s="2">
        <v>0.78125</v>
      </c>
      <c r="F7720" s="2">
        <v>0.781712962962963</v>
      </c>
      <c r="G7720" s="2"/>
      <c r="H7720">
        <v>1</v>
      </c>
    </row>
    <row r="7721" spans="1:8" x14ac:dyDescent="0.35">
      <c r="A7721">
        <v>148149</v>
      </c>
      <c r="B7721">
        <v>0</v>
      </c>
      <c r="C7721">
        <v>7</v>
      </c>
      <c r="D7721" t="s">
        <v>17</v>
      </c>
      <c r="E7721" s="2">
        <v>0.78298611111111116</v>
      </c>
      <c r="F7721" s="2">
        <v>0.78344907407407405</v>
      </c>
      <c r="G7721" s="2"/>
      <c r="H7721">
        <v>1</v>
      </c>
    </row>
    <row r="7722" spans="1:8" x14ac:dyDescent="0.35">
      <c r="A7722">
        <v>148149</v>
      </c>
      <c r="B7722">
        <v>0</v>
      </c>
      <c r="C7722">
        <v>7</v>
      </c>
      <c r="D7722" t="s">
        <v>18</v>
      </c>
      <c r="E7722" s="2">
        <v>0.78622685185185182</v>
      </c>
      <c r="H7722" t="s">
        <v>124</v>
      </c>
    </row>
    <row r="7723" spans="1:8" x14ac:dyDescent="0.35">
      <c r="A7723">
        <v>147158</v>
      </c>
      <c r="B7723">
        <v>0</v>
      </c>
      <c r="C7723">
        <v>7</v>
      </c>
      <c r="D7723" t="s">
        <v>31</v>
      </c>
      <c r="F7723" s="2">
        <v>0.76736111111111116</v>
      </c>
      <c r="G7723" s="2"/>
      <c r="H7723" t="s">
        <v>131</v>
      </c>
    </row>
    <row r="7724" spans="1:8" x14ac:dyDescent="0.35">
      <c r="A7724">
        <v>147158</v>
      </c>
      <c r="B7724">
        <v>0</v>
      </c>
      <c r="C7724">
        <v>7</v>
      </c>
      <c r="D7724" t="s">
        <v>132</v>
      </c>
      <c r="E7724" s="2">
        <v>0.76956018518518521</v>
      </c>
      <c r="F7724" s="2">
        <v>0.77013888888888893</v>
      </c>
      <c r="G7724" s="2"/>
      <c r="H7724">
        <v>2</v>
      </c>
    </row>
    <row r="7725" spans="1:8" x14ac:dyDescent="0.35">
      <c r="A7725">
        <v>147158</v>
      </c>
      <c r="B7725">
        <v>0</v>
      </c>
      <c r="C7725">
        <v>7</v>
      </c>
      <c r="D7725" t="s">
        <v>133</v>
      </c>
      <c r="E7725" s="2">
        <v>0.77175925925925926</v>
      </c>
      <c r="F7725" s="2">
        <v>0.77222222222222225</v>
      </c>
      <c r="G7725" s="2"/>
      <c r="H7725">
        <v>2</v>
      </c>
    </row>
    <row r="7726" spans="1:8" x14ac:dyDescent="0.35">
      <c r="A7726">
        <v>147158</v>
      </c>
      <c r="B7726">
        <v>0</v>
      </c>
      <c r="C7726">
        <v>7</v>
      </c>
      <c r="D7726" t="s">
        <v>38</v>
      </c>
      <c r="E7726" s="2">
        <v>0.77349537037037042</v>
      </c>
      <c r="F7726" s="2">
        <v>0.77418981481481486</v>
      </c>
      <c r="G7726" s="2"/>
      <c r="H7726" t="s">
        <v>134</v>
      </c>
    </row>
    <row r="7727" spans="1:8" x14ac:dyDescent="0.35">
      <c r="A7727">
        <v>147158</v>
      </c>
      <c r="B7727">
        <v>1</v>
      </c>
      <c r="C7727">
        <v>7</v>
      </c>
      <c r="D7727" t="s">
        <v>135</v>
      </c>
      <c r="E7727" s="2">
        <v>0.77638888888888891</v>
      </c>
      <c r="F7727" s="2">
        <v>0.7768518518518519</v>
      </c>
      <c r="G7727" s="2"/>
      <c r="H7727">
        <v>1</v>
      </c>
    </row>
    <row r="7728" spans="1:8" x14ac:dyDescent="0.35">
      <c r="A7728">
        <v>147158</v>
      </c>
      <c r="B7728">
        <v>1</v>
      </c>
      <c r="C7728">
        <v>7</v>
      </c>
      <c r="D7728" t="s">
        <v>136</v>
      </c>
      <c r="E7728" s="2">
        <v>0.77824074074074079</v>
      </c>
      <c r="F7728" s="2">
        <v>0.77870370370370368</v>
      </c>
      <c r="G7728" s="2"/>
      <c r="H7728">
        <v>1</v>
      </c>
    </row>
    <row r="7729" spans="1:8" x14ac:dyDescent="0.35">
      <c r="A7729">
        <v>147158</v>
      </c>
      <c r="B7729">
        <v>1</v>
      </c>
      <c r="C7729">
        <v>7</v>
      </c>
      <c r="D7729" t="s">
        <v>137</v>
      </c>
      <c r="E7729" s="2">
        <v>0.78043981481481484</v>
      </c>
      <c r="F7729" s="2">
        <v>0.78090277777777772</v>
      </c>
      <c r="G7729" s="2"/>
      <c r="H7729">
        <v>1</v>
      </c>
    </row>
    <row r="7730" spans="1:8" x14ac:dyDescent="0.35">
      <c r="A7730">
        <v>147158</v>
      </c>
      <c r="B7730">
        <v>1</v>
      </c>
      <c r="C7730">
        <v>7</v>
      </c>
      <c r="D7730" t="s">
        <v>138</v>
      </c>
      <c r="E7730" s="2">
        <v>0.78217592592592589</v>
      </c>
      <c r="F7730" s="2">
        <v>0.78263888888888888</v>
      </c>
      <c r="G7730" s="2"/>
      <c r="H7730">
        <v>1</v>
      </c>
    </row>
    <row r="7731" spans="1:8" x14ac:dyDescent="0.35">
      <c r="A7731">
        <v>147158</v>
      </c>
      <c r="B7731">
        <v>1</v>
      </c>
      <c r="C7731">
        <v>7</v>
      </c>
      <c r="D7731" t="s">
        <v>139</v>
      </c>
      <c r="E7731" s="2">
        <v>0.78472222222222221</v>
      </c>
      <c r="F7731" s="2">
        <v>0.78541666666666665</v>
      </c>
      <c r="G7731" s="2"/>
      <c r="H7731">
        <v>1</v>
      </c>
    </row>
    <row r="7732" spans="1:8" x14ac:dyDescent="0.35">
      <c r="A7732">
        <v>147158</v>
      </c>
      <c r="B7732">
        <v>1</v>
      </c>
      <c r="C7732">
        <v>7</v>
      </c>
      <c r="D7732" t="s">
        <v>72</v>
      </c>
      <c r="E7732" s="2">
        <v>0.78703703703703709</v>
      </c>
      <c r="F7732" s="2">
        <v>0.7876157407407407</v>
      </c>
      <c r="G7732" s="2"/>
      <c r="H7732">
        <v>1</v>
      </c>
    </row>
    <row r="7733" spans="1:8" x14ac:dyDescent="0.35">
      <c r="A7733">
        <v>147158</v>
      </c>
      <c r="B7733">
        <v>1</v>
      </c>
      <c r="C7733">
        <v>7</v>
      </c>
      <c r="D7733" t="s">
        <v>95</v>
      </c>
      <c r="E7733" s="2">
        <v>0.78935185185185186</v>
      </c>
      <c r="F7733" s="2">
        <v>0.78993055555555558</v>
      </c>
      <c r="G7733" s="2"/>
      <c r="H7733">
        <v>1</v>
      </c>
    </row>
    <row r="7734" spans="1:8" x14ac:dyDescent="0.35">
      <c r="A7734">
        <v>147158</v>
      </c>
      <c r="B7734">
        <v>1</v>
      </c>
      <c r="C7734">
        <v>7</v>
      </c>
      <c r="D7734" t="s">
        <v>140</v>
      </c>
      <c r="E7734" s="2">
        <v>0.79131944444444446</v>
      </c>
      <c r="F7734" s="2">
        <v>0.79201388888888891</v>
      </c>
      <c r="G7734" s="2"/>
      <c r="H7734">
        <v>1</v>
      </c>
    </row>
    <row r="7735" spans="1:8" x14ac:dyDescent="0.35">
      <c r="A7735">
        <v>147158</v>
      </c>
      <c r="B7735">
        <v>1</v>
      </c>
      <c r="C7735">
        <v>7</v>
      </c>
      <c r="D7735" t="s">
        <v>141</v>
      </c>
      <c r="E7735" s="2">
        <v>0.79363425925925923</v>
      </c>
      <c r="F7735" s="2">
        <v>0.79409722222222223</v>
      </c>
      <c r="G7735" s="2"/>
      <c r="H7735">
        <v>1</v>
      </c>
    </row>
    <row r="7736" spans="1:8" x14ac:dyDescent="0.35">
      <c r="A7736">
        <v>147158</v>
      </c>
      <c r="B7736">
        <v>1</v>
      </c>
      <c r="C7736">
        <v>7</v>
      </c>
      <c r="D7736" t="s">
        <v>46</v>
      </c>
      <c r="E7736" s="2">
        <v>0.7949074074074074</v>
      </c>
      <c r="F7736" s="2">
        <v>0.79537037037037039</v>
      </c>
      <c r="G7736" s="2"/>
      <c r="H7736">
        <v>1</v>
      </c>
    </row>
    <row r="7737" spans="1:8" x14ac:dyDescent="0.35">
      <c r="A7737">
        <v>147158</v>
      </c>
      <c r="B7737">
        <v>1</v>
      </c>
      <c r="C7737">
        <v>7</v>
      </c>
      <c r="D7737" t="s">
        <v>142</v>
      </c>
      <c r="E7737" s="2">
        <v>0.79652777777777772</v>
      </c>
      <c r="F7737" s="2">
        <v>0.79699074074074072</v>
      </c>
      <c r="G7737" s="2"/>
      <c r="H7737">
        <v>1</v>
      </c>
    </row>
    <row r="7738" spans="1:8" x14ac:dyDescent="0.35">
      <c r="A7738">
        <v>147158</v>
      </c>
      <c r="B7738">
        <v>1</v>
      </c>
      <c r="C7738">
        <v>7</v>
      </c>
      <c r="D7738" t="s">
        <v>143</v>
      </c>
      <c r="E7738" s="2">
        <v>0.79780092592592589</v>
      </c>
      <c r="F7738" s="2">
        <v>0.79849537037037033</v>
      </c>
      <c r="G7738" s="2"/>
      <c r="H7738">
        <v>1</v>
      </c>
    </row>
    <row r="7739" spans="1:8" x14ac:dyDescent="0.35">
      <c r="A7739">
        <v>147158</v>
      </c>
      <c r="B7739">
        <v>1</v>
      </c>
      <c r="C7739">
        <v>7</v>
      </c>
      <c r="D7739" t="s">
        <v>59</v>
      </c>
      <c r="E7739" s="2">
        <v>0.79976851851851849</v>
      </c>
      <c r="F7739" s="2">
        <v>0.80023148148148149</v>
      </c>
      <c r="G7739" s="2"/>
      <c r="H7739">
        <v>1</v>
      </c>
    </row>
    <row r="7740" spans="1:8" x14ac:dyDescent="0.35">
      <c r="A7740">
        <v>147158</v>
      </c>
      <c r="B7740">
        <v>1</v>
      </c>
      <c r="C7740">
        <v>7</v>
      </c>
      <c r="D7740" t="s">
        <v>144</v>
      </c>
      <c r="E7740" s="2">
        <v>0.8012731481481481</v>
      </c>
      <c r="F7740" s="2">
        <v>0.80173611111111109</v>
      </c>
      <c r="G7740" s="2"/>
      <c r="H7740">
        <v>1</v>
      </c>
    </row>
    <row r="7741" spans="1:8" x14ac:dyDescent="0.35">
      <c r="A7741">
        <v>147158</v>
      </c>
      <c r="B7741">
        <v>1</v>
      </c>
      <c r="C7741">
        <v>7</v>
      </c>
      <c r="D7741" t="s">
        <v>9</v>
      </c>
      <c r="E7741" s="2">
        <v>0.8032407407407407</v>
      </c>
      <c r="H7741">
        <v>1</v>
      </c>
    </row>
    <row r="7742" spans="1:8" x14ac:dyDescent="0.35">
      <c r="A7742">
        <v>147255</v>
      </c>
      <c r="B7742">
        <v>0</v>
      </c>
      <c r="C7742">
        <v>7</v>
      </c>
      <c r="D7742" t="s">
        <v>23</v>
      </c>
      <c r="F7742" s="2">
        <v>0.7675925925925926</v>
      </c>
      <c r="G7742" s="2"/>
      <c r="H7742">
        <v>1</v>
      </c>
    </row>
    <row r="7743" spans="1:8" x14ac:dyDescent="0.35">
      <c r="A7743">
        <v>147255</v>
      </c>
      <c r="B7743">
        <v>0</v>
      </c>
      <c r="C7743">
        <v>7</v>
      </c>
      <c r="D7743" t="s">
        <v>145</v>
      </c>
      <c r="E7743" s="2">
        <v>0.76990740740740737</v>
      </c>
      <c r="F7743" s="2">
        <v>0.77037037037037037</v>
      </c>
      <c r="G7743" s="2"/>
      <c r="H7743">
        <v>1</v>
      </c>
    </row>
    <row r="7744" spans="1:8" x14ac:dyDescent="0.35">
      <c r="A7744">
        <v>147255</v>
      </c>
      <c r="B7744">
        <v>0</v>
      </c>
      <c r="C7744">
        <v>7</v>
      </c>
      <c r="D7744" t="s">
        <v>146</v>
      </c>
      <c r="E7744" s="2">
        <v>0.77175925925925926</v>
      </c>
      <c r="F7744" s="2">
        <v>0.77222222222222225</v>
      </c>
      <c r="G7744" s="2"/>
      <c r="H7744" t="s">
        <v>147</v>
      </c>
    </row>
    <row r="7745" spans="1:8" x14ac:dyDescent="0.35">
      <c r="A7745">
        <v>147255</v>
      </c>
      <c r="B7745">
        <v>0</v>
      </c>
      <c r="C7745">
        <v>7</v>
      </c>
      <c r="D7745" t="s">
        <v>19</v>
      </c>
      <c r="E7745" s="2">
        <v>0.77314814814814814</v>
      </c>
      <c r="F7745" s="2">
        <v>0.77361111111111114</v>
      </c>
      <c r="G7745" s="2"/>
      <c r="H7745">
        <v>1</v>
      </c>
    </row>
    <row r="7746" spans="1:8" x14ac:dyDescent="0.35">
      <c r="A7746">
        <v>147255</v>
      </c>
      <c r="B7746">
        <v>0</v>
      </c>
      <c r="C7746">
        <v>7</v>
      </c>
      <c r="D7746" t="s">
        <v>148</v>
      </c>
      <c r="E7746" s="2">
        <v>0.77638888888888891</v>
      </c>
      <c r="F7746" s="2">
        <v>0.7768518518518519</v>
      </c>
      <c r="G7746" s="2"/>
      <c r="H7746">
        <v>1</v>
      </c>
    </row>
    <row r="7747" spans="1:8" x14ac:dyDescent="0.35">
      <c r="A7747">
        <v>147255</v>
      </c>
      <c r="B7747">
        <v>0</v>
      </c>
      <c r="C7747">
        <v>7</v>
      </c>
      <c r="D7747" t="s">
        <v>149</v>
      </c>
      <c r="E7747" s="2">
        <v>0.77824074074074079</v>
      </c>
      <c r="F7747" s="2">
        <v>0.7788194444444444</v>
      </c>
      <c r="G7747" s="2"/>
      <c r="H7747">
        <v>1</v>
      </c>
    </row>
    <row r="7748" spans="1:8" x14ac:dyDescent="0.35">
      <c r="A7748">
        <v>147255</v>
      </c>
      <c r="B7748">
        <v>0</v>
      </c>
      <c r="C7748">
        <v>7</v>
      </c>
      <c r="D7748" t="s">
        <v>150</v>
      </c>
      <c r="E7748" s="2">
        <v>0.78020833333333328</v>
      </c>
      <c r="F7748" s="2">
        <v>0.78090277777777772</v>
      </c>
      <c r="G7748" s="2"/>
      <c r="H7748">
        <v>1</v>
      </c>
    </row>
    <row r="7749" spans="1:8" x14ac:dyDescent="0.35">
      <c r="A7749">
        <v>147255</v>
      </c>
      <c r="B7749">
        <v>0</v>
      </c>
      <c r="C7749">
        <v>7</v>
      </c>
      <c r="D7749" t="s">
        <v>151</v>
      </c>
      <c r="E7749" s="2">
        <v>0.78206018518518516</v>
      </c>
      <c r="F7749" s="2">
        <v>0.78252314814814816</v>
      </c>
      <c r="G7749" s="2"/>
      <c r="H7749">
        <v>1</v>
      </c>
    </row>
    <row r="7750" spans="1:8" x14ac:dyDescent="0.35">
      <c r="A7750">
        <v>147255</v>
      </c>
      <c r="B7750">
        <v>0</v>
      </c>
      <c r="C7750">
        <v>7</v>
      </c>
      <c r="D7750" t="s">
        <v>90</v>
      </c>
      <c r="E7750" s="2">
        <v>0.7836805555555556</v>
      </c>
      <c r="F7750" s="2">
        <v>0.78437500000000004</v>
      </c>
      <c r="G7750" s="2"/>
      <c r="H7750">
        <v>1</v>
      </c>
    </row>
    <row r="7751" spans="1:8" x14ac:dyDescent="0.35">
      <c r="A7751">
        <v>147255</v>
      </c>
      <c r="B7751">
        <v>0</v>
      </c>
      <c r="C7751">
        <v>7</v>
      </c>
      <c r="D7751" t="s">
        <v>59</v>
      </c>
      <c r="E7751" s="2">
        <v>0.78576388888888893</v>
      </c>
      <c r="F7751" s="2">
        <v>0.78622685185185182</v>
      </c>
      <c r="G7751" s="2"/>
      <c r="H7751">
        <v>1</v>
      </c>
    </row>
    <row r="7752" spans="1:8" x14ac:dyDescent="0.35">
      <c r="A7752">
        <v>147255</v>
      </c>
      <c r="B7752">
        <v>0</v>
      </c>
      <c r="C7752">
        <v>7</v>
      </c>
      <c r="D7752" t="s">
        <v>144</v>
      </c>
      <c r="E7752" s="2">
        <v>0.78738425925925926</v>
      </c>
      <c r="F7752" s="2">
        <v>0.78784722222222225</v>
      </c>
      <c r="G7752" s="2"/>
      <c r="H7752">
        <v>1</v>
      </c>
    </row>
    <row r="7753" spans="1:8" x14ac:dyDescent="0.35">
      <c r="A7753">
        <v>147255</v>
      </c>
      <c r="B7753">
        <v>0</v>
      </c>
      <c r="C7753">
        <v>7</v>
      </c>
      <c r="D7753" t="s">
        <v>9</v>
      </c>
      <c r="E7753" s="2">
        <v>0.78900462962962958</v>
      </c>
      <c r="F7753" s="2">
        <v>0.78946759259259258</v>
      </c>
      <c r="G7753" s="2"/>
      <c r="H7753">
        <v>1</v>
      </c>
    </row>
    <row r="7754" spans="1:8" x14ac:dyDescent="0.35">
      <c r="A7754">
        <v>147255</v>
      </c>
      <c r="B7754">
        <v>0</v>
      </c>
      <c r="C7754">
        <v>7</v>
      </c>
      <c r="D7754" t="s">
        <v>93</v>
      </c>
      <c r="E7754" s="2">
        <v>0.79062500000000002</v>
      </c>
      <c r="F7754" s="2">
        <v>0.79108796296296291</v>
      </c>
      <c r="G7754" s="2"/>
      <c r="H7754">
        <v>1</v>
      </c>
    </row>
    <row r="7755" spans="1:8" x14ac:dyDescent="0.35">
      <c r="A7755">
        <v>147255</v>
      </c>
      <c r="B7755">
        <v>0</v>
      </c>
      <c r="C7755">
        <v>7</v>
      </c>
      <c r="D7755" t="s">
        <v>123</v>
      </c>
      <c r="E7755" s="2">
        <v>0.79293981481481479</v>
      </c>
      <c r="F7755" s="2">
        <v>0.79351851851851851</v>
      </c>
      <c r="G7755" s="2"/>
      <c r="H7755">
        <v>1</v>
      </c>
    </row>
    <row r="7756" spans="1:8" x14ac:dyDescent="0.35">
      <c r="A7756">
        <v>147255</v>
      </c>
      <c r="B7756">
        <v>0</v>
      </c>
      <c r="C7756">
        <v>7</v>
      </c>
      <c r="D7756" t="s">
        <v>21</v>
      </c>
      <c r="E7756" s="2">
        <v>0.79560185185185184</v>
      </c>
      <c r="F7756" s="2">
        <v>0.79618055555555556</v>
      </c>
      <c r="G7756" s="2"/>
      <c r="H7756" t="s">
        <v>114</v>
      </c>
    </row>
    <row r="7757" spans="1:8" x14ac:dyDescent="0.35">
      <c r="A7757">
        <v>147255</v>
      </c>
      <c r="B7757">
        <v>0</v>
      </c>
      <c r="C7757">
        <v>7</v>
      </c>
      <c r="D7757" t="s">
        <v>45</v>
      </c>
      <c r="E7757" s="2">
        <v>0.79803240740740744</v>
      </c>
      <c r="F7757" s="2">
        <v>0.79895833333333333</v>
      </c>
      <c r="G7757" s="2"/>
      <c r="H7757" t="s">
        <v>152</v>
      </c>
    </row>
    <row r="7758" spans="1:8" x14ac:dyDescent="0.35">
      <c r="A7758">
        <v>147255</v>
      </c>
      <c r="B7758">
        <v>0</v>
      </c>
      <c r="C7758">
        <v>7</v>
      </c>
      <c r="D7758" t="s">
        <v>128</v>
      </c>
      <c r="E7758" s="2">
        <v>0.80231481481481481</v>
      </c>
      <c r="F7758" s="2">
        <v>0.80277777777777781</v>
      </c>
      <c r="G7758" s="2"/>
      <c r="H7758" t="s">
        <v>152</v>
      </c>
    </row>
    <row r="7759" spans="1:8" x14ac:dyDescent="0.35">
      <c r="A7759">
        <v>147255</v>
      </c>
      <c r="B7759">
        <v>0</v>
      </c>
      <c r="C7759">
        <v>7</v>
      </c>
      <c r="D7759" t="s">
        <v>126</v>
      </c>
      <c r="E7759" s="2">
        <v>0.80451388888888886</v>
      </c>
      <c r="F7759" s="2">
        <v>0.80590277777777775</v>
      </c>
      <c r="G7759" s="2"/>
      <c r="H7759" t="s">
        <v>152</v>
      </c>
    </row>
    <row r="7760" spans="1:8" x14ac:dyDescent="0.35">
      <c r="A7760">
        <v>147255</v>
      </c>
      <c r="B7760">
        <v>0</v>
      </c>
      <c r="C7760">
        <v>7</v>
      </c>
      <c r="D7760" t="s">
        <v>153</v>
      </c>
      <c r="E7760" s="2">
        <v>0.80798611111111107</v>
      </c>
      <c r="F7760" s="2">
        <v>0.80844907407407407</v>
      </c>
      <c r="G7760" s="2"/>
      <c r="H7760" t="s">
        <v>152</v>
      </c>
    </row>
    <row r="7761" spans="1:8" x14ac:dyDescent="0.35">
      <c r="A7761">
        <v>147255</v>
      </c>
      <c r="B7761">
        <v>0</v>
      </c>
      <c r="C7761">
        <v>7</v>
      </c>
      <c r="D7761" t="s">
        <v>154</v>
      </c>
      <c r="E7761" s="2">
        <v>0.80983796296296295</v>
      </c>
      <c r="F7761" s="2">
        <v>0.81030092592592595</v>
      </c>
      <c r="G7761" s="2"/>
      <c r="H7761" t="s">
        <v>152</v>
      </c>
    </row>
    <row r="7762" spans="1:8" x14ac:dyDescent="0.35">
      <c r="A7762">
        <v>147255</v>
      </c>
      <c r="B7762">
        <v>0</v>
      </c>
      <c r="C7762">
        <v>7</v>
      </c>
      <c r="D7762" t="s">
        <v>155</v>
      </c>
      <c r="E7762" s="2">
        <v>0.81168981481481484</v>
      </c>
      <c r="F7762" s="2">
        <v>0.81215277777777772</v>
      </c>
      <c r="G7762" s="2"/>
      <c r="H7762" t="s">
        <v>152</v>
      </c>
    </row>
    <row r="7763" spans="1:8" x14ac:dyDescent="0.35">
      <c r="A7763">
        <v>147255</v>
      </c>
      <c r="B7763">
        <v>0</v>
      </c>
      <c r="C7763">
        <v>7</v>
      </c>
      <c r="D7763" t="s">
        <v>24</v>
      </c>
      <c r="E7763" s="2">
        <v>0.81504629629629632</v>
      </c>
      <c r="H7763">
        <v>7</v>
      </c>
    </row>
    <row r="7764" spans="1:8" x14ac:dyDescent="0.35">
      <c r="A7764">
        <v>145462</v>
      </c>
      <c r="B7764">
        <v>0</v>
      </c>
      <c r="C7764">
        <v>7</v>
      </c>
      <c r="D7764" t="s">
        <v>6</v>
      </c>
      <c r="F7764" s="2">
        <v>0.76863425925925921</v>
      </c>
      <c r="G7764" s="2"/>
      <c r="H7764" t="s">
        <v>115</v>
      </c>
    </row>
    <row r="7765" spans="1:8" x14ac:dyDescent="0.35">
      <c r="A7765">
        <v>145462</v>
      </c>
      <c r="B7765">
        <v>0</v>
      </c>
      <c r="C7765">
        <v>7</v>
      </c>
      <c r="D7765" t="s">
        <v>116</v>
      </c>
      <c r="E7765" s="2">
        <v>0.77141203703703709</v>
      </c>
      <c r="F7765" s="2">
        <v>0.77187499999999998</v>
      </c>
      <c r="G7765" s="2"/>
      <c r="H7765" t="s">
        <v>110</v>
      </c>
    </row>
    <row r="7766" spans="1:8" x14ac:dyDescent="0.35">
      <c r="A7766">
        <v>145462</v>
      </c>
      <c r="B7766">
        <v>0</v>
      </c>
      <c r="C7766">
        <v>7</v>
      </c>
      <c r="D7766" t="s">
        <v>117</v>
      </c>
      <c r="E7766" s="2">
        <v>0.77557870370370374</v>
      </c>
      <c r="F7766" s="2">
        <v>0.77604166666666663</v>
      </c>
      <c r="G7766" s="2"/>
      <c r="H7766" t="s">
        <v>110</v>
      </c>
    </row>
    <row r="7767" spans="1:8" x14ac:dyDescent="0.35">
      <c r="A7767">
        <v>145462</v>
      </c>
      <c r="B7767">
        <v>0</v>
      </c>
      <c r="C7767">
        <v>7</v>
      </c>
      <c r="D7767" t="s">
        <v>118</v>
      </c>
      <c r="E7767" s="2">
        <v>0.77777777777777779</v>
      </c>
      <c r="F7767" s="2">
        <v>0.77824074074074079</v>
      </c>
      <c r="G7767" s="2"/>
      <c r="H7767" t="s">
        <v>110</v>
      </c>
    </row>
    <row r="7768" spans="1:8" x14ac:dyDescent="0.35">
      <c r="A7768">
        <v>145462</v>
      </c>
      <c r="B7768">
        <v>0</v>
      </c>
      <c r="C7768">
        <v>7</v>
      </c>
      <c r="D7768" t="s">
        <v>119</v>
      </c>
      <c r="E7768" s="2">
        <v>0.78020833333333328</v>
      </c>
      <c r="F7768" s="2">
        <v>0.78067129629629628</v>
      </c>
      <c r="G7768" s="2"/>
      <c r="H7768" t="s">
        <v>110</v>
      </c>
    </row>
    <row r="7769" spans="1:8" x14ac:dyDescent="0.35">
      <c r="A7769">
        <v>145462</v>
      </c>
      <c r="B7769">
        <v>0</v>
      </c>
      <c r="C7769">
        <v>7</v>
      </c>
      <c r="D7769" t="s">
        <v>120</v>
      </c>
      <c r="E7769" s="2">
        <v>0.78252314814814816</v>
      </c>
      <c r="F7769" s="2">
        <v>0.78298611111111116</v>
      </c>
      <c r="G7769" s="2"/>
      <c r="H7769" t="s">
        <v>110</v>
      </c>
    </row>
    <row r="7770" spans="1:8" x14ac:dyDescent="0.35">
      <c r="A7770">
        <v>145462</v>
      </c>
      <c r="B7770">
        <v>0</v>
      </c>
      <c r="C7770">
        <v>7</v>
      </c>
      <c r="D7770" t="s">
        <v>121</v>
      </c>
      <c r="E7770" s="2">
        <v>0.78518518518518521</v>
      </c>
      <c r="F7770" s="2">
        <v>0.7856481481481481</v>
      </c>
      <c r="G7770" s="2"/>
      <c r="H7770" t="s">
        <v>110</v>
      </c>
    </row>
    <row r="7771" spans="1:8" x14ac:dyDescent="0.35">
      <c r="A7771">
        <v>145462</v>
      </c>
      <c r="B7771">
        <v>0</v>
      </c>
      <c r="C7771">
        <v>7</v>
      </c>
      <c r="D7771" t="s">
        <v>39</v>
      </c>
      <c r="E7771" s="2">
        <v>0.78831018518518514</v>
      </c>
      <c r="F7771" s="2">
        <v>0.78900462962962958</v>
      </c>
      <c r="G7771" s="2"/>
      <c r="H7771" t="s">
        <v>110</v>
      </c>
    </row>
    <row r="7772" spans="1:8" x14ac:dyDescent="0.35">
      <c r="A7772">
        <v>145462</v>
      </c>
      <c r="B7772">
        <v>0</v>
      </c>
      <c r="C7772">
        <v>7</v>
      </c>
      <c r="D7772" t="s">
        <v>109</v>
      </c>
      <c r="E7772" s="2">
        <v>0.79131944444444446</v>
      </c>
      <c r="F7772" s="2">
        <v>0.79178240740740746</v>
      </c>
      <c r="G7772" s="2"/>
      <c r="H7772" t="s">
        <v>110</v>
      </c>
    </row>
    <row r="7773" spans="1:8" x14ac:dyDescent="0.35">
      <c r="A7773">
        <v>145462</v>
      </c>
      <c r="B7773">
        <v>0</v>
      </c>
      <c r="C7773">
        <v>7</v>
      </c>
      <c r="D7773" t="s">
        <v>111</v>
      </c>
      <c r="E7773" s="2">
        <v>0.79328703703703707</v>
      </c>
      <c r="F7773" s="2">
        <v>0.79374999999999996</v>
      </c>
      <c r="G7773" s="2"/>
      <c r="H7773" t="s">
        <v>110</v>
      </c>
    </row>
    <row r="7774" spans="1:8" x14ac:dyDescent="0.35">
      <c r="A7774">
        <v>145462</v>
      </c>
      <c r="B7774">
        <v>0</v>
      </c>
      <c r="C7774">
        <v>7</v>
      </c>
      <c r="D7774" t="s">
        <v>112</v>
      </c>
      <c r="E7774" s="2">
        <v>0.79548611111111112</v>
      </c>
      <c r="F7774" s="2">
        <v>0.79606481481481484</v>
      </c>
      <c r="G7774" s="2"/>
      <c r="H7774" t="s">
        <v>110</v>
      </c>
    </row>
    <row r="7775" spans="1:8" x14ac:dyDescent="0.35">
      <c r="A7775">
        <v>145462</v>
      </c>
      <c r="B7775">
        <v>0</v>
      </c>
      <c r="C7775">
        <v>7</v>
      </c>
      <c r="D7775" t="s">
        <v>113</v>
      </c>
      <c r="E7775" s="2">
        <v>0.797337962962963</v>
      </c>
      <c r="F7775" s="2">
        <v>0.79791666666666672</v>
      </c>
      <c r="G7775" s="2"/>
      <c r="H7775" t="s">
        <v>110</v>
      </c>
    </row>
    <row r="7776" spans="1:8" x14ac:dyDescent="0.35">
      <c r="A7776">
        <v>145462</v>
      </c>
      <c r="B7776">
        <v>0</v>
      </c>
      <c r="C7776">
        <v>7</v>
      </c>
      <c r="D7776" t="s">
        <v>24</v>
      </c>
      <c r="E7776" s="2">
        <v>0.80011574074074077</v>
      </c>
      <c r="F7776" s="2">
        <v>0.80150462962962965</v>
      </c>
      <c r="G7776" s="2"/>
      <c r="H7776" t="s">
        <v>110</v>
      </c>
    </row>
    <row r="7777" spans="1:8" x14ac:dyDescent="0.35">
      <c r="A7777">
        <v>145462</v>
      </c>
      <c r="B7777">
        <v>0</v>
      </c>
      <c r="C7777">
        <v>7</v>
      </c>
      <c r="D7777" t="s">
        <v>45</v>
      </c>
      <c r="E7777" s="2">
        <v>0.80902777777777779</v>
      </c>
      <c r="F7777" s="2">
        <v>0.80972222222222223</v>
      </c>
      <c r="G7777" s="2"/>
      <c r="H7777" t="s">
        <v>110</v>
      </c>
    </row>
    <row r="7778" spans="1:8" x14ac:dyDescent="0.35">
      <c r="A7778">
        <v>145462</v>
      </c>
      <c r="B7778">
        <v>0</v>
      </c>
      <c r="C7778">
        <v>7</v>
      </c>
      <c r="D7778" t="s">
        <v>21</v>
      </c>
      <c r="E7778" s="2">
        <v>0.81122685185185184</v>
      </c>
      <c r="F7778" s="2">
        <v>0.81180555555555556</v>
      </c>
      <c r="G7778" s="2"/>
      <c r="H7778" t="s">
        <v>122</v>
      </c>
    </row>
    <row r="7779" spans="1:8" x14ac:dyDescent="0.35">
      <c r="A7779">
        <v>145462</v>
      </c>
      <c r="B7779">
        <v>0</v>
      </c>
      <c r="C7779">
        <v>7</v>
      </c>
      <c r="D7779" t="s">
        <v>123</v>
      </c>
      <c r="E7779" s="2">
        <v>0.81400462962962961</v>
      </c>
      <c r="F7779" s="2">
        <v>0.81458333333333333</v>
      </c>
      <c r="G7779" s="2"/>
      <c r="H7779">
        <v>2</v>
      </c>
    </row>
    <row r="7780" spans="1:8" x14ac:dyDescent="0.35">
      <c r="A7780">
        <v>145462</v>
      </c>
      <c r="B7780">
        <v>0</v>
      </c>
      <c r="C7780">
        <v>7</v>
      </c>
      <c r="D7780" t="s">
        <v>93</v>
      </c>
      <c r="E7780" s="2">
        <v>0.81678240740740737</v>
      </c>
      <c r="H7780">
        <v>1</v>
      </c>
    </row>
    <row r="7781" spans="1:8" x14ac:dyDescent="0.35">
      <c r="A7781">
        <v>148552</v>
      </c>
      <c r="B7781">
        <v>0</v>
      </c>
      <c r="C7781">
        <v>7</v>
      </c>
      <c r="D7781" t="s">
        <v>9</v>
      </c>
      <c r="F7781" s="2">
        <v>0.76967592592592593</v>
      </c>
      <c r="G7781" s="2"/>
      <c r="H7781">
        <v>1</v>
      </c>
    </row>
    <row r="7782" spans="1:8" x14ac:dyDescent="0.35">
      <c r="A7782">
        <v>148552</v>
      </c>
      <c r="B7782">
        <v>0</v>
      </c>
      <c r="C7782">
        <v>7</v>
      </c>
      <c r="D7782" t="s">
        <v>144</v>
      </c>
      <c r="E7782" s="2">
        <v>0.77071759259259254</v>
      </c>
      <c r="F7782" s="2">
        <v>0.77118055555555554</v>
      </c>
      <c r="G7782" s="2"/>
      <c r="H7782">
        <v>2</v>
      </c>
    </row>
    <row r="7783" spans="1:8" x14ac:dyDescent="0.35">
      <c r="A7783">
        <v>148552</v>
      </c>
      <c r="B7783">
        <v>0</v>
      </c>
      <c r="C7783">
        <v>7</v>
      </c>
      <c r="D7783" t="s">
        <v>59</v>
      </c>
      <c r="E7783" s="2">
        <v>0.77222222222222225</v>
      </c>
      <c r="F7783" s="2">
        <v>0.77268518518518514</v>
      </c>
      <c r="G7783" s="2"/>
      <c r="H7783">
        <v>2</v>
      </c>
    </row>
    <row r="7784" spans="1:8" x14ac:dyDescent="0.35">
      <c r="A7784">
        <v>148552</v>
      </c>
      <c r="B7784">
        <v>0</v>
      </c>
      <c r="C7784">
        <v>7</v>
      </c>
      <c r="D7784" t="s">
        <v>143</v>
      </c>
      <c r="E7784" s="2">
        <v>0.77384259259259258</v>
      </c>
      <c r="F7784" s="2">
        <v>0.77453703703703702</v>
      </c>
      <c r="G7784" s="2"/>
      <c r="H7784">
        <v>2</v>
      </c>
    </row>
    <row r="7785" spans="1:8" x14ac:dyDescent="0.35">
      <c r="A7785">
        <v>148552</v>
      </c>
      <c r="B7785">
        <v>0</v>
      </c>
      <c r="C7785">
        <v>7</v>
      </c>
      <c r="D7785" t="s">
        <v>142</v>
      </c>
      <c r="E7785" s="2">
        <v>0.77534722222222219</v>
      </c>
      <c r="F7785" s="2">
        <v>0.77581018518518519</v>
      </c>
      <c r="G7785" s="2"/>
      <c r="H7785">
        <v>2</v>
      </c>
    </row>
    <row r="7786" spans="1:8" x14ac:dyDescent="0.35">
      <c r="A7786">
        <v>148552</v>
      </c>
      <c r="B7786">
        <v>0</v>
      </c>
      <c r="C7786">
        <v>7</v>
      </c>
      <c r="D7786" t="s">
        <v>46</v>
      </c>
      <c r="E7786" s="2">
        <v>0.77708333333333335</v>
      </c>
      <c r="F7786" s="2">
        <v>0.77754629629629635</v>
      </c>
      <c r="G7786" s="2"/>
      <c r="H7786">
        <v>2</v>
      </c>
    </row>
    <row r="7787" spans="1:8" x14ac:dyDescent="0.35">
      <c r="A7787">
        <v>148552</v>
      </c>
      <c r="B7787">
        <v>0</v>
      </c>
      <c r="C7787">
        <v>7</v>
      </c>
      <c r="D7787" t="s">
        <v>141</v>
      </c>
      <c r="E7787" s="2">
        <v>0.77824074074074079</v>
      </c>
      <c r="F7787" s="2">
        <v>0.77870370370370368</v>
      </c>
      <c r="G7787" s="2"/>
      <c r="H7787">
        <v>2</v>
      </c>
    </row>
    <row r="7788" spans="1:8" x14ac:dyDescent="0.35">
      <c r="A7788">
        <v>148552</v>
      </c>
      <c r="B7788">
        <v>0</v>
      </c>
      <c r="C7788">
        <v>7</v>
      </c>
      <c r="D7788" t="s">
        <v>140</v>
      </c>
      <c r="E7788" s="2">
        <v>0.78043981481481484</v>
      </c>
      <c r="F7788" s="2">
        <v>0.78113425925925928</v>
      </c>
      <c r="G7788" s="2"/>
      <c r="H7788">
        <v>2</v>
      </c>
    </row>
    <row r="7789" spans="1:8" x14ac:dyDescent="0.35">
      <c r="A7789">
        <v>148552</v>
      </c>
      <c r="B7789">
        <v>0</v>
      </c>
      <c r="C7789">
        <v>7</v>
      </c>
      <c r="D7789" t="s">
        <v>95</v>
      </c>
      <c r="E7789" s="2">
        <v>0.78252314814814816</v>
      </c>
      <c r="F7789" s="2">
        <v>0.78310185185185188</v>
      </c>
      <c r="G7789" s="2"/>
      <c r="H7789">
        <v>2</v>
      </c>
    </row>
    <row r="7790" spans="1:8" x14ac:dyDescent="0.35">
      <c r="A7790">
        <v>148552</v>
      </c>
      <c r="B7790">
        <v>0</v>
      </c>
      <c r="C7790">
        <v>7</v>
      </c>
      <c r="D7790" t="s">
        <v>72</v>
      </c>
      <c r="E7790" s="2">
        <v>0.78483796296296293</v>
      </c>
      <c r="F7790" s="2">
        <v>0.78541666666666665</v>
      </c>
      <c r="G7790" s="2"/>
      <c r="H7790">
        <v>2</v>
      </c>
    </row>
    <row r="7791" spans="1:8" x14ac:dyDescent="0.35">
      <c r="A7791">
        <v>148552</v>
      </c>
      <c r="B7791">
        <v>0</v>
      </c>
      <c r="C7791">
        <v>7</v>
      </c>
      <c r="D7791" t="s">
        <v>139</v>
      </c>
      <c r="E7791" s="2">
        <v>0.78703703703703709</v>
      </c>
      <c r="F7791" s="2">
        <v>0.78773148148148153</v>
      </c>
      <c r="G7791" s="2"/>
      <c r="H7791">
        <v>2</v>
      </c>
    </row>
    <row r="7792" spans="1:8" x14ac:dyDescent="0.35">
      <c r="A7792">
        <v>148552</v>
      </c>
      <c r="B7792">
        <v>0</v>
      </c>
      <c r="C7792">
        <v>7</v>
      </c>
      <c r="D7792" t="s">
        <v>138</v>
      </c>
      <c r="E7792" s="2">
        <v>0.78981481481481486</v>
      </c>
      <c r="F7792" s="2">
        <v>0.79027777777777775</v>
      </c>
      <c r="G7792" s="2"/>
      <c r="H7792">
        <v>2</v>
      </c>
    </row>
    <row r="7793" spans="1:8" x14ac:dyDescent="0.35">
      <c r="A7793">
        <v>148552</v>
      </c>
      <c r="B7793">
        <v>0</v>
      </c>
      <c r="C7793">
        <v>7</v>
      </c>
      <c r="D7793" t="s">
        <v>137</v>
      </c>
      <c r="E7793" s="2">
        <v>0.79155092592592591</v>
      </c>
      <c r="F7793" s="2">
        <v>0.79201388888888891</v>
      </c>
      <c r="G7793" s="2"/>
      <c r="H7793">
        <v>2</v>
      </c>
    </row>
    <row r="7794" spans="1:8" x14ac:dyDescent="0.35">
      <c r="A7794">
        <v>148552</v>
      </c>
      <c r="B7794">
        <v>0</v>
      </c>
      <c r="C7794">
        <v>7</v>
      </c>
      <c r="D7794" t="s">
        <v>136</v>
      </c>
      <c r="E7794" s="2">
        <v>0.79374999999999996</v>
      </c>
      <c r="F7794" s="2">
        <v>0.79421296296296295</v>
      </c>
      <c r="G7794" s="2"/>
      <c r="H7794">
        <v>2</v>
      </c>
    </row>
    <row r="7795" spans="1:8" x14ac:dyDescent="0.35">
      <c r="A7795">
        <v>148552</v>
      </c>
      <c r="B7795">
        <v>0</v>
      </c>
      <c r="C7795">
        <v>7</v>
      </c>
      <c r="D7795" t="s">
        <v>135</v>
      </c>
      <c r="E7795" s="2">
        <v>0.79571759259259256</v>
      </c>
      <c r="F7795" s="2">
        <v>0.79618055555555556</v>
      </c>
      <c r="G7795" s="2"/>
      <c r="H7795">
        <v>2</v>
      </c>
    </row>
    <row r="7796" spans="1:8" x14ac:dyDescent="0.35">
      <c r="A7796">
        <v>148552</v>
      </c>
      <c r="B7796">
        <v>1</v>
      </c>
      <c r="C7796">
        <v>7</v>
      </c>
      <c r="D7796" t="s">
        <v>38</v>
      </c>
      <c r="E7796" s="2">
        <v>0.79837962962962961</v>
      </c>
      <c r="F7796" s="2">
        <v>0.79907407407407405</v>
      </c>
      <c r="G7796" s="2"/>
      <c r="H7796" t="s">
        <v>172</v>
      </c>
    </row>
    <row r="7797" spans="1:8" x14ac:dyDescent="0.35">
      <c r="A7797">
        <v>148552</v>
      </c>
      <c r="B7797">
        <v>1</v>
      </c>
      <c r="C7797">
        <v>7</v>
      </c>
      <c r="D7797" t="s">
        <v>133</v>
      </c>
      <c r="E7797" s="2">
        <v>0.80034722222222221</v>
      </c>
      <c r="F7797" s="2">
        <v>0.80081018518518521</v>
      </c>
      <c r="G7797" s="2"/>
      <c r="H7797">
        <v>1</v>
      </c>
    </row>
    <row r="7798" spans="1:8" x14ac:dyDescent="0.35">
      <c r="A7798">
        <v>148552</v>
      </c>
      <c r="B7798">
        <v>1</v>
      </c>
      <c r="C7798">
        <v>7</v>
      </c>
      <c r="D7798" t="s">
        <v>132</v>
      </c>
      <c r="E7798" s="2">
        <v>0.80219907407407409</v>
      </c>
      <c r="F7798" s="2">
        <v>0.80266203703703709</v>
      </c>
      <c r="G7798" s="2"/>
      <c r="H7798">
        <v>1</v>
      </c>
    </row>
    <row r="7799" spans="1:8" x14ac:dyDescent="0.35">
      <c r="A7799">
        <v>148552</v>
      </c>
      <c r="B7799">
        <v>1</v>
      </c>
      <c r="C7799">
        <v>7</v>
      </c>
      <c r="D7799" t="s">
        <v>31</v>
      </c>
      <c r="E7799" s="2">
        <v>0.80474537037037042</v>
      </c>
      <c r="F7799" s="2">
        <v>0.80543981481481486</v>
      </c>
      <c r="G7799" s="2"/>
      <c r="H7799">
        <v>1</v>
      </c>
    </row>
    <row r="7800" spans="1:8" x14ac:dyDescent="0.35">
      <c r="A7800">
        <v>148552</v>
      </c>
      <c r="B7800">
        <v>1</v>
      </c>
      <c r="C7800">
        <v>7</v>
      </c>
      <c r="D7800" t="s">
        <v>158</v>
      </c>
      <c r="E7800" s="2">
        <v>0.80729166666666663</v>
      </c>
      <c r="F7800" s="2">
        <v>0.80787037037037035</v>
      </c>
      <c r="G7800" s="2"/>
      <c r="H7800">
        <v>1</v>
      </c>
    </row>
    <row r="7801" spans="1:8" x14ac:dyDescent="0.35">
      <c r="A7801">
        <v>148552</v>
      </c>
      <c r="B7801">
        <v>1</v>
      </c>
      <c r="C7801">
        <v>7</v>
      </c>
      <c r="D7801" t="s">
        <v>157</v>
      </c>
      <c r="E7801" s="2">
        <v>0.80960648148148151</v>
      </c>
      <c r="F7801" s="2">
        <v>0.8100694444444444</v>
      </c>
      <c r="G7801" s="2"/>
      <c r="H7801">
        <v>1</v>
      </c>
    </row>
    <row r="7802" spans="1:8" x14ac:dyDescent="0.35">
      <c r="A7802">
        <v>148552</v>
      </c>
      <c r="B7802">
        <v>1</v>
      </c>
      <c r="C7802">
        <v>7</v>
      </c>
      <c r="D7802" t="s">
        <v>156</v>
      </c>
      <c r="E7802" s="2">
        <v>0.81226851851851856</v>
      </c>
      <c r="F7802" s="2">
        <v>0.81273148148148144</v>
      </c>
      <c r="G7802" s="2"/>
      <c r="H7802">
        <v>1</v>
      </c>
    </row>
    <row r="7803" spans="1:8" x14ac:dyDescent="0.35">
      <c r="A7803">
        <v>148552</v>
      </c>
      <c r="B7803">
        <v>1</v>
      </c>
      <c r="C7803">
        <v>7</v>
      </c>
      <c r="D7803" t="s">
        <v>16</v>
      </c>
      <c r="E7803" s="2">
        <v>0.81423611111111116</v>
      </c>
      <c r="H7803">
        <v>1</v>
      </c>
    </row>
    <row r="7804" spans="1:8" x14ac:dyDescent="0.35">
      <c r="A7804">
        <v>147560</v>
      </c>
      <c r="B7804">
        <v>0</v>
      </c>
      <c r="C7804">
        <v>7</v>
      </c>
      <c r="D7804" t="s">
        <v>16</v>
      </c>
      <c r="F7804" s="2">
        <v>0.7700231481481481</v>
      </c>
      <c r="G7804" s="2"/>
      <c r="H7804">
        <v>1</v>
      </c>
    </row>
    <row r="7805" spans="1:8" x14ac:dyDescent="0.35">
      <c r="A7805">
        <v>147560</v>
      </c>
      <c r="B7805">
        <v>0</v>
      </c>
      <c r="C7805">
        <v>7</v>
      </c>
      <c r="D7805" t="s">
        <v>156</v>
      </c>
      <c r="E7805" s="2">
        <v>0.77094907407407409</v>
      </c>
      <c r="F7805" s="2">
        <v>0.77141203703703709</v>
      </c>
      <c r="G7805" s="2"/>
      <c r="H7805">
        <v>2</v>
      </c>
    </row>
    <row r="7806" spans="1:8" x14ac:dyDescent="0.35">
      <c r="A7806">
        <v>147560</v>
      </c>
      <c r="B7806">
        <v>0</v>
      </c>
      <c r="C7806">
        <v>7</v>
      </c>
      <c r="D7806" t="s">
        <v>157</v>
      </c>
      <c r="E7806" s="2">
        <v>0.77314814814814814</v>
      </c>
      <c r="F7806" s="2">
        <v>0.77361111111111114</v>
      </c>
      <c r="G7806" s="2"/>
      <c r="H7806">
        <v>2</v>
      </c>
    </row>
    <row r="7807" spans="1:8" x14ac:dyDescent="0.35">
      <c r="A7807">
        <v>147560</v>
      </c>
      <c r="B7807">
        <v>0</v>
      </c>
      <c r="C7807">
        <v>7</v>
      </c>
      <c r="D7807" t="s">
        <v>158</v>
      </c>
      <c r="E7807" s="2">
        <v>0.77534722222222219</v>
      </c>
      <c r="F7807" s="2">
        <v>0.77581018518518519</v>
      </c>
      <c r="G7807" s="2"/>
      <c r="H7807">
        <v>2</v>
      </c>
    </row>
    <row r="7808" spans="1:8" x14ac:dyDescent="0.35">
      <c r="A7808">
        <v>147560</v>
      </c>
      <c r="B7808">
        <v>0</v>
      </c>
      <c r="C7808">
        <v>7</v>
      </c>
      <c r="D7808" t="s">
        <v>31</v>
      </c>
      <c r="E7808" s="2">
        <v>0.77777777777777779</v>
      </c>
      <c r="F7808" s="2">
        <v>0.77847222222222223</v>
      </c>
      <c r="G7808" s="2"/>
      <c r="H7808">
        <v>2</v>
      </c>
    </row>
    <row r="7809" spans="1:8" x14ac:dyDescent="0.35">
      <c r="A7809">
        <v>147560</v>
      </c>
      <c r="B7809">
        <v>0</v>
      </c>
      <c r="C7809">
        <v>7</v>
      </c>
      <c r="D7809" t="s">
        <v>132</v>
      </c>
      <c r="E7809" s="2">
        <v>0.78043981481481484</v>
      </c>
      <c r="F7809" s="2">
        <v>0.78090277777777772</v>
      </c>
      <c r="G7809" s="2"/>
      <c r="H7809">
        <v>2</v>
      </c>
    </row>
    <row r="7810" spans="1:8" x14ac:dyDescent="0.35">
      <c r="A7810">
        <v>147560</v>
      </c>
      <c r="B7810">
        <v>0</v>
      </c>
      <c r="C7810">
        <v>7</v>
      </c>
      <c r="D7810" t="s">
        <v>133</v>
      </c>
      <c r="E7810" s="2">
        <v>0.78240740740740744</v>
      </c>
      <c r="F7810" s="2">
        <v>0.78287037037037033</v>
      </c>
      <c r="G7810" s="2"/>
      <c r="H7810">
        <v>2</v>
      </c>
    </row>
    <row r="7811" spans="1:8" x14ac:dyDescent="0.35">
      <c r="A7811">
        <v>147560</v>
      </c>
      <c r="B7811">
        <v>0</v>
      </c>
      <c r="C7811">
        <v>7</v>
      </c>
      <c r="D7811" t="s">
        <v>38</v>
      </c>
      <c r="E7811" s="2">
        <v>0.78414351851851849</v>
      </c>
      <c r="F7811" s="2">
        <v>0.78483796296296293</v>
      </c>
      <c r="G7811" s="2"/>
      <c r="H7811" t="s">
        <v>134</v>
      </c>
    </row>
    <row r="7812" spans="1:8" x14ac:dyDescent="0.35">
      <c r="A7812">
        <v>147560</v>
      </c>
      <c r="B7812">
        <v>1</v>
      </c>
      <c r="C7812">
        <v>7</v>
      </c>
      <c r="D7812" t="s">
        <v>135</v>
      </c>
      <c r="E7812" s="2">
        <v>0.78692129629629626</v>
      </c>
      <c r="F7812" s="2">
        <v>0.78738425925925926</v>
      </c>
      <c r="G7812" s="2"/>
      <c r="H7812">
        <v>1</v>
      </c>
    </row>
    <row r="7813" spans="1:8" x14ac:dyDescent="0.35">
      <c r="A7813">
        <v>147560</v>
      </c>
      <c r="B7813">
        <v>1</v>
      </c>
      <c r="C7813">
        <v>7</v>
      </c>
      <c r="D7813" t="s">
        <v>136</v>
      </c>
      <c r="E7813" s="2">
        <v>0.78877314814814814</v>
      </c>
      <c r="F7813" s="2">
        <v>0.78923611111111114</v>
      </c>
      <c r="G7813" s="2"/>
      <c r="H7813">
        <v>1</v>
      </c>
    </row>
    <row r="7814" spans="1:8" x14ac:dyDescent="0.35">
      <c r="A7814">
        <v>147560</v>
      </c>
      <c r="B7814">
        <v>1</v>
      </c>
      <c r="C7814">
        <v>7</v>
      </c>
      <c r="D7814" t="s">
        <v>137</v>
      </c>
      <c r="E7814" s="2">
        <v>0.79097222222222219</v>
      </c>
      <c r="F7814" s="2">
        <v>0.79143518518518519</v>
      </c>
      <c r="G7814" s="2"/>
      <c r="H7814">
        <v>1</v>
      </c>
    </row>
    <row r="7815" spans="1:8" x14ac:dyDescent="0.35">
      <c r="A7815">
        <v>147560</v>
      </c>
      <c r="B7815">
        <v>1</v>
      </c>
      <c r="C7815">
        <v>7</v>
      </c>
      <c r="D7815" t="s">
        <v>138</v>
      </c>
      <c r="E7815" s="2">
        <v>0.79259259259259263</v>
      </c>
      <c r="F7815" s="2">
        <v>0.79305555555555551</v>
      </c>
      <c r="G7815" s="2"/>
      <c r="H7815">
        <v>1</v>
      </c>
    </row>
    <row r="7816" spans="1:8" x14ac:dyDescent="0.35">
      <c r="A7816">
        <v>147560</v>
      </c>
      <c r="B7816">
        <v>1</v>
      </c>
      <c r="C7816">
        <v>7</v>
      </c>
      <c r="D7816" t="s">
        <v>139</v>
      </c>
      <c r="E7816" s="2">
        <v>0.79513888888888884</v>
      </c>
      <c r="F7816" s="2">
        <v>0.79583333333333328</v>
      </c>
      <c r="G7816" s="2"/>
      <c r="H7816">
        <v>1</v>
      </c>
    </row>
    <row r="7817" spans="1:8" x14ac:dyDescent="0.35">
      <c r="A7817">
        <v>147560</v>
      </c>
      <c r="B7817">
        <v>1</v>
      </c>
      <c r="C7817">
        <v>7</v>
      </c>
      <c r="D7817" t="s">
        <v>72</v>
      </c>
      <c r="E7817" s="2">
        <v>0.79745370370370372</v>
      </c>
      <c r="F7817" s="2">
        <v>0.79803240740740744</v>
      </c>
      <c r="G7817" s="2"/>
      <c r="H7817">
        <v>1</v>
      </c>
    </row>
    <row r="7818" spans="1:8" x14ac:dyDescent="0.35">
      <c r="A7818">
        <v>147560</v>
      </c>
      <c r="B7818">
        <v>1</v>
      </c>
      <c r="C7818">
        <v>7</v>
      </c>
      <c r="D7818" t="s">
        <v>95</v>
      </c>
      <c r="E7818" s="2">
        <v>0.79976851851851849</v>
      </c>
      <c r="F7818" s="2">
        <v>0.80034722222222221</v>
      </c>
      <c r="G7818" s="2"/>
      <c r="H7818">
        <v>1</v>
      </c>
    </row>
    <row r="7819" spans="1:8" x14ac:dyDescent="0.35">
      <c r="A7819">
        <v>147560</v>
      </c>
      <c r="B7819">
        <v>1</v>
      </c>
      <c r="C7819">
        <v>7</v>
      </c>
      <c r="D7819" t="s">
        <v>140</v>
      </c>
      <c r="E7819" s="2">
        <v>0.80173611111111109</v>
      </c>
      <c r="F7819" s="2">
        <v>0.80243055555555554</v>
      </c>
      <c r="G7819" s="2"/>
      <c r="H7819">
        <v>1</v>
      </c>
    </row>
    <row r="7820" spans="1:8" x14ac:dyDescent="0.35">
      <c r="A7820">
        <v>147560</v>
      </c>
      <c r="B7820">
        <v>1</v>
      </c>
      <c r="C7820">
        <v>7</v>
      </c>
      <c r="D7820" t="s">
        <v>141</v>
      </c>
      <c r="E7820" s="2">
        <v>0.80405092592592597</v>
      </c>
      <c r="F7820" s="2">
        <v>0.80451388888888886</v>
      </c>
      <c r="G7820" s="2"/>
      <c r="H7820">
        <v>1</v>
      </c>
    </row>
    <row r="7821" spans="1:8" x14ac:dyDescent="0.35">
      <c r="A7821">
        <v>147560</v>
      </c>
      <c r="B7821">
        <v>1</v>
      </c>
      <c r="C7821">
        <v>7</v>
      </c>
      <c r="D7821" t="s">
        <v>46</v>
      </c>
      <c r="E7821" s="2">
        <v>0.80532407407407403</v>
      </c>
      <c r="F7821" s="2">
        <v>0.80578703703703702</v>
      </c>
      <c r="G7821" s="2"/>
      <c r="H7821">
        <v>1</v>
      </c>
    </row>
    <row r="7822" spans="1:8" x14ac:dyDescent="0.35">
      <c r="A7822">
        <v>147560</v>
      </c>
      <c r="B7822">
        <v>1</v>
      </c>
      <c r="C7822">
        <v>7</v>
      </c>
      <c r="D7822" t="s">
        <v>142</v>
      </c>
      <c r="E7822" s="2">
        <v>0.80694444444444446</v>
      </c>
      <c r="F7822" s="2">
        <v>0.80740740740740746</v>
      </c>
      <c r="G7822" s="2"/>
      <c r="H7822">
        <v>1</v>
      </c>
    </row>
    <row r="7823" spans="1:8" x14ac:dyDescent="0.35">
      <c r="A7823">
        <v>147560</v>
      </c>
      <c r="B7823">
        <v>1</v>
      </c>
      <c r="C7823">
        <v>7</v>
      </c>
      <c r="D7823" t="s">
        <v>143</v>
      </c>
      <c r="E7823" s="2">
        <v>0.80821759259259263</v>
      </c>
      <c r="F7823" s="2">
        <v>0.80891203703703707</v>
      </c>
      <c r="G7823" s="2"/>
      <c r="H7823">
        <v>1</v>
      </c>
    </row>
    <row r="7824" spans="1:8" x14ac:dyDescent="0.35">
      <c r="A7824">
        <v>147560</v>
      </c>
      <c r="B7824">
        <v>1</v>
      </c>
      <c r="C7824">
        <v>7</v>
      </c>
      <c r="D7824" t="s">
        <v>59</v>
      </c>
      <c r="E7824" s="2">
        <v>0.81018518518518523</v>
      </c>
      <c r="F7824" s="2">
        <v>0.81064814814814812</v>
      </c>
      <c r="G7824" s="2"/>
      <c r="H7824">
        <v>1</v>
      </c>
    </row>
    <row r="7825" spans="1:8" x14ac:dyDescent="0.35">
      <c r="A7825">
        <v>147560</v>
      </c>
      <c r="B7825">
        <v>1</v>
      </c>
      <c r="C7825">
        <v>7</v>
      </c>
      <c r="D7825" t="s">
        <v>144</v>
      </c>
      <c r="E7825" s="2">
        <v>0.81168981481481484</v>
      </c>
      <c r="F7825" s="2">
        <v>0.81215277777777772</v>
      </c>
      <c r="G7825" s="2"/>
      <c r="H7825">
        <v>1</v>
      </c>
    </row>
    <row r="7826" spans="1:8" x14ac:dyDescent="0.35">
      <c r="A7826">
        <v>147560</v>
      </c>
      <c r="B7826">
        <v>1</v>
      </c>
      <c r="C7826">
        <v>7</v>
      </c>
      <c r="D7826" t="s">
        <v>9</v>
      </c>
      <c r="E7826" s="2">
        <v>0.81365740740740744</v>
      </c>
      <c r="H7826">
        <v>1</v>
      </c>
    </row>
    <row r="7827" spans="1:8" x14ac:dyDescent="0.35">
      <c r="A7827">
        <v>148258</v>
      </c>
      <c r="B7827">
        <v>0</v>
      </c>
      <c r="C7827">
        <v>7</v>
      </c>
      <c r="D7827" t="s">
        <v>24</v>
      </c>
      <c r="F7827" s="2">
        <v>0.77013888888888893</v>
      </c>
      <c r="G7827" s="2"/>
      <c r="H7827">
        <v>7</v>
      </c>
    </row>
    <row r="7828" spans="1:8" x14ac:dyDescent="0.35">
      <c r="A7828">
        <v>148258</v>
      </c>
      <c r="B7828">
        <v>0</v>
      </c>
      <c r="C7828">
        <v>7</v>
      </c>
      <c r="D7828" t="s">
        <v>155</v>
      </c>
      <c r="E7828" s="2">
        <v>0.77256944444444442</v>
      </c>
      <c r="F7828" s="2">
        <v>0.77303240740740742</v>
      </c>
      <c r="G7828" s="2"/>
      <c r="H7828" t="s">
        <v>110</v>
      </c>
    </row>
    <row r="7829" spans="1:8" x14ac:dyDescent="0.35">
      <c r="A7829">
        <v>148258</v>
      </c>
      <c r="B7829">
        <v>0</v>
      </c>
      <c r="C7829">
        <v>7</v>
      </c>
      <c r="D7829" t="s">
        <v>154</v>
      </c>
      <c r="E7829" s="2">
        <v>0.77453703703703702</v>
      </c>
      <c r="F7829" s="2">
        <v>0.77500000000000002</v>
      </c>
      <c r="G7829" s="2"/>
      <c r="H7829" t="s">
        <v>110</v>
      </c>
    </row>
    <row r="7830" spans="1:8" x14ac:dyDescent="0.35">
      <c r="A7830">
        <v>148258</v>
      </c>
      <c r="B7830">
        <v>0</v>
      </c>
      <c r="C7830">
        <v>7</v>
      </c>
      <c r="D7830" t="s">
        <v>153</v>
      </c>
      <c r="E7830" s="2">
        <v>0.77638888888888891</v>
      </c>
      <c r="F7830" s="2">
        <v>0.7768518518518519</v>
      </c>
      <c r="G7830" s="2"/>
      <c r="H7830" t="s">
        <v>110</v>
      </c>
    </row>
    <row r="7831" spans="1:8" x14ac:dyDescent="0.35">
      <c r="A7831">
        <v>148258</v>
      </c>
      <c r="B7831">
        <v>0</v>
      </c>
      <c r="C7831">
        <v>7</v>
      </c>
      <c r="D7831" t="s">
        <v>126</v>
      </c>
      <c r="E7831" s="2">
        <v>0.77870370370370368</v>
      </c>
      <c r="F7831" s="2">
        <v>0.78009259259259256</v>
      </c>
      <c r="G7831" s="2"/>
      <c r="H7831" t="s">
        <v>110</v>
      </c>
    </row>
    <row r="7832" spans="1:8" x14ac:dyDescent="0.35">
      <c r="A7832">
        <v>148258</v>
      </c>
      <c r="B7832">
        <v>0</v>
      </c>
      <c r="C7832">
        <v>7</v>
      </c>
      <c r="D7832" t="s">
        <v>128</v>
      </c>
      <c r="E7832" s="2">
        <v>0.78159722222222228</v>
      </c>
      <c r="F7832" s="2">
        <v>0.78206018518518516</v>
      </c>
      <c r="G7832" s="2"/>
      <c r="H7832" t="s">
        <v>110</v>
      </c>
    </row>
    <row r="7833" spans="1:8" x14ac:dyDescent="0.35">
      <c r="A7833">
        <v>148258</v>
      </c>
      <c r="B7833">
        <v>0</v>
      </c>
      <c r="C7833">
        <v>7</v>
      </c>
      <c r="D7833" t="s">
        <v>45</v>
      </c>
      <c r="E7833" s="2">
        <v>0.78518518518518521</v>
      </c>
      <c r="F7833" s="2">
        <v>0.78599537037037037</v>
      </c>
      <c r="G7833" s="2"/>
      <c r="H7833" t="s">
        <v>110</v>
      </c>
    </row>
    <row r="7834" spans="1:8" x14ac:dyDescent="0.35">
      <c r="A7834">
        <v>148258</v>
      </c>
      <c r="B7834">
        <v>0</v>
      </c>
      <c r="C7834">
        <v>7</v>
      </c>
      <c r="D7834" t="s">
        <v>21</v>
      </c>
      <c r="E7834" s="2">
        <v>0.78738425925925926</v>
      </c>
      <c r="F7834" s="2">
        <v>0.78796296296296298</v>
      </c>
      <c r="G7834" s="2"/>
      <c r="H7834" t="s">
        <v>122</v>
      </c>
    </row>
    <row r="7835" spans="1:8" x14ac:dyDescent="0.35">
      <c r="A7835">
        <v>148258</v>
      </c>
      <c r="B7835">
        <v>0</v>
      </c>
      <c r="C7835">
        <v>7</v>
      </c>
      <c r="D7835" t="s">
        <v>123</v>
      </c>
      <c r="E7835" s="2">
        <v>0.79016203703703702</v>
      </c>
      <c r="F7835" s="2">
        <v>0.79074074074074074</v>
      </c>
      <c r="G7835" s="2"/>
      <c r="H7835">
        <v>2</v>
      </c>
    </row>
    <row r="7836" spans="1:8" x14ac:dyDescent="0.35">
      <c r="A7836">
        <v>148258</v>
      </c>
      <c r="B7836">
        <v>0</v>
      </c>
      <c r="C7836">
        <v>7</v>
      </c>
      <c r="D7836" t="s">
        <v>93</v>
      </c>
      <c r="E7836" s="2">
        <v>0.79259259259259263</v>
      </c>
      <c r="F7836" s="2">
        <v>0.79305555555555551</v>
      </c>
      <c r="G7836" s="2"/>
      <c r="H7836">
        <v>2</v>
      </c>
    </row>
    <row r="7837" spans="1:8" x14ac:dyDescent="0.35">
      <c r="A7837">
        <v>148258</v>
      </c>
      <c r="B7837">
        <v>0</v>
      </c>
      <c r="C7837">
        <v>7</v>
      </c>
      <c r="D7837" t="s">
        <v>9</v>
      </c>
      <c r="E7837" s="2">
        <v>0.79421296296296295</v>
      </c>
      <c r="F7837" s="2">
        <v>0.79467592592592595</v>
      </c>
      <c r="G7837" s="2"/>
      <c r="H7837">
        <v>2</v>
      </c>
    </row>
    <row r="7838" spans="1:8" x14ac:dyDescent="0.35">
      <c r="A7838">
        <v>148258</v>
      </c>
      <c r="B7838">
        <v>0</v>
      </c>
      <c r="C7838">
        <v>7</v>
      </c>
      <c r="D7838" t="s">
        <v>144</v>
      </c>
      <c r="E7838" s="2">
        <v>0.79583333333333328</v>
      </c>
      <c r="F7838" s="2">
        <v>0.79629629629629628</v>
      </c>
      <c r="G7838" s="2"/>
      <c r="H7838">
        <v>2</v>
      </c>
    </row>
    <row r="7839" spans="1:8" x14ac:dyDescent="0.35">
      <c r="A7839">
        <v>148258</v>
      </c>
      <c r="B7839">
        <v>0</v>
      </c>
      <c r="C7839">
        <v>7</v>
      </c>
      <c r="D7839" t="s">
        <v>59</v>
      </c>
      <c r="E7839" s="2">
        <v>0.797337962962963</v>
      </c>
      <c r="F7839" s="2">
        <v>0.79780092592592589</v>
      </c>
      <c r="G7839" s="2"/>
      <c r="H7839">
        <v>2</v>
      </c>
    </row>
    <row r="7840" spans="1:8" x14ac:dyDescent="0.35">
      <c r="A7840">
        <v>148258</v>
      </c>
      <c r="B7840">
        <v>0</v>
      </c>
      <c r="C7840">
        <v>7</v>
      </c>
      <c r="D7840" t="s">
        <v>90</v>
      </c>
      <c r="E7840" s="2">
        <v>0.79918981481481477</v>
      </c>
      <c r="F7840" s="2">
        <v>0.79988425925925921</v>
      </c>
      <c r="G7840" s="2"/>
      <c r="H7840">
        <v>2</v>
      </c>
    </row>
    <row r="7841" spans="1:8" x14ac:dyDescent="0.35">
      <c r="A7841">
        <v>148258</v>
      </c>
      <c r="B7841">
        <v>0</v>
      </c>
      <c r="C7841">
        <v>7</v>
      </c>
      <c r="D7841" t="s">
        <v>151</v>
      </c>
      <c r="E7841" s="2">
        <v>0.80115740740740737</v>
      </c>
      <c r="F7841" s="2">
        <v>0.80162037037037037</v>
      </c>
      <c r="G7841" s="2"/>
      <c r="H7841">
        <v>2</v>
      </c>
    </row>
    <row r="7842" spans="1:8" x14ac:dyDescent="0.35">
      <c r="A7842">
        <v>148258</v>
      </c>
      <c r="B7842">
        <v>0</v>
      </c>
      <c r="C7842">
        <v>7</v>
      </c>
      <c r="D7842" t="s">
        <v>150</v>
      </c>
      <c r="E7842" s="2">
        <v>0.80277777777777781</v>
      </c>
      <c r="F7842" s="2">
        <v>0.80347222222222225</v>
      </c>
      <c r="G7842" s="2"/>
      <c r="H7842">
        <v>2</v>
      </c>
    </row>
    <row r="7843" spans="1:8" x14ac:dyDescent="0.35">
      <c r="A7843">
        <v>148258</v>
      </c>
      <c r="B7843">
        <v>0</v>
      </c>
      <c r="C7843">
        <v>7</v>
      </c>
      <c r="D7843" t="s">
        <v>149</v>
      </c>
      <c r="E7843" s="2">
        <v>0.80474537037037042</v>
      </c>
      <c r="F7843" s="2">
        <v>0.80532407407407403</v>
      </c>
      <c r="G7843" s="2"/>
      <c r="H7843">
        <v>2</v>
      </c>
    </row>
    <row r="7844" spans="1:8" x14ac:dyDescent="0.35">
      <c r="A7844">
        <v>148258</v>
      </c>
      <c r="B7844">
        <v>0</v>
      </c>
      <c r="C7844">
        <v>7</v>
      </c>
      <c r="D7844" t="s">
        <v>148</v>
      </c>
      <c r="E7844" s="2">
        <v>0.80694444444444446</v>
      </c>
      <c r="F7844" s="2">
        <v>0.80740740740740746</v>
      </c>
      <c r="G7844" s="2"/>
      <c r="H7844">
        <v>2</v>
      </c>
    </row>
    <row r="7845" spans="1:8" x14ac:dyDescent="0.35">
      <c r="A7845">
        <v>148258</v>
      </c>
      <c r="B7845">
        <v>0</v>
      </c>
      <c r="C7845">
        <v>7</v>
      </c>
      <c r="D7845" t="s">
        <v>19</v>
      </c>
      <c r="E7845" s="2">
        <v>0.81030092592592595</v>
      </c>
      <c r="F7845" s="2">
        <v>0.81076388888888884</v>
      </c>
      <c r="G7845" s="2"/>
      <c r="H7845">
        <v>2</v>
      </c>
    </row>
    <row r="7846" spans="1:8" x14ac:dyDescent="0.35">
      <c r="A7846">
        <v>148258</v>
      </c>
      <c r="B7846">
        <v>0</v>
      </c>
      <c r="C7846">
        <v>7</v>
      </c>
      <c r="D7846" t="s">
        <v>146</v>
      </c>
      <c r="E7846" s="2">
        <v>0.81180555555555556</v>
      </c>
      <c r="F7846" s="2">
        <v>0.81226851851851856</v>
      </c>
      <c r="G7846" s="2"/>
      <c r="H7846" t="s">
        <v>159</v>
      </c>
    </row>
    <row r="7847" spans="1:8" x14ac:dyDescent="0.35">
      <c r="A7847">
        <v>148258</v>
      </c>
      <c r="B7847">
        <v>0</v>
      </c>
      <c r="C7847">
        <v>7</v>
      </c>
      <c r="D7847" t="s">
        <v>145</v>
      </c>
      <c r="E7847" s="2">
        <v>0.81365740740740744</v>
      </c>
      <c r="F7847" s="2">
        <v>0.81412037037037033</v>
      </c>
      <c r="G7847" s="2"/>
      <c r="H7847">
        <v>2</v>
      </c>
    </row>
    <row r="7848" spans="1:8" x14ac:dyDescent="0.35">
      <c r="A7848">
        <v>148258</v>
      </c>
      <c r="B7848">
        <v>0</v>
      </c>
      <c r="C7848">
        <v>7</v>
      </c>
      <c r="D7848" t="s">
        <v>23</v>
      </c>
      <c r="E7848" s="2">
        <v>0.81631944444444449</v>
      </c>
      <c r="H7848">
        <v>1</v>
      </c>
    </row>
    <row r="7849" spans="1:8" x14ac:dyDescent="0.35">
      <c r="A7849">
        <v>148864</v>
      </c>
      <c r="B7849">
        <v>0</v>
      </c>
      <c r="C7849">
        <v>7</v>
      </c>
      <c r="D7849" t="s">
        <v>8</v>
      </c>
      <c r="F7849" s="2">
        <v>0.77627314814814818</v>
      </c>
      <c r="G7849" s="2"/>
      <c r="H7849">
        <v>1</v>
      </c>
    </row>
    <row r="7850" spans="1:8" x14ac:dyDescent="0.35">
      <c r="A7850">
        <v>148864</v>
      </c>
      <c r="B7850">
        <v>0</v>
      </c>
      <c r="C7850">
        <v>7</v>
      </c>
      <c r="D7850" t="s">
        <v>102</v>
      </c>
      <c r="E7850" s="2">
        <v>0.7792824074074074</v>
      </c>
      <c r="F7850" s="2">
        <v>0.77974537037037039</v>
      </c>
      <c r="G7850" s="2"/>
      <c r="H7850">
        <v>2</v>
      </c>
    </row>
    <row r="7851" spans="1:8" x14ac:dyDescent="0.35">
      <c r="A7851">
        <v>148864</v>
      </c>
      <c r="B7851">
        <v>0</v>
      </c>
      <c r="C7851">
        <v>7</v>
      </c>
      <c r="D7851" t="s">
        <v>103</v>
      </c>
      <c r="E7851" s="2">
        <v>0.78275462962962961</v>
      </c>
      <c r="F7851" s="2">
        <v>0.7832175925925926</v>
      </c>
      <c r="G7851" s="2"/>
      <c r="H7851">
        <v>2</v>
      </c>
    </row>
    <row r="7852" spans="1:8" x14ac:dyDescent="0.35">
      <c r="A7852">
        <v>148864</v>
      </c>
      <c r="B7852">
        <v>0</v>
      </c>
      <c r="C7852">
        <v>7</v>
      </c>
      <c r="D7852" t="s">
        <v>104</v>
      </c>
      <c r="E7852" s="2">
        <v>0.78576388888888893</v>
      </c>
      <c r="F7852" s="2">
        <v>0.78622685185185182</v>
      </c>
      <c r="G7852" s="2"/>
      <c r="H7852">
        <v>2</v>
      </c>
    </row>
    <row r="7853" spans="1:8" x14ac:dyDescent="0.35">
      <c r="A7853">
        <v>148864</v>
      </c>
      <c r="B7853">
        <v>0</v>
      </c>
      <c r="C7853">
        <v>7</v>
      </c>
      <c r="D7853" t="s">
        <v>105</v>
      </c>
      <c r="E7853" s="2">
        <v>0.78819444444444442</v>
      </c>
      <c r="F7853" s="2">
        <v>0.78865740740740742</v>
      </c>
      <c r="G7853" s="2"/>
      <c r="H7853">
        <v>2</v>
      </c>
    </row>
    <row r="7854" spans="1:8" x14ac:dyDescent="0.35">
      <c r="A7854">
        <v>148864</v>
      </c>
      <c r="B7854">
        <v>0</v>
      </c>
      <c r="C7854">
        <v>7</v>
      </c>
      <c r="D7854" t="s">
        <v>106</v>
      </c>
      <c r="E7854" s="2">
        <v>0.79074074074074074</v>
      </c>
      <c r="F7854" s="2">
        <v>0.79120370370370374</v>
      </c>
      <c r="G7854" s="2"/>
      <c r="H7854">
        <v>2</v>
      </c>
    </row>
    <row r="7855" spans="1:8" x14ac:dyDescent="0.35">
      <c r="A7855">
        <v>148864</v>
      </c>
      <c r="B7855">
        <v>0</v>
      </c>
      <c r="C7855">
        <v>7</v>
      </c>
      <c r="D7855" t="s">
        <v>107</v>
      </c>
      <c r="E7855" s="2">
        <v>0.79282407407407407</v>
      </c>
      <c r="F7855" s="2">
        <v>0.79328703703703707</v>
      </c>
      <c r="G7855" s="2"/>
      <c r="H7855">
        <v>2</v>
      </c>
    </row>
    <row r="7856" spans="1:8" x14ac:dyDescent="0.35">
      <c r="A7856">
        <v>148864</v>
      </c>
      <c r="B7856">
        <v>0</v>
      </c>
      <c r="C7856">
        <v>7</v>
      </c>
      <c r="D7856" t="s">
        <v>108</v>
      </c>
      <c r="E7856" s="2">
        <v>0.79513888888888884</v>
      </c>
      <c r="F7856" s="2">
        <v>0.79560185185185184</v>
      </c>
      <c r="G7856" s="2"/>
      <c r="H7856">
        <v>2</v>
      </c>
    </row>
    <row r="7857" spans="1:8" x14ac:dyDescent="0.35">
      <c r="A7857">
        <v>148864</v>
      </c>
      <c r="B7857">
        <v>0</v>
      </c>
      <c r="C7857">
        <v>7</v>
      </c>
      <c r="D7857" t="s">
        <v>39</v>
      </c>
      <c r="E7857" s="2">
        <v>0.79861111111111116</v>
      </c>
      <c r="F7857" s="2">
        <v>0.79942129629629632</v>
      </c>
      <c r="G7857" s="2"/>
      <c r="H7857">
        <v>6</v>
      </c>
    </row>
    <row r="7858" spans="1:8" x14ac:dyDescent="0.35">
      <c r="A7858">
        <v>148864</v>
      </c>
      <c r="B7858">
        <v>0</v>
      </c>
      <c r="C7858">
        <v>7</v>
      </c>
      <c r="D7858" t="s">
        <v>109</v>
      </c>
      <c r="E7858" s="2">
        <v>0.80173611111111109</v>
      </c>
      <c r="F7858" s="2">
        <v>0.80219907407407409</v>
      </c>
      <c r="G7858" s="2"/>
      <c r="H7858" t="s">
        <v>110</v>
      </c>
    </row>
    <row r="7859" spans="1:8" x14ac:dyDescent="0.35">
      <c r="A7859">
        <v>148864</v>
      </c>
      <c r="B7859">
        <v>0</v>
      </c>
      <c r="C7859">
        <v>7</v>
      </c>
      <c r="D7859" t="s">
        <v>111</v>
      </c>
      <c r="E7859" s="2">
        <v>0.8037037037037037</v>
      </c>
      <c r="F7859" s="2">
        <v>0.8041666666666667</v>
      </c>
      <c r="G7859" s="2"/>
      <c r="H7859" t="s">
        <v>110</v>
      </c>
    </row>
    <row r="7860" spans="1:8" x14ac:dyDescent="0.35">
      <c r="A7860">
        <v>148864</v>
      </c>
      <c r="B7860">
        <v>0</v>
      </c>
      <c r="C7860">
        <v>7</v>
      </c>
      <c r="D7860" t="s">
        <v>112</v>
      </c>
      <c r="E7860" s="2">
        <v>0.80590277777777775</v>
      </c>
      <c r="F7860" s="2">
        <v>0.80648148148148147</v>
      </c>
      <c r="G7860" s="2"/>
      <c r="H7860" t="s">
        <v>110</v>
      </c>
    </row>
    <row r="7861" spans="1:8" x14ac:dyDescent="0.35">
      <c r="A7861">
        <v>148864</v>
      </c>
      <c r="B7861">
        <v>0</v>
      </c>
      <c r="C7861">
        <v>7</v>
      </c>
      <c r="D7861" t="s">
        <v>113</v>
      </c>
      <c r="E7861" s="2">
        <v>0.80775462962962963</v>
      </c>
      <c r="F7861" s="2">
        <v>0.80833333333333335</v>
      </c>
      <c r="G7861" s="2"/>
      <c r="H7861" t="s">
        <v>110</v>
      </c>
    </row>
    <row r="7862" spans="1:8" x14ac:dyDescent="0.35">
      <c r="A7862">
        <v>148864</v>
      </c>
      <c r="B7862">
        <v>0</v>
      </c>
      <c r="C7862">
        <v>7</v>
      </c>
      <c r="D7862" t="s">
        <v>24</v>
      </c>
      <c r="E7862" s="2">
        <v>0.8105324074074074</v>
      </c>
      <c r="F7862" s="2">
        <v>0.81192129629629628</v>
      </c>
      <c r="G7862" s="2"/>
      <c r="H7862" t="s">
        <v>110</v>
      </c>
    </row>
    <row r="7863" spans="1:8" x14ac:dyDescent="0.35">
      <c r="A7863">
        <v>148864</v>
      </c>
      <c r="B7863">
        <v>0</v>
      </c>
      <c r="C7863">
        <v>7</v>
      </c>
      <c r="D7863" t="s">
        <v>45</v>
      </c>
      <c r="E7863" s="2">
        <v>0.81944444444444442</v>
      </c>
      <c r="F7863" s="2">
        <v>0.82013888888888886</v>
      </c>
      <c r="G7863" s="2"/>
      <c r="H7863" t="s">
        <v>110</v>
      </c>
    </row>
    <row r="7864" spans="1:8" x14ac:dyDescent="0.35">
      <c r="A7864">
        <v>148864</v>
      </c>
      <c r="B7864">
        <v>0</v>
      </c>
      <c r="C7864">
        <v>7</v>
      </c>
      <c r="D7864" t="s">
        <v>21</v>
      </c>
      <c r="E7864" s="2">
        <v>0.82164351851851847</v>
      </c>
      <c r="F7864" s="2">
        <v>0.82222222222222219</v>
      </c>
      <c r="G7864" s="2"/>
      <c r="H7864" t="s">
        <v>122</v>
      </c>
    </row>
    <row r="7865" spans="1:8" x14ac:dyDescent="0.35">
      <c r="A7865">
        <v>148864</v>
      </c>
      <c r="B7865">
        <v>0</v>
      </c>
      <c r="C7865">
        <v>7</v>
      </c>
      <c r="D7865" t="s">
        <v>123</v>
      </c>
      <c r="E7865" s="2">
        <v>0.82442129629629635</v>
      </c>
      <c r="F7865" s="2">
        <v>0.82499999999999996</v>
      </c>
      <c r="G7865" s="2"/>
      <c r="H7865">
        <v>2</v>
      </c>
    </row>
    <row r="7866" spans="1:8" x14ac:dyDescent="0.35">
      <c r="A7866">
        <v>148864</v>
      </c>
      <c r="B7866">
        <v>0</v>
      </c>
      <c r="C7866">
        <v>7</v>
      </c>
      <c r="D7866" t="s">
        <v>93</v>
      </c>
      <c r="E7866" s="2">
        <v>0.82719907407407411</v>
      </c>
      <c r="H7866">
        <v>1</v>
      </c>
    </row>
    <row r="7867" spans="1:8" x14ac:dyDescent="0.35">
      <c r="A7867">
        <v>148954</v>
      </c>
      <c r="B7867">
        <v>0</v>
      </c>
      <c r="C7867">
        <v>7</v>
      </c>
      <c r="D7867" t="s">
        <v>9</v>
      </c>
      <c r="F7867" s="2">
        <v>0.77650462962962963</v>
      </c>
      <c r="G7867" s="2"/>
      <c r="H7867">
        <v>1</v>
      </c>
    </row>
    <row r="7868" spans="1:8" x14ac:dyDescent="0.35">
      <c r="A7868">
        <v>148954</v>
      </c>
      <c r="B7868">
        <v>0</v>
      </c>
      <c r="C7868">
        <v>7</v>
      </c>
      <c r="D7868" t="s">
        <v>144</v>
      </c>
      <c r="E7868" s="2">
        <v>0.77754629629629635</v>
      </c>
      <c r="F7868" s="2">
        <v>0.77800925925925923</v>
      </c>
      <c r="G7868" s="2"/>
      <c r="H7868">
        <v>2</v>
      </c>
    </row>
    <row r="7869" spans="1:8" x14ac:dyDescent="0.35">
      <c r="A7869">
        <v>148954</v>
      </c>
      <c r="B7869">
        <v>0</v>
      </c>
      <c r="C7869">
        <v>7</v>
      </c>
      <c r="D7869" t="s">
        <v>59</v>
      </c>
      <c r="E7869" s="2">
        <v>0.77905092592592595</v>
      </c>
      <c r="F7869" s="2">
        <v>0.77951388888888884</v>
      </c>
      <c r="G7869" s="2"/>
      <c r="H7869">
        <v>2</v>
      </c>
    </row>
    <row r="7870" spans="1:8" x14ac:dyDescent="0.35">
      <c r="A7870">
        <v>148954</v>
      </c>
      <c r="B7870">
        <v>0</v>
      </c>
      <c r="C7870">
        <v>7</v>
      </c>
      <c r="D7870" t="s">
        <v>90</v>
      </c>
      <c r="E7870" s="2">
        <v>0.78090277777777772</v>
      </c>
      <c r="F7870" s="2">
        <v>0.78298611111111116</v>
      </c>
      <c r="G7870" s="2"/>
      <c r="H7870">
        <v>2</v>
      </c>
    </row>
    <row r="7871" spans="1:8" x14ac:dyDescent="0.35">
      <c r="A7871">
        <v>148954</v>
      </c>
      <c r="B7871">
        <v>0</v>
      </c>
      <c r="C7871">
        <v>7</v>
      </c>
      <c r="D7871" t="s">
        <v>151</v>
      </c>
      <c r="E7871" s="2">
        <v>0.78449074074074077</v>
      </c>
      <c r="F7871" s="2">
        <v>0.78495370370370365</v>
      </c>
      <c r="G7871" s="2"/>
      <c r="H7871">
        <v>2</v>
      </c>
    </row>
    <row r="7872" spans="1:8" x14ac:dyDescent="0.35">
      <c r="A7872">
        <v>148954</v>
      </c>
      <c r="B7872">
        <v>0</v>
      </c>
      <c r="C7872">
        <v>7</v>
      </c>
      <c r="D7872" t="s">
        <v>150</v>
      </c>
      <c r="E7872" s="2">
        <v>0.78634259259259254</v>
      </c>
      <c r="F7872" s="2">
        <v>0.78703703703703709</v>
      </c>
      <c r="G7872" s="2"/>
      <c r="H7872">
        <v>2</v>
      </c>
    </row>
    <row r="7873" spans="1:8" x14ac:dyDescent="0.35">
      <c r="A7873">
        <v>148954</v>
      </c>
      <c r="B7873">
        <v>0</v>
      </c>
      <c r="C7873">
        <v>7</v>
      </c>
      <c r="D7873" t="s">
        <v>149</v>
      </c>
      <c r="E7873" s="2">
        <v>0.78865740740740742</v>
      </c>
      <c r="F7873" s="2">
        <v>0.78923611111111114</v>
      </c>
      <c r="G7873" s="2"/>
      <c r="H7873">
        <v>2</v>
      </c>
    </row>
    <row r="7874" spans="1:8" x14ac:dyDescent="0.35">
      <c r="A7874">
        <v>148954</v>
      </c>
      <c r="B7874">
        <v>0</v>
      </c>
      <c r="C7874">
        <v>7</v>
      </c>
      <c r="D7874" t="s">
        <v>148</v>
      </c>
      <c r="E7874" s="2">
        <v>0.79108796296296291</v>
      </c>
      <c r="F7874" s="2">
        <v>0.79155092592592591</v>
      </c>
      <c r="G7874" s="2"/>
      <c r="H7874">
        <v>2</v>
      </c>
    </row>
    <row r="7875" spans="1:8" x14ac:dyDescent="0.35">
      <c r="A7875">
        <v>148954</v>
      </c>
      <c r="B7875">
        <v>0</v>
      </c>
      <c r="C7875">
        <v>7</v>
      </c>
      <c r="D7875" t="s">
        <v>19</v>
      </c>
      <c r="E7875" s="2">
        <v>0.79502314814814812</v>
      </c>
      <c r="F7875" s="2">
        <v>0.79548611111111112</v>
      </c>
      <c r="G7875" s="2"/>
      <c r="H7875">
        <v>2</v>
      </c>
    </row>
    <row r="7876" spans="1:8" x14ac:dyDescent="0.35">
      <c r="A7876">
        <v>148954</v>
      </c>
      <c r="B7876">
        <v>0</v>
      </c>
      <c r="C7876">
        <v>7</v>
      </c>
      <c r="D7876" t="s">
        <v>146</v>
      </c>
      <c r="E7876" s="2">
        <v>0.79664351851851856</v>
      </c>
      <c r="F7876" s="2">
        <v>0.79710648148148144</v>
      </c>
      <c r="G7876" s="2"/>
      <c r="H7876" t="s">
        <v>159</v>
      </c>
    </row>
    <row r="7877" spans="1:8" x14ac:dyDescent="0.35">
      <c r="A7877">
        <v>148954</v>
      </c>
      <c r="B7877">
        <v>0</v>
      </c>
      <c r="C7877">
        <v>7</v>
      </c>
      <c r="D7877" t="s">
        <v>13</v>
      </c>
      <c r="E7877" s="2">
        <v>0.79976851851851849</v>
      </c>
      <c r="F7877" s="2">
        <v>0.80046296296296293</v>
      </c>
      <c r="G7877" s="2"/>
      <c r="H7877" t="s">
        <v>152</v>
      </c>
    </row>
    <row r="7878" spans="1:8" x14ac:dyDescent="0.35">
      <c r="A7878">
        <v>148954</v>
      </c>
      <c r="B7878">
        <v>1</v>
      </c>
      <c r="C7878">
        <v>7</v>
      </c>
      <c r="D7878" t="s">
        <v>160</v>
      </c>
      <c r="E7878" s="2">
        <v>0.80347222222222225</v>
      </c>
      <c r="F7878" s="2">
        <v>0.80393518518518514</v>
      </c>
      <c r="G7878" s="2"/>
      <c r="H7878" t="s">
        <v>152</v>
      </c>
    </row>
    <row r="7879" spans="1:8" x14ac:dyDescent="0.35">
      <c r="A7879">
        <v>148954</v>
      </c>
      <c r="B7879">
        <v>1</v>
      </c>
      <c r="C7879">
        <v>7</v>
      </c>
      <c r="D7879" t="s">
        <v>11</v>
      </c>
      <c r="E7879" s="2">
        <v>0.80648148148148147</v>
      </c>
      <c r="H7879" t="s">
        <v>161</v>
      </c>
    </row>
    <row r="7880" spans="1:8" x14ac:dyDescent="0.35">
      <c r="A7880">
        <v>148855</v>
      </c>
      <c r="B7880">
        <v>0</v>
      </c>
      <c r="C7880">
        <v>7</v>
      </c>
      <c r="D7880" t="s">
        <v>93</v>
      </c>
      <c r="F7880" s="2">
        <v>0.77673611111111107</v>
      </c>
      <c r="G7880" s="2"/>
      <c r="H7880">
        <v>1</v>
      </c>
    </row>
    <row r="7881" spans="1:8" x14ac:dyDescent="0.35">
      <c r="A7881">
        <v>148855</v>
      </c>
      <c r="B7881">
        <v>0</v>
      </c>
      <c r="C7881">
        <v>7</v>
      </c>
      <c r="D7881" t="s">
        <v>123</v>
      </c>
      <c r="E7881" s="2">
        <v>0.77847222222222223</v>
      </c>
      <c r="F7881" s="2">
        <v>0.77905092592592595</v>
      </c>
      <c r="G7881" s="2"/>
      <c r="H7881">
        <v>1</v>
      </c>
    </row>
    <row r="7882" spans="1:8" x14ac:dyDescent="0.35">
      <c r="A7882">
        <v>148855</v>
      </c>
      <c r="B7882">
        <v>0</v>
      </c>
      <c r="C7882">
        <v>7</v>
      </c>
      <c r="D7882" t="s">
        <v>21</v>
      </c>
      <c r="E7882" s="2">
        <v>0.78113425925925928</v>
      </c>
      <c r="F7882" s="2">
        <v>0.781712962962963</v>
      </c>
      <c r="G7882" s="2"/>
      <c r="H7882" t="s">
        <v>114</v>
      </c>
    </row>
    <row r="7883" spans="1:8" x14ac:dyDescent="0.35">
      <c r="A7883">
        <v>148855</v>
      </c>
      <c r="B7883">
        <v>0</v>
      </c>
      <c r="C7883">
        <v>7</v>
      </c>
      <c r="D7883" t="s">
        <v>45</v>
      </c>
      <c r="E7883" s="2">
        <v>0.78356481481481477</v>
      </c>
      <c r="F7883" s="2">
        <v>0.78530092592592593</v>
      </c>
      <c r="G7883" s="2"/>
      <c r="H7883" t="s">
        <v>152</v>
      </c>
    </row>
    <row r="7884" spans="1:8" x14ac:dyDescent="0.35">
      <c r="A7884">
        <v>148855</v>
      </c>
      <c r="B7884">
        <v>0</v>
      </c>
      <c r="C7884">
        <v>7</v>
      </c>
      <c r="D7884" t="s">
        <v>24</v>
      </c>
      <c r="E7884" s="2">
        <v>0.79282407407407407</v>
      </c>
      <c r="F7884" s="2">
        <v>0.79351851851851851</v>
      </c>
      <c r="G7884" s="2"/>
      <c r="H7884" t="s">
        <v>152</v>
      </c>
    </row>
    <row r="7885" spans="1:8" x14ac:dyDescent="0.35">
      <c r="A7885">
        <v>148855</v>
      </c>
      <c r="B7885">
        <v>0</v>
      </c>
      <c r="C7885">
        <v>7</v>
      </c>
      <c r="D7885" t="s">
        <v>113</v>
      </c>
      <c r="E7885" s="2">
        <v>0.79548611111111112</v>
      </c>
      <c r="F7885" s="2">
        <v>0.79606481481481484</v>
      </c>
      <c r="G7885" s="2"/>
      <c r="H7885" t="s">
        <v>152</v>
      </c>
    </row>
    <row r="7886" spans="1:8" x14ac:dyDescent="0.35">
      <c r="A7886">
        <v>148855</v>
      </c>
      <c r="B7886">
        <v>0</v>
      </c>
      <c r="C7886">
        <v>7</v>
      </c>
      <c r="D7886" t="s">
        <v>112</v>
      </c>
      <c r="E7886" s="2">
        <v>0.79745370370370372</v>
      </c>
      <c r="F7886" s="2">
        <v>0.79803240740740744</v>
      </c>
      <c r="G7886" s="2"/>
      <c r="H7886" t="s">
        <v>152</v>
      </c>
    </row>
    <row r="7887" spans="1:8" x14ac:dyDescent="0.35">
      <c r="A7887">
        <v>148855</v>
      </c>
      <c r="B7887">
        <v>0</v>
      </c>
      <c r="C7887">
        <v>7</v>
      </c>
      <c r="D7887" t="s">
        <v>111</v>
      </c>
      <c r="E7887" s="2">
        <v>0.79965277777777777</v>
      </c>
      <c r="F7887" s="2">
        <v>0.80011574074074077</v>
      </c>
      <c r="G7887" s="2"/>
      <c r="H7887" t="s">
        <v>152</v>
      </c>
    </row>
    <row r="7888" spans="1:8" x14ac:dyDescent="0.35">
      <c r="A7888">
        <v>148855</v>
      </c>
      <c r="B7888">
        <v>0</v>
      </c>
      <c r="C7888">
        <v>7</v>
      </c>
      <c r="D7888" t="s">
        <v>109</v>
      </c>
      <c r="E7888" s="2">
        <v>0.80162037037037037</v>
      </c>
      <c r="F7888" s="2">
        <v>0.80208333333333337</v>
      </c>
      <c r="G7888" s="2"/>
      <c r="H7888" t="s">
        <v>152</v>
      </c>
    </row>
    <row r="7889" spans="1:8" x14ac:dyDescent="0.35">
      <c r="A7889">
        <v>148855</v>
      </c>
      <c r="B7889">
        <v>0</v>
      </c>
      <c r="C7889">
        <v>7</v>
      </c>
      <c r="D7889" t="s">
        <v>39</v>
      </c>
      <c r="E7889" s="2">
        <v>0.8041666666666667</v>
      </c>
      <c r="F7889" s="2">
        <v>0.80486111111111114</v>
      </c>
      <c r="G7889" s="2"/>
      <c r="H7889">
        <v>5</v>
      </c>
    </row>
    <row r="7890" spans="1:8" x14ac:dyDescent="0.35">
      <c r="A7890">
        <v>148855</v>
      </c>
      <c r="B7890">
        <v>0</v>
      </c>
      <c r="C7890">
        <v>7</v>
      </c>
      <c r="D7890" t="s">
        <v>108</v>
      </c>
      <c r="E7890" s="2">
        <v>0.80740740740740746</v>
      </c>
      <c r="F7890" s="2">
        <v>0.80787037037037035</v>
      </c>
      <c r="G7890" s="2"/>
      <c r="H7890">
        <v>1</v>
      </c>
    </row>
    <row r="7891" spans="1:8" x14ac:dyDescent="0.35">
      <c r="A7891">
        <v>148855</v>
      </c>
      <c r="B7891">
        <v>0</v>
      </c>
      <c r="C7891">
        <v>7</v>
      </c>
      <c r="D7891" t="s">
        <v>107</v>
      </c>
      <c r="E7891" s="2">
        <v>0.80949074074074079</v>
      </c>
      <c r="F7891" s="2">
        <v>0.80995370370370368</v>
      </c>
      <c r="G7891" s="2"/>
      <c r="H7891">
        <v>1</v>
      </c>
    </row>
    <row r="7892" spans="1:8" x14ac:dyDescent="0.35">
      <c r="A7892">
        <v>148855</v>
      </c>
      <c r="B7892">
        <v>0</v>
      </c>
      <c r="C7892">
        <v>7</v>
      </c>
      <c r="D7892" t="s">
        <v>106</v>
      </c>
      <c r="E7892" s="2">
        <v>0.81111111111111112</v>
      </c>
      <c r="F7892" s="2">
        <v>0.81157407407407411</v>
      </c>
      <c r="G7892" s="2"/>
      <c r="H7892">
        <v>1</v>
      </c>
    </row>
    <row r="7893" spans="1:8" x14ac:dyDescent="0.35">
      <c r="A7893">
        <v>148855</v>
      </c>
      <c r="B7893">
        <v>0</v>
      </c>
      <c r="C7893">
        <v>7</v>
      </c>
      <c r="D7893" t="s">
        <v>105</v>
      </c>
      <c r="E7893" s="2">
        <v>0.81331018518518516</v>
      </c>
      <c r="F7893" s="2">
        <v>0.81377314814814816</v>
      </c>
      <c r="G7893" s="2"/>
      <c r="H7893">
        <v>1</v>
      </c>
    </row>
    <row r="7894" spans="1:8" x14ac:dyDescent="0.35">
      <c r="A7894">
        <v>148855</v>
      </c>
      <c r="B7894">
        <v>0</v>
      </c>
      <c r="C7894">
        <v>7</v>
      </c>
      <c r="D7894" t="s">
        <v>104</v>
      </c>
      <c r="E7894" s="2">
        <v>0.81550925925925921</v>
      </c>
      <c r="F7894" s="2">
        <v>0.81597222222222221</v>
      </c>
      <c r="G7894" s="2"/>
      <c r="H7894">
        <v>1</v>
      </c>
    </row>
    <row r="7895" spans="1:8" x14ac:dyDescent="0.35">
      <c r="A7895">
        <v>148855</v>
      </c>
      <c r="B7895">
        <v>0</v>
      </c>
      <c r="C7895">
        <v>7</v>
      </c>
      <c r="D7895" t="s">
        <v>103</v>
      </c>
      <c r="E7895" s="2">
        <v>0.81828703703703709</v>
      </c>
      <c r="F7895" s="2">
        <v>0.81874999999999998</v>
      </c>
      <c r="G7895" s="2"/>
      <c r="H7895">
        <v>1</v>
      </c>
    </row>
    <row r="7896" spans="1:8" x14ac:dyDescent="0.35">
      <c r="A7896">
        <v>148855</v>
      </c>
      <c r="B7896">
        <v>0</v>
      </c>
      <c r="C7896">
        <v>7</v>
      </c>
      <c r="D7896" t="s">
        <v>102</v>
      </c>
      <c r="E7896" s="2">
        <v>0.82118055555555558</v>
      </c>
      <c r="F7896" s="2">
        <v>0.82164351851851847</v>
      </c>
      <c r="G7896" s="2"/>
      <c r="H7896">
        <v>1</v>
      </c>
    </row>
    <row r="7897" spans="1:8" x14ac:dyDescent="0.35">
      <c r="A7897">
        <v>148855</v>
      </c>
      <c r="B7897">
        <v>0</v>
      </c>
      <c r="C7897">
        <v>7</v>
      </c>
      <c r="D7897" t="s">
        <v>8</v>
      </c>
      <c r="E7897" s="2">
        <v>0.82511574074074079</v>
      </c>
      <c r="H7897">
        <v>1</v>
      </c>
    </row>
    <row r="7898" spans="1:8" x14ac:dyDescent="0.35">
      <c r="A7898">
        <v>147156</v>
      </c>
      <c r="B7898">
        <v>0</v>
      </c>
      <c r="C7898">
        <v>7</v>
      </c>
      <c r="D7898" t="s">
        <v>18</v>
      </c>
      <c r="F7898" s="2">
        <v>0.7768518518518519</v>
      </c>
      <c r="G7898" s="2"/>
      <c r="H7898" t="s">
        <v>124</v>
      </c>
    </row>
    <row r="7899" spans="1:8" x14ac:dyDescent="0.35">
      <c r="A7899">
        <v>147156</v>
      </c>
      <c r="B7899">
        <v>0</v>
      </c>
      <c r="C7899">
        <v>7</v>
      </c>
      <c r="D7899" t="s">
        <v>17</v>
      </c>
      <c r="E7899" s="2">
        <v>0.77916666666666667</v>
      </c>
      <c r="F7899" s="2">
        <v>0.77962962962962967</v>
      </c>
      <c r="G7899" s="2"/>
      <c r="H7899">
        <v>2</v>
      </c>
    </row>
    <row r="7900" spans="1:8" x14ac:dyDescent="0.35">
      <c r="A7900">
        <v>147156</v>
      </c>
      <c r="B7900">
        <v>0</v>
      </c>
      <c r="C7900">
        <v>7</v>
      </c>
      <c r="D7900" t="s">
        <v>125</v>
      </c>
      <c r="E7900" s="2">
        <v>0.78125</v>
      </c>
      <c r="F7900" s="2">
        <v>0.781712962962963</v>
      </c>
      <c r="G7900" s="2"/>
      <c r="H7900">
        <v>2</v>
      </c>
    </row>
    <row r="7901" spans="1:8" x14ac:dyDescent="0.35">
      <c r="A7901">
        <v>147156</v>
      </c>
      <c r="B7901">
        <v>0</v>
      </c>
      <c r="C7901">
        <v>7</v>
      </c>
      <c r="D7901" t="s">
        <v>126</v>
      </c>
      <c r="E7901" s="2">
        <v>0.78379629629629632</v>
      </c>
      <c r="F7901" s="2">
        <v>0.78449074074074077</v>
      </c>
      <c r="G7901" s="2"/>
      <c r="H7901" t="s">
        <v>127</v>
      </c>
    </row>
    <row r="7902" spans="1:8" x14ac:dyDescent="0.35">
      <c r="A7902">
        <v>147156</v>
      </c>
      <c r="B7902">
        <v>0</v>
      </c>
      <c r="C7902">
        <v>7</v>
      </c>
      <c r="D7902" t="s">
        <v>128</v>
      </c>
      <c r="E7902" s="2">
        <v>0.78599537037037037</v>
      </c>
      <c r="F7902" s="2">
        <v>0.78645833333333337</v>
      </c>
      <c r="G7902" s="2"/>
      <c r="H7902" t="s">
        <v>110</v>
      </c>
    </row>
    <row r="7903" spans="1:8" x14ac:dyDescent="0.35">
      <c r="A7903">
        <v>147156</v>
      </c>
      <c r="B7903">
        <v>0</v>
      </c>
      <c r="C7903">
        <v>7</v>
      </c>
      <c r="D7903" t="s">
        <v>129</v>
      </c>
      <c r="E7903" s="2">
        <v>0.78784722222222225</v>
      </c>
      <c r="F7903" s="2">
        <v>0.78831018518518514</v>
      </c>
      <c r="G7903" s="2"/>
      <c r="H7903" t="s">
        <v>110</v>
      </c>
    </row>
    <row r="7904" spans="1:8" x14ac:dyDescent="0.35">
      <c r="A7904">
        <v>147156</v>
      </c>
      <c r="B7904">
        <v>0</v>
      </c>
      <c r="C7904">
        <v>7</v>
      </c>
      <c r="D7904" t="s">
        <v>130</v>
      </c>
      <c r="E7904" s="2">
        <v>0.78969907407407403</v>
      </c>
      <c r="F7904" s="2">
        <v>0.79027777777777775</v>
      </c>
      <c r="G7904" s="2"/>
      <c r="H7904" t="s">
        <v>110</v>
      </c>
    </row>
    <row r="7905" spans="1:8" x14ac:dyDescent="0.35">
      <c r="A7905">
        <v>147156</v>
      </c>
      <c r="B7905">
        <v>0</v>
      </c>
      <c r="C7905">
        <v>7</v>
      </c>
      <c r="D7905" t="s">
        <v>45</v>
      </c>
      <c r="E7905" s="2">
        <v>0.79178240740740746</v>
      </c>
      <c r="F7905" s="2">
        <v>0.79270833333333335</v>
      </c>
      <c r="G7905" s="2"/>
      <c r="H7905" t="s">
        <v>110</v>
      </c>
    </row>
    <row r="7906" spans="1:8" x14ac:dyDescent="0.35">
      <c r="A7906">
        <v>147156</v>
      </c>
      <c r="B7906">
        <v>0</v>
      </c>
      <c r="C7906">
        <v>7</v>
      </c>
      <c r="D7906" t="s">
        <v>21</v>
      </c>
      <c r="E7906" s="2">
        <v>0.79456018518518523</v>
      </c>
      <c r="H7906" t="s">
        <v>114</v>
      </c>
    </row>
    <row r="7907" spans="1:8" x14ac:dyDescent="0.35">
      <c r="A7907">
        <v>147958</v>
      </c>
      <c r="B7907">
        <v>0</v>
      </c>
      <c r="C7907">
        <v>7</v>
      </c>
      <c r="D7907" t="s">
        <v>11</v>
      </c>
      <c r="F7907" s="2">
        <v>0.77777777777777779</v>
      </c>
      <c r="G7907" s="2"/>
      <c r="H7907" t="s">
        <v>161</v>
      </c>
    </row>
    <row r="7908" spans="1:8" x14ac:dyDescent="0.35">
      <c r="A7908">
        <v>147958</v>
      </c>
      <c r="B7908">
        <v>0</v>
      </c>
      <c r="C7908">
        <v>7</v>
      </c>
      <c r="D7908" t="s">
        <v>160</v>
      </c>
      <c r="E7908" s="2">
        <v>0.78020833333333328</v>
      </c>
      <c r="F7908" s="2">
        <v>0.78090277777777772</v>
      </c>
      <c r="G7908" s="2"/>
      <c r="H7908" t="s">
        <v>110</v>
      </c>
    </row>
    <row r="7909" spans="1:8" x14ac:dyDescent="0.35">
      <c r="A7909">
        <v>147958</v>
      </c>
      <c r="B7909">
        <v>1</v>
      </c>
      <c r="C7909">
        <v>7</v>
      </c>
      <c r="D7909" t="s">
        <v>13</v>
      </c>
      <c r="E7909" s="2">
        <v>0.78437500000000004</v>
      </c>
      <c r="F7909" s="2">
        <v>0.78506944444444449</v>
      </c>
      <c r="G7909" s="2"/>
      <c r="H7909" t="s">
        <v>110</v>
      </c>
    </row>
    <row r="7910" spans="1:8" x14ac:dyDescent="0.35">
      <c r="A7910">
        <v>147958</v>
      </c>
      <c r="B7910">
        <v>1</v>
      </c>
      <c r="C7910">
        <v>7</v>
      </c>
      <c r="D7910" t="s">
        <v>146</v>
      </c>
      <c r="E7910" s="2">
        <v>0.78715277777777781</v>
      </c>
      <c r="F7910" s="2">
        <v>0.7876157407407407</v>
      </c>
      <c r="G7910" s="2"/>
      <c r="H7910" t="s">
        <v>147</v>
      </c>
    </row>
    <row r="7911" spans="1:8" x14ac:dyDescent="0.35">
      <c r="A7911">
        <v>147958</v>
      </c>
      <c r="B7911">
        <v>1</v>
      </c>
      <c r="C7911">
        <v>7</v>
      </c>
      <c r="D7911" t="s">
        <v>19</v>
      </c>
      <c r="E7911" s="2">
        <v>0.78877314814814814</v>
      </c>
      <c r="F7911" s="2">
        <v>0.78923611111111114</v>
      </c>
      <c r="G7911" s="2"/>
      <c r="H7911">
        <v>1</v>
      </c>
    </row>
    <row r="7912" spans="1:8" x14ac:dyDescent="0.35">
      <c r="A7912">
        <v>147958</v>
      </c>
      <c r="B7912">
        <v>1</v>
      </c>
      <c r="C7912">
        <v>7</v>
      </c>
      <c r="D7912" t="s">
        <v>148</v>
      </c>
      <c r="E7912" s="2">
        <v>0.7924768518518519</v>
      </c>
      <c r="F7912" s="2">
        <v>0.79293981481481479</v>
      </c>
      <c r="G7912" s="2"/>
      <c r="H7912">
        <v>1</v>
      </c>
    </row>
    <row r="7913" spans="1:8" x14ac:dyDescent="0.35">
      <c r="A7913">
        <v>147958</v>
      </c>
      <c r="B7913">
        <v>1</v>
      </c>
      <c r="C7913">
        <v>7</v>
      </c>
      <c r="D7913" t="s">
        <v>149</v>
      </c>
      <c r="E7913" s="2">
        <v>0.79467592592592595</v>
      </c>
      <c r="F7913" s="2">
        <v>0.79525462962962967</v>
      </c>
      <c r="G7913" s="2"/>
      <c r="H7913">
        <v>1</v>
      </c>
    </row>
    <row r="7914" spans="1:8" x14ac:dyDescent="0.35">
      <c r="A7914">
        <v>147958</v>
      </c>
      <c r="B7914">
        <v>1</v>
      </c>
      <c r="C7914">
        <v>7</v>
      </c>
      <c r="D7914" t="s">
        <v>150</v>
      </c>
      <c r="E7914" s="2">
        <v>0.796875</v>
      </c>
      <c r="F7914" s="2">
        <v>0.79756944444444444</v>
      </c>
      <c r="G7914" s="2"/>
      <c r="H7914">
        <v>1</v>
      </c>
    </row>
    <row r="7915" spans="1:8" x14ac:dyDescent="0.35">
      <c r="A7915">
        <v>147958</v>
      </c>
      <c r="B7915">
        <v>1</v>
      </c>
      <c r="C7915">
        <v>7</v>
      </c>
      <c r="D7915" t="s">
        <v>151</v>
      </c>
      <c r="E7915" s="2">
        <v>0.79895833333333333</v>
      </c>
      <c r="F7915" s="2">
        <v>0.79942129629629632</v>
      </c>
      <c r="G7915" s="2"/>
      <c r="H7915">
        <v>1</v>
      </c>
    </row>
    <row r="7916" spans="1:8" x14ac:dyDescent="0.35">
      <c r="A7916">
        <v>147958</v>
      </c>
      <c r="B7916">
        <v>1</v>
      </c>
      <c r="C7916">
        <v>7</v>
      </c>
      <c r="D7916" t="s">
        <v>90</v>
      </c>
      <c r="E7916" s="2">
        <v>0.80081018518518521</v>
      </c>
      <c r="F7916" s="2">
        <v>0.80150462962962965</v>
      </c>
      <c r="G7916" s="2"/>
      <c r="H7916">
        <v>1</v>
      </c>
    </row>
    <row r="7917" spans="1:8" x14ac:dyDescent="0.35">
      <c r="A7917">
        <v>147958</v>
      </c>
      <c r="B7917">
        <v>1</v>
      </c>
      <c r="C7917">
        <v>7</v>
      </c>
      <c r="D7917" t="s">
        <v>59</v>
      </c>
      <c r="E7917" s="2">
        <v>0.80289351851851853</v>
      </c>
      <c r="F7917" s="2">
        <v>0.80335648148148153</v>
      </c>
      <c r="G7917" s="2"/>
      <c r="H7917">
        <v>1</v>
      </c>
    </row>
    <row r="7918" spans="1:8" x14ac:dyDescent="0.35">
      <c r="A7918">
        <v>147958</v>
      </c>
      <c r="B7918">
        <v>1</v>
      </c>
      <c r="C7918">
        <v>7</v>
      </c>
      <c r="D7918" t="s">
        <v>144</v>
      </c>
      <c r="E7918" s="2">
        <v>0.80439814814814814</v>
      </c>
      <c r="F7918" s="2">
        <v>0.80486111111111114</v>
      </c>
      <c r="G7918" s="2"/>
      <c r="H7918">
        <v>1</v>
      </c>
    </row>
    <row r="7919" spans="1:8" x14ac:dyDescent="0.35">
      <c r="A7919">
        <v>147958</v>
      </c>
      <c r="B7919">
        <v>1</v>
      </c>
      <c r="C7919">
        <v>7</v>
      </c>
      <c r="D7919" t="s">
        <v>9</v>
      </c>
      <c r="E7919" s="2">
        <v>0.80636574074074074</v>
      </c>
      <c r="H7919">
        <v>1</v>
      </c>
    </row>
    <row r="7920" spans="1:8" x14ac:dyDescent="0.35">
      <c r="A7920">
        <v>145551</v>
      </c>
      <c r="B7920">
        <v>0</v>
      </c>
      <c r="C7920">
        <v>7</v>
      </c>
      <c r="D7920" t="s">
        <v>21</v>
      </c>
      <c r="F7920" s="2">
        <v>0.77777777777777779</v>
      </c>
      <c r="G7920" s="2"/>
      <c r="H7920" t="s">
        <v>114</v>
      </c>
    </row>
    <row r="7921" spans="1:8" x14ac:dyDescent="0.35">
      <c r="A7921">
        <v>145551</v>
      </c>
      <c r="B7921">
        <v>0</v>
      </c>
      <c r="C7921">
        <v>7</v>
      </c>
      <c r="D7921" t="s">
        <v>45</v>
      </c>
      <c r="E7921" s="2">
        <v>0.77986111111111112</v>
      </c>
      <c r="F7921" s="2">
        <v>0.78182870370370372</v>
      </c>
      <c r="G7921" s="2"/>
      <c r="H7921" t="s">
        <v>152</v>
      </c>
    </row>
    <row r="7922" spans="1:8" x14ac:dyDescent="0.35">
      <c r="A7922">
        <v>145551</v>
      </c>
      <c r="B7922">
        <v>0</v>
      </c>
      <c r="C7922">
        <v>7</v>
      </c>
      <c r="D7922" t="s">
        <v>130</v>
      </c>
      <c r="E7922" s="2">
        <v>0.78344907407407405</v>
      </c>
      <c r="F7922" s="2">
        <v>0.78402777777777777</v>
      </c>
      <c r="G7922" s="2"/>
      <c r="H7922" t="s">
        <v>152</v>
      </c>
    </row>
    <row r="7923" spans="1:8" x14ac:dyDescent="0.35">
      <c r="A7923">
        <v>145551</v>
      </c>
      <c r="B7923">
        <v>0</v>
      </c>
      <c r="C7923">
        <v>7</v>
      </c>
      <c r="D7923" t="s">
        <v>129</v>
      </c>
      <c r="E7923" s="2">
        <v>0.78530092592592593</v>
      </c>
      <c r="F7923" s="2">
        <v>0.78576388888888893</v>
      </c>
      <c r="G7923" s="2"/>
      <c r="H7923" t="s">
        <v>152</v>
      </c>
    </row>
    <row r="7924" spans="1:8" x14ac:dyDescent="0.35">
      <c r="A7924">
        <v>145551</v>
      </c>
      <c r="B7924">
        <v>0</v>
      </c>
      <c r="C7924">
        <v>7</v>
      </c>
      <c r="D7924" t="s">
        <v>128</v>
      </c>
      <c r="E7924" s="2">
        <v>0.78726851851851853</v>
      </c>
      <c r="F7924" s="2">
        <v>0.78773148148148153</v>
      </c>
      <c r="G7924" s="2"/>
      <c r="H7924" t="s">
        <v>152</v>
      </c>
    </row>
    <row r="7925" spans="1:8" x14ac:dyDescent="0.35">
      <c r="A7925">
        <v>145551</v>
      </c>
      <c r="B7925">
        <v>0</v>
      </c>
      <c r="C7925">
        <v>7</v>
      </c>
      <c r="D7925" t="s">
        <v>126</v>
      </c>
      <c r="E7925" s="2">
        <v>0.78923611111111114</v>
      </c>
      <c r="F7925" s="2">
        <v>0.78993055555555558</v>
      </c>
      <c r="G7925" s="2"/>
      <c r="H7925" t="s">
        <v>162</v>
      </c>
    </row>
    <row r="7926" spans="1:8" x14ac:dyDescent="0.35">
      <c r="A7926">
        <v>145551</v>
      </c>
      <c r="B7926">
        <v>0</v>
      </c>
      <c r="C7926">
        <v>7</v>
      </c>
      <c r="D7926" t="s">
        <v>125</v>
      </c>
      <c r="E7926" s="2">
        <v>0.79166666666666663</v>
      </c>
      <c r="F7926" s="2">
        <v>0.79212962962962963</v>
      </c>
      <c r="G7926" s="2"/>
      <c r="H7926">
        <v>1</v>
      </c>
    </row>
    <row r="7927" spans="1:8" x14ac:dyDescent="0.35">
      <c r="A7927">
        <v>145551</v>
      </c>
      <c r="B7927">
        <v>0</v>
      </c>
      <c r="C7927">
        <v>7</v>
      </c>
      <c r="D7927" t="s">
        <v>17</v>
      </c>
      <c r="E7927" s="2">
        <v>0.79340277777777779</v>
      </c>
      <c r="F7927" s="2">
        <v>0.79386574074074079</v>
      </c>
      <c r="G7927" s="2"/>
      <c r="H7927">
        <v>1</v>
      </c>
    </row>
    <row r="7928" spans="1:8" x14ac:dyDescent="0.35">
      <c r="A7928">
        <v>145551</v>
      </c>
      <c r="B7928">
        <v>0</v>
      </c>
      <c r="C7928">
        <v>7</v>
      </c>
      <c r="D7928" t="s">
        <v>18</v>
      </c>
      <c r="E7928" s="2">
        <v>0.79594907407407411</v>
      </c>
      <c r="F7928" s="2">
        <v>0.796412037037037</v>
      </c>
      <c r="G7928" s="2"/>
      <c r="H7928">
        <v>1</v>
      </c>
    </row>
    <row r="7929" spans="1:8" x14ac:dyDescent="0.35">
      <c r="A7929">
        <v>145551</v>
      </c>
      <c r="B7929">
        <v>0</v>
      </c>
      <c r="C7929">
        <v>7</v>
      </c>
      <c r="D7929" t="s">
        <v>163</v>
      </c>
      <c r="E7929" s="2">
        <v>0.79768518518518516</v>
      </c>
      <c r="F7929" s="2">
        <v>0.79814814814814816</v>
      </c>
      <c r="G7929" s="2"/>
      <c r="H7929">
        <v>1</v>
      </c>
    </row>
    <row r="7930" spans="1:8" x14ac:dyDescent="0.35">
      <c r="A7930">
        <v>145551</v>
      </c>
      <c r="B7930">
        <v>0</v>
      </c>
      <c r="C7930">
        <v>7</v>
      </c>
      <c r="D7930" t="s">
        <v>164</v>
      </c>
      <c r="E7930" s="2">
        <v>0.80023148148148149</v>
      </c>
      <c r="F7930" s="2">
        <v>0.80069444444444449</v>
      </c>
      <c r="G7930" s="2"/>
      <c r="H7930">
        <v>1</v>
      </c>
    </row>
    <row r="7931" spans="1:8" x14ac:dyDescent="0.35">
      <c r="A7931">
        <v>145551</v>
      </c>
      <c r="B7931">
        <v>0</v>
      </c>
      <c r="C7931">
        <v>7</v>
      </c>
      <c r="D7931" t="s">
        <v>165</v>
      </c>
      <c r="E7931" s="2">
        <v>0.80277777777777781</v>
      </c>
      <c r="F7931" s="2">
        <v>0.8032407407407407</v>
      </c>
      <c r="G7931" s="2"/>
      <c r="H7931">
        <v>1</v>
      </c>
    </row>
    <row r="7932" spans="1:8" x14ac:dyDescent="0.35">
      <c r="A7932">
        <v>145551</v>
      </c>
      <c r="B7932">
        <v>0</v>
      </c>
      <c r="C7932">
        <v>7</v>
      </c>
      <c r="D7932" t="s">
        <v>26</v>
      </c>
      <c r="E7932" s="2">
        <v>0.8056712962962963</v>
      </c>
      <c r="H7932">
        <v>2</v>
      </c>
    </row>
    <row r="7933" spans="1:8" x14ac:dyDescent="0.35">
      <c r="A7933">
        <v>145558</v>
      </c>
      <c r="B7933">
        <v>0</v>
      </c>
      <c r="C7933">
        <v>7</v>
      </c>
      <c r="D7933" t="s">
        <v>26</v>
      </c>
      <c r="F7933" s="2">
        <v>0.77777777777777779</v>
      </c>
      <c r="G7933" s="2"/>
      <c r="H7933">
        <v>2</v>
      </c>
    </row>
    <row r="7934" spans="1:8" x14ac:dyDescent="0.35">
      <c r="A7934">
        <v>145558</v>
      </c>
      <c r="B7934">
        <v>0</v>
      </c>
      <c r="C7934">
        <v>7</v>
      </c>
      <c r="D7934" t="s">
        <v>165</v>
      </c>
      <c r="E7934" s="2">
        <v>0.77951388888888884</v>
      </c>
      <c r="F7934" s="2">
        <v>0.77997685185185184</v>
      </c>
      <c r="G7934" s="2"/>
      <c r="H7934">
        <v>2</v>
      </c>
    </row>
    <row r="7935" spans="1:8" x14ac:dyDescent="0.35">
      <c r="A7935">
        <v>145558</v>
      </c>
      <c r="B7935">
        <v>0</v>
      </c>
      <c r="C7935">
        <v>7</v>
      </c>
      <c r="D7935" t="s">
        <v>164</v>
      </c>
      <c r="E7935" s="2">
        <v>0.78217592592592589</v>
      </c>
      <c r="F7935" s="2">
        <v>0.78263888888888888</v>
      </c>
      <c r="G7935" s="2"/>
      <c r="H7935">
        <v>2</v>
      </c>
    </row>
    <row r="7936" spans="1:8" x14ac:dyDescent="0.35">
      <c r="A7936">
        <v>145558</v>
      </c>
      <c r="B7936">
        <v>0</v>
      </c>
      <c r="C7936">
        <v>7</v>
      </c>
      <c r="D7936" t="s">
        <v>163</v>
      </c>
      <c r="E7936" s="2">
        <v>0.78483796296296293</v>
      </c>
      <c r="F7936" s="2">
        <v>0.78530092592592593</v>
      </c>
      <c r="G7936" s="2"/>
      <c r="H7936">
        <v>2</v>
      </c>
    </row>
    <row r="7937" spans="1:8" x14ac:dyDescent="0.35">
      <c r="A7937">
        <v>145558</v>
      </c>
      <c r="B7937">
        <v>0</v>
      </c>
      <c r="C7937">
        <v>7</v>
      </c>
      <c r="D7937" t="s">
        <v>18</v>
      </c>
      <c r="E7937" s="2">
        <v>0.78680555555555554</v>
      </c>
      <c r="F7937" s="2">
        <v>0.78726851851851853</v>
      </c>
      <c r="G7937" s="2"/>
      <c r="H7937">
        <v>2</v>
      </c>
    </row>
    <row r="7938" spans="1:8" x14ac:dyDescent="0.35">
      <c r="A7938">
        <v>145558</v>
      </c>
      <c r="B7938">
        <v>0</v>
      </c>
      <c r="C7938">
        <v>7</v>
      </c>
      <c r="D7938" t="s">
        <v>17</v>
      </c>
      <c r="E7938" s="2">
        <v>0.7895833333333333</v>
      </c>
      <c r="F7938" s="2">
        <v>0.7900462962962963</v>
      </c>
      <c r="G7938" s="2"/>
      <c r="H7938">
        <v>2</v>
      </c>
    </row>
    <row r="7939" spans="1:8" x14ac:dyDescent="0.35">
      <c r="A7939">
        <v>145558</v>
      </c>
      <c r="B7939">
        <v>0</v>
      </c>
      <c r="C7939">
        <v>7</v>
      </c>
      <c r="D7939" t="s">
        <v>125</v>
      </c>
      <c r="E7939" s="2">
        <v>0.79155092592592591</v>
      </c>
      <c r="F7939" s="2">
        <v>0.79201388888888891</v>
      </c>
      <c r="G7939" s="2"/>
      <c r="H7939">
        <v>2</v>
      </c>
    </row>
    <row r="7940" spans="1:8" x14ac:dyDescent="0.35">
      <c r="A7940">
        <v>145558</v>
      </c>
      <c r="B7940">
        <v>0</v>
      </c>
      <c r="C7940">
        <v>7</v>
      </c>
      <c r="D7940" t="s">
        <v>126</v>
      </c>
      <c r="E7940" s="2">
        <v>0.79421296296296295</v>
      </c>
      <c r="F7940" s="2">
        <v>0.7949074074074074</v>
      </c>
      <c r="G7940" s="2"/>
      <c r="H7940" t="s">
        <v>127</v>
      </c>
    </row>
    <row r="7941" spans="1:8" x14ac:dyDescent="0.35">
      <c r="A7941">
        <v>145558</v>
      </c>
      <c r="B7941">
        <v>0</v>
      </c>
      <c r="C7941">
        <v>7</v>
      </c>
      <c r="D7941" t="s">
        <v>128</v>
      </c>
      <c r="E7941" s="2">
        <v>0.796412037037037</v>
      </c>
      <c r="F7941" s="2">
        <v>0.796875</v>
      </c>
      <c r="G7941" s="2"/>
      <c r="H7941" t="s">
        <v>110</v>
      </c>
    </row>
    <row r="7942" spans="1:8" x14ac:dyDescent="0.35">
      <c r="A7942">
        <v>145558</v>
      </c>
      <c r="B7942">
        <v>0</v>
      </c>
      <c r="C7942">
        <v>7</v>
      </c>
      <c r="D7942" t="s">
        <v>129</v>
      </c>
      <c r="E7942" s="2">
        <v>0.79826388888888888</v>
      </c>
      <c r="F7942" s="2">
        <v>0.79872685185185188</v>
      </c>
      <c r="G7942" s="2"/>
      <c r="H7942" t="s">
        <v>110</v>
      </c>
    </row>
    <row r="7943" spans="1:8" x14ac:dyDescent="0.35">
      <c r="A7943">
        <v>145558</v>
      </c>
      <c r="B7943">
        <v>0</v>
      </c>
      <c r="C7943">
        <v>7</v>
      </c>
      <c r="D7943" t="s">
        <v>130</v>
      </c>
      <c r="E7943" s="2">
        <v>0.80011574074074077</v>
      </c>
      <c r="F7943" s="2">
        <v>0.80069444444444449</v>
      </c>
      <c r="G7943" s="2"/>
      <c r="H7943" t="s">
        <v>110</v>
      </c>
    </row>
    <row r="7944" spans="1:8" x14ac:dyDescent="0.35">
      <c r="A7944">
        <v>145558</v>
      </c>
      <c r="B7944">
        <v>0</v>
      </c>
      <c r="C7944">
        <v>7</v>
      </c>
      <c r="D7944" t="s">
        <v>45</v>
      </c>
      <c r="E7944" s="2">
        <v>0.80219907407407409</v>
      </c>
      <c r="F7944" s="2">
        <v>0.80312499999999998</v>
      </c>
      <c r="G7944" s="2"/>
      <c r="H7944" t="s">
        <v>110</v>
      </c>
    </row>
    <row r="7945" spans="1:8" x14ac:dyDescent="0.35">
      <c r="A7945">
        <v>145558</v>
      </c>
      <c r="B7945">
        <v>0</v>
      </c>
      <c r="C7945">
        <v>7</v>
      </c>
      <c r="D7945" t="s">
        <v>21</v>
      </c>
      <c r="E7945" s="2">
        <v>0.80497685185185186</v>
      </c>
      <c r="H7945" t="s">
        <v>114</v>
      </c>
    </row>
    <row r="7946" spans="1:8" x14ac:dyDescent="0.35">
      <c r="A7946">
        <v>147257</v>
      </c>
      <c r="B7946">
        <v>0</v>
      </c>
      <c r="C7946">
        <v>7</v>
      </c>
      <c r="D7946" t="s">
        <v>23</v>
      </c>
      <c r="F7946" s="2">
        <v>0.77800925925925923</v>
      </c>
      <c r="G7946" s="2"/>
      <c r="H7946">
        <v>1</v>
      </c>
    </row>
    <row r="7947" spans="1:8" x14ac:dyDescent="0.35">
      <c r="A7947">
        <v>147257</v>
      </c>
      <c r="B7947">
        <v>0</v>
      </c>
      <c r="C7947">
        <v>7</v>
      </c>
      <c r="D7947" t="s">
        <v>145</v>
      </c>
      <c r="E7947" s="2">
        <v>0.78032407407407411</v>
      </c>
      <c r="F7947" s="2">
        <v>0.780787037037037</v>
      </c>
      <c r="G7947" s="2"/>
      <c r="H7947">
        <v>1</v>
      </c>
    </row>
    <row r="7948" spans="1:8" x14ac:dyDescent="0.35">
      <c r="A7948">
        <v>147257</v>
      </c>
      <c r="B7948">
        <v>0</v>
      </c>
      <c r="C7948">
        <v>7</v>
      </c>
      <c r="D7948" t="s">
        <v>146</v>
      </c>
      <c r="E7948" s="2">
        <v>0.78217592592592589</v>
      </c>
      <c r="F7948" s="2">
        <v>0.78263888888888888</v>
      </c>
      <c r="G7948" s="2"/>
      <c r="H7948" t="s">
        <v>147</v>
      </c>
    </row>
    <row r="7949" spans="1:8" x14ac:dyDescent="0.35">
      <c r="A7949">
        <v>147257</v>
      </c>
      <c r="B7949">
        <v>0</v>
      </c>
      <c r="C7949">
        <v>7</v>
      </c>
      <c r="D7949" t="s">
        <v>19</v>
      </c>
      <c r="E7949" s="2">
        <v>0.78356481481481477</v>
      </c>
      <c r="F7949" s="2">
        <v>0.78402777777777777</v>
      </c>
      <c r="G7949" s="2"/>
      <c r="H7949">
        <v>1</v>
      </c>
    </row>
    <row r="7950" spans="1:8" x14ac:dyDescent="0.35">
      <c r="A7950">
        <v>147257</v>
      </c>
      <c r="B7950">
        <v>0</v>
      </c>
      <c r="C7950">
        <v>7</v>
      </c>
      <c r="D7950" t="s">
        <v>148</v>
      </c>
      <c r="E7950" s="2">
        <v>0.78680555555555554</v>
      </c>
      <c r="F7950" s="2">
        <v>0.78726851851851853</v>
      </c>
      <c r="G7950" s="2"/>
      <c r="H7950">
        <v>1</v>
      </c>
    </row>
    <row r="7951" spans="1:8" x14ac:dyDescent="0.35">
      <c r="A7951">
        <v>147257</v>
      </c>
      <c r="B7951">
        <v>0</v>
      </c>
      <c r="C7951">
        <v>7</v>
      </c>
      <c r="D7951" t="s">
        <v>149</v>
      </c>
      <c r="E7951" s="2">
        <v>0.78865740740740742</v>
      </c>
      <c r="F7951" s="2">
        <v>0.78923611111111114</v>
      </c>
      <c r="G7951" s="2"/>
      <c r="H7951">
        <v>1</v>
      </c>
    </row>
    <row r="7952" spans="1:8" x14ac:dyDescent="0.35">
      <c r="A7952">
        <v>147257</v>
      </c>
      <c r="B7952">
        <v>0</v>
      </c>
      <c r="C7952">
        <v>7</v>
      </c>
      <c r="D7952" t="s">
        <v>150</v>
      </c>
      <c r="E7952" s="2">
        <v>0.79062500000000002</v>
      </c>
      <c r="F7952" s="2">
        <v>0.79131944444444446</v>
      </c>
      <c r="G7952" s="2"/>
      <c r="H7952">
        <v>1</v>
      </c>
    </row>
    <row r="7953" spans="1:8" x14ac:dyDescent="0.35">
      <c r="A7953">
        <v>147257</v>
      </c>
      <c r="B7953">
        <v>0</v>
      </c>
      <c r="C7953">
        <v>7</v>
      </c>
      <c r="D7953" t="s">
        <v>151</v>
      </c>
      <c r="E7953" s="2">
        <v>0.7924768518518519</v>
      </c>
      <c r="F7953" s="2">
        <v>0.79293981481481479</v>
      </c>
      <c r="G7953" s="2"/>
      <c r="H7953">
        <v>1</v>
      </c>
    </row>
    <row r="7954" spans="1:8" x14ac:dyDescent="0.35">
      <c r="A7954">
        <v>147257</v>
      </c>
      <c r="B7954">
        <v>0</v>
      </c>
      <c r="C7954">
        <v>7</v>
      </c>
      <c r="D7954" t="s">
        <v>90</v>
      </c>
      <c r="E7954" s="2">
        <v>0.79409722222222223</v>
      </c>
      <c r="F7954" s="2">
        <v>0.79479166666666667</v>
      </c>
      <c r="G7954" s="2"/>
      <c r="H7954">
        <v>1</v>
      </c>
    </row>
    <row r="7955" spans="1:8" x14ac:dyDescent="0.35">
      <c r="A7955">
        <v>147257</v>
      </c>
      <c r="B7955">
        <v>0</v>
      </c>
      <c r="C7955">
        <v>7</v>
      </c>
      <c r="D7955" t="s">
        <v>59</v>
      </c>
      <c r="E7955" s="2">
        <v>0.79618055555555556</v>
      </c>
      <c r="F7955" s="2">
        <v>0.79664351851851856</v>
      </c>
      <c r="G7955" s="2"/>
      <c r="H7955">
        <v>1</v>
      </c>
    </row>
    <row r="7956" spans="1:8" x14ac:dyDescent="0.35">
      <c r="A7956">
        <v>147257</v>
      </c>
      <c r="B7956">
        <v>0</v>
      </c>
      <c r="C7956">
        <v>7</v>
      </c>
      <c r="D7956" t="s">
        <v>144</v>
      </c>
      <c r="E7956" s="2">
        <v>0.79780092592592589</v>
      </c>
      <c r="F7956" s="2">
        <v>0.79826388888888888</v>
      </c>
      <c r="G7956" s="2"/>
      <c r="H7956">
        <v>1</v>
      </c>
    </row>
    <row r="7957" spans="1:8" x14ac:dyDescent="0.35">
      <c r="A7957">
        <v>147257</v>
      </c>
      <c r="B7957">
        <v>0</v>
      </c>
      <c r="C7957">
        <v>7</v>
      </c>
      <c r="D7957" t="s">
        <v>9</v>
      </c>
      <c r="E7957" s="2">
        <v>0.79942129629629632</v>
      </c>
      <c r="F7957" s="2">
        <v>0.79988425925925921</v>
      </c>
      <c r="G7957" s="2"/>
      <c r="H7957">
        <v>1</v>
      </c>
    </row>
    <row r="7958" spans="1:8" x14ac:dyDescent="0.35">
      <c r="A7958">
        <v>147257</v>
      </c>
      <c r="B7958">
        <v>0</v>
      </c>
      <c r="C7958">
        <v>7</v>
      </c>
      <c r="D7958" t="s">
        <v>93</v>
      </c>
      <c r="E7958" s="2">
        <v>0.80104166666666665</v>
      </c>
      <c r="F7958" s="2">
        <v>0.80150462962962965</v>
      </c>
      <c r="G7958" s="2"/>
      <c r="H7958">
        <v>1</v>
      </c>
    </row>
    <row r="7959" spans="1:8" x14ac:dyDescent="0.35">
      <c r="A7959">
        <v>147257</v>
      </c>
      <c r="B7959">
        <v>0</v>
      </c>
      <c r="C7959">
        <v>7</v>
      </c>
      <c r="D7959" t="s">
        <v>123</v>
      </c>
      <c r="E7959" s="2">
        <v>0.80335648148148153</v>
      </c>
      <c r="F7959" s="2">
        <v>0.80393518518518514</v>
      </c>
      <c r="G7959" s="2"/>
      <c r="H7959">
        <v>1</v>
      </c>
    </row>
    <row r="7960" spans="1:8" x14ac:dyDescent="0.35">
      <c r="A7960">
        <v>147257</v>
      </c>
      <c r="B7960">
        <v>0</v>
      </c>
      <c r="C7960">
        <v>7</v>
      </c>
      <c r="D7960" t="s">
        <v>21</v>
      </c>
      <c r="E7960" s="2">
        <v>0.80601851851851847</v>
      </c>
      <c r="F7960" s="2">
        <v>0.80659722222222219</v>
      </c>
      <c r="G7960" s="2"/>
      <c r="H7960" t="s">
        <v>114</v>
      </c>
    </row>
    <row r="7961" spans="1:8" x14ac:dyDescent="0.35">
      <c r="A7961">
        <v>147257</v>
      </c>
      <c r="B7961">
        <v>0</v>
      </c>
      <c r="C7961">
        <v>7</v>
      </c>
      <c r="D7961" t="s">
        <v>45</v>
      </c>
      <c r="E7961" s="2">
        <v>0.80844907407407407</v>
      </c>
      <c r="F7961" s="2">
        <v>0.80937499999999996</v>
      </c>
      <c r="G7961" s="2"/>
      <c r="H7961" t="s">
        <v>152</v>
      </c>
    </row>
    <row r="7962" spans="1:8" x14ac:dyDescent="0.35">
      <c r="A7962">
        <v>147257</v>
      </c>
      <c r="B7962">
        <v>0</v>
      </c>
      <c r="C7962">
        <v>7</v>
      </c>
      <c r="D7962" t="s">
        <v>128</v>
      </c>
      <c r="E7962" s="2">
        <v>0.81273148148148144</v>
      </c>
      <c r="F7962" s="2">
        <v>0.81319444444444444</v>
      </c>
      <c r="G7962" s="2"/>
      <c r="H7962" t="s">
        <v>152</v>
      </c>
    </row>
    <row r="7963" spans="1:8" x14ac:dyDescent="0.35">
      <c r="A7963">
        <v>147257</v>
      </c>
      <c r="B7963">
        <v>0</v>
      </c>
      <c r="C7963">
        <v>7</v>
      </c>
      <c r="D7963" t="s">
        <v>126</v>
      </c>
      <c r="E7963" s="2">
        <v>0.8149305555555556</v>
      </c>
      <c r="F7963" s="2">
        <v>0.81631944444444449</v>
      </c>
      <c r="G7963" s="2"/>
      <c r="H7963" t="s">
        <v>152</v>
      </c>
    </row>
    <row r="7964" spans="1:8" x14ac:dyDescent="0.35">
      <c r="A7964">
        <v>147257</v>
      </c>
      <c r="B7964">
        <v>0</v>
      </c>
      <c r="C7964">
        <v>7</v>
      </c>
      <c r="D7964" t="s">
        <v>153</v>
      </c>
      <c r="E7964" s="2">
        <v>0.81840277777777781</v>
      </c>
      <c r="F7964" s="2">
        <v>0.8188657407407407</v>
      </c>
      <c r="G7964" s="2"/>
      <c r="H7964" t="s">
        <v>152</v>
      </c>
    </row>
    <row r="7965" spans="1:8" x14ac:dyDescent="0.35">
      <c r="A7965">
        <v>147257</v>
      </c>
      <c r="B7965">
        <v>0</v>
      </c>
      <c r="C7965">
        <v>7</v>
      </c>
      <c r="D7965" t="s">
        <v>154</v>
      </c>
      <c r="E7965" s="2">
        <v>0.82025462962962958</v>
      </c>
      <c r="F7965" s="2">
        <v>0.82071759259259258</v>
      </c>
      <c r="G7965" s="2"/>
      <c r="H7965" t="s">
        <v>152</v>
      </c>
    </row>
    <row r="7966" spans="1:8" x14ac:dyDescent="0.35">
      <c r="A7966">
        <v>147257</v>
      </c>
      <c r="B7966">
        <v>0</v>
      </c>
      <c r="C7966">
        <v>7</v>
      </c>
      <c r="D7966" t="s">
        <v>155</v>
      </c>
      <c r="E7966" s="2">
        <v>0.82222222222222219</v>
      </c>
      <c r="F7966" s="2">
        <v>0.82268518518518519</v>
      </c>
      <c r="G7966" s="2"/>
      <c r="H7966" t="s">
        <v>152</v>
      </c>
    </row>
    <row r="7967" spans="1:8" x14ac:dyDescent="0.35">
      <c r="A7967">
        <v>147257</v>
      </c>
      <c r="B7967">
        <v>0</v>
      </c>
      <c r="C7967">
        <v>7</v>
      </c>
      <c r="D7967" t="s">
        <v>24</v>
      </c>
      <c r="E7967" s="2">
        <v>0.82546296296296295</v>
      </c>
      <c r="H7967">
        <v>7</v>
      </c>
    </row>
    <row r="7968" spans="1:8" x14ac:dyDescent="0.35">
      <c r="A7968">
        <v>148154</v>
      </c>
      <c r="B7968">
        <v>0</v>
      </c>
      <c r="C7968">
        <v>7</v>
      </c>
      <c r="D7968" t="s">
        <v>9</v>
      </c>
      <c r="F7968" s="2">
        <v>0.78009259259259256</v>
      </c>
      <c r="G7968" s="2"/>
      <c r="H7968">
        <v>1</v>
      </c>
    </row>
    <row r="7969" spans="1:8" x14ac:dyDescent="0.35">
      <c r="A7969">
        <v>148154</v>
      </c>
      <c r="B7969">
        <v>0</v>
      </c>
      <c r="C7969">
        <v>7</v>
      </c>
      <c r="D7969" t="s">
        <v>144</v>
      </c>
      <c r="E7969" s="2">
        <v>0.78113425925925928</v>
      </c>
      <c r="F7969" s="2">
        <v>0.78159722222222228</v>
      </c>
      <c r="G7969" s="2"/>
      <c r="H7969">
        <v>2</v>
      </c>
    </row>
    <row r="7970" spans="1:8" x14ac:dyDescent="0.35">
      <c r="A7970">
        <v>148154</v>
      </c>
      <c r="B7970">
        <v>0</v>
      </c>
      <c r="C7970">
        <v>7</v>
      </c>
      <c r="D7970" t="s">
        <v>59</v>
      </c>
      <c r="E7970" s="2">
        <v>0.78263888888888888</v>
      </c>
      <c r="F7970" s="2">
        <v>0.78310185185185188</v>
      </c>
      <c r="G7970" s="2"/>
      <c r="H7970">
        <v>2</v>
      </c>
    </row>
    <row r="7971" spans="1:8" x14ac:dyDescent="0.35">
      <c r="A7971">
        <v>148154</v>
      </c>
      <c r="B7971">
        <v>0</v>
      </c>
      <c r="C7971">
        <v>7</v>
      </c>
      <c r="D7971" t="s">
        <v>143</v>
      </c>
      <c r="E7971" s="2">
        <v>0.78425925925925921</v>
      </c>
      <c r="F7971" s="2">
        <v>0.78495370370370365</v>
      </c>
      <c r="G7971" s="2"/>
      <c r="H7971">
        <v>2</v>
      </c>
    </row>
    <row r="7972" spans="1:8" x14ac:dyDescent="0.35">
      <c r="A7972">
        <v>148154</v>
      </c>
      <c r="B7972">
        <v>0</v>
      </c>
      <c r="C7972">
        <v>7</v>
      </c>
      <c r="D7972" t="s">
        <v>142</v>
      </c>
      <c r="E7972" s="2">
        <v>0.78576388888888893</v>
      </c>
      <c r="F7972" s="2">
        <v>0.78622685185185182</v>
      </c>
      <c r="G7972" s="2"/>
      <c r="H7972">
        <v>2</v>
      </c>
    </row>
    <row r="7973" spans="1:8" x14ac:dyDescent="0.35">
      <c r="A7973">
        <v>148154</v>
      </c>
      <c r="B7973">
        <v>0</v>
      </c>
      <c r="C7973">
        <v>7</v>
      </c>
      <c r="D7973" t="s">
        <v>46</v>
      </c>
      <c r="E7973" s="2">
        <v>0.78749999999999998</v>
      </c>
      <c r="F7973" s="2">
        <v>0.78796296296296298</v>
      </c>
      <c r="G7973" s="2"/>
      <c r="H7973">
        <v>2</v>
      </c>
    </row>
    <row r="7974" spans="1:8" x14ac:dyDescent="0.35">
      <c r="A7974">
        <v>148154</v>
      </c>
      <c r="B7974">
        <v>0</v>
      </c>
      <c r="C7974">
        <v>7</v>
      </c>
      <c r="D7974" t="s">
        <v>141</v>
      </c>
      <c r="E7974" s="2">
        <v>0.78865740740740742</v>
      </c>
      <c r="F7974" s="2">
        <v>0.78912037037037042</v>
      </c>
      <c r="G7974" s="2"/>
      <c r="H7974">
        <v>2</v>
      </c>
    </row>
    <row r="7975" spans="1:8" x14ac:dyDescent="0.35">
      <c r="A7975">
        <v>148154</v>
      </c>
      <c r="B7975">
        <v>0</v>
      </c>
      <c r="C7975">
        <v>7</v>
      </c>
      <c r="D7975" t="s">
        <v>140</v>
      </c>
      <c r="E7975" s="2">
        <v>0.79085648148148147</v>
      </c>
      <c r="F7975" s="2">
        <v>0.79155092592592591</v>
      </c>
      <c r="G7975" s="2"/>
      <c r="H7975">
        <v>2</v>
      </c>
    </row>
    <row r="7976" spans="1:8" x14ac:dyDescent="0.35">
      <c r="A7976">
        <v>148154</v>
      </c>
      <c r="B7976">
        <v>0</v>
      </c>
      <c r="C7976">
        <v>7</v>
      </c>
      <c r="D7976" t="s">
        <v>95</v>
      </c>
      <c r="E7976" s="2">
        <v>0.79293981481481479</v>
      </c>
      <c r="F7976" s="2">
        <v>0.79351851851851851</v>
      </c>
      <c r="G7976" s="2"/>
      <c r="H7976">
        <v>2</v>
      </c>
    </row>
    <row r="7977" spans="1:8" x14ac:dyDescent="0.35">
      <c r="A7977">
        <v>148154</v>
      </c>
      <c r="B7977">
        <v>0</v>
      </c>
      <c r="C7977">
        <v>7</v>
      </c>
      <c r="D7977" t="s">
        <v>72</v>
      </c>
      <c r="E7977" s="2">
        <v>0.79525462962962967</v>
      </c>
      <c r="F7977" s="2">
        <v>0.79583333333333328</v>
      </c>
      <c r="G7977" s="2"/>
      <c r="H7977">
        <v>2</v>
      </c>
    </row>
    <row r="7978" spans="1:8" x14ac:dyDescent="0.35">
      <c r="A7978">
        <v>148154</v>
      </c>
      <c r="B7978">
        <v>0</v>
      </c>
      <c r="C7978">
        <v>7</v>
      </c>
      <c r="D7978" t="s">
        <v>139</v>
      </c>
      <c r="E7978" s="2">
        <v>0.79745370370370372</v>
      </c>
      <c r="F7978" s="2">
        <v>0.79814814814814816</v>
      </c>
      <c r="G7978" s="2"/>
      <c r="H7978">
        <v>2</v>
      </c>
    </row>
    <row r="7979" spans="1:8" x14ac:dyDescent="0.35">
      <c r="A7979">
        <v>148154</v>
      </c>
      <c r="B7979">
        <v>0</v>
      </c>
      <c r="C7979">
        <v>7</v>
      </c>
      <c r="D7979" t="s">
        <v>138</v>
      </c>
      <c r="E7979" s="2">
        <v>0.80023148148148149</v>
      </c>
      <c r="F7979" s="2">
        <v>0.80069444444444449</v>
      </c>
      <c r="G7979" s="2"/>
      <c r="H7979">
        <v>2</v>
      </c>
    </row>
    <row r="7980" spans="1:8" x14ac:dyDescent="0.35">
      <c r="A7980">
        <v>148154</v>
      </c>
      <c r="B7980">
        <v>0</v>
      </c>
      <c r="C7980">
        <v>7</v>
      </c>
      <c r="D7980" t="s">
        <v>137</v>
      </c>
      <c r="E7980" s="2">
        <v>0.80196759259259254</v>
      </c>
      <c r="F7980" s="2">
        <v>0.80243055555555554</v>
      </c>
      <c r="G7980" s="2"/>
      <c r="H7980">
        <v>2</v>
      </c>
    </row>
    <row r="7981" spans="1:8" x14ac:dyDescent="0.35">
      <c r="A7981">
        <v>148154</v>
      </c>
      <c r="B7981">
        <v>0</v>
      </c>
      <c r="C7981">
        <v>7</v>
      </c>
      <c r="D7981" t="s">
        <v>136</v>
      </c>
      <c r="E7981" s="2">
        <v>0.8041666666666667</v>
      </c>
      <c r="F7981" s="2">
        <v>0.80462962962962958</v>
      </c>
      <c r="G7981" s="2"/>
      <c r="H7981">
        <v>2</v>
      </c>
    </row>
    <row r="7982" spans="1:8" x14ac:dyDescent="0.35">
      <c r="A7982">
        <v>148154</v>
      </c>
      <c r="B7982">
        <v>0</v>
      </c>
      <c r="C7982">
        <v>7</v>
      </c>
      <c r="D7982" t="s">
        <v>135</v>
      </c>
      <c r="E7982" s="2">
        <v>0.8061342592592593</v>
      </c>
      <c r="F7982" s="2">
        <v>0.80659722222222219</v>
      </c>
      <c r="G7982" s="2"/>
      <c r="H7982">
        <v>2</v>
      </c>
    </row>
    <row r="7983" spans="1:8" x14ac:dyDescent="0.35">
      <c r="A7983">
        <v>148154</v>
      </c>
      <c r="B7983">
        <v>1</v>
      </c>
      <c r="C7983">
        <v>7</v>
      </c>
      <c r="D7983" t="s">
        <v>38</v>
      </c>
      <c r="E7983" s="2">
        <v>0.80879629629629635</v>
      </c>
      <c r="F7983" s="2">
        <v>0.80949074074074079</v>
      </c>
      <c r="G7983" s="2"/>
      <c r="H7983" t="s">
        <v>172</v>
      </c>
    </row>
    <row r="7984" spans="1:8" x14ac:dyDescent="0.35">
      <c r="A7984">
        <v>148154</v>
      </c>
      <c r="B7984">
        <v>1</v>
      </c>
      <c r="C7984">
        <v>7</v>
      </c>
      <c r="D7984" t="s">
        <v>133</v>
      </c>
      <c r="E7984" s="2">
        <v>0.81076388888888884</v>
      </c>
      <c r="F7984" s="2">
        <v>0.81122685185185184</v>
      </c>
      <c r="G7984" s="2"/>
      <c r="H7984">
        <v>1</v>
      </c>
    </row>
    <row r="7985" spans="1:8" x14ac:dyDescent="0.35">
      <c r="A7985">
        <v>148154</v>
      </c>
      <c r="B7985">
        <v>1</v>
      </c>
      <c r="C7985">
        <v>7</v>
      </c>
      <c r="D7985" t="s">
        <v>132</v>
      </c>
      <c r="E7985" s="2">
        <v>0.81261574074074072</v>
      </c>
      <c r="F7985" s="2">
        <v>0.81307870370370372</v>
      </c>
      <c r="G7985" s="2"/>
      <c r="H7985">
        <v>1</v>
      </c>
    </row>
    <row r="7986" spans="1:8" x14ac:dyDescent="0.35">
      <c r="A7986">
        <v>148154</v>
      </c>
      <c r="B7986">
        <v>1</v>
      </c>
      <c r="C7986">
        <v>7</v>
      </c>
      <c r="D7986" t="s">
        <v>31</v>
      </c>
      <c r="E7986" s="2">
        <v>0.81562500000000004</v>
      </c>
      <c r="H7986" t="s">
        <v>131</v>
      </c>
    </row>
    <row r="7987" spans="1:8" x14ac:dyDescent="0.35">
      <c r="A7987">
        <v>148260</v>
      </c>
      <c r="B7987">
        <v>0</v>
      </c>
      <c r="C7987">
        <v>7</v>
      </c>
      <c r="D7987" t="s">
        <v>24</v>
      </c>
      <c r="F7987" s="2">
        <v>0.78055555555555556</v>
      </c>
      <c r="G7987" s="2"/>
      <c r="H7987">
        <v>7</v>
      </c>
    </row>
    <row r="7988" spans="1:8" x14ac:dyDescent="0.35">
      <c r="A7988">
        <v>148260</v>
      </c>
      <c r="B7988">
        <v>0</v>
      </c>
      <c r="C7988">
        <v>7</v>
      </c>
      <c r="D7988" t="s">
        <v>155</v>
      </c>
      <c r="E7988" s="2">
        <v>0.78298611111111116</v>
      </c>
      <c r="F7988" s="2">
        <v>0.78344907407407405</v>
      </c>
      <c r="G7988" s="2"/>
      <c r="H7988" t="s">
        <v>110</v>
      </c>
    </row>
    <row r="7989" spans="1:8" x14ac:dyDescent="0.35">
      <c r="A7989">
        <v>148260</v>
      </c>
      <c r="B7989">
        <v>0</v>
      </c>
      <c r="C7989">
        <v>7</v>
      </c>
      <c r="D7989" t="s">
        <v>154</v>
      </c>
      <c r="E7989" s="2">
        <v>0.78495370370370365</v>
      </c>
      <c r="F7989" s="2">
        <v>0.78541666666666665</v>
      </c>
      <c r="G7989" s="2"/>
      <c r="H7989" t="s">
        <v>110</v>
      </c>
    </row>
    <row r="7990" spans="1:8" x14ac:dyDescent="0.35">
      <c r="A7990">
        <v>148260</v>
      </c>
      <c r="B7990">
        <v>0</v>
      </c>
      <c r="C7990">
        <v>7</v>
      </c>
      <c r="D7990" t="s">
        <v>153</v>
      </c>
      <c r="E7990" s="2">
        <v>0.78680555555555554</v>
      </c>
      <c r="F7990" s="2">
        <v>0.78726851851851853</v>
      </c>
      <c r="G7990" s="2"/>
      <c r="H7990" t="s">
        <v>110</v>
      </c>
    </row>
    <row r="7991" spans="1:8" x14ac:dyDescent="0.35">
      <c r="A7991">
        <v>148260</v>
      </c>
      <c r="B7991">
        <v>0</v>
      </c>
      <c r="C7991">
        <v>7</v>
      </c>
      <c r="D7991" t="s">
        <v>126</v>
      </c>
      <c r="E7991" s="2">
        <v>0.78912037037037042</v>
      </c>
      <c r="F7991" s="2">
        <v>0.7905092592592593</v>
      </c>
      <c r="G7991" s="2"/>
      <c r="H7991" t="s">
        <v>110</v>
      </c>
    </row>
    <row r="7992" spans="1:8" x14ac:dyDescent="0.35">
      <c r="A7992">
        <v>148260</v>
      </c>
      <c r="B7992">
        <v>0</v>
      </c>
      <c r="C7992">
        <v>7</v>
      </c>
      <c r="D7992" t="s">
        <v>128</v>
      </c>
      <c r="E7992" s="2">
        <v>0.79201388888888891</v>
      </c>
      <c r="F7992" s="2">
        <v>0.7924768518518519</v>
      </c>
      <c r="G7992" s="2"/>
      <c r="H7992" t="s">
        <v>110</v>
      </c>
    </row>
    <row r="7993" spans="1:8" x14ac:dyDescent="0.35">
      <c r="A7993">
        <v>148260</v>
      </c>
      <c r="B7993">
        <v>0</v>
      </c>
      <c r="C7993">
        <v>7</v>
      </c>
      <c r="D7993" t="s">
        <v>45</v>
      </c>
      <c r="E7993" s="2">
        <v>0.79560185185185184</v>
      </c>
      <c r="F7993" s="2">
        <v>0.796412037037037</v>
      </c>
      <c r="G7993" s="2"/>
      <c r="H7993" t="s">
        <v>110</v>
      </c>
    </row>
    <row r="7994" spans="1:8" x14ac:dyDescent="0.35">
      <c r="A7994">
        <v>148260</v>
      </c>
      <c r="B7994">
        <v>0</v>
      </c>
      <c r="C7994">
        <v>7</v>
      </c>
      <c r="D7994" t="s">
        <v>21</v>
      </c>
      <c r="E7994" s="2">
        <v>0.79780092592592589</v>
      </c>
      <c r="F7994" s="2">
        <v>0.79837962962962961</v>
      </c>
      <c r="G7994" s="2"/>
      <c r="H7994" t="s">
        <v>122</v>
      </c>
    </row>
    <row r="7995" spans="1:8" x14ac:dyDescent="0.35">
      <c r="A7995">
        <v>148260</v>
      </c>
      <c r="B7995">
        <v>0</v>
      </c>
      <c r="C7995">
        <v>7</v>
      </c>
      <c r="D7995" t="s">
        <v>123</v>
      </c>
      <c r="E7995" s="2">
        <v>0.80057870370370365</v>
      </c>
      <c r="F7995" s="2">
        <v>0.80115740740740737</v>
      </c>
      <c r="G7995" s="2"/>
      <c r="H7995">
        <v>2</v>
      </c>
    </row>
    <row r="7996" spans="1:8" x14ac:dyDescent="0.35">
      <c r="A7996">
        <v>148260</v>
      </c>
      <c r="B7996">
        <v>0</v>
      </c>
      <c r="C7996">
        <v>7</v>
      </c>
      <c r="D7996" t="s">
        <v>93</v>
      </c>
      <c r="E7996" s="2">
        <v>0.80300925925925926</v>
      </c>
      <c r="F7996" s="2">
        <v>0.80347222222222225</v>
      </c>
      <c r="G7996" s="2"/>
      <c r="H7996">
        <v>2</v>
      </c>
    </row>
    <row r="7997" spans="1:8" x14ac:dyDescent="0.35">
      <c r="A7997">
        <v>148260</v>
      </c>
      <c r="B7997">
        <v>0</v>
      </c>
      <c r="C7997">
        <v>7</v>
      </c>
      <c r="D7997" t="s">
        <v>9</v>
      </c>
      <c r="E7997" s="2">
        <v>0.80462962962962958</v>
      </c>
      <c r="F7997" s="2">
        <v>0.80509259259259258</v>
      </c>
      <c r="G7997" s="2"/>
      <c r="H7997">
        <v>2</v>
      </c>
    </row>
    <row r="7998" spans="1:8" x14ac:dyDescent="0.35">
      <c r="A7998">
        <v>148260</v>
      </c>
      <c r="B7998">
        <v>0</v>
      </c>
      <c r="C7998">
        <v>7</v>
      </c>
      <c r="D7998" t="s">
        <v>144</v>
      </c>
      <c r="E7998" s="2">
        <v>0.80625000000000002</v>
      </c>
      <c r="F7998" s="2">
        <v>0.80671296296296291</v>
      </c>
      <c r="G7998" s="2"/>
      <c r="H7998">
        <v>2</v>
      </c>
    </row>
    <row r="7999" spans="1:8" x14ac:dyDescent="0.35">
      <c r="A7999">
        <v>148260</v>
      </c>
      <c r="B7999">
        <v>0</v>
      </c>
      <c r="C7999">
        <v>7</v>
      </c>
      <c r="D7999" t="s">
        <v>59</v>
      </c>
      <c r="E7999" s="2">
        <v>0.80775462962962963</v>
      </c>
      <c r="F7999" s="2">
        <v>0.80821759259259263</v>
      </c>
      <c r="G7999" s="2"/>
      <c r="H7999">
        <v>2</v>
      </c>
    </row>
    <row r="8000" spans="1:8" x14ac:dyDescent="0.35">
      <c r="A8000">
        <v>148260</v>
      </c>
      <c r="B8000">
        <v>0</v>
      </c>
      <c r="C8000">
        <v>7</v>
      </c>
      <c r="D8000" t="s">
        <v>90</v>
      </c>
      <c r="E8000" s="2">
        <v>0.80960648148148151</v>
      </c>
      <c r="F8000" s="2">
        <v>0.81030092592592595</v>
      </c>
      <c r="G8000" s="2"/>
      <c r="H8000">
        <v>2</v>
      </c>
    </row>
    <row r="8001" spans="1:8" x14ac:dyDescent="0.35">
      <c r="A8001">
        <v>148260</v>
      </c>
      <c r="B8001">
        <v>0</v>
      </c>
      <c r="C8001">
        <v>7</v>
      </c>
      <c r="D8001" t="s">
        <v>151</v>
      </c>
      <c r="E8001" s="2">
        <v>0.81157407407407411</v>
      </c>
      <c r="F8001" s="2">
        <v>0.812037037037037</v>
      </c>
      <c r="G8001" s="2"/>
      <c r="H8001">
        <v>2</v>
      </c>
    </row>
    <row r="8002" spans="1:8" x14ac:dyDescent="0.35">
      <c r="A8002">
        <v>148260</v>
      </c>
      <c r="B8002">
        <v>0</v>
      </c>
      <c r="C8002">
        <v>7</v>
      </c>
      <c r="D8002" t="s">
        <v>150</v>
      </c>
      <c r="E8002" s="2">
        <v>0.81319444444444444</v>
      </c>
      <c r="F8002" s="2">
        <v>0.81388888888888888</v>
      </c>
      <c r="G8002" s="2"/>
      <c r="H8002">
        <v>2</v>
      </c>
    </row>
    <row r="8003" spans="1:8" x14ac:dyDescent="0.35">
      <c r="A8003">
        <v>148260</v>
      </c>
      <c r="B8003">
        <v>0</v>
      </c>
      <c r="C8003">
        <v>7</v>
      </c>
      <c r="D8003" t="s">
        <v>149</v>
      </c>
      <c r="E8003" s="2">
        <v>0.81516203703703705</v>
      </c>
      <c r="F8003" s="2">
        <v>0.81574074074074077</v>
      </c>
      <c r="G8003" s="2"/>
      <c r="H8003">
        <v>2</v>
      </c>
    </row>
    <row r="8004" spans="1:8" x14ac:dyDescent="0.35">
      <c r="A8004">
        <v>148260</v>
      </c>
      <c r="B8004">
        <v>0</v>
      </c>
      <c r="C8004">
        <v>7</v>
      </c>
      <c r="D8004" t="s">
        <v>148</v>
      </c>
      <c r="E8004" s="2">
        <v>0.81736111111111109</v>
      </c>
      <c r="F8004" s="2">
        <v>0.81782407407407409</v>
      </c>
      <c r="G8004" s="2"/>
      <c r="H8004">
        <v>2</v>
      </c>
    </row>
    <row r="8005" spans="1:8" x14ac:dyDescent="0.35">
      <c r="A8005">
        <v>148260</v>
      </c>
      <c r="B8005">
        <v>0</v>
      </c>
      <c r="C8005">
        <v>7</v>
      </c>
      <c r="D8005" t="s">
        <v>19</v>
      </c>
      <c r="E8005" s="2">
        <v>0.82071759259259258</v>
      </c>
      <c r="F8005" s="2">
        <v>0.82118055555555558</v>
      </c>
      <c r="G8005" s="2"/>
      <c r="H8005">
        <v>2</v>
      </c>
    </row>
    <row r="8006" spans="1:8" x14ac:dyDescent="0.35">
      <c r="A8006">
        <v>148260</v>
      </c>
      <c r="B8006">
        <v>0</v>
      </c>
      <c r="C8006">
        <v>7</v>
      </c>
      <c r="D8006" t="s">
        <v>146</v>
      </c>
      <c r="E8006" s="2">
        <v>0.82222222222222219</v>
      </c>
      <c r="F8006" s="2">
        <v>0.82268518518518519</v>
      </c>
      <c r="G8006" s="2"/>
      <c r="H8006" t="s">
        <v>159</v>
      </c>
    </row>
    <row r="8007" spans="1:8" x14ac:dyDescent="0.35">
      <c r="A8007">
        <v>148260</v>
      </c>
      <c r="B8007">
        <v>0</v>
      </c>
      <c r="C8007">
        <v>7</v>
      </c>
      <c r="D8007" t="s">
        <v>145</v>
      </c>
      <c r="E8007" s="2">
        <v>0.82407407407407407</v>
      </c>
      <c r="F8007" s="2">
        <v>0.82453703703703707</v>
      </c>
      <c r="G8007" s="2"/>
      <c r="H8007">
        <v>2</v>
      </c>
    </row>
    <row r="8008" spans="1:8" x14ac:dyDescent="0.35">
      <c r="A8008">
        <v>148260</v>
      </c>
      <c r="B8008">
        <v>0</v>
      </c>
      <c r="C8008">
        <v>7</v>
      </c>
      <c r="D8008" t="s">
        <v>23</v>
      </c>
      <c r="E8008" s="2">
        <v>0.82673611111111112</v>
      </c>
      <c r="H8008">
        <v>1</v>
      </c>
    </row>
    <row r="8009" spans="1:8" x14ac:dyDescent="0.35">
      <c r="A8009">
        <v>147645</v>
      </c>
      <c r="B8009">
        <v>0</v>
      </c>
      <c r="C8009">
        <v>7</v>
      </c>
      <c r="D8009" t="s">
        <v>26</v>
      </c>
      <c r="F8009" s="2">
        <v>0.78125</v>
      </c>
      <c r="G8009" s="2"/>
      <c r="H8009">
        <v>1</v>
      </c>
    </row>
    <row r="8010" spans="1:8" x14ac:dyDescent="0.35">
      <c r="A8010">
        <v>147645</v>
      </c>
      <c r="B8010">
        <v>0</v>
      </c>
      <c r="C8010">
        <v>7</v>
      </c>
      <c r="D8010" t="s">
        <v>171</v>
      </c>
      <c r="E8010" s="2">
        <v>0.78356481481481477</v>
      </c>
      <c r="F8010" s="2">
        <v>0.78402777777777777</v>
      </c>
      <c r="G8010" s="2"/>
      <c r="H8010">
        <v>1</v>
      </c>
    </row>
    <row r="8011" spans="1:8" x14ac:dyDescent="0.35">
      <c r="A8011">
        <v>147645</v>
      </c>
      <c r="B8011">
        <v>0</v>
      </c>
      <c r="C8011">
        <v>7</v>
      </c>
      <c r="D8011" t="s">
        <v>170</v>
      </c>
      <c r="E8011" s="2">
        <v>0.78541666666666665</v>
      </c>
      <c r="F8011" s="2">
        <v>0.78587962962962965</v>
      </c>
      <c r="G8011" s="2"/>
      <c r="H8011">
        <v>1</v>
      </c>
    </row>
    <row r="8012" spans="1:8" x14ac:dyDescent="0.35">
      <c r="A8012">
        <v>147645</v>
      </c>
      <c r="B8012">
        <v>0</v>
      </c>
      <c r="C8012">
        <v>7</v>
      </c>
      <c r="D8012" t="s">
        <v>169</v>
      </c>
      <c r="E8012" s="2">
        <v>0.78749999999999998</v>
      </c>
      <c r="F8012" s="2">
        <v>0.78796296296296298</v>
      </c>
      <c r="G8012" s="2"/>
      <c r="H8012">
        <v>1</v>
      </c>
    </row>
    <row r="8013" spans="1:8" x14ac:dyDescent="0.35">
      <c r="A8013">
        <v>147645</v>
      </c>
      <c r="B8013">
        <v>0</v>
      </c>
      <c r="C8013">
        <v>7</v>
      </c>
      <c r="D8013" t="s">
        <v>168</v>
      </c>
      <c r="E8013" s="2">
        <v>0.78969907407407403</v>
      </c>
      <c r="F8013" s="2">
        <v>0.79016203703703702</v>
      </c>
      <c r="G8013" s="2"/>
      <c r="H8013">
        <v>1</v>
      </c>
    </row>
    <row r="8014" spans="1:8" x14ac:dyDescent="0.35">
      <c r="A8014">
        <v>147645</v>
      </c>
      <c r="B8014">
        <v>0</v>
      </c>
      <c r="C8014">
        <v>7</v>
      </c>
      <c r="D8014" t="s">
        <v>167</v>
      </c>
      <c r="E8014" s="2">
        <v>0.79166666666666663</v>
      </c>
      <c r="F8014" s="2">
        <v>0.79212962962962963</v>
      </c>
      <c r="G8014" s="2"/>
      <c r="H8014">
        <v>1</v>
      </c>
    </row>
    <row r="8015" spans="1:8" x14ac:dyDescent="0.35">
      <c r="A8015">
        <v>147645</v>
      </c>
      <c r="B8015">
        <v>0</v>
      </c>
      <c r="C8015">
        <v>7</v>
      </c>
      <c r="D8015" t="s">
        <v>13</v>
      </c>
      <c r="E8015" s="2">
        <v>0.79548611111111112</v>
      </c>
      <c r="H8015" t="s">
        <v>166</v>
      </c>
    </row>
    <row r="8016" spans="1:8" x14ac:dyDescent="0.35">
      <c r="A8016">
        <v>148666</v>
      </c>
      <c r="B8016">
        <v>0</v>
      </c>
      <c r="C8016">
        <v>7</v>
      </c>
      <c r="D8016" t="s">
        <v>13</v>
      </c>
      <c r="F8016" s="2">
        <v>0.78125</v>
      </c>
      <c r="G8016" s="2"/>
      <c r="H8016" t="s">
        <v>166</v>
      </c>
    </row>
    <row r="8017" spans="1:8" x14ac:dyDescent="0.35">
      <c r="A8017">
        <v>148666</v>
      </c>
      <c r="B8017">
        <v>0</v>
      </c>
      <c r="C8017">
        <v>7</v>
      </c>
      <c r="D8017" t="s">
        <v>167</v>
      </c>
      <c r="E8017" s="2">
        <v>0.78449074074074077</v>
      </c>
      <c r="F8017" s="2">
        <v>0.78495370370370365</v>
      </c>
      <c r="G8017" s="2"/>
      <c r="H8017">
        <v>2</v>
      </c>
    </row>
    <row r="8018" spans="1:8" x14ac:dyDescent="0.35">
      <c r="A8018">
        <v>148666</v>
      </c>
      <c r="B8018">
        <v>0</v>
      </c>
      <c r="C8018">
        <v>7</v>
      </c>
      <c r="D8018" t="s">
        <v>168</v>
      </c>
      <c r="E8018" s="2">
        <v>0.78634259259259254</v>
      </c>
      <c r="F8018" s="2">
        <v>0.78680555555555554</v>
      </c>
      <c r="G8018" s="2"/>
      <c r="H8018">
        <v>2</v>
      </c>
    </row>
    <row r="8019" spans="1:8" x14ac:dyDescent="0.35">
      <c r="A8019">
        <v>148666</v>
      </c>
      <c r="B8019">
        <v>0</v>
      </c>
      <c r="C8019">
        <v>7</v>
      </c>
      <c r="D8019" t="s">
        <v>169</v>
      </c>
      <c r="E8019" s="2">
        <v>0.7885416666666667</v>
      </c>
      <c r="F8019" s="2">
        <v>0.78900462962962958</v>
      </c>
      <c r="G8019" s="2"/>
      <c r="H8019">
        <v>2</v>
      </c>
    </row>
    <row r="8020" spans="1:8" x14ac:dyDescent="0.35">
      <c r="A8020">
        <v>148666</v>
      </c>
      <c r="B8020">
        <v>0</v>
      </c>
      <c r="C8020">
        <v>7</v>
      </c>
      <c r="D8020" t="s">
        <v>170</v>
      </c>
      <c r="E8020" s="2">
        <v>0.7905092592592593</v>
      </c>
      <c r="F8020" s="2">
        <v>0.79097222222222219</v>
      </c>
      <c r="G8020" s="2"/>
      <c r="H8020">
        <v>2</v>
      </c>
    </row>
    <row r="8021" spans="1:8" x14ac:dyDescent="0.35">
      <c r="A8021">
        <v>148666</v>
      </c>
      <c r="B8021">
        <v>0</v>
      </c>
      <c r="C8021">
        <v>7</v>
      </c>
      <c r="D8021" t="s">
        <v>171</v>
      </c>
      <c r="E8021" s="2">
        <v>0.79224537037037035</v>
      </c>
      <c r="F8021" s="2">
        <v>0.79270833333333335</v>
      </c>
      <c r="G8021" s="2"/>
      <c r="H8021">
        <v>2</v>
      </c>
    </row>
    <row r="8022" spans="1:8" x14ac:dyDescent="0.35">
      <c r="A8022">
        <v>148666</v>
      </c>
      <c r="B8022">
        <v>0</v>
      </c>
      <c r="C8022">
        <v>7</v>
      </c>
      <c r="D8022" t="s">
        <v>26</v>
      </c>
      <c r="E8022" s="2">
        <v>0.79571759259259256</v>
      </c>
      <c r="H8022">
        <v>1</v>
      </c>
    </row>
    <row r="8023" spans="1:8" x14ac:dyDescent="0.35">
      <c r="A8023">
        <v>147455</v>
      </c>
      <c r="B8023">
        <v>0</v>
      </c>
      <c r="C8023">
        <v>7</v>
      </c>
      <c r="D8023" t="s">
        <v>93</v>
      </c>
      <c r="F8023" s="2">
        <v>0.78715277777777781</v>
      </c>
      <c r="G8023" s="2"/>
      <c r="H8023">
        <v>1</v>
      </c>
    </row>
    <row r="8024" spans="1:8" x14ac:dyDescent="0.35">
      <c r="A8024">
        <v>147455</v>
      </c>
      <c r="B8024">
        <v>0</v>
      </c>
      <c r="C8024">
        <v>7</v>
      </c>
      <c r="D8024" t="s">
        <v>123</v>
      </c>
      <c r="E8024" s="2">
        <v>0.78888888888888886</v>
      </c>
      <c r="F8024" s="2">
        <v>0.78946759259259258</v>
      </c>
      <c r="G8024" s="2"/>
      <c r="H8024">
        <v>1</v>
      </c>
    </row>
    <row r="8025" spans="1:8" x14ac:dyDescent="0.35">
      <c r="A8025">
        <v>147455</v>
      </c>
      <c r="B8025">
        <v>0</v>
      </c>
      <c r="C8025">
        <v>7</v>
      </c>
      <c r="D8025" t="s">
        <v>21</v>
      </c>
      <c r="E8025" s="2">
        <v>0.79155092592592591</v>
      </c>
      <c r="F8025" s="2">
        <v>0.79212962962962963</v>
      </c>
      <c r="G8025" s="2"/>
      <c r="H8025" t="s">
        <v>114</v>
      </c>
    </row>
    <row r="8026" spans="1:8" x14ac:dyDescent="0.35">
      <c r="A8026">
        <v>147455</v>
      </c>
      <c r="B8026">
        <v>0</v>
      </c>
      <c r="C8026">
        <v>7</v>
      </c>
      <c r="D8026" t="s">
        <v>45</v>
      </c>
      <c r="E8026" s="2">
        <v>0.79398148148148151</v>
      </c>
      <c r="F8026" s="2">
        <v>0.79571759259259256</v>
      </c>
      <c r="G8026" s="2"/>
      <c r="H8026" t="s">
        <v>152</v>
      </c>
    </row>
    <row r="8027" spans="1:8" x14ac:dyDescent="0.35">
      <c r="A8027">
        <v>147455</v>
      </c>
      <c r="B8027">
        <v>0</v>
      </c>
      <c r="C8027">
        <v>7</v>
      </c>
      <c r="D8027" t="s">
        <v>24</v>
      </c>
      <c r="E8027" s="2">
        <v>0.8032407407407407</v>
      </c>
      <c r="F8027" s="2">
        <v>0.80393518518518514</v>
      </c>
      <c r="G8027" s="2"/>
      <c r="H8027" t="s">
        <v>152</v>
      </c>
    </row>
    <row r="8028" spans="1:8" x14ac:dyDescent="0.35">
      <c r="A8028">
        <v>147455</v>
      </c>
      <c r="B8028">
        <v>0</v>
      </c>
      <c r="C8028">
        <v>7</v>
      </c>
      <c r="D8028" t="s">
        <v>113</v>
      </c>
      <c r="E8028" s="2">
        <v>0.80590277777777775</v>
      </c>
      <c r="F8028" s="2">
        <v>0.80648148148148147</v>
      </c>
      <c r="G8028" s="2"/>
      <c r="H8028" t="s">
        <v>152</v>
      </c>
    </row>
    <row r="8029" spans="1:8" x14ac:dyDescent="0.35">
      <c r="A8029">
        <v>147455</v>
      </c>
      <c r="B8029">
        <v>0</v>
      </c>
      <c r="C8029">
        <v>7</v>
      </c>
      <c r="D8029" t="s">
        <v>112</v>
      </c>
      <c r="E8029" s="2">
        <v>0.80787037037037035</v>
      </c>
      <c r="F8029" s="2">
        <v>0.80844907407407407</v>
      </c>
      <c r="G8029" s="2"/>
      <c r="H8029" t="s">
        <v>152</v>
      </c>
    </row>
    <row r="8030" spans="1:8" x14ac:dyDescent="0.35">
      <c r="A8030">
        <v>147455</v>
      </c>
      <c r="B8030">
        <v>0</v>
      </c>
      <c r="C8030">
        <v>7</v>
      </c>
      <c r="D8030" t="s">
        <v>111</v>
      </c>
      <c r="E8030" s="2">
        <v>0.8100694444444444</v>
      </c>
      <c r="F8030" s="2">
        <v>0.8105324074074074</v>
      </c>
      <c r="G8030" s="2"/>
      <c r="H8030" t="s">
        <v>152</v>
      </c>
    </row>
    <row r="8031" spans="1:8" x14ac:dyDescent="0.35">
      <c r="A8031">
        <v>147455</v>
      </c>
      <c r="B8031">
        <v>0</v>
      </c>
      <c r="C8031">
        <v>7</v>
      </c>
      <c r="D8031" t="s">
        <v>109</v>
      </c>
      <c r="E8031" s="2">
        <v>0.812037037037037</v>
      </c>
      <c r="F8031" s="2">
        <v>0.8125</v>
      </c>
      <c r="G8031" s="2"/>
      <c r="H8031" t="s">
        <v>152</v>
      </c>
    </row>
    <row r="8032" spans="1:8" x14ac:dyDescent="0.35">
      <c r="A8032">
        <v>147455</v>
      </c>
      <c r="B8032">
        <v>0</v>
      </c>
      <c r="C8032">
        <v>7</v>
      </c>
      <c r="D8032" t="s">
        <v>39</v>
      </c>
      <c r="E8032" s="2">
        <v>0.81458333333333333</v>
      </c>
      <c r="F8032" s="2">
        <v>0.81527777777777777</v>
      </c>
      <c r="G8032" s="2"/>
      <c r="H8032" t="s">
        <v>152</v>
      </c>
    </row>
    <row r="8033" spans="1:8" x14ac:dyDescent="0.35">
      <c r="A8033">
        <v>147455</v>
      </c>
      <c r="B8033">
        <v>0</v>
      </c>
      <c r="C8033">
        <v>7</v>
      </c>
      <c r="D8033" t="s">
        <v>121</v>
      </c>
      <c r="E8033" s="2">
        <v>0.81828703703703709</v>
      </c>
      <c r="F8033" s="2">
        <v>0.81874999999999998</v>
      </c>
      <c r="G8033" s="2"/>
      <c r="H8033" t="s">
        <v>152</v>
      </c>
    </row>
    <row r="8034" spans="1:8" x14ac:dyDescent="0.35">
      <c r="A8034">
        <v>147455</v>
      </c>
      <c r="B8034">
        <v>0</v>
      </c>
      <c r="C8034">
        <v>7</v>
      </c>
      <c r="D8034" t="s">
        <v>120</v>
      </c>
      <c r="E8034" s="2">
        <v>0.82094907407407403</v>
      </c>
      <c r="F8034" s="2">
        <v>0.82141203703703702</v>
      </c>
      <c r="G8034" s="2"/>
      <c r="H8034" t="s">
        <v>152</v>
      </c>
    </row>
    <row r="8035" spans="1:8" x14ac:dyDescent="0.35">
      <c r="A8035">
        <v>147455</v>
      </c>
      <c r="B8035">
        <v>0</v>
      </c>
      <c r="C8035">
        <v>7</v>
      </c>
      <c r="D8035" t="s">
        <v>119</v>
      </c>
      <c r="E8035" s="2">
        <v>0.82337962962962963</v>
      </c>
      <c r="F8035" s="2">
        <v>0.82384259259259263</v>
      </c>
      <c r="G8035" s="2"/>
      <c r="H8035" t="s">
        <v>152</v>
      </c>
    </row>
    <row r="8036" spans="1:8" x14ac:dyDescent="0.35">
      <c r="A8036">
        <v>147455</v>
      </c>
      <c r="B8036">
        <v>0</v>
      </c>
      <c r="C8036">
        <v>7</v>
      </c>
      <c r="D8036" t="s">
        <v>118</v>
      </c>
      <c r="E8036" s="2">
        <v>0.82581018518518523</v>
      </c>
      <c r="F8036" s="2">
        <v>0.82627314814814812</v>
      </c>
      <c r="G8036" s="2"/>
      <c r="H8036" t="s">
        <v>152</v>
      </c>
    </row>
    <row r="8037" spans="1:8" x14ac:dyDescent="0.35">
      <c r="A8037">
        <v>147455</v>
      </c>
      <c r="B8037">
        <v>0</v>
      </c>
      <c r="C8037">
        <v>7</v>
      </c>
      <c r="D8037" t="s">
        <v>117</v>
      </c>
      <c r="E8037" s="2">
        <v>0.828125</v>
      </c>
      <c r="F8037" s="2">
        <v>0.828587962962963</v>
      </c>
      <c r="G8037" s="2"/>
      <c r="H8037" t="s">
        <v>152</v>
      </c>
    </row>
    <row r="8038" spans="1:8" x14ac:dyDescent="0.35">
      <c r="A8038">
        <v>147455</v>
      </c>
      <c r="B8038">
        <v>0</v>
      </c>
      <c r="C8038">
        <v>7</v>
      </c>
      <c r="D8038" t="s">
        <v>116</v>
      </c>
      <c r="E8038" s="2">
        <v>0.83194444444444449</v>
      </c>
      <c r="F8038" s="2">
        <v>0.83240740740740737</v>
      </c>
      <c r="G8038" s="2"/>
      <c r="H8038" t="s">
        <v>152</v>
      </c>
    </row>
    <row r="8039" spans="1:8" x14ac:dyDescent="0.35">
      <c r="A8039">
        <v>147455</v>
      </c>
      <c r="B8039">
        <v>0</v>
      </c>
      <c r="C8039">
        <v>7</v>
      </c>
      <c r="D8039" t="s">
        <v>6</v>
      </c>
      <c r="E8039" s="2">
        <v>0.83391203703703709</v>
      </c>
      <c r="H8039" t="s">
        <v>115</v>
      </c>
    </row>
    <row r="8040" spans="1:8" x14ac:dyDescent="0.35">
      <c r="A8040">
        <v>148153</v>
      </c>
      <c r="B8040">
        <v>0</v>
      </c>
      <c r="C8040">
        <v>7</v>
      </c>
      <c r="D8040" t="s">
        <v>21</v>
      </c>
      <c r="F8040" s="2">
        <v>0.78819444444444442</v>
      </c>
      <c r="G8040" s="2"/>
      <c r="H8040" t="s">
        <v>114</v>
      </c>
    </row>
    <row r="8041" spans="1:8" x14ac:dyDescent="0.35">
      <c r="A8041">
        <v>148153</v>
      </c>
      <c r="B8041">
        <v>0</v>
      </c>
      <c r="C8041">
        <v>7</v>
      </c>
      <c r="D8041" t="s">
        <v>45</v>
      </c>
      <c r="E8041" s="2">
        <v>0.79027777777777775</v>
      </c>
      <c r="F8041" s="2">
        <v>0.79224537037037035</v>
      </c>
      <c r="G8041" s="2"/>
      <c r="H8041" t="s">
        <v>152</v>
      </c>
    </row>
    <row r="8042" spans="1:8" x14ac:dyDescent="0.35">
      <c r="A8042">
        <v>148153</v>
      </c>
      <c r="B8042">
        <v>0</v>
      </c>
      <c r="C8042">
        <v>7</v>
      </c>
      <c r="D8042" t="s">
        <v>130</v>
      </c>
      <c r="E8042" s="2">
        <v>0.79386574074074079</v>
      </c>
      <c r="F8042" s="2">
        <v>0.7944444444444444</v>
      </c>
      <c r="G8042" s="2"/>
      <c r="H8042" t="s">
        <v>152</v>
      </c>
    </row>
    <row r="8043" spans="1:8" x14ac:dyDescent="0.35">
      <c r="A8043">
        <v>148153</v>
      </c>
      <c r="B8043">
        <v>0</v>
      </c>
      <c r="C8043">
        <v>7</v>
      </c>
      <c r="D8043" t="s">
        <v>129</v>
      </c>
      <c r="E8043" s="2">
        <v>0.79571759259259256</v>
      </c>
      <c r="F8043" s="2">
        <v>0.79618055555555556</v>
      </c>
      <c r="G8043" s="2"/>
      <c r="H8043" t="s">
        <v>152</v>
      </c>
    </row>
    <row r="8044" spans="1:8" x14ac:dyDescent="0.35">
      <c r="A8044">
        <v>148153</v>
      </c>
      <c r="B8044">
        <v>0</v>
      </c>
      <c r="C8044">
        <v>7</v>
      </c>
      <c r="D8044" t="s">
        <v>128</v>
      </c>
      <c r="E8044" s="2">
        <v>0.79768518518518516</v>
      </c>
      <c r="F8044" s="2">
        <v>0.79814814814814816</v>
      </c>
      <c r="G8044" s="2"/>
      <c r="H8044" t="s">
        <v>152</v>
      </c>
    </row>
    <row r="8045" spans="1:8" x14ac:dyDescent="0.35">
      <c r="A8045">
        <v>148153</v>
      </c>
      <c r="B8045">
        <v>0</v>
      </c>
      <c r="C8045">
        <v>7</v>
      </c>
      <c r="D8045" t="s">
        <v>126</v>
      </c>
      <c r="E8045" s="2">
        <v>0.79965277777777777</v>
      </c>
      <c r="F8045" s="2">
        <v>0.80034722222222221</v>
      </c>
      <c r="G8045" s="2"/>
      <c r="H8045" t="s">
        <v>162</v>
      </c>
    </row>
    <row r="8046" spans="1:8" x14ac:dyDescent="0.35">
      <c r="A8046">
        <v>148153</v>
      </c>
      <c r="B8046">
        <v>0</v>
      </c>
      <c r="C8046">
        <v>7</v>
      </c>
      <c r="D8046" t="s">
        <v>125</v>
      </c>
      <c r="E8046" s="2">
        <v>0.80208333333333337</v>
      </c>
      <c r="F8046" s="2">
        <v>0.80254629629629626</v>
      </c>
      <c r="G8046" s="2"/>
      <c r="H8046">
        <v>1</v>
      </c>
    </row>
    <row r="8047" spans="1:8" x14ac:dyDescent="0.35">
      <c r="A8047">
        <v>148153</v>
      </c>
      <c r="B8047">
        <v>0</v>
      </c>
      <c r="C8047">
        <v>7</v>
      </c>
      <c r="D8047" t="s">
        <v>17</v>
      </c>
      <c r="E8047" s="2">
        <v>0.80381944444444442</v>
      </c>
      <c r="F8047" s="2">
        <v>0.80428240740740742</v>
      </c>
      <c r="G8047" s="2"/>
      <c r="H8047">
        <v>1</v>
      </c>
    </row>
    <row r="8048" spans="1:8" x14ac:dyDescent="0.35">
      <c r="A8048">
        <v>148153</v>
      </c>
      <c r="B8048">
        <v>0</v>
      </c>
      <c r="C8048">
        <v>7</v>
      </c>
      <c r="D8048" t="s">
        <v>18</v>
      </c>
      <c r="E8048" s="2">
        <v>0.80706018518518519</v>
      </c>
      <c r="H8048" t="s">
        <v>124</v>
      </c>
    </row>
    <row r="8049" spans="1:8" x14ac:dyDescent="0.35">
      <c r="A8049">
        <v>147162</v>
      </c>
      <c r="B8049">
        <v>0</v>
      </c>
      <c r="C8049">
        <v>7</v>
      </c>
      <c r="D8049" t="s">
        <v>31</v>
      </c>
      <c r="F8049" s="2">
        <v>0.78819444444444442</v>
      </c>
      <c r="G8049" s="2"/>
      <c r="H8049" t="s">
        <v>131</v>
      </c>
    </row>
    <row r="8050" spans="1:8" x14ac:dyDescent="0.35">
      <c r="A8050">
        <v>147162</v>
      </c>
      <c r="B8050">
        <v>0</v>
      </c>
      <c r="C8050">
        <v>7</v>
      </c>
      <c r="D8050" t="s">
        <v>132</v>
      </c>
      <c r="E8050" s="2">
        <v>0.79039351851851847</v>
      </c>
      <c r="F8050" s="2">
        <v>0.79097222222222219</v>
      </c>
      <c r="G8050" s="2"/>
      <c r="H8050">
        <v>2</v>
      </c>
    </row>
    <row r="8051" spans="1:8" x14ac:dyDescent="0.35">
      <c r="A8051">
        <v>147162</v>
      </c>
      <c r="B8051">
        <v>0</v>
      </c>
      <c r="C8051">
        <v>7</v>
      </c>
      <c r="D8051" t="s">
        <v>133</v>
      </c>
      <c r="E8051" s="2">
        <v>0.79259259259259263</v>
      </c>
      <c r="F8051" s="2">
        <v>0.79305555555555551</v>
      </c>
      <c r="G8051" s="2"/>
      <c r="H8051">
        <v>2</v>
      </c>
    </row>
    <row r="8052" spans="1:8" x14ac:dyDescent="0.35">
      <c r="A8052">
        <v>147162</v>
      </c>
      <c r="B8052">
        <v>0</v>
      </c>
      <c r="C8052">
        <v>7</v>
      </c>
      <c r="D8052" t="s">
        <v>38</v>
      </c>
      <c r="E8052" s="2">
        <v>0.79432870370370368</v>
      </c>
      <c r="F8052" s="2">
        <v>0.79502314814814812</v>
      </c>
      <c r="G8052" s="2"/>
      <c r="H8052" t="s">
        <v>134</v>
      </c>
    </row>
    <row r="8053" spans="1:8" x14ac:dyDescent="0.35">
      <c r="A8053">
        <v>147162</v>
      </c>
      <c r="B8053">
        <v>1</v>
      </c>
      <c r="C8053">
        <v>7</v>
      </c>
      <c r="D8053" t="s">
        <v>135</v>
      </c>
      <c r="E8053" s="2">
        <v>0.79722222222222228</v>
      </c>
      <c r="F8053" s="2">
        <v>0.79768518518518516</v>
      </c>
      <c r="G8053" s="2"/>
      <c r="H8053">
        <v>1</v>
      </c>
    </row>
    <row r="8054" spans="1:8" x14ac:dyDescent="0.35">
      <c r="A8054">
        <v>147162</v>
      </c>
      <c r="B8054">
        <v>1</v>
      </c>
      <c r="C8054">
        <v>7</v>
      </c>
      <c r="D8054" t="s">
        <v>136</v>
      </c>
      <c r="E8054" s="2">
        <v>0.79907407407407405</v>
      </c>
      <c r="F8054" s="2">
        <v>0.79953703703703705</v>
      </c>
      <c r="G8054" s="2"/>
      <c r="H8054">
        <v>1</v>
      </c>
    </row>
    <row r="8055" spans="1:8" x14ac:dyDescent="0.35">
      <c r="A8055">
        <v>147162</v>
      </c>
      <c r="B8055">
        <v>1</v>
      </c>
      <c r="C8055">
        <v>7</v>
      </c>
      <c r="D8055" t="s">
        <v>137</v>
      </c>
      <c r="E8055" s="2">
        <v>0.8012731481481481</v>
      </c>
      <c r="F8055" s="2">
        <v>0.80173611111111109</v>
      </c>
      <c r="G8055" s="2"/>
      <c r="H8055">
        <v>1</v>
      </c>
    </row>
    <row r="8056" spans="1:8" x14ac:dyDescent="0.35">
      <c r="A8056">
        <v>147162</v>
      </c>
      <c r="B8056">
        <v>1</v>
      </c>
      <c r="C8056">
        <v>7</v>
      </c>
      <c r="D8056" t="s">
        <v>138</v>
      </c>
      <c r="E8056" s="2">
        <v>0.80300925925925926</v>
      </c>
      <c r="F8056" s="2">
        <v>0.80347222222222225</v>
      </c>
      <c r="G8056" s="2"/>
      <c r="H8056">
        <v>1</v>
      </c>
    </row>
    <row r="8057" spans="1:8" x14ac:dyDescent="0.35">
      <c r="A8057">
        <v>147162</v>
      </c>
      <c r="B8057">
        <v>1</v>
      </c>
      <c r="C8057">
        <v>7</v>
      </c>
      <c r="D8057" t="s">
        <v>139</v>
      </c>
      <c r="E8057" s="2">
        <v>0.80555555555555558</v>
      </c>
      <c r="F8057" s="2">
        <v>0.80625000000000002</v>
      </c>
      <c r="G8057" s="2"/>
      <c r="H8057">
        <v>1</v>
      </c>
    </row>
    <row r="8058" spans="1:8" x14ac:dyDescent="0.35">
      <c r="A8058">
        <v>147162</v>
      </c>
      <c r="B8058">
        <v>1</v>
      </c>
      <c r="C8058">
        <v>7</v>
      </c>
      <c r="D8058" t="s">
        <v>72</v>
      </c>
      <c r="E8058" s="2">
        <v>0.80787037037037035</v>
      </c>
      <c r="F8058" s="2">
        <v>0.80844907407407407</v>
      </c>
      <c r="G8058" s="2"/>
      <c r="H8058">
        <v>1</v>
      </c>
    </row>
    <row r="8059" spans="1:8" x14ac:dyDescent="0.35">
      <c r="A8059">
        <v>147162</v>
      </c>
      <c r="B8059">
        <v>1</v>
      </c>
      <c r="C8059">
        <v>7</v>
      </c>
      <c r="D8059" t="s">
        <v>95</v>
      </c>
      <c r="E8059" s="2">
        <v>0.81018518518518523</v>
      </c>
      <c r="F8059" s="2">
        <v>0.81076388888888884</v>
      </c>
      <c r="G8059" s="2"/>
      <c r="H8059">
        <v>1</v>
      </c>
    </row>
    <row r="8060" spans="1:8" x14ac:dyDescent="0.35">
      <c r="A8060">
        <v>147162</v>
      </c>
      <c r="B8060">
        <v>1</v>
      </c>
      <c r="C8060">
        <v>7</v>
      </c>
      <c r="D8060" t="s">
        <v>140</v>
      </c>
      <c r="E8060" s="2">
        <v>0.81215277777777772</v>
      </c>
      <c r="F8060" s="2">
        <v>0.81284722222222228</v>
      </c>
      <c r="G8060" s="2"/>
      <c r="H8060">
        <v>1</v>
      </c>
    </row>
    <row r="8061" spans="1:8" x14ac:dyDescent="0.35">
      <c r="A8061">
        <v>147162</v>
      </c>
      <c r="B8061">
        <v>1</v>
      </c>
      <c r="C8061">
        <v>7</v>
      </c>
      <c r="D8061" t="s">
        <v>141</v>
      </c>
      <c r="E8061" s="2">
        <v>0.8144675925925926</v>
      </c>
      <c r="F8061" s="2">
        <v>0.8149305555555556</v>
      </c>
      <c r="G8061" s="2"/>
      <c r="H8061">
        <v>1</v>
      </c>
    </row>
    <row r="8062" spans="1:8" x14ac:dyDescent="0.35">
      <c r="A8062">
        <v>147162</v>
      </c>
      <c r="B8062">
        <v>1</v>
      </c>
      <c r="C8062">
        <v>7</v>
      </c>
      <c r="D8062" t="s">
        <v>46</v>
      </c>
      <c r="E8062" s="2">
        <v>0.81574074074074077</v>
      </c>
      <c r="F8062" s="2">
        <v>0.81620370370370365</v>
      </c>
      <c r="G8062" s="2"/>
      <c r="H8062">
        <v>1</v>
      </c>
    </row>
    <row r="8063" spans="1:8" x14ac:dyDescent="0.35">
      <c r="A8063">
        <v>147162</v>
      </c>
      <c r="B8063">
        <v>1</v>
      </c>
      <c r="C8063">
        <v>7</v>
      </c>
      <c r="D8063" t="s">
        <v>142</v>
      </c>
      <c r="E8063" s="2">
        <v>0.81736111111111109</v>
      </c>
      <c r="F8063" s="2">
        <v>0.81782407407407409</v>
      </c>
      <c r="G8063" s="2"/>
      <c r="H8063">
        <v>1</v>
      </c>
    </row>
    <row r="8064" spans="1:8" x14ac:dyDescent="0.35">
      <c r="A8064">
        <v>147162</v>
      </c>
      <c r="B8064">
        <v>1</v>
      </c>
      <c r="C8064">
        <v>7</v>
      </c>
      <c r="D8064" t="s">
        <v>143</v>
      </c>
      <c r="E8064" s="2">
        <v>0.81863425925925926</v>
      </c>
      <c r="F8064" s="2">
        <v>0.8193287037037037</v>
      </c>
      <c r="G8064" s="2"/>
      <c r="H8064">
        <v>1</v>
      </c>
    </row>
    <row r="8065" spans="1:8" x14ac:dyDescent="0.35">
      <c r="A8065">
        <v>147162</v>
      </c>
      <c r="B8065">
        <v>1</v>
      </c>
      <c r="C8065">
        <v>7</v>
      </c>
      <c r="D8065" t="s">
        <v>59</v>
      </c>
      <c r="E8065" s="2">
        <v>0.82060185185185186</v>
      </c>
      <c r="F8065" s="2">
        <v>0.82106481481481486</v>
      </c>
      <c r="G8065" s="2"/>
      <c r="H8065">
        <v>1</v>
      </c>
    </row>
    <row r="8066" spans="1:8" x14ac:dyDescent="0.35">
      <c r="A8066">
        <v>147162</v>
      </c>
      <c r="B8066">
        <v>1</v>
      </c>
      <c r="C8066">
        <v>7</v>
      </c>
      <c r="D8066" t="s">
        <v>144</v>
      </c>
      <c r="E8066" s="2">
        <v>0.82210648148148147</v>
      </c>
      <c r="F8066" s="2">
        <v>0.82256944444444446</v>
      </c>
      <c r="G8066" s="2"/>
      <c r="H8066">
        <v>1</v>
      </c>
    </row>
    <row r="8067" spans="1:8" x14ac:dyDescent="0.35">
      <c r="A8067">
        <v>147162</v>
      </c>
      <c r="B8067">
        <v>1</v>
      </c>
      <c r="C8067">
        <v>7</v>
      </c>
      <c r="D8067" t="s">
        <v>9</v>
      </c>
      <c r="E8067" s="2">
        <v>0.82407407407407407</v>
      </c>
      <c r="H8067">
        <v>1</v>
      </c>
    </row>
    <row r="8068" spans="1:8" x14ac:dyDescent="0.35">
      <c r="A8068">
        <v>147259</v>
      </c>
      <c r="B8068">
        <v>0</v>
      </c>
      <c r="C8068">
        <v>7</v>
      </c>
      <c r="D8068" t="s">
        <v>23</v>
      </c>
      <c r="F8068" s="2">
        <v>0.78842592592592597</v>
      </c>
      <c r="G8068" s="2"/>
      <c r="H8068">
        <v>1</v>
      </c>
    </row>
    <row r="8069" spans="1:8" x14ac:dyDescent="0.35">
      <c r="A8069">
        <v>147259</v>
      </c>
      <c r="B8069">
        <v>0</v>
      </c>
      <c r="C8069">
        <v>7</v>
      </c>
      <c r="D8069" t="s">
        <v>145</v>
      </c>
      <c r="E8069" s="2">
        <v>0.79074074074074074</v>
      </c>
      <c r="F8069" s="2">
        <v>0.79120370370370374</v>
      </c>
      <c r="G8069" s="2"/>
      <c r="H8069">
        <v>1</v>
      </c>
    </row>
    <row r="8070" spans="1:8" x14ac:dyDescent="0.35">
      <c r="A8070">
        <v>147259</v>
      </c>
      <c r="B8070">
        <v>0</v>
      </c>
      <c r="C8070">
        <v>7</v>
      </c>
      <c r="D8070" t="s">
        <v>146</v>
      </c>
      <c r="E8070" s="2">
        <v>0.79259259259259263</v>
      </c>
      <c r="F8070" s="2">
        <v>0.79305555555555551</v>
      </c>
      <c r="G8070" s="2"/>
      <c r="H8070" t="s">
        <v>147</v>
      </c>
    </row>
    <row r="8071" spans="1:8" x14ac:dyDescent="0.35">
      <c r="A8071">
        <v>147259</v>
      </c>
      <c r="B8071">
        <v>0</v>
      </c>
      <c r="C8071">
        <v>7</v>
      </c>
      <c r="D8071" t="s">
        <v>19</v>
      </c>
      <c r="E8071" s="2">
        <v>0.79398148148148151</v>
      </c>
      <c r="F8071" s="2">
        <v>0.7944444444444444</v>
      </c>
      <c r="G8071" s="2"/>
      <c r="H8071">
        <v>1</v>
      </c>
    </row>
    <row r="8072" spans="1:8" x14ac:dyDescent="0.35">
      <c r="A8072">
        <v>147259</v>
      </c>
      <c r="B8072">
        <v>0</v>
      </c>
      <c r="C8072">
        <v>7</v>
      </c>
      <c r="D8072" t="s">
        <v>148</v>
      </c>
      <c r="E8072" s="2">
        <v>0.79722222222222228</v>
      </c>
      <c r="F8072" s="2">
        <v>0.79768518518518516</v>
      </c>
      <c r="G8072" s="2"/>
      <c r="H8072">
        <v>1</v>
      </c>
    </row>
    <row r="8073" spans="1:8" x14ac:dyDescent="0.35">
      <c r="A8073">
        <v>147259</v>
      </c>
      <c r="B8073">
        <v>0</v>
      </c>
      <c r="C8073">
        <v>7</v>
      </c>
      <c r="D8073" t="s">
        <v>149</v>
      </c>
      <c r="E8073" s="2">
        <v>0.79907407407407405</v>
      </c>
      <c r="F8073" s="2">
        <v>0.79965277777777777</v>
      </c>
      <c r="G8073" s="2"/>
      <c r="H8073">
        <v>1</v>
      </c>
    </row>
    <row r="8074" spans="1:8" x14ac:dyDescent="0.35">
      <c r="A8074">
        <v>147259</v>
      </c>
      <c r="B8074">
        <v>0</v>
      </c>
      <c r="C8074">
        <v>7</v>
      </c>
      <c r="D8074" t="s">
        <v>150</v>
      </c>
      <c r="E8074" s="2">
        <v>0.80104166666666665</v>
      </c>
      <c r="F8074" s="2">
        <v>0.80173611111111109</v>
      </c>
      <c r="G8074" s="2"/>
      <c r="H8074">
        <v>1</v>
      </c>
    </row>
    <row r="8075" spans="1:8" x14ac:dyDescent="0.35">
      <c r="A8075">
        <v>147259</v>
      </c>
      <c r="B8075">
        <v>0</v>
      </c>
      <c r="C8075">
        <v>7</v>
      </c>
      <c r="D8075" t="s">
        <v>151</v>
      </c>
      <c r="E8075" s="2">
        <v>0.80289351851851853</v>
      </c>
      <c r="F8075" s="2">
        <v>0.80335648148148153</v>
      </c>
      <c r="G8075" s="2"/>
      <c r="H8075">
        <v>1</v>
      </c>
    </row>
    <row r="8076" spans="1:8" x14ac:dyDescent="0.35">
      <c r="A8076">
        <v>147259</v>
      </c>
      <c r="B8076">
        <v>0</v>
      </c>
      <c r="C8076">
        <v>7</v>
      </c>
      <c r="D8076" t="s">
        <v>90</v>
      </c>
      <c r="E8076" s="2">
        <v>0.80451388888888886</v>
      </c>
      <c r="F8076" s="2">
        <v>0.8052083333333333</v>
      </c>
      <c r="G8076" s="2"/>
      <c r="H8076">
        <v>1</v>
      </c>
    </row>
    <row r="8077" spans="1:8" x14ac:dyDescent="0.35">
      <c r="A8077">
        <v>147259</v>
      </c>
      <c r="B8077">
        <v>0</v>
      </c>
      <c r="C8077">
        <v>7</v>
      </c>
      <c r="D8077" t="s">
        <v>59</v>
      </c>
      <c r="E8077" s="2">
        <v>0.80659722222222219</v>
      </c>
      <c r="F8077" s="2">
        <v>0.80706018518518519</v>
      </c>
      <c r="G8077" s="2"/>
      <c r="H8077">
        <v>1</v>
      </c>
    </row>
    <row r="8078" spans="1:8" x14ac:dyDescent="0.35">
      <c r="A8078">
        <v>147259</v>
      </c>
      <c r="B8078">
        <v>0</v>
      </c>
      <c r="C8078">
        <v>7</v>
      </c>
      <c r="D8078" t="s">
        <v>144</v>
      </c>
      <c r="E8078" s="2">
        <v>0.80821759259259263</v>
      </c>
      <c r="F8078" s="2">
        <v>0.80868055555555551</v>
      </c>
      <c r="G8078" s="2"/>
      <c r="H8078">
        <v>1</v>
      </c>
    </row>
    <row r="8079" spans="1:8" x14ac:dyDescent="0.35">
      <c r="A8079">
        <v>147259</v>
      </c>
      <c r="B8079">
        <v>0</v>
      </c>
      <c r="C8079">
        <v>7</v>
      </c>
      <c r="D8079" t="s">
        <v>9</v>
      </c>
      <c r="E8079" s="2">
        <v>0.80983796296296295</v>
      </c>
      <c r="F8079" s="2">
        <v>0.81030092592592595</v>
      </c>
      <c r="G8079" s="2"/>
      <c r="H8079">
        <v>1</v>
      </c>
    </row>
    <row r="8080" spans="1:8" x14ac:dyDescent="0.35">
      <c r="A8080">
        <v>147259</v>
      </c>
      <c r="B8080">
        <v>0</v>
      </c>
      <c r="C8080">
        <v>7</v>
      </c>
      <c r="D8080" t="s">
        <v>93</v>
      </c>
      <c r="E8080" s="2">
        <v>0.81145833333333328</v>
      </c>
      <c r="F8080" s="2">
        <v>0.81192129629629628</v>
      </c>
      <c r="G8080" s="2"/>
      <c r="H8080">
        <v>1</v>
      </c>
    </row>
    <row r="8081" spans="1:8" x14ac:dyDescent="0.35">
      <c r="A8081">
        <v>147259</v>
      </c>
      <c r="B8081">
        <v>0</v>
      </c>
      <c r="C8081">
        <v>7</v>
      </c>
      <c r="D8081" t="s">
        <v>123</v>
      </c>
      <c r="E8081" s="2">
        <v>0.81377314814814816</v>
      </c>
      <c r="F8081" s="2">
        <v>0.81435185185185188</v>
      </c>
      <c r="G8081" s="2"/>
      <c r="H8081">
        <v>1</v>
      </c>
    </row>
    <row r="8082" spans="1:8" x14ac:dyDescent="0.35">
      <c r="A8082">
        <v>147259</v>
      </c>
      <c r="B8082">
        <v>0</v>
      </c>
      <c r="C8082">
        <v>7</v>
      </c>
      <c r="D8082" t="s">
        <v>21</v>
      </c>
      <c r="E8082" s="2">
        <v>0.81643518518518521</v>
      </c>
      <c r="F8082" s="2">
        <v>0.81701388888888893</v>
      </c>
      <c r="G8082" s="2"/>
      <c r="H8082" t="s">
        <v>114</v>
      </c>
    </row>
    <row r="8083" spans="1:8" x14ac:dyDescent="0.35">
      <c r="A8083">
        <v>147259</v>
      </c>
      <c r="B8083">
        <v>0</v>
      </c>
      <c r="C8083">
        <v>7</v>
      </c>
      <c r="D8083" t="s">
        <v>45</v>
      </c>
      <c r="E8083" s="2">
        <v>0.8188657407407407</v>
      </c>
      <c r="F8083" s="2">
        <v>0.8197916666666667</v>
      </c>
      <c r="G8083" s="2"/>
      <c r="H8083" t="s">
        <v>152</v>
      </c>
    </row>
    <row r="8084" spans="1:8" x14ac:dyDescent="0.35">
      <c r="A8084">
        <v>147259</v>
      </c>
      <c r="B8084">
        <v>0</v>
      </c>
      <c r="C8084">
        <v>7</v>
      </c>
      <c r="D8084" t="s">
        <v>128</v>
      </c>
      <c r="E8084" s="2">
        <v>0.82314814814814818</v>
      </c>
      <c r="F8084" s="2">
        <v>0.82361111111111107</v>
      </c>
      <c r="G8084" s="2"/>
      <c r="H8084" t="s">
        <v>152</v>
      </c>
    </row>
    <row r="8085" spans="1:8" x14ac:dyDescent="0.35">
      <c r="A8085">
        <v>147259</v>
      </c>
      <c r="B8085">
        <v>0</v>
      </c>
      <c r="C8085">
        <v>7</v>
      </c>
      <c r="D8085" t="s">
        <v>126</v>
      </c>
      <c r="E8085" s="2">
        <v>0.82534722222222223</v>
      </c>
      <c r="F8085" s="2">
        <v>0.82673611111111112</v>
      </c>
      <c r="G8085" s="2"/>
      <c r="H8085" t="s">
        <v>152</v>
      </c>
    </row>
    <row r="8086" spans="1:8" x14ac:dyDescent="0.35">
      <c r="A8086">
        <v>147259</v>
      </c>
      <c r="B8086">
        <v>0</v>
      </c>
      <c r="C8086">
        <v>7</v>
      </c>
      <c r="D8086" t="s">
        <v>153</v>
      </c>
      <c r="E8086" s="2">
        <v>0.82870370370370372</v>
      </c>
      <c r="F8086" s="2">
        <v>0.82916666666666672</v>
      </c>
      <c r="G8086" s="2"/>
      <c r="H8086" t="s">
        <v>152</v>
      </c>
    </row>
    <row r="8087" spans="1:8" x14ac:dyDescent="0.35">
      <c r="A8087">
        <v>147259</v>
      </c>
      <c r="B8087">
        <v>0</v>
      </c>
      <c r="C8087">
        <v>7</v>
      </c>
      <c r="D8087" t="s">
        <v>154</v>
      </c>
      <c r="E8087" s="2">
        <v>0.8305555555555556</v>
      </c>
      <c r="F8087" s="2">
        <v>0.83101851851851849</v>
      </c>
      <c r="G8087" s="2"/>
      <c r="H8087" t="s">
        <v>152</v>
      </c>
    </row>
    <row r="8088" spans="1:8" x14ac:dyDescent="0.35">
      <c r="A8088">
        <v>147259</v>
      </c>
      <c r="B8088">
        <v>0</v>
      </c>
      <c r="C8088">
        <v>7</v>
      </c>
      <c r="D8088" t="s">
        <v>155</v>
      </c>
      <c r="E8088" s="2">
        <v>0.83240740740740737</v>
      </c>
      <c r="F8088" s="2">
        <v>0.83287037037037037</v>
      </c>
      <c r="G8088" s="2"/>
      <c r="H8088" t="s">
        <v>152</v>
      </c>
    </row>
    <row r="8089" spans="1:8" x14ac:dyDescent="0.35">
      <c r="A8089">
        <v>147259</v>
      </c>
      <c r="B8089">
        <v>0</v>
      </c>
      <c r="C8089">
        <v>7</v>
      </c>
      <c r="D8089" t="s">
        <v>24</v>
      </c>
      <c r="E8089" s="2">
        <v>0.83587962962962958</v>
      </c>
      <c r="H8089">
        <v>7</v>
      </c>
    </row>
    <row r="8090" spans="1:8" x14ac:dyDescent="0.35">
      <c r="A8090">
        <v>145466</v>
      </c>
      <c r="B8090">
        <v>0</v>
      </c>
      <c r="C8090">
        <v>7</v>
      </c>
      <c r="D8090" t="s">
        <v>6</v>
      </c>
      <c r="F8090" s="2">
        <v>0.78946759259259258</v>
      </c>
      <c r="G8090" s="2"/>
      <c r="H8090" t="s">
        <v>115</v>
      </c>
    </row>
    <row r="8091" spans="1:8" x14ac:dyDescent="0.35">
      <c r="A8091">
        <v>145466</v>
      </c>
      <c r="B8091">
        <v>0</v>
      </c>
      <c r="C8091">
        <v>7</v>
      </c>
      <c r="D8091" t="s">
        <v>116</v>
      </c>
      <c r="E8091" s="2">
        <v>0.79224537037037035</v>
      </c>
      <c r="F8091" s="2">
        <v>0.79270833333333335</v>
      </c>
      <c r="G8091" s="2"/>
      <c r="H8091" t="s">
        <v>110</v>
      </c>
    </row>
    <row r="8092" spans="1:8" x14ac:dyDescent="0.35">
      <c r="A8092">
        <v>145466</v>
      </c>
      <c r="B8092">
        <v>0</v>
      </c>
      <c r="C8092">
        <v>7</v>
      </c>
      <c r="D8092" t="s">
        <v>117</v>
      </c>
      <c r="E8092" s="2">
        <v>0.796412037037037</v>
      </c>
      <c r="F8092" s="2">
        <v>0.796875</v>
      </c>
      <c r="G8092" s="2"/>
      <c r="H8092" t="s">
        <v>110</v>
      </c>
    </row>
    <row r="8093" spans="1:8" x14ac:dyDescent="0.35">
      <c r="A8093">
        <v>145466</v>
      </c>
      <c r="B8093">
        <v>0</v>
      </c>
      <c r="C8093">
        <v>7</v>
      </c>
      <c r="D8093" t="s">
        <v>118</v>
      </c>
      <c r="E8093" s="2">
        <v>0.79861111111111116</v>
      </c>
      <c r="F8093" s="2">
        <v>0.79907407407407405</v>
      </c>
      <c r="G8093" s="2"/>
      <c r="H8093" t="s">
        <v>110</v>
      </c>
    </row>
    <row r="8094" spans="1:8" x14ac:dyDescent="0.35">
      <c r="A8094">
        <v>145466</v>
      </c>
      <c r="B8094">
        <v>0</v>
      </c>
      <c r="C8094">
        <v>7</v>
      </c>
      <c r="D8094" t="s">
        <v>119</v>
      </c>
      <c r="E8094" s="2">
        <v>0.80104166666666665</v>
      </c>
      <c r="F8094" s="2">
        <v>0.80150462962962965</v>
      </c>
      <c r="G8094" s="2"/>
      <c r="H8094" t="s">
        <v>110</v>
      </c>
    </row>
    <row r="8095" spans="1:8" x14ac:dyDescent="0.35">
      <c r="A8095">
        <v>145466</v>
      </c>
      <c r="B8095">
        <v>0</v>
      </c>
      <c r="C8095">
        <v>7</v>
      </c>
      <c r="D8095" t="s">
        <v>120</v>
      </c>
      <c r="E8095" s="2">
        <v>0.80335648148148153</v>
      </c>
      <c r="F8095" s="2">
        <v>0.80381944444444442</v>
      </c>
      <c r="G8095" s="2"/>
      <c r="H8095" t="s">
        <v>110</v>
      </c>
    </row>
    <row r="8096" spans="1:8" x14ac:dyDescent="0.35">
      <c r="A8096">
        <v>145466</v>
      </c>
      <c r="B8096">
        <v>0</v>
      </c>
      <c r="C8096">
        <v>7</v>
      </c>
      <c r="D8096" t="s">
        <v>121</v>
      </c>
      <c r="E8096" s="2">
        <v>0.80601851851851847</v>
      </c>
      <c r="F8096" s="2">
        <v>0.80648148148148147</v>
      </c>
      <c r="G8096" s="2"/>
      <c r="H8096" t="s">
        <v>110</v>
      </c>
    </row>
    <row r="8097" spans="1:8" x14ac:dyDescent="0.35">
      <c r="A8097">
        <v>145466</v>
      </c>
      <c r="B8097">
        <v>0</v>
      </c>
      <c r="C8097">
        <v>7</v>
      </c>
      <c r="D8097" t="s">
        <v>39</v>
      </c>
      <c r="E8097" s="2">
        <v>0.80914351851851851</v>
      </c>
      <c r="F8097" s="2">
        <v>0.80983796296296295</v>
      </c>
      <c r="G8097" s="2"/>
      <c r="H8097" t="s">
        <v>110</v>
      </c>
    </row>
    <row r="8098" spans="1:8" x14ac:dyDescent="0.35">
      <c r="A8098">
        <v>145466</v>
      </c>
      <c r="B8098">
        <v>0</v>
      </c>
      <c r="C8098">
        <v>7</v>
      </c>
      <c r="D8098" t="s">
        <v>109</v>
      </c>
      <c r="E8098" s="2">
        <v>0.81215277777777772</v>
      </c>
      <c r="F8098" s="2">
        <v>0.81261574074074072</v>
      </c>
      <c r="G8098" s="2"/>
      <c r="H8098" t="s">
        <v>110</v>
      </c>
    </row>
    <row r="8099" spans="1:8" x14ac:dyDescent="0.35">
      <c r="A8099">
        <v>145466</v>
      </c>
      <c r="B8099">
        <v>0</v>
      </c>
      <c r="C8099">
        <v>7</v>
      </c>
      <c r="D8099" t="s">
        <v>111</v>
      </c>
      <c r="E8099" s="2">
        <v>0.81412037037037033</v>
      </c>
      <c r="F8099" s="2">
        <v>0.81458333333333333</v>
      </c>
      <c r="G8099" s="2"/>
      <c r="H8099" t="s">
        <v>110</v>
      </c>
    </row>
    <row r="8100" spans="1:8" x14ac:dyDescent="0.35">
      <c r="A8100">
        <v>145466</v>
      </c>
      <c r="B8100">
        <v>0</v>
      </c>
      <c r="C8100">
        <v>7</v>
      </c>
      <c r="D8100" t="s">
        <v>112</v>
      </c>
      <c r="E8100" s="2">
        <v>0.81631944444444449</v>
      </c>
      <c r="F8100" s="2">
        <v>0.8168981481481481</v>
      </c>
      <c r="G8100" s="2"/>
      <c r="H8100" t="s">
        <v>110</v>
      </c>
    </row>
    <row r="8101" spans="1:8" x14ac:dyDescent="0.35">
      <c r="A8101">
        <v>145466</v>
      </c>
      <c r="B8101">
        <v>0</v>
      </c>
      <c r="C8101">
        <v>7</v>
      </c>
      <c r="D8101" t="s">
        <v>113</v>
      </c>
      <c r="E8101" s="2">
        <v>0.81817129629629626</v>
      </c>
      <c r="F8101" s="2">
        <v>0.81874999999999998</v>
      </c>
      <c r="G8101" s="2"/>
      <c r="H8101" t="s">
        <v>110</v>
      </c>
    </row>
    <row r="8102" spans="1:8" x14ac:dyDescent="0.35">
      <c r="A8102">
        <v>145466</v>
      </c>
      <c r="B8102">
        <v>0</v>
      </c>
      <c r="C8102">
        <v>7</v>
      </c>
      <c r="D8102" t="s">
        <v>24</v>
      </c>
      <c r="E8102" s="2">
        <v>0.82094907407407403</v>
      </c>
      <c r="F8102" s="2">
        <v>0.82233796296296291</v>
      </c>
      <c r="G8102" s="2"/>
      <c r="H8102" t="s">
        <v>110</v>
      </c>
    </row>
    <row r="8103" spans="1:8" x14ac:dyDescent="0.35">
      <c r="A8103">
        <v>145466</v>
      </c>
      <c r="B8103">
        <v>0</v>
      </c>
      <c r="C8103">
        <v>7</v>
      </c>
      <c r="D8103" t="s">
        <v>45</v>
      </c>
      <c r="E8103" s="2">
        <v>0.82986111111111116</v>
      </c>
      <c r="F8103" s="2">
        <v>0.8305555555555556</v>
      </c>
      <c r="G8103" s="2"/>
      <c r="H8103" t="s">
        <v>110</v>
      </c>
    </row>
    <row r="8104" spans="1:8" x14ac:dyDescent="0.35">
      <c r="A8104">
        <v>145466</v>
      </c>
      <c r="B8104">
        <v>0</v>
      </c>
      <c r="C8104">
        <v>7</v>
      </c>
      <c r="D8104" t="s">
        <v>21</v>
      </c>
      <c r="E8104" s="2">
        <v>0.83206018518518521</v>
      </c>
      <c r="F8104" s="2">
        <v>0.83263888888888893</v>
      </c>
      <c r="G8104" s="2"/>
      <c r="H8104" t="s">
        <v>122</v>
      </c>
    </row>
    <row r="8105" spans="1:8" x14ac:dyDescent="0.35">
      <c r="A8105">
        <v>145466</v>
      </c>
      <c r="B8105">
        <v>0</v>
      </c>
      <c r="C8105">
        <v>7</v>
      </c>
      <c r="D8105" t="s">
        <v>123</v>
      </c>
      <c r="E8105" s="2">
        <v>0.83483796296296298</v>
      </c>
      <c r="F8105" s="2">
        <v>0.8354166666666667</v>
      </c>
      <c r="G8105" s="2"/>
      <c r="H8105">
        <v>2</v>
      </c>
    </row>
    <row r="8106" spans="1:8" x14ac:dyDescent="0.35">
      <c r="A8106">
        <v>145466</v>
      </c>
      <c r="B8106">
        <v>0</v>
      </c>
      <c r="C8106">
        <v>7</v>
      </c>
      <c r="D8106" t="s">
        <v>93</v>
      </c>
      <c r="E8106" s="2">
        <v>0.83761574074074074</v>
      </c>
      <c r="H8106">
        <v>2</v>
      </c>
    </row>
    <row r="8107" spans="1:8" x14ac:dyDescent="0.35">
      <c r="A8107">
        <v>148556</v>
      </c>
      <c r="B8107">
        <v>0</v>
      </c>
      <c r="C8107">
        <v>7</v>
      </c>
      <c r="D8107" t="s">
        <v>9</v>
      </c>
      <c r="F8107" s="2">
        <v>0.7905092592592593</v>
      </c>
      <c r="G8107" s="2"/>
      <c r="H8107">
        <v>1</v>
      </c>
    </row>
    <row r="8108" spans="1:8" x14ac:dyDescent="0.35">
      <c r="A8108">
        <v>148556</v>
      </c>
      <c r="B8108">
        <v>0</v>
      </c>
      <c r="C8108">
        <v>7</v>
      </c>
      <c r="D8108" t="s">
        <v>144</v>
      </c>
      <c r="E8108" s="2">
        <v>0.79155092592592591</v>
      </c>
      <c r="F8108" s="2">
        <v>0.79201388888888891</v>
      </c>
      <c r="G8108" s="2"/>
      <c r="H8108">
        <v>2</v>
      </c>
    </row>
    <row r="8109" spans="1:8" x14ac:dyDescent="0.35">
      <c r="A8109">
        <v>148556</v>
      </c>
      <c r="B8109">
        <v>0</v>
      </c>
      <c r="C8109">
        <v>7</v>
      </c>
      <c r="D8109" t="s">
        <v>59</v>
      </c>
      <c r="E8109" s="2">
        <v>0.79305555555555551</v>
      </c>
      <c r="F8109" s="2">
        <v>0.79351851851851851</v>
      </c>
      <c r="G8109" s="2"/>
      <c r="H8109">
        <v>2</v>
      </c>
    </row>
    <row r="8110" spans="1:8" x14ac:dyDescent="0.35">
      <c r="A8110">
        <v>148556</v>
      </c>
      <c r="B8110">
        <v>0</v>
      </c>
      <c r="C8110">
        <v>7</v>
      </c>
      <c r="D8110" t="s">
        <v>143</v>
      </c>
      <c r="E8110" s="2">
        <v>0.79467592592592595</v>
      </c>
      <c r="F8110" s="2">
        <v>0.79537037037037039</v>
      </c>
      <c r="G8110" s="2"/>
      <c r="H8110">
        <v>2</v>
      </c>
    </row>
    <row r="8111" spans="1:8" x14ac:dyDescent="0.35">
      <c r="A8111">
        <v>148556</v>
      </c>
      <c r="B8111">
        <v>0</v>
      </c>
      <c r="C8111">
        <v>7</v>
      </c>
      <c r="D8111" t="s">
        <v>142</v>
      </c>
      <c r="E8111" s="2">
        <v>0.79618055555555556</v>
      </c>
      <c r="F8111" s="2">
        <v>0.79664351851851856</v>
      </c>
      <c r="G8111" s="2"/>
      <c r="H8111">
        <v>2</v>
      </c>
    </row>
    <row r="8112" spans="1:8" x14ac:dyDescent="0.35">
      <c r="A8112">
        <v>148556</v>
      </c>
      <c r="B8112">
        <v>0</v>
      </c>
      <c r="C8112">
        <v>7</v>
      </c>
      <c r="D8112" t="s">
        <v>46</v>
      </c>
      <c r="E8112" s="2">
        <v>0.79791666666666672</v>
      </c>
      <c r="F8112" s="2">
        <v>0.79837962962962961</v>
      </c>
      <c r="G8112" s="2"/>
      <c r="H8112">
        <v>2</v>
      </c>
    </row>
    <row r="8113" spans="1:8" x14ac:dyDescent="0.35">
      <c r="A8113">
        <v>148556</v>
      </c>
      <c r="B8113">
        <v>0</v>
      </c>
      <c r="C8113">
        <v>7</v>
      </c>
      <c r="D8113" t="s">
        <v>141</v>
      </c>
      <c r="E8113" s="2">
        <v>0.79907407407407405</v>
      </c>
      <c r="F8113" s="2">
        <v>0.79953703703703705</v>
      </c>
      <c r="G8113" s="2"/>
      <c r="H8113">
        <v>2</v>
      </c>
    </row>
    <row r="8114" spans="1:8" x14ac:dyDescent="0.35">
      <c r="A8114">
        <v>148556</v>
      </c>
      <c r="B8114">
        <v>0</v>
      </c>
      <c r="C8114">
        <v>7</v>
      </c>
      <c r="D8114" t="s">
        <v>140</v>
      </c>
      <c r="E8114" s="2">
        <v>0.8012731481481481</v>
      </c>
      <c r="F8114" s="2">
        <v>0.80196759259259254</v>
      </c>
      <c r="G8114" s="2"/>
      <c r="H8114">
        <v>2</v>
      </c>
    </row>
    <row r="8115" spans="1:8" x14ac:dyDescent="0.35">
      <c r="A8115">
        <v>148556</v>
      </c>
      <c r="B8115">
        <v>0</v>
      </c>
      <c r="C8115">
        <v>7</v>
      </c>
      <c r="D8115" t="s">
        <v>95</v>
      </c>
      <c r="E8115" s="2">
        <v>0.80335648148148153</v>
      </c>
      <c r="F8115" s="2">
        <v>0.80393518518518514</v>
      </c>
      <c r="G8115" s="2"/>
      <c r="H8115">
        <v>2</v>
      </c>
    </row>
    <row r="8116" spans="1:8" x14ac:dyDescent="0.35">
      <c r="A8116">
        <v>148556</v>
      </c>
      <c r="B8116">
        <v>0</v>
      </c>
      <c r="C8116">
        <v>7</v>
      </c>
      <c r="D8116" t="s">
        <v>72</v>
      </c>
      <c r="E8116" s="2">
        <v>0.8056712962962963</v>
      </c>
      <c r="F8116" s="2">
        <v>0.80625000000000002</v>
      </c>
      <c r="G8116" s="2"/>
      <c r="H8116">
        <v>2</v>
      </c>
    </row>
    <row r="8117" spans="1:8" x14ac:dyDescent="0.35">
      <c r="A8117">
        <v>148556</v>
      </c>
      <c r="B8117">
        <v>0</v>
      </c>
      <c r="C8117">
        <v>7</v>
      </c>
      <c r="D8117" t="s">
        <v>139</v>
      </c>
      <c r="E8117" s="2">
        <v>0.80787037037037035</v>
      </c>
      <c r="F8117" s="2">
        <v>0.80856481481481479</v>
      </c>
      <c r="G8117" s="2"/>
      <c r="H8117">
        <v>2</v>
      </c>
    </row>
    <row r="8118" spans="1:8" x14ac:dyDescent="0.35">
      <c r="A8118">
        <v>148556</v>
      </c>
      <c r="B8118">
        <v>0</v>
      </c>
      <c r="C8118">
        <v>7</v>
      </c>
      <c r="D8118" t="s">
        <v>138</v>
      </c>
      <c r="E8118" s="2">
        <v>0.81064814814814812</v>
      </c>
      <c r="F8118" s="2">
        <v>0.81111111111111112</v>
      </c>
      <c r="G8118" s="2"/>
      <c r="H8118">
        <v>2</v>
      </c>
    </row>
    <row r="8119" spans="1:8" x14ac:dyDescent="0.35">
      <c r="A8119">
        <v>148556</v>
      </c>
      <c r="B8119">
        <v>0</v>
      </c>
      <c r="C8119">
        <v>7</v>
      </c>
      <c r="D8119" t="s">
        <v>137</v>
      </c>
      <c r="E8119" s="2">
        <v>0.81238425925925928</v>
      </c>
      <c r="F8119" s="2">
        <v>0.81284722222222228</v>
      </c>
      <c r="G8119" s="2"/>
      <c r="H8119">
        <v>2</v>
      </c>
    </row>
    <row r="8120" spans="1:8" x14ac:dyDescent="0.35">
      <c r="A8120">
        <v>148556</v>
      </c>
      <c r="B8120">
        <v>0</v>
      </c>
      <c r="C8120">
        <v>7</v>
      </c>
      <c r="D8120" t="s">
        <v>136</v>
      </c>
      <c r="E8120" s="2">
        <v>0.81458333333333333</v>
      </c>
      <c r="F8120" s="2">
        <v>0.81504629629629632</v>
      </c>
      <c r="G8120" s="2"/>
      <c r="H8120">
        <v>2</v>
      </c>
    </row>
    <row r="8121" spans="1:8" x14ac:dyDescent="0.35">
      <c r="A8121">
        <v>148556</v>
      </c>
      <c r="B8121">
        <v>0</v>
      </c>
      <c r="C8121">
        <v>7</v>
      </c>
      <c r="D8121" t="s">
        <v>135</v>
      </c>
      <c r="E8121" s="2">
        <v>0.81655092592592593</v>
      </c>
      <c r="F8121" s="2">
        <v>0.81701388888888893</v>
      </c>
      <c r="G8121" s="2"/>
      <c r="H8121">
        <v>2</v>
      </c>
    </row>
    <row r="8122" spans="1:8" x14ac:dyDescent="0.35">
      <c r="A8122">
        <v>148556</v>
      </c>
      <c r="B8122">
        <v>1</v>
      </c>
      <c r="C8122">
        <v>7</v>
      </c>
      <c r="D8122" t="s">
        <v>38</v>
      </c>
      <c r="E8122" s="2">
        <v>0.81921296296296298</v>
      </c>
      <c r="F8122" s="2">
        <v>0.81990740740740742</v>
      </c>
      <c r="G8122" s="2"/>
      <c r="H8122" t="s">
        <v>172</v>
      </c>
    </row>
    <row r="8123" spans="1:8" x14ac:dyDescent="0.35">
      <c r="A8123">
        <v>148556</v>
      </c>
      <c r="B8123">
        <v>1</v>
      </c>
      <c r="C8123">
        <v>7</v>
      </c>
      <c r="D8123" t="s">
        <v>133</v>
      </c>
      <c r="E8123" s="2">
        <v>0.82118055555555558</v>
      </c>
      <c r="F8123" s="2">
        <v>0.82164351851851847</v>
      </c>
      <c r="G8123" s="2"/>
      <c r="H8123">
        <v>1</v>
      </c>
    </row>
    <row r="8124" spans="1:8" x14ac:dyDescent="0.35">
      <c r="A8124">
        <v>148556</v>
      </c>
      <c r="B8124">
        <v>1</v>
      </c>
      <c r="C8124">
        <v>7</v>
      </c>
      <c r="D8124" t="s">
        <v>132</v>
      </c>
      <c r="E8124" s="2">
        <v>0.82303240740740746</v>
      </c>
      <c r="F8124" s="2">
        <v>0.82349537037037035</v>
      </c>
      <c r="G8124" s="2"/>
      <c r="H8124">
        <v>1</v>
      </c>
    </row>
    <row r="8125" spans="1:8" x14ac:dyDescent="0.35">
      <c r="A8125">
        <v>148556</v>
      </c>
      <c r="B8125">
        <v>1</v>
      </c>
      <c r="C8125">
        <v>7</v>
      </c>
      <c r="D8125" t="s">
        <v>31</v>
      </c>
      <c r="E8125" s="2">
        <v>0.82557870370370368</v>
      </c>
      <c r="F8125" s="2">
        <v>0.82627314814814812</v>
      </c>
      <c r="G8125" s="2"/>
      <c r="H8125">
        <v>1</v>
      </c>
    </row>
    <row r="8126" spans="1:8" x14ac:dyDescent="0.35">
      <c r="A8126">
        <v>148556</v>
      </c>
      <c r="B8126">
        <v>1</v>
      </c>
      <c r="C8126">
        <v>7</v>
      </c>
      <c r="D8126" t="s">
        <v>158</v>
      </c>
      <c r="E8126" s="2">
        <v>0.828125</v>
      </c>
      <c r="F8126" s="2">
        <v>0.82870370370370372</v>
      </c>
      <c r="G8126" s="2"/>
      <c r="H8126">
        <v>1</v>
      </c>
    </row>
    <row r="8127" spans="1:8" x14ac:dyDescent="0.35">
      <c r="A8127">
        <v>148556</v>
      </c>
      <c r="B8127">
        <v>1</v>
      </c>
      <c r="C8127">
        <v>7</v>
      </c>
      <c r="D8127" t="s">
        <v>157</v>
      </c>
      <c r="E8127" s="2">
        <v>0.83043981481481477</v>
      </c>
      <c r="F8127" s="2">
        <v>0.83090277777777777</v>
      </c>
      <c r="G8127" s="2"/>
      <c r="H8127">
        <v>1</v>
      </c>
    </row>
    <row r="8128" spans="1:8" x14ac:dyDescent="0.35">
      <c r="A8128">
        <v>148556</v>
      </c>
      <c r="B8128">
        <v>1</v>
      </c>
      <c r="C8128">
        <v>7</v>
      </c>
      <c r="D8128" t="s">
        <v>156</v>
      </c>
      <c r="E8128" s="2">
        <v>0.83310185185185182</v>
      </c>
      <c r="F8128" s="2">
        <v>0.83356481481481481</v>
      </c>
      <c r="G8128" s="2"/>
      <c r="H8128">
        <v>1</v>
      </c>
    </row>
    <row r="8129" spans="1:8" x14ac:dyDescent="0.35">
      <c r="A8129">
        <v>148556</v>
      </c>
      <c r="B8129">
        <v>1</v>
      </c>
      <c r="C8129">
        <v>7</v>
      </c>
      <c r="D8129" t="s">
        <v>16</v>
      </c>
      <c r="E8129" s="2">
        <v>0.83506944444444442</v>
      </c>
      <c r="H8129">
        <v>1</v>
      </c>
    </row>
    <row r="8130" spans="1:8" x14ac:dyDescent="0.35">
      <c r="A8130">
        <v>147564</v>
      </c>
      <c r="B8130">
        <v>0</v>
      </c>
      <c r="C8130">
        <v>7</v>
      </c>
      <c r="D8130" t="s">
        <v>16</v>
      </c>
      <c r="F8130" s="2">
        <v>0.79085648148148147</v>
      </c>
      <c r="G8130" s="2"/>
      <c r="H8130">
        <v>1</v>
      </c>
    </row>
    <row r="8131" spans="1:8" x14ac:dyDescent="0.35">
      <c r="A8131">
        <v>147564</v>
      </c>
      <c r="B8131">
        <v>0</v>
      </c>
      <c r="C8131">
        <v>7</v>
      </c>
      <c r="D8131" t="s">
        <v>156</v>
      </c>
      <c r="E8131" s="2">
        <v>0.79178240740740746</v>
      </c>
      <c r="F8131" s="2">
        <v>0.79224537037037035</v>
      </c>
      <c r="G8131" s="2"/>
      <c r="H8131">
        <v>2</v>
      </c>
    </row>
    <row r="8132" spans="1:8" x14ac:dyDescent="0.35">
      <c r="A8132">
        <v>147564</v>
      </c>
      <c r="B8132">
        <v>0</v>
      </c>
      <c r="C8132">
        <v>7</v>
      </c>
      <c r="D8132" t="s">
        <v>157</v>
      </c>
      <c r="E8132" s="2">
        <v>0.79398148148148151</v>
      </c>
      <c r="F8132" s="2">
        <v>0.7944444444444444</v>
      </c>
      <c r="G8132" s="2"/>
      <c r="H8132">
        <v>2</v>
      </c>
    </row>
    <row r="8133" spans="1:8" x14ac:dyDescent="0.35">
      <c r="A8133">
        <v>147564</v>
      </c>
      <c r="B8133">
        <v>0</v>
      </c>
      <c r="C8133">
        <v>7</v>
      </c>
      <c r="D8133" t="s">
        <v>158</v>
      </c>
      <c r="E8133" s="2">
        <v>0.79618055555555556</v>
      </c>
      <c r="F8133" s="2">
        <v>0.79664351851851856</v>
      </c>
      <c r="G8133" s="2"/>
      <c r="H8133">
        <v>2</v>
      </c>
    </row>
    <row r="8134" spans="1:8" x14ac:dyDescent="0.35">
      <c r="A8134">
        <v>147564</v>
      </c>
      <c r="B8134">
        <v>0</v>
      </c>
      <c r="C8134">
        <v>7</v>
      </c>
      <c r="D8134" t="s">
        <v>31</v>
      </c>
      <c r="E8134" s="2">
        <v>0.79861111111111116</v>
      </c>
      <c r="F8134" s="2">
        <v>0.7993055555555556</v>
      </c>
      <c r="G8134" s="2"/>
      <c r="H8134">
        <v>2</v>
      </c>
    </row>
    <row r="8135" spans="1:8" x14ac:dyDescent="0.35">
      <c r="A8135">
        <v>147564</v>
      </c>
      <c r="B8135">
        <v>0</v>
      </c>
      <c r="C8135">
        <v>7</v>
      </c>
      <c r="D8135" t="s">
        <v>132</v>
      </c>
      <c r="E8135" s="2">
        <v>0.8012731481481481</v>
      </c>
      <c r="F8135" s="2">
        <v>0.80173611111111109</v>
      </c>
      <c r="G8135" s="2"/>
      <c r="H8135">
        <v>2</v>
      </c>
    </row>
    <row r="8136" spans="1:8" x14ac:dyDescent="0.35">
      <c r="A8136">
        <v>147564</v>
      </c>
      <c r="B8136">
        <v>0</v>
      </c>
      <c r="C8136">
        <v>7</v>
      </c>
      <c r="D8136" t="s">
        <v>133</v>
      </c>
      <c r="E8136" s="2">
        <v>0.8032407407407407</v>
      </c>
      <c r="F8136" s="2">
        <v>0.8037037037037037</v>
      </c>
      <c r="G8136" s="2"/>
      <c r="H8136">
        <v>2</v>
      </c>
    </row>
    <row r="8137" spans="1:8" x14ac:dyDescent="0.35">
      <c r="A8137">
        <v>147564</v>
      </c>
      <c r="B8137">
        <v>0</v>
      </c>
      <c r="C8137">
        <v>7</v>
      </c>
      <c r="D8137" t="s">
        <v>38</v>
      </c>
      <c r="E8137" s="2">
        <v>0.80497685185185186</v>
      </c>
      <c r="F8137" s="2">
        <v>0.8056712962962963</v>
      </c>
      <c r="G8137" s="2"/>
      <c r="H8137" t="s">
        <v>134</v>
      </c>
    </row>
    <row r="8138" spans="1:8" x14ac:dyDescent="0.35">
      <c r="A8138">
        <v>147564</v>
      </c>
      <c r="B8138">
        <v>1</v>
      </c>
      <c r="C8138">
        <v>7</v>
      </c>
      <c r="D8138" t="s">
        <v>135</v>
      </c>
      <c r="E8138" s="2">
        <v>0.80775462962962963</v>
      </c>
      <c r="F8138" s="2">
        <v>0.80821759259259263</v>
      </c>
      <c r="G8138" s="2"/>
      <c r="H8138">
        <v>1</v>
      </c>
    </row>
    <row r="8139" spans="1:8" x14ac:dyDescent="0.35">
      <c r="A8139">
        <v>147564</v>
      </c>
      <c r="B8139">
        <v>1</v>
      </c>
      <c r="C8139">
        <v>7</v>
      </c>
      <c r="D8139" t="s">
        <v>136</v>
      </c>
      <c r="E8139" s="2">
        <v>0.80960648148148151</v>
      </c>
      <c r="F8139" s="2">
        <v>0.8100694444444444</v>
      </c>
      <c r="G8139" s="2"/>
      <c r="H8139">
        <v>1</v>
      </c>
    </row>
    <row r="8140" spans="1:8" x14ac:dyDescent="0.35">
      <c r="A8140">
        <v>147564</v>
      </c>
      <c r="B8140">
        <v>1</v>
      </c>
      <c r="C8140">
        <v>7</v>
      </c>
      <c r="D8140" t="s">
        <v>137</v>
      </c>
      <c r="E8140" s="2">
        <v>0.81180555555555556</v>
      </c>
      <c r="F8140" s="2">
        <v>0.81226851851851856</v>
      </c>
      <c r="G8140" s="2"/>
      <c r="H8140">
        <v>1</v>
      </c>
    </row>
    <row r="8141" spans="1:8" x14ac:dyDescent="0.35">
      <c r="A8141">
        <v>147564</v>
      </c>
      <c r="B8141">
        <v>1</v>
      </c>
      <c r="C8141">
        <v>7</v>
      </c>
      <c r="D8141" t="s">
        <v>138</v>
      </c>
      <c r="E8141" s="2">
        <v>0.81342592592592589</v>
      </c>
      <c r="F8141" s="2">
        <v>0.81388888888888888</v>
      </c>
      <c r="G8141" s="2"/>
      <c r="H8141">
        <v>1</v>
      </c>
    </row>
    <row r="8142" spans="1:8" x14ac:dyDescent="0.35">
      <c r="A8142">
        <v>147564</v>
      </c>
      <c r="B8142">
        <v>1</v>
      </c>
      <c r="C8142">
        <v>7</v>
      </c>
      <c r="D8142" t="s">
        <v>139</v>
      </c>
      <c r="E8142" s="2">
        <v>0.81597222222222221</v>
      </c>
      <c r="F8142" s="2">
        <v>0.81666666666666665</v>
      </c>
      <c r="G8142" s="2"/>
      <c r="H8142">
        <v>1</v>
      </c>
    </row>
    <row r="8143" spans="1:8" x14ac:dyDescent="0.35">
      <c r="A8143">
        <v>147564</v>
      </c>
      <c r="B8143">
        <v>1</v>
      </c>
      <c r="C8143">
        <v>7</v>
      </c>
      <c r="D8143" t="s">
        <v>72</v>
      </c>
      <c r="E8143" s="2">
        <v>0.81828703703703709</v>
      </c>
      <c r="F8143" s="2">
        <v>0.8188657407407407</v>
      </c>
      <c r="G8143" s="2"/>
      <c r="H8143">
        <v>1</v>
      </c>
    </row>
    <row r="8144" spans="1:8" x14ac:dyDescent="0.35">
      <c r="A8144">
        <v>147564</v>
      </c>
      <c r="B8144">
        <v>1</v>
      </c>
      <c r="C8144">
        <v>7</v>
      </c>
      <c r="D8144" t="s">
        <v>95</v>
      </c>
      <c r="E8144" s="2">
        <v>0.82060185185185186</v>
      </c>
      <c r="F8144" s="2">
        <v>0.82118055555555558</v>
      </c>
      <c r="G8144" s="2"/>
      <c r="H8144">
        <v>1</v>
      </c>
    </row>
    <row r="8145" spans="1:8" x14ac:dyDescent="0.35">
      <c r="A8145">
        <v>147564</v>
      </c>
      <c r="B8145">
        <v>1</v>
      </c>
      <c r="C8145">
        <v>7</v>
      </c>
      <c r="D8145" t="s">
        <v>140</v>
      </c>
      <c r="E8145" s="2">
        <v>0.82256944444444446</v>
      </c>
      <c r="F8145" s="2">
        <v>0.82326388888888891</v>
      </c>
      <c r="G8145" s="2"/>
      <c r="H8145">
        <v>1</v>
      </c>
    </row>
    <row r="8146" spans="1:8" x14ac:dyDescent="0.35">
      <c r="A8146">
        <v>147564</v>
      </c>
      <c r="B8146">
        <v>1</v>
      </c>
      <c r="C8146">
        <v>7</v>
      </c>
      <c r="D8146" t="s">
        <v>141</v>
      </c>
      <c r="E8146" s="2">
        <v>0.82488425925925923</v>
      </c>
      <c r="F8146" s="2">
        <v>0.82534722222222223</v>
      </c>
      <c r="G8146" s="2"/>
      <c r="H8146">
        <v>1</v>
      </c>
    </row>
    <row r="8147" spans="1:8" x14ac:dyDescent="0.35">
      <c r="A8147">
        <v>147564</v>
      </c>
      <c r="B8147">
        <v>1</v>
      </c>
      <c r="C8147">
        <v>7</v>
      </c>
      <c r="D8147" t="s">
        <v>46</v>
      </c>
      <c r="E8147" s="2">
        <v>0.8261574074074074</v>
      </c>
      <c r="F8147" s="2">
        <v>0.82662037037037039</v>
      </c>
      <c r="G8147" s="2"/>
      <c r="H8147">
        <v>1</v>
      </c>
    </row>
    <row r="8148" spans="1:8" x14ac:dyDescent="0.35">
      <c r="A8148">
        <v>147564</v>
      </c>
      <c r="B8148">
        <v>1</v>
      </c>
      <c r="C8148">
        <v>7</v>
      </c>
      <c r="D8148" t="s">
        <v>142</v>
      </c>
      <c r="E8148" s="2">
        <v>0.82777777777777772</v>
      </c>
      <c r="F8148" s="2">
        <v>0.82824074074074072</v>
      </c>
      <c r="G8148" s="2"/>
      <c r="H8148">
        <v>1</v>
      </c>
    </row>
    <row r="8149" spans="1:8" x14ac:dyDescent="0.35">
      <c r="A8149">
        <v>147564</v>
      </c>
      <c r="B8149">
        <v>1</v>
      </c>
      <c r="C8149">
        <v>7</v>
      </c>
      <c r="D8149" t="s">
        <v>143</v>
      </c>
      <c r="E8149" s="2">
        <v>0.82905092592592589</v>
      </c>
      <c r="F8149" s="2">
        <v>0.82974537037037033</v>
      </c>
      <c r="G8149" s="2"/>
      <c r="H8149">
        <v>1</v>
      </c>
    </row>
    <row r="8150" spans="1:8" x14ac:dyDescent="0.35">
      <c r="A8150">
        <v>147564</v>
      </c>
      <c r="B8150">
        <v>1</v>
      </c>
      <c r="C8150">
        <v>7</v>
      </c>
      <c r="D8150" t="s">
        <v>59</v>
      </c>
      <c r="E8150" s="2">
        <v>0.83101851851851849</v>
      </c>
      <c r="F8150" s="2">
        <v>0.83148148148148149</v>
      </c>
      <c r="G8150" s="2"/>
      <c r="H8150">
        <v>1</v>
      </c>
    </row>
    <row r="8151" spans="1:8" x14ac:dyDescent="0.35">
      <c r="A8151">
        <v>147564</v>
      </c>
      <c r="B8151">
        <v>1</v>
      </c>
      <c r="C8151">
        <v>7</v>
      </c>
      <c r="D8151" t="s">
        <v>144</v>
      </c>
      <c r="E8151" s="2">
        <v>0.8325231481481481</v>
      </c>
      <c r="F8151" s="2">
        <v>0.83298611111111109</v>
      </c>
      <c r="G8151" s="2"/>
      <c r="H8151">
        <v>1</v>
      </c>
    </row>
    <row r="8152" spans="1:8" x14ac:dyDescent="0.35">
      <c r="A8152">
        <v>147564</v>
      </c>
      <c r="B8152">
        <v>1</v>
      </c>
      <c r="C8152">
        <v>7</v>
      </c>
      <c r="D8152" t="s">
        <v>9</v>
      </c>
      <c r="E8152" s="2">
        <v>0.8344907407407407</v>
      </c>
      <c r="H8152">
        <v>1</v>
      </c>
    </row>
    <row r="8153" spans="1:8" x14ac:dyDescent="0.35">
      <c r="A8153">
        <v>148262</v>
      </c>
      <c r="B8153">
        <v>0</v>
      </c>
      <c r="C8153">
        <v>7</v>
      </c>
      <c r="D8153" t="s">
        <v>24</v>
      </c>
      <c r="F8153" s="2">
        <v>0.79097222222222219</v>
      </c>
      <c r="G8153" s="2"/>
      <c r="H8153">
        <v>7</v>
      </c>
    </row>
    <row r="8154" spans="1:8" x14ac:dyDescent="0.35">
      <c r="A8154">
        <v>148262</v>
      </c>
      <c r="B8154">
        <v>0</v>
      </c>
      <c r="C8154">
        <v>7</v>
      </c>
      <c r="D8154" t="s">
        <v>155</v>
      </c>
      <c r="E8154" s="2">
        <v>0.79340277777777779</v>
      </c>
      <c r="F8154" s="2">
        <v>0.79386574074074079</v>
      </c>
      <c r="G8154" s="2"/>
      <c r="H8154" t="s">
        <v>110</v>
      </c>
    </row>
    <row r="8155" spans="1:8" x14ac:dyDescent="0.35">
      <c r="A8155">
        <v>148262</v>
      </c>
      <c r="B8155">
        <v>0</v>
      </c>
      <c r="C8155">
        <v>7</v>
      </c>
      <c r="D8155" t="s">
        <v>154</v>
      </c>
      <c r="E8155" s="2">
        <v>0.79537037037037039</v>
      </c>
      <c r="F8155" s="2">
        <v>0.79583333333333328</v>
      </c>
      <c r="G8155" s="2"/>
      <c r="H8155" t="s">
        <v>110</v>
      </c>
    </row>
    <row r="8156" spans="1:8" x14ac:dyDescent="0.35">
      <c r="A8156">
        <v>148262</v>
      </c>
      <c r="B8156">
        <v>0</v>
      </c>
      <c r="C8156">
        <v>7</v>
      </c>
      <c r="D8156" t="s">
        <v>153</v>
      </c>
      <c r="E8156" s="2">
        <v>0.79722222222222228</v>
      </c>
      <c r="F8156" s="2">
        <v>0.79768518518518516</v>
      </c>
      <c r="G8156" s="2"/>
      <c r="H8156" t="s">
        <v>110</v>
      </c>
    </row>
    <row r="8157" spans="1:8" x14ac:dyDescent="0.35">
      <c r="A8157">
        <v>148262</v>
      </c>
      <c r="B8157">
        <v>0</v>
      </c>
      <c r="C8157">
        <v>7</v>
      </c>
      <c r="D8157" t="s">
        <v>126</v>
      </c>
      <c r="E8157" s="2">
        <v>0.79953703703703705</v>
      </c>
      <c r="F8157" s="2">
        <v>0.80092592592592593</v>
      </c>
      <c r="G8157" s="2"/>
      <c r="H8157" t="s">
        <v>110</v>
      </c>
    </row>
    <row r="8158" spans="1:8" x14ac:dyDescent="0.35">
      <c r="A8158">
        <v>148262</v>
      </c>
      <c r="B8158">
        <v>0</v>
      </c>
      <c r="C8158">
        <v>7</v>
      </c>
      <c r="D8158" t="s">
        <v>128</v>
      </c>
      <c r="E8158" s="2">
        <v>0.80243055555555554</v>
      </c>
      <c r="F8158" s="2">
        <v>0.80289351851851853</v>
      </c>
      <c r="G8158" s="2"/>
      <c r="H8158" t="s">
        <v>110</v>
      </c>
    </row>
    <row r="8159" spans="1:8" x14ac:dyDescent="0.35">
      <c r="A8159">
        <v>148262</v>
      </c>
      <c r="B8159">
        <v>0</v>
      </c>
      <c r="C8159">
        <v>7</v>
      </c>
      <c r="D8159" t="s">
        <v>45</v>
      </c>
      <c r="E8159" s="2">
        <v>0.80601851851851847</v>
      </c>
      <c r="F8159" s="2">
        <v>0.80682870370370374</v>
      </c>
      <c r="G8159" s="2"/>
      <c r="H8159" t="s">
        <v>110</v>
      </c>
    </row>
    <row r="8160" spans="1:8" x14ac:dyDescent="0.35">
      <c r="A8160">
        <v>148262</v>
      </c>
      <c r="B8160">
        <v>0</v>
      </c>
      <c r="C8160">
        <v>7</v>
      </c>
      <c r="D8160" t="s">
        <v>21</v>
      </c>
      <c r="E8160" s="2">
        <v>0.80821759259259263</v>
      </c>
      <c r="F8160" s="2">
        <v>0.80879629629629635</v>
      </c>
      <c r="G8160" s="2"/>
      <c r="H8160" t="s">
        <v>122</v>
      </c>
    </row>
    <row r="8161" spans="1:8" x14ac:dyDescent="0.35">
      <c r="A8161">
        <v>148262</v>
      </c>
      <c r="B8161">
        <v>0</v>
      </c>
      <c r="C8161">
        <v>7</v>
      </c>
      <c r="D8161" t="s">
        <v>123</v>
      </c>
      <c r="E8161" s="2">
        <v>0.81099537037037039</v>
      </c>
      <c r="F8161" s="2">
        <v>0.81157407407407411</v>
      </c>
      <c r="G8161" s="2"/>
      <c r="H8161">
        <v>2</v>
      </c>
    </row>
    <row r="8162" spans="1:8" x14ac:dyDescent="0.35">
      <c r="A8162">
        <v>148262</v>
      </c>
      <c r="B8162">
        <v>0</v>
      </c>
      <c r="C8162">
        <v>7</v>
      </c>
      <c r="D8162" t="s">
        <v>93</v>
      </c>
      <c r="E8162" s="2">
        <v>0.81342592592592589</v>
      </c>
      <c r="F8162" s="2">
        <v>0.81388888888888888</v>
      </c>
      <c r="G8162" s="2"/>
      <c r="H8162">
        <v>2</v>
      </c>
    </row>
    <row r="8163" spans="1:8" x14ac:dyDescent="0.35">
      <c r="A8163">
        <v>148262</v>
      </c>
      <c r="B8163">
        <v>0</v>
      </c>
      <c r="C8163">
        <v>7</v>
      </c>
      <c r="D8163" t="s">
        <v>9</v>
      </c>
      <c r="E8163" s="2">
        <v>0.81504629629629632</v>
      </c>
      <c r="F8163" s="2">
        <v>0.81550925925925921</v>
      </c>
      <c r="G8163" s="2"/>
      <c r="H8163">
        <v>2</v>
      </c>
    </row>
    <row r="8164" spans="1:8" x14ac:dyDescent="0.35">
      <c r="A8164">
        <v>148262</v>
      </c>
      <c r="B8164">
        <v>0</v>
      </c>
      <c r="C8164">
        <v>7</v>
      </c>
      <c r="D8164" t="s">
        <v>144</v>
      </c>
      <c r="E8164" s="2">
        <v>0.81666666666666665</v>
      </c>
      <c r="F8164" s="2">
        <v>0.81712962962962965</v>
      </c>
      <c r="G8164" s="2"/>
      <c r="H8164">
        <v>2</v>
      </c>
    </row>
    <row r="8165" spans="1:8" x14ac:dyDescent="0.35">
      <c r="A8165">
        <v>148262</v>
      </c>
      <c r="B8165">
        <v>0</v>
      </c>
      <c r="C8165">
        <v>7</v>
      </c>
      <c r="D8165" t="s">
        <v>59</v>
      </c>
      <c r="E8165" s="2">
        <v>0.81817129629629626</v>
      </c>
      <c r="F8165" s="2">
        <v>0.81863425925925926</v>
      </c>
      <c r="G8165" s="2"/>
      <c r="H8165">
        <v>2</v>
      </c>
    </row>
    <row r="8166" spans="1:8" x14ac:dyDescent="0.35">
      <c r="A8166">
        <v>148262</v>
      </c>
      <c r="B8166">
        <v>0</v>
      </c>
      <c r="C8166">
        <v>7</v>
      </c>
      <c r="D8166" t="s">
        <v>90</v>
      </c>
      <c r="E8166" s="2">
        <v>0.82002314814814814</v>
      </c>
      <c r="F8166" s="2">
        <v>0.82071759259259258</v>
      </c>
      <c r="G8166" s="2"/>
      <c r="H8166">
        <v>2</v>
      </c>
    </row>
    <row r="8167" spans="1:8" x14ac:dyDescent="0.35">
      <c r="A8167">
        <v>148262</v>
      </c>
      <c r="B8167">
        <v>0</v>
      </c>
      <c r="C8167">
        <v>7</v>
      </c>
      <c r="D8167" t="s">
        <v>151</v>
      </c>
      <c r="E8167" s="2">
        <v>0.82199074074074074</v>
      </c>
      <c r="F8167" s="2">
        <v>0.82245370370370374</v>
      </c>
      <c r="G8167" s="2"/>
      <c r="H8167">
        <v>2</v>
      </c>
    </row>
    <row r="8168" spans="1:8" x14ac:dyDescent="0.35">
      <c r="A8168">
        <v>148262</v>
      </c>
      <c r="B8168">
        <v>0</v>
      </c>
      <c r="C8168">
        <v>7</v>
      </c>
      <c r="D8168" t="s">
        <v>150</v>
      </c>
      <c r="E8168" s="2">
        <v>0.82361111111111107</v>
      </c>
      <c r="F8168" s="2">
        <v>0.82430555555555551</v>
      </c>
      <c r="G8168" s="2"/>
      <c r="H8168">
        <v>2</v>
      </c>
    </row>
    <row r="8169" spans="1:8" x14ac:dyDescent="0.35">
      <c r="A8169">
        <v>148262</v>
      </c>
      <c r="B8169">
        <v>0</v>
      </c>
      <c r="C8169">
        <v>7</v>
      </c>
      <c r="D8169" t="s">
        <v>149</v>
      </c>
      <c r="E8169" s="2">
        <v>0.82557870370370368</v>
      </c>
      <c r="F8169" s="2">
        <v>0.8261574074074074</v>
      </c>
      <c r="G8169" s="2"/>
      <c r="H8169">
        <v>2</v>
      </c>
    </row>
    <row r="8170" spans="1:8" x14ac:dyDescent="0.35">
      <c r="A8170">
        <v>148262</v>
      </c>
      <c r="B8170">
        <v>0</v>
      </c>
      <c r="C8170">
        <v>7</v>
      </c>
      <c r="D8170" t="s">
        <v>148</v>
      </c>
      <c r="E8170" s="2">
        <v>0.82777777777777772</v>
      </c>
      <c r="F8170" s="2">
        <v>0.82824074074074072</v>
      </c>
      <c r="G8170" s="2"/>
      <c r="H8170">
        <v>2</v>
      </c>
    </row>
    <row r="8171" spans="1:8" x14ac:dyDescent="0.35">
      <c r="A8171">
        <v>148262</v>
      </c>
      <c r="B8171">
        <v>0</v>
      </c>
      <c r="C8171">
        <v>7</v>
      </c>
      <c r="D8171" t="s">
        <v>19</v>
      </c>
      <c r="E8171" s="2">
        <v>0.83113425925925921</v>
      </c>
      <c r="F8171" s="2">
        <v>0.83159722222222221</v>
      </c>
      <c r="G8171" s="2"/>
      <c r="H8171">
        <v>2</v>
      </c>
    </row>
    <row r="8172" spans="1:8" x14ac:dyDescent="0.35">
      <c r="A8172">
        <v>148262</v>
      </c>
      <c r="B8172">
        <v>0</v>
      </c>
      <c r="C8172">
        <v>7</v>
      </c>
      <c r="D8172" t="s">
        <v>146</v>
      </c>
      <c r="E8172" s="2">
        <v>0.83263888888888893</v>
      </c>
      <c r="F8172" s="2">
        <v>0.83310185185185182</v>
      </c>
      <c r="G8172" s="2"/>
      <c r="H8172" t="s">
        <v>159</v>
      </c>
    </row>
    <row r="8173" spans="1:8" x14ac:dyDescent="0.35">
      <c r="A8173">
        <v>148262</v>
      </c>
      <c r="B8173">
        <v>0</v>
      </c>
      <c r="C8173">
        <v>7</v>
      </c>
      <c r="D8173" t="s">
        <v>145</v>
      </c>
      <c r="E8173" s="2">
        <v>0.8344907407407407</v>
      </c>
      <c r="F8173" s="2">
        <v>0.8349537037037037</v>
      </c>
      <c r="G8173" s="2"/>
      <c r="H8173">
        <v>2</v>
      </c>
    </row>
    <row r="8174" spans="1:8" x14ac:dyDescent="0.35">
      <c r="A8174">
        <v>148262</v>
      </c>
      <c r="B8174">
        <v>0</v>
      </c>
      <c r="C8174">
        <v>7</v>
      </c>
      <c r="D8174" t="s">
        <v>23</v>
      </c>
      <c r="E8174" s="2">
        <v>0.83715277777777775</v>
      </c>
      <c r="H8174">
        <v>1</v>
      </c>
    </row>
    <row r="8175" spans="1:8" x14ac:dyDescent="0.35">
      <c r="A8175">
        <v>148868</v>
      </c>
      <c r="B8175">
        <v>0</v>
      </c>
      <c r="C8175">
        <v>7</v>
      </c>
      <c r="D8175" t="s">
        <v>8</v>
      </c>
      <c r="F8175" s="2">
        <v>0.79710648148148144</v>
      </c>
      <c r="G8175" s="2"/>
      <c r="H8175">
        <v>1</v>
      </c>
    </row>
    <row r="8176" spans="1:8" x14ac:dyDescent="0.35">
      <c r="A8176">
        <v>148868</v>
      </c>
      <c r="B8176">
        <v>0</v>
      </c>
      <c r="C8176">
        <v>7</v>
      </c>
      <c r="D8176" t="s">
        <v>102</v>
      </c>
      <c r="E8176" s="2">
        <v>0.80011574074074077</v>
      </c>
      <c r="F8176" s="2">
        <v>0.80057870370370365</v>
      </c>
      <c r="G8176" s="2"/>
      <c r="H8176">
        <v>2</v>
      </c>
    </row>
    <row r="8177" spans="1:8" x14ac:dyDescent="0.35">
      <c r="A8177">
        <v>148868</v>
      </c>
      <c r="B8177">
        <v>0</v>
      </c>
      <c r="C8177">
        <v>7</v>
      </c>
      <c r="D8177" t="s">
        <v>103</v>
      </c>
      <c r="E8177" s="2">
        <v>0.80358796296296298</v>
      </c>
      <c r="F8177" s="2">
        <v>0.80405092592592597</v>
      </c>
      <c r="G8177" s="2"/>
      <c r="H8177">
        <v>2</v>
      </c>
    </row>
    <row r="8178" spans="1:8" x14ac:dyDescent="0.35">
      <c r="A8178">
        <v>148868</v>
      </c>
      <c r="B8178">
        <v>0</v>
      </c>
      <c r="C8178">
        <v>7</v>
      </c>
      <c r="D8178" t="s">
        <v>104</v>
      </c>
      <c r="E8178" s="2">
        <v>0.80659722222222219</v>
      </c>
      <c r="F8178" s="2">
        <v>0.80706018518518519</v>
      </c>
      <c r="G8178" s="2"/>
      <c r="H8178">
        <v>2</v>
      </c>
    </row>
    <row r="8179" spans="1:8" x14ac:dyDescent="0.35">
      <c r="A8179">
        <v>148868</v>
      </c>
      <c r="B8179">
        <v>0</v>
      </c>
      <c r="C8179">
        <v>7</v>
      </c>
      <c r="D8179" t="s">
        <v>105</v>
      </c>
      <c r="E8179" s="2">
        <v>0.80902777777777779</v>
      </c>
      <c r="F8179" s="2">
        <v>0.80949074074074079</v>
      </c>
      <c r="G8179" s="2"/>
      <c r="H8179">
        <v>2</v>
      </c>
    </row>
    <row r="8180" spans="1:8" x14ac:dyDescent="0.35">
      <c r="A8180">
        <v>148868</v>
      </c>
      <c r="B8180">
        <v>0</v>
      </c>
      <c r="C8180">
        <v>7</v>
      </c>
      <c r="D8180" t="s">
        <v>106</v>
      </c>
      <c r="E8180" s="2">
        <v>0.81157407407407411</v>
      </c>
      <c r="F8180" s="2">
        <v>0.812037037037037</v>
      </c>
      <c r="G8180" s="2"/>
      <c r="H8180">
        <v>2</v>
      </c>
    </row>
    <row r="8181" spans="1:8" x14ac:dyDescent="0.35">
      <c r="A8181">
        <v>148868</v>
      </c>
      <c r="B8181">
        <v>0</v>
      </c>
      <c r="C8181">
        <v>7</v>
      </c>
      <c r="D8181" t="s">
        <v>107</v>
      </c>
      <c r="E8181" s="2">
        <v>0.81365740740740744</v>
      </c>
      <c r="F8181" s="2">
        <v>0.81412037037037033</v>
      </c>
      <c r="G8181" s="2"/>
      <c r="H8181">
        <v>2</v>
      </c>
    </row>
    <row r="8182" spans="1:8" x14ac:dyDescent="0.35">
      <c r="A8182">
        <v>148868</v>
      </c>
      <c r="B8182">
        <v>0</v>
      </c>
      <c r="C8182">
        <v>7</v>
      </c>
      <c r="D8182" t="s">
        <v>108</v>
      </c>
      <c r="E8182" s="2">
        <v>0.81597222222222221</v>
      </c>
      <c r="F8182" s="2">
        <v>0.81643518518518521</v>
      </c>
      <c r="G8182" s="2"/>
      <c r="H8182">
        <v>2</v>
      </c>
    </row>
    <row r="8183" spans="1:8" x14ac:dyDescent="0.35">
      <c r="A8183">
        <v>148868</v>
      </c>
      <c r="B8183">
        <v>0</v>
      </c>
      <c r="C8183">
        <v>7</v>
      </c>
      <c r="D8183" t="s">
        <v>39</v>
      </c>
      <c r="E8183" s="2">
        <v>0.81944444444444442</v>
      </c>
      <c r="F8183" s="2">
        <v>0.82025462962962958</v>
      </c>
      <c r="G8183" s="2"/>
      <c r="H8183">
        <v>6</v>
      </c>
    </row>
    <row r="8184" spans="1:8" x14ac:dyDescent="0.35">
      <c r="A8184">
        <v>148868</v>
      </c>
      <c r="B8184">
        <v>0</v>
      </c>
      <c r="C8184">
        <v>7</v>
      </c>
      <c r="D8184" t="s">
        <v>109</v>
      </c>
      <c r="E8184" s="2">
        <v>0.82256944444444446</v>
      </c>
      <c r="F8184" s="2">
        <v>0.82303240740740746</v>
      </c>
      <c r="G8184" s="2"/>
      <c r="H8184" t="s">
        <v>110</v>
      </c>
    </row>
    <row r="8185" spans="1:8" x14ac:dyDescent="0.35">
      <c r="A8185">
        <v>148868</v>
      </c>
      <c r="B8185">
        <v>0</v>
      </c>
      <c r="C8185">
        <v>7</v>
      </c>
      <c r="D8185" t="s">
        <v>111</v>
      </c>
      <c r="E8185" s="2">
        <v>0.82453703703703707</v>
      </c>
      <c r="F8185" s="2">
        <v>0.82499999999999996</v>
      </c>
      <c r="G8185" s="2"/>
      <c r="H8185" t="s">
        <v>110</v>
      </c>
    </row>
    <row r="8186" spans="1:8" x14ac:dyDescent="0.35">
      <c r="A8186">
        <v>148868</v>
      </c>
      <c r="B8186">
        <v>0</v>
      </c>
      <c r="C8186">
        <v>7</v>
      </c>
      <c r="D8186" t="s">
        <v>112</v>
      </c>
      <c r="E8186" s="2">
        <v>0.82673611111111112</v>
      </c>
      <c r="F8186" s="2">
        <v>0.82731481481481484</v>
      </c>
      <c r="G8186" s="2"/>
      <c r="H8186" t="s">
        <v>110</v>
      </c>
    </row>
    <row r="8187" spans="1:8" x14ac:dyDescent="0.35">
      <c r="A8187">
        <v>148868</v>
      </c>
      <c r="B8187">
        <v>0</v>
      </c>
      <c r="C8187">
        <v>7</v>
      </c>
      <c r="D8187" t="s">
        <v>113</v>
      </c>
      <c r="E8187" s="2">
        <v>0.828587962962963</v>
      </c>
      <c r="F8187" s="2">
        <v>0.82916666666666672</v>
      </c>
      <c r="G8187" s="2"/>
      <c r="H8187" t="s">
        <v>110</v>
      </c>
    </row>
    <row r="8188" spans="1:8" x14ac:dyDescent="0.35">
      <c r="A8188">
        <v>148868</v>
      </c>
      <c r="B8188">
        <v>0</v>
      </c>
      <c r="C8188">
        <v>7</v>
      </c>
      <c r="D8188" t="s">
        <v>24</v>
      </c>
      <c r="E8188" s="2">
        <v>0.83136574074074077</v>
      </c>
      <c r="F8188" s="2">
        <v>0.83275462962962965</v>
      </c>
      <c r="G8188" s="2"/>
      <c r="H8188" t="s">
        <v>110</v>
      </c>
    </row>
    <row r="8189" spans="1:8" x14ac:dyDescent="0.35">
      <c r="A8189">
        <v>148868</v>
      </c>
      <c r="B8189">
        <v>0</v>
      </c>
      <c r="C8189">
        <v>7</v>
      </c>
      <c r="D8189" t="s">
        <v>45</v>
      </c>
      <c r="E8189" s="2">
        <v>0.84027777777777779</v>
      </c>
      <c r="F8189" s="2">
        <v>0.84097222222222223</v>
      </c>
      <c r="G8189" s="2"/>
      <c r="H8189" t="s">
        <v>110</v>
      </c>
    </row>
    <row r="8190" spans="1:8" x14ac:dyDescent="0.35">
      <c r="A8190">
        <v>148868</v>
      </c>
      <c r="B8190">
        <v>0</v>
      </c>
      <c r="C8190">
        <v>7</v>
      </c>
      <c r="D8190" t="s">
        <v>21</v>
      </c>
      <c r="E8190" s="2">
        <v>0.84247685185185184</v>
      </c>
      <c r="F8190" s="2">
        <v>0.84305555555555556</v>
      </c>
      <c r="G8190" s="2"/>
      <c r="H8190" t="s">
        <v>122</v>
      </c>
    </row>
    <row r="8191" spans="1:8" x14ac:dyDescent="0.35">
      <c r="A8191">
        <v>148868</v>
      </c>
      <c r="B8191">
        <v>0</v>
      </c>
      <c r="C8191">
        <v>7</v>
      </c>
      <c r="D8191" t="s">
        <v>123</v>
      </c>
      <c r="E8191" s="2">
        <v>0.84525462962962961</v>
      </c>
      <c r="F8191" s="2">
        <v>0.84583333333333333</v>
      </c>
      <c r="G8191" s="2"/>
      <c r="H8191">
        <v>2</v>
      </c>
    </row>
    <row r="8192" spans="1:8" x14ac:dyDescent="0.35">
      <c r="A8192">
        <v>148868</v>
      </c>
      <c r="B8192">
        <v>0</v>
      </c>
      <c r="C8192">
        <v>7</v>
      </c>
      <c r="D8192" t="s">
        <v>93</v>
      </c>
      <c r="E8192" s="2">
        <v>0.84803240740740737</v>
      </c>
      <c r="H8192">
        <v>1</v>
      </c>
    </row>
    <row r="8193" spans="1:8" x14ac:dyDescent="0.35">
      <c r="A8193">
        <v>148958</v>
      </c>
      <c r="B8193">
        <v>0</v>
      </c>
      <c r="C8193">
        <v>7</v>
      </c>
      <c r="D8193" t="s">
        <v>9</v>
      </c>
      <c r="F8193" s="2">
        <v>0.797337962962963</v>
      </c>
      <c r="G8193" s="2"/>
      <c r="H8193">
        <v>1</v>
      </c>
    </row>
    <row r="8194" spans="1:8" x14ac:dyDescent="0.35">
      <c r="A8194">
        <v>148958</v>
      </c>
      <c r="B8194">
        <v>0</v>
      </c>
      <c r="C8194">
        <v>7</v>
      </c>
      <c r="D8194" t="s">
        <v>144</v>
      </c>
      <c r="E8194" s="2">
        <v>0.79837962962962961</v>
      </c>
      <c r="F8194" s="2">
        <v>0.7988425925925926</v>
      </c>
      <c r="G8194" s="2"/>
      <c r="H8194">
        <v>2</v>
      </c>
    </row>
    <row r="8195" spans="1:8" x14ac:dyDescent="0.35">
      <c r="A8195">
        <v>148958</v>
      </c>
      <c r="B8195">
        <v>0</v>
      </c>
      <c r="C8195">
        <v>7</v>
      </c>
      <c r="D8195" t="s">
        <v>59</v>
      </c>
      <c r="E8195" s="2">
        <v>0.79988425925925921</v>
      </c>
      <c r="F8195" s="2">
        <v>0.80034722222222221</v>
      </c>
      <c r="G8195" s="2"/>
      <c r="H8195">
        <v>2</v>
      </c>
    </row>
    <row r="8196" spans="1:8" x14ac:dyDescent="0.35">
      <c r="A8196">
        <v>148958</v>
      </c>
      <c r="B8196">
        <v>0</v>
      </c>
      <c r="C8196">
        <v>7</v>
      </c>
      <c r="D8196" t="s">
        <v>90</v>
      </c>
      <c r="E8196" s="2">
        <v>0.80173611111111109</v>
      </c>
      <c r="F8196" s="2">
        <v>0.80381944444444442</v>
      </c>
      <c r="G8196" s="2"/>
      <c r="H8196">
        <v>2</v>
      </c>
    </row>
    <row r="8197" spans="1:8" x14ac:dyDescent="0.35">
      <c r="A8197">
        <v>148958</v>
      </c>
      <c r="B8197">
        <v>0</v>
      </c>
      <c r="C8197">
        <v>7</v>
      </c>
      <c r="D8197" t="s">
        <v>151</v>
      </c>
      <c r="E8197" s="2">
        <v>0.80532407407407403</v>
      </c>
      <c r="F8197" s="2">
        <v>0.80578703703703702</v>
      </c>
      <c r="G8197" s="2"/>
      <c r="H8197">
        <v>2</v>
      </c>
    </row>
    <row r="8198" spans="1:8" x14ac:dyDescent="0.35">
      <c r="A8198">
        <v>148958</v>
      </c>
      <c r="B8198">
        <v>0</v>
      </c>
      <c r="C8198">
        <v>7</v>
      </c>
      <c r="D8198" t="s">
        <v>150</v>
      </c>
      <c r="E8198" s="2">
        <v>0.80717592592592591</v>
      </c>
      <c r="F8198" s="2">
        <v>0.80787037037037035</v>
      </c>
      <c r="G8198" s="2"/>
      <c r="H8198">
        <v>2</v>
      </c>
    </row>
    <row r="8199" spans="1:8" x14ac:dyDescent="0.35">
      <c r="A8199">
        <v>148958</v>
      </c>
      <c r="B8199">
        <v>0</v>
      </c>
      <c r="C8199">
        <v>7</v>
      </c>
      <c r="D8199" t="s">
        <v>149</v>
      </c>
      <c r="E8199" s="2">
        <v>0.80949074074074079</v>
      </c>
      <c r="F8199" s="2">
        <v>0.8100694444444444</v>
      </c>
      <c r="G8199" s="2"/>
      <c r="H8199">
        <v>2</v>
      </c>
    </row>
    <row r="8200" spans="1:8" x14ac:dyDescent="0.35">
      <c r="A8200">
        <v>148958</v>
      </c>
      <c r="B8200">
        <v>0</v>
      </c>
      <c r="C8200">
        <v>7</v>
      </c>
      <c r="D8200" t="s">
        <v>148</v>
      </c>
      <c r="E8200" s="2">
        <v>0.81192129629629628</v>
      </c>
      <c r="F8200" s="2">
        <v>0.81238425925925928</v>
      </c>
      <c r="G8200" s="2"/>
      <c r="H8200">
        <v>2</v>
      </c>
    </row>
    <row r="8201" spans="1:8" x14ac:dyDescent="0.35">
      <c r="A8201">
        <v>148958</v>
      </c>
      <c r="B8201">
        <v>0</v>
      </c>
      <c r="C8201">
        <v>7</v>
      </c>
      <c r="D8201" t="s">
        <v>19</v>
      </c>
      <c r="E8201" s="2">
        <v>0.81585648148148149</v>
      </c>
      <c r="F8201" s="2">
        <v>0.81631944444444449</v>
      </c>
      <c r="G8201" s="2"/>
      <c r="H8201">
        <v>2</v>
      </c>
    </row>
    <row r="8202" spans="1:8" x14ac:dyDescent="0.35">
      <c r="A8202">
        <v>148958</v>
      </c>
      <c r="B8202">
        <v>0</v>
      </c>
      <c r="C8202">
        <v>7</v>
      </c>
      <c r="D8202" t="s">
        <v>146</v>
      </c>
      <c r="E8202" s="2">
        <v>0.81747685185185182</v>
      </c>
      <c r="F8202" s="2">
        <v>0.81793981481481481</v>
      </c>
      <c r="G8202" s="2"/>
      <c r="H8202" t="s">
        <v>159</v>
      </c>
    </row>
    <row r="8203" spans="1:8" x14ac:dyDescent="0.35">
      <c r="A8203">
        <v>148958</v>
      </c>
      <c r="B8203">
        <v>0</v>
      </c>
      <c r="C8203">
        <v>7</v>
      </c>
      <c r="D8203" t="s">
        <v>13</v>
      </c>
      <c r="E8203" s="2">
        <v>0.82060185185185186</v>
      </c>
      <c r="F8203" s="2">
        <v>0.8212962962962963</v>
      </c>
      <c r="G8203" s="2"/>
      <c r="H8203" t="s">
        <v>152</v>
      </c>
    </row>
    <row r="8204" spans="1:8" x14ac:dyDescent="0.35">
      <c r="A8204">
        <v>148958</v>
      </c>
      <c r="B8204">
        <v>1</v>
      </c>
      <c r="C8204">
        <v>7</v>
      </c>
      <c r="D8204" t="s">
        <v>160</v>
      </c>
      <c r="E8204" s="2">
        <v>0.82430555555555551</v>
      </c>
      <c r="F8204" s="2">
        <v>0.82476851851851851</v>
      </c>
      <c r="G8204" s="2"/>
      <c r="H8204" t="s">
        <v>152</v>
      </c>
    </row>
    <row r="8205" spans="1:8" x14ac:dyDescent="0.35">
      <c r="A8205">
        <v>148958</v>
      </c>
      <c r="B8205">
        <v>1</v>
      </c>
      <c r="C8205">
        <v>7</v>
      </c>
      <c r="D8205" t="s">
        <v>11</v>
      </c>
      <c r="E8205" s="2">
        <v>0.82731481481481484</v>
      </c>
      <c r="H8205" t="s">
        <v>152</v>
      </c>
    </row>
    <row r="8206" spans="1:8" x14ac:dyDescent="0.35">
      <c r="A8206">
        <v>148859</v>
      </c>
      <c r="B8206">
        <v>0</v>
      </c>
      <c r="C8206">
        <v>7</v>
      </c>
      <c r="D8206" t="s">
        <v>93</v>
      </c>
      <c r="F8206" s="2">
        <v>0.79756944444444444</v>
      </c>
      <c r="G8206" s="2"/>
      <c r="H8206">
        <v>1</v>
      </c>
    </row>
    <row r="8207" spans="1:8" x14ac:dyDescent="0.35">
      <c r="A8207">
        <v>148859</v>
      </c>
      <c r="B8207">
        <v>0</v>
      </c>
      <c r="C8207">
        <v>7</v>
      </c>
      <c r="D8207" t="s">
        <v>123</v>
      </c>
      <c r="E8207" s="2">
        <v>0.7993055555555556</v>
      </c>
      <c r="F8207" s="2">
        <v>0.79988425925925921</v>
      </c>
      <c r="G8207" s="2"/>
      <c r="H8207">
        <v>1</v>
      </c>
    </row>
    <row r="8208" spans="1:8" x14ac:dyDescent="0.35">
      <c r="A8208">
        <v>148859</v>
      </c>
      <c r="B8208">
        <v>0</v>
      </c>
      <c r="C8208">
        <v>7</v>
      </c>
      <c r="D8208" t="s">
        <v>21</v>
      </c>
      <c r="E8208" s="2">
        <v>0.80196759259259254</v>
      </c>
      <c r="F8208" s="2">
        <v>0.80254629629629626</v>
      </c>
      <c r="G8208" s="2"/>
      <c r="H8208" t="s">
        <v>114</v>
      </c>
    </row>
    <row r="8209" spans="1:8" x14ac:dyDescent="0.35">
      <c r="A8209">
        <v>148859</v>
      </c>
      <c r="B8209">
        <v>0</v>
      </c>
      <c r="C8209">
        <v>7</v>
      </c>
      <c r="D8209" t="s">
        <v>45</v>
      </c>
      <c r="E8209" s="2">
        <v>0.80439814814814814</v>
      </c>
      <c r="F8209" s="2">
        <v>0.8061342592592593</v>
      </c>
      <c r="G8209" s="2"/>
      <c r="H8209" t="s">
        <v>152</v>
      </c>
    </row>
    <row r="8210" spans="1:8" x14ac:dyDescent="0.35">
      <c r="A8210">
        <v>148859</v>
      </c>
      <c r="B8210">
        <v>0</v>
      </c>
      <c r="C8210">
        <v>7</v>
      </c>
      <c r="D8210" t="s">
        <v>24</v>
      </c>
      <c r="E8210" s="2">
        <v>0.81365740740740744</v>
      </c>
      <c r="F8210" s="2">
        <v>0.81435185185185188</v>
      </c>
      <c r="G8210" s="2"/>
      <c r="H8210" t="s">
        <v>152</v>
      </c>
    </row>
    <row r="8211" spans="1:8" x14ac:dyDescent="0.35">
      <c r="A8211">
        <v>148859</v>
      </c>
      <c r="B8211">
        <v>0</v>
      </c>
      <c r="C8211">
        <v>7</v>
      </c>
      <c r="D8211" t="s">
        <v>113</v>
      </c>
      <c r="E8211" s="2">
        <v>0.81631944444444449</v>
      </c>
      <c r="F8211" s="2">
        <v>0.8168981481481481</v>
      </c>
      <c r="G8211" s="2"/>
      <c r="H8211" t="s">
        <v>152</v>
      </c>
    </row>
    <row r="8212" spans="1:8" x14ac:dyDescent="0.35">
      <c r="A8212">
        <v>148859</v>
      </c>
      <c r="B8212">
        <v>0</v>
      </c>
      <c r="C8212">
        <v>7</v>
      </c>
      <c r="D8212" t="s">
        <v>112</v>
      </c>
      <c r="E8212" s="2">
        <v>0.81828703703703709</v>
      </c>
      <c r="F8212" s="2">
        <v>0.8188657407407407</v>
      </c>
      <c r="G8212" s="2"/>
      <c r="H8212" t="s">
        <v>152</v>
      </c>
    </row>
    <row r="8213" spans="1:8" x14ac:dyDescent="0.35">
      <c r="A8213">
        <v>148859</v>
      </c>
      <c r="B8213">
        <v>0</v>
      </c>
      <c r="C8213">
        <v>7</v>
      </c>
      <c r="D8213" t="s">
        <v>111</v>
      </c>
      <c r="E8213" s="2">
        <v>0.82048611111111114</v>
      </c>
      <c r="F8213" s="2">
        <v>0.82094907407407403</v>
      </c>
      <c r="G8213" s="2"/>
      <c r="H8213" t="s">
        <v>152</v>
      </c>
    </row>
    <row r="8214" spans="1:8" x14ac:dyDescent="0.35">
      <c r="A8214">
        <v>148859</v>
      </c>
      <c r="B8214">
        <v>0</v>
      </c>
      <c r="C8214">
        <v>7</v>
      </c>
      <c r="D8214" t="s">
        <v>109</v>
      </c>
      <c r="E8214" s="2">
        <v>0.82245370370370374</v>
      </c>
      <c r="F8214" s="2">
        <v>0.82291666666666663</v>
      </c>
      <c r="G8214" s="2"/>
      <c r="H8214" t="s">
        <v>152</v>
      </c>
    </row>
    <row r="8215" spans="1:8" x14ac:dyDescent="0.35">
      <c r="A8215">
        <v>148859</v>
      </c>
      <c r="B8215">
        <v>0</v>
      </c>
      <c r="C8215">
        <v>7</v>
      </c>
      <c r="D8215" t="s">
        <v>39</v>
      </c>
      <c r="E8215" s="2">
        <v>0.82499999999999996</v>
      </c>
      <c r="F8215" s="2">
        <v>0.8256944444444444</v>
      </c>
      <c r="G8215" s="2"/>
      <c r="H8215">
        <v>5</v>
      </c>
    </row>
    <row r="8216" spans="1:8" x14ac:dyDescent="0.35">
      <c r="A8216">
        <v>148859</v>
      </c>
      <c r="B8216">
        <v>0</v>
      </c>
      <c r="C8216">
        <v>7</v>
      </c>
      <c r="D8216" t="s">
        <v>108</v>
      </c>
      <c r="E8216" s="2">
        <v>0.82824074074074072</v>
      </c>
      <c r="F8216" s="2">
        <v>0.82870370370370372</v>
      </c>
      <c r="G8216" s="2"/>
      <c r="H8216">
        <v>1</v>
      </c>
    </row>
    <row r="8217" spans="1:8" x14ac:dyDescent="0.35">
      <c r="A8217">
        <v>148859</v>
      </c>
      <c r="B8217">
        <v>0</v>
      </c>
      <c r="C8217">
        <v>7</v>
      </c>
      <c r="D8217" t="s">
        <v>107</v>
      </c>
      <c r="E8217" s="2">
        <v>0.83032407407407405</v>
      </c>
      <c r="F8217" s="2">
        <v>0.83078703703703705</v>
      </c>
      <c r="G8217" s="2"/>
      <c r="H8217">
        <v>1</v>
      </c>
    </row>
    <row r="8218" spans="1:8" x14ac:dyDescent="0.35">
      <c r="A8218">
        <v>148859</v>
      </c>
      <c r="B8218">
        <v>0</v>
      </c>
      <c r="C8218">
        <v>7</v>
      </c>
      <c r="D8218" t="s">
        <v>106</v>
      </c>
      <c r="E8218" s="2">
        <v>0.83194444444444449</v>
      </c>
      <c r="F8218" s="2">
        <v>0.83240740740740737</v>
      </c>
      <c r="G8218" s="2"/>
      <c r="H8218">
        <v>1</v>
      </c>
    </row>
    <row r="8219" spans="1:8" x14ac:dyDescent="0.35">
      <c r="A8219">
        <v>148859</v>
      </c>
      <c r="B8219">
        <v>0</v>
      </c>
      <c r="C8219">
        <v>7</v>
      </c>
      <c r="D8219" t="s">
        <v>105</v>
      </c>
      <c r="E8219" s="2">
        <v>0.83414351851851853</v>
      </c>
      <c r="F8219" s="2">
        <v>0.83460648148148153</v>
      </c>
      <c r="G8219" s="2"/>
      <c r="H8219">
        <v>1</v>
      </c>
    </row>
    <row r="8220" spans="1:8" x14ac:dyDescent="0.35">
      <c r="A8220">
        <v>148859</v>
      </c>
      <c r="B8220">
        <v>0</v>
      </c>
      <c r="C8220">
        <v>7</v>
      </c>
      <c r="D8220" t="s">
        <v>104</v>
      </c>
      <c r="E8220" s="2">
        <v>0.83634259259259258</v>
      </c>
      <c r="F8220" s="2">
        <v>0.83680555555555558</v>
      </c>
      <c r="G8220" s="2"/>
      <c r="H8220">
        <v>1</v>
      </c>
    </row>
    <row r="8221" spans="1:8" x14ac:dyDescent="0.35">
      <c r="A8221">
        <v>148859</v>
      </c>
      <c r="B8221">
        <v>0</v>
      </c>
      <c r="C8221">
        <v>7</v>
      </c>
      <c r="D8221" t="s">
        <v>103</v>
      </c>
      <c r="E8221" s="2">
        <v>0.83912037037037035</v>
      </c>
      <c r="F8221" s="2">
        <v>0.83958333333333335</v>
      </c>
      <c r="G8221" s="2"/>
      <c r="H8221">
        <v>1</v>
      </c>
    </row>
    <row r="8222" spans="1:8" x14ac:dyDescent="0.35">
      <c r="A8222">
        <v>148859</v>
      </c>
      <c r="B8222">
        <v>0</v>
      </c>
      <c r="C8222">
        <v>7</v>
      </c>
      <c r="D8222" t="s">
        <v>102</v>
      </c>
      <c r="E8222" s="2">
        <v>0.84201388888888884</v>
      </c>
      <c r="F8222" s="2">
        <v>0.84247685185185184</v>
      </c>
      <c r="G8222" s="2"/>
      <c r="H8222">
        <v>1</v>
      </c>
    </row>
    <row r="8223" spans="1:8" x14ac:dyDescent="0.35">
      <c r="A8223">
        <v>148859</v>
      </c>
      <c r="B8223">
        <v>0</v>
      </c>
      <c r="C8223">
        <v>7</v>
      </c>
      <c r="D8223" t="s">
        <v>8</v>
      </c>
      <c r="E8223" s="2">
        <v>0.84594907407407405</v>
      </c>
      <c r="H8223">
        <v>1</v>
      </c>
    </row>
    <row r="8224" spans="1:8" x14ac:dyDescent="0.35">
      <c r="A8224">
        <v>147160</v>
      </c>
      <c r="B8224">
        <v>0</v>
      </c>
      <c r="C8224">
        <v>7</v>
      </c>
      <c r="D8224" t="s">
        <v>18</v>
      </c>
      <c r="F8224" s="2">
        <v>0.79768518518518516</v>
      </c>
      <c r="G8224" s="2"/>
      <c r="H8224" t="s">
        <v>124</v>
      </c>
    </row>
    <row r="8225" spans="1:8" x14ac:dyDescent="0.35">
      <c r="A8225">
        <v>147160</v>
      </c>
      <c r="B8225">
        <v>0</v>
      </c>
      <c r="C8225">
        <v>7</v>
      </c>
      <c r="D8225" t="s">
        <v>17</v>
      </c>
      <c r="E8225" s="2">
        <v>0.8</v>
      </c>
      <c r="F8225" s="2">
        <v>0.80046296296296293</v>
      </c>
      <c r="G8225" s="2"/>
      <c r="H8225">
        <v>2</v>
      </c>
    </row>
    <row r="8226" spans="1:8" x14ac:dyDescent="0.35">
      <c r="A8226">
        <v>147160</v>
      </c>
      <c r="B8226">
        <v>0</v>
      </c>
      <c r="C8226">
        <v>7</v>
      </c>
      <c r="D8226" t="s">
        <v>125</v>
      </c>
      <c r="E8226" s="2">
        <v>0.80208333333333337</v>
      </c>
      <c r="F8226" s="2">
        <v>0.80254629629629626</v>
      </c>
      <c r="G8226" s="2"/>
      <c r="H8226">
        <v>2</v>
      </c>
    </row>
    <row r="8227" spans="1:8" x14ac:dyDescent="0.35">
      <c r="A8227">
        <v>147160</v>
      </c>
      <c r="B8227">
        <v>0</v>
      </c>
      <c r="C8227">
        <v>7</v>
      </c>
      <c r="D8227" t="s">
        <v>126</v>
      </c>
      <c r="E8227" s="2">
        <v>0.80462962962962958</v>
      </c>
      <c r="F8227" s="2">
        <v>0.80532407407407403</v>
      </c>
      <c r="G8227" s="2"/>
      <c r="H8227" t="s">
        <v>127</v>
      </c>
    </row>
    <row r="8228" spans="1:8" x14ac:dyDescent="0.35">
      <c r="A8228">
        <v>147160</v>
      </c>
      <c r="B8228">
        <v>0</v>
      </c>
      <c r="C8228">
        <v>7</v>
      </c>
      <c r="D8228" t="s">
        <v>128</v>
      </c>
      <c r="E8228" s="2">
        <v>0.80682870370370374</v>
      </c>
      <c r="F8228" s="2">
        <v>0.80729166666666663</v>
      </c>
      <c r="G8228" s="2"/>
      <c r="H8228" t="s">
        <v>110</v>
      </c>
    </row>
    <row r="8229" spans="1:8" x14ac:dyDescent="0.35">
      <c r="A8229">
        <v>147160</v>
      </c>
      <c r="B8229">
        <v>0</v>
      </c>
      <c r="C8229">
        <v>7</v>
      </c>
      <c r="D8229" t="s">
        <v>129</v>
      </c>
      <c r="E8229" s="2">
        <v>0.80868055555555551</v>
      </c>
      <c r="F8229" s="2">
        <v>0.80914351851851851</v>
      </c>
      <c r="G8229" s="2"/>
      <c r="H8229" t="s">
        <v>110</v>
      </c>
    </row>
    <row r="8230" spans="1:8" x14ac:dyDescent="0.35">
      <c r="A8230">
        <v>147160</v>
      </c>
      <c r="B8230">
        <v>0</v>
      </c>
      <c r="C8230">
        <v>7</v>
      </c>
      <c r="D8230" t="s">
        <v>130</v>
      </c>
      <c r="E8230" s="2">
        <v>0.8105324074074074</v>
      </c>
      <c r="F8230" s="2">
        <v>0.81111111111111112</v>
      </c>
      <c r="G8230" s="2"/>
      <c r="H8230" t="s">
        <v>110</v>
      </c>
    </row>
    <row r="8231" spans="1:8" x14ac:dyDescent="0.35">
      <c r="A8231">
        <v>147160</v>
      </c>
      <c r="B8231">
        <v>0</v>
      </c>
      <c r="C8231">
        <v>7</v>
      </c>
      <c r="D8231" t="s">
        <v>45</v>
      </c>
      <c r="E8231" s="2">
        <v>0.81261574074074072</v>
      </c>
      <c r="F8231" s="2">
        <v>0.81354166666666672</v>
      </c>
      <c r="G8231" s="2"/>
      <c r="H8231" t="s">
        <v>110</v>
      </c>
    </row>
    <row r="8232" spans="1:8" x14ac:dyDescent="0.35">
      <c r="A8232">
        <v>147160</v>
      </c>
      <c r="B8232">
        <v>0</v>
      </c>
      <c r="C8232">
        <v>7</v>
      </c>
      <c r="D8232" t="s">
        <v>21</v>
      </c>
      <c r="E8232" s="2">
        <v>0.81539351851851849</v>
      </c>
      <c r="H8232" t="s">
        <v>114</v>
      </c>
    </row>
    <row r="8233" spans="1:8" x14ac:dyDescent="0.35">
      <c r="A8233">
        <v>147962</v>
      </c>
      <c r="B8233">
        <v>0</v>
      </c>
      <c r="C8233">
        <v>7</v>
      </c>
      <c r="D8233" t="s">
        <v>11</v>
      </c>
      <c r="F8233" s="2">
        <v>0.79861111111111116</v>
      </c>
      <c r="G8233" s="2"/>
      <c r="H8233" t="s">
        <v>161</v>
      </c>
    </row>
    <row r="8234" spans="1:8" x14ac:dyDescent="0.35">
      <c r="A8234">
        <v>147962</v>
      </c>
      <c r="B8234">
        <v>0</v>
      </c>
      <c r="C8234">
        <v>7</v>
      </c>
      <c r="D8234" t="s">
        <v>160</v>
      </c>
      <c r="E8234" s="2">
        <v>0.80104166666666665</v>
      </c>
      <c r="F8234" s="2">
        <v>0.80173611111111109</v>
      </c>
      <c r="G8234" s="2"/>
      <c r="H8234" t="s">
        <v>110</v>
      </c>
    </row>
    <row r="8235" spans="1:8" x14ac:dyDescent="0.35">
      <c r="A8235">
        <v>147962</v>
      </c>
      <c r="B8235">
        <v>1</v>
      </c>
      <c r="C8235">
        <v>7</v>
      </c>
      <c r="D8235" t="s">
        <v>13</v>
      </c>
      <c r="E8235" s="2">
        <v>0.8052083333333333</v>
      </c>
      <c r="F8235" s="2">
        <v>0.80590277777777775</v>
      </c>
      <c r="G8235" s="2"/>
      <c r="H8235" t="s">
        <v>110</v>
      </c>
    </row>
    <row r="8236" spans="1:8" x14ac:dyDescent="0.35">
      <c r="A8236">
        <v>147962</v>
      </c>
      <c r="B8236">
        <v>1</v>
      </c>
      <c r="C8236">
        <v>7</v>
      </c>
      <c r="D8236" t="s">
        <v>146</v>
      </c>
      <c r="E8236" s="2">
        <v>0.80798611111111107</v>
      </c>
      <c r="F8236" s="2">
        <v>0.80844907407407407</v>
      </c>
      <c r="G8236" s="2"/>
      <c r="H8236" t="s">
        <v>147</v>
      </c>
    </row>
    <row r="8237" spans="1:8" x14ac:dyDescent="0.35">
      <c r="A8237">
        <v>147962</v>
      </c>
      <c r="B8237">
        <v>1</v>
      </c>
      <c r="C8237">
        <v>7</v>
      </c>
      <c r="D8237" t="s">
        <v>19</v>
      </c>
      <c r="E8237" s="2">
        <v>0.80960648148148151</v>
      </c>
      <c r="F8237" s="2">
        <v>0.8100694444444444</v>
      </c>
      <c r="G8237" s="2"/>
      <c r="H8237">
        <v>1</v>
      </c>
    </row>
    <row r="8238" spans="1:8" x14ac:dyDescent="0.35">
      <c r="A8238">
        <v>147962</v>
      </c>
      <c r="B8238">
        <v>1</v>
      </c>
      <c r="C8238">
        <v>7</v>
      </c>
      <c r="D8238" t="s">
        <v>148</v>
      </c>
      <c r="E8238" s="2">
        <v>0.81331018518518516</v>
      </c>
      <c r="F8238" s="2">
        <v>0.81377314814814816</v>
      </c>
      <c r="G8238" s="2"/>
      <c r="H8238">
        <v>1</v>
      </c>
    </row>
    <row r="8239" spans="1:8" x14ac:dyDescent="0.35">
      <c r="A8239">
        <v>147962</v>
      </c>
      <c r="B8239">
        <v>1</v>
      </c>
      <c r="C8239">
        <v>7</v>
      </c>
      <c r="D8239" t="s">
        <v>149</v>
      </c>
      <c r="E8239" s="2">
        <v>0.81550925925925921</v>
      </c>
      <c r="F8239" s="2">
        <v>0.81608796296296293</v>
      </c>
      <c r="G8239" s="2"/>
      <c r="H8239">
        <v>1</v>
      </c>
    </row>
    <row r="8240" spans="1:8" x14ac:dyDescent="0.35">
      <c r="A8240">
        <v>147962</v>
      </c>
      <c r="B8240">
        <v>1</v>
      </c>
      <c r="C8240">
        <v>7</v>
      </c>
      <c r="D8240" t="s">
        <v>150</v>
      </c>
      <c r="E8240" s="2">
        <v>0.81770833333333337</v>
      </c>
      <c r="F8240" s="2">
        <v>0.81840277777777781</v>
      </c>
      <c r="G8240" s="2"/>
      <c r="H8240">
        <v>1</v>
      </c>
    </row>
    <row r="8241" spans="1:8" x14ac:dyDescent="0.35">
      <c r="A8241">
        <v>147962</v>
      </c>
      <c r="B8241">
        <v>1</v>
      </c>
      <c r="C8241">
        <v>7</v>
      </c>
      <c r="D8241" t="s">
        <v>151</v>
      </c>
      <c r="E8241" s="2">
        <v>0.8197916666666667</v>
      </c>
      <c r="F8241" s="2">
        <v>0.82025462962962958</v>
      </c>
      <c r="G8241" s="2"/>
      <c r="H8241">
        <v>1</v>
      </c>
    </row>
    <row r="8242" spans="1:8" x14ac:dyDescent="0.35">
      <c r="A8242">
        <v>147962</v>
      </c>
      <c r="B8242">
        <v>1</v>
      </c>
      <c r="C8242">
        <v>7</v>
      </c>
      <c r="D8242" t="s">
        <v>90</v>
      </c>
      <c r="E8242" s="2">
        <v>0.82164351851851847</v>
      </c>
      <c r="F8242" s="2">
        <v>0.82233796296296291</v>
      </c>
      <c r="G8242" s="2"/>
      <c r="H8242">
        <v>1</v>
      </c>
    </row>
    <row r="8243" spans="1:8" x14ac:dyDescent="0.35">
      <c r="A8243">
        <v>147962</v>
      </c>
      <c r="B8243">
        <v>1</v>
      </c>
      <c r="C8243">
        <v>7</v>
      </c>
      <c r="D8243" t="s">
        <v>59</v>
      </c>
      <c r="E8243" s="2">
        <v>0.8237268518518519</v>
      </c>
      <c r="F8243" s="2">
        <v>0.82418981481481479</v>
      </c>
      <c r="G8243" s="2"/>
      <c r="H8243">
        <v>1</v>
      </c>
    </row>
    <row r="8244" spans="1:8" x14ac:dyDescent="0.35">
      <c r="A8244">
        <v>147962</v>
      </c>
      <c r="B8244">
        <v>1</v>
      </c>
      <c r="C8244">
        <v>7</v>
      </c>
      <c r="D8244" t="s">
        <v>144</v>
      </c>
      <c r="E8244" s="2">
        <v>0.82523148148148151</v>
      </c>
      <c r="F8244" s="2">
        <v>0.8256944444444444</v>
      </c>
      <c r="G8244" s="2"/>
      <c r="H8244">
        <v>1</v>
      </c>
    </row>
    <row r="8245" spans="1:8" x14ac:dyDescent="0.35">
      <c r="A8245">
        <v>147962</v>
      </c>
      <c r="B8245">
        <v>1</v>
      </c>
      <c r="C8245">
        <v>7</v>
      </c>
      <c r="D8245" t="s">
        <v>9</v>
      </c>
      <c r="E8245" s="2">
        <v>0.82719907407407411</v>
      </c>
      <c r="H8245">
        <v>1</v>
      </c>
    </row>
    <row r="8246" spans="1:8" x14ac:dyDescent="0.35">
      <c r="A8246">
        <v>145562</v>
      </c>
      <c r="B8246">
        <v>0</v>
      </c>
      <c r="C8246">
        <v>7</v>
      </c>
      <c r="D8246" t="s">
        <v>26</v>
      </c>
      <c r="F8246" s="2">
        <v>0.79861111111111116</v>
      </c>
      <c r="G8246" s="2"/>
      <c r="H8246">
        <v>2</v>
      </c>
    </row>
    <row r="8247" spans="1:8" x14ac:dyDescent="0.35">
      <c r="A8247">
        <v>145562</v>
      </c>
      <c r="B8247">
        <v>0</v>
      </c>
      <c r="C8247">
        <v>7</v>
      </c>
      <c r="D8247" t="s">
        <v>165</v>
      </c>
      <c r="E8247" s="2">
        <v>0.80034722222222221</v>
      </c>
      <c r="F8247" s="2">
        <v>0.80081018518518521</v>
      </c>
      <c r="G8247" s="2"/>
      <c r="H8247">
        <v>2</v>
      </c>
    </row>
    <row r="8248" spans="1:8" x14ac:dyDescent="0.35">
      <c r="A8248">
        <v>145562</v>
      </c>
      <c r="B8248">
        <v>0</v>
      </c>
      <c r="C8248">
        <v>7</v>
      </c>
      <c r="D8248" t="s">
        <v>164</v>
      </c>
      <c r="E8248" s="2">
        <v>0.80300925925925926</v>
      </c>
      <c r="F8248" s="2">
        <v>0.80347222222222225</v>
      </c>
      <c r="G8248" s="2"/>
      <c r="H8248">
        <v>2</v>
      </c>
    </row>
    <row r="8249" spans="1:8" x14ac:dyDescent="0.35">
      <c r="A8249">
        <v>145562</v>
      </c>
      <c r="B8249">
        <v>0</v>
      </c>
      <c r="C8249">
        <v>7</v>
      </c>
      <c r="D8249" t="s">
        <v>163</v>
      </c>
      <c r="E8249" s="2">
        <v>0.8056712962962963</v>
      </c>
      <c r="F8249" s="2">
        <v>0.8061342592592593</v>
      </c>
      <c r="G8249" s="2"/>
      <c r="H8249">
        <v>2</v>
      </c>
    </row>
    <row r="8250" spans="1:8" x14ac:dyDescent="0.35">
      <c r="A8250">
        <v>145562</v>
      </c>
      <c r="B8250">
        <v>0</v>
      </c>
      <c r="C8250">
        <v>7</v>
      </c>
      <c r="D8250" t="s">
        <v>18</v>
      </c>
      <c r="E8250" s="2">
        <v>0.80763888888888891</v>
      </c>
      <c r="F8250" s="2">
        <v>0.8081018518518519</v>
      </c>
      <c r="G8250" s="2"/>
      <c r="H8250">
        <v>2</v>
      </c>
    </row>
    <row r="8251" spans="1:8" x14ac:dyDescent="0.35">
      <c r="A8251">
        <v>145562</v>
      </c>
      <c r="B8251">
        <v>0</v>
      </c>
      <c r="C8251">
        <v>7</v>
      </c>
      <c r="D8251" t="s">
        <v>17</v>
      </c>
      <c r="E8251" s="2">
        <v>0.81041666666666667</v>
      </c>
      <c r="F8251" s="2">
        <v>0.81087962962962967</v>
      </c>
      <c r="G8251" s="2"/>
      <c r="H8251">
        <v>2</v>
      </c>
    </row>
    <row r="8252" spans="1:8" x14ac:dyDescent="0.35">
      <c r="A8252">
        <v>145562</v>
      </c>
      <c r="B8252">
        <v>0</v>
      </c>
      <c r="C8252">
        <v>7</v>
      </c>
      <c r="D8252" t="s">
        <v>125</v>
      </c>
      <c r="E8252" s="2">
        <v>0.81238425925925928</v>
      </c>
      <c r="F8252" s="2">
        <v>0.81284722222222228</v>
      </c>
      <c r="G8252" s="2"/>
      <c r="H8252">
        <v>2</v>
      </c>
    </row>
    <row r="8253" spans="1:8" x14ac:dyDescent="0.35">
      <c r="A8253">
        <v>145562</v>
      </c>
      <c r="B8253">
        <v>0</v>
      </c>
      <c r="C8253">
        <v>7</v>
      </c>
      <c r="D8253" t="s">
        <v>126</v>
      </c>
      <c r="E8253" s="2">
        <v>0.81504629629629632</v>
      </c>
      <c r="F8253" s="2">
        <v>0.81574074074074077</v>
      </c>
      <c r="G8253" s="2"/>
      <c r="H8253" t="s">
        <v>127</v>
      </c>
    </row>
    <row r="8254" spans="1:8" x14ac:dyDescent="0.35">
      <c r="A8254">
        <v>145562</v>
      </c>
      <c r="B8254">
        <v>0</v>
      </c>
      <c r="C8254">
        <v>7</v>
      </c>
      <c r="D8254" t="s">
        <v>128</v>
      </c>
      <c r="E8254" s="2">
        <v>0.81724537037037037</v>
      </c>
      <c r="F8254" s="2">
        <v>0.81770833333333337</v>
      </c>
      <c r="G8254" s="2"/>
      <c r="H8254" t="s">
        <v>110</v>
      </c>
    </row>
    <row r="8255" spans="1:8" x14ac:dyDescent="0.35">
      <c r="A8255">
        <v>145562</v>
      </c>
      <c r="B8255">
        <v>0</v>
      </c>
      <c r="C8255">
        <v>7</v>
      </c>
      <c r="D8255" t="s">
        <v>129</v>
      </c>
      <c r="E8255" s="2">
        <v>0.81909722222222225</v>
      </c>
      <c r="F8255" s="2">
        <v>0.81956018518518514</v>
      </c>
      <c r="G8255" s="2"/>
      <c r="H8255" t="s">
        <v>110</v>
      </c>
    </row>
    <row r="8256" spans="1:8" x14ac:dyDescent="0.35">
      <c r="A8256">
        <v>145562</v>
      </c>
      <c r="B8256">
        <v>0</v>
      </c>
      <c r="C8256">
        <v>7</v>
      </c>
      <c r="D8256" t="s">
        <v>130</v>
      </c>
      <c r="E8256" s="2">
        <v>0.82094907407407403</v>
      </c>
      <c r="F8256" s="2">
        <v>0.82152777777777775</v>
      </c>
      <c r="G8256" s="2"/>
      <c r="H8256" t="s">
        <v>110</v>
      </c>
    </row>
    <row r="8257" spans="1:8" x14ac:dyDescent="0.35">
      <c r="A8257">
        <v>145562</v>
      </c>
      <c r="B8257">
        <v>0</v>
      </c>
      <c r="C8257">
        <v>7</v>
      </c>
      <c r="D8257" t="s">
        <v>45</v>
      </c>
      <c r="E8257" s="2">
        <v>0.82303240740740746</v>
      </c>
      <c r="F8257" s="2">
        <v>0.82395833333333335</v>
      </c>
      <c r="G8257" s="2"/>
      <c r="H8257" t="s">
        <v>110</v>
      </c>
    </row>
    <row r="8258" spans="1:8" x14ac:dyDescent="0.35">
      <c r="A8258">
        <v>145562</v>
      </c>
      <c r="B8258">
        <v>0</v>
      </c>
      <c r="C8258">
        <v>7</v>
      </c>
      <c r="D8258" t="s">
        <v>21</v>
      </c>
      <c r="E8258" s="2">
        <v>0.82581018518518523</v>
      </c>
      <c r="H8258" t="s">
        <v>114</v>
      </c>
    </row>
    <row r="8259" spans="1:8" x14ac:dyDescent="0.35">
      <c r="A8259">
        <v>145555</v>
      </c>
      <c r="B8259">
        <v>0</v>
      </c>
      <c r="C8259">
        <v>7</v>
      </c>
      <c r="D8259" t="s">
        <v>21</v>
      </c>
      <c r="F8259" s="2">
        <v>0.79861111111111116</v>
      </c>
      <c r="G8259" s="2"/>
      <c r="H8259" t="s">
        <v>114</v>
      </c>
    </row>
    <row r="8260" spans="1:8" x14ac:dyDescent="0.35">
      <c r="A8260">
        <v>145555</v>
      </c>
      <c r="B8260">
        <v>0</v>
      </c>
      <c r="C8260">
        <v>7</v>
      </c>
      <c r="D8260" t="s">
        <v>45</v>
      </c>
      <c r="E8260" s="2">
        <v>0.80069444444444449</v>
      </c>
      <c r="F8260" s="2">
        <v>0.80266203703703709</v>
      </c>
      <c r="G8260" s="2"/>
      <c r="H8260" t="s">
        <v>152</v>
      </c>
    </row>
    <row r="8261" spans="1:8" x14ac:dyDescent="0.35">
      <c r="A8261">
        <v>145555</v>
      </c>
      <c r="B8261">
        <v>0</v>
      </c>
      <c r="C8261">
        <v>7</v>
      </c>
      <c r="D8261" t="s">
        <v>130</v>
      </c>
      <c r="E8261" s="2">
        <v>0.80428240740740742</v>
      </c>
      <c r="F8261" s="2">
        <v>0.80486111111111114</v>
      </c>
      <c r="G8261" s="2"/>
      <c r="H8261" t="s">
        <v>152</v>
      </c>
    </row>
    <row r="8262" spans="1:8" x14ac:dyDescent="0.35">
      <c r="A8262">
        <v>145555</v>
      </c>
      <c r="B8262">
        <v>0</v>
      </c>
      <c r="C8262">
        <v>7</v>
      </c>
      <c r="D8262" t="s">
        <v>129</v>
      </c>
      <c r="E8262" s="2">
        <v>0.8061342592592593</v>
      </c>
      <c r="F8262" s="2">
        <v>0.80659722222222219</v>
      </c>
      <c r="G8262" s="2"/>
      <c r="H8262" t="s">
        <v>152</v>
      </c>
    </row>
    <row r="8263" spans="1:8" x14ac:dyDescent="0.35">
      <c r="A8263">
        <v>145555</v>
      </c>
      <c r="B8263">
        <v>0</v>
      </c>
      <c r="C8263">
        <v>7</v>
      </c>
      <c r="D8263" t="s">
        <v>128</v>
      </c>
      <c r="E8263" s="2">
        <v>0.8081018518518519</v>
      </c>
      <c r="F8263" s="2">
        <v>0.80856481481481479</v>
      </c>
      <c r="G8263" s="2"/>
      <c r="H8263" t="s">
        <v>152</v>
      </c>
    </row>
    <row r="8264" spans="1:8" x14ac:dyDescent="0.35">
      <c r="A8264">
        <v>145555</v>
      </c>
      <c r="B8264">
        <v>0</v>
      </c>
      <c r="C8264">
        <v>7</v>
      </c>
      <c r="D8264" t="s">
        <v>126</v>
      </c>
      <c r="E8264" s="2">
        <v>0.8100694444444444</v>
      </c>
      <c r="F8264" s="2">
        <v>0.81076388888888884</v>
      </c>
      <c r="G8264" s="2"/>
      <c r="H8264" t="s">
        <v>162</v>
      </c>
    </row>
    <row r="8265" spans="1:8" x14ac:dyDescent="0.35">
      <c r="A8265">
        <v>145555</v>
      </c>
      <c r="B8265">
        <v>0</v>
      </c>
      <c r="C8265">
        <v>7</v>
      </c>
      <c r="D8265" t="s">
        <v>125</v>
      </c>
      <c r="E8265" s="2">
        <v>0.8125</v>
      </c>
      <c r="F8265" s="2">
        <v>0.812962962962963</v>
      </c>
      <c r="G8265" s="2"/>
      <c r="H8265">
        <v>1</v>
      </c>
    </row>
    <row r="8266" spans="1:8" x14ac:dyDescent="0.35">
      <c r="A8266">
        <v>145555</v>
      </c>
      <c r="B8266">
        <v>0</v>
      </c>
      <c r="C8266">
        <v>7</v>
      </c>
      <c r="D8266" t="s">
        <v>17</v>
      </c>
      <c r="E8266" s="2">
        <v>0.81423611111111116</v>
      </c>
      <c r="F8266" s="2">
        <v>0.81469907407407405</v>
      </c>
      <c r="G8266" s="2"/>
      <c r="H8266">
        <v>1</v>
      </c>
    </row>
    <row r="8267" spans="1:8" x14ac:dyDescent="0.35">
      <c r="A8267">
        <v>145555</v>
      </c>
      <c r="B8267">
        <v>0</v>
      </c>
      <c r="C8267">
        <v>7</v>
      </c>
      <c r="D8267" t="s">
        <v>18</v>
      </c>
      <c r="E8267" s="2">
        <v>0.81678240740740737</v>
      </c>
      <c r="F8267" s="2">
        <v>0.81724537037037037</v>
      </c>
      <c r="G8267" s="2"/>
      <c r="H8267">
        <v>1</v>
      </c>
    </row>
    <row r="8268" spans="1:8" x14ac:dyDescent="0.35">
      <c r="A8268">
        <v>145555</v>
      </c>
      <c r="B8268">
        <v>0</v>
      </c>
      <c r="C8268">
        <v>7</v>
      </c>
      <c r="D8268" t="s">
        <v>163</v>
      </c>
      <c r="E8268" s="2">
        <v>0.81851851851851853</v>
      </c>
      <c r="F8268" s="2">
        <v>0.81898148148148153</v>
      </c>
      <c r="G8268" s="2"/>
      <c r="H8268">
        <v>1</v>
      </c>
    </row>
    <row r="8269" spans="1:8" x14ac:dyDescent="0.35">
      <c r="A8269">
        <v>145555</v>
      </c>
      <c r="B8269">
        <v>0</v>
      </c>
      <c r="C8269">
        <v>7</v>
      </c>
      <c r="D8269" t="s">
        <v>164</v>
      </c>
      <c r="E8269" s="2">
        <v>0.82106481481481486</v>
      </c>
      <c r="F8269" s="2">
        <v>0.82152777777777775</v>
      </c>
      <c r="G8269" s="2"/>
      <c r="H8269">
        <v>1</v>
      </c>
    </row>
    <row r="8270" spans="1:8" x14ac:dyDescent="0.35">
      <c r="A8270">
        <v>145555</v>
      </c>
      <c r="B8270">
        <v>0</v>
      </c>
      <c r="C8270">
        <v>7</v>
      </c>
      <c r="D8270" t="s">
        <v>165</v>
      </c>
      <c r="E8270" s="2">
        <v>0.82361111111111107</v>
      </c>
      <c r="F8270" s="2">
        <v>0.82407407407407407</v>
      </c>
      <c r="G8270" s="2"/>
      <c r="H8270">
        <v>1</v>
      </c>
    </row>
    <row r="8271" spans="1:8" x14ac:dyDescent="0.35">
      <c r="A8271">
        <v>145555</v>
      </c>
      <c r="B8271">
        <v>0</v>
      </c>
      <c r="C8271">
        <v>7</v>
      </c>
      <c r="D8271" t="s">
        <v>26</v>
      </c>
      <c r="E8271" s="2">
        <v>0.82650462962962967</v>
      </c>
      <c r="H8271">
        <v>2</v>
      </c>
    </row>
    <row r="8272" spans="1:8" x14ac:dyDescent="0.35">
      <c r="A8272">
        <v>147261</v>
      </c>
      <c r="B8272">
        <v>0</v>
      </c>
      <c r="C8272">
        <v>7</v>
      </c>
      <c r="D8272" t="s">
        <v>23</v>
      </c>
      <c r="F8272" s="2">
        <v>0.7988425925925926</v>
      </c>
      <c r="G8272" s="2"/>
      <c r="H8272">
        <v>1</v>
      </c>
    </row>
    <row r="8273" spans="1:8" x14ac:dyDescent="0.35">
      <c r="A8273">
        <v>147261</v>
      </c>
      <c r="B8273">
        <v>0</v>
      </c>
      <c r="C8273">
        <v>7</v>
      </c>
      <c r="D8273" t="s">
        <v>145</v>
      </c>
      <c r="E8273" s="2">
        <v>0.80115740740740737</v>
      </c>
      <c r="F8273" s="2">
        <v>0.80162037037037037</v>
      </c>
      <c r="G8273" s="2"/>
      <c r="H8273">
        <v>1</v>
      </c>
    </row>
    <row r="8274" spans="1:8" x14ac:dyDescent="0.35">
      <c r="A8274">
        <v>147261</v>
      </c>
      <c r="B8274">
        <v>0</v>
      </c>
      <c r="C8274">
        <v>7</v>
      </c>
      <c r="D8274" t="s">
        <v>146</v>
      </c>
      <c r="E8274" s="2">
        <v>0.80300925925925926</v>
      </c>
      <c r="F8274" s="2">
        <v>0.80347222222222225</v>
      </c>
      <c r="G8274" s="2"/>
      <c r="H8274" t="s">
        <v>147</v>
      </c>
    </row>
    <row r="8275" spans="1:8" x14ac:dyDescent="0.35">
      <c r="A8275">
        <v>147261</v>
      </c>
      <c r="B8275">
        <v>0</v>
      </c>
      <c r="C8275">
        <v>7</v>
      </c>
      <c r="D8275" t="s">
        <v>19</v>
      </c>
      <c r="E8275" s="2">
        <v>0.80439814814814814</v>
      </c>
      <c r="F8275" s="2">
        <v>0.80486111111111114</v>
      </c>
      <c r="G8275" s="2"/>
      <c r="H8275">
        <v>1</v>
      </c>
    </row>
    <row r="8276" spans="1:8" x14ac:dyDescent="0.35">
      <c r="A8276">
        <v>147261</v>
      </c>
      <c r="B8276">
        <v>0</v>
      </c>
      <c r="C8276">
        <v>7</v>
      </c>
      <c r="D8276" t="s">
        <v>148</v>
      </c>
      <c r="E8276" s="2">
        <v>0.80763888888888891</v>
      </c>
      <c r="F8276" s="2">
        <v>0.8081018518518519</v>
      </c>
      <c r="G8276" s="2"/>
      <c r="H8276">
        <v>1</v>
      </c>
    </row>
    <row r="8277" spans="1:8" x14ac:dyDescent="0.35">
      <c r="A8277">
        <v>147261</v>
      </c>
      <c r="B8277">
        <v>0</v>
      </c>
      <c r="C8277">
        <v>7</v>
      </c>
      <c r="D8277" t="s">
        <v>149</v>
      </c>
      <c r="E8277" s="2">
        <v>0.80949074074074079</v>
      </c>
      <c r="F8277" s="2">
        <v>0.8100694444444444</v>
      </c>
      <c r="G8277" s="2"/>
      <c r="H8277">
        <v>1</v>
      </c>
    </row>
    <row r="8278" spans="1:8" x14ac:dyDescent="0.35">
      <c r="A8278">
        <v>147261</v>
      </c>
      <c r="B8278">
        <v>0</v>
      </c>
      <c r="C8278">
        <v>7</v>
      </c>
      <c r="D8278" t="s">
        <v>150</v>
      </c>
      <c r="E8278" s="2">
        <v>0.81145833333333328</v>
      </c>
      <c r="F8278" s="2">
        <v>0.81215277777777772</v>
      </c>
      <c r="G8278" s="2"/>
      <c r="H8278">
        <v>1</v>
      </c>
    </row>
    <row r="8279" spans="1:8" x14ac:dyDescent="0.35">
      <c r="A8279">
        <v>147261</v>
      </c>
      <c r="B8279">
        <v>0</v>
      </c>
      <c r="C8279">
        <v>7</v>
      </c>
      <c r="D8279" t="s">
        <v>151</v>
      </c>
      <c r="E8279" s="2">
        <v>0.81331018518518516</v>
      </c>
      <c r="F8279" s="2">
        <v>0.81377314814814816</v>
      </c>
      <c r="G8279" s="2"/>
      <c r="H8279">
        <v>1</v>
      </c>
    </row>
    <row r="8280" spans="1:8" x14ac:dyDescent="0.35">
      <c r="A8280">
        <v>147261</v>
      </c>
      <c r="B8280">
        <v>0</v>
      </c>
      <c r="C8280">
        <v>7</v>
      </c>
      <c r="D8280" t="s">
        <v>90</v>
      </c>
      <c r="E8280" s="2">
        <v>0.8149305555555556</v>
      </c>
      <c r="F8280" s="2">
        <v>0.81562500000000004</v>
      </c>
      <c r="G8280" s="2"/>
      <c r="H8280">
        <v>1</v>
      </c>
    </row>
    <row r="8281" spans="1:8" x14ac:dyDescent="0.35">
      <c r="A8281">
        <v>147261</v>
      </c>
      <c r="B8281">
        <v>0</v>
      </c>
      <c r="C8281">
        <v>7</v>
      </c>
      <c r="D8281" t="s">
        <v>59</v>
      </c>
      <c r="E8281" s="2">
        <v>0.81701388888888893</v>
      </c>
      <c r="F8281" s="2">
        <v>0.81747685185185182</v>
      </c>
      <c r="G8281" s="2"/>
      <c r="H8281">
        <v>1</v>
      </c>
    </row>
    <row r="8282" spans="1:8" x14ac:dyDescent="0.35">
      <c r="A8282">
        <v>147261</v>
      </c>
      <c r="B8282">
        <v>0</v>
      </c>
      <c r="C8282">
        <v>7</v>
      </c>
      <c r="D8282" t="s">
        <v>144</v>
      </c>
      <c r="E8282" s="2">
        <v>0.81863425925925926</v>
      </c>
      <c r="F8282" s="2">
        <v>0.81909722222222225</v>
      </c>
      <c r="G8282" s="2"/>
      <c r="H8282">
        <v>1</v>
      </c>
    </row>
    <row r="8283" spans="1:8" x14ac:dyDescent="0.35">
      <c r="A8283">
        <v>147261</v>
      </c>
      <c r="B8283">
        <v>0</v>
      </c>
      <c r="C8283">
        <v>7</v>
      </c>
      <c r="D8283" t="s">
        <v>9</v>
      </c>
      <c r="E8283" s="2">
        <v>0.82025462962962958</v>
      </c>
      <c r="F8283" s="2">
        <v>0.82071759259259258</v>
      </c>
      <c r="G8283" s="2"/>
      <c r="H8283">
        <v>1</v>
      </c>
    </row>
    <row r="8284" spans="1:8" x14ac:dyDescent="0.35">
      <c r="A8284">
        <v>147261</v>
      </c>
      <c r="B8284">
        <v>0</v>
      </c>
      <c r="C8284">
        <v>7</v>
      </c>
      <c r="D8284" t="s">
        <v>93</v>
      </c>
      <c r="E8284" s="2">
        <v>0.82187500000000002</v>
      </c>
      <c r="F8284" s="2">
        <v>0.82233796296296291</v>
      </c>
      <c r="G8284" s="2"/>
      <c r="H8284">
        <v>1</v>
      </c>
    </row>
    <row r="8285" spans="1:8" x14ac:dyDescent="0.35">
      <c r="A8285">
        <v>147261</v>
      </c>
      <c r="B8285">
        <v>0</v>
      </c>
      <c r="C8285">
        <v>7</v>
      </c>
      <c r="D8285" t="s">
        <v>123</v>
      </c>
      <c r="E8285" s="2">
        <v>0.82418981481481479</v>
      </c>
      <c r="F8285" s="2">
        <v>0.82476851851851851</v>
      </c>
      <c r="G8285" s="2"/>
      <c r="H8285">
        <v>1</v>
      </c>
    </row>
    <row r="8286" spans="1:8" x14ac:dyDescent="0.35">
      <c r="A8286">
        <v>147261</v>
      </c>
      <c r="B8286">
        <v>0</v>
      </c>
      <c r="C8286">
        <v>7</v>
      </c>
      <c r="D8286" t="s">
        <v>21</v>
      </c>
      <c r="E8286" s="2">
        <v>0.82685185185185184</v>
      </c>
      <c r="F8286" s="2">
        <v>0.82743055555555556</v>
      </c>
      <c r="G8286" s="2"/>
      <c r="H8286" t="s">
        <v>114</v>
      </c>
    </row>
    <row r="8287" spans="1:8" x14ac:dyDescent="0.35">
      <c r="A8287">
        <v>147261</v>
      </c>
      <c r="B8287">
        <v>0</v>
      </c>
      <c r="C8287">
        <v>7</v>
      </c>
      <c r="D8287" t="s">
        <v>45</v>
      </c>
      <c r="E8287" s="2">
        <v>0.82928240740740744</v>
      </c>
      <c r="F8287" s="2">
        <v>0.83020833333333333</v>
      </c>
      <c r="G8287" s="2"/>
      <c r="H8287" t="s">
        <v>152</v>
      </c>
    </row>
    <row r="8288" spans="1:8" x14ac:dyDescent="0.35">
      <c r="A8288">
        <v>147261</v>
      </c>
      <c r="B8288">
        <v>0</v>
      </c>
      <c r="C8288">
        <v>7</v>
      </c>
      <c r="D8288" t="s">
        <v>128</v>
      </c>
      <c r="E8288" s="2">
        <v>0.83356481481481481</v>
      </c>
      <c r="F8288" s="2">
        <v>0.83402777777777781</v>
      </c>
      <c r="G8288" s="2"/>
      <c r="H8288" t="s">
        <v>152</v>
      </c>
    </row>
    <row r="8289" spans="1:8" x14ac:dyDescent="0.35">
      <c r="A8289">
        <v>147261</v>
      </c>
      <c r="B8289">
        <v>0</v>
      </c>
      <c r="C8289">
        <v>7</v>
      </c>
      <c r="D8289" t="s">
        <v>126</v>
      </c>
      <c r="E8289" s="2">
        <v>0.83576388888888886</v>
      </c>
      <c r="F8289" s="2">
        <v>0.83715277777777775</v>
      </c>
      <c r="G8289" s="2"/>
      <c r="H8289" t="s">
        <v>152</v>
      </c>
    </row>
    <row r="8290" spans="1:8" x14ac:dyDescent="0.35">
      <c r="A8290">
        <v>147261</v>
      </c>
      <c r="B8290">
        <v>0</v>
      </c>
      <c r="C8290">
        <v>7</v>
      </c>
      <c r="D8290" t="s">
        <v>153</v>
      </c>
      <c r="E8290" s="2">
        <v>0.83923611111111107</v>
      </c>
      <c r="F8290" s="2">
        <v>0.83969907407407407</v>
      </c>
      <c r="G8290" s="2"/>
      <c r="H8290" t="s">
        <v>152</v>
      </c>
    </row>
    <row r="8291" spans="1:8" x14ac:dyDescent="0.35">
      <c r="A8291">
        <v>147261</v>
      </c>
      <c r="B8291">
        <v>0</v>
      </c>
      <c r="C8291">
        <v>7</v>
      </c>
      <c r="D8291" t="s">
        <v>154</v>
      </c>
      <c r="E8291" s="2">
        <v>0.84108796296296295</v>
      </c>
      <c r="F8291" s="2">
        <v>0.84155092592592595</v>
      </c>
      <c r="G8291" s="2"/>
      <c r="H8291" t="s">
        <v>152</v>
      </c>
    </row>
    <row r="8292" spans="1:8" x14ac:dyDescent="0.35">
      <c r="A8292">
        <v>147261</v>
      </c>
      <c r="B8292">
        <v>0</v>
      </c>
      <c r="C8292">
        <v>7</v>
      </c>
      <c r="D8292" t="s">
        <v>155</v>
      </c>
      <c r="E8292" s="2">
        <v>0.84305555555555556</v>
      </c>
      <c r="F8292" s="2">
        <v>0.84351851851851856</v>
      </c>
      <c r="G8292" s="2"/>
      <c r="H8292" t="s">
        <v>152</v>
      </c>
    </row>
    <row r="8293" spans="1:8" x14ac:dyDescent="0.35">
      <c r="A8293">
        <v>147261</v>
      </c>
      <c r="B8293">
        <v>0</v>
      </c>
      <c r="C8293">
        <v>7</v>
      </c>
      <c r="D8293" t="s">
        <v>24</v>
      </c>
      <c r="E8293" s="2">
        <v>0.84629629629629632</v>
      </c>
      <c r="H8293">
        <v>7</v>
      </c>
    </row>
    <row r="8294" spans="1:8" x14ac:dyDescent="0.35">
      <c r="A8294">
        <v>148158</v>
      </c>
      <c r="B8294">
        <v>0</v>
      </c>
      <c r="C8294">
        <v>7</v>
      </c>
      <c r="D8294" t="s">
        <v>9</v>
      </c>
      <c r="F8294" s="2">
        <v>0.80092592592592593</v>
      </c>
      <c r="G8294" s="2"/>
      <c r="H8294">
        <v>1</v>
      </c>
    </row>
    <row r="8295" spans="1:8" x14ac:dyDescent="0.35">
      <c r="A8295">
        <v>148158</v>
      </c>
      <c r="B8295">
        <v>0</v>
      </c>
      <c r="C8295">
        <v>7</v>
      </c>
      <c r="D8295" t="s">
        <v>144</v>
      </c>
      <c r="E8295" s="2">
        <v>0.80196759259259254</v>
      </c>
      <c r="F8295" s="2">
        <v>0.80243055555555554</v>
      </c>
      <c r="G8295" s="2"/>
      <c r="H8295">
        <v>2</v>
      </c>
    </row>
    <row r="8296" spans="1:8" x14ac:dyDescent="0.35">
      <c r="A8296">
        <v>148158</v>
      </c>
      <c r="B8296">
        <v>0</v>
      </c>
      <c r="C8296">
        <v>7</v>
      </c>
      <c r="D8296" t="s">
        <v>59</v>
      </c>
      <c r="E8296" s="2">
        <v>0.80347222222222225</v>
      </c>
      <c r="F8296" s="2">
        <v>0.80393518518518514</v>
      </c>
      <c r="G8296" s="2"/>
      <c r="H8296">
        <v>2</v>
      </c>
    </row>
    <row r="8297" spans="1:8" x14ac:dyDescent="0.35">
      <c r="A8297">
        <v>148158</v>
      </c>
      <c r="B8297">
        <v>0</v>
      </c>
      <c r="C8297">
        <v>7</v>
      </c>
      <c r="D8297" t="s">
        <v>143</v>
      </c>
      <c r="E8297" s="2">
        <v>0.80509259259259258</v>
      </c>
      <c r="F8297" s="2">
        <v>0.80578703703703702</v>
      </c>
      <c r="G8297" s="2"/>
      <c r="H8297">
        <v>2</v>
      </c>
    </row>
    <row r="8298" spans="1:8" x14ac:dyDescent="0.35">
      <c r="A8298">
        <v>148158</v>
      </c>
      <c r="B8298">
        <v>0</v>
      </c>
      <c r="C8298">
        <v>7</v>
      </c>
      <c r="D8298" t="s">
        <v>142</v>
      </c>
      <c r="E8298" s="2">
        <v>0.80659722222222219</v>
      </c>
      <c r="F8298" s="2">
        <v>0.80706018518518519</v>
      </c>
      <c r="G8298" s="2"/>
      <c r="H8298">
        <v>2</v>
      </c>
    </row>
    <row r="8299" spans="1:8" x14ac:dyDescent="0.35">
      <c r="A8299">
        <v>148158</v>
      </c>
      <c r="B8299">
        <v>0</v>
      </c>
      <c r="C8299">
        <v>7</v>
      </c>
      <c r="D8299" t="s">
        <v>46</v>
      </c>
      <c r="E8299" s="2">
        <v>0.80833333333333335</v>
      </c>
      <c r="F8299" s="2">
        <v>0.80879629629629635</v>
      </c>
      <c r="G8299" s="2"/>
      <c r="H8299">
        <v>2</v>
      </c>
    </row>
    <row r="8300" spans="1:8" x14ac:dyDescent="0.35">
      <c r="A8300">
        <v>148158</v>
      </c>
      <c r="B8300">
        <v>0</v>
      </c>
      <c r="C8300">
        <v>7</v>
      </c>
      <c r="D8300" t="s">
        <v>141</v>
      </c>
      <c r="E8300" s="2">
        <v>0.80949074074074079</v>
      </c>
      <c r="F8300" s="2">
        <v>0.80995370370370368</v>
      </c>
      <c r="G8300" s="2"/>
      <c r="H8300">
        <v>2</v>
      </c>
    </row>
    <row r="8301" spans="1:8" x14ac:dyDescent="0.35">
      <c r="A8301">
        <v>148158</v>
      </c>
      <c r="B8301">
        <v>0</v>
      </c>
      <c r="C8301">
        <v>7</v>
      </c>
      <c r="D8301" t="s">
        <v>140</v>
      </c>
      <c r="E8301" s="2">
        <v>0.81168981481481484</v>
      </c>
      <c r="F8301" s="2">
        <v>0.81238425925925928</v>
      </c>
      <c r="G8301" s="2"/>
      <c r="H8301">
        <v>2</v>
      </c>
    </row>
    <row r="8302" spans="1:8" x14ac:dyDescent="0.35">
      <c r="A8302">
        <v>148158</v>
      </c>
      <c r="B8302">
        <v>0</v>
      </c>
      <c r="C8302">
        <v>7</v>
      </c>
      <c r="D8302" t="s">
        <v>95</v>
      </c>
      <c r="E8302" s="2">
        <v>0.81377314814814816</v>
      </c>
      <c r="F8302" s="2">
        <v>0.81435185185185188</v>
      </c>
      <c r="G8302" s="2"/>
      <c r="H8302">
        <v>2</v>
      </c>
    </row>
    <row r="8303" spans="1:8" x14ac:dyDescent="0.35">
      <c r="A8303">
        <v>148158</v>
      </c>
      <c r="B8303">
        <v>0</v>
      </c>
      <c r="C8303">
        <v>7</v>
      </c>
      <c r="D8303" t="s">
        <v>72</v>
      </c>
      <c r="E8303" s="2">
        <v>0.81608796296296293</v>
      </c>
      <c r="F8303" s="2">
        <v>0.81666666666666665</v>
      </c>
      <c r="G8303" s="2"/>
      <c r="H8303">
        <v>2</v>
      </c>
    </row>
    <row r="8304" spans="1:8" x14ac:dyDescent="0.35">
      <c r="A8304">
        <v>148158</v>
      </c>
      <c r="B8304">
        <v>0</v>
      </c>
      <c r="C8304">
        <v>7</v>
      </c>
      <c r="D8304" t="s">
        <v>139</v>
      </c>
      <c r="E8304" s="2">
        <v>0.81828703703703709</v>
      </c>
      <c r="F8304" s="2">
        <v>0.81898148148148153</v>
      </c>
      <c r="G8304" s="2"/>
      <c r="H8304">
        <v>2</v>
      </c>
    </row>
    <row r="8305" spans="1:8" x14ac:dyDescent="0.35">
      <c r="A8305">
        <v>148158</v>
      </c>
      <c r="B8305">
        <v>0</v>
      </c>
      <c r="C8305">
        <v>7</v>
      </c>
      <c r="D8305" t="s">
        <v>138</v>
      </c>
      <c r="E8305" s="2">
        <v>0.82106481481481486</v>
      </c>
      <c r="F8305" s="2">
        <v>0.82152777777777775</v>
      </c>
      <c r="G8305" s="2"/>
      <c r="H8305">
        <v>2</v>
      </c>
    </row>
    <row r="8306" spans="1:8" x14ac:dyDescent="0.35">
      <c r="A8306">
        <v>148158</v>
      </c>
      <c r="B8306">
        <v>0</v>
      </c>
      <c r="C8306">
        <v>7</v>
      </c>
      <c r="D8306" t="s">
        <v>137</v>
      </c>
      <c r="E8306" s="2">
        <v>0.82280092592592591</v>
      </c>
      <c r="F8306" s="2">
        <v>0.82326388888888891</v>
      </c>
      <c r="G8306" s="2"/>
      <c r="H8306">
        <v>2</v>
      </c>
    </row>
    <row r="8307" spans="1:8" x14ac:dyDescent="0.35">
      <c r="A8307">
        <v>148158</v>
      </c>
      <c r="B8307">
        <v>0</v>
      </c>
      <c r="C8307">
        <v>7</v>
      </c>
      <c r="D8307" t="s">
        <v>136</v>
      </c>
      <c r="E8307" s="2">
        <v>0.82499999999999996</v>
      </c>
      <c r="F8307" s="2">
        <v>0.82546296296296295</v>
      </c>
      <c r="G8307" s="2"/>
      <c r="H8307">
        <v>2</v>
      </c>
    </row>
    <row r="8308" spans="1:8" x14ac:dyDescent="0.35">
      <c r="A8308">
        <v>148158</v>
      </c>
      <c r="B8308">
        <v>0</v>
      </c>
      <c r="C8308">
        <v>7</v>
      </c>
      <c r="D8308" t="s">
        <v>135</v>
      </c>
      <c r="E8308" s="2">
        <v>0.82696759259259256</v>
      </c>
      <c r="F8308" s="2">
        <v>0.82743055555555556</v>
      </c>
      <c r="G8308" s="2"/>
      <c r="H8308">
        <v>2</v>
      </c>
    </row>
    <row r="8309" spans="1:8" x14ac:dyDescent="0.35">
      <c r="A8309">
        <v>148158</v>
      </c>
      <c r="B8309">
        <v>1</v>
      </c>
      <c r="C8309">
        <v>7</v>
      </c>
      <c r="D8309" t="s">
        <v>38</v>
      </c>
      <c r="E8309" s="2">
        <v>0.82962962962962961</v>
      </c>
      <c r="F8309" s="2">
        <v>0.83032407407407405</v>
      </c>
      <c r="G8309" s="2"/>
      <c r="H8309" t="s">
        <v>172</v>
      </c>
    </row>
    <row r="8310" spans="1:8" x14ac:dyDescent="0.35">
      <c r="A8310">
        <v>148158</v>
      </c>
      <c r="B8310">
        <v>1</v>
      </c>
      <c r="C8310">
        <v>7</v>
      </c>
      <c r="D8310" t="s">
        <v>133</v>
      </c>
      <c r="E8310" s="2">
        <v>0.83159722222222221</v>
      </c>
      <c r="F8310" s="2">
        <v>0.83206018518518521</v>
      </c>
      <c r="G8310" s="2"/>
      <c r="H8310">
        <v>1</v>
      </c>
    </row>
    <row r="8311" spans="1:8" x14ac:dyDescent="0.35">
      <c r="A8311">
        <v>148158</v>
      </c>
      <c r="B8311">
        <v>1</v>
      </c>
      <c r="C8311">
        <v>7</v>
      </c>
      <c r="D8311" t="s">
        <v>132</v>
      </c>
      <c r="E8311" s="2">
        <v>0.83344907407407409</v>
      </c>
      <c r="F8311" s="2">
        <v>0.83391203703703709</v>
      </c>
      <c r="G8311" s="2"/>
      <c r="H8311">
        <v>1</v>
      </c>
    </row>
    <row r="8312" spans="1:8" x14ac:dyDescent="0.35">
      <c r="A8312">
        <v>148158</v>
      </c>
      <c r="B8312">
        <v>1</v>
      </c>
      <c r="C8312">
        <v>7</v>
      </c>
      <c r="D8312" t="s">
        <v>31</v>
      </c>
      <c r="E8312" s="2">
        <v>0.8364583333333333</v>
      </c>
      <c r="H8312" t="s">
        <v>131</v>
      </c>
    </row>
    <row r="8313" spans="1:8" x14ac:dyDescent="0.35">
      <c r="A8313">
        <v>148264</v>
      </c>
      <c r="B8313">
        <v>0</v>
      </c>
      <c r="C8313">
        <v>7</v>
      </c>
      <c r="D8313" t="s">
        <v>24</v>
      </c>
      <c r="F8313" s="2">
        <v>0.80138888888888893</v>
      </c>
      <c r="G8313" s="2"/>
      <c r="H8313">
        <v>7</v>
      </c>
    </row>
    <row r="8314" spans="1:8" x14ac:dyDescent="0.35">
      <c r="A8314">
        <v>148264</v>
      </c>
      <c r="B8314">
        <v>0</v>
      </c>
      <c r="C8314">
        <v>7</v>
      </c>
      <c r="D8314" t="s">
        <v>155</v>
      </c>
      <c r="E8314" s="2">
        <v>0.80381944444444442</v>
      </c>
      <c r="F8314" s="2">
        <v>0.80428240740740742</v>
      </c>
      <c r="G8314" s="2"/>
      <c r="H8314" t="s">
        <v>110</v>
      </c>
    </row>
    <row r="8315" spans="1:8" x14ac:dyDescent="0.35">
      <c r="A8315">
        <v>148264</v>
      </c>
      <c r="B8315">
        <v>0</v>
      </c>
      <c r="C8315">
        <v>7</v>
      </c>
      <c r="D8315" t="s">
        <v>154</v>
      </c>
      <c r="E8315" s="2">
        <v>0.80578703703703702</v>
      </c>
      <c r="F8315" s="2">
        <v>0.80625000000000002</v>
      </c>
      <c r="G8315" s="2"/>
      <c r="H8315" t="s">
        <v>110</v>
      </c>
    </row>
    <row r="8316" spans="1:8" x14ac:dyDescent="0.35">
      <c r="A8316">
        <v>148264</v>
      </c>
      <c r="B8316">
        <v>0</v>
      </c>
      <c r="C8316">
        <v>7</v>
      </c>
      <c r="D8316" t="s">
        <v>153</v>
      </c>
      <c r="E8316" s="2">
        <v>0.80763888888888891</v>
      </c>
      <c r="F8316" s="2">
        <v>0.8081018518518519</v>
      </c>
      <c r="G8316" s="2"/>
      <c r="H8316" t="s">
        <v>110</v>
      </c>
    </row>
    <row r="8317" spans="1:8" x14ac:dyDescent="0.35">
      <c r="A8317">
        <v>148264</v>
      </c>
      <c r="B8317">
        <v>0</v>
      </c>
      <c r="C8317">
        <v>7</v>
      </c>
      <c r="D8317" t="s">
        <v>126</v>
      </c>
      <c r="E8317" s="2">
        <v>0.80995370370370368</v>
      </c>
      <c r="F8317" s="2">
        <v>0.81134259259259256</v>
      </c>
      <c r="G8317" s="2"/>
      <c r="H8317" t="s">
        <v>110</v>
      </c>
    </row>
    <row r="8318" spans="1:8" x14ac:dyDescent="0.35">
      <c r="A8318">
        <v>148264</v>
      </c>
      <c r="B8318">
        <v>0</v>
      </c>
      <c r="C8318">
        <v>7</v>
      </c>
      <c r="D8318" t="s">
        <v>128</v>
      </c>
      <c r="E8318" s="2">
        <v>0.81284722222222228</v>
      </c>
      <c r="F8318" s="2">
        <v>0.81331018518518516</v>
      </c>
      <c r="G8318" s="2"/>
      <c r="H8318" t="s">
        <v>110</v>
      </c>
    </row>
    <row r="8319" spans="1:8" x14ac:dyDescent="0.35">
      <c r="A8319">
        <v>148264</v>
      </c>
      <c r="B8319">
        <v>0</v>
      </c>
      <c r="C8319">
        <v>7</v>
      </c>
      <c r="D8319" t="s">
        <v>45</v>
      </c>
      <c r="E8319" s="2">
        <v>0.81643518518518521</v>
      </c>
      <c r="F8319" s="2">
        <v>0.81724537037037037</v>
      </c>
      <c r="G8319" s="2"/>
      <c r="H8319" t="s">
        <v>110</v>
      </c>
    </row>
    <row r="8320" spans="1:8" x14ac:dyDescent="0.35">
      <c r="A8320">
        <v>148264</v>
      </c>
      <c r="B8320">
        <v>0</v>
      </c>
      <c r="C8320">
        <v>7</v>
      </c>
      <c r="D8320" t="s">
        <v>21</v>
      </c>
      <c r="E8320" s="2">
        <v>0.81863425925925926</v>
      </c>
      <c r="F8320" s="2">
        <v>0.81921296296296298</v>
      </c>
      <c r="G8320" s="2"/>
      <c r="H8320" t="s">
        <v>122</v>
      </c>
    </row>
    <row r="8321" spans="1:8" x14ac:dyDescent="0.35">
      <c r="A8321">
        <v>148264</v>
      </c>
      <c r="B8321">
        <v>0</v>
      </c>
      <c r="C8321">
        <v>7</v>
      </c>
      <c r="D8321" t="s">
        <v>123</v>
      </c>
      <c r="E8321" s="2">
        <v>0.82141203703703702</v>
      </c>
      <c r="F8321" s="2">
        <v>0.82199074074074074</v>
      </c>
      <c r="G8321" s="2"/>
      <c r="H8321">
        <v>2</v>
      </c>
    </row>
    <row r="8322" spans="1:8" x14ac:dyDescent="0.35">
      <c r="A8322">
        <v>148264</v>
      </c>
      <c r="B8322">
        <v>0</v>
      </c>
      <c r="C8322">
        <v>7</v>
      </c>
      <c r="D8322" t="s">
        <v>93</v>
      </c>
      <c r="E8322" s="2">
        <v>0.82384259259259263</v>
      </c>
      <c r="F8322" s="2">
        <v>0.82430555555555551</v>
      </c>
      <c r="G8322" s="2"/>
      <c r="H8322">
        <v>2</v>
      </c>
    </row>
    <row r="8323" spans="1:8" x14ac:dyDescent="0.35">
      <c r="A8323">
        <v>148264</v>
      </c>
      <c r="B8323">
        <v>0</v>
      </c>
      <c r="C8323">
        <v>7</v>
      </c>
      <c r="D8323" t="s">
        <v>9</v>
      </c>
      <c r="E8323" s="2">
        <v>0.82546296296296295</v>
      </c>
      <c r="F8323" s="2">
        <v>0.82592592592592595</v>
      </c>
      <c r="G8323" s="2"/>
      <c r="H8323">
        <v>2</v>
      </c>
    </row>
    <row r="8324" spans="1:8" x14ac:dyDescent="0.35">
      <c r="A8324">
        <v>148264</v>
      </c>
      <c r="B8324">
        <v>0</v>
      </c>
      <c r="C8324">
        <v>7</v>
      </c>
      <c r="D8324" t="s">
        <v>144</v>
      </c>
      <c r="E8324" s="2">
        <v>0.82708333333333328</v>
      </c>
      <c r="F8324" s="2">
        <v>0.82754629629629628</v>
      </c>
      <c r="G8324" s="2"/>
      <c r="H8324">
        <v>2</v>
      </c>
    </row>
    <row r="8325" spans="1:8" x14ac:dyDescent="0.35">
      <c r="A8325">
        <v>148264</v>
      </c>
      <c r="B8325">
        <v>0</v>
      </c>
      <c r="C8325">
        <v>7</v>
      </c>
      <c r="D8325" t="s">
        <v>59</v>
      </c>
      <c r="E8325" s="2">
        <v>0.828587962962963</v>
      </c>
      <c r="F8325" s="2">
        <v>0.82905092592592589</v>
      </c>
      <c r="G8325" s="2"/>
      <c r="H8325">
        <v>2</v>
      </c>
    </row>
    <row r="8326" spans="1:8" x14ac:dyDescent="0.35">
      <c r="A8326">
        <v>148264</v>
      </c>
      <c r="B8326">
        <v>0</v>
      </c>
      <c r="C8326">
        <v>7</v>
      </c>
      <c r="D8326" t="s">
        <v>90</v>
      </c>
      <c r="E8326" s="2">
        <v>0.83043981481481477</v>
      </c>
      <c r="F8326" s="2">
        <v>0.83113425925925921</v>
      </c>
      <c r="G8326" s="2"/>
      <c r="H8326">
        <v>2</v>
      </c>
    </row>
    <row r="8327" spans="1:8" x14ac:dyDescent="0.35">
      <c r="A8327">
        <v>148264</v>
      </c>
      <c r="B8327">
        <v>0</v>
      </c>
      <c r="C8327">
        <v>7</v>
      </c>
      <c r="D8327" t="s">
        <v>151</v>
      </c>
      <c r="E8327" s="2">
        <v>0.83240740740740737</v>
      </c>
      <c r="F8327" s="2">
        <v>0.83287037037037037</v>
      </c>
      <c r="G8327" s="2"/>
      <c r="H8327">
        <v>2</v>
      </c>
    </row>
    <row r="8328" spans="1:8" x14ac:dyDescent="0.35">
      <c r="A8328">
        <v>148264</v>
      </c>
      <c r="B8328">
        <v>0</v>
      </c>
      <c r="C8328">
        <v>7</v>
      </c>
      <c r="D8328" t="s">
        <v>150</v>
      </c>
      <c r="E8328" s="2">
        <v>0.83402777777777781</v>
      </c>
      <c r="F8328" s="2">
        <v>0.83472222222222225</v>
      </c>
      <c r="G8328" s="2"/>
      <c r="H8328">
        <v>2</v>
      </c>
    </row>
    <row r="8329" spans="1:8" x14ac:dyDescent="0.35">
      <c r="A8329">
        <v>148264</v>
      </c>
      <c r="B8329">
        <v>0</v>
      </c>
      <c r="C8329">
        <v>7</v>
      </c>
      <c r="D8329" t="s">
        <v>149</v>
      </c>
      <c r="E8329" s="2">
        <v>0.83599537037037042</v>
      </c>
      <c r="F8329" s="2">
        <v>0.83657407407407403</v>
      </c>
      <c r="G8329" s="2"/>
      <c r="H8329">
        <v>2</v>
      </c>
    </row>
    <row r="8330" spans="1:8" x14ac:dyDescent="0.35">
      <c r="A8330">
        <v>148264</v>
      </c>
      <c r="B8330">
        <v>0</v>
      </c>
      <c r="C8330">
        <v>7</v>
      </c>
      <c r="D8330" t="s">
        <v>148</v>
      </c>
      <c r="E8330" s="2">
        <v>0.83819444444444446</v>
      </c>
      <c r="F8330" s="2">
        <v>0.83865740740740746</v>
      </c>
      <c r="G8330" s="2"/>
      <c r="H8330">
        <v>2</v>
      </c>
    </row>
    <row r="8331" spans="1:8" x14ac:dyDescent="0.35">
      <c r="A8331">
        <v>148264</v>
      </c>
      <c r="B8331">
        <v>0</v>
      </c>
      <c r="C8331">
        <v>7</v>
      </c>
      <c r="D8331" t="s">
        <v>19</v>
      </c>
      <c r="E8331" s="2">
        <v>0.84155092592592595</v>
      </c>
      <c r="F8331" s="2">
        <v>0.84201388888888884</v>
      </c>
      <c r="G8331" s="2"/>
      <c r="H8331">
        <v>2</v>
      </c>
    </row>
    <row r="8332" spans="1:8" x14ac:dyDescent="0.35">
      <c r="A8332">
        <v>148264</v>
      </c>
      <c r="B8332">
        <v>0</v>
      </c>
      <c r="C8332">
        <v>7</v>
      </c>
      <c r="D8332" t="s">
        <v>146</v>
      </c>
      <c r="E8332" s="2">
        <v>0.84305555555555556</v>
      </c>
      <c r="F8332" s="2">
        <v>0.84351851851851856</v>
      </c>
      <c r="G8332" s="2"/>
      <c r="H8332" t="s">
        <v>159</v>
      </c>
    </row>
    <row r="8333" spans="1:8" x14ac:dyDescent="0.35">
      <c r="A8333">
        <v>148264</v>
      </c>
      <c r="B8333">
        <v>0</v>
      </c>
      <c r="C8333">
        <v>7</v>
      </c>
      <c r="D8333" t="s">
        <v>145</v>
      </c>
      <c r="E8333" s="2">
        <v>0.84490740740740744</v>
      </c>
      <c r="F8333" s="2">
        <v>0.84537037037037033</v>
      </c>
      <c r="G8333" s="2"/>
      <c r="H8333">
        <v>2</v>
      </c>
    </row>
    <row r="8334" spans="1:8" x14ac:dyDescent="0.35">
      <c r="A8334">
        <v>148264</v>
      </c>
      <c r="B8334">
        <v>0</v>
      </c>
      <c r="C8334">
        <v>7</v>
      </c>
      <c r="D8334" t="s">
        <v>23</v>
      </c>
      <c r="E8334" s="2">
        <v>0.84756944444444449</v>
      </c>
      <c r="H8334">
        <v>1</v>
      </c>
    </row>
    <row r="8335" spans="1:8" x14ac:dyDescent="0.35">
      <c r="A8335">
        <v>148670</v>
      </c>
      <c r="B8335">
        <v>0</v>
      </c>
      <c r="C8335">
        <v>7</v>
      </c>
      <c r="D8335" t="s">
        <v>13</v>
      </c>
      <c r="F8335" s="2">
        <v>0.80208333333333337</v>
      </c>
      <c r="G8335" s="2"/>
      <c r="H8335" t="s">
        <v>166</v>
      </c>
    </row>
    <row r="8336" spans="1:8" x14ac:dyDescent="0.35">
      <c r="A8336">
        <v>148670</v>
      </c>
      <c r="B8336">
        <v>0</v>
      </c>
      <c r="C8336">
        <v>7</v>
      </c>
      <c r="D8336" t="s">
        <v>167</v>
      </c>
      <c r="E8336" s="2">
        <v>0.80532407407407403</v>
      </c>
      <c r="F8336" s="2">
        <v>0.80578703703703702</v>
      </c>
      <c r="G8336" s="2"/>
      <c r="H8336">
        <v>2</v>
      </c>
    </row>
    <row r="8337" spans="1:8" x14ac:dyDescent="0.35">
      <c r="A8337">
        <v>148670</v>
      </c>
      <c r="B8337">
        <v>0</v>
      </c>
      <c r="C8337">
        <v>7</v>
      </c>
      <c r="D8337" t="s">
        <v>168</v>
      </c>
      <c r="E8337" s="2">
        <v>0.80717592592592591</v>
      </c>
      <c r="F8337" s="2">
        <v>0.80763888888888891</v>
      </c>
      <c r="G8337" s="2"/>
      <c r="H8337">
        <v>2</v>
      </c>
    </row>
    <row r="8338" spans="1:8" x14ac:dyDescent="0.35">
      <c r="A8338">
        <v>148670</v>
      </c>
      <c r="B8338">
        <v>0</v>
      </c>
      <c r="C8338">
        <v>7</v>
      </c>
      <c r="D8338" t="s">
        <v>169</v>
      </c>
      <c r="E8338" s="2">
        <v>0.80937499999999996</v>
      </c>
      <c r="F8338" s="2">
        <v>0.80983796296296295</v>
      </c>
      <c r="G8338" s="2"/>
      <c r="H8338">
        <v>2</v>
      </c>
    </row>
    <row r="8339" spans="1:8" x14ac:dyDescent="0.35">
      <c r="A8339">
        <v>148670</v>
      </c>
      <c r="B8339">
        <v>0</v>
      </c>
      <c r="C8339">
        <v>7</v>
      </c>
      <c r="D8339" t="s">
        <v>170</v>
      </c>
      <c r="E8339" s="2">
        <v>0.81134259259259256</v>
      </c>
      <c r="F8339" s="2">
        <v>0.81180555555555556</v>
      </c>
      <c r="G8339" s="2"/>
      <c r="H8339">
        <v>2</v>
      </c>
    </row>
    <row r="8340" spans="1:8" x14ac:dyDescent="0.35">
      <c r="A8340">
        <v>148670</v>
      </c>
      <c r="B8340">
        <v>0</v>
      </c>
      <c r="C8340">
        <v>7</v>
      </c>
      <c r="D8340" t="s">
        <v>171</v>
      </c>
      <c r="E8340" s="2">
        <v>0.81307870370370372</v>
      </c>
      <c r="F8340" s="2">
        <v>0.81354166666666672</v>
      </c>
      <c r="G8340" s="2"/>
      <c r="H8340">
        <v>2</v>
      </c>
    </row>
    <row r="8341" spans="1:8" x14ac:dyDescent="0.35">
      <c r="A8341">
        <v>148670</v>
      </c>
      <c r="B8341">
        <v>0</v>
      </c>
      <c r="C8341">
        <v>7</v>
      </c>
      <c r="D8341" t="s">
        <v>26</v>
      </c>
      <c r="E8341" s="2">
        <v>0.81655092592592593</v>
      </c>
      <c r="H8341">
        <v>1</v>
      </c>
    </row>
    <row r="8342" spans="1:8" x14ac:dyDescent="0.35">
      <c r="A8342">
        <v>147649</v>
      </c>
      <c r="B8342">
        <v>0</v>
      </c>
      <c r="C8342">
        <v>7</v>
      </c>
      <c r="D8342" t="s">
        <v>26</v>
      </c>
      <c r="F8342" s="2">
        <v>0.80208333333333337</v>
      </c>
      <c r="G8342" s="2"/>
      <c r="H8342">
        <v>1</v>
      </c>
    </row>
    <row r="8343" spans="1:8" x14ac:dyDescent="0.35">
      <c r="A8343">
        <v>147649</v>
      </c>
      <c r="B8343">
        <v>0</v>
      </c>
      <c r="C8343">
        <v>7</v>
      </c>
      <c r="D8343" t="s">
        <v>171</v>
      </c>
      <c r="E8343" s="2">
        <v>0.80439814814814814</v>
      </c>
      <c r="F8343" s="2">
        <v>0.80486111111111114</v>
      </c>
      <c r="G8343" s="2"/>
      <c r="H8343">
        <v>1</v>
      </c>
    </row>
    <row r="8344" spans="1:8" x14ac:dyDescent="0.35">
      <c r="A8344">
        <v>147649</v>
      </c>
      <c r="B8344">
        <v>0</v>
      </c>
      <c r="C8344">
        <v>7</v>
      </c>
      <c r="D8344" t="s">
        <v>170</v>
      </c>
      <c r="E8344" s="2">
        <v>0.80625000000000002</v>
      </c>
      <c r="F8344" s="2">
        <v>0.80671296296296291</v>
      </c>
      <c r="G8344" s="2"/>
      <c r="H8344">
        <v>1</v>
      </c>
    </row>
    <row r="8345" spans="1:8" x14ac:dyDescent="0.35">
      <c r="A8345">
        <v>147649</v>
      </c>
      <c r="B8345">
        <v>0</v>
      </c>
      <c r="C8345">
        <v>7</v>
      </c>
      <c r="D8345" t="s">
        <v>169</v>
      </c>
      <c r="E8345" s="2">
        <v>0.80833333333333335</v>
      </c>
      <c r="F8345" s="2">
        <v>0.80879629629629635</v>
      </c>
      <c r="G8345" s="2"/>
      <c r="H8345">
        <v>1</v>
      </c>
    </row>
    <row r="8346" spans="1:8" x14ac:dyDescent="0.35">
      <c r="A8346">
        <v>147649</v>
      </c>
      <c r="B8346">
        <v>0</v>
      </c>
      <c r="C8346">
        <v>7</v>
      </c>
      <c r="D8346" t="s">
        <v>168</v>
      </c>
      <c r="E8346" s="2">
        <v>0.8105324074074074</v>
      </c>
      <c r="F8346" s="2">
        <v>0.81099537037037039</v>
      </c>
      <c r="G8346" s="2"/>
      <c r="H8346">
        <v>1</v>
      </c>
    </row>
    <row r="8347" spans="1:8" x14ac:dyDescent="0.35">
      <c r="A8347">
        <v>147649</v>
      </c>
      <c r="B8347">
        <v>0</v>
      </c>
      <c r="C8347">
        <v>7</v>
      </c>
      <c r="D8347" t="s">
        <v>167</v>
      </c>
      <c r="E8347" s="2">
        <v>0.8125</v>
      </c>
      <c r="F8347" s="2">
        <v>0.812962962962963</v>
      </c>
      <c r="G8347" s="2"/>
      <c r="H8347">
        <v>1</v>
      </c>
    </row>
    <row r="8348" spans="1:8" x14ac:dyDescent="0.35">
      <c r="A8348">
        <v>147649</v>
      </c>
      <c r="B8348">
        <v>0</v>
      </c>
      <c r="C8348">
        <v>7</v>
      </c>
      <c r="D8348" t="s">
        <v>13</v>
      </c>
      <c r="E8348" s="2">
        <v>0.81631944444444449</v>
      </c>
      <c r="H8348" t="s">
        <v>166</v>
      </c>
    </row>
    <row r="8349" spans="1:8" x14ac:dyDescent="0.35">
      <c r="A8349">
        <v>147459</v>
      </c>
      <c r="B8349">
        <v>0</v>
      </c>
      <c r="C8349">
        <v>7</v>
      </c>
      <c r="D8349" t="s">
        <v>93</v>
      </c>
      <c r="F8349" s="2">
        <v>0.80798611111111107</v>
      </c>
      <c r="G8349" s="2"/>
      <c r="H8349">
        <v>1</v>
      </c>
    </row>
    <row r="8350" spans="1:8" x14ac:dyDescent="0.35">
      <c r="A8350">
        <v>147459</v>
      </c>
      <c r="B8350">
        <v>0</v>
      </c>
      <c r="C8350">
        <v>7</v>
      </c>
      <c r="D8350" t="s">
        <v>123</v>
      </c>
      <c r="E8350" s="2">
        <v>0.80972222222222223</v>
      </c>
      <c r="F8350" s="2">
        <v>0.81030092592592595</v>
      </c>
      <c r="G8350" s="2"/>
      <c r="H8350">
        <v>1</v>
      </c>
    </row>
    <row r="8351" spans="1:8" x14ac:dyDescent="0.35">
      <c r="A8351">
        <v>147459</v>
      </c>
      <c r="B8351">
        <v>0</v>
      </c>
      <c r="C8351">
        <v>7</v>
      </c>
      <c r="D8351" t="s">
        <v>21</v>
      </c>
      <c r="E8351" s="2">
        <v>0.81238425925925928</v>
      </c>
      <c r="F8351" s="2">
        <v>0.812962962962963</v>
      </c>
      <c r="G8351" s="2"/>
      <c r="H8351" t="s">
        <v>114</v>
      </c>
    </row>
    <row r="8352" spans="1:8" x14ac:dyDescent="0.35">
      <c r="A8352">
        <v>147459</v>
      </c>
      <c r="B8352">
        <v>0</v>
      </c>
      <c r="C8352">
        <v>7</v>
      </c>
      <c r="D8352" t="s">
        <v>45</v>
      </c>
      <c r="E8352" s="2">
        <v>0.81481481481481477</v>
      </c>
      <c r="F8352" s="2">
        <v>0.81655092592592593</v>
      </c>
      <c r="G8352" s="2"/>
      <c r="H8352" t="s">
        <v>152</v>
      </c>
    </row>
    <row r="8353" spans="1:8" x14ac:dyDescent="0.35">
      <c r="A8353">
        <v>147459</v>
      </c>
      <c r="B8353">
        <v>0</v>
      </c>
      <c r="C8353">
        <v>7</v>
      </c>
      <c r="D8353" t="s">
        <v>24</v>
      </c>
      <c r="E8353" s="2">
        <v>0.82407407407407407</v>
      </c>
      <c r="F8353" s="2">
        <v>0.82476851851851851</v>
      </c>
      <c r="G8353" s="2"/>
      <c r="H8353" t="s">
        <v>152</v>
      </c>
    </row>
    <row r="8354" spans="1:8" x14ac:dyDescent="0.35">
      <c r="A8354">
        <v>147459</v>
      </c>
      <c r="B8354">
        <v>0</v>
      </c>
      <c r="C8354">
        <v>7</v>
      </c>
      <c r="D8354" t="s">
        <v>113</v>
      </c>
      <c r="E8354" s="2">
        <v>0.82673611111111112</v>
      </c>
      <c r="F8354" s="2">
        <v>0.82731481481481484</v>
      </c>
      <c r="G8354" s="2"/>
      <c r="H8354" t="s">
        <v>152</v>
      </c>
    </row>
    <row r="8355" spans="1:8" x14ac:dyDescent="0.35">
      <c r="A8355">
        <v>147459</v>
      </c>
      <c r="B8355">
        <v>0</v>
      </c>
      <c r="C8355">
        <v>7</v>
      </c>
      <c r="D8355" t="s">
        <v>112</v>
      </c>
      <c r="E8355" s="2">
        <v>0.82870370370370372</v>
      </c>
      <c r="F8355" s="2">
        <v>0.82928240740740744</v>
      </c>
      <c r="G8355" s="2"/>
      <c r="H8355" t="s">
        <v>152</v>
      </c>
    </row>
    <row r="8356" spans="1:8" x14ac:dyDescent="0.35">
      <c r="A8356">
        <v>147459</v>
      </c>
      <c r="B8356">
        <v>0</v>
      </c>
      <c r="C8356">
        <v>7</v>
      </c>
      <c r="D8356" t="s">
        <v>111</v>
      </c>
      <c r="E8356" s="2">
        <v>0.83090277777777777</v>
      </c>
      <c r="F8356" s="2">
        <v>0.83136574074074077</v>
      </c>
      <c r="G8356" s="2"/>
      <c r="H8356" t="s">
        <v>152</v>
      </c>
    </row>
    <row r="8357" spans="1:8" x14ac:dyDescent="0.35">
      <c r="A8357">
        <v>147459</v>
      </c>
      <c r="B8357">
        <v>0</v>
      </c>
      <c r="C8357">
        <v>7</v>
      </c>
      <c r="D8357" t="s">
        <v>109</v>
      </c>
      <c r="E8357" s="2">
        <v>0.83287037037037037</v>
      </c>
      <c r="F8357" s="2">
        <v>0.83333333333333337</v>
      </c>
      <c r="G8357" s="2"/>
      <c r="H8357" t="s">
        <v>152</v>
      </c>
    </row>
    <row r="8358" spans="1:8" x14ac:dyDescent="0.35">
      <c r="A8358">
        <v>147459</v>
      </c>
      <c r="B8358">
        <v>0</v>
      </c>
      <c r="C8358">
        <v>7</v>
      </c>
      <c r="D8358" t="s">
        <v>39</v>
      </c>
      <c r="E8358" s="2">
        <v>0.8354166666666667</v>
      </c>
      <c r="F8358" s="2">
        <v>0.83611111111111114</v>
      </c>
      <c r="G8358" s="2"/>
      <c r="H8358" t="s">
        <v>152</v>
      </c>
    </row>
    <row r="8359" spans="1:8" x14ac:dyDescent="0.35">
      <c r="A8359">
        <v>147459</v>
      </c>
      <c r="B8359">
        <v>0</v>
      </c>
      <c r="C8359">
        <v>7</v>
      </c>
      <c r="D8359" t="s">
        <v>121</v>
      </c>
      <c r="E8359" s="2">
        <v>0.83912037037037035</v>
      </c>
      <c r="F8359" s="2">
        <v>0.83958333333333335</v>
      </c>
      <c r="G8359" s="2"/>
      <c r="H8359" t="s">
        <v>152</v>
      </c>
    </row>
    <row r="8360" spans="1:8" x14ac:dyDescent="0.35">
      <c r="A8360">
        <v>147459</v>
      </c>
      <c r="B8360">
        <v>0</v>
      </c>
      <c r="C8360">
        <v>7</v>
      </c>
      <c r="D8360" t="s">
        <v>120</v>
      </c>
      <c r="E8360" s="2">
        <v>0.8417824074074074</v>
      </c>
      <c r="F8360" s="2">
        <v>0.84224537037037039</v>
      </c>
      <c r="G8360" s="2"/>
      <c r="H8360" t="s">
        <v>152</v>
      </c>
    </row>
    <row r="8361" spans="1:8" x14ac:dyDescent="0.35">
      <c r="A8361">
        <v>147459</v>
      </c>
      <c r="B8361">
        <v>0</v>
      </c>
      <c r="C8361">
        <v>7</v>
      </c>
      <c r="D8361" t="s">
        <v>119</v>
      </c>
      <c r="E8361" s="2">
        <v>0.84409722222222228</v>
      </c>
      <c r="F8361" s="2">
        <v>0.84456018518518516</v>
      </c>
      <c r="G8361" s="2"/>
      <c r="H8361" t="s">
        <v>152</v>
      </c>
    </row>
    <row r="8362" spans="1:8" x14ac:dyDescent="0.35">
      <c r="A8362">
        <v>147459</v>
      </c>
      <c r="B8362">
        <v>0</v>
      </c>
      <c r="C8362">
        <v>7</v>
      </c>
      <c r="D8362" t="s">
        <v>118</v>
      </c>
      <c r="E8362" s="2">
        <v>0.84664351851851849</v>
      </c>
      <c r="F8362" s="2">
        <v>0.84710648148148149</v>
      </c>
      <c r="G8362" s="2"/>
      <c r="H8362" t="s">
        <v>152</v>
      </c>
    </row>
    <row r="8363" spans="1:8" x14ac:dyDescent="0.35">
      <c r="A8363">
        <v>147459</v>
      </c>
      <c r="B8363">
        <v>0</v>
      </c>
      <c r="C8363">
        <v>7</v>
      </c>
      <c r="D8363" t="s">
        <v>117</v>
      </c>
      <c r="E8363" s="2">
        <v>0.84895833333333337</v>
      </c>
      <c r="F8363" s="2">
        <v>0.84942129629629626</v>
      </c>
      <c r="G8363" s="2"/>
      <c r="H8363" t="s">
        <v>152</v>
      </c>
    </row>
    <row r="8364" spans="1:8" x14ac:dyDescent="0.35">
      <c r="A8364">
        <v>147459</v>
      </c>
      <c r="B8364">
        <v>0</v>
      </c>
      <c r="C8364">
        <v>7</v>
      </c>
      <c r="D8364" t="s">
        <v>116</v>
      </c>
      <c r="E8364" s="2">
        <v>0.85277777777777775</v>
      </c>
      <c r="F8364" s="2">
        <v>0.85324074074074074</v>
      </c>
      <c r="G8364" s="2"/>
      <c r="H8364" t="s">
        <v>152</v>
      </c>
    </row>
    <row r="8365" spans="1:8" x14ac:dyDescent="0.35">
      <c r="A8365">
        <v>147459</v>
      </c>
      <c r="B8365">
        <v>0</v>
      </c>
      <c r="C8365">
        <v>7</v>
      </c>
      <c r="D8365" t="s">
        <v>6</v>
      </c>
      <c r="E8365" s="2">
        <v>0.85474537037037035</v>
      </c>
      <c r="H8365" t="s">
        <v>115</v>
      </c>
    </row>
    <row r="8366" spans="1:8" x14ac:dyDescent="0.35">
      <c r="A8366">
        <v>148157</v>
      </c>
      <c r="B8366">
        <v>0</v>
      </c>
      <c r="C8366">
        <v>7</v>
      </c>
      <c r="D8366" t="s">
        <v>21</v>
      </c>
      <c r="F8366" s="2">
        <v>0.80902777777777779</v>
      </c>
      <c r="G8366" s="2"/>
      <c r="H8366" t="s">
        <v>114</v>
      </c>
    </row>
    <row r="8367" spans="1:8" x14ac:dyDescent="0.35">
      <c r="A8367">
        <v>148157</v>
      </c>
      <c r="B8367">
        <v>0</v>
      </c>
      <c r="C8367">
        <v>7</v>
      </c>
      <c r="D8367" t="s">
        <v>45</v>
      </c>
      <c r="E8367" s="2">
        <v>0.81111111111111112</v>
      </c>
      <c r="F8367" s="2">
        <v>0.81307870370370372</v>
      </c>
      <c r="G8367" s="2"/>
      <c r="H8367" t="s">
        <v>152</v>
      </c>
    </row>
    <row r="8368" spans="1:8" x14ac:dyDescent="0.35">
      <c r="A8368">
        <v>148157</v>
      </c>
      <c r="B8368">
        <v>0</v>
      </c>
      <c r="C8368">
        <v>7</v>
      </c>
      <c r="D8368" t="s">
        <v>130</v>
      </c>
      <c r="E8368" s="2">
        <v>0.81469907407407405</v>
      </c>
      <c r="F8368" s="2">
        <v>0.81527777777777777</v>
      </c>
      <c r="G8368" s="2"/>
      <c r="H8368" t="s">
        <v>152</v>
      </c>
    </row>
    <row r="8369" spans="1:8" x14ac:dyDescent="0.35">
      <c r="A8369">
        <v>148157</v>
      </c>
      <c r="B8369">
        <v>0</v>
      </c>
      <c r="C8369">
        <v>7</v>
      </c>
      <c r="D8369" t="s">
        <v>129</v>
      </c>
      <c r="E8369" s="2">
        <v>0.81655092592592593</v>
      </c>
      <c r="F8369" s="2">
        <v>0.81701388888888893</v>
      </c>
      <c r="G8369" s="2"/>
      <c r="H8369" t="s">
        <v>152</v>
      </c>
    </row>
    <row r="8370" spans="1:8" x14ac:dyDescent="0.35">
      <c r="A8370">
        <v>148157</v>
      </c>
      <c r="B8370">
        <v>0</v>
      </c>
      <c r="C8370">
        <v>7</v>
      </c>
      <c r="D8370" t="s">
        <v>128</v>
      </c>
      <c r="E8370" s="2">
        <v>0.81851851851851853</v>
      </c>
      <c r="F8370" s="2">
        <v>0.81898148148148153</v>
      </c>
      <c r="G8370" s="2"/>
      <c r="H8370" t="s">
        <v>152</v>
      </c>
    </row>
    <row r="8371" spans="1:8" x14ac:dyDescent="0.35">
      <c r="A8371">
        <v>148157</v>
      </c>
      <c r="B8371">
        <v>0</v>
      </c>
      <c r="C8371">
        <v>7</v>
      </c>
      <c r="D8371" t="s">
        <v>126</v>
      </c>
      <c r="E8371" s="2">
        <v>0.82048611111111114</v>
      </c>
      <c r="F8371" s="2">
        <v>0.82118055555555558</v>
      </c>
      <c r="G8371" s="2"/>
      <c r="H8371" t="s">
        <v>162</v>
      </c>
    </row>
    <row r="8372" spans="1:8" x14ac:dyDescent="0.35">
      <c r="A8372">
        <v>148157</v>
      </c>
      <c r="B8372">
        <v>0</v>
      </c>
      <c r="C8372">
        <v>7</v>
      </c>
      <c r="D8372" t="s">
        <v>125</v>
      </c>
      <c r="E8372" s="2">
        <v>0.82291666666666663</v>
      </c>
      <c r="F8372" s="2">
        <v>0.82337962962962963</v>
      </c>
      <c r="G8372" s="2"/>
      <c r="H8372">
        <v>1</v>
      </c>
    </row>
    <row r="8373" spans="1:8" x14ac:dyDescent="0.35">
      <c r="A8373">
        <v>148157</v>
      </c>
      <c r="B8373">
        <v>0</v>
      </c>
      <c r="C8373">
        <v>7</v>
      </c>
      <c r="D8373" t="s">
        <v>17</v>
      </c>
      <c r="E8373" s="2">
        <v>0.82465277777777779</v>
      </c>
      <c r="F8373" s="2">
        <v>0.82511574074074079</v>
      </c>
      <c r="G8373" s="2"/>
      <c r="H8373">
        <v>1</v>
      </c>
    </row>
    <row r="8374" spans="1:8" x14ac:dyDescent="0.35">
      <c r="A8374">
        <v>148157</v>
      </c>
      <c r="B8374">
        <v>0</v>
      </c>
      <c r="C8374">
        <v>7</v>
      </c>
      <c r="D8374" t="s">
        <v>18</v>
      </c>
      <c r="E8374" s="2">
        <v>0.82789351851851856</v>
      </c>
      <c r="H8374" t="s">
        <v>124</v>
      </c>
    </row>
    <row r="8375" spans="1:8" x14ac:dyDescent="0.35">
      <c r="A8375">
        <v>147166</v>
      </c>
      <c r="B8375">
        <v>0</v>
      </c>
      <c r="C8375">
        <v>7</v>
      </c>
      <c r="D8375" t="s">
        <v>31</v>
      </c>
      <c r="F8375" s="2">
        <v>0.80902777777777779</v>
      </c>
      <c r="G8375" s="2"/>
      <c r="H8375" t="s">
        <v>131</v>
      </c>
    </row>
    <row r="8376" spans="1:8" x14ac:dyDescent="0.35">
      <c r="A8376">
        <v>147166</v>
      </c>
      <c r="B8376">
        <v>0</v>
      </c>
      <c r="C8376">
        <v>7</v>
      </c>
      <c r="D8376" t="s">
        <v>132</v>
      </c>
      <c r="E8376" s="2">
        <v>0.81122685185185184</v>
      </c>
      <c r="F8376" s="2">
        <v>0.81180555555555556</v>
      </c>
      <c r="G8376" s="2"/>
      <c r="H8376">
        <v>2</v>
      </c>
    </row>
    <row r="8377" spans="1:8" x14ac:dyDescent="0.35">
      <c r="A8377">
        <v>147166</v>
      </c>
      <c r="B8377">
        <v>0</v>
      </c>
      <c r="C8377">
        <v>7</v>
      </c>
      <c r="D8377" t="s">
        <v>133</v>
      </c>
      <c r="E8377" s="2">
        <v>0.81342592592592589</v>
      </c>
      <c r="F8377" s="2">
        <v>0.81388888888888888</v>
      </c>
      <c r="G8377" s="2"/>
      <c r="H8377">
        <v>2</v>
      </c>
    </row>
    <row r="8378" spans="1:8" x14ac:dyDescent="0.35">
      <c r="A8378">
        <v>147166</v>
      </c>
      <c r="B8378">
        <v>0</v>
      </c>
      <c r="C8378">
        <v>7</v>
      </c>
      <c r="D8378" t="s">
        <v>38</v>
      </c>
      <c r="E8378" s="2">
        <v>0.81516203703703705</v>
      </c>
      <c r="F8378" s="2">
        <v>0.81585648148148149</v>
      </c>
      <c r="G8378" s="2"/>
      <c r="H8378" t="s">
        <v>134</v>
      </c>
    </row>
    <row r="8379" spans="1:8" x14ac:dyDescent="0.35">
      <c r="A8379">
        <v>147166</v>
      </c>
      <c r="B8379">
        <v>1</v>
      </c>
      <c r="C8379">
        <v>7</v>
      </c>
      <c r="D8379" t="s">
        <v>135</v>
      </c>
      <c r="E8379" s="2">
        <v>0.81805555555555554</v>
      </c>
      <c r="F8379" s="2">
        <v>0.81851851851851853</v>
      </c>
      <c r="G8379" s="2"/>
      <c r="H8379">
        <v>1</v>
      </c>
    </row>
    <row r="8380" spans="1:8" x14ac:dyDescent="0.35">
      <c r="A8380">
        <v>147166</v>
      </c>
      <c r="B8380">
        <v>1</v>
      </c>
      <c r="C8380">
        <v>7</v>
      </c>
      <c r="D8380" t="s">
        <v>136</v>
      </c>
      <c r="E8380" s="2">
        <v>0.81990740740740742</v>
      </c>
      <c r="F8380" s="2">
        <v>0.82037037037037042</v>
      </c>
      <c r="G8380" s="2"/>
      <c r="H8380">
        <v>1</v>
      </c>
    </row>
    <row r="8381" spans="1:8" x14ac:dyDescent="0.35">
      <c r="A8381">
        <v>147166</v>
      </c>
      <c r="B8381">
        <v>1</v>
      </c>
      <c r="C8381">
        <v>7</v>
      </c>
      <c r="D8381" t="s">
        <v>137</v>
      </c>
      <c r="E8381" s="2">
        <v>0.82210648148148147</v>
      </c>
      <c r="F8381" s="2">
        <v>0.82256944444444446</v>
      </c>
      <c r="G8381" s="2"/>
      <c r="H8381">
        <v>1</v>
      </c>
    </row>
    <row r="8382" spans="1:8" x14ac:dyDescent="0.35">
      <c r="A8382">
        <v>147166</v>
      </c>
      <c r="B8382">
        <v>1</v>
      </c>
      <c r="C8382">
        <v>7</v>
      </c>
      <c r="D8382" t="s">
        <v>138</v>
      </c>
      <c r="E8382" s="2">
        <v>0.82384259259259263</v>
      </c>
      <c r="F8382" s="2">
        <v>0.82430555555555551</v>
      </c>
      <c r="G8382" s="2"/>
      <c r="H8382">
        <v>1</v>
      </c>
    </row>
    <row r="8383" spans="1:8" x14ac:dyDescent="0.35">
      <c r="A8383">
        <v>147166</v>
      </c>
      <c r="B8383">
        <v>1</v>
      </c>
      <c r="C8383">
        <v>7</v>
      </c>
      <c r="D8383" t="s">
        <v>139</v>
      </c>
      <c r="E8383" s="2">
        <v>0.82638888888888884</v>
      </c>
      <c r="F8383" s="2">
        <v>0.82708333333333328</v>
      </c>
      <c r="G8383" s="2"/>
      <c r="H8383">
        <v>1</v>
      </c>
    </row>
    <row r="8384" spans="1:8" x14ac:dyDescent="0.35">
      <c r="A8384">
        <v>147166</v>
      </c>
      <c r="B8384">
        <v>1</v>
      </c>
      <c r="C8384">
        <v>7</v>
      </c>
      <c r="D8384" t="s">
        <v>72</v>
      </c>
      <c r="E8384" s="2">
        <v>0.82870370370370372</v>
      </c>
      <c r="F8384" s="2">
        <v>0.82928240740740744</v>
      </c>
      <c r="G8384" s="2"/>
      <c r="H8384">
        <v>1</v>
      </c>
    </row>
    <row r="8385" spans="1:8" x14ac:dyDescent="0.35">
      <c r="A8385">
        <v>147166</v>
      </c>
      <c r="B8385">
        <v>1</v>
      </c>
      <c r="C8385">
        <v>7</v>
      </c>
      <c r="D8385" t="s">
        <v>95</v>
      </c>
      <c r="E8385" s="2">
        <v>0.83101851851851849</v>
      </c>
      <c r="F8385" s="2">
        <v>0.83159722222222221</v>
      </c>
      <c r="G8385" s="2"/>
      <c r="H8385">
        <v>1</v>
      </c>
    </row>
    <row r="8386" spans="1:8" x14ac:dyDescent="0.35">
      <c r="A8386">
        <v>147166</v>
      </c>
      <c r="B8386">
        <v>1</v>
      </c>
      <c r="C8386">
        <v>7</v>
      </c>
      <c r="D8386" t="s">
        <v>140</v>
      </c>
      <c r="E8386" s="2">
        <v>0.83298611111111109</v>
      </c>
      <c r="F8386" s="2">
        <v>0.83368055555555554</v>
      </c>
      <c r="G8386" s="2"/>
      <c r="H8386">
        <v>1</v>
      </c>
    </row>
    <row r="8387" spans="1:8" x14ac:dyDescent="0.35">
      <c r="A8387">
        <v>147166</v>
      </c>
      <c r="B8387">
        <v>1</v>
      </c>
      <c r="C8387">
        <v>7</v>
      </c>
      <c r="D8387" t="s">
        <v>141</v>
      </c>
      <c r="E8387" s="2">
        <v>0.83530092592592597</v>
      </c>
      <c r="F8387" s="2">
        <v>0.83576388888888886</v>
      </c>
      <c r="G8387" s="2"/>
      <c r="H8387">
        <v>1</v>
      </c>
    </row>
    <row r="8388" spans="1:8" x14ac:dyDescent="0.35">
      <c r="A8388">
        <v>147166</v>
      </c>
      <c r="B8388">
        <v>1</v>
      </c>
      <c r="C8388">
        <v>7</v>
      </c>
      <c r="D8388" t="s">
        <v>46</v>
      </c>
      <c r="E8388" s="2">
        <v>0.83657407407407403</v>
      </c>
      <c r="F8388" s="2">
        <v>0.83703703703703702</v>
      </c>
      <c r="G8388" s="2"/>
      <c r="H8388">
        <v>1</v>
      </c>
    </row>
    <row r="8389" spans="1:8" x14ac:dyDescent="0.35">
      <c r="A8389">
        <v>147166</v>
      </c>
      <c r="B8389">
        <v>1</v>
      </c>
      <c r="C8389">
        <v>7</v>
      </c>
      <c r="D8389" t="s">
        <v>142</v>
      </c>
      <c r="E8389" s="2">
        <v>0.83819444444444446</v>
      </c>
      <c r="F8389" s="2">
        <v>0.83865740740740746</v>
      </c>
      <c r="G8389" s="2"/>
      <c r="H8389">
        <v>1</v>
      </c>
    </row>
    <row r="8390" spans="1:8" x14ac:dyDescent="0.35">
      <c r="A8390">
        <v>147166</v>
      </c>
      <c r="B8390">
        <v>1</v>
      </c>
      <c r="C8390">
        <v>7</v>
      </c>
      <c r="D8390" t="s">
        <v>143</v>
      </c>
      <c r="E8390" s="2">
        <v>0.83946759259259263</v>
      </c>
      <c r="F8390" s="2">
        <v>0.84016203703703707</v>
      </c>
      <c r="G8390" s="2"/>
      <c r="H8390">
        <v>1</v>
      </c>
    </row>
    <row r="8391" spans="1:8" x14ac:dyDescent="0.35">
      <c r="A8391">
        <v>147166</v>
      </c>
      <c r="B8391">
        <v>1</v>
      </c>
      <c r="C8391">
        <v>7</v>
      </c>
      <c r="D8391" t="s">
        <v>59</v>
      </c>
      <c r="E8391" s="2">
        <v>0.84143518518518523</v>
      </c>
      <c r="F8391" s="2">
        <v>0.84189814814814812</v>
      </c>
      <c r="G8391" s="2"/>
      <c r="H8391">
        <v>1</v>
      </c>
    </row>
    <row r="8392" spans="1:8" x14ac:dyDescent="0.35">
      <c r="A8392">
        <v>147166</v>
      </c>
      <c r="B8392">
        <v>1</v>
      </c>
      <c r="C8392">
        <v>7</v>
      </c>
      <c r="D8392" t="s">
        <v>144</v>
      </c>
      <c r="E8392" s="2">
        <v>0.84293981481481484</v>
      </c>
      <c r="F8392" s="2">
        <v>0.84340277777777772</v>
      </c>
      <c r="G8392" s="2"/>
      <c r="H8392">
        <v>1</v>
      </c>
    </row>
    <row r="8393" spans="1:8" x14ac:dyDescent="0.35">
      <c r="A8393">
        <v>147166</v>
      </c>
      <c r="B8393">
        <v>1</v>
      </c>
      <c r="C8393">
        <v>7</v>
      </c>
      <c r="D8393" t="s">
        <v>9</v>
      </c>
      <c r="E8393" s="2">
        <v>0.84490740740740744</v>
      </c>
      <c r="H8393">
        <v>1</v>
      </c>
    </row>
    <row r="8394" spans="1:8" x14ac:dyDescent="0.35">
      <c r="A8394">
        <v>147263</v>
      </c>
      <c r="B8394">
        <v>0</v>
      </c>
      <c r="C8394">
        <v>7</v>
      </c>
      <c r="D8394" t="s">
        <v>23</v>
      </c>
      <c r="F8394" s="2">
        <v>0.80925925925925923</v>
      </c>
      <c r="G8394" s="2"/>
      <c r="H8394">
        <v>1</v>
      </c>
    </row>
    <row r="8395" spans="1:8" x14ac:dyDescent="0.35">
      <c r="A8395">
        <v>147263</v>
      </c>
      <c r="B8395">
        <v>0</v>
      </c>
      <c r="C8395">
        <v>7</v>
      </c>
      <c r="D8395" t="s">
        <v>145</v>
      </c>
      <c r="E8395" s="2">
        <v>0.81157407407407411</v>
      </c>
      <c r="F8395" s="2">
        <v>0.812037037037037</v>
      </c>
      <c r="G8395" s="2"/>
      <c r="H8395">
        <v>1</v>
      </c>
    </row>
    <row r="8396" spans="1:8" x14ac:dyDescent="0.35">
      <c r="A8396">
        <v>147263</v>
      </c>
      <c r="B8396">
        <v>0</v>
      </c>
      <c r="C8396">
        <v>7</v>
      </c>
      <c r="D8396" t="s">
        <v>146</v>
      </c>
      <c r="E8396" s="2">
        <v>0.81342592592592589</v>
      </c>
      <c r="F8396" s="2">
        <v>0.81388888888888888</v>
      </c>
      <c r="G8396" s="2"/>
      <c r="H8396" t="s">
        <v>147</v>
      </c>
    </row>
    <row r="8397" spans="1:8" x14ac:dyDescent="0.35">
      <c r="A8397">
        <v>147263</v>
      </c>
      <c r="B8397">
        <v>0</v>
      </c>
      <c r="C8397">
        <v>7</v>
      </c>
      <c r="D8397" t="s">
        <v>19</v>
      </c>
      <c r="E8397" s="2">
        <v>0.81481481481481477</v>
      </c>
      <c r="F8397" s="2">
        <v>0.81527777777777777</v>
      </c>
      <c r="G8397" s="2"/>
      <c r="H8397">
        <v>1</v>
      </c>
    </row>
    <row r="8398" spans="1:8" x14ac:dyDescent="0.35">
      <c r="A8398">
        <v>147263</v>
      </c>
      <c r="B8398">
        <v>0</v>
      </c>
      <c r="C8398">
        <v>7</v>
      </c>
      <c r="D8398" t="s">
        <v>148</v>
      </c>
      <c r="E8398" s="2">
        <v>0.81805555555555554</v>
      </c>
      <c r="F8398" s="2">
        <v>0.81851851851851853</v>
      </c>
      <c r="G8398" s="2"/>
      <c r="H8398">
        <v>1</v>
      </c>
    </row>
    <row r="8399" spans="1:8" x14ac:dyDescent="0.35">
      <c r="A8399">
        <v>147263</v>
      </c>
      <c r="B8399">
        <v>0</v>
      </c>
      <c r="C8399">
        <v>7</v>
      </c>
      <c r="D8399" t="s">
        <v>149</v>
      </c>
      <c r="E8399" s="2">
        <v>0.81990740740740742</v>
      </c>
      <c r="F8399" s="2">
        <v>0.82048611111111114</v>
      </c>
      <c r="G8399" s="2"/>
      <c r="H8399">
        <v>1</v>
      </c>
    </row>
    <row r="8400" spans="1:8" x14ac:dyDescent="0.35">
      <c r="A8400">
        <v>147263</v>
      </c>
      <c r="B8400">
        <v>0</v>
      </c>
      <c r="C8400">
        <v>7</v>
      </c>
      <c r="D8400" t="s">
        <v>150</v>
      </c>
      <c r="E8400" s="2">
        <v>0.82187500000000002</v>
      </c>
      <c r="F8400" s="2">
        <v>0.82256944444444446</v>
      </c>
      <c r="G8400" s="2"/>
      <c r="H8400">
        <v>1</v>
      </c>
    </row>
    <row r="8401" spans="1:8" x14ac:dyDescent="0.35">
      <c r="A8401">
        <v>147263</v>
      </c>
      <c r="B8401">
        <v>0</v>
      </c>
      <c r="C8401">
        <v>7</v>
      </c>
      <c r="D8401" t="s">
        <v>151</v>
      </c>
      <c r="E8401" s="2">
        <v>0.8237268518518519</v>
      </c>
      <c r="F8401" s="2">
        <v>0.82418981481481479</v>
      </c>
      <c r="G8401" s="2"/>
      <c r="H8401">
        <v>1</v>
      </c>
    </row>
    <row r="8402" spans="1:8" x14ac:dyDescent="0.35">
      <c r="A8402">
        <v>147263</v>
      </c>
      <c r="B8402">
        <v>0</v>
      </c>
      <c r="C8402">
        <v>7</v>
      </c>
      <c r="D8402" t="s">
        <v>90</v>
      </c>
      <c r="E8402" s="2">
        <v>0.82534722222222223</v>
      </c>
      <c r="F8402" s="2">
        <v>0.82604166666666667</v>
      </c>
      <c r="G8402" s="2"/>
      <c r="H8402">
        <v>1</v>
      </c>
    </row>
    <row r="8403" spans="1:8" x14ac:dyDescent="0.35">
      <c r="A8403">
        <v>147263</v>
      </c>
      <c r="B8403">
        <v>0</v>
      </c>
      <c r="C8403">
        <v>7</v>
      </c>
      <c r="D8403" t="s">
        <v>59</v>
      </c>
      <c r="E8403" s="2">
        <v>0.82743055555555556</v>
      </c>
      <c r="F8403" s="2">
        <v>0.82789351851851856</v>
      </c>
      <c r="G8403" s="2"/>
      <c r="H8403">
        <v>1</v>
      </c>
    </row>
    <row r="8404" spans="1:8" x14ac:dyDescent="0.35">
      <c r="A8404">
        <v>147263</v>
      </c>
      <c r="B8404">
        <v>0</v>
      </c>
      <c r="C8404">
        <v>7</v>
      </c>
      <c r="D8404" t="s">
        <v>144</v>
      </c>
      <c r="E8404" s="2">
        <v>0.82905092592592589</v>
      </c>
      <c r="F8404" s="2">
        <v>0.82951388888888888</v>
      </c>
      <c r="G8404" s="2"/>
      <c r="H8404">
        <v>1</v>
      </c>
    </row>
    <row r="8405" spans="1:8" x14ac:dyDescent="0.35">
      <c r="A8405">
        <v>147263</v>
      </c>
      <c r="B8405">
        <v>0</v>
      </c>
      <c r="C8405">
        <v>7</v>
      </c>
      <c r="D8405" t="s">
        <v>9</v>
      </c>
      <c r="E8405" s="2">
        <v>0.83067129629629632</v>
      </c>
      <c r="F8405" s="2">
        <v>0.83113425925925921</v>
      </c>
      <c r="G8405" s="2"/>
      <c r="H8405">
        <v>1</v>
      </c>
    </row>
    <row r="8406" spans="1:8" x14ac:dyDescent="0.35">
      <c r="A8406">
        <v>147263</v>
      </c>
      <c r="B8406">
        <v>0</v>
      </c>
      <c r="C8406">
        <v>7</v>
      </c>
      <c r="D8406" t="s">
        <v>93</v>
      </c>
      <c r="E8406" s="2">
        <v>0.83229166666666665</v>
      </c>
      <c r="F8406" s="2">
        <v>0.83275462962962965</v>
      </c>
      <c r="G8406" s="2"/>
      <c r="H8406">
        <v>1</v>
      </c>
    </row>
    <row r="8407" spans="1:8" x14ac:dyDescent="0.35">
      <c r="A8407">
        <v>147263</v>
      </c>
      <c r="B8407">
        <v>0</v>
      </c>
      <c r="C8407">
        <v>7</v>
      </c>
      <c r="D8407" t="s">
        <v>123</v>
      </c>
      <c r="E8407" s="2">
        <v>0.83460648148148153</v>
      </c>
      <c r="F8407" s="2">
        <v>0.83518518518518514</v>
      </c>
      <c r="G8407" s="2"/>
      <c r="H8407">
        <v>1</v>
      </c>
    </row>
    <row r="8408" spans="1:8" x14ac:dyDescent="0.35">
      <c r="A8408">
        <v>147263</v>
      </c>
      <c r="B8408">
        <v>0</v>
      </c>
      <c r="C8408">
        <v>7</v>
      </c>
      <c r="D8408" t="s">
        <v>21</v>
      </c>
      <c r="E8408" s="2">
        <v>0.83726851851851847</v>
      </c>
      <c r="F8408" s="2">
        <v>0.83784722222222219</v>
      </c>
      <c r="G8408" s="2"/>
      <c r="H8408" t="s">
        <v>114</v>
      </c>
    </row>
    <row r="8409" spans="1:8" x14ac:dyDescent="0.35">
      <c r="A8409">
        <v>147263</v>
      </c>
      <c r="B8409">
        <v>0</v>
      </c>
      <c r="C8409">
        <v>7</v>
      </c>
      <c r="D8409" t="s">
        <v>45</v>
      </c>
      <c r="E8409" s="2">
        <v>0.83969907407407407</v>
      </c>
      <c r="F8409" s="2">
        <v>0.84062499999999996</v>
      </c>
      <c r="G8409" s="2"/>
      <c r="H8409" t="s">
        <v>152</v>
      </c>
    </row>
    <row r="8410" spans="1:8" x14ac:dyDescent="0.35">
      <c r="A8410">
        <v>147263</v>
      </c>
      <c r="B8410">
        <v>0</v>
      </c>
      <c r="C8410">
        <v>7</v>
      </c>
      <c r="D8410" t="s">
        <v>128</v>
      </c>
      <c r="E8410" s="2">
        <v>0.84398148148148144</v>
      </c>
      <c r="F8410" s="2">
        <v>0.84444444444444444</v>
      </c>
      <c r="G8410" s="2"/>
      <c r="H8410" t="s">
        <v>152</v>
      </c>
    </row>
    <row r="8411" spans="1:8" x14ac:dyDescent="0.35">
      <c r="A8411">
        <v>147263</v>
      </c>
      <c r="B8411">
        <v>0</v>
      </c>
      <c r="C8411">
        <v>7</v>
      </c>
      <c r="D8411" t="s">
        <v>126</v>
      </c>
      <c r="E8411" s="2">
        <v>0.8461805555555556</v>
      </c>
      <c r="F8411" s="2">
        <v>0.84756944444444449</v>
      </c>
      <c r="G8411" s="2"/>
      <c r="H8411" t="s">
        <v>152</v>
      </c>
    </row>
    <row r="8412" spans="1:8" x14ac:dyDescent="0.35">
      <c r="A8412">
        <v>147263</v>
      </c>
      <c r="B8412">
        <v>0</v>
      </c>
      <c r="C8412">
        <v>7</v>
      </c>
      <c r="D8412" t="s">
        <v>153</v>
      </c>
      <c r="E8412" s="2">
        <v>0.84965277777777781</v>
      </c>
      <c r="F8412" s="2">
        <v>0.8501157407407407</v>
      </c>
      <c r="G8412" s="2"/>
      <c r="H8412" t="s">
        <v>152</v>
      </c>
    </row>
    <row r="8413" spans="1:8" x14ac:dyDescent="0.35">
      <c r="A8413">
        <v>147263</v>
      </c>
      <c r="B8413">
        <v>0</v>
      </c>
      <c r="C8413">
        <v>7</v>
      </c>
      <c r="D8413" t="s">
        <v>154</v>
      </c>
      <c r="E8413" s="2">
        <v>0.85150462962962958</v>
      </c>
      <c r="F8413" s="2">
        <v>0.85196759259259258</v>
      </c>
      <c r="G8413" s="2"/>
      <c r="H8413" t="s">
        <v>152</v>
      </c>
    </row>
    <row r="8414" spans="1:8" x14ac:dyDescent="0.35">
      <c r="A8414">
        <v>147263</v>
      </c>
      <c r="B8414">
        <v>0</v>
      </c>
      <c r="C8414">
        <v>7</v>
      </c>
      <c r="D8414" t="s">
        <v>155</v>
      </c>
      <c r="E8414" s="2">
        <v>0.85347222222222219</v>
      </c>
      <c r="F8414" s="2">
        <v>0.85393518518518519</v>
      </c>
      <c r="G8414" s="2"/>
      <c r="H8414" t="s">
        <v>152</v>
      </c>
    </row>
    <row r="8415" spans="1:8" x14ac:dyDescent="0.35">
      <c r="A8415">
        <v>147263</v>
      </c>
      <c r="B8415">
        <v>0</v>
      </c>
      <c r="C8415">
        <v>7</v>
      </c>
      <c r="D8415" t="s">
        <v>24</v>
      </c>
      <c r="E8415" s="2">
        <v>0.85671296296296295</v>
      </c>
      <c r="H8415">
        <v>7</v>
      </c>
    </row>
    <row r="8416" spans="1:8" x14ac:dyDescent="0.35">
      <c r="A8416">
        <v>148560</v>
      </c>
      <c r="B8416">
        <v>0</v>
      </c>
      <c r="C8416">
        <v>7</v>
      </c>
      <c r="D8416" t="s">
        <v>9</v>
      </c>
      <c r="F8416" s="2">
        <v>0.81134259259259256</v>
      </c>
      <c r="G8416" s="2"/>
      <c r="H8416">
        <v>1</v>
      </c>
    </row>
    <row r="8417" spans="1:8" x14ac:dyDescent="0.35">
      <c r="A8417">
        <v>148560</v>
      </c>
      <c r="B8417">
        <v>0</v>
      </c>
      <c r="C8417">
        <v>7</v>
      </c>
      <c r="D8417" t="s">
        <v>144</v>
      </c>
      <c r="E8417" s="2">
        <v>0.81238425925925928</v>
      </c>
      <c r="F8417" s="2">
        <v>0.81284722222222228</v>
      </c>
      <c r="G8417" s="2"/>
      <c r="H8417">
        <v>2</v>
      </c>
    </row>
    <row r="8418" spans="1:8" x14ac:dyDescent="0.35">
      <c r="A8418">
        <v>148560</v>
      </c>
      <c r="B8418">
        <v>0</v>
      </c>
      <c r="C8418">
        <v>7</v>
      </c>
      <c r="D8418" t="s">
        <v>59</v>
      </c>
      <c r="E8418" s="2">
        <v>0.81388888888888888</v>
      </c>
      <c r="F8418" s="2">
        <v>0.81435185185185188</v>
      </c>
      <c r="G8418" s="2"/>
      <c r="H8418">
        <v>2</v>
      </c>
    </row>
    <row r="8419" spans="1:8" x14ac:dyDescent="0.35">
      <c r="A8419">
        <v>148560</v>
      </c>
      <c r="B8419">
        <v>0</v>
      </c>
      <c r="C8419">
        <v>7</v>
      </c>
      <c r="D8419" t="s">
        <v>143</v>
      </c>
      <c r="E8419" s="2">
        <v>0.81550925925925921</v>
      </c>
      <c r="F8419" s="2">
        <v>0.81620370370370365</v>
      </c>
      <c r="G8419" s="2"/>
      <c r="H8419">
        <v>2</v>
      </c>
    </row>
    <row r="8420" spans="1:8" x14ac:dyDescent="0.35">
      <c r="A8420">
        <v>148560</v>
      </c>
      <c r="B8420">
        <v>0</v>
      </c>
      <c r="C8420">
        <v>7</v>
      </c>
      <c r="D8420" t="s">
        <v>142</v>
      </c>
      <c r="E8420" s="2">
        <v>0.81701388888888893</v>
      </c>
      <c r="F8420" s="2">
        <v>0.81747685185185182</v>
      </c>
      <c r="G8420" s="2"/>
      <c r="H8420">
        <v>2</v>
      </c>
    </row>
    <row r="8421" spans="1:8" x14ac:dyDescent="0.35">
      <c r="A8421">
        <v>148560</v>
      </c>
      <c r="B8421">
        <v>0</v>
      </c>
      <c r="C8421">
        <v>7</v>
      </c>
      <c r="D8421" t="s">
        <v>46</v>
      </c>
      <c r="E8421" s="2">
        <v>0.81874999999999998</v>
      </c>
      <c r="F8421" s="2">
        <v>0.81921296296296298</v>
      </c>
      <c r="G8421" s="2"/>
      <c r="H8421">
        <v>2</v>
      </c>
    </row>
    <row r="8422" spans="1:8" x14ac:dyDescent="0.35">
      <c r="A8422">
        <v>148560</v>
      </c>
      <c r="B8422">
        <v>0</v>
      </c>
      <c r="C8422">
        <v>7</v>
      </c>
      <c r="D8422" t="s">
        <v>141</v>
      </c>
      <c r="E8422" s="2">
        <v>0.81990740740740742</v>
      </c>
      <c r="F8422" s="2">
        <v>0.82037037037037042</v>
      </c>
      <c r="G8422" s="2"/>
      <c r="H8422">
        <v>2</v>
      </c>
    </row>
    <row r="8423" spans="1:8" x14ac:dyDescent="0.35">
      <c r="A8423">
        <v>148560</v>
      </c>
      <c r="B8423">
        <v>0</v>
      </c>
      <c r="C8423">
        <v>7</v>
      </c>
      <c r="D8423" t="s">
        <v>140</v>
      </c>
      <c r="E8423" s="2">
        <v>0.82210648148148147</v>
      </c>
      <c r="F8423" s="2">
        <v>0.82280092592592591</v>
      </c>
      <c r="G8423" s="2"/>
      <c r="H8423">
        <v>2</v>
      </c>
    </row>
    <row r="8424" spans="1:8" x14ac:dyDescent="0.35">
      <c r="A8424">
        <v>148560</v>
      </c>
      <c r="B8424">
        <v>0</v>
      </c>
      <c r="C8424">
        <v>7</v>
      </c>
      <c r="D8424" t="s">
        <v>95</v>
      </c>
      <c r="E8424" s="2">
        <v>0.82418981481481479</v>
      </c>
      <c r="F8424" s="2">
        <v>0.82476851851851851</v>
      </c>
      <c r="G8424" s="2"/>
      <c r="H8424">
        <v>2</v>
      </c>
    </row>
    <row r="8425" spans="1:8" x14ac:dyDescent="0.35">
      <c r="A8425">
        <v>148560</v>
      </c>
      <c r="B8425">
        <v>0</v>
      </c>
      <c r="C8425">
        <v>7</v>
      </c>
      <c r="D8425" t="s">
        <v>72</v>
      </c>
      <c r="E8425" s="2">
        <v>0.82650462962962967</v>
      </c>
      <c r="F8425" s="2">
        <v>0.82708333333333328</v>
      </c>
      <c r="G8425" s="2"/>
      <c r="H8425">
        <v>2</v>
      </c>
    </row>
    <row r="8426" spans="1:8" x14ac:dyDescent="0.35">
      <c r="A8426">
        <v>148560</v>
      </c>
      <c r="B8426">
        <v>0</v>
      </c>
      <c r="C8426">
        <v>7</v>
      </c>
      <c r="D8426" t="s">
        <v>139</v>
      </c>
      <c r="E8426" s="2">
        <v>0.82870370370370372</v>
      </c>
      <c r="F8426" s="2">
        <v>0.82939814814814816</v>
      </c>
      <c r="G8426" s="2"/>
      <c r="H8426">
        <v>2</v>
      </c>
    </row>
    <row r="8427" spans="1:8" x14ac:dyDescent="0.35">
      <c r="A8427">
        <v>148560</v>
      </c>
      <c r="B8427">
        <v>0</v>
      </c>
      <c r="C8427">
        <v>7</v>
      </c>
      <c r="D8427" t="s">
        <v>138</v>
      </c>
      <c r="E8427" s="2">
        <v>0.83148148148148149</v>
      </c>
      <c r="F8427" s="2">
        <v>0.83194444444444449</v>
      </c>
      <c r="G8427" s="2"/>
      <c r="H8427">
        <v>2</v>
      </c>
    </row>
    <row r="8428" spans="1:8" x14ac:dyDescent="0.35">
      <c r="A8428">
        <v>148560</v>
      </c>
      <c r="B8428">
        <v>0</v>
      </c>
      <c r="C8428">
        <v>7</v>
      </c>
      <c r="D8428" t="s">
        <v>137</v>
      </c>
      <c r="E8428" s="2">
        <v>0.83321759259259254</v>
      </c>
      <c r="F8428" s="2">
        <v>0.83368055555555554</v>
      </c>
      <c r="G8428" s="2"/>
      <c r="H8428">
        <v>2</v>
      </c>
    </row>
    <row r="8429" spans="1:8" x14ac:dyDescent="0.35">
      <c r="A8429">
        <v>148560</v>
      </c>
      <c r="B8429">
        <v>0</v>
      </c>
      <c r="C8429">
        <v>7</v>
      </c>
      <c r="D8429" t="s">
        <v>136</v>
      </c>
      <c r="E8429" s="2">
        <v>0.8354166666666667</v>
      </c>
      <c r="F8429" s="2">
        <v>0.83587962962962958</v>
      </c>
      <c r="G8429" s="2"/>
      <c r="H8429">
        <v>2</v>
      </c>
    </row>
    <row r="8430" spans="1:8" x14ac:dyDescent="0.35">
      <c r="A8430">
        <v>148560</v>
      </c>
      <c r="B8430">
        <v>0</v>
      </c>
      <c r="C8430">
        <v>7</v>
      </c>
      <c r="D8430" t="s">
        <v>135</v>
      </c>
      <c r="E8430" s="2">
        <v>0.8373842592592593</v>
      </c>
      <c r="F8430" s="2">
        <v>0.83784722222222219</v>
      </c>
      <c r="G8430" s="2"/>
      <c r="H8430">
        <v>2</v>
      </c>
    </row>
    <row r="8431" spans="1:8" x14ac:dyDescent="0.35">
      <c r="A8431">
        <v>148560</v>
      </c>
      <c r="B8431">
        <v>1</v>
      </c>
      <c r="C8431">
        <v>7</v>
      </c>
      <c r="D8431" t="s">
        <v>38</v>
      </c>
      <c r="E8431" s="2">
        <v>0.84004629629629635</v>
      </c>
      <c r="F8431" s="2">
        <v>0.84074074074074079</v>
      </c>
      <c r="G8431" s="2"/>
      <c r="H8431" t="s">
        <v>172</v>
      </c>
    </row>
    <row r="8432" spans="1:8" x14ac:dyDescent="0.35">
      <c r="A8432">
        <v>148560</v>
      </c>
      <c r="B8432">
        <v>1</v>
      </c>
      <c r="C8432">
        <v>7</v>
      </c>
      <c r="D8432" t="s">
        <v>133</v>
      </c>
      <c r="E8432" s="2">
        <v>0.84201388888888884</v>
      </c>
      <c r="F8432" s="2">
        <v>0.84247685185185184</v>
      </c>
      <c r="G8432" s="2"/>
      <c r="H8432">
        <v>1</v>
      </c>
    </row>
    <row r="8433" spans="1:8" x14ac:dyDescent="0.35">
      <c r="A8433">
        <v>148560</v>
      </c>
      <c r="B8433">
        <v>1</v>
      </c>
      <c r="C8433">
        <v>7</v>
      </c>
      <c r="D8433" t="s">
        <v>132</v>
      </c>
      <c r="E8433" s="2">
        <v>0.84386574074074072</v>
      </c>
      <c r="F8433" s="2">
        <v>0.84432870370370372</v>
      </c>
      <c r="G8433" s="2"/>
      <c r="H8433">
        <v>1</v>
      </c>
    </row>
    <row r="8434" spans="1:8" x14ac:dyDescent="0.35">
      <c r="A8434">
        <v>148560</v>
      </c>
      <c r="B8434">
        <v>1</v>
      </c>
      <c r="C8434">
        <v>7</v>
      </c>
      <c r="D8434" t="s">
        <v>31</v>
      </c>
      <c r="E8434" s="2">
        <v>0.84641203703703705</v>
      </c>
      <c r="F8434" s="2">
        <v>0.84710648148148149</v>
      </c>
      <c r="G8434" s="2"/>
      <c r="H8434">
        <v>1</v>
      </c>
    </row>
    <row r="8435" spans="1:8" x14ac:dyDescent="0.35">
      <c r="A8435">
        <v>148560</v>
      </c>
      <c r="B8435">
        <v>1</v>
      </c>
      <c r="C8435">
        <v>7</v>
      </c>
      <c r="D8435" t="s">
        <v>158</v>
      </c>
      <c r="E8435" s="2">
        <v>0.84895833333333337</v>
      </c>
      <c r="F8435" s="2">
        <v>0.84953703703703709</v>
      </c>
      <c r="G8435" s="2"/>
      <c r="H8435">
        <v>1</v>
      </c>
    </row>
    <row r="8436" spans="1:8" x14ac:dyDescent="0.35">
      <c r="A8436">
        <v>148560</v>
      </c>
      <c r="B8436">
        <v>1</v>
      </c>
      <c r="C8436">
        <v>7</v>
      </c>
      <c r="D8436" t="s">
        <v>157</v>
      </c>
      <c r="E8436" s="2">
        <v>0.85127314814814814</v>
      </c>
      <c r="F8436" s="2">
        <v>0.85173611111111114</v>
      </c>
      <c r="G8436" s="2"/>
      <c r="H8436">
        <v>1</v>
      </c>
    </row>
    <row r="8437" spans="1:8" x14ac:dyDescent="0.35">
      <c r="A8437">
        <v>148560</v>
      </c>
      <c r="B8437">
        <v>1</v>
      </c>
      <c r="C8437">
        <v>7</v>
      </c>
      <c r="D8437" t="s">
        <v>156</v>
      </c>
      <c r="E8437" s="2">
        <v>0.85393518518518519</v>
      </c>
      <c r="F8437" s="2">
        <v>0.85439814814814818</v>
      </c>
      <c r="G8437" s="2"/>
      <c r="H8437">
        <v>1</v>
      </c>
    </row>
    <row r="8438" spans="1:8" x14ac:dyDescent="0.35">
      <c r="A8438">
        <v>148560</v>
      </c>
      <c r="B8438">
        <v>1</v>
      </c>
      <c r="C8438">
        <v>7</v>
      </c>
      <c r="D8438" t="s">
        <v>16</v>
      </c>
      <c r="E8438" s="2">
        <v>0.85590277777777779</v>
      </c>
      <c r="H8438">
        <v>1</v>
      </c>
    </row>
    <row r="8439" spans="1:8" x14ac:dyDescent="0.35">
      <c r="A8439">
        <v>147568</v>
      </c>
      <c r="B8439">
        <v>0</v>
      </c>
      <c r="C8439">
        <v>7</v>
      </c>
      <c r="D8439" t="s">
        <v>16</v>
      </c>
      <c r="F8439" s="2">
        <v>0.81168981481481484</v>
      </c>
      <c r="G8439" s="2"/>
      <c r="H8439">
        <v>1</v>
      </c>
    </row>
    <row r="8440" spans="1:8" x14ac:dyDescent="0.35">
      <c r="A8440">
        <v>147568</v>
      </c>
      <c r="B8440">
        <v>0</v>
      </c>
      <c r="C8440">
        <v>7</v>
      </c>
      <c r="D8440" t="s">
        <v>156</v>
      </c>
      <c r="E8440" s="2">
        <v>0.81261574074074072</v>
      </c>
      <c r="F8440" s="2">
        <v>0.81307870370370372</v>
      </c>
      <c r="G8440" s="2"/>
      <c r="H8440">
        <v>2</v>
      </c>
    </row>
    <row r="8441" spans="1:8" x14ac:dyDescent="0.35">
      <c r="A8441">
        <v>147568</v>
      </c>
      <c r="B8441">
        <v>0</v>
      </c>
      <c r="C8441">
        <v>7</v>
      </c>
      <c r="D8441" t="s">
        <v>157</v>
      </c>
      <c r="E8441" s="2">
        <v>0.81481481481481477</v>
      </c>
      <c r="F8441" s="2">
        <v>0.81527777777777777</v>
      </c>
      <c r="G8441" s="2"/>
      <c r="H8441">
        <v>2</v>
      </c>
    </row>
    <row r="8442" spans="1:8" x14ac:dyDescent="0.35">
      <c r="A8442">
        <v>147568</v>
      </c>
      <c r="B8442">
        <v>0</v>
      </c>
      <c r="C8442">
        <v>7</v>
      </c>
      <c r="D8442" t="s">
        <v>158</v>
      </c>
      <c r="E8442" s="2">
        <v>0.81701388888888893</v>
      </c>
      <c r="F8442" s="2">
        <v>0.81747685185185182</v>
      </c>
      <c r="G8442" s="2"/>
      <c r="H8442">
        <v>2</v>
      </c>
    </row>
    <row r="8443" spans="1:8" x14ac:dyDescent="0.35">
      <c r="A8443">
        <v>147568</v>
      </c>
      <c r="B8443">
        <v>0</v>
      </c>
      <c r="C8443">
        <v>7</v>
      </c>
      <c r="D8443" t="s">
        <v>31</v>
      </c>
      <c r="E8443" s="2">
        <v>0.81944444444444442</v>
      </c>
      <c r="F8443" s="2">
        <v>0.82013888888888886</v>
      </c>
      <c r="G8443" s="2"/>
      <c r="H8443">
        <v>2</v>
      </c>
    </row>
    <row r="8444" spans="1:8" x14ac:dyDescent="0.35">
      <c r="A8444">
        <v>147568</v>
      </c>
      <c r="B8444">
        <v>0</v>
      </c>
      <c r="C8444">
        <v>7</v>
      </c>
      <c r="D8444" t="s">
        <v>132</v>
      </c>
      <c r="E8444" s="2">
        <v>0.82210648148148147</v>
      </c>
      <c r="F8444" s="2">
        <v>0.82256944444444446</v>
      </c>
      <c r="G8444" s="2"/>
      <c r="H8444">
        <v>2</v>
      </c>
    </row>
    <row r="8445" spans="1:8" x14ac:dyDescent="0.35">
      <c r="A8445">
        <v>147568</v>
      </c>
      <c r="B8445">
        <v>0</v>
      </c>
      <c r="C8445">
        <v>7</v>
      </c>
      <c r="D8445" t="s">
        <v>133</v>
      </c>
      <c r="E8445" s="2">
        <v>0.82407407407407407</v>
      </c>
      <c r="F8445" s="2">
        <v>0.82453703703703707</v>
      </c>
      <c r="G8445" s="2"/>
      <c r="H8445">
        <v>2</v>
      </c>
    </row>
    <row r="8446" spans="1:8" x14ac:dyDescent="0.35">
      <c r="A8446">
        <v>147568</v>
      </c>
      <c r="B8446">
        <v>0</v>
      </c>
      <c r="C8446">
        <v>7</v>
      </c>
      <c r="D8446" t="s">
        <v>38</v>
      </c>
      <c r="E8446" s="2">
        <v>0.82581018518518523</v>
      </c>
      <c r="F8446" s="2">
        <v>0.82650462962962967</v>
      </c>
      <c r="G8446" s="2"/>
      <c r="H8446" t="s">
        <v>134</v>
      </c>
    </row>
    <row r="8447" spans="1:8" x14ac:dyDescent="0.35">
      <c r="A8447">
        <v>147568</v>
      </c>
      <c r="B8447">
        <v>1</v>
      </c>
      <c r="C8447">
        <v>7</v>
      </c>
      <c r="D8447" t="s">
        <v>135</v>
      </c>
      <c r="E8447" s="2">
        <v>0.828587962962963</v>
      </c>
      <c r="F8447" s="2">
        <v>0.82905092592592589</v>
      </c>
      <c r="G8447" s="2"/>
      <c r="H8447">
        <v>1</v>
      </c>
    </row>
    <row r="8448" spans="1:8" x14ac:dyDescent="0.35">
      <c r="A8448">
        <v>147568</v>
      </c>
      <c r="B8448">
        <v>1</v>
      </c>
      <c r="C8448">
        <v>7</v>
      </c>
      <c r="D8448" t="s">
        <v>136</v>
      </c>
      <c r="E8448" s="2">
        <v>0.83043981481481477</v>
      </c>
      <c r="F8448" s="2">
        <v>0.83090277777777777</v>
      </c>
      <c r="G8448" s="2"/>
      <c r="H8448">
        <v>1</v>
      </c>
    </row>
    <row r="8449" spans="1:8" x14ac:dyDescent="0.35">
      <c r="A8449">
        <v>147568</v>
      </c>
      <c r="B8449">
        <v>1</v>
      </c>
      <c r="C8449">
        <v>7</v>
      </c>
      <c r="D8449" t="s">
        <v>137</v>
      </c>
      <c r="E8449" s="2">
        <v>0.83263888888888893</v>
      </c>
      <c r="F8449" s="2">
        <v>0.83310185185185182</v>
      </c>
      <c r="G8449" s="2"/>
      <c r="H8449">
        <v>1</v>
      </c>
    </row>
    <row r="8450" spans="1:8" x14ac:dyDescent="0.35">
      <c r="A8450">
        <v>147568</v>
      </c>
      <c r="B8450">
        <v>1</v>
      </c>
      <c r="C8450">
        <v>7</v>
      </c>
      <c r="D8450" t="s">
        <v>138</v>
      </c>
      <c r="E8450" s="2">
        <v>0.83425925925925926</v>
      </c>
      <c r="F8450" s="2">
        <v>0.83472222222222225</v>
      </c>
      <c r="G8450" s="2"/>
      <c r="H8450">
        <v>1</v>
      </c>
    </row>
    <row r="8451" spans="1:8" x14ac:dyDescent="0.35">
      <c r="A8451">
        <v>147568</v>
      </c>
      <c r="B8451">
        <v>1</v>
      </c>
      <c r="C8451">
        <v>7</v>
      </c>
      <c r="D8451" t="s">
        <v>139</v>
      </c>
      <c r="E8451" s="2">
        <v>0.83680555555555558</v>
      </c>
      <c r="F8451" s="2">
        <v>0.83750000000000002</v>
      </c>
      <c r="G8451" s="2"/>
      <c r="H8451">
        <v>1</v>
      </c>
    </row>
    <row r="8452" spans="1:8" x14ac:dyDescent="0.35">
      <c r="A8452">
        <v>147568</v>
      </c>
      <c r="B8452">
        <v>1</v>
      </c>
      <c r="C8452">
        <v>7</v>
      </c>
      <c r="D8452" t="s">
        <v>72</v>
      </c>
      <c r="E8452" s="2">
        <v>0.83912037037037035</v>
      </c>
      <c r="F8452" s="2">
        <v>0.83969907407407407</v>
      </c>
      <c r="G8452" s="2"/>
      <c r="H8452">
        <v>1</v>
      </c>
    </row>
    <row r="8453" spans="1:8" x14ac:dyDescent="0.35">
      <c r="A8453">
        <v>147568</v>
      </c>
      <c r="B8453">
        <v>1</v>
      </c>
      <c r="C8453">
        <v>7</v>
      </c>
      <c r="D8453" t="s">
        <v>95</v>
      </c>
      <c r="E8453" s="2">
        <v>0.84143518518518523</v>
      </c>
      <c r="F8453" s="2">
        <v>0.84201388888888884</v>
      </c>
      <c r="G8453" s="2"/>
      <c r="H8453">
        <v>1</v>
      </c>
    </row>
    <row r="8454" spans="1:8" x14ac:dyDescent="0.35">
      <c r="A8454">
        <v>147568</v>
      </c>
      <c r="B8454">
        <v>1</v>
      </c>
      <c r="C8454">
        <v>7</v>
      </c>
      <c r="D8454" t="s">
        <v>140</v>
      </c>
      <c r="E8454" s="2">
        <v>0.84340277777777772</v>
      </c>
      <c r="F8454" s="2">
        <v>0.84409722222222228</v>
      </c>
      <c r="G8454" s="2"/>
      <c r="H8454">
        <v>1</v>
      </c>
    </row>
    <row r="8455" spans="1:8" x14ac:dyDescent="0.35">
      <c r="A8455">
        <v>147568</v>
      </c>
      <c r="B8455">
        <v>1</v>
      </c>
      <c r="C8455">
        <v>7</v>
      </c>
      <c r="D8455" t="s">
        <v>141</v>
      </c>
      <c r="E8455" s="2">
        <v>0.8457175925925926</v>
      </c>
      <c r="F8455" s="2">
        <v>0.8461805555555556</v>
      </c>
      <c r="G8455" s="2"/>
      <c r="H8455">
        <v>1</v>
      </c>
    </row>
    <row r="8456" spans="1:8" x14ac:dyDescent="0.35">
      <c r="A8456">
        <v>147568</v>
      </c>
      <c r="B8456">
        <v>1</v>
      </c>
      <c r="C8456">
        <v>7</v>
      </c>
      <c r="D8456" t="s">
        <v>46</v>
      </c>
      <c r="E8456" s="2">
        <v>0.84699074074074077</v>
      </c>
      <c r="F8456" s="2">
        <v>0.84745370370370365</v>
      </c>
      <c r="G8456" s="2"/>
      <c r="H8456">
        <v>1</v>
      </c>
    </row>
    <row r="8457" spans="1:8" x14ac:dyDescent="0.35">
      <c r="A8457">
        <v>147568</v>
      </c>
      <c r="B8457">
        <v>1</v>
      </c>
      <c r="C8457">
        <v>7</v>
      </c>
      <c r="D8457" t="s">
        <v>142</v>
      </c>
      <c r="E8457" s="2">
        <v>0.84861111111111109</v>
      </c>
      <c r="F8457" s="2">
        <v>0.84907407407407409</v>
      </c>
      <c r="G8457" s="2"/>
      <c r="H8457">
        <v>1</v>
      </c>
    </row>
    <row r="8458" spans="1:8" x14ac:dyDescent="0.35">
      <c r="A8458">
        <v>147568</v>
      </c>
      <c r="B8458">
        <v>1</v>
      </c>
      <c r="C8458">
        <v>7</v>
      </c>
      <c r="D8458" t="s">
        <v>143</v>
      </c>
      <c r="E8458" s="2">
        <v>0.84988425925925926</v>
      </c>
      <c r="F8458" s="2">
        <v>0.8505787037037037</v>
      </c>
      <c r="G8458" s="2"/>
      <c r="H8458">
        <v>1</v>
      </c>
    </row>
    <row r="8459" spans="1:8" x14ac:dyDescent="0.35">
      <c r="A8459">
        <v>147568</v>
      </c>
      <c r="B8459">
        <v>1</v>
      </c>
      <c r="C8459">
        <v>7</v>
      </c>
      <c r="D8459" t="s">
        <v>59</v>
      </c>
      <c r="E8459" s="2">
        <v>0.85185185185185186</v>
      </c>
      <c r="F8459" s="2">
        <v>0.85231481481481486</v>
      </c>
      <c r="G8459" s="2"/>
      <c r="H8459">
        <v>1</v>
      </c>
    </row>
    <row r="8460" spans="1:8" x14ac:dyDescent="0.35">
      <c r="A8460">
        <v>147568</v>
      </c>
      <c r="B8460">
        <v>1</v>
      </c>
      <c r="C8460">
        <v>7</v>
      </c>
      <c r="D8460" t="s">
        <v>144</v>
      </c>
      <c r="E8460" s="2">
        <v>0.85335648148148147</v>
      </c>
      <c r="F8460" s="2">
        <v>0.85381944444444446</v>
      </c>
      <c r="G8460" s="2"/>
      <c r="H8460">
        <v>1</v>
      </c>
    </row>
    <row r="8461" spans="1:8" x14ac:dyDescent="0.35">
      <c r="A8461">
        <v>147568</v>
      </c>
      <c r="B8461">
        <v>1</v>
      </c>
      <c r="C8461">
        <v>7</v>
      </c>
      <c r="D8461" t="s">
        <v>9</v>
      </c>
      <c r="E8461" s="2">
        <v>0.85532407407407407</v>
      </c>
      <c r="H8461">
        <v>1</v>
      </c>
    </row>
    <row r="8462" spans="1:8" x14ac:dyDescent="0.35">
      <c r="A8462">
        <v>148266</v>
      </c>
      <c r="B8462">
        <v>0</v>
      </c>
      <c r="C8462">
        <v>7</v>
      </c>
      <c r="D8462" t="s">
        <v>24</v>
      </c>
      <c r="F8462" s="2">
        <v>0.81180555555555556</v>
      </c>
      <c r="G8462" s="2"/>
      <c r="H8462">
        <v>7</v>
      </c>
    </row>
    <row r="8463" spans="1:8" x14ac:dyDescent="0.35">
      <c r="A8463">
        <v>148266</v>
      </c>
      <c r="B8463">
        <v>0</v>
      </c>
      <c r="C8463">
        <v>7</v>
      </c>
      <c r="D8463" t="s">
        <v>155</v>
      </c>
      <c r="E8463" s="2">
        <v>0.81423611111111116</v>
      </c>
      <c r="F8463" s="2">
        <v>0.81469907407407405</v>
      </c>
      <c r="G8463" s="2"/>
      <c r="H8463" t="s">
        <v>110</v>
      </c>
    </row>
    <row r="8464" spans="1:8" x14ac:dyDescent="0.35">
      <c r="A8464">
        <v>148266</v>
      </c>
      <c r="B8464">
        <v>0</v>
      </c>
      <c r="C8464">
        <v>7</v>
      </c>
      <c r="D8464" t="s">
        <v>154</v>
      </c>
      <c r="E8464" s="2">
        <v>0.81620370370370365</v>
      </c>
      <c r="F8464" s="2">
        <v>0.81666666666666665</v>
      </c>
      <c r="G8464" s="2"/>
      <c r="H8464" t="s">
        <v>110</v>
      </c>
    </row>
    <row r="8465" spans="1:8" x14ac:dyDescent="0.35">
      <c r="A8465">
        <v>148266</v>
      </c>
      <c r="B8465">
        <v>0</v>
      </c>
      <c r="C8465">
        <v>7</v>
      </c>
      <c r="D8465" t="s">
        <v>153</v>
      </c>
      <c r="E8465" s="2">
        <v>0.81805555555555554</v>
      </c>
      <c r="F8465" s="2">
        <v>0.81851851851851853</v>
      </c>
      <c r="G8465" s="2"/>
      <c r="H8465" t="s">
        <v>110</v>
      </c>
    </row>
    <row r="8466" spans="1:8" x14ac:dyDescent="0.35">
      <c r="A8466">
        <v>148266</v>
      </c>
      <c r="B8466">
        <v>0</v>
      </c>
      <c r="C8466">
        <v>7</v>
      </c>
      <c r="D8466" t="s">
        <v>126</v>
      </c>
      <c r="E8466" s="2">
        <v>0.82037037037037042</v>
      </c>
      <c r="F8466" s="2">
        <v>0.8217592592592593</v>
      </c>
      <c r="G8466" s="2"/>
      <c r="H8466" t="s">
        <v>110</v>
      </c>
    </row>
    <row r="8467" spans="1:8" x14ac:dyDescent="0.35">
      <c r="A8467">
        <v>148266</v>
      </c>
      <c r="B8467">
        <v>0</v>
      </c>
      <c r="C8467">
        <v>7</v>
      </c>
      <c r="D8467" t="s">
        <v>128</v>
      </c>
      <c r="E8467" s="2">
        <v>0.82326388888888891</v>
      </c>
      <c r="F8467" s="2">
        <v>0.8237268518518519</v>
      </c>
      <c r="G8467" s="2"/>
      <c r="H8467" t="s">
        <v>110</v>
      </c>
    </row>
    <row r="8468" spans="1:8" x14ac:dyDescent="0.35">
      <c r="A8468">
        <v>148266</v>
      </c>
      <c r="B8468">
        <v>0</v>
      </c>
      <c r="C8468">
        <v>7</v>
      </c>
      <c r="D8468" t="s">
        <v>45</v>
      </c>
      <c r="E8468" s="2">
        <v>0.82685185185185184</v>
      </c>
      <c r="F8468" s="2">
        <v>0.827662037037037</v>
      </c>
      <c r="G8468" s="2"/>
      <c r="H8468" t="s">
        <v>110</v>
      </c>
    </row>
    <row r="8469" spans="1:8" x14ac:dyDescent="0.35">
      <c r="A8469">
        <v>148266</v>
      </c>
      <c r="B8469">
        <v>0</v>
      </c>
      <c r="C8469">
        <v>7</v>
      </c>
      <c r="D8469" t="s">
        <v>21</v>
      </c>
      <c r="E8469" s="2">
        <v>0.82905092592592589</v>
      </c>
      <c r="F8469" s="2">
        <v>0.82962962962962961</v>
      </c>
      <c r="G8469" s="2"/>
      <c r="H8469" t="s">
        <v>122</v>
      </c>
    </row>
    <row r="8470" spans="1:8" x14ac:dyDescent="0.35">
      <c r="A8470">
        <v>148266</v>
      </c>
      <c r="B8470">
        <v>0</v>
      </c>
      <c r="C8470">
        <v>7</v>
      </c>
      <c r="D8470" t="s">
        <v>123</v>
      </c>
      <c r="E8470" s="2">
        <v>0.83182870370370365</v>
      </c>
      <c r="F8470" s="2">
        <v>0.83240740740740737</v>
      </c>
      <c r="G8470" s="2"/>
      <c r="H8470">
        <v>2</v>
      </c>
    </row>
    <row r="8471" spans="1:8" x14ac:dyDescent="0.35">
      <c r="A8471">
        <v>148266</v>
      </c>
      <c r="B8471">
        <v>0</v>
      </c>
      <c r="C8471">
        <v>7</v>
      </c>
      <c r="D8471" t="s">
        <v>93</v>
      </c>
      <c r="E8471" s="2">
        <v>0.83425925925925926</v>
      </c>
      <c r="F8471" s="2">
        <v>0.83472222222222225</v>
      </c>
      <c r="G8471" s="2"/>
      <c r="H8471">
        <v>2</v>
      </c>
    </row>
    <row r="8472" spans="1:8" x14ac:dyDescent="0.35">
      <c r="A8472">
        <v>148266</v>
      </c>
      <c r="B8472">
        <v>0</v>
      </c>
      <c r="C8472">
        <v>7</v>
      </c>
      <c r="D8472" t="s">
        <v>9</v>
      </c>
      <c r="E8472" s="2">
        <v>0.83587962962962958</v>
      </c>
      <c r="F8472" s="2">
        <v>0.83634259259259258</v>
      </c>
      <c r="G8472" s="2"/>
      <c r="H8472">
        <v>2</v>
      </c>
    </row>
    <row r="8473" spans="1:8" x14ac:dyDescent="0.35">
      <c r="A8473">
        <v>148266</v>
      </c>
      <c r="B8473">
        <v>0</v>
      </c>
      <c r="C8473">
        <v>7</v>
      </c>
      <c r="D8473" t="s">
        <v>144</v>
      </c>
      <c r="E8473" s="2">
        <v>0.83750000000000002</v>
      </c>
      <c r="F8473" s="2">
        <v>0.83796296296296291</v>
      </c>
      <c r="G8473" s="2"/>
      <c r="H8473">
        <v>2</v>
      </c>
    </row>
    <row r="8474" spans="1:8" x14ac:dyDescent="0.35">
      <c r="A8474">
        <v>148266</v>
      </c>
      <c r="B8474">
        <v>0</v>
      </c>
      <c r="C8474">
        <v>7</v>
      </c>
      <c r="D8474" t="s">
        <v>59</v>
      </c>
      <c r="E8474" s="2">
        <v>0.83900462962962963</v>
      </c>
      <c r="F8474" s="2">
        <v>0.83946759259259263</v>
      </c>
      <c r="G8474" s="2"/>
      <c r="H8474">
        <v>2</v>
      </c>
    </row>
    <row r="8475" spans="1:8" x14ac:dyDescent="0.35">
      <c r="A8475">
        <v>148266</v>
      </c>
      <c r="B8475">
        <v>0</v>
      </c>
      <c r="C8475">
        <v>7</v>
      </c>
      <c r="D8475" t="s">
        <v>90</v>
      </c>
      <c r="E8475" s="2">
        <v>0.84085648148148151</v>
      </c>
      <c r="F8475" s="2">
        <v>0.84155092592592595</v>
      </c>
      <c r="G8475" s="2"/>
      <c r="H8475">
        <v>2</v>
      </c>
    </row>
    <row r="8476" spans="1:8" x14ac:dyDescent="0.35">
      <c r="A8476">
        <v>148266</v>
      </c>
      <c r="B8476">
        <v>0</v>
      </c>
      <c r="C8476">
        <v>7</v>
      </c>
      <c r="D8476" t="s">
        <v>151</v>
      </c>
      <c r="E8476" s="2">
        <v>0.84282407407407411</v>
      </c>
      <c r="F8476" s="2">
        <v>0.843287037037037</v>
      </c>
      <c r="G8476" s="2"/>
      <c r="H8476">
        <v>2</v>
      </c>
    </row>
    <row r="8477" spans="1:8" x14ac:dyDescent="0.35">
      <c r="A8477">
        <v>148266</v>
      </c>
      <c r="B8477">
        <v>0</v>
      </c>
      <c r="C8477">
        <v>7</v>
      </c>
      <c r="D8477" t="s">
        <v>150</v>
      </c>
      <c r="E8477" s="2">
        <v>0.84444444444444444</v>
      </c>
      <c r="F8477" s="2">
        <v>0.84513888888888888</v>
      </c>
      <c r="G8477" s="2"/>
      <c r="H8477">
        <v>2</v>
      </c>
    </row>
    <row r="8478" spans="1:8" x14ac:dyDescent="0.35">
      <c r="A8478">
        <v>148266</v>
      </c>
      <c r="B8478">
        <v>0</v>
      </c>
      <c r="C8478">
        <v>7</v>
      </c>
      <c r="D8478" t="s">
        <v>149</v>
      </c>
      <c r="E8478" s="2">
        <v>0.84641203703703705</v>
      </c>
      <c r="F8478" s="2">
        <v>0.84699074074074077</v>
      </c>
      <c r="G8478" s="2"/>
      <c r="H8478">
        <v>2</v>
      </c>
    </row>
    <row r="8479" spans="1:8" x14ac:dyDescent="0.35">
      <c r="A8479">
        <v>148266</v>
      </c>
      <c r="B8479">
        <v>0</v>
      </c>
      <c r="C8479">
        <v>7</v>
      </c>
      <c r="D8479" t="s">
        <v>148</v>
      </c>
      <c r="E8479" s="2">
        <v>0.84861111111111109</v>
      </c>
      <c r="F8479" s="2">
        <v>0.84907407407407409</v>
      </c>
      <c r="G8479" s="2"/>
      <c r="H8479">
        <v>2</v>
      </c>
    </row>
    <row r="8480" spans="1:8" x14ac:dyDescent="0.35">
      <c r="A8480">
        <v>148266</v>
      </c>
      <c r="B8480">
        <v>0</v>
      </c>
      <c r="C8480">
        <v>7</v>
      </c>
      <c r="D8480" t="s">
        <v>19</v>
      </c>
      <c r="E8480" s="2">
        <v>0.85196759259259258</v>
      </c>
      <c r="F8480" s="2">
        <v>0.85243055555555558</v>
      </c>
      <c r="G8480" s="2"/>
      <c r="H8480">
        <v>2</v>
      </c>
    </row>
    <row r="8481" spans="1:8" x14ac:dyDescent="0.35">
      <c r="A8481">
        <v>148266</v>
      </c>
      <c r="B8481">
        <v>0</v>
      </c>
      <c r="C8481">
        <v>7</v>
      </c>
      <c r="D8481" t="s">
        <v>146</v>
      </c>
      <c r="E8481" s="2">
        <v>0.85347222222222219</v>
      </c>
      <c r="F8481" s="2">
        <v>0.85393518518518519</v>
      </c>
      <c r="G8481" s="2"/>
      <c r="H8481" t="s">
        <v>159</v>
      </c>
    </row>
    <row r="8482" spans="1:8" x14ac:dyDescent="0.35">
      <c r="A8482">
        <v>148266</v>
      </c>
      <c r="B8482">
        <v>0</v>
      </c>
      <c r="C8482">
        <v>7</v>
      </c>
      <c r="D8482" t="s">
        <v>145</v>
      </c>
      <c r="E8482" s="2">
        <v>0.85532407407407407</v>
      </c>
      <c r="F8482" s="2">
        <v>0.85578703703703707</v>
      </c>
      <c r="G8482" s="2"/>
      <c r="H8482">
        <v>2</v>
      </c>
    </row>
    <row r="8483" spans="1:8" x14ac:dyDescent="0.35">
      <c r="A8483">
        <v>148266</v>
      </c>
      <c r="B8483">
        <v>0</v>
      </c>
      <c r="C8483">
        <v>7</v>
      </c>
      <c r="D8483" t="s">
        <v>23</v>
      </c>
      <c r="E8483" s="2">
        <v>0.85798611111111112</v>
      </c>
      <c r="H8483">
        <v>1</v>
      </c>
    </row>
    <row r="8484" spans="1:8" x14ac:dyDescent="0.35">
      <c r="A8484">
        <v>148962</v>
      </c>
      <c r="B8484">
        <v>0</v>
      </c>
      <c r="C8484">
        <v>7</v>
      </c>
      <c r="D8484" t="s">
        <v>9</v>
      </c>
      <c r="F8484" s="2">
        <v>0.81817129629629626</v>
      </c>
      <c r="G8484" s="2"/>
      <c r="H8484">
        <v>1</v>
      </c>
    </row>
    <row r="8485" spans="1:8" x14ac:dyDescent="0.35">
      <c r="A8485">
        <v>148962</v>
      </c>
      <c r="B8485">
        <v>0</v>
      </c>
      <c r="C8485">
        <v>7</v>
      </c>
      <c r="D8485" t="s">
        <v>144</v>
      </c>
      <c r="E8485" s="2">
        <v>0.81921296296296298</v>
      </c>
      <c r="F8485" s="2">
        <v>0.81967592592592597</v>
      </c>
      <c r="G8485" s="2"/>
      <c r="H8485">
        <v>2</v>
      </c>
    </row>
    <row r="8486" spans="1:8" x14ac:dyDescent="0.35">
      <c r="A8486">
        <v>148962</v>
      </c>
      <c r="B8486">
        <v>0</v>
      </c>
      <c r="C8486">
        <v>7</v>
      </c>
      <c r="D8486" t="s">
        <v>59</v>
      </c>
      <c r="E8486" s="2">
        <v>0.82071759259259258</v>
      </c>
      <c r="F8486" s="2">
        <v>0.82118055555555558</v>
      </c>
      <c r="G8486" s="2"/>
      <c r="H8486">
        <v>2</v>
      </c>
    </row>
    <row r="8487" spans="1:8" x14ac:dyDescent="0.35">
      <c r="A8487">
        <v>148962</v>
      </c>
      <c r="B8487">
        <v>0</v>
      </c>
      <c r="C8487">
        <v>7</v>
      </c>
      <c r="D8487" t="s">
        <v>90</v>
      </c>
      <c r="E8487" s="2">
        <v>0.82256944444444446</v>
      </c>
      <c r="F8487" s="2">
        <v>0.82465277777777779</v>
      </c>
      <c r="G8487" s="2"/>
      <c r="H8487">
        <v>2</v>
      </c>
    </row>
    <row r="8488" spans="1:8" x14ac:dyDescent="0.35">
      <c r="A8488">
        <v>148962</v>
      </c>
      <c r="B8488">
        <v>0</v>
      </c>
      <c r="C8488">
        <v>7</v>
      </c>
      <c r="D8488" t="s">
        <v>151</v>
      </c>
      <c r="E8488" s="2">
        <v>0.8261574074074074</v>
      </c>
      <c r="F8488" s="2">
        <v>0.82662037037037039</v>
      </c>
      <c r="G8488" s="2"/>
      <c r="H8488">
        <v>2</v>
      </c>
    </row>
    <row r="8489" spans="1:8" x14ac:dyDescent="0.35">
      <c r="A8489">
        <v>148962</v>
      </c>
      <c r="B8489">
        <v>0</v>
      </c>
      <c r="C8489">
        <v>7</v>
      </c>
      <c r="D8489" t="s">
        <v>150</v>
      </c>
      <c r="E8489" s="2">
        <v>0.82800925925925928</v>
      </c>
      <c r="F8489" s="2">
        <v>0.82870370370370372</v>
      </c>
      <c r="G8489" s="2"/>
      <c r="H8489">
        <v>2</v>
      </c>
    </row>
    <row r="8490" spans="1:8" x14ac:dyDescent="0.35">
      <c r="A8490">
        <v>148962</v>
      </c>
      <c r="B8490">
        <v>0</v>
      </c>
      <c r="C8490">
        <v>7</v>
      </c>
      <c r="D8490" t="s">
        <v>149</v>
      </c>
      <c r="E8490" s="2">
        <v>0.83032407407407405</v>
      </c>
      <c r="F8490" s="2">
        <v>0.83090277777777777</v>
      </c>
      <c r="G8490" s="2"/>
      <c r="H8490">
        <v>2</v>
      </c>
    </row>
    <row r="8491" spans="1:8" x14ac:dyDescent="0.35">
      <c r="A8491">
        <v>148962</v>
      </c>
      <c r="B8491">
        <v>0</v>
      </c>
      <c r="C8491">
        <v>7</v>
      </c>
      <c r="D8491" t="s">
        <v>148</v>
      </c>
      <c r="E8491" s="2">
        <v>0.83275462962962965</v>
      </c>
      <c r="F8491" s="2">
        <v>0.83321759259259254</v>
      </c>
      <c r="G8491" s="2"/>
      <c r="H8491">
        <v>2</v>
      </c>
    </row>
    <row r="8492" spans="1:8" x14ac:dyDescent="0.35">
      <c r="A8492">
        <v>148962</v>
      </c>
      <c r="B8492">
        <v>0</v>
      </c>
      <c r="C8492">
        <v>7</v>
      </c>
      <c r="D8492" t="s">
        <v>19</v>
      </c>
      <c r="E8492" s="2">
        <v>0.83668981481481486</v>
      </c>
      <c r="F8492" s="2">
        <v>0.83715277777777775</v>
      </c>
      <c r="G8492" s="2"/>
      <c r="H8492">
        <v>2</v>
      </c>
    </row>
    <row r="8493" spans="1:8" x14ac:dyDescent="0.35">
      <c r="A8493">
        <v>148962</v>
      </c>
      <c r="B8493">
        <v>0</v>
      </c>
      <c r="C8493">
        <v>7</v>
      </c>
      <c r="D8493" t="s">
        <v>146</v>
      </c>
      <c r="E8493" s="2">
        <v>0.83831018518518519</v>
      </c>
      <c r="F8493" s="2">
        <v>0.83877314814814818</v>
      </c>
      <c r="G8493" s="2"/>
      <c r="H8493" t="s">
        <v>159</v>
      </c>
    </row>
    <row r="8494" spans="1:8" x14ac:dyDescent="0.35">
      <c r="A8494">
        <v>148962</v>
      </c>
      <c r="B8494">
        <v>0</v>
      </c>
      <c r="C8494">
        <v>7</v>
      </c>
      <c r="D8494" t="s">
        <v>13</v>
      </c>
      <c r="E8494" s="2">
        <v>0.84143518518518523</v>
      </c>
      <c r="F8494" s="2">
        <v>0.84212962962962967</v>
      </c>
      <c r="G8494" s="2"/>
      <c r="H8494" t="s">
        <v>152</v>
      </c>
    </row>
    <row r="8495" spans="1:8" x14ac:dyDescent="0.35">
      <c r="A8495">
        <v>148962</v>
      </c>
      <c r="B8495">
        <v>1</v>
      </c>
      <c r="C8495">
        <v>7</v>
      </c>
      <c r="D8495" t="s">
        <v>160</v>
      </c>
      <c r="E8495" s="2">
        <v>0.84513888888888888</v>
      </c>
      <c r="F8495" s="2">
        <v>0.84560185185185188</v>
      </c>
      <c r="G8495" s="2"/>
      <c r="H8495" t="s">
        <v>152</v>
      </c>
    </row>
    <row r="8496" spans="1:8" x14ac:dyDescent="0.35">
      <c r="A8496">
        <v>148962</v>
      </c>
      <c r="B8496">
        <v>1</v>
      </c>
      <c r="C8496">
        <v>7</v>
      </c>
      <c r="D8496" t="s">
        <v>11</v>
      </c>
      <c r="E8496" s="2">
        <v>0.8481481481481481</v>
      </c>
      <c r="H8496" t="s">
        <v>161</v>
      </c>
    </row>
    <row r="8497" spans="1:8" x14ac:dyDescent="0.35">
      <c r="A8497">
        <v>148863</v>
      </c>
      <c r="B8497">
        <v>0</v>
      </c>
      <c r="C8497">
        <v>7</v>
      </c>
      <c r="D8497" t="s">
        <v>93</v>
      </c>
      <c r="F8497" s="2">
        <v>0.81840277777777781</v>
      </c>
      <c r="G8497" s="2"/>
      <c r="H8497">
        <v>1</v>
      </c>
    </row>
    <row r="8498" spans="1:8" x14ac:dyDescent="0.35">
      <c r="A8498">
        <v>148863</v>
      </c>
      <c r="B8498">
        <v>0</v>
      </c>
      <c r="C8498">
        <v>7</v>
      </c>
      <c r="D8498" t="s">
        <v>123</v>
      </c>
      <c r="E8498" s="2">
        <v>0.82013888888888886</v>
      </c>
      <c r="F8498" s="2">
        <v>0.82071759259259258</v>
      </c>
      <c r="G8498" s="2"/>
      <c r="H8498">
        <v>1</v>
      </c>
    </row>
    <row r="8499" spans="1:8" x14ac:dyDescent="0.35">
      <c r="A8499">
        <v>148863</v>
      </c>
      <c r="B8499">
        <v>0</v>
      </c>
      <c r="C8499">
        <v>7</v>
      </c>
      <c r="D8499" t="s">
        <v>21</v>
      </c>
      <c r="E8499" s="2">
        <v>0.82280092592592591</v>
      </c>
      <c r="F8499" s="2">
        <v>0.82337962962962963</v>
      </c>
      <c r="G8499" s="2"/>
      <c r="H8499" t="s">
        <v>114</v>
      </c>
    </row>
    <row r="8500" spans="1:8" x14ac:dyDescent="0.35">
      <c r="A8500">
        <v>148863</v>
      </c>
      <c r="B8500">
        <v>0</v>
      </c>
      <c r="C8500">
        <v>7</v>
      </c>
      <c r="D8500" t="s">
        <v>45</v>
      </c>
      <c r="E8500" s="2">
        <v>0.82523148148148151</v>
      </c>
      <c r="F8500" s="2">
        <v>0.82696759259259256</v>
      </c>
      <c r="G8500" s="2"/>
      <c r="H8500" t="s">
        <v>152</v>
      </c>
    </row>
    <row r="8501" spans="1:8" x14ac:dyDescent="0.35">
      <c r="A8501">
        <v>148863</v>
      </c>
      <c r="B8501">
        <v>0</v>
      </c>
      <c r="C8501">
        <v>7</v>
      </c>
      <c r="D8501" t="s">
        <v>24</v>
      </c>
      <c r="E8501" s="2">
        <v>0.8344907407407407</v>
      </c>
      <c r="F8501" s="2">
        <v>0.83518518518518514</v>
      </c>
      <c r="G8501" s="2"/>
      <c r="H8501" t="s">
        <v>152</v>
      </c>
    </row>
    <row r="8502" spans="1:8" x14ac:dyDescent="0.35">
      <c r="A8502">
        <v>148863</v>
      </c>
      <c r="B8502">
        <v>0</v>
      </c>
      <c r="C8502">
        <v>7</v>
      </c>
      <c r="D8502" t="s">
        <v>113</v>
      </c>
      <c r="E8502" s="2">
        <v>0.83715277777777775</v>
      </c>
      <c r="F8502" s="2">
        <v>0.83773148148148147</v>
      </c>
      <c r="G8502" s="2"/>
      <c r="H8502" t="s">
        <v>152</v>
      </c>
    </row>
    <row r="8503" spans="1:8" x14ac:dyDescent="0.35">
      <c r="A8503">
        <v>148863</v>
      </c>
      <c r="B8503">
        <v>0</v>
      </c>
      <c r="C8503">
        <v>7</v>
      </c>
      <c r="D8503" t="s">
        <v>112</v>
      </c>
      <c r="E8503" s="2">
        <v>0.83912037037037035</v>
      </c>
      <c r="F8503" s="2">
        <v>0.83969907407407407</v>
      </c>
      <c r="G8503" s="2"/>
      <c r="H8503" t="s">
        <v>152</v>
      </c>
    </row>
    <row r="8504" spans="1:8" x14ac:dyDescent="0.35">
      <c r="A8504">
        <v>148863</v>
      </c>
      <c r="B8504">
        <v>0</v>
      </c>
      <c r="C8504">
        <v>7</v>
      </c>
      <c r="D8504" t="s">
        <v>111</v>
      </c>
      <c r="E8504" s="2">
        <v>0.8413194444444444</v>
      </c>
      <c r="F8504" s="2">
        <v>0.8417824074074074</v>
      </c>
      <c r="G8504" s="2"/>
      <c r="H8504" t="s">
        <v>152</v>
      </c>
    </row>
    <row r="8505" spans="1:8" x14ac:dyDescent="0.35">
      <c r="A8505">
        <v>148863</v>
      </c>
      <c r="B8505">
        <v>0</v>
      </c>
      <c r="C8505">
        <v>7</v>
      </c>
      <c r="D8505" t="s">
        <v>109</v>
      </c>
      <c r="E8505" s="2">
        <v>0.843287037037037</v>
      </c>
      <c r="F8505" s="2">
        <v>0.84375</v>
      </c>
      <c r="G8505" s="2"/>
      <c r="H8505" t="s">
        <v>152</v>
      </c>
    </row>
    <row r="8506" spans="1:8" x14ac:dyDescent="0.35">
      <c r="A8506">
        <v>148863</v>
      </c>
      <c r="B8506">
        <v>0</v>
      </c>
      <c r="C8506">
        <v>7</v>
      </c>
      <c r="D8506" t="s">
        <v>39</v>
      </c>
      <c r="E8506" s="2">
        <v>0.84583333333333333</v>
      </c>
      <c r="F8506" s="2">
        <v>0.84652777777777777</v>
      </c>
      <c r="G8506" s="2"/>
      <c r="H8506">
        <v>5</v>
      </c>
    </row>
    <row r="8507" spans="1:8" x14ac:dyDescent="0.35">
      <c r="A8507">
        <v>148863</v>
      </c>
      <c r="B8507">
        <v>0</v>
      </c>
      <c r="C8507">
        <v>7</v>
      </c>
      <c r="D8507" t="s">
        <v>108</v>
      </c>
      <c r="E8507" s="2">
        <v>0.84907407407407409</v>
      </c>
      <c r="F8507" s="2">
        <v>0.84953703703703709</v>
      </c>
      <c r="G8507" s="2"/>
      <c r="H8507">
        <v>1</v>
      </c>
    </row>
    <row r="8508" spans="1:8" x14ac:dyDescent="0.35">
      <c r="A8508">
        <v>148863</v>
      </c>
      <c r="B8508">
        <v>0</v>
      </c>
      <c r="C8508">
        <v>7</v>
      </c>
      <c r="D8508" t="s">
        <v>107</v>
      </c>
      <c r="E8508" s="2">
        <v>0.85115740740740742</v>
      </c>
      <c r="F8508" s="2">
        <v>0.85162037037037042</v>
      </c>
      <c r="G8508" s="2"/>
      <c r="H8508">
        <v>1</v>
      </c>
    </row>
    <row r="8509" spans="1:8" x14ac:dyDescent="0.35">
      <c r="A8509">
        <v>148863</v>
      </c>
      <c r="B8509">
        <v>0</v>
      </c>
      <c r="C8509">
        <v>7</v>
      </c>
      <c r="D8509" t="s">
        <v>106</v>
      </c>
      <c r="E8509" s="2">
        <v>0.85277777777777775</v>
      </c>
      <c r="F8509" s="2">
        <v>0.85324074074074074</v>
      </c>
      <c r="G8509" s="2"/>
      <c r="H8509">
        <v>1</v>
      </c>
    </row>
    <row r="8510" spans="1:8" x14ac:dyDescent="0.35">
      <c r="A8510">
        <v>148863</v>
      </c>
      <c r="B8510">
        <v>0</v>
      </c>
      <c r="C8510">
        <v>7</v>
      </c>
      <c r="D8510" t="s">
        <v>105</v>
      </c>
      <c r="E8510" s="2">
        <v>0.8549768518518519</v>
      </c>
      <c r="F8510" s="2">
        <v>0.85543981481481479</v>
      </c>
      <c r="G8510" s="2"/>
      <c r="H8510">
        <v>1</v>
      </c>
    </row>
    <row r="8511" spans="1:8" x14ac:dyDescent="0.35">
      <c r="A8511">
        <v>148863</v>
      </c>
      <c r="B8511">
        <v>0</v>
      </c>
      <c r="C8511">
        <v>7</v>
      </c>
      <c r="D8511" t="s">
        <v>104</v>
      </c>
      <c r="E8511" s="2">
        <v>0.85717592592592595</v>
      </c>
      <c r="F8511" s="2">
        <v>0.85763888888888884</v>
      </c>
      <c r="G8511" s="2"/>
      <c r="H8511">
        <v>1</v>
      </c>
    </row>
    <row r="8512" spans="1:8" x14ac:dyDescent="0.35">
      <c r="A8512">
        <v>148863</v>
      </c>
      <c r="B8512">
        <v>0</v>
      </c>
      <c r="C8512">
        <v>7</v>
      </c>
      <c r="D8512" t="s">
        <v>103</v>
      </c>
      <c r="E8512" s="2">
        <v>0.85995370370370372</v>
      </c>
      <c r="F8512" s="2">
        <v>0.86041666666666672</v>
      </c>
      <c r="G8512" s="2"/>
      <c r="H8512">
        <v>1</v>
      </c>
    </row>
    <row r="8513" spans="1:8" x14ac:dyDescent="0.35">
      <c r="A8513">
        <v>148863</v>
      </c>
      <c r="B8513">
        <v>0</v>
      </c>
      <c r="C8513">
        <v>7</v>
      </c>
      <c r="D8513" t="s">
        <v>102</v>
      </c>
      <c r="E8513" s="2">
        <v>0.86284722222222221</v>
      </c>
      <c r="F8513" s="2">
        <v>0.86331018518518521</v>
      </c>
      <c r="G8513" s="2"/>
      <c r="H8513">
        <v>1</v>
      </c>
    </row>
    <row r="8514" spans="1:8" x14ac:dyDescent="0.35">
      <c r="A8514">
        <v>148863</v>
      </c>
      <c r="B8514">
        <v>0</v>
      </c>
      <c r="C8514">
        <v>7</v>
      </c>
      <c r="D8514" t="s">
        <v>8</v>
      </c>
      <c r="E8514" s="2">
        <v>0.86678240740740742</v>
      </c>
      <c r="H8514">
        <v>1</v>
      </c>
    </row>
    <row r="8515" spans="1:8" x14ac:dyDescent="0.35">
      <c r="A8515">
        <v>147164</v>
      </c>
      <c r="B8515">
        <v>0</v>
      </c>
      <c r="C8515">
        <v>7</v>
      </c>
      <c r="D8515" t="s">
        <v>18</v>
      </c>
      <c r="F8515" s="2">
        <v>0.81851851851851853</v>
      </c>
      <c r="G8515" s="2"/>
      <c r="H8515" t="s">
        <v>124</v>
      </c>
    </row>
    <row r="8516" spans="1:8" x14ac:dyDescent="0.35">
      <c r="A8516">
        <v>147164</v>
      </c>
      <c r="B8516">
        <v>0</v>
      </c>
      <c r="C8516">
        <v>7</v>
      </c>
      <c r="D8516" t="s">
        <v>17</v>
      </c>
      <c r="E8516" s="2">
        <v>0.8208333333333333</v>
      </c>
      <c r="F8516" s="2">
        <v>0.8212962962962963</v>
      </c>
      <c r="G8516" s="2"/>
      <c r="H8516">
        <v>2</v>
      </c>
    </row>
    <row r="8517" spans="1:8" x14ac:dyDescent="0.35">
      <c r="A8517">
        <v>147164</v>
      </c>
      <c r="B8517">
        <v>0</v>
      </c>
      <c r="C8517">
        <v>7</v>
      </c>
      <c r="D8517" t="s">
        <v>125</v>
      </c>
      <c r="E8517" s="2">
        <v>0.82291666666666663</v>
      </c>
      <c r="F8517" s="2">
        <v>0.82337962962962963</v>
      </c>
      <c r="G8517" s="2"/>
      <c r="H8517">
        <v>2</v>
      </c>
    </row>
    <row r="8518" spans="1:8" x14ac:dyDescent="0.35">
      <c r="A8518">
        <v>147164</v>
      </c>
      <c r="B8518">
        <v>0</v>
      </c>
      <c r="C8518">
        <v>7</v>
      </c>
      <c r="D8518" t="s">
        <v>126</v>
      </c>
      <c r="E8518" s="2">
        <v>0.82546296296296295</v>
      </c>
      <c r="F8518" s="2">
        <v>0.8261574074074074</v>
      </c>
      <c r="G8518" s="2"/>
      <c r="H8518" t="s">
        <v>127</v>
      </c>
    </row>
    <row r="8519" spans="1:8" x14ac:dyDescent="0.35">
      <c r="A8519">
        <v>147164</v>
      </c>
      <c r="B8519">
        <v>0</v>
      </c>
      <c r="C8519">
        <v>7</v>
      </c>
      <c r="D8519" t="s">
        <v>128</v>
      </c>
      <c r="E8519" s="2">
        <v>0.827662037037037</v>
      </c>
      <c r="F8519" s="2">
        <v>0.828125</v>
      </c>
      <c r="G8519" s="2"/>
      <c r="H8519" t="s">
        <v>110</v>
      </c>
    </row>
    <row r="8520" spans="1:8" x14ac:dyDescent="0.35">
      <c r="A8520">
        <v>147164</v>
      </c>
      <c r="B8520">
        <v>0</v>
      </c>
      <c r="C8520">
        <v>7</v>
      </c>
      <c r="D8520" t="s">
        <v>129</v>
      </c>
      <c r="E8520" s="2">
        <v>0.82951388888888888</v>
      </c>
      <c r="F8520" s="2">
        <v>0.82997685185185188</v>
      </c>
      <c r="G8520" s="2"/>
      <c r="H8520" t="s">
        <v>110</v>
      </c>
    </row>
    <row r="8521" spans="1:8" x14ac:dyDescent="0.35">
      <c r="A8521">
        <v>147164</v>
      </c>
      <c r="B8521">
        <v>0</v>
      </c>
      <c r="C8521">
        <v>7</v>
      </c>
      <c r="D8521" t="s">
        <v>130</v>
      </c>
      <c r="E8521" s="2">
        <v>0.83136574074074077</v>
      </c>
      <c r="F8521" s="2">
        <v>0.83194444444444449</v>
      </c>
      <c r="G8521" s="2"/>
      <c r="H8521" t="s">
        <v>110</v>
      </c>
    </row>
    <row r="8522" spans="1:8" x14ac:dyDescent="0.35">
      <c r="A8522">
        <v>147164</v>
      </c>
      <c r="B8522">
        <v>0</v>
      </c>
      <c r="C8522">
        <v>7</v>
      </c>
      <c r="D8522" t="s">
        <v>45</v>
      </c>
      <c r="E8522" s="2">
        <v>0.83344907407407409</v>
      </c>
      <c r="F8522" s="2">
        <v>0.83437499999999998</v>
      </c>
      <c r="G8522" s="2"/>
      <c r="H8522" t="s">
        <v>110</v>
      </c>
    </row>
    <row r="8523" spans="1:8" x14ac:dyDescent="0.35">
      <c r="A8523">
        <v>147164</v>
      </c>
      <c r="B8523">
        <v>0</v>
      </c>
      <c r="C8523">
        <v>7</v>
      </c>
      <c r="D8523" t="s">
        <v>21</v>
      </c>
      <c r="E8523" s="2">
        <v>0.83622685185185186</v>
      </c>
      <c r="H8523" t="s">
        <v>114</v>
      </c>
    </row>
    <row r="8524" spans="1:8" x14ac:dyDescent="0.35">
      <c r="A8524">
        <v>147966</v>
      </c>
      <c r="B8524">
        <v>0</v>
      </c>
      <c r="C8524">
        <v>7</v>
      </c>
      <c r="D8524" t="s">
        <v>11</v>
      </c>
      <c r="F8524" s="2">
        <v>0.81944444444444442</v>
      </c>
      <c r="G8524" s="2"/>
      <c r="H8524" t="s">
        <v>161</v>
      </c>
    </row>
    <row r="8525" spans="1:8" x14ac:dyDescent="0.35">
      <c r="A8525">
        <v>147966</v>
      </c>
      <c r="B8525">
        <v>0</v>
      </c>
      <c r="C8525">
        <v>7</v>
      </c>
      <c r="D8525" t="s">
        <v>160</v>
      </c>
      <c r="E8525" s="2">
        <v>0.82187500000000002</v>
      </c>
      <c r="F8525" s="2">
        <v>0.82256944444444446</v>
      </c>
      <c r="G8525" s="2"/>
      <c r="H8525" t="s">
        <v>110</v>
      </c>
    </row>
    <row r="8526" spans="1:8" x14ac:dyDescent="0.35">
      <c r="A8526">
        <v>147966</v>
      </c>
      <c r="B8526">
        <v>1</v>
      </c>
      <c r="C8526">
        <v>7</v>
      </c>
      <c r="D8526" t="s">
        <v>13</v>
      </c>
      <c r="E8526" s="2">
        <v>0.82604166666666667</v>
      </c>
      <c r="F8526" s="2">
        <v>0.82673611111111112</v>
      </c>
      <c r="G8526" s="2"/>
      <c r="H8526" t="s">
        <v>110</v>
      </c>
    </row>
    <row r="8527" spans="1:8" x14ac:dyDescent="0.35">
      <c r="A8527">
        <v>147966</v>
      </c>
      <c r="B8527">
        <v>1</v>
      </c>
      <c r="C8527">
        <v>7</v>
      </c>
      <c r="D8527" t="s">
        <v>146</v>
      </c>
      <c r="E8527" s="2">
        <v>0.82881944444444444</v>
      </c>
      <c r="F8527" s="2">
        <v>0.82928240740740744</v>
      </c>
      <c r="G8527" s="2"/>
      <c r="H8527" t="s">
        <v>147</v>
      </c>
    </row>
    <row r="8528" spans="1:8" x14ac:dyDescent="0.35">
      <c r="A8528">
        <v>147966</v>
      </c>
      <c r="B8528">
        <v>1</v>
      </c>
      <c r="C8528">
        <v>7</v>
      </c>
      <c r="D8528" t="s">
        <v>19</v>
      </c>
      <c r="E8528" s="2">
        <v>0.83043981481481477</v>
      </c>
      <c r="F8528" s="2">
        <v>0.83090277777777777</v>
      </c>
      <c r="G8528" s="2"/>
      <c r="H8528">
        <v>1</v>
      </c>
    </row>
    <row r="8529" spans="1:8" x14ac:dyDescent="0.35">
      <c r="A8529">
        <v>147966</v>
      </c>
      <c r="B8529">
        <v>1</v>
      </c>
      <c r="C8529">
        <v>7</v>
      </c>
      <c r="D8529" t="s">
        <v>148</v>
      </c>
      <c r="E8529" s="2">
        <v>0.83414351851851853</v>
      </c>
      <c r="F8529" s="2">
        <v>0.83460648148148153</v>
      </c>
      <c r="G8529" s="2"/>
      <c r="H8529">
        <v>1</v>
      </c>
    </row>
    <row r="8530" spans="1:8" x14ac:dyDescent="0.35">
      <c r="A8530">
        <v>147966</v>
      </c>
      <c r="B8530">
        <v>1</v>
      </c>
      <c r="C8530">
        <v>7</v>
      </c>
      <c r="D8530" t="s">
        <v>149</v>
      </c>
      <c r="E8530" s="2">
        <v>0.83634259259259258</v>
      </c>
      <c r="F8530" s="2">
        <v>0.8369212962962963</v>
      </c>
      <c r="G8530" s="2"/>
      <c r="H8530">
        <v>1</v>
      </c>
    </row>
    <row r="8531" spans="1:8" x14ac:dyDescent="0.35">
      <c r="A8531">
        <v>147966</v>
      </c>
      <c r="B8531">
        <v>1</v>
      </c>
      <c r="C8531">
        <v>7</v>
      </c>
      <c r="D8531" t="s">
        <v>150</v>
      </c>
      <c r="E8531" s="2">
        <v>0.83854166666666663</v>
      </c>
      <c r="F8531" s="2">
        <v>0.83923611111111107</v>
      </c>
      <c r="G8531" s="2"/>
      <c r="H8531">
        <v>1</v>
      </c>
    </row>
    <row r="8532" spans="1:8" x14ac:dyDescent="0.35">
      <c r="A8532">
        <v>147966</v>
      </c>
      <c r="B8532">
        <v>1</v>
      </c>
      <c r="C8532">
        <v>7</v>
      </c>
      <c r="D8532" t="s">
        <v>151</v>
      </c>
      <c r="E8532" s="2">
        <v>0.84062499999999996</v>
      </c>
      <c r="F8532" s="2">
        <v>0.84108796296296295</v>
      </c>
      <c r="G8532" s="2"/>
      <c r="H8532">
        <v>1</v>
      </c>
    </row>
    <row r="8533" spans="1:8" x14ac:dyDescent="0.35">
      <c r="A8533">
        <v>147966</v>
      </c>
      <c r="B8533">
        <v>1</v>
      </c>
      <c r="C8533">
        <v>7</v>
      </c>
      <c r="D8533" t="s">
        <v>90</v>
      </c>
      <c r="E8533" s="2">
        <v>0.84247685185185184</v>
      </c>
      <c r="F8533" s="2">
        <v>0.84317129629629628</v>
      </c>
      <c r="G8533" s="2"/>
      <c r="H8533">
        <v>1</v>
      </c>
    </row>
    <row r="8534" spans="1:8" x14ac:dyDescent="0.35">
      <c r="A8534">
        <v>147966</v>
      </c>
      <c r="B8534">
        <v>1</v>
      </c>
      <c r="C8534">
        <v>7</v>
      </c>
      <c r="D8534" t="s">
        <v>59</v>
      </c>
      <c r="E8534" s="2">
        <v>0.84456018518518516</v>
      </c>
      <c r="F8534" s="2">
        <v>0.84502314814814816</v>
      </c>
      <c r="G8534" s="2"/>
      <c r="H8534">
        <v>1</v>
      </c>
    </row>
    <row r="8535" spans="1:8" x14ac:dyDescent="0.35">
      <c r="A8535">
        <v>147966</v>
      </c>
      <c r="B8535">
        <v>1</v>
      </c>
      <c r="C8535">
        <v>7</v>
      </c>
      <c r="D8535" t="s">
        <v>144</v>
      </c>
      <c r="E8535" s="2">
        <v>0.84606481481481477</v>
      </c>
      <c r="F8535" s="2">
        <v>0.84652777777777777</v>
      </c>
      <c r="G8535" s="2"/>
      <c r="H8535">
        <v>1</v>
      </c>
    </row>
    <row r="8536" spans="1:8" x14ac:dyDescent="0.35">
      <c r="A8536">
        <v>147966</v>
      </c>
      <c r="B8536">
        <v>1</v>
      </c>
      <c r="C8536">
        <v>7</v>
      </c>
      <c r="D8536" t="s">
        <v>9</v>
      </c>
      <c r="E8536" s="2">
        <v>0.84803240740740737</v>
      </c>
      <c r="H8536">
        <v>1</v>
      </c>
    </row>
    <row r="8537" spans="1:8" x14ac:dyDescent="0.35">
      <c r="A8537">
        <v>145559</v>
      </c>
      <c r="B8537">
        <v>0</v>
      </c>
      <c r="C8537">
        <v>7</v>
      </c>
      <c r="D8537" t="s">
        <v>21</v>
      </c>
      <c r="F8537" s="2">
        <v>0.81944444444444442</v>
      </c>
      <c r="G8537" s="2"/>
      <c r="H8537" t="s">
        <v>114</v>
      </c>
    </row>
    <row r="8538" spans="1:8" x14ac:dyDescent="0.35">
      <c r="A8538">
        <v>145559</v>
      </c>
      <c r="B8538">
        <v>0</v>
      </c>
      <c r="C8538">
        <v>7</v>
      </c>
      <c r="D8538" t="s">
        <v>45</v>
      </c>
      <c r="E8538" s="2">
        <v>0.82152777777777775</v>
      </c>
      <c r="F8538" s="2">
        <v>0.82349537037037035</v>
      </c>
      <c r="G8538" s="2"/>
      <c r="H8538" t="s">
        <v>152</v>
      </c>
    </row>
    <row r="8539" spans="1:8" x14ac:dyDescent="0.35">
      <c r="A8539">
        <v>145559</v>
      </c>
      <c r="B8539">
        <v>0</v>
      </c>
      <c r="C8539">
        <v>7</v>
      </c>
      <c r="D8539" t="s">
        <v>130</v>
      </c>
      <c r="E8539" s="2">
        <v>0.82511574074074079</v>
      </c>
      <c r="F8539" s="2">
        <v>0.8256944444444444</v>
      </c>
      <c r="G8539" s="2"/>
      <c r="H8539" t="s">
        <v>152</v>
      </c>
    </row>
    <row r="8540" spans="1:8" x14ac:dyDescent="0.35">
      <c r="A8540">
        <v>145559</v>
      </c>
      <c r="B8540">
        <v>0</v>
      </c>
      <c r="C8540">
        <v>7</v>
      </c>
      <c r="D8540" t="s">
        <v>129</v>
      </c>
      <c r="E8540" s="2">
        <v>0.82696759259259256</v>
      </c>
      <c r="F8540" s="2">
        <v>0.82743055555555556</v>
      </c>
      <c r="G8540" s="2"/>
      <c r="H8540" t="s">
        <v>152</v>
      </c>
    </row>
    <row r="8541" spans="1:8" x14ac:dyDescent="0.35">
      <c r="A8541">
        <v>145559</v>
      </c>
      <c r="B8541">
        <v>0</v>
      </c>
      <c r="C8541">
        <v>7</v>
      </c>
      <c r="D8541" t="s">
        <v>128</v>
      </c>
      <c r="E8541" s="2">
        <v>0.82893518518518516</v>
      </c>
      <c r="F8541" s="2">
        <v>0.82939814814814816</v>
      </c>
      <c r="G8541" s="2"/>
      <c r="H8541" t="s">
        <v>152</v>
      </c>
    </row>
    <row r="8542" spans="1:8" x14ac:dyDescent="0.35">
      <c r="A8542">
        <v>145559</v>
      </c>
      <c r="B8542">
        <v>0</v>
      </c>
      <c r="C8542">
        <v>7</v>
      </c>
      <c r="D8542" t="s">
        <v>126</v>
      </c>
      <c r="E8542" s="2">
        <v>0.83090277777777777</v>
      </c>
      <c r="F8542" s="2">
        <v>0.83159722222222221</v>
      </c>
      <c r="G8542" s="2"/>
      <c r="H8542" t="s">
        <v>162</v>
      </c>
    </row>
    <row r="8543" spans="1:8" x14ac:dyDescent="0.35">
      <c r="A8543">
        <v>145559</v>
      </c>
      <c r="B8543">
        <v>0</v>
      </c>
      <c r="C8543">
        <v>7</v>
      </c>
      <c r="D8543" t="s">
        <v>125</v>
      </c>
      <c r="E8543" s="2">
        <v>0.83333333333333337</v>
      </c>
      <c r="F8543" s="2">
        <v>0.83379629629629626</v>
      </c>
      <c r="G8543" s="2"/>
      <c r="H8543">
        <v>1</v>
      </c>
    </row>
    <row r="8544" spans="1:8" x14ac:dyDescent="0.35">
      <c r="A8544">
        <v>145559</v>
      </c>
      <c r="B8544">
        <v>0</v>
      </c>
      <c r="C8544">
        <v>7</v>
      </c>
      <c r="D8544" t="s">
        <v>17</v>
      </c>
      <c r="E8544" s="2">
        <v>0.83506944444444442</v>
      </c>
      <c r="F8544" s="2">
        <v>0.83553240740740742</v>
      </c>
      <c r="G8544" s="2"/>
      <c r="H8544">
        <v>1</v>
      </c>
    </row>
    <row r="8545" spans="1:8" x14ac:dyDescent="0.35">
      <c r="A8545">
        <v>145559</v>
      </c>
      <c r="B8545">
        <v>0</v>
      </c>
      <c r="C8545">
        <v>7</v>
      </c>
      <c r="D8545" t="s">
        <v>18</v>
      </c>
      <c r="E8545" s="2">
        <v>0.83761574074074074</v>
      </c>
      <c r="F8545" s="2">
        <v>0.83807870370370374</v>
      </c>
      <c r="G8545" s="2"/>
      <c r="H8545">
        <v>1</v>
      </c>
    </row>
    <row r="8546" spans="1:8" x14ac:dyDescent="0.35">
      <c r="A8546">
        <v>145559</v>
      </c>
      <c r="B8546">
        <v>0</v>
      </c>
      <c r="C8546">
        <v>7</v>
      </c>
      <c r="D8546" t="s">
        <v>163</v>
      </c>
      <c r="E8546" s="2">
        <v>0.8393518518518519</v>
      </c>
      <c r="F8546" s="2">
        <v>0.83981481481481479</v>
      </c>
      <c r="G8546" s="2"/>
      <c r="H8546">
        <v>1</v>
      </c>
    </row>
    <row r="8547" spans="1:8" x14ac:dyDescent="0.35">
      <c r="A8547">
        <v>145559</v>
      </c>
      <c r="B8547">
        <v>0</v>
      </c>
      <c r="C8547">
        <v>7</v>
      </c>
      <c r="D8547" t="s">
        <v>164</v>
      </c>
      <c r="E8547" s="2">
        <v>0.84189814814814812</v>
      </c>
      <c r="F8547" s="2">
        <v>0.84236111111111112</v>
      </c>
      <c r="G8547" s="2"/>
      <c r="H8547">
        <v>1</v>
      </c>
    </row>
    <row r="8548" spans="1:8" x14ac:dyDescent="0.35">
      <c r="A8548">
        <v>145559</v>
      </c>
      <c r="B8548">
        <v>0</v>
      </c>
      <c r="C8548">
        <v>7</v>
      </c>
      <c r="D8548" t="s">
        <v>165</v>
      </c>
      <c r="E8548" s="2">
        <v>0.84444444444444444</v>
      </c>
      <c r="F8548" s="2">
        <v>0.84490740740740744</v>
      </c>
      <c r="G8548" s="2"/>
      <c r="H8548">
        <v>1</v>
      </c>
    </row>
    <row r="8549" spans="1:8" x14ac:dyDescent="0.35">
      <c r="A8549">
        <v>145559</v>
      </c>
      <c r="B8549">
        <v>0</v>
      </c>
      <c r="C8549">
        <v>7</v>
      </c>
      <c r="D8549" t="s">
        <v>26</v>
      </c>
      <c r="E8549" s="2">
        <v>0.84733796296296293</v>
      </c>
      <c r="H8549">
        <v>2</v>
      </c>
    </row>
    <row r="8550" spans="1:8" x14ac:dyDescent="0.35">
      <c r="A8550">
        <v>145566</v>
      </c>
      <c r="B8550">
        <v>0</v>
      </c>
      <c r="C8550">
        <v>7</v>
      </c>
      <c r="D8550" t="s">
        <v>26</v>
      </c>
      <c r="F8550" s="2">
        <v>0.81944444444444442</v>
      </c>
      <c r="G8550" s="2"/>
      <c r="H8550">
        <v>2</v>
      </c>
    </row>
    <row r="8551" spans="1:8" x14ac:dyDescent="0.35">
      <c r="A8551">
        <v>145566</v>
      </c>
      <c r="B8551">
        <v>0</v>
      </c>
      <c r="C8551">
        <v>7</v>
      </c>
      <c r="D8551" t="s">
        <v>165</v>
      </c>
      <c r="E8551" s="2">
        <v>0.82118055555555558</v>
      </c>
      <c r="F8551" s="2">
        <v>0.82164351851851847</v>
      </c>
      <c r="G8551" s="2"/>
      <c r="H8551">
        <v>2</v>
      </c>
    </row>
    <row r="8552" spans="1:8" x14ac:dyDescent="0.35">
      <c r="A8552">
        <v>145566</v>
      </c>
      <c r="B8552">
        <v>0</v>
      </c>
      <c r="C8552">
        <v>7</v>
      </c>
      <c r="D8552" t="s">
        <v>164</v>
      </c>
      <c r="E8552" s="2">
        <v>0.82384259259259263</v>
      </c>
      <c r="F8552" s="2">
        <v>0.82430555555555551</v>
      </c>
      <c r="G8552" s="2"/>
      <c r="H8552">
        <v>2</v>
      </c>
    </row>
    <row r="8553" spans="1:8" x14ac:dyDescent="0.35">
      <c r="A8553">
        <v>145566</v>
      </c>
      <c r="B8553">
        <v>0</v>
      </c>
      <c r="C8553">
        <v>7</v>
      </c>
      <c r="D8553" t="s">
        <v>163</v>
      </c>
      <c r="E8553" s="2">
        <v>0.82650462962962967</v>
      </c>
      <c r="F8553" s="2">
        <v>0.82696759259259256</v>
      </c>
      <c r="G8553" s="2"/>
      <c r="H8553">
        <v>2</v>
      </c>
    </row>
    <row r="8554" spans="1:8" x14ac:dyDescent="0.35">
      <c r="A8554">
        <v>145566</v>
      </c>
      <c r="B8554">
        <v>0</v>
      </c>
      <c r="C8554">
        <v>7</v>
      </c>
      <c r="D8554" t="s">
        <v>18</v>
      </c>
      <c r="E8554" s="2">
        <v>0.82847222222222228</v>
      </c>
      <c r="F8554" s="2">
        <v>0.82893518518518516</v>
      </c>
      <c r="G8554" s="2"/>
      <c r="H8554">
        <v>2</v>
      </c>
    </row>
    <row r="8555" spans="1:8" x14ac:dyDescent="0.35">
      <c r="A8555">
        <v>145566</v>
      </c>
      <c r="B8555">
        <v>0</v>
      </c>
      <c r="C8555">
        <v>7</v>
      </c>
      <c r="D8555" t="s">
        <v>17</v>
      </c>
      <c r="E8555" s="2">
        <v>0.83125000000000004</v>
      </c>
      <c r="F8555" s="2">
        <v>0.83171296296296293</v>
      </c>
      <c r="G8555" s="2"/>
      <c r="H8555">
        <v>2</v>
      </c>
    </row>
    <row r="8556" spans="1:8" x14ac:dyDescent="0.35">
      <c r="A8556">
        <v>145566</v>
      </c>
      <c r="B8556">
        <v>0</v>
      </c>
      <c r="C8556">
        <v>7</v>
      </c>
      <c r="D8556" t="s">
        <v>125</v>
      </c>
      <c r="E8556" s="2">
        <v>0.83321759259259254</v>
      </c>
      <c r="F8556" s="2">
        <v>0.83368055555555554</v>
      </c>
      <c r="G8556" s="2"/>
      <c r="H8556">
        <v>2</v>
      </c>
    </row>
    <row r="8557" spans="1:8" x14ac:dyDescent="0.35">
      <c r="A8557">
        <v>145566</v>
      </c>
      <c r="B8557">
        <v>0</v>
      </c>
      <c r="C8557">
        <v>7</v>
      </c>
      <c r="D8557" t="s">
        <v>126</v>
      </c>
      <c r="E8557" s="2">
        <v>0.83587962962962958</v>
      </c>
      <c r="F8557" s="2">
        <v>0.83657407407407403</v>
      </c>
      <c r="G8557" s="2"/>
      <c r="H8557" t="s">
        <v>127</v>
      </c>
    </row>
    <row r="8558" spans="1:8" x14ac:dyDescent="0.35">
      <c r="A8558">
        <v>145566</v>
      </c>
      <c r="B8558">
        <v>0</v>
      </c>
      <c r="C8558">
        <v>7</v>
      </c>
      <c r="D8558" t="s">
        <v>128</v>
      </c>
      <c r="E8558" s="2">
        <v>0.83807870370370374</v>
      </c>
      <c r="F8558" s="2">
        <v>0.83854166666666663</v>
      </c>
      <c r="G8558" s="2"/>
      <c r="H8558" t="s">
        <v>110</v>
      </c>
    </row>
    <row r="8559" spans="1:8" x14ac:dyDescent="0.35">
      <c r="A8559">
        <v>145566</v>
      </c>
      <c r="B8559">
        <v>0</v>
      </c>
      <c r="C8559">
        <v>7</v>
      </c>
      <c r="D8559" t="s">
        <v>129</v>
      </c>
      <c r="E8559" s="2">
        <v>0.83993055555555551</v>
      </c>
      <c r="F8559" s="2">
        <v>0.84039351851851851</v>
      </c>
      <c r="G8559" s="2"/>
      <c r="H8559" t="s">
        <v>110</v>
      </c>
    </row>
    <row r="8560" spans="1:8" x14ac:dyDescent="0.35">
      <c r="A8560">
        <v>145566</v>
      </c>
      <c r="B8560">
        <v>0</v>
      </c>
      <c r="C8560">
        <v>7</v>
      </c>
      <c r="D8560" t="s">
        <v>130</v>
      </c>
      <c r="E8560" s="2">
        <v>0.8417824074074074</v>
      </c>
      <c r="F8560" s="2">
        <v>0.84236111111111112</v>
      </c>
      <c r="G8560" s="2"/>
      <c r="H8560" t="s">
        <v>110</v>
      </c>
    </row>
    <row r="8561" spans="1:8" x14ac:dyDescent="0.35">
      <c r="A8561">
        <v>145566</v>
      </c>
      <c r="B8561">
        <v>0</v>
      </c>
      <c r="C8561">
        <v>7</v>
      </c>
      <c r="D8561" t="s">
        <v>45</v>
      </c>
      <c r="E8561" s="2">
        <v>0.84386574074074072</v>
      </c>
      <c r="F8561" s="2">
        <v>0.84479166666666672</v>
      </c>
      <c r="G8561" s="2"/>
      <c r="H8561" t="s">
        <v>110</v>
      </c>
    </row>
    <row r="8562" spans="1:8" x14ac:dyDescent="0.35">
      <c r="A8562">
        <v>145566</v>
      </c>
      <c r="B8562">
        <v>0</v>
      </c>
      <c r="C8562">
        <v>7</v>
      </c>
      <c r="D8562" t="s">
        <v>21</v>
      </c>
      <c r="E8562" s="2">
        <v>0.84664351851851849</v>
      </c>
      <c r="H8562" t="s">
        <v>114</v>
      </c>
    </row>
    <row r="8563" spans="1:8" x14ac:dyDescent="0.35">
      <c r="A8563">
        <v>147265</v>
      </c>
      <c r="B8563">
        <v>0</v>
      </c>
      <c r="C8563">
        <v>7</v>
      </c>
      <c r="D8563" t="s">
        <v>23</v>
      </c>
      <c r="F8563" s="2">
        <v>0.81967592592592597</v>
      </c>
      <c r="G8563" s="2"/>
      <c r="H8563">
        <v>1</v>
      </c>
    </row>
    <row r="8564" spans="1:8" x14ac:dyDescent="0.35">
      <c r="A8564">
        <v>147265</v>
      </c>
      <c r="B8564">
        <v>0</v>
      </c>
      <c r="C8564">
        <v>7</v>
      </c>
      <c r="D8564" t="s">
        <v>145</v>
      </c>
      <c r="E8564" s="2">
        <v>0.82199074074074074</v>
      </c>
      <c r="F8564" s="2">
        <v>0.82245370370370374</v>
      </c>
      <c r="G8564" s="2"/>
      <c r="H8564">
        <v>1</v>
      </c>
    </row>
    <row r="8565" spans="1:8" x14ac:dyDescent="0.35">
      <c r="A8565">
        <v>147265</v>
      </c>
      <c r="B8565">
        <v>0</v>
      </c>
      <c r="C8565">
        <v>7</v>
      </c>
      <c r="D8565" t="s">
        <v>146</v>
      </c>
      <c r="E8565" s="2">
        <v>0.82384259259259263</v>
      </c>
      <c r="F8565" s="2">
        <v>0.82430555555555551</v>
      </c>
      <c r="G8565" s="2"/>
      <c r="H8565" t="s">
        <v>147</v>
      </c>
    </row>
    <row r="8566" spans="1:8" x14ac:dyDescent="0.35">
      <c r="A8566">
        <v>147265</v>
      </c>
      <c r="B8566">
        <v>0</v>
      </c>
      <c r="C8566">
        <v>7</v>
      </c>
      <c r="D8566" t="s">
        <v>19</v>
      </c>
      <c r="E8566" s="2">
        <v>0.82523148148148151</v>
      </c>
      <c r="F8566" s="2">
        <v>0.8256944444444444</v>
      </c>
      <c r="G8566" s="2"/>
      <c r="H8566">
        <v>1</v>
      </c>
    </row>
    <row r="8567" spans="1:8" x14ac:dyDescent="0.35">
      <c r="A8567">
        <v>147265</v>
      </c>
      <c r="B8567">
        <v>0</v>
      </c>
      <c r="C8567">
        <v>7</v>
      </c>
      <c r="D8567" t="s">
        <v>148</v>
      </c>
      <c r="E8567" s="2">
        <v>0.82847222222222228</v>
      </c>
      <c r="F8567" s="2">
        <v>0.82893518518518516</v>
      </c>
      <c r="G8567" s="2"/>
      <c r="H8567">
        <v>1</v>
      </c>
    </row>
    <row r="8568" spans="1:8" x14ac:dyDescent="0.35">
      <c r="A8568">
        <v>147265</v>
      </c>
      <c r="B8568">
        <v>0</v>
      </c>
      <c r="C8568">
        <v>7</v>
      </c>
      <c r="D8568" t="s">
        <v>149</v>
      </c>
      <c r="E8568" s="2">
        <v>0.83032407407407405</v>
      </c>
      <c r="F8568" s="2">
        <v>0.83090277777777777</v>
      </c>
      <c r="G8568" s="2"/>
      <c r="H8568">
        <v>1</v>
      </c>
    </row>
    <row r="8569" spans="1:8" x14ac:dyDescent="0.35">
      <c r="A8569">
        <v>147265</v>
      </c>
      <c r="B8569">
        <v>0</v>
      </c>
      <c r="C8569">
        <v>7</v>
      </c>
      <c r="D8569" t="s">
        <v>150</v>
      </c>
      <c r="E8569" s="2">
        <v>0.83229166666666665</v>
      </c>
      <c r="F8569" s="2">
        <v>0.83298611111111109</v>
      </c>
      <c r="G8569" s="2"/>
      <c r="H8569">
        <v>1</v>
      </c>
    </row>
    <row r="8570" spans="1:8" x14ac:dyDescent="0.35">
      <c r="A8570">
        <v>147265</v>
      </c>
      <c r="B8570">
        <v>0</v>
      </c>
      <c r="C8570">
        <v>7</v>
      </c>
      <c r="D8570" t="s">
        <v>151</v>
      </c>
      <c r="E8570" s="2">
        <v>0.83414351851851853</v>
      </c>
      <c r="F8570" s="2">
        <v>0.83460648148148153</v>
      </c>
      <c r="G8570" s="2"/>
      <c r="H8570">
        <v>1</v>
      </c>
    </row>
    <row r="8571" spans="1:8" x14ac:dyDescent="0.35">
      <c r="A8571">
        <v>147265</v>
      </c>
      <c r="B8571">
        <v>0</v>
      </c>
      <c r="C8571">
        <v>7</v>
      </c>
      <c r="D8571" t="s">
        <v>90</v>
      </c>
      <c r="E8571" s="2">
        <v>0.83576388888888886</v>
      </c>
      <c r="F8571" s="2">
        <v>0.8364583333333333</v>
      </c>
      <c r="G8571" s="2"/>
      <c r="H8571">
        <v>1</v>
      </c>
    </row>
    <row r="8572" spans="1:8" x14ac:dyDescent="0.35">
      <c r="A8572">
        <v>147265</v>
      </c>
      <c r="B8572">
        <v>0</v>
      </c>
      <c r="C8572">
        <v>7</v>
      </c>
      <c r="D8572" t="s">
        <v>59</v>
      </c>
      <c r="E8572" s="2">
        <v>0.83784722222222219</v>
      </c>
      <c r="F8572" s="2">
        <v>0.83831018518518519</v>
      </c>
      <c r="G8572" s="2"/>
      <c r="H8572">
        <v>1</v>
      </c>
    </row>
    <row r="8573" spans="1:8" x14ac:dyDescent="0.35">
      <c r="A8573">
        <v>147265</v>
      </c>
      <c r="B8573">
        <v>0</v>
      </c>
      <c r="C8573">
        <v>7</v>
      </c>
      <c r="D8573" t="s">
        <v>144</v>
      </c>
      <c r="E8573" s="2">
        <v>0.83946759259259263</v>
      </c>
      <c r="F8573" s="2">
        <v>0.83993055555555551</v>
      </c>
      <c r="G8573" s="2"/>
      <c r="H8573">
        <v>1</v>
      </c>
    </row>
    <row r="8574" spans="1:8" x14ac:dyDescent="0.35">
      <c r="A8574">
        <v>147265</v>
      </c>
      <c r="B8574">
        <v>0</v>
      </c>
      <c r="C8574">
        <v>7</v>
      </c>
      <c r="D8574" t="s">
        <v>9</v>
      </c>
      <c r="E8574" s="2">
        <v>0.84108796296296295</v>
      </c>
      <c r="F8574" s="2">
        <v>0.84155092592592595</v>
      </c>
      <c r="G8574" s="2"/>
      <c r="H8574">
        <v>1</v>
      </c>
    </row>
    <row r="8575" spans="1:8" x14ac:dyDescent="0.35">
      <c r="A8575">
        <v>147265</v>
      </c>
      <c r="B8575">
        <v>0</v>
      </c>
      <c r="C8575">
        <v>7</v>
      </c>
      <c r="D8575" t="s">
        <v>93</v>
      </c>
      <c r="E8575" s="2">
        <v>0.84270833333333328</v>
      </c>
      <c r="F8575" s="2">
        <v>0.84317129629629628</v>
      </c>
      <c r="G8575" s="2"/>
      <c r="H8575">
        <v>1</v>
      </c>
    </row>
    <row r="8576" spans="1:8" x14ac:dyDescent="0.35">
      <c r="A8576">
        <v>147265</v>
      </c>
      <c r="B8576">
        <v>0</v>
      </c>
      <c r="C8576">
        <v>7</v>
      </c>
      <c r="D8576" t="s">
        <v>123</v>
      </c>
      <c r="E8576" s="2">
        <v>0.84502314814814816</v>
      </c>
      <c r="F8576" s="2">
        <v>0.84560185185185188</v>
      </c>
      <c r="G8576" s="2"/>
      <c r="H8576">
        <v>1</v>
      </c>
    </row>
    <row r="8577" spans="1:8" x14ac:dyDescent="0.35">
      <c r="A8577">
        <v>147265</v>
      </c>
      <c r="B8577">
        <v>0</v>
      </c>
      <c r="C8577">
        <v>7</v>
      </c>
      <c r="D8577" t="s">
        <v>21</v>
      </c>
      <c r="E8577" s="2">
        <v>0.84768518518518521</v>
      </c>
      <c r="F8577" s="2">
        <v>0.84826388888888893</v>
      </c>
      <c r="G8577" s="2"/>
      <c r="H8577" t="s">
        <v>114</v>
      </c>
    </row>
    <row r="8578" spans="1:8" x14ac:dyDescent="0.35">
      <c r="A8578">
        <v>147265</v>
      </c>
      <c r="B8578">
        <v>0</v>
      </c>
      <c r="C8578">
        <v>7</v>
      </c>
      <c r="D8578" t="s">
        <v>45</v>
      </c>
      <c r="E8578" s="2">
        <v>0.8501157407407407</v>
      </c>
      <c r="F8578" s="2">
        <v>0.8510416666666667</v>
      </c>
      <c r="G8578" s="2"/>
      <c r="H8578" t="s">
        <v>152</v>
      </c>
    </row>
    <row r="8579" spans="1:8" x14ac:dyDescent="0.35">
      <c r="A8579">
        <v>147265</v>
      </c>
      <c r="B8579">
        <v>0</v>
      </c>
      <c r="C8579">
        <v>7</v>
      </c>
      <c r="D8579" t="s">
        <v>128</v>
      </c>
      <c r="E8579" s="2">
        <v>0.85439814814814818</v>
      </c>
      <c r="F8579" s="2">
        <v>0.85486111111111107</v>
      </c>
      <c r="G8579" s="2"/>
      <c r="H8579" t="s">
        <v>152</v>
      </c>
    </row>
    <row r="8580" spans="1:8" x14ac:dyDescent="0.35">
      <c r="A8580">
        <v>147265</v>
      </c>
      <c r="B8580">
        <v>0</v>
      </c>
      <c r="C8580">
        <v>7</v>
      </c>
      <c r="D8580" t="s">
        <v>126</v>
      </c>
      <c r="E8580" s="2">
        <v>0.85659722222222223</v>
      </c>
      <c r="F8580" s="2">
        <v>0.85798611111111112</v>
      </c>
      <c r="G8580" s="2"/>
      <c r="H8580" t="s">
        <v>152</v>
      </c>
    </row>
    <row r="8581" spans="1:8" x14ac:dyDescent="0.35">
      <c r="A8581">
        <v>147265</v>
      </c>
      <c r="B8581">
        <v>0</v>
      </c>
      <c r="C8581">
        <v>7</v>
      </c>
      <c r="D8581" t="s">
        <v>153</v>
      </c>
      <c r="E8581" s="2">
        <v>0.86006944444444444</v>
      </c>
      <c r="F8581" s="2">
        <v>0.86053240740740744</v>
      </c>
      <c r="G8581" s="2"/>
      <c r="H8581" t="s">
        <v>152</v>
      </c>
    </row>
    <row r="8582" spans="1:8" x14ac:dyDescent="0.35">
      <c r="A8582">
        <v>147265</v>
      </c>
      <c r="B8582">
        <v>0</v>
      </c>
      <c r="C8582">
        <v>7</v>
      </c>
      <c r="D8582" t="s">
        <v>154</v>
      </c>
      <c r="E8582" s="2">
        <v>0.86192129629629632</v>
      </c>
      <c r="F8582" s="2">
        <v>0.86238425925925921</v>
      </c>
      <c r="G8582" s="2"/>
      <c r="H8582" t="s">
        <v>152</v>
      </c>
    </row>
    <row r="8583" spans="1:8" x14ac:dyDescent="0.35">
      <c r="A8583">
        <v>147265</v>
      </c>
      <c r="B8583">
        <v>0</v>
      </c>
      <c r="C8583">
        <v>7</v>
      </c>
      <c r="D8583" t="s">
        <v>155</v>
      </c>
      <c r="E8583" s="2">
        <v>0.86388888888888893</v>
      </c>
      <c r="F8583" s="2">
        <v>0.86435185185185182</v>
      </c>
      <c r="G8583" s="2"/>
      <c r="H8583" t="s">
        <v>152</v>
      </c>
    </row>
    <row r="8584" spans="1:8" x14ac:dyDescent="0.35">
      <c r="A8584">
        <v>147265</v>
      </c>
      <c r="B8584">
        <v>0</v>
      </c>
      <c r="C8584">
        <v>7</v>
      </c>
      <c r="D8584" t="s">
        <v>24</v>
      </c>
      <c r="E8584" s="2">
        <v>0.86712962962962958</v>
      </c>
      <c r="H8584">
        <v>7</v>
      </c>
    </row>
    <row r="8585" spans="1:8" x14ac:dyDescent="0.35">
      <c r="A8585">
        <v>145472</v>
      </c>
      <c r="B8585">
        <v>0</v>
      </c>
      <c r="C8585">
        <v>7</v>
      </c>
      <c r="D8585" t="s">
        <v>6</v>
      </c>
      <c r="F8585" s="2">
        <v>0.82071759259259258</v>
      </c>
      <c r="G8585" s="2"/>
      <c r="H8585" t="s">
        <v>115</v>
      </c>
    </row>
    <row r="8586" spans="1:8" x14ac:dyDescent="0.35">
      <c r="A8586">
        <v>145472</v>
      </c>
      <c r="B8586">
        <v>0</v>
      </c>
      <c r="C8586">
        <v>7</v>
      </c>
      <c r="D8586" t="s">
        <v>116</v>
      </c>
      <c r="E8586" s="2">
        <v>0.82349537037037035</v>
      </c>
      <c r="F8586" s="2">
        <v>0.82395833333333335</v>
      </c>
      <c r="G8586" s="2"/>
      <c r="H8586" t="s">
        <v>110</v>
      </c>
    </row>
    <row r="8587" spans="1:8" x14ac:dyDescent="0.35">
      <c r="A8587">
        <v>145472</v>
      </c>
      <c r="B8587">
        <v>0</v>
      </c>
      <c r="C8587">
        <v>7</v>
      </c>
      <c r="D8587" t="s">
        <v>117</v>
      </c>
      <c r="E8587" s="2">
        <v>0.827662037037037</v>
      </c>
      <c r="F8587" s="2">
        <v>0.828125</v>
      </c>
      <c r="G8587" s="2"/>
      <c r="H8587" t="s">
        <v>110</v>
      </c>
    </row>
    <row r="8588" spans="1:8" x14ac:dyDescent="0.35">
      <c r="A8588">
        <v>145472</v>
      </c>
      <c r="B8588">
        <v>0</v>
      </c>
      <c r="C8588">
        <v>7</v>
      </c>
      <c r="D8588" t="s">
        <v>118</v>
      </c>
      <c r="E8588" s="2">
        <v>0.82986111111111116</v>
      </c>
      <c r="F8588" s="2">
        <v>0.83032407407407405</v>
      </c>
      <c r="G8588" s="2"/>
      <c r="H8588" t="s">
        <v>110</v>
      </c>
    </row>
    <row r="8589" spans="1:8" x14ac:dyDescent="0.35">
      <c r="A8589">
        <v>145472</v>
      </c>
      <c r="B8589">
        <v>0</v>
      </c>
      <c r="C8589">
        <v>7</v>
      </c>
      <c r="D8589" t="s">
        <v>119</v>
      </c>
      <c r="E8589" s="2">
        <v>0.83229166666666665</v>
      </c>
      <c r="F8589" s="2">
        <v>0.83275462962962965</v>
      </c>
      <c r="G8589" s="2"/>
      <c r="H8589" t="s">
        <v>110</v>
      </c>
    </row>
    <row r="8590" spans="1:8" x14ac:dyDescent="0.35">
      <c r="A8590">
        <v>145472</v>
      </c>
      <c r="B8590">
        <v>0</v>
      </c>
      <c r="C8590">
        <v>7</v>
      </c>
      <c r="D8590" t="s">
        <v>120</v>
      </c>
      <c r="E8590" s="2">
        <v>0.83460648148148153</v>
      </c>
      <c r="F8590" s="2">
        <v>0.83506944444444442</v>
      </c>
      <c r="G8590" s="2"/>
      <c r="H8590" t="s">
        <v>110</v>
      </c>
    </row>
    <row r="8591" spans="1:8" x14ac:dyDescent="0.35">
      <c r="A8591">
        <v>145472</v>
      </c>
      <c r="B8591">
        <v>0</v>
      </c>
      <c r="C8591">
        <v>7</v>
      </c>
      <c r="D8591" t="s">
        <v>121</v>
      </c>
      <c r="E8591" s="2">
        <v>0.83726851851851847</v>
      </c>
      <c r="F8591" s="2">
        <v>0.83773148148148147</v>
      </c>
      <c r="G8591" s="2"/>
      <c r="H8591" t="s">
        <v>110</v>
      </c>
    </row>
    <row r="8592" spans="1:8" x14ac:dyDescent="0.35">
      <c r="A8592">
        <v>145472</v>
      </c>
      <c r="B8592">
        <v>0</v>
      </c>
      <c r="C8592">
        <v>7</v>
      </c>
      <c r="D8592" t="s">
        <v>39</v>
      </c>
      <c r="E8592" s="2">
        <v>0.84039351851851851</v>
      </c>
      <c r="F8592" s="2">
        <v>0.84108796296296295</v>
      </c>
      <c r="G8592" s="2"/>
      <c r="H8592" t="s">
        <v>110</v>
      </c>
    </row>
    <row r="8593" spans="1:8" x14ac:dyDescent="0.35">
      <c r="A8593">
        <v>145472</v>
      </c>
      <c r="B8593">
        <v>0</v>
      </c>
      <c r="C8593">
        <v>7</v>
      </c>
      <c r="D8593" t="s">
        <v>109</v>
      </c>
      <c r="E8593" s="2">
        <v>0.84340277777777772</v>
      </c>
      <c r="F8593" s="2">
        <v>0.84386574074074072</v>
      </c>
      <c r="G8593" s="2"/>
      <c r="H8593" t="s">
        <v>110</v>
      </c>
    </row>
    <row r="8594" spans="1:8" x14ac:dyDescent="0.35">
      <c r="A8594">
        <v>145472</v>
      </c>
      <c r="B8594">
        <v>0</v>
      </c>
      <c r="C8594">
        <v>7</v>
      </c>
      <c r="D8594" t="s">
        <v>111</v>
      </c>
      <c r="E8594" s="2">
        <v>0.84537037037037033</v>
      </c>
      <c r="F8594" s="2">
        <v>0.84583333333333333</v>
      </c>
      <c r="G8594" s="2"/>
      <c r="H8594" t="s">
        <v>110</v>
      </c>
    </row>
    <row r="8595" spans="1:8" x14ac:dyDescent="0.35">
      <c r="A8595">
        <v>145472</v>
      </c>
      <c r="B8595">
        <v>0</v>
      </c>
      <c r="C8595">
        <v>7</v>
      </c>
      <c r="D8595" t="s">
        <v>112</v>
      </c>
      <c r="E8595" s="2">
        <v>0.84756944444444449</v>
      </c>
      <c r="F8595" s="2">
        <v>0.8481481481481481</v>
      </c>
      <c r="G8595" s="2"/>
      <c r="H8595" t="s">
        <v>110</v>
      </c>
    </row>
    <row r="8596" spans="1:8" x14ac:dyDescent="0.35">
      <c r="A8596">
        <v>145472</v>
      </c>
      <c r="B8596">
        <v>0</v>
      </c>
      <c r="C8596">
        <v>7</v>
      </c>
      <c r="D8596" t="s">
        <v>113</v>
      </c>
      <c r="E8596" s="2">
        <v>0.84942129629629626</v>
      </c>
      <c r="F8596" s="2">
        <v>0.85</v>
      </c>
      <c r="G8596" s="2"/>
      <c r="H8596" t="s">
        <v>110</v>
      </c>
    </row>
    <row r="8597" spans="1:8" x14ac:dyDescent="0.35">
      <c r="A8597">
        <v>145472</v>
      </c>
      <c r="B8597">
        <v>0</v>
      </c>
      <c r="C8597">
        <v>7</v>
      </c>
      <c r="D8597" t="s">
        <v>24</v>
      </c>
      <c r="E8597" s="2">
        <v>0.85219907407407403</v>
      </c>
      <c r="F8597" s="2">
        <v>0.85358796296296291</v>
      </c>
      <c r="G8597" s="2"/>
      <c r="H8597" t="s">
        <v>110</v>
      </c>
    </row>
    <row r="8598" spans="1:8" x14ac:dyDescent="0.35">
      <c r="A8598">
        <v>145472</v>
      </c>
      <c r="B8598">
        <v>0</v>
      </c>
      <c r="C8598">
        <v>7</v>
      </c>
      <c r="D8598" t="s">
        <v>45</v>
      </c>
      <c r="E8598" s="2">
        <v>0.86111111111111116</v>
      </c>
      <c r="F8598" s="2">
        <v>0.8618055555555556</v>
      </c>
      <c r="G8598" s="2"/>
      <c r="H8598" t="s">
        <v>110</v>
      </c>
    </row>
    <row r="8599" spans="1:8" x14ac:dyDescent="0.35">
      <c r="A8599">
        <v>145472</v>
      </c>
      <c r="B8599">
        <v>0</v>
      </c>
      <c r="C8599">
        <v>7</v>
      </c>
      <c r="D8599" t="s">
        <v>21</v>
      </c>
      <c r="E8599" s="2">
        <v>0.86331018518518521</v>
      </c>
      <c r="F8599" s="2">
        <v>0.86388888888888893</v>
      </c>
      <c r="G8599" s="2"/>
      <c r="H8599" t="s">
        <v>122</v>
      </c>
    </row>
    <row r="8600" spans="1:8" x14ac:dyDescent="0.35">
      <c r="A8600">
        <v>145472</v>
      </c>
      <c r="B8600">
        <v>0</v>
      </c>
      <c r="C8600">
        <v>7</v>
      </c>
      <c r="D8600" t="s">
        <v>123</v>
      </c>
      <c r="E8600" s="2">
        <v>0.86608796296296298</v>
      </c>
      <c r="F8600" s="2">
        <v>0.8666666666666667</v>
      </c>
      <c r="G8600" s="2"/>
      <c r="H8600">
        <v>2</v>
      </c>
    </row>
    <row r="8601" spans="1:8" x14ac:dyDescent="0.35">
      <c r="A8601">
        <v>145472</v>
      </c>
      <c r="B8601">
        <v>0</v>
      </c>
      <c r="C8601">
        <v>7</v>
      </c>
      <c r="D8601" t="s">
        <v>93</v>
      </c>
      <c r="E8601" s="2">
        <v>0.86886574074074074</v>
      </c>
      <c r="H8601">
        <v>1</v>
      </c>
    </row>
    <row r="8602" spans="1:8" x14ac:dyDescent="0.35">
      <c r="A8602">
        <v>148162</v>
      </c>
      <c r="B8602">
        <v>0</v>
      </c>
      <c r="C8602">
        <v>7</v>
      </c>
      <c r="D8602" t="s">
        <v>9</v>
      </c>
      <c r="F8602" s="2">
        <v>0.8217592592592593</v>
      </c>
      <c r="G8602" s="2"/>
      <c r="H8602">
        <v>1</v>
      </c>
    </row>
    <row r="8603" spans="1:8" x14ac:dyDescent="0.35">
      <c r="A8603">
        <v>148162</v>
      </c>
      <c r="B8603">
        <v>0</v>
      </c>
      <c r="C8603">
        <v>7</v>
      </c>
      <c r="D8603" t="s">
        <v>144</v>
      </c>
      <c r="E8603" s="2">
        <v>0.82280092592592591</v>
      </c>
      <c r="F8603" s="2">
        <v>0.82326388888888891</v>
      </c>
      <c r="G8603" s="2"/>
      <c r="H8603">
        <v>2</v>
      </c>
    </row>
    <row r="8604" spans="1:8" x14ac:dyDescent="0.35">
      <c r="A8604">
        <v>148162</v>
      </c>
      <c r="B8604">
        <v>0</v>
      </c>
      <c r="C8604">
        <v>7</v>
      </c>
      <c r="D8604" t="s">
        <v>59</v>
      </c>
      <c r="E8604" s="2">
        <v>0.82430555555555551</v>
      </c>
      <c r="F8604" s="2">
        <v>0.82476851851851851</v>
      </c>
      <c r="G8604" s="2"/>
      <c r="H8604">
        <v>2</v>
      </c>
    </row>
    <row r="8605" spans="1:8" x14ac:dyDescent="0.35">
      <c r="A8605">
        <v>148162</v>
      </c>
      <c r="B8605">
        <v>0</v>
      </c>
      <c r="C8605">
        <v>7</v>
      </c>
      <c r="D8605" t="s">
        <v>143</v>
      </c>
      <c r="E8605" s="2">
        <v>0.82592592592592595</v>
      </c>
      <c r="F8605" s="2">
        <v>0.82662037037037039</v>
      </c>
      <c r="G8605" s="2"/>
      <c r="H8605">
        <v>2</v>
      </c>
    </row>
    <row r="8606" spans="1:8" x14ac:dyDescent="0.35">
      <c r="A8606">
        <v>148162</v>
      </c>
      <c r="B8606">
        <v>0</v>
      </c>
      <c r="C8606">
        <v>7</v>
      </c>
      <c r="D8606" t="s">
        <v>142</v>
      </c>
      <c r="E8606" s="2">
        <v>0.82743055555555556</v>
      </c>
      <c r="F8606" s="2">
        <v>0.82789351851851856</v>
      </c>
      <c r="G8606" s="2"/>
      <c r="H8606">
        <v>2</v>
      </c>
    </row>
    <row r="8607" spans="1:8" x14ac:dyDescent="0.35">
      <c r="A8607">
        <v>148162</v>
      </c>
      <c r="B8607">
        <v>0</v>
      </c>
      <c r="C8607">
        <v>7</v>
      </c>
      <c r="D8607" t="s">
        <v>46</v>
      </c>
      <c r="E8607" s="2">
        <v>0.82916666666666672</v>
      </c>
      <c r="F8607" s="2">
        <v>0.82962962962962961</v>
      </c>
      <c r="G8607" s="2"/>
      <c r="H8607">
        <v>2</v>
      </c>
    </row>
    <row r="8608" spans="1:8" x14ac:dyDescent="0.35">
      <c r="A8608">
        <v>148162</v>
      </c>
      <c r="B8608">
        <v>0</v>
      </c>
      <c r="C8608">
        <v>7</v>
      </c>
      <c r="D8608" t="s">
        <v>141</v>
      </c>
      <c r="E8608" s="2">
        <v>0.83032407407407405</v>
      </c>
      <c r="F8608" s="2">
        <v>0.83078703703703705</v>
      </c>
      <c r="G8608" s="2"/>
      <c r="H8608">
        <v>2</v>
      </c>
    </row>
    <row r="8609" spans="1:8" x14ac:dyDescent="0.35">
      <c r="A8609">
        <v>148162</v>
      </c>
      <c r="B8609">
        <v>0</v>
      </c>
      <c r="C8609">
        <v>7</v>
      </c>
      <c r="D8609" t="s">
        <v>140</v>
      </c>
      <c r="E8609" s="2">
        <v>0.8325231481481481</v>
      </c>
      <c r="F8609" s="2">
        <v>0.83321759259259254</v>
      </c>
      <c r="G8609" s="2"/>
      <c r="H8609">
        <v>2</v>
      </c>
    </row>
    <row r="8610" spans="1:8" x14ac:dyDescent="0.35">
      <c r="A8610">
        <v>148162</v>
      </c>
      <c r="B8610">
        <v>0</v>
      </c>
      <c r="C8610">
        <v>7</v>
      </c>
      <c r="D8610" t="s">
        <v>95</v>
      </c>
      <c r="E8610" s="2">
        <v>0.83460648148148153</v>
      </c>
      <c r="F8610" s="2">
        <v>0.83518518518518514</v>
      </c>
      <c r="G8610" s="2"/>
      <c r="H8610">
        <v>2</v>
      </c>
    </row>
    <row r="8611" spans="1:8" x14ac:dyDescent="0.35">
      <c r="A8611">
        <v>148162</v>
      </c>
      <c r="B8611">
        <v>0</v>
      </c>
      <c r="C8611">
        <v>7</v>
      </c>
      <c r="D8611" t="s">
        <v>72</v>
      </c>
      <c r="E8611" s="2">
        <v>0.8369212962962963</v>
      </c>
      <c r="F8611" s="2">
        <v>0.83750000000000002</v>
      </c>
      <c r="G8611" s="2"/>
      <c r="H8611">
        <v>2</v>
      </c>
    </row>
    <row r="8612" spans="1:8" x14ac:dyDescent="0.35">
      <c r="A8612">
        <v>148162</v>
      </c>
      <c r="B8612">
        <v>0</v>
      </c>
      <c r="C8612">
        <v>7</v>
      </c>
      <c r="D8612" t="s">
        <v>139</v>
      </c>
      <c r="E8612" s="2">
        <v>0.83912037037037035</v>
      </c>
      <c r="F8612" s="2">
        <v>0.83981481481481479</v>
      </c>
      <c r="G8612" s="2"/>
      <c r="H8612">
        <v>2</v>
      </c>
    </row>
    <row r="8613" spans="1:8" x14ac:dyDescent="0.35">
      <c r="A8613">
        <v>148162</v>
      </c>
      <c r="B8613">
        <v>0</v>
      </c>
      <c r="C8613">
        <v>7</v>
      </c>
      <c r="D8613" t="s">
        <v>138</v>
      </c>
      <c r="E8613" s="2">
        <v>0.84189814814814812</v>
      </c>
      <c r="F8613" s="2">
        <v>0.84236111111111112</v>
      </c>
      <c r="G8613" s="2"/>
      <c r="H8613">
        <v>2</v>
      </c>
    </row>
    <row r="8614" spans="1:8" x14ac:dyDescent="0.35">
      <c r="A8614">
        <v>148162</v>
      </c>
      <c r="B8614">
        <v>0</v>
      </c>
      <c r="C8614">
        <v>7</v>
      </c>
      <c r="D8614" t="s">
        <v>137</v>
      </c>
      <c r="E8614" s="2">
        <v>0.84363425925925928</v>
      </c>
      <c r="F8614" s="2">
        <v>0.84409722222222228</v>
      </c>
      <c r="G8614" s="2"/>
      <c r="H8614">
        <v>2</v>
      </c>
    </row>
    <row r="8615" spans="1:8" x14ac:dyDescent="0.35">
      <c r="A8615">
        <v>148162</v>
      </c>
      <c r="B8615">
        <v>0</v>
      </c>
      <c r="C8615">
        <v>7</v>
      </c>
      <c r="D8615" t="s">
        <v>136</v>
      </c>
      <c r="E8615" s="2">
        <v>0.84583333333333333</v>
      </c>
      <c r="F8615" s="2">
        <v>0.84629629629629632</v>
      </c>
      <c r="G8615" s="2"/>
      <c r="H8615">
        <v>2</v>
      </c>
    </row>
    <row r="8616" spans="1:8" x14ac:dyDescent="0.35">
      <c r="A8616">
        <v>148162</v>
      </c>
      <c r="B8616">
        <v>0</v>
      </c>
      <c r="C8616">
        <v>7</v>
      </c>
      <c r="D8616" t="s">
        <v>135</v>
      </c>
      <c r="E8616" s="2">
        <v>0.84780092592592593</v>
      </c>
      <c r="F8616" s="2">
        <v>0.84826388888888893</v>
      </c>
      <c r="G8616" s="2"/>
      <c r="H8616">
        <v>2</v>
      </c>
    </row>
    <row r="8617" spans="1:8" x14ac:dyDescent="0.35">
      <c r="A8617">
        <v>148162</v>
      </c>
      <c r="B8617">
        <v>1</v>
      </c>
      <c r="C8617">
        <v>7</v>
      </c>
      <c r="D8617" t="s">
        <v>38</v>
      </c>
      <c r="E8617" s="2">
        <v>0.85046296296296298</v>
      </c>
      <c r="F8617" s="2">
        <v>0.85115740740740742</v>
      </c>
      <c r="G8617" s="2"/>
      <c r="H8617" t="s">
        <v>172</v>
      </c>
    </row>
    <row r="8618" spans="1:8" x14ac:dyDescent="0.35">
      <c r="A8618">
        <v>148162</v>
      </c>
      <c r="B8618">
        <v>1</v>
      </c>
      <c r="C8618">
        <v>7</v>
      </c>
      <c r="D8618" t="s">
        <v>133</v>
      </c>
      <c r="E8618" s="2">
        <v>0.85243055555555558</v>
      </c>
      <c r="F8618" s="2">
        <v>0.85289351851851847</v>
      </c>
      <c r="G8618" s="2"/>
      <c r="H8618">
        <v>1</v>
      </c>
    </row>
    <row r="8619" spans="1:8" x14ac:dyDescent="0.35">
      <c r="A8619">
        <v>148162</v>
      </c>
      <c r="B8619">
        <v>1</v>
      </c>
      <c r="C8619">
        <v>7</v>
      </c>
      <c r="D8619" t="s">
        <v>132</v>
      </c>
      <c r="E8619" s="2">
        <v>0.85428240740740746</v>
      </c>
      <c r="F8619" s="2">
        <v>0.85474537037037035</v>
      </c>
      <c r="G8619" s="2"/>
      <c r="H8619">
        <v>1</v>
      </c>
    </row>
    <row r="8620" spans="1:8" x14ac:dyDescent="0.35">
      <c r="A8620">
        <v>148162</v>
      </c>
      <c r="B8620">
        <v>1</v>
      </c>
      <c r="C8620">
        <v>7</v>
      </c>
      <c r="D8620" t="s">
        <v>31</v>
      </c>
      <c r="E8620" s="2">
        <v>0.85729166666666667</v>
      </c>
      <c r="H8620" t="s">
        <v>131</v>
      </c>
    </row>
    <row r="8621" spans="1:8" x14ac:dyDescent="0.35">
      <c r="A8621">
        <v>148268</v>
      </c>
      <c r="B8621">
        <v>0</v>
      </c>
      <c r="C8621">
        <v>7</v>
      </c>
      <c r="D8621" t="s">
        <v>24</v>
      </c>
      <c r="F8621" s="2">
        <v>0.82222222222222219</v>
      </c>
      <c r="G8621" s="2"/>
      <c r="H8621">
        <v>7</v>
      </c>
    </row>
    <row r="8622" spans="1:8" x14ac:dyDescent="0.35">
      <c r="A8622">
        <v>148268</v>
      </c>
      <c r="B8622">
        <v>0</v>
      </c>
      <c r="C8622">
        <v>7</v>
      </c>
      <c r="D8622" t="s">
        <v>155</v>
      </c>
      <c r="E8622" s="2">
        <v>0.82465277777777779</v>
      </c>
      <c r="F8622" s="2">
        <v>0.82511574074074079</v>
      </c>
      <c r="G8622" s="2"/>
      <c r="H8622" t="s">
        <v>110</v>
      </c>
    </row>
    <row r="8623" spans="1:8" x14ac:dyDescent="0.35">
      <c r="A8623">
        <v>148268</v>
      </c>
      <c r="B8623">
        <v>0</v>
      </c>
      <c r="C8623">
        <v>7</v>
      </c>
      <c r="D8623" t="s">
        <v>154</v>
      </c>
      <c r="E8623" s="2">
        <v>0.82662037037037039</v>
      </c>
      <c r="F8623" s="2">
        <v>0.82708333333333328</v>
      </c>
      <c r="G8623" s="2"/>
      <c r="H8623" t="s">
        <v>110</v>
      </c>
    </row>
    <row r="8624" spans="1:8" x14ac:dyDescent="0.35">
      <c r="A8624">
        <v>148268</v>
      </c>
      <c r="B8624">
        <v>0</v>
      </c>
      <c r="C8624">
        <v>7</v>
      </c>
      <c r="D8624" t="s">
        <v>153</v>
      </c>
      <c r="E8624" s="2">
        <v>0.82847222222222228</v>
      </c>
      <c r="F8624" s="2">
        <v>0.82893518518518516</v>
      </c>
      <c r="G8624" s="2"/>
      <c r="H8624" t="s">
        <v>110</v>
      </c>
    </row>
    <row r="8625" spans="1:8" x14ac:dyDescent="0.35">
      <c r="A8625">
        <v>148268</v>
      </c>
      <c r="B8625">
        <v>0</v>
      </c>
      <c r="C8625">
        <v>7</v>
      </c>
      <c r="D8625" t="s">
        <v>126</v>
      </c>
      <c r="E8625" s="2">
        <v>0.83078703703703705</v>
      </c>
      <c r="F8625" s="2">
        <v>0.83217592592592593</v>
      </c>
      <c r="G8625" s="2"/>
      <c r="H8625" t="s">
        <v>110</v>
      </c>
    </row>
    <row r="8626" spans="1:8" x14ac:dyDescent="0.35">
      <c r="A8626">
        <v>148268</v>
      </c>
      <c r="B8626">
        <v>0</v>
      </c>
      <c r="C8626">
        <v>7</v>
      </c>
      <c r="D8626" t="s">
        <v>128</v>
      </c>
      <c r="E8626" s="2">
        <v>0.83368055555555554</v>
      </c>
      <c r="F8626" s="2">
        <v>0.83414351851851853</v>
      </c>
      <c r="G8626" s="2"/>
      <c r="H8626" t="s">
        <v>110</v>
      </c>
    </row>
    <row r="8627" spans="1:8" x14ac:dyDescent="0.35">
      <c r="A8627">
        <v>148268</v>
      </c>
      <c r="B8627">
        <v>0</v>
      </c>
      <c r="C8627">
        <v>7</v>
      </c>
      <c r="D8627" t="s">
        <v>45</v>
      </c>
      <c r="E8627" s="2">
        <v>0.83726851851851847</v>
      </c>
      <c r="F8627" s="2">
        <v>0.83807870370370374</v>
      </c>
      <c r="G8627" s="2"/>
      <c r="H8627" t="s">
        <v>110</v>
      </c>
    </row>
    <row r="8628" spans="1:8" x14ac:dyDescent="0.35">
      <c r="A8628">
        <v>148268</v>
      </c>
      <c r="B8628">
        <v>0</v>
      </c>
      <c r="C8628">
        <v>7</v>
      </c>
      <c r="D8628" t="s">
        <v>21</v>
      </c>
      <c r="E8628" s="2">
        <v>0.83946759259259263</v>
      </c>
      <c r="F8628" s="2">
        <v>0.84004629629629635</v>
      </c>
      <c r="G8628" s="2"/>
      <c r="H8628" t="s">
        <v>122</v>
      </c>
    </row>
    <row r="8629" spans="1:8" x14ac:dyDescent="0.35">
      <c r="A8629">
        <v>148268</v>
      </c>
      <c r="B8629">
        <v>0</v>
      </c>
      <c r="C8629">
        <v>7</v>
      </c>
      <c r="D8629" t="s">
        <v>123</v>
      </c>
      <c r="E8629" s="2">
        <v>0.84224537037037039</v>
      </c>
      <c r="F8629" s="2">
        <v>0.84282407407407411</v>
      </c>
      <c r="G8629" s="2"/>
      <c r="H8629">
        <v>2</v>
      </c>
    </row>
    <row r="8630" spans="1:8" x14ac:dyDescent="0.35">
      <c r="A8630">
        <v>148268</v>
      </c>
      <c r="B8630">
        <v>0</v>
      </c>
      <c r="C8630">
        <v>7</v>
      </c>
      <c r="D8630" t="s">
        <v>93</v>
      </c>
      <c r="E8630" s="2">
        <v>0.84467592592592589</v>
      </c>
      <c r="F8630" s="2">
        <v>0.84513888888888888</v>
      </c>
      <c r="G8630" s="2"/>
      <c r="H8630">
        <v>2</v>
      </c>
    </row>
    <row r="8631" spans="1:8" x14ac:dyDescent="0.35">
      <c r="A8631">
        <v>148268</v>
      </c>
      <c r="B8631">
        <v>0</v>
      </c>
      <c r="C8631">
        <v>7</v>
      </c>
      <c r="D8631" t="s">
        <v>9</v>
      </c>
      <c r="E8631" s="2">
        <v>0.84629629629629632</v>
      </c>
      <c r="F8631" s="2">
        <v>0.84675925925925921</v>
      </c>
      <c r="G8631" s="2"/>
      <c r="H8631">
        <v>2</v>
      </c>
    </row>
    <row r="8632" spans="1:8" x14ac:dyDescent="0.35">
      <c r="A8632">
        <v>148268</v>
      </c>
      <c r="B8632">
        <v>0</v>
      </c>
      <c r="C8632">
        <v>7</v>
      </c>
      <c r="D8632" t="s">
        <v>144</v>
      </c>
      <c r="E8632" s="2">
        <v>0.84791666666666665</v>
      </c>
      <c r="F8632" s="2">
        <v>0.84837962962962965</v>
      </c>
      <c r="G8632" s="2"/>
      <c r="H8632">
        <v>2</v>
      </c>
    </row>
    <row r="8633" spans="1:8" x14ac:dyDescent="0.35">
      <c r="A8633">
        <v>148268</v>
      </c>
      <c r="B8633">
        <v>0</v>
      </c>
      <c r="C8633">
        <v>7</v>
      </c>
      <c r="D8633" t="s">
        <v>59</v>
      </c>
      <c r="E8633" s="2">
        <v>0.84942129629629626</v>
      </c>
      <c r="F8633" s="2">
        <v>0.84988425925925926</v>
      </c>
      <c r="G8633" s="2"/>
      <c r="H8633">
        <v>2</v>
      </c>
    </row>
    <row r="8634" spans="1:8" x14ac:dyDescent="0.35">
      <c r="A8634">
        <v>148268</v>
      </c>
      <c r="B8634">
        <v>0</v>
      </c>
      <c r="C8634">
        <v>7</v>
      </c>
      <c r="D8634" t="s">
        <v>90</v>
      </c>
      <c r="E8634" s="2">
        <v>0.85127314814814814</v>
      </c>
      <c r="F8634" s="2">
        <v>0.85196759259259258</v>
      </c>
      <c r="G8634" s="2"/>
      <c r="H8634">
        <v>2</v>
      </c>
    </row>
    <row r="8635" spans="1:8" x14ac:dyDescent="0.35">
      <c r="A8635">
        <v>148268</v>
      </c>
      <c r="B8635">
        <v>0</v>
      </c>
      <c r="C8635">
        <v>7</v>
      </c>
      <c r="D8635" t="s">
        <v>151</v>
      </c>
      <c r="E8635" s="2">
        <v>0.85324074074074074</v>
      </c>
      <c r="F8635" s="2">
        <v>0.85370370370370374</v>
      </c>
      <c r="G8635" s="2"/>
      <c r="H8635">
        <v>2</v>
      </c>
    </row>
    <row r="8636" spans="1:8" x14ac:dyDescent="0.35">
      <c r="A8636">
        <v>148268</v>
      </c>
      <c r="B8636">
        <v>0</v>
      </c>
      <c r="C8636">
        <v>7</v>
      </c>
      <c r="D8636" t="s">
        <v>150</v>
      </c>
      <c r="E8636" s="2">
        <v>0.85486111111111107</v>
      </c>
      <c r="F8636" s="2">
        <v>0.85555555555555551</v>
      </c>
      <c r="G8636" s="2"/>
      <c r="H8636">
        <v>2</v>
      </c>
    </row>
    <row r="8637" spans="1:8" x14ac:dyDescent="0.35">
      <c r="A8637">
        <v>148268</v>
      </c>
      <c r="B8637">
        <v>0</v>
      </c>
      <c r="C8637">
        <v>7</v>
      </c>
      <c r="D8637" t="s">
        <v>149</v>
      </c>
      <c r="E8637" s="2">
        <v>0.85682870370370368</v>
      </c>
      <c r="F8637" s="2">
        <v>0.8574074074074074</v>
      </c>
      <c r="G8637" s="2"/>
      <c r="H8637">
        <v>2</v>
      </c>
    </row>
    <row r="8638" spans="1:8" x14ac:dyDescent="0.35">
      <c r="A8638">
        <v>148268</v>
      </c>
      <c r="B8638">
        <v>0</v>
      </c>
      <c r="C8638">
        <v>7</v>
      </c>
      <c r="D8638" t="s">
        <v>148</v>
      </c>
      <c r="E8638" s="2">
        <v>0.85902777777777772</v>
      </c>
      <c r="F8638" s="2">
        <v>0.85949074074074072</v>
      </c>
      <c r="G8638" s="2"/>
      <c r="H8638">
        <v>2</v>
      </c>
    </row>
    <row r="8639" spans="1:8" x14ac:dyDescent="0.35">
      <c r="A8639">
        <v>148268</v>
      </c>
      <c r="B8639">
        <v>0</v>
      </c>
      <c r="C8639">
        <v>7</v>
      </c>
      <c r="D8639" t="s">
        <v>19</v>
      </c>
      <c r="E8639" s="2">
        <v>0.86238425925925921</v>
      </c>
      <c r="F8639" s="2">
        <v>0.86284722222222221</v>
      </c>
      <c r="G8639" s="2"/>
      <c r="H8639">
        <v>2</v>
      </c>
    </row>
    <row r="8640" spans="1:8" x14ac:dyDescent="0.35">
      <c r="A8640">
        <v>148268</v>
      </c>
      <c r="B8640">
        <v>0</v>
      </c>
      <c r="C8640">
        <v>7</v>
      </c>
      <c r="D8640" t="s">
        <v>146</v>
      </c>
      <c r="E8640" s="2">
        <v>0.86388888888888893</v>
      </c>
      <c r="F8640" s="2">
        <v>0.86435185185185182</v>
      </c>
      <c r="G8640" s="2"/>
      <c r="H8640" t="s">
        <v>159</v>
      </c>
    </row>
    <row r="8641" spans="1:8" x14ac:dyDescent="0.35">
      <c r="A8641">
        <v>148268</v>
      </c>
      <c r="B8641">
        <v>0</v>
      </c>
      <c r="C8641">
        <v>7</v>
      </c>
      <c r="D8641" t="s">
        <v>145</v>
      </c>
      <c r="E8641" s="2">
        <v>0.8657407407407407</v>
      </c>
      <c r="F8641" s="2">
        <v>0.8662037037037037</v>
      </c>
      <c r="G8641" s="2"/>
      <c r="H8641">
        <v>2</v>
      </c>
    </row>
    <row r="8642" spans="1:8" x14ac:dyDescent="0.35">
      <c r="A8642">
        <v>148268</v>
      </c>
      <c r="B8642">
        <v>0</v>
      </c>
      <c r="C8642">
        <v>7</v>
      </c>
      <c r="D8642" t="s">
        <v>23</v>
      </c>
      <c r="E8642" s="2">
        <v>0.86840277777777775</v>
      </c>
      <c r="H8642">
        <v>1</v>
      </c>
    </row>
    <row r="8643" spans="1:8" x14ac:dyDescent="0.35">
      <c r="A8643">
        <v>148674</v>
      </c>
      <c r="B8643">
        <v>0</v>
      </c>
      <c r="C8643">
        <v>7</v>
      </c>
      <c r="D8643" t="s">
        <v>13</v>
      </c>
      <c r="F8643" s="2">
        <v>0.82291666666666663</v>
      </c>
      <c r="G8643" s="2"/>
      <c r="H8643" t="s">
        <v>166</v>
      </c>
    </row>
    <row r="8644" spans="1:8" x14ac:dyDescent="0.35">
      <c r="A8644">
        <v>148674</v>
      </c>
      <c r="B8644">
        <v>0</v>
      </c>
      <c r="C8644">
        <v>7</v>
      </c>
      <c r="D8644" t="s">
        <v>167</v>
      </c>
      <c r="E8644" s="2">
        <v>0.8261574074074074</v>
      </c>
      <c r="F8644" s="2">
        <v>0.82662037037037039</v>
      </c>
      <c r="G8644" s="2"/>
      <c r="H8644">
        <v>2</v>
      </c>
    </row>
    <row r="8645" spans="1:8" x14ac:dyDescent="0.35">
      <c r="A8645">
        <v>148674</v>
      </c>
      <c r="B8645">
        <v>0</v>
      </c>
      <c r="C8645">
        <v>7</v>
      </c>
      <c r="D8645" t="s">
        <v>168</v>
      </c>
      <c r="E8645" s="2">
        <v>0.82800925925925928</v>
      </c>
      <c r="F8645" s="2">
        <v>0.82847222222222228</v>
      </c>
      <c r="G8645" s="2"/>
      <c r="H8645">
        <v>2</v>
      </c>
    </row>
    <row r="8646" spans="1:8" x14ac:dyDescent="0.35">
      <c r="A8646">
        <v>148674</v>
      </c>
      <c r="B8646">
        <v>0</v>
      </c>
      <c r="C8646">
        <v>7</v>
      </c>
      <c r="D8646" t="s">
        <v>169</v>
      </c>
      <c r="E8646" s="2">
        <v>0.83020833333333333</v>
      </c>
      <c r="F8646" s="2">
        <v>0.83067129629629632</v>
      </c>
      <c r="G8646" s="2"/>
      <c r="H8646">
        <v>2</v>
      </c>
    </row>
    <row r="8647" spans="1:8" x14ac:dyDescent="0.35">
      <c r="A8647">
        <v>148674</v>
      </c>
      <c r="B8647">
        <v>0</v>
      </c>
      <c r="C8647">
        <v>7</v>
      </c>
      <c r="D8647" t="s">
        <v>170</v>
      </c>
      <c r="E8647" s="2">
        <v>0.83217592592592593</v>
      </c>
      <c r="F8647" s="2">
        <v>0.83263888888888893</v>
      </c>
      <c r="G8647" s="2"/>
      <c r="H8647">
        <v>2</v>
      </c>
    </row>
    <row r="8648" spans="1:8" x14ac:dyDescent="0.35">
      <c r="A8648">
        <v>148674</v>
      </c>
      <c r="B8648">
        <v>0</v>
      </c>
      <c r="C8648">
        <v>7</v>
      </c>
      <c r="D8648" t="s">
        <v>171</v>
      </c>
      <c r="E8648" s="2">
        <v>0.83391203703703709</v>
      </c>
      <c r="F8648" s="2">
        <v>0.83437499999999998</v>
      </c>
      <c r="G8648" s="2"/>
      <c r="H8648">
        <v>2</v>
      </c>
    </row>
    <row r="8649" spans="1:8" x14ac:dyDescent="0.35">
      <c r="A8649">
        <v>148674</v>
      </c>
      <c r="B8649">
        <v>0</v>
      </c>
      <c r="C8649">
        <v>7</v>
      </c>
      <c r="D8649" t="s">
        <v>26</v>
      </c>
      <c r="E8649" s="2">
        <v>0.8373842592592593</v>
      </c>
      <c r="H8649">
        <v>1</v>
      </c>
    </row>
    <row r="8650" spans="1:8" x14ac:dyDescent="0.35">
      <c r="A8650">
        <v>147653</v>
      </c>
      <c r="B8650">
        <v>0</v>
      </c>
      <c r="C8650">
        <v>7</v>
      </c>
      <c r="D8650" t="s">
        <v>26</v>
      </c>
      <c r="F8650" s="2">
        <v>0.82291666666666663</v>
      </c>
      <c r="G8650" s="2"/>
      <c r="H8650">
        <v>1</v>
      </c>
    </row>
    <row r="8651" spans="1:8" x14ac:dyDescent="0.35">
      <c r="A8651">
        <v>147653</v>
      </c>
      <c r="B8651">
        <v>0</v>
      </c>
      <c r="C8651">
        <v>7</v>
      </c>
      <c r="D8651" t="s">
        <v>171</v>
      </c>
      <c r="E8651" s="2">
        <v>0.82523148148148151</v>
      </c>
      <c r="F8651" s="2">
        <v>0.8256944444444444</v>
      </c>
      <c r="G8651" s="2"/>
      <c r="H8651">
        <v>1</v>
      </c>
    </row>
    <row r="8652" spans="1:8" x14ac:dyDescent="0.35">
      <c r="A8652">
        <v>147653</v>
      </c>
      <c r="B8652">
        <v>0</v>
      </c>
      <c r="C8652">
        <v>7</v>
      </c>
      <c r="D8652" t="s">
        <v>170</v>
      </c>
      <c r="E8652" s="2">
        <v>0.82708333333333328</v>
      </c>
      <c r="F8652" s="2">
        <v>0.82754629629629628</v>
      </c>
      <c r="G8652" s="2"/>
      <c r="H8652">
        <v>1</v>
      </c>
    </row>
    <row r="8653" spans="1:8" x14ac:dyDescent="0.35">
      <c r="A8653">
        <v>147653</v>
      </c>
      <c r="B8653">
        <v>0</v>
      </c>
      <c r="C8653">
        <v>7</v>
      </c>
      <c r="D8653" t="s">
        <v>169</v>
      </c>
      <c r="E8653" s="2">
        <v>0.82916666666666672</v>
      </c>
      <c r="F8653" s="2">
        <v>0.82962962962962961</v>
      </c>
      <c r="G8653" s="2"/>
      <c r="H8653">
        <v>1</v>
      </c>
    </row>
    <row r="8654" spans="1:8" x14ac:dyDescent="0.35">
      <c r="A8654">
        <v>147653</v>
      </c>
      <c r="B8654">
        <v>0</v>
      </c>
      <c r="C8654">
        <v>7</v>
      </c>
      <c r="D8654" t="s">
        <v>168</v>
      </c>
      <c r="E8654" s="2">
        <v>0.83136574074074077</v>
      </c>
      <c r="F8654" s="2">
        <v>0.83182870370370365</v>
      </c>
      <c r="G8654" s="2"/>
      <c r="H8654">
        <v>1</v>
      </c>
    </row>
    <row r="8655" spans="1:8" x14ac:dyDescent="0.35">
      <c r="A8655">
        <v>147653</v>
      </c>
      <c r="B8655">
        <v>0</v>
      </c>
      <c r="C8655">
        <v>7</v>
      </c>
      <c r="D8655" t="s">
        <v>167</v>
      </c>
      <c r="E8655" s="2">
        <v>0.83333333333333337</v>
      </c>
      <c r="F8655" s="2">
        <v>0.83379629629629626</v>
      </c>
      <c r="G8655" s="2"/>
      <c r="H8655">
        <v>1</v>
      </c>
    </row>
    <row r="8656" spans="1:8" x14ac:dyDescent="0.35">
      <c r="A8656">
        <v>147653</v>
      </c>
      <c r="B8656">
        <v>0</v>
      </c>
      <c r="C8656">
        <v>7</v>
      </c>
      <c r="D8656" t="s">
        <v>13</v>
      </c>
      <c r="E8656" s="2">
        <v>0.83715277777777775</v>
      </c>
      <c r="H8656" t="s">
        <v>166</v>
      </c>
    </row>
    <row r="8657" spans="1:8" x14ac:dyDescent="0.35">
      <c r="A8657">
        <v>147463</v>
      </c>
      <c r="B8657">
        <v>0</v>
      </c>
      <c r="C8657">
        <v>7</v>
      </c>
      <c r="D8657" t="s">
        <v>93</v>
      </c>
      <c r="F8657" s="2">
        <v>0.82881944444444444</v>
      </c>
      <c r="G8657" s="2"/>
      <c r="H8657">
        <v>1</v>
      </c>
    </row>
    <row r="8658" spans="1:8" x14ac:dyDescent="0.35">
      <c r="A8658">
        <v>147463</v>
      </c>
      <c r="B8658">
        <v>0</v>
      </c>
      <c r="C8658">
        <v>7</v>
      </c>
      <c r="D8658" t="s">
        <v>123</v>
      </c>
      <c r="E8658" s="2">
        <v>0.8305555555555556</v>
      </c>
      <c r="F8658" s="2">
        <v>0.83113425925925921</v>
      </c>
      <c r="G8658" s="2"/>
      <c r="H8658">
        <v>1</v>
      </c>
    </row>
    <row r="8659" spans="1:8" x14ac:dyDescent="0.35">
      <c r="A8659">
        <v>147463</v>
      </c>
      <c r="B8659">
        <v>0</v>
      </c>
      <c r="C8659">
        <v>7</v>
      </c>
      <c r="D8659" t="s">
        <v>21</v>
      </c>
      <c r="E8659" s="2">
        <v>0.83321759259259254</v>
      </c>
      <c r="F8659" s="2">
        <v>0.83379629629629626</v>
      </c>
      <c r="G8659" s="2"/>
      <c r="H8659" t="s">
        <v>114</v>
      </c>
    </row>
    <row r="8660" spans="1:8" x14ac:dyDescent="0.35">
      <c r="A8660">
        <v>147463</v>
      </c>
      <c r="B8660">
        <v>0</v>
      </c>
      <c r="C8660">
        <v>7</v>
      </c>
      <c r="D8660" t="s">
        <v>45</v>
      </c>
      <c r="E8660" s="2">
        <v>0.83564814814814814</v>
      </c>
      <c r="F8660" s="2">
        <v>0.8373842592592593</v>
      </c>
      <c r="G8660" s="2"/>
      <c r="H8660" t="s">
        <v>152</v>
      </c>
    </row>
    <row r="8661" spans="1:8" x14ac:dyDescent="0.35">
      <c r="A8661">
        <v>147463</v>
      </c>
      <c r="B8661">
        <v>0</v>
      </c>
      <c r="C8661">
        <v>7</v>
      </c>
      <c r="D8661" t="s">
        <v>24</v>
      </c>
      <c r="E8661" s="2">
        <v>0.84490740740740744</v>
      </c>
      <c r="F8661" s="2">
        <v>0.84560185185185188</v>
      </c>
      <c r="G8661" s="2"/>
      <c r="H8661" t="s">
        <v>152</v>
      </c>
    </row>
    <row r="8662" spans="1:8" x14ac:dyDescent="0.35">
      <c r="A8662">
        <v>147463</v>
      </c>
      <c r="B8662">
        <v>0</v>
      </c>
      <c r="C8662">
        <v>7</v>
      </c>
      <c r="D8662" t="s">
        <v>113</v>
      </c>
      <c r="E8662" s="2">
        <v>0.84756944444444449</v>
      </c>
      <c r="F8662" s="2">
        <v>0.8481481481481481</v>
      </c>
      <c r="G8662" s="2"/>
      <c r="H8662" t="s">
        <v>152</v>
      </c>
    </row>
    <row r="8663" spans="1:8" x14ac:dyDescent="0.35">
      <c r="A8663">
        <v>147463</v>
      </c>
      <c r="B8663">
        <v>0</v>
      </c>
      <c r="C8663">
        <v>7</v>
      </c>
      <c r="D8663" t="s">
        <v>112</v>
      </c>
      <c r="E8663" s="2">
        <v>0.84953703703703709</v>
      </c>
      <c r="F8663" s="2">
        <v>0.8501157407407407</v>
      </c>
      <c r="G8663" s="2"/>
      <c r="H8663" t="s">
        <v>152</v>
      </c>
    </row>
    <row r="8664" spans="1:8" x14ac:dyDescent="0.35">
      <c r="A8664">
        <v>147463</v>
      </c>
      <c r="B8664">
        <v>0</v>
      </c>
      <c r="C8664">
        <v>7</v>
      </c>
      <c r="D8664" t="s">
        <v>111</v>
      </c>
      <c r="E8664" s="2">
        <v>0.85173611111111114</v>
      </c>
      <c r="F8664" s="2">
        <v>0.85219907407407403</v>
      </c>
      <c r="G8664" s="2"/>
      <c r="H8664" t="s">
        <v>152</v>
      </c>
    </row>
    <row r="8665" spans="1:8" x14ac:dyDescent="0.35">
      <c r="A8665">
        <v>147463</v>
      </c>
      <c r="B8665">
        <v>0</v>
      </c>
      <c r="C8665">
        <v>7</v>
      </c>
      <c r="D8665" t="s">
        <v>109</v>
      </c>
      <c r="E8665" s="2">
        <v>0.85370370370370374</v>
      </c>
      <c r="F8665" s="2">
        <v>0.85416666666666663</v>
      </c>
      <c r="G8665" s="2"/>
      <c r="H8665" t="s">
        <v>152</v>
      </c>
    </row>
    <row r="8666" spans="1:8" x14ac:dyDescent="0.35">
      <c r="A8666">
        <v>147463</v>
      </c>
      <c r="B8666">
        <v>0</v>
      </c>
      <c r="C8666">
        <v>7</v>
      </c>
      <c r="D8666" t="s">
        <v>39</v>
      </c>
      <c r="E8666" s="2">
        <v>0.85624999999999996</v>
      </c>
      <c r="F8666" s="2">
        <v>0.8569444444444444</v>
      </c>
      <c r="G8666" s="2"/>
      <c r="H8666" t="s">
        <v>152</v>
      </c>
    </row>
    <row r="8667" spans="1:8" x14ac:dyDescent="0.35">
      <c r="A8667">
        <v>147463</v>
      </c>
      <c r="B8667">
        <v>0</v>
      </c>
      <c r="C8667">
        <v>7</v>
      </c>
      <c r="D8667" t="s">
        <v>121</v>
      </c>
      <c r="E8667" s="2">
        <v>0.85995370370370372</v>
      </c>
      <c r="F8667" s="2">
        <v>0.86041666666666672</v>
      </c>
      <c r="G8667" s="2"/>
      <c r="H8667" t="s">
        <v>152</v>
      </c>
    </row>
    <row r="8668" spans="1:8" x14ac:dyDescent="0.35">
      <c r="A8668">
        <v>147463</v>
      </c>
      <c r="B8668">
        <v>0</v>
      </c>
      <c r="C8668">
        <v>7</v>
      </c>
      <c r="D8668" t="s">
        <v>120</v>
      </c>
      <c r="E8668" s="2">
        <v>0.86261574074074077</v>
      </c>
      <c r="F8668" s="2">
        <v>0.86307870370370365</v>
      </c>
      <c r="G8668" s="2"/>
      <c r="H8668" t="s">
        <v>152</v>
      </c>
    </row>
    <row r="8669" spans="1:8" x14ac:dyDescent="0.35">
      <c r="A8669">
        <v>147463</v>
      </c>
      <c r="B8669">
        <v>0</v>
      </c>
      <c r="C8669">
        <v>7</v>
      </c>
      <c r="D8669" t="s">
        <v>119</v>
      </c>
      <c r="E8669" s="2">
        <v>0.86493055555555554</v>
      </c>
      <c r="F8669" s="2">
        <v>0.86539351851851853</v>
      </c>
      <c r="G8669" s="2"/>
      <c r="H8669" t="s">
        <v>152</v>
      </c>
    </row>
    <row r="8670" spans="1:8" x14ac:dyDescent="0.35">
      <c r="A8670">
        <v>147463</v>
      </c>
      <c r="B8670">
        <v>0</v>
      </c>
      <c r="C8670">
        <v>7</v>
      </c>
      <c r="D8670" t="s">
        <v>118</v>
      </c>
      <c r="E8670" s="2">
        <v>0.86747685185185186</v>
      </c>
      <c r="F8670" s="2">
        <v>0.86793981481481486</v>
      </c>
      <c r="G8670" s="2"/>
      <c r="H8670" t="s">
        <v>152</v>
      </c>
    </row>
    <row r="8671" spans="1:8" x14ac:dyDescent="0.35">
      <c r="A8671">
        <v>147463</v>
      </c>
      <c r="B8671">
        <v>0</v>
      </c>
      <c r="C8671">
        <v>7</v>
      </c>
      <c r="D8671" t="s">
        <v>117</v>
      </c>
      <c r="E8671" s="2">
        <v>0.86979166666666663</v>
      </c>
      <c r="F8671" s="2">
        <v>0.87025462962962963</v>
      </c>
      <c r="G8671" s="2"/>
      <c r="H8671" t="s">
        <v>152</v>
      </c>
    </row>
    <row r="8672" spans="1:8" x14ac:dyDescent="0.35">
      <c r="A8672">
        <v>147463</v>
      </c>
      <c r="B8672">
        <v>0</v>
      </c>
      <c r="C8672">
        <v>7</v>
      </c>
      <c r="D8672" t="s">
        <v>116</v>
      </c>
      <c r="E8672" s="2">
        <v>0.87361111111111112</v>
      </c>
      <c r="F8672" s="2">
        <v>0.87407407407407411</v>
      </c>
      <c r="G8672" s="2"/>
      <c r="H8672" t="s">
        <v>152</v>
      </c>
    </row>
    <row r="8673" spans="1:8" x14ac:dyDescent="0.35">
      <c r="A8673">
        <v>147463</v>
      </c>
      <c r="B8673">
        <v>0</v>
      </c>
      <c r="C8673">
        <v>7</v>
      </c>
      <c r="D8673" t="s">
        <v>6</v>
      </c>
      <c r="E8673" s="2">
        <v>0.87557870370370372</v>
      </c>
      <c r="H8673" t="s">
        <v>115</v>
      </c>
    </row>
    <row r="8674" spans="1:8" x14ac:dyDescent="0.35">
      <c r="A8674">
        <v>148161</v>
      </c>
      <c r="B8674">
        <v>0</v>
      </c>
      <c r="C8674">
        <v>7</v>
      </c>
      <c r="D8674" t="s">
        <v>21</v>
      </c>
      <c r="F8674" s="2">
        <v>0.82986111111111116</v>
      </c>
      <c r="G8674" s="2"/>
      <c r="H8674" t="s">
        <v>114</v>
      </c>
    </row>
    <row r="8675" spans="1:8" x14ac:dyDescent="0.35">
      <c r="A8675">
        <v>148161</v>
      </c>
      <c r="B8675">
        <v>0</v>
      </c>
      <c r="C8675">
        <v>7</v>
      </c>
      <c r="D8675" t="s">
        <v>45</v>
      </c>
      <c r="E8675" s="2">
        <v>0.83194444444444449</v>
      </c>
      <c r="F8675" s="2">
        <v>0.83391203703703709</v>
      </c>
      <c r="G8675" s="2"/>
      <c r="H8675" t="s">
        <v>152</v>
      </c>
    </row>
    <row r="8676" spans="1:8" x14ac:dyDescent="0.35">
      <c r="A8676">
        <v>148161</v>
      </c>
      <c r="B8676">
        <v>0</v>
      </c>
      <c r="C8676">
        <v>7</v>
      </c>
      <c r="D8676" t="s">
        <v>130</v>
      </c>
      <c r="E8676" s="2">
        <v>0.83553240740740742</v>
      </c>
      <c r="F8676" s="2">
        <v>0.83611111111111114</v>
      </c>
      <c r="G8676" s="2"/>
      <c r="H8676" t="s">
        <v>152</v>
      </c>
    </row>
    <row r="8677" spans="1:8" x14ac:dyDescent="0.35">
      <c r="A8677">
        <v>148161</v>
      </c>
      <c r="B8677">
        <v>0</v>
      </c>
      <c r="C8677">
        <v>7</v>
      </c>
      <c r="D8677" t="s">
        <v>129</v>
      </c>
      <c r="E8677" s="2">
        <v>0.8373842592592593</v>
      </c>
      <c r="F8677" s="2">
        <v>0.83784722222222219</v>
      </c>
      <c r="G8677" s="2"/>
      <c r="H8677" t="s">
        <v>152</v>
      </c>
    </row>
    <row r="8678" spans="1:8" x14ac:dyDescent="0.35">
      <c r="A8678">
        <v>148161</v>
      </c>
      <c r="B8678">
        <v>0</v>
      </c>
      <c r="C8678">
        <v>7</v>
      </c>
      <c r="D8678" t="s">
        <v>128</v>
      </c>
      <c r="E8678" s="2">
        <v>0.8393518518518519</v>
      </c>
      <c r="F8678" s="2">
        <v>0.83981481481481479</v>
      </c>
      <c r="G8678" s="2"/>
      <c r="H8678" t="s">
        <v>152</v>
      </c>
    </row>
    <row r="8679" spans="1:8" x14ac:dyDescent="0.35">
      <c r="A8679">
        <v>148161</v>
      </c>
      <c r="B8679">
        <v>0</v>
      </c>
      <c r="C8679">
        <v>7</v>
      </c>
      <c r="D8679" t="s">
        <v>126</v>
      </c>
      <c r="E8679" s="2">
        <v>0.8413194444444444</v>
      </c>
      <c r="F8679" s="2">
        <v>0.84201388888888884</v>
      </c>
      <c r="G8679" s="2"/>
      <c r="H8679" t="s">
        <v>162</v>
      </c>
    </row>
    <row r="8680" spans="1:8" x14ac:dyDescent="0.35">
      <c r="A8680">
        <v>148161</v>
      </c>
      <c r="B8680">
        <v>0</v>
      </c>
      <c r="C8680">
        <v>7</v>
      </c>
      <c r="D8680" t="s">
        <v>125</v>
      </c>
      <c r="E8680" s="2">
        <v>0.84375</v>
      </c>
      <c r="F8680" s="2">
        <v>0.844212962962963</v>
      </c>
      <c r="G8680" s="2"/>
      <c r="H8680">
        <v>1</v>
      </c>
    </row>
    <row r="8681" spans="1:8" x14ac:dyDescent="0.35">
      <c r="A8681">
        <v>148161</v>
      </c>
      <c r="B8681">
        <v>0</v>
      </c>
      <c r="C8681">
        <v>7</v>
      </c>
      <c r="D8681" t="s">
        <v>17</v>
      </c>
      <c r="E8681" s="2">
        <v>0.84548611111111116</v>
      </c>
      <c r="F8681" s="2">
        <v>0.84594907407407405</v>
      </c>
      <c r="G8681" s="2"/>
      <c r="H8681">
        <v>1</v>
      </c>
    </row>
    <row r="8682" spans="1:8" x14ac:dyDescent="0.35">
      <c r="A8682">
        <v>148161</v>
      </c>
      <c r="B8682">
        <v>0</v>
      </c>
      <c r="C8682">
        <v>7</v>
      </c>
      <c r="D8682" t="s">
        <v>18</v>
      </c>
      <c r="E8682" s="2">
        <v>0.84872685185185182</v>
      </c>
      <c r="H8682" t="s">
        <v>124</v>
      </c>
    </row>
    <row r="8683" spans="1:8" x14ac:dyDescent="0.35">
      <c r="A8683">
        <v>147170</v>
      </c>
      <c r="B8683">
        <v>0</v>
      </c>
      <c r="C8683">
        <v>7</v>
      </c>
      <c r="D8683" t="s">
        <v>31</v>
      </c>
      <c r="F8683" s="2">
        <v>0.82986111111111116</v>
      </c>
      <c r="G8683" s="2"/>
      <c r="H8683" t="s">
        <v>131</v>
      </c>
    </row>
    <row r="8684" spans="1:8" x14ac:dyDescent="0.35">
      <c r="A8684">
        <v>147170</v>
      </c>
      <c r="B8684">
        <v>0</v>
      </c>
      <c r="C8684">
        <v>7</v>
      </c>
      <c r="D8684" t="s">
        <v>132</v>
      </c>
      <c r="E8684" s="2">
        <v>0.83206018518518521</v>
      </c>
      <c r="F8684" s="2">
        <v>0.83263888888888893</v>
      </c>
      <c r="G8684" s="2"/>
      <c r="H8684">
        <v>2</v>
      </c>
    </row>
    <row r="8685" spans="1:8" x14ac:dyDescent="0.35">
      <c r="A8685">
        <v>147170</v>
      </c>
      <c r="B8685">
        <v>0</v>
      </c>
      <c r="C8685">
        <v>7</v>
      </c>
      <c r="D8685" t="s">
        <v>133</v>
      </c>
      <c r="E8685" s="2">
        <v>0.83425925925925926</v>
      </c>
      <c r="F8685" s="2">
        <v>0.83472222222222225</v>
      </c>
      <c r="G8685" s="2"/>
      <c r="H8685">
        <v>2</v>
      </c>
    </row>
    <row r="8686" spans="1:8" x14ac:dyDescent="0.35">
      <c r="A8686">
        <v>147170</v>
      </c>
      <c r="B8686">
        <v>0</v>
      </c>
      <c r="C8686">
        <v>7</v>
      </c>
      <c r="D8686" t="s">
        <v>38</v>
      </c>
      <c r="E8686" s="2">
        <v>0.83599537037037042</v>
      </c>
      <c r="F8686" s="2">
        <v>0.83668981481481486</v>
      </c>
      <c r="G8686" s="2"/>
      <c r="H8686" t="s">
        <v>134</v>
      </c>
    </row>
    <row r="8687" spans="1:8" x14ac:dyDescent="0.35">
      <c r="A8687">
        <v>147170</v>
      </c>
      <c r="B8687">
        <v>1</v>
      </c>
      <c r="C8687">
        <v>7</v>
      </c>
      <c r="D8687" t="s">
        <v>135</v>
      </c>
      <c r="E8687" s="2">
        <v>0.83888888888888891</v>
      </c>
      <c r="F8687" s="2">
        <v>0.8393518518518519</v>
      </c>
      <c r="G8687" s="2"/>
      <c r="H8687">
        <v>1</v>
      </c>
    </row>
    <row r="8688" spans="1:8" x14ac:dyDescent="0.35">
      <c r="A8688">
        <v>147170</v>
      </c>
      <c r="B8688">
        <v>1</v>
      </c>
      <c r="C8688">
        <v>7</v>
      </c>
      <c r="D8688" t="s">
        <v>136</v>
      </c>
      <c r="E8688" s="2">
        <v>0.84074074074074079</v>
      </c>
      <c r="F8688" s="2">
        <v>0.84120370370370368</v>
      </c>
      <c r="G8688" s="2"/>
      <c r="H8688">
        <v>1</v>
      </c>
    </row>
    <row r="8689" spans="1:8" x14ac:dyDescent="0.35">
      <c r="A8689">
        <v>147170</v>
      </c>
      <c r="B8689">
        <v>1</v>
      </c>
      <c r="C8689">
        <v>7</v>
      </c>
      <c r="D8689" t="s">
        <v>137</v>
      </c>
      <c r="E8689" s="2">
        <v>0.84293981481481484</v>
      </c>
      <c r="F8689" s="2">
        <v>0.84340277777777772</v>
      </c>
      <c r="G8689" s="2"/>
      <c r="H8689">
        <v>1</v>
      </c>
    </row>
    <row r="8690" spans="1:8" x14ac:dyDescent="0.35">
      <c r="A8690">
        <v>147170</v>
      </c>
      <c r="B8690">
        <v>1</v>
      </c>
      <c r="C8690">
        <v>7</v>
      </c>
      <c r="D8690" t="s">
        <v>138</v>
      </c>
      <c r="E8690" s="2">
        <v>0.84467592592592589</v>
      </c>
      <c r="F8690" s="2">
        <v>0.84513888888888888</v>
      </c>
      <c r="G8690" s="2"/>
      <c r="H8690">
        <v>1</v>
      </c>
    </row>
    <row r="8691" spans="1:8" x14ac:dyDescent="0.35">
      <c r="A8691">
        <v>147170</v>
      </c>
      <c r="B8691">
        <v>1</v>
      </c>
      <c r="C8691">
        <v>7</v>
      </c>
      <c r="D8691" t="s">
        <v>139</v>
      </c>
      <c r="E8691" s="2">
        <v>0.84722222222222221</v>
      </c>
      <c r="F8691" s="2">
        <v>0.84791666666666665</v>
      </c>
      <c r="G8691" s="2"/>
      <c r="H8691">
        <v>1</v>
      </c>
    </row>
    <row r="8692" spans="1:8" x14ac:dyDescent="0.35">
      <c r="A8692">
        <v>147170</v>
      </c>
      <c r="B8692">
        <v>1</v>
      </c>
      <c r="C8692">
        <v>7</v>
      </c>
      <c r="D8692" t="s">
        <v>72</v>
      </c>
      <c r="E8692" s="2">
        <v>0.84953703703703709</v>
      </c>
      <c r="F8692" s="2">
        <v>0.8501157407407407</v>
      </c>
      <c r="G8692" s="2"/>
      <c r="H8692">
        <v>1</v>
      </c>
    </row>
    <row r="8693" spans="1:8" x14ac:dyDescent="0.35">
      <c r="A8693">
        <v>147170</v>
      </c>
      <c r="B8693">
        <v>1</v>
      </c>
      <c r="C8693">
        <v>7</v>
      </c>
      <c r="D8693" t="s">
        <v>95</v>
      </c>
      <c r="E8693" s="2">
        <v>0.85185185185185186</v>
      </c>
      <c r="F8693" s="2">
        <v>0.85243055555555558</v>
      </c>
      <c r="G8693" s="2"/>
      <c r="H8693">
        <v>1</v>
      </c>
    </row>
    <row r="8694" spans="1:8" x14ac:dyDescent="0.35">
      <c r="A8694">
        <v>147170</v>
      </c>
      <c r="B8694">
        <v>1</v>
      </c>
      <c r="C8694">
        <v>7</v>
      </c>
      <c r="D8694" t="s">
        <v>140</v>
      </c>
      <c r="E8694" s="2">
        <v>0.85381944444444446</v>
      </c>
      <c r="F8694" s="2">
        <v>0.85451388888888891</v>
      </c>
      <c r="G8694" s="2"/>
      <c r="H8694">
        <v>1</v>
      </c>
    </row>
    <row r="8695" spans="1:8" x14ac:dyDescent="0.35">
      <c r="A8695">
        <v>147170</v>
      </c>
      <c r="B8695">
        <v>1</v>
      </c>
      <c r="C8695">
        <v>7</v>
      </c>
      <c r="D8695" t="s">
        <v>141</v>
      </c>
      <c r="E8695" s="2">
        <v>0.85613425925925923</v>
      </c>
      <c r="F8695" s="2">
        <v>0.85659722222222223</v>
      </c>
      <c r="G8695" s="2"/>
      <c r="H8695">
        <v>1</v>
      </c>
    </row>
    <row r="8696" spans="1:8" x14ac:dyDescent="0.35">
      <c r="A8696">
        <v>147170</v>
      </c>
      <c r="B8696">
        <v>1</v>
      </c>
      <c r="C8696">
        <v>7</v>
      </c>
      <c r="D8696" t="s">
        <v>46</v>
      </c>
      <c r="E8696" s="2">
        <v>0.8574074074074074</v>
      </c>
      <c r="F8696" s="2">
        <v>0.85787037037037039</v>
      </c>
      <c r="G8696" s="2"/>
      <c r="H8696">
        <v>1</v>
      </c>
    </row>
    <row r="8697" spans="1:8" x14ac:dyDescent="0.35">
      <c r="A8697">
        <v>147170</v>
      </c>
      <c r="B8697">
        <v>1</v>
      </c>
      <c r="C8697">
        <v>7</v>
      </c>
      <c r="D8697" t="s">
        <v>142</v>
      </c>
      <c r="E8697" s="2">
        <v>0.85902777777777772</v>
      </c>
      <c r="F8697" s="2">
        <v>0.85949074074074072</v>
      </c>
      <c r="G8697" s="2"/>
      <c r="H8697">
        <v>1</v>
      </c>
    </row>
    <row r="8698" spans="1:8" x14ac:dyDescent="0.35">
      <c r="A8698">
        <v>147170</v>
      </c>
      <c r="B8698">
        <v>1</v>
      </c>
      <c r="C8698">
        <v>7</v>
      </c>
      <c r="D8698" t="s">
        <v>143</v>
      </c>
      <c r="E8698" s="2">
        <v>0.86030092592592589</v>
      </c>
      <c r="F8698" s="2">
        <v>0.86099537037037033</v>
      </c>
      <c r="G8698" s="2"/>
      <c r="H8698">
        <v>1</v>
      </c>
    </row>
    <row r="8699" spans="1:8" x14ac:dyDescent="0.35">
      <c r="A8699">
        <v>147170</v>
      </c>
      <c r="B8699">
        <v>1</v>
      </c>
      <c r="C8699">
        <v>7</v>
      </c>
      <c r="D8699" t="s">
        <v>59</v>
      </c>
      <c r="E8699" s="2">
        <v>0.86226851851851849</v>
      </c>
      <c r="F8699" s="2">
        <v>0.86273148148148149</v>
      </c>
      <c r="G8699" s="2"/>
      <c r="H8699">
        <v>1</v>
      </c>
    </row>
    <row r="8700" spans="1:8" x14ac:dyDescent="0.35">
      <c r="A8700">
        <v>147170</v>
      </c>
      <c r="B8700">
        <v>1</v>
      </c>
      <c r="C8700">
        <v>7</v>
      </c>
      <c r="D8700" t="s">
        <v>144</v>
      </c>
      <c r="E8700" s="2">
        <v>0.8637731481481481</v>
      </c>
      <c r="F8700" s="2">
        <v>0.86423611111111109</v>
      </c>
      <c r="G8700" s="2"/>
      <c r="H8700">
        <v>1</v>
      </c>
    </row>
    <row r="8701" spans="1:8" x14ac:dyDescent="0.35">
      <c r="A8701">
        <v>147170</v>
      </c>
      <c r="B8701">
        <v>1</v>
      </c>
      <c r="C8701">
        <v>7</v>
      </c>
      <c r="D8701" t="s">
        <v>9</v>
      </c>
      <c r="E8701" s="2">
        <v>0.8657407407407407</v>
      </c>
      <c r="H8701">
        <v>1</v>
      </c>
    </row>
    <row r="8702" spans="1:8" x14ac:dyDescent="0.35">
      <c r="A8702">
        <v>147267</v>
      </c>
      <c r="B8702">
        <v>0</v>
      </c>
      <c r="C8702">
        <v>7</v>
      </c>
      <c r="D8702" t="s">
        <v>23</v>
      </c>
      <c r="F8702" s="2">
        <v>0.8300925925925926</v>
      </c>
      <c r="G8702" s="2"/>
      <c r="H8702">
        <v>1</v>
      </c>
    </row>
    <row r="8703" spans="1:8" x14ac:dyDescent="0.35">
      <c r="A8703">
        <v>147267</v>
      </c>
      <c r="B8703">
        <v>0</v>
      </c>
      <c r="C8703">
        <v>7</v>
      </c>
      <c r="D8703" t="s">
        <v>145</v>
      </c>
      <c r="E8703" s="2">
        <v>0.83240740740740737</v>
      </c>
      <c r="F8703" s="2">
        <v>0.83287037037037037</v>
      </c>
      <c r="G8703" s="2"/>
      <c r="H8703">
        <v>1</v>
      </c>
    </row>
    <row r="8704" spans="1:8" x14ac:dyDescent="0.35">
      <c r="A8704">
        <v>147267</v>
      </c>
      <c r="B8704">
        <v>0</v>
      </c>
      <c r="C8704">
        <v>7</v>
      </c>
      <c r="D8704" t="s">
        <v>146</v>
      </c>
      <c r="E8704" s="2">
        <v>0.83425925925925926</v>
      </c>
      <c r="F8704" s="2">
        <v>0.83472222222222225</v>
      </c>
      <c r="G8704" s="2"/>
      <c r="H8704" t="s">
        <v>147</v>
      </c>
    </row>
    <row r="8705" spans="1:8" x14ac:dyDescent="0.35">
      <c r="A8705">
        <v>147267</v>
      </c>
      <c r="B8705">
        <v>0</v>
      </c>
      <c r="C8705">
        <v>7</v>
      </c>
      <c r="D8705" t="s">
        <v>19</v>
      </c>
      <c r="E8705" s="2">
        <v>0.83564814814814814</v>
      </c>
      <c r="F8705" s="2">
        <v>0.83611111111111114</v>
      </c>
      <c r="G8705" s="2"/>
      <c r="H8705">
        <v>1</v>
      </c>
    </row>
    <row r="8706" spans="1:8" x14ac:dyDescent="0.35">
      <c r="A8706">
        <v>147267</v>
      </c>
      <c r="B8706">
        <v>0</v>
      </c>
      <c r="C8706">
        <v>7</v>
      </c>
      <c r="D8706" t="s">
        <v>148</v>
      </c>
      <c r="E8706" s="2">
        <v>0.83888888888888891</v>
      </c>
      <c r="F8706" s="2">
        <v>0.8393518518518519</v>
      </c>
      <c r="G8706" s="2"/>
      <c r="H8706">
        <v>1</v>
      </c>
    </row>
    <row r="8707" spans="1:8" x14ac:dyDescent="0.35">
      <c r="A8707">
        <v>147267</v>
      </c>
      <c r="B8707">
        <v>0</v>
      </c>
      <c r="C8707">
        <v>7</v>
      </c>
      <c r="D8707" t="s">
        <v>149</v>
      </c>
      <c r="E8707" s="2">
        <v>0.84074074074074079</v>
      </c>
      <c r="F8707" s="2">
        <v>0.8413194444444444</v>
      </c>
      <c r="G8707" s="2"/>
      <c r="H8707">
        <v>1</v>
      </c>
    </row>
    <row r="8708" spans="1:8" x14ac:dyDescent="0.35">
      <c r="A8708">
        <v>147267</v>
      </c>
      <c r="B8708">
        <v>0</v>
      </c>
      <c r="C8708">
        <v>7</v>
      </c>
      <c r="D8708" t="s">
        <v>150</v>
      </c>
      <c r="E8708" s="2">
        <v>0.84270833333333328</v>
      </c>
      <c r="F8708" s="2">
        <v>0.84340277777777772</v>
      </c>
      <c r="G8708" s="2"/>
      <c r="H8708">
        <v>1</v>
      </c>
    </row>
    <row r="8709" spans="1:8" x14ac:dyDescent="0.35">
      <c r="A8709">
        <v>147267</v>
      </c>
      <c r="B8709">
        <v>0</v>
      </c>
      <c r="C8709">
        <v>7</v>
      </c>
      <c r="D8709" t="s">
        <v>151</v>
      </c>
      <c r="E8709" s="2">
        <v>0.84456018518518516</v>
      </c>
      <c r="F8709" s="2">
        <v>0.84502314814814816</v>
      </c>
      <c r="G8709" s="2"/>
      <c r="H8709">
        <v>1</v>
      </c>
    </row>
    <row r="8710" spans="1:8" x14ac:dyDescent="0.35">
      <c r="A8710">
        <v>147267</v>
      </c>
      <c r="B8710">
        <v>0</v>
      </c>
      <c r="C8710">
        <v>7</v>
      </c>
      <c r="D8710" t="s">
        <v>90</v>
      </c>
      <c r="E8710" s="2">
        <v>0.8461805555555556</v>
      </c>
      <c r="F8710" s="2">
        <v>0.84687500000000004</v>
      </c>
      <c r="G8710" s="2"/>
      <c r="H8710">
        <v>1</v>
      </c>
    </row>
    <row r="8711" spans="1:8" x14ac:dyDescent="0.35">
      <c r="A8711">
        <v>147267</v>
      </c>
      <c r="B8711">
        <v>0</v>
      </c>
      <c r="C8711">
        <v>7</v>
      </c>
      <c r="D8711" t="s">
        <v>59</v>
      </c>
      <c r="E8711" s="2">
        <v>0.84826388888888893</v>
      </c>
      <c r="F8711" s="2">
        <v>0.84872685185185182</v>
      </c>
      <c r="G8711" s="2"/>
      <c r="H8711">
        <v>1</v>
      </c>
    </row>
    <row r="8712" spans="1:8" x14ac:dyDescent="0.35">
      <c r="A8712">
        <v>147267</v>
      </c>
      <c r="B8712">
        <v>0</v>
      </c>
      <c r="C8712">
        <v>7</v>
      </c>
      <c r="D8712" t="s">
        <v>144</v>
      </c>
      <c r="E8712" s="2">
        <v>0.84988425925925926</v>
      </c>
      <c r="F8712" s="2">
        <v>0.85034722222222225</v>
      </c>
      <c r="G8712" s="2"/>
      <c r="H8712">
        <v>1</v>
      </c>
    </row>
    <row r="8713" spans="1:8" x14ac:dyDescent="0.35">
      <c r="A8713">
        <v>147267</v>
      </c>
      <c r="B8713">
        <v>0</v>
      </c>
      <c r="C8713">
        <v>7</v>
      </c>
      <c r="D8713" t="s">
        <v>9</v>
      </c>
      <c r="E8713" s="2">
        <v>0.85150462962962958</v>
      </c>
      <c r="F8713" s="2">
        <v>0.85196759259259258</v>
      </c>
      <c r="G8713" s="2"/>
      <c r="H8713">
        <v>1</v>
      </c>
    </row>
    <row r="8714" spans="1:8" x14ac:dyDescent="0.35">
      <c r="A8714">
        <v>147267</v>
      </c>
      <c r="B8714">
        <v>0</v>
      </c>
      <c r="C8714">
        <v>7</v>
      </c>
      <c r="D8714" t="s">
        <v>93</v>
      </c>
      <c r="E8714" s="2">
        <v>0.85312500000000002</v>
      </c>
      <c r="F8714" s="2">
        <v>0.85358796296296291</v>
      </c>
      <c r="G8714" s="2"/>
      <c r="H8714">
        <v>1</v>
      </c>
    </row>
    <row r="8715" spans="1:8" x14ac:dyDescent="0.35">
      <c r="A8715">
        <v>147267</v>
      </c>
      <c r="B8715">
        <v>0</v>
      </c>
      <c r="C8715">
        <v>7</v>
      </c>
      <c r="D8715" t="s">
        <v>123</v>
      </c>
      <c r="E8715" s="2">
        <v>0.85543981481481479</v>
      </c>
      <c r="F8715" s="2">
        <v>0.85601851851851851</v>
      </c>
      <c r="G8715" s="2"/>
      <c r="H8715">
        <v>1</v>
      </c>
    </row>
    <row r="8716" spans="1:8" x14ac:dyDescent="0.35">
      <c r="A8716">
        <v>147267</v>
      </c>
      <c r="B8716">
        <v>0</v>
      </c>
      <c r="C8716">
        <v>7</v>
      </c>
      <c r="D8716" t="s">
        <v>21</v>
      </c>
      <c r="E8716" s="2">
        <v>0.85810185185185184</v>
      </c>
      <c r="F8716" s="2">
        <v>0.85868055555555556</v>
      </c>
      <c r="G8716" s="2"/>
      <c r="H8716" t="s">
        <v>114</v>
      </c>
    </row>
    <row r="8717" spans="1:8" x14ac:dyDescent="0.35">
      <c r="A8717">
        <v>147267</v>
      </c>
      <c r="B8717">
        <v>0</v>
      </c>
      <c r="C8717">
        <v>7</v>
      </c>
      <c r="D8717" t="s">
        <v>45</v>
      </c>
      <c r="E8717" s="2">
        <v>0.86053240740740744</v>
      </c>
      <c r="F8717" s="2">
        <v>0.86145833333333333</v>
      </c>
      <c r="G8717" s="2"/>
      <c r="H8717" t="s">
        <v>152</v>
      </c>
    </row>
    <row r="8718" spans="1:8" x14ac:dyDescent="0.35">
      <c r="A8718">
        <v>147267</v>
      </c>
      <c r="B8718">
        <v>0</v>
      </c>
      <c r="C8718">
        <v>7</v>
      </c>
      <c r="D8718" t="s">
        <v>128</v>
      </c>
      <c r="E8718" s="2">
        <v>0.86481481481481481</v>
      </c>
      <c r="F8718" s="2">
        <v>0.86527777777777781</v>
      </c>
      <c r="G8718" s="2"/>
      <c r="H8718" t="s">
        <v>152</v>
      </c>
    </row>
    <row r="8719" spans="1:8" x14ac:dyDescent="0.35">
      <c r="A8719">
        <v>147267</v>
      </c>
      <c r="B8719">
        <v>0</v>
      </c>
      <c r="C8719">
        <v>7</v>
      </c>
      <c r="D8719" t="s">
        <v>126</v>
      </c>
      <c r="E8719" s="2">
        <v>0.86701388888888886</v>
      </c>
      <c r="F8719" s="2">
        <v>0.86840277777777775</v>
      </c>
      <c r="G8719" s="2"/>
      <c r="H8719" t="s">
        <v>152</v>
      </c>
    </row>
    <row r="8720" spans="1:8" x14ac:dyDescent="0.35">
      <c r="A8720">
        <v>147267</v>
      </c>
      <c r="B8720">
        <v>0</v>
      </c>
      <c r="C8720">
        <v>7</v>
      </c>
      <c r="D8720" t="s">
        <v>153</v>
      </c>
      <c r="E8720" s="2">
        <v>0.87048611111111107</v>
      </c>
      <c r="F8720" s="2">
        <v>0.87094907407407407</v>
      </c>
      <c r="G8720" s="2"/>
      <c r="H8720" t="s">
        <v>152</v>
      </c>
    </row>
    <row r="8721" spans="1:8" x14ac:dyDescent="0.35">
      <c r="A8721">
        <v>147267</v>
      </c>
      <c r="B8721">
        <v>0</v>
      </c>
      <c r="C8721">
        <v>7</v>
      </c>
      <c r="D8721" t="s">
        <v>154</v>
      </c>
      <c r="E8721" s="2">
        <v>0.87233796296296295</v>
      </c>
      <c r="F8721" s="2">
        <v>0.87280092592592595</v>
      </c>
      <c r="G8721" s="2"/>
      <c r="H8721" t="s">
        <v>152</v>
      </c>
    </row>
    <row r="8722" spans="1:8" x14ac:dyDescent="0.35">
      <c r="A8722">
        <v>147267</v>
      </c>
      <c r="B8722">
        <v>0</v>
      </c>
      <c r="C8722">
        <v>7</v>
      </c>
      <c r="D8722" t="s">
        <v>155</v>
      </c>
      <c r="E8722" s="2">
        <v>0.87418981481481484</v>
      </c>
      <c r="F8722" s="2">
        <v>0.87465277777777772</v>
      </c>
      <c r="G8722" s="2"/>
      <c r="H8722" t="s">
        <v>152</v>
      </c>
    </row>
    <row r="8723" spans="1:8" x14ac:dyDescent="0.35">
      <c r="A8723">
        <v>147267</v>
      </c>
      <c r="B8723">
        <v>0</v>
      </c>
      <c r="C8723">
        <v>7</v>
      </c>
      <c r="D8723" t="s">
        <v>24</v>
      </c>
      <c r="E8723" s="2">
        <v>0.87754629629629632</v>
      </c>
      <c r="H8723">
        <v>7</v>
      </c>
    </row>
    <row r="8724" spans="1:8" x14ac:dyDescent="0.35">
      <c r="A8724">
        <v>148564</v>
      </c>
      <c r="B8724">
        <v>0</v>
      </c>
      <c r="C8724">
        <v>7</v>
      </c>
      <c r="D8724" t="s">
        <v>9</v>
      </c>
      <c r="F8724" s="2">
        <v>0.83217592592592593</v>
      </c>
      <c r="G8724" s="2"/>
      <c r="H8724">
        <v>1</v>
      </c>
    </row>
    <row r="8725" spans="1:8" x14ac:dyDescent="0.35">
      <c r="A8725">
        <v>148564</v>
      </c>
      <c r="B8725">
        <v>0</v>
      </c>
      <c r="C8725">
        <v>7</v>
      </c>
      <c r="D8725" t="s">
        <v>144</v>
      </c>
      <c r="E8725" s="2">
        <v>0.83321759259259254</v>
      </c>
      <c r="F8725" s="2">
        <v>0.83368055555555554</v>
      </c>
      <c r="G8725" s="2"/>
      <c r="H8725">
        <v>2</v>
      </c>
    </row>
    <row r="8726" spans="1:8" x14ac:dyDescent="0.35">
      <c r="A8726">
        <v>148564</v>
      </c>
      <c r="B8726">
        <v>0</v>
      </c>
      <c r="C8726">
        <v>7</v>
      </c>
      <c r="D8726" t="s">
        <v>59</v>
      </c>
      <c r="E8726" s="2">
        <v>0.83472222222222225</v>
      </c>
      <c r="F8726" s="2">
        <v>0.83518518518518514</v>
      </c>
      <c r="G8726" s="2"/>
      <c r="H8726">
        <v>2</v>
      </c>
    </row>
    <row r="8727" spans="1:8" x14ac:dyDescent="0.35">
      <c r="A8727">
        <v>148564</v>
      </c>
      <c r="B8727">
        <v>0</v>
      </c>
      <c r="C8727">
        <v>7</v>
      </c>
      <c r="D8727" t="s">
        <v>143</v>
      </c>
      <c r="E8727" s="2">
        <v>0.83634259259259258</v>
      </c>
      <c r="F8727" s="2">
        <v>0.83703703703703702</v>
      </c>
      <c r="G8727" s="2"/>
      <c r="H8727">
        <v>2</v>
      </c>
    </row>
    <row r="8728" spans="1:8" x14ac:dyDescent="0.35">
      <c r="A8728">
        <v>148564</v>
      </c>
      <c r="B8728">
        <v>0</v>
      </c>
      <c r="C8728">
        <v>7</v>
      </c>
      <c r="D8728" t="s">
        <v>142</v>
      </c>
      <c r="E8728" s="2">
        <v>0.83784722222222219</v>
      </c>
      <c r="F8728" s="2">
        <v>0.83831018518518519</v>
      </c>
      <c r="G8728" s="2"/>
      <c r="H8728">
        <v>2</v>
      </c>
    </row>
    <row r="8729" spans="1:8" x14ac:dyDescent="0.35">
      <c r="A8729">
        <v>148564</v>
      </c>
      <c r="B8729">
        <v>0</v>
      </c>
      <c r="C8729">
        <v>7</v>
      </c>
      <c r="D8729" t="s">
        <v>46</v>
      </c>
      <c r="E8729" s="2">
        <v>0.83958333333333335</v>
      </c>
      <c r="F8729" s="2">
        <v>0.84004629629629635</v>
      </c>
      <c r="G8729" s="2"/>
      <c r="H8729">
        <v>2</v>
      </c>
    </row>
    <row r="8730" spans="1:8" x14ac:dyDescent="0.35">
      <c r="A8730">
        <v>148564</v>
      </c>
      <c r="B8730">
        <v>0</v>
      </c>
      <c r="C8730">
        <v>7</v>
      </c>
      <c r="D8730" t="s">
        <v>141</v>
      </c>
      <c r="E8730" s="2">
        <v>0.84074074074074079</v>
      </c>
      <c r="F8730" s="2">
        <v>0.84120370370370368</v>
      </c>
      <c r="G8730" s="2"/>
      <c r="H8730">
        <v>2</v>
      </c>
    </row>
    <row r="8731" spans="1:8" x14ac:dyDescent="0.35">
      <c r="A8731">
        <v>148564</v>
      </c>
      <c r="B8731">
        <v>0</v>
      </c>
      <c r="C8731">
        <v>7</v>
      </c>
      <c r="D8731" t="s">
        <v>140</v>
      </c>
      <c r="E8731" s="2">
        <v>0.84293981481481484</v>
      </c>
      <c r="F8731" s="2">
        <v>0.84363425925925928</v>
      </c>
      <c r="G8731" s="2"/>
      <c r="H8731">
        <v>2</v>
      </c>
    </row>
    <row r="8732" spans="1:8" x14ac:dyDescent="0.35">
      <c r="A8732">
        <v>148564</v>
      </c>
      <c r="B8732">
        <v>0</v>
      </c>
      <c r="C8732">
        <v>7</v>
      </c>
      <c r="D8732" t="s">
        <v>95</v>
      </c>
      <c r="E8732" s="2">
        <v>0.84502314814814816</v>
      </c>
      <c r="F8732" s="2">
        <v>0.84560185185185188</v>
      </c>
      <c r="G8732" s="2"/>
      <c r="H8732">
        <v>2</v>
      </c>
    </row>
    <row r="8733" spans="1:8" x14ac:dyDescent="0.35">
      <c r="A8733">
        <v>148564</v>
      </c>
      <c r="B8733">
        <v>0</v>
      </c>
      <c r="C8733">
        <v>7</v>
      </c>
      <c r="D8733" t="s">
        <v>72</v>
      </c>
      <c r="E8733" s="2">
        <v>0.84733796296296293</v>
      </c>
      <c r="F8733" s="2">
        <v>0.84791666666666665</v>
      </c>
      <c r="G8733" s="2"/>
      <c r="H8733">
        <v>2</v>
      </c>
    </row>
    <row r="8734" spans="1:8" x14ac:dyDescent="0.35">
      <c r="A8734">
        <v>148564</v>
      </c>
      <c r="B8734">
        <v>0</v>
      </c>
      <c r="C8734">
        <v>7</v>
      </c>
      <c r="D8734" t="s">
        <v>139</v>
      </c>
      <c r="E8734" s="2">
        <v>0.84953703703703709</v>
      </c>
      <c r="F8734" s="2">
        <v>0.85023148148148153</v>
      </c>
      <c r="G8734" s="2"/>
      <c r="H8734">
        <v>2</v>
      </c>
    </row>
    <row r="8735" spans="1:8" x14ac:dyDescent="0.35">
      <c r="A8735">
        <v>148564</v>
      </c>
      <c r="B8735">
        <v>0</v>
      </c>
      <c r="C8735">
        <v>7</v>
      </c>
      <c r="D8735" t="s">
        <v>138</v>
      </c>
      <c r="E8735" s="2">
        <v>0.85231481481481486</v>
      </c>
      <c r="F8735" s="2">
        <v>0.85277777777777775</v>
      </c>
      <c r="G8735" s="2"/>
      <c r="H8735">
        <v>2</v>
      </c>
    </row>
    <row r="8736" spans="1:8" x14ac:dyDescent="0.35">
      <c r="A8736">
        <v>148564</v>
      </c>
      <c r="B8736">
        <v>0</v>
      </c>
      <c r="C8736">
        <v>7</v>
      </c>
      <c r="D8736" t="s">
        <v>137</v>
      </c>
      <c r="E8736" s="2">
        <v>0.85405092592592591</v>
      </c>
      <c r="F8736" s="2">
        <v>0.85451388888888891</v>
      </c>
      <c r="G8736" s="2"/>
      <c r="H8736">
        <v>2</v>
      </c>
    </row>
    <row r="8737" spans="1:8" x14ac:dyDescent="0.35">
      <c r="A8737">
        <v>148564</v>
      </c>
      <c r="B8737">
        <v>0</v>
      </c>
      <c r="C8737">
        <v>7</v>
      </c>
      <c r="D8737" t="s">
        <v>136</v>
      </c>
      <c r="E8737" s="2">
        <v>0.85624999999999996</v>
      </c>
      <c r="F8737" s="2">
        <v>0.85671296296296295</v>
      </c>
      <c r="G8737" s="2"/>
      <c r="H8737">
        <v>2</v>
      </c>
    </row>
    <row r="8738" spans="1:8" x14ac:dyDescent="0.35">
      <c r="A8738">
        <v>148564</v>
      </c>
      <c r="B8738">
        <v>0</v>
      </c>
      <c r="C8738">
        <v>7</v>
      </c>
      <c r="D8738" t="s">
        <v>135</v>
      </c>
      <c r="E8738" s="2">
        <v>0.85821759259259256</v>
      </c>
      <c r="F8738" s="2">
        <v>0.85868055555555556</v>
      </c>
      <c r="G8738" s="2"/>
      <c r="H8738">
        <v>2</v>
      </c>
    </row>
    <row r="8739" spans="1:8" x14ac:dyDescent="0.35">
      <c r="A8739">
        <v>148564</v>
      </c>
      <c r="B8739">
        <v>1</v>
      </c>
      <c r="C8739">
        <v>7</v>
      </c>
      <c r="D8739" t="s">
        <v>38</v>
      </c>
      <c r="E8739" s="2">
        <v>0.86087962962962961</v>
      </c>
      <c r="F8739" s="2">
        <v>0.86157407407407405</v>
      </c>
      <c r="G8739" s="2"/>
      <c r="H8739" t="s">
        <v>172</v>
      </c>
    </row>
    <row r="8740" spans="1:8" x14ac:dyDescent="0.35">
      <c r="A8740">
        <v>148564</v>
      </c>
      <c r="B8740">
        <v>1</v>
      </c>
      <c r="C8740">
        <v>7</v>
      </c>
      <c r="D8740" t="s">
        <v>133</v>
      </c>
      <c r="E8740" s="2">
        <v>0.86284722222222221</v>
      </c>
      <c r="F8740" s="2">
        <v>0.86331018518518521</v>
      </c>
      <c r="G8740" s="2"/>
      <c r="H8740">
        <v>1</v>
      </c>
    </row>
    <row r="8741" spans="1:8" x14ac:dyDescent="0.35">
      <c r="A8741">
        <v>148564</v>
      </c>
      <c r="B8741">
        <v>1</v>
      </c>
      <c r="C8741">
        <v>7</v>
      </c>
      <c r="D8741" t="s">
        <v>132</v>
      </c>
      <c r="E8741" s="2">
        <v>0.86469907407407409</v>
      </c>
      <c r="F8741" s="2">
        <v>0.86516203703703709</v>
      </c>
      <c r="G8741" s="2"/>
      <c r="H8741">
        <v>1</v>
      </c>
    </row>
    <row r="8742" spans="1:8" x14ac:dyDescent="0.35">
      <c r="A8742">
        <v>148564</v>
      </c>
      <c r="B8742">
        <v>1</v>
      </c>
      <c r="C8742">
        <v>7</v>
      </c>
      <c r="D8742" t="s">
        <v>31</v>
      </c>
      <c r="E8742" s="2">
        <v>0.86724537037037042</v>
      </c>
      <c r="F8742" s="2">
        <v>0.86793981481481486</v>
      </c>
      <c r="G8742" s="2"/>
      <c r="H8742">
        <v>1</v>
      </c>
    </row>
    <row r="8743" spans="1:8" x14ac:dyDescent="0.35">
      <c r="A8743">
        <v>148564</v>
      </c>
      <c r="B8743">
        <v>1</v>
      </c>
      <c r="C8743">
        <v>7</v>
      </c>
      <c r="D8743" t="s">
        <v>158</v>
      </c>
      <c r="E8743" s="2">
        <v>0.86979166666666663</v>
      </c>
      <c r="F8743" s="2">
        <v>0.87037037037037035</v>
      </c>
      <c r="G8743" s="2"/>
      <c r="H8743">
        <v>1</v>
      </c>
    </row>
    <row r="8744" spans="1:8" x14ac:dyDescent="0.35">
      <c r="A8744">
        <v>148564</v>
      </c>
      <c r="B8744">
        <v>1</v>
      </c>
      <c r="C8744">
        <v>7</v>
      </c>
      <c r="D8744" t="s">
        <v>157</v>
      </c>
      <c r="E8744" s="2">
        <v>0.87210648148148151</v>
      </c>
      <c r="F8744" s="2">
        <v>0.8725694444444444</v>
      </c>
      <c r="G8744" s="2"/>
      <c r="H8744">
        <v>1</v>
      </c>
    </row>
    <row r="8745" spans="1:8" x14ac:dyDescent="0.35">
      <c r="A8745">
        <v>148564</v>
      </c>
      <c r="B8745">
        <v>1</v>
      </c>
      <c r="C8745">
        <v>7</v>
      </c>
      <c r="D8745" t="s">
        <v>156</v>
      </c>
      <c r="E8745" s="2">
        <v>0.87476851851851856</v>
      </c>
      <c r="F8745" s="2">
        <v>0.87523148148148144</v>
      </c>
      <c r="G8745" s="2"/>
      <c r="H8745">
        <v>1</v>
      </c>
    </row>
    <row r="8746" spans="1:8" x14ac:dyDescent="0.35">
      <c r="A8746">
        <v>148564</v>
      </c>
      <c r="B8746">
        <v>1</v>
      </c>
      <c r="C8746">
        <v>7</v>
      </c>
      <c r="D8746" t="s">
        <v>16</v>
      </c>
      <c r="E8746" s="2">
        <v>0.87673611111111116</v>
      </c>
      <c r="H8746">
        <v>1</v>
      </c>
    </row>
    <row r="8747" spans="1:8" x14ac:dyDescent="0.35">
      <c r="A8747">
        <v>147572</v>
      </c>
      <c r="B8747">
        <v>0</v>
      </c>
      <c r="C8747">
        <v>7</v>
      </c>
      <c r="D8747" t="s">
        <v>16</v>
      </c>
      <c r="F8747" s="2">
        <v>0.8325231481481481</v>
      </c>
      <c r="G8747" s="2"/>
      <c r="H8747">
        <v>1</v>
      </c>
    </row>
    <row r="8748" spans="1:8" x14ac:dyDescent="0.35">
      <c r="A8748">
        <v>147572</v>
      </c>
      <c r="B8748">
        <v>0</v>
      </c>
      <c r="C8748">
        <v>7</v>
      </c>
      <c r="D8748" t="s">
        <v>156</v>
      </c>
      <c r="E8748" s="2">
        <v>0.83344907407407409</v>
      </c>
      <c r="F8748" s="2">
        <v>0.83391203703703709</v>
      </c>
      <c r="G8748" s="2"/>
      <c r="H8748">
        <v>2</v>
      </c>
    </row>
    <row r="8749" spans="1:8" x14ac:dyDescent="0.35">
      <c r="A8749">
        <v>147572</v>
      </c>
      <c r="B8749">
        <v>0</v>
      </c>
      <c r="C8749">
        <v>7</v>
      </c>
      <c r="D8749" t="s">
        <v>157</v>
      </c>
      <c r="E8749" s="2">
        <v>0.83564814814814814</v>
      </c>
      <c r="F8749" s="2">
        <v>0.83611111111111114</v>
      </c>
      <c r="G8749" s="2"/>
      <c r="H8749">
        <v>2</v>
      </c>
    </row>
    <row r="8750" spans="1:8" x14ac:dyDescent="0.35">
      <c r="A8750">
        <v>147572</v>
      </c>
      <c r="B8750">
        <v>0</v>
      </c>
      <c r="C8750">
        <v>7</v>
      </c>
      <c r="D8750" t="s">
        <v>158</v>
      </c>
      <c r="E8750" s="2">
        <v>0.83784722222222219</v>
      </c>
      <c r="F8750" s="2">
        <v>0.83831018518518519</v>
      </c>
      <c r="G8750" s="2"/>
      <c r="H8750">
        <v>2</v>
      </c>
    </row>
    <row r="8751" spans="1:8" x14ac:dyDescent="0.35">
      <c r="A8751">
        <v>147572</v>
      </c>
      <c r="B8751">
        <v>0</v>
      </c>
      <c r="C8751">
        <v>7</v>
      </c>
      <c r="D8751" t="s">
        <v>31</v>
      </c>
      <c r="E8751" s="2">
        <v>0.84027777777777779</v>
      </c>
      <c r="F8751" s="2">
        <v>0.84097222222222223</v>
      </c>
      <c r="G8751" s="2"/>
      <c r="H8751">
        <v>2</v>
      </c>
    </row>
    <row r="8752" spans="1:8" x14ac:dyDescent="0.35">
      <c r="A8752">
        <v>147572</v>
      </c>
      <c r="B8752">
        <v>0</v>
      </c>
      <c r="C8752">
        <v>7</v>
      </c>
      <c r="D8752" t="s">
        <v>132</v>
      </c>
      <c r="E8752" s="2">
        <v>0.84293981481481484</v>
      </c>
      <c r="F8752" s="2">
        <v>0.84340277777777772</v>
      </c>
      <c r="G8752" s="2"/>
      <c r="H8752">
        <v>2</v>
      </c>
    </row>
    <row r="8753" spans="1:8" x14ac:dyDescent="0.35">
      <c r="A8753">
        <v>147572</v>
      </c>
      <c r="B8753">
        <v>0</v>
      </c>
      <c r="C8753">
        <v>7</v>
      </c>
      <c r="D8753" t="s">
        <v>133</v>
      </c>
      <c r="E8753" s="2">
        <v>0.84490740740740744</v>
      </c>
      <c r="F8753" s="2">
        <v>0.84537037037037033</v>
      </c>
      <c r="G8753" s="2"/>
      <c r="H8753">
        <v>2</v>
      </c>
    </row>
    <row r="8754" spans="1:8" x14ac:dyDescent="0.35">
      <c r="A8754">
        <v>147572</v>
      </c>
      <c r="B8754">
        <v>0</v>
      </c>
      <c r="C8754">
        <v>7</v>
      </c>
      <c r="D8754" t="s">
        <v>38</v>
      </c>
      <c r="E8754" s="2">
        <v>0.84664351851851849</v>
      </c>
      <c r="F8754" s="2">
        <v>0.84733796296296293</v>
      </c>
      <c r="G8754" s="2"/>
      <c r="H8754" t="s">
        <v>134</v>
      </c>
    </row>
    <row r="8755" spans="1:8" x14ac:dyDescent="0.35">
      <c r="A8755">
        <v>147572</v>
      </c>
      <c r="B8755">
        <v>1</v>
      </c>
      <c r="C8755">
        <v>7</v>
      </c>
      <c r="D8755" t="s">
        <v>135</v>
      </c>
      <c r="E8755" s="2">
        <v>0.84942129629629626</v>
      </c>
      <c r="F8755" s="2">
        <v>0.84988425925925926</v>
      </c>
      <c r="G8755" s="2"/>
      <c r="H8755">
        <v>1</v>
      </c>
    </row>
    <row r="8756" spans="1:8" x14ac:dyDescent="0.35">
      <c r="A8756">
        <v>147572</v>
      </c>
      <c r="B8756">
        <v>1</v>
      </c>
      <c r="C8756">
        <v>7</v>
      </c>
      <c r="D8756" t="s">
        <v>136</v>
      </c>
      <c r="E8756" s="2">
        <v>0.85127314814814814</v>
      </c>
      <c r="F8756" s="2">
        <v>0.85173611111111114</v>
      </c>
      <c r="G8756" s="2"/>
      <c r="H8756">
        <v>1</v>
      </c>
    </row>
    <row r="8757" spans="1:8" x14ac:dyDescent="0.35">
      <c r="A8757">
        <v>147572</v>
      </c>
      <c r="B8757">
        <v>1</v>
      </c>
      <c r="C8757">
        <v>7</v>
      </c>
      <c r="D8757" t="s">
        <v>137</v>
      </c>
      <c r="E8757" s="2">
        <v>0.85347222222222219</v>
      </c>
      <c r="F8757" s="2">
        <v>0.85393518518518519</v>
      </c>
      <c r="G8757" s="2"/>
      <c r="H8757">
        <v>1</v>
      </c>
    </row>
    <row r="8758" spans="1:8" x14ac:dyDescent="0.35">
      <c r="A8758">
        <v>147572</v>
      </c>
      <c r="B8758">
        <v>1</v>
      </c>
      <c r="C8758">
        <v>7</v>
      </c>
      <c r="D8758" t="s">
        <v>138</v>
      </c>
      <c r="E8758" s="2">
        <v>0.85509259259259263</v>
      </c>
      <c r="F8758" s="2">
        <v>0.85555555555555551</v>
      </c>
      <c r="G8758" s="2"/>
      <c r="H8758">
        <v>1</v>
      </c>
    </row>
    <row r="8759" spans="1:8" x14ac:dyDescent="0.35">
      <c r="A8759">
        <v>147572</v>
      </c>
      <c r="B8759">
        <v>1</v>
      </c>
      <c r="C8759">
        <v>7</v>
      </c>
      <c r="D8759" t="s">
        <v>139</v>
      </c>
      <c r="E8759" s="2">
        <v>0.85763888888888884</v>
      </c>
      <c r="F8759" s="2">
        <v>0.85833333333333328</v>
      </c>
      <c r="G8759" s="2"/>
      <c r="H8759">
        <v>1</v>
      </c>
    </row>
    <row r="8760" spans="1:8" x14ac:dyDescent="0.35">
      <c r="A8760">
        <v>147572</v>
      </c>
      <c r="B8760">
        <v>1</v>
      </c>
      <c r="C8760">
        <v>7</v>
      </c>
      <c r="D8760" t="s">
        <v>72</v>
      </c>
      <c r="E8760" s="2">
        <v>0.85995370370370372</v>
      </c>
      <c r="F8760" s="2">
        <v>0.86053240740740744</v>
      </c>
      <c r="G8760" s="2"/>
      <c r="H8760">
        <v>1</v>
      </c>
    </row>
    <row r="8761" spans="1:8" x14ac:dyDescent="0.35">
      <c r="A8761">
        <v>147572</v>
      </c>
      <c r="B8761">
        <v>1</v>
      </c>
      <c r="C8761">
        <v>7</v>
      </c>
      <c r="D8761" t="s">
        <v>95</v>
      </c>
      <c r="E8761" s="2">
        <v>0.86226851851851849</v>
      </c>
      <c r="F8761" s="2">
        <v>0.86284722222222221</v>
      </c>
      <c r="G8761" s="2"/>
      <c r="H8761">
        <v>1</v>
      </c>
    </row>
    <row r="8762" spans="1:8" x14ac:dyDescent="0.35">
      <c r="A8762">
        <v>147572</v>
      </c>
      <c r="B8762">
        <v>1</v>
      </c>
      <c r="C8762">
        <v>7</v>
      </c>
      <c r="D8762" t="s">
        <v>140</v>
      </c>
      <c r="E8762" s="2">
        <v>0.86423611111111109</v>
      </c>
      <c r="F8762" s="2">
        <v>0.86493055555555554</v>
      </c>
      <c r="G8762" s="2"/>
      <c r="H8762">
        <v>1</v>
      </c>
    </row>
    <row r="8763" spans="1:8" x14ac:dyDescent="0.35">
      <c r="A8763">
        <v>147572</v>
      </c>
      <c r="B8763">
        <v>1</v>
      </c>
      <c r="C8763">
        <v>7</v>
      </c>
      <c r="D8763" t="s">
        <v>141</v>
      </c>
      <c r="E8763" s="2">
        <v>0.86655092592592597</v>
      </c>
      <c r="F8763" s="2">
        <v>0.86701388888888886</v>
      </c>
      <c r="G8763" s="2"/>
      <c r="H8763">
        <v>1</v>
      </c>
    </row>
    <row r="8764" spans="1:8" x14ac:dyDescent="0.35">
      <c r="A8764">
        <v>147572</v>
      </c>
      <c r="B8764">
        <v>1</v>
      </c>
      <c r="C8764">
        <v>7</v>
      </c>
      <c r="D8764" t="s">
        <v>46</v>
      </c>
      <c r="E8764" s="2">
        <v>0.86782407407407403</v>
      </c>
      <c r="F8764" s="2">
        <v>0.86828703703703702</v>
      </c>
      <c r="G8764" s="2"/>
      <c r="H8764">
        <v>1</v>
      </c>
    </row>
    <row r="8765" spans="1:8" x14ac:dyDescent="0.35">
      <c r="A8765">
        <v>147572</v>
      </c>
      <c r="B8765">
        <v>1</v>
      </c>
      <c r="C8765">
        <v>7</v>
      </c>
      <c r="D8765" t="s">
        <v>142</v>
      </c>
      <c r="E8765" s="2">
        <v>0.86944444444444446</v>
      </c>
      <c r="F8765" s="2">
        <v>0.86990740740740746</v>
      </c>
      <c r="G8765" s="2"/>
      <c r="H8765">
        <v>1</v>
      </c>
    </row>
    <row r="8766" spans="1:8" x14ac:dyDescent="0.35">
      <c r="A8766">
        <v>147572</v>
      </c>
      <c r="B8766">
        <v>1</v>
      </c>
      <c r="C8766">
        <v>7</v>
      </c>
      <c r="D8766" t="s">
        <v>143</v>
      </c>
      <c r="E8766" s="2">
        <v>0.87071759259259263</v>
      </c>
      <c r="F8766" s="2">
        <v>0.87141203703703707</v>
      </c>
      <c r="G8766" s="2"/>
      <c r="H8766">
        <v>1</v>
      </c>
    </row>
    <row r="8767" spans="1:8" x14ac:dyDescent="0.35">
      <c r="A8767">
        <v>147572</v>
      </c>
      <c r="B8767">
        <v>1</v>
      </c>
      <c r="C8767">
        <v>7</v>
      </c>
      <c r="D8767" t="s">
        <v>59</v>
      </c>
      <c r="E8767" s="2">
        <v>0.87268518518518523</v>
      </c>
      <c r="F8767" s="2">
        <v>0.87314814814814812</v>
      </c>
      <c r="G8767" s="2"/>
      <c r="H8767">
        <v>1</v>
      </c>
    </row>
    <row r="8768" spans="1:8" x14ac:dyDescent="0.35">
      <c r="A8768">
        <v>147572</v>
      </c>
      <c r="B8768">
        <v>1</v>
      </c>
      <c r="C8768">
        <v>7</v>
      </c>
      <c r="D8768" t="s">
        <v>144</v>
      </c>
      <c r="E8768" s="2">
        <v>0.87418981481481484</v>
      </c>
      <c r="F8768" s="2">
        <v>0.87465277777777772</v>
      </c>
      <c r="G8768" s="2"/>
      <c r="H8768">
        <v>1</v>
      </c>
    </row>
    <row r="8769" spans="1:8" x14ac:dyDescent="0.35">
      <c r="A8769">
        <v>147572</v>
      </c>
      <c r="B8769">
        <v>1</v>
      </c>
      <c r="C8769">
        <v>7</v>
      </c>
      <c r="D8769" t="s">
        <v>9</v>
      </c>
      <c r="E8769" s="2">
        <v>0.87615740740740744</v>
      </c>
      <c r="H8769">
        <v>1</v>
      </c>
    </row>
    <row r="8770" spans="1:8" x14ac:dyDescent="0.35">
      <c r="A8770">
        <v>148270</v>
      </c>
      <c r="B8770">
        <v>0</v>
      </c>
      <c r="C8770">
        <v>7</v>
      </c>
      <c r="D8770" t="s">
        <v>24</v>
      </c>
      <c r="F8770" s="2">
        <v>0.83263888888888893</v>
      </c>
      <c r="G8770" s="2"/>
      <c r="H8770">
        <v>7</v>
      </c>
    </row>
    <row r="8771" spans="1:8" x14ac:dyDescent="0.35">
      <c r="A8771">
        <v>148270</v>
      </c>
      <c r="B8771">
        <v>0</v>
      </c>
      <c r="C8771">
        <v>7</v>
      </c>
      <c r="D8771" t="s">
        <v>155</v>
      </c>
      <c r="E8771" s="2">
        <v>0.83506944444444442</v>
      </c>
      <c r="F8771" s="2">
        <v>0.83553240740740742</v>
      </c>
      <c r="G8771" s="2"/>
      <c r="H8771" t="s">
        <v>110</v>
      </c>
    </row>
    <row r="8772" spans="1:8" x14ac:dyDescent="0.35">
      <c r="A8772">
        <v>148270</v>
      </c>
      <c r="B8772">
        <v>0</v>
      </c>
      <c r="C8772">
        <v>7</v>
      </c>
      <c r="D8772" t="s">
        <v>154</v>
      </c>
      <c r="E8772" s="2">
        <v>0.83703703703703702</v>
      </c>
      <c r="F8772" s="2">
        <v>0.83750000000000002</v>
      </c>
      <c r="G8772" s="2"/>
      <c r="H8772" t="s">
        <v>110</v>
      </c>
    </row>
    <row r="8773" spans="1:8" x14ac:dyDescent="0.35">
      <c r="A8773">
        <v>148270</v>
      </c>
      <c r="B8773">
        <v>0</v>
      </c>
      <c r="C8773">
        <v>7</v>
      </c>
      <c r="D8773" t="s">
        <v>153</v>
      </c>
      <c r="E8773" s="2">
        <v>0.83888888888888891</v>
      </c>
      <c r="F8773" s="2">
        <v>0.8393518518518519</v>
      </c>
      <c r="G8773" s="2"/>
      <c r="H8773" t="s">
        <v>110</v>
      </c>
    </row>
    <row r="8774" spans="1:8" x14ac:dyDescent="0.35">
      <c r="A8774">
        <v>148270</v>
      </c>
      <c r="B8774">
        <v>0</v>
      </c>
      <c r="C8774">
        <v>7</v>
      </c>
      <c r="D8774" t="s">
        <v>126</v>
      </c>
      <c r="E8774" s="2">
        <v>0.84120370370370368</v>
      </c>
      <c r="F8774" s="2">
        <v>0.84259259259259256</v>
      </c>
      <c r="G8774" s="2"/>
      <c r="H8774" t="s">
        <v>110</v>
      </c>
    </row>
    <row r="8775" spans="1:8" x14ac:dyDescent="0.35">
      <c r="A8775">
        <v>148270</v>
      </c>
      <c r="B8775">
        <v>0</v>
      </c>
      <c r="C8775">
        <v>7</v>
      </c>
      <c r="D8775" t="s">
        <v>128</v>
      </c>
      <c r="E8775" s="2">
        <v>0.84409722222222228</v>
      </c>
      <c r="F8775" s="2">
        <v>0.84456018518518516</v>
      </c>
      <c r="G8775" s="2"/>
      <c r="H8775" t="s">
        <v>110</v>
      </c>
    </row>
    <row r="8776" spans="1:8" x14ac:dyDescent="0.35">
      <c r="A8776">
        <v>148270</v>
      </c>
      <c r="B8776">
        <v>0</v>
      </c>
      <c r="C8776">
        <v>7</v>
      </c>
      <c r="D8776" t="s">
        <v>45</v>
      </c>
      <c r="E8776" s="2">
        <v>0.84768518518518521</v>
      </c>
      <c r="F8776" s="2">
        <v>0.84849537037037037</v>
      </c>
      <c r="G8776" s="2"/>
      <c r="H8776" t="s">
        <v>110</v>
      </c>
    </row>
    <row r="8777" spans="1:8" x14ac:dyDescent="0.35">
      <c r="A8777">
        <v>148270</v>
      </c>
      <c r="B8777">
        <v>0</v>
      </c>
      <c r="C8777">
        <v>7</v>
      </c>
      <c r="D8777" t="s">
        <v>21</v>
      </c>
      <c r="E8777" s="2">
        <v>0.84988425925925926</v>
      </c>
      <c r="F8777" s="2">
        <v>0.85046296296296298</v>
      </c>
      <c r="G8777" s="2"/>
      <c r="H8777" t="s">
        <v>122</v>
      </c>
    </row>
    <row r="8778" spans="1:8" x14ac:dyDescent="0.35">
      <c r="A8778">
        <v>148270</v>
      </c>
      <c r="B8778">
        <v>0</v>
      </c>
      <c r="C8778">
        <v>7</v>
      </c>
      <c r="D8778" t="s">
        <v>123</v>
      </c>
      <c r="E8778" s="2">
        <v>0.85266203703703702</v>
      </c>
      <c r="F8778" s="2">
        <v>0.85324074074074074</v>
      </c>
      <c r="G8778" s="2"/>
      <c r="H8778">
        <v>2</v>
      </c>
    </row>
    <row r="8779" spans="1:8" x14ac:dyDescent="0.35">
      <c r="A8779">
        <v>148270</v>
      </c>
      <c r="B8779">
        <v>0</v>
      </c>
      <c r="C8779">
        <v>7</v>
      </c>
      <c r="D8779" t="s">
        <v>93</v>
      </c>
      <c r="E8779" s="2">
        <v>0.85509259259259263</v>
      </c>
      <c r="F8779" s="2">
        <v>0.85555555555555551</v>
      </c>
      <c r="G8779" s="2"/>
      <c r="H8779">
        <v>2</v>
      </c>
    </row>
    <row r="8780" spans="1:8" x14ac:dyDescent="0.35">
      <c r="A8780">
        <v>148270</v>
      </c>
      <c r="B8780">
        <v>0</v>
      </c>
      <c r="C8780">
        <v>7</v>
      </c>
      <c r="D8780" t="s">
        <v>9</v>
      </c>
      <c r="E8780" s="2">
        <v>0.85671296296296295</v>
      </c>
      <c r="F8780" s="2">
        <v>0.85717592592592595</v>
      </c>
      <c r="G8780" s="2"/>
      <c r="H8780">
        <v>2</v>
      </c>
    </row>
    <row r="8781" spans="1:8" x14ac:dyDescent="0.35">
      <c r="A8781">
        <v>148270</v>
      </c>
      <c r="B8781">
        <v>0</v>
      </c>
      <c r="C8781">
        <v>7</v>
      </c>
      <c r="D8781" t="s">
        <v>144</v>
      </c>
      <c r="E8781" s="2">
        <v>0.85833333333333328</v>
      </c>
      <c r="F8781" s="2">
        <v>0.85879629629629628</v>
      </c>
      <c r="G8781" s="2"/>
      <c r="H8781">
        <v>2</v>
      </c>
    </row>
    <row r="8782" spans="1:8" x14ac:dyDescent="0.35">
      <c r="A8782">
        <v>148270</v>
      </c>
      <c r="B8782">
        <v>0</v>
      </c>
      <c r="C8782">
        <v>7</v>
      </c>
      <c r="D8782" t="s">
        <v>59</v>
      </c>
      <c r="E8782" s="2">
        <v>0.859837962962963</v>
      </c>
      <c r="F8782" s="2">
        <v>0.86030092592592589</v>
      </c>
      <c r="G8782" s="2"/>
      <c r="H8782">
        <v>2</v>
      </c>
    </row>
    <row r="8783" spans="1:8" x14ac:dyDescent="0.35">
      <c r="A8783">
        <v>148270</v>
      </c>
      <c r="B8783">
        <v>0</v>
      </c>
      <c r="C8783">
        <v>7</v>
      </c>
      <c r="D8783" t="s">
        <v>90</v>
      </c>
      <c r="E8783" s="2">
        <v>0.86168981481481477</v>
      </c>
      <c r="F8783" s="2">
        <v>0.86238425925925921</v>
      </c>
      <c r="G8783" s="2"/>
      <c r="H8783">
        <v>2</v>
      </c>
    </row>
    <row r="8784" spans="1:8" x14ac:dyDescent="0.35">
      <c r="A8784">
        <v>148270</v>
      </c>
      <c r="B8784">
        <v>0</v>
      </c>
      <c r="C8784">
        <v>7</v>
      </c>
      <c r="D8784" t="s">
        <v>151</v>
      </c>
      <c r="E8784" s="2">
        <v>0.86365740740740737</v>
      </c>
      <c r="F8784" s="2">
        <v>0.86412037037037037</v>
      </c>
      <c r="G8784" s="2"/>
      <c r="H8784">
        <v>2</v>
      </c>
    </row>
    <row r="8785" spans="1:8" x14ac:dyDescent="0.35">
      <c r="A8785">
        <v>148270</v>
      </c>
      <c r="B8785">
        <v>0</v>
      </c>
      <c r="C8785">
        <v>7</v>
      </c>
      <c r="D8785" t="s">
        <v>150</v>
      </c>
      <c r="E8785" s="2">
        <v>0.86527777777777781</v>
      </c>
      <c r="F8785" s="2">
        <v>0.86597222222222225</v>
      </c>
      <c r="G8785" s="2"/>
      <c r="H8785">
        <v>2</v>
      </c>
    </row>
    <row r="8786" spans="1:8" x14ac:dyDescent="0.35">
      <c r="A8786">
        <v>148270</v>
      </c>
      <c r="B8786">
        <v>0</v>
      </c>
      <c r="C8786">
        <v>7</v>
      </c>
      <c r="D8786" t="s">
        <v>149</v>
      </c>
      <c r="E8786" s="2">
        <v>0.86724537037037042</v>
      </c>
      <c r="F8786" s="2">
        <v>0.86782407407407403</v>
      </c>
      <c r="G8786" s="2"/>
      <c r="H8786">
        <v>2</v>
      </c>
    </row>
    <row r="8787" spans="1:8" x14ac:dyDescent="0.35">
      <c r="A8787">
        <v>148270</v>
      </c>
      <c r="B8787">
        <v>0</v>
      </c>
      <c r="C8787">
        <v>7</v>
      </c>
      <c r="D8787" t="s">
        <v>148</v>
      </c>
      <c r="E8787" s="2">
        <v>0.86944444444444446</v>
      </c>
      <c r="F8787" s="2">
        <v>0.86990740740740746</v>
      </c>
      <c r="G8787" s="2"/>
      <c r="H8787">
        <v>2</v>
      </c>
    </row>
    <row r="8788" spans="1:8" x14ac:dyDescent="0.35">
      <c r="A8788">
        <v>148270</v>
      </c>
      <c r="B8788">
        <v>0</v>
      </c>
      <c r="C8788">
        <v>7</v>
      </c>
      <c r="D8788" t="s">
        <v>19</v>
      </c>
      <c r="E8788" s="2">
        <v>0.87280092592592595</v>
      </c>
      <c r="F8788" s="2">
        <v>0.87326388888888884</v>
      </c>
      <c r="G8788" s="2"/>
      <c r="H8788">
        <v>2</v>
      </c>
    </row>
    <row r="8789" spans="1:8" x14ac:dyDescent="0.35">
      <c r="A8789">
        <v>148270</v>
      </c>
      <c r="B8789">
        <v>0</v>
      </c>
      <c r="C8789">
        <v>7</v>
      </c>
      <c r="D8789" t="s">
        <v>146</v>
      </c>
      <c r="E8789" s="2">
        <v>0.87430555555555556</v>
      </c>
      <c r="F8789" s="2">
        <v>0.87476851851851856</v>
      </c>
      <c r="G8789" s="2"/>
      <c r="H8789" t="s">
        <v>159</v>
      </c>
    </row>
    <row r="8790" spans="1:8" x14ac:dyDescent="0.35">
      <c r="A8790">
        <v>148270</v>
      </c>
      <c r="B8790">
        <v>0</v>
      </c>
      <c r="C8790">
        <v>7</v>
      </c>
      <c r="D8790" t="s">
        <v>145</v>
      </c>
      <c r="E8790" s="2">
        <v>0.87615740740740744</v>
      </c>
      <c r="F8790" s="2">
        <v>0.87662037037037033</v>
      </c>
      <c r="G8790" s="2"/>
      <c r="H8790">
        <v>2</v>
      </c>
    </row>
    <row r="8791" spans="1:8" x14ac:dyDescent="0.35">
      <c r="A8791">
        <v>148270</v>
      </c>
      <c r="B8791">
        <v>0</v>
      </c>
      <c r="C8791">
        <v>7</v>
      </c>
      <c r="D8791" t="s">
        <v>23</v>
      </c>
      <c r="E8791" s="2">
        <v>0.87881944444444449</v>
      </c>
      <c r="H8791">
        <v>1</v>
      </c>
    </row>
    <row r="8792" spans="1:8" x14ac:dyDescent="0.35">
      <c r="A8792">
        <v>148876</v>
      </c>
      <c r="B8792">
        <v>0</v>
      </c>
      <c r="C8792">
        <v>7</v>
      </c>
      <c r="D8792" t="s">
        <v>8</v>
      </c>
      <c r="F8792" s="2">
        <v>0.83877314814814818</v>
      </c>
      <c r="G8792" s="2"/>
      <c r="H8792">
        <v>1</v>
      </c>
    </row>
    <row r="8793" spans="1:8" x14ac:dyDescent="0.35">
      <c r="A8793">
        <v>148876</v>
      </c>
      <c r="B8793">
        <v>0</v>
      </c>
      <c r="C8793">
        <v>7</v>
      </c>
      <c r="D8793" t="s">
        <v>102</v>
      </c>
      <c r="E8793" s="2">
        <v>0.8417824074074074</v>
      </c>
      <c r="F8793" s="2">
        <v>0.84224537037037039</v>
      </c>
      <c r="G8793" s="2"/>
      <c r="H8793">
        <v>2</v>
      </c>
    </row>
    <row r="8794" spans="1:8" x14ac:dyDescent="0.35">
      <c r="A8794">
        <v>148876</v>
      </c>
      <c r="B8794">
        <v>0</v>
      </c>
      <c r="C8794">
        <v>7</v>
      </c>
      <c r="D8794" t="s">
        <v>103</v>
      </c>
      <c r="E8794" s="2">
        <v>0.84525462962962961</v>
      </c>
      <c r="F8794" s="2">
        <v>0.8457175925925926</v>
      </c>
      <c r="G8794" s="2"/>
      <c r="H8794">
        <v>2</v>
      </c>
    </row>
    <row r="8795" spans="1:8" x14ac:dyDescent="0.35">
      <c r="A8795">
        <v>148876</v>
      </c>
      <c r="B8795">
        <v>0</v>
      </c>
      <c r="C8795">
        <v>7</v>
      </c>
      <c r="D8795" t="s">
        <v>104</v>
      </c>
      <c r="E8795" s="2">
        <v>0.84826388888888893</v>
      </c>
      <c r="F8795" s="2">
        <v>0.84872685185185182</v>
      </c>
      <c r="G8795" s="2"/>
      <c r="H8795">
        <v>2</v>
      </c>
    </row>
    <row r="8796" spans="1:8" x14ac:dyDescent="0.35">
      <c r="A8796">
        <v>148876</v>
      </c>
      <c r="B8796">
        <v>0</v>
      </c>
      <c r="C8796">
        <v>7</v>
      </c>
      <c r="D8796" t="s">
        <v>105</v>
      </c>
      <c r="E8796" s="2">
        <v>0.85069444444444442</v>
      </c>
      <c r="F8796" s="2">
        <v>0.85115740740740742</v>
      </c>
      <c r="G8796" s="2"/>
      <c r="H8796">
        <v>2</v>
      </c>
    </row>
    <row r="8797" spans="1:8" x14ac:dyDescent="0.35">
      <c r="A8797">
        <v>148876</v>
      </c>
      <c r="B8797">
        <v>0</v>
      </c>
      <c r="C8797">
        <v>7</v>
      </c>
      <c r="D8797" t="s">
        <v>106</v>
      </c>
      <c r="E8797" s="2">
        <v>0.85324074074074074</v>
      </c>
      <c r="F8797" s="2">
        <v>0.85370370370370374</v>
      </c>
      <c r="G8797" s="2"/>
      <c r="H8797">
        <v>2</v>
      </c>
    </row>
    <row r="8798" spans="1:8" x14ac:dyDescent="0.35">
      <c r="A8798">
        <v>148876</v>
      </c>
      <c r="B8798">
        <v>0</v>
      </c>
      <c r="C8798">
        <v>7</v>
      </c>
      <c r="D8798" t="s">
        <v>107</v>
      </c>
      <c r="E8798" s="2">
        <v>0.85532407407407407</v>
      </c>
      <c r="F8798" s="2">
        <v>0.85578703703703707</v>
      </c>
      <c r="G8798" s="2"/>
      <c r="H8798">
        <v>2</v>
      </c>
    </row>
    <row r="8799" spans="1:8" x14ac:dyDescent="0.35">
      <c r="A8799">
        <v>148876</v>
      </c>
      <c r="B8799">
        <v>0</v>
      </c>
      <c r="C8799">
        <v>7</v>
      </c>
      <c r="D8799" t="s">
        <v>108</v>
      </c>
      <c r="E8799" s="2">
        <v>0.85763888888888884</v>
      </c>
      <c r="F8799" s="2">
        <v>0.85810185185185184</v>
      </c>
      <c r="G8799" s="2"/>
      <c r="H8799">
        <v>2</v>
      </c>
    </row>
    <row r="8800" spans="1:8" x14ac:dyDescent="0.35">
      <c r="A8800">
        <v>148876</v>
      </c>
      <c r="B8800">
        <v>0</v>
      </c>
      <c r="C8800">
        <v>7</v>
      </c>
      <c r="D8800" t="s">
        <v>39</v>
      </c>
      <c r="E8800" s="2">
        <v>0.86111111111111116</v>
      </c>
      <c r="F8800" s="2">
        <v>0.86192129629629632</v>
      </c>
      <c r="G8800" s="2"/>
      <c r="H8800">
        <v>6</v>
      </c>
    </row>
    <row r="8801" spans="1:8" x14ac:dyDescent="0.35">
      <c r="A8801">
        <v>148876</v>
      </c>
      <c r="B8801">
        <v>0</v>
      </c>
      <c r="C8801">
        <v>7</v>
      </c>
      <c r="D8801" t="s">
        <v>109</v>
      </c>
      <c r="E8801" s="2">
        <v>0.86423611111111109</v>
      </c>
      <c r="F8801" s="2">
        <v>0.86469907407407409</v>
      </c>
      <c r="G8801" s="2"/>
      <c r="H8801" t="s">
        <v>110</v>
      </c>
    </row>
    <row r="8802" spans="1:8" x14ac:dyDescent="0.35">
      <c r="A8802">
        <v>148876</v>
      </c>
      <c r="B8802">
        <v>0</v>
      </c>
      <c r="C8802">
        <v>7</v>
      </c>
      <c r="D8802" t="s">
        <v>111</v>
      </c>
      <c r="E8802" s="2">
        <v>0.8662037037037037</v>
      </c>
      <c r="F8802" s="2">
        <v>0.8666666666666667</v>
      </c>
      <c r="G8802" s="2"/>
      <c r="H8802" t="s">
        <v>110</v>
      </c>
    </row>
    <row r="8803" spans="1:8" x14ac:dyDescent="0.35">
      <c r="A8803">
        <v>148876</v>
      </c>
      <c r="B8803">
        <v>0</v>
      </c>
      <c r="C8803">
        <v>7</v>
      </c>
      <c r="D8803" t="s">
        <v>112</v>
      </c>
      <c r="E8803" s="2">
        <v>0.86840277777777775</v>
      </c>
      <c r="F8803" s="2">
        <v>0.86898148148148147</v>
      </c>
      <c r="G8803" s="2"/>
      <c r="H8803" t="s">
        <v>110</v>
      </c>
    </row>
    <row r="8804" spans="1:8" x14ac:dyDescent="0.35">
      <c r="A8804">
        <v>148876</v>
      </c>
      <c r="B8804">
        <v>0</v>
      </c>
      <c r="C8804">
        <v>7</v>
      </c>
      <c r="D8804" t="s">
        <v>113</v>
      </c>
      <c r="E8804" s="2">
        <v>0.87025462962962963</v>
      </c>
      <c r="F8804" s="2">
        <v>0.87083333333333335</v>
      </c>
      <c r="G8804" s="2"/>
      <c r="H8804" t="s">
        <v>110</v>
      </c>
    </row>
    <row r="8805" spans="1:8" x14ac:dyDescent="0.35">
      <c r="A8805">
        <v>148876</v>
      </c>
      <c r="B8805">
        <v>0</v>
      </c>
      <c r="C8805">
        <v>7</v>
      </c>
      <c r="D8805" t="s">
        <v>24</v>
      </c>
      <c r="E8805" s="2">
        <v>0.8730324074074074</v>
      </c>
      <c r="F8805" s="2">
        <v>0.87442129629629628</v>
      </c>
      <c r="G8805" s="2"/>
      <c r="H8805" t="s">
        <v>110</v>
      </c>
    </row>
    <row r="8806" spans="1:8" x14ac:dyDescent="0.35">
      <c r="A8806">
        <v>148876</v>
      </c>
      <c r="B8806">
        <v>0</v>
      </c>
      <c r="C8806">
        <v>7</v>
      </c>
      <c r="D8806" t="s">
        <v>45</v>
      </c>
      <c r="E8806" s="2">
        <v>0.88194444444444442</v>
      </c>
      <c r="F8806" s="2">
        <v>0.88263888888888886</v>
      </c>
      <c r="G8806" s="2"/>
      <c r="H8806" t="s">
        <v>110</v>
      </c>
    </row>
    <row r="8807" spans="1:8" x14ac:dyDescent="0.35">
      <c r="A8807">
        <v>148876</v>
      </c>
      <c r="B8807">
        <v>0</v>
      </c>
      <c r="C8807">
        <v>7</v>
      </c>
      <c r="D8807" t="s">
        <v>21</v>
      </c>
      <c r="E8807" s="2">
        <v>0.88414351851851847</v>
      </c>
      <c r="F8807" s="2">
        <v>0.88472222222222219</v>
      </c>
      <c r="G8807" s="2"/>
      <c r="H8807" t="s">
        <v>122</v>
      </c>
    </row>
    <row r="8808" spans="1:8" x14ac:dyDescent="0.35">
      <c r="A8808">
        <v>148876</v>
      </c>
      <c r="B8808">
        <v>0</v>
      </c>
      <c r="C8808">
        <v>7</v>
      </c>
      <c r="D8808" t="s">
        <v>123</v>
      </c>
      <c r="E8808" s="2">
        <v>0.88692129629629635</v>
      </c>
      <c r="F8808" s="2">
        <v>0.88749999999999996</v>
      </c>
      <c r="G8808" s="2"/>
      <c r="H8808">
        <v>2</v>
      </c>
    </row>
    <row r="8809" spans="1:8" x14ac:dyDescent="0.35">
      <c r="A8809">
        <v>148876</v>
      </c>
      <c r="B8809">
        <v>0</v>
      </c>
      <c r="C8809">
        <v>7</v>
      </c>
      <c r="D8809" t="s">
        <v>93</v>
      </c>
      <c r="E8809" s="2">
        <v>0.88969907407407411</v>
      </c>
      <c r="H8809">
        <v>1</v>
      </c>
    </row>
    <row r="8810" spans="1:8" x14ac:dyDescent="0.35">
      <c r="A8810">
        <v>148966</v>
      </c>
      <c r="B8810">
        <v>0</v>
      </c>
      <c r="C8810">
        <v>7</v>
      </c>
      <c r="D8810" t="s">
        <v>9</v>
      </c>
      <c r="F8810" s="2">
        <v>0.83900462962962963</v>
      </c>
      <c r="G8810" s="2"/>
      <c r="H8810">
        <v>1</v>
      </c>
    </row>
    <row r="8811" spans="1:8" x14ac:dyDescent="0.35">
      <c r="A8811">
        <v>148966</v>
      </c>
      <c r="B8811">
        <v>0</v>
      </c>
      <c r="C8811">
        <v>7</v>
      </c>
      <c r="D8811" t="s">
        <v>144</v>
      </c>
      <c r="E8811" s="2">
        <v>0.84004629629629635</v>
      </c>
      <c r="F8811" s="2">
        <v>0.84050925925925923</v>
      </c>
      <c r="G8811" s="2"/>
      <c r="H8811">
        <v>2</v>
      </c>
    </row>
    <row r="8812" spans="1:8" x14ac:dyDescent="0.35">
      <c r="A8812">
        <v>148966</v>
      </c>
      <c r="B8812">
        <v>0</v>
      </c>
      <c r="C8812">
        <v>7</v>
      </c>
      <c r="D8812" t="s">
        <v>59</v>
      </c>
      <c r="E8812" s="2">
        <v>0.84155092592592595</v>
      </c>
      <c r="F8812" s="2">
        <v>0.84201388888888884</v>
      </c>
      <c r="G8812" s="2"/>
      <c r="H8812">
        <v>2</v>
      </c>
    </row>
    <row r="8813" spans="1:8" x14ac:dyDescent="0.35">
      <c r="A8813">
        <v>148966</v>
      </c>
      <c r="B8813">
        <v>0</v>
      </c>
      <c r="C8813">
        <v>7</v>
      </c>
      <c r="D8813" t="s">
        <v>90</v>
      </c>
      <c r="E8813" s="2">
        <v>0.84340277777777772</v>
      </c>
      <c r="F8813" s="2">
        <v>0.84548611111111116</v>
      </c>
      <c r="G8813" s="2"/>
      <c r="H8813">
        <v>2</v>
      </c>
    </row>
    <row r="8814" spans="1:8" x14ac:dyDescent="0.35">
      <c r="A8814">
        <v>148966</v>
      </c>
      <c r="B8814">
        <v>0</v>
      </c>
      <c r="C8814">
        <v>7</v>
      </c>
      <c r="D8814" t="s">
        <v>151</v>
      </c>
      <c r="E8814" s="2">
        <v>0.84699074074074077</v>
      </c>
      <c r="F8814" s="2">
        <v>0.84745370370370365</v>
      </c>
      <c r="G8814" s="2"/>
      <c r="H8814">
        <v>2</v>
      </c>
    </row>
    <row r="8815" spans="1:8" x14ac:dyDescent="0.35">
      <c r="A8815">
        <v>148966</v>
      </c>
      <c r="B8815">
        <v>0</v>
      </c>
      <c r="C8815">
        <v>7</v>
      </c>
      <c r="D8815" t="s">
        <v>150</v>
      </c>
      <c r="E8815" s="2">
        <v>0.84884259259259254</v>
      </c>
      <c r="F8815" s="2">
        <v>0.84953703703703709</v>
      </c>
      <c r="G8815" s="2"/>
      <c r="H8815">
        <v>2</v>
      </c>
    </row>
    <row r="8816" spans="1:8" x14ac:dyDescent="0.35">
      <c r="A8816">
        <v>148966</v>
      </c>
      <c r="B8816">
        <v>0</v>
      </c>
      <c r="C8816">
        <v>7</v>
      </c>
      <c r="D8816" t="s">
        <v>149</v>
      </c>
      <c r="E8816" s="2">
        <v>0.85115740740740742</v>
      </c>
      <c r="F8816" s="2">
        <v>0.85173611111111114</v>
      </c>
      <c r="G8816" s="2"/>
      <c r="H8816">
        <v>2</v>
      </c>
    </row>
    <row r="8817" spans="1:8" x14ac:dyDescent="0.35">
      <c r="A8817">
        <v>148966</v>
      </c>
      <c r="B8817">
        <v>0</v>
      </c>
      <c r="C8817">
        <v>7</v>
      </c>
      <c r="D8817" t="s">
        <v>148</v>
      </c>
      <c r="E8817" s="2">
        <v>0.85358796296296291</v>
      </c>
      <c r="F8817" s="2">
        <v>0.85405092592592591</v>
      </c>
      <c r="G8817" s="2"/>
      <c r="H8817">
        <v>2</v>
      </c>
    </row>
    <row r="8818" spans="1:8" x14ac:dyDescent="0.35">
      <c r="A8818">
        <v>148966</v>
      </c>
      <c r="B8818">
        <v>0</v>
      </c>
      <c r="C8818">
        <v>7</v>
      </c>
      <c r="D8818" t="s">
        <v>19</v>
      </c>
      <c r="E8818" s="2">
        <v>0.85752314814814812</v>
      </c>
      <c r="F8818" s="2">
        <v>0.85798611111111112</v>
      </c>
      <c r="G8818" s="2"/>
      <c r="H8818">
        <v>2</v>
      </c>
    </row>
    <row r="8819" spans="1:8" x14ac:dyDescent="0.35">
      <c r="A8819">
        <v>148966</v>
      </c>
      <c r="B8819">
        <v>0</v>
      </c>
      <c r="C8819">
        <v>7</v>
      </c>
      <c r="D8819" t="s">
        <v>146</v>
      </c>
      <c r="E8819" s="2">
        <v>0.85914351851851856</v>
      </c>
      <c r="F8819" s="2">
        <v>0.85960648148148144</v>
      </c>
      <c r="G8819" s="2"/>
      <c r="H8819" t="s">
        <v>159</v>
      </c>
    </row>
    <row r="8820" spans="1:8" x14ac:dyDescent="0.35">
      <c r="A8820">
        <v>148966</v>
      </c>
      <c r="B8820">
        <v>0</v>
      </c>
      <c r="C8820">
        <v>7</v>
      </c>
      <c r="D8820" t="s">
        <v>13</v>
      </c>
      <c r="E8820" s="2">
        <v>0.86226851851851849</v>
      </c>
      <c r="F8820" s="2">
        <v>0.86296296296296293</v>
      </c>
      <c r="G8820" s="2"/>
      <c r="H8820" t="s">
        <v>152</v>
      </c>
    </row>
    <row r="8821" spans="1:8" x14ac:dyDescent="0.35">
      <c r="A8821">
        <v>148966</v>
      </c>
      <c r="B8821">
        <v>1</v>
      </c>
      <c r="C8821">
        <v>7</v>
      </c>
      <c r="D8821" t="s">
        <v>160</v>
      </c>
      <c r="E8821" s="2">
        <v>0.86597222222222225</v>
      </c>
      <c r="F8821" s="2">
        <v>0.86643518518518514</v>
      </c>
      <c r="G8821" s="2"/>
      <c r="H8821" t="s">
        <v>152</v>
      </c>
    </row>
    <row r="8822" spans="1:8" x14ac:dyDescent="0.35">
      <c r="A8822">
        <v>148966</v>
      </c>
      <c r="B8822">
        <v>1</v>
      </c>
      <c r="C8822">
        <v>7</v>
      </c>
      <c r="D8822" t="s">
        <v>11</v>
      </c>
      <c r="E8822" s="2">
        <v>0.86898148148148147</v>
      </c>
      <c r="H8822" t="s">
        <v>152</v>
      </c>
    </row>
    <row r="8823" spans="1:8" x14ac:dyDescent="0.35">
      <c r="A8823">
        <v>148865</v>
      </c>
      <c r="B8823">
        <v>0</v>
      </c>
      <c r="C8823">
        <v>7</v>
      </c>
      <c r="D8823" t="s">
        <v>93</v>
      </c>
      <c r="F8823" s="2">
        <v>0.83923611111111107</v>
      </c>
      <c r="G8823" s="2"/>
      <c r="H8823">
        <v>1</v>
      </c>
    </row>
    <row r="8824" spans="1:8" x14ac:dyDescent="0.35">
      <c r="A8824">
        <v>148865</v>
      </c>
      <c r="B8824">
        <v>0</v>
      </c>
      <c r="C8824">
        <v>7</v>
      </c>
      <c r="D8824" t="s">
        <v>123</v>
      </c>
      <c r="E8824" s="2">
        <v>0.84097222222222223</v>
      </c>
      <c r="F8824" s="2">
        <v>0.84155092592592595</v>
      </c>
      <c r="G8824" s="2"/>
      <c r="H8824">
        <v>1</v>
      </c>
    </row>
    <row r="8825" spans="1:8" x14ac:dyDescent="0.35">
      <c r="A8825">
        <v>148865</v>
      </c>
      <c r="B8825">
        <v>0</v>
      </c>
      <c r="C8825">
        <v>7</v>
      </c>
      <c r="D8825" t="s">
        <v>21</v>
      </c>
      <c r="E8825" s="2">
        <v>0.84363425925925928</v>
      </c>
      <c r="F8825" s="2">
        <v>0.844212962962963</v>
      </c>
      <c r="G8825" s="2"/>
      <c r="H8825" t="s">
        <v>114</v>
      </c>
    </row>
    <row r="8826" spans="1:8" x14ac:dyDescent="0.35">
      <c r="A8826">
        <v>148865</v>
      </c>
      <c r="B8826">
        <v>0</v>
      </c>
      <c r="C8826">
        <v>7</v>
      </c>
      <c r="D8826" t="s">
        <v>45</v>
      </c>
      <c r="E8826" s="2">
        <v>0.84606481481481477</v>
      </c>
      <c r="F8826" s="2">
        <v>0.84780092592592593</v>
      </c>
      <c r="G8826" s="2"/>
      <c r="H8826" t="s">
        <v>152</v>
      </c>
    </row>
    <row r="8827" spans="1:8" x14ac:dyDescent="0.35">
      <c r="A8827">
        <v>148865</v>
      </c>
      <c r="B8827">
        <v>0</v>
      </c>
      <c r="C8827">
        <v>7</v>
      </c>
      <c r="D8827" t="s">
        <v>24</v>
      </c>
      <c r="E8827" s="2">
        <v>0.85532407407407407</v>
      </c>
      <c r="F8827" s="2">
        <v>0.85601851851851851</v>
      </c>
      <c r="G8827" s="2"/>
      <c r="H8827" t="s">
        <v>152</v>
      </c>
    </row>
    <row r="8828" spans="1:8" x14ac:dyDescent="0.35">
      <c r="A8828">
        <v>148865</v>
      </c>
      <c r="B8828">
        <v>0</v>
      </c>
      <c r="C8828">
        <v>7</v>
      </c>
      <c r="D8828" t="s">
        <v>113</v>
      </c>
      <c r="E8828" s="2">
        <v>0.85798611111111112</v>
      </c>
      <c r="F8828" s="2">
        <v>0.85856481481481484</v>
      </c>
      <c r="G8828" s="2"/>
      <c r="H8828" t="s">
        <v>152</v>
      </c>
    </row>
    <row r="8829" spans="1:8" x14ac:dyDescent="0.35">
      <c r="A8829">
        <v>148865</v>
      </c>
      <c r="B8829">
        <v>0</v>
      </c>
      <c r="C8829">
        <v>7</v>
      </c>
      <c r="D8829" t="s">
        <v>112</v>
      </c>
      <c r="E8829" s="2">
        <v>0.85995370370370372</v>
      </c>
      <c r="F8829" s="2">
        <v>0.86053240740740744</v>
      </c>
      <c r="G8829" s="2"/>
      <c r="H8829" t="s">
        <v>152</v>
      </c>
    </row>
    <row r="8830" spans="1:8" x14ac:dyDescent="0.35">
      <c r="A8830">
        <v>148865</v>
      </c>
      <c r="B8830">
        <v>0</v>
      </c>
      <c r="C8830">
        <v>7</v>
      </c>
      <c r="D8830" t="s">
        <v>111</v>
      </c>
      <c r="E8830" s="2">
        <v>0.86215277777777777</v>
      </c>
      <c r="F8830" s="2">
        <v>0.86261574074074077</v>
      </c>
      <c r="G8830" s="2"/>
      <c r="H8830" t="s">
        <v>152</v>
      </c>
    </row>
    <row r="8831" spans="1:8" x14ac:dyDescent="0.35">
      <c r="A8831">
        <v>148865</v>
      </c>
      <c r="B8831">
        <v>0</v>
      </c>
      <c r="C8831">
        <v>7</v>
      </c>
      <c r="D8831" t="s">
        <v>109</v>
      </c>
      <c r="E8831" s="2">
        <v>0.86412037037037037</v>
      </c>
      <c r="F8831" s="2">
        <v>0.86458333333333337</v>
      </c>
      <c r="G8831" s="2"/>
      <c r="H8831" t="s">
        <v>152</v>
      </c>
    </row>
    <row r="8832" spans="1:8" x14ac:dyDescent="0.35">
      <c r="A8832">
        <v>148865</v>
      </c>
      <c r="B8832">
        <v>0</v>
      </c>
      <c r="C8832">
        <v>7</v>
      </c>
      <c r="D8832" t="s">
        <v>39</v>
      </c>
      <c r="E8832" s="2">
        <v>0.8666666666666667</v>
      </c>
      <c r="F8832" s="2">
        <v>0.86736111111111114</v>
      </c>
      <c r="G8832" s="2"/>
      <c r="H8832">
        <v>5</v>
      </c>
    </row>
    <row r="8833" spans="1:8" x14ac:dyDescent="0.35">
      <c r="A8833">
        <v>148865</v>
      </c>
      <c r="B8833">
        <v>0</v>
      </c>
      <c r="C8833">
        <v>7</v>
      </c>
      <c r="D8833" t="s">
        <v>108</v>
      </c>
      <c r="E8833" s="2">
        <v>0.86990740740740746</v>
      </c>
      <c r="F8833" s="2">
        <v>0.87037037037037035</v>
      </c>
      <c r="G8833" s="2"/>
      <c r="H8833">
        <v>1</v>
      </c>
    </row>
    <row r="8834" spans="1:8" x14ac:dyDescent="0.35">
      <c r="A8834">
        <v>148865</v>
      </c>
      <c r="B8834">
        <v>0</v>
      </c>
      <c r="C8834">
        <v>7</v>
      </c>
      <c r="D8834" t="s">
        <v>107</v>
      </c>
      <c r="E8834" s="2">
        <v>0.87199074074074079</v>
      </c>
      <c r="F8834" s="2">
        <v>0.87245370370370368</v>
      </c>
      <c r="G8834" s="2"/>
      <c r="H8834">
        <v>1</v>
      </c>
    </row>
    <row r="8835" spans="1:8" x14ac:dyDescent="0.35">
      <c r="A8835">
        <v>148865</v>
      </c>
      <c r="B8835">
        <v>0</v>
      </c>
      <c r="C8835">
        <v>7</v>
      </c>
      <c r="D8835" t="s">
        <v>106</v>
      </c>
      <c r="E8835" s="2">
        <v>0.87361111111111112</v>
      </c>
      <c r="F8835" s="2">
        <v>0.87407407407407411</v>
      </c>
      <c r="G8835" s="2"/>
      <c r="H8835">
        <v>1</v>
      </c>
    </row>
    <row r="8836" spans="1:8" x14ac:dyDescent="0.35">
      <c r="A8836">
        <v>148865</v>
      </c>
      <c r="B8836">
        <v>0</v>
      </c>
      <c r="C8836">
        <v>7</v>
      </c>
      <c r="D8836" t="s">
        <v>105</v>
      </c>
      <c r="E8836" s="2">
        <v>0.87581018518518516</v>
      </c>
      <c r="F8836" s="2">
        <v>0.87627314814814816</v>
      </c>
      <c r="G8836" s="2"/>
      <c r="H8836">
        <v>1</v>
      </c>
    </row>
    <row r="8837" spans="1:8" x14ac:dyDescent="0.35">
      <c r="A8837">
        <v>148865</v>
      </c>
      <c r="B8837">
        <v>0</v>
      </c>
      <c r="C8837">
        <v>7</v>
      </c>
      <c r="D8837" t="s">
        <v>104</v>
      </c>
      <c r="E8837" s="2">
        <v>0.87800925925925921</v>
      </c>
      <c r="F8837" s="2">
        <v>0.87847222222222221</v>
      </c>
      <c r="G8837" s="2"/>
      <c r="H8837">
        <v>1</v>
      </c>
    </row>
    <row r="8838" spans="1:8" x14ac:dyDescent="0.35">
      <c r="A8838">
        <v>148865</v>
      </c>
      <c r="B8838">
        <v>0</v>
      </c>
      <c r="C8838">
        <v>7</v>
      </c>
      <c r="D8838" t="s">
        <v>103</v>
      </c>
      <c r="E8838" s="2">
        <v>0.88078703703703709</v>
      </c>
      <c r="F8838" s="2">
        <v>0.88124999999999998</v>
      </c>
      <c r="G8838" s="2"/>
      <c r="H8838">
        <v>1</v>
      </c>
    </row>
    <row r="8839" spans="1:8" x14ac:dyDescent="0.35">
      <c r="A8839">
        <v>148865</v>
      </c>
      <c r="B8839">
        <v>0</v>
      </c>
      <c r="C8839">
        <v>7</v>
      </c>
      <c r="D8839" t="s">
        <v>102</v>
      </c>
      <c r="E8839" s="2">
        <v>0.88368055555555558</v>
      </c>
      <c r="F8839" s="2">
        <v>0.88414351851851847</v>
      </c>
      <c r="G8839" s="2"/>
      <c r="H8839">
        <v>1</v>
      </c>
    </row>
    <row r="8840" spans="1:8" x14ac:dyDescent="0.35">
      <c r="A8840">
        <v>148865</v>
      </c>
      <c r="B8840">
        <v>0</v>
      </c>
      <c r="C8840">
        <v>7</v>
      </c>
      <c r="D8840" t="s">
        <v>8</v>
      </c>
      <c r="E8840" s="2">
        <v>0.88761574074074079</v>
      </c>
      <c r="H8840" t="s">
        <v>110</v>
      </c>
    </row>
    <row r="8841" spans="1:8" x14ac:dyDescent="0.35">
      <c r="A8841">
        <v>147168</v>
      </c>
      <c r="B8841">
        <v>0</v>
      </c>
      <c r="C8841">
        <v>7</v>
      </c>
      <c r="D8841" t="s">
        <v>18</v>
      </c>
      <c r="F8841" s="2">
        <v>0.8393518518518519</v>
      </c>
      <c r="G8841" s="2"/>
      <c r="H8841" t="s">
        <v>124</v>
      </c>
    </row>
    <row r="8842" spans="1:8" x14ac:dyDescent="0.35">
      <c r="A8842">
        <v>147168</v>
      </c>
      <c r="B8842">
        <v>0</v>
      </c>
      <c r="C8842">
        <v>7</v>
      </c>
      <c r="D8842" t="s">
        <v>17</v>
      </c>
      <c r="E8842" s="2">
        <v>0.84166666666666667</v>
      </c>
      <c r="F8842" s="2">
        <v>0.84212962962962967</v>
      </c>
      <c r="G8842" s="2"/>
      <c r="H8842">
        <v>2</v>
      </c>
    </row>
    <row r="8843" spans="1:8" x14ac:dyDescent="0.35">
      <c r="A8843">
        <v>147168</v>
      </c>
      <c r="B8843">
        <v>0</v>
      </c>
      <c r="C8843">
        <v>7</v>
      </c>
      <c r="D8843" t="s">
        <v>125</v>
      </c>
      <c r="E8843" s="2">
        <v>0.84375</v>
      </c>
      <c r="F8843" s="2">
        <v>0.844212962962963</v>
      </c>
      <c r="G8843" s="2"/>
      <c r="H8843">
        <v>2</v>
      </c>
    </row>
    <row r="8844" spans="1:8" x14ac:dyDescent="0.35">
      <c r="A8844">
        <v>147168</v>
      </c>
      <c r="B8844">
        <v>0</v>
      </c>
      <c r="C8844">
        <v>7</v>
      </c>
      <c r="D8844" t="s">
        <v>126</v>
      </c>
      <c r="E8844" s="2">
        <v>0.84629629629629632</v>
      </c>
      <c r="F8844" s="2">
        <v>0.84699074074074077</v>
      </c>
      <c r="G8844" s="2"/>
      <c r="H8844" t="s">
        <v>127</v>
      </c>
    </row>
    <row r="8845" spans="1:8" x14ac:dyDescent="0.35">
      <c r="A8845">
        <v>147168</v>
      </c>
      <c r="B8845">
        <v>0</v>
      </c>
      <c r="C8845">
        <v>7</v>
      </c>
      <c r="D8845" t="s">
        <v>128</v>
      </c>
      <c r="E8845" s="2">
        <v>0.84849537037037037</v>
      </c>
      <c r="F8845" s="2">
        <v>0.84895833333333337</v>
      </c>
      <c r="G8845" s="2"/>
      <c r="H8845" t="s">
        <v>110</v>
      </c>
    </row>
    <row r="8846" spans="1:8" x14ac:dyDescent="0.35">
      <c r="A8846">
        <v>147168</v>
      </c>
      <c r="B8846">
        <v>0</v>
      </c>
      <c r="C8846">
        <v>7</v>
      </c>
      <c r="D8846" t="s">
        <v>129</v>
      </c>
      <c r="E8846" s="2">
        <v>0.85034722222222225</v>
      </c>
      <c r="F8846" s="2">
        <v>0.85081018518518514</v>
      </c>
      <c r="G8846" s="2"/>
      <c r="H8846" t="s">
        <v>110</v>
      </c>
    </row>
    <row r="8847" spans="1:8" x14ac:dyDescent="0.35">
      <c r="A8847">
        <v>147168</v>
      </c>
      <c r="B8847">
        <v>0</v>
      </c>
      <c r="C8847">
        <v>7</v>
      </c>
      <c r="D8847" t="s">
        <v>130</v>
      </c>
      <c r="E8847" s="2">
        <v>0.85219907407407403</v>
      </c>
      <c r="F8847" s="2">
        <v>0.85277777777777775</v>
      </c>
      <c r="G8847" s="2"/>
      <c r="H8847" t="s">
        <v>110</v>
      </c>
    </row>
    <row r="8848" spans="1:8" x14ac:dyDescent="0.35">
      <c r="A8848">
        <v>147168</v>
      </c>
      <c r="B8848">
        <v>0</v>
      </c>
      <c r="C8848">
        <v>7</v>
      </c>
      <c r="D8848" t="s">
        <v>45</v>
      </c>
      <c r="E8848" s="2">
        <v>0.85428240740740746</v>
      </c>
      <c r="F8848" s="2">
        <v>0.85520833333333335</v>
      </c>
      <c r="G8848" s="2"/>
      <c r="H8848" t="s">
        <v>110</v>
      </c>
    </row>
    <row r="8849" spans="1:8" x14ac:dyDescent="0.35">
      <c r="A8849">
        <v>147168</v>
      </c>
      <c r="B8849">
        <v>0</v>
      </c>
      <c r="C8849">
        <v>7</v>
      </c>
      <c r="D8849" t="s">
        <v>21</v>
      </c>
      <c r="E8849" s="2">
        <v>0.85706018518518523</v>
      </c>
      <c r="H8849" t="s">
        <v>114</v>
      </c>
    </row>
    <row r="8850" spans="1:8" x14ac:dyDescent="0.35">
      <c r="A8850">
        <v>145563</v>
      </c>
      <c r="B8850">
        <v>0</v>
      </c>
      <c r="C8850">
        <v>7</v>
      </c>
      <c r="D8850" t="s">
        <v>21</v>
      </c>
      <c r="F8850" s="2">
        <v>0.84027777777777779</v>
      </c>
      <c r="G8850" s="2"/>
      <c r="H8850" t="s">
        <v>114</v>
      </c>
    </row>
    <row r="8851" spans="1:8" x14ac:dyDescent="0.35">
      <c r="A8851">
        <v>145563</v>
      </c>
      <c r="B8851">
        <v>0</v>
      </c>
      <c r="C8851">
        <v>7</v>
      </c>
      <c r="D8851" t="s">
        <v>45</v>
      </c>
      <c r="E8851" s="2">
        <v>0.84236111111111112</v>
      </c>
      <c r="F8851" s="2">
        <v>0.84432870370370372</v>
      </c>
      <c r="G8851" s="2"/>
      <c r="H8851" t="s">
        <v>152</v>
      </c>
    </row>
    <row r="8852" spans="1:8" x14ac:dyDescent="0.35">
      <c r="A8852">
        <v>145563</v>
      </c>
      <c r="B8852">
        <v>0</v>
      </c>
      <c r="C8852">
        <v>7</v>
      </c>
      <c r="D8852" t="s">
        <v>130</v>
      </c>
      <c r="E8852" s="2">
        <v>0.84583333333333333</v>
      </c>
      <c r="F8852" s="2">
        <v>0.84641203703703705</v>
      </c>
      <c r="G8852" s="2"/>
      <c r="H8852" t="s">
        <v>152</v>
      </c>
    </row>
    <row r="8853" spans="1:8" x14ac:dyDescent="0.35">
      <c r="A8853">
        <v>145563</v>
      </c>
      <c r="B8853">
        <v>0</v>
      </c>
      <c r="C8853">
        <v>7</v>
      </c>
      <c r="D8853" t="s">
        <v>129</v>
      </c>
      <c r="E8853" s="2">
        <v>0.84780092592592593</v>
      </c>
      <c r="F8853" s="2">
        <v>0.84826388888888893</v>
      </c>
      <c r="G8853" s="2"/>
      <c r="H8853" t="s">
        <v>152</v>
      </c>
    </row>
    <row r="8854" spans="1:8" x14ac:dyDescent="0.35">
      <c r="A8854">
        <v>145563</v>
      </c>
      <c r="B8854">
        <v>0</v>
      </c>
      <c r="C8854">
        <v>7</v>
      </c>
      <c r="D8854" t="s">
        <v>128</v>
      </c>
      <c r="E8854" s="2">
        <v>0.84965277777777781</v>
      </c>
      <c r="F8854" s="2">
        <v>0.8501157407407407</v>
      </c>
      <c r="G8854" s="2"/>
      <c r="H8854" t="s">
        <v>152</v>
      </c>
    </row>
    <row r="8855" spans="1:8" x14ac:dyDescent="0.35">
      <c r="A8855">
        <v>145563</v>
      </c>
      <c r="B8855">
        <v>0</v>
      </c>
      <c r="C8855">
        <v>7</v>
      </c>
      <c r="D8855" t="s">
        <v>126</v>
      </c>
      <c r="E8855" s="2">
        <v>0.85162037037037042</v>
      </c>
      <c r="F8855" s="2">
        <v>0.85231481481481486</v>
      </c>
      <c r="G8855" s="2"/>
      <c r="H8855" t="s">
        <v>162</v>
      </c>
    </row>
    <row r="8856" spans="1:8" x14ac:dyDescent="0.35">
      <c r="A8856">
        <v>145563</v>
      </c>
      <c r="B8856">
        <v>0</v>
      </c>
      <c r="C8856">
        <v>7</v>
      </c>
      <c r="D8856" t="s">
        <v>125</v>
      </c>
      <c r="E8856" s="2">
        <v>0.85439814814814818</v>
      </c>
      <c r="F8856" s="2">
        <v>0.85486111111111107</v>
      </c>
      <c r="G8856" s="2"/>
      <c r="H8856">
        <v>1</v>
      </c>
    </row>
    <row r="8857" spans="1:8" x14ac:dyDescent="0.35">
      <c r="A8857">
        <v>145563</v>
      </c>
      <c r="B8857">
        <v>0</v>
      </c>
      <c r="C8857">
        <v>7</v>
      </c>
      <c r="D8857" t="s">
        <v>17</v>
      </c>
      <c r="E8857" s="2">
        <v>0.85613425925925923</v>
      </c>
      <c r="F8857" s="2">
        <v>0.85659722222222223</v>
      </c>
      <c r="G8857" s="2"/>
      <c r="H8857">
        <v>1</v>
      </c>
    </row>
    <row r="8858" spans="1:8" x14ac:dyDescent="0.35">
      <c r="A8858">
        <v>145563</v>
      </c>
      <c r="B8858">
        <v>0</v>
      </c>
      <c r="C8858">
        <v>7</v>
      </c>
      <c r="D8858" t="s">
        <v>18</v>
      </c>
      <c r="E8858" s="2">
        <v>0.85844907407407411</v>
      </c>
      <c r="F8858" s="2">
        <v>0.858912037037037</v>
      </c>
      <c r="G8858" s="2"/>
      <c r="H8858">
        <v>1</v>
      </c>
    </row>
    <row r="8859" spans="1:8" x14ac:dyDescent="0.35">
      <c r="A8859">
        <v>145563</v>
      </c>
      <c r="B8859">
        <v>0</v>
      </c>
      <c r="C8859">
        <v>7</v>
      </c>
      <c r="D8859" t="s">
        <v>163</v>
      </c>
      <c r="E8859" s="2">
        <v>0.86030092592592589</v>
      </c>
      <c r="F8859" s="2">
        <v>0.86076388888888888</v>
      </c>
      <c r="G8859" s="2"/>
      <c r="H8859">
        <v>1</v>
      </c>
    </row>
    <row r="8860" spans="1:8" x14ac:dyDescent="0.35">
      <c r="A8860">
        <v>145563</v>
      </c>
      <c r="B8860">
        <v>0</v>
      </c>
      <c r="C8860">
        <v>7</v>
      </c>
      <c r="D8860" t="s">
        <v>164</v>
      </c>
      <c r="E8860" s="2">
        <v>0.86319444444444449</v>
      </c>
      <c r="F8860" s="2">
        <v>0.86365740740740737</v>
      </c>
      <c r="G8860" s="2"/>
      <c r="H8860">
        <v>1</v>
      </c>
    </row>
    <row r="8861" spans="1:8" x14ac:dyDescent="0.35">
      <c r="A8861">
        <v>145563</v>
      </c>
      <c r="B8861">
        <v>0</v>
      </c>
      <c r="C8861">
        <v>7</v>
      </c>
      <c r="D8861" t="s">
        <v>165</v>
      </c>
      <c r="E8861" s="2">
        <v>0.86562499999999998</v>
      </c>
      <c r="F8861" s="2">
        <v>0.86608796296296298</v>
      </c>
      <c r="G8861" s="2"/>
      <c r="H8861">
        <v>1</v>
      </c>
    </row>
    <row r="8862" spans="1:8" x14ac:dyDescent="0.35">
      <c r="A8862">
        <v>145563</v>
      </c>
      <c r="B8862">
        <v>0</v>
      </c>
      <c r="C8862">
        <v>7</v>
      </c>
      <c r="D8862" t="s">
        <v>26</v>
      </c>
      <c r="E8862" s="2">
        <v>0.86840277777777775</v>
      </c>
      <c r="H8862">
        <v>2</v>
      </c>
    </row>
    <row r="8863" spans="1:8" x14ac:dyDescent="0.35">
      <c r="A8863">
        <v>145570</v>
      </c>
      <c r="B8863">
        <v>0</v>
      </c>
      <c r="C8863">
        <v>7</v>
      </c>
      <c r="D8863" t="s">
        <v>26</v>
      </c>
      <c r="F8863" s="2">
        <v>0.84027777777777779</v>
      </c>
      <c r="G8863" s="2"/>
      <c r="H8863">
        <v>2</v>
      </c>
    </row>
    <row r="8864" spans="1:8" x14ac:dyDescent="0.35">
      <c r="A8864">
        <v>145570</v>
      </c>
      <c r="B8864">
        <v>0</v>
      </c>
      <c r="C8864">
        <v>7</v>
      </c>
      <c r="D8864" t="s">
        <v>165</v>
      </c>
      <c r="E8864" s="2">
        <v>0.84201388888888884</v>
      </c>
      <c r="F8864" s="2">
        <v>0.84247685185185184</v>
      </c>
      <c r="G8864" s="2"/>
      <c r="H8864">
        <v>2</v>
      </c>
    </row>
    <row r="8865" spans="1:8" x14ac:dyDescent="0.35">
      <c r="A8865">
        <v>145570</v>
      </c>
      <c r="B8865">
        <v>0</v>
      </c>
      <c r="C8865">
        <v>7</v>
      </c>
      <c r="D8865" t="s">
        <v>164</v>
      </c>
      <c r="E8865" s="2">
        <v>0.84467592592592589</v>
      </c>
      <c r="F8865" s="2">
        <v>0.84513888888888888</v>
      </c>
      <c r="G8865" s="2"/>
      <c r="H8865">
        <v>2</v>
      </c>
    </row>
    <row r="8866" spans="1:8" x14ac:dyDescent="0.35">
      <c r="A8866">
        <v>145570</v>
      </c>
      <c r="B8866">
        <v>0</v>
      </c>
      <c r="C8866">
        <v>7</v>
      </c>
      <c r="D8866" t="s">
        <v>163</v>
      </c>
      <c r="E8866" s="2">
        <v>0.84733796296296293</v>
      </c>
      <c r="F8866" s="2">
        <v>0.84780092592592593</v>
      </c>
      <c r="G8866" s="2"/>
      <c r="H8866">
        <v>2</v>
      </c>
    </row>
    <row r="8867" spans="1:8" x14ac:dyDescent="0.35">
      <c r="A8867">
        <v>145570</v>
      </c>
      <c r="B8867">
        <v>0</v>
      </c>
      <c r="C8867">
        <v>7</v>
      </c>
      <c r="D8867" t="s">
        <v>18</v>
      </c>
      <c r="E8867" s="2">
        <v>0.84930555555555554</v>
      </c>
      <c r="F8867" s="2">
        <v>0.84976851851851853</v>
      </c>
      <c r="G8867" s="2"/>
      <c r="H8867">
        <v>2</v>
      </c>
    </row>
    <row r="8868" spans="1:8" x14ac:dyDescent="0.35">
      <c r="A8868">
        <v>145570</v>
      </c>
      <c r="B8868">
        <v>0</v>
      </c>
      <c r="C8868">
        <v>7</v>
      </c>
      <c r="D8868" t="s">
        <v>17</v>
      </c>
      <c r="E8868" s="2">
        <v>0.8520833333333333</v>
      </c>
      <c r="F8868" s="2">
        <v>0.8525462962962963</v>
      </c>
      <c r="G8868" s="2"/>
      <c r="H8868">
        <v>2</v>
      </c>
    </row>
    <row r="8869" spans="1:8" x14ac:dyDescent="0.35">
      <c r="A8869">
        <v>145570</v>
      </c>
      <c r="B8869">
        <v>0</v>
      </c>
      <c r="C8869">
        <v>7</v>
      </c>
      <c r="D8869" t="s">
        <v>125</v>
      </c>
      <c r="E8869" s="2">
        <v>0.85405092592592591</v>
      </c>
      <c r="F8869" s="2">
        <v>0.85451388888888891</v>
      </c>
      <c r="G8869" s="2"/>
      <c r="H8869">
        <v>2</v>
      </c>
    </row>
    <row r="8870" spans="1:8" x14ac:dyDescent="0.35">
      <c r="A8870">
        <v>145570</v>
      </c>
      <c r="B8870">
        <v>0</v>
      </c>
      <c r="C8870">
        <v>7</v>
      </c>
      <c r="D8870" t="s">
        <v>126</v>
      </c>
      <c r="E8870" s="2">
        <v>0.85671296296296295</v>
      </c>
      <c r="F8870" s="2">
        <v>0.8574074074074074</v>
      </c>
      <c r="G8870" s="2"/>
      <c r="H8870" t="s">
        <v>127</v>
      </c>
    </row>
    <row r="8871" spans="1:8" x14ac:dyDescent="0.35">
      <c r="A8871">
        <v>145570</v>
      </c>
      <c r="B8871">
        <v>0</v>
      </c>
      <c r="C8871">
        <v>7</v>
      </c>
      <c r="D8871" t="s">
        <v>128</v>
      </c>
      <c r="E8871" s="2">
        <v>0.858912037037037</v>
      </c>
      <c r="F8871" s="2">
        <v>0.859375</v>
      </c>
      <c r="G8871" s="2"/>
      <c r="H8871" t="s">
        <v>110</v>
      </c>
    </row>
    <row r="8872" spans="1:8" x14ac:dyDescent="0.35">
      <c r="A8872">
        <v>145570</v>
      </c>
      <c r="B8872">
        <v>0</v>
      </c>
      <c r="C8872">
        <v>7</v>
      </c>
      <c r="D8872" t="s">
        <v>129</v>
      </c>
      <c r="E8872" s="2">
        <v>0.86076388888888888</v>
      </c>
      <c r="F8872" s="2">
        <v>0.86122685185185188</v>
      </c>
      <c r="G8872" s="2"/>
      <c r="H8872" t="s">
        <v>110</v>
      </c>
    </row>
    <row r="8873" spans="1:8" x14ac:dyDescent="0.35">
      <c r="A8873">
        <v>145570</v>
      </c>
      <c r="B8873">
        <v>0</v>
      </c>
      <c r="C8873">
        <v>7</v>
      </c>
      <c r="D8873" t="s">
        <v>130</v>
      </c>
      <c r="E8873" s="2">
        <v>0.86261574074074077</v>
      </c>
      <c r="F8873" s="2">
        <v>0.86319444444444449</v>
      </c>
      <c r="G8873" s="2"/>
      <c r="H8873" t="s">
        <v>110</v>
      </c>
    </row>
    <row r="8874" spans="1:8" x14ac:dyDescent="0.35">
      <c r="A8874">
        <v>145570</v>
      </c>
      <c r="B8874">
        <v>0</v>
      </c>
      <c r="C8874">
        <v>7</v>
      </c>
      <c r="D8874" t="s">
        <v>45</v>
      </c>
      <c r="E8874" s="2">
        <v>0.86469907407407409</v>
      </c>
      <c r="F8874" s="2">
        <v>0.86562499999999998</v>
      </c>
      <c r="G8874" s="2"/>
      <c r="H8874" t="s">
        <v>110</v>
      </c>
    </row>
    <row r="8875" spans="1:8" x14ac:dyDescent="0.35">
      <c r="A8875">
        <v>145570</v>
      </c>
      <c r="B8875">
        <v>0</v>
      </c>
      <c r="C8875">
        <v>7</v>
      </c>
      <c r="D8875" t="s">
        <v>21</v>
      </c>
      <c r="E8875" s="2">
        <v>0.86747685185185186</v>
      </c>
      <c r="H8875" t="s">
        <v>114</v>
      </c>
    </row>
    <row r="8876" spans="1:8" x14ac:dyDescent="0.35">
      <c r="A8876">
        <v>147269</v>
      </c>
      <c r="B8876">
        <v>0</v>
      </c>
      <c r="C8876">
        <v>7</v>
      </c>
      <c r="D8876" t="s">
        <v>23</v>
      </c>
      <c r="F8876" s="2">
        <v>0.84050925925925923</v>
      </c>
      <c r="G8876" s="2"/>
      <c r="H8876">
        <v>1</v>
      </c>
    </row>
    <row r="8877" spans="1:8" x14ac:dyDescent="0.35">
      <c r="A8877">
        <v>147269</v>
      </c>
      <c r="B8877">
        <v>0</v>
      </c>
      <c r="C8877">
        <v>7</v>
      </c>
      <c r="D8877" t="s">
        <v>145</v>
      </c>
      <c r="E8877" s="2">
        <v>0.84282407407407411</v>
      </c>
      <c r="F8877" s="2">
        <v>0.843287037037037</v>
      </c>
      <c r="G8877" s="2"/>
      <c r="H8877">
        <v>1</v>
      </c>
    </row>
    <row r="8878" spans="1:8" x14ac:dyDescent="0.35">
      <c r="A8878">
        <v>147269</v>
      </c>
      <c r="B8878">
        <v>0</v>
      </c>
      <c r="C8878">
        <v>7</v>
      </c>
      <c r="D8878" t="s">
        <v>146</v>
      </c>
      <c r="E8878" s="2">
        <v>0.84467592592592589</v>
      </c>
      <c r="F8878" s="2">
        <v>0.84513888888888888</v>
      </c>
      <c r="G8878" s="2"/>
      <c r="H8878" t="s">
        <v>147</v>
      </c>
    </row>
    <row r="8879" spans="1:8" x14ac:dyDescent="0.35">
      <c r="A8879">
        <v>147269</v>
      </c>
      <c r="B8879">
        <v>0</v>
      </c>
      <c r="C8879">
        <v>7</v>
      </c>
      <c r="D8879" t="s">
        <v>19</v>
      </c>
      <c r="E8879" s="2">
        <v>0.84606481481481477</v>
      </c>
      <c r="F8879" s="2">
        <v>0.84652777777777777</v>
      </c>
      <c r="G8879" s="2"/>
      <c r="H8879">
        <v>1</v>
      </c>
    </row>
    <row r="8880" spans="1:8" x14ac:dyDescent="0.35">
      <c r="A8880">
        <v>147269</v>
      </c>
      <c r="B8880">
        <v>0</v>
      </c>
      <c r="C8880">
        <v>7</v>
      </c>
      <c r="D8880" t="s">
        <v>148</v>
      </c>
      <c r="E8880" s="2">
        <v>0.84930555555555554</v>
      </c>
      <c r="F8880" s="2">
        <v>0.84976851851851853</v>
      </c>
      <c r="G8880" s="2"/>
      <c r="H8880">
        <v>1</v>
      </c>
    </row>
    <row r="8881" spans="1:8" x14ac:dyDescent="0.35">
      <c r="A8881">
        <v>147269</v>
      </c>
      <c r="B8881">
        <v>0</v>
      </c>
      <c r="C8881">
        <v>7</v>
      </c>
      <c r="D8881" t="s">
        <v>149</v>
      </c>
      <c r="E8881" s="2">
        <v>0.85115740740740742</v>
      </c>
      <c r="F8881" s="2">
        <v>0.85173611111111114</v>
      </c>
      <c r="G8881" s="2"/>
      <c r="H8881">
        <v>1</v>
      </c>
    </row>
    <row r="8882" spans="1:8" x14ac:dyDescent="0.35">
      <c r="A8882">
        <v>147269</v>
      </c>
      <c r="B8882">
        <v>0</v>
      </c>
      <c r="C8882">
        <v>7</v>
      </c>
      <c r="D8882" t="s">
        <v>150</v>
      </c>
      <c r="E8882" s="2">
        <v>0.85312500000000002</v>
      </c>
      <c r="F8882" s="2">
        <v>0.85381944444444446</v>
      </c>
      <c r="G8882" s="2"/>
      <c r="H8882">
        <v>1</v>
      </c>
    </row>
    <row r="8883" spans="1:8" x14ac:dyDescent="0.35">
      <c r="A8883">
        <v>147269</v>
      </c>
      <c r="B8883">
        <v>0</v>
      </c>
      <c r="C8883">
        <v>7</v>
      </c>
      <c r="D8883" t="s">
        <v>151</v>
      </c>
      <c r="E8883" s="2">
        <v>0.8549768518518519</v>
      </c>
      <c r="F8883" s="2">
        <v>0.85543981481481479</v>
      </c>
      <c r="G8883" s="2"/>
      <c r="H8883">
        <v>1</v>
      </c>
    </row>
    <row r="8884" spans="1:8" x14ac:dyDescent="0.35">
      <c r="A8884">
        <v>147269</v>
      </c>
      <c r="B8884">
        <v>0</v>
      </c>
      <c r="C8884">
        <v>7</v>
      </c>
      <c r="D8884" t="s">
        <v>90</v>
      </c>
      <c r="E8884" s="2">
        <v>0.85659722222222223</v>
      </c>
      <c r="F8884" s="2">
        <v>0.85729166666666667</v>
      </c>
      <c r="G8884" s="2"/>
      <c r="H8884">
        <v>1</v>
      </c>
    </row>
    <row r="8885" spans="1:8" x14ac:dyDescent="0.35">
      <c r="A8885">
        <v>147269</v>
      </c>
      <c r="B8885">
        <v>0</v>
      </c>
      <c r="C8885">
        <v>7</v>
      </c>
      <c r="D8885" t="s">
        <v>59</v>
      </c>
      <c r="E8885" s="2">
        <v>0.85868055555555556</v>
      </c>
      <c r="F8885" s="2">
        <v>0.85914351851851856</v>
      </c>
      <c r="G8885" s="2"/>
      <c r="H8885">
        <v>1</v>
      </c>
    </row>
    <row r="8886" spans="1:8" x14ac:dyDescent="0.35">
      <c r="A8886">
        <v>147269</v>
      </c>
      <c r="B8886">
        <v>0</v>
      </c>
      <c r="C8886">
        <v>7</v>
      </c>
      <c r="D8886" t="s">
        <v>144</v>
      </c>
      <c r="E8886" s="2">
        <v>0.86030092592592589</v>
      </c>
      <c r="F8886" s="2">
        <v>0.86076388888888888</v>
      </c>
      <c r="G8886" s="2"/>
      <c r="H8886">
        <v>1</v>
      </c>
    </row>
    <row r="8887" spans="1:8" x14ac:dyDescent="0.35">
      <c r="A8887">
        <v>147269</v>
      </c>
      <c r="B8887">
        <v>0</v>
      </c>
      <c r="C8887">
        <v>7</v>
      </c>
      <c r="D8887" t="s">
        <v>9</v>
      </c>
      <c r="E8887" s="2">
        <v>0.86192129629629632</v>
      </c>
      <c r="F8887" s="2">
        <v>0.86238425925925921</v>
      </c>
      <c r="G8887" s="2"/>
      <c r="H8887">
        <v>1</v>
      </c>
    </row>
    <row r="8888" spans="1:8" x14ac:dyDescent="0.35">
      <c r="A8888">
        <v>147269</v>
      </c>
      <c r="B8888">
        <v>0</v>
      </c>
      <c r="C8888">
        <v>7</v>
      </c>
      <c r="D8888" t="s">
        <v>93</v>
      </c>
      <c r="E8888" s="2">
        <v>0.86354166666666665</v>
      </c>
      <c r="F8888" s="2">
        <v>0.86400462962962965</v>
      </c>
      <c r="G8888" s="2"/>
      <c r="H8888">
        <v>1</v>
      </c>
    </row>
    <row r="8889" spans="1:8" x14ac:dyDescent="0.35">
      <c r="A8889">
        <v>147269</v>
      </c>
      <c r="B8889">
        <v>0</v>
      </c>
      <c r="C8889">
        <v>7</v>
      </c>
      <c r="D8889" t="s">
        <v>123</v>
      </c>
      <c r="E8889" s="2">
        <v>0.86585648148148153</v>
      </c>
      <c r="F8889" s="2">
        <v>0.86643518518518514</v>
      </c>
      <c r="G8889" s="2"/>
      <c r="H8889">
        <v>1</v>
      </c>
    </row>
    <row r="8890" spans="1:8" x14ac:dyDescent="0.35">
      <c r="A8890">
        <v>147269</v>
      </c>
      <c r="B8890">
        <v>0</v>
      </c>
      <c r="C8890">
        <v>7</v>
      </c>
      <c r="D8890" t="s">
        <v>21</v>
      </c>
      <c r="E8890" s="2">
        <v>0.86851851851851847</v>
      </c>
      <c r="F8890" s="2">
        <v>0.86909722222222219</v>
      </c>
      <c r="G8890" s="2"/>
      <c r="H8890" t="s">
        <v>114</v>
      </c>
    </row>
    <row r="8891" spans="1:8" x14ac:dyDescent="0.35">
      <c r="A8891">
        <v>147269</v>
      </c>
      <c r="B8891">
        <v>0</v>
      </c>
      <c r="C8891">
        <v>7</v>
      </c>
      <c r="D8891" t="s">
        <v>45</v>
      </c>
      <c r="E8891" s="2">
        <v>0.87094907407407407</v>
      </c>
      <c r="F8891" s="2">
        <v>0.87187499999999996</v>
      </c>
      <c r="G8891" s="2"/>
      <c r="H8891" t="s">
        <v>152</v>
      </c>
    </row>
    <row r="8892" spans="1:8" x14ac:dyDescent="0.35">
      <c r="A8892">
        <v>147269</v>
      </c>
      <c r="B8892">
        <v>0</v>
      </c>
      <c r="C8892">
        <v>7</v>
      </c>
      <c r="D8892" t="s">
        <v>128</v>
      </c>
      <c r="E8892" s="2">
        <v>0.87523148148148144</v>
      </c>
      <c r="F8892" s="2">
        <v>0.87569444444444444</v>
      </c>
      <c r="G8892" s="2"/>
      <c r="H8892" t="s">
        <v>152</v>
      </c>
    </row>
    <row r="8893" spans="1:8" x14ac:dyDescent="0.35">
      <c r="A8893">
        <v>147269</v>
      </c>
      <c r="B8893">
        <v>0</v>
      </c>
      <c r="C8893">
        <v>7</v>
      </c>
      <c r="D8893" t="s">
        <v>126</v>
      </c>
      <c r="E8893" s="2">
        <v>0.8774305555555556</v>
      </c>
      <c r="F8893" s="2">
        <v>0.87881944444444449</v>
      </c>
      <c r="G8893" s="2"/>
      <c r="H8893" t="s">
        <v>152</v>
      </c>
    </row>
    <row r="8894" spans="1:8" x14ac:dyDescent="0.35">
      <c r="A8894">
        <v>147269</v>
      </c>
      <c r="B8894">
        <v>0</v>
      </c>
      <c r="C8894">
        <v>7</v>
      </c>
      <c r="D8894" t="s">
        <v>153</v>
      </c>
      <c r="E8894" s="2">
        <v>0.88090277777777781</v>
      </c>
      <c r="F8894" s="2">
        <v>0.8813657407407407</v>
      </c>
      <c r="G8894" s="2"/>
      <c r="H8894" t="s">
        <v>152</v>
      </c>
    </row>
    <row r="8895" spans="1:8" x14ac:dyDescent="0.35">
      <c r="A8895">
        <v>147269</v>
      </c>
      <c r="B8895">
        <v>0</v>
      </c>
      <c r="C8895">
        <v>7</v>
      </c>
      <c r="D8895" t="s">
        <v>154</v>
      </c>
      <c r="E8895" s="2">
        <v>0.88275462962962958</v>
      </c>
      <c r="F8895" s="2">
        <v>0.88321759259259258</v>
      </c>
      <c r="G8895" s="2"/>
      <c r="H8895" t="s">
        <v>152</v>
      </c>
    </row>
    <row r="8896" spans="1:8" x14ac:dyDescent="0.35">
      <c r="A8896">
        <v>147269</v>
      </c>
      <c r="B8896">
        <v>0</v>
      </c>
      <c r="C8896">
        <v>7</v>
      </c>
      <c r="D8896" t="s">
        <v>155</v>
      </c>
      <c r="E8896" s="2">
        <v>0.88472222222222219</v>
      </c>
      <c r="F8896" s="2">
        <v>0.88518518518518519</v>
      </c>
      <c r="G8896" s="2"/>
      <c r="H8896" t="s">
        <v>152</v>
      </c>
    </row>
    <row r="8897" spans="1:8" x14ac:dyDescent="0.35">
      <c r="A8897">
        <v>147269</v>
      </c>
      <c r="B8897">
        <v>0</v>
      </c>
      <c r="C8897">
        <v>7</v>
      </c>
      <c r="D8897" t="s">
        <v>24</v>
      </c>
      <c r="E8897" s="2">
        <v>0.88796296296296295</v>
      </c>
      <c r="H8897">
        <v>7</v>
      </c>
    </row>
    <row r="8898" spans="1:8" x14ac:dyDescent="0.35">
      <c r="A8898">
        <v>148166</v>
      </c>
      <c r="B8898">
        <v>0</v>
      </c>
      <c r="C8898">
        <v>7</v>
      </c>
      <c r="D8898" t="s">
        <v>9</v>
      </c>
      <c r="F8898" s="2">
        <v>0.84259259259259256</v>
      </c>
      <c r="G8898" s="2"/>
      <c r="H8898">
        <v>1</v>
      </c>
    </row>
    <row r="8899" spans="1:8" x14ac:dyDescent="0.35">
      <c r="A8899">
        <v>148166</v>
      </c>
      <c r="B8899">
        <v>0</v>
      </c>
      <c r="C8899">
        <v>7</v>
      </c>
      <c r="D8899" t="s">
        <v>144</v>
      </c>
      <c r="E8899" s="2">
        <v>0.84363425925925928</v>
      </c>
      <c r="F8899" s="2">
        <v>0.84409722222222228</v>
      </c>
      <c r="G8899" s="2"/>
      <c r="H8899">
        <v>2</v>
      </c>
    </row>
    <row r="8900" spans="1:8" x14ac:dyDescent="0.35">
      <c r="A8900">
        <v>148166</v>
      </c>
      <c r="B8900">
        <v>0</v>
      </c>
      <c r="C8900">
        <v>7</v>
      </c>
      <c r="D8900" t="s">
        <v>59</v>
      </c>
      <c r="E8900" s="2">
        <v>0.84513888888888888</v>
      </c>
      <c r="F8900" s="2">
        <v>0.84560185185185188</v>
      </c>
      <c r="G8900" s="2"/>
      <c r="H8900">
        <v>2</v>
      </c>
    </row>
    <row r="8901" spans="1:8" x14ac:dyDescent="0.35">
      <c r="A8901">
        <v>148166</v>
      </c>
      <c r="B8901">
        <v>0</v>
      </c>
      <c r="C8901">
        <v>7</v>
      </c>
      <c r="D8901" t="s">
        <v>143</v>
      </c>
      <c r="E8901" s="2">
        <v>0.84675925925925921</v>
      </c>
      <c r="F8901" s="2">
        <v>0.84745370370370365</v>
      </c>
      <c r="G8901" s="2"/>
      <c r="H8901">
        <v>2</v>
      </c>
    </row>
    <row r="8902" spans="1:8" x14ac:dyDescent="0.35">
      <c r="A8902">
        <v>148166</v>
      </c>
      <c r="B8902">
        <v>0</v>
      </c>
      <c r="C8902">
        <v>7</v>
      </c>
      <c r="D8902" t="s">
        <v>142</v>
      </c>
      <c r="E8902" s="2">
        <v>0.84826388888888893</v>
      </c>
      <c r="F8902" s="2">
        <v>0.84872685185185182</v>
      </c>
      <c r="G8902" s="2"/>
      <c r="H8902">
        <v>2</v>
      </c>
    </row>
    <row r="8903" spans="1:8" x14ac:dyDescent="0.35">
      <c r="A8903">
        <v>148166</v>
      </c>
      <c r="B8903">
        <v>0</v>
      </c>
      <c r="C8903">
        <v>7</v>
      </c>
      <c r="D8903" t="s">
        <v>46</v>
      </c>
      <c r="E8903" s="2">
        <v>0.85</v>
      </c>
      <c r="F8903" s="2">
        <v>0.85046296296296298</v>
      </c>
      <c r="G8903" s="2"/>
      <c r="H8903">
        <v>2</v>
      </c>
    </row>
    <row r="8904" spans="1:8" x14ac:dyDescent="0.35">
      <c r="A8904">
        <v>148166</v>
      </c>
      <c r="B8904">
        <v>0</v>
      </c>
      <c r="C8904">
        <v>7</v>
      </c>
      <c r="D8904" t="s">
        <v>141</v>
      </c>
      <c r="E8904" s="2">
        <v>0.85115740740740742</v>
      </c>
      <c r="F8904" s="2">
        <v>0.85162037037037042</v>
      </c>
      <c r="G8904" s="2"/>
      <c r="H8904">
        <v>2</v>
      </c>
    </row>
    <row r="8905" spans="1:8" x14ac:dyDescent="0.35">
      <c r="A8905">
        <v>148166</v>
      </c>
      <c r="B8905">
        <v>0</v>
      </c>
      <c r="C8905">
        <v>7</v>
      </c>
      <c r="D8905" t="s">
        <v>140</v>
      </c>
      <c r="E8905" s="2">
        <v>0.85335648148148147</v>
      </c>
      <c r="F8905" s="2">
        <v>0.85405092592592591</v>
      </c>
      <c r="G8905" s="2"/>
      <c r="H8905">
        <v>2</v>
      </c>
    </row>
    <row r="8906" spans="1:8" x14ac:dyDescent="0.35">
      <c r="A8906">
        <v>148166</v>
      </c>
      <c r="B8906">
        <v>0</v>
      </c>
      <c r="C8906">
        <v>7</v>
      </c>
      <c r="D8906" t="s">
        <v>95</v>
      </c>
      <c r="E8906" s="2">
        <v>0.85543981481481479</v>
      </c>
      <c r="F8906" s="2">
        <v>0.85601851851851851</v>
      </c>
      <c r="G8906" s="2"/>
      <c r="H8906">
        <v>2</v>
      </c>
    </row>
    <row r="8907" spans="1:8" x14ac:dyDescent="0.35">
      <c r="A8907">
        <v>148166</v>
      </c>
      <c r="B8907">
        <v>0</v>
      </c>
      <c r="C8907">
        <v>7</v>
      </c>
      <c r="D8907" t="s">
        <v>72</v>
      </c>
      <c r="E8907" s="2">
        <v>0.85775462962962967</v>
      </c>
      <c r="F8907" s="2">
        <v>0.85833333333333328</v>
      </c>
      <c r="G8907" s="2"/>
      <c r="H8907">
        <v>2</v>
      </c>
    </row>
    <row r="8908" spans="1:8" x14ac:dyDescent="0.35">
      <c r="A8908">
        <v>148166</v>
      </c>
      <c r="B8908">
        <v>0</v>
      </c>
      <c r="C8908">
        <v>7</v>
      </c>
      <c r="D8908" t="s">
        <v>139</v>
      </c>
      <c r="E8908" s="2">
        <v>0.85995370370370372</v>
      </c>
      <c r="F8908" s="2">
        <v>0.86064814814814816</v>
      </c>
      <c r="G8908" s="2"/>
      <c r="H8908">
        <v>2</v>
      </c>
    </row>
    <row r="8909" spans="1:8" x14ac:dyDescent="0.35">
      <c r="A8909">
        <v>148166</v>
      </c>
      <c r="B8909">
        <v>0</v>
      </c>
      <c r="C8909">
        <v>7</v>
      </c>
      <c r="D8909" t="s">
        <v>138</v>
      </c>
      <c r="E8909" s="2">
        <v>0.86273148148148149</v>
      </c>
      <c r="F8909" s="2">
        <v>0.86319444444444449</v>
      </c>
      <c r="G8909" s="2"/>
      <c r="H8909">
        <v>2</v>
      </c>
    </row>
    <row r="8910" spans="1:8" x14ac:dyDescent="0.35">
      <c r="A8910">
        <v>148166</v>
      </c>
      <c r="B8910">
        <v>0</v>
      </c>
      <c r="C8910">
        <v>7</v>
      </c>
      <c r="D8910" t="s">
        <v>137</v>
      </c>
      <c r="E8910" s="2">
        <v>0.86446759259259254</v>
      </c>
      <c r="F8910" s="2">
        <v>0.86493055555555554</v>
      </c>
      <c r="G8910" s="2"/>
      <c r="H8910">
        <v>2</v>
      </c>
    </row>
    <row r="8911" spans="1:8" x14ac:dyDescent="0.35">
      <c r="A8911">
        <v>148166</v>
      </c>
      <c r="B8911">
        <v>0</v>
      </c>
      <c r="C8911">
        <v>7</v>
      </c>
      <c r="D8911" t="s">
        <v>136</v>
      </c>
      <c r="E8911" s="2">
        <v>0.8666666666666667</v>
      </c>
      <c r="F8911" s="2">
        <v>0.86712962962962958</v>
      </c>
      <c r="G8911" s="2"/>
      <c r="H8911">
        <v>2</v>
      </c>
    </row>
    <row r="8912" spans="1:8" x14ac:dyDescent="0.35">
      <c r="A8912">
        <v>148166</v>
      </c>
      <c r="B8912">
        <v>0</v>
      </c>
      <c r="C8912">
        <v>7</v>
      </c>
      <c r="D8912" t="s">
        <v>135</v>
      </c>
      <c r="E8912" s="2">
        <v>0.8686342592592593</v>
      </c>
      <c r="F8912" s="2">
        <v>0.86909722222222219</v>
      </c>
      <c r="G8912" s="2"/>
      <c r="H8912">
        <v>2</v>
      </c>
    </row>
    <row r="8913" spans="1:8" x14ac:dyDescent="0.35">
      <c r="A8913">
        <v>148166</v>
      </c>
      <c r="B8913">
        <v>1</v>
      </c>
      <c r="C8913">
        <v>7</v>
      </c>
      <c r="D8913" t="s">
        <v>38</v>
      </c>
      <c r="E8913" s="2">
        <v>0.87129629629629635</v>
      </c>
      <c r="F8913" s="2">
        <v>0.87199074074074079</v>
      </c>
      <c r="G8913" s="2"/>
      <c r="H8913" t="s">
        <v>172</v>
      </c>
    </row>
    <row r="8914" spans="1:8" x14ac:dyDescent="0.35">
      <c r="A8914">
        <v>148166</v>
      </c>
      <c r="B8914">
        <v>1</v>
      </c>
      <c r="C8914">
        <v>7</v>
      </c>
      <c r="D8914" t="s">
        <v>133</v>
      </c>
      <c r="E8914" s="2">
        <v>0.87326388888888884</v>
      </c>
      <c r="F8914" s="2">
        <v>0.87372685185185184</v>
      </c>
      <c r="G8914" s="2"/>
      <c r="H8914">
        <v>1</v>
      </c>
    </row>
    <row r="8915" spans="1:8" x14ac:dyDescent="0.35">
      <c r="A8915">
        <v>148166</v>
      </c>
      <c r="B8915">
        <v>1</v>
      </c>
      <c r="C8915">
        <v>7</v>
      </c>
      <c r="D8915" t="s">
        <v>132</v>
      </c>
      <c r="E8915" s="2">
        <v>0.87511574074074072</v>
      </c>
      <c r="F8915" s="2">
        <v>0.87557870370370372</v>
      </c>
      <c r="G8915" s="2"/>
      <c r="H8915">
        <v>1</v>
      </c>
    </row>
    <row r="8916" spans="1:8" x14ac:dyDescent="0.35">
      <c r="A8916">
        <v>148166</v>
      </c>
      <c r="B8916">
        <v>1</v>
      </c>
      <c r="C8916">
        <v>7</v>
      </c>
      <c r="D8916" t="s">
        <v>31</v>
      </c>
      <c r="E8916" s="2">
        <v>0.87812500000000004</v>
      </c>
      <c r="H8916" t="s">
        <v>131</v>
      </c>
    </row>
    <row r="8917" spans="1:8" x14ac:dyDescent="0.35">
      <c r="A8917">
        <v>147657</v>
      </c>
      <c r="B8917">
        <v>0</v>
      </c>
      <c r="C8917">
        <v>7</v>
      </c>
      <c r="D8917" t="s">
        <v>26</v>
      </c>
      <c r="F8917" s="2">
        <v>0.84375</v>
      </c>
      <c r="G8917" s="2"/>
      <c r="H8917">
        <v>1</v>
      </c>
    </row>
    <row r="8918" spans="1:8" x14ac:dyDescent="0.35">
      <c r="A8918">
        <v>147657</v>
      </c>
      <c r="B8918">
        <v>0</v>
      </c>
      <c r="C8918">
        <v>7</v>
      </c>
      <c r="D8918" t="s">
        <v>171</v>
      </c>
      <c r="E8918" s="2">
        <v>0.84606481481481477</v>
      </c>
      <c r="F8918" s="2">
        <v>0.84652777777777777</v>
      </c>
      <c r="G8918" s="2"/>
      <c r="H8918">
        <v>1</v>
      </c>
    </row>
    <row r="8919" spans="1:8" x14ac:dyDescent="0.35">
      <c r="A8919">
        <v>147657</v>
      </c>
      <c r="B8919">
        <v>0</v>
      </c>
      <c r="C8919">
        <v>7</v>
      </c>
      <c r="D8919" t="s">
        <v>170</v>
      </c>
      <c r="E8919" s="2">
        <v>0.84791666666666665</v>
      </c>
      <c r="F8919" s="2">
        <v>0.84837962962962965</v>
      </c>
      <c r="G8919" s="2"/>
      <c r="H8919">
        <v>1</v>
      </c>
    </row>
    <row r="8920" spans="1:8" x14ac:dyDescent="0.35">
      <c r="A8920">
        <v>147657</v>
      </c>
      <c r="B8920">
        <v>0</v>
      </c>
      <c r="C8920">
        <v>7</v>
      </c>
      <c r="D8920" t="s">
        <v>169</v>
      </c>
      <c r="E8920" s="2">
        <v>0.85</v>
      </c>
      <c r="F8920" s="2">
        <v>0.85046296296296298</v>
      </c>
      <c r="G8920" s="2"/>
      <c r="H8920">
        <v>1</v>
      </c>
    </row>
    <row r="8921" spans="1:8" x14ac:dyDescent="0.35">
      <c r="A8921">
        <v>147657</v>
      </c>
      <c r="B8921">
        <v>0</v>
      </c>
      <c r="C8921">
        <v>7</v>
      </c>
      <c r="D8921" t="s">
        <v>168</v>
      </c>
      <c r="E8921" s="2">
        <v>0.85219907407407403</v>
      </c>
      <c r="F8921" s="2">
        <v>0.85266203703703702</v>
      </c>
      <c r="G8921" s="2"/>
      <c r="H8921">
        <v>1</v>
      </c>
    </row>
    <row r="8922" spans="1:8" x14ac:dyDescent="0.35">
      <c r="A8922">
        <v>147657</v>
      </c>
      <c r="B8922">
        <v>0</v>
      </c>
      <c r="C8922">
        <v>7</v>
      </c>
      <c r="D8922" t="s">
        <v>167</v>
      </c>
      <c r="E8922" s="2">
        <v>0.85416666666666663</v>
      </c>
      <c r="F8922" s="2">
        <v>0.85462962962962963</v>
      </c>
      <c r="G8922" s="2"/>
      <c r="H8922">
        <v>1</v>
      </c>
    </row>
    <row r="8923" spans="1:8" x14ac:dyDescent="0.35">
      <c r="A8923">
        <v>147657</v>
      </c>
      <c r="B8923">
        <v>0</v>
      </c>
      <c r="C8923">
        <v>7</v>
      </c>
      <c r="D8923" t="s">
        <v>13</v>
      </c>
      <c r="E8923" s="2">
        <v>0.85798611111111112</v>
      </c>
      <c r="H8923" t="s">
        <v>166</v>
      </c>
    </row>
    <row r="8924" spans="1:8" x14ac:dyDescent="0.35">
      <c r="A8924">
        <v>148678</v>
      </c>
      <c r="B8924">
        <v>0</v>
      </c>
      <c r="C8924">
        <v>7</v>
      </c>
      <c r="D8924" t="s">
        <v>13</v>
      </c>
      <c r="F8924" s="2">
        <v>0.84375</v>
      </c>
      <c r="G8924" s="2"/>
      <c r="H8924" t="s">
        <v>166</v>
      </c>
    </row>
    <row r="8925" spans="1:8" x14ac:dyDescent="0.35">
      <c r="A8925">
        <v>148678</v>
      </c>
      <c r="B8925">
        <v>0</v>
      </c>
      <c r="C8925">
        <v>7</v>
      </c>
      <c r="D8925" t="s">
        <v>167</v>
      </c>
      <c r="E8925" s="2">
        <v>0.84699074074074077</v>
      </c>
      <c r="F8925" s="2">
        <v>0.84745370370370365</v>
      </c>
      <c r="G8925" s="2"/>
      <c r="H8925">
        <v>2</v>
      </c>
    </row>
    <row r="8926" spans="1:8" x14ac:dyDescent="0.35">
      <c r="A8926">
        <v>148678</v>
      </c>
      <c r="B8926">
        <v>0</v>
      </c>
      <c r="C8926">
        <v>7</v>
      </c>
      <c r="D8926" t="s">
        <v>168</v>
      </c>
      <c r="E8926" s="2">
        <v>0.84884259259259254</v>
      </c>
      <c r="F8926" s="2">
        <v>0.84930555555555554</v>
      </c>
      <c r="G8926" s="2"/>
      <c r="H8926">
        <v>2</v>
      </c>
    </row>
    <row r="8927" spans="1:8" x14ac:dyDescent="0.35">
      <c r="A8927">
        <v>148678</v>
      </c>
      <c r="B8927">
        <v>0</v>
      </c>
      <c r="C8927">
        <v>7</v>
      </c>
      <c r="D8927" t="s">
        <v>169</v>
      </c>
      <c r="E8927" s="2">
        <v>0.8510416666666667</v>
      </c>
      <c r="F8927" s="2">
        <v>0.85150462962962958</v>
      </c>
      <c r="G8927" s="2"/>
      <c r="H8927">
        <v>2</v>
      </c>
    </row>
    <row r="8928" spans="1:8" x14ac:dyDescent="0.35">
      <c r="A8928">
        <v>148678</v>
      </c>
      <c r="B8928">
        <v>0</v>
      </c>
      <c r="C8928">
        <v>7</v>
      </c>
      <c r="D8928" t="s">
        <v>170</v>
      </c>
      <c r="E8928" s="2">
        <v>0.8530092592592593</v>
      </c>
      <c r="F8928" s="2">
        <v>0.85347222222222219</v>
      </c>
      <c r="G8928" s="2"/>
      <c r="H8928">
        <v>2</v>
      </c>
    </row>
    <row r="8929" spans="1:8" x14ac:dyDescent="0.35">
      <c r="A8929">
        <v>148678</v>
      </c>
      <c r="B8929">
        <v>0</v>
      </c>
      <c r="C8929">
        <v>7</v>
      </c>
      <c r="D8929" t="s">
        <v>171</v>
      </c>
      <c r="E8929" s="2">
        <v>0.85474537037037035</v>
      </c>
      <c r="F8929" s="2">
        <v>0.85520833333333335</v>
      </c>
      <c r="G8929" s="2"/>
      <c r="H8929">
        <v>2</v>
      </c>
    </row>
    <row r="8930" spans="1:8" x14ac:dyDescent="0.35">
      <c r="A8930">
        <v>148678</v>
      </c>
      <c r="B8930">
        <v>0</v>
      </c>
      <c r="C8930">
        <v>7</v>
      </c>
      <c r="D8930" t="s">
        <v>26</v>
      </c>
      <c r="E8930" s="2">
        <v>0.85821759259259256</v>
      </c>
      <c r="H8930">
        <v>1</v>
      </c>
    </row>
    <row r="8931" spans="1:8" x14ac:dyDescent="0.35">
      <c r="A8931">
        <v>148165</v>
      </c>
      <c r="B8931">
        <v>0</v>
      </c>
      <c r="C8931">
        <v>7</v>
      </c>
      <c r="D8931" t="s">
        <v>21</v>
      </c>
      <c r="F8931" s="2">
        <v>0.85069444444444442</v>
      </c>
      <c r="G8931" s="2"/>
      <c r="H8931" t="s">
        <v>114</v>
      </c>
    </row>
    <row r="8932" spans="1:8" x14ac:dyDescent="0.35">
      <c r="A8932">
        <v>148165</v>
      </c>
      <c r="B8932">
        <v>0</v>
      </c>
      <c r="C8932">
        <v>7</v>
      </c>
      <c r="D8932" t="s">
        <v>45</v>
      </c>
      <c r="E8932" s="2">
        <v>0.85277777777777775</v>
      </c>
      <c r="F8932" s="2">
        <v>0.85474537037037035</v>
      </c>
      <c r="G8932" s="2"/>
      <c r="H8932" t="s">
        <v>152</v>
      </c>
    </row>
    <row r="8933" spans="1:8" x14ac:dyDescent="0.35">
      <c r="A8933">
        <v>148165</v>
      </c>
      <c r="B8933">
        <v>0</v>
      </c>
      <c r="C8933">
        <v>7</v>
      </c>
      <c r="D8933" t="s">
        <v>130</v>
      </c>
      <c r="E8933" s="2">
        <v>0.85636574074074079</v>
      </c>
      <c r="F8933" s="2">
        <v>0.8569444444444444</v>
      </c>
      <c r="G8933" s="2"/>
      <c r="H8933" t="s">
        <v>152</v>
      </c>
    </row>
    <row r="8934" spans="1:8" x14ac:dyDescent="0.35">
      <c r="A8934">
        <v>148165</v>
      </c>
      <c r="B8934">
        <v>0</v>
      </c>
      <c r="C8934">
        <v>7</v>
      </c>
      <c r="D8934" t="s">
        <v>129</v>
      </c>
      <c r="E8934" s="2">
        <v>0.85821759259259256</v>
      </c>
      <c r="F8934" s="2">
        <v>0.85868055555555556</v>
      </c>
      <c r="G8934" s="2"/>
      <c r="H8934" t="s">
        <v>152</v>
      </c>
    </row>
    <row r="8935" spans="1:8" x14ac:dyDescent="0.35">
      <c r="A8935">
        <v>148165</v>
      </c>
      <c r="B8935">
        <v>0</v>
      </c>
      <c r="C8935">
        <v>7</v>
      </c>
      <c r="D8935" t="s">
        <v>128</v>
      </c>
      <c r="E8935" s="2">
        <v>0.86018518518518516</v>
      </c>
      <c r="F8935" s="2">
        <v>0.86064814814814816</v>
      </c>
      <c r="G8935" s="2"/>
      <c r="H8935" t="s">
        <v>152</v>
      </c>
    </row>
    <row r="8936" spans="1:8" x14ac:dyDescent="0.35">
      <c r="A8936">
        <v>148165</v>
      </c>
      <c r="B8936">
        <v>0</v>
      </c>
      <c r="C8936">
        <v>7</v>
      </c>
      <c r="D8936" t="s">
        <v>126</v>
      </c>
      <c r="E8936" s="2">
        <v>0.86215277777777777</v>
      </c>
      <c r="F8936" s="2">
        <v>0.86284722222222221</v>
      </c>
      <c r="G8936" s="2"/>
      <c r="H8936" t="s">
        <v>162</v>
      </c>
    </row>
    <row r="8937" spans="1:8" x14ac:dyDescent="0.35">
      <c r="A8937">
        <v>148165</v>
      </c>
      <c r="B8937">
        <v>0</v>
      </c>
      <c r="C8937">
        <v>7</v>
      </c>
      <c r="D8937" t="s">
        <v>125</v>
      </c>
      <c r="E8937" s="2">
        <v>0.86458333333333337</v>
      </c>
      <c r="F8937" s="2">
        <v>0.86504629629629626</v>
      </c>
      <c r="G8937" s="2"/>
      <c r="H8937">
        <v>1</v>
      </c>
    </row>
    <row r="8938" spans="1:8" x14ac:dyDescent="0.35">
      <c r="A8938">
        <v>148165</v>
      </c>
      <c r="B8938">
        <v>0</v>
      </c>
      <c r="C8938">
        <v>7</v>
      </c>
      <c r="D8938" t="s">
        <v>17</v>
      </c>
      <c r="E8938" s="2">
        <v>0.86631944444444442</v>
      </c>
      <c r="F8938" s="2">
        <v>0.86678240740740742</v>
      </c>
      <c r="G8938" s="2"/>
      <c r="H8938">
        <v>1</v>
      </c>
    </row>
    <row r="8939" spans="1:8" x14ac:dyDescent="0.35">
      <c r="A8939">
        <v>148165</v>
      </c>
      <c r="B8939">
        <v>0</v>
      </c>
      <c r="C8939">
        <v>7</v>
      </c>
      <c r="D8939" t="s">
        <v>18</v>
      </c>
      <c r="E8939" s="2">
        <v>0.86956018518518519</v>
      </c>
      <c r="H8939" t="s">
        <v>124</v>
      </c>
    </row>
    <row r="8940" spans="1:8" x14ac:dyDescent="0.35">
      <c r="A8940">
        <v>147174</v>
      </c>
      <c r="B8940">
        <v>0</v>
      </c>
      <c r="C8940">
        <v>7</v>
      </c>
      <c r="D8940" t="s">
        <v>31</v>
      </c>
      <c r="F8940" s="2">
        <v>0.85069444444444442</v>
      </c>
      <c r="G8940" s="2"/>
      <c r="H8940" t="s">
        <v>131</v>
      </c>
    </row>
    <row r="8941" spans="1:8" x14ac:dyDescent="0.35">
      <c r="A8941">
        <v>147174</v>
      </c>
      <c r="B8941">
        <v>0</v>
      </c>
      <c r="C8941">
        <v>7</v>
      </c>
      <c r="D8941" t="s">
        <v>132</v>
      </c>
      <c r="E8941" s="2">
        <v>0.85289351851851847</v>
      </c>
      <c r="F8941" s="2">
        <v>0.85347222222222219</v>
      </c>
      <c r="G8941" s="2"/>
      <c r="H8941">
        <v>2</v>
      </c>
    </row>
    <row r="8942" spans="1:8" x14ac:dyDescent="0.35">
      <c r="A8942">
        <v>147174</v>
      </c>
      <c r="B8942">
        <v>0</v>
      </c>
      <c r="C8942">
        <v>7</v>
      </c>
      <c r="D8942" t="s">
        <v>133</v>
      </c>
      <c r="E8942" s="2">
        <v>0.85509259259259263</v>
      </c>
      <c r="F8942" s="2">
        <v>0.85555555555555551</v>
      </c>
      <c r="G8942" s="2"/>
      <c r="H8942">
        <v>2</v>
      </c>
    </row>
    <row r="8943" spans="1:8" x14ac:dyDescent="0.35">
      <c r="A8943">
        <v>147174</v>
      </c>
      <c r="B8943">
        <v>0</v>
      </c>
      <c r="C8943">
        <v>7</v>
      </c>
      <c r="D8943" t="s">
        <v>38</v>
      </c>
      <c r="E8943" s="2">
        <v>0.85682870370370368</v>
      </c>
      <c r="F8943" s="2">
        <v>0.85752314814814812</v>
      </c>
      <c r="G8943" s="2"/>
      <c r="H8943" t="s">
        <v>134</v>
      </c>
    </row>
    <row r="8944" spans="1:8" x14ac:dyDescent="0.35">
      <c r="A8944">
        <v>147174</v>
      </c>
      <c r="B8944">
        <v>1</v>
      </c>
      <c r="C8944">
        <v>7</v>
      </c>
      <c r="D8944" t="s">
        <v>135</v>
      </c>
      <c r="E8944" s="2">
        <v>0.85972222222222228</v>
      </c>
      <c r="F8944" s="2">
        <v>0.86018518518518516</v>
      </c>
      <c r="G8944" s="2"/>
      <c r="H8944">
        <v>1</v>
      </c>
    </row>
    <row r="8945" spans="1:8" x14ac:dyDescent="0.35">
      <c r="A8945">
        <v>147174</v>
      </c>
      <c r="B8945">
        <v>1</v>
      </c>
      <c r="C8945">
        <v>7</v>
      </c>
      <c r="D8945" t="s">
        <v>136</v>
      </c>
      <c r="E8945" s="2">
        <v>0.86157407407407405</v>
      </c>
      <c r="F8945" s="2">
        <v>0.86203703703703705</v>
      </c>
      <c r="G8945" s="2"/>
      <c r="H8945">
        <v>1</v>
      </c>
    </row>
    <row r="8946" spans="1:8" x14ac:dyDescent="0.35">
      <c r="A8946">
        <v>147174</v>
      </c>
      <c r="B8946">
        <v>1</v>
      </c>
      <c r="C8946">
        <v>7</v>
      </c>
      <c r="D8946" t="s">
        <v>137</v>
      </c>
      <c r="E8946" s="2">
        <v>0.8637731481481481</v>
      </c>
      <c r="F8946" s="2">
        <v>0.86423611111111109</v>
      </c>
      <c r="G8946" s="2"/>
      <c r="H8946">
        <v>1</v>
      </c>
    </row>
    <row r="8947" spans="1:8" x14ac:dyDescent="0.35">
      <c r="A8947">
        <v>147174</v>
      </c>
      <c r="B8947">
        <v>1</v>
      </c>
      <c r="C8947">
        <v>7</v>
      </c>
      <c r="D8947" t="s">
        <v>138</v>
      </c>
      <c r="E8947" s="2">
        <v>0.86550925925925926</v>
      </c>
      <c r="F8947" s="2">
        <v>0.86597222222222225</v>
      </c>
      <c r="G8947" s="2"/>
      <c r="H8947">
        <v>1</v>
      </c>
    </row>
    <row r="8948" spans="1:8" x14ac:dyDescent="0.35">
      <c r="A8948">
        <v>147174</v>
      </c>
      <c r="B8948">
        <v>1</v>
      </c>
      <c r="C8948">
        <v>7</v>
      </c>
      <c r="D8948" t="s">
        <v>139</v>
      </c>
      <c r="E8948" s="2">
        <v>0.86805555555555558</v>
      </c>
      <c r="F8948" s="2">
        <v>0.86875000000000002</v>
      </c>
      <c r="G8948" s="2"/>
      <c r="H8948">
        <v>1</v>
      </c>
    </row>
    <row r="8949" spans="1:8" x14ac:dyDescent="0.35">
      <c r="A8949">
        <v>147174</v>
      </c>
      <c r="B8949">
        <v>1</v>
      </c>
      <c r="C8949">
        <v>7</v>
      </c>
      <c r="D8949" t="s">
        <v>72</v>
      </c>
      <c r="E8949" s="2">
        <v>0.87037037037037035</v>
      </c>
      <c r="F8949" s="2">
        <v>0.87094907407407407</v>
      </c>
      <c r="G8949" s="2"/>
      <c r="H8949">
        <v>1</v>
      </c>
    </row>
    <row r="8950" spans="1:8" x14ac:dyDescent="0.35">
      <c r="A8950">
        <v>147174</v>
      </c>
      <c r="B8950">
        <v>1</v>
      </c>
      <c r="C8950">
        <v>7</v>
      </c>
      <c r="D8950" t="s">
        <v>95</v>
      </c>
      <c r="E8950" s="2">
        <v>0.87268518518518523</v>
      </c>
      <c r="F8950" s="2">
        <v>0.87326388888888884</v>
      </c>
      <c r="G8950" s="2"/>
      <c r="H8950">
        <v>1</v>
      </c>
    </row>
    <row r="8951" spans="1:8" x14ac:dyDescent="0.35">
      <c r="A8951">
        <v>147174</v>
      </c>
      <c r="B8951">
        <v>1</v>
      </c>
      <c r="C8951">
        <v>7</v>
      </c>
      <c r="D8951" t="s">
        <v>140</v>
      </c>
      <c r="E8951" s="2">
        <v>0.87465277777777772</v>
      </c>
      <c r="F8951" s="2">
        <v>0.87534722222222228</v>
      </c>
      <c r="G8951" s="2"/>
      <c r="H8951">
        <v>1</v>
      </c>
    </row>
    <row r="8952" spans="1:8" x14ac:dyDescent="0.35">
      <c r="A8952">
        <v>147174</v>
      </c>
      <c r="B8952">
        <v>1</v>
      </c>
      <c r="C8952">
        <v>7</v>
      </c>
      <c r="D8952" t="s">
        <v>141</v>
      </c>
      <c r="E8952" s="2">
        <v>0.8769675925925926</v>
      </c>
      <c r="F8952" s="2">
        <v>0.8774305555555556</v>
      </c>
      <c r="G8952" s="2"/>
      <c r="H8952">
        <v>1</v>
      </c>
    </row>
    <row r="8953" spans="1:8" x14ac:dyDescent="0.35">
      <c r="A8953">
        <v>147174</v>
      </c>
      <c r="B8953">
        <v>1</v>
      </c>
      <c r="C8953">
        <v>7</v>
      </c>
      <c r="D8953" t="s">
        <v>46</v>
      </c>
      <c r="E8953" s="2">
        <v>0.87824074074074077</v>
      </c>
      <c r="F8953" s="2">
        <v>0.87870370370370365</v>
      </c>
      <c r="G8953" s="2"/>
      <c r="H8953">
        <v>1</v>
      </c>
    </row>
    <row r="8954" spans="1:8" x14ac:dyDescent="0.35">
      <c r="A8954">
        <v>147174</v>
      </c>
      <c r="B8954">
        <v>1</v>
      </c>
      <c r="C8954">
        <v>7</v>
      </c>
      <c r="D8954" t="s">
        <v>142</v>
      </c>
      <c r="E8954" s="2">
        <v>0.87986111111111109</v>
      </c>
      <c r="F8954" s="2">
        <v>0.88032407407407409</v>
      </c>
      <c r="G8954" s="2"/>
      <c r="H8954">
        <v>1</v>
      </c>
    </row>
    <row r="8955" spans="1:8" x14ac:dyDescent="0.35">
      <c r="A8955">
        <v>147174</v>
      </c>
      <c r="B8955">
        <v>1</v>
      </c>
      <c r="C8955">
        <v>7</v>
      </c>
      <c r="D8955" t="s">
        <v>143</v>
      </c>
      <c r="E8955" s="2">
        <v>0.88113425925925926</v>
      </c>
      <c r="F8955" s="2">
        <v>0.8818287037037037</v>
      </c>
      <c r="G8955" s="2"/>
      <c r="H8955">
        <v>1</v>
      </c>
    </row>
    <row r="8956" spans="1:8" x14ac:dyDescent="0.35">
      <c r="A8956">
        <v>147174</v>
      </c>
      <c r="B8956">
        <v>1</v>
      </c>
      <c r="C8956">
        <v>7</v>
      </c>
      <c r="D8956" t="s">
        <v>59</v>
      </c>
      <c r="E8956" s="2">
        <v>0.88310185185185186</v>
      </c>
      <c r="F8956" s="2">
        <v>0.88356481481481486</v>
      </c>
      <c r="G8956" s="2"/>
      <c r="H8956">
        <v>1</v>
      </c>
    </row>
    <row r="8957" spans="1:8" x14ac:dyDescent="0.35">
      <c r="A8957">
        <v>147174</v>
      </c>
      <c r="B8957">
        <v>1</v>
      </c>
      <c r="C8957">
        <v>7</v>
      </c>
      <c r="D8957" t="s">
        <v>144</v>
      </c>
      <c r="E8957" s="2">
        <v>0.88460648148148147</v>
      </c>
      <c r="F8957" s="2">
        <v>0.88506944444444446</v>
      </c>
      <c r="G8957" s="2"/>
      <c r="H8957">
        <v>1</v>
      </c>
    </row>
    <row r="8958" spans="1:8" x14ac:dyDescent="0.35">
      <c r="A8958">
        <v>147174</v>
      </c>
      <c r="B8958">
        <v>1</v>
      </c>
      <c r="C8958">
        <v>7</v>
      </c>
      <c r="D8958" t="s">
        <v>9</v>
      </c>
      <c r="E8958" s="2">
        <v>0.88657407407407407</v>
      </c>
      <c r="H8958">
        <v>1</v>
      </c>
    </row>
    <row r="8959" spans="1:8" x14ac:dyDescent="0.35">
      <c r="A8959">
        <v>147271</v>
      </c>
      <c r="B8959">
        <v>0</v>
      </c>
      <c r="C8959">
        <v>7</v>
      </c>
      <c r="D8959" t="s">
        <v>23</v>
      </c>
      <c r="F8959" s="2">
        <v>0.85092592592592597</v>
      </c>
      <c r="G8959" s="2"/>
      <c r="H8959">
        <v>1</v>
      </c>
    </row>
    <row r="8960" spans="1:8" x14ac:dyDescent="0.35">
      <c r="A8960">
        <v>147271</v>
      </c>
      <c r="B8960">
        <v>0</v>
      </c>
      <c r="C8960">
        <v>7</v>
      </c>
      <c r="D8960" t="s">
        <v>145</v>
      </c>
      <c r="E8960" s="2">
        <v>0.85324074074074074</v>
      </c>
      <c r="F8960" s="2">
        <v>0.85370370370370374</v>
      </c>
      <c r="G8960" s="2"/>
      <c r="H8960">
        <v>1</v>
      </c>
    </row>
    <row r="8961" spans="1:8" x14ac:dyDescent="0.35">
      <c r="A8961">
        <v>147271</v>
      </c>
      <c r="B8961">
        <v>0</v>
      </c>
      <c r="C8961">
        <v>7</v>
      </c>
      <c r="D8961" t="s">
        <v>146</v>
      </c>
      <c r="E8961" s="2">
        <v>0.85509259259259263</v>
      </c>
      <c r="F8961" s="2">
        <v>0.85555555555555551</v>
      </c>
      <c r="G8961" s="2"/>
      <c r="H8961" t="s">
        <v>147</v>
      </c>
    </row>
    <row r="8962" spans="1:8" x14ac:dyDescent="0.35">
      <c r="A8962">
        <v>147271</v>
      </c>
      <c r="B8962">
        <v>0</v>
      </c>
      <c r="C8962">
        <v>7</v>
      </c>
      <c r="D8962" t="s">
        <v>19</v>
      </c>
      <c r="E8962" s="2">
        <v>0.85648148148148151</v>
      </c>
      <c r="F8962" s="2">
        <v>0.8569444444444444</v>
      </c>
      <c r="G8962" s="2"/>
      <c r="H8962">
        <v>1</v>
      </c>
    </row>
    <row r="8963" spans="1:8" x14ac:dyDescent="0.35">
      <c r="A8963">
        <v>147271</v>
      </c>
      <c r="B8963">
        <v>0</v>
      </c>
      <c r="C8963">
        <v>7</v>
      </c>
      <c r="D8963" t="s">
        <v>148</v>
      </c>
      <c r="E8963" s="2">
        <v>0.85972222222222228</v>
      </c>
      <c r="F8963" s="2">
        <v>0.86018518518518516</v>
      </c>
      <c r="G8963" s="2"/>
      <c r="H8963">
        <v>1</v>
      </c>
    </row>
    <row r="8964" spans="1:8" x14ac:dyDescent="0.35">
      <c r="A8964">
        <v>147271</v>
      </c>
      <c r="B8964">
        <v>0</v>
      </c>
      <c r="C8964">
        <v>7</v>
      </c>
      <c r="D8964" t="s">
        <v>149</v>
      </c>
      <c r="E8964" s="2">
        <v>0.86157407407407405</v>
      </c>
      <c r="F8964" s="2">
        <v>0.86215277777777777</v>
      </c>
      <c r="G8964" s="2"/>
      <c r="H8964">
        <v>1</v>
      </c>
    </row>
    <row r="8965" spans="1:8" x14ac:dyDescent="0.35">
      <c r="A8965">
        <v>147271</v>
      </c>
      <c r="B8965">
        <v>0</v>
      </c>
      <c r="C8965">
        <v>7</v>
      </c>
      <c r="D8965" t="s">
        <v>150</v>
      </c>
      <c r="E8965" s="2">
        <v>0.86354166666666665</v>
      </c>
      <c r="F8965" s="2">
        <v>0.86423611111111109</v>
      </c>
      <c r="G8965" s="2"/>
      <c r="H8965">
        <v>1</v>
      </c>
    </row>
    <row r="8966" spans="1:8" x14ac:dyDescent="0.35">
      <c r="A8966">
        <v>147271</v>
      </c>
      <c r="B8966">
        <v>0</v>
      </c>
      <c r="C8966">
        <v>7</v>
      </c>
      <c r="D8966" t="s">
        <v>151</v>
      </c>
      <c r="E8966" s="2">
        <v>0.86539351851851853</v>
      </c>
      <c r="F8966" s="2">
        <v>0.86585648148148153</v>
      </c>
      <c r="G8966" s="2"/>
      <c r="H8966">
        <v>1</v>
      </c>
    </row>
    <row r="8967" spans="1:8" x14ac:dyDescent="0.35">
      <c r="A8967">
        <v>147271</v>
      </c>
      <c r="B8967">
        <v>0</v>
      </c>
      <c r="C8967">
        <v>7</v>
      </c>
      <c r="D8967" t="s">
        <v>90</v>
      </c>
      <c r="E8967" s="2">
        <v>0.86701388888888886</v>
      </c>
      <c r="F8967" s="2">
        <v>0.8677083333333333</v>
      </c>
      <c r="G8967" s="2"/>
      <c r="H8967">
        <v>1</v>
      </c>
    </row>
    <row r="8968" spans="1:8" x14ac:dyDescent="0.35">
      <c r="A8968">
        <v>147271</v>
      </c>
      <c r="B8968">
        <v>0</v>
      </c>
      <c r="C8968">
        <v>7</v>
      </c>
      <c r="D8968" t="s">
        <v>59</v>
      </c>
      <c r="E8968" s="2">
        <v>0.86909722222222219</v>
      </c>
      <c r="F8968" s="2">
        <v>0.86956018518518519</v>
      </c>
      <c r="G8968" s="2"/>
      <c r="H8968">
        <v>1</v>
      </c>
    </row>
    <row r="8969" spans="1:8" x14ac:dyDescent="0.35">
      <c r="A8969">
        <v>147271</v>
      </c>
      <c r="B8969">
        <v>0</v>
      </c>
      <c r="C8969">
        <v>7</v>
      </c>
      <c r="D8969" t="s">
        <v>144</v>
      </c>
      <c r="E8969" s="2">
        <v>0.87071759259259263</v>
      </c>
      <c r="F8969" s="2">
        <v>0.87118055555555551</v>
      </c>
      <c r="G8969" s="2"/>
      <c r="H8969">
        <v>1</v>
      </c>
    </row>
    <row r="8970" spans="1:8" x14ac:dyDescent="0.35">
      <c r="A8970">
        <v>147271</v>
      </c>
      <c r="B8970">
        <v>0</v>
      </c>
      <c r="C8970">
        <v>7</v>
      </c>
      <c r="D8970" t="s">
        <v>9</v>
      </c>
      <c r="E8970" s="2">
        <v>0.87233796296296295</v>
      </c>
      <c r="F8970" s="2">
        <v>0.87280092592592595</v>
      </c>
      <c r="G8970" s="2"/>
      <c r="H8970">
        <v>1</v>
      </c>
    </row>
    <row r="8971" spans="1:8" x14ac:dyDescent="0.35">
      <c r="A8971">
        <v>147271</v>
      </c>
      <c r="B8971">
        <v>0</v>
      </c>
      <c r="C8971">
        <v>7</v>
      </c>
      <c r="D8971" t="s">
        <v>93</v>
      </c>
      <c r="E8971" s="2">
        <v>0.87395833333333328</v>
      </c>
      <c r="F8971" s="2">
        <v>0.87442129629629628</v>
      </c>
      <c r="G8971" s="2"/>
      <c r="H8971">
        <v>1</v>
      </c>
    </row>
    <row r="8972" spans="1:8" x14ac:dyDescent="0.35">
      <c r="A8972">
        <v>147271</v>
      </c>
      <c r="B8972">
        <v>0</v>
      </c>
      <c r="C8972">
        <v>7</v>
      </c>
      <c r="D8972" t="s">
        <v>123</v>
      </c>
      <c r="E8972" s="2">
        <v>0.87627314814814816</v>
      </c>
      <c r="F8972" s="2">
        <v>0.87685185185185188</v>
      </c>
      <c r="G8972" s="2"/>
      <c r="H8972">
        <v>1</v>
      </c>
    </row>
    <row r="8973" spans="1:8" x14ac:dyDescent="0.35">
      <c r="A8973">
        <v>147271</v>
      </c>
      <c r="B8973">
        <v>0</v>
      </c>
      <c r="C8973">
        <v>7</v>
      </c>
      <c r="D8973" t="s">
        <v>21</v>
      </c>
      <c r="E8973" s="2">
        <v>0.87893518518518521</v>
      </c>
      <c r="F8973" s="2">
        <v>0.87951388888888893</v>
      </c>
      <c r="G8973" s="2"/>
      <c r="H8973" t="s">
        <v>114</v>
      </c>
    </row>
    <row r="8974" spans="1:8" x14ac:dyDescent="0.35">
      <c r="A8974">
        <v>147271</v>
      </c>
      <c r="B8974">
        <v>0</v>
      </c>
      <c r="C8974">
        <v>7</v>
      </c>
      <c r="D8974" t="s">
        <v>45</v>
      </c>
      <c r="E8974" s="2">
        <v>0.8813657407407407</v>
      </c>
      <c r="F8974" s="2">
        <v>0.8822916666666667</v>
      </c>
      <c r="G8974" s="2"/>
      <c r="H8974" t="s">
        <v>152</v>
      </c>
    </row>
    <row r="8975" spans="1:8" x14ac:dyDescent="0.35">
      <c r="A8975">
        <v>147271</v>
      </c>
      <c r="B8975">
        <v>0</v>
      </c>
      <c r="C8975">
        <v>7</v>
      </c>
      <c r="D8975" t="s">
        <v>128</v>
      </c>
      <c r="E8975" s="2">
        <v>0.88564814814814818</v>
      </c>
      <c r="F8975" s="2">
        <v>0.88611111111111107</v>
      </c>
      <c r="G8975" s="2"/>
      <c r="H8975" t="s">
        <v>152</v>
      </c>
    </row>
    <row r="8976" spans="1:8" x14ac:dyDescent="0.35">
      <c r="A8976">
        <v>147271</v>
      </c>
      <c r="B8976">
        <v>0</v>
      </c>
      <c r="C8976">
        <v>7</v>
      </c>
      <c r="D8976" t="s">
        <v>126</v>
      </c>
      <c r="E8976" s="2">
        <v>0.88784722222222223</v>
      </c>
      <c r="F8976" s="2">
        <v>0.88923611111111112</v>
      </c>
      <c r="G8976" s="2"/>
      <c r="H8976" t="s">
        <v>152</v>
      </c>
    </row>
    <row r="8977" spans="1:8" x14ac:dyDescent="0.35">
      <c r="A8977">
        <v>147271</v>
      </c>
      <c r="B8977">
        <v>0</v>
      </c>
      <c r="C8977">
        <v>7</v>
      </c>
      <c r="D8977" t="s">
        <v>153</v>
      </c>
      <c r="E8977" s="2">
        <v>0.89131944444444444</v>
      </c>
      <c r="F8977" s="2">
        <v>0.89178240740740744</v>
      </c>
      <c r="G8977" s="2"/>
      <c r="H8977" t="s">
        <v>152</v>
      </c>
    </row>
    <row r="8978" spans="1:8" x14ac:dyDescent="0.35">
      <c r="A8978">
        <v>147271</v>
      </c>
      <c r="B8978">
        <v>0</v>
      </c>
      <c r="C8978">
        <v>7</v>
      </c>
      <c r="D8978" t="s">
        <v>154</v>
      </c>
      <c r="E8978" s="2">
        <v>0.89317129629629632</v>
      </c>
      <c r="F8978" s="2">
        <v>0.89363425925925921</v>
      </c>
      <c r="G8978" s="2"/>
      <c r="H8978" t="s">
        <v>152</v>
      </c>
    </row>
    <row r="8979" spans="1:8" x14ac:dyDescent="0.35">
      <c r="A8979">
        <v>147271</v>
      </c>
      <c r="B8979">
        <v>0</v>
      </c>
      <c r="C8979">
        <v>7</v>
      </c>
      <c r="D8979" t="s">
        <v>155</v>
      </c>
      <c r="E8979" s="2">
        <v>0.8950231481481481</v>
      </c>
      <c r="F8979" s="2">
        <v>0.89548611111111109</v>
      </c>
      <c r="G8979" s="2"/>
      <c r="H8979" t="s">
        <v>152</v>
      </c>
    </row>
    <row r="8980" spans="1:8" x14ac:dyDescent="0.35">
      <c r="A8980">
        <v>147271</v>
      </c>
      <c r="B8980">
        <v>0</v>
      </c>
      <c r="C8980">
        <v>7</v>
      </c>
      <c r="D8980" t="s">
        <v>24</v>
      </c>
      <c r="E8980" s="2">
        <v>0.89837962962962958</v>
      </c>
      <c r="H8980">
        <v>7</v>
      </c>
    </row>
    <row r="8981" spans="1:8" x14ac:dyDescent="0.35">
      <c r="A8981">
        <v>148568</v>
      </c>
      <c r="B8981">
        <v>0</v>
      </c>
      <c r="C8981">
        <v>7</v>
      </c>
      <c r="D8981" t="s">
        <v>9</v>
      </c>
      <c r="F8981" s="2">
        <v>0.8530092592592593</v>
      </c>
      <c r="G8981" s="2"/>
      <c r="H8981">
        <v>1</v>
      </c>
    </row>
    <row r="8982" spans="1:8" x14ac:dyDescent="0.35">
      <c r="A8982">
        <v>148568</v>
      </c>
      <c r="B8982">
        <v>0</v>
      </c>
      <c r="C8982">
        <v>7</v>
      </c>
      <c r="D8982" t="s">
        <v>144</v>
      </c>
      <c r="E8982" s="2">
        <v>0.85405092592592591</v>
      </c>
      <c r="F8982" s="2">
        <v>0.85451388888888891</v>
      </c>
      <c r="G8982" s="2"/>
      <c r="H8982">
        <v>2</v>
      </c>
    </row>
    <row r="8983" spans="1:8" x14ac:dyDescent="0.35">
      <c r="A8983">
        <v>148568</v>
      </c>
      <c r="B8983">
        <v>0</v>
      </c>
      <c r="C8983">
        <v>7</v>
      </c>
      <c r="D8983" t="s">
        <v>59</v>
      </c>
      <c r="E8983" s="2">
        <v>0.85555555555555551</v>
      </c>
      <c r="F8983" s="2">
        <v>0.85601851851851851</v>
      </c>
      <c r="G8983" s="2"/>
      <c r="H8983">
        <v>2</v>
      </c>
    </row>
    <row r="8984" spans="1:8" x14ac:dyDescent="0.35">
      <c r="A8984">
        <v>148568</v>
      </c>
      <c r="B8984">
        <v>0</v>
      </c>
      <c r="C8984">
        <v>7</v>
      </c>
      <c r="D8984" t="s">
        <v>143</v>
      </c>
      <c r="E8984" s="2">
        <v>0.85717592592592595</v>
      </c>
      <c r="F8984" s="2">
        <v>0.85787037037037039</v>
      </c>
      <c r="G8984" s="2"/>
      <c r="H8984">
        <v>2</v>
      </c>
    </row>
    <row r="8985" spans="1:8" x14ac:dyDescent="0.35">
      <c r="A8985">
        <v>148568</v>
      </c>
      <c r="B8985">
        <v>0</v>
      </c>
      <c r="C8985">
        <v>7</v>
      </c>
      <c r="D8985" t="s">
        <v>142</v>
      </c>
      <c r="E8985" s="2">
        <v>0.85868055555555556</v>
      </c>
      <c r="F8985" s="2">
        <v>0.85914351851851856</v>
      </c>
      <c r="G8985" s="2"/>
      <c r="H8985">
        <v>2</v>
      </c>
    </row>
    <row r="8986" spans="1:8" x14ac:dyDescent="0.35">
      <c r="A8986">
        <v>148568</v>
      </c>
      <c r="B8986">
        <v>0</v>
      </c>
      <c r="C8986">
        <v>7</v>
      </c>
      <c r="D8986" t="s">
        <v>46</v>
      </c>
      <c r="E8986" s="2">
        <v>0.86041666666666672</v>
      </c>
      <c r="F8986" s="2">
        <v>0.86087962962962961</v>
      </c>
      <c r="G8986" s="2"/>
      <c r="H8986">
        <v>2</v>
      </c>
    </row>
    <row r="8987" spans="1:8" x14ac:dyDescent="0.35">
      <c r="A8987">
        <v>148568</v>
      </c>
      <c r="B8987">
        <v>0</v>
      </c>
      <c r="C8987">
        <v>7</v>
      </c>
      <c r="D8987" t="s">
        <v>141</v>
      </c>
      <c r="E8987" s="2">
        <v>0.86157407407407405</v>
      </c>
      <c r="F8987" s="2">
        <v>0.86203703703703705</v>
      </c>
      <c r="G8987" s="2"/>
      <c r="H8987">
        <v>2</v>
      </c>
    </row>
    <row r="8988" spans="1:8" x14ac:dyDescent="0.35">
      <c r="A8988">
        <v>148568</v>
      </c>
      <c r="B8988">
        <v>0</v>
      </c>
      <c r="C8988">
        <v>7</v>
      </c>
      <c r="D8988" t="s">
        <v>140</v>
      </c>
      <c r="E8988" s="2">
        <v>0.8637731481481481</v>
      </c>
      <c r="F8988" s="2">
        <v>0.86446759259259254</v>
      </c>
      <c r="G8988" s="2"/>
      <c r="H8988">
        <v>2</v>
      </c>
    </row>
    <row r="8989" spans="1:8" x14ac:dyDescent="0.35">
      <c r="A8989">
        <v>148568</v>
      </c>
      <c r="B8989">
        <v>0</v>
      </c>
      <c r="C8989">
        <v>7</v>
      </c>
      <c r="D8989" t="s">
        <v>95</v>
      </c>
      <c r="E8989" s="2">
        <v>0.86585648148148153</v>
      </c>
      <c r="F8989" s="2">
        <v>0.86643518518518514</v>
      </c>
      <c r="G8989" s="2"/>
      <c r="H8989">
        <v>2</v>
      </c>
    </row>
    <row r="8990" spans="1:8" x14ac:dyDescent="0.35">
      <c r="A8990">
        <v>148568</v>
      </c>
      <c r="B8990">
        <v>0</v>
      </c>
      <c r="C8990">
        <v>7</v>
      </c>
      <c r="D8990" t="s">
        <v>72</v>
      </c>
      <c r="E8990" s="2">
        <v>0.8681712962962963</v>
      </c>
      <c r="F8990" s="2">
        <v>0.86875000000000002</v>
      </c>
      <c r="G8990" s="2"/>
      <c r="H8990">
        <v>2</v>
      </c>
    </row>
    <row r="8991" spans="1:8" x14ac:dyDescent="0.35">
      <c r="A8991">
        <v>148568</v>
      </c>
      <c r="B8991">
        <v>0</v>
      </c>
      <c r="C8991">
        <v>7</v>
      </c>
      <c r="D8991" t="s">
        <v>139</v>
      </c>
      <c r="E8991" s="2">
        <v>0.87037037037037035</v>
      </c>
      <c r="F8991" s="2">
        <v>0.87106481481481479</v>
      </c>
      <c r="G8991" s="2"/>
      <c r="H8991">
        <v>2</v>
      </c>
    </row>
    <row r="8992" spans="1:8" x14ac:dyDescent="0.35">
      <c r="A8992">
        <v>148568</v>
      </c>
      <c r="B8992">
        <v>0</v>
      </c>
      <c r="C8992">
        <v>7</v>
      </c>
      <c r="D8992" t="s">
        <v>138</v>
      </c>
      <c r="E8992" s="2">
        <v>0.87314814814814812</v>
      </c>
      <c r="F8992" s="2">
        <v>0.87361111111111112</v>
      </c>
      <c r="G8992" s="2"/>
      <c r="H8992">
        <v>2</v>
      </c>
    </row>
    <row r="8993" spans="1:8" x14ac:dyDescent="0.35">
      <c r="A8993">
        <v>148568</v>
      </c>
      <c r="B8993">
        <v>0</v>
      </c>
      <c r="C8993">
        <v>7</v>
      </c>
      <c r="D8993" t="s">
        <v>137</v>
      </c>
      <c r="E8993" s="2">
        <v>0.87488425925925928</v>
      </c>
      <c r="F8993" s="2">
        <v>0.87534722222222228</v>
      </c>
      <c r="G8993" s="2"/>
      <c r="H8993">
        <v>2</v>
      </c>
    </row>
    <row r="8994" spans="1:8" x14ac:dyDescent="0.35">
      <c r="A8994">
        <v>148568</v>
      </c>
      <c r="B8994">
        <v>0</v>
      </c>
      <c r="C8994">
        <v>7</v>
      </c>
      <c r="D8994" t="s">
        <v>136</v>
      </c>
      <c r="E8994" s="2">
        <v>0.87708333333333333</v>
      </c>
      <c r="F8994" s="2">
        <v>0.87754629629629632</v>
      </c>
      <c r="G8994" s="2"/>
      <c r="H8994">
        <v>2</v>
      </c>
    </row>
    <row r="8995" spans="1:8" x14ac:dyDescent="0.35">
      <c r="A8995">
        <v>148568</v>
      </c>
      <c r="B8995">
        <v>0</v>
      </c>
      <c r="C8995">
        <v>7</v>
      </c>
      <c r="D8995" t="s">
        <v>135</v>
      </c>
      <c r="E8995" s="2">
        <v>0.87905092592592593</v>
      </c>
      <c r="F8995" s="2">
        <v>0.87951388888888893</v>
      </c>
      <c r="G8995" s="2"/>
      <c r="H8995">
        <v>2</v>
      </c>
    </row>
    <row r="8996" spans="1:8" x14ac:dyDescent="0.35">
      <c r="A8996">
        <v>148568</v>
      </c>
      <c r="B8996">
        <v>1</v>
      </c>
      <c r="C8996">
        <v>7</v>
      </c>
      <c r="D8996" t="s">
        <v>38</v>
      </c>
      <c r="E8996" s="2">
        <v>0.88171296296296298</v>
      </c>
      <c r="F8996" s="2">
        <v>0.88240740740740742</v>
      </c>
      <c r="G8996" s="2"/>
      <c r="H8996" t="s">
        <v>172</v>
      </c>
    </row>
    <row r="8997" spans="1:8" x14ac:dyDescent="0.35">
      <c r="A8997">
        <v>148568</v>
      </c>
      <c r="B8997">
        <v>1</v>
      </c>
      <c r="C8997">
        <v>7</v>
      </c>
      <c r="D8997" t="s">
        <v>133</v>
      </c>
      <c r="E8997" s="2">
        <v>0.88368055555555558</v>
      </c>
      <c r="F8997" s="2">
        <v>0.88414351851851847</v>
      </c>
      <c r="G8997" s="2"/>
      <c r="H8997">
        <v>1</v>
      </c>
    </row>
    <row r="8998" spans="1:8" x14ac:dyDescent="0.35">
      <c r="A8998">
        <v>148568</v>
      </c>
      <c r="B8998">
        <v>1</v>
      </c>
      <c r="C8998">
        <v>7</v>
      </c>
      <c r="D8998" t="s">
        <v>132</v>
      </c>
      <c r="E8998" s="2">
        <v>0.88553240740740746</v>
      </c>
      <c r="F8998" s="2">
        <v>0.88599537037037035</v>
      </c>
      <c r="G8998" s="2"/>
      <c r="H8998">
        <v>1</v>
      </c>
    </row>
    <row r="8999" spans="1:8" x14ac:dyDescent="0.35">
      <c r="A8999">
        <v>148568</v>
      </c>
      <c r="B8999">
        <v>1</v>
      </c>
      <c r="C8999">
        <v>7</v>
      </c>
      <c r="D8999" t="s">
        <v>31</v>
      </c>
      <c r="E8999" s="2">
        <v>0.88807870370370368</v>
      </c>
      <c r="F8999" s="2">
        <v>0.88877314814814812</v>
      </c>
      <c r="G8999" s="2"/>
      <c r="H8999">
        <v>1</v>
      </c>
    </row>
    <row r="9000" spans="1:8" x14ac:dyDescent="0.35">
      <c r="A9000">
        <v>148568</v>
      </c>
      <c r="B9000">
        <v>1</v>
      </c>
      <c r="C9000">
        <v>7</v>
      </c>
      <c r="D9000" t="s">
        <v>158</v>
      </c>
      <c r="E9000" s="2">
        <v>0.890625</v>
      </c>
      <c r="F9000" s="2">
        <v>0.89120370370370372</v>
      </c>
      <c r="G9000" s="2"/>
      <c r="H9000">
        <v>1</v>
      </c>
    </row>
    <row r="9001" spans="1:8" x14ac:dyDescent="0.35">
      <c r="A9001">
        <v>148568</v>
      </c>
      <c r="B9001">
        <v>1</v>
      </c>
      <c r="C9001">
        <v>7</v>
      </c>
      <c r="D9001" t="s">
        <v>157</v>
      </c>
      <c r="E9001" s="2">
        <v>0.89293981481481477</v>
      </c>
      <c r="F9001" s="2">
        <v>0.89340277777777777</v>
      </c>
      <c r="G9001" s="2"/>
      <c r="H9001">
        <v>1</v>
      </c>
    </row>
    <row r="9002" spans="1:8" x14ac:dyDescent="0.35">
      <c r="A9002">
        <v>148568</v>
      </c>
      <c r="B9002">
        <v>1</v>
      </c>
      <c r="C9002">
        <v>7</v>
      </c>
      <c r="D9002" t="s">
        <v>156</v>
      </c>
      <c r="E9002" s="2">
        <v>0.89560185185185182</v>
      </c>
      <c r="F9002" s="2">
        <v>0.89606481481481481</v>
      </c>
      <c r="G9002" s="2"/>
      <c r="H9002">
        <v>1</v>
      </c>
    </row>
    <row r="9003" spans="1:8" x14ac:dyDescent="0.35">
      <c r="A9003">
        <v>148568</v>
      </c>
      <c r="B9003">
        <v>1</v>
      </c>
      <c r="C9003">
        <v>7</v>
      </c>
      <c r="D9003" t="s">
        <v>16</v>
      </c>
      <c r="E9003" s="2">
        <v>0.89756944444444442</v>
      </c>
      <c r="H9003">
        <v>1</v>
      </c>
    </row>
    <row r="9004" spans="1:8" x14ac:dyDescent="0.35">
      <c r="A9004">
        <v>147576</v>
      </c>
      <c r="B9004">
        <v>0</v>
      </c>
      <c r="C9004">
        <v>7</v>
      </c>
      <c r="D9004" t="s">
        <v>16</v>
      </c>
      <c r="F9004" s="2">
        <v>0.85335648148148147</v>
      </c>
      <c r="G9004" s="2"/>
      <c r="H9004">
        <v>1</v>
      </c>
    </row>
    <row r="9005" spans="1:8" x14ac:dyDescent="0.35">
      <c r="A9005">
        <v>147576</v>
      </c>
      <c r="B9005">
        <v>0</v>
      </c>
      <c r="C9005">
        <v>7</v>
      </c>
      <c r="D9005" t="s">
        <v>156</v>
      </c>
      <c r="E9005" s="2">
        <v>0.85428240740740746</v>
      </c>
      <c r="F9005" s="2">
        <v>0.85474537037037035</v>
      </c>
      <c r="G9005" s="2"/>
      <c r="H9005">
        <v>2</v>
      </c>
    </row>
    <row r="9006" spans="1:8" x14ac:dyDescent="0.35">
      <c r="A9006">
        <v>147576</v>
      </c>
      <c r="B9006">
        <v>0</v>
      </c>
      <c r="C9006">
        <v>7</v>
      </c>
      <c r="D9006" t="s">
        <v>157</v>
      </c>
      <c r="E9006" s="2">
        <v>0.85648148148148151</v>
      </c>
      <c r="F9006" s="2">
        <v>0.8569444444444444</v>
      </c>
      <c r="G9006" s="2"/>
      <c r="H9006">
        <v>2</v>
      </c>
    </row>
    <row r="9007" spans="1:8" x14ac:dyDescent="0.35">
      <c r="A9007">
        <v>147576</v>
      </c>
      <c r="B9007">
        <v>0</v>
      </c>
      <c r="C9007">
        <v>7</v>
      </c>
      <c r="D9007" t="s">
        <v>158</v>
      </c>
      <c r="E9007" s="2">
        <v>0.85868055555555556</v>
      </c>
      <c r="F9007" s="2">
        <v>0.85914351851851856</v>
      </c>
      <c r="G9007" s="2"/>
      <c r="H9007">
        <v>2</v>
      </c>
    </row>
    <row r="9008" spans="1:8" x14ac:dyDescent="0.35">
      <c r="A9008">
        <v>147576</v>
      </c>
      <c r="B9008">
        <v>0</v>
      </c>
      <c r="C9008">
        <v>7</v>
      </c>
      <c r="D9008" t="s">
        <v>31</v>
      </c>
      <c r="E9008" s="2">
        <v>0.86111111111111116</v>
      </c>
      <c r="F9008" s="2">
        <v>0.8618055555555556</v>
      </c>
      <c r="G9008" s="2"/>
      <c r="H9008">
        <v>2</v>
      </c>
    </row>
    <row r="9009" spans="1:8" x14ac:dyDescent="0.35">
      <c r="A9009">
        <v>147576</v>
      </c>
      <c r="B9009">
        <v>0</v>
      </c>
      <c r="C9009">
        <v>7</v>
      </c>
      <c r="D9009" t="s">
        <v>132</v>
      </c>
      <c r="E9009" s="2">
        <v>0.8637731481481481</v>
      </c>
      <c r="F9009" s="2">
        <v>0.86423611111111109</v>
      </c>
      <c r="G9009" s="2"/>
      <c r="H9009">
        <v>2</v>
      </c>
    </row>
    <row r="9010" spans="1:8" x14ac:dyDescent="0.35">
      <c r="A9010">
        <v>147576</v>
      </c>
      <c r="B9010">
        <v>0</v>
      </c>
      <c r="C9010">
        <v>7</v>
      </c>
      <c r="D9010" t="s">
        <v>133</v>
      </c>
      <c r="E9010" s="2">
        <v>0.8657407407407407</v>
      </c>
      <c r="F9010" s="2">
        <v>0.8662037037037037</v>
      </c>
      <c r="G9010" s="2"/>
      <c r="H9010">
        <v>2</v>
      </c>
    </row>
    <row r="9011" spans="1:8" x14ac:dyDescent="0.35">
      <c r="A9011">
        <v>147576</v>
      </c>
      <c r="B9011">
        <v>0</v>
      </c>
      <c r="C9011">
        <v>7</v>
      </c>
      <c r="D9011" t="s">
        <v>38</v>
      </c>
      <c r="E9011" s="2">
        <v>0.86747685185185186</v>
      </c>
      <c r="F9011" s="2">
        <v>0.8681712962962963</v>
      </c>
      <c r="G9011" s="2"/>
      <c r="H9011" t="s">
        <v>134</v>
      </c>
    </row>
    <row r="9012" spans="1:8" x14ac:dyDescent="0.35">
      <c r="A9012">
        <v>147576</v>
      </c>
      <c r="B9012">
        <v>1</v>
      </c>
      <c r="C9012">
        <v>7</v>
      </c>
      <c r="D9012" t="s">
        <v>135</v>
      </c>
      <c r="E9012" s="2">
        <v>0.87025462962962963</v>
      </c>
      <c r="F9012" s="2">
        <v>0.87071759259259263</v>
      </c>
      <c r="G9012" s="2"/>
      <c r="H9012">
        <v>1</v>
      </c>
    </row>
    <row r="9013" spans="1:8" x14ac:dyDescent="0.35">
      <c r="A9013">
        <v>147576</v>
      </c>
      <c r="B9013">
        <v>1</v>
      </c>
      <c r="C9013">
        <v>7</v>
      </c>
      <c r="D9013" t="s">
        <v>136</v>
      </c>
      <c r="E9013" s="2">
        <v>0.87210648148148151</v>
      </c>
      <c r="F9013" s="2">
        <v>0.8725694444444444</v>
      </c>
      <c r="G9013" s="2"/>
      <c r="H9013">
        <v>1</v>
      </c>
    </row>
    <row r="9014" spans="1:8" x14ac:dyDescent="0.35">
      <c r="A9014">
        <v>147576</v>
      </c>
      <c r="B9014">
        <v>1</v>
      </c>
      <c r="C9014">
        <v>7</v>
      </c>
      <c r="D9014" t="s">
        <v>137</v>
      </c>
      <c r="E9014" s="2">
        <v>0.87430555555555556</v>
      </c>
      <c r="F9014" s="2">
        <v>0.87476851851851856</v>
      </c>
      <c r="G9014" s="2"/>
      <c r="H9014">
        <v>1</v>
      </c>
    </row>
    <row r="9015" spans="1:8" x14ac:dyDescent="0.35">
      <c r="A9015">
        <v>147576</v>
      </c>
      <c r="B9015">
        <v>1</v>
      </c>
      <c r="C9015">
        <v>7</v>
      </c>
      <c r="D9015" t="s">
        <v>138</v>
      </c>
      <c r="E9015" s="2">
        <v>0.87592592592592589</v>
      </c>
      <c r="F9015" s="2">
        <v>0.87638888888888888</v>
      </c>
      <c r="G9015" s="2"/>
      <c r="H9015">
        <v>1</v>
      </c>
    </row>
    <row r="9016" spans="1:8" x14ac:dyDescent="0.35">
      <c r="A9016">
        <v>147576</v>
      </c>
      <c r="B9016">
        <v>1</v>
      </c>
      <c r="C9016">
        <v>7</v>
      </c>
      <c r="D9016" t="s">
        <v>139</v>
      </c>
      <c r="E9016" s="2">
        <v>0.87847222222222221</v>
      </c>
      <c r="F9016" s="2">
        <v>0.87916666666666665</v>
      </c>
      <c r="G9016" s="2"/>
      <c r="H9016">
        <v>1</v>
      </c>
    </row>
    <row r="9017" spans="1:8" x14ac:dyDescent="0.35">
      <c r="A9017">
        <v>147576</v>
      </c>
      <c r="B9017">
        <v>1</v>
      </c>
      <c r="C9017">
        <v>7</v>
      </c>
      <c r="D9017" t="s">
        <v>72</v>
      </c>
      <c r="E9017" s="2">
        <v>0.88078703703703709</v>
      </c>
      <c r="F9017" s="2">
        <v>0.8813657407407407</v>
      </c>
      <c r="G9017" s="2"/>
      <c r="H9017">
        <v>1</v>
      </c>
    </row>
    <row r="9018" spans="1:8" x14ac:dyDescent="0.35">
      <c r="A9018">
        <v>147576</v>
      </c>
      <c r="B9018">
        <v>1</v>
      </c>
      <c r="C9018">
        <v>7</v>
      </c>
      <c r="D9018" t="s">
        <v>95</v>
      </c>
      <c r="E9018" s="2">
        <v>0.88310185185185186</v>
      </c>
      <c r="F9018" s="2">
        <v>0.88368055555555558</v>
      </c>
      <c r="G9018" s="2"/>
      <c r="H9018">
        <v>1</v>
      </c>
    </row>
    <row r="9019" spans="1:8" x14ac:dyDescent="0.35">
      <c r="A9019">
        <v>147576</v>
      </c>
      <c r="B9019">
        <v>1</v>
      </c>
      <c r="C9019">
        <v>7</v>
      </c>
      <c r="D9019" t="s">
        <v>140</v>
      </c>
      <c r="E9019" s="2">
        <v>0.88506944444444446</v>
      </c>
      <c r="F9019" s="2">
        <v>0.88576388888888891</v>
      </c>
      <c r="G9019" s="2"/>
      <c r="H9019">
        <v>1</v>
      </c>
    </row>
    <row r="9020" spans="1:8" x14ac:dyDescent="0.35">
      <c r="A9020">
        <v>147576</v>
      </c>
      <c r="B9020">
        <v>1</v>
      </c>
      <c r="C9020">
        <v>7</v>
      </c>
      <c r="D9020" t="s">
        <v>141</v>
      </c>
      <c r="E9020" s="2">
        <v>0.88738425925925923</v>
      </c>
      <c r="F9020" s="2">
        <v>0.88784722222222223</v>
      </c>
      <c r="G9020" s="2"/>
      <c r="H9020">
        <v>1</v>
      </c>
    </row>
    <row r="9021" spans="1:8" x14ac:dyDescent="0.35">
      <c r="A9021">
        <v>147576</v>
      </c>
      <c r="B9021">
        <v>1</v>
      </c>
      <c r="C9021">
        <v>7</v>
      </c>
      <c r="D9021" t="s">
        <v>46</v>
      </c>
      <c r="E9021" s="2">
        <v>0.8886574074074074</v>
      </c>
      <c r="F9021" s="2">
        <v>0.88912037037037039</v>
      </c>
      <c r="G9021" s="2"/>
      <c r="H9021">
        <v>1</v>
      </c>
    </row>
    <row r="9022" spans="1:8" x14ac:dyDescent="0.35">
      <c r="A9022">
        <v>147576</v>
      </c>
      <c r="B9022">
        <v>1</v>
      </c>
      <c r="C9022">
        <v>7</v>
      </c>
      <c r="D9022" t="s">
        <v>142</v>
      </c>
      <c r="E9022" s="2">
        <v>0.89027777777777772</v>
      </c>
      <c r="F9022" s="2">
        <v>0.89074074074074072</v>
      </c>
      <c r="G9022" s="2"/>
      <c r="H9022">
        <v>1</v>
      </c>
    </row>
    <row r="9023" spans="1:8" x14ac:dyDescent="0.35">
      <c r="A9023">
        <v>147576</v>
      </c>
      <c r="B9023">
        <v>1</v>
      </c>
      <c r="C9023">
        <v>7</v>
      </c>
      <c r="D9023" t="s">
        <v>143</v>
      </c>
      <c r="E9023" s="2">
        <v>0.89155092592592589</v>
      </c>
      <c r="F9023" s="2">
        <v>0.89224537037037033</v>
      </c>
      <c r="G9023" s="2"/>
      <c r="H9023">
        <v>1</v>
      </c>
    </row>
    <row r="9024" spans="1:8" x14ac:dyDescent="0.35">
      <c r="A9024">
        <v>147576</v>
      </c>
      <c r="B9024">
        <v>1</v>
      </c>
      <c r="C9024">
        <v>7</v>
      </c>
      <c r="D9024" t="s">
        <v>59</v>
      </c>
      <c r="E9024" s="2">
        <v>0.89351851851851849</v>
      </c>
      <c r="F9024" s="2">
        <v>0.89398148148148149</v>
      </c>
      <c r="G9024" s="2"/>
      <c r="H9024">
        <v>1</v>
      </c>
    </row>
    <row r="9025" spans="1:8" x14ac:dyDescent="0.35">
      <c r="A9025">
        <v>147576</v>
      </c>
      <c r="B9025">
        <v>1</v>
      </c>
      <c r="C9025">
        <v>7</v>
      </c>
      <c r="D9025" t="s">
        <v>144</v>
      </c>
      <c r="E9025" s="2">
        <v>0.8950231481481481</v>
      </c>
      <c r="F9025" s="2">
        <v>0.89548611111111109</v>
      </c>
      <c r="G9025" s="2"/>
      <c r="H9025">
        <v>1</v>
      </c>
    </row>
    <row r="9026" spans="1:8" x14ac:dyDescent="0.35">
      <c r="A9026">
        <v>147576</v>
      </c>
      <c r="B9026">
        <v>1</v>
      </c>
      <c r="C9026">
        <v>7</v>
      </c>
      <c r="D9026" t="s">
        <v>9</v>
      </c>
      <c r="E9026" s="2">
        <v>0.8969907407407407</v>
      </c>
      <c r="H9026">
        <v>1</v>
      </c>
    </row>
    <row r="9027" spans="1:8" x14ac:dyDescent="0.35">
      <c r="A9027">
        <v>148274</v>
      </c>
      <c r="B9027">
        <v>0</v>
      </c>
      <c r="C9027">
        <v>7</v>
      </c>
      <c r="D9027" t="s">
        <v>24</v>
      </c>
      <c r="F9027" s="2">
        <v>0.85347222222222219</v>
      </c>
      <c r="G9027" s="2"/>
      <c r="H9027">
        <v>7</v>
      </c>
    </row>
    <row r="9028" spans="1:8" x14ac:dyDescent="0.35">
      <c r="A9028">
        <v>148274</v>
      </c>
      <c r="B9028">
        <v>0</v>
      </c>
      <c r="C9028">
        <v>7</v>
      </c>
      <c r="D9028" t="s">
        <v>155</v>
      </c>
      <c r="E9028" s="2">
        <v>0.85590277777777779</v>
      </c>
      <c r="F9028" s="2">
        <v>0.85636574074074079</v>
      </c>
      <c r="G9028" s="2"/>
      <c r="H9028" t="s">
        <v>110</v>
      </c>
    </row>
    <row r="9029" spans="1:8" x14ac:dyDescent="0.35">
      <c r="A9029">
        <v>148274</v>
      </c>
      <c r="B9029">
        <v>0</v>
      </c>
      <c r="C9029">
        <v>7</v>
      </c>
      <c r="D9029" t="s">
        <v>154</v>
      </c>
      <c r="E9029" s="2">
        <v>0.85787037037037039</v>
      </c>
      <c r="F9029" s="2">
        <v>0.85833333333333328</v>
      </c>
      <c r="G9029" s="2"/>
      <c r="H9029" t="s">
        <v>110</v>
      </c>
    </row>
    <row r="9030" spans="1:8" x14ac:dyDescent="0.35">
      <c r="A9030">
        <v>148274</v>
      </c>
      <c r="B9030">
        <v>0</v>
      </c>
      <c r="C9030">
        <v>7</v>
      </c>
      <c r="D9030" t="s">
        <v>153</v>
      </c>
      <c r="E9030" s="2">
        <v>0.85972222222222228</v>
      </c>
      <c r="F9030" s="2">
        <v>0.86018518518518516</v>
      </c>
      <c r="G9030" s="2"/>
      <c r="H9030" t="s">
        <v>110</v>
      </c>
    </row>
    <row r="9031" spans="1:8" x14ac:dyDescent="0.35">
      <c r="A9031">
        <v>148274</v>
      </c>
      <c r="B9031">
        <v>0</v>
      </c>
      <c r="C9031">
        <v>7</v>
      </c>
      <c r="D9031" t="s">
        <v>126</v>
      </c>
      <c r="E9031" s="2">
        <v>0.86203703703703705</v>
      </c>
      <c r="F9031" s="2">
        <v>0.86342592592592593</v>
      </c>
      <c r="G9031" s="2"/>
      <c r="H9031" t="s">
        <v>110</v>
      </c>
    </row>
    <row r="9032" spans="1:8" x14ac:dyDescent="0.35">
      <c r="A9032">
        <v>148274</v>
      </c>
      <c r="B9032">
        <v>0</v>
      </c>
      <c r="C9032">
        <v>7</v>
      </c>
      <c r="D9032" t="s">
        <v>128</v>
      </c>
      <c r="E9032" s="2">
        <v>0.86493055555555554</v>
      </c>
      <c r="F9032" s="2">
        <v>0.86539351851851853</v>
      </c>
      <c r="G9032" s="2"/>
      <c r="H9032" t="s">
        <v>110</v>
      </c>
    </row>
    <row r="9033" spans="1:8" x14ac:dyDescent="0.35">
      <c r="A9033">
        <v>148274</v>
      </c>
      <c r="B9033">
        <v>0</v>
      </c>
      <c r="C9033">
        <v>7</v>
      </c>
      <c r="D9033" t="s">
        <v>45</v>
      </c>
      <c r="E9033" s="2">
        <v>0.86851851851851847</v>
      </c>
      <c r="F9033" s="2">
        <v>0.86932870370370374</v>
      </c>
      <c r="G9033" s="2"/>
      <c r="H9033" t="s">
        <v>110</v>
      </c>
    </row>
    <row r="9034" spans="1:8" x14ac:dyDescent="0.35">
      <c r="A9034">
        <v>148274</v>
      </c>
      <c r="B9034">
        <v>0</v>
      </c>
      <c r="C9034">
        <v>7</v>
      </c>
      <c r="D9034" t="s">
        <v>21</v>
      </c>
      <c r="E9034" s="2">
        <v>0.87071759259259263</v>
      </c>
      <c r="F9034" s="2">
        <v>0.87129629629629635</v>
      </c>
      <c r="G9034" s="2"/>
      <c r="H9034" t="s">
        <v>122</v>
      </c>
    </row>
    <row r="9035" spans="1:8" x14ac:dyDescent="0.35">
      <c r="A9035">
        <v>148274</v>
      </c>
      <c r="B9035">
        <v>0</v>
      </c>
      <c r="C9035">
        <v>7</v>
      </c>
      <c r="D9035" t="s">
        <v>123</v>
      </c>
      <c r="E9035" s="2">
        <v>0.87349537037037039</v>
      </c>
      <c r="F9035" s="2">
        <v>0.87407407407407411</v>
      </c>
      <c r="G9035" s="2"/>
      <c r="H9035">
        <v>2</v>
      </c>
    </row>
    <row r="9036" spans="1:8" x14ac:dyDescent="0.35">
      <c r="A9036">
        <v>148274</v>
      </c>
      <c r="B9036">
        <v>0</v>
      </c>
      <c r="C9036">
        <v>7</v>
      </c>
      <c r="D9036" t="s">
        <v>93</v>
      </c>
      <c r="E9036" s="2">
        <v>0.87592592592592589</v>
      </c>
      <c r="F9036" s="2">
        <v>0.87638888888888888</v>
      </c>
      <c r="G9036" s="2"/>
      <c r="H9036">
        <v>2</v>
      </c>
    </row>
    <row r="9037" spans="1:8" x14ac:dyDescent="0.35">
      <c r="A9037">
        <v>148274</v>
      </c>
      <c r="B9037">
        <v>0</v>
      </c>
      <c r="C9037">
        <v>7</v>
      </c>
      <c r="D9037" t="s">
        <v>9</v>
      </c>
      <c r="E9037" s="2">
        <v>0.87754629629629632</v>
      </c>
      <c r="F9037" s="2">
        <v>0.87800925925925921</v>
      </c>
      <c r="G9037" s="2"/>
      <c r="H9037">
        <v>2</v>
      </c>
    </row>
    <row r="9038" spans="1:8" x14ac:dyDescent="0.35">
      <c r="A9038">
        <v>148274</v>
      </c>
      <c r="B9038">
        <v>0</v>
      </c>
      <c r="C9038">
        <v>7</v>
      </c>
      <c r="D9038" t="s">
        <v>144</v>
      </c>
      <c r="E9038" s="2">
        <v>0.87916666666666665</v>
      </c>
      <c r="F9038" s="2">
        <v>0.87962962962962965</v>
      </c>
      <c r="G9038" s="2"/>
      <c r="H9038">
        <v>2</v>
      </c>
    </row>
    <row r="9039" spans="1:8" x14ac:dyDescent="0.35">
      <c r="A9039">
        <v>148274</v>
      </c>
      <c r="B9039">
        <v>0</v>
      </c>
      <c r="C9039">
        <v>7</v>
      </c>
      <c r="D9039" t="s">
        <v>59</v>
      </c>
      <c r="E9039" s="2">
        <v>0.88067129629629626</v>
      </c>
      <c r="F9039" s="2">
        <v>0.88113425925925926</v>
      </c>
      <c r="G9039" s="2"/>
      <c r="H9039">
        <v>2</v>
      </c>
    </row>
    <row r="9040" spans="1:8" x14ac:dyDescent="0.35">
      <c r="A9040">
        <v>148274</v>
      </c>
      <c r="B9040">
        <v>0</v>
      </c>
      <c r="C9040">
        <v>7</v>
      </c>
      <c r="D9040" t="s">
        <v>90</v>
      </c>
      <c r="E9040" s="2">
        <v>0.88252314814814814</v>
      </c>
      <c r="F9040" s="2">
        <v>0.88321759259259258</v>
      </c>
      <c r="G9040" s="2"/>
      <c r="H9040">
        <v>2</v>
      </c>
    </row>
    <row r="9041" spans="1:8" x14ac:dyDescent="0.35">
      <c r="A9041">
        <v>148274</v>
      </c>
      <c r="B9041">
        <v>0</v>
      </c>
      <c r="C9041">
        <v>7</v>
      </c>
      <c r="D9041" t="s">
        <v>151</v>
      </c>
      <c r="E9041" s="2">
        <v>0.88449074074074074</v>
      </c>
      <c r="F9041" s="2">
        <v>0.88495370370370374</v>
      </c>
      <c r="G9041" s="2"/>
      <c r="H9041">
        <v>2</v>
      </c>
    </row>
    <row r="9042" spans="1:8" x14ac:dyDescent="0.35">
      <c r="A9042">
        <v>148274</v>
      </c>
      <c r="B9042">
        <v>0</v>
      </c>
      <c r="C9042">
        <v>7</v>
      </c>
      <c r="D9042" t="s">
        <v>150</v>
      </c>
      <c r="E9042" s="2">
        <v>0.88611111111111107</v>
      </c>
      <c r="F9042" s="2">
        <v>0.88680555555555551</v>
      </c>
      <c r="G9042" s="2"/>
      <c r="H9042">
        <v>2</v>
      </c>
    </row>
    <row r="9043" spans="1:8" x14ac:dyDescent="0.35">
      <c r="A9043">
        <v>148274</v>
      </c>
      <c r="B9043">
        <v>0</v>
      </c>
      <c r="C9043">
        <v>7</v>
      </c>
      <c r="D9043" t="s">
        <v>149</v>
      </c>
      <c r="E9043" s="2">
        <v>0.88807870370370368</v>
      </c>
      <c r="F9043" s="2">
        <v>0.8886574074074074</v>
      </c>
      <c r="G9043" s="2"/>
      <c r="H9043">
        <v>2</v>
      </c>
    </row>
    <row r="9044" spans="1:8" x14ac:dyDescent="0.35">
      <c r="A9044">
        <v>148274</v>
      </c>
      <c r="B9044">
        <v>0</v>
      </c>
      <c r="C9044">
        <v>7</v>
      </c>
      <c r="D9044" t="s">
        <v>148</v>
      </c>
      <c r="E9044" s="2">
        <v>0.89027777777777772</v>
      </c>
      <c r="F9044" s="2">
        <v>0.89074074074074072</v>
      </c>
      <c r="G9044" s="2"/>
      <c r="H9044">
        <v>2</v>
      </c>
    </row>
    <row r="9045" spans="1:8" x14ac:dyDescent="0.35">
      <c r="A9045">
        <v>148274</v>
      </c>
      <c r="B9045">
        <v>0</v>
      </c>
      <c r="C9045">
        <v>7</v>
      </c>
      <c r="D9045" t="s">
        <v>19</v>
      </c>
      <c r="E9045" s="2">
        <v>0.89363425925925921</v>
      </c>
      <c r="F9045" s="2">
        <v>0.89409722222222221</v>
      </c>
      <c r="G9045" s="2"/>
      <c r="H9045">
        <v>2</v>
      </c>
    </row>
    <row r="9046" spans="1:8" x14ac:dyDescent="0.35">
      <c r="A9046">
        <v>148274</v>
      </c>
      <c r="B9046">
        <v>0</v>
      </c>
      <c r="C9046">
        <v>7</v>
      </c>
      <c r="D9046" t="s">
        <v>146</v>
      </c>
      <c r="E9046" s="2">
        <v>0.89513888888888893</v>
      </c>
      <c r="F9046" s="2">
        <v>0.89560185185185182</v>
      </c>
      <c r="G9046" s="2"/>
      <c r="H9046" t="s">
        <v>159</v>
      </c>
    </row>
    <row r="9047" spans="1:8" x14ac:dyDescent="0.35">
      <c r="A9047">
        <v>148274</v>
      </c>
      <c r="B9047">
        <v>0</v>
      </c>
      <c r="C9047">
        <v>7</v>
      </c>
      <c r="D9047" t="s">
        <v>145</v>
      </c>
      <c r="E9047" s="2">
        <v>0.8969907407407407</v>
      </c>
      <c r="F9047" s="2">
        <v>0.8974537037037037</v>
      </c>
      <c r="G9047" s="2"/>
      <c r="H9047">
        <v>2</v>
      </c>
    </row>
    <row r="9048" spans="1:8" x14ac:dyDescent="0.35">
      <c r="A9048">
        <v>148274</v>
      </c>
      <c r="B9048">
        <v>0</v>
      </c>
      <c r="C9048">
        <v>7</v>
      </c>
      <c r="D9048" t="s">
        <v>23</v>
      </c>
      <c r="E9048" s="2">
        <v>0.89965277777777775</v>
      </c>
      <c r="H9048">
        <v>1</v>
      </c>
    </row>
    <row r="9049" spans="1:8" x14ac:dyDescent="0.35">
      <c r="A9049">
        <v>148970</v>
      </c>
      <c r="B9049">
        <v>0</v>
      </c>
      <c r="C9049">
        <v>7</v>
      </c>
      <c r="D9049" t="s">
        <v>9</v>
      </c>
      <c r="F9049" s="2">
        <v>0.859837962962963</v>
      </c>
      <c r="G9049" s="2"/>
      <c r="H9049">
        <v>1</v>
      </c>
    </row>
    <row r="9050" spans="1:8" x14ac:dyDescent="0.35">
      <c r="A9050">
        <v>148970</v>
      </c>
      <c r="B9050">
        <v>0</v>
      </c>
      <c r="C9050">
        <v>7</v>
      </c>
      <c r="D9050" t="s">
        <v>144</v>
      </c>
      <c r="E9050" s="2">
        <v>0.86087962962962961</v>
      </c>
      <c r="F9050" s="2">
        <v>0.8613425925925926</v>
      </c>
      <c r="G9050" s="2"/>
      <c r="H9050">
        <v>2</v>
      </c>
    </row>
    <row r="9051" spans="1:8" x14ac:dyDescent="0.35">
      <c r="A9051">
        <v>148970</v>
      </c>
      <c r="B9051">
        <v>0</v>
      </c>
      <c r="C9051">
        <v>7</v>
      </c>
      <c r="D9051" t="s">
        <v>59</v>
      </c>
      <c r="E9051" s="2">
        <v>0.86238425925925921</v>
      </c>
      <c r="F9051" s="2">
        <v>0.86284722222222221</v>
      </c>
      <c r="G9051" s="2"/>
      <c r="H9051">
        <v>2</v>
      </c>
    </row>
    <row r="9052" spans="1:8" x14ac:dyDescent="0.35">
      <c r="A9052">
        <v>148970</v>
      </c>
      <c r="B9052">
        <v>0</v>
      </c>
      <c r="C9052">
        <v>7</v>
      </c>
      <c r="D9052" t="s">
        <v>90</v>
      </c>
      <c r="E9052" s="2">
        <v>0.86423611111111109</v>
      </c>
      <c r="F9052" s="2">
        <v>0.86631944444444442</v>
      </c>
      <c r="G9052" s="2"/>
      <c r="H9052">
        <v>2</v>
      </c>
    </row>
    <row r="9053" spans="1:8" x14ac:dyDescent="0.35">
      <c r="A9053">
        <v>148970</v>
      </c>
      <c r="B9053">
        <v>0</v>
      </c>
      <c r="C9053">
        <v>7</v>
      </c>
      <c r="D9053" t="s">
        <v>151</v>
      </c>
      <c r="E9053" s="2">
        <v>0.86782407407407403</v>
      </c>
      <c r="F9053" s="2">
        <v>0.86828703703703702</v>
      </c>
      <c r="G9053" s="2"/>
      <c r="H9053">
        <v>2</v>
      </c>
    </row>
    <row r="9054" spans="1:8" x14ac:dyDescent="0.35">
      <c r="A9054">
        <v>148970</v>
      </c>
      <c r="B9054">
        <v>0</v>
      </c>
      <c r="C9054">
        <v>7</v>
      </c>
      <c r="D9054" t="s">
        <v>150</v>
      </c>
      <c r="E9054" s="2">
        <v>0.86967592592592591</v>
      </c>
      <c r="F9054" s="2">
        <v>0.87037037037037035</v>
      </c>
      <c r="G9054" s="2"/>
      <c r="H9054">
        <v>2</v>
      </c>
    </row>
    <row r="9055" spans="1:8" x14ac:dyDescent="0.35">
      <c r="A9055">
        <v>148970</v>
      </c>
      <c r="B9055">
        <v>0</v>
      </c>
      <c r="C9055">
        <v>7</v>
      </c>
      <c r="D9055" t="s">
        <v>149</v>
      </c>
      <c r="E9055" s="2">
        <v>0.87199074074074079</v>
      </c>
      <c r="F9055" s="2">
        <v>0.8725694444444444</v>
      </c>
      <c r="G9055" s="2"/>
      <c r="H9055">
        <v>2</v>
      </c>
    </row>
    <row r="9056" spans="1:8" x14ac:dyDescent="0.35">
      <c r="A9056">
        <v>148970</v>
      </c>
      <c r="B9056">
        <v>0</v>
      </c>
      <c r="C9056">
        <v>7</v>
      </c>
      <c r="D9056" t="s">
        <v>148</v>
      </c>
      <c r="E9056" s="2">
        <v>0.87442129629629628</v>
      </c>
      <c r="F9056" s="2">
        <v>0.87488425925925928</v>
      </c>
      <c r="G9056" s="2"/>
      <c r="H9056">
        <v>2</v>
      </c>
    </row>
    <row r="9057" spans="1:8" x14ac:dyDescent="0.35">
      <c r="A9057">
        <v>148970</v>
      </c>
      <c r="B9057">
        <v>0</v>
      </c>
      <c r="C9057">
        <v>7</v>
      </c>
      <c r="D9057" t="s">
        <v>19</v>
      </c>
      <c r="E9057" s="2">
        <v>0.87835648148148149</v>
      </c>
      <c r="F9057" s="2">
        <v>0.87881944444444449</v>
      </c>
      <c r="G9057" s="2"/>
      <c r="H9057">
        <v>2</v>
      </c>
    </row>
    <row r="9058" spans="1:8" x14ac:dyDescent="0.35">
      <c r="A9058">
        <v>148970</v>
      </c>
      <c r="B9058">
        <v>0</v>
      </c>
      <c r="C9058">
        <v>7</v>
      </c>
      <c r="D9058" t="s">
        <v>146</v>
      </c>
      <c r="E9058" s="2">
        <v>0.87997685185185182</v>
      </c>
      <c r="F9058" s="2">
        <v>0.88043981481481481</v>
      </c>
      <c r="G9058" s="2"/>
      <c r="H9058" t="s">
        <v>159</v>
      </c>
    </row>
    <row r="9059" spans="1:8" x14ac:dyDescent="0.35">
      <c r="A9059">
        <v>148970</v>
      </c>
      <c r="B9059">
        <v>0</v>
      </c>
      <c r="C9059">
        <v>7</v>
      </c>
      <c r="D9059" t="s">
        <v>13</v>
      </c>
      <c r="E9059" s="2">
        <v>0.88310185185185186</v>
      </c>
      <c r="F9059" s="2">
        <v>0.8837962962962963</v>
      </c>
      <c r="G9059" s="2"/>
      <c r="H9059" t="s">
        <v>152</v>
      </c>
    </row>
    <row r="9060" spans="1:8" x14ac:dyDescent="0.35">
      <c r="A9060">
        <v>148970</v>
      </c>
      <c r="B9060">
        <v>1</v>
      </c>
      <c r="C9060">
        <v>7</v>
      </c>
      <c r="D9060" t="s">
        <v>160</v>
      </c>
      <c r="E9060" s="2">
        <v>0.88680555555555551</v>
      </c>
      <c r="F9060" s="2">
        <v>0.88726851851851851</v>
      </c>
      <c r="G9060" s="2"/>
      <c r="H9060" t="s">
        <v>152</v>
      </c>
    </row>
    <row r="9061" spans="1:8" x14ac:dyDescent="0.35">
      <c r="A9061">
        <v>148970</v>
      </c>
      <c r="B9061">
        <v>1</v>
      </c>
      <c r="C9061">
        <v>7</v>
      </c>
      <c r="D9061" t="s">
        <v>11</v>
      </c>
      <c r="E9061" s="2">
        <v>0.88981481481481484</v>
      </c>
      <c r="H9061" t="s">
        <v>161</v>
      </c>
    </row>
    <row r="9062" spans="1:8" x14ac:dyDescent="0.35">
      <c r="A9062">
        <v>147469</v>
      </c>
      <c r="B9062">
        <v>0</v>
      </c>
      <c r="C9062">
        <v>7</v>
      </c>
      <c r="D9062" t="s">
        <v>93</v>
      </c>
      <c r="F9062" s="2">
        <v>0.86006944444444444</v>
      </c>
      <c r="G9062" s="2"/>
      <c r="H9062">
        <v>1</v>
      </c>
    </row>
    <row r="9063" spans="1:8" x14ac:dyDescent="0.35">
      <c r="A9063">
        <v>147469</v>
      </c>
      <c r="B9063">
        <v>0</v>
      </c>
      <c r="C9063">
        <v>7</v>
      </c>
      <c r="D9063" t="s">
        <v>123</v>
      </c>
      <c r="E9063" s="2">
        <v>0.8618055555555556</v>
      </c>
      <c r="F9063" s="2">
        <v>0.86238425925925921</v>
      </c>
      <c r="G9063" s="2"/>
      <c r="H9063">
        <v>1</v>
      </c>
    </row>
    <row r="9064" spans="1:8" x14ac:dyDescent="0.35">
      <c r="A9064">
        <v>147469</v>
      </c>
      <c r="B9064">
        <v>0</v>
      </c>
      <c r="C9064">
        <v>7</v>
      </c>
      <c r="D9064" t="s">
        <v>21</v>
      </c>
      <c r="E9064" s="2">
        <v>0.86446759259259254</v>
      </c>
      <c r="F9064" s="2">
        <v>0.86504629629629626</v>
      </c>
      <c r="G9064" s="2"/>
      <c r="H9064" t="s">
        <v>114</v>
      </c>
    </row>
    <row r="9065" spans="1:8" x14ac:dyDescent="0.35">
      <c r="A9065">
        <v>147469</v>
      </c>
      <c r="B9065">
        <v>0</v>
      </c>
      <c r="C9065">
        <v>7</v>
      </c>
      <c r="D9065" t="s">
        <v>45</v>
      </c>
      <c r="E9065" s="2">
        <v>0.86689814814814814</v>
      </c>
      <c r="F9065" s="2">
        <v>0.8686342592592593</v>
      </c>
      <c r="G9065" s="2"/>
      <c r="H9065" t="s">
        <v>152</v>
      </c>
    </row>
    <row r="9066" spans="1:8" x14ac:dyDescent="0.35">
      <c r="A9066">
        <v>147469</v>
      </c>
      <c r="B9066">
        <v>0</v>
      </c>
      <c r="C9066">
        <v>7</v>
      </c>
      <c r="D9066" t="s">
        <v>24</v>
      </c>
      <c r="E9066" s="2">
        <v>0.87615740740740744</v>
      </c>
      <c r="F9066" s="2">
        <v>0.87685185185185188</v>
      </c>
      <c r="G9066" s="2"/>
      <c r="H9066" t="s">
        <v>152</v>
      </c>
    </row>
    <row r="9067" spans="1:8" x14ac:dyDescent="0.35">
      <c r="A9067">
        <v>147469</v>
      </c>
      <c r="B9067">
        <v>0</v>
      </c>
      <c r="C9067">
        <v>7</v>
      </c>
      <c r="D9067" t="s">
        <v>113</v>
      </c>
      <c r="E9067" s="2">
        <v>0.87881944444444449</v>
      </c>
      <c r="F9067" s="2">
        <v>0.8793981481481481</v>
      </c>
      <c r="G9067" s="2"/>
      <c r="H9067" t="s">
        <v>152</v>
      </c>
    </row>
    <row r="9068" spans="1:8" x14ac:dyDescent="0.35">
      <c r="A9068">
        <v>147469</v>
      </c>
      <c r="B9068">
        <v>0</v>
      </c>
      <c r="C9068">
        <v>7</v>
      </c>
      <c r="D9068" t="s">
        <v>112</v>
      </c>
      <c r="E9068" s="2">
        <v>0.88078703703703709</v>
      </c>
      <c r="F9068" s="2">
        <v>0.8813657407407407</v>
      </c>
      <c r="G9068" s="2"/>
      <c r="H9068" t="s">
        <v>152</v>
      </c>
    </row>
    <row r="9069" spans="1:8" x14ac:dyDescent="0.35">
      <c r="A9069">
        <v>147469</v>
      </c>
      <c r="B9069">
        <v>0</v>
      </c>
      <c r="C9069">
        <v>7</v>
      </c>
      <c r="D9069" t="s">
        <v>111</v>
      </c>
      <c r="E9069" s="2">
        <v>0.88298611111111114</v>
      </c>
      <c r="F9069" s="2">
        <v>0.88344907407407403</v>
      </c>
      <c r="G9069" s="2"/>
      <c r="H9069" t="s">
        <v>152</v>
      </c>
    </row>
    <row r="9070" spans="1:8" x14ac:dyDescent="0.35">
      <c r="A9070">
        <v>147469</v>
      </c>
      <c r="B9070">
        <v>0</v>
      </c>
      <c r="C9070">
        <v>7</v>
      </c>
      <c r="D9070" t="s">
        <v>109</v>
      </c>
      <c r="E9070" s="2">
        <v>0.88495370370370374</v>
      </c>
      <c r="F9070" s="2">
        <v>0.88541666666666663</v>
      </c>
      <c r="G9070" s="2"/>
      <c r="H9070" t="s">
        <v>152</v>
      </c>
    </row>
    <row r="9071" spans="1:8" x14ac:dyDescent="0.35">
      <c r="A9071">
        <v>147469</v>
      </c>
      <c r="B9071">
        <v>0</v>
      </c>
      <c r="C9071">
        <v>7</v>
      </c>
      <c r="D9071" t="s">
        <v>39</v>
      </c>
      <c r="E9071" s="2">
        <v>0.88749999999999996</v>
      </c>
      <c r="F9071" s="2">
        <v>0.8881944444444444</v>
      </c>
      <c r="G9071" s="2"/>
      <c r="H9071" t="s">
        <v>152</v>
      </c>
    </row>
    <row r="9072" spans="1:8" x14ac:dyDescent="0.35">
      <c r="A9072">
        <v>147469</v>
      </c>
      <c r="B9072">
        <v>0</v>
      </c>
      <c r="C9072">
        <v>7</v>
      </c>
      <c r="D9072" t="s">
        <v>121</v>
      </c>
      <c r="E9072" s="2">
        <v>0.89120370370370372</v>
      </c>
      <c r="F9072" s="2">
        <v>0.89166666666666672</v>
      </c>
      <c r="G9072" s="2"/>
      <c r="H9072" t="s">
        <v>152</v>
      </c>
    </row>
    <row r="9073" spans="1:8" x14ac:dyDescent="0.35">
      <c r="A9073">
        <v>147469</v>
      </c>
      <c r="B9073">
        <v>0</v>
      </c>
      <c r="C9073">
        <v>7</v>
      </c>
      <c r="D9073" t="s">
        <v>120</v>
      </c>
      <c r="E9073" s="2">
        <v>0.89386574074074077</v>
      </c>
      <c r="F9073" s="2">
        <v>0.89432870370370365</v>
      </c>
      <c r="G9073" s="2"/>
      <c r="H9073" t="s">
        <v>152</v>
      </c>
    </row>
    <row r="9074" spans="1:8" x14ac:dyDescent="0.35">
      <c r="A9074">
        <v>147469</v>
      </c>
      <c r="B9074">
        <v>0</v>
      </c>
      <c r="C9074">
        <v>7</v>
      </c>
      <c r="D9074" t="s">
        <v>119</v>
      </c>
      <c r="E9074" s="2">
        <v>0.89629629629629626</v>
      </c>
      <c r="F9074" s="2">
        <v>0.89675925925925926</v>
      </c>
      <c r="G9074" s="2"/>
      <c r="H9074" t="s">
        <v>152</v>
      </c>
    </row>
    <row r="9075" spans="1:8" x14ac:dyDescent="0.35">
      <c r="A9075">
        <v>147469</v>
      </c>
      <c r="B9075">
        <v>0</v>
      </c>
      <c r="C9075">
        <v>7</v>
      </c>
      <c r="D9075" t="s">
        <v>118</v>
      </c>
      <c r="E9075" s="2">
        <v>0.89872685185185186</v>
      </c>
      <c r="F9075" s="2">
        <v>0.89918981481481486</v>
      </c>
      <c r="G9075" s="2"/>
      <c r="H9075" t="s">
        <v>152</v>
      </c>
    </row>
    <row r="9076" spans="1:8" x14ac:dyDescent="0.35">
      <c r="A9076">
        <v>147469</v>
      </c>
      <c r="B9076">
        <v>0</v>
      </c>
      <c r="C9076">
        <v>7</v>
      </c>
      <c r="D9076" t="s">
        <v>117</v>
      </c>
      <c r="E9076" s="2">
        <v>0.90104166666666663</v>
      </c>
      <c r="F9076" s="2">
        <v>0.90150462962962963</v>
      </c>
      <c r="G9076" s="2"/>
      <c r="H9076" t="s">
        <v>152</v>
      </c>
    </row>
    <row r="9077" spans="1:8" x14ac:dyDescent="0.35">
      <c r="A9077">
        <v>147469</v>
      </c>
      <c r="B9077">
        <v>0</v>
      </c>
      <c r="C9077">
        <v>7</v>
      </c>
      <c r="D9077" t="s">
        <v>116</v>
      </c>
      <c r="E9077" s="2">
        <v>0.90486111111111112</v>
      </c>
      <c r="F9077" s="2">
        <v>0.90532407407407411</v>
      </c>
      <c r="G9077" s="2"/>
      <c r="H9077" t="s">
        <v>152</v>
      </c>
    </row>
    <row r="9078" spans="1:8" x14ac:dyDescent="0.35">
      <c r="A9078">
        <v>147469</v>
      </c>
      <c r="B9078">
        <v>0</v>
      </c>
      <c r="C9078">
        <v>7</v>
      </c>
      <c r="D9078" t="s">
        <v>6</v>
      </c>
      <c r="E9078" s="2">
        <v>0.90682870370370372</v>
      </c>
      <c r="H9078" t="s">
        <v>115</v>
      </c>
    </row>
    <row r="9079" spans="1:8" x14ac:dyDescent="0.35">
      <c r="A9079">
        <v>147172</v>
      </c>
      <c r="B9079">
        <v>0</v>
      </c>
      <c r="C9079">
        <v>7</v>
      </c>
      <c r="D9079" t="s">
        <v>18</v>
      </c>
      <c r="F9079" s="2">
        <v>0.86018518518518516</v>
      </c>
      <c r="G9079" s="2"/>
      <c r="H9079" t="s">
        <v>124</v>
      </c>
    </row>
    <row r="9080" spans="1:8" x14ac:dyDescent="0.35">
      <c r="A9080">
        <v>147172</v>
      </c>
      <c r="B9080">
        <v>0</v>
      </c>
      <c r="C9080">
        <v>7</v>
      </c>
      <c r="D9080" t="s">
        <v>17</v>
      </c>
      <c r="E9080" s="2">
        <v>0.86250000000000004</v>
      </c>
      <c r="F9080" s="2">
        <v>0.86296296296296293</v>
      </c>
      <c r="G9080" s="2"/>
      <c r="H9080">
        <v>2</v>
      </c>
    </row>
    <row r="9081" spans="1:8" x14ac:dyDescent="0.35">
      <c r="A9081">
        <v>147172</v>
      </c>
      <c r="B9081">
        <v>0</v>
      </c>
      <c r="C9081">
        <v>7</v>
      </c>
      <c r="D9081" t="s">
        <v>125</v>
      </c>
      <c r="E9081" s="2">
        <v>0.86458333333333337</v>
      </c>
      <c r="F9081" s="2">
        <v>0.86504629629629626</v>
      </c>
      <c r="G9081" s="2"/>
      <c r="H9081">
        <v>2</v>
      </c>
    </row>
    <row r="9082" spans="1:8" x14ac:dyDescent="0.35">
      <c r="A9082">
        <v>147172</v>
      </c>
      <c r="B9082">
        <v>0</v>
      </c>
      <c r="C9082">
        <v>7</v>
      </c>
      <c r="D9082" t="s">
        <v>126</v>
      </c>
      <c r="E9082" s="2">
        <v>0.86712962962962958</v>
      </c>
      <c r="F9082" s="2">
        <v>0.86782407407407403</v>
      </c>
      <c r="G9082" s="2"/>
      <c r="H9082" t="s">
        <v>127</v>
      </c>
    </row>
    <row r="9083" spans="1:8" x14ac:dyDescent="0.35">
      <c r="A9083">
        <v>147172</v>
      </c>
      <c r="B9083">
        <v>0</v>
      </c>
      <c r="C9083">
        <v>7</v>
      </c>
      <c r="D9083" t="s">
        <v>128</v>
      </c>
      <c r="E9083" s="2">
        <v>0.86932870370370374</v>
      </c>
      <c r="F9083" s="2">
        <v>0.86979166666666663</v>
      </c>
      <c r="G9083" s="2"/>
      <c r="H9083" t="s">
        <v>110</v>
      </c>
    </row>
    <row r="9084" spans="1:8" x14ac:dyDescent="0.35">
      <c r="A9084">
        <v>147172</v>
      </c>
      <c r="B9084">
        <v>0</v>
      </c>
      <c r="C9084">
        <v>7</v>
      </c>
      <c r="D9084" t="s">
        <v>129</v>
      </c>
      <c r="E9084" s="2">
        <v>0.87118055555555551</v>
      </c>
      <c r="F9084" s="2">
        <v>0.87164351851851851</v>
      </c>
      <c r="G9084" s="2"/>
      <c r="H9084" t="s">
        <v>110</v>
      </c>
    </row>
    <row r="9085" spans="1:8" x14ac:dyDescent="0.35">
      <c r="A9085">
        <v>147172</v>
      </c>
      <c r="B9085">
        <v>0</v>
      </c>
      <c r="C9085">
        <v>7</v>
      </c>
      <c r="D9085" t="s">
        <v>130</v>
      </c>
      <c r="E9085" s="2">
        <v>0.8730324074074074</v>
      </c>
      <c r="F9085" s="2">
        <v>0.87361111111111112</v>
      </c>
      <c r="G9085" s="2"/>
      <c r="H9085" t="s">
        <v>110</v>
      </c>
    </row>
    <row r="9086" spans="1:8" x14ac:dyDescent="0.35">
      <c r="A9086">
        <v>147172</v>
      </c>
      <c r="B9086">
        <v>0</v>
      </c>
      <c r="C9086">
        <v>7</v>
      </c>
      <c r="D9086" t="s">
        <v>45</v>
      </c>
      <c r="E9086" s="2">
        <v>0.87511574074074072</v>
      </c>
      <c r="F9086" s="2">
        <v>0.87604166666666672</v>
      </c>
      <c r="G9086" s="2"/>
      <c r="H9086" t="s">
        <v>110</v>
      </c>
    </row>
    <row r="9087" spans="1:8" x14ac:dyDescent="0.35">
      <c r="A9087">
        <v>147172</v>
      </c>
      <c r="B9087">
        <v>0</v>
      </c>
      <c r="C9087">
        <v>7</v>
      </c>
      <c r="D9087" t="s">
        <v>21</v>
      </c>
      <c r="E9087" s="2">
        <v>0.87789351851851849</v>
      </c>
      <c r="H9087" t="s">
        <v>114</v>
      </c>
    </row>
    <row r="9088" spans="1:8" x14ac:dyDescent="0.35">
      <c r="A9088">
        <v>147974</v>
      </c>
      <c r="B9088">
        <v>0</v>
      </c>
      <c r="C9088">
        <v>7</v>
      </c>
      <c r="D9088" t="s">
        <v>11</v>
      </c>
      <c r="F9088" s="2">
        <v>0.86111111111111116</v>
      </c>
      <c r="G9088" s="2"/>
      <c r="H9088" t="s">
        <v>161</v>
      </c>
    </row>
    <row r="9089" spans="1:8" x14ac:dyDescent="0.35">
      <c r="A9089">
        <v>147974</v>
      </c>
      <c r="B9089">
        <v>0</v>
      </c>
      <c r="C9089">
        <v>7</v>
      </c>
      <c r="D9089" t="s">
        <v>160</v>
      </c>
      <c r="E9089" s="2">
        <v>0.86354166666666665</v>
      </c>
      <c r="F9089" s="2">
        <v>0.86423611111111109</v>
      </c>
      <c r="G9089" s="2"/>
      <c r="H9089" t="s">
        <v>110</v>
      </c>
    </row>
    <row r="9090" spans="1:8" x14ac:dyDescent="0.35">
      <c r="A9090">
        <v>147974</v>
      </c>
      <c r="B9090">
        <v>1</v>
      </c>
      <c r="C9090">
        <v>7</v>
      </c>
      <c r="D9090" t="s">
        <v>13</v>
      </c>
      <c r="E9090" s="2">
        <v>0.8677083333333333</v>
      </c>
      <c r="F9090" s="2">
        <v>0.86840277777777775</v>
      </c>
      <c r="G9090" s="2"/>
      <c r="H9090" t="s">
        <v>110</v>
      </c>
    </row>
    <row r="9091" spans="1:8" x14ac:dyDescent="0.35">
      <c r="A9091">
        <v>147974</v>
      </c>
      <c r="B9091">
        <v>1</v>
      </c>
      <c r="C9091">
        <v>7</v>
      </c>
      <c r="D9091" t="s">
        <v>146</v>
      </c>
      <c r="E9091" s="2">
        <v>0.87048611111111107</v>
      </c>
      <c r="F9091" s="2">
        <v>0.87094907407407407</v>
      </c>
      <c r="G9091" s="2"/>
      <c r="H9091" t="s">
        <v>147</v>
      </c>
    </row>
    <row r="9092" spans="1:8" x14ac:dyDescent="0.35">
      <c r="A9092">
        <v>147974</v>
      </c>
      <c r="B9092">
        <v>1</v>
      </c>
      <c r="C9092">
        <v>7</v>
      </c>
      <c r="D9092" t="s">
        <v>19</v>
      </c>
      <c r="E9092" s="2">
        <v>0.87210648148148151</v>
      </c>
      <c r="F9092" s="2">
        <v>0.8725694444444444</v>
      </c>
      <c r="G9092" s="2"/>
      <c r="H9092">
        <v>1</v>
      </c>
    </row>
    <row r="9093" spans="1:8" x14ac:dyDescent="0.35">
      <c r="A9093">
        <v>147974</v>
      </c>
      <c r="B9093">
        <v>1</v>
      </c>
      <c r="C9093">
        <v>7</v>
      </c>
      <c r="D9093" t="s">
        <v>148</v>
      </c>
      <c r="E9093" s="2">
        <v>0.87581018518518516</v>
      </c>
      <c r="F9093" s="2">
        <v>0.87627314814814816</v>
      </c>
      <c r="G9093" s="2"/>
      <c r="H9093">
        <v>1</v>
      </c>
    </row>
    <row r="9094" spans="1:8" x14ac:dyDescent="0.35">
      <c r="A9094">
        <v>147974</v>
      </c>
      <c r="B9094">
        <v>1</v>
      </c>
      <c r="C9094">
        <v>7</v>
      </c>
      <c r="D9094" t="s">
        <v>149</v>
      </c>
      <c r="E9094" s="2">
        <v>0.87800925925925921</v>
      </c>
      <c r="F9094" s="2">
        <v>0.87858796296296293</v>
      </c>
      <c r="G9094" s="2"/>
      <c r="H9094">
        <v>1</v>
      </c>
    </row>
    <row r="9095" spans="1:8" x14ac:dyDescent="0.35">
      <c r="A9095">
        <v>147974</v>
      </c>
      <c r="B9095">
        <v>1</v>
      </c>
      <c r="C9095">
        <v>7</v>
      </c>
      <c r="D9095" t="s">
        <v>150</v>
      </c>
      <c r="E9095" s="2">
        <v>0.88020833333333337</v>
      </c>
      <c r="F9095" s="2">
        <v>0.88090277777777781</v>
      </c>
      <c r="G9095" s="2"/>
      <c r="H9095">
        <v>1</v>
      </c>
    </row>
    <row r="9096" spans="1:8" x14ac:dyDescent="0.35">
      <c r="A9096">
        <v>147974</v>
      </c>
      <c r="B9096">
        <v>1</v>
      </c>
      <c r="C9096">
        <v>7</v>
      </c>
      <c r="D9096" t="s">
        <v>151</v>
      </c>
      <c r="E9096" s="2">
        <v>0.8822916666666667</v>
      </c>
      <c r="F9096" s="2">
        <v>0.88275462962962958</v>
      </c>
      <c r="G9096" s="2"/>
      <c r="H9096">
        <v>1</v>
      </c>
    </row>
    <row r="9097" spans="1:8" x14ac:dyDescent="0.35">
      <c r="A9097">
        <v>147974</v>
      </c>
      <c r="B9097">
        <v>1</v>
      </c>
      <c r="C9097">
        <v>7</v>
      </c>
      <c r="D9097" t="s">
        <v>90</v>
      </c>
      <c r="E9097" s="2">
        <v>0.88414351851851847</v>
      </c>
      <c r="F9097" s="2">
        <v>0.88483796296296291</v>
      </c>
      <c r="G9097" s="2"/>
      <c r="H9097">
        <v>1</v>
      </c>
    </row>
    <row r="9098" spans="1:8" x14ac:dyDescent="0.35">
      <c r="A9098">
        <v>147974</v>
      </c>
      <c r="B9098">
        <v>1</v>
      </c>
      <c r="C9098">
        <v>7</v>
      </c>
      <c r="D9098" t="s">
        <v>59</v>
      </c>
      <c r="E9098" s="2">
        <v>0.8862268518518519</v>
      </c>
      <c r="F9098" s="2">
        <v>0.88668981481481479</v>
      </c>
      <c r="G9098" s="2"/>
      <c r="H9098">
        <v>1</v>
      </c>
    </row>
    <row r="9099" spans="1:8" x14ac:dyDescent="0.35">
      <c r="A9099">
        <v>147974</v>
      </c>
      <c r="B9099">
        <v>1</v>
      </c>
      <c r="C9099">
        <v>7</v>
      </c>
      <c r="D9099" t="s">
        <v>144</v>
      </c>
      <c r="E9099" s="2">
        <v>0.88773148148148151</v>
      </c>
      <c r="F9099" s="2">
        <v>0.8881944444444444</v>
      </c>
      <c r="G9099" s="2"/>
      <c r="H9099">
        <v>1</v>
      </c>
    </row>
    <row r="9100" spans="1:8" x14ac:dyDescent="0.35">
      <c r="A9100">
        <v>147974</v>
      </c>
      <c r="B9100">
        <v>1</v>
      </c>
      <c r="C9100">
        <v>7</v>
      </c>
      <c r="D9100" t="s">
        <v>9</v>
      </c>
      <c r="E9100" s="2">
        <v>0.88969907407407411</v>
      </c>
      <c r="H9100">
        <v>1</v>
      </c>
    </row>
    <row r="9101" spans="1:8" x14ac:dyDescent="0.35">
      <c r="A9101">
        <v>145574</v>
      </c>
      <c r="B9101">
        <v>0</v>
      </c>
      <c r="C9101">
        <v>7</v>
      </c>
      <c r="D9101" t="s">
        <v>26</v>
      </c>
      <c r="F9101" s="2">
        <v>0.86111111111111116</v>
      </c>
      <c r="G9101" s="2"/>
      <c r="H9101">
        <v>2</v>
      </c>
    </row>
    <row r="9102" spans="1:8" x14ac:dyDescent="0.35">
      <c r="A9102">
        <v>145574</v>
      </c>
      <c r="B9102">
        <v>0</v>
      </c>
      <c r="C9102">
        <v>7</v>
      </c>
      <c r="D9102" t="s">
        <v>165</v>
      </c>
      <c r="E9102" s="2">
        <v>0.86284722222222221</v>
      </c>
      <c r="F9102" s="2">
        <v>0.86331018518518521</v>
      </c>
      <c r="G9102" s="2"/>
      <c r="H9102">
        <v>2</v>
      </c>
    </row>
    <row r="9103" spans="1:8" x14ac:dyDescent="0.35">
      <c r="A9103">
        <v>145574</v>
      </c>
      <c r="B9103">
        <v>0</v>
      </c>
      <c r="C9103">
        <v>7</v>
      </c>
      <c r="D9103" t="s">
        <v>164</v>
      </c>
      <c r="E9103" s="2">
        <v>0.86550925925925926</v>
      </c>
      <c r="F9103" s="2">
        <v>0.86597222222222225</v>
      </c>
      <c r="G9103" s="2"/>
      <c r="H9103">
        <v>2</v>
      </c>
    </row>
    <row r="9104" spans="1:8" x14ac:dyDescent="0.35">
      <c r="A9104">
        <v>145574</v>
      </c>
      <c r="B9104">
        <v>0</v>
      </c>
      <c r="C9104">
        <v>7</v>
      </c>
      <c r="D9104" t="s">
        <v>163</v>
      </c>
      <c r="E9104" s="2">
        <v>0.8681712962962963</v>
      </c>
      <c r="F9104" s="2">
        <v>0.8686342592592593</v>
      </c>
      <c r="G9104" s="2"/>
      <c r="H9104">
        <v>2</v>
      </c>
    </row>
    <row r="9105" spans="1:8" x14ac:dyDescent="0.35">
      <c r="A9105">
        <v>145574</v>
      </c>
      <c r="B9105">
        <v>0</v>
      </c>
      <c r="C9105">
        <v>7</v>
      </c>
      <c r="D9105" t="s">
        <v>18</v>
      </c>
      <c r="E9105" s="2">
        <v>0.87013888888888891</v>
      </c>
      <c r="F9105" s="2">
        <v>0.8706018518518519</v>
      </c>
      <c r="G9105" s="2"/>
      <c r="H9105">
        <v>2</v>
      </c>
    </row>
    <row r="9106" spans="1:8" x14ac:dyDescent="0.35">
      <c r="A9106">
        <v>145574</v>
      </c>
      <c r="B9106">
        <v>0</v>
      </c>
      <c r="C9106">
        <v>7</v>
      </c>
      <c r="D9106" t="s">
        <v>17</v>
      </c>
      <c r="E9106" s="2">
        <v>0.87291666666666667</v>
      </c>
      <c r="F9106" s="2">
        <v>0.87337962962962967</v>
      </c>
      <c r="G9106" s="2"/>
      <c r="H9106">
        <v>2</v>
      </c>
    </row>
    <row r="9107" spans="1:8" x14ac:dyDescent="0.35">
      <c r="A9107">
        <v>145574</v>
      </c>
      <c r="B9107">
        <v>0</v>
      </c>
      <c r="C9107">
        <v>7</v>
      </c>
      <c r="D9107" t="s">
        <v>125</v>
      </c>
      <c r="E9107" s="2">
        <v>0.87488425925925928</v>
      </c>
      <c r="F9107" s="2">
        <v>0.87534722222222228</v>
      </c>
      <c r="G9107" s="2"/>
      <c r="H9107">
        <v>2</v>
      </c>
    </row>
    <row r="9108" spans="1:8" x14ac:dyDescent="0.35">
      <c r="A9108">
        <v>145574</v>
      </c>
      <c r="B9108">
        <v>0</v>
      </c>
      <c r="C9108">
        <v>7</v>
      </c>
      <c r="D9108" t="s">
        <v>126</v>
      </c>
      <c r="E9108" s="2">
        <v>0.87754629629629632</v>
      </c>
      <c r="F9108" s="2">
        <v>0.87824074074074077</v>
      </c>
      <c r="G9108" s="2"/>
      <c r="H9108" t="s">
        <v>127</v>
      </c>
    </row>
    <row r="9109" spans="1:8" x14ac:dyDescent="0.35">
      <c r="A9109">
        <v>145574</v>
      </c>
      <c r="B9109">
        <v>0</v>
      </c>
      <c r="C9109">
        <v>7</v>
      </c>
      <c r="D9109" t="s">
        <v>128</v>
      </c>
      <c r="E9109" s="2">
        <v>0.87974537037037037</v>
      </c>
      <c r="F9109" s="2">
        <v>0.88020833333333337</v>
      </c>
      <c r="G9109" s="2"/>
      <c r="H9109" t="s">
        <v>110</v>
      </c>
    </row>
    <row r="9110" spans="1:8" x14ac:dyDescent="0.35">
      <c r="A9110">
        <v>145574</v>
      </c>
      <c r="B9110">
        <v>0</v>
      </c>
      <c r="C9110">
        <v>7</v>
      </c>
      <c r="D9110" t="s">
        <v>129</v>
      </c>
      <c r="E9110" s="2">
        <v>0.88159722222222225</v>
      </c>
      <c r="F9110" s="2">
        <v>0.88206018518518514</v>
      </c>
      <c r="G9110" s="2"/>
      <c r="H9110" t="s">
        <v>110</v>
      </c>
    </row>
    <row r="9111" spans="1:8" x14ac:dyDescent="0.35">
      <c r="A9111">
        <v>145574</v>
      </c>
      <c r="B9111">
        <v>0</v>
      </c>
      <c r="C9111">
        <v>7</v>
      </c>
      <c r="D9111" t="s">
        <v>130</v>
      </c>
      <c r="E9111" s="2">
        <v>0.88344907407407403</v>
      </c>
      <c r="F9111" s="2">
        <v>0.88402777777777775</v>
      </c>
      <c r="G9111" s="2"/>
      <c r="H9111" t="s">
        <v>110</v>
      </c>
    </row>
    <row r="9112" spans="1:8" x14ac:dyDescent="0.35">
      <c r="A9112">
        <v>145574</v>
      </c>
      <c r="B9112">
        <v>0</v>
      </c>
      <c r="C9112">
        <v>7</v>
      </c>
      <c r="D9112" t="s">
        <v>45</v>
      </c>
      <c r="E9112" s="2">
        <v>0.88553240740740746</v>
      </c>
      <c r="F9112" s="2">
        <v>0.88645833333333335</v>
      </c>
      <c r="G9112" s="2"/>
      <c r="H9112" t="s">
        <v>110</v>
      </c>
    </row>
    <row r="9113" spans="1:8" x14ac:dyDescent="0.35">
      <c r="A9113">
        <v>145574</v>
      </c>
      <c r="B9113">
        <v>0</v>
      </c>
      <c r="C9113">
        <v>7</v>
      </c>
      <c r="D9113" t="s">
        <v>21</v>
      </c>
      <c r="E9113" s="2">
        <v>0.88831018518518523</v>
      </c>
      <c r="H9113" t="s">
        <v>114</v>
      </c>
    </row>
    <row r="9114" spans="1:8" x14ac:dyDescent="0.35">
      <c r="A9114">
        <v>145567</v>
      </c>
      <c r="B9114">
        <v>0</v>
      </c>
      <c r="C9114">
        <v>7</v>
      </c>
      <c r="D9114" t="s">
        <v>21</v>
      </c>
      <c r="F9114" s="2">
        <v>0.86111111111111116</v>
      </c>
      <c r="G9114" s="2"/>
      <c r="H9114" t="s">
        <v>114</v>
      </c>
    </row>
    <row r="9115" spans="1:8" x14ac:dyDescent="0.35">
      <c r="A9115">
        <v>145567</v>
      </c>
      <c r="B9115">
        <v>0</v>
      </c>
      <c r="C9115">
        <v>7</v>
      </c>
      <c r="D9115" t="s">
        <v>45</v>
      </c>
      <c r="E9115" s="2">
        <v>0.86319444444444449</v>
      </c>
      <c r="F9115" s="2">
        <v>0.86516203703703709</v>
      </c>
      <c r="G9115" s="2"/>
      <c r="H9115" t="s">
        <v>152</v>
      </c>
    </row>
    <row r="9116" spans="1:8" x14ac:dyDescent="0.35">
      <c r="A9116">
        <v>145567</v>
      </c>
      <c r="B9116">
        <v>0</v>
      </c>
      <c r="C9116">
        <v>7</v>
      </c>
      <c r="D9116" t="s">
        <v>130</v>
      </c>
      <c r="E9116" s="2">
        <v>0.86678240740740742</v>
      </c>
      <c r="F9116" s="2">
        <v>0.86736111111111114</v>
      </c>
      <c r="G9116" s="2"/>
      <c r="H9116" t="s">
        <v>152</v>
      </c>
    </row>
    <row r="9117" spans="1:8" x14ac:dyDescent="0.35">
      <c r="A9117">
        <v>145567</v>
      </c>
      <c r="B9117">
        <v>0</v>
      </c>
      <c r="C9117">
        <v>7</v>
      </c>
      <c r="D9117" t="s">
        <v>129</v>
      </c>
      <c r="E9117" s="2">
        <v>0.8686342592592593</v>
      </c>
      <c r="F9117" s="2">
        <v>0.86909722222222219</v>
      </c>
      <c r="G9117" s="2"/>
      <c r="H9117" t="s">
        <v>152</v>
      </c>
    </row>
    <row r="9118" spans="1:8" x14ac:dyDescent="0.35">
      <c r="A9118">
        <v>145567</v>
      </c>
      <c r="B9118">
        <v>0</v>
      </c>
      <c r="C9118">
        <v>7</v>
      </c>
      <c r="D9118" t="s">
        <v>128</v>
      </c>
      <c r="E9118" s="2">
        <v>0.8706018518518519</v>
      </c>
      <c r="F9118" s="2">
        <v>0.87106481481481479</v>
      </c>
      <c r="G9118" s="2"/>
      <c r="H9118" t="s">
        <v>152</v>
      </c>
    </row>
    <row r="9119" spans="1:8" x14ac:dyDescent="0.35">
      <c r="A9119">
        <v>145567</v>
      </c>
      <c r="B9119">
        <v>0</v>
      </c>
      <c r="C9119">
        <v>7</v>
      </c>
      <c r="D9119" t="s">
        <v>126</v>
      </c>
      <c r="E9119" s="2">
        <v>0.8725694444444444</v>
      </c>
      <c r="F9119" s="2">
        <v>0.87326388888888884</v>
      </c>
      <c r="G9119" s="2"/>
      <c r="H9119" t="s">
        <v>162</v>
      </c>
    </row>
    <row r="9120" spans="1:8" x14ac:dyDescent="0.35">
      <c r="A9120">
        <v>145567</v>
      </c>
      <c r="B9120">
        <v>0</v>
      </c>
      <c r="C9120">
        <v>7</v>
      </c>
      <c r="D9120" t="s">
        <v>125</v>
      </c>
      <c r="E9120" s="2">
        <v>0.875</v>
      </c>
      <c r="F9120" s="2">
        <v>0.875462962962963</v>
      </c>
      <c r="G9120" s="2"/>
      <c r="H9120">
        <v>1</v>
      </c>
    </row>
    <row r="9121" spans="1:8" x14ac:dyDescent="0.35">
      <c r="A9121">
        <v>145567</v>
      </c>
      <c r="B9121">
        <v>0</v>
      </c>
      <c r="C9121">
        <v>7</v>
      </c>
      <c r="D9121" t="s">
        <v>17</v>
      </c>
      <c r="E9121" s="2">
        <v>0.87673611111111116</v>
      </c>
      <c r="F9121" s="2">
        <v>0.87719907407407405</v>
      </c>
      <c r="G9121" s="2"/>
      <c r="H9121">
        <v>1</v>
      </c>
    </row>
    <row r="9122" spans="1:8" x14ac:dyDescent="0.35">
      <c r="A9122">
        <v>145567</v>
      </c>
      <c r="B9122">
        <v>0</v>
      </c>
      <c r="C9122">
        <v>7</v>
      </c>
      <c r="D9122" t="s">
        <v>18</v>
      </c>
      <c r="E9122" s="2">
        <v>0.87928240740740737</v>
      </c>
      <c r="F9122" s="2">
        <v>0.87974537037037037</v>
      </c>
      <c r="G9122" s="2"/>
      <c r="H9122">
        <v>1</v>
      </c>
    </row>
    <row r="9123" spans="1:8" x14ac:dyDescent="0.35">
      <c r="A9123">
        <v>145567</v>
      </c>
      <c r="B9123">
        <v>0</v>
      </c>
      <c r="C9123">
        <v>7</v>
      </c>
      <c r="D9123" t="s">
        <v>163</v>
      </c>
      <c r="E9123" s="2">
        <v>0.88101851851851853</v>
      </c>
      <c r="F9123" s="2">
        <v>0.88148148148148153</v>
      </c>
      <c r="G9123" s="2"/>
      <c r="H9123">
        <v>1</v>
      </c>
    </row>
    <row r="9124" spans="1:8" x14ac:dyDescent="0.35">
      <c r="A9124">
        <v>145567</v>
      </c>
      <c r="B9124">
        <v>0</v>
      </c>
      <c r="C9124">
        <v>7</v>
      </c>
      <c r="D9124" t="s">
        <v>164</v>
      </c>
      <c r="E9124" s="2">
        <v>0.88356481481481486</v>
      </c>
      <c r="F9124" s="2">
        <v>0.88402777777777775</v>
      </c>
      <c r="G9124" s="2"/>
      <c r="H9124">
        <v>1</v>
      </c>
    </row>
    <row r="9125" spans="1:8" x14ac:dyDescent="0.35">
      <c r="A9125">
        <v>145567</v>
      </c>
      <c r="B9125">
        <v>0</v>
      </c>
      <c r="C9125">
        <v>7</v>
      </c>
      <c r="D9125" t="s">
        <v>165</v>
      </c>
      <c r="E9125" s="2">
        <v>0.88611111111111107</v>
      </c>
      <c r="F9125" s="2">
        <v>0.88657407407407407</v>
      </c>
      <c r="G9125" s="2"/>
      <c r="H9125">
        <v>1</v>
      </c>
    </row>
    <row r="9126" spans="1:8" x14ac:dyDescent="0.35">
      <c r="A9126">
        <v>145567</v>
      </c>
      <c r="B9126">
        <v>0</v>
      </c>
      <c r="C9126">
        <v>7</v>
      </c>
      <c r="D9126" t="s">
        <v>26</v>
      </c>
      <c r="E9126" s="2">
        <v>0.88900462962962967</v>
      </c>
      <c r="H9126">
        <v>2</v>
      </c>
    </row>
    <row r="9127" spans="1:8" x14ac:dyDescent="0.35">
      <c r="A9127">
        <v>145478</v>
      </c>
      <c r="B9127">
        <v>0</v>
      </c>
      <c r="C9127">
        <v>7</v>
      </c>
      <c r="D9127" t="s">
        <v>6</v>
      </c>
      <c r="F9127" s="2">
        <v>0.86238425925925921</v>
      </c>
      <c r="G9127" s="2"/>
      <c r="H9127" t="s">
        <v>115</v>
      </c>
    </row>
    <row r="9128" spans="1:8" x14ac:dyDescent="0.35">
      <c r="A9128">
        <v>145478</v>
      </c>
      <c r="B9128">
        <v>0</v>
      </c>
      <c r="C9128">
        <v>7</v>
      </c>
      <c r="D9128" t="s">
        <v>116</v>
      </c>
      <c r="E9128" s="2">
        <v>0.86516203703703709</v>
      </c>
      <c r="F9128" s="2">
        <v>0.86562499999999998</v>
      </c>
      <c r="G9128" s="2"/>
      <c r="H9128" t="s">
        <v>110</v>
      </c>
    </row>
    <row r="9129" spans="1:8" x14ac:dyDescent="0.35">
      <c r="A9129">
        <v>145478</v>
      </c>
      <c r="B9129">
        <v>0</v>
      </c>
      <c r="C9129">
        <v>7</v>
      </c>
      <c r="D9129" t="s">
        <v>117</v>
      </c>
      <c r="E9129" s="2">
        <v>0.86932870370370374</v>
      </c>
      <c r="F9129" s="2">
        <v>0.86979166666666663</v>
      </c>
      <c r="G9129" s="2"/>
      <c r="H9129" t="s">
        <v>110</v>
      </c>
    </row>
    <row r="9130" spans="1:8" x14ac:dyDescent="0.35">
      <c r="A9130">
        <v>145478</v>
      </c>
      <c r="B9130">
        <v>0</v>
      </c>
      <c r="C9130">
        <v>7</v>
      </c>
      <c r="D9130" t="s">
        <v>118</v>
      </c>
      <c r="E9130" s="2">
        <v>0.87152777777777779</v>
      </c>
      <c r="F9130" s="2">
        <v>0.87199074074074079</v>
      </c>
      <c r="G9130" s="2"/>
      <c r="H9130" t="s">
        <v>110</v>
      </c>
    </row>
    <row r="9131" spans="1:8" x14ac:dyDescent="0.35">
      <c r="A9131">
        <v>145478</v>
      </c>
      <c r="B9131">
        <v>0</v>
      </c>
      <c r="C9131">
        <v>7</v>
      </c>
      <c r="D9131" t="s">
        <v>119</v>
      </c>
      <c r="E9131" s="2">
        <v>0.87395833333333328</v>
      </c>
      <c r="F9131" s="2">
        <v>0.87442129629629628</v>
      </c>
      <c r="G9131" s="2"/>
      <c r="H9131" t="s">
        <v>110</v>
      </c>
    </row>
    <row r="9132" spans="1:8" x14ac:dyDescent="0.35">
      <c r="A9132">
        <v>145478</v>
      </c>
      <c r="B9132">
        <v>0</v>
      </c>
      <c r="C9132">
        <v>7</v>
      </c>
      <c r="D9132" t="s">
        <v>120</v>
      </c>
      <c r="E9132" s="2">
        <v>0.87627314814814816</v>
      </c>
      <c r="F9132" s="2">
        <v>0.87673611111111116</v>
      </c>
      <c r="G9132" s="2"/>
      <c r="H9132" t="s">
        <v>110</v>
      </c>
    </row>
    <row r="9133" spans="1:8" x14ac:dyDescent="0.35">
      <c r="A9133">
        <v>145478</v>
      </c>
      <c r="B9133">
        <v>0</v>
      </c>
      <c r="C9133">
        <v>7</v>
      </c>
      <c r="D9133" t="s">
        <v>121</v>
      </c>
      <c r="E9133" s="2">
        <v>0.87893518518518521</v>
      </c>
      <c r="F9133" s="2">
        <v>0.8793981481481481</v>
      </c>
      <c r="G9133" s="2"/>
      <c r="H9133" t="s">
        <v>110</v>
      </c>
    </row>
    <row r="9134" spans="1:8" x14ac:dyDescent="0.35">
      <c r="A9134">
        <v>145478</v>
      </c>
      <c r="B9134">
        <v>0</v>
      </c>
      <c r="C9134">
        <v>7</v>
      </c>
      <c r="D9134" t="s">
        <v>39</v>
      </c>
      <c r="E9134" s="2">
        <v>0.88206018518518514</v>
      </c>
      <c r="F9134" s="2">
        <v>0.88275462962962958</v>
      </c>
      <c r="G9134" s="2"/>
      <c r="H9134" t="s">
        <v>110</v>
      </c>
    </row>
    <row r="9135" spans="1:8" x14ac:dyDescent="0.35">
      <c r="A9135">
        <v>145478</v>
      </c>
      <c r="B9135">
        <v>0</v>
      </c>
      <c r="C9135">
        <v>7</v>
      </c>
      <c r="D9135" t="s">
        <v>109</v>
      </c>
      <c r="E9135" s="2">
        <v>0.88506944444444446</v>
      </c>
      <c r="F9135" s="2">
        <v>0.88553240740740746</v>
      </c>
      <c r="G9135" s="2"/>
      <c r="H9135" t="s">
        <v>110</v>
      </c>
    </row>
    <row r="9136" spans="1:8" x14ac:dyDescent="0.35">
      <c r="A9136">
        <v>145478</v>
      </c>
      <c r="B9136">
        <v>0</v>
      </c>
      <c r="C9136">
        <v>7</v>
      </c>
      <c r="D9136" t="s">
        <v>111</v>
      </c>
      <c r="E9136" s="2">
        <v>0.88703703703703707</v>
      </c>
      <c r="F9136" s="2">
        <v>0.88749999999999996</v>
      </c>
      <c r="G9136" s="2"/>
      <c r="H9136" t="s">
        <v>110</v>
      </c>
    </row>
    <row r="9137" spans="1:8" x14ac:dyDescent="0.35">
      <c r="A9137">
        <v>145478</v>
      </c>
      <c r="B9137">
        <v>0</v>
      </c>
      <c r="C9137">
        <v>7</v>
      </c>
      <c r="D9137" t="s">
        <v>112</v>
      </c>
      <c r="E9137" s="2">
        <v>0.88923611111111112</v>
      </c>
      <c r="F9137" s="2">
        <v>0.88981481481481484</v>
      </c>
      <c r="G9137" s="2"/>
      <c r="H9137" t="s">
        <v>110</v>
      </c>
    </row>
    <row r="9138" spans="1:8" x14ac:dyDescent="0.35">
      <c r="A9138">
        <v>145478</v>
      </c>
      <c r="B9138">
        <v>0</v>
      </c>
      <c r="C9138">
        <v>7</v>
      </c>
      <c r="D9138" t="s">
        <v>113</v>
      </c>
      <c r="E9138" s="2">
        <v>0.891087962962963</v>
      </c>
      <c r="F9138" s="2">
        <v>0.89166666666666672</v>
      </c>
      <c r="G9138" s="2"/>
      <c r="H9138" t="s">
        <v>110</v>
      </c>
    </row>
    <row r="9139" spans="1:8" x14ac:dyDescent="0.35">
      <c r="A9139">
        <v>145478</v>
      </c>
      <c r="B9139">
        <v>0</v>
      </c>
      <c r="C9139">
        <v>7</v>
      </c>
      <c r="D9139" t="s">
        <v>24</v>
      </c>
      <c r="E9139" s="2">
        <v>0.89386574074074077</v>
      </c>
      <c r="F9139" s="2">
        <v>0.89525462962962965</v>
      </c>
      <c r="G9139" s="2"/>
      <c r="H9139" t="s">
        <v>110</v>
      </c>
    </row>
    <row r="9140" spans="1:8" x14ac:dyDescent="0.35">
      <c r="A9140">
        <v>145478</v>
      </c>
      <c r="B9140">
        <v>0</v>
      </c>
      <c r="C9140">
        <v>7</v>
      </c>
      <c r="D9140" t="s">
        <v>45</v>
      </c>
      <c r="E9140" s="2">
        <v>0.90277777777777779</v>
      </c>
      <c r="F9140" s="2">
        <v>0.90347222222222223</v>
      </c>
      <c r="G9140" s="2"/>
      <c r="H9140" t="s">
        <v>110</v>
      </c>
    </row>
    <row r="9141" spans="1:8" x14ac:dyDescent="0.35">
      <c r="A9141">
        <v>145478</v>
      </c>
      <c r="B9141">
        <v>0</v>
      </c>
      <c r="C9141">
        <v>7</v>
      </c>
      <c r="D9141" t="s">
        <v>21</v>
      </c>
      <c r="E9141" s="2">
        <v>0.90497685185185184</v>
      </c>
      <c r="F9141" s="2">
        <v>0.90555555555555556</v>
      </c>
      <c r="G9141" s="2"/>
      <c r="H9141" t="s">
        <v>122</v>
      </c>
    </row>
    <row r="9142" spans="1:8" x14ac:dyDescent="0.35">
      <c r="A9142">
        <v>145478</v>
      </c>
      <c r="B9142">
        <v>0</v>
      </c>
      <c r="C9142">
        <v>7</v>
      </c>
      <c r="D9142" t="s">
        <v>123</v>
      </c>
      <c r="E9142" s="2">
        <v>0.90775462962962961</v>
      </c>
      <c r="F9142" s="2">
        <v>0.90833333333333333</v>
      </c>
      <c r="G9142" s="2"/>
      <c r="H9142">
        <v>2</v>
      </c>
    </row>
    <row r="9143" spans="1:8" x14ac:dyDescent="0.35">
      <c r="A9143">
        <v>145478</v>
      </c>
      <c r="B9143">
        <v>0</v>
      </c>
      <c r="C9143">
        <v>7</v>
      </c>
      <c r="D9143" t="s">
        <v>93</v>
      </c>
      <c r="E9143" s="2">
        <v>0.91053240740740737</v>
      </c>
      <c r="H9143">
        <v>1</v>
      </c>
    </row>
    <row r="9144" spans="1:8" x14ac:dyDescent="0.35">
      <c r="A9144">
        <v>148170</v>
      </c>
      <c r="B9144">
        <v>0</v>
      </c>
      <c r="C9144">
        <v>7</v>
      </c>
      <c r="D9144" t="s">
        <v>9</v>
      </c>
      <c r="F9144" s="2">
        <v>0.86342592592592593</v>
      </c>
      <c r="G9144" s="2"/>
      <c r="H9144">
        <v>1</v>
      </c>
    </row>
    <row r="9145" spans="1:8" x14ac:dyDescent="0.35">
      <c r="A9145">
        <v>148170</v>
      </c>
      <c r="B9145">
        <v>0</v>
      </c>
      <c r="C9145">
        <v>7</v>
      </c>
      <c r="D9145" t="s">
        <v>144</v>
      </c>
      <c r="E9145" s="2">
        <v>0.86446759259259254</v>
      </c>
      <c r="F9145" s="2">
        <v>0.86493055555555554</v>
      </c>
      <c r="G9145" s="2"/>
      <c r="H9145">
        <v>2</v>
      </c>
    </row>
    <row r="9146" spans="1:8" x14ac:dyDescent="0.35">
      <c r="A9146">
        <v>148170</v>
      </c>
      <c r="B9146">
        <v>0</v>
      </c>
      <c r="C9146">
        <v>7</v>
      </c>
      <c r="D9146" t="s">
        <v>59</v>
      </c>
      <c r="E9146" s="2">
        <v>0.86597222222222225</v>
      </c>
      <c r="F9146" s="2">
        <v>0.86643518518518514</v>
      </c>
      <c r="G9146" s="2"/>
      <c r="H9146">
        <v>2</v>
      </c>
    </row>
    <row r="9147" spans="1:8" x14ac:dyDescent="0.35">
      <c r="A9147">
        <v>148170</v>
      </c>
      <c r="B9147">
        <v>0</v>
      </c>
      <c r="C9147">
        <v>7</v>
      </c>
      <c r="D9147" t="s">
        <v>143</v>
      </c>
      <c r="E9147" s="2">
        <v>0.86759259259259258</v>
      </c>
      <c r="F9147" s="2">
        <v>0.86828703703703702</v>
      </c>
      <c r="G9147" s="2"/>
      <c r="H9147">
        <v>2</v>
      </c>
    </row>
    <row r="9148" spans="1:8" x14ac:dyDescent="0.35">
      <c r="A9148">
        <v>148170</v>
      </c>
      <c r="B9148">
        <v>0</v>
      </c>
      <c r="C9148">
        <v>7</v>
      </c>
      <c r="D9148" t="s">
        <v>142</v>
      </c>
      <c r="E9148" s="2">
        <v>0.86909722222222219</v>
      </c>
      <c r="F9148" s="2">
        <v>0.86956018518518519</v>
      </c>
      <c r="G9148" s="2"/>
      <c r="H9148">
        <v>2</v>
      </c>
    </row>
    <row r="9149" spans="1:8" x14ac:dyDescent="0.35">
      <c r="A9149">
        <v>148170</v>
      </c>
      <c r="B9149">
        <v>0</v>
      </c>
      <c r="C9149">
        <v>7</v>
      </c>
      <c r="D9149" t="s">
        <v>46</v>
      </c>
      <c r="E9149" s="2">
        <v>0.87083333333333335</v>
      </c>
      <c r="F9149" s="2">
        <v>0.87129629629629635</v>
      </c>
      <c r="G9149" s="2"/>
      <c r="H9149">
        <v>2</v>
      </c>
    </row>
    <row r="9150" spans="1:8" x14ac:dyDescent="0.35">
      <c r="A9150">
        <v>148170</v>
      </c>
      <c r="B9150">
        <v>0</v>
      </c>
      <c r="C9150">
        <v>7</v>
      </c>
      <c r="D9150" t="s">
        <v>141</v>
      </c>
      <c r="E9150" s="2">
        <v>0.87199074074074079</v>
      </c>
      <c r="F9150" s="2">
        <v>0.87245370370370368</v>
      </c>
      <c r="G9150" s="2"/>
      <c r="H9150">
        <v>2</v>
      </c>
    </row>
    <row r="9151" spans="1:8" x14ac:dyDescent="0.35">
      <c r="A9151">
        <v>148170</v>
      </c>
      <c r="B9151">
        <v>0</v>
      </c>
      <c r="C9151">
        <v>7</v>
      </c>
      <c r="D9151" t="s">
        <v>140</v>
      </c>
      <c r="E9151" s="2">
        <v>0.87418981481481484</v>
      </c>
      <c r="F9151" s="2">
        <v>0.87488425925925928</v>
      </c>
      <c r="G9151" s="2"/>
      <c r="H9151">
        <v>2</v>
      </c>
    </row>
    <row r="9152" spans="1:8" x14ac:dyDescent="0.35">
      <c r="A9152">
        <v>148170</v>
      </c>
      <c r="B9152">
        <v>0</v>
      </c>
      <c r="C9152">
        <v>7</v>
      </c>
      <c r="D9152" t="s">
        <v>95</v>
      </c>
      <c r="E9152" s="2">
        <v>0.87627314814814816</v>
      </c>
      <c r="F9152" s="2">
        <v>0.87685185185185188</v>
      </c>
      <c r="G9152" s="2"/>
      <c r="H9152">
        <v>2</v>
      </c>
    </row>
    <row r="9153" spans="1:8" x14ac:dyDescent="0.35">
      <c r="A9153">
        <v>148170</v>
      </c>
      <c r="B9153">
        <v>0</v>
      </c>
      <c r="C9153">
        <v>7</v>
      </c>
      <c r="D9153" t="s">
        <v>72</v>
      </c>
      <c r="E9153" s="2">
        <v>0.87858796296296293</v>
      </c>
      <c r="F9153" s="2">
        <v>0.87916666666666665</v>
      </c>
      <c r="G9153" s="2"/>
      <c r="H9153">
        <v>2</v>
      </c>
    </row>
    <row r="9154" spans="1:8" x14ac:dyDescent="0.35">
      <c r="A9154">
        <v>148170</v>
      </c>
      <c r="B9154">
        <v>0</v>
      </c>
      <c r="C9154">
        <v>7</v>
      </c>
      <c r="D9154" t="s">
        <v>139</v>
      </c>
      <c r="E9154" s="2">
        <v>0.88078703703703709</v>
      </c>
      <c r="F9154" s="2">
        <v>0.88148148148148153</v>
      </c>
      <c r="G9154" s="2"/>
      <c r="H9154">
        <v>2</v>
      </c>
    </row>
    <row r="9155" spans="1:8" x14ac:dyDescent="0.35">
      <c r="A9155">
        <v>148170</v>
      </c>
      <c r="B9155">
        <v>0</v>
      </c>
      <c r="C9155">
        <v>7</v>
      </c>
      <c r="D9155" t="s">
        <v>138</v>
      </c>
      <c r="E9155" s="2">
        <v>0.88356481481481486</v>
      </c>
      <c r="F9155" s="2">
        <v>0.88402777777777775</v>
      </c>
      <c r="G9155" s="2"/>
      <c r="H9155">
        <v>2</v>
      </c>
    </row>
    <row r="9156" spans="1:8" x14ac:dyDescent="0.35">
      <c r="A9156">
        <v>148170</v>
      </c>
      <c r="B9156">
        <v>0</v>
      </c>
      <c r="C9156">
        <v>7</v>
      </c>
      <c r="D9156" t="s">
        <v>137</v>
      </c>
      <c r="E9156" s="2">
        <v>0.88530092592592591</v>
      </c>
      <c r="F9156" s="2">
        <v>0.88576388888888891</v>
      </c>
      <c r="G9156" s="2"/>
      <c r="H9156">
        <v>2</v>
      </c>
    </row>
    <row r="9157" spans="1:8" x14ac:dyDescent="0.35">
      <c r="A9157">
        <v>148170</v>
      </c>
      <c r="B9157">
        <v>0</v>
      </c>
      <c r="C9157">
        <v>7</v>
      </c>
      <c r="D9157" t="s">
        <v>136</v>
      </c>
      <c r="E9157" s="2">
        <v>0.88749999999999996</v>
      </c>
      <c r="F9157" s="2">
        <v>0.88796296296296295</v>
      </c>
      <c r="G9157" s="2"/>
      <c r="H9157">
        <v>2</v>
      </c>
    </row>
    <row r="9158" spans="1:8" x14ac:dyDescent="0.35">
      <c r="A9158">
        <v>148170</v>
      </c>
      <c r="B9158">
        <v>0</v>
      </c>
      <c r="C9158">
        <v>7</v>
      </c>
      <c r="D9158" t="s">
        <v>135</v>
      </c>
      <c r="E9158" s="2">
        <v>0.88946759259259256</v>
      </c>
      <c r="F9158" s="2">
        <v>0.88993055555555556</v>
      </c>
      <c r="G9158" s="2"/>
      <c r="H9158">
        <v>2</v>
      </c>
    </row>
    <row r="9159" spans="1:8" x14ac:dyDescent="0.35">
      <c r="A9159">
        <v>148170</v>
      </c>
      <c r="B9159">
        <v>1</v>
      </c>
      <c r="C9159">
        <v>7</v>
      </c>
      <c r="D9159" t="s">
        <v>38</v>
      </c>
      <c r="E9159" s="2">
        <v>0.89212962962962961</v>
      </c>
      <c r="F9159" s="2">
        <v>0.89282407407407405</v>
      </c>
      <c r="G9159" s="2"/>
      <c r="H9159" t="s">
        <v>172</v>
      </c>
    </row>
    <row r="9160" spans="1:8" x14ac:dyDescent="0.35">
      <c r="A9160">
        <v>148170</v>
      </c>
      <c r="B9160">
        <v>1</v>
      </c>
      <c r="C9160">
        <v>7</v>
      </c>
      <c r="D9160" t="s">
        <v>133</v>
      </c>
      <c r="E9160" s="2">
        <v>0.89409722222222221</v>
      </c>
      <c r="F9160" s="2">
        <v>0.89456018518518521</v>
      </c>
      <c r="G9160" s="2"/>
      <c r="H9160">
        <v>1</v>
      </c>
    </row>
    <row r="9161" spans="1:8" x14ac:dyDescent="0.35">
      <c r="A9161">
        <v>148170</v>
      </c>
      <c r="B9161">
        <v>1</v>
      </c>
      <c r="C9161">
        <v>7</v>
      </c>
      <c r="D9161" t="s">
        <v>132</v>
      </c>
      <c r="E9161" s="2">
        <v>0.89594907407407409</v>
      </c>
      <c r="F9161" s="2">
        <v>0.89641203703703709</v>
      </c>
      <c r="G9161" s="2"/>
      <c r="H9161">
        <v>1</v>
      </c>
    </row>
    <row r="9162" spans="1:8" x14ac:dyDescent="0.35">
      <c r="A9162">
        <v>148170</v>
      </c>
      <c r="B9162">
        <v>1</v>
      </c>
      <c r="C9162">
        <v>7</v>
      </c>
      <c r="D9162" t="s">
        <v>31</v>
      </c>
      <c r="E9162" s="2">
        <v>0.8989583333333333</v>
      </c>
      <c r="H9162" t="s">
        <v>131</v>
      </c>
    </row>
    <row r="9163" spans="1:8" x14ac:dyDescent="0.35">
      <c r="A9163">
        <v>147661</v>
      </c>
      <c r="B9163">
        <v>0</v>
      </c>
      <c r="C9163">
        <v>7</v>
      </c>
      <c r="D9163" t="s">
        <v>26</v>
      </c>
      <c r="F9163" s="2">
        <v>0.86458333333333337</v>
      </c>
      <c r="G9163" s="2"/>
      <c r="H9163">
        <v>1</v>
      </c>
    </row>
    <row r="9164" spans="1:8" x14ac:dyDescent="0.35">
      <c r="A9164">
        <v>147661</v>
      </c>
      <c r="B9164">
        <v>0</v>
      </c>
      <c r="C9164">
        <v>7</v>
      </c>
      <c r="D9164" t="s">
        <v>171</v>
      </c>
      <c r="E9164" s="2">
        <v>0.86689814814814814</v>
      </c>
      <c r="F9164" s="2">
        <v>0.86736111111111114</v>
      </c>
      <c r="G9164" s="2"/>
      <c r="H9164">
        <v>1</v>
      </c>
    </row>
    <row r="9165" spans="1:8" x14ac:dyDescent="0.35">
      <c r="A9165">
        <v>147661</v>
      </c>
      <c r="B9165">
        <v>0</v>
      </c>
      <c r="C9165">
        <v>7</v>
      </c>
      <c r="D9165" t="s">
        <v>170</v>
      </c>
      <c r="E9165" s="2">
        <v>0.86875000000000002</v>
      </c>
      <c r="F9165" s="2">
        <v>0.86921296296296291</v>
      </c>
      <c r="G9165" s="2"/>
      <c r="H9165">
        <v>1</v>
      </c>
    </row>
    <row r="9166" spans="1:8" x14ac:dyDescent="0.35">
      <c r="A9166">
        <v>147661</v>
      </c>
      <c r="B9166">
        <v>0</v>
      </c>
      <c r="C9166">
        <v>7</v>
      </c>
      <c r="D9166" t="s">
        <v>169</v>
      </c>
      <c r="E9166" s="2">
        <v>0.87083333333333335</v>
      </c>
      <c r="F9166" s="2">
        <v>0.87129629629629635</v>
      </c>
      <c r="G9166" s="2"/>
      <c r="H9166">
        <v>1</v>
      </c>
    </row>
    <row r="9167" spans="1:8" x14ac:dyDescent="0.35">
      <c r="A9167">
        <v>147661</v>
      </c>
      <c r="B9167">
        <v>0</v>
      </c>
      <c r="C9167">
        <v>7</v>
      </c>
      <c r="D9167" t="s">
        <v>168</v>
      </c>
      <c r="E9167" s="2">
        <v>0.8730324074074074</v>
      </c>
      <c r="F9167" s="2">
        <v>0.87349537037037039</v>
      </c>
      <c r="G9167" s="2"/>
      <c r="H9167">
        <v>1</v>
      </c>
    </row>
    <row r="9168" spans="1:8" x14ac:dyDescent="0.35">
      <c r="A9168">
        <v>147661</v>
      </c>
      <c r="B9168">
        <v>0</v>
      </c>
      <c r="C9168">
        <v>7</v>
      </c>
      <c r="D9168" t="s">
        <v>167</v>
      </c>
      <c r="E9168" s="2">
        <v>0.875</v>
      </c>
      <c r="F9168" s="2">
        <v>0.875462962962963</v>
      </c>
      <c r="G9168" s="2"/>
      <c r="H9168">
        <v>1</v>
      </c>
    </row>
    <row r="9169" spans="1:8" x14ac:dyDescent="0.35">
      <c r="A9169">
        <v>147661</v>
      </c>
      <c r="B9169">
        <v>0</v>
      </c>
      <c r="C9169">
        <v>7</v>
      </c>
      <c r="D9169" t="s">
        <v>13</v>
      </c>
      <c r="E9169" s="2">
        <v>0.87881944444444449</v>
      </c>
      <c r="H9169" t="s">
        <v>166</v>
      </c>
    </row>
    <row r="9170" spans="1:8" x14ac:dyDescent="0.35">
      <c r="A9170">
        <v>148682</v>
      </c>
      <c r="B9170">
        <v>0</v>
      </c>
      <c r="C9170">
        <v>7</v>
      </c>
      <c r="D9170" t="s">
        <v>13</v>
      </c>
      <c r="F9170" s="2">
        <v>0.86458333333333337</v>
      </c>
      <c r="G9170" s="2"/>
      <c r="H9170" t="s">
        <v>166</v>
      </c>
    </row>
    <row r="9171" spans="1:8" x14ac:dyDescent="0.35">
      <c r="A9171">
        <v>148682</v>
      </c>
      <c r="B9171">
        <v>0</v>
      </c>
      <c r="C9171">
        <v>7</v>
      </c>
      <c r="D9171" t="s">
        <v>167</v>
      </c>
      <c r="E9171" s="2">
        <v>0.86782407407407403</v>
      </c>
      <c r="F9171" s="2">
        <v>0.86828703703703702</v>
      </c>
      <c r="G9171" s="2"/>
      <c r="H9171">
        <v>2</v>
      </c>
    </row>
    <row r="9172" spans="1:8" x14ac:dyDescent="0.35">
      <c r="A9172">
        <v>148682</v>
      </c>
      <c r="B9172">
        <v>0</v>
      </c>
      <c r="C9172">
        <v>7</v>
      </c>
      <c r="D9172" t="s">
        <v>168</v>
      </c>
      <c r="E9172" s="2">
        <v>0.86967592592592591</v>
      </c>
      <c r="F9172" s="2">
        <v>0.87013888888888891</v>
      </c>
      <c r="G9172" s="2"/>
      <c r="H9172">
        <v>2</v>
      </c>
    </row>
    <row r="9173" spans="1:8" x14ac:dyDescent="0.35">
      <c r="A9173">
        <v>148682</v>
      </c>
      <c r="B9173">
        <v>0</v>
      </c>
      <c r="C9173">
        <v>7</v>
      </c>
      <c r="D9173" t="s">
        <v>169</v>
      </c>
      <c r="E9173" s="2">
        <v>0.87187499999999996</v>
      </c>
      <c r="F9173" s="2">
        <v>0.87233796296296295</v>
      </c>
      <c r="G9173" s="2"/>
      <c r="H9173">
        <v>2</v>
      </c>
    </row>
    <row r="9174" spans="1:8" x14ac:dyDescent="0.35">
      <c r="A9174">
        <v>148682</v>
      </c>
      <c r="B9174">
        <v>0</v>
      </c>
      <c r="C9174">
        <v>7</v>
      </c>
      <c r="D9174" t="s">
        <v>170</v>
      </c>
      <c r="E9174" s="2">
        <v>0.87395833333333328</v>
      </c>
      <c r="F9174" s="2">
        <v>0.87442129629629628</v>
      </c>
      <c r="G9174" s="2"/>
      <c r="H9174">
        <v>2</v>
      </c>
    </row>
    <row r="9175" spans="1:8" x14ac:dyDescent="0.35">
      <c r="A9175">
        <v>148682</v>
      </c>
      <c r="B9175">
        <v>0</v>
      </c>
      <c r="C9175">
        <v>7</v>
      </c>
      <c r="D9175" t="s">
        <v>171</v>
      </c>
      <c r="E9175" s="2">
        <v>0.87581018518518516</v>
      </c>
      <c r="F9175" s="2">
        <v>0.87627314814814816</v>
      </c>
      <c r="G9175" s="2"/>
      <c r="H9175">
        <v>2</v>
      </c>
    </row>
    <row r="9176" spans="1:8" x14ac:dyDescent="0.35">
      <c r="A9176">
        <v>148682</v>
      </c>
      <c r="B9176">
        <v>0</v>
      </c>
      <c r="C9176">
        <v>7</v>
      </c>
      <c r="D9176" t="s">
        <v>26</v>
      </c>
      <c r="E9176" s="2">
        <v>0.87905092592592593</v>
      </c>
      <c r="H9176">
        <v>1</v>
      </c>
    </row>
    <row r="9177" spans="1:8" x14ac:dyDescent="0.35">
      <c r="A9177">
        <v>148169</v>
      </c>
      <c r="B9177">
        <v>0</v>
      </c>
      <c r="C9177">
        <v>7</v>
      </c>
      <c r="D9177" t="s">
        <v>21</v>
      </c>
      <c r="F9177" s="2">
        <v>0.87152777777777779</v>
      </c>
      <c r="G9177" s="2"/>
      <c r="H9177" t="s">
        <v>114</v>
      </c>
    </row>
    <row r="9178" spans="1:8" x14ac:dyDescent="0.35">
      <c r="A9178">
        <v>148169</v>
      </c>
      <c r="B9178">
        <v>0</v>
      </c>
      <c r="C9178">
        <v>7</v>
      </c>
      <c r="D9178" t="s">
        <v>45</v>
      </c>
      <c r="E9178" s="2">
        <v>0.87361111111111112</v>
      </c>
      <c r="F9178" s="2">
        <v>0.87557870370370372</v>
      </c>
      <c r="G9178" s="2"/>
      <c r="H9178" t="s">
        <v>152</v>
      </c>
    </row>
    <row r="9179" spans="1:8" x14ac:dyDescent="0.35">
      <c r="A9179">
        <v>148169</v>
      </c>
      <c r="B9179">
        <v>0</v>
      </c>
      <c r="C9179">
        <v>7</v>
      </c>
      <c r="D9179" t="s">
        <v>130</v>
      </c>
      <c r="E9179" s="2">
        <v>0.87719907407407405</v>
      </c>
      <c r="F9179" s="2">
        <v>0.87777777777777777</v>
      </c>
      <c r="G9179" s="2"/>
      <c r="H9179" t="s">
        <v>152</v>
      </c>
    </row>
    <row r="9180" spans="1:8" x14ac:dyDescent="0.35">
      <c r="A9180">
        <v>148169</v>
      </c>
      <c r="B9180">
        <v>0</v>
      </c>
      <c r="C9180">
        <v>7</v>
      </c>
      <c r="D9180" t="s">
        <v>129</v>
      </c>
      <c r="E9180" s="2">
        <v>0.87905092592592593</v>
      </c>
      <c r="F9180" s="2">
        <v>0.87951388888888893</v>
      </c>
      <c r="G9180" s="2"/>
      <c r="H9180" t="s">
        <v>152</v>
      </c>
    </row>
    <row r="9181" spans="1:8" x14ac:dyDescent="0.35">
      <c r="A9181">
        <v>148169</v>
      </c>
      <c r="B9181">
        <v>0</v>
      </c>
      <c r="C9181">
        <v>7</v>
      </c>
      <c r="D9181" t="s">
        <v>128</v>
      </c>
      <c r="E9181" s="2">
        <v>0.88101851851851853</v>
      </c>
      <c r="F9181" s="2">
        <v>0.88148148148148153</v>
      </c>
      <c r="G9181" s="2"/>
      <c r="H9181" t="s">
        <v>152</v>
      </c>
    </row>
    <row r="9182" spans="1:8" x14ac:dyDescent="0.35">
      <c r="A9182">
        <v>148169</v>
      </c>
      <c r="B9182">
        <v>0</v>
      </c>
      <c r="C9182">
        <v>7</v>
      </c>
      <c r="D9182" t="s">
        <v>126</v>
      </c>
      <c r="E9182" s="2">
        <v>0.88298611111111114</v>
      </c>
      <c r="F9182" s="2">
        <v>0.88368055555555558</v>
      </c>
      <c r="G9182" s="2"/>
      <c r="H9182" t="s">
        <v>162</v>
      </c>
    </row>
    <row r="9183" spans="1:8" x14ac:dyDescent="0.35">
      <c r="A9183">
        <v>148169</v>
      </c>
      <c r="B9183">
        <v>0</v>
      </c>
      <c r="C9183">
        <v>7</v>
      </c>
      <c r="D9183" t="s">
        <v>125</v>
      </c>
      <c r="E9183" s="2">
        <v>0.88541666666666663</v>
      </c>
      <c r="F9183" s="2">
        <v>0.88587962962962963</v>
      </c>
      <c r="G9183" s="2"/>
      <c r="H9183">
        <v>1</v>
      </c>
    </row>
    <row r="9184" spans="1:8" x14ac:dyDescent="0.35">
      <c r="A9184">
        <v>148169</v>
      </c>
      <c r="B9184">
        <v>0</v>
      </c>
      <c r="C9184">
        <v>7</v>
      </c>
      <c r="D9184" t="s">
        <v>17</v>
      </c>
      <c r="E9184" s="2">
        <v>0.88715277777777779</v>
      </c>
      <c r="F9184" s="2">
        <v>0.88761574074074079</v>
      </c>
      <c r="G9184" s="2"/>
      <c r="H9184">
        <v>1</v>
      </c>
    </row>
    <row r="9185" spans="1:8" x14ac:dyDescent="0.35">
      <c r="A9185">
        <v>148169</v>
      </c>
      <c r="B9185">
        <v>0</v>
      </c>
      <c r="C9185">
        <v>7</v>
      </c>
      <c r="D9185" t="s">
        <v>18</v>
      </c>
      <c r="E9185" s="2">
        <v>0.89039351851851856</v>
      </c>
      <c r="H9185" t="s">
        <v>124</v>
      </c>
    </row>
    <row r="9186" spans="1:8" x14ac:dyDescent="0.35">
      <c r="A9186">
        <v>147178</v>
      </c>
      <c r="B9186">
        <v>0</v>
      </c>
      <c r="C9186">
        <v>7</v>
      </c>
      <c r="D9186" t="s">
        <v>31</v>
      </c>
      <c r="F9186" s="2">
        <v>0.87152777777777779</v>
      </c>
      <c r="G9186" s="2"/>
      <c r="H9186" t="s">
        <v>131</v>
      </c>
    </row>
    <row r="9187" spans="1:8" x14ac:dyDescent="0.35">
      <c r="A9187">
        <v>147178</v>
      </c>
      <c r="B9187">
        <v>0</v>
      </c>
      <c r="C9187">
        <v>7</v>
      </c>
      <c r="D9187" t="s">
        <v>132</v>
      </c>
      <c r="E9187" s="2">
        <v>0.87372685185185184</v>
      </c>
      <c r="F9187" s="2">
        <v>0.87430555555555556</v>
      </c>
      <c r="G9187" s="2"/>
      <c r="H9187">
        <v>2</v>
      </c>
    </row>
    <row r="9188" spans="1:8" x14ac:dyDescent="0.35">
      <c r="A9188">
        <v>147178</v>
      </c>
      <c r="B9188">
        <v>0</v>
      </c>
      <c r="C9188">
        <v>7</v>
      </c>
      <c r="D9188" t="s">
        <v>133</v>
      </c>
      <c r="E9188" s="2">
        <v>0.87592592592592589</v>
      </c>
      <c r="F9188" s="2">
        <v>0.87638888888888888</v>
      </c>
      <c r="G9188" s="2"/>
      <c r="H9188">
        <v>2</v>
      </c>
    </row>
    <row r="9189" spans="1:8" x14ac:dyDescent="0.35">
      <c r="A9189">
        <v>147178</v>
      </c>
      <c r="B9189">
        <v>0</v>
      </c>
      <c r="C9189">
        <v>7</v>
      </c>
      <c r="D9189" t="s">
        <v>38</v>
      </c>
      <c r="E9189" s="2">
        <v>0.87766203703703705</v>
      </c>
      <c r="F9189" s="2">
        <v>0.87835648148148149</v>
      </c>
      <c r="G9189" s="2"/>
      <c r="H9189" t="s">
        <v>134</v>
      </c>
    </row>
    <row r="9190" spans="1:8" x14ac:dyDescent="0.35">
      <c r="A9190">
        <v>147178</v>
      </c>
      <c r="B9190">
        <v>1</v>
      </c>
      <c r="C9190">
        <v>7</v>
      </c>
      <c r="D9190" t="s">
        <v>135</v>
      </c>
      <c r="E9190" s="2">
        <v>0.88055555555555554</v>
      </c>
      <c r="F9190" s="2">
        <v>0.88101851851851853</v>
      </c>
      <c r="G9190" s="2"/>
      <c r="H9190">
        <v>1</v>
      </c>
    </row>
    <row r="9191" spans="1:8" x14ac:dyDescent="0.35">
      <c r="A9191">
        <v>147178</v>
      </c>
      <c r="B9191">
        <v>1</v>
      </c>
      <c r="C9191">
        <v>7</v>
      </c>
      <c r="D9191" t="s">
        <v>136</v>
      </c>
      <c r="E9191" s="2">
        <v>0.88240740740740742</v>
      </c>
      <c r="F9191" s="2">
        <v>0.88287037037037042</v>
      </c>
      <c r="G9191" s="2"/>
      <c r="H9191">
        <v>1</v>
      </c>
    </row>
    <row r="9192" spans="1:8" x14ac:dyDescent="0.35">
      <c r="A9192">
        <v>147178</v>
      </c>
      <c r="B9192">
        <v>1</v>
      </c>
      <c r="C9192">
        <v>7</v>
      </c>
      <c r="D9192" t="s">
        <v>137</v>
      </c>
      <c r="E9192" s="2">
        <v>0.88460648148148147</v>
      </c>
      <c r="F9192" s="2">
        <v>0.88506944444444446</v>
      </c>
      <c r="G9192" s="2"/>
      <c r="H9192">
        <v>1</v>
      </c>
    </row>
    <row r="9193" spans="1:8" x14ac:dyDescent="0.35">
      <c r="A9193">
        <v>147178</v>
      </c>
      <c r="B9193">
        <v>1</v>
      </c>
      <c r="C9193">
        <v>7</v>
      </c>
      <c r="D9193" t="s">
        <v>138</v>
      </c>
      <c r="E9193" s="2">
        <v>0.88634259259259263</v>
      </c>
      <c r="F9193" s="2">
        <v>0.88680555555555551</v>
      </c>
      <c r="G9193" s="2"/>
      <c r="H9193">
        <v>1</v>
      </c>
    </row>
    <row r="9194" spans="1:8" x14ac:dyDescent="0.35">
      <c r="A9194">
        <v>147178</v>
      </c>
      <c r="B9194">
        <v>1</v>
      </c>
      <c r="C9194">
        <v>7</v>
      </c>
      <c r="D9194" t="s">
        <v>139</v>
      </c>
      <c r="E9194" s="2">
        <v>0.88888888888888884</v>
      </c>
      <c r="F9194" s="2">
        <v>0.88958333333333328</v>
      </c>
      <c r="G9194" s="2"/>
      <c r="H9194">
        <v>1</v>
      </c>
    </row>
    <row r="9195" spans="1:8" x14ac:dyDescent="0.35">
      <c r="A9195">
        <v>147178</v>
      </c>
      <c r="B9195">
        <v>1</v>
      </c>
      <c r="C9195">
        <v>7</v>
      </c>
      <c r="D9195" t="s">
        <v>72</v>
      </c>
      <c r="E9195" s="2">
        <v>0.89120370370370372</v>
      </c>
      <c r="F9195" s="2">
        <v>0.89178240740740744</v>
      </c>
      <c r="G9195" s="2"/>
      <c r="H9195">
        <v>1</v>
      </c>
    </row>
    <row r="9196" spans="1:8" x14ac:dyDescent="0.35">
      <c r="A9196">
        <v>147178</v>
      </c>
      <c r="B9196">
        <v>1</v>
      </c>
      <c r="C9196">
        <v>7</v>
      </c>
      <c r="D9196" t="s">
        <v>95</v>
      </c>
      <c r="E9196" s="2">
        <v>0.89351851851851849</v>
      </c>
      <c r="F9196" s="2">
        <v>0.89409722222222221</v>
      </c>
      <c r="G9196" s="2"/>
      <c r="H9196">
        <v>1</v>
      </c>
    </row>
    <row r="9197" spans="1:8" x14ac:dyDescent="0.35">
      <c r="A9197">
        <v>147178</v>
      </c>
      <c r="B9197">
        <v>1</v>
      </c>
      <c r="C9197">
        <v>7</v>
      </c>
      <c r="D9197" t="s">
        <v>140</v>
      </c>
      <c r="E9197" s="2">
        <v>0.89548611111111109</v>
      </c>
      <c r="F9197" s="2">
        <v>0.89618055555555554</v>
      </c>
      <c r="G9197" s="2"/>
      <c r="H9197">
        <v>1</v>
      </c>
    </row>
    <row r="9198" spans="1:8" x14ac:dyDescent="0.35">
      <c r="A9198">
        <v>147178</v>
      </c>
      <c r="B9198">
        <v>1</v>
      </c>
      <c r="C9198">
        <v>7</v>
      </c>
      <c r="D9198" t="s">
        <v>141</v>
      </c>
      <c r="E9198" s="2">
        <v>0.89780092592592597</v>
      </c>
      <c r="F9198" s="2">
        <v>0.89826388888888886</v>
      </c>
      <c r="G9198" s="2"/>
      <c r="H9198">
        <v>1</v>
      </c>
    </row>
    <row r="9199" spans="1:8" x14ac:dyDescent="0.35">
      <c r="A9199">
        <v>147178</v>
      </c>
      <c r="B9199">
        <v>1</v>
      </c>
      <c r="C9199">
        <v>7</v>
      </c>
      <c r="D9199" t="s">
        <v>46</v>
      </c>
      <c r="E9199" s="2">
        <v>0.89907407407407403</v>
      </c>
      <c r="F9199" s="2">
        <v>0.89953703703703702</v>
      </c>
      <c r="G9199" s="2"/>
      <c r="H9199">
        <v>1</v>
      </c>
    </row>
    <row r="9200" spans="1:8" x14ac:dyDescent="0.35">
      <c r="A9200">
        <v>147178</v>
      </c>
      <c r="B9200">
        <v>1</v>
      </c>
      <c r="C9200">
        <v>7</v>
      </c>
      <c r="D9200" t="s">
        <v>142</v>
      </c>
      <c r="E9200" s="2">
        <v>0.90069444444444446</v>
      </c>
      <c r="F9200" s="2">
        <v>0.90115740740740746</v>
      </c>
      <c r="G9200" s="2"/>
      <c r="H9200">
        <v>1</v>
      </c>
    </row>
    <row r="9201" spans="1:8" x14ac:dyDescent="0.35">
      <c r="A9201">
        <v>147178</v>
      </c>
      <c r="B9201">
        <v>1</v>
      </c>
      <c r="C9201">
        <v>7</v>
      </c>
      <c r="D9201" t="s">
        <v>143</v>
      </c>
      <c r="E9201" s="2">
        <v>0.90196759259259263</v>
      </c>
      <c r="F9201" s="2">
        <v>0.90266203703703707</v>
      </c>
      <c r="G9201" s="2"/>
      <c r="H9201">
        <v>1</v>
      </c>
    </row>
    <row r="9202" spans="1:8" x14ac:dyDescent="0.35">
      <c r="A9202">
        <v>147178</v>
      </c>
      <c r="B9202">
        <v>1</v>
      </c>
      <c r="C9202">
        <v>7</v>
      </c>
      <c r="D9202" t="s">
        <v>59</v>
      </c>
      <c r="E9202" s="2">
        <v>0.90393518518518523</v>
      </c>
      <c r="F9202" s="2">
        <v>0.90439814814814812</v>
      </c>
      <c r="G9202" s="2"/>
      <c r="H9202">
        <v>1</v>
      </c>
    </row>
    <row r="9203" spans="1:8" x14ac:dyDescent="0.35">
      <c r="A9203">
        <v>147178</v>
      </c>
      <c r="B9203">
        <v>1</v>
      </c>
      <c r="C9203">
        <v>7</v>
      </c>
      <c r="D9203" t="s">
        <v>144</v>
      </c>
      <c r="E9203" s="2">
        <v>0.90543981481481484</v>
      </c>
      <c r="F9203" s="2">
        <v>0.90590277777777772</v>
      </c>
      <c r="G9203" s="2"/>
      <c r="H9203">
        <v>1</v>
      </c>
    </row>
    <row r="9204" spans="1:8" x14ac:dyDescent="0.35">
      <c r="A9204">
        <v>147178</v>
      </c>
      <c r="B9204">
        <v>1</v>
      </c>
      <c r="C9204">
        <v>7</v>
      </c>
      <c r="D9204" t="s">
        <v>9</v>
      </c>
      <c r="E9204" s="2">
        <v>0.90740740740740744</v>
      </c>
      <c r="H9204">
        <v>1</v>
      </c>
    </row>
    <row r="9205" spans="1:8" x14ac:dyDescent="0.35">
      <c r="A9205">
        <v>147275</v>
      </c>
      <c r="B9205">
        <v>0</v>
      </c>
      <c r="C9205">
        <v>7</v>
      </c>
      <c r="D9205" t="s">
        <v>23</v>
      </c>
      <c r="F9205" s="2">
        <v>0.87175925925925923</v>
      </c>
      <c r="G9205" s="2"/>
      <c r="H9205">
        <v>1</v>
      </c>
    </row>
    <row r="9206" spans="1:8" x14ac:dyDescent="0.35">
      <c r="A9206">
        <v>147275</v>
      </c>
      <c r="B9206">
        <v>0</v>
      </c>
      <c r="C9206">
        <v>7</v>
      </c>
      <c r="D9206" t="s">
        <v>145</v>
      </c>
      <c r="E9206" s="2">
        <v>0.87407407407407411</v>
      </c>
      <c r="F9206" s="2">
        <v>0.874537037037037</v>
      </c>
      <c r="G9206" s="2"/>
      <c r="H9206">
        <v>1</v>
      </c>
    </row>
    <row r="9207" spans="1:8" x14ac:dyDescent="0.35">
      <c r="A9207">
        <v>147275</v>
      </c>
      <c r="B9207">
        <v>0</v>
      </c>
      <c r="C9207">
        <v>7</v>
      </c>
      <c r="D9207" t="s">
        <v>146</v>
      </c>
      <c r="E9207" s="2">
        <v>0.87592592592592589</v>
      </c>
      <c r="F9207" s="2">
        <v>0.87638888888888888</v>
      </c>
      <c r="G9207" s="2"/>
      <c r="H9207" t="s">
        <v>147</v>
      </c>
    </row>
    <row r="9208" spans="1:8" x14ac:dyDescent="0.35">
      <c r="A9208">
        <v>147275</v>
      </c>
      <c r="B9208">
        <v>0</v>
      </c>
      <c r="C9208">
        <v>7</v>
      </c>
      <c r="D9208" t="s">
        <v>19</v>
      </c>
      <c r="E9208" s="2">
        <v>0.87731481481481477</v>
      </c>
      <c r="F9208" s="2">
        <v>0.87777777777777777</v>
      </c>
      <c r="G9208" s="2"/>
      <c r="H9208">
        <v>1</v>
      </c>
    </row>
    <row r="9209" spans="1:8" x14ac:dyDescent="0.35">
      <c r="A9209">
        <v>147275</v>
      </c>
      <c r="B9209">
        <v>0</v>
      </c>
      <c r="C9209">
        <v>7</v>
      </c>
      <c r="D9209" t="s">
        <v>148</v>
      </c>
      <c r="E9209" s="2">
        <v>0.88055555555555554</v>
      </c>
      <c r="F9209" s="2">
        <v>0.88101851851851853</v>
      </c>
      <c r="G9209" s="2"/>
      <c r="H9209">
        <v>1</v>
      </c>
    </row>
    <row r="9210" spans="1:8" x14ac:dyDescent="0.35">
      <c r="A9210">
        <v>147275</v>
      </c>
      <c r="B9210">
        <v>0</v>
      </c>
      <c r="C9210">
        <v>7</v>
      </c>
      <c r="D9210" t="s">
        <v>149</v>
      </c>
      <c r="E9210" s="2">
        <v>0.88240740740740742</v>
      </c>
      <c r="F9210" s="2">
        <v>0.88298611111111114</v>
      </c>
      <c r="G9210" s="2"/>
      <c r="H9210">
        <v>1</v>
      </c>
    </row>
    <row r="9211" spans="1:8" x14ac:dyDescent="0.35">
      <c r="A9211">
        <v>147275</v>
      </c>
      <c r="B9211">
        <v>0</v>
      </c>
      <c r="C9211">
        <v>7</v>
      </c>
      <c r="D9211" t="s">
        <v>150</v>
      </c>
      <c r="E9211" s="2">
        <v>0.88437500000000002</v>
      </c>
      <c r="F9211" s="2">
        <v>0.88506944444444446</v>
      </c>
      <c r="G9211" s="2"/>
      <c r="H9211">
        <v>1</v>
      </c>
    </row>
    <row r="9212" spans="1:8" x14ac:dyDescent="0.35">
      <c r="A9212">
        <v>147275</v>
      </c>
      <c r="B9212">
        <v>0</v>
      </c>
      <c r="C9212">
        <v>7</v>
      </c>
      <c r="D9212" t="s">
        <v>151</v>
      </c>
      <c r="E9212" s="2">
        <v>0.8862268518518519</v>
      </c>
      <c r="F9212" s="2">
        <v>0.88668981481481479</v>
      </c>
      <c r="G9212" s="2"/>
      <c r="H9212">
        <v>1</v>
      </c>
    </row>
    <row r="9213" spans="1:8" x14ac:dyDescent="0.35">
      <c r="A9213">
        <v>147275</v>
      </c>
      <c r="B9213">
        <v>0</v>
      </c>
      <c r="C9213">
        <v>7</v>
      </c>
      <c r="D9213" t="s">
        <v>90</v>
      </c>
      <c r="E9213" s="2">
        <v>0.88784722222222223</v>
      </c>
      <c r="F9213" s="2">
        <v>0.88854166666666667</v>
      </c>
      <c r="G9213" s="2"/>
      <c r="H9213">
        <v>1</v>
      </c>
    </row>
    <row r="9214" spans="1:8" x14ac:dyDescent="0.35">
      <c r="A9214">
        <v>147275</v>
      </c>
      <c r="B9214">
        <v>0</v>
      </c>
      <c r="C9214">
        <v>7</v>
      </c>
      <c r="D9214" t="s">
        <v>59</v>
      </c>
      <c r="E9214" s="2">
        <v>0.88993055555555556</v>
      </c>
      <c r="F9214" s="2">
        <v>0.89039351851851856</v>
      </c>
      <c r="G9214" s="2"/>
      <c r="H9214">
        <v>1</v>
      </c>
    </row>
    <row r="9215" spans="1:8" x14ac:dyDescent="0.35">
      <c r="A9215">
        <v>147275</v>
      </c>
      <c r="B9215">
        <v>0</v>
      </c>
      <c r="C9215">
        <v>7</v>
      </c>
      <c r="D9215" t="s">
        <v>144</v>
      </c>
      <c r="E9215" s="2">
        <v>0.89155092592592589</v>
      </c>
      <c r="F9215" s="2">
        <v>0.89201388888888888</v>
      </c>
      <c r="G9215" s="2"/>
      <c r="H9215">
        <v>1</v>
      </c>
    </row>
    <row r="9216" spans="1:8" x14ac:dyDescent="0.35">
      <c r="A9216">
        <v>147275</v>
      </c>
      <c r="B9216">
        <v>0</v>
      </c>
      <c r="C9216">
        <v>7</v>
      </c>
      <c r="D9216" t="s">
        <v>9</v>
      </c>
      <c r="E9216" s="2">
        <v>0.89317129629629632</v>
      </c>
      <c r="F9216" s="2">
        <v>0.89363425925925921</v>
      </c>
      <c r="G9216" s="2"/>
      <c r="H9216">
        <v>1</v>
      </c>
    </row>
    <row r="9217" spans="1:8" x14ac:dyDescent="0.35">
      <c r="A9217">
        <v>147275</v>
      </c>
      <c r="B9217">
        <v>0</v>
      </c>
      <c r="C9217">
        <v>7</v>
      </c>
      <c r="D9217" t="s">
        <v>93</v>
      </c>
      <c r="E9217" s="2">
        <v>0.89479166666666665</v>
      </c>
      <c r="F9217" s="2">
        <v>0.89525462962962965</v>
      </c>
      <c r="G9217" s="2"/>
      <c r="H9217">
        <v>1</v>
      </c>
    </row>
    <row r="9218" spans="1:8" x14ac:dyDescent="0.35">
      <c r="A9218">
        <v>147275</v>
      </c>
      <c r="B9218">
        <v>0</v>
      </c>
      <c r="C9218">
        <v>7</v>
      </c>
      <c r="D9218" t="s">
        <v>123</v>
      </c>
      <c r="E9218" s="2">
        <v>0.89710648148148153</v>
      </c>
      <c r="F9218" s="2">
        <v>0.89768518518518514</v>
      </c>
      <c r="G9218" s="2"/>
      <c r="H9218">
        <v>1</v>
      </c>
    </row>
    <row r="9219" spans="1:8" x14ac:dyDescent="0.35">
      <c r="A9219">
        <v>147275</v>
      </c>
      <c r="B9219">
        <v>0</v>
      </c>
      <c r="C9219">
        <v>7</v>
      </c>
      <c r="D9219" t="s">
        <v>21</v>
      </c>
      <c r="E9219" s="2">
        <v>0.89976851851851847</v>
      </c>
      <c r="F9219" s="2">
        <v>0.90034722222222219</v>
      </c>
      <c r="G9219" s="2"/>
      <c r="H9219" t="s">
        <v>114</v>
      </c>
    </row>
    <row r="9220" spans="1:8" x14ac:dyDescent="0.35">
      <c r="A9220">
        <v>147275</v>
      </c>
      <c r="B9220">
        <v>0</v>
      </c>
      <c r="C9220">
        <v>7</v>
      </c>
      <c r="D9220" t="s">
        <v>45</v>
      </c>
      <c r="E9220" s="2">
        <v>0.90219907407407407</v>
      </c>
      <c r="F9220" s="2">
        <v>0.90312499999999996</v>
      </c>
      <c r="G9220" s="2"/>
      <c r="H9220" t="s">
        <v>152</v>
      </c>
    </row>
    <row r="9221" spans="1:8" x14ac:dyDescent="0.35">
      <c r="A9221">
        <v>147275</v>
      </c>
      <c r="B9221">
        <v>0</v>
      </c>
      <c r="C9221">
        <v>7</v>
      </c>
      <c r="D9221" t="s">
        <v>128</v>
      </c>
      <c r="E9221" s="2">
        <v>0.90648148148148144</v>
      </c>
      <c r="F9221" s="2">
        <v>0.90694444444444444</v>
      </c>
      <c r="G9221" s="2"/>
      <c r="H9221" t="s">
        <v>152</v>
      </c>
    </row>
    <row r="9222" spans="1:8" x14ac:dyDescent="0.35">
      <c r="A9222">
        <v>147275</v>
      </c>
      <c r="B9222">
        <v>0</v>
      </c>
      <c r="C9222">
        <v>7</v>
      </c>
      <c r="D9222" t="s">
        <v>126</v>
      </c>
      <c r="E9222" s="2">
        <v>0.9086805555555556</v>
      </c>
      <c r="F9222" s="2">
        <v>0.91006944444444449</v>
      </c>
      <c r="G9222" s="2"/>
      <c r="H9222" t="s">
        <v>152</v>
      </c>
    </row>
    <row r="9223" spans="1:8" x14ac:dyDescent="0.35">
      <c r="A9223">
        <v>147275</v>
      </c>
      <c r="B9223">
        <v>0</v>
      </c>
      <c r="C9223">
        <v>7</v>
      </c>
      <c r="D9223" t="s">
        <v>153</v>
      </c>
      <c r="E9223" s="2">
        <v>0.91215277777777781</v>
      </c>
      <c r="F9223" s="2">
        <v>0.9126157407407407</v>
      </c>
      <c r="G9223" s="2"/>
      <c r="H9223" t="s">
        <v>152</v>
      </c>
    </row>
    <row r="9224" spans="1:8" x14ac:dyDescent="0.35">
      <c r="A9224">
        <v>147275</v>
      </c>
      <c r="B9224">
        <v>0</v>
      </c>
      <c r="C9224">
        <v>7</v>
      </c>
      <c r="D9224" t="s">
        <v>154</v>
      </c>
      <c r="E9224" s="2">
        <v>0.91400462962962958</v>
      </c>
      <c r="F9224" s="2">
        <v>0.91446759259259258</v>
      </c>
      <c r="G9224" s="2"/>
      <c r="H9224" t="s">
        <v>152</v>
      </c>
    </row>
    <row r="9225" spans="1:8" x14ac:dyDescent="0.35">
      <c r="A9225">
        <v>147275</v>
      </c>
      <c r="B9225">
        <v>0</v>
      </c>
      <c r="C9225">
        <v>7</v>
      </c>
      <c r="D9225" t="s">
        <v>155</v>
      </c>
      <c r="E9225" s="2">
        <v>0.91597222222222219</v>
      </c>
      <c r="F9225" s="2">
        <v>0.91643518518518519</v>
      </c>
      <c r="G9225" s="2"/>
      <c r="H9225" t="s">
        <v>152</v>
      </c>
    </row>
    <row r="9226" spans="1:8" x14ac:dyDescent="0.35">
      <c r="A9226">
        <v>147275</v>
      </c>
      <c r="B9226">
        <v>0</v>
      </c>
      <c r="C9226">
        <v>7</v>
      </c>
      <c r="D9226" t="s">
        <v>24</v>
      </c>
      <c r="E9226" s="2">
        <v>0.91921296296296295</v>
      </c>
      <c r="H9226">
        <v>7</v>
      </c>
    </row>
    <row r="9227" spans="1:8" x14ac:dyDescent="0.35">
      <c r="A9227">
        <v>148572</v>
      </c>
      <c r="B9227">
        <v>0</v>
      </c>
      <c r="C9227">
        <v>7</v>
      </c>
      <c r="D9227" t="s">
        <v>9</v>
      </c>
      <c r="F9227" s="2">
        <v>0.87384259259259256</v>
      </c>
      <c r="G9227" s="2"/>
      <c r="H9227">
        <v>1</v>
      </c>
    </row>
    <row r="9228" spans="1:8" x14ac:dyDescent="0.35">
      <c r="A9228">
        <v>148572</v>
      </c>
      <c r="B9228">
        <v>0</v>
      </c>
      <c r="C9228">
        <v>7</v>
      </c>
      <c r="D9228" t="s">
        <v>144</v>
      </c>
      <c r="E9228" s="2">
        <v>0.87488425925925928</v>
      </c>
      <c r="F9228" s="2">
        <v>0.87534722222222228</v>
      </c>
      <c r="G9228" s="2"/>
      <c r="H9228">
        <v>2</v>
      </c>
    </row>
    <row r="9229" spans="1:8" x14ac:dyDescent="0.35">
      <c r="A9229">
        <v>148572</v>
      </c>
      <c r="B9229">
        <v>0</v>
      </c>
      <c r="C9229">
        <v>7</v>
      </c>
      <c r="D9229" t="s">
        <v>59</v>
      </c>
      <c r="E9229" s="2">
        <v>0.87638888888888888</v>
      </c>
      <c r="F9229" s="2">
        <v>0.87685185185185188</v>
      </c>
      <c r="G9229" s="2"/>
      <c r="H9229">
        <v>2</v>
      </c>
    </row>
    <row r="9230" spans="1:8" x14ac:dyDescent="0.35">
      <c r="A9230">
        <v>148572</v>
      </c>
      <c r="B9230">
        <v>0</v>
      </c>
      <c r="C9230">
        <v>7</v>
      </c>
      <c r="D9230" t="s">
        <v>143</v>
      </c>
      <c r="E9230" s="2">
        <v>0.87800925925925921</v>
      </c>
      <c r="F9230" s="2">
        <v>0.87870370370370365</v>
      </c>
      <c r="G9230" s="2"/>
      <c r="H9230">
        <v>2</v>
      </c>
    </row>
    <row r="9231" spans="1:8" x14ac:dyDescent="0.35">
      <c r="A9231">
        <v>148572</v>
      </c>
      <c r="B9231">
        <v>0</v>
      </c>
      <c r="C9231">
        <v>7</v>
      </c>
      <c r="D9231" t="s">
        <v>142</v>
      </c>
      <c r="E9231" s="2">
        <v>0.87951388888888893</v>
      </c>
      <c r="F9231" s="2">
        <v>0.87997685185185182</v>
      </c>
      <c r="G9231" s="2"/>
      <c r="H9231">
        <v>2</v>
      </c>
    </row>
    <row r="9232" spans="1:8" x14ac:dyDescent="0.35">
      <c r="A9232">
        <v>148572</v>
      </c>
      <c r="B9232">
        <v>0</v>
      </c>
      <c r="C9232">
        <v>7</v>
      </c>
      <c r="D9232" t="s">
        <v>46</v>
      </c>
      <c r="E9232" s="2">
        <v>0.88124999999999998</v>
      </c>
      <c r="F9232" s="2">
        <v>0.88171296296296298</v>
      </c>
      <c r="G9232" s="2"/>
      <c r="H9232">
        <v>2</v>
      </c>
    </row>
    <row r="9233" spans="1:8" x14ac:dyDescent="0.35">
      <c r="A9233">
        <v>148572</v>
      </c>
      <c r="B9233">
        <v>0</v>
      </c>
      <c r="C9233">
        <v>7</v>
      </c>
      <c r="D9233" t="s">
        <v>141</v>
      </c>
      <c r="E9233" s="2">
        <v>0.88240740740740742</v>
      </c>
      <c r="F9233" s="2">
        <v>0.88287037037037042</v>
      </c>
      <c r="G9233" s="2"/>
      <c r="H9233">
        <v>2</v>
      </c>
    </row>
    <row r="9234" spans="1:8" x14ac:dyDescent="0.35">
      <c r="A9234">
        <v>148572</v>
      </c>
      <c r="B9234">
        <v>0</v>
      </c>
      <c r="C9234">
        <v>7</v>
      </c>
      <c r="D9234" t="s">
        <v>140</v>
      </c>
      <c r="E9234" s="2">
        <v>0.88460648148148147</v>
      </c>
      <c r="F9234" s="2">
        <v>0.88530092592592591</v>
      </c>
      <c r="G9234" s="2"/>
      <c r="H9234">
        <v>2</v>
      </c>
    </row>
    <row r="9235" spans="1:8" x14ac:dyDescent="0.35">
      <c r="A9235">
        <v>148572</v>
      </c>
      <c r="B9235">
        <v>0</v>
      </c>
      <c r="C9235">
        <v>7</v>
      </c>
      <c r="D9235" t="s">
        <v>95</v>
      </c>
      <c r="E9235" s="2">
        <v>0.88668981481481479</v>
      </c>
      <c r="F9235" s="2">
        <v>0.88726851851851851</v>
      </c>
      <c r="G9235" s="2"/>
      <c r="H9235">
        <v>2</v>
      </c>
    </row>
    <row r="9236" spans="1:8" x14ac:dyDescent="0.35">
      <c r="A9236">
        <v>148572</v>
      </c>
      <c r="B9236">
        <v>0</v>
      </c>
      <c r="C9236">
        <v>7</v>
      </c>
      <c r="D9236" t="s">
        <v>72</v>
      </c>
      <c r="E9236" s="2">
        <v>0.88900462962962967</v>
      </c>
      <c r="F9236" s="2">
        <v>0.88958333333333328</v>
      </c>
      <c r="G9236" s="2"/>
      <c r="H9236">
        <v>2</v>
      </c>
    </row>
    <row r="9237" spans="1:8" x14ac:dyDescent="0.35">
      <c r="A9237">
        <v>148572</v>
      </c>
      <c r="B9237">
        <v>0</v>
      </c>
      <c r="C9237">
        <v>7</v>
      </c>
      <c r="D9237" t="s">
        <v>139</v>
      </c>
      <c r="E9237" s="2">
        <v>0.89120370370370372</v>
      </c>
      <c r="F9237" s="2">
        <v>0.89189814814814816</v>
      </c>
      <c r="G9237" s="2"/>
      <c r="H9237">
        <v>2</v>
      </c>
    </row>
    <row r="9238" spans="1:8" x14ac:dyDescent="0.35">
      <c r="A9238">
        <v>148572</v>
      </c>
      <c r="B9238">
        <v>0</v>
      </c>
      <c r="C9238">
        <v>7</v>
      </c>
      <c r="D9238" t="s">
        <v>138</v>
      </c>
      <c r="E9238" s="2">
        <v>0.89398148148148149</v>
      </c>
      <c r="F9238" s="2">
        <v>0.89444444444444449</v>
      </c>
      <c r="G9238" s="2"/>
      <c r="H9238">
        <v>2</v>
      </c>
    </row>
    <row r="9239" spans="1:8" x14ac:dyDescent="0.35">
      <c r="A9239">
        <v>148572</v>
      </c>
      <c r="B9239">
        <v>0</v>
      </c>
      <c r="C9239">
        <v>7</v>
      </c>
      <c r="D9239" t="s">
        <v>137</v>
      </c>
      <c r="E9239" s="2">
        <v>0.89571759259259254</v>
      </c>
      <c r="F9239" s="2">
        <v>0.89618055555555554</v>
      </c>
      <c r="G9239" s="2"/>
      <c r="H9239">
        <v>2</v>
      </c>
    </row>
    <row r="9240" spans="1:8" x14ac:dyDescent="0.35">
      <c r="A9240">
        <v>148572</v>
      </c>
      <c r="B9240">
        <v>0</v>
      </c>
      <c r="C9240">
        <v>7</v>
      </c>
      <c r="D9240" t="s">
        <v>136</v>
      </c>
      <c r="E9240" s="2">
        <v>0.8979166666666667</v>
      </c>
      <c r="F9240" s="2">
        <v>0.89837962962962958</v>
      </c>
      <c r="G9240" s="2"/>
      <c r="H9240">
        <v>2</v>
      </c>
    </row>
    <row r="9241" spans="1:8" x14ac:dyDescent="0.35">
      <c r="A9241">
        <v>148572</v>
      </c>
      <c r="B9241">
        <v>0</v>
      </c>
      <c r="C9241">
        <v>7</v>
      </c>
      <c r="D9241" t="s">
        <v>135</v>
      </c>
      <c r="E9241" s="2">
        <v>0.8998842592592593</v>
      </c>
      <c r="F9241" s="2">
        <v>0.90034722222222219</v>
      </c>
      <c r="G9241" s="2"/>
      <c r="H9241">
        <v>2</v>
      </c>
    </row>
    <row r="9242" spans="1:8" x14ac:dyDescent="0.35">
      <c r="A9242">
        <v>148572</v>
      </c>
      <c r="B9242">
        <v>1</v>
      </c>
      <c r="C9242">
        <v>7</v>
      </c>
      <c r="D9242" t="s">
        <v>38</v>
      </c>
      <c r="E9242" s="2">
        <v>0.90254629629629635</v>
      </c>
      <c r="F9242" s="2">
        <v>0.90324074074074079</v>
      </c>
      <c r="G9242" s="2"/>
      <c r="H9242" t="s">
        <v>172</v>
      </c>
    </row>
    <row r="9243" spans="1:8" x14ac:dyDescent="0.35">
      <c r="A9243">
        <v>148572</v>
      </c>
      <c r="B9243">
        <v>1</v>
      </c>
      <c r="C9243">
        <v>7</v>
      </c>
      <c r="D9243" t="s">
        <v>133</v>
      </c>
      <c r="E9243" s="2">
        <v>0.90451388888888884</v>
      </c>
      <c r="F9243" s="2">
        <v>0.90497685185185184</v>
      </c>
      <c r="G9243" s="2"/>
      <c r="H9243">
        <v>1</v>
      </c>
    </row>
    <row r="9244" spans="1:8" x14ac:dyDescent="0.35">
      <c r="A9244">
        <v>148572</v>
      </c>
      <c r="B9244">
        <v>1</v>
      </c>
      <c r="C9244">
        <v>7</v>
      </c>
      <c r="D9244" t="s">
        <v>132</v>
      </c>
      <c r="E9244" s="2">
        <v>0.90636574074074072</v>
      </c>
      <c r="F9244" s="2">
        <v>0.90682870370370372</v>
      </c>
      <c r="G9244" s="2"/>
      <c r="H9244">
        <v>1</v>
      </c>
    </row>
    <row r="9245" spans="1:8" x14ac:dyDescent="0.35">
      <c r="A9245">
        <v>148572</v>
      </c>
      <c r="B9245">
        <v>1</v>
      </c>
      <c r="C9245">
        <v>7</v>
      </c>
      <c r="D9245" t="s">
        <v>31</v>
      </c>
      <c r="E9245" s="2">
        <v>0.90891203703703705</v>
      </c>
      <c r="F9245" s="2">
        <v>0.90960648148148149</v>
      </c>
      <c r="G9245" s="2"/>
      <c r="H9245">
        <v>1</v>
      </c>
    </row>
    <row r="9246" spans="1:8" x14ac:dyDescent="0.35">
      <c r="A9246">
        <v>148572</v>
      </c>
      <c r="B9246">
        <v>1</v>
      </c>
      <c r="C9246">
        <v>7</v>
      </c>
      <c r="D9246" t="s">
        <v>158</v>
      </c>
      <c r="E9246" s="2">
        <v>0.91145833333333337</v>
      </c>
      <c r="F9246" s="2">
        <v>0.91203703703703709</v>
      </c>
      <c r="G9246" s="2"/>
      <c r="H9246">
        <v>1</v>
      </c>
    </row>
    <row r="9247" spans="1:8" x14ac:dyDescent="0.35">
      <c r="A9247">
        <v>148572</v>
      </c>
      <c r="B9247">
        <v>1</v>
      </c>
      <c r="C9247">
        <v>7</v>
      </c>
      <c r="D9247" t="s">
        <v>157</v>
      </c>
      <c r="E9247" s="2">
        <v>0.91377314814814814</v>
      </c>
      <c r="F9247" s="2">
        <v>0.91423611111111114</v>
      </c>
      <c r="G9247" s="2"/>
      <c r="H9247">
        <v>1</v>
      </c>
    </row>
    <row r="9248" spans="1:8" x14ac:dyDescent="0.35">
      <c r="A9248">
        <v>148572</v>
      </c>
      <c r="B9248">
        <v>1</v>
      </c>
      <c r="C9248">
        <v>7</v>
      </c>
      <c r="D9248" t="s">
        <v>156</v>
      </c>
      <c r="E9248" s="2">
        <v>0.91643518518518519</v>
      </c>
      <c r="F9248" s="2">
        <v>0.91689814814814818</v>
      </c>
      <c r="G9248" s="2"/>
      <c r="H9248">
        <v>1</v>
      </c>
    </row>
    <row r="9249" spans="1:8" x14ac:dyDescent="0.35">
      <c r="A9249">
        <v>148572</v>
      </c>
      <c r="B9249">
        <v>1</v>
      </c>
      <c r="C9249">
        <v>7</v>
      </c>
      <c r="D9249" t="s">
        <v>16</v>
      </c>
      <c r="E9249" s="2">
        <v>0.91840277777777779</v>
      </c>
      <c r="H9249">
        <v>1</v>
      </c>
    </row>
    <row r="9250" spans="1:8" x14ac:dyDescent="0.35">
      <c r="A9250">
        <v>147580</v>
      </c>
      <c r="B9250">
        <v>0</v>
      </c>
      <c r="C9250">
        <v>7</v>
      </c>
      <c r="D9250" t="s">
        <v>16</v>
      </c>
      <c r="F9250" s="2">
        <v>0.87418981481481484</v>
      </c>
      <c r="G9250" s="2"/>
      <c r="H9250">
        <v>1</v>
      </c>
    </row>
    <row r="9251" spans="1:8" x14ac:dyDescent="0.35">
      <c r="A9251">
        <v>147580</v>
      </c>
      <c r="B9251">
        <v>0</v>
      </c>
      <c r="C9251">
        <v>7</v>
      </c>
      <c r="D9251" t="s">
        <v>156</v>
      </c>
      <c r="E9251" s="2">
        <v>0.87511574074074072</v>
      </c>
      <c r="F9251" s="2">
        <v>0.87557870370370372</v>
      </c>
      <c r="G9251" s="2"/>
      <c r="H9251">
        <v>2</v>
      </c>
    </row>
    <row r="9252" spans="1:8" x14ac:dyDescent="0.35">
      <c r="A9252">
        <v>147580</v>
      </c>
      <c r="B9252">
        <v>0</v>
      </c>
      <c r="C9252">
        <v>7</v>
      </c>
      <c r="D9252" t="s">
        <v>157</v>
      </c>
      <c r="E9252" s="2">
        <v>0.87731481481481477</v>
      </c>
      <c r="F9252" s="2">
        <v>0.87777777777777777</v>
      </c>
      <c r="G9252" s="2"/>
      <c r="H9252">
        <v>2</v>
      </c>
    </row>
    <row r="9253" spans="1:8" x14ac:dyDescent="0.35">
      <c r="A9253">
        <v>147580</v>
      </c>
      <c r="B9253">
        <v>0</v>
      </c>
      <c r="C9253">
        <v>7</v>
      </c>
      <c r="D9253" t="s">
        <v>158</v>
      </c>
      <c r="E9253" s="2">
        <v>0.87951388888888893</v>
      </c>
      <c r="F9253" s="2">
        <v>0.87997685185185182</v>
      </c>
      <c r="G9253" s="2"/>
      <c r="H9253">
        <v>2</v>
      </c>
    </row>
    <row r="9254" spans="1:8" x14ac:dyDescent="0.35">
      <c r="A9254">
        <v>147580</v>
      </c>
      <c r="B9254">
        <v>0</v>
      </c>
      <c r="C9254">
        <v>7</v>
      </c>
      <c r="D9254" t="s">
        <v>31</v>
      </c>
      <c r="E9254" s="2">
        <v>0.88194444444444442</v>
      </c>
      <c r="F9254" s="2">
        <v>0.88263888888888886</v>
      </c>
      <c r="G9254" s="2"/>
      <c r="H9254">
        <v>2</v>
      </c>
    </row>
    <row r="9255" spans="1:8" x14ac:dyDescent="0.35">
      <c r="A9255">
        <v>147580</v>
      </c>
      <c r="B9255">
        <v>0</v>
      </c>
      <c r="C9255">
        <v>7</v>
      </c>
      <c r="D9255" t="s">
        <v>132</v>
      </c>
      <c r="E9255" s="2">
        <v>0.88460648148148147</v>
      </c>
      <c r="F9255" s="2">
        <v>0.88506944444444446</v>
      </c>
      <c r="G9255" s="2"/>
      <c r="H9255">
        <v>2</v>
      </c>
    </row>
    <row r="9256" spans="1:8" x14ac:dyDescent="0.35">
      <c r="A9256">
        <v>147580</v>
      </c>
      <c r="B9256">
        <v>0</v>
      </c>
      <c r="C9256">
        <v>7</v>
      </c>
      <c r="D9256" t="s">
        <v>133</v>
      </c>
      <c r="E9256" s="2">
        <v>0.88657407407407407</v>
      </c>
      <c r="F9256" s="2">
        <v>0.88703703703703707</v>
      </c>
      <c r="G9256" s="2"/>
      <c r="H9256">
        <v>2</v>
      </c>
    </row>
    <row r="9257" spans="1:8" x14ac:dyDescent="0.35">
      <c r="A9257">
        <v>147580</v>
      </c>
      <c r="B9257">
        <v>0</v>
      </c>
      <c r="C9257">
        <v>7</v>
      </c>
      <c r="D9257" t="s">
        <v>38</v>
      </c>
      <c r="E9257" s="2">
        <v>0.88831018518518523</v>
      </c>
      <c r="F9257" s="2">
        <v>0.88900462962962967</v>
      </c>
      <c r="G9257" s="2"/>
      <c r="H9257" t="s">
        <v>134</v>
      </c>
    </row>
    <row r="9258" spans="1:8" x14ac:dyDescent="0.35">
      <c r="A9258">
        <v>147580</v>
      </c>
      <c r="B9258">
        <v>1</v>
      </c>
      <c r="C9258">
        <v>7</v>
      </c>
      <c r="D9258" t="s">
        <v>135</v>
      </c>
      <c r="E9258" s="2">
        <v>0.891087962962963</v>
      </c>
      <c r="F9258" s="2">
        <v>0.89155092592592589</v>
      </c>
      <c r="G9258" s="2"/>
      <c r="H9258">
        <v>1</v>
      </c>
    </row>
    <row r="9259" spans="1:8" x14ac:dyDescent="0.35">
      <c r="A9259">
        <v>147580</v>
      </c>
      <c r="B9259">
        <v>1</v>
      </c>
      <c r="C9259">
        <v>7</v>
      </c>
      <c r="D9259" t="s">
        <v>136</v>
      </c>
      <c r="E9259" s="2">
        <v>0.89293981481481477</v>
      </c>
      <c r="F9259" s="2">
        <v>0.89340277777777777</v>
      </c>
      <c r="G9259" s="2"/>
      <c r="H9259">
        <v>1</v>
      </c>
    </row>
    <row r="9260" spans="1:8" x14ac:dyDescent="0.35">
      <c r="A9260">
        <v>147580</v>
      </c>
      <c r="B9260">
        <v>1</v>
      </c>
      <c r="C9260">
        <v>7</v>
      </c>
      <c r="D9260" t="s">
        <v>137</v>
      </c>
      <c r="E9260" s="2">
        <v>0.89513888888888893</v>
      </c>
      <c r="F9260" s="2">
        <v>0.89560185185185182</v>
      </c>
      <c r="G9260" s="2"/>
      <c r="H9260">
        <v>1</v>
      </c>
    </row>
    <row r="9261" spans="1:8" x14ac:dyDescent="0.35">
      <c r="A9261">
        <v>147580</v>
      </c>
      <c r="B9261">
        <v>1</v>
      </c>
      <c r="C9261">
        <v>7</v>
      </c>
      <c r="D9261" t="s">
        <v>138</v>
      </c>
      <c r="E9261" s="2">
        <v>0.89675925925925926</v>
      </c>
      <c r="F9261" s="2">
        <v>0.89722222222222225</v>
      </c>
      <c r="G9261" s="2"/>
      <c r="H9261">
        <v>1</v>
      </c>
    </row>
    <row r="9262" spans="1:8" x14ac:dyDescent="0.35">
      <c r="A9262">
        <v>147580</v>
      </c>
      <c r="B9262">
        <v>1</v>
      </c>
      <c r="C9262">
        <v>7</v>
      </c>
      <c r="D9262" t="s">
        <v>139</v>
      </c>
      <c r="E9262" s="2">
        <v>0.89930555555555558</v>
      </c>
      <c r="F9262" s="2">
        <v>0.9</v>
      </c>
      <c r="G9262" s="2"/>
      <c r="H9262">
        <v>1</v>
      </c>
    </row>
    <row r="9263" spans="1:8" x14ac:dyDescent="0.35">
      <c r="A9263">
        <v>147580</v>
      </c>
      <c r="B9263">
        <v>1</v>
      </c>
      <c r="C9263">
        <v>7</v>
      </c>
      <c r="D9263" t="s">
        <v>72</v>
      </c>
      <c r="E9263" s="2">
        <v>0.90162037037037035</v>
      </c>
      <c r="F9263" s="2">
        <v>0.90219907407407407</v>
      </c>
      <c r="G9263" s="2"/>
      <c r="H9263">
        <v>1</v>
      </c>
    </row>
    <row r="9264" spans="1:8" x14ac:dyDescent="0.35">
      <c r="A9264">
        <v>147580</v>
      </c>
      <c r="B9264">
        <v>1</v>
      </c>
      <c r="C9264">
        <v>7</v>
      </c>
      <c r="D9264" t="s">
        <v>95</v>
      </c>
      <c r="E9264" s="2">
        <v>0.90393518518518523</v>
      </c>
      <c r="F9264" s="2">
        <v>0.90451388888888884</v>
      </c>
      <c r="G9264" s="2"/>
      <c r="H9264">
        <v>1</v>
      </c>
    </row>
    <row r="9265" spans="1:8" x14ac:dyDescent="0.35">
      <c r="A9265">
        <v>147580</v>
      </c>
      <c r="B9265">
        <v>1</v>
      </c>
      <c r="C9265">
        <v>7</v>
      </c>
      <c r="D9265" t="s">
        <v>140</v>
      </c>
      <c r="E9265" s="2">
        <v>0.90590277777777772</v>
      </c>
      <c r="F9265" s="2">
        <v>0.90659722222222228</v>
      </c>
      <c r="G9265" s="2"/>
      <c r="H9265">
        <v>1</v>
      </c>
    </row>
    <row r="9266" spans="1:8" x14ac:dyDescent="0.35">
      <c r="A9266">
        <v>147580</v>
      </c>
      <c r="B9266">
        <v>1</v>
      </c>
      <c r="C9266">
        <v>7</v>
      </c>
      <c r="D9266" t="s">
        <v>141</v>
      </c>
      <c r="E9266" s="2">
        <v>0.9082175925925926</v>
      </c>
      <c r="F9266" s="2">
        <v>0.9086805555555556</v>
      </c>
      <c r="G9266" s="2"/>
      <c r="H9266">
        <v>1</v>
      </c>
    </row>
    <row r="9267" spans="1:8" x14ac:dyDescent="0.35">
      <c r="A9267">
        <v>147580</v>
      </c>
      <c r="B9267">
        <v>1</v>
      </c>
      <c r="C9267">
        <v>7</v>
      </c>
      <c r="D9267" t="s">
        <v>46</v>
      </c>
      <c r="E9267" s="2">
        <v>0.90949074074074077</v>
      </c>
      <c r="F9267" s="2">
        <v>0.90995370370370365</v>
      </c>
      <c r="G9267" s="2"/>
      <c r="H9267">
        <v>1</v>
      </c>
    </row>
    <row r="9268" spans="1:8" x14ac:dyDescent="0.35">
      <c r="A9268">
        <v>147580</v>
      </c>
      <c r="B9268">
        <v>1</v>
      </c>
      <c r="C9268">
        <v>7</v>
      </c>
      <c r="D9268" t="s">
        <v>142</v>
      </c>
      <c r="E9268" s="2">
        <v>0.91111111111111109</v>
      </c>
      <c r="F9268" s="2">
        <v>0.91157407407407409</v>
      </c>
      <c r="G9268" s="2"/>
      <c r="H9268">
        <v>1</v>
      </c>
    </row>
    <row r="9269" spans="1:8" x14ac:dyDescent="0.35">
      <c r="A9269">
        <v>147580</v>
      </c>
      <c r="B9269">
        <v>1</v>
      </c>
      <c r="C9269">
        <v>7</v>
      </c>
      <c r="D9269" t="s">
        <v>143</v>
      </c>
      <c r="E9269" s="2">
        <v>0.91238425925925926</v>
      </c>
      <c r="F9269" s="2">
        <v>0.9130787037037037</v>
      </c>
      <c r="G9269" s="2"/>
      <c r="H9269">
        <v>1</v>
      </c>
    </row>
    <row r="9270" spans="1:8" x14ac:dyDescent="0.35">
      <c r="A9270">
        <v>147580</v>
      </c>
      <c r="B9270">
        <v>1</v>
      </c>
      <c r="C9270">
        <v>7</v>
      </c>
      <c r="D9270" t="s">
        <v>59</v>
      </c>
      <c r="E9270" s="2">
        <v>0.91435185185185186</v>
      </c>
      <c r="F9270" s="2">
        <v>0.91481481481481486</v>
      </c>
      <c r="G9270" s="2"/>
      <c r="H9270">
        <v>1</v>
      </c>
    </row>
    <row r="9271" spans="1:8" x14ac:dyDescent="0.35">
      <c r="A9271">
        <v>147580</v>
      </c>
      <c r="B9271">
        <v>1</v>
      </c>
      <c r="C9271">
        <v>7</v>
      </c>
      <c r="D9271" t="s">
        <v>144</v>
      </c>
      <c r="E9271" s="2">
        <v>0.91585648148148147</v>
      </c>
      <c r="F9271" s="2">
        <v>0.91631944444444446</v>
      </c>
      <c r="G9271" s="2"/>
      <c r="H9271">
        <v>1</v>
      </c>
    </row>
    <row r="9272" spans="1:8" x14ac:dyDescent="0.35">
      <c r="A9272">
        <v>147580</v>
      </c>
      <c r="B9272">
        <v>1</v>
      </c>
      <c r="C9272">
        <v>7</v>
      </c>
      <c r="D9272" t="s">
        <v>9</v>
      </c>
      <c r="E9272" s="2">
        <v>0.91782407407407407</v>
      </c>
      <c r="H9272">
        <v>1</v>
      </c>
    </row>
    <row r="9273" spans="1:8" x14ac:dyDescent="0.35">
      <c r="A9273">
        <v>148278</v>
      </c>
      <c r="B9273">
        <v>0</v>
      </c>
      <c r="C9273">
        <v>7</v>
      </c>
      <c r="D9273" t="s">
        <v>24</v>
      </c>
      <c r="F9273" s="2">
        <v>0.87430555555555556</v>
      </c>
      <c r="G9273" s="2"/>
      <c r="H9273">
        <v>7</v>
      </c>
    </row>
    <row r="9274" spans="1:8" x14ac:dyDescent="0.35">
      <c r="A9274">
        <v>148278</v>
      </c>
      <c r="B9274">
        <v>0</v>
      </c>
      <c r="C9274">
        <v>7</v>
      </c>
      <c r="D9274" t="s">
        <v>155</v>
      </c>
      <c r="E9274" s="2">
        <v>0.87673611111111116</v>
      </c>
      <c r="F9274" s="2">
        <v>0.87719907407407405</v>
      </c>
      <c r="G9274" s="2"/>
      <c r="H9274" t="s">
        <v>110</v>
      </c>
    </row>
    <row r="9275" spans="1:8" x14ac:dyDescent="0.35">
      <c r="A9275">
        <v>148278</v>
      </c>
      <c r="B9275">
        <v>0</v>
      </c>
      <c r="C9275">
        <v>7</v>
      </c>
      <c r="D9275" t="s">
        <v>154</v>
      </c>
      <c r="E9275" s="2">
        <v>0.87870370370370365</v>
      </c>
      <c r="F9275" s="2">
        <v>0.87916666666666665</v>
      </c>
      <c r="G9275" s="2"/>
      <c r="H9275" t="s">
        <v>110</v>
      </c>
    </row>
    <row r="9276" spans="1:8" x14ac:dyDescent="0.35">
      <c r="A9276">
        <v>148278</v>
      </c>
      <c r="B9276">
        <v>0</v>
      </c>
      <c r="C9276">
        <v>7</v>
      </c>
      <c r="D9276" t="s">
        <v>153</v>
      </c>
      <c r="E9276" s="2">
        <v>0.88055555555555554</v>
      </c>
      <c r="F9276" s="2">
        <v>0.88101851851851853</v>
      </c>
      <c r="G9276" s="2"/>
      <c r="H9276" t="s">
        <v>110</v>
      </c>
    </row>
    <row r="9277" spans="1:8" x14ac:dyDescent="0.35">
      <c r="A9277">
        <v>148278</v>
      </c>
      <c r="B9277">
        <v>0</v>
      </c>
      <c r="C9277">
        <v>7</v>
      </c>
      <c r="D9277" t="s">
        <v>126</v>
      </c>
      <c r="E9277" s="2">
        <v>0.88287037037037042</v>
      </c>
      <c r="F9277" s="2">
        <v>0.8842592592592593</v>
      </c>
      <c r="G9277" s="2"/>
      <c r="H9277" t="s">
        <v>110</v>
      </c>
    </row>
    <row r="9278" spans="1:8" x14ac:dyDescent="0.35">
      <c r="A9278">
        <v>148278</v>
      </c>
      <c r="B9278">
        <v>0</v>
      </c>
      <c r="C9278">
        <v>7</v>
      </c>
      <c r="D9278" t="s">
        <v>128</v>
      </c>
      <c r="E9278" s="2">
        <v>0.88576388888888891</v>
      </c>
      <c r="F9278" s="2">
        <v>0.8862268518518519</v>
      </c>
      <c r="G9278" s="2"/>
      <c r="H9278" t="s">
        <v>110</v>
      </c>
    </row>
    <row r="9279" spans="1:8" x14ac:dyDescent="0.35">
      <c r="A9279">
        <v>148278</v>
      </c>
      <c r="B9279">
        <v>0</v>
      </c>
      <c r="C9279">
        <v>7</v>
      </c>
      <c r="D9279" t="s">
        <v>45</v>
      </c>
      <c r="E9279" s="2">
        <v>0.88935185185185184</v>
      </c>
      <c r="F9279" s="2">
        <v>0.890162037037037</v>
      </c>
      <c r="G9279" s="2"/>
      <c r="H9279" t="s">
        <v>110</v>
      </c>
    </row>
    <row r="9280" spans="1:8" x14ac:dyDescent="0.35">
      <c r="A9280">
        <v>148278</v>
      </c>
      <c r="B9280">
        <v>0</v>
      </c>
      <c r="C9280">
        <v>7</v>
      </c>
      <c r="D9280" t="s">
        <v>21</v>
      </c>
      <c r="E9280" s="2">
        <v>0.89155092592592589</v>
      </c>
      <c r="F9280" s="2">
        <v>0.89212962962962961</v>
      </c>
      <c r="G9280" s="2"/>
      <c r="H9280" t="s">
        <v>122</v>
      </c>
    </row>
    <row r="9281" spans="1:8" x14ac:dyDescent="0.35">
      <c r="A9281">
        <v>148278</v>
      </c>
      <c r="B9281">
        <v>0</v>
      </c>
      <c r="C9281">
        <v>7</v>
      </c>
      <c r="D9281" t="s">
        <v>123</v>
      </c>
      <c r="E9281" s="2">
        <v>0.89432870370370365</v>
      </c>
      <c r="F9281" s="2">
        <v>0.89490740740740737</v>
      </c>
      <c r="G9281" s="2"/>
      <c r="H9281">
        <v>2</v>
      </c>
    </row>
    <row r="9282" spans="1:8" x14ac:dyDescent="0.35">
      <c r="A9282">
        <v>148278</v>
      </c>
      <c r="B9282">
        <v>0</v>
      </c>
      <c r="C9282">
        <v>7</v>
      </c>
      <c r="D9282" t="s">
        <v>93</v>
      </c>
      <c r="E9282" s="2">
        <v>0.89675925925925926</v>
      </c>
      <c r="F9282" s="2">
        <v>0.89722222222222225</v>
      </c>
      <c r="G9282" s="2"/>
      <c r="H9282">
        <v>2</v>
      </c>
    </row>
    <row r="9283" spans="1:8" x14ac:dyDescent="0.35">
      <c r="A9283">
        <v>148278</v>
      </c>
      <c r="B9283">
        <v>0</v>
      </c>
      <c r="C9283">
        <v>7</v>
      </c>
      <c r="D9283" t="s">
        <v>9</v>
      </c>
      <c r="E9283" s="2">
        <v>0.89837962962962958</v>
      </c>
      <c r="F9283" s="2">
        <v>0.89884259259259258</v>
      </c>
      <c r="G9283" s="2"/>
      <c r="H9283">
        <v>2</v>
      </c>
    </row>
    <row r="9284" spans="1:8" x14ac:dyDescent="0.35">
      <c r="A9284">
        <v>148278</v>
      </c>
      <c r="B9284">
        <v>0</v>
      </c>
      <c r="C9284">
        <v>7</v>
      </c>
      <c r="D9284" t="s">
        <v>144</v>
      </c>
      <c r="E9284" s="2">
        <v>0.9</v>
      </c>
      <c r="F9284" s="2">
        <v>0.90046296296296291</v>
      </c>
      <c r="G9284" s="2"/>
      <c r="H9284">
        <v>2</v>
      </c>
    </row>
    <row r="9285" spans="1:8" x14ac:dyDescent="0.35">
      <c r="A9285">
        <v>148278</v>
      </c>
      <c r="B9285">
        <v>0</v>
      </c>
      <c r="C9285">
        <v>7</v>
      </c>
      <c r="D9285" t="s">
        <v>59</v>
      </c>
      <c r="E9285" s="2">
        <v>0.90150462962962963</v>
      </c>
      <c r="F9285" s="2">
        <v>0.90196759259259263</v>
      </c>
      <c r="G9285" s="2"/>
      <c r="H9285">
        <v>2</v>
      </c>
    </row>
    <row r="9286" spans="1:8" x14ac:dyDescent="0.35">
      <c r="A9286">
        <v>148278</v>
      </c>
      <c r="B9286">
        <v>0</v>
      </c>
      <c r="C9286">
        <v>7</v>
      </c>
      <c r="D9286" t="s">
        <v>90</v>
      </c>
      <c r="E9286" s="2">
        <v>0.90335648148148151</v>
      </c>
      <c r="F9286" s="2">
        <v>0.90405092592592595</v>
      </c>
      <c r="G9286" s="2"/>
      <c r="H9286">
        <v>2</v>
      </c>
    </row>
    <row r="9287" spans="1:8" x14ac:dyDescent="0.35">
      <c r="A9287">
        <v>148278</v>
      </c>
      <c r="B9287">
        <v>0</v>
      </c>
      <c r="C9287">
        <v>7</v>
      </c>
      <c r="D9287" t="s">
        <v>151</v>
      </c>
      <c r="E9287" s="2">
        <v>0.90532407407407411</v>
      </c>
      <c r="F9287" s="2">
        <v>0.905787037037037</v>
      </c>
      <c r="G9287" s="2"/>
      <c r="H9287">
        <v>2</v>
      </c>
    </row>
    <row r="9288" spans="1:8" x14ac:dyDescent="0.35">
      <c r="A9288">
        <v>148278</v>
      </c>
      <c r="B9288">
        <v>0</v>
      </c>
      <c r="C9288">
        <v>7</v>
      </c>
      <c r="D9288" t="s">
        <v>150</v>
      </c>
      <c r="E9288" s="2">
        <v>0.90694444444444444</v>
      </c>
      <c r="F9288" s="2">
        <v>0.90763888888888888</v>
      </c>
      <c r="G9288" s="2"/>
      <c r="H9288">
        <v>2</v>
      </c>
    </row>
    <row r="9289" spans="1:8" x14ac:dyDescent="0.35">
      <c r="A9289">
        <v>148278</v>
      </c>
      <c r="B9289">
        <v>0</v>
      </c>
      <c r="C9289">
        <v>7</v>
      </c>
      <c r="D9289" t="s">
        <v>149</v>
      </c>
      <c r="E9289" s="2">
        <v>0.90891203703703705</v>
      </c>
      <c r="F9289" s="2">
        <v>0.90949074074074077</v>
      </c>
      <c r="G9289" s="2"/>
      <c r="H9289">
        <v>2</v>
      </c>
    </row>
    <row r="9290" spans="1:8" x14ac:dyDescent="0.35">
      <c r="A9290">
        <v>148278</v>
      </c>
      <c r="B9290">
        <v>0</v>
      </c>
      <c r="C9290">
        <v>7</v>
      </c>
      <c r="D9290" t="s">
        <v>148</v>
      </c>
      <c r="E9290" s="2">
        <v>0.91111111111111109</v>
      </c>
      <c r="F9290" s="2">
        <v>0.91157407407407409</v>
      </c>
      <c r="G9290" s="2"/>
      <c r="H9290">
        <v>2</v>
      </c>
    </row>
    <row r="9291" spans="1:8" x14ac:dyDescent="0.35">
      <c r="A9291">
        <v>148278</v>
      </c>
      <c r="B9291">
        <v>0</v>
      </c>
      <c r="C9291">
        <v>7</v>
      </c>
      <c r="D9291" t="s">
        <v>19</v>
      </c>
      <c r="E9291" s="2">
        <v>0.91446759259259258</v>
      </c>
      <c r="F9291" s="2">
        <v>0.91493055555555558</v>
      </c>
      <c r="G9291" s="2"/>
      <c r="H9291">
        <v>2</v>
      </c>
    </row>
    <row r="9292" spans="1:8" x14ac:dyDescent="0.35">
      <c r="A9292">
        <v>148278</v>
      </c>
      <c r="B9292">
        <v>0</v>
      </c>
      <c r="C9292">
        <v>7</v>
      </c>
      <c r="D9292" t="s">
        <v>146</v>
      </c>
      <c r="E9292" s="2">
        <v>0.91597222222222219</v>
      </c>
      <c r="F9292" s="2">
        <v>0.91643518518518519</v>
      </c>
      <c r="G9292" s="2"/>
      <c r="H9292" t="s">
        <v>159</v>
      </c>
    </row>
    <row r="9293" spans="1:8" x14ac:dyDescent="0.35">
      <c r="A9293">
        <v>148278</v>
      </c>
      <c r="B9293">
        <v>0</v>
      </c>
      <c r="C9293">
        <v>7</v>
      </c>
      <c r="D9293" t="s">
        <v>145</v>
      </c>
      <c r="E9293" s="2">
        <v>0.91782407407407407</v>
      </c>
      <c r="F9293" s="2">
        <v>0.91828703703703707</v>
      </c>
      <c r="G9293" s="2"/>
      <c r="H9293">
        <v>2</v>
      </c>
    </row>
    <row r="9294" spans="1:8" x14ac:dyDescent="0.35">
      <c r="A9294">
        <v>148278</v>
      </c>
      <c r="B9294">
        <v>0</v>
      </c>
      <c r="C9294">
        <v>7</v>
      </c>
      <c r="D9294" t="s">
        <v>23</v>
      </c>
      <c r="E9294" s="2">
        <v>0.92048611111111112</v>
      </c>
      <c r="H9294">
        <v>1</v>
      </c>
    </row>
    <row r="9295" spans="1:8" x14ac:dyDescent="0.35">
      <c r="A9295">
        <v>148884</v>
      </c>
      <c r="B9295">
        <v>0</v>
      </c>
      <c r="C9295">
        <v>7</v>
      </c>
      <c r="D9295" t="s">
        <v>8</v>
      </c>
      <c r="F9295" s="2">
        <v>0.88043981481481481</v>
      </c>
      <c r="G9295" s="2"/>
      <c r="H9295">
        <v>1</v>
      </c>
    </row>
    <row r="9296" spans="1:8" x14ac:dyDescent="0.35">
      <c r="A9296">
        <v>148884</v>
      </c>
      <c r="B9296">
        <v>0</v>
      </c>
      <c r="C9296">
        <v>7</v>
      </c>
      <c r="D9296" t="s">
        <v>102</v>
      </c>
      <c r="E9296" s="2">
        <v>0.88344907407407403</v>
      </c>
      <c r="F9296" s="2">
        <v>0.88391203703703702</v>
      </c>
      <c r="G9296" s="2"/>
      <c r="H9296">
        <v>2</v>
      </c>
    </row>
    <row r="9297" spans="1:8" x14ac:dyDescent="0.35">
      <c r="A9297">
        <v>148884</v>
      </c>
      <c r="B9297">
        <v>0</v>
      </c>
      <c r="C9297">
        <v>7</v>
      </c>
      <c r="D9297" t="s">
        <v>103</v>
      </c>
      <c r="E9297" s="2">
        <v>0.88692129629629635</v>
      </c>
      <c r="F9297" s="2">
        <v>0.88738425925925923</v>
      </c>
      <c r="G9297" s="2"/>
      <c r="H9297">
        <v>2</v>
      </c>
    </row>
    <row r="9298" spans="1:8" x14ac:dyDescent="0.35">
      <c r="A9298">
        <v>148884</v>
      </c>
      <c r="B9298">
        <v>0</v>
      </c>
      <c r="C9298">
        <v>7</v>
      </c>
      <c r="D9298" t="s">
        <v>104</v>
      </c>
      <c r="E9298" s="2">
        <v>0.88993055555555556</v>
      </c>
      <c r="F9298" s="2">
        <v>0.89039351851851856</v>
      </c>
      <c r="G9298" s="2"/>
      <c r="H9298">
        <v>2</v>
      </c>
    </row>
    <row r="9299" spans="1:8" x14ac:dyDescent="0.35">
      <c r="A9299">
        <v>148884</v>
      </c>
      <c r="B9299">
        <v>0</v>
      </c>
      <c r="C9299">
        <v>7</v>
      </c>
      <c r="D9299" t="s">
        <v>105</v>
      </c>
      <c r="E9299" s="2">
        <v>0.89236111111111116</v>
      </c>
      <c r="F9299" s="2">
        <v>0.89282407407407405</v>
      </c>
      <c r="G9299" s="2"/>
      <c r="H9299">
        <v>2</v>
      </c>
    </row>
    <row r="9300" spans="1:8" x14ac:dyDescent="0.35">
      <c r="A9300">
        <v>148884</v>
      </c>
      <c r="B9300">
        <v>0</v>
      </c>
      <c r="C9300">
        <v>7</v>
      </c>
      <c r="D9300" t="s">
        <v>106</v>
      </c>
      <c r="E9300" s="2">
        <v>0.89490740740740737</v>
      </c>
      <c r="F9300" s="2">
        <v>0.89537037037037037</v>
      </c>
      <c r="G9300" s="2"/>
      <c r="H9300">
        <v>2</v>
      </c>
    </row>
    <row r="9301" spans="1:8" x14ac:dyDescent="0.35">
      <c r="A9301">
        <v>148884</v>
      </c>
      <c r="B9301">
        <v>0</v>
      </c>
      <c r="C9301">
        <v>7</v>
      </c>
      <c r="D9301" t="s">
        <v>107</v>
      </c>
      <c r="E9301" s="2">
        <v>0.8969907407407407</v>
      </c>
      <c r="F9301" s="2">
        <v>0.8974537037037037</v>
      </c>
      <c r="G9301" s="2"/>
      <c r="H9301">
        <v>2</v>
      </c>
    </row>
    <row r="9302" spans="1:8" x14ac:dyDescent="0.35">
      <c r="A9302">
        <v>148884</v>
      </c>
      <c r="B9302">
        <v>0</v>
      </c>
      <c r="C9302">
        <v>7</v>
      </c>
      <c r="D9302" t="s">
        <v>108</v>
      </c>
      <c r="E9302" s="2">
        <v>0.89930555555555558</v>
      </c>
      <c r="F9302" s="2">
        <v>0.89976851851851847</v>
      </c>
      <c r="G9302" s="2"/>
      <c r="H9302">
        <v>2</v>
      </c>
    </row>
    <row r="9303" spans="1:8" x14ac:dyDescent="0.35">
      <c r="A9303">
        <v>148884</v>
      </c>
      <c r="B9303">
        <v>0</v>
      </c>
      <c r="C9303">
        <v>7</v>
      </c>
      <c r="D9303" t="s">
        <v>39</v>
      </c>
      <c r="E9303" s="2">
        <v>0.90277777777777779</v>
      </c>
      <c r="F9303" s="2">
        <v>0.90358796296296295</v>
      </c>
      <c r="G9303" s="2"/>
      <c r="H9303">
        <v>6</v>
      </c>
    </row>
    <row r="9304" spans="1:8" x14ac:dyDescent="0.35">
      <c r="A9304">
        <v>148884</v>
      </c>
      <c r="B9304">
        <v>0</v>
      </c>
      <c r="C9304">
        <v>7</v>
      </c>
      <c r="D9304" t="s">
        <v>109</v>
      </c>
      <c r="E9304" s="2">
        <v>0.90590277777777772</v>
      </c>
      <c r="F9304" s="2">
        <v>0.90636574074074072</v>
      </c>
      <c r="G9304" s="2"/>
      <c r="H9304" t="s">
        <v>110</v>
      </c>
    </row>
    <row r="9305" spans="1:8" x14ac:dyDescent="0.35">
      <c r="A9305">
        <v>148884</v>
      </c>
      <c r="B9305">
        <v>0</v>
      </c>
      <c r="C9305">
        <v>7</v>
      </c>
      <c r="D9305" t="s">
        <v>111</v>
      </c>
      <c r="E9305" s="2">
        <v>0.90787037037037033</v>
      </c>
      <c r="F9305" s="2">
        <v>0.90833333333333333</v>
      </c>
      <c r="G9305" s="2"/>
      <c r="H9305" t="s">
        <v>110</v>
      </c>
    </row>
    <row r="9306" spans="1:8" x14ac:dyDescent="0.35">
      <c r="A9306">
        <v>148884</v>
      </c>
      <c r="B9306">
        <v>0</v>
      </c>
      <c r="C9306">
        <v>7</v>
      </c>
      <c r="D9306" t="s">
        <v>112</v>
      </c>
      <c r="E9306" s="2">
        <v>0.91006944444444449</v>
      </c>
      <c r="F9306" s="2">
        <v>0.9106481481481481</v>
      </c>
      <c r="G9306" s="2"/>
      <c r="H9306" t="s">
        <v>110</v>
      </c>
    </row>
    <row r="9307" spans="1:8" x14ac:dyDescent="0.35">
      <c r="A9307">
        <v>148884</v>
      </c>
      <c r="B9307">
        <v>0</v>
      </c>
      <c r="C9307">
        <v>7</v>
      </c>
      <c r="D9307" t="s">
        <v>113</v>
      </c>
      <c r="E9307" s="2">
        <v>0.91192129629629626</v>
      </c>
      <c r="F9307" s="2">
        <v>0.9126157407407407</v>
      </c>
      <c r="G9307" s="2"/>
      <c r="H9307" t="s">
        <v>110</v>
      </c>
    </row>
    <row r="9308" spans="1:8" x14ac:dyDescent="0.35">
      <c r="A9308">
        <v>148884</v>
      </c>
      <c r="B9308">
        <v>0</v>
      </c>
      <c r="C9308">
        <v>7</v>
      </c>
      <c r="D9308" t="s">
        <v>24</v>
      </c>
      <c r="E9308" s="2">
        <v>0.91469907407407403</v>
      </c>
      <c r="F9308" s="2">
        <v>0.91608796296296291</v>
      </c>
      <c r="G9308" s="2"/>
      <c r="H9308" t="s">
        <v>110</v>
      </c>
    </row>
    <row r="9309" spans="1:8" x14ac:dyDescent="0.35">
      <c r="A9309">
        <v>148884</v>
      </c>
      <c r="B9309">
        <v>0</v>
      </c>
      <c r="C9309">
        <v>7</v>
      </c>
      <c r="D9309" t="s">
        <v>45</v>
      </c>
      <c r="E9309" s="2">
        <v>0.92361111111111116</v>
      </c>
      <c r="F9309" s="2">
        <v>0.9243055555555556</v>
      </c>
      <c r="G9309" s="2"/>
      <c r="H9309" t="s">
        <v>110</v>
      </c>
    </row>
    <row r="9310" spans="1:8" x14ac:dyDescent="0.35">
      <c r="A9310">
        <v>148884</v>
      </c>
      <c r="B9310">
        <v>0</v>
      </c>
      <c r="C9310">
        <v>7</v>
      </c>
      <c r="D9310" t="s">
        <v>21</v>
      </c>
      <c r="E9310" s="2">
        <v>0.92581018518518521</v>
      </c>
      <c r="F9310" s="2">
        <v>0.92638888888888893</v>
      </c>
      <c r="G9310" s="2"/>
      <c r="H9310" t="s">
        <v>122</v>
      </c>
    </row>
    <row r="9311" spans="1:8" x14ac:dyDescent="0.35">
      <c r="A9311">
        <v>148884</v>
      </c>
      <c r="B9311">
        <v>0</v>
      </c>
      <c r="C9311">
        <v>7</v>
      </c>
      <c r="D9311" t="s">
        <v>123</v>
      </c>
      <c r="E9311" s="2">
        <v>0.92858796296296298</v>
      </c>
      <c r="F9311" s="2">
        <v>0.9291666666666667</v>
      </c>
      <c r="G9311" s="2"/>
      <c r="H9311">
        <v>2</v>
      </c>
    </row>
    <row r="9312" spans="1:8" x14ac:dyDescent="0.35">
      <c r="A9312">
        <v>148884</v>
      </c>
      <c r="B9312">
        <v>0</v>
      </c>
      <c r="C9312">
        <v>7</v>
      </c>
      <c r="D9312" t="s">
        <v>93</v>
      </c>
      <c r="E9312" s="2">
        <v>0.93136574074074074</v>
      </c>
      <c r="H9312">
        <v>1</v>
      </c>
    </row>
    <row r="9313" spans="1:8" x14ac:dyDescent="0.35">
      <c r="A9313">
        <v>148873</v>
      </c>
      <c r="B9313">
        <v>0</v>
      </c>
      <c r="C9313">
        <v>7</v>
      </c>
      <c r="D9313" t="s">
        <v>93</v>
      </c>
      <c r="F9313" s="2">
        <v>0.88090277777777781</v>
      </c>
      <c r="G9313" s="2"/>
      <c r="H9313">
        <v>1</v>
      </c>
    </row>
    <row r="9314" spans="1:8" x14ac:dyDescent="0.35">
      <c r="A9314">
        <v>148873</v>
      </c>
      <c r="B9314">
        <v>0</v>
      </c>
      <c r="C9314">
        <v>7</v>
      </c>
      <c r="D9314" t="s">
        <v>123</v>
      </c>
      <c r="E9314" s="2">
        <v>0.88263888888888886</v>
      </c>
      <c r="F9314" s="2">
        <v>0.88321759259259258</v>
      </c>
      <c r="G9314" s="2"/>
      <c r="H9314">
        <v>1</v>
      </c>
    </row>
    <row r="9315" spans="1:8" x14ac:dyDescent="0.35">
      <c r="A9315">
        <v>148873</v>
      </c>
      <c r="B9315">
        <v>0</v>
      </c>
      <c r="C9315">
        <v>7</v>
      </c>
      <c r="D9315" t="s">
        <v>21</v>
      </c>
      <c r="E9315" s="2">
        <v>0.88530092592592591</v>
      </c>
      <c r="F9315" s="2">
        <v>0.88587962962962963</v>
      </c>
      <c r="G9315" s="2"/>
      <c r="H9315" t="s">
        <v>114</v>
      </c>
    </row>
    <row r="9316" spans="1:8" x14ac:dyDescent="0.35">
      <c r="A9316">
        <v>148873</v>
      </c>
      <c r="B9316">
        <v>0</v>
      </c>
      <c r="C9316">
        <v>7</v>
      </c>
      <c r="D9316" t="s">
        <v>45</v>
      </c>
      <c r="E9316" s="2">
        <v>0.88773148148148151</v>
      </c>
      <c r="F9316" s="2">
        <v>0.88946759259259256</v>
      </c>
      <c r="G9316" s="2"/>
      <c r="H9316" t="s">
        <v>152</v>
      </c>
    </row>
    <row r="9317" spans="1:8" x14ac:dyDescent="0.35">
      <c r="A9317">
        <v>148873</v>
      </c>
      <c r="B9317">
        <v>0</v>
      </c>
      <c r="C9317">
        <v>7</v>
      </c>
      <c r="D9317" t="s">
        <v>24</v>
      </c>
      <c r="E9317" s="2">
        <v>0.8969907407407407</v>
      </c>
      <c r="F9317" s="2">
        <v>0.89768518518518514</v>
      </c>
      <c r="G9317" s="2"/>
      <c r="H9317" t="s">
        <v>152</v>
      </c>
    </row>
    <row r="9318" spans="1:8" x14ac:dyDescent="0.35">
      <c r="A9318">
        <v>148873</v>
      </c>
      <c r="B9318">
        <v>0</v>
      </c>
      <c r="C9318">
        <v>7</v>
      </c>
      <c r="D9318" t="s">
        <v>113</v>
      </c>
      <c r="E9318" s="2">
        <v>0.89965277777777775</v>
      </c>
      <c r="F9318" s="2">
        <v>0.90023148148148147</v>
      </c>
      <c r="G9318" s="2"/>
      <c r="H9318" t="s">
        <v>152</v>
      </c>
    </row>
    <row r="9319" spans="1:8" x14ac:dyDescent="0.35">
      <c r="A9319">
        <v>148873</v>
      </c>
      <c r="B9319">
        <v>0</v>
      </c>
      <c r="C9319">
        <v>7</v>
      </c>
      <c r="D9319" t="s">
        <v>112</v>
      </c>
      <c r="E9319" s="2">
        <v>0.90162037037037035</v>
      </c>
      <c r="F9319" s="2">
        <v>0.90219907407407407</v>
      </c>
      <c r="G9319" s="2"/>
      <c r="H9319" t="s">
        <v>152</v>
      </c>
    </row>
    <row r="9320" spans="1:8" x14ac:dyDescent="0.35">
      <c r="A9320">
        <v>148873</v>
      </c>
      <c r="B9320">
        <v>0</v>
      </c>
      <c r="C9320">
        <v>7</v>
      </c>
      <c r="D9320" t="s">
        <v>111</v>
      </c>
      <c r="E9320" s="2">
        <v>0.9038194444444444</v>
      </c>
      <c r="F9320" s="2">
        <v>0.9042824074074074</v>
      </c>
      <c r="G9320" s="2"/>
      <c r="H9320" t="s">
        <v>152</v>
      </c>
    </row>
    <row r="9321" spans="1:8" x14ac:dyDescent="0.35">
      <c r="A9321">
        <v>148873</v>
      </c>
      <c r="B9321">
        <v>0</v>
      </c>
      <c r="C9321">
        <v>7</v>
      </c>
      <c r="D9321" t="s">
        <v>109</v>
      </c>
      <c r="E9321" s="2">
        <v>0.905787037037037</v>
      </c>
      <c r="F9321" s="2">
        <v>0.90625</v>
      </c>
      <c r="G9321" s="2"/>
      <c r="H9321" t="s">
        <v>152</v>
      </c>
    </row>
    <row r="9322" spans="1:8" x14ac:dyDescent="0.35">
      <c r="A9322">
        <v>148873</v>
      </c>
      <c r="B9322">
        <v>0</v>
      </c>
      <c r="C9322">
        <v>7</v>
      </c>
      <c r="D9322" t="s">
        <v>39</v>
      </c>
      <c r="E9322" s="2">
        <v>0.90833333333333333</v>
      </c>
      <c r="F9322" s="2">
        <v>0.90902777777777777</v>
      </c>
      <c r="G9322" s="2"/>
      <c r="H9322">
        <v>5</v>
      </c>
    </row>
    <row r="9323" spans="1:8" x14ac:dyDescent="0.35">
      <c r="A9323">
        <v>148873</v>
      </c>
      <c r="B9323">
        <v>0</v>
      </c>
      <c r="C9323">
        <v>7</v>
      </c>
      <c r="D9323" t="s">
        <v>108</v>
      </c>
      <c r="E9323" s="2">
        <v>0.91157407407407409</v>
      </c>
      <c r="F9323" s="2">
        <v>0.91203703703703709</v>
      </c>
      <c r="G9323" s="2"/>
      <c r="H9323">
        <v>1</v>
      </c>
    </row>
    <row r="9324" spans="1:8" x14ac:dyDescent="0.35">
      <c r="A9324">
        <v>148873</v>
      </c>
      <c r="B9324">
        <v>0</v>
      </c>
      <c r="C9324">
        <v>7</v>
      </c>
      <c r="D9324" t="s">
        <v>107</v>
      </c>
      <c r="E9324" s="2">
        <v>0.91365740740740742</v>
      </c>
      <c r="F9324" s="2">
        <v>0.91412037037037042</v>
      </c>
      <c r="G9324" s="2"/>
      <c r="H9324">
        <v>1</v>
      </c>
    </row>
    <row r="9325" spans="1:8" x14ac:dyDescent="0.35">
      <c r="A9325">
        <v>148873</v>
      </c>
      <c r="B9325">
        <v>0</v>
      </c>
      <c r="C9325">
        <v>7</v>
      </c>
      <c r="D9325" t="s">
        <v>106</v>
      </c>
      <c r="E9325" s="2">
        <v>0.91527777777777775</v>
      </c>
      <c r="F9325" s="2">
        <v>0.91574074074074074</v>
      </c>
      <c r="G9325" s="2"/>
      <c r="H9325">
        <v>1</v>
      </c>
    </row>
    <row r="9326" spans="1:8" x14ac:dyDescent="0.35">
      <c r="A9326">
        <v>148873</v>
      </c>
      <c r="B9326">
        <v>0</v>
      </c>
      <c r="C9326">
        <v>7</v>
      </c>
      <c r="D9326" t="s">
        <v>105</v>
      </c>
      <c r="E9326" s="2">
        <v>0.9174768518518519</v>
      </c>
      <c r="F9326" s="2">
        <v>0.91793981481481479</v>
      </c>
      <c r="G9326" s="2"/>
      <c r="H9326">
        <v>1</v>
      </c>
    </row>
    <row r="9327" spans="1:8" x14ac:dyDescent="0.35">
      <c r="A9327">
        <v>148873</v>
      </c>
      <c r="B9327">
        <v>0</v>
      </c>
      <c r="C9327">
        <v>7</v>
      </c>
      <c r="D9327" t="s">
        <v>104</v>
      </c>
      <c r="E9327" s="2">
        <v>0.91967592592592595</v>
      </c>
      <c r="F9327" s="2">
        <v>0.92013888888888884</v>
      </c>
      <c r="G9327" s="2"/>
      <c r="H9327">
        <v>1</v>
      </c>
    </row>
    <row r="9328" spans="1:8" x14ac:dyDescent="0.35">
      <c r="A9328">
        <v>148873</v>
      </c>
      <c r="B9328">
        <v>0</v>
      </c>
      <c r="C9328">
        <v>7</v>
      </c>
      <c r="D9328" t="s">
        <v>103</v>
      </c>
      <c r="E9328" s="2">
        <v>0.92245370370370372</v>
      </c>
      <c r="F9328" s="2">
        <v>0.92291666666666672</v>
      </c>
      <c r="G9328" s="2"/>
      <c r="H9328">
        <v>1</v>
      </c>
    </row>
    <row r="9329" spans="1:8" x14ac:dyDescent="0.35">
      <c r="A9329">
        <v>148873</v>
      </c>
      <c r="B9329">
        <v>0</v>
      </c>
      <c r="C9329">
        <v>7</v>
      </c>
      <c r="D9329" t="s">
        <v>102</v>
      </c>
      <c r="E9329" s="2">
        <v>0.92534722222222221</v>
      </c>
      <c r="F9329" s="2">
        <v>0.92581018518518521</v>
      </c>
      <c r="G9329" s="2"/>
      <c r="H9329">
        <v>1</v>
      </c>
    </row>
    <row r="9330" spans="1:8" x14ac:dyDescent="0.35">
      <c r="A9330">
        <v>148873</v>
      </c>
      <c r="B9330">
        <v>0</v>
      </c>
      <c r="C9330">
        <v>7</v>
      </c>
      <c r="D9330" t="s">
        <v>8</v>
      </c>
      <c r="E9330" s="2">
        <v>0.92928240740740742</v>
      </c>
      <c r="H9330">
        <v>1</v>
      </c>
    </row>
    <row r="9331" spans="1:8" x14ac:dyDescent="0.35">
      <c r="A9331">
        <v>147176</v>
      </c>
      <c r="B9331">
        <v>0</v>
      </c>
      <c r="C9331">
        <v>7</v>
      </c>
      <c r="D9331" t="s">
        <v>18</v>
      </c>
      <c r="F9331" s="2">
        <v>0.88101851851851853</v>
      </c>
      <c r="G9331" s="2"/>
      <c r="H9331" t="s">
        <v>124</v>
      </c>
    </row>
    <row r="9332" spans="1:8" x14ac:dyDescent="0.35">
      <c r="A9332">
        <v>147176</v>
      </c>
      <c r="B9332">
        <v>0</v>
      </c>
      <c r="C9332">
        <v>7</v>
      </c>
      <c r="D9332" t="s">
        <v>17</v>
      </c>
      <c r="E9332" s="2">
        <v>0.8833333333333333</v>
      </c>
      <c r="F9332" s="2">
        <v>0.8837962962962963</v>
      </c>
      <c r="G9332" s="2"/>
      <c r="H9332">
        <v>2</v>
      </c>
    </row>
    <row r="9333" spans="1:8" x14ac:dyDescent="0.35">
      <c r="A9333">
        <v>147176</v>
      </c>
      <c r="B9333">
        <v>0</v>
      </c>
      <c r="C9333">
        <v>7</v>
      </c>
      <c r="D9333" t="s">
        <v>125</v>
      </c>
      <c r="E9333" s="2">
        <v>0.88541666666666663</v>
      </c>
      <c r="F9333" s="2">
        <v>0.88587962962962963</v>
      </c>
      <c r="G9333" s="2"/>
      <c r="H9333">
        <v>2</v>
      </c>
    </row>
    <row r="9334" spans="1:8" x14ac:dyDescent="0.35">
      <c r="A9334">
        <v>147176</v>
      </c>
      <c r="B9334">
        <v>0</v>
      </c>
      <c r="C9334">
        <v>7</v>
      </c>
      <c r="D9334" t="s">
        <v>126</v>
      </c>
      <c r="E9334" s="2">
        <v>0.88796296296296295</v>
      </c>
      <c r="F9334" s="2">
        <v>0.8886574074074074</v>
      </c>
      <c r="G9334" s="2"/>
      <c r="H9334" t="s">
        <v>127</v>
      </c>
    </row>
    <row r="9335" spans="1:8" x14ac:dyDescent="0.35">
      <c r="A9335">
        <v>147176</v>
      </c>
      <c r="B9335">
        <v>0</v>
      </c>
      <c r="C9335">
        <v>7</v>
      </c>
      <c r="D9335" t="s">
        <v>128</v>
      </c>
      <c r="E9335" s="2">
        <v>0.890162037037037</v>
      </c>
      <c r="F9335" s="2">
        <v>0.890625</v>
      </c>
      <c r="G9335" s="2"/>
      <c r="H9335" t="s">
        <v>110</v>
      </c>
    </row>
    <row r="9336" spans="1:8" x14ac:dyDescent="0.35">
      <c r="A9336">
        <v>147176</v>
      </c>
      <c r="B9336">
        <v>0</v>
      </c>
      <c r="C9336">
        <v>7</v>
      </c>
      <c r="D9336" t="s">
        <v>129</v>
      </c>
      <c r="E9336" s="2">
        <v>0.89201388888888888</v>
      </c>
      <c r="F9336" s="2">
        <v>0.89247685185185188</v>
      </c>
      <c r="G9336" s="2"/>
      <c r="H9336" t="s">
        <v>110</v>
      </c>
    </row>
    <row r="9337" spans="1:8" x14ac:dyDescent="0.35">
      <c r="A9337">
        <v>147176</v>
      </c>
      <c r="B9337">
        <v>0</v>
      </c>
      <c r="C9337">
        <v>7</v>
      </c>
      <c r="D9337" t="s">
        <v>130</v>
      </c>
      <c r="E9337" s="2">
        <v>0.89386574074074077</v>
      </c>
      <c r="F9337" s="2">
        <v>0.89444444444444449</v>
      </c>
      <c r="G9337" s="2"/>
      <c r="H9337" t="s">
        <v>110</v>
      </c>
    </row>
    <row r="9338" spans="1:8" x14ac:dyDescent="0.35">
      <c r="A9338">
        <v>147176</v>
      </c>
      <c r="B9338">
        <v>0</v>
      </c>
      <c r="C9338">
        <v>7</v>
      </c>
      <c r="D9338" t="s">
        <v>45</v>
      </c>
      <c r="E9338" s="2">
        <v>0.89594907407407409</v>
      </c>
      <c r="F9338" s="2">
        <v>0.89687499999999998</v>
      </c>
      <c r="G9338" s="2"/>
      <c r="H9338" t="s">
        <v>110</v>
      </c>
    </row>
    <row r="9339" spans="1:8" x14ac:dyDescent="0.35">
      <c r="A9339">
        <v>147176</v>
      </c>
      <c r="B9339">
        <v>0</v>
      </c>
      <c r="C9339">
        <v>7</v>
      </c>
      <c r="D9339" t="s">
        <v>21</v>
      </c>
      <c r="E9339" s="2">
        <v>0.89872685185185186</v>
      </c>
      <c r="H9339" t="s">
        <v>114</v>
      </c>
    </row>
    <row r="9340" spans="1:8" x14ac:dyDescent="0.35">
      <c r="A9340">
        <v>145571</v>
      </c>
      <c r="B9340">
        <v>0</v>
      </c>
      <c r="C9340">
        <v>7</v>
      </c>
      <c r="D9340" t="s">
        <v>21</v>
      </c>
      <c r="F9340" s="2">
        <v>0.88194444444444442</v>
      </c>
      <c r="G9340" s="2"/>
      <c r="H9340" t="s">
        <v>114</v>
      </c>
    </row>
    <row r="9341" spans="1:8" x14ac:dyDescent="0.35">
      <c r="A9341">
        <v>145571</v>
      </c>
      <c r="B9341">
        <v>0</v>
      </c>
      <c r="C9341">
        <v>7</v>
      </c>
      <c r="D9341" t="s">
        <v>45</v>
      </c>
      <c r="E9341" s="2">
        <v>0.88402777777777775</v>
      </c>
      <c r="F9341" s="2">
        <v>0.88599537037037035</v>
      </c>
      <c r="G9341" s="2"/>
      <c r="H9341" t="s">
        <v>152</v>
      </c>
    </row>
    <row r="9342" spans="1:8" x14ac:dyDescent="0.35">
      <c r="A9342">
        <v>145571</v>
      </c>
      <c r="B9342">
        <v>0</v>
      </c>
      <c r="C9342">
        <v>7</v>
      </c>
      <c r="D9342" t="s">
        <v>130</v>
      </c>
      <c r="E9342" s="2">
        <v>0.88761574074074079</v>
      </c>
      <c r="F9342" s="2">
        <v>0.8881944444444444</v>
      </c>
      <c r="G9342" s="2"/>
      <c r="H9342" t="s">
        <v>152</v>
      </c>
    </row>
    <row r="9343" spans="1:8" x14ac:dyDescent="0.35">
      <c r="A9343">
        <v>145571</v>
      </c>
      <c r="B9343">
        <v>0</v>
      </c>
      <c r="C9343">
        <v>7</v>
      </c>
      <c r="D9343" t="s">
        <v>129</v>
      </c>
      <c r="E9343" s="2">
        <v>0.88946759259259256</v>
      </c>
      <c r="F9343" s="2">
        <v>0.88993055555555556</v>
      </c>
      <c r="G9343" s="2"/>
      <c r="H9343" t="s">
        <v>152</v>
      </c>
    </row>
    <row r="9344" spans="1:8" x14ac:dyDescent="0.35">
      <c r="A9344">
        <v>145571</v>
      </c>
      <c r="B9344">
        <v>0</v>
      </c>
      <c r="C9344">
        <v>7</v>
      </c>
      <c r="D9344" t="s">
        <v>128</v>
      </c>
      <c r="E9344" s="2">
        <v>0.89143518518518516</v>
      </c>
      <c r="F9344" s="2">
        <v>0.89189814814814816</v>
      </c>
      <c r="G9344" s="2"/>
      <c r="H9344" t="s">
        <v>152</v>
      </c>
    </row>
    <row r="9345" spans="1:8" x14ac:dyDescent="0.35">
      <c r="A9345">
        <v>145571</v>
      </c>
      <c r="B9345">
        <v>0</v>
      </c>
      <c r="C9345">
        <v>7</v>
      </c>
      <c r="D9345" t="s">
        <v>126</v>
      </c>
      <c r="E9345" s="2">
        <v>0.89340277777777777</v>
      </c>
      <c r="F9345" s="2">
        <v>0.89409722222222221</v>
      </c>
      <c r="G9345" s="2"/>
      <c r="H9345" t="s">
        <v>162</v>
      </c>
    </row>
    <row r="9346" spans="1:8" x14ac:dyDescent="0.35">
      <c r="A9346">
        <v>145571</v>
      </c>
      <c r="B9346">
        <v>0</v>
      </c>
      <c r="C9346">
        <v>7</v>
      </c>
      <c r="D9346" t="s">
        <v>125</v>
      </c>
      <c r="E9346" s="2">
        <v>0.89583333333333337</v>
      </c>
      <c r="F9346" s="2">
        <v>0.89629629629629626</v>
      </c>
      <c r="G9346" s="2"/>
      <c r="H9346">
        <v>1</v>
      </c>
    </row>
    <row r="9347" spans="1:8" x14ac:dyDescent="0.35">
      <c r="A9347">
        <v>145571</v>
      </c>
      <c r="B9347">
        <v>0</v>
      </c>
      <c r="C9347">
        <v>7</v>
      </c>
      <c r="D9347" t="s">
        <v>17</v>
      </c>
      <c r="E9347" s="2">
        <v>0.89756944444444442</v>
      </c>
      <c r="F9347" s="2">
        <v>0.89803240740740742</v>
      </c>
      <c r="G9347" s="2"/>
      <c r="H9347">
        <v>1</v>
      </c>
    </row>
    <row r="9348" spans="1:8" x14ac:dyDescent="0.35">
      <c r="A9348">
        <v>145571</v>
      </c>
      <c r="B9348">
        <v>0</v>
      </c>
      <c r="C9348">
        <v>7</v>
      </c>
      <c r="D9348" t="s">
        <v>18</v>
      </c>
      <c r="E9348" s="2">
        <v>0.90011574074074074</v>
      </c>
      <c r="F9348" s="2">
        <v>0.90057870370370374</v>
      </c>
      <c r="G9348" s="2"/>
      <c r="H9348">
        <v>1</v>
      </c>
    </row>
    <row r="9349" spans="1:8" x14ac:dyDescent="0.35">
      <c r="A9349">
        <v>145571</v>
      </c>
      <c r="B9349">
        <v>0</v>
      </c>
      <c r="C9349">
        <v>7</v>
      </c>
      <c r="D9349" t="s">
        <v>163</v>
      </c>
      <c r="E9349" s="2">
        <v>0.9018518518518519</v>
      </c>
      <c r="F9349" s="2">
        <v>0.90231481481481479</v>
      </c>
      <c r="G9349" s="2"/>
      <c r="H9349">
        <v>1</v>
      </c>
    </row>
    <row r="9350" spans="1:8" x14ac:dyDescent="0.35">
      <c r="A9350">
        <v>145571</v>
      </c>
      <c r="B9350">
        <v>0</v>
      </c>
      <c r="C9350">
        <v>7</v>
      </c>
      <c r="D9350" t="s">
        <v>164</v>
      </c>
      <c r="E9350" s="2">
        <v>0.90439814814814812</v>
      </c>
      <c r="F9350" s="2">
        <v>0.90486111111111112</v>
      </c>
      <c r="G9350" s="2"/>
      <c r="H9350">
        <v>1</v>
      </c>
    </row>
    <row r="9351" spans="1:8" x14ac:dyDescent="0.35">
      <c r="A9351">
        <v>145571</v>
      </c>
      <c r="B9351">
        <v>0</v>
      </c>
      <c r="C9351">
        <v>7</v>
      </c>
      <c r="D9351" t="s">
        <v>165</v>
      </c>
      <c r="E9351" s="2">
        <v>0.90706018518518516</v>
      </c>
      <c r="F9351" s="2">
        <v>0.90844907407407405</v>
      </c>
      <c r="G9351" s="2"/>
      <c r="H9351">
        <v>1</v>
      </c>
    </row>
    <row r="9352" spans="1:8" x14ac:dyDescent="0.35">
      <c r="A9352">
        <v>145571</v>
      </c>
      <c r="B9352">
        <v>0</v>
      </c>
      <c r="C9352">
        <v>7</v>
      </c>
      <c r="D9352" t="s">
        <v>26</v>
      </c>
      <c r="E9352" s="2">
        <v>0.91122685185185182</v>
      </c>
      <c r="H9352">
        <v>2</v>
      </c>
    </row>
    <row r="9353" spans="1:8" x14ac:dyDescent="0.35">
      <c r="A9353">
        <v>148174</v>
      </c>
      <c r="B9353">
        <v>0</v>
      </c>
      <c r="C9353">
        <v>7</v>
      </c>
      <c r="D9353" t="s">
        <v>9</v>
      </c>
      <c r="F9353" s="2">
        <v>0.8842592592592593</v>
      </c>
      <c r="G9353" s="2"/>
      <c r="H9353">
        <v>1</v>
      </c>
    </row>
    <row r="9354" spans="1:8" x14ac:dyDescent="0.35">
      <c r="A9354">
        <v>148174</v>
      </c>
      <c r="B9354">
        <v>0</v>
      </c>
      <c r="C9354">
        <v>7</v>
      </c>
      <c r="D9354" t="s">
        <v>144</v>
      </c>
      <c r="E9354" s="2">
        <v>0.88530092592592591</v>
      </c>
      <c r="F9354" s="2">
        <v>0.88576388888888891</v>
      </c>
      <c r="G9354" s="2"/>
      <c r="H9354">
        <v>2</v>
      </c>
    </row>
    <row r="9355" spans="1:8" x14ac:dyDescent="0.35">
      <c r="A9355">
        <v>148174</v>
      </c>
      <c r="B9355">
        <v>0</v>
      </c>
      <c r="C9355">
        <v>7</v>
      </c>
      <c r="D9355" t="s">
        <v>59</v>
      </c>
      <c r="E9355" s="2">
        <v>0.88680555555555551</v>
      </c>
      <c r="F9355" s="2">
        <v>0.88726851851851851</v>
      </c>
      <c r="G9355" s="2"/>
      <c r="H9355">
        <v>2</v>
      </c>
    </row>
    <row r="9356" spans="1:8" x14ac:dyDescent="0.35">
      <c r="A9356">
        <v>148174</v>
      </c>
      <c r="B9356">
        <v>0</v>
      </c>
      <c r="C9356">
        <v>7</v>
      </c>
      <c r="D9356" t="s">
        <v>143</v>
      </c>
      <c r="E9356" s="2">
        <v>0.88842592592592595</v>
      </c>
      <c r="F9356" s="2">
        <v>0.88912037037037039</v>
      </c>
      <c r="G9356" s="2"/>
      <c r="H9356">
        <v>2</v>
      </c>
    </row>
    <row r="9357" spans="1:8" x14ac:dyDescent="0.35">
      <c r="A9357">
        <v>148174</v>
      </c>
      <c r="B9357">
        <v>0</v>
      </c>
      <c r="C9357">
        <v>7</v>
      </c>
      <c r="D9357" t="s">
        <v>142</v>
      </c>
      <c r="E9357" s="2">
        <v>0.88993055555555556</v>
      </c>
      <c r="F9357" s="2">
        <v>0.89039351851851856</v>
      </c>
      <c r="G9357" s="2"/>
      <c r="H9357">
        <v>2</v>
      </c>
    </row>
    <row r="9358" spans="1:8" x14ac:dyDescent="0.35">
      <c r="A9358">
        <v>148174</v>
      </c>
      <c r="B9358">
        <v>0</v>
      </c>
      <c r="C9358">
        <v>7</v>
      </c>
      <c r="D9358" t="s">
        <v>46</v>
      </c>
      <c r="E9358" s="2">
        <v>0.89166666666666672</v>
      </c>
      <c r="F9358" s="2">
        <v>0.89212962962962961</v>
      </c>
      <c r="G9358" s="2"/>
      <c r="H9358">
        <v>2</v>
      </c>
    </row>
    <row r="9359" spans="1:8" x14ac:dyDescent="0.35">
      <c r="A9359">
        <v>148174</v>
      </c>
      <c r="B9359">
        <v>0</v>
      </c>
      <c r="C9359">
        <v>7</v>
      </c>
      <c r="D9359" t="s">
        <v>141</v>
      </c>
      <c r="E9359" s="2">
        <v>0.89282407407407405</v>
      </c>
      <c r="F9359" s="2">
        <v>0.89328703703703705</v>
      </c>
      <c r="G9359" s="2"/>
      <c r="H9359">
        <v>2</v>
      </c>
    </row>
    <row r="9360" spans="1:8" x14ac:dyDescent="0.35">
      <c r="A9360">
        <v>148174</v>
      </c>
      <c r="B9360">
        <v>0</v>
      </c>
      <c r="C9360">
        <v>7</v>
      </c>
      <c r="D9360" t="s">
        <v>140</v>
      </c>
      <c r="E9360" s="2">
        <v>0.8950231481481481</v>
      </c>
      <c r="F9360" s="2">
        <v>0.89571759259259254</v>
      </c>
      <c r="G9360" s="2"/>
      <c r="H9360">
        <v>2</v>
      </c>
    </row>
    <row r="9361" spans="1:8" x14ac:dyDescent="0.35">
      <c r="A9361">
        <v>148174</v>
      </c>
      <c r="B9361">
        <v>0</v>
      </c>
      <c r="C9361">
        <v>7</v>
      </c>
      <c r="D9361" t="s">
        <v>95</v>
      </c>
      <c r="E9361" s="2">
        <v>0.89710648148148153</v>
      </c>
      <c r="F9361" s="2">
        <v>0.89768518518518514</v>
      </c>
      <c r="G9361" s="2"/>
      <c r="H9361">
        <v>2</v>
      </c>
    </row>
    <row r="9362" spans="1:8" x14ac:dyDescent="0.35">
      <c r="A9362">
        <v>148174</v>
      </c>
      <c r="B9362">
        <v>0</v>
      </c>
      <c r="C9362">
        <v>7</v>
      </c>
      <c r="D9362" t="s">
        <v>72</v>
      </c>
      <c r="E9362" s="2">
        <v>0.8994212962962963</v>
      </c>
      <c r="F9362" s="2">
        <v>0.9</v>
      </c>
      <c r="G9362" s="2"/>
      <c r="H9362">
        <v>2</v>
      </c>
    </row>
    <row r="9363" spans="1:8" x14ac:dyDescent="0.35">
      <c r="A9363">
        <v>148174</v>
      </c>
      <c r="B9363">
        <v>0</v>
      </c>
      <c r="C9363">
        <v>7</v>
      </c>
      <c r="D9363" t="s">
        <v>139</v>
      </c>
      <c r="E9363" s="2">
        <v>0.90162037037037035</v>
      </c>
      <c r="F9363" s="2">
        <v>0.90231481481481479</v>
      </c>
      <c r="G9363" s="2"/>
      <c r="H9363">
        <v>2</v>
      </c>
    </row>
    <row r="9364" spans="1:8" x14ac:dyDescent="0.35">
      <c r="A9364">
        <v>148174</v>
      </c>
      <c r="B9364">
        <v>0</v>
      </c>
      <c r="C9364">
        <v>7</v>
      </c>
      <c r="D9364" t="s">
        <v>138</v>
      </c>
      <c r="E9364" s="2">
        <v>0.90439814814814812</v>
      </c>
      <c r="F9364" s="2">
        <v>0.90486111111111112</v>
      </c>
      <c r="G9364" s="2"/>
      <c r="H9364">
        <v>2</v>
      </c>
    </row>
    <row r="9365" spans="1:8" x14ac:dyDescent="0.35">
      <c r="A9365">
        <v>148174</v>
      </c>
      <c r="B9365">
        <v>0</v>
      </c>
      <c r="C9365">
        <v>7</v>
      </c>
      <c r="D9365" t="s">
        <v>137</v>
      </c>
      <c r="E9365" s="2">
        <v>0.90613425925925928</v>
      </c>
      <c r="F9365" s="2">
        <v>0.90659722222222228</v>
      </c>
      <c r="G9365" s="2"/>
      <c r="H9365">
        <v>2</v>
      </c>
    </row>
    <row r="9366" spans="1:8" x14ac:dyDescent="0.35">
      <c r="A9366">
        <v>148174</v>
      </c>
      <c r="B9366">
        <v>0</v>
      </c>
      <c r="C9366">
        <v>7</v>
      </c>
      <c r="D9366" t="s">
        <v>136</v>
      </c>
      <c r="E9366" s="2">
        <v>0.90833333333333333</v>
      </c>
      <c r="F9366" s="2">
        <v>0.90879629629629632</v>
      </c>
      <c r="G9366" s="2"/>
      <c r="H9366">
        <v>2</v>
      </c>
    </row>
    <row r="9367" spans="1:8" x14ac:dyDescent="0.35">
      <c r="A9367">
        <v>148174</v>
      </c>
      <c r="B9367">
        <v>0</v>
      </c>
      <c r="C9367">
        <v>7</v>
      </c>
      <c r="D9367" t="s">
        <v>135</v>
      </c>
      <c r="E9367" s="2">
        <v>0.91030092592592593</v>
      </c>
      <c r="F9367" s="2">
        <v>0.91076388888888893</v>
      </c>
      <c r="G9367" s="2"/>
      <c r="H9367">
        <v>2</v>
      </c>
    </row>
    <row r="9368" spans="1:8" x14ac:dyDescent="0.35">
      <c r="A9368">
        <v>148174</v>
      </c>
      <c r="B9368">
        <v>1</v>
      </c>
      <c r="C9368">
        <v>7</v>
      </c>
      <c r="D9368" t="s">
        <v>38</v>
      </c>
      <c r="E9368" s="2">
        <v>0.91296296296296298</v>
      </c>
      <c r="F9368" s="2">
        <v>0.91365740740740742</v>
      </c>
      <c r="G9368" s="2"/>
      <c r="H9368" t="s">
        <v>172</v>
      </c>
    </row>
    <row r="9369" spans="1:8" x14ac:dyDescent="0.35">
      <c r="A9369">
        <v>148174</v>
      </c>
      <c r="B9369">
        <v>1</v>
      </c>
      <c r="C9369">
        <v>7</v>
      </c>
      <c r="D9369" t="s">
        <v>133</v>
      </c>
      <c r="E9369" s="2">
        <v>0.91493055555555558</v>
      </c>
      <c r="F9369" s="2">
        <v>0.91539351851851847</v>
      </c>
      <c r="G9369" s="2"/>
      <c r="H9369">
        <v>1</v>
      </c>
    </row>
    <row r="9370" spans="1:8" x14ac:dyDescent="0.35">
      <c r="A9370">
        <v>148174</v>
      </c>
      <c r="B9370">
        <v>1</v>
      </c>
      <c r="C9370">
        <v>7</v>
      </c>
      <c r="D9370" t="s">
        <v>132</v>
      </c>
      <c r="E9370" s="2">
        <v>0.91678240740740746</v>
      </c>
      <c r="F9370" s="2">
        <v>0.91724537037037035</v>
      </c>
      <c r="G9370" s="2"/>
      <c r="H9370">
        <v>1</v>
      </c>
    </row>
    <row r="9371" spans="1:8" x14ac:dyDescent="0.35">
      <c r="A9371">
        <v>148174</v>
      </c>
      <c r="B9371">
        <v>1</v>
      </c>
      <c r="C9371">
        <v>7</v>
      </c>
      <c r="D9371" t="s">
        <v>31</v>
      </c>
      <c r="E9371" s="2">
        <v>0.91979166666666667</v>
      </c>
      <c r="H9371" t="s">
        <v>131</v>
      </c>
    </row>
    <row r="9372" spans="1:8" x14ac:dyDescent="0.35">
      <c r="A9372">
        <v>148686</v>
      </c>
      <c r="B9372">
        <v>0</v>
      </c>
      <c r="C9372">
        <v>7</v>
      </c>
      <c r="D9372" t="s">
        <v>13</v>
      </c>
      <c r="F9372" s="2">
        <v>0.88541666666666663</v>
      </c>
      <c r="G9372" s="2"/>
      <c r="H9372" t="s">
        <v>166</v>
      </c>
    </row>
    <row r="9373" spans="1:8" x14ac:dyDescent="0.35">
      <c r="A9373">
        <v>148686</v>
      </c>
      <c r="B9373">
        <v>0</v>
      </c>
      <c r="C9373">
        <v>7</v>
      </c>
      <c r="D9373" t="s">
        <v>167</v>
      </c>
      <c r="E9373" s="2">
        <v>0.8886574074074074</v>
      </c>
      <c r="F9373" s="2">
        <v>0.88912037037037039</v>
      </c>
      <c r="G9373" s="2"/>
      <c r="H9373">
        <v>2</v>
      </c>
    </row>
    <row r="9374" spans="1:8" x14ac:dyDescent="0.35">
      <c r="A9374">
        <v>148686</v>
      </c>
      <c r="B9374">
        <v>0</v>
      </c>
      <c r="C9374">
        <v>7</v>
      </c>
      <c r="D9374" t="s">
        <v>168</v>
      </c>
      <c r="E9374" s="2">
        <v>0.89050925925925928</v>
      </c>
      <c r="F9374" s="2">
        <v>0.89097222222222228</v>
      </c>
      <c r="G9374" s="2"/>
      <c r="H9374">
        <v>2</v>
      </c>
    </row>
    <row r="9375" spans="1:8" x14ac:dyDescent="0.35">
      <c r="A9375">
        <v>148686</v>
      </c>
      <c r="B9375">
        <v>0</v>
      </c>
      <c r="C9375">
        <v>7</v>
      </c>
      <c r="D9375" t="s">
        <v>169</v>
      </c>
      <c r="E9375" s="2">
        <v>0.89270833333333333</v>
      </c>
      <c r="F9375" s="2">
        <v>0.89317129629629632</v>
      </c>
      <c r="G9375" s="2"/>
      <c r="H9375">
        <v>2</v>
      </c>
    </row>
    <row r="9376" spans="1:8" x14ac:dyDescent="0.35">
      <c r="A9376">
        <v>148686</v>
      </c>
      <c r="B9376">
        <v>0</v>
      </c>
      <c r="C9376">
        <v>7</v>
      </c>
      <c r="D9376" t="s">
        <v>170</v>
      </c>
      <c r="E9376" s="2">
        <v>0.89479166666666665</v>
      </c>
      <c r="F9376" s="2">
        <v>0.89525462962962965</v>
      </c>
      <c r="G9376" s="2"/>
      <c r="H9376">
        <v>2</v>
      </c>
    </row>
    <row r="9377" spans="1:8" x14ac:dyDescent="0.35">
      <c r="A9377">
        <v>148686</v>
      </c>
      <c r="B9377">
        <v>0</v>
      </c>
      <c r="C9377">
        <v>7</v>
      </c>
      <c r="D9377" t="s">
        <v>171</v>
      </c>
      <c r="E9377" s="2">
        <v>0.89664351851851853</v>
      </c>
      <c r="F9377" s="2">
        <v>0.89710648148148153</v>
      </c>
      <c r="G9377" s="2"/>
      <c r="H9377">
        <v>2</v>
      </c>
    </row>
    <row r="9378" spans="1:8" x14ac:dyDescent="0.35">
      <c r="A9378">
        <v>148686</v>
      </c>
      <c r="B9378">
        <v>0</v>
      </c>
      <c r="C9378">
        <v>7</v>
      </c>
      <c r="D9378" t="s">
        <v>26</v>
      </c>
      <c r="E9378" s="2">
        <v>0.8998842592592593</v>
      </c>
      <c r="H9378">
        <v>1</v>
      </c>
    </row>
    <row r="9379" spans="1:8" x14ac:dyDescent="0.35">
      <c r="A9379">
        <v>147665</v>
      </c>
      <c r="B9379">
        <v>0</v>
      </c>
      <c r="C9379">
        <v>7</v>
      </c>
      <c r="D9379" t="s">
        <v>26</v>
      </c>
      <c r="F9379" s="2">
        <v>0.88541666666666663</v>
      </c>
      <c r="G9379" s="2"/>
      <c r="H9379">
        <v>1</v>
      </c>
    </row>
    <row r="9380" spans="1:8" x14ac:dyDescent="0.35">
      <c r="A9380">
        <v>147665</v>
      </c>
      <c r="B9380">
        <v>0</v>
      </c>
      <c r="C9380">
        <v>7</v>
      </c>
      <c r="D9380" t="s">
        <v>171</v>
      </c>
      <c r="E9380" s="2">
        <v>0.88784722222222223</v>
      </c>
      <c r="F9380" s="2">
        <v>0.88831018518518523</v>
      </c>
      <c r="G9380" s="2"/>
      <c r="H9380">
        <v>1</v>
      </c>
    </row>
    <row r="9381" spans="1:8" x14ac:dyDescent="0.35">
      <c r="A9381">
        <v>147665</v>
      </c>
      <c r="B9381">
        <v>0</v>
      </c>
      <c r="C9381">
        <v>7</v>
      </c>
      <c r="D9381" t="s">
        <v>170</v>
      </c>
      <c r="E9381" s="2">
        <v>0.88958333333333328</v>
      </c>
      <c r="F9381" s="2">
        <v>0.89004629629629628</v>
      </c>
      <c r="G9381" s="2"/>
      <c r="H9381">
        <v>1</v>
      </c>
    </row>
    <row r="9382" spans="1:8" x14ac:dyDescent="0.35">
      <c r="A9382">
        <v>147665</v>
      </c>
      <c r="B9382">
        <v>0</v>
      </c>
      <c r="C9382">
        <v>7</v>
      </c>
      <c r="D9382" t="s">
        <v>169</v>
      </c>
      <c r="E9382" s="2">
        <v>0.89166666666666672</v>
      </c>
      <c r="F9382" s="2">
        <v>0.89212962962962961</v>
      </c>
      <c r="G9382" s="2"/>
      <c r="H9382">
        <v>1</v>
      </c>
    </row>
    <row r="9383" spans="1:8" x14ac:dyDescent="0.35">
      <c r="A9383">
        <v>147665</v>
      </c>
      <c r="B9383">
        <v>0</v>
      </c>
      <c r="C9383">
        <v>7</v>
      </c>
      <c r="D9383" t="s">
        <v>168</v>
      </c>
      <c r="E9383" s="2">
        <v>0.89386574074074077</v>
      </c>
      <c r="F9383" s="2">
        <v>0.89432870370370365</v>
      </c>
      <c r="G9383" s="2"/>
      <c r="H9383">
        <v>1</v>
      </c>
    </row>
    <row r="9384" spans="1:8" x14ac:dyDescent="0.35">
      <c r="A9384">
        <v>147665</v>
      </c>
      <c r="B9384">
        <v>0</v>
      </c>
      <c r="C9384">
        <v>7</v>
      </c>
      <c r="D9384" t="s">
        <v>167</v>
      </c>
      <c r="E9384" s="2">
        <v>0.89583333333333337</v>
      </c>
      <c r="F9384" s="2">
        <v>0.89629629629629626</v>
      </c>
      <c r="G9384" s="2"/>
      <c r="H9384">
        <v>1</v>
      </c>
    </row>
    <row r="9385" spans="1:8" x14ac:dyDescent="0.35">
      <c r="A9385">
        <v>147665</v>
      </c>
      <c r="B9385">
        <v>0</v>
      </c>
      <c r="C9385">
        <v>7</v>
      </c>
      <c r="D9385" t="s">
        <v>13</v>
      </c>
      <c r="E9385" s="2">
        <v>0.89965277777777775</v>
      </c>
      <c r="H9385" t="s">
        <v>166</v>
      </c>
    </row>
    <row r="9386" spans="1:8" x14ac:dyDescent="0.35">
      <c r="A9386">
        <v>148173</v>
      </c>
      <c r="B9386">
        <v>0</v>
      </c>
      <c r="C9386">
        <v>7</v>
      </c>
      <c r="D9386" t="s">
        <v>21</v>
      </c>
      <c r="F9386" s="2">
        <v>0.89236111111111116</v>
      </c>
      <c r="G9386" s="2"/>
      <c r="H9386" t="s">
        <v>114</v>
      </c>
    </row>
    <row r="9387" spans="1:8" x14ac:dyDescent="0.35">
      <c r="A9387">
        <v>148173</v>
      </c>
      <c r="B9387">
        <v>0</v>
      </c>
      <c r="C9387">
        <v>7</v>
      </c>
      <c r="D9387" t="s">
        <v>45</v>
      </c>
      <c r="E9387" s="2">
        <v>0.89444444444444449</v>
      </c>
      <c r="F9387" s="2">
        <v>0.89641203703703709</v>
      </c>
      <c r="G9387" s="2"/>
      <c r="H9387" t="s">
        <v>152</v>
      </c>
    </row>
    <row r="9388" spans="1:8" x14ac:dyDescent="0.35">
      <c r="A9388">
        <v>148173</v>
      </c>
      <c r="B9388">
        <v>0</v>
      </c>
      <c r="C9388">
        <v>7</v>
      </c>
      <c r="D9388" t="s">
        <v>130</v>
      </c>
      <c r="E9388" s="2">
        <v>0.89803240740740742</v>
      </c>
      <c r="F9388" s="2">
        <v>0.89861111111111114</v>
      </c>
      <c r="G9388" s="2"/>
      <c r="H9388" t="s">
        <v>152</v>
      </c>
    </row>
    <row r="9389" spans="1:8" x14ac:dyDescent="0.35">
      <c r="A9389">
        <v>148173</v>
      </c>
      <c r="B9389">
        <v>0</v>
      </c>
      <c r="C9389">
        <v>7</v>
      </c>
      <c r="D9389" t="s">
        <v>129</v>
      </c>
      <c r="E9389" s="2">
        <v>0.8998842592592593</v>
      </c>
      <c r="F9389" s="2">
        <v>0.90034722222222219</v>
      </c>
      <c r="G9389" s="2"/>
      <c r="H9389" t="s">
        <v>152</v>
      </c>
    </row>
    <row r="9390" spans="1:8" x14ac:dyDescent="0.35">
      <c r="A9390">
        <v>148173</v>
      </c>
      <c r="B9390">
        <v>0</v>
      </c>
      <c r="C9390">
        <v>7</v>
      </c>
      <c r="D9390" t="s">
        <v>128</v>
      </c>
      <c r="E9390" s="2">
        <v>0.9018518518518519</v>
      </c>
      <c r="F9390" s="2">
        <v>0.90231481481481479</v>
      </c>
      <c r="G9390" s="2"/>
      <c r="H9390" t="s">
        <v>152</v>
      </c>
    </row>
    <row r="9391" spans="1:8" x14ac:dyDescent="0.35">
      <c r="A9391">
        <v>148173</v>
      </c>
      <c r="B9391">
        <v>0</v>
      </c>
      <c r="C9391">
        <v>7</v>
      </c>
      <c r="D9391" t="s">
        <v>126</v>
      </c>
      <c r="E9391" s="2">
        <v>0.9038194444444444</v>
      </c>
      <c r="F9391" s="2">
        <v>0.90451388888888884</v>
      </c>
      <c r="G9391" s="2"/>
      <c r="H9391" t="s">
        <v>162</v>
      </c>
    </row>
    <row r="9392" spans="1:8" x14ac:dyDescent="0.35">
      <c r="A9392">
        <v>148173</v>
      </c>
      <c r="B9392">
        <v>0</v>
      </c>
      <c r="C9392">
        <v>7</v>
      </c>
      <c r="D9392" t="s">
        <v>125</v>
      </c>
      <c r="E9392" s="2">
        <v>0.90625</v>
      </c>
      <c r="F9392" s="2">
        <v>0.906712962962963</v>
      </c>
      <c r="G9392" s="2"/>
      <c r="H9392">
        <v>1</v>
      </c>
    </row>
    <row r="9393" spans="1:8" x14ac:dyDescent="0.35">
      <c r="A9393">
        <v>148173</v>
      </c>
      <c r="B9393">
        <v>0</v>
      </c>
      <c r="C9393">
        <v>7</v>
      </c>
      <c r="D9393" t="s">
        <v>17</v>
      </c>
      <c r="E9393" s="2">
        <v>0.90798611111111116</v>
      </c>
      <c r="F9393" s="2">
        <v>0.90844907407407405</v>
      </c>
      <c r="G9393" s="2"/>
      <c r="H9393">
        <v>1</v>
      </c>
    </row>
    <row r="9394" spans="1:8" x14ac:dyDescent="0.35">
      <c r="A9394">
        <v>148173</v>
      </c>
      <c r="B9394">
        <v>0</v>
      </c>
      <c r="C9394">
        <v>7</v>
      </c>
      <c r="D9394" t="s">
        <v>18</v>
      </c>
      <c r="E9394" s="2">
        <v>0.91122685185185182</v>
      </c>
      <c r="H9394" t="s">
        <v>124</v>
      </c>
    </row>
    <row r="9395" spans="1:8" x14ac:dyDescent="0.35">
      <c r="A9395">
        <v>147182</v>
      </c>
      <c r="B9395">
        <v>0</v>
      </c>
      <c r="C9395">
        <v>7</v>
      </c>
      <c r="D9395" t="s">
        <v>31</v>
      </c>
      <c r="F9395" s="2">
        <v>0.89236111111111116</v>
      </c>
      <c r="G9395" s="2"/>
      <c r="H9395" t="s">
        <v>131</v>
      </c>
    </row>
    <row r="9396" spans="1:8" x14ac:dyDescent="0.35">
      <c r="A9396">
        <v>147182</v>
      </c>
      <c r="B9396">
        <v>0</v>
      </c>
      <c r="C9396">
        <v>7</v>
      </c>
      <c r="D9396" t="s">
        <v>132</v>
      </c>
      <c r="E9396" s="2">
        <v>0.89456018518518521</v>
      </c>
      <c r="F9396" s="2">
        <v>0.89513888888888893</v>
      </c>
      <c r="G9396" s="2"/>
      <c r="H9396">
        <v>2</v>
      </c>
    </row>
    <row r="9397" spans="1:8" x14ac:dyDescent="0.35">
      <c r="A9397">
        <v>147182</v>
      </c>
      <c r="B9397">
        <v>0</v>
      </c>
      <c r="C9397">
        <v>7</v>
      </c>
      <c r="D9397" t="s">
        <v>133</v>
      </c>
      <c r="E9397" s="2">
        <v>0.89675925925925926</v>
      </c>
      <c r="F9397" s="2">
        <v>0.89722222222222225</v>
      </c>
      <c r="G9397" s="2"/>
      <c r="H9397">
        <v>2</v>
      </c>
    </row>
    <row r="9398" spans="1:8" x14ac:dyDescent="0.35">
      <c r="A9398">
        <v>147182</v>
      </c>
      <c r="B9398">
        <v>0</v>
      </c>
      <c r="C9398">
        <v>7</v>
      </c>
      <c r="D9398" t="s">
        <v>38</v>
      </c>
      <c r="E9398" s="2">
        <v>0.89849537037037042</v>
      </c>
      <c r="F9398" s="2">
        <v>0.89918981481481486</v>
      </c>
      <c r="G9398" s="2"/>
      <c r="H9398" t="s">
        <v>134</v>
      </c>
    </row>
    <row r="9399" spans="1:8" x14ac:dyDescent="0.35">
      <c r="A9399">
        <v>147182</v>
      </c>
      <c r="B9399">
        <v>1</v>
      </c>
      <c r="C9399">
        <v>7</v>
      </c>
      <c r="D9399" t="s">
        <v>135</v>
      </c>
      <c r="E9399" s="2">
        <v>0.90138888888888891</v>
      </c>
      <c r="F9399" s="2">
        <v>0.9018518518518519</v>
      </c>
      <c r="G9399" s="2"/>
      <c r="H9399">
        <v>1</v>
      </c>
    </row>
    <row r="9400" spans="1:8" x14ac:dyDescent="0.35">
      <c r="A9400">
        <v>147182</v>
      </c>
      <c r="B9400">
        <v>1</v>
      </c>
      <c r="C9400">
        <v>7</v>
      </c>
      <c r="D9400" t="s">
        <v>136</v>
      </c>
      <c r="E9400" s="2">
        <v>0.90324074074074079</v>
      </c>
      <c r="F9400" s="2">
        <v>0.90370370370370368</v>
      </c>
      <c r="G9400" s="2"/>
      <c r="H9400">
        <v>1</v>
      </c>
    </row>
    <row r="9401" spans="1:8" x14ac:dyDescent="0.35">
      <c r="A9401">
        <v>147182</v>
      </c>
      <c r="B9401">
        <v>1</v>
      </c>
      <c r="C9401">
        <v>7</v>
      </c>
      <c r="D9401" t="s">
        <v>137</v>
      </c>
      <c r="E9401" s="2">
        <v>0.90543981481481484</v>
      </c>
      <c r="F9401" s="2">
        <v>0.90590277777777772</v>
      </c>
      <c r="G9401" s="2"/>
      <c r="H9401">
        <v>1</v>
      </c>
    </row>
    <row r="9402" spans="1:8" x14ac:dyDescent="0.35">
      <c r="A9402">
        <v>147182</v>
      </c>
      <c r="B9402">
        <v>1</v>
      </c>
      <c r="C9402">
        <v>7</v>
      </c>
      <c r="D9402" t="s">
        <v>138</v>
      </c>
      <c r="E9402" s="2">
        <v>0.90717592592592589</v>
      </c>
      <c r="F9402" s="2">
        <v>0.90763888888888888</v>
      </c>
      <c r="G9402" s="2"/>
      <c r="H9402">
        <v>1</v>
      </c>
    </row>
    <row r="9403" spans="1:8" x14ac:dyDescent="0.35">
      <c r="A9403">
        <v>147182</v>
      </c>
      <c r="B9403">
        <v>1</v>
      </c>
      <c r="C9403">
        <v>7</v>
      </c>
      <c r="D9403" t="s">
        <v>139</v>
      </c>
      <c r="E9403" s="2">
        <v>0.90972222222222221</v>
      </c>
      <c r="F9403" s="2">
        <v>0.91041666666666665</v>
      </c>
      <c r="G9403" s="2"/>
      <c r="H9403">
        <v>1</v>
      </c>
    </row>
    <row r="9404" spans="1:8" x14ac:dyDescent="0.35">
      <c r="A9404">
        <v>147182</v>
      </c>
      <c r="B9404">
        <v>1</v>
      </c>
      <c r="C9404">
        <v>7</v>
      </c>
      <c r="D9404" t="s">
        <v>72</v>
      </c>
      <c r="E9404" s="2">
        <v>0.91203703703703709</v>
      </c>
      <c r="F9404" s="2">
        <v>0.9126157407407407</v>
      </c>
      <c r="G9404" s="2"/>
      <c r="H9404">
        <v>1</v>
      </c>
    </row>
    <row r="9405" spans="1:8" x14ac:dyDescent="0.35">
      <c r="A9405">
        <v>147182</v>
      </c>
      <c r="B9405">
        <v>1</v>
      </c>
      <c r="C9405">
        <v>7</v>
      </c>
      <c r="D9405" t="s">
        <v>95</v>
      </c>
      <c r="E9405" s="2">
        <v>0.91435185185185186</v>
      </c>
      <c r="F9405" s="2">
        <v>0.91493055555555558</v>
      </c>
      <c r="G9405" s="2"/>
      <c r="H9405">
        <v>1</v>
      </c>
    </row>
    <row r="9406" spans="1:8" x14ac:dyDescent="0.35">
      <c r="A9406">
        <v>147182</v>
      </c>
      <c r="B9406">
        <v>1</v>
      </c>
      <c r="C9406">
        <v>7</v>
      </c>
      <c r="D9406" t="s">
        <v>140</v>
      </c>
      <c r="E9406" s="2">
        <v>0.91631944444444446</v>
      </c>
      <c r="F9406" s="2">
        <v>0.91701388888888891</v>
      </c>
      <c r="G9406" s="2"/>
      <c r="H9406">
        <v>1</v>
      </c>
    </row>
    <row r="9407" spans="1:8" x14ac:dyDescent="0.35">
      <c r="A9407">
        <v>147182</v>
      </c>
      <c r="B9407">
        <v>1</v>
      </c>
      <c r="C9407">
        <v>7</v>
      </c>
      <c r="D9407" t="s">
        <v>141</v>
      </c>
      <c r="E9407" s="2">
        <v>0.91863425925925923</v>
      </c>
      <c r="F9407" s="2">
        <v>0.91909722222222223</v>
      </c>
      <c r="G9407" s="2"/>
      <c r="H9407">
        <v>1</v>
      </c>
    </row>
    <row r="9408" spans="1:8" x14ac:dyDescent="0.35">
      <c r="A9408">
        <v>147182</v>
      </c>
      <c r="B9408">
        <v>1</v>
      </c>
      <c r="C9408">
        <v>7</v>
      </c>
      <c r="D9408" t="s">
        <v>46</v>
      </c>
      <c r="E9408" s="2">
        <v>0.9199074074074074</v>
      </c>
      <c r="F9408" s="2">
        <v>0.92037037037037039</v>
      </c>
      <c r="G9408" s="2"/>
      <c r="H9408">
        <v>1</v>
      </c>
    </row>
    <row r="9409" spans="1:8" x14ac:dyDescent="0.35">
      <c r="A9409">
        <v>147182</v>
      </c>
      <c r="B9409">
        <v>1</v>
      </c>
      <c r="C9409">
        <v>7</v>
      </c>
      <c r="D9409" t="s">
        <v>142</v>
      </c>
      <c r="E9409" s="2">
        <v>0.92152777777777772</v>
      </c>
      <c r="F9409" s="2">
        <v>0.92199074074074072</v>
      </c>
      <c r="G9409" s="2"/>
      <c r="H9409">
        <v>1</v>
      </c>
    </row>
    <row r="9410" spans="1:8" x14ac:dyDescent="0.35">
      <c r="A9410">
        <v>147182</v>
      </c>
      <c r="B9410">
        <v>1</v>
      </c>
      <c r="C9410">
        <v>7</v>
      </c>
      <c r="D9410" t="s">
        <v>143</v>
      </c>
      <c r="E9410" s="2">
        <v>0.92280092592592589</v>
      </c>
      <c r="F9410" s="2">
        <v>0.92349537037037033</v>
      </c>
      <c r="G9410" s="2"/>
      <c r="H9410">
        <v>1</v>
      </c>
    </row>
    <row r="9411" spans="1:8" x14ac:dyDescent="0.35">
      <c r="A9411">
        <v>147182</v>
      </c>
      <c r="B9411">
        <v>1</v>
      </c>
      <c r="C9411">
        <v>7</v>
      </c>
      <c r="D9411" t="s">
        <v>59</v>
      </c>
      <c r="E9411" s="2">
        <v>0.92476851851851849</v>
      </c>
      <c r="F9411" s="2">
        <v>0.92523148148148149</v>
      </c>
      <c r="G9411" s="2"/>
      <c r="H9411">
        <v>1</v>
      </c>
    </row>
    <row r="9412" spans="1:8" x14ac:dyDescent="0.35">
      <c r="A9412">
        <v>147182</v>
      </c>
      <c r="B9412">
        <v>1</v>
      </c>
      <c r="C9412">
        <v>7</v>
      </c>
      <c r="D9412" t="s">
        <v>144</v>
      </c>
      <c r="E9412" s="2">
        <v>0.9262731481481481</v>
      </c>
      <c r="F9412" s="2">
        <v>0.92673611111111109</v>
      </c>
      <c r="G9412" s="2"/>
      <c r="H9412">
        <v>1</v>
      </c>
    </row>
    <row r="9413" spans="1:8" x14ac:dyDescent="0.35">
      <c r="A9413">
        <v>147182</v>
      </c>
      <c r="B9413">
        <v>1</v>
      </c>
      <c r="C9413">
        <v>7</v>
      </c>
      <c r="D9413" t="s">
        <v>9</v>
      </c>
      <c r="E9413" s="2">
        <v>0.9282407407407407</v>
      </c>
      <c r="H9413">
        <v>1</v>
      </c>
    </row>
    <row r="9414" spans="1:8" x14ac:dyDescent="0.35">
      <c r="A9414">
        <v>145580</v>
      </c>
      <c r="B9414">
        <v>0</v>
      </c>
      <c r="C9414">
        <v>7</v>
      </c>
      <c r="D9414" t="s">
        <v>26</v>
      </c>
      <c r="F9414" s="2">
        <v>0.89236111111111116</v>
      </c>
      <c r="G9414" s="2"/>
      <c r="H9414">
        <v>2</v>
      </c>
    </row>
    <row r="9415" spans="1:8" x14ac:dyDescent="0.35">
      <c r="A9415">
        <v>145580</v>
      </c>
      <c r="B9415">
        <v>0</v>
      </c>
      <c r="C9415">
        <v>7</v>
      </c>
      <c r="D9415" t="s">
        <v>165</v>
      </c>
      <c r="E9415" s="2">
        <v>0.89409722222222221</v>
      </c>
      <c r="F9415" s="2">
        <v>0.89456018518518521</v>
      </c>
      <c r="G9415" s="2"/>
      <c r="H9415">
        <v>2</v>
      </c>
    </row>
    <row r="9416" spans="1:8" x14ac:dyDescent="0.35">
      <c r="A9416">
        <v>145580</v>
      </c>
      <c r="B9416">
        <v>0</v>
      </c>
      <c r="C9416">
        <v>7</v>
      </c>
      <c r="D9416" t="s">
        <v>164</v>
      </c>
      <c r="E9416" s="2">
        <v>0.89675925925925926</v>
      </c>
      <c r="F9416" s="2">
        <v>0.89722222222222225</v>
      </c>
      <c r="G9416" s="2"/>
      <c r="H9416">
        <v>2</v>
      </c>
    </row>
    <row r="9417" spans="1:8" x14ac:dyDescent="0.35">
      <c r="A9417">
        <v>145580</v>
      </c>
      <c r="B9417">
        <v>0</v>
      </c>
      <c r="C9417">
        <v>7</v>
      </c>
      <c r="D9417" t="s">
        <v>163</v>
      </c>
      <c r="E9417" s="2">
        <v>0.8994212962962963</v>
      </c>
      <c r="F9417" s="2">
        <v>0.8998842592592593</v>
      </c>
      <c r="G9417" s="2"/>
      <c r="H9417">
        <v>2</v>
      </c>
    </row>
    <row r="9418" spans="1:8" x14ac:dyDescent="0.35">
      <c r="A9418">
        <v>145580</v>
      </c>
      <c r="B9418">
        <v>0</v>
      </c>
      <c r="C9418">
        <v>7</v>
      </c>
      <c r="D9418" t="s">
        <v>18</v>
      </c>
      <c r="E9418" s="2">
        <v>0.90138888888888891</v>
      </c>
      <c r="F9418" s="2">
        <v>0.9018518518518519</v>
      </c>
      <c r="G9418" s="2"/>
      <c r="H9418">
        <v>2</v>
      </c>
    </row>
    <row r="9419" spans="1:8" x14ac:dyDescent="0.35">
      <c r="A9419">
        <v>145580</v>
      </c>
      <c r="B9419">
        <v>0</v>
      </c>
      <c r="C9419">
        <v>7</v>
      </c>
      <c r="D9419" t="s">
        <v>17</v>
      </c>
      <c r="E9419" s="2">
        <v>0.90416666666666667</v>
      </c>
      <c r="F9419" s="2">
        <v>0.90462962962962967</v>
      </c>
      <c r="G9419" s="2"/>
      <c r="H9419">
        <v>2</v>
      </c>
    </row>
    <row r="9420" spans="1:8" x14ac:dyDescent="0.35">
      <c r="A9420">
        <v>145580</v>
      </c>
      <c r="B9420">
        <v>0</v>
      </c>
      <c r="C9420">
        <v>7</v>
      </c>
      <c r="D9420" t="s">
        <v>125</v>
      </c>
      <c r="E9420" s="2">
        <v>0.90613425925925928</v>
      </c>
      <c r="F9420" s="2">
        <v>0.90659722222222228</v>
      </c>
      <c r="G9420" s="2"/>
      <c r="H9420">
        <v>2</v>
      </c>
    </row>
    <row r="9421" spans="1:8" x14ac:dyDescent="0.35">
      <c r="A9421">
        <v>145580</v>
      </c>
      <c r="B9421">
        <v>0</v>
      </c>
      <c r="C9421">
        <v>7</v>
      </c>
      <c r="D9421" t="s">
        <v>126</v>
      </c>
      <c r="E9421" s="2">
        <v>0.90879629629629632</v>
      </c>
      <c r="F9421" s="2">
        <v>0.90949074074074077</v>
      </c>
      <c r="G9421" s="2"/>
      <c r="H9421" t="s">
        <v>127</v>
      </c>
    </row>
    <row r="9422" spans="1:8" x14ac:dyDescent="0.35">
      <c r="A9422">
        <v>145580</v>
      </c>
      <c r="B9422">
        <v>0</v>
      </c>
      <c r="C9422">
        <v>7</v>
      </c>
      <c r="D9422" t="s">
        <v>128</v>
      </c>
      <c r="E9422" s="2">
        <v>0.91099537037037037</v>
      </c>
      <c r="F9422" s="2">
        <v>0.91145833333333337</v>
      </c>
      <c r="G9422" s="2"/>
      <c r="H9422" t="s">
        <v>110</v>
      </c>
    </row>
    <row r="9423" spans="1:8" x14ac:dyDescent="0.35">
      <c r="A9423">
        <v>145580</v>
      </c>
      <c r="B9423">
        <v>0</v>
      </c>
      <c r="C9423">
        <v>7</v>
      </c>
      <c r="D9423" t="s">
        <v>129</v>
      </c>
      <c r="E9423" s="2">
        <v>0.91284722222222225</v>
      </c>
      <c r="F9423" s="2">
        <v>0.91331018518518514</v>
      </c>
      <c r="G9423" s="2"/>
      <c r="H9423" t="s">
        <v>110</v>
      </c>
    </row>
    <row r="9424" spans="1:8" x14ac:dyDescent="0.35">
      <c r="A9424">
        <v>145580</v>
      </c>
      <c r="B9424">
        <v>0</v>
      </c>
      <c r="C9424">
        <v>7</v>
      </c>
      <c r="D9424" t="s">
        <v>130</v>
      </c>
      <c r="E9424" s="2">
        <v>0.91469907407407403</v>
      </c>
      <c r="F9424" s="2">
        <v>0.91527777777777775</v>
      </c>
      <c r="G9424" s="2"/>
      <c r="H9424" t="s">
        <v>110</v>
      </c>
    </row>
    <row r="9425" spans="1:8" x14ac:dyDescent="0.35">
      <c r="A9425">
        <v>145580</v>
      </c>
      <c r="B9425">
        <v>0</v>
      </c>
      <c r="C9425">
        <v>7</v>
      </c>
      <c r="D9425" t="s">
        <v>45</v>
      </c>
      <c r="E9425" s="2">
        <v>0.91678240740740746</v>
      </c>
      <c r="F9425" s="2">
        <v>0.91770833333333335</v>
      </c>
      <c r="G9425" s="2"/>
      <c r="H9425" t="s">
        <v>110</v>
      </c>
    </row>
    <row r="9426" spans="1:8" x14ac:dyDescent="0.35">
      <c r="A9426">
        <v>145580</v>
      </c>
      <c r="B9426">
        <v>0</v>
      </c>
      <c r="C9426">
        <v>7</v>
      </c>
      <c r="D9426" t="s">
        <v>21</v>
      </c>
      <c r="E9426" s="2">
        <v>0.91956018518518523</v>
      </c>
      <c r="H9426" t="s">
        <v>114</v>
      </c>
    </row>
    <row r="9427" spans="1:8" x14ac:dyDescent="0.35">
      <c r="A9427">
        <v>147279</v>
      </c>
      <c r="B9427">
        <v>0</v>
      </c>
      <c r="C9427">
        <v>7</v>
      </c>
      <c r="D9427" t="s">
        <v>23</v>
      </c>
      <c r="F9427" s="2">
        <v>0.8925925925925926</v>
      </c>
      <c r="G9427" s="2"/>
      <c r="H9427">
        <v>1</v>
      </c>
    </row>
    <row r="9428" spans="1:8" x14ac:dyDescent="0.35">
      <c r="A9428">
        <v>147279</v>
      </c>
      <c r="B9428">
        <v>0</v>
      </c>
      <c r="C9428">
        <v>7</v>
      </c>
      <c r="D9428" t="s">
        <v>145</v>
      </c>
      <c r="E9428" s="2">
        <v>0.89490740740740737</v>
      </c>
      <c r="F9428" s="2">
        <v>0.89537037037037037</v>
      </c>
      <c r="G9428" s="2"/>
      <c r="H9428">
        <v>1</v>
      </c>
    </row>
    <row r="9429" spans="1:8" x14ac:dyDescent="0.35">
      <c r="A9429">
        <v>147279</v>
      </c>
      <c r="B9429">
        <v>0</v>
      </c>
      <c r="C9429">
        <v>7</v>
      </c>
      <c r="D9429" t="s">
        <v>146</v>
      </c>
      <c r="E9429" s="2">
        <v>0.89675925925925926</v>
      </c>
      <c r="F9429" s="2">
        <v>0.89722222222222225</v>
      </c>
      <c r="G9429" s="2"/>
      <c r="H9429" t="s">
        <v>147</v>
      </c>
    </row>
    <row r="9430" spans="1:8" x14ac:dyDescent="0.35">
      <c r="A9430">
        <v>147279</v>
      </c>
      <c r="B9430">
        <v>0</v>
      </c>
      <c r="C9430">
        <v>7</v>
      </c>
      <c r="D9430" t="s">
        <v>19</v>
      </c>
      <c r="E9430" s="2">
        <v>0.89814814814814814</v>
      </c>
      <c r="F9430" s="2">
        <v>0.89861111111111114</v>
      </c>
      <c r="G9430" s="2"/>
      <c r="H9430">
        <v>1</v>
      </c>
    </row>
    <row r="9431" spans="1:8" x14ac:dyDescent="0.35">
      <c r="A9431">
        <v>147279</v>
      </c>
      <c r="B9431">
        <v>0</v>
      </c>
      <c r="C9431">
        <v>7</v>
      </c>
      <c r="D9431" t="s">
        <v>148</v>
      </c>
      <c r="E9431" s="2">
        <v>0.90138888888888891</v>
      </c>
      <c r="F9431" s="2">
        <v>0.9018518518518519</v>
      </c>
      <c r="G9431" s="2"/>
      <c r="H9431">
        <v>1</v>
      </c>
    </row>
    <row r="9432" spans="1:8" x14ac:dyDescent="0.35">
      <c r="A9432">
        <v>147279</v>
      </c>
      <c r="B9432">
        <v>0</v>
      </c>
      <c r="C9432">
        <v>7</v>
      </c>
      <c r="D9432" t="s">
        <v>149</v>
      </c>
      <c r="E9432" s="2">
        <v>0.90324074074074079</v>
      </c>
      <c r="F9432" s="2">
        <v>0.9038194444444444</v>
      </c>
      <c r="G9432" s="2"/>
      <c r="H9432">
        <v>1</v>
      </c>
    </row>
    <row r="9433" spans="1:8" x14ac:dyDescent="0.35">
      <c r="A9433">
        <v>147279</v>
      </c>
      <c r="B9433">
        <v>0</v>
      </c>
      <c r="C9433">
        <v>7</v>
      </c>
      <c r="D9433" t="s">
        <v>150</v>
      </c>
      <c r="E9433" s="2">
        <v>0.90520833333333328</v>
      </c>
      <c r="F9433" s="2">
        <v>0.90590277777777772</v>
      </c>
      <c r="G9433" s="2"/>
      <c r="H9433">
        <v>1</v>
      </c>
    </row>
    <row r="9434" spans="1:8" x14ac:dyDescent="0.35">
      <c r="A9434">
        <v>147279</v>
      </c>
      <c r="B9434">
        <v>0</v>
      </c>
      <c r="C9434">
        <v>7</v>
      </c>
      <c r="D9434" t="s">
        <v>151</v>
      </c>
      <c r="E9434" s="2">
        <v>0.90706018518518516</v>
      </c>
      <c r="F9434" s="2">
        <v>0.90752314814814816</v>
      </c>
      <c r="G9434" s="2"/>
      <c r="H9434">
        <v>1</v>
      </c>
    </row>
    <row r="9435" spans="1:8" x14ac:dyDescent="0.35">
      <c r="A9435">
        <v>147279</v>
      </c>
      <c r="B9435">
        <v>0</v>
      </c>
      <c r="C9435">
        <v>7</v>
      </c>
      <c r="D9435" t="s">
        <v>90</v>
      </c>
      <c r="E9435" s="2">
        <v>0.9086805555555556</v>
      </c>
      <c r="F9435" s="2">
        <v>0.90937500000000004</v>
      </c>
      <c r="G9435" s="2"/>
      <c r="H9435">
        <v>1</v>
      </c>
    </row>
    <row r="9436" spans="1:8" x14ac:dyDescent="0.35">
      <c r="A9436">
        <v>147279</v>
      </c>
      <c r="B9436">
        <v>0</v>
      </c>
      <c r="C9436">
        <v>7</v>
      </c>
      <c r="D9436" t="s">
        <v>59</v>
      </c>
      <c r="E9436" s="2">
        <v>0.91076388888888893</v>
      </c>
      <c r="F9436" s="2">
        <v>0.91122685185185182</v>
      </c>
      <c r="G9436" s="2"/>
      <c r="H9436">
        <v>1</v>
      </c>
    </row>
    <row r="9437" spans="1:8" x14ac:dyDescent="0.35">
      <c r="A9437">
        <v>147279</v>
      </c>
      <c r="B9437">
        <v>0</v>
      </c>
      <c r="C9437">
        <v>7</v>
      </c>
      <c r="D9437" t="s">
        <v>144</v>
      </c>
      <c r="E9437" s="2">
        <v>0.91238425925925926</v>
      </c>
      <c r="F9437" s="2">
        <v>0.91284722222222225</v>
      </c>
      <c r="G9437" s="2"/>
      <c r="H9437">
        <v>1</v>
      </c>
    </row>
    <row r="9438" spans="1:8" x14ac:dyDescent="0.35">
      <c r="A9438">
        <v>147279</v>
      </c>
      <c r="B9438">
        <v>0</v>
      </c>
      <c r="C9438">
        <v>7</v>
      </c>
      <c r="D9438" t="s">
        <v>9</v>
      </c>
      <c r="E9438" s="2">
        <v>0.91400462962962958</v>
      </c>
      <c r="F9438" s="2">
        <v>0.91446759259259258</v>
      </c>
      <c r="G9438" s="2"/>
      <c r="H9438">
        <v>1</v>
      </c>
    </row>
    <row r="9439" spans="1:8" x14ac:dyDescent="0.35">
      <c r="A9439">
        <v>147279</v>
      </c>
      <c r="B9439">
        <v>0</v>
      </c>
      <c r="C9439">
        <v>7</v>
      </c>
      <c r="D9439" t="s">
        <v>93</v>
      </c>
      <c r="E9439" s="2">
        <v>0.91562500000000002</v>
      </c>
      <c r="F9439" s="2">
        <v>0.91608796296296291</v>
      </c>
      <c r="G9439" s="2"/>
      <c r="H9439">
        <v>1</v>
      </c>
    </row>
    <row r="9440" spans="1:8" x14ac:dyDescent="0.35">
      <c r="A9440">
        <v>147279</v>
      </c>
      <c r="B9440">
        <v>0</v>
      </c>
      <c r="C9440">
        <v>7</v>
      </c>
      <c r="D9440" t="s">
        <v>123</v>
      </c>
      <c r="E9440" s="2">
        <v>0.91793981481481479</v>
      </c>
      <c r="F9440" s="2">
        <v>0.91851851851851851</v>
      </c>
      <c r="G9440" s="2"/>
      <c r="H9440">
        <v>1</v>
      </c>
    </row>
    <row r="9441" spans="1:8" x14ac:dyDescent="0.35">
      <c r="A9441">
        <v>147279</v>
      </c>
      <c r="B9441">
        <v>0</v>
      </c>
      <c r="C9441">
        <v>7</v>
      </c>
      <c r="D9441" t="s">
        <v>21</v>
      </c>
      <c r="E9441" s="2">
        <v>0.92060185185185184</v>
      </c>
      <c r="F9441" s="2">
        <v>0.92118055555555556</v>
      </c>
      <c r="G9441" s="2"/>
      <c r="H9441" t="s">
        <v>114</v>
      </c>
    </row>
    <row r="9442" spans="1:8" x14ac:dyDescent="0.35">
      <c r="A9442">
        <v>147279</v>
      </c>
      <c r="B9442">
        <v>0</v>
      </c>
      <c r="C9442">
        <v>7</v>
      </c>
      <c r="D9442" t="s">
        <v>45</v>
      </c>
      <c r="E9442" s="2">
        <v>0.92303240740740744</v>
      </c>
      <c r="F9442" s="2">
        <v>0.92395833333333333</v>
      </c>
      <c r="G9442" s="2"/>
      <c r="H9442" t="s">
        <v>152</v>
      </c>
    </row>
    <row r="9443" spans="1:8" x14ac:dyDescent="0.35">
      <c r="A9443">
        <v>147279</v>
      </c>
      <c r="B9443">
        <v>0</v>
      </c>
      <c r="C9443">
        <v>7</v>
      </c>
      <c r="D9443" t="s">
        <v>128</v>
      </c>
      <c r="E9443" s="2">
        <v>0.92731481481481481</v>
      </c>
      <c r="F9443" s="2">
        <v>0.92777777777777781</v>
      </c>
      <c r="G9443" s="2"/>
      <c r="H9443" t="s">
        <v>152</v>
      </c>
    </row>
    <row r="9444" spans="1:8" x14ac:dyDescent="0.35">
      <c r="A9444">
        <v>147279</v>
      </c>
      <c r="B9444">
        <v>0</v>
      </c>
      <c r="C9444">
        <v>7</v>
      </c>
      <c r="D9444" t="s">
        <v>126</v>
      </c>
      <c r="E9444" s="2">
        <v>0.92951388888888886</v>
      </c>
      <c r="F9444" s="2">
        <v>0.93090277777777775</v>
      </c>
      <c r="G9444" s="2"/>
      <c r="H9444" t="s">
        <v>152</v>
      </c>
    </row>
    <row r="9445" spans="1:8" x14ac:dyDescent="0.35">
      <c r="A9445">
        <v>147279</v>
      </c>
      <c r="B9445">
        <v>0</v>
      </c>
      <c r="C9445">
        <v>7</v>
      </c>
      <c r="D9445" t="s">
        <v>153</v>
      </c>
      <c r="E9445" s="2">
        <v>0.93298611111111107</v>
      </c>
      <c r="F9445" s="2">
        <v>0.93344907407407407</v>
      </c>
      <c r="G9445" s="2"/>
      <c r="H9445" t="s">
        <v>152</v>
      </c>
    </row>
    <row r="9446" spans="1:8" x14ac:dyDescent="0.35">
      <c r="A9446">
        <v>147279</v>
      </c>
      <c r="B9446">
        <v>0</v>
      </c>
      <c r="C9446">
        <v>7</v>
      </c>
      <c r="D9446" t="s">
        <v>154</v>
      </c>
      <c r="E9446" s="2">
        <v>0.93483796296296295</v>
      </c>
      <c r="F9446" s="2">
        <v>0.93530092592592595</v>
      </c>
      <c r="G9446" s="2"/>
      <c r="H9446" t="s">
        <v>152</v>
      </c>
    </row>
    <row r="9447" spans="1:8" x14ac:dyDescent="0.35">
      <c r="A9447">
        <v>147279</v>
      </c>
      <c r="B9447">
        <v>0</v>
      </c>
      <c r="C9447">
        <v>7</v>
      </c>
      <c r="D9447" t="s">
        <v>155</v>
      </c>
      <c r="E9447" s="2">
        <v>0.93680555555555556</v>
      </c>
      <c r="F9447" s="2">
        <v>0.93726851851851856</v>
      </c>
      <c r="G9447" s="2"/>
      <c r="H9447" t="s">
        <v>152</v>
      </c>
    </row>
    <row r="9448" spans="1:8" x14ac:dyDescent="0.35">
      <c r="A9448">
        <v>147279</v>
      </c>
      <c r="B9448">
        <v>0</v>
      </c>
      <c r="C9448">
        <v>7</v>
      </c>
      <c r="D9448" t="s">
        <v>24</v>
      </c>
      <c r="E9448" s="2">
        <v>0.94004629629629632</v>
      </c>
      <c r="H9448">
        <v>7</v>
      </c>
    </row>
    <row r="9449" spans="1:8" x14ac:dyDescent="0.35">
      <c r="A9449">
        <v>148576</v>
      </c>
      <c r="B9449">
        <v>0</v>
      </c>
      <c r="C9449">
        <v>7</v>
      </c>
      <c r="D9449" t="s">
        <v>9</v>
      </c>
      <c r="F9449" s="2">
        <v>0.89467592592592593</v>
      </c>
      <c r="G9449" s="2"/>
      <c r="H9449">
        <v>1</v>
      </c>
    </row>
    <row r="9450" spans="1:8" x14ac:dyDescent="0.35">
      <c r="A9450">
        <v>148576</v>
      </c>
      <c r="B9450">
        <v>0</v>
      </c>
      <c r="C9450">
        <v>7</v>
      </c>
      <c r="D9450" t="s">
        <v>144</v>
      </c>
      <c r="E9450" s="2">
        <v>0.89571759259259254</v>
      </c>
      <c r="F9450" s="2">
        <v>0.89618055555555554</v>
      </c>
      <c r="G9450" s="2"/>
      <c r="H9450">
        <v>2</v>
      </c>
    </row>
    <row r="9451" spans="1:8" x14ac:dyDescent="0.35">
      <c r="A9451">
        <v>148576</v>
      </c>
      <c r="B9451">
        <v>0</v>
      </c>
      <c r="C9451">
        <v>7</v>
      </c>
      <c r="D9451" t="s">
        <v>59</v>
      </c>
      <c r="E9451" s="2">
        <v>0.89722222222222225</v>
      </c>
      <c r="F9451" s="2">
        <v>0.89768518518518514</v>
      </c>
      <c r="G9451" s="2"/>
      <c r="H9451">
        <v>2</v>
      </c>
    </row>
    <row r="9452" spans="1:8" x14ac:dyDescent="0.35">
      <c r="A9452">
        <v>148576</v>
      </c>
      <c r="B9452">
        <v>0</v>
      </c>
      <c r="C9452">
        <v>7</v>
      </c>
      <c r="D9452" t="s">
        <v>143</v>
      </c>
      <c r="E9452" s="2">
        <v>0.89884259259259258</v>
      </c>
      <c r="F9452" s="2">
        <v>0.89953703703703702</v>
      </c>
      <c r="G9452" s="2"/>
      <c r="H9452">
        <v>2</v>
      </c>
    </row>
    <row r="9453" spans="1:8" x14ac:dyDescent="0.35">
      <c r="A9453">
        <v>148576</v>
      </c>
      <c r="B9453">
        <v>0</v>
      </c>
      <c r="C9453">
        <v>7</v>
      </c>
      <c r="D9453" t="s">
        <v>142</v>
      </c>
      <c r="E9453" s="2">
        <v>0.90034722222222219</v>
      </c>
      <c r="F9453" s="2">
        <v>0.90081018518518519</v>
      </c>
      <c r="G9453" s="2"/>
      <c r="H9453">
        <v>2</v>
      </c>
    </row>
    <row r="9454" spans="1:8" x14ac:dyDescent="0.35">
      <c r="A9454">
        <v>148576</v>
      </c>
      <c r="B9454">
        <v>0</v>
      </c>
      <c r="C9454">
        <v>7</v>
      </c>
      <c r="D9454" t="s">
        <v>46</v>
      </c>
      <c r="E9454" s="2">
        <v>0.90208333333333335</v>
      </c>
      <c r="F9454" s="2">
        <v>0.90254629629629635</v>
      </c>
      <c r="G9454" s="2"/>
      <c r="H9454">
        <v>2</v>
      </c>
    </row>
    <row r="9455" spans="1:8" x14ac:dyDescent="0.35">
      <c r="A9455">
        <v>148576</v>
      </c>
      <c r="B9455">
        <v>0</v>
      </c>
      <c r="C9455">
        <v>7</v>
      </c>
      <c r="D9455" t="s">
        <v>141</v>
      </c>
      <c r="E9455" s="2">
        <v>0.90324074074074079</v>
      </c>
      <c r="F9455" s="2">
        <v>0.90370370370370368</v>
      </c>
      <c r="G9455" s="2"/>
      <c r="H9455">
        <v>2</v>
      </c>
    </row>
    <row r="9456" spans="1:8" x14ac:dyDescent="0.35">
      <c r="A9456">
        <v>148576</v>
      </c>
      <c r="B9456">
        <v>0</v>
      </c>
      <c r="C9456">
        <v>7</v>
      </c>
      <c r="D9456" t="s">
        <v>140</v>
      </c>
      <c r="E9456" s="2">
        <v>0.90543981481481484</v>
      </c>
      <c r="F9456" s="2">
        <v>0.90613425925925928</v>
      </c>
      <c r="G9456" s="2"/>
      <c r="H9456">
        <v>2</v>
      </c>
    </row>
    <row r="9457" spans="1:8" x14ac:dyDescent="0.35">
      <c r="A9457">
        <v>148576</v>
      </c>
      <c r="B9457">
        <v>0</v>
      </c>
      <c r="C9457">
        <v>7</v>
      </c>
      <c r="D9457" t="s">
        <v>95</v>
      </c>
      <c r="E9457" s="2">
        <v>0.90752314814814816</v>
      </c>
      <c r="F9457" s="2">
        <v>0.90810185185185188</v>
      </c>
      <c r="G9457" s="2"/>
      <c r="H9457">
        <v>2</v>
      </c>
    </row>
    <row r="9458" spans="1:8" x14ac:dyDescent="0.35">
      <c r="A9458">
        <v>148576</v>
      </c>
      <c r="B9458">
        <v>0</v>
      </c>
      <c r="C9458">
        <v>7</v>
      </c>
      <c r="D9458" t="s">
        <v>72</v>
      </c>
      <c r="E9458" s="2">
        <v>0.90983796296296293</v>
      </c>
      <c r="F9458" s="2">
        <v>0.91041666666666665</v>
      </c>
      <c r="G9458" s="2"/>
      <c r="H9458">
        <v>2</v>
      </c>
    </row>
    <row r="9459" spans="1:8" x14ac:dyDescent="0.35">
      <c r="A9459">
        <v>148576</v>
      </c>
      <c r="B9459">
        <v>0</v>
      </c>
      <c r="C9459">
        <v>7</v>
      </c>
      <c r="D9459" t="s">
        <v>139</v>
      </c>
      <c r="E9459" s="2">
        <v>0.91203703703703709</v>
      </c>
      <c r="F9459" s="2">
        <v>0.91273148148148153</v>
      </c>
      <c r="G9459" s="2"/>
      <c r="H9459">
        <v>2</v>
      </c>
    </row>
    <row r="9460" spans="1:8" x14ac:dyDescent="0.35">
      <c r="A9460">
        <v>148576</v>
      </c>
      <c r="B9460">
        <v>0</v>
      </c>
      <c r="C9460">
        <v>7</v>
      </c>
      <c r="D9460" t="s">
        <v>138</v>
      </c>
      <c r="E9460" s="2">
        <v>0.91481481481481486</v>
      </c>
      <c r="F9460" s="2">
        <v>0.91527777777777775</v>
      </c>
      <c r="G9460" s="2"/>
      <c r="H9460">
        <v>2</v>
      </c>
    </row>
    <row r="9461" spans="1:8" x14ac:dyDescent="0.35">
      <c r="A9461">
        <v>148576</v>
      </c>
      <c r="B9461">
        <v>0</v>
      </c>
      <c r="C9461">
        <v>7</v>
      </c>
      <c r="D9461" t="s">
        <v>137</v>
      </c>
      <c r="E9461" s="2">
        <v>0.91655092592592591</v>
      </c>
      <c r="F9461" s="2">
        <v>0.91701388888888891</v>
      </c>
      <c r="G9461" s="2"/>
      <c r="H9461">
        <v>2</v>
      </c>
    </row>
    <row r="9462" spans="1:8" x14ac:dyDescent="0.35">
      <c r="A9462">
        <v>148576</v>
      </c>
      <c r="B9462">
        <v>0</v>
      </c>
      <c r="C9462">
        <v>7</v>
      </c>
      <c r="D9462" t="s">
        <v>136</v>
      </c>
      <c r="E9462" s="2">
        <v>0.91874999999999996</v>
      </c>
      <c r="F9462" s="2">
        <v>0.91921296296296295</v>
      </c>
      <c r="G9462" s="2"/>
      <c r="H9462">
        <v>2</v>
      </c>
    </row>
    <row r="9463" spans="1:8" x14ac:dyDescent="0.35">
      <c r="A9463">
        <v>148576</v>
      </c>
      <c r="B9463">
        <v>0</v>
      </c>
      <c r="C9463">
        <v>7</v>
      </c>
      <c r="D9463" t="s">
        <v>135</v>
      </c>
      <c r="E9463" s="2">
        <v>0.92071759259259256</v>
      </c>
      <c r="F9463" s="2">
        <v>0.92118055555555556</v>
      </c>
      <c r="G9463" s="2"/>
      <c r="H9463">
        <v>2</v>
      </c>
    </row>
    <row r="9464" spans="1:8" x14ac:dyDescent="0.35">
      <c r="A9464">
        <v>148576</v>
      </c>
      <c r="B9464">
        <v>1</v>
      </c>
      <c r="C9464">
        <v>7</v>
      </c>
      <c r="D9464" t="s">
        <v>38</v>
      </c>
      <c r="E9464" s="2">
        <v>0.92337962962962961</v>
      </c>
      <c r="F9464" s="2">
        <v>0.92407407407407405</v>
      </c>
      <c r="G9464" s="2"/>
      <c r="H9464" t="s">
        <v>172</v>
      </c>
    </row>
    <row r="9465" spans="1:8" x14ac:dyDescent="0.35">
      <c r="A9465">
        <v>148576</v>
      </c>
      <c r="B9465">
        <v>1</v>
      </c>
      <c r="C9465">
        <v>7</v>
      </c>
      <c r="D9465" t="s">
        <v>133</v>
      </c>
      <c r="E9465" s="2">
        <v>0.92534722222222221</v>
      </c>
      <c r="F9465" s="2">
        <v>0.92581018518518521</v>
      </c>
      <c r="G9465" s="2"/>
      <c r="H9465">
        <v>1</v>
      </c>
    </row>
    <row r="9466" spans="1:8" x14ac:dyDescent="0.35">
      <c r="A9466">
        <v>148576</v>
      </c>
      <c r="B9466">
        <v>1</v>
      </c>
      <c r="C9466">
        <v>7</v>
      </c>
      <c r="D9466" t="s">
        <v>132</v>
      </c>
      <c r="E9466" s="2">
        <v>0.92719907407407409</v>
      </c>
      <c r="F9466" s="2">
        <v>0.92766203703703709</v>
      </c>
      <c r="G9466" s="2"/>
      <c r="H9466">
        <v>1</v>
      </c>
    </row>
    <row r="9467" spans="1:8" x14ac:dyDescent="0.35">
      <c r="A9467">
        <v>148576</v>
      </c>
      <c r="B9467">
        <v>1</v>
      </c>
      <c r="C9467">
        <v>7</v>
      </c>
      <c r="D9467" t="s">
        <v>31</v>
      </c>
      <c r="E9467" s="2">
        <v>0.92974537037037042</v>
      </c>
      <c r="F9467" s="2">
        <v>0.93043981481481486</v>
      </c>
      <c r="G9467" s="2"/>
      <c r="H9467">
        <v>1</v>
      </c>
    </row>
    <row r="9468" spans="1:8" x14ac:dyDescent="0.35">
      <c r="A9468">
        <v>148576</v>
      </c>
      <c r="B9468">
        <v>1</v>
      </c>
      <c r="C9468">
        <v>7</v>
      </c>
      <c r="D9468" t="s">
        <v>158</v>
      </c>
      <c r="E9468" s="2">
        <v>0.93229166666666663</v>
      </c>
      <c r="F9468" s="2">
        <v>0.93287037037037035</v>
      </c>
      <c r="G9468" s="2"/>
      <c r="H9468">
        <v>1</v>
      </c>
    </row>
    <row r="9469" spans="1:8" x14ac:dyDescent="0.35">
      <c r="A9469">
        <v>148576</v>
      </c>
      <c r="B9469">
        <v>1</v>
      </c>
      <c r="C9469">
        <v>7</v>
      </c>
      <c r="D9469" t="s">
        <v>157</v>
      </c>
      <c r="E9469" s="2">
        <v>0.93460648148148151</v>
      </c>
      <c r="F9469" s="2">
        <v>0.9350694444444444</v>
      </c>
      <c r="G9469" s="2"/>
      <c r="H9469">
        <v>1</v>
      </c>
    </row>
    <row r="9470" spans="1:8" x14ac:dyDescent="0.35">
      <c r="A9470">
        <v>148576</v>
      </c>
      <c r="B9470">
        <v>1</v>
      </c>
      <c r="C9470">
        <v>7</v>
      </c>
      <c r="D9470" t="s">
        <v>156</v>
      </c>
      <c r="E9470" s="2">
        <v>0.93726851851851856</v>
      </c>
      <c r="F9470" s="2">
        <v>0.93773148148148144</v>
      </c>
      <c r="G9470" s="2"/>
      <c r="H9470">
        <v>1</v>
      </c>
    </row>
    <row r="9471" spans="1:8" x14ac:dyDescent="0.35">
      <c r="A9471">
        <v>148576</v>
      </c>
      <c r="B9471">
        <v>1</v>
      </c>
      <c r="C9471">
        <v>7</v>
      </c>
      <c r="D9471" t="s">
        <v>16</v>
      </c>
      <c r="E9471" s="2">
        <v>0.93923611111111116</v>
      </c>
      <c r="H9471">
        <v>1</v>
      </c>
    </row>
    <row r="9472" spans="1:8" x14ac:dyDescent="0.35">
      <c r="A9472">
        <v>147584</v>
      </c>
      <c r="B9472">
        <v>0</v>
      </c>
      <c r="C9472">
        <v>7</v>
      </c>
      <c r="D9472" t="s">
        <v>16</v>
      </c>
      <c r="F9472" s="2">
        <v>0.8950231481481481</v>
      </c>
      <c r="G9472" s="2"/>
      <c r="H9472">
        <v>1</v>
      </c>
    </row>
    <row r="9473" spans="1:8" x14ac:dyDescent="0.35">
      <c r="A9473">
        <v>147584</v>
      </c>
      <c r="B9473">
        <v>0</v>
      </c>
      <c r="C9473">
        <v>7</v>
      </c>
      <c r="D9473" t="s">
        <v>156</v>
      </c>
      <c r="E9473" s="2">
        <v>0.89594907407407409</v>
      </c>
      <c r="F9473" s="2">
        <v>0.89641203703703709</v>
      </c>
      <c r="G9473" s="2"/>
      <c r="H9473">
        <v>2</v>
      </c>
    </row>
    <row r="9474" spans="1:8" x14ac:dyDescent="0.35">
      <c r="A9474">
        <v>147584</v>
      </c>
      <c r="B9474">
        <v>0</v>
      </c>
      <c r="C9474">
        <v>7</v>
      </c>
      <c r="D9474" t="s">
        <v>157</v>
      </c>
      <c r="E9474" s="2">
        <v>0.89814814814814814</v>
      </c>
      <c r="F9474" s="2">
        <v>0.89861111111111114</v>
      </c>
      <c r="G9474" s="2"/>
      <c r="H9474">
        <v>2</v>
      </c>
    </row>
    <row r="9475" spans="1:8" x14ac:dyDescent="0.35">
      <c r="A9475">
        <v>147584</v>
      </c>
      <c r="B9475">
        <v>0</v>
      </c>
      <c r="C9475">
        <v>7</v>
      </c>
      <c r="D9475" t="s">
        <v>158</v>
      </c>
      <c r="E9475" s="2">
        <v>0.90034722222222219</v>
      </c>
      <c r="F9475" s="2">
        <v>0.90081018518518519</v>
      </c>
      <c r="G9475" s="2"/>
      <c r="H9475">
        <v>2</v>
      </c>
    </row>
    <row r="9476" spans="1:8" x14ac:dyDescent="0.35">
      <c r="A9476">
        <v>147584</v>
      </c>
      <c r="B9476">
        <v>0</v>
      </c>
      <c r="C9476">
        <v>7</v>
      </c>
      <c r="D9476" t="s">
        <v>31</v>
      </c>
      <c r="E9476" s="2">
        <v>0.90277777777777779</v>
      </c>
      <c r="F9476" s="2">
        <v>0.90347222222222223</v>
      </c>
      <c r="G9476" s="2"/>
      <c r="H9476">
        <v>2</v>
      </c>
    </row>
    <row r="9477" spans="1:8" x14ac:dyDescent="0.35">
      <c r="A9477">
        <v>147584</v>
      </c>
      <c r="B9477">
        <v>0</v>
      </c>
      <c r="C9477">
        <v>7</v>
      </c>
      <c r="D9477" t="s">
        <v>132</v>
      </c>
      <c r="E9477" s="2">
        <v>0.90543981481481484</v>
      </c>
      <c r="F9477" s="2">
        <v>0.90590277777777772</v>
      </c>
      <c r="G9477" s="2"/>
      <c r="H9477">
        <v>2</v>
      </c>
    </row>
    <row r="9478" spans="1:8" x14ac:dyDescent="0.35">
      <c r="A9478">
        <v>147584</v>
      </c>
      <c r="B9478">
        <v>0</v>
      </c>
      <c r="C9478">
        <v>7</v>
      </c>
      <c r="D9478" t="s">
        <v>133</v>
      </c>
      <c r="E9478" s="2">
        <v>0.90740740740740744</v>
      </c>
      <c r="F9478" s="2">
        <v>0.90787037037037033</v>
      </c>
      <c r="G9478" s="2"/>
      <c r="H9478">
        <v>2</v>
      </c>
    </row>
    <row r="9479" spans="1:8" x14ac:dyDescent="0.35">
      <c r="A9479">
        <v>147584</v>
      </c>
      <c r="B9479">
        <v>0</v>
      </c>
      <c r="C9479">
        <v>7</v>
      </c>
      <c r="D9479" t="s">
        <v>38</v>
      </c>
      <c r="E9479" s="2">
        <v>0.90914351851851849</v>
      </c>
      <c r="F9479" s="2">
        <v>0.90983796296296293</v>
      </c>
      <c r="G9479" s="2"/>
      <c r="H9479" t="s">
        <v>134</v>
      </c>
    </row>
    <row r="9480" spans="1:8" x14ac:dyDescent="0.35">
      <c r="A9480">
        <v>147584</v>
      </c>
      <c r="B9480">
        <v>1</v>
      </c>
      <c r="C9480">
        <v>7</v>
      </c>
      <c r="D9480" t="s">
        <v>135</v>
      </c>
      <c r="E9480" s="2">
        <v>0.91192129629629626</v>
      </c>
      <c r="F9480" s="2">
        <v>0.91238425925925926</v>
      </c>
      <c r="G9480" s="2"/>
      <c r="H9480">
        <v>1</v>
      </c>
    </row>
    <row r="9481" spans="1:8" x14ac:dyDescent="0.35">
      <c r="A9481">
        <v>147584</v>
      </c>
      <c r="B9481">
        <v>1</v>
      </c>
      <c r="C9481">
        <v>7</v>
      </c>
      <c r="D9481" t="s">
        <v>136</v>
      </c>
      <c r="E9481" s="2">
        <v>0.91377314814814814</v>
      </c>
      <c r="F9481" s="2">
        <v>0.91423611111111114</v>
      </c>
      <c r="G9481" s="2"/>
      <c r="H9481">
        <v>1</v>
      </c>
    </row>
    <row r="9482" spans="1:8" x14ac:dyDescent="0.35">
      <c r="A9482">
        <v>147584</v>
      </c>
      <c r="B9482">
        <v>1</v>
      </c>
      <c r="C9482">
        <v>7</v>
      </c>
      <c r="D9482" t="s">
        <v>137</v>
      </c>
      <c r="E9482" s="2">
        <v>0.91597222222222219</v>
      </c>
      <c r="F9482" s="2">
        <v>0.91643518518518519</v>
      </c>
      <c r="G9482" s="2"/>
      <c r="H9482">
        <v>1</v>
      </c>
    </row>
    <row r="9483" spans="1:8" x14ac:dyDescent="0.35">
      <c r="A9483">
        <v>147584</v>
      </c>
      <c r="B9483">
        <v>1</v>
      </c>
      <c r="C9483">
        <v>7</v>
      </c>
      <c r="D9483" t="s">
        <v>138</v>
      </c>
      <c r="E9483" s="2">
        <v>0.91759259259259263</v>
      </c>
      <c r="F9483" s="2">
        <v>0.91805555555555551</v>
      </c>
      <c r="G9483" s="2"/>
      <c r="H9483">
        <v>1</v>
      </c>
    </row>
    <row r="9484" spans="1:8" x14ac:dyDescent="0.35">
      <c r="A9484">
        <v>147584</v>
      </c>
      <c r="B9484">
        <v>1</v>
      </c>
      <c r="C9484">
        <v>7</v>
      </c>
      <c r="D9484" t="s">
        <v>139</v>
      </c>
      <c r="E9484" s="2">
        <v>0.92013888888888884</v>
      </c>
      <c r="F9484" s="2">
        <v>0.92083333333333328</v>
      </c>
      <c r="G9484" s="2"/>
      <c r="H9484">
        <v>1</v>
      </c>
    </row>
    <row r="9485" spans="1:8" x14ac:dyDescent="0.35">
      <c r="A9485">
        <v>147584</v>
      </c>
      <c r="B9485">
        <v>1</v>
      </c>
      <c r="C9485">
        <v>7</v>
      </c>
      <c r="D9485" t="s">
        <v>72</v>
      </c>
      <c r="E9485" s="2">
        <v>0.92245370370370372</v>
      </c>
      <c r="F9485" s="2">
        <v>0.92303240740740744</v>
      </c>
      <c r="G9485" s="2"/>
      <c r="H9485">
        <v>1</v>
      </c>
    </row>
    <row r="9486" spans="1:8" x14ac:dyDescent="0.35">
      <c r="A9486">
        <v>147584</v>
      </c>
      <c r="B9486">
        <v>1</v>
      </c>
      <c r="C9486">
        <v>7</v>
      </c>
      <c r="D9486" t="s">
        <v>95</v>
      </c>
      <c r="E9486" s="2">
        <v>0.92476851851851849</v>
      </c>
      <c r="F9486" s="2">
        <v>0.92534722222222221</v>
      </c>
      <c r="G9486" s="2"/>
      <c r="H9486">
        <v>1</v>
      </c>
    </row>
    <row r="9487" spans="1:8" x14ac:dyDescent="0.35">
      <c r="A9487">
        <v>147584</v>
      </c>
      <c r="B9487">
        <v>1</v>
      </c>
      <c r="C9487">
        <v>7</v>
      </c>
      <c r="D9487" t="s">
        <v>140</v>
      </c>
      <c r="E9487" s="2">
        <v>0.92673611111111109</v>
      </c>
      <c r="F9487" s="2">
        <v>0.92743055555555554</v>
      </c>
      <c r="G9487" s="2"/>
      <c r="H9487">
        <v>1</v>
      </c>
    </row>
    <row r="9488" spans="1:8" x14ac:dyDescent="0.35">
      <c r="A9488">
        <v>147584</v>
      </c>
      <c r="B9488">
        <v>1</v>
      </c>
      <c r="C9488">
        <v>7</v>
      </c>
      <c r="D9488" t="s">
        <v>141</v>
      </c>
      <c r="E9488" s="2">
        <v>0.92905092592592597</v>
      </c>
      <c r="F9488" s="2">
        <v>0.92951388888888886</v>
      </c>
      <c r="G9488" s="2"/>
      <c r="H9488">
        <v>1</v>
      </c>
    </row>
    <row r="9489" spans="1:8" x14ac:dyDescent="0.35">
      <c r="A9489">
        <v>147584</v>
      </c>
      <c r="B9489">
        <v>1</v>
      </c>
      <c r="C9489">
        <v>7</v>
      </c>
      <c r="D9489" t="s">
        <v>46</v>
      </c>
      <c r="E9489" s="2">
        <v>0.93032407407407403</v>
      </c>
      <c r="F9489" s="2">
        <v>0.93078703703703702</v>
      </c>
      <c r="G9489" s="2"/>
      <c r="H9489">
        <v>1</v>
      </c>
    </row>
    <row r="9490" spans="1:8" x14ac:dyDescent="0.35">
      <c r="A9490">
        <v>147584</v>
      </c>
      <c r="B9490">
        <v>1</v>
      </c>
      <c r="C9490">
        <v>7</v>
      </c>
      <c r="D9490" t="s">
        <v>142</v>
      </c>
      <c r="E9490" s="2">
        <v>0.93194444444444446</v>
      </c>
      <c r="F9490" s="2">
        <v>0.93240740740740746</v>
      </c>
      <c r="G9490" s="2"/>
      <c r="H9490">
        <v>1</v>
      </c>
    </row>
    <row r="9491" spans="1:8" x14ac:dyDescent="0.35">
      <c r="A9491">
        <v>147584</v>
      </c>
      <c r="B9491">
        <v>1</v>
      </c>
      <c r="C9491">
        <v>7</v>
      </c>
      <c r="D9491" t="s">
        <v>143</v>
      </c>
      <c r="E9491" s="2">
        <v>0.93321759259259263</v>
      </c>
      <c r="F9491" s="2">
        <v>0.93391203703703707</v>
      </c>
      <c r="G9491" s="2"/>
      <c r="H9491">
        <v>1</v>
      </c>
    </row>
    <row r="9492" spans="1:8" x14ac:dyDescent="0.35">
      <c r="A9492">
        <v>147584</v>
      </c>
      <c r="B9492">
        <v>1</v>
      </c>
      <c r="C9492">
        <v>7</v>
      </c>
      <c r="D9492" t="s">
        <v>59</v>
      </c>
      <c r="E9492" s="2">
        <v>0.93518518518518523</v>
      </c>
      <c r="F9492" s="2">
        <v>0.93564814814814812</v>
      </c>
      <c r="G9492" s="2"/>
      <c r="H9492">
        <v>1</v>
      </c>
    </row>
    <row r="9493" spans="1:8" x14ac:dyDescent="0.35">
      <c r="A9493">
        <v>147584</v>
      </c>
      <c r="B9493">
        <v>1</v>
      </c>
      <c r="C9493">
        <v>7</v>
      </c>
      <c r="D9493" t="s">
        <v>144</v>
      </c>
      <c r="E9493" s="2">
        <v>0.93668981481481484</v>
      </c>
      <c r="F9493" s="2">
        <v>0.93715277777777772</v>
      </c>
      <c r="G9493" s="2"/>
      <c r="H9493">
        <v>1</v>
      </c>
    </row>
    <row r="9494" spans="1:8" x14ac:dyDescent="0.35">
      <c r="A9494">
        <v>147584</v>
      </c>
      <c r="B9494">
        <v>1</v>
      </c>
      <c r="C9494">
        <v>7</v>
      </c>
      <c r="D9494" t="s">
        <v>9</v>
      </c>
      <c r="E9494" s="2">
        <v>0.93865740740740744</v>
      </c>
      <c r="H9494">
        <v>1</v>
      </c>
    </row>
    <row r="9495" spans="1:8" x14ac:dyDescent="0.35">
      <c r="A9495">
        <v>148282</v>
      </c>
      <c r="B9495">
        <v>0</v>
      </c>
      <c r="C9495">
        <v>7</v>
      </c>
      <c r="D9495" t="s">
        <v>24</v>
      </c>
      <c r="F9495" s="2">
        <v>0.89513888888888893</v>
      </c>
      <c r="G9495" s="2"/>
      <c r="H9495">
        <v>7</v>
      </c>
    </row>
    <row r="9496" spans="1:8" x14ac:dyDescent="0.35">
      <c r="A9496">
        <v>148282</v>
      </c>
      <c r="B9496">
        <v>0</v>
      </c>
      <c r="C9496">
        <v>7</v>
      </c>
      <c r="D9496" t="s">
        <v>155</v>
      </c>
      <c r="E9496" s="2">
        <v>0.89756944444444442</v>
      </c>
      <c r="F9496" s="2">
        <v>0.89803240740740742</v>
      </c>
      <c r="G9496" s="2"/>
      <c r="H9496" t="s">
        <v>110</v>
      </c>
    </row>
    <row r="9497" spans="1:8" x14ac:dyDescent="0.35">
      <c r="A9497">
        <v>148282</v>
      </c>
      <c r="B9497">
        <v>0</v>
      </c>
      <c r="C9497">
        <v>7</v>
      </c>
      <c r="D9497" t="s">
        <v>154</v>
      </c>
      <c r="E9497" s="2">
        <v>0.89953703703703702</v>
      </c>
      <c r="F9497" s="2">
        <v>0.9</v>
      </c>
      <c r="G9497" s="2"/>
      <c r="H9497" t="s">
        <v>110</v>
      </c>
    </row>
    <row r="9498" spans="1:8" x14ac:dyDescent="0.35">
      <c r="A9498">
        <v>148282</v>
      </c>
      <c r="B9498">
        <v>0</v>
      </c>
      <c r="C9498">
        <v>7</v>
      </c>
      <c r="D9498" t="s">
        <v>153</v>
      </c>
      <c r="E9498" s="2">
        <v>0.90138888888888891</v>
      </c>
      <c r="F9498" s="2">
        <v>0.9018518518518519</v>
      </c>
      <c r="G9498" s="2"/>
      <c r="H9498" t="s">
        <v>110</v>
      </c>
    </row>
    <row r="9499" spans="1:8" x14ac:dyDescent="0.35">
      <c r="A9499">
        <v>148282</v>
      </c>
      <c r="B9499">
        <v>0</v>
      </c>
      <c r="C9499">
        <v>7</v>
      </c>
      <c r="D9499" t="s">
        <v>126</v>
      </c>
      <c r="E9499" s="2">
        <v>0.90370370370370368</v>
      </c>
      <c r="F9499" s="2">
        <v>0.90509259259259256</v>
      </c>
      <c r="G9499" s="2"/>
      <c r="H9499" t="s">
        <v>110</v>
      </c>
    </row>
    <row r="9500" spans="1:8" x14ac:dyDescent="0.35">
      <c r="A9500">
        <v>148282</v>
      </c>
      <c r="B9500">
        <v>0</v>
      </c>
      <c r="C9500">
        <v>7</v>
      </c>
      <c r="D9500" t="s">
        <v>128</v>
      </c>
      <c r="E9500" s="2">
        <v>0.90659722222222228</v>
      </c>
      <c r="F9500" s="2">
        <v>0.90706018518518516</v>
      </c>
      <c r="G9500" s="2"/>
      <c r="H9500" t="s">
        <v>110</v>
      </c>
    </row>
    <row r="9501" spans="1:8" x14ac:dyDescent="0.35">
      <c r="A9501">
        <v>148282</v>
      </c>
      <c r="B9501">
        <v>0</v>
      </c>
      <c r="C9501">
        <v>7</v>
      </c>
      <c r="D9501" t="s">
        <v>45</v>
      </c>
      <c r="E9501" s="2">
        <v>0.91018518518518521</v>
      </c>
      <c r="F9501" s="2">
        <v>0.91099537037037037</v>
      </c>
      <c r="G9501" s="2"/>
      <c r="H9501" t="s">
        <v>110</v>
      </c>
    </row>
    <row r="9502" spans="1:8" x14ac:dyDescent="0.35">
      <c r="A9502">
        <v>148282</v>
      </c>
      <c r="B9502">
        <v>0</v>
      </c>
      <c r="C9502">
        <v>7</v>
      </c>
      <c r="D9502" t="s">
        <v>21</v>
      </c>
      <c r="E9502" s="2">
        <v>0.91238425925925926</v>
      </c>
      <c r="F9502" s="2">
        <v>0.91296296296296298</v>
      </c>
      <c r="G9502" s="2"/>
      <c r="H9502" t="s">
        <v>122</v>
      </c>
    </row>
    <row r="9503" spans="1:8" x14ac:dyDescent="0.35">
      <c r="A9503">
        <v>148282</v>
      </c>
      <c r="B9503">
        <v>0</v>
      </c>
      <c r="C9503">
        <v>7</v>
      </c>
      <c r="D9503" t="s">
        <v>123</v>
      </c>
      <c r="E9503" s="2">
        <v>0.91516203703703702</v>
      </c>
      <c r="F9503" s="2">
        <v>0.91574074074074074</v>
      </c>
      <c r="G9503" s="2"/>
      <c r="H9503">
        <v>2</v>
      </c>
    </row>
    <row r="9504" spans="1:8" x14ac:dyDescent="0.35">
      <c r="A9504">
        <v>148282</v>
      </c>
      <c r="B9504">
        <v>0</v>
      </c>
      <c r="C9504">
        <v>7</v>
      </c>
      <c r="D9504" t="s">
        <v>93</v>
      </c>
      <c r="E9504" s="2">
        <v>0.91759259259259263</v>
      </c>
      <c r="F9504" s="2">
        <v>0.91805555555555551</v>
      </c>
      <c r="G9504" s="2"/>
      <c r="H9504">
        <v>2</v>
      </c>
    </row>
    <row r="9505" spans="1:8" x14ac:dyDescent="0.35">
      <c r="A9505">
        <v>148282</v>
      </c>
      <c r="B9505">
        <v>0</v>
      </c>
      <c r="C9505">
        <v>7</v>
      </c>
      <c r="D9505" t="s">
        <v>9</v>
      </c>
      <c r="E9505" s="2">
        <v>0.91921296296296295</v>
      </c>
      <c r="F9505" s="2">
        <v>0.91967592592592595</v>
      </c>
      <c r="G9505" s="2"/>
      <c r="H9505">
        <v>2</v>
      </c>
    </row>
    <row r="9506" spans="1:8" x14ac:dyDescent="0.35">
      <c r="A9506">
        <v>148282</v>
      </c>
      <c r="B9506">
        <v>0</v>
      </c>
      <c r="C9506">
        <v>7</v>
      </c>
      <c r="D9506" t="s">
        <v>144</v>
      </c>
      <c r="E9506" s="2">
        <v>0.92083333333333328</v>
      </c>
      <c r="F9506" s="2">
        <v>0.92129629629629628</v>
      </c>
      <c r="G9506" s="2"/>
      <c r="H9506">
        <v>2</v>
      </c>
    </row>
    <row r="9507" spans="1:8" x14ac:dyDescent="0.35">
      <c r="A9507">
        <v>148282</v>
      </c>
      <c r="B9507">
        <v>0</v>
      </c>
      <c r="C9507">
        <v>7</v>
      </c>
      <c r="D9507" t="s">
        <v>59</v>
      </c>
      <c r="E9507" s="2">
        <v>0.922337962962963</v>
      </c>
      <c r="F9507" s="2">
        <v>0.92280092592592589</v>
      </c>
      <c r="G9507" s="2"/>
      <c r="H9507">
        <v>2</v>
      </c>
    </row>
    <row r="9508" spans="1:8" x14ac:dyDescent="0.35">
      <c r="A9508">
        <v>148282</v>
      </c>
      <c r="B9508">
        <v>0</v>
      </c>
      <c r="C9508">
        <v>7</v>
      </c>
      <c r="D9508" t="s">
        <v>90</v>
      </c>
      <c r="E9508" s="2">
        <v>0.92418981481481477</v>
      </c>
      <c r="F9508" s="2">
        <v>0.92488425925925921</v>
      </c>
      <c r="G9508" s="2"/>
      <c r="H9508">
        <v>2</v>
      </c>
    </row>
    <row r="9509" spans="1:8" x14ac:dyDescent="0.35">
      <c r="A9509">
        <v>148282</v>
      </c>
      <c r="B9509">
        <v>0</v>
      </c>
      <c r="C9509">
        <v>7</v>
      </c>
      <c r="D9509" t="s">
        <v>151</v>
      </c>
      <c r="E9509" s="2">
        <v>0.92615740740740737</v>
      </c>
      <c r="F9509" s="2">
        <v>0.92662037037037037</v>
      </c>
      <c r="G9509" s="2"/>
      <c r="H9509">
        <v>2</v>
      </c>
    </row>
    <row r="9510" spans="1:8" x14ac:dyDescent="0.35">
      <c r="A9510">
        <v>148282</v>
      </c>
      <c r="B9510">
        <v>0</v>
      </c>
      <c r="C9510">
        <v>7</v>
      </c>
      <c r="D9510" t="s">
        <v>150</v>
      </c>
      <c r="E9510" s="2">
        <v>0.92777777777777781</v>
      </c>
      <c r="F9510" s="2">
        <v>0.92847222222222225</v>
      </c>
      <c r="G9510" s="2"/>
      <c r="H9510">
        <v>2</v>
      </c>
    </row>
    <row r="9511" spans="1:8" x14ac:dyDescent="0.35">
      <c r="A9511">
        <v>148282</v>
      </c>
      <c r="B9511">
        <v>0</v>
      </c>
      <c r="C9511">
        <v>7</v>
      </c>
      <c r="D9511" t="s">
        <v>149</v>
      </c>
      <c r="E9511" s="2">
        <v>0.92974537037037042</v>
      </c>
      <c r="F9511" s="2">
        <v>0.93032407407407403</v>
      </c>
      <c r="G9511" s="2"/>
      <c r="H9511">
        <v>2</v>
      </c>
    </row>
    <row r="9512" spans="1:8" x14ac:dyDescent="0.35">
      <c r="A9512">
        <v>148282</v>
      </c>
      <c r="B9512">
        <v>0</v>
      </c>
      <c r="C9512">
        <v>7</v>
      </c>
      <c r="D9512" t="s">
        <v>148</v>
      </c>
      <c r="E9512" s="2">
        <v>0.93194444444444446</v>
      </c>
      <c r="F9512" s="2">
        <v>0.93240740740740746</v>
      </c>
      <c r="G9512" s="2"/>
      <c r="H9512">
        <v>2</v>
      </c>
    </row>
    <row r="9513" spans="1:8" x14ac:dyDescent="0.35">
      <c r="A9513">
        <v>148282</v>
      </c>
      <c r="B9513">
        <v>0</v>
      </c>
      <c r="C9513">
        <v>7</v>
      </c>
      <c r="D9513" t="s">
        <v>19</v>
      </c>
      <c r="E9513" s="2">
        <v>0.93530092592592595</v>
      </c>
      <c r="F9513" s="2">
        <v>0.93576388888888884</v>
      </c>
      <c r="G9513" s="2"/>
      <c r="H9513">
        <v>2</v>
      </c>
    </row>
    <row r="9514" spans="1:8" x14ac:dyDescent="0.35">
      <c r="A9514">
        <v>148282</v>
      </c>
      <c r="B9514">
        <v>0</v>
      </c>
      <c r="C9514">
        <v>7</v>
      </c>
      <c r="D9514" t="s">
        <v>146</v>
      </c>
      <c r="E9514" s="2">
        <v>0.93680555555555556</v>
      </c>
      <c r="F9514" s="2">
        <v>0.93726851851851856</v>
      </c>
      <c r="G9514" s="2"/>
      <c r="H9514" t="s">
        <v>159</v>
      </c>
    </row>
    <row r="9515" spans="1:8" x14ac:dyDescent="0.35">
      <c r="A9515">
        <v>148282</v>
      </c>
      <c r="B9515">
        <v>0</v>
      </c>
      <c r="C9515">
        <v>7</v>
      </c>
      <c r="D9515" t="s">
        <v>145</v>
      </c>
      <c r="E9515" s="2">
        <v>0.93865740740740744</v>
      </c>
      <c r="F9515" s="2">
        <v>0.93912037037037033</v>
      </c>
      <c r="G9515" s="2"/>
      <c r="H9515">
        <v>2</v>
      </c>
    </row>
    <row r="9516" spans="1:8" x14ac:dyDescent="0.35">
      <c r="A9516">
        <v>148282</v>
      </c>
      <c r="B9516">
        <v>0</v>
      </c>
      <c r="C9516">
        <v>7</v>
      </c>
      <c r="D9516" t="s">
        <v>23</v>
      </c>
      <c r="E9516" s="2">
        <v>0.94131944444444449</v>
      </c>
      <c r="H9516">
        <v>1</v>
      </c>
    </row>
    <row r="9517" spans="1:8" x14ac:dyDescent="0.35">
      <c r="A9517">
        <v>148978</v>
      </c>
      <c r="B9517">
        <v>0</v>
      </c>
      <c r="C9517">
        <v>7</v>
      </c>
      <c r="D9517" t="s">
        <v>9</v>
      </c>
      <c r="F9517" s="2">
        <v>0.90150462962962963</v>
      </c>
      <c r="G9517" s="2"/>
      <c r="H9517">
        <v>1</v>
      </c>
    </row>
    <row r="9518" spans="1:8" x14ac:dyDescent="0.35">
      <c r="A9518">
        <v>148978</v>
      </c>
      <c r="B9518">
        <v>0</v>
      </c>
      <c r="C9518">
        <v>7</v>
      </c>
      <c r="D9518" t="s">
        <v>144</v>
      </c>
      <c r="E9518" s="2">
        <v>0.90254629629629635</v>
      </c>
      <c r="F9518" s="2">
        <v>0.90300925925925923</v>
      </c>
      <c r="G9518" s="2"/>
      <c r="H9518">
        <v>2</v>
      </c>
    </row>
    <row r="9519" spans="1:8" x14ac:dyDescent="0.35">
      <c r="A9519">
        <v>148978</v>
      </c>
      <c r="B9519">
        <v>0</v>
      </c>
      <c r="C9519">
        <v>7</v>
      </c>
      <c r="D9519" t="s">
        <v>59</v>
      </c>
      <c r="E9519" s="2">
        <v>0.90405092592592595</v>
      </c>
      <c r="F9519" s="2">
        <v>0.90451388888888884</v>
      </c>
      <c r="G9519" s="2"/>
      <c r="H9519">
        <v>2</v>
      </c>
    </row>
    <row r="9520" spans="1:8" x14ac:dyDescent="0.35">
      <c r="A9520">
        <v>148978</v>
      </c>
      <c r="B9520">
        <v>0</v>
      </c>
      <c r="C9520">
        <v>7</v>
      </c>
      <c r="D9520" t="s">
        <v>90</v>
      </c>
      <c r="E9520" s="2">
        <v>0.90590277777777772</v>
      </c>
      <c r="F9520" s="2">
        <v>0.90798611111111116</v>
      </c>
      <c r="G9520" s="2"/>
      <c r="H9520">
        <v>2</v>
      </c>
    </row>
    <row r="9521" spans="1:8" x14ac:dyDescent="0.35">
      <c r="A9521">
        <v>148978</v>
      </c>
      <c r="B9521">
        <v>0</v>
      </c>
      <c r="C9521">
        <v>7</v>
      </c>
      <c r="D9521" t="s">
        <v>151</v>
      </c>
      <c r="E9521" s="2">
        <v>0.90949074074074077</v>
      </c>
      <c r="F9521" s="2">
        <v>0.90995370370370365</v>
      </c>
      <c r="G9521" s="2"/>
      <c r="H9521">
        <v>2</v>
      </c>
    </row>
    <row r="9522" spans="1:8" x14ac:dyDescent="0.35">
      <c r="A9522">
        <v>148978</v>
      </c>
      <c r="B9522">
        <v>0</v>
      </c>
      <c r="C9522">
        <v>7</v>
      </c>
      <c r="D9522" t="s">
        <v>150</v>
      </c>
      <c r="E9522" s="2">
        <v>0.91134259259259254</v>
      </c>
      <c r="F9522" s="2">
        <v>0.91203703703703709</v>
      </c>
      <c r="G9522" s="2"/>
      <c r="H9522">
        <v>2</v>
      </c>
    </row>
    <row r="9523" spans="1:8" x14ac:dyDescent="0.35">
      <c r="A9523">
        <v>148978</v>
      </c>
      <c r="B9523">
        <v>0</v>
      </c>
      <c r="C9523">
        <v>7</v>
      </c>
      <c r="D9523" t="s">
        <v>149</v>
      </c>
      <c r="E9523" s="2">
        <v>0.91365740740740742</v>
      </c>
      <c r="F9523" s="2">
        <v>0.91423611111111114</v>
      </c>
      <c r="G9523" s="2"/>
      <c r="H9523">
        <v>2</v>
      </c>
    </row>
    <row r="9524" spans="1:8" x14ac:dyDescent="0.35">
      <c r="A9524">
        <v>148978</v>
      </c>
      <c r="B9524">
        <v>0</v>
      </c>
      <c r="C9524">
        <v>7</v>
      </c>
      <c r="D9524" t="s">
        <v>148</v>
      </c>
      <c r="E9524" s="2">
        <v>0.91608796296296291</v>
      </c>
      <c r="F9524" s="2">
        <v>0.91655092592592591</v>
      </c>
      <c r="G9524" s="2"/>
      <c r="H9524">
        <v>2</v>
      </c>
    </row>
    <row r="9525" spans="1:8" x14ac:dyDescent="0.35">
      <c r="A9525">
        <v>148978</v>
      </c>
      <c r="B9525">
        <v>0</v>
      </c>
      <c r="C9525">
        <v>7</v>
      </c>
      <c r="D9525" t="s">
        <v>19</v>
      </c>
      <c r="E9525" s="2">
        <v>0.92002314814814812</v>
      </c>
      <c r="F9525" s="2">
        <v>0.92048611111111112</v>
      </c>
      <c r="G9525" s="2"/>
      <c r="H9525">
        <v>2</v>
      </c>
    </row>
    <row r="9526" spans="1:8" x14ac:dyDescent="0.35">
      <c r="A9526">
        <v>148978</v>
      </c>
      <c r="B9526">
        <v>0</v>
      </c>
      <c r="C9526">
        <v>7</v>
      </c>
      <c r="D9526" t="s">
        <v>146</v>
      </c>
      <c r="E9526" s="2">
        <v>0.92164351851851856</v>
      </c>
      <c r="F9526" s="2">
        <v>0.92210648148148144</v>
      </c>
      <c r="G9526" s="2"/>
      <c r="H9526" t="s">
        <v>159</v>
      </c>
    </row>
    <row r="9527" spans="1:8" x14ac:dyDescent="0.35">
      <c r="A9527">
        <v>148978</v>
      </c>
      <c r="B9527">
        <v>0</v>
      </c>
      <c r="C9527">
        <v>7</v>
      </c>
      <c r="D9527" t="s">
        <v>13</v>
      </c>
      <c r="E9527" s="2">
        <v>0.92476851851851849</v>
      </c>
      <c r="F9527" s="2">
        <v>0.92546296296296293</v>
      </c>
      <c r="G9527" s="2"/>
      <c r="H9527" t="s">
        <v>152</v>
      </c>
    </row>
    <row r="9528" spans="1:8" x14ac:dyDescent="0.35">
      <c r="A9528">
        <v>148978</v>
      </c>
      <c r="B9528">
        <v>1</v>
      </c>
      <c r="C9528">
        <v>7</v>
      </c>
      <c r="D9528" t="s">
        <v>160</v>
      </c>
      <c r="E9528" s="2">
        <v>0.92847222222222225</v>
      </c>
      <c r="F9528" s="2">
        <v>0.92893518518518514</v>
      </c>
      <c r="G9528" s="2"/>
      <c r="H9528" t="s">
        <v>152</v>
      </c>
    </row>
    <row r="9529" spans="1:8" x14ac:dyDescent="0.35">
      <c r="A9529">
        <v>148978</v>
      </c>
      <c r="B9529">
        <v>1</v>
      </c>
      <c r="C9529">
        <v>7</v>
      </c>
      <c r="D9529" t="s">
        <v>11</v>
      </c>
      <c r="E9529" s="2">
        <v>0.93148148148148147</v>
      </c>
      <c r="H9529" t="s">
        <v>161</v>
      </c>
    </row>
    <row r="9530" spans="1:8" x14ac:dyDescent="0.35">
      <c r="A9530">
        <v>147477</v>
      </c>
      <c r="B9530">
        <v>0</v>
      </c>
      <c r="C9530">
        <v>7</v>
      </c>
      <c r="D9530" t="s">
        <v>93</v>
      </c>
      <c r="F9530" s="2">
        <v>0.90173611111111107</v>
      </c>
      <c r="G9530" s="2"/>
      <c r="H9530">
        <v>1</v>
      </c>
    </row>
    <row r="9531" spans="1:8" x14ac:dyDescent="0.35">
      <c r="A9531">
        <v>147477</v>
      </c>
      <c r="B9531">
        <v>0</v>
      </c>
      <c r="C9531">
        <v>7</v>
      </c>
      <c r="D9531" t="s">
        <v>123</v>
      </c>
      <c r="E9531" s="2">
        <v>0.90347222222222223</v>
      </c>
      <c r="F9531" s="2">
        <v>0.90405092592592595</v>
      </c>
      <c r="G9531" s="2"/>
      <c r="H9531">
        <v>1</v>
      </c>
    </row>
    <row r="9532" spans="1:8" x14ac:dyDescent="0.35">
      <c r="A9532">
        <v>147477</v>
      </c>
      <c r="B9532">
        <v>0</v>
      </c>
      <c r="C9532">
        <v>7</v>
      </c>
      <c r="D9532" t="s">
        <v>21</v>
      </c>
      <c r="E9532" s="2">
        <v>0.90613425925925928</v>
      </c>
      <c r="F9532" s="2">
        <v>0.906712962962963</v>
      </c>
      <c r="G9532" s="2"/>
      <c r="H9532" t="s">
        <v>114</v>
      </c>
    </row>
    <row r="9533" spans="1:8" x14ac:dyDescent="0.35">
      <c r="A9533">
        <v>147477</v>
      </c>
      <c r="B9533">
        <v>0</v>
      </c>
      <c r="C9533">
        <v>7</v>
      </c>
      <c r="D9533" t="s">
        <v>45</v>
      </c>
      <c r="E9533" s="2">
        <v>0.90856481481481477</v>
      </c>
      <c r="F9533" s="2">
        <v>0.91030092592592593</v>
      </c>
      <c r="G9533" s="2"/>
      <c r="H9533" t="s">
        <v>152</v>
      </c>
    </row>
    <row r="9534" spans="1:8" x14ac:dyDescent="0.35">
      <c r="A9534">
        <v>147477</v>
      </c>
      <c r="B9534">
        <v>0</v>
      </c>
      <c r="C9534">
        <v>7</v>
      </c>
      <c r="D9534" t="s">
        <v>24</v>
      </c>
      <c r="E9534" s="2">
        <v>0.91782407407407407</v>
      </c>
      <c r="F9534" s="2">
        <v>0.91851851851851851</v>
      </c>
      <c r="G9534" s="2"/>
      <c r="H9534" t="s">
        <v>152</v>
      </c>
    </row>
    <row r="9535" spans="1:8" x14ac:dyDescent="0.35">
      <c r="A9535">
        <v>147477</v>
      </c>
      <c r="B9535">
        <v>0</v>
      </c>
      <c r="C9535">
        <v>7</v>
      </c>
      <c r="D9535" t="s">
        <v>113</v>
      </c>
      <c r="E9535" s="2">
        <v>0.92048611111111112</v>
      </c>
      <c r="F9535" s="2">
        <v>0.92106481481481484</v>
      </c>
      <c r="G9535" s="2"/>
      <c r="H9535" t="s">
        <v>152</v>
      </c>
    </row>
    <row r="9536" spans="1:8" x14ac:dyDescent="0.35">
      <c r="A9536">
        <v>147477</v>
      </c>
      <c r="B9536">
        <v>0</v>
      </c>
      <c r="C9536">
        <v>7</v>
      </c>
      <c r="D9536" t="s">
        <v>112</v>
      </c>
      <c r="E9536" s="2">
        <v>0.92245370370370372</v>
      </c>
      <c r="F9536" s="2">
        <v>0.92303240740740744</v>
      </c>
      <c r="G9536" s="2"/>
      <c r="H9536" t="s">
        <v>152</v>
      </c>
    </row>
    <row r="9537" spans="1:8" x14ac:dyDescent="0.35">
      <c r="A9537">
        <v>147477</v>
      </c>
      <c r="B9537">
        <v>0</v>
      </c>
      <c r="C9537">
        <v>7</v>
      </c>
      <c r="D9537" t="s">
        <v>111</v>
      </c>
      <c r="E9537" s="2">
        <v>0.92465277777777777</v>
      </c>
      <c r="F9537" s="2">
        <v>0.92511574074074077</v>
      </c>
      <c r="G9537" s="2"/>
      <c r="H9537" t="s">
        <v>152</v>
      </c>
    </row>
    <row r="9538" spans="1:8" x14ac:dyDescent="0.35">
      <c r="A9538">
        <v>147477</v>
      </c>
      <c r="B9538">
        <v>0</v>
      </c>
      <c r="C9538">
        <v>7</v>
      </c>
      <c r="D9538" t="s">
        <v>109</v>
      </c>
      <c r="E9538" s="2">
        <v>0.92662037037037037</v>
      </c>
      <c r="F9538" s="2">
        <v>0.92708333333333337</v>
      </c>
      <c r="G9538" s="2"/>
      <c r="H9538" t="s">
        <v>152</v>
      </c>
    </row>
    <row r="9539" spans="1:8" x14ac:dyDescent="0.35">
      <c r="A9539">
        <v>147477</v>
      </c>
      <c r="B9539">
        <v>0</v>
      </c>
      <c r="C9539">
        <v>7</v>
      </c>
      <c r="D9539" t="s">
        <v>39</v>
      </c>
      <c r="E9539" s="2">
        <v>0.9291666666666667</v>
      </c>
      <c r="F9539" s="2">
        <v>0.92986111111111114</v>
      </c>
      <c r="G9539" s="2"/>
      <c r="H9539" t="s">
        <v>152</v>
      </c>
    </row>
    <row r="9540" spans="1:8" x14ac:dyDescent="0.35">
      <c r="A9540">
        <v>147477</v>
      </c>
      <c r="B9540">
        <v>0</v>
      </c>
      <c r="C9540">
        <v>7</v>
      </c>
      <c r="D9540" t="s">
        <v>121</v>
      </c>
      <c r="E9540" s="2">
        <v>0.93287037037037035</v>
      </c>
      <c r="F9540" s="2">
        <v>0.93333333333333335</v>
      </c>
      <c r="G9540" s="2"/>
      <c r="H9540" t="s">
        <v>152</v>
      </c>
    </row>
    <row r="9541" spans="1:8" x14ac:dyDescent="0.35">
      <c r="A9541">
        <v>147477</v>
      </c>
      <c r="B9541">
        <v>0</v>
      </c>
      <c r="C9541">
        <v>7</v>
      </c>
      <c r="D9541" t="s">
        <v>120</v>
      </c>
      <c r="E9541" s="2">
        <v>0.9355324074074074</v>
      </c>
      <c r="F9541" s="2">
        <v>0.93599537037037039</v>
      </c>
      <c r="G9541" s="2"/>
      <c r="H9541" t="s">
        <v>152</v>
      </c>
    </row>
    <row r="9542" spans="1:8" x14ac:dyDescent="0.35">
      <c r="A9542">
        <v>147477</v>
      </c>
      <c r="B9542">
        <v>0</v>
      </c>
      <c r="C9542">
        <v>7</v>
      </c>
      <c r="D9542" t="s">
        <v>119</v>
      </c>
      <c r="E9542" s="2">
        <v>0.937962962962963</v>
      </c>
      <c r="F9542" s="2">
        <v>0.93842592592592589</v>
      </c>
      <c r="G9542" s="2"/>
      <c r="H9542" t="s">
        <v>152</v>
      </c>
    </row>
    <row r="9543" spans="1:8" x14ac:dyDescent="0.35">
      <c r="A9543">
        <v>147477</v>
      </c>
      <c r="B9543">
        <v>0</v>
      </c>
      <c r="C9543">
        <v>7</v>
      </c>
      <c r="D9543" t="s">
        <v>118</v>
      </c>
      <c r="E9543" s="2">
        <v>0.94039351851851849</v>
      </c>
      <c r="F9543" s="2">
        <v>0.94085648148148149</v>
      </c>
      <c r="G9543" s="2"/>
      <c r="H9543" t="s">
        <v>152</v>
      </c>
    </row>
    <row r="9544" spans="1:8" x14ac:dyDescent="0.35">
      <c r="A9544">
        <v>147477</v>
      </c>
      <c r="B9544">
        <v>0</v>
      </c>
      <c r="C9544">
        <v>7</v>
      </c>
      <c r="D9544" t="s">
        <v>117</v>
      </c>
      <c r="E9544" s="2">
        <v>0.94270833333333337</v>
      </c>
      <c r="F9544" s="2">
        <v>0.94317129629629626</v>
      </c>
      <c r="G9544" s="2"/>
      <c r="H9544" t="s">
        <v>152</v>
      </c>
    </row>
    <row r="9545" spans="1:8" x14ac:dyDescent="0.35">
      <c r="A9545">
        <v>147477</v>
      </c>
      <c r="B9545">
        <v>0</v>
      </c>
      <c r="C9545">
        <v>7</v>
      </c>
      <c r="D9545" t="s">
        <v>116</v>
      </c>
      <c r="E9545" s="2">
        <v>0.94652777777777775</v>
      </c>
      <c r="F9545" s="2">
        <v>0.94699074074074074</v>
      </c>
      <c r="G9545" s="2"/>
      <c r="H9545" t="s">
        <v>152</v>
      </c>
    </row>
    <row r="9546" spans="1:8" x14ac:dyDescent="0.35">
      <c r="A9546">
        <v>147477</v>
      </c>
      <c r="B9546">
        <v>0</v>
      </c>
      <c r="C9546">
        <v>7</v>
      </c>
      <c r="D9546" t="s">
        <v>6</v>
      </c>
      <c r="E9546" s="2">
        <v>0.94849537037037035</v>
      </c>
      <c r="H9546" t="s">
        <v>115</v>
      </c>
    </row>
    <row r="9547" spans="1:8" x14ac:dyDescent="0.35">
      <c r="A9547">
        <v>147982</v>
      </c>
      <c r="B9547">
        <v>0</v>
      </c>
      <c r="C9547">
        <v>7</v>
      </c>
      <c r="D9547" t="s">
        <v>11</v>
      </c>
      <c r="F9547" s="2">
        <v>0.90277777777777779</v>
      </c>
      <c r="G9547" s="2"/>
      <c r="H9547" t="s">
        <v>161</v>
      </c>
    </row>
    <row r="9548" spans="1:8" x14ac:dyDescent="0.35">
      <c r="A9548">
        <v>147982</v>
      </c>
      <c r="B9548">
        <v>0</v>
      </c>
      <c r="C9548">
        <v>7</v>
      </c>
      <c r="D9548" t="s">
        <v>160</v>
      </c>
      <c r="E9548" s="2">
        <v>0.90520833333333328</v>
      </c>
      <c r="F9548" s="2">
        <v>0.90590277777777772</v>
      </c>
      <c r="G9548" s="2"/>
      <c r="H9548" t="s">
        <v>110</v>
      </c>
    </row>
    <row r="9549" spans="1:8" x14ac:dyDescent="0.35">
      <c r="A9549">
        <v>147982</v>
      </c>
      <c r="B9549">
        <v>1</v>
      </c>
      <c r="C9549">
        <v>7</v>
      </c>
      <c r="D9549" t="s">
        <v>13</v>
      </c>
      <c r="E9549" s="2">
        <v>0.90937500000000004</v>
      </c>
      <c r="F9549" s="2">
        <v>0.91006944444444449</v>
      </c>
      <c r="G9549" s="2"/>
      <c r="H9549" t="s">
        <v>110</v>
      </c>
    </row>
    <row r="9550" spans="1:8" x14ac:dyDescent="0.35">
      <c r="A9550">
        <v>147982</v>
      </c>
      <c r="B9550">
        <v>1</v>
      </c>
      <c r="C9550">
        <v>7</v>
      </c>
      <c r="D9550" t="s">
        <v>146</v>
      </c>
      <c r="E9550" s="2">
        <v>0.91215277777777781</v>
      </c>
      <c r="F9550" s="2">
        <v>0.9126157407407407</v>
      </c>
      <c r="G9550" s="2"/>
      <c r="H9550" t="s">
        <v>147</v>
      </c>
    </row>
    <row r="9551" spans="1:8" x14ac:dyDescent="0.35">
      <c r="A9551">
        <v>147982</v>
      </c>
      <c r="B9551">
        <v>1</v>
      </c>
      <c r="C9551">
        <v>7</v>
      </c>
      <c r="D9551" t="s">
        <v>19</v>
      </c>
      <c r="E9551" s="2">
        <v>0.91377314814814814</v>
      </c>
      <c r="F9551" s="2">
        <v>0.91423611111111114</v>
      </c>
      <c r="G9551" s="2"/>
      <c r="H9551">
        <v>1</v>
      </c>
    </row>
    <row r="9552" spans="1:8" x14ac:dyDescent="0.35">
      <c r="A9552">
        <v>147982</v>
      </c>
      <c r="B9552">
        <v>1</v>
      </c>
      <c r="C9552">
        <v>7</v>
      </c>
      <c r="D9552" t="s">
        <v>148</v>
      </c>
      <c r="E9552" s="2">
        <v>0.9174768518518519</v>
      </c>
      <c r="F9552" s="2">
        <v>0.91793981481481479</v>
      </c>
      <c r="G9552" s="2"/>
      <c r="H9552">
        <v>1</v>
      </c>
    </row>
    <row r="9553" spans="1:8" x14ac:dyDescent="0.35">
      <c r="A9553">
        <v>147982</v>
      </c>
      <c r="B9553">
        <v>1</v>
      </c>
      <c r="C9553">
        <v>7</v>
      </c>
      <c r="D9553" t="s">
        <v>149</v>
      </c>
      <c r="E9553" s="2">
        <v>0.91967592592592595</v>
      </c>
      <c r="F9553" s="2">
        <v>0.92025462962962967</v>
      </c>
      <c r="G9553" s="2"/>
      <c r="H9553">
        <v>1</v>
      </c>
    </row>
    <row r="9554" spans="1:8" x14ac:dyDescent="0.35">
      <c r="A9554">
        <v>147982</v>
      </c>
      <c r="B9554">
        <v>1</v>
      </c>
      <c r="C9554">
        <v>7</v>
      </c>
      <c r="D9554" t="s">
        <v>150</v>
      </c>
      <c r="E9554" s="2">
        <v>0.921875</v>
      </c>
      <c r="F9554" s="2">
        <v>0.92256944444444444</v>
      </c>
      <c r="G9554" s="2"/>
      <c r="H9554">
        <v>1</v>
      </c>
    </row>
    <row r="9555" spans="1:8" x14ac:dyDescent="0.35">
      <c r="A9555">
        <v>147982</v>
      </c>
      <c r="B9555">
        <v>1</v>
      </c>
      <c r="C9555">
        <v>7</v>
      </c>
      <c r="D9555" t="s">
        <v>151</v>
      </c>
      <c r="E9555" s="2">
        <v>0.92395833333333333</v>
      </c>
      <c r="F9555" s="2">
        <v>0.92442129629629632</v>
      </c>
      <c r="G9555" s="2"/>
      <c r="H9555">
        <v>1</v>
      </c>
    </row>
    <row r="9556" spans="1:8" x14ac:dyDescent="0.35">
      <c r="A9556">
        <v>147982</v>
      </c>
      <c r="B9556">
        <v>1</v>
      </c>
      <c r="C9556">
        <v>7</v>
      </c>
      <c r="D9556" t="s">
        <v>90</v>
      </c>
      <c r="E9556" s="2">
        <v>0.92581018518518521</v>
      </c>
      <c r="F9556" s="2">
        <v>0.92650462962962965</v>
      </c>
      <c r="G9556" s="2"/>
      <c r="H9556">
        <v>1</v>
      </c>
    </row>
    <row r="9557" spans="1:8" x14ac:dyDescent="0.35">
      <c r="A9557">
        <v>147982</v>
      </c>
      <c r="B9557">
        <v>1</v>
      </c>
      <c r="C9557">
        <v>7</v>
      </c>
      <c r="D9557" t="s">
        <v>59</v>
      </c>
      <c r="E9557" s="2">
        <v>0.92789351851851853</v>
      </c>
      <c r="F9557" s="2">
        <v>0.92835648148148153</v>
      </c>
      <c r="G9557" s="2"/>
      <c r="H9557">
        <v>1</v>
      </c>
    </row>
    <row r="9558" spans="1:8" x14ac:dyDescent="0.35">
      <c r="A9558">
        <v>147982</v>
      </c>
      <c r="B9558">
        <v>1</v>
      </c>
      <c r="C9558">
        <v>7</v>
      </c>
      <c r="D9558" t="s">
        <v>144</v>
      </c>
      <c r="E9558" s="2">
        <v>0.92939814814814814</v>
      </c>
      <c r="F9558" s="2">
        <v>0.92986111111111114</v>
      </c>
      <c r="G9558" s="2"/>
      <c r="H9558">
        <v>1</v>
      </c>
    </row>
    <row r="9559" spans="1:8" x14ac:dyDescent="0.35">
      <c r="A9559">
        <v>147982</v>
      </c>
      <c r="B9559">
        <v>1</v>
      </c>
      <c r="C9559">
        <v>7</v>
      </c>
      <c r="D9559" t="s">
        <v>9</v>
      </c>
      <c r="E9559" s="2">
        <v>0.93136574074074074</v>
      </c>
      <c r="H9559">
        <v>1</v>
      </c>
    </row>
    <row r="9560" spans="1:8" x14ac:dyDescent="0.35">
      <c r="A9560">
        <v>145575</v>
      </c>
      <c r="B9560">
        <v>0</v>
      </c>
      <c r="C9560">
        <v>7</v>
      </c>
      <c r="D9560" t="s">
        <v>21</v>
      </c>
      <c r="F9560" s="2">
        <v>0.90277777777777779</v>
      </c>
      <c r="G9560" s="2"/>
      <c r="H9560" t="s">
        <v>114</v>
      </c>
    </row>
    <row r="9561" spans="1:8" x14ac:dyDescent="0.35">
      <c r="A9561">
        <v>145575</v>
      </c>
      <c r="B9561">
        <v>0</v>
      </c>
      <c r="C9561">
        <v>7</v>
      </c>
      <c r="D9561" t="s">
        <v>45</v>
      </c>
      <c r="E9561" s="2">
        <v>0.90486111111111112</v>
      </c>
      <c r="F9561" s="2">
        <v>0.90682870370370372</v>
      </c>
      <c r="G9561" s="2"/>
      <c r="H9561" t="s">
        <v>152</v>
      </c>
    </row>
    <row r="9562" spans="1:8" x14ac:dyDescent="0.35">
      <c r="A9562">
        <v>145575</v>
      </c>
      <c r="B9562">
        <v>0</v>
      </c>
      <c r="C9562">
        <v>7</v>
      </c>
      <c r="D9562" t="s">
        <v>130</v>
      </c>
      <c r="E9562" s="2">
        <v>0.90844907407407405</v>
      </c>
      <c r="F9562" s="2">
        <v>0.90902777777777777</v>
      </c>
      <c r="G9562" s="2"/>
      <c r="H9562" t="s">
        <v>152</v>
      </c>
    </row>
    <row r="9563" spans="1:8" x14ac:dyDescent="0.35">
      <c r="A9563">
        <v>145575</v>
      </c>
      <c r="B9563">
        <v>0</v>
      </c>
      <c r="C9563">
        <v>7</v>
      </c>
      <c r="D9563" t="s">
        <v>129</v>
      </c>
      <c r="E9563" s="2">
        <v>0.91030092592592593</v>
      </c>
      <c r="F9563" s="2">
        <v>0.91076388888888893</v>
      </c>
      <c r="G9563" s="2"/>
      <c r="H9563" t="s">
        <v>152</v>
      </c>
    </row>
    <row r="9564" spans="1:8" x14ac:dyDescent="0.35">
      <c r="A9564">
        <v>145575</v>
      </c>
      <c r="B9564">
        <v>0</v>
      </c>
      <c r="C9564">
        <v>7</v>
      </c>
      <c r="D9564" t="s">
        <v>128</v>
      </c>
      <c r="E9564" s="2">
        <v>0.91226851851851853</v>
      </c>
      <c r="F9564" s="2">
        <v>0.91273148148148153</v>
      </c>
      <c r="G9564" s="2"/>
      <c r="H9564" t="s">
        <v>152</v>
      </c>
    </row>
    <row r="9565" spans="1:8" x14ac:dyDescent="0.35">
      <c r="A9565">
        <v>145575</v>
      </c>
      <c r="B9565">
        <v>0</v>
      </c>
      <c r="C9565">
        <v>7</v>
      </c>
      <c r="D9565" t="s">
        <v>126</v>
      </c>
      <c r="E9565" s="2">
        <v>0.91423611111111114</v>
      </c>
      <c r="F9565" s="2">
        <v>0.91493055555555558</v>
      </c>
      <c r="G9565" s="2"/>
      <c r="H9565" t="s">
        <v>162</v>
      </c>
    </row>
    <row r="9566" spans="1:8" x14ac:dyDescent="0.35">
      <c r="A9566">
        <v>145575</v>
      </c>
      <c r="B9566">
        <v>0</v>
      </c>
      <c r="C9566">
        <v>7</v>
      </c>
      <c r="D9566" t="s">
        <v>125</v>
      </c>
      <c r="E9566" s="2">
        <v>0.91666666666666663</v>
      </c>
      <c r="F9566" s="2">
        <v>0.91712962962962963</v>
      </c>
      <c r="G9566" s="2"/>
      <c r="H9566">
        <v>1</v>
      </c>
    </row>
    <row r="9567" spans="1:8" x14ac:dyDescent="0.35">
      <c r="A9567">
        <v>145575</v>
      </c>
      <c r="B9567">
        <v>0</v>
      </c>
      <c r="C9567">
        <v>7</v>
      </c>
      <c r="D9567" t="s">
        <v>17</v>
      </c>
      <c r="E9567" s="2">
        <v>0.91840277777777779</v>
      </c>
      <c r="F9567" s="2">
        <v>0.91886574074074079</v>
      </c>
      <c r="G9567" s="2"/>
      <c r="H9567">
        <v>1</v>
      </c>
    </row>
    <row r="9568" spans="1:8" x14ac:dyDescent="0.35">
      <c r="A9568">
        <v>145575</v>
      </c>
      <c r="B9568">
        <v>0</v>
      </c>
      <c r="C9568">
        <v>7</v>
      </c>
      <c r="D9568" t="s">
        <v>18</v>
      </c>
      <c r="E9568" s="2">
        <v>0.92094907407407411</v>
      </c>
      <c r="F9568" s="2">
        <v>0.921412037037037</v>
      </c>
      <c r="G9568" s="2"/>
      <c r="H9568">
        <v>1</v>
      </c>
    </row>
    <row r="9569" spans="1:8" x14ac:dyDescent="0.35">
      <c r="A9569">
        <v>145575</v>
      </c>
      <c r="B9569">
        <v>0</v>
      </c>
      <c r="C9569">
        <v>7</v>
      </c>
      <c r="D9569" t="s">
        <v>163</v>
      </c>
      <c r="E9569" s="2">
        <v>0.92268518518518516</v>
      </c>
      <c r="F9569" s="2">
        <v>0.92314814814814816</v>
      </c>
      <c r="G9569" s="2"/>
      <c r="H9569">
        <v>1</v>
      </c>
    </row>
    <row r="9570" spans="1:8" x14ac:dyDescent="0.35">
      <c r="A9570">
        <v>145575</v>
      </c>
      <c r="B9570">
        <v>0</v>
      </c>
      <c r="C9570">
        <v>7</v>
      </c>
      <c r="D9570" t="s">
        <v>164</v>
      </c>
      <c r="E9570" s="2">
        <v>0.92523148148148149</v>
      </c>
      <c r="F9570" s="2">
        <v>0.92569444444444449</v>
      </c>
      <c r="G9570" s="2"/>
      <c r="H9570">
        <v>1</v>
      </c>
    </row>
    <row r="9571" spans="1:8" x14ac:dyDescent="0.35">
      <c r="A9571">
        <v>145575</v>
      </c>
      <c r="B9571">
        <v>0</v>
      </c>
      <c r="C9571">
        <v>7</v>
      </c>
      <c r="D9571" t="s">
        <v>165</v>
      </c>
      <c r="E9571" s="2">
        <v>0.92789351851851853</v>
      </c>
      <c r="F9571" s="2">
        <v>0.92835648148148153</v>
      </c>
      <c r="G9571" s="2"/>
      <c r="H9571">
        <v>1</v>
      </c>
    </row>
    <row r="9572" spans="1:8" x14ac:dyDescent="0.35">
      <c r="A9572">
        <v>145575</v>
      </c>
      <c r="B9572">
        <v>0</v>
      </c>
      <c r="C9572">
        <v>7</v>
      </c>
      <c r="D9572" t="s">
        <v>26</v>
      </c>
      <c r="E9572" s="2">
        <v>0.9306712962962963</v>
      </c>
      <c r="H9572">
        <v>2</v>
      </c>
    </row>
    <row r="9573" spans="1:8" x14ac:dyDescent="0.35">
      <c r="A9573">
        <v>145486</v>
      </c>
      <c r="B9573">
        <v>0</v>
      </c>
      <c r="C9573">
        <v>7</v>
      </c>
      <c r="D9573" t="s">
        <v>6</v>
      </c>
      <c r="F9573" s="2">
        <v>0.90405092592592595</v>
      </c>
      <c r="G9573" s="2"/>
      <c r="H9573" t="s">
        <v>115</v>
      </c>
    </row>
    <row r="9574" spans="1:8" x14ac:dyDescent="0.35">
      <c r="A9574">
        <v>145486</v>
      </c>
      <c r="B9574">
        <v>0</v>
      </c>
      <c r="C9574">
        <v>7</v>
      </c>
      <c r="D9574" t="s">
        <v>116</v>
      </c>
      <c r="E9574" s="2">
        <v>0.90682870370370372</v>
      </c>
      <c r="F9574" s="2">
        <v>0.90729166666666672</v>
      </c>
      <c r="G9574" s="2"/>
      <c r="H9574" t="s">
        <v>110</v>
      </c>
    </row>
    <row r="9575" spans="1:8" x14ac:dyDescent="0.35">
      <c r="A9575">
        <v>145486</v>
      </c>
      <c r="B9575">
        <v>0</v>
      </c>
      <c r="C9575">
        <v>7</v>
      </c>
      <c r="D9575" t="s">
        <v>117</v>
      </c>
      <c r="E9575" s="2">
        <v>0.91099537037037037</v>
      </c>
      <c r="F9575" s="2">
        <v>0.91145833333333337</v>
      </c>
      <c r="G9575" s="2"/>
      <c r="H9575" t="s">
        <v>110</v>
      </c>
    </row>
    <row r="9576" spans="1:8" x14ac:dyDescent="0.35">
      <c r="A9576">
        <v>145486</v>
      </c>
      <c r="B9576">
        <v>0</v>
      </c>
      <c r="C9576">
        <v>7</v>
      </c>
      <c r="D9576" t="s">
        <v>118</v>
      </c>
      <c r="E9576" s="2">
        <v>0.91319444444444442</v>
      </c>
      <c r="F9576" s="2">
        <v>0.91365740740740742</v>
      </c>
      <c r="G9576" s="2"/>
      <c r="H9576" t="s">
        <v>110</v>
      </c>
    </row>
    <row r="9577" spans="1:8" x14ac:dyDescent="0.35">
      <c r="A9577">
        <v>145486</v>
      </c>
      <c r="B9577">
        <v>0</v>
      </c>
      <c r="C9577">
        <v>7</v>
      </c>
      <c r="D9577" t="s">
        <v>119</v>
      </c>
      <c r="E9577" s="2">
        <v>0.91562500000000002</v>
      </c>
      <c r="F9577" s="2">
        <v>0.91608796296296291</v>
      </c>
      <c r="G9577" s="2"/>
      <c r="H9577" t="s">
        <v>110</v>
      </c>
    </row>
    <row r="9578" spans="1:8" x14ac:dyDescent="0.35">
      <c r="A9578">
        <v>145486</v>
      </c>
      <c r="B9578">
        <v>0</v>
      </c>
      <c r="C9578">
        <v>7</v>
      </c>
      <c r="D9578" t="s">
        <v>120</v>
      </c>
      <c r="E9578" s="2">
        <v>0.91793981481481479</v>
      </c>
      <c r="F9578" s="2">
        <v>0.91840277777777779</v>
      </c>
      <c r="G9578" s="2"/>
      <c r="H9578" t="s">
        <v>110</v>
      </c>
    </row>
    <row r="9579" spans="1:8" x14ac:dyDescent="0.35">
      <c r="A9579">
        <v>145486</v>
      </c>
      <c r="B9579">
        <v>0</v>
      </c>
      <c r="C9579">
        <v>7</v>
      </c>
      <c r="D9579" t="s">
        <v>121</v>
      </c>
      <c r="E9579" s="2">
        <v>0.92060185185185184</v>
      </c>
      <c r="F9579" s="2">
        <v>0.92106481481481484</v>
      </c>
      <c r="G9579" s="2"/>
      <c r="H9579" t="s">
        <v>110</v>
      </c>
    </row>
    <row r="9580" spans="1:8" x14ac:dyDescent="0.35">
      <c r="A9580">
        <v>145486</v>
      </c>
      <c r="B9580">
        <v>0</v>
      </c>
      <c r="C9580">
        <v>7</v>
      </c>
      <c r="D9580" t="s">
        <v>39</v>
      </c>
      <c r="E9580" s="2">
        <v>0.92372685185185188</v>
      </c>
      <c r="F9580" s="2">
        <v>0.92442129629629632</v>
      </c>
      <c r="G9580" s="2"/>
      <c r="H9580" t="s">
        <v>110</v>
      </c>
    </row>
    <row r="9581" spans="1:8" x14ac:dyDescent="0.35">
      <c r="A9581">
        <v>145486</v>
      </c>
      <c r="B9581">
        <v>0</v>
      </c>
      <c r="C9581">
        <v>7</v>
      </c>
      <c r="D9581" t="s">
        <v>109</v>
      </c>
      <c r="E9581" s="2">
        <v>0.92673611111111109</v>
      </c>
      <c r="F9581" s="2">
        <v>0.92719907407407409</v>
      </c>
      <c r="G9581" s="2"/>
      <c r="H9581" t="s">
        <v>110</v>
      </c>
    </row>
    <row r="9582" spans="1:8" x14ac:dyDescent="0.35">
      <c r="A9582">
        <v>145486</v>
      </c>
      <c r="B9582">
        <v>0</v>
      </c>
      <c r="C9582">
        <v>7</v>
      </c>
      <c r="D9582" t="s">
        <v>111</v>
      </c>
      <c r="E9582" s="2">
        <v>0.9287037037037037</v>
      </c>
      <c r="F9582" s="2">
        <v>0.9291666666666667</v>
      </c>
      <c r="G9582" s="2"/>
      <c r="H9582" t="s">
        <v>110</v>
      </c>
    </row>
    <row r="9583" spans="1:8" x14ac:dyDescent="0.35">
      <c r="A9583">
        <v>145486</v>
      </c>
      <c r="B9583">
        <v>0</v>
      </c>
      <c r="C9583">
        <v>7</v>
      </c>
      <c r="D9583" t="s">
        <v>112</v>
      </c>
      <c r="E9583" s="2">
        <v>0.93090277777777775</v>
      </c>
      <c r="F9583" s="2">
        <v>0.93148148148148147</v>
      </c>
      <c r="G9583" s="2"/>
      <c r="H9583" t="s">
        <v>110</v>
      </c>
    </row>
    <row r="9584" spans="1:8" x14ac:dyDescent="0.35">
      <c r="A9584">
        <v>145486</v>
      </c>
      <c r="B9584">
        <v>0</v>
      </c>
      <c r="C9584">
        <v>7</v>
      </c>
      <c r="D9584" t="s">
        <v>113</v>
      </c>
      <c r="E9584" s="2">
        <v>0.93275462962962963</v>
      </c>
      <c r="F9584" s="2">
        <v>0.93333333333333335</v>
      </c>
      <c r="G9584" s="2"/>
      <c r="H9584" t="s">
        <v>110</v>
      </c>
    </row>
    <row r="9585" spans="1:8" x14ac:dyDescent="0.35">
      <c r="A9585">
        <v>145486</v>
      </c>
      <c r="B9585">
        <v>0</v>
      </c>
      <c r="C9585">
        <v>7</v>
      </c>
      <c r="D9585" t="s">
        <v>24</v>
      </c>
      <c r="E9585" s="2">
        <v>0.9355324074074074</v>
      </c>
      <c r="F9585" s="2">
        <v>0.93692129629629628</v>
      </c>
      <c r="G9585" s="2"/>
      <c r="H9585" t="s">
        <v>110</v>
      </c>
    </row>
    <row r="9586" spans="1:8" x14ac:dyDescent="0.35">
      <c r="A9586">
        <v>145486</v>
      </c>
      <c r="B9586">
        <v>0</v>
      </c>
      <c r="C9586">
        <v>7</v>
      </c>
      <c r="D9586" t="s">
        <v>45</v>
      </c>
      <c r="E9586" s="2">
        <v>0.94444444444444442</v>
      </c>
      <c r="F9586" s="2">
        <v>0.94513888888888886</v>
      </c>
      <c r="G9586" s="2"/>
      <c r="H9586" t="s">
        <v>110</v>
      </c>
    </row>
    <row r="9587" spans="1:8" x14ac:dyDescent="0.35">
      <c r="A9587">
        <v>145486</v>
      </c>
      <c r="B9587">
        <v>0</v>
      </c>
      <c r="C9587">
        <v>7</v>
      </c>
      <c r="D9587" t="s">
        <v>21</v>
      </c>
      <c r="E9587" s="2">
        <v>0.94664351851851847</v>
      </c>
      <c r="F9587" s="2">
        <v>0.94722222222222219</v>
      </c>
      <c r="G9587" s="2"/>
      <c r="H9587" t="s">
        <v>122</v>
      </c>
    </row>
    <row r="9588" spans="1:8" x14ac:dyDescent="0.35">
      <c r="A9588">
        <v>145486</v>
      </c>
      <c r="B9588">
        <v>0</v>
      </c>
      <c r="C9588">
        <v>7</v>
      </c>
      <c r="D9588" t="s">
        <v>123</v>
      </c>
      <c r="E9588" s="2">
        <v>0.94942129629629635</v>
      </c>
      <c r="F9588" s="2">
        <v>0.95</v>
      </c>
      <c r="G9588" s="2"/>
      <c r="H9588">
        <v>2</v>
      </c>
    </row>
    <row r="9589" spans="1:8" x14ac:dyDescent="0.35">
      <c r="A9589">
        <v>145486</v>
      </c>
      <c r="B9589">
        <v>0</v>
      </c>
      <c r="C9589">
        <v>7</v>
      </c>
      <c r="D9589" t="s">
        <v>93</v>
      </c>
      <c r="E9589" s="2">
        <v>0.953587962962963</v>
      </c>
      <c r="H9589">
        <v>2</v>
      </c>
    </row>
    <row r="9590" spans="1:8" x14ac:dyDescent="0.35">
      <c r="A9590">
        <v>148178</v>
      </c>
      <c r="B9590">
        <v>0</v>
      </c>
      <c r="C9590">
        <v>7</v>
      </c>
      <c r="D9590" t="s">
        <v>9</v>
      </c>
      <c r="F9590" s="2">
        <v>0.90509259259259256</v>
      </c>
      <c r="G9590" s="2"/>
      <c r="H9590">
        <v>1</v>
      </c>
    </row>
    <row r="9591" spans="1:8" x14ac:dyDescent="0.35">
      <c r="A9591">
        <v>148178</v>
      </c>
      <c r="B9591">
        <v>0</v>
      </c>
      <c r="C9591">
        <v>7</v>
      </c>
      <c r="D9591" t="s">
        <v>144</v>
      </c>
      <c r="E9591" s="2">
        <v>0.90613425925925928</v>
      </c>
      <c r="F9591" s="2">
        <v>0.90659722222222228</v>
      </c>
      <c r="G9591" s="2"/>
      <c r="H9591">
        <v>2</v>
      </c>
    </row>
    <row r="9592" spans="1:8" x14ac:dyDescent="0.35">
      <c r="A9592">
        <v>148178</v>
      </c>
      <c r="B9592">
        <v>0</v>
      </c>
      <c r="C9592">
        <v>7</v>
      </c>
      <c r="D9592" t="s">
        <v>59</v>
      </c>
      <c r="E9592" s="2">
        <v>0.90763888888888888</v>
      </c>
      <c r="F9592" s="2">
        <v>0.90810185185185188</v>
      </c>
      <c r="G9592" s="2"/>
      <c r="H9592">
        <v>2</v>
      </c>
    </row>
    <row r="9593" spans="1:8" x14ac:dyDescent="0.35">
      <c r="A9593">
        <v>148178</v>
      </c>
      <c r="B9593">
        <v>0</v>
      </c>
      <c r="C9593">
        <v>7</v>
      </c>
      <c r="D9593" t="s">
        <v>143</v>
      </c>
      <c r="E9593" s="2">
        <v>0.90925925925925921</v>
      </c>
      <c r="F9593" s="2">
        <v>0.90995370370370365</v>
      </c>
      <c r="G9593" s="2"/>
      <c r="H9593">
        <v>2</v>
      </c>
    </row>
    <row r="9594" spans="1:8" x14ac:dyDescent="0.35">
      <c r="A9594">
        <v>148178</v>
      </c>
      <c r="B9594">
        <v>0</v>
      </c>
      <c r="C9594">
        <v>7</v>
      </c>
      <c r="D9594" t="s">
        <v>142</v>
      </c>
      <c r="E9594" s="2">
        <v>0.91076388888888893</v>
      </c>
      <c r="F9594" s="2">
        <v>0.91122685185185182</v>
      </c>
      <c r="G9594" s="2"/>
      <c r="H9594">
        <v>2</v>
      </c>
    </row>
    <row r="9595" spans="1:8" x14ac:dyDescent="0.35">
      <c r="A9595">
        <v>148178</v>
      </c>
      <c r="B9595">
        <v>0</v>
      </c>
      <c r="C9595">
        <v>7</v>
      </c>
      <c r="D9595" t="s">
        <v>46</v>
      </c>
      <c r="E9595" s="2">
        <v>0.91249999999999998</v>
      </c>
      <c r="F9595" s="2">
        <v>0.91296296296296298</v>
      </c>
      <c r="G9595" s="2"/>
      <c r="H9595">
        <v>2</v>
      </c>
    </row>
    <row r="9596" spans="1:8" x14ac:dyDescent="0.35">
      <c r="A9596">
        <v>148178</v>
      </c>
      <c r="B9596">
        <v>0</v>
      </c>
      <c r="C9596">
        <v>7</v>
      </c>
      <c r="D9596" t="s">
        <v>141</v>
      </c>
      <c r="E9596" s="2">
        <v>0.91365740740740742</v>
      </c>
      <c r="F9596" s="2">
        <v>0.91412037037037042</v>
      </c>
      <c r="G9596" s="2"/>
      <c r="H9596">
        <v>2</v>
      </c>
    </row>
    <row r="9597" spans="1:8" x14ac:dyDescent="0.35">
      <c r="A9597">
        <v>148178</v>
      </c>
      <c r="B9597">
        <v>0</v>
      </c>
      <c r="C9597">
        <v>7</v>
      </c>
      <c r="D9597" t="s">
        <v>140</v>
      </c>
      <c r="E9597" s="2">
        <v>0.91585648148148147</v>
      </c>
      <c r="F9597" s="2">
        <v>0.91655092592592591</v>
      </c>
      <c r="G9597" s="2"/>
      <c r="H9597">
        <v>2</v>
      </c>
    </row>
    <row r="9598" spans="1:8" x14ac:dyDescent="0.35">
      <c r="A9598">
        <v>148178</v>
      </c>
      <c r="B9598">
        <v>0</v>
      </c>
      <c r="C9598">
        <v>7</v>
      </c>
      <c r="D9598" t="s">
        <v>95</v>
      </c>
      <c r="E9598" s="2">
        <v>0.91793981481481479</v>
      </c>
      <c r="F9598" s="2">
        <v>0.91851851851851851</v>
      </c>
      <c r="G9598" s="2"/>
      <c r="H9598">
        <v>2</v>
      </c>
    </row>
    <row r="9599" spans="1:8" x14ac:dyDescent="0.35">
      <c r="A9599">
        <v>148178</v>
      </c>
      <c r="B9599">
        <v>0</v>
      </c>
      <c r="C9599">
        <v>7</v>
      </c>
      <c r="D9599" t="s">
        <v>72</v>
      </c>
      <c r="E9599" s="2">
        <v>0.92025462962962967</v>
      </c>
      <c r="F9599" s="2">
        <v>0.92083333333333328</v>
      </c>
      <c r="G9599" s="2"/>
      <c r="H9599">
        <v>2</v>
      </c>
    </row>
    <row r="9600" spans="1:8" x14ac:dyDescent="0.35">
      <c r="A9600">
        <v>148178</v>
      </c>
      <c r="B9600">
        <v>0</v>
      </c>
      <c r="C9600">
        <v>7</v>
      </c>
      <c r="D9600" t="s">
        <v>139</v>
      </c>
      <c r="E9600" s="2">
        <v>0.92245370370370372</v>
      </c>
      <c r="F9600" s="2">
        <v>0.92314814814814816</v>
      </c>
      <c r="G9600" s="2"/>
      <c r="H9600">
        <v>2</v>
      </c>
    </row>
    <row r="9601" spans="1:8" x14ac:dyDescent="0.35">
      <c r="A9601">
        <v>148178</v>
      </c>
      <c r="B9601">
        <v>0</v>
      </c>
      <c r="C9601">
        <v>7</v>
      </c>
      <c r="D9601" t="s">
        <v>138</v>
      </c>
      <c r="E9601" s="2">
        <v>0.92523148148148149</v>
      </c>
      <c r="F9601" s="2">
        <v>0.92569444444444449</v>
      </c>
      <c r="G9601" s="2"/>
      <c r="H9601">
        <v>2</v>
      </c>
    </row>
    <row r="9602" spans="1:8" x14ac:dyDescent="0.35">
      <c r="A9602">
        <v>148178</v>
      </c>
      <c r="B9602">
        <v>0</v>
      </c>
      <c r="C9602">
        <v>7</v>
      </c>
      <c r="D9602" t="s">
        <v>137</v>
      </c>
      <c r="E9602" s="2">
        <v>0.92696759259259254</v>
      </c>
      <c r="F9602" s="2">
        <v>0.92743055555555554</v>
      </c>
      <c r="G9602" s="2"/>
      <c r="H9602">
        <v>2</v>
      </c>
    </row>
    <row r="9603" spans="1:8" x14ac:dyDescent="0.35">
      <c r="A9603">
        <v>148178</v>
      </c>
      <c r="B9603">
        <v>0</v>
      </c>
      <c r="C9603">
        <v>7</v>
      </c>
      <c r="D9603" t="s">
        <v>136</v>
      </c>
      <c r="E9603" s="2">
        <v>0.9291666666666667</v>
      </c>
      <c r="F9603" s="2">
        <v>0.92962962962962958</v>
      </c>
      <c r="G9603" s="2"/>
      <c r="H9603">
        <v>2</v>
      </c>
    </row>
    <row r="9604" spans="1:8" x14ac:dyDescent="0.35">
      <c r="A9604">
        <v>148178</v>
      </c>
      <c r="B9604">
        <v>0</v>
      </c>
      <c r="C9604">
        <v>7</v>
      </c>
      <c r="D9604" t="s">
        <v>135</v>
      </c>
      <c r="E9604" s="2">
        <v>0.9311342592592593</v>
      </c>
      <c r="F9604" s="2">
        <v>0.93159722222222219</v>
      </c>
      <c r="G9604" s="2"/>
      <c r="H9604">
        <v>2</v>
      </c>
    </row>
    <row r="9605" spans="1:8" x14ac:dyDescent="0.35">
      <c r="A9605">
        <v>148178</v>
      </c>
      <c r="B9605">
        <v>1</v>
      </c>
      <c r="C9605">
        <v>7</v>
      </c>
      <c r="D9605" t="s">
        <v>38</v>
      </c>
      <c r="E9605" s="2">
        <v>0.93379629629629635</v>
      </c>
      <c r="F9605" s="2">
        <v>0.93449074074074079</v>
      </c>
      <c r="G9605" s="2"/>
      <c r="H9605" t="s">
        <v>172</v>
      </c>
    </row>
    <row r="9606" spans="1:8" x14ac:dyDescent="0.35">
      <c r="A9606">
        <v>148178</v>
      </c>
      <c r="B9606">
        <v>1</v>
      </c>
      <c r="C9606">
        <v>7</v>
      </c>
      <c r="D9606" t="s">
        <v>133</v>
      </c>
      <c r="E9606" s="2">
        <v>0.93576388888888884</v>
      </c>
      <c r="F9606" s="2">
        <v>0.93622685185185184</v>
      </c>
      <c r="G9606" s="2"/>
      <c r="H9606">
        <v>1</v>
      </c>
    </row>
    <row r="9607" spans="1:8" x14ac:dyDescent="0.35">
      <c r="A9607">
        <v>148178</v>
      </c>
      <c r="B9607">
        <v>1</v>
      </c>
      <c r="C9607">
        <v>7</v>
      </c>
      <c r="D9607" t="s">
        <v>132</v>
      </c>
      <c r="E9607" s="2">
        <v>0.93761574074074072</v>
      </c>
      <c r="F9607" s="2">
        <v>0.93807870370370372</v>
      </c>
      <c r="G9607" s="2"/>
      <c r="H9607">
        <v>1</v>
      </c>
    </row>
    <row r="9608" spans="1:8" x14ac:dyDescent="0.35">
      <c r="A9608">
        <v>148178</v>
      </c>
      <c r="B9608">
        <v>1</v>
      </c>
      <c r="C9608">
        <v>7</v>
      </c>
      <c r="D9608" t="s">
        <v>31</v>
      </c>
      <c r="E9608" s="2">
        <v>0.94062500000000004</v>
      </c>
      <c r="H9608" t="s">
        <v>131</v>
      </c>
    </row>
    <row r="9609" spans="1:8" x14ac:dyDescent="0.35">
      <c r="A9609">
        <v>148177</v>
      </c>
      <c r="B9609">
        <v>0</v>
      </c>
      <c r="C9609">
        <v>7</v>
      </c>
      <c r="D9609" t="s">
        <v>21</v>
      </c>
      <c r="F9609" s="2">
        <v>0.91319444444444442</v>
      </c>
      <c r="G9609" s="2"/>
      <c r="H9609" t="s">
        <v>114</v>
      </c>
    </row>
    <row r="9610" spans="1:8" x14ac:dyDescent="0.35">
      <c r="A9610">
        <v>148177</v>
      </c>
      <c r="B9610">
        <v>0</v>
      </c>
      <c r="C9610">
        <v>7</v>
      </c>
      <c r="D9610" t="s">
        <v>45</v>
      </c>
      <c r="E9610" s="2">
        <v>0.91527777777777775</v>
      </c>
      <c r="F9610" s="2">
        <v>0.91724537037037035</v>
      </c>
      <c r="G9610" s="2"/>
      <c r="H9610" t="s">
        <v>152</v>
      </c>
    </row>
    <row r="9611" spans="1:8" x14ac:dyDescent="0.35">
      <c r="A9611">
        <v>148177</v>
      </c>
      <c r="B9611">
        <v>0</v>
      </c>
      <c r="C9611">
        <v>7</v>
      </c>
      <c r="D9611" t="s">
        <v>130</v>
      </c>
      <c r="E9611" s="2">
        <v>0.91886574074074079</v>
      </c>
      <c r="F9611" s="2">
        <v>0.9194444444444444</v>
      </c>
      <c r="G9611" s="2"/>
      <c r="H9611" t="s">
        <v>152</v>
      </c>
    </row>
    <row r="9612" spans="1:8" x14ac:dyDescent="0.35">
      <c r="A9612">
        <v>148177</v>
      </c>
      <c r="B9612">
        <v>0</v>
      </c>
      <c r="C9612">
        <v>7</v>
      </c>
      <c r="D9612" t="s">
        <v>129</v>
      </c>
      <c r="E9612" s="2">
        <v>0.92071759259259256</v>
      </c>
      <c r="F9612" s="2">
        <v>0.92118055555555556</v>
      </c>
      <c r="G9612" s="2"/>
      <c r="H9612" t="s">
        <v>152</v>
      </c>
    </row>
    <row r="9613" spans="1:8" x14ac:dyDescent="0.35">
      <c r="A9613">
        <v>148177</v>
      </c>
      <c r="B9613">
        <v>0</v>
      </c>
      <c r="C9613">
        <v>7</v>
      </c>
      <c r="D9613" t="s">
        <v>128</v>
      </c>
      <c r="E9613" s="2">
        <v>0.92268518518518516</v>
      </c>
      <c r="F9613" s="2">
        <v>0.92314814814814816</v>
      </c>
      <c r="G9613" s="2"/>
      <c r="H9613" t="s">
        <v>152</v>
      </c>
    </row>
    <row r="9614" spans="1:8" x14ac:dyDescent="0.35">
      <c r="A9614">
        <v>148177</v>
      </c>
      <c r="B9614">
        <v>0</v>
      </c>
      <c r="C9614">
        <v>7</v>
      </c>
      <c r="D9614" t="s">
        <v>126</v>
      </c>
      <c r="E9614" s="2">
        <v>0.92465277777777777</v>
      </c>
      <c r="F9614" s="2">
        <v>0.92534722222222221</v>
      </c>
      <c r="G9614" s="2"/>
      <c r="H9614" t="s">
        <v>162</v>
      </c>
    </row>
    <row r="9615" spans="1:8" x14ac:dyDescent="0.35">
      <c r="A9615">
        <v>148177</v>
      </c>
      <c r="B9615">
        <v>0</v>
      </c>
      <c r="C9615">
        <v>7</v>
      </c>
      <c r="D9615" t="s">
        <v>125</v>
      </c>
      <c r="E9615" s="2">
        <v>0.92708333333333337</v>
      </c>
      <c r="F9615" s="2">
        <v>0.92754629629629626</v>
      </c>
      <c r="G9615" s="2"/>
      <c r="H9615">
        <v>1</v>
      </c>
    </row>
    <row r="9616" spans="1:8" x14ac:dyDescent="0.35">
      <c r="A9616">
        <v>148177</v>
      </c>
      <c r="B9616">
        <v>0</v>
      </c>
      <c r="C9616">
        <v>7</v>
      </c>
      <c r="D9616" t="s">
        <v>17</v>
      </c>
      <c r="E9616" s="2">
        <v>0.92881944444444442</v>
      </c>
      <c r="F9616" s="2">
        <v>0.92928240740740742</v>
      </c>
      <c r="G9616" s="2"/>
      <c r="H9616">
        <v>1</v>
      </c>
    </row>
    <row r="9617" spans="1:8" x14ac:dyDescent="0.35">
      <c r="A9617">
        <v>148177</v>
      </c>
      <c r="B9617">
        <v>0</v>
      </c>
      <c r="C9617">
        <v>7</v>
      </c>
      <c r="D9617" t="s">
        <v>18</v>
      </c>
      <c r="E9617" s="2">
        <v>0.93206018518518519</v>
      </c>
      <c r="H9617" t="s">
        <v>124</v>
      </c>
    </row>
    <row r="9618" spans="1:8" x14ac:dyDescent="0.35">
      <c r="A9618">
        <v>147186</v>
      </c>
      <c r="B9618">
        <v>0</v>
      </c>
      <c r="C9618">
        <v>7</v>
      </c>
      <c r="D9618" t="s">
        <v>31</v>
      </c>
      <c r="F9618" s="2">
        <v>0.91319444444444442</v>
      </c>
      <c r="G9618" s="2"/>
      <c r="H9618" t="s">
        <v>131</v>
      </c>
    </row>
    <row r="9619" spans="1:8" x14ac:dyDescent="0.35">
      <c r="A9619">
        <v>147186</v>
      </c>
      <c r="B9619">
        <v>0</v>
      </c>
      <c r="C9619">
        <v>7</v>
      </c>
      <c r="D9619" t="s">
        <v>132</v>
      </c>
      <c r="E9619" s="2">
        <v>0.91539351851851847</v>
      </c>
      <c r="F9619" s="2">
        <v>0.91597222222222219</v>
      </c>
      <c r="G9619" s="2"/>
      <c r="H9619">
        <v>2</v>
      </c>
    </row>
    <row r="9620" spans="1:8" x14ac:dyDescent="0.35">
      <c r="A9620">
        <v>147186</v>
      </c>
      <c r="B9620">
        <v>0</v>
      </c>
      <c r="C9620">
        <v>7</v>
      </c>
      <c r="D9620" t="s">
        <v>133</v>
      </c>
      <c r="E9620" s="2">
        <v>0.91759259259259263</v>
      </c>
      <c r="F9620" s="2">
        <v>0.91805555555555551</v>
      </c>
      <c r="G9620" s="2"/>
      <c r="H9620">
        <v>2</v>
      </c>
    </row>
    <row r="9621" spans="1:8" x14ac:dyDescent="0.35">
      <c r="A9621">
        <v>147186</v>
      </c>
      <c r="B9621">
        <v>0</v>
      </c>
      <c r="C9621">
        <v>7</v>
      </c>
      <c r="D9621" t="s">
        <v>38</v>
      </c>
      <c r="E9621" s="2">
        <v>0.91932870370370368</v>
      </c>
      <c r="F9621" s="2">
        <v>0.92002314814814812</v>
      </c>
      <c r="G9621" s="2"/>
      <c r="H9621" t="s">
        <v>134</v>
      </c>
    </row>
    <row r="9622" spans="1:8" x14ac:dyDescent="0.35">
      <c r="A9622">
        <v>147186</v>
      </c>
      <c r="B9622">
        <v>1</v>
      </c>
      <c r="C9622">
        <v>7</v>
      </c>
      <c r="D9622" t="s">
        <v>135</v>
      </c>
      <c r="E9622" s="2">
        <v>0.92222222222222228</v>
      </c>
      <c r="F9622" s="2">
        <v>0.92268518518518516</v>
      </c>
      <c r="G9622" s="2"/>
      <c r="H9622">
        <v>1</v>
      </c>
    </row>
    <row r="9623" spans="1:8" x14ac:dyDescent="0.35">
      <c r="A9623">
        <v>147186</v>
      </c>
      <c r="B9623">
        <v>1</v>
      </c>
      <c r="C9623">
        <v>7</v>
      </c>
      <c r="D9623" t="s">
        <v>136</v>
      </c>
      <c r="E9623" s="2">
        <v>0.92407407407407405</v>
      </c>
      <c r="F9623" s="2">
        <v>0.92453703703703705</v>
      </c>
      <c r="G9623" s="2"/>
      <c r="H9623">
        <v>1</v>
      </c>
    </row>
    <row r="9624" spans="1:8" x14ac:dyDescent="0.35">
      <c r="A9624">
        <v>147186</v>
      </c>
      <c r="B9624">
        <v>1</v>
      </c>
      <c r="C9624">
        <v>7</v>
      </c>
      <c r="D9624" t="s">
        <v>137</v>
      </c>
      <c r="E9624" s="2">
        <v>0.9262731481481481</v>
      </c>
      <c r="F9624" s="2">
        <v>0.92673611111111109</v>
      </c>
      <c r="G9624" s="2"/>
      <c r="H9624">
        <v>1</v>
      </c>
    </row>
    <row r="9625" spans="1:8" x14ac:dyDescent="0.35">
      <c r="A9625">
        <v>147186</v>
      </c>
      <c r="B9625">
        <v>1</v>
      </c>
      <c r="C9625">
        <v>7</v>
      </c>
      <c r="D9625" t="s">
        <v>138</v>
      </c>
      <c r="E9625" s="2">
        <v>0.92800925925925926</v>
      </c>
      <c r="F9625" s="2">
        <v>0.92847222222222225</v>
      </c>
      <c r="G9625" s="2"/>
      <c r="H9625">
        <v>1</v>
      </c>
    </row>
    <row r="9626" spans="1:8" x14ac:dyDescent="0.35">
      <c r="A9626">
        <v>147186</v>
      </c>
      <c r="B9626">
        <v>1</v>
      </c>
      <c r="C9626">
        <v>7</v>
      </c>
      <c r="D9626" t="s">
        <v>139</v>
      </c>
      <c r="E9626" s="2">
        <v>0.93055555555555558</v>
      </c>
      <c r="F9626" s="2">
        <v>0.93125000000000002</v>
      </c>
      <c r="G9626" s="2"/>
      <c r="H9626">
        <v>1</v>
      </c>
    </row>
    <row r="9627" spans="1:8" x14ac:dyDescent="0.35">
      <c r="A9627">
        <v>147186</v>
      </c>
      <c r="B9627">
        <v>1</v>
      </c>
      <c r="C9627">
        <v>7</v>
      </c>
      <c r="D9627" t="s">
        <v>72</v>
      </c>
      <c r="E9627" s="2">
        <v>0.93287037037037035</v>
      </c>
      <c r="F9627" s="2">
        <v>0.93344907407407407</v>
      </c>
      <c r="G9627" s="2"/>
      <c r="H9627">
        <v>1</v>
      </c>
    </row>
    <row r="9628" spans="1:8" x14ac:dyDescent="0.35">
      <c r="A9628">
        <v>147186</v>
      </c>
      <c r="B9628">
        <v>1</v>
      </c>
      <c r="C9628">
        <v>7</v>
      </c>
      <c r="D9628" t="s">
        <v>95</v>
      </c>
      <c r="E9628" s="2">
        <v>0.93518518518518523</v>
      </c>
      <c r="F9628" s="2">
        <v>0.93576388888888884</v>
      </c>
      <c r="G9628" s="2"/>
      <c r="H9628">
        <v>1</v>
      </c>
    </row>
    <row r="9629" spans="1:8" x14ac:dyDescent="0.35">
      <c r="A9629">
        <v>147186</v>
      </c>
      <c r="B9629">
        <v>1</v>
      </c>
      <c r="C9629">
        <v>7</v>
      </c>
      <c r="D9629" t="s">
        <v>140</v>
      </c>
      <c r="E9629" s="2">
        <v>0.93715277777777772</v>
      </c>
      <c r="F9629" s="2">
        <v>0.93784722222222228</v>
      </c>
      <c r="G9629" s="2"/>
      <c r="H9629">
        <v>1</v>
      </c>
    </row>
    <row r="9630" spans="1:8" x14ac:dyDescent="0.35">
      <c r="A9630">
        <v>147186</v>
      </c>
      <c r="B9630">
        <v>1</v>
      </c>
      <c r="C9630">
        <v>7</v>
      </c>
      <c r="D9630" t="s">
        <v>141</v>
      </c>
      <c r="E9630" s="2">
        <v>0.9394675925925926</v>
      </c>
      <c r="F9630" s="2">
        <v>0.9399305555555556</v>
      </c>
      <c r="G9630" s="2"/>
      <c r="H9630">
        <v>1</v>
      </c>
    </row>
    <row r="9631" spans="1:8" x14ac:dyDescent="0.35">
      <c r="A9631">
        <v>147186</v>
      </c>
      <c r="B9631">
        <v>1</v>
      </c>
      <c r="C9631">
        <v>7</v>
      </c>
      <c r="D9631" t="s">
        <v>46</v>
      </c>
      <c r="E9631" s="2">
        <v>0.94074074074074077</v>
      </c>
      <c r="F9631" s="2">
        <v>0.94120370370370365</v>
      </c>
      <c r="G9631" s="2"/>
      <c r="H9631">
        <v>1</v>
      </c>
    </row>
    <row r="9632" spans="1:8" x14ac:dyDescent="0.35">
      <c r="A9632">
        <v>147186</v>
      </c>
      <c r="B9632">
        <v>1</v>
      </c>
      <c r="C9632">
        <v>7</v>
      </c>
      <c r="D9632" t="s">
        <v>142</v>
      </c>
      <c r="E9632" s="2">
        <v>0.94236111111111109</v>
      </c>
      <c r="F9632" s="2">
        <v>0.94282407407407409</v>
      </c>
      <c r="G9632" s="2"/>
      <c r="H9632">
        <v>1</v>
      </c>
    </row>
    <row r="9633" spans="1:8" x14ac:dyDescent="0.35">
      <c r="A9633">
        <v>147186</v>
      </c>
      <c r="B9633">
        <v>1</v>
      </c>
      <c r="C9633">
        <v>7</v>
      </c>
      <c r="D9633" t="s">
        <v>143</v>
      </c>
      <c r="E9633" s="2">
        <v>0.94363425925925926</v>
      </c>
      <c r="F9633" s="2">
        <v>0.9443287037037037</v>
      </c>
      <c r="G9633" s="2"/>
      <c r="H9633">
        <v>1</v>
      </c>
    </row>
    <row r="9634" spans="1:8" x14ac:dyDescent="0.35">
      <c r="A9634">
        <v>147186</v>
      </c>
      <c r="B9634">
        <v>1</v>
      </c>
      <c r="C9634">
        <v>7</v>
      </c>
      <c r="D9634" t="s">
        <v>59</v>
      </c>
      <c r="E9634" s="2">
        <v>0.94560185185185186</v>
      </c>
      <c r="F9634" s="2">
        <v>0.94606481481481486</v>
      </c>
      <c r="G9634" s="2"/>
      <c r="H9634">
        <v>1</v>
      </c>
    </row>
    <row r="9635" spans="1:8" x14ac:dyDescent="0.35">
      <c r="A9635">
        <v>147186</v>
      </c>
      <c r="B9635">
        <v>1</v>
      </c>
      <c r="C9635">
        <v>7</v>
      </c>
      <c r="D9635" t="s">
        <v>144</v>
      </c>
      <c r="E9635" s="2">
        <v>0.94710648148148147</v>
      </c>
      <c r="F9635" s="2">
        <v>0.94756944444444446</v>
      </c>
      <c r="G9635" s="2"/>
      <c r="H9635">
        <v>1</v>
      </c>
    </row>
    <row r="9636" spans="1:8" x14ac:dyDescent="0.35">
      <c r="A9636">
        <v>147186</v>
      </c>
      <c r="B9636">
        <v>1</v>
      </c>
      <c r="C9636">
        <v>7</v>
      </c>
      <c r="D9636" t="s">
        <v>9</v>
      </c>
      <c r="E9636" s="2">
        <v>0.94907407407407407</v>
      </c>
      <c r="H9636">
        <v>1</v>
      </c>
    </row>
    <row r="9637" spans="1:8" x14ac:dyDescent="0.35">
      <c r="A9637">
        <v>147283</v>
      </c>
      <c r="B9637">
        <v>0</v>
      </c>
      <c r="C9637">
        <v>7</v>
      </c>
      <c r="D9637" t="s">
        <v>23</v>
      </c>
      <c r="F9637" s="2">
        <v>0.91342592592592597</v>
      </c>
      <c r="G9637" s="2"/>
      <c r="H9637">
        <v>1</v>
      </c>
    </row>
    <row r="9638" spans="1:8" x14ac:dyDescent="0.35">
      <c r="A9638">
        <v>147283</v>
      </c>
      <c r="B9638">
        <v>0</v>
      </c>
      <c r="C9638">
        <v>7</v>
      </c>
      <c r="D9638" t="s">
        <v>145</v>
      </c>
      <c r="E9638" s="2">
        <v>0.91574074074074074</v>
      </c>
      <c r="F9638" s="2">
        <v>0.91620370370370374</v>
      </c>
      <c r="G9638" s="2"/>
      <c r="H9638">
        <v>1</v>
      </c>
    </row>
    <row r="9639" spans="1:8" x14ac:dyDescent="0.35">
      <c r="A9639">
        <v>147283</v>
      </c>
      <c r="B9639">
        <v>0</v>
      </c>
      <c r="C9639">
        <v>7</v>
      </c>
      <c r="D9639" t="s">
        <v>146</v>
      </c>
      <c r="E9639" s="2">
        <v>0.91759259259259263</v>
      </c>
      <c r="F9639" s="2">
        <v>0.91805555555555551</v>
      </c>
      <c r="G9639" s="2"/>
      <c r="H9639" t="s">
        <v>147</v>
      </c>
    </row>
    <row r="9640" spans="1:8" x14ac:dyDescent="0.35">
      <c r="A9640">
        <v>147283</v>
      </c>
      <c r="B9640">
        <v>0</v>
      </c>
      <c r="C9640">
        <v>7</v>
      </c>
      <c r="D9640" t="s">
        <v>19</v>
      </c>
      <c r="E9640" s="2">
        <v>0.91898148148148151</v>
      </c>
      <c r="F9640" s="2">
        <v>0.9194444444444444</v>
      </c>
      <c r="G9640" s="2"/>
      <c r="H9640">
        <v>1</v>
      </c>
    </row>
    <row r="9641" spans="1:8" x14ac:dyDescent="0.35">
      <c r="A9641">
        <v>147283</v>
      </c>
      <c r="B9641">
        <v>0</v>
      </c>
      <c r="C9641">
        <v>7</v>
      </c>
      <c r="D9641" t="s">
        <v>148</v>
      </c>
      <c r="E9641" s="2">
        <v>0.92222222222222228</v>
      </c>
      <c r="F9641" s="2">
        <v>0.92268518518518516</v>
      </c>
      <c r="G9641" s="2"/>
      <c r="H9641">
        <v>1</v>
      </c>
    </row>
    <row r="9642" spans="1:8" x14ac:dyDescent="0.35">
      <c r="A9642">
        <v>147283</v>
      </c>
      <c r="B9642">
        <v>0</v>
      </c>
      <c r="C9642">
        <v>7</v>
      </c>
      <c r="D9642" t="s">
        <v>149</v>
      </c>
      <c r="E9642" s="2">
        <v>0.92407407407407405</v>
      </c>
      <c r="F9642" s="2">
        <v>0.92465277777777777</v>
      </c>
      <c r="G9642" s="2"/>
      <c r="H9642">
        <v>1</v>
      </c>
    </row>
    <row r="9643" spans="1:8" x14ac:dyDescent="0.35">
      <c r="A9643">
        <v>147283</v>
      </c>
      <c r="B9643">
        <v>0</v>
      </c>
      <c r="C9643">
        <v>7</v>
      </c>
      <c r="D9643" t="s">
        <v>150</v>
      </c>
      <c r="E9643" s="2">
        <v>0.92604166666666665</v>
      </c>
      <c r="F9643" s="2">
        <v>0.92673611111111109</v>
      </c>
      <c r="G9643" s="2"/>
      <c r="H9643">
        <v>1</v>
      </c>
    </row>
    <row r="9644" spans="1:8" x14ac:dyDescent="0.35">
      <c r="A9644">
        <v>147283</v>
      </c>
      <c r="B9644">
        <v>0</v>
      </c>
      <c r="C9644">
        <v>7</v>
      </c>
      <c r="D9644" t="s">
        <v>151</v>
      </c>
      <c r="E9644" s="2">
        <v>0.92789351851851853</v>
      </c>
      <c r="F9644" s="2">
        <v>0.92835648148148153</v>
      </c>
      <c r="G9644" s="2"/>
      <c r="H9644">
        <v>1</v>
      </c>
    </row>
    <row r="9645" spans="1:8" x14ac:dyDescent="0.35">
      <c r="A9645">
        <v>147283</v>
      </c>
      <c r="B9645">
        <v>0</v>
      </c>
      <c r="C9645">
        <v>7</v>
      </c>
      <c r="D9645" t="s">
        <v>90</v>
      </c>
      <c r="E9645" s="2">
        <v>0.92951388888888886</v>
      </c>
      <c r="F9645" s="2">
        <v>0.9302083333333333</v>
      </c>
      <c r="G9645" s="2"/>
      <c r="H9645">
        <v>1</v>
      </c>
    </row>
    <row r="9646" spans="1:8" x14ac:dyDescent="0.35">
      <c r="A9646">
        <v>147283</v>
      </c>
      <c r="B9646">
        <v>0</v>
      </c>
      <c r="C9646">
        <v>7</v>
      </c>
      <c r="D9646" t="s">
        <v>59</v>
      </c>
      <c r="E9646" s="2">
        <v>0.93159722222222219</v>
      </c>
      <c r="F9646" s="2">
        <v>0.93206018518518519</v>
      </c>
      <c r="G9646" s="2"/>
      <c r="H9646">
        <v>1</v>
      </c>
    </row>
    <row r="9647" spans="1:8" x14ac:dyDescent="0.35">
      <c r="A9647">
        <v>147283</v>
      </c>
      <c r="B9647">
        <v>0</v>
      </c>
      <c r="C9647">
        <v>7</v>
      </c>
      <c r="D9647" t="s">
        <v>144</v>
      </c>
      <c r="E9647" s="2">
        <v>0.93321759259259263</v>
      </c>
      <c r="F9647" s="2">
        <v>0.93368055555555551</v>
      </c>
      <c r="G9647" s="2"/>
      <c r="H9647">
        <v>1</v>
      </c>
    </row>
    <row r="9648" spans="1:8" x14ac:dyDescent="0.35">
      <c r="A9648">
        <v>147283</v>
      </c>
      <c r="B9648">
        <v>0</v>
      </c>
      <c r="C9648">
        <v>7</v>
      </c>
      <c r="D9648" t="s">
        <v>9</v>
      </c>
      <c r="E9648" s="2">
        <v>0.93483796296296295</v>
      </c>
      <c r="F9648" s="2">
        <v>0.93530092592592595</v>
      </c>
      <c r="G9648" s="2"/>
      <c r="H9648">
        <v>1</v>
      </c>
    </row>
    <row r="9649" spans="1:8" x14ac:dyDescent="0.35">
      <c r="A9649">
        <v>147283</v>
      </c>
      <c r="B9649">
        <v>0</v>
      </c>
      <c r="C9649">
        <v>7</v>
      </c>
      <c r="D9649" t="s">
        <v>93</v>
      </c>
      <c r="E9649" s="2">
        <v>0.93645833333333328</v>
      </c>
      <c r="F9649" s="2">
        <v>0.93692129629629628</v>
      </c>
      <c r="G9649" s="2"/>
      <c r="H9649">
        <v>1</v>
      </c>
    </row>
    <row r="9650" spans="1:8" x14ac:dyDescent="0.35">
      <c r="A9650">
        <v>147283</v>
      </c>
      <c r="B9650">
        <v>0</v>
      </c>
      <c r="C9650">
        <v>7</v>
      </c>
      <c r="D9650" t="s">
        <v>123</v>
      </c>
      <c r="E9650" s="2">
        <v>0.93877314814814816</v>
      </c>
      <c r="F9650" s="2">
        <v>0.93935185185185188</v>
      </c>
      <c r="G9650" s="2"/>
      <c r="H9650">
        <v>1</v>
      </c>
    </row>
    <row r="9651" spans="1:8" x14ac:dyDescent="0.35">
      <c r="A9651">
        <v>147283</v>
      </c>
      <c r="B9651">
        <v>0</v>
      </c>
      <c r="C9651">
        <v>7</v>
      </c>
      <c r="D9651" t="s">
        <v>21</v>
      </c>
      <c r="E9651" s="2">
        <v>0.94143518518518521</v>
      </c>
      <c r="F9651" s="2">
        <v>0.94201388888888893</v>
      </c>
      <c r="G9651" s="2"/>
      <c r="H9651" t="s">
        <v>114</v>
      </c>
    </row>
    <row r="9652" spans="1:8" x14ac:dyDescent="0.35">
      <c r="A9652">
        <v>147283</v>
      </c>
      <c r="B9652">
        <v>0</v>
      </c>
      <c r="C9652">
        <v>7</v>
      </c>
      <c r="D9652" t="s">
        <v>45</v>
      </c>
      <c r="E9652" s="2">
        <v>0.9438657407407407</v>
      </c>
      <c r="F9652" s="2">
        <v>0.9447916666666667</v>
      </c>
      <c r="G9652" s="2"/>
      <c r="H9652" t="s">
        <v>152</v>
      </c>
    </row>
    <row r="9653" spans="1:8" x14ac:dyDescent="0.35">
      <c r="A9653">
        <v>147283</v>
      </c>
      <c r="B9653">
        <v>0</v>
      </c>
      <c r="C9653">
        <v>7</v>
      </c>
      <c r="D9653" t="s">
        <v>128</v>
      </c>
      <c r="E9653" s="2">
        <v>0.94814814814814818</v>
      </c>
      <c r="F9653" s="2">
        <v>0.94861111111111107</v>
      </c>
      <c r="G9653" s="2"/>
      <c r="H9653" t="s">
        <v>152</v>
      </c>
    </row>
    <row r="9654" spans="1:8" x14ac:dyDescent="0.35">
      <c r="A9654">
        <v>147283</v>
      </c>
      <c r="B9654">
        <v>0</v>
      </c>
      <c r="C9654">
        <v>7</v>
      </c>
      <c r="D9654" t="s">
        <v>126</v>
      </c>
      <c r="E9654" s="2">
        <v>0.95034722222222223</v>
      </c>
      <c r="F9654" s="2">
        <v>0.95173611111111112</v>
      </c>
      <c r="G9654" s="2"/>
      <c r="H9654" t="s">
        <v>152</v>
      </c>
    </row>
    <row r="9655" spans="1:8" x14ac:dyDescent="0.35">
      <c r="A9655">
        <v>147283</v>
      </c>
      <c r="B9655">
        <v>0</v>
      </c>
      <c r="C9655">
        <v>7</v>
      </c>
      <c r="D9655" t="s">
        <v>153</v>
      </c>
      <c r="E9655" s="2">
        <v>0.95381944444444444</v>
      </c>
      <c r="F9655" s="2">
        <v>0.95428240740740744</v>
      </c>
      <c r="G9655" s="2"/>
      <c r="H9655" t="s">
        <v>152</v>
      </c>
    </row>
    <row r="9656" spans="1:8" x14ac:dyDescent="0.35">
      <c r="A9656">
        <v>147283</v>
      </c>
      <c r="B9656">
        <v>0</v>
      </c>
      <c r="C9656">
        <v>7</v>
      </c>
      <c r="D9656" t="s">
        <v>154</v>
      </c>
      <c r="E9656" s="2">
        <v>0.95567129629629632</v>
      </c>
      <c r="F9656" s="2">
        <v>0.95613425925925921</v>
      </c>
      <c r="G9656" s="2"/>
      <c r="H9656" t="s">
        <v>152</v>
      </c>
    </row>
    <row r="9657" spans="1:8" x14ac:dyDescent="0.35">
      <c r="A9657">
        <v>147283</v>
      </c>
      <c r="B9657">
        <v>0</v>
      </c>
      <c r="C9657">
        <v>7</v>
      </c>
      <c r="D9657" t="s">
        <v>155</v>
      </c>
      <c r="E9657" s="2">
        <v>0.95763888888888893</v>
      </c>
      <c r="F9657" s="2">
        <v>0.95810185185185182</v>
      </c>
      <c r="G9657" s="2"/>
      <c r="H9657" t="s">
        <v>152</v>
      </c>
    </row>
    <row r="9658" spans="1:8" x14ac:dyDescent="0.35">
      <c r="A9658">
        <v>147283</v>
      </c>
      <c r="B9658">
        <v>0</v>
      </c>
      <c r="C9658">
        <v>7</v>
      </c>
      <c r="D9658" t="s">
        <v>24</v>
      </c>
      <c r="E9658" s="2">
        <v>0.96087962962962958</v>
      </c>
      <c r="H9658">
        <v>7</v>
      </c>
    </row>
    <row r="9659" spans="1:8" x14ac:dyDescent="0.35">
      <c r="A9659">
        <v>147588</v>
      </c>
      <c r="B9659">
        <v>0</v>
      </c>
      <c r="C9659">
        <v>7</v>
      </c>
      <c r="D9659" t="s">
        <v>16</v>
      </c>
      <c r="F9659" s="2">
        <v>0.91585648148148147</v>
      </c>
      <c r="G9659" s="2"/>
      <c r="H9659">
        <v>1</v>
      </c>
    </row>
    <row r="9660" spans="1:8" x14ac:dyDescent="0.35">
      <c r="A9660">
        <v>147588</v>
      </c>
      <c r="B9660">
        <v>0</v>
      </c>
      <c r="C9660">
        <v>7</v>
      </c>
      <c r="D9660" t="s">
        <v>156</v>
      </c>
      <c r="E9660" s="2">
        <v>0.91678240740740746</v>
      </c>
      <c r="F9660" s="2">
        <v>0.91724537037037035</v>
      </c>
      <c r="G9660" s="2"/>
      <c r="H9660">
        <v>2</v>
      </c>
    </row>
    <row r="9661" spans="1:8" x14ac:dyDescent="0.35">
      <c r="A9661">
        <v>147588</v>
      </c>
      <c r="B9661">
        <v>0</v>
      </c>
      <c r="C9661">
        <v>7</v>
      </c>
      <c r="D9661" t="s">
        <v>157</v>
      </c>
      <c r="E9661" s="2">
        <v>0.91898148148148151</v>
      </c>
      <c r="F9661" s="2">
        <v>0.9194444444444444</v>
      </c>
      <c r="G9661" s="2"/>
      <c r="H9661">
        <v>2</v>
      </c>
    </row>
    <row r="9662" spans="1:8" x14ac:dyDescent="0.35">
      <c r="A9662">
        <v>147588</v>
      </c>
      <c r="B9662">
        <v>0</v>
      </c>
      <c r="C9662">
        <v>7</v>
      </c>
      <c r="D9662" t="s">
        <v>158</v>
      </c>
      <c r="E9662" s="2">
        <v>0.92118055555555556</v>
      </c>
      <c r="F9662" s="2">
        <v>0.92164351851851856</v>
      </c>
      <c r="G9662" s="2"/>
      <c r="H9662">
        <v>2</v>
      </c>
    </row>
    <row r="9663" spans="1:8" x14ac:dyDescent="0.35">
      <c r="A9663">
        <v>147588</v>
      </c>
      <c r="B9663">
        <v>0</v>
      </c>
      <c r="C9663">
        <v>7</v>
      </c>
      <c r="D9663" t="s">
        <v>31</v>
      </c>
      <c r="E9663" s="2">
        <v>0.92361111111111116</v>
      </c>
      <c r="F9663" s="2">
        <v>0.9243055555555556</v>
      </c>
      <c r="G9663" s="2"/>
      <c r="H9663">
        <v>2</v>
      </c>
    </row>
    <row r="9664" spans="1:8" x14ac:dyDescent="0.35">
      <c r="A9664">
        <v>147588</v>
      </c>
      <c r="B9664">
        <v>0</v>
      </c>
      <c r="C9664">
        <v>7</v>
      </c>
      <c r="D9664" t="s">
        <v>132</v>
      </c>
      <c r="E9664" s="2">
        <v>0.9262731481481481</v>
      </c>
      <c r="F9664" s="2">
        <v>0.92673611111111109</v>
      </c>
      <c r="G9664" s="2"/>
      <c r="H9664">
        <v>2</v>
      </c>
    </row>
    <row r="9665" spans="1:8" x14ac:dyDescent="0.35">
      <c r="A9665">
        <v>147588</v>
      </c>
      <c r="B9665">
        <v>0</v>
      </c>
      <c r="C9665">
        <v>7</v>
      </c>
      <c r="D9665" t="s">
        <v>133</v>
      </c>
      <c r="E9665" s="2">
        <v>0.9282407407407407</v>
      </c>
      <c r="F9665" s="2">
        <v>0.9287037037037037</v>
      </c>
      <c r="G9665" s="2"/>
      <c r="H9665">
        <v>2</v>
      </c>
    </row>
    <row r="9666" spans="1:8" x14ac:dyDescent="0.35">
      <c r="A9666">
        <v>147588</v>
      </c>
      <c r="B9666">
        <v>0</v>
      </c>
      <c r="C9666">
        <v>7</v>
      </c>
      <c r="D9666" t="s">
        <v>38</v>
      </c>
      <c r="E9666" s="2">
        <v>0.92997685185185186</v>
      </c>
      <c r="F9666" s="2">
        <v>0.9306712962962963</v>
      </c>
      <c r="G9666" s="2"/>
      <c r="H9666" t="s">
        <v>134</v>
      </c>
    </row>
    <row r="9667" spans="1:8" x14ac:dyDescent="0.35">
      <c r="A9667">
        <v>147588</v>
      </c>
      <c r="B9667">
        <v>1</v>
      </c>
      <c r="C9667">
        <v>7</v>
      </c>
      <c r="D9667" t="s">
        <v>135</v>
      </c>
      <c r="E9667" s="2">
        <v>0.93275462962962963</v>
      </c>
      <c r="F9667" s="2">
        <v>0.93321759259259263</v>
      </c>
      <c r="G9667" s="2"/>
      <c r="H9667">
        <v>1</v>
      </c>
    </row>
    <row r="9668" spans="1:8" x14ac:dyDescent="0.35">
      <c r="A9668">
        <v>147588</v>
      </c>
      <c r="B9668">
        <v>1</v>
      </c>
      <c r="C9668">
        <v>7</v>
      </c>
      <c r="D9668" t="s">
        <v>136</v>
      </c>
      <c r="E9668" s="2">
        <v>0.93460648148148151</v>
      </c>
      <c r="F9668" s="2">
        <v>0.9350694444444444</v>
      </c>
      <c r="G9668" s="2"/>
      <c r="H9668">
        <v>1</v>
      </c>
    </row>
    <row r="9669" spans="1:8" x14ac:dyDescent="0.35">
      <c r="A9669">
        <v>147588</v>
      </c>
      <c r="B9669">
        <v>1</v>
      </c>
      <c r="C9669">
        <v>7</v>
      </c>
      <c r="D9669" t="s">
        <v>137</v>
      </c>
      <c r="E9669" s="2">
        <v>0.93680555555555556</v>
      </c>
      <c r="F9669" s="2">
        <v>0.93726851851851856</v>
      </c>
      <c r="G9669" s="2"/>
      <c r="H9669">
        <v>1</v>
      </c>
    </row>
    <row r="9670" spans="1:8" x14ac:dyDescent="0.35">
      <c r="A9670">
        <v>147588</v>
      </c>
      <c r="B9670">
        <v>1</v>
      </c>
      <c r="C9670">
        <v>7</v>
      </c>
      <c r="D9670" t="s">
        <v>138</v>
      </c>
      <c r="E9670" s="2">
        <v>0.93842592592592589</v>
      </c>
      <c r="F9670" s="2">
        <v>0.93888888888888888</v>
      </c>
      <c r="G9670" s="2"/>
      <c r="H9670">
        <v>1</v>
      </c>
    </row>
    <row r="9671" spans="1:8" x14ac:dyDescent="0.35">
      <c r="A9671">
        <v>147588</v>
      </c>
      <c r="B9671">
        <v>1</v>
      </c>
      <c r="C9671">
        <v>7</v>
      </c>
      <c r="D9671" t="s">
        <v>139</v>
      </c>
      <c r="E9671" s="2">
        <v>0.94097222222222221</v>
      </c>
      <c r="F9671" s="2">
        <v>0.94166666666666665</v>
      </c>
      <c r="G9671" s="2"/>
      <c r="H9671">
        <v>1</v>
      </c>
    </row>
    <row r="9672" spans="1:8" x14ac:dyDescent="0.35">
      <c r="A9672">
        <v>147588</v>
      </c>
      <c r="B9672">
        <v>1</v>
      </c>
      <c r="C9672">
        <v>7</v>
      </c>
      <c r="D9672" t="s">
        <v>72</v>
      </c>
      <c r="E9672" s="2">
        <v>0.94328703703703709</v>
      </c>
      <c r="F9672" s="2">
        <v>0.9438657407407407</v>
      </c>
      <c r="G9672" s="2"/>
      <c r="H9672">
        <v>1</v>
      </c>
    </row>
    <row r="9673" spans="1:8" x14ac:dyDescent="0.35">
      <c r="A9673">
        <v>147588</v>
      </c>
      <c r="B9673">
        <v>1</v>
      </c>
      <c r="C9673">
        <v>7</v>
      </c>
      <c r="D9673" t="s">
        <v>95</v>
      </c>
      <c r="E9673" s="2">
        <v>0.94560185185185186</v>
      </c>
      <c r="F9673" s="2">
        <v>0.94618055555555558</v>
      </c>
      <c r="G9673" s="2"/>
      <c r="H9673">
        <v>1</v>
      </c>
    </row>
    <row r="9674" spans="1:8" x14ac:dyDescent="0.35">
      <c r="A9674">
        <v>147588</v>
      </c>
      <c r="B9674">
        <v>1</v>
      </c>
      <c r="C9674">
        <v>7</v>
      </c>
      <c r="D9674" t="s">
        <v>140</v>
      </c>
      <c r="E9674" s="2">
        <v>0.94756944444444446</v>
      </c>
      <c r="F9674" s="2">
        <v>0.94826388888888891</v>
      </c>
      <c r="G9674" s="2"/>
      <c r="H9674">
        <v>1</v>
      </c>
    </row>
    <row r="9675" spans="1:8" x14ac:dyDescent="0.35">
      <c r="A9675">
        <v>147588</v>
      </c>
      <c r="B9675">
        <v>1</v>
      </c>
      <c r="C9675">
        <v>7</v>
      </c>
      <c r="D9675" t="s">
        <v>141</v>
      </c>
      <c r="E9675" s="2">
        <v>0.94988425925925923</v>
      </c>
      <c r="F9675" s="2">
        <v>0.95034722222222223</v>
      </c>
      <c r="G9675" s="2"/>
      <c r="H9675">
        <v>1</v>
      </c>
    </row>
    <row r="9676" spans="1:8" x14ac:dyDescent="0.35">
      <c r="A9676">
        <v>147588</v>
      </c>
      <c r="B9676">
        <v>1</v>
      </c>
      <c r="C9676">
        <v>7</v>
      </c>
      <c r="D9676" t="s">
        <v>46</v>
      </c>
      <c r="E9676" s="2">
        <v>0.9511574074074074</v>
      </c>
      <c r="F9676" s="2">
        <v>0.95162037037037039</v>
      </c>
      <c r="G9676" s="2"/>
      <c r="H9676">
        <v>1</v>
      </c>
    </row>
    <row r="9677" spans="1:8" x14ac:dyDescent="0.35">
      <c r="A9677">
        <v>147588</v>
      </c>
      <c r="B9677">
        <v>1</v>
      </c>
      <c r="C9677">
        <v>7</v>
      </c>
      <c r="D9677" t="s">
        <v>142</v>
      </c>
      <c r="E9677" s="2">
        <v>0.95277777777777772</v>
      </c>
      <c r="F9677" s="2">
        <v>0.95324074074074072</v>
      </c>
      <c r="G9677" s="2"/>
      <c r="H9677">
        <v>1</v>
      </c>
    </row>
    <row r="9678" spans="1:8" x14ac:dyDescent="0.35">
      <c r="A9678">
        <v>147588</v>
      </c>
      <c r="B9678">
        <v>1</v>
      </c>
      <c r="C9678">
        <v>7</v>
      </c>
      <c r="D9678" t="s">
        <v>143</v>
      </c>
      <c r="E9678" s="2">
        <v>0.95405092592592589</v>
      </c>
      <c r="F9678" s="2">
        <v>0.95474537037037033</v>
      </c>
      <c r="G9678" s="2"/>
      <c r="H9678">
        <v>1</v>
      </c>
    </row>
    <row r="9679" spans="1:8" x14ac:dyDescent="0.35">
      <c r="A9679">
        <v>147588</v>
      </c>
      <c r="B9679">
        <v>1</v>
      </c>
      <c r="C9679">
        <v>7</v>
      </c>
      <c r="D9679" t="s">
        <v>59</v>
      </c>
      <c r="E9679" s="2">
        <v>0.95601851851851849</v>
      </c>
      <c r="F9679" s="2">
        <v>0.95648148148148149</v>
      </c>
      <c r="G9679" s="2"/>
      <c r="H9679">
        <v>1</v>
      </c>
    </row>
    <row r="9680" spans="1:8" x14ac:dyDescent="0.35">
      <c r="A9680">
        <v>147588</v>
      </c>
      <c r="B9680">
        <v>1</v>
      </c>
      <c r="C9680">
        <v>7</v>
      </c>
      <c r="D9680" t="s">
        <v>144</v>
      </c>
      <c r="E9680" s="2">
        <v>0.9575231481481481</v>
      </c>
      <c r="F9680" s="2">
        <v>0.95798611111111109</v>
      </c>
      <c r="G9680" s="2"/>
      <c r="H9680">
        <v>1</v>
      </c>
    </row>
    <row r="9681" spans="1:8" x14ac:dyDescent="0.35">
      <c r="A9681">
        <v>147588</v>
      </c>
      <c r="B9681">
        <v>1</v>
      </c>
      <c r="C9681">
        <v>7</v>
      </c>
      <c r="D9681" t="s">
        <v>9</v>
      </c>
      <c r="E9681" s="2">
        <v>0.9594907407407407</v>
      </c>
      <c r="H9681">
        <v>1</v>
      </c>
    </row>
    <row r="9682" spans="1:8" x14ac:dyDescent="0.35">
      <c r="A9682">
        <v>148286</v>
      </c>
      <c r="B9682">
        <v>0</v>
      </c>
      <c r="C9682">
        <v>7</v>
      </c>
      <c r="D9682" t="s">
        <v>24</v>
      </c>
      <c r="F9682" s="2">
        <v>0.91597222222222219</v>
      </c>
      <c r="G9682" s="2"/>
      <c r="H9682">
        <v>7</v>
      </c>
    </row>
    <row r="9683" spans="1:8" x14ac:dyDescent="0.35">
      <c r="A9683">
        <v>148286</v>
      </c>
      <c r="B9683">
        <v>0</v>
      </c>
      <c r="C9683">
        <v>7</v>
      </c>
      <c r="D9683" t="s">
        <v>155</v>
      </c>
      <c r="E9683" s="2">
        <v>0.91840277777777779</v>
      </c>
      <c r="F9683" s="2">
        <v>0.91886574074074079</v>
      </c>
      <c r="G9683" s="2"/>
      <c r="H9683" t="s">
        <v>110</v>
      </c>
    </row>
    <row r="9684" spans="1:8" x14ac:dyDescent="0.35">
      <c r="A9684">
        <v>148286</v>
      </c>
      <c r="B9684">
        <v>0</v>
      </c>
      <c r="C9684">
        <v>7</v>
      </c>
      <c r="D9684" t="s">
        <v>154</v>
      </c>
      <c r="E9684" s="2">
        <v>0.92037037037037039</v>
      </c>
      <c r="F9684" s="2">
        <v>0.92083333333333328</v>
      </c>
      <c r="G9684" s="2"/>
      <c r="H9684" t="s">
        <v>110</v>
      </c>
    </row>
    <row r="9685" spans="1:8" x14ac:dyDescent="0.35">
      <c r="A9685">
        <v>148286</v>
      </c>
      <c r="B9685">
        <v>0</v>
      </c>
      <c r="C9685">
        <v>7</v>
      </c>
      <c r="D9685" t="s">
        <v>153</v>
      </c>
      <c r="E9685" s="2">
        <v>0.92222222222222228</v>
      </c>
      <c r="F9685" s="2">
        <v>0.92268518518518516</v>
      </c>
      <c r="G9685" s="2"/>
      <c r="H9685" t="s">
        <v>110</v>
      </c>
    </row>
    <row r="9686" spans="1:8" x14ac:dyDescent="0.35">
      <c r="A9686">
        <v>148286</v>
      </c>
      <c r="B9686">
        <v>0</v>
      </c>
      <c r="C9686">
        <v>7</v>
      </c>
      <c r="D9686" t="s">
        <v>126</v>
      </c>
      <c r="E9686" s="2">
        <v>0.92453703703703705</v>
      </c>
      <c r="F9686" s="2">
        <v>0.92592592592592593</v>
      </c>
      <c r="G9686" s="2"/>
      <c r="H9686" t="s">
        <v>110</v>
      </c>
    </row>
    <row r="9687" spans="1:8" x14ac:dyDescent="0.35">
      <c r="A9687">
        <v>148286</v>
      </c>
      <c r="B9687">
        <v>0</v>
      </c>
      <c r="C9687">
        <v>7</v>
      </c>
      <c r="D9687" t="s">
        <v>128</v>
      </c>
      <c r="E9687" s="2">
        <v>0.92743055555555554</v>
      </c>
      <c r="F9687" s="2">
        <v>0.92789351851851853</v>
      </c>
      <c r="G9687" s="2"/>
      <c r="H9687" t="s">
        <v>110</v>
      </c>
    </row>
    <row r="9688" spans="1:8" x14ac:dyDescent="0.35">
      <c r="A9688">
        <v>148286</v>
      </c>
      <c r="B9688">
        <v>0</v>
      </c>
      <c r="C9688">
        <v>7</v>
      </c>
      <c r="D9688" t="s">
        <v>45</v>
      </c>
      <c r="E9688" s="2">
        <v>0.93101851851851847</v>
      </c>
      <c r="F9688" s="2">
        <v>0.93182870370370374</v>
      </c>
      <c r="G9688" s="2"/>
      <c r="H9688" t="s">
        <v>110</v>
      </c>
    </row>
    <row r="9689" spans="1:8" x14ac:dyDescent="0.35">
      <c r="A9689">
        <v>148286</v>
      </c>
      <c r="B9689">
        <v>0</v>
      </c>
      <c r="C9689">
        <v>7</v>
      </c>
      <c r="D9689" t="s">
        <v>21</v>
      </c>
      <c r="E9689" s="2">
        <v>0.93321759259259263</v>
      </c>
      <c r="F9689" s="2">
        <v>0.93379629629629635</v>
      </c>
      <c r="G9689" s="2"/>
      <c r="H9689" t="s">
        <v>122</v>
      </c>
    </row>
    <row r="9690" spans="1:8" x14ac:dyDescent="0.35">
      <c r="A9690">
        <v>148286</v>
      </c>
      <c r="B9690">
        <v>0</v>
      </c>
      <c r="C9690">
        <v>7</v>
      </c>
      <c r="D9690" t="s">
        <v>123</v>
      </c>
      <c r="E9690" s="2">
        <v>0.93599537037037039</v>
      </c>
      <c r="F9690" s="2">
        <v>0.93657407407407411</v>
      </c>
      <c r="G9690" s="2"/>
      <c r="H9690">
        <v>2</v>
      </c>
    </row>
    <row r="9691" spans="1:8" x14ac:dyDescent="0.35">
      <c r="A9691">
        <v>148286</v>
      </c>
      <c r="B9691">
        <v>0</v>
      </c>
      <c r="C9691">
        <v>7</v>
      </c>
      <c r="D9691" t="s">
        <v>93</v>
      </c>
      <c r="E9691" s="2">
        <v>0.93842592592592589</v>
      </c>
      <c r="F9691" s="2">
        <v>0.93888888888888888</v>
      </c>
      <c r="G9691" s="2"/>
      <c r="H9691">
        <v>2</v>
      </c>
    </row>
    <row r="9692" spans="1:8" x14ac:dyDescent="0.35">
      <c r="A9692">
        <v>148286</v>
      </c>
      <c r="B9692">
        <v>0</v>
      </c>
      <c r="C9692">
        <v>7</v>
      </c>
      <c r="D9692" t="s">
        <v>9</v>
      </c>
      <c r="E9692" s="2">
        <v>0.94004629629629632</v>
      </c>
      <c r="F9692" s="2">
        <v>0.94050925925925921</v>
      </c>
      <c r="G9692" s="2"/>
      <c r="H9692">
        <v>2</v>
      </c>
    </row>
    <row r="9693" spans="1:8" x14ac:dyDescent="0.35">
      <c r="A9693">
        <v>148286</v>
      </c>
      <c r="B9693">
        <v>0</v>
      </c>
      <c r="C9693">
        <v>7</v>
      </c>
      <c r="D9693" t="s">
        <v>144</v>
      </c>
      <c r="E9693" s="2">
        <v>0.94166666666666665</v>
      </c>
      <c r="F9693" s="2">
        <v>0.94212962962962965</v>
      </c>
      <c r="G9693" s="2"/>
      <c r="H9693">
        <v>2</v>
      </c>
    </row>
    <row r="9694" spans="1:8" x14ac:dyDescent="0.35">
      <c r="A9694">
        <v>148286</v>
      </c>
      <c r="B9694">
        <v>0</v>
      </c>
      <c r="C9694">
        <v>7</v>
      </c>
      <c r="D9694" t="s">
        <v>59</v>
      </c>
      <c r="E9694" s="2">
        <v>0.94317129629629626</v>
      </c>
      <c r="F9694" s="2">
        <v>0.94363425925925926</v>
      </c>
      <c r="G9694" s="2"/>
      <c r="H9694">
        <v>2</v>
      </c>
    </row>
    <row r="9695" spans="1:8" x14ac:dyDescent="0.35">
      <c r="A9695">
        <v>148286</v>
      </c>
      <c r="B9695">
        <v>0</v>
      </c>
      <c r="C9695">
        <v>7</v>
      </c>
      <c r="D9695" t="s">
        <v>90</v>
      </c>
      <c r="E9695" s="2">
        <v>0.94502314814814814</v>
      </c>
      <c r="F9695" s="2">
        <v>0.94571759259259258</v>
      </c>
      <c r="G9695" s="2"/>
      <c r="H9695">
        <v>2</v>
      </c>
    </row>
    <row r="9696" spans="1:8" x14ac:dyDescent="0.35">
      <c r="A9696">
        <v>148286</v>
      </c>
      <c r="B9696">
        <v>0</v>
      </c>
      <c r="C9696">
        <v>7</v>
      </c>
      <c r="D9696" t="s">
        <v>151</v>
      </c>
      <c r="E9696" s="2">
        <v>0.94699074074074074</v>
      </c>
      <c r="F9696" s="2">
        <v>0.94745370370370374</v>
      </c>
      <c r="G9696" s="2"/>
      <c r="H9696">
        <v>2</v>
      </c>
    </row>
    <row r="9697" spans="1:8" x14ac:dyDescent="0.35">
      <c r="A9697">
        <v>148286</v>
      </c>
      <c r="B9697">
        <v>0</v>
      </c>
      <c r="C9697">
        <v>7</v>
      </c>
      <c r="D9697" t="s">
        <v>150</v>
      </c>
      <c r="E9697" s="2">
        <v>0.94861111111111107</v>
      </c>
      <c r="F9697" s="2">
        <v>0.94930555555555551</v>
      </c>
      <c r="G9697" s="2"/>
      <c r="H9697">
        <v>2</v>
      </c>
    </row>
    <row r="9698" spans="1:8" x14ac:dyDescent="0.35">
      <c r="A9698">
        <v>148286</v>
      </c>
      <c r="B9698">
        <v>0</v>
      </c>
      <c r="C9698">
        <v>7</v>
      </c>
      <c r="D9698" t="s">
        <v>149</v>
      </c>
      <c r="E9698" s="2">
        <v>0.95057870370370368</v>
      </c>
      <c r="F9698" s="2">
        <v>0.9511574074074074</v>
      </c>
      <c r="G9698" s="2"/>
      <c r="H9698">
        <v>2</v>
      </c>
    </row>
    <row r="9699" spans="1:8" x14ac:dyDescent="0.35">
      <c r="A9699">
        <v>148286</v>
      </c>
      <c r="B9699">
        <v>0</v>
      </c>
      <c r="C9699">
        <v>7</v>
      </c>
      <c r="D9699" t="s">
        <v>148</v>
      </c>
      <c r="E9699" s="2">
        <v>0.95277777777777772</v>
      </c>
      <c r="F9699" s="2">
        <v>0.95324074074074072</v>
      </c>
      <c r="G9699" s="2"/>
      <c r="H9699">
        <v>2</v>
      </c>
    </row>
    <row r="9700" spans="1:8" x14ac:dyDescent="0.35">
      <c r="A9700">
        <v>148286</v>
      </c>
      <c r="B9700">
        <v>0</v>
      </c>
      <c r="C9700">
        <v>7</v>
      </c>
      <c r="D9700" t="s">
        <v>19</v>
      </c>
      <c r="E9700" s="2">
        <v>0.95613425925925921</v>
      </c>
      <c r="F9700" s="2">
        <v>0.95659722222222221</v>
      </c>
      <c r="G9700" s="2"/>
      <c r="H9700">
        <v>2</v>
      </c>
    </row>
    <row r="9701" spans="1:8" x14ac:dyDescent="0.35">
      <c r="A9701">
        <v>148286</v>
      </c>
      <c r="B9701">
        <v>0</v>
      </c>
      <c r="C9701">
        <v>7</v>
      </c>
      <c r="D9701" t="s">
        <v>146</v>
      </c>
      <c r="E9701" s="2">
        <v>0.95763888888888893</v>
      </c>
      <c r="F9701" s="2">
        <v>0.95810185185185182</v>
      </c>
      <c r="G9701" s="2"/>
      <c r="H9701" t="s">
        <v>159</v>
      </c>
    </row>
    <row r="9702" spans="1:8" x14ac:dyDescent="0.35">
      <c r="A9702">
        <v>148286</v>
      </c>
      <c r="B9702">
        <v>0</v>
      </c>
      <c r="C9702">
        <v>7</v>
      </c>
      <c r="D9702" t="s">
        <v>145</v>
      </c>
      <c r="E9702" s="2">
        <v>0.9594907407407407</v>
      </c>
      <c r="F9702" s="2">
        <v>0.9599537037037037</v>
      </c>
      <c r="G9702" s="2"/>
      <c r="H9702">
        <v>2</v>
      </c>
    </row>
    <row r="9703" spans="1:8" x14ac:dyDescent="0.35">
      <c r="A9703">
        <v>148286</v>
      </c>
      <c r="B9703">
        <v>0</v>
      </c>
      <c r="C9703">
        <v>7</v>
      </c>
      <c r="D9703" t="s">
        <v>23</v>
      </c>
      <c r="E9703" s="2">
        <v>0.96215277777777775</v>
      </c>
      <c r="H9703">
        <v>1</v>
      </c>
    </row>
    <row r="9704" spans="1:8" x14ac:dyDescent="0.35">
      <c r="A9704">
        <v>148881</v>
      </c>
      <c r="B9704">
        <v>0</v>
      </c>
      <c r="C9704">
        <v>7</v>
      </c>
      <c r="D9704" t="s">
        <v>93</v>
      </c>
      <c r="F9704" s="2">
        <v>0.92256944444444444</v>
      </c>
      <c r="G9704" s="2"/>
      <c r="H9704">
        <v>1</v>
      </c>
    </row>
    <row r="9705" spans="1:8" x14ac:dyDescent="0.35">
      <c r="A9705">
        <v>148881</v>
      </c>
      <c r="B9705">
        <v>0</v>
      </c>
      <c r="C9705">
        <v>7</v>
      </c>
      <c r="D9705" t="s">
        <v>123</v>
      </c>
      <c r="E9705" s="2">
        <v>0.9243055555555556</v>
      </c>
      <c r="F9705" s="2">
        <v>0.92488425925925921</v>
      </c>
      <c r="G9705" s="2"/>
      <c r="H9705">
        <v>1</v>
      </c>
    </row>
    <row r="9706" spans="1:8" x14ac:dyDescent="0.35">
      <c r="A9706">
        <v>148881</v>
      </c>
      <c r="B9706">
        <v>0</v>
      </c>
      <c r="C9706">
        <v>7</v>
      </c>
      <c r="D9706" t="s">
        <v>21</v>
      </c>
      <c r="E9706" s="2">
        <v>0.92696759259259254</v>
      </c>
      <c r="F9706" s="2">
        <v>0.92754629629629626</v>
      </c>
      <c r="G9706" s="2"/>
      <c r="H9706" t="s">
        <v>114</v>
      </c>
    </row>
    <row r="9707" spans="1:8" x14ac:dyDescent="0.35">
      <c r="A9707">
        <v>148881</v>
      </c>
      <c r="B9707">
        <v>0</v>
      </c>
      <c r="C9707">
        <v>7</v>
      </c>
      <c r="D9707" t="s">
        <v>45</v>
      </c>
      <c r="E9707" s="2">
        <v>0.92939814814814814</v>
      </c>
      <c r="F9707" s="2">
        <v>0.9311342592592593</v>
      </c>
      <c r="G9707" s="2"/>
      <c r="H9707" t="s">
        <v>152</v>
      </c>
    </row>
    <row r="9708" spans="1:8" x14ac:dyDescent="0.35">
      <c r="A9708">
        <v>148881</v>
      </c>
      <c r="B9708">
        <v>0</v>
      </c>
      <c r="C9708">
        <v>7</v>
      </c>
      <c r="D9708" t="s">
        <v>24</v>
      </c>
      <c r="E9708" s="2">
        <v>0.93865740740740744</v>
      </c>
      <c r="F9708" s="2">
        <v>0.93935185185185188</v>
      </c>
      <c r="G9708" s="2"/>
      <c r="H9708" t="s">
        <v>152</v>
      </c>
    </row>
    <row r="9709" spans="1:8" x14ac:dyDescent="0.35">
      <c r="A9709">
        <v>148881</v>
      </c>
      <c r="B9709">
        <v>0</v>
      </c>
      <c r="C9709">
        <v>7</v>
      </c>
      <c r="D9709" t="s">
        <v>113</v>
      </c>
      <c r="E9709" s="2">
        <v>0.94131944444444449</v>
      </c>
      <c r="F9709" s="2">
        <v>0.9418981481481481</v>
      </c>
      <c r="G9709" s="2"/>
      <c r="H9709" t="s">
        <v>152</v>
      </c>
    </row>
    <row r="9710" spans="1:8" x14ac:dyDescent="0.35">
      <c r="A9710">
        <v>148881</v>
      </c>
      <c r="B9710">
        <v>0</v>
      </c>
      <c r="C9710">
        <v>7</v>
      </c>
      <c r="D9710" t="s">
        <v>112</v>
      </c>
      <c r="E9710" s="2">
        <v>0.94328703703703709</v>
      </c>
      <c r="F9710" s="2">
        <v>0.9438657407407407</v>
      </c>
      <c r="G9710" s="2"/>
      <c r="H9710" t="s">
        <v>152</v>
      </c>
    </row>
    <row r="9711" spans="1:8" x14ac:dyDescent="0.35">
      <c r="A9711">
        <v>148881</v>
      </c>
      <c r="B9711">
        <v>0</v>
      </c>
      <c r="C9711">
        <v>7</v>
      </c>
      <c r="D9711" t="s">
        <v>111</v>
      </c>
      <c r="E9711" s="2">
        <v>0.94548611111111114</v>
      </c>
      <c r="F9711" s="2">
        <v>0.94594907407407403</v>
      </c>
      <c r="G9711" s="2"/>
      <c r="H9711" t="s">
        <v>152</v>
      </c>
    </row>
    <row r="9712" spans="1:8" x14ac:dyDescent="0.35">
      <c r="A9712">
        <v>148881</v>
      </c>
      <c r="B9712">
        <v>0</v>
      </c>
      <c r="C9712">
        <v>7</v>
      </c>
      <c r="D9712" t="s">
        <v>109</v>
      </c>
      <c r="E9712" s="2">
        <v>0.94745370370370374</v>
      </c>
      <c r="F9712" s="2">
        <v>0.94791666666666663</v>
      </c>
      <c r="G9712" s="2"/>
      <c r="H9712" t="s">
        <v>152</v>
      </c>
    </row>
    <row r="9713" spans="1:8" x14ac:dyDescent="0.35">
      <c r="A9713">
        <v>148881</v>
      </c>
      <c r="B9713">
        <v>0</v>
      </c>
      <c r="C9713">
        <v>7</v>
      </c>
      <c r="D9713" t="s">
        <v>39</v>
      </c>
      <c r="E9713" s="2">
        <v>0.95</v>
      </c>
      <c r="F9713" s="2">
        <v>0.9506944444444444</v>
      </c>
      <c r="G9713" s="2"/>
      <c r="H9713">
        <v>5</v>
      </c>
    </row>
    <row r="9714" spans="1:8" x14ac:dyDescent="0.35">
      <c r="A9714">
        <v>148881</v>
      </c>
      <c r="B9714">
        <v>0</v>
      </c>
      <c r="C9714">
        <v>7</v>
      </c>
      <c r="D9714" t="s">
        <v>108</v>
      </c>
      <c r="E9714" s="2">
        <v>0.95324074074074072</v>
      </c>
      <c r="F9714" s="2">
        <v>0.95370370370370372</v>
      </c>
      <c r="G9714" s="2"/>
      <c r="H9714">
        <v>1</v>
      </c>
    </row>
    <row r="9715" spans="1:8" x14ac:dyDescent="0.35">
      <c r="A9715">
        <v>148881</v>
      </c>
      <c r="B9715">
        <v>0</v>
      </c>
      <c r="C9715">
        <v>7</v>
      </c>
      <c r="D9715" t="s">
        <v>107</v>
      </c>
      <c r="E9715" s="2">
        <v>0.95532407407407405</v>
      </c>
      <c r="F9715" s="2">
        <v>0.95578703703703705</v>
      </c>
      <c r="G9715" s="2"/>
      <c r="H9715">
        <v>1</v>
      </c>
    </row>
    <row r="9716" spans="1:8" x14ac:dyDescent="0.35">
      <c r="A9716">
        <v>148881</v>
      </c>
      <c r="B9716">
        <v>0</v>
      </c>
      <c r="C9716">
        <v>7</v>
      </c>
      <c r="D9716" t="s">
        <v>106</v>
      </c>
      <c r="E9716" s="2">
        <v>0.95694444444444449</v>
      </c>
      <c r="F9716" s="2">
        <v>0.95740740740740737</v>
      </c>
      <c r="G9716" s="2"/>
      <c r="H9716">
        <v>1</v>
      </c>
    </row>
    <row r="9717" spans="1:8" x14ac:dyDescent="0.35">
      <c r="A9717">
        <v>148881</v>
      </c>
      <c r="B9717">
        <v>0</v>
      </c>
      <c r="C9717">
        <v>7</v>
      </c>
      <c r="D9717" t="s">
        <v>105</v>
      </c>
      <c r="E9717" s="2">
        <v>0.95914351851851853</v>
      </c>
      <c r="F9717" s="2">
        <v>0.95960648148148153</v>
      </c>
      <c r="G9717" s="2"/>
      <c r="H9717">
        <v>1</v>
      </c>
    </row>
    <row r="9718" spans="1:8" x14ac:dyDescent="0.35">
      <c r="A9718">
        <v>148881</v>
      </c>
      <c r="B9718">
        <v>0</v>
      </c>
      <c r="C9718">
        <v>7</v>
      </c>
      <c r="D9718" t="s">
        <v>104</v>
      </c>
      <c r="E9718" s="2">
        <v>0.96134259259259258</v>
      </c>
      <c r="F9718" s="2">
        <v>0.96180555555555558</v>
      </c>
      <c r="G9718" s="2"/>
      <c r="H9718">
        <v>1</v>
      </c>
    </row>
    <row r="9719" spans="1:8" x14ac:dyDescent="0.35">
      <c r="A9719">
        <v>148881</v>
      </c>
      <c r="B9719">
        <v>0</v>
      </c>
      <c r="C9719">
        <v>7</v>
      </c>
      <c r="D9719" t="s">
        <v>103</v>
      </c>
      <c r="E9719" s="2">
        <v>0.96412037037037035</v>
      </c>
      <c r="F9719" s="2">
        <v>0.96458333333333335</v>
      </c>
      <c r="G9719" s="2"/>
      <c r="H9719">
        <v>1</v>
      </c>
    </row>
    <row r="9720" spans="1:8" x14ac:dyDescent="0.35">
      <c r="A9720">
        <v>148881</v>
      </c>
      <c r="B9720">
        <v>0</v>
      </c>
      <c r="C9720">
        <v>7</v>
      </c>
      <c r="D9720" t="s">
        <v>102</v>
      </c>
      <c r="E9720" s="2">
        <v>0.96701388888888884</v>
      </c>
      <c r="F9720" s="2">
        <v>0.96747685185185184</v>
      </c>
      <c r="G9720" s="2"/>
      <c r="H9720">
        <v>1</v>
      </c>
    </row>
    <row r="9721" spans="1:8" x14ac:dyDescent="0.35">
      <c r="A9721">
        <v>148881</v>
      </c>
      <c r="B9721">
        <v>0</v>
      </c>
      <c r="C9721">
        <v>7</v>
      </c>
      <c r="D9721" t="s">
        <v>8</v>
      </c>
      <c r="E9721" s="2">
        <v>0.97094907407407405</v>
      </c>
      <c r="H9721">
        <v>1</v>
      </c>
    </row>
    <row r="9722" spans="1:8" x14ac:dyDescent="0.35">
      <c r="A9722">
        <v>147184</v>
      </c>
      <c r="B9722">
        <v>0</v>
      </c>
      <c r="C9722">
        <v>7</v>
      </c>
      <c r="D9722" t="s">
        <v>18</v>
      </c>
      <c r="F9722" s="2">
        <v>0.92268518518518516</v>
      </c>
      <c r="G9722" s="2"/>
      <c r="H9722" t="s">
        <v>124</v>
      </c>
    </row>
    <row r="9723" spans="1:8" x14ac:dyDescent="0.35">
      <c r="A9723">
        <v>147184</v>
      </c>
      <c r="B9723">
        <v>0</v>
      </c>
      <c r="C9723">
        <v>7</v>
      </c>
      <c r="D9723" t="s">
        <v>17</v>
      </c>
      <c r="E9723" s="2">
        <v>0.92500000000000004</v>
      </c>
      <c r="F9723" s="2">
        <v>0.92546296296296293</v>
      </c>
      <c r="G9723" s="2"/>
      <c r="H9723">
        <v>2</v>
      </c>
    </row>
    <row r="9724" spans="1:8" x14ac:dyDescent="0.35">
      <c r="A9724">
        <v>147184</v>
      </c>
      <c r="B9724">
        <v>0</v>
      </c>
      <c r="C9724">
        <v>7</v>
      </c>
      <c r="D9724" t="s">
        <v>125</v>
      </c>
      <c r="E9724" s="2">
        <v>0.92708333333333337</v>
      </c>
      <c r="F9724" s="2">
        <v>0.92754629629629626</v>
      </c>
      <c r="G9724" s="2"/>
      <c r="H9724">
        <v>2</v>
      </c>
    </row>
    <row r="9725" spans="1:8" x14ac:dyDescent="0.35">
      <c r="A9725">
        <v>147184</v>
      </c>
      <c r="B9725">
        <v>0</v>
      </c>
      <c r="C9725">
        <v>7</v>
      </c>
      <c r="D9725" t="s">
        <v>126</v>
      </c>
      <c r="E9725" s="2">
        <v>0.92962962962962958</v>
      </c>
      <c r="F9725" s="2">
        <v>0.93032407407407403</v>
      </c>
      <c r="G9725" s="2"/>
      <c r="H9725" t="s">
        <v>127</v>
      </c>
    </row>
    <row r="9726" spans="1:8" x14ac:dyDescent="0.35">
      <c r="A9726">
        <v>147184</v>
      </c>
      <c r="B9726">
        <v>0</v>
      </c>
      <c r="C9726">
        <v>7</v>
      </c>
      <c r="D9726" t="s">
        <v>128</v>
      </c>
      <c r="E9726" s="2">
        <v>0.93182870370370374</v>
      </c>
      <c r="F9726" s="2">
        <v>0.93229166666666663</v>
      </c>
      <c r="G9726" s="2"/>
      <c r="H9726" t="s">
        <v>110</v>
      </c>
    </row>
    <row r="9727" spans="1:8" x14ac:dyDescent="0.35">
      <c r="A9727">
        <v>147184</v>
      </c>
      <c r="B9727">
        <v>0</v>
      </c>
      <c r="C9727">
        <v>7</v>
      </c>
      <c r="D9727" t="s">
        <v>129</v>
      </c>
      <c r="E9727" s="2">
        <v>0.93368055555555551</v>
      </c>
      <c r="F9727" s="2">
        <v>0.93414351851851851</v>
      </c>
      <c r="G9727" s="2"/>
      <c r="H9727" t="s">
        <v>110</v>
      </c>
    </row>
    <row r="9728" spans="1:8" x14ac:dyDescent="0.35">
      <c r="A9728">
        <v>147184</v>
      </c>
      <c r="B9728">
        <v>0</v>
      </c>
      <c r="C9728">
        <v>7</v>
      </c>
      <c r="D9728" t="s">
        <v>130</v>
      </c>
      <c r="E9728" s="2">
        <v>0.9355324074074074</v>
      </c>
      <c r="F9728" s="2">
        <v>0.93611111111111112</v>
      </c>
      <c r="G9728" s="2"/>
      <c r="H9728" t="s">
        <v>110</v>
      </c>
    </row>
    <row r="9729" spans="1:8" x14ac:dyDescent="0.35">
      <c r="A9729">
        <v>147184</v>
      </c>
      <c r="B9729">
        <v>0</v>
      </c>
      <c r="C9729">
        <v>7</v>
      </c>
      <c r="D9729" t="s">
        <v>45</v>
      </c>
      <c r="E9729" s="2">
        <v>0.93761574074074072</v>
      </c>
      <c r="F9729" s="2">
        <v>0.93854166666666672</v>
      </c>
      <c r="G9729" s="2"/>
      <c r="H9729" t="s">
        <v>110</v>
      </c>
    </row>
    <row r="9730" spans="1:8" x14ac:dyDescent="0.35">
      <c r="A9730">
        <v>147184</v>
      </c>
      <c r="B9730">
        <v>0</v>
      </c>
      <c r="C9730">
        <v>7</v>
      </c>
      <c r="D9730" t="s">
        <v>21</v>
      </c>
      <c r="E9730" s="2">
        <v>0.94039351851851849</v>
      </c>
      <c r="H9730" t="s">
        <v>114</v>
      </c>
    </row>
    <row r="9731" spans="1:8" x14ac:dyDescent="0.35">
      <c r="A9731">
        <v>145179</v>
      </c>
      <c r="B9731">
        <v>0</v>
      </c>
      <c r="C9731">
        <v>7</v>
      </c>
      <c r="D9731" t="s">
        <v>21</v>
      </c>
      <c r="F9731" s="2">
        <v>0.92361111111111116</v>
      </c>
      <c r="G9731" s="2"/>
      <c r="H9731" t="s">
        <v>114</v>
      </c>
    </row>
    <row r="9732" spans="1:8" x14ac:dyDescent="0.35">
      <c r="A9732">
        <v>145179</v>
      </c>
      <c r="B9732">
        <v>0</v>
      </c>
      <c r="C9732">
        <v>7</v>
      </c>
      <c r="D9732" t="s">
        <v>45</v>
      </c>
      <c r="E9732" s="2">
        <v>0.92569444444444449</v>
      </c>
      <c r="F9732" s="2">
        <v>0.92766203703703709</v>
      </c>
      <c r="G9732" s="2"/>
      <c r="H9732" t="s">
        <v>152</v>
      </c>
    </row>
    <row r="9733" spans="1:8" x14ac:dyDescent="0.35">
      <c r="A9733">
        <v>145179</v>
      </c>
      <c r="B9733">
        <v>0</v>
      </c>
      <c r="C9733">
        <v>7</v>
      </c>
      <c r="D9733" t="s">
        <v>130</v>
      </c>
      <c r="E9733" s="2">
        <v>0.92928240740740742</v>
      </c>
      <c r="F9733" s="2">
        <v>0.92986111111111114</v>
      </c>
      <c r="G9733" s="2"/>
      <c r="H9733" t="s">
        <v>152</v>
      </c>
    </row>
    <row r="9734" spans="1:8" x14ac:dyDescent="0.35">
      <c r="A9734">
        <v>145179</v>
      </c>
      <c r="B9734">
        <v>0</v>
      </c>
      <c r="C9734">
        <v>7</v>
      </c>
      <c r="D9734" t="s">
        <v>129</v>
      </c>
      <c r="E9734" s="2">
        <v>0.9311342592592593</v>
      </c>
      <c r="F9734" s="2">
        <v>0.93159722222222219</v>
      </c>
      <c r="G9734" s="2"/>
      <c r="H9734" t="s">
        <v>152</v>
      </c>
    </row>
    <row r="9735" spans="1:8" x14ac:dyDescent="0.35">
      <c r="A9735">
        <v>145179</v>
      </c>
      <c r="B9735">
        <v>0</v>
      </c>
      <c r="C9735">
        <v>7</v>
      </c>
      <c r="D9735" t="s">
        <v>128</v>
      </c>
      <c r="E9735" s="2">
        <v>0.9331018518518519</v>
      </c>
      <c r="F9735" s="2">
        <v>0.93356481481481479</v>
      </c>
      <c r="G9735" s="2"/>
      <c r="H9735" t="s">
        <v>152</v>
      </c>
    </row>
    <row r="9736" spans="1:8" x14ac:dyDescent="0.35">
      <c r="A9736">
        <v>145179</v>
      </c>
      <c r="B9736">
        <v>0</v>
      </c>
      <c r="C9736">
        <v>7</v>
      </c>
      <c r="D9736" t="s">
        <v>126</v>
      </c>
      <c r="E9736" s="2">
        <v>0.9350694444444444</v>
      </c>
      <c r="F9736" s="2">
        <v>0.93576388888888884</v>
      </c>
      <c r="G9736" s="2"/>
      <c r="H9736" t="s">
        <v>162</v>
      </c>
    </row>
    <row r="9737" spans="1:8" x14ac:dyDescent="0.35">
      <c r="A9737">
        <v>145179</v>
      </c>
      <c r="B9737">
        <v>0</v>
      </c>
      <c r="C9737">
        <v>7</v>
      </c>
      <c r="D9737" t="s">
        <v>125</v>
      </c>
      <c r="E9737" s="2">
        <v>0.9375</v>
      </c>
      <c r="F9737" s="2">
        <v>0.937962962962963</v>
      </c>
      <c r="G9737" s="2"/>
      <c r="H9737">
        <v>1</v>
      </c>
    </row>
    <row r="9738" spans="1:8" x14ac:dyDescent="0.35">
      <c r="A9738">
        <v>145179</v>
      </c>
      <c r="B9738">
        <v>0</v>
      </c>
      <c r="C9738">
        <v>7</v>
      </c>
      <c r="D9738" t="s">
        <v>17</v>
      </c>
      <c r="E9738" s="2">
        <v>0.93923611111111116</v>
      </c>
      <c r="F9738" s="2">
        <v>0.93969907407407405</v>
      </c>
      <c r="G9738" s="2"/>
      <c r="H9738">
        <v>1</v>
      </c>
    </row>
    <row r="9739" spans="1:8" x14ac:dyDescent="0.35">
      <c r="A9739">
        <v>145179</v>
      </c>
      <c r="B9739">
        <v>0</v>
      </c>
      <c r="C9739">
        <v>7</v>
      </c>
      <c r="D9739" t="s">
        <v>18</v>
      </c>
      <c r="E9739" s="2">
        <v>0.94247685185185182</v>
      </c>
      <c r="H9739" t="s">
        <v>124</v>
      </c>
    </row>
    <row r="9740" spans="1:8" x14ac:dyDescent="0.35">
      <c r="A9740">
        <v>148182</v>
      </c>
      <c r="B9740">
        <v>0</v>
      </c>
      <c r="C9740">
        <v>7</v>
      </c>
      <c r="D9740" t="s">
        <v>9</v>
      </c>
      <c r="F9740" s="2">
        <v>0.92592592592592593</v>
      </c>
      <c r="G9740" s="2"/>
      <c r="H9740">
        <v>1</v>
      </c>
    </row>
    <row r="9741" spans="1:8" x14ac:dyDescent="0.35">
      <c r="A9741">
        <v>148182</v>
      </c>
      <c r="B9741">
        <v>0</v>
      </c>
      <c r="C9741">
        <v>7</v>
      </c>
      <c r="D9741" t="s">
        <v>144</v>
      </c>
      <c r="E9741" s="2">
        <v>0.92696759259259254</v>
      </c>
      <c r="F9741" s="2">
        <v>0.92743055555555554</v>
      </c>
      <c r="G9741" s="2"/>
      <c r="H9741">
        <v>2</v>
      </c>
    </row>
    <row r="9742" spans="1:8" x14ac:dyDescent="0.35">
      <c r="A9742">
        <v>148182</v>
      </c>
      <c r="B9742">
        <v>0</v>
      </c>
      <c r="C9742">
        <v>7</v>
      </c>
      <c r="D9742" t="s">
        <v>59</v>
      </c>
      <c r="E9742" s="2">
        <v>0.92847222222222225</v>
      </c>
      <c r="F9742" s="2">
        <v>0.92893518518518514</v>
      </c>
      <c r="G9742" s="2"/>
      <c r="H9742">
        <v>2</v>
      </c>
    </row>
    <row r="9743" spans="1:8" x14ac:dyDescent="0.35">
      <c r="A9743">
        <v>148182</v>
      </c>
      <c r="B9743">
        <v>0</v>
      </c>
      <c r="C9743">
        <v>7</v>
      </c>
      <c r="D9743" t="s">
        <v>143</v>
      </c>
      <c r="E9743" s="2">
        <v>0.93009259259259258</v>
      </c>
      <c r="F9743" s="2">
        <v>0.93078703703703702</v>
      </c>
      <c r="G9743" s="2"/>
      <c r="H9743">
        <v>2</v>
      </c>
    </row>
    <row r="9744" spans="1:8" x14ac:dyDescent="0.35">
      <c r="A9744">
        <v>148182</v>
      </c>
      <c r="B9744">
        <v>0</v>
      </c>
      <c r="C9744">
        <v>7</v>
      </c>
      <c r="D9744" t="s">
        <v>142</v>
      </c>
      <c r="E9744" s="2">
        <v>0.93159722222222219</v>
      </c>
      <c r="F9744" s="2">
        <v>0.93206018518518519</v>
      </c>
      <c r="G9744" s="2"/>
      <c r="H9744">
        <v>2</v>
      </c>
    </row>
    <row r="9745" spans="1:8" x14ac:dyDescent="0.35">
      <c r="A9745">
        <v>148182</v>
      </c>
      <c r="B9745">
        <v>0</v>
      </c>
      <c r="C9745">
        <v>7</v>
      </c>
      <c r="D9745" t="s">
        <v>46</v>
      </c>
      <c r="E9745" s="2">
        <v>0.93333333333333335</v>
      </c>
      <c r="F9745" s="2">
        <v>0.93379629629629635</v>
      </c>
      <c r="G9745" s="2"/>
      <c r="H9745">
        <v>2</v>
      </c>
    </row>
    <row r="9746" spans="1:8" x14ac:dyDescent="0.35">
      <c r="A9746">
        <v>148182</v>
      </c>
      <c r="B9746">
        <v>0</v>
      </c>
      <c r="C9746">
        <v>7</v>
      </c>
      <c r="D9746" t="s">
        <v>141</v>
      </c>
      <c r="E9746" s="2">
        <v>0.93449074074074079</v>
      </c>
      <c r="F9746" s="2">
        <v>0.93495370370370368</v>
      </c>
      <c r="G9746" s="2"/>
      <c r="H9746">
        <v>2</v>
      </c>
    </row>
    <row r="9747" spans="1:8" x14ac:dyDescent="0.35">
      <c r="A9747">
        <v>148182</v>
      </c>
      <c r="B9747">
        <v>0</v>
      </c>
      <c r="C9747">
        <v>7</v>
      </c>
      <c r="D9747" t="s">
        <v>140</v>
      </c>
      <c r="E9747" s="2">
        <v>0.93668981481481484</v>
      </c>
      <c r="F9747" s="2">
        <v>0.93738425925925928</v>
      </c>
      <c r="G9747" s="2"/>
      <c r="H9747">
        <v>2</v>
      </c>
    </row>
    <row r="9748" spans="1:8" x14ac:dyDescent="0.35">
      <c r="A9748">
        <v>148182</v>
      </c>
      <c r="B9748">
        <v>0</v>
      </c>
      <c r="C9748">
        <v>7</v>
      </c>
      <c r="D9748" t="s">
        <v>95</v>
      </c>
      <c r="E9748" s="2">
        <v>0.93877314814814816</v>
      </c>
      <c r="F9748" s="2">
        <v>0.93935185185185188</v>
      </c>
      <c r="G9748" s="2"/>
      <c r="H9748">
        <v>2</v>
      </c>
    </row>
    <row r="9749" spans="1:8" x14ac:dyDescent="0.35">
      <c r="A9749">
        <v>148182</v>
      </c>
      <c r="B9749">
        <v>0</v>
      </c>
      <c r="C9749">
        <v>7</v>
      </c>
      <c r="D9749" t="s">
        <v>72</v>
      </c>
      <c r="E9749" s="2">
        <v>0.94108796296296293</v>
      </c>
      <c r="F9749" s="2">
        <v>0.94166666666666665</v>
      </c>
      <c r="G9749" s="2"/>
      <c r="H9749">
        <v>2</v>
      </c>
    </row>
    <row r="9750" spans="1:8" x14ac:dyDescent="0.35">
      <c r="A9750">
        <v>148182</v>
      </c>
      <c r="B9750">
        <v>0</v>
      </c>
      <c r="C9750">
        <v>7</v>
      </c>
      <c r="D9750" t="s">
        <v>139</v>
      </c>
      <c r="E9750" s="2">
        <v>0.94328703703703709</v>
      </c>
      <c r="F9750" s="2">
        <v>0.94398148148148153</v>
      </c>
      <c r="G9750" s="2"/>
      <c r="H9750">
        <v>2</v>
      </c>
    </row>
    <row r="9751" spans="1:8" x14ac:dyDescent="0.35">
      <c r="A9751">
        <v>148182</v>
      </c>
      <c r="B9751">
        <v>0</v>
      </c>
      <c r="C9751">
        <v>7</v>
      </c>
      <c r="D9751" t="s">
        <v>138</v>
      </c>
      <c r="E9751" s="2">
        <v>0.94606481481481486</v>
      </c>
      <c r="F9751" s="2">
        <v>0.94652777777777775</v>
      </c>
      <c r="G9751" s="2"/>
      <c r="H9751">
        <v>2</v>
      </c>
    </row>
    <row r="9752" spans="1:8" x14ac:dyDescent="0.35">
      <c r="A9752">
        <v>148182</v>
      </c>
      <c r="B9752">
        <v>0</v>
      </c>
      <c r="C9752">
        <v>7</v>
      </c>
      <c r="D9752" t="s">
        <v>137</v>
      </c>
      <c r="E9752" s="2">
        <v>0.94780092592592591</v>
      </c>
      <c r="F9752" s="2">
        <v>0.94826388888888891</v>
      </c>
      <c r="G9752" s="2"/>
      <c r="H9752">
        <v>2</v>
      </c>
    </row>
    <row r="9753" spans="1:8" x14ac:dyDescent="0.35">
      <c r="A9753">
        <v>148182</v>
      </c>
      <c r="B9753">
        <v>0</v>
      </c>
      <c r="C9753">
        <v>7</v>
      </c>
      <c r="D9753" t="s">
        <v>136</v>
      </c>
      <c r="E9753" s="2">
        <v>0.95</v>
      </c>
      <c r="F9753" s="2">
        <v>0.95046296296296295</v>
      </c>
      <c r="G9753" s="2"/>
      <c r="H9753">
        <v>2</v>
      </c>
    </row>
    <row r="9754" spans="1:8" x14ac:dyDescent="0.35">
      <c r="A9754">
        <v>148182</v>
      </c>
      <c r="B9754">
        <v>0</v>
      </c>
      <c r="C9754">
        <v>7</v>
      </c>
      <c r="D9754" t="s">
        <v>135</v>
      </c>
      <c r="E9754" s="2">
        <v>0.95196759259259256</v>
      </c>
      <c r="F9754" s="2">
        <v>0.95243055555555556</v>
      </c>
      <c r="G9754" s="2"/>
      <c r="H9754">
        <v>2</v>
      </c>
    </row>
    <row r="9755" spans="1:8" x14ac:dyDescent="0.35">
      <c r="A9755">
        <v>148182</v>
      </c>
      <c r="B9755">
        <v>1</v>
      </c>
      <c r="C9755">
        <v>7</v>
      </c>
      <c r="D9755" t="s">
        <v>38</v>
      </c>
      <c r="E9755" s="2">
        <v>0.95462962962962961</v>
      </c>
      <c r="F9755" s="2">
        <v>0.95532407407407405</v>
      </c>
      <c r="G9755" s="2"/>
      <c r="H9755" t="s">
        <v>172</v>
      </c>
    </row>
    <row r="9756" spans="1:8" x14ac:dyDescent="0.35">
      <c r="A9756">
        <v>148182</v>
      </c>
      <c r="B9756">
        <v>1</v>
      </c>
      <c r="C9756">
        <v>7</v>
      </c>
      <c r="D9756" t="s">
        <v>133</v>
      </c>
      <c r="E9756" s="2">
        <v>0.95659722222222221</v>
      </c>
      <c r="F9756" s="2">
        <v>0.95706018518518521</v>
      </c>
      <c r="G9756" s="2"/>
      <c r="H9756">
        <v>1</v>
      </c>
    </row>
    <row r="9757" spans="1:8" x14ac:dyDescent="0.35">
      <c r="A9757">
        <v>148182</v>
      </c>
      <c r="B9757">
        <v>1</v>
      </c>
      <c r="C9757">
        <v>7</v>
      </c>
      <c r="D9757" t="s">
        <v>132</v>
      </c>
      <c r="E9757" s="2">
        <v>0.95844907407407409</v>
      </c>
      <c r="F9757" s="2">
        <v>0.95891203703703709</v>
      </c>
      <c r="G9757" s="2"/>
      <c r="H9757">
        <v>1</v>
      </c>
    </row>
    <row r="9758" spans="1:8" x14ac:dyDescent="0.35">
      <c r="A9758">
        <v>148182</v>
      </c>
      <c r="B9758">
        <v>1</v>
      </c>
      <c r="C9758">
        <v>7</v>
      </c>
      <c r="D9758" t="s">
        <v>31</v>
      </c>
      <c r="E9758" s="2">
        <v>0.9614583333333333</v>
      </c>
      <c r="H9758" t="s">
        <v>131</v>
      </c>
    </row>
    <row r="9759" spans="1:8" x14ac:dyDescent="0.35">
      <c r="A9759">
        <v>148696</v>
      </c>
      <c r="B9759">
        <v>0</v>
      </c>
      <c r="C9759">
        <v>7</v>
      </c>
      <c r="D9759" t="s">
        <v>13</v>
      </c>
      <c r="F9759" s="2">
        <v>0.92708333333333337</v>
      </c>
      <c r="G9759" s="2"/>
      <c r="H9759" t="s">
        <v>166</v>
      </c>
    </row>
    <row r="9760" spans="1:8" x14ac:dyDescent="0.35">
      <c r="A9760">
        <v>148696</v>
      </c>
      <c r="B9760">
        <v>0</v>
      </c>
      <c r="C9760">
        <v>7</v>
      </c>
      <c r="D9760" t="s">
        <v>167</v>
      </c>
      <c r="E9760" s="2">
        <v>0.93032407407407403</v>
      </c>
      <c r="F9760" s="2">
        <v>0.93078703703703702</v>
      </c>
      <c r="G9760" s="2"/>
      <c r="H9760">
        <v>2</v>
      </c>
    </row>
    <row r="9761" spans="1:8" x14ac:dyDescent="0.35">
      <c r="A9761">
        <v>148696</v>
      </c>
      <c r="B9761">
        <v>0</v>
      </c>
      <c r="C9761">
        <v>7</v>
      </c>
      <c r="D9761" t="s">
        <v>168</v>
      </c>
      <c r="E9761" s="2">
        <v>0.93217592592592591</v>
      </c>
      <c r="F9761" s="2">
        <v>0.93263888888888891</v>
      </c>
      <c r="G9761" s="2"/>
      <c r="H9761">
        <v>2</v>
      </c>
    </row>
    <row r="9762" spans="1:8" x14ac:dyDescent="0.35">
      <c r="A9762">
        <v>148696</v>
      </c>
      <c r="B9762">
        <v>0</v>
      </c>
      <c r="C9762">
        <v>7</v>
      </c>
      <c r="D9762" t="s">
        <v>169</v>
      </c>
      <c r="E9762" s="2">
        <v>0.93437499999999996</v>
      </c>
      <c r="F9762" s="2">
        <v>0.93483796296296295</v>
      </c>
      <c r="G9762" s="2"/>
      <c r="H9762">
        <v>2</v>
      </c>
    </row>
    <row r="9763" spans="1:8" x14ac:dyDescent="0.35">
      <c r="A9763">
        <v>148696</v>
      </c>
      <c r="B9763">
        <v>0</v>
      </c>
      <c r="C9763">
        <v>7</v>
      </c>
      <c r="D9763" t="s">
        <v>170</v>
      </c>
      <c r="E9763" s="2">
        <v>0.93634259259259256</v>
      </c>
      <c r="F9763" s="2">
        <v>0.93680555555555556</v>
      </c>
      <c r="G9763" s="2"/>
      <c r="H9763">
        <v>2</v>
      </c>
    </row>
    <row r="9764" spans="1:8" x14ac:dyDescent="0.35">
      <c r="A9764">
        <v>148696</v>
      </c>
      <c r="B9764">
        <v>0</v>
      </c>
      <c r="C9764">
        <v>7</v>
      </c>
      <c r="D9764" t="s">
        <v>171</v>
      </c>
      <c r="E9764" s="2">
        <v>0.93819444444444444</v>
      </c>
      <c r="F9764" s="2">
        <v>0.93865740740740744</v>
      </c>
      <c r="G9764" s="2"/>
      <c r="H9764">
        <v>2</v>
      </c>
    </row>
    <row r="9765" spans="1:8" x14ac:dyDescent="0.35">
      <c r="A9765">
        <v>148696</v>
      </c>
      <c r="B9765">
        <v>0</v>
      </c>
      <c r="C9765">
        <v>7</v>
      </c>
      <c r="D9765" t="s">
        <v>26</v>
      </c>
      <c r="E9765" s="2">
        <v>0.94178240740740737</v>
      </c>
      <c r="H9765">
        <v>1</v>
      </c>
    </row>
    <row r="9766" spans="1:8" x14ac:dyDescent="0.35">
      <c r="A9766">
        <v>147673</v>
      </c>
      <c r="B9766">
        <v>0</v>
      </c>
      <c r="C9766">
        <v>7</v>
      </c>
      <c r="D9766" t="s">
        <v>26</v>
      </c>
      <c r="F9766" s="2">
        <v>0.92708333333333337</v>
      </c>
      <c r="G9766" s="2"/>
      <c r="H9766">
        <v>1</v>
      </c>
    </row>
    <row r="9767" spans="1:8" x14ac:dyDescent="0.35">
      <c r="A9767">
        <v>147673</v>
      </c>
      <c r="B9767">
        <v>0</v>
      </c>
      <c r="C9767">
        <v>7</v>
      </c>
      <c r="D9767" t="s">
        <v>171</v>
      </c>
      <c r="E9767" s="2">
        <v>0.92951388888888886</v>
      </c>
      <c r="F9767" s="2">
        <v>0.92997685185185186</v>
      </c>
      <c r="G9767" s="2"/>
      <c r="H9767">
        <v>1</v>
      </c>
    </row>
    <row r="9768" spans="1:8" x14ac:dyDescent="0.35">
      <c r="A9768">
        <v>147673</v>
      </c>
      <c r="B9768">
        <v>0</v>
      </c>
      <c r="C9768">
        <v>7</v>
      </c>
      <c r="D9768" t="s">
        <v>170</v>
      </c>
      <c r="E9768" s="2">
        <v>0.93125000000000002</v>
      </c>
      <c r="F9768" s="2">
        <v>0.93171296296296291</v>
      </c>
      <c r="G9768" s="2"/>
      <c r="H9768">
        <v>1</v>
      </c>
    </row>
    <row r="9769" spans="1:8" x14ac:dyDescent="0.35">
      <c r="A9769">
        <v>147673</v>
      </c>
      <c r="B9769">
        <v>0</v>
      </c>
      <c r="C9769">
        <v>7</v>
      </c>
      <c r="D9769" t="s">
        <v>169</v>
      </c>
      <c r="E9769" s="2">
        <v>0.93333333333333335</v>
      </c>
      <c r="F9769" s="2">
        <v>0.93379629629629635</v>
      </c>
      <c r="G9769" s="2"/>
      <c r="H9769">
        <v>1</v>
      </c>
    </row>
    <row r="9770" spans="1:8" x14ac:dyDescent="0.35">
      <c r="A9770">
        <v>147673</v>
      </c>
      <c r="B9770">
        <v>0</v>
      </c>
      <c r="C9770">
        <v>7</v>
      </c>
      <c r="D9770" t="s">
        <v>168</v>
      </c>
      <c r="E9770" s="2">
        <v>0.9355324074074074</v>
      </c>
      <c r="F9770" s="2">
        <v>0.93599537037037039</v>
      </c>
      <c r="G9770" s="2"/>
      <c r="H9770">
        <v>1</v>
      </c>
    </row>
    <row r="9771" spans="1:8" x14ac:dyDescent="0.35">
      <c r="A9771">
        <v>147673</v>
      </c>
      <c r="B9771">
        <v>0</v>
      </c>
      <c r="C9771">
        <v>7</v>
      </c>
      <c r="D9771" t="s">
        <v>167</v>
      </c>
      <c r="E9771" s="2">
        <v>0.9375</v>
      </c>
      <c r="F9771" s="2">
        <v>0.937962962962963</v>
      </c>
      <c r="G9771" s="2"/>
      <c r="H9771">
        <v>1</v>
      </c>
    </row>
    <row r="9772" spans="1:8" x14ac:dyDescent="0.35">
      <c r="A9772">
        <v>147673</v>
      </c>
      <c r="B9772">
        <v>0</v>
      </c>
      <c r="C9772">
        <v>7</v>
      </c>
      <c r="D9772" t="s">
        <v>13</v>
      </c>
      <c r="E9772" s="2">
        <v>0.94131944444444449</v>
      </c>
      <c r="H9772" t="s">
        <v>166</v>
      </c>
    </row>
    <row r="9773" spans="1:8" x14ac:dyDescent="0.35">
      <c r="A9773">
        <v>148181</v>
      </c>
      <c r="B9773">
        <v>0</v>
      </c>
      <c r="C9773">
        <v>7</v>
      </c>
      <c r="D9773" t="s">
        <v>21</v>
      </c>
      <c r="F9773" s="2">
        <v>0.93402777777777779</v>
      </c>
      <c r="G9773" s="2"/>
      <c r="H9773" t="s">
        <v>114</v>
      </c>
    </row>
    <row r="9774" spans="1:8" x14ac:dyDescent="0.35">
      <c r="A9774">
        <v>148181</v>
      </c>
      <c r="B9774">
        <v>0</v>
      </c>
      <c r="C9774">
        <v>7</v>
      </c>
      <c r="D9774" t="s">
        <v>45</v>
      </c>
      <c r="E9774" s="2">
        <v>0.93611111111111112</v>
      </c>
      <c r="F9774" s="2">
        <v>0.93807870370370372</v>
      </c>
      <c r="G9774" s="2"/>
      <c r="H9774" t="s">
        <v>152</v>
      </c>
    </row>
    <row r="9775" spans="1:8" x14ac:dyDescent="0.35">
      <c r="A9775">
        <v>148181</v>
      </c>
      <c r="B9775">
        <v>0</v>
      </c>
      <c r="C9775">
        <v>7</v>
      </c>
      <c r="D9775" t="s">
        <v>130</v>
      </c>
      <c r="E9775" s="2">
        <v>0.93969907407407405</v>
      </c>
      <c r="F9775" s="2">
        <v>0.94027777777777777</v>
      </c>
      <c r="G9775" s="2"/>
      <c r="H9775" t="s">
        <v>152</v>
      </c>
    </row>
    <row r="9776" spans="1:8" x14ac:dyDescent="0.35">
      <c r="A9776">
        <v>148181</v>
      </c>
      <c r="B9776">
        <v>0</v>
      </c>
      <c r="C9776">
        <v>7</v>
      </c>
      <c r="D9776" t="s">
        <v>129</v>
      </c>
      <c r="E9776" s="2">
        <v>0.94155092592592593</v>
      </c>
      <c r="F9776" s="2">
        <v>0.94201388888888893</v>
      </c>
      <c r="G9776" s="2"/>
      <c r="H9776" t="s">
        <v>152</v>
      </c>
    </row>
    <row r="9777" spans="1:8" x14ac:dyDescent="0.35">
      <c r="A9777">
        <v>148181</v>
      </c>
      <c r="B9777">
        <v>0</v>
      </c>
      <c r="C9777">
        <v>7</v>
      </c>
      <c r="D9777" t="s">
        <v>128</v>
      </c>
      <c r="E9777" s="2">
        <v>0.94351851851851853</v>
      </c>
      <c r="F9777" s="2">
        <v>0.94398148148148153</v>
      </c>
      <c r="G9777" s="2"/>
      <c r="H9777" t="s">
        <v>152</v>
      </c>
    </row>
    <row r="9778" spans="1:8" x14ac:dyDescent="0.35">
      <c r="A9778">
        <v>148181</v>
      </c>
      <c r="B9778">
        <v>0</v>
      </c>
      <c r="C9778">
        <v>7</v>
      </c>
      <c r="D9778" t="s">
        <v>126</v>
      </c>
      <c r="E9778" s="2">
        <v>0.94548611111111114</v>
      </c>
      <c r="F9778" s="2">
        <v>0.94618055555555558</v>
      </c>
      <c r="G9778" s="2"/>
      <c r="H9778" t="s">
        <v>162</v>
      </c>
    </row>
    <row r="9779" spans="1:8" x14ac:dyDescent="0.35">
      <c r="A9779">
        <v>148181</v>
      </c>
      <c r="B9779">
        <v>0</v>
      </c>
      <c r="C9779">
        <v>7</v>
      </c>
      <c r="D9779" t="s">
        <v>125</v>
      </c>
      <c r="E9779" s="2">
        <v>0.94791666666666663</v>
      </c>
      <c r="F9779" s="2">
        <v>0.94837962962962963</v>
      </c>
      <c r="G9779" s="2"/>
      <c r="H9779">
        <v>1</v>
      </c>
    </row>
    <row r="9780" spans="1:8" x14ac:dyDescent="0.35">
      <c r="A9780">
        <v>148181</v>
      </c>
      <c r="B9780">
        <v>0</v>
      </c>
      <c r="C9780">
        <v>7</v>
      </c>
      <c r="D9780" t="s">
        <v>17</v>
      </c>
      <c r="E9780" s="2">
        <v>0.94965277777777779</v>
      </c>
      <c r="F9780" s="2">
        <v>0.95011574074074079</v>
      </c>
      <c r="G9780" s="2"/>
      <c r="H9780">
        <v>1</v>
      </c>
    </row>
    <row r="9781" spans="1:8" x14ac:dyDescent="0.35">
      <c r="A9781">
        <v>148181</v>
      </c>
      <c r="B9781">
        <v>0</v>
      </c>
      <c r="C9781">
        <v>7</v>
      </c>
      <c r="D9781" t="s">
        <v>18</v>
      </c>
      <c r="E9781" s="2">
        <v>0.95289351851851856</v>
      </c>
      <c r="H9781" t="s">
        <v>124</v>
      </c>
    </row>
    <row r="9782" spans="1:8" x14ac:dyDescent="0.35">
      <c r="A9782">
        <v>147190</v>
      </c>
      <c r="B9782">
        <v>0</v>
      </c>
      <c r="C9782">
        <v>7</v>
      </c>
      <c r="D9782" t="s">
        <v>31</v>
      </c>
      <c r="F9782" s="2">
        <v>0.93402777777777779</v>
      </c>
      <c r="G9782" s="2"/>
      <c r="H9782" t="s">
        <v>131</v>
      </c>
    </row>
    <row r="9783" spans="1:8" x14ac:dyDescent="0.35">
      <c r="A9783">
        <v>147190</v>
      </c>
      <c r="B9783">
        <v>0</v>
      </c>
      <c r="C9783">
        <v>7</v>
      </c>
      <c r="D9783" t="s">
        <v>132</v>
      </c>
      <c r="E9783" s="2">
        <v>0.93622685185185184</v>
      </c>
      <c r="F9783" s="2">
        <v>0.93680555555555556</v>
      </c>
      <c r="G9783" s="2"/>
      <c r="H9783">
        <v>2</v>
      </c>
    </row>
    <row r="9784" spans="1:8" x14ac:dyDescent="0.35">
      <c r="A9784">
        <v>147190</v>
      </c>
      <c r="B9784">
        <v>0</v>
      </c>
      <c r="C9784">
        <v>7</v>
      </c>
      <c r="D9784" t="s">
        <v>133</v>
      </c>
      <c r="E9784" s="2">
        <v>0.93842592592592589</v>
      </c>
      <c r="F9784" s="2">
        <v>0.93888888888888888</v>
      </c>
      <c r="G9784" s="2"/>
      <c r="H9784">
        <v>2</v>
      </c>
    </row>
    <row r="9785" spans="1:8" x14ac:dyDescent="0.35">
      <c r="A9785">
        <v>147190</v>
      </c>
      <c r="B9785">
        <v>0</v>
      </c>
      <c r="C9785">
        <v>7</v>
      </c>
      <c r="D9785" t="s">
        <v>38</v>
      </c>
      <c r="E9785" s="2">
        <v>0.94016203703703705</v>
      </c>
      <c r="F9785" s="2">
        <v>0.94085648148148149</v>
      </c>
      <c r="G9785" s="2"/>
      <c r="H9785" t="s">
        <v>134</v>
      </c>
    </row>
    <row r="9786" spans="1:8" x14ac:dyDescent="0.35">
      <c r="A9786">
        <v>147190</v>
      </c>
      <c r="B9786">
        <v>1</v>
      </c>
      <c r="C9786">
        <v>7</v>
      </c>
      <c r="D9786" t="s">
        <v>135</v>
      </c>
      <c r="E9786" s="2">
        <v>0.94305555555555554</v>
      </c>
      <c r="F9786" s="2">
        <v>0.94351851851851853</v>
      </c>
      <c r="G9786" s="2"/>
      <c r="H9786">
        <v>1</v>
      </c>
    </row>
    <row r="9787" spans="1:8" x14ac:dyDescent="0.35">
      <c r="A9787">
        <v>147190</v>
      </c>
      <c r="B9787">
        <v>1</v>
      </c>
      <c r="C9787">
        <v>7</v>
      </c>
      <c r="D9787" t="s">
        <v>136</v>
      </c>
      <c r="E9787" s="2">
        <v>0.94490740740740742</v>
      </c>
      <c r="F9787" s="2">
        <v>0.94537037037037042</v>
      </c>
      <c r="G9787" s="2"/>
      <c r="H9787">
        <v>1</v>
      </c>
    </row>
    <row r="9788" spans="1:8" x14ac:dyDescent="0.35">
      <c r="A9788">
        <v>147190</v>
      </c>
      <c r="B9788">
        <v>1</v>
      </c>
      <c r="C9788">
        <v>7</v>
      </c>
      <c r="D9788" t="s">
        <v>137</v>
      </c>
      <c r="E9788" s="2">
        <v>0.94710648148148147</v>
      </c>
      <c r="F9788" s="2">
        <v>0.94756944444444446</v>
      </c>
      <c r="G9788" s="2"/>
      <c r="H9788">
        <v>1</v>
      </c>
    </row>
    <row r="9789" spans="1:8" x14ac:dyDescent="0.35">
      <c r="A9789">
        <v>147190</v>
      </c>
      <c r="B9789">
        <v>1</v>
      </c>
      <c r="C9789">
        <v>7</v>
      </c>
      <c r="D9789" t="s">
        <v>138</v>
      </c>
      <c r="E9789" s="2">
        <v>0.94884259259259263</v>
      </c>
      <c r="F9789" s="2">
        <v>0.94930555555555551</v>
      </c>
      <c r="G9789" s="2"/>
      <c r="H9789">
        <v>1</v>
      </c>
    </row>
    <row r="9790" spans="1:8" x14ac:dyDescent="0.35">
      <c r="A9790">
        <v>147190</v>
      </c>
      <c r="B9790">
        <v>1</v>
      </c>
      <c r="C9790">
        <v>7</v>
      </c>
      <c r="D9790" t="s">
        <v>139</v>
      </c>
      <c r="E9790" s="2">
        <v>0.95138888888888884</v>
      </c>
      <c r="F9790" s="2">
        <v>0.95208333333333328</v>
      </c>
      <c r="G9790" s="2"/>
      <c r="H9790">
        <v>1</v>
      </c>
    </row>
    <row r="9791" spans="1:8" x14ac:dyDescent="0.35">
      <c r="A9791">
        <v>147190</v>
      </c>
      <c r="B9791">
        <v>1</v>
      </c>
      <c r="C9791">
        <v>7</v>
      </c>
      <c r="D9791" t="s">
        <v>72</v>
      </c>
      <c r="E9791" s="2">
        <v>0.95370370370370372</v>
      </c>
      <c r="F9791" s="2">
        <v>0.95428240740740744</v>
      </c>
      <c r="G9791" s="2"/>
      <c r="H9791">
        <v>1</v>
      </c>
    </row>
    <row r="9792" spans="1:8" x14ac:dyDescent="0.35">
      <c r="A9792">
        <v>147190</v>
      </c>
      <c r="B9792">
        <v>1</v>
      </c>
      <c r="C9792">
        <v>7</v>
      </c>
      <c r="D9792" t="s">
        <v>95</v>
      </c>
      <c r="E9792" s="2">
        <v>0.95601851851851849</v>
      </c>
      <c r="F9792" s="2">
        <v>0.95659722222222221</v>
      </c>
      <c r="G9792" s="2"/>
      <c r="H9792">
        <v>1</v>
      </c>
    </row>
    <row r="9793" spans="1:8" x14ac:dyDescent="0.35">
      <c r="A9793">
        <v>147190</v>
      </c>
      <c r="B9793">
        <v>1</v>
      </c>
      <c r="C9793">
        <v>7</v>
      </c>
      <c r="D9793" t="s">
        <v>140</v>
      </c>
      <c r="E9793" s="2">
        <v>0.95798611111111109</v>
      </c>
      <c r="F9793" s="2">
        <v>0.95868055555555554</v>
      </c>
      <c r="G9793" s="2"/>
      <c r="H9793">
        <v>1</v>
      </c>
    </row>
    <row r="9794" spans="1:8" x14ac:dyDescent="0.35">
      <c r="A9794">
        <v>147190</v>
      </c>
      <c r="B9794">
        <v>1</v>
      </c>
      <c r="C9794">
        <v>7</v>
      </c>
      <c r="D9794" t="s">
        <v>141</v>
      </c>
      <c r="E9794" s="2">
        <v>0.96030092592592597</v>
      </c>
      <c r="F9794" s="2">
        <v>0.96076388888888886</v>
      </c>
      <c r="G9794" s="2"/>
      <c r="H9794">
        <v>1</v>
      </c>
    </row>
    <row r="9795" spans="1:8" x14ac:dyDescent="0.35">
      <c r="A9795">
        <v>147190</v>
      </c>
      <c r="B9795">
        <v>1</v>
      </c>
      <c r="C9795">
        <v>7</v>
      </c>
      <c r="D9795" t="s">
        <v>46</v>
      </c>
      <c r="E9795" s="2">
        <v>0.96157407407407403</v>
      </c>
      <c r="F9795" s="2">
        <v>0.96203703703703702</v>
      </c>
      <c r="G9795" s="2"/>
      <c r="H9795">
        <v>1</v>
      </c>
    </row>
    <row r="9796" spans="1:8" x14ac:dyDescent="0.35">
      <c r="A9796">
        <v>147190</v>
      </c>
      <c r="B9796">
        <v>1</v>
      </c>
      <c r="C9796">
        <v>7</v>
      </c>
      <c r="D9796" t="s">
        <v>142</v>
      </c>
      <c r="E9796" s="2">
        <v>0.96319444444444446</v>
      </c>
      <c r="F9796" s="2">
        <v>0.96365740740740746</v>
      </c>
      <c r="G9796" s="2"/>
      <c r="H9796">
        <v>1</v>
      </c>
    </row>
    <row r="9797" spans="1:8" x14ac:dyDescent="0.35">
      <c r="A9797">
        <v>147190</v>
      </c>
      <c r="B9797">
        <v>1</v>
      </c>
      <c r="C9797">
        <v>7</v>
      </c>
      <c r="D9797" t="s">
        <v>143</v>
      </c>
      <c r="E9797" s="2">
        <v>0.96446759259259263</v>
      </c>
      <c r="F9797" s="2">
        <v>0.96516203703703707</v>
      </c>
      <c r="G9797" s="2"/>
      <c r="H9797">
        <v>1</v>
      </c>
    </row>
    <row r="9798" spans="1:8" x14ac:dyDescent="0.35">
      <c r="A9798">
        <v>147190</v>
      </c>
      <c r="B9798">
        <v>1</v>
      </c>
      <c r="C9798">
        <v>7</v>
      </c>
      <c r="D9798" t="s">
        <v>59</v>
      </c>
      <c r="E9798" s="2">
        <v>0.96643518518518523</v>
      </c>
      <c r="F9798" s="2">
        <v>0.96689814814814812</v>
      </c>
      <c r="G9798" s="2"/>
      <c r="H9798">
        <v>1</v>
      </c>
    </row>
    <row r="9799" spans="1:8" x14ac:dyDescent="0.35">
      <c r="A9799">
        <v>147190</v>
      </c>
      <c r="B9799">
        <v>1</v>
      </c>
      <c r="C9799">
        <v>7</v>
      </c>
      <c r="D9799" t="s">
        <v>144</v>
      </c>
      <c r="E9799" s="2">
        <v>0.96793981481481484</v>
      </c>
      <c r="F9799" s="2">
        <v>0.96840277777777772</v>
      </c>
      <c r="G9799" s="2"/>
      <c r="H9799">
        <v>1</v>
      </c>
    </row>
    <row r="9800" spans="1:8" x14ac:dyDescent="0.35">
      <c r="A9800">
        <v>147190</v>
      </c>
      <c r="B9800">
        <v>1</v>
      </c>
      <c r="C9800">
        <v>7</v>
      </c>
      <c r="D9800" t="s">
        <v>9</v>
      </c>
      <c r="E9800" s="2">
        <v>0.96990740740740744</v>
      </c>
      <c r="H9800">
        <v>1</v>
      </c>
    </row>
    <row r="9801" spans="1:8" x14ac:dyDescent="0.35">
      <c r="A9801">
        <v>147287</v>
      </c>
      <c r="B9801">
        <v>0</v>
      </c>
      <c r="C9801">
        <v>7</v>
      </c>
      <c r="D9801" t="s">
        <v>23</v>
      </c>
      <c r="F9801" s="2">
        <v>0.93425925925925923</v>
      </c>
      <c r="G9801" s="2"/>
      <c r="H9801">
        <v>1</v>
      </c>
    </row>
    <row r="9802" spans="1:8" x14ac:dyDescent="0.35">
      <c r="A9802">
        <v>147287</v>
      </c>
      <c r="B9802">
        <v>0</v>
      </c>
      <c r="C9802">
        <v>7</v>
      </c>
      <c r="D9802" t="s">
        <v>145</v>
      </c>
      <c r="E9802" s="2">
        <v>0.93657407407407411</v>
      </c>
      <c r="F9802" s="2">
        <v>0.937037037037037</v>
      </c>
      <c r="G9802" s="2"/>
      <c r="H9802">
        <v>1</v>
      </c>
    </row>
    <row r="9803" spans="1:8" x14ac:dyDescent="0.35">
      <c r="A9803">
        <v>147287</v>
      </c>
      <c r="B9803">
        <v>0</v>
      </c>
      <c r="C9803">
        <v>7</v>
      </c>
      <c r="D9803" t="s">
        <v>146</v>
      </c>
      <c r="E9803" s="2">
        <v>0.93842592592592589</v>
      </c>
      <c r="F9803" s="2">
        <v>0.93888888888888888</v>
      </c>
      <c r="G9803" s="2"/>
      <c r="H9803" t="s">
        <v>147</v>
      </c>
    </row>
    <row r="9804" spans="1:8" x14ac:dyDescent="0.35">
      <c r="A9804">
        <v>147287</v>
      </c>
      <c r="B9804">
        <v>0</v>
      </c>
      <c r="C9804">
        <v>7</v>
      </c>
      <c r="D9804" t="s">
        <v>19</v>
      </c>
      <c r="E9804" s="2">
        <v>0.93981481481481477</v>
      </c>
      <c r="F9804" s="2">
        <v>0.94027777777777777</v>
      </c>
      <c r="G9804" s="2"/>
      <c r="H9804">
        <v>1</v>
      </c>
    </row>
    <row r="9805" spans="1:8" x14ac:dyDescent="0.35">
      <c r="A9805">
        <v>147287</v>
      </c>
      <c r="B9805">
        <v>0</v>
      </c>
      <c r="C9805">
        <v>7</v>
      </c>
      <c r="D9805" t="s">
        <v>148</v>
      </c>
      <c r="E9805" s="2">
        <v>0.94305555555555554</v>
      </c>
      <c r="F9805" s="2">
        <v>0.94351851851851853</v>
      </c>
      <c r="G9805" s="2"/>
      <c r="H9805">
        <v>1</v>
      </c>
    </row>
    <row r="9806" spans="1:8" x14ac:dyDescent="0.35">
      <c r="A9806">
        <v>147287</v>
      </c>
      <c r="B9806">
        <v>0</v>
      </c>
      <c r="C9806">
        <v>7</v>
      </c>
      <c r="D9806" t="s">
        <v>149</v>
      </c>
      <c r="E9806" s="2">
        <v>0.94490740740740742</v>
      </c>
      <c r="F9806" s="2">
        <v>0.94548611111111114</v>
      </c>
      <c r="G9806" s="2"/>
      <c r="H9806">
        <v>1</v>
      </c>
    </row>
    <row r="9807" spans="1:8" x14ac:dyDescent="0.35">
      <c r="A9807">
        <v>147287</v>
      </c>
      <c r="B9807">
        <v>0</v>
      </c>
      <c r="C9807">
        <v>7</v>
      </c>
      <c r="D9807" t="s">
        <v>150</v>
      </c>
      <c r="E9807" s="2">
        <v>0.94687500000000002</v>
      </c>
      <c r="F9807" s="2">
        <v>0.94756944444444446</v>
      </c>
      <c r="G9807" s="2"/>
      <c r="H9807">
        <v>1</v>
      </c>
    </row>
    <row r="9808" spans="1:8" x14ac:dyDescent="0.35">
      <c r="A9808">
        <v>147287</v>
      </c>
      <c r="B9808">
        <v>0</v>
      </c>
      <c r="C9808">
        <v>7</v>
      </c>
      <c r="D9808" t="s">
        <v>151</v>
      </c>
      <c r="E9808" s="2">
        <v>0.9487268518518519</v>
      </c>
      <c r="F9808" s="2">
        <v>0.94918981481481479</v>
      </c>
      <c r="G9808" s="2"/>
      <c r="H9808">
        <v>1</v>
      </c>
    </row>
    <row r="9809" spans="1:8" x14ac:dyDescent="0.35">
      <c r="A9809">
        <v>147287</v>
      </c>
      <c r="B9809">
        <v>0</v>
      </c>
      <c r="C9809">
        <v>7</v>
      </c>
      <c r="D9809" t="s">
        <v>90</v>
      </c>
      <c r="E9809" s="2">
        <v>0.95034722222222223</v>
      </c>
      <c r="F9809" s="2">
        <v>0.95104166666666667</v>
      </c>
      <c r="G9809" s="2"/>
      <c r="H9809">
        <v>1</v>
      </c>
    </row>
    <row r="9810" spans="1:8" x14ac:dyDescent="0.35">
      <c r="A9810">
        <v>147287</v>
      </c>
      <c r="B9810">
        <v>0</v>
      </c>
      <c r="C9810">
        <v>7</v>
      </c>
      <c r="D9810" t="s">
        <v>59</v>
      </c>
      <c r="E9810" s="2">
        <v>0.95243055555555556</v>
      </c>
      <c r="F9810" s="2">
        <v>0.95289351851851856</v>
      </c>
      <c r="G9810" s="2"/>
      <c r="H9810">
        <v>1</v>
      </c>
    </row>
    <row r="9811" spans="1:8" x14ac:dyDescent="0.35">
      <c r="A9811">
        <v>147287</v>
      </c>
      <c r="B9811">
        <v>0</v>
      </c>
      <c r="C9811">
        <v>7</v>
      </c>
      <c r="D9811" t="s">
        <v>144</v>
      </c>
      <c r="E9811" s="2">
        <v>0.95405092592592589</v>
      </c>
      <c r="F9811" s="2">
        <v>0.95451388888888888</v>
      </c>
      <c r="G9811" s="2"/>
      <c r="H9811">
        <v>1</v>
      </c>
    </row>
    <row r="9812" spans="1:8" x14ac:dyDescent="0.35">
      <c r="A9812">
        <v>147287</v>
      </c>
      <c r="B9812">
        <v>0</v>
      </c>
      <c r="C9812">
        <v>7</v>
      </c>
      <c r="D9812" t="s">
        <v>9</v>
      </c>
      <c r="E9812" s="2">
        <v>0.95567129629629632</v>
      </c>
      <c r="F9812" s="2">
        <v>0.95613425925925921</v>
      </c>
      <c r="G9812" s="2"/>
      <c r="H9812">
        <v>1</v>
      </c>
    </row>
    <row r="9813" spans="1:8" x14ac:dyDescent="0.35">
      <c r="A9813">
        <v>147287</v>
      </c>
      <c r="B9813">
        <v>0</v>
      </c>
      <c r="C9813">
        <v>7</v>
      </c>
      <c r="D9813" t="s">
        <v>93</v>
      </c>
      <c r="E9813" s="2">
        <v>0.95729166666666665</v>
      </c>
      <c r="F9813" s="2">
        <v>0.95775462962962965</v>
      </c>
      <c r="G9813" s="2"/>
      <c r="H9813">
        <v>1</v>
      </c>
    </row>
    <row r="9814" spans="1:8" x14ac:dyDescent="0.35">
      <c r="A9814">
        <v>147287</v>
      </c>
      <c r="B9814">
        <v>0</v>
      </c>
      <c r="C9814">
        <v>7</v>
      </c>
      <c r="D9814" t="s">
        <v>123</v>
      </c>
      <c r="E9814" s="2">
        <v>0.95960648148148153</v>
      </c>
      <c r="F9814" s="2">
        <v>0.96018518518518514</v>
      </c>
      <c r="G9814" s="2"/>
      <c r="H9814">
        <v>1</v>
      </c>
    </row>
    <row r="9815" spans="1:8" x14ac:dyDescent="0.35">
      <c r="A9815">
        <v>147287</v>
      </c>
      <c r="B9815">
        <v>0</v>
      </c>
      <c r="C9815">
        <v>7</v>
      </c>
      <c r="D9815" t="s">
        <v>21</v>
      </c>
      <c r="E9815" s="2">
        <v>0.96226851851851847</v>
      </c>
      <c r="F9815" s="2">
        <v>0.96284722222222219</v>
      </c>
      <c r="G9815" s="2"/>
      <c r="H9815" t="s">
        <v>114</v>
      </c>
    </row>
    <row r="9816" spans="1:8" x14ac:dyDescent="0.35">
      <c r="A9816">
        <v>147287</v>
      </c>
      <c r="B9816">
        <v>0</v>
      </c>
      <c r="C9816">
        <v>7</v>
      </c>
      <c r="D9816" t="s">
        <v>45</v>
      </c>
      <c r="E9816" s="2">
        <v>0.96469907407407407</v>
      </c>
      <c r="F9816" s="2">
        <v>0.96574074074074079</v>
      </c>
      <c r="G9816" s="2"/>
      <c r="H9816" t="s">
        <v>152</v>
      </c>
    </row>
    <row r="9817" spans="1:8" x14ac:dyDescent="0.35">
      <c r="A9817">
        <v>147287</v>
      </c>
      <c r="B9817">
        <v>0</v>
      </c>
      <c r="C9817">
        <v>7</v>
      </c>
      <c r="D9817" t="s">
        <v>128</v>
      </c>
      <c r="E9817" s="2">
        <v>0.96932870370370372</v>
      </c>
      <c r="F9817" s="2">
        <v>0.96979166666666672</v>
      </c>
      <c r="G9817" s="2"/>
      <c r="H9817" t="s">
        <v>152</v>
      </c>
    </row>
    <row r="9818" spans="1:8" x14ac:dyDescent="0.35">
      <c r="A9818">
        <v>147287</v>
      </c>
      <c r="B9818">
        <v>0</v>
      </c>
      <c r="C9818">
        <v>7</v>
      </c>
      <c r="D9818" t="s">
        <v>126</v>
      </c>
      <c r="E9818" s="2">
        <v>0.9711805555555556</v>
      </c>
      <c r="F9818" s="2">
        <v>0.97256944444444449</v>
      </c>
      <c r="G9818" s="2"/>
      <c r="H9818" t="s">
        <v>152</v>
      </c>
    </row>
    <row r="9819" spans="1:8" x14ac:dyDescent="0.35">
      <c r="A9819">
        <v>147287</v>
      </c>
      <c r="B9819">
        <v>0</v>
      </c>
      <c r="C9819">
        <v>7</v>
      </c>
      <c r="D9819" t="s">
        <v>153</v>
      </c>
      <c r="E9819" s="2">
        <v>0.97465277777777781</v>
      </c>
      <c r="F9819" s="2">
        <v>0.9751157407407407</v>
      </c>
      <c r="G9819" s="2"/>
      <c r="H9819" t="s">
        <v>152</v>
      </c>
    </row>
    <row r="9820" spans="1:8" x14ac:dyDescent="0.35">
      <c r="A9820">
        <v>147287</v>
      </c>
      <c r="B9820">
        <v>0</v>
      </c>
      <c r="C9820">
        <v>7</v>
      </c>
      <c r="D9820" t="s">
        <v>154</v>
      </c>
      <c r="E9820" s="2">
        <v>0.97650462962962958</v>
      </c>
      <c r="F9820" s="2">
        <v>0.97696759259259258</v>
      </c>
      <c r="G9820" s="2"/>
      <c r="H9820" t="s">
        <v>152</v>
      </c>
    </row>
    <row r="9821" spans="1:8" x14ac:dyDescent="0.35">
      <c r="A9821">
        <v>147287</v>
      </c>
      <c r="B9821">
        <v>0</v>
      </c>
      <c r="C9821">
        <v>7</v>
      </c>
      <c r="D9821" t="s">
        <v>155</v>
      </c>
      <c r="E9821" s="2">
        <v>0.97847222222222219</v>
      </c>
      <c r="F9821" s="2">
        <v>0.97893518518518519</v>
      </c>
      <c r="G9821" s="2"/>
      <c r="H9821" t="s">
        <v>152</v>
      </c>
    </row>
    <row r="9822" spans="1:8" x14ac:dyDescent="0.35">
      <c r="A9822">
        <v>147287</v>
      </c>
      <c r="B9822">
        <v>0</v>
      </c>
      <c r="C9822">
        <v>7</v>
      </c>
      <c r="D9822" t="s">
        <v>24</v>
      </c>
      <c r="E9822" s="2">
        <v>0.9819444444444444</v>
      </c>
      <c r="H9822">
        <v>7</v>
      </c>
    </row>
    <row r="9823" spans="1:8" x14ac:dyDescent="0.35">
      <c r="A9823">
        <v>148290</v>
      </c>
      <c r="B9823">
        <v>0</v>
      </c>
      <c r="C9823">
        <v>7</v>
      </c>
      <c r="D9823" t="s">
        <v>24</v>
      </c>
      <c r="F9823" s="2">
        <v>0.93680555555555556</v>
      </c>
      <c r="G9823" s="2"/>
      <c r="H9823">
        <v>7</v>
      </c>
    </row>
    <row r="9824" spans="1:8" x14ac:dyDescent="0.35">
      <c r="A9824">
        <v>148290</v>
      </c>
      <c r="B9824">
        <v>0</v>
      </c>
      <c r="C9824">
        <v>7</v>
      </c>
      <c r="D9824" t="s">
        <v>155</v>
      </c>
      <c r="E9824" s="2">
        <v>0.93923611111111116</v>
      </c>
      <c r="F9824" s="2">
        <v>0.93969907407407405</v>
      </c>
      <c r="G9824" s="2"/>
      <c r="H9824" t="s">
        <v>110</v>
      </c>
    </row>
    <row r="9825" spans="1:8" x14ac:dyDescent="0.35">
      <c r="A9825">
        <v>148290</v>
      </c>
      <c r="B9825">
        <v>0</v>
      </c>
      <c r="C9825">
        <v>7</v>
      </c>
      <c r="D9825" t="s">
        <v>154</v>
      </c>
      <c r="E9825" s="2">
        <v>0.94120370370370365</v>
      </c>
      <c r="F9825" s="2">
        <v>0.94166666666666665</v>
      </c>
      <c r="G9825" s="2"/>
      <c r="H9825" t="s">
        <v>110</v>
      </c>
    </row>
    <row r="9826" spans="1:8" x14ac:dyDescent="0.35">
      <c r="A9826">
        <v>148290</v>
      </c>
      <c r="B9826">
        <v>0</v>
      </c>
      <c r="C9826">
        <v>7</v>
      </c>
      <c r="D9826" t="s">
        <v>153</v>
      </c>
      <c r="E9826" s="2">
        <v>0.94305555555555554</v>
      </c>
      <c r="F9826" s="2">
        <v>0.94351851851851853</v>
      </c>
      <c r="G9826" s="2"/>
      <c r="H9826" t="s">
        <v>110</v>
      </c>
    </row>
    <row r="9827" spans="1:8" x14ac:dyDescent="0.35">
      <c r="A9827">
        <v>148290</v>
      </c>
      <c r="B9827">
        <v>0</v>
      </c>
      <c r="C9827">
        <v>7</v>
      </c>
      <c r="D9827" t="s">
        <v>126</v>
      </c>
      <c r="E9827" s="2">
        <v>0.94537037037037042</v>
      </c>
      <c r="F9827" s="2">
        <v>0.9467592592592593</v>
      </c>
      <c r="G9827" s="2"/>
      <c r="H9827" t="s">
        <v>110</v>
      </c>
    </row>
    <row r="9828" spans="1:8" x14ac:dyDescent="0.35">
      <c r="A9828">
        <v>148290</v>
      </c>
      <c r="B9828">
        <v>0</v>
      </c>
      <c r="C9828">
        <v>7</v>
      </c>
      <c r="D9828" t="s">
        <v>128</v>
      </c>
      <c r="E9828" s="2">
        <v>0.94826388888888891</v>
      </c>
      <c r="F9828" s="2">
        <v>0.9487268518518519</v>
      </c>
      <c r="G9828" s="2"/>
      <c r="H9828" t="s">
        <v>110</v>
      </c>
    </row>
    <row r="9829" spans="1:8" x14ac:dyDescent="0.35">
      <c r="A9829">
        <v>148290</v>
      </c>
      <c r="B9829">
        <v>0</v>
      </c>
      <c r="C9829">
        <v>7</v>
      </c>
      <c r="D9829" t="s">
        <v>45</v>
      </c>
      <c r="E9829" s="2">
        <v>0.95185185185185184</v>
      </c>
      <c r="F9829" s="2">
        <v>0.952662037037037</v>
      </c>
      <c r="G9829" s="2"/>
      <c r="H9829" t="s">
        <v>110</v>
      </c>
    </row>
    <row r="9830" spans="1:8" x14ac:dyDescent="0.35">
      <c r="A9830">
        <v>148290</v>
      </c>
      <c r="B9830">
        <v>0</v>
      </c>
      <c r="C9830">
        <v>7</v>
      </c>
      <c r="D9830" t="s">
        <v>21</v>
      </c>
      <c r="E9830" s="2">
        <v>0.95405092592592589</v>
      </c>
      <c r="F9830" s="2">
        <v>0.95462962962962961</v>
      </c>
      <c r="G9830" s="2"/>
      <c r="H9830" t="s">
        <v>122</v>
      </c>
    </row>
    <row r="9831" spans="1:8" x14ac:dyDescent="0.35">
      <c r="A9831">
        <v>148290</v>
      </c>
      <c r="B9831">
        <v>0</v>
      </c>
      <c r="C9831">
        <v>7</v>
      </c>
      <c r="D9831" t="s">
        <v>123</v>
      </c>
      <c r="E9831" s="2">
        <v>0.95682870370370365</v>
      </c>
      <c r="F9831" s="2">
        <v>0.95740740740740737</v>
      </c>
      <c r="G9831" s="2"/>
      <c r="H9831">
        <v>2</v>
      </c>
    </row>
    <row r="9832" spans="1:8" x14ac:dyDescent="0.35">
      <c r="A9832">
        <v>148290</v>
      </c>
      <c r="B9832">
        <v>0</v>
      </c>
      <c r="C9832">
        <v>7</v>
      </c>
      <c r="D9832" t="s">
        <v>93</v>
      </c>
      <c r="E9832" s="2">
        <v>0.95925925925925926</v>
      </c>
      <c r="F9832" s="2">
        <v>0.95972222222222225</v>
      </c>
      <c r="G9832" s="2"/>
      <c r="H9832">
        <v>2</v>
      </c>
    </row>
    <row r="9833" spans="1:8" x14ac:dyDescent="0.35">
      <c r="A9833">
        <v>148290</v>
      </c>
      <c r="B9833">
        <v>0</v>
      </c>
      <c r="C9833">
        <v>7</v>
      </c>
      <c r="D9833" t="s">
        <v>9</v>
      </c>
      <c r="E9833" s="2">
        <v>0.96087962962962958</v>
      </c>
      <c r="F9833" s="2">
        <v>0.96134259259259258</v>
      </c>
      <c r="G9833" s="2"/>
      <c r="H9833">
        <v>2</v>
      </c>
    </row>
    <row r="9834" spans="1:8" x14ac:dyDescent="0.35">
      <c r="A9834">
        <v>148290</v>
      </c>
      <c r="B9834">
        <v>0</v>
      </c>
      <c r="C9834">
        <v>7</v>
      </c>
      <c r="D9834" t="s">
        <v>144</v>
      </c>
      <c r="E9834" s="2">
        <v>0.96250000000000002</v>
      </c>
      <c r="F9834" s="2">
        <v>0.96296296296296291</v>
      </c>
      <c r="G9834" s="2"/>
      <c r="H9834">
        <v>2</v>
      </c>
    </row>
    <row r="9835" spans="1:8" x14ac:dyDescent="0.35">
      <c r="A9835">
        <v>148290</v>
      </c>
      <c r="B9835">
        <v>0</v>
      </c>
      <c r="C9835">
        <v>7</v>
      </c>
      <c r="D9835" t="s">
        <v>59</v>
      </c>
      <c r="E9835" s="2">
        <v>0.96400462962962963</v>
      </c>
      <c r="F9835" s="2">
        <v>0.96446759259259263</v>
      </c>
      <c r="G9835" s="2"/>
      <c r="H9835">
        <v>2</v>
      </c>
    </row>
    <row r="9836" spans="1:8" x14ac:dyDescent="0.35">
      <c r="A9836">
        <v>148290</v>
      </c>
      <c r="B9836">
        <v>0</v>
      </c>
      <c r="C9836">
        <v>7</v>
      </c>
      <c r="D9836" t="s">
        <v>90</v>
      </c>
      <c r="E9836" s="2">
        <v>0.96585648148148151</v>
      </c>
      <c r="F9836" s="2">
        <v>0.96655092592592595</v>
      </c>
      <c r="G9836" s="2"/>
      <c r="H9836">
        <v>2</v>
      </c>
    </row>
    <row r="9837" spans="1:8" x14ac:dyDescent="0.35">
      <c r="A9837">
        <v>148290</v>
      </c>
      <c r="B9837">
        <v>0</v>
      </c>
      <c r="C9837">
        <v>7</v>
      </c>
      <c r="D9837" t="s">
        <v>151</v>
      </c>
      <c r="E9837" s="2">
        <v>0.96782407407407411</v>
      </c>
      <c r="F9837" s="2">
        <v>0.968287037037037</v>
      </c>
      <c r="G9837" s="2"/>
      <c r="H9837">
        <v>2</v>
      </c>
    </row>
    <row r="9838" spans="1:8" x14ac:dyDescent="0.35">
      <c r="A9838">
        <v>148290</v>
      </c>
      <c r="B9838">
        <v>0</v>
      </c>
      <c r="C9838">
        <v>7</v>
      </c>
      <c r="D9838" t="s">
        <v>150</v>
      </c>
      <c r="E9838" s="2">
        <v>0.96944444444444444</v>
      </c>
      <c r="F9838" s="2">
        <v>0.97013888888888888</v>
      </c>
      <c r="G9838" s="2"/>
      <c r="H9838">
        <v>2</v>
      </c>
    </row>
    <row r="9839" spans="1:8" x14ac:dyDescent="0.35">
      <c r="A9839">
        <v>148290</v>
      </c>
      <c r="B9839">
        <v>0</v>
      </c>
      <c r="C9839">
        <v>7</v>
      </c>
      <c r="D9839" t="s">
        <v>149</v>
      </c>
      <c r="E9839" s="2">
        <v>0.97141203703703705</v>
      </c>
      <c r="F9839" s="2">
        <v>0.97199074074074077</v>
      </c>
      <c r="G9839" s="2"/>
      <c r="H9839">
        <v>2</v>
      </c>
    </row>
    <row r="9840" spans="1:8" x14ac:dyDescent="0.35">
      <c r="A9840">
        <v>148290</v>
      </c>
      <c r="B9840">
        <v>0</v>
      </c>
      <c r="C9840">
        <v>7</v>
      </c>
      <c r="D9840" t="s">
        <v>148</v>
      </c>
      <c r="E9840" s="2">
        <v>0.97361111111111109</v>
      </c>
      <c r="F9840" s="2">
        <v>0.97407407407407409</v>
      </c>
      <c r="G9840" s="2"/>
      <c r="H9840">
        <v>2</v>
      </c>
    </row>
    <row r="9841" spans="1:8" x14ac:dyDescent="0.35">
      <c r="A9841">
        <v>148290</v>
      </c>
      <c r="B9841">
        <v>0</v>
      </c>
      <c r="C9841">
        <v>7</v>
      </c>
      <c r="D9841" t="s">
        <v>19</v>
      </c>
      <c r="E9841" s="2">
        <v>0.97696759259259258</v>
      </c>
      <c r="F9841" s="2">
        <v>0.97743055555555558</v>
      </c>
      <c r="G9841" s="2"/>
      <c r="H9841">
        <v>2</v>
      </c>
    </row>
    <row r="9842" spans="1:8" x14ac:dyDescent="0.35">
      <c r="A9842">
        <v>148290</v>
      </c>
      <c r="B9842">
        <v>0</v>
      </c>
      <c r="C9842">
        <v>7</v>
      </c>
      <c r="D9842" t="s">
        <v>146</v>
      </c>
      <c r="E9842" s="2">
        <v>0.97847222222222219</v>
      </c>
      <c r="F9842" s="2">
        <v>0.97893518518518519</v>
      </c>
      <c r="G9842" s="2"/>
      <c r="H9842" t="s">
        <v>159</v>
      </c>
    </row>
    <row r="9843" spans="1:8" x14ac:dyDescent="0.35">
      <c r="A9843">
        <v>148290</v>
      </c>
      <c r="B9843">
        <v>0</v>
      </c>
      <c r="C9843">
        <v>7</v>
      </c>
      <c r="D9843" t="s">
        <v>145</v>
      </c>
      <c r="E9843" s="2">
        <v>0.98032407407407407</v>
      </c>
      <c r="F9843" s="2">
        <v>0.98078703703703707</v>
      </c>
      <c r="G9843" s="2"/>
      <c r="H9843">
        <v>2</v>
      </c>
    </row>
    <row r="9844" spans="1:8" x14ac:dyDescent="0.35">
      <c r="A9844">
        <v>148290</v>
      </c>
      <c r="B9844">
        <v>0</v>
      </c>
      <c r="C9844">
        <v>7</v>
      </c>
      <c r="D9844" t="s">
        <v>23</v>
      </c>
      <c r="E9844" s="2">
        <v>0.98298611111111112</v>
      </c>
      <c r="H9844">
        <v>1</v>
      </c>
    </row>
    <row r="9845" spans="1:8" x14ac:dyDescent="0.35">
      <c r="A9845">
        <v>148986</v>
      </c>
      <c r="B9845">
        <v>0</v>
      </c>
      <c r="C9845">
        <v>7</v>
      </c>
      <c r="D9845" t="s">
        <v>9</v>
      </c>
      <c r="F9845" s="2">
        <v>0.94317129629629626</v>
      </c>
      <c r="G9845" s="2"/>
      <c r="H9845">
        <v>1</v>
      </c>
    </row>
    <row r="9846" spans="1:8" x14ac:dyDescent="0.35">
      <c r="A9846">
        <v>148986</v>
      </c>
      <c r="B9846">
        <v>0</v>
      </c>
      <c r="C9846">
        <v>7</v>
      </c>
      <c r="D9846" t="s">
        <v>144</v>
      </c>
      <c r="E9846" s="2">
        <v>0.94421296296296298</v>
      </c>
      <c r="F9846" s="2">
        <v>0.94467592592592597</v>
      </c>
      <c r="G9846" s="2"/>
      <c r="H9846">
        <v>2</v>
      </c>
    </row>
    <row r="9847" spans="1:8" x14ac:dyDescent="0.35">
      <c r="A9847">
        <v>148986</v>
      </c>
      <c r="B9847">
        <v>0</v>
      </c>
      <c r="C9847">
        <v>7</v>
      </c>
      <c r="D9847" t="s">
        <v>59</v>
      </c>
      <c r="E9847" s="2">
        <v>0.94571759259259258</v>
      </c>
      <c r="F9847" s="2">
        <v>0.94618055555555558</v>
      </c>
      <c r="G9847" s="2"/>
      <c r="H9847">
        <v>2</v>
      </c>
    </row>
    <row r="9848" spans="1:8" x14ac:dyDescent="0.35">
      <c r="A9848">
        <v>148986</v>
      </c>
      <c r="B9848">
        <v>0</v>
      </c>
      <c r="C9848">
        <v>7</v>
      </c>
      <c r="D9848" t="s">
        <v>90</v>
      </c>
      <c r="E9848" s="2">
        <v>0.94756944444444446</v>
      </c>
      <c r="F9848" s="2">
        <v>0.94965277777777779</v>
      </c>
      <c r="G9848" s="2"/>
      <c r="H9848">
        <v>2</v>
      </c>
    </row>
    <row r="9849" spans="1:8" x14ac:dyDescent="0.35">
      <c r="A9849">
        <v>148986</v>
      </c>
      <c r="B9849">
        <v>0</v>
      </c>
      <c r="C9849">
        <v>7</v>
      </c>
      <c r="D9849" t="s">
        <v>151</v>
      </c>
      <c r="E9849" s="2">
        <v>0.9511574074074074</v>
      </c>
      <c r="F9849" s="2">
        <v>0.95162037037037039</v>
      </c>
      <c r="G9849" s="2"/>
      <c r="H9849">
        <v>2</v>
      </c>
    </row>
    <row r="9850" spans="1:8" x14ac:dyDescent="0.35">
      <c r="A9850">
        <v>148986</v>
      </c>
      <c r="B9850">
        <v>0</v>
      </c>
      <c r="C9850">
        <v>7</v>
      </c>
      <c r="D9850" t="s">
        <v>150</v>
      </c>
      <c r="E9850" s="2">
        <v>0.95300925925925928</v>
      </c>
      <c r="F9850" s="2">
        <v>0.95370370370370372</v>
      </c>
      <c r="G9850" s="2"/>
      <c r="H9850">
        <v>2</v>
      </c>
    </row>
    <row r="9851" spans="1:8" x14ac:dyDescent="0.35">
      <c r="A9851">
        <v>148986</v>
      </c>
      <c r="B9851">
        <v>0</v>
      </c>
      <c r="C9851">
        <v>7</v>
      </c>
      <c r="D9851" t="s">
        <v>149</v>
      </c>
      <c r="E9851" s="2">
        <v>0.95532407407407405</v>
      </c>
      <c r="F9851" s="2">
        <v>0.95590277777777777</v>
      </c>
      <c r="G9851" s="2"/>
      <c r="H9851">
        <v>2</v>
      </c>
    </row>
    <row r="9852" spans="1:8" x14ac:dyDescent="0.35">
      <c r="A9852">
        <v>148986</v>
      </c>
      <c r="B9852">
        <v>0</v>
      </c>
      <c r="C9852">
        <v>7</v>
      </c>
      <c r="D9852" t="s">
        <v>148</v>
      </c>
      <c r="E9852" s="2">
        <v>0.95775462962962965</v>
      </c>
      <c r="F9852" s="2">
        <v>0.95821759259259254</v>
      </c>
      <c r="G9852" s="2"/>
      <c r="H9852">
        <v>2</v>
      </c>
    </row>
    <row r="9853" spans="1:8" x14ac:dyDescent="0.35">
      <c r="A9853">
        <v>148986</v>
      </c>
      <c r="B9853">
        <v>0</v>
      </c>
      <c r="C9853">
        <v>7</v>
      </c>
      <c r="D9853" t="s">
        <v>19</v>
      </c>
      <c r="E9853" s="2">
        <v>0.96168981481481486</v>
      </c>
      <c r="F9853" s="2">
        <v>0.96215277777777775</v>
      </c>
      <c r="G9853" s="2"/>
      <c r="H9853">
        <v>2</v>
      </c>
    </row>
    <row r="9854" spans="1:8" x14ac:dyDescent="0.35">
      <c r="A9854">
        <v>148986</v>
      </c>
      <c r="B9854">
        <v>0</v>
      </c>
      <c r="C9854">
        <v>7</v>
      </c>
      <c r="D9854" t="s">
        <v>146</v>
      </c>
      <c r="E9854" s="2">
        <v>0.96331018518518519</v>
      </c>
      <c r="F9854" s="2">
        <v>0.96377314814814818</v>
      </c>
      <c r="G9854" s="2"/>
      <c r="H9854" t="s">
        <v>159</v>
      </c>
    </row>
    <row r="9855" spans="1:8" x14ac:dyDescent="0.35">
      <c r="A9855">
        <v>148986</v>
      </c>
      <c r="B9855">
        <v>0</v>
      </c>
      <c r="C9855">
        <v>7</v>
      </c>
      <c r="D9855" t="s">
        <v>13</v>
      </c>
      <c r="E9855" s="2">
        <v>0.96643518518518523</v>
      </c>
      <c r="F9855" s="2">
        <v>0.96712962962962967</v>
      </c>
      <c r="G9855" s="2"/>
      <c r="H9855" t="s">
        <v>152</v>
      </c>
    </row>
    <row r="9856" spans="1:8" x14ac:dyDescent="0.35">
      <c r="A9856">
        <v>148986</v>
      </c>
      <c r="B9856">
        <v>1</v>
      </c>
      <c r="C9856">
        <v>7</v>
      </c>
      <c r="D9856" t="s">
        <v>160</v>
      </c>
      <c r="E9856" s="2">
        <v>0.97013888888888888</v>
      </c>
      <c r="F9856" s="2">
        <v>0.97060185185185188</v>
      </c>
      <c r="G9856" s="2"/>
      <c r="H9856" t="s">
        <v>152</v>
      </c>
    </row>
    <row r="9857" spans="1:8" x14ac:dyDescent="0.35">
      <c r="A9857">
        <v>148986</v>
      </c>
      <c r="B9857">
        <v>1</v>
      </c>
      <c r="C9857">
        <v>7</v>
      </c>
      <c r="D9857" t="s">
        <v>11</v>
      </c>
      <c r="E9857" s="2">
        <v>0.9731481481481481</v>
      </c>
      <c r="H9857" t="s">
        <v>152</v>
      </c>
    </row>
    <row r="9858" spans="1:8" x14ac:dyDescent="0.35">
      <c r="A9858">
        <v>147485</v>
      </c>
      <c r="B9858">
        <v>0</v>
      </c>
      <c r="C9858">
        <v>7</v>
      </c>
      <c r="D9858" t="s">
        <v>93</v>
      </c>
      <c r="F9858" s="2">
        <v>0.94340277777777781</v>
      </c>
      <c r="G9858" s="2"/>
      <c r="H9858">
        <v>1</v>
      </c>
    </row>
    <row r="9859" spans="1:8" x14ac:dyDescent="0.35">
      <c r="A9859">
        <v>147485</v>
      </c>
      <c r="B9859">
        <v>0</v>
      </c>
      <c r="C9859">
        <v>7</v>
      </c>
      <c r="D9859" t="s">
        <v>123</v>
      </c>
      <c r="E9859" s="2">
        <v>0.94513888888888886</v>
      </c>
      <c r="F9859" s="2">
        <v>0.94571759259259258</v>
      </c>
      <c r="G9859" s="2"/>
      <c r="H9859">
        <v>1</v>
      </c>
    </row>
    <row r="9860" spans="1:8" x14ac:dyDescent="0.35">
      <c r="A9860">
        <v>147485</v>
      </c>
      <c r="B9860">
        <v>0</v>
      </c>
      <c r="C9860">
        <v>7</v>
      </c>
      <c r="D9860" t="s">
        <v>21</v>
      </c>
      <c r="E9860" s="2">
        <v>0.94780092592592591</v>
      </c>
      <c r="F9860" s="2">
        <v>0.94837962962962963</v>
      </c>
      <c r="G9860" s="2"/>
      <c r="H9860" t="s">
        <v>114</v>
      </c>
    </row>
    <row r="9861" spans="1:8" x14ac:dyDescent="0.35">
      <c r="A9861">
        <v>147485</v>
      </c>
      <c r="B9861">
        <v>0</v>
      </c>
      <c r="C9861">
        <v>7</v>
      </c>
      <c r="D9861" t="s">
        <v>45</v>
      </c>
      <c r="E9861" s="2">
        <v>0.95023148148148151</v>
      </c>
      <c r="F9861" s="2">
        <v>0.95196759259259256</v>
      </c>
      <c r="G9861" s="2"/>
      <c r="H9861" t="s">
        <v>152</v>
      </c>
    </row>
    <row r="9862" spans="1:8" x14ac:dyDescent="0.35">
      <c r="A9862">
        <v>147485</v>
      </c>
      <c r="B9862">
        <v>0</v>
      </c>
      <c r="C9862">
        <v>7</v>
      </c>
      <c r="D9862" t="s">
        <v>24</v>
      </c>
      <c r="E9862" s="2">
        <v>0.9594907407407407</v>
      </c>
      <c r="F9862" s="2">
        <v>0.96018518518518514</v>
      </c>
      <c r="G9862" s="2"/>
      <c r="H9862" t="s">
        <v>152</v>
      </c>
    </row>
    <row r="9863" spans="1:8" x14ac:dyDescent="0.35">
      <c r="A9863">
        <v>147485</v>
      </c>
      <c r="B9863">
        <v>0</v>
      </c>
      <c r="C9863">
        <v>7</v>
      </c>
      <c r="D9863" t="s">
        <v>113</v>
      </c>
      <c r="E9863" s="2">
        <v>0.96215277777777775</v>
      </c>
      <c r="F9863" s="2">
        <v>0.96273148148148147</v>
      </c>
      <c r="G9863" s="2"/>
      <c r="H9863" t="s">
        <v>152</v>
      </c>
    </row>
    <row r="9864" spans="1:8" x14ac:dyDescent="0.35">
      <c r="A9864">
        <v>147485</v>
      </c>
      <c r="B9864">
        <v>0</v>
      </c>
      <c r="C9864">
        <v>7</v>
      </c>
      <c r="D9864" t="s">
        <v>112</v>
      </c>
      <c r="E9864" s="2">
        <v>0.96412037037037035</v>
      </c>
      <c r="F9864" s="2">
        <v>0.96469907407407407</v>
      </c>
      <c r="G9864" s="2"/>
      <c r="H9864" t="s">
        <v>152</v>
      </c>
    </row>
    <row r="9865" spans="1:8" x14ac:dyDescent="0.35">
      <c r="A9865">
        <v>147485</v>
      </c>
      <c r="B9865">
        <v>0</v>
      </c>
      <c r="C9865">
        <v>7</v>
      </c>
      <c r="D9865" t="s">
        <v>111</v>
      </c>
      <c r="E9865" s="2">
        <v>0.9663194444444444</v>
      </c>
      <c r="F9865" s="2">
        <v>0.9667824074074074</v>
      </c>
      <c r="G9865" s="2"/>
      <c r="H9865" t="s">
        <v>152</v>
      </c>
    </row>
    <row r="9866" spans="1:8" x14ac:dyDescent="0.35">
      <c r="A9866">
        <v>147485</v>
      </c>
      <c r="B9866">
        <v>0</v>
      </c>
      <c r="C9866">
        <v>7</v>
      </c>
      <c r="D9866" t="s">
        <v>109</v>
      </c>
      <c r="E9866" s="2">
        <v>0.968287037037037</v>
      </c>
      <c r="F9866" s="2">
        <v>0.96875</v>
      </c>
      <c r="G9866" s="2"/>
      <c r="H9866" t="s">
        <v>152</v>
      </c>
    </row>
    <row r="9867" spans="1:8" x14ac:dyDescent="0.35">
      <c r="A9867">
        <v>147485</v>
      </c>
      <c r="B9867">
        <v>0</v>
      </c>
      <c r="C9867">
        <v>7</v>
      </c>
      <c r="D9867" t="s">
        <v>39</v>
      </c>
      <c r="E9867" s="2">
        <v>0.97083333333333333</v>
      </c>
      <c r="F9867" s="2">
        <v>0.97152777777777777</v>
      </c>
      <c r="G9867" s="2"/>
      <c r="H9867" t="s">
        <v>152</v>
      </c>
    </row>
    <row r="9868" spans="1:8" x14ac:dyDescent="0.35">
      <c r="A9868">
        <v>147485</v>
      </c>
      <c r="B9868">
        <v>0</v>
      </c>
      <c r="C9868">
        <v>7</v>
      </c>
      <c r="D9868" t="s">
        <v>121</v>
      </c>
      <c r="E9868" s="2">
        <v>0.97453703703703709</v>
      </c>
      <c r="F9868" s="2">
        <v>0.97499999999999998</v>
      </c>
      <c r="G9868" s="2"/>
      <c r="H9868" t="s">
        <v>152</v>
      </c>
    </row>
    <row r="9869" spans="1:8" x14ac:dyDescent="0.35">
      <c r="A9869">
        <v>147485</v>
      </c>
      <c r="B9869">
        <v>0</v>
      </c>
      <c r="C9869">
        <v>7</v>
      </c>
      <c r="D9869" t="s">
        <v>120</v>
      </c>
      <c r="E9869" s="2">
        <v>0.97719907407407403</v>
      </c>
      <c r="F9869" s="2">
        <v>0.97766203703703702</v>
      </c>
      <c r="G9869" s="2"/>
      <c r="H9869" t="s">
        <v>152</v>
      </c>
    </row>
    <row r="9870" spans="1:8" x14ac:dyDescent="0.35">
      <c r="A9870">
        <v>147485</v>
      </c>
      <c r="B9870">
        <v>0</v>
      </c>
      <c r="C9870">
        <v>7</v>
      </c>
      <c r="D9870" t="s">
        <v>119</v>
      </c>
      <c r="E9870" s="2">
        <v>0.97962962962962963</v>
      </c>
      <c r="F9870" s="2">
        <v>0.98009259259259263</v>
      </c>
      <c r="G9870" s="2"/>
      <c r="H9870" t="s">
        <v>152</v>
      </c>
    </row>
    <row r="9871" spans="1:8" x14ac:dyDescent="0.35">
      <c r="A9871">
        <v>147485</v>
      </c>
      <c r="B9871">
        <v>0</v>
      </c>
      <c r="C9871">
        <v>7</v>
      </c>
      <c r="D9871" t="s">
        <v>118</v>
      </c>
      <c r="E9871" s="2">
        <v>0.98206018518518523</v>
      </c>
      <c r="F9871" s="2">
        <v>0.98252314814814812</v>
      </c>
      <c r="G9871" s="2"/>
      <c r="H9871" t="s">
        <v>152</v>
      </c>
    </row>
    <row r="9872" spans="1:8" x14ac:dyDescent="0.35">
      <c r="A9872">
        <v>147485</v>
      </c>
      <c r="B9872">
        <v>0</v>
      </c>
      <c r="C9872">
        <v>7</v>
      </c>
      <c r="D9872" t="s">
        <v>117</v>
      </c>
      <c r="E9872" s="2">
        <v>0.984375</v>
      </c>
      <c r="F9872" s="2">
        <v>0.984837962962963</v>
      </c>
      <c r="G9872" s="2"/>
      <c r="H9872" t="s">
        <v>152</v>
      </c>
    </row>
    <row r="9873" spans="1:8" x14ac:dyDescent="0.35">
      <c r="A9873">
        <v>147485</v>
      </c>
      <c r="B9873">
        <v>0</v>
      </c>
      <c r="C9873">
        <v>7</v>
      </c>
      <c r="D9873" t="s">
        <v>116</v>
      </c>
      <c r="E9873" s="2">
        <v>0.98819444444444449</v>
      </c>
      <c r="F9873" s="2">
        <v>0.98865740740740737</v>
      </c>
      <c r="G9873" s="2"/>
      <c r="H9873" t="s">
        <v>152</v>
      </c>
    </row>
    <row r="9874" spans="1:8" x14ac:dyDescent="0.35">
      <c r="A9874">
        <v>147485</v>
      </c>
      <c r="B9874">
        <v>0</v>
      </c>
      <c r="C9874">
        <v>7</v>
      </c>
      <c r="D9874" t="s">
        <v>6</v>
      </c>
      <c r="E9874" s="2">
        <v>0.99016203703703709</v>
      </c>
      <c r="H9874" t="s">
        <v>115</v>
      </c>
    </row>
    <row r="9875" spans="1:8" x14ac:dyDescent="0.35">
      <c r="A9875">
        <v>147990</v>
      </c>
      <c r="B9875">
        <v>0</v>
      </c>
      <c r="C9875">
        <v>7</v>
      </c>
      <c r="D9875" t="s">
        <v>11</v>
      </c>
      <c r="F9875" s="2">
        <v>0.94444444444444442</v>
      </c>
      <c r="G9875" s="2"/>
      <c r="H9875" t="s">
        <v>161</v>
      </c>
    </row>
    <row r="9876" spans="1:8" x14ac:dyDescent="0.35">
      <c r="A9876">
        <v>147990</v>
      </c>
      <c r="B9876">
        <v>0</v>
      </c>
      <c r="C9876">
        <v>7</v>
      </c>
      <c r="D9876" t="s">
        <v>160</v>
      </c>
      <c r="E9876" s="2">
        <v>0.94687500000000002</v>
      </c>
      <c r="F9876" s="2">
        <v>0.94756944444444446</v>
      </c>
      <c r="G9876" s="2"/>
      <c r="H9876" t="s">
        <v>110</v>
      </c>
    </row>
    <row r="9877" spans="1:8" x14ac:dyDescent="0.35">
      <c r="A9877">
        <v>147990</v>
      </c>
      <c r="B9877">
        <v>1</v>
      </c>
      <c r="C9877">
        <v>7</v>
      </c>
      <c r="D9877" t="s">
        <v>13</v>
      </c>
      <c r="E9877" s="2">
        <v>0.95104166666666667</v>
      </c>
      <c r="F9877" s="2">
        <v>0.95173611111111112</v>
      </c>
      <c r="G9877" s="2"/>
      <c r="H9877" t="s">
        <v>110</v>
      </c>
    </row>
    <row r="9878" spans="1:8" x14ac:dyDescent="0.35">
      <c r="A9878">
        <v>147990</v>
      </c>
      <c r="B9878">
        <v>1</v>
      </c>
      <c r="C9878">
        <v>7</v>
      </c>
      <c r="D9878" t="s">
        <v>146</v>
      </c>
      <c r="E9878" s="2">
        <v>0.95381944444444444</v>
      </c>
      <c r="F9878" s="2">
        <v>0.95428240740740744</v>
      </c>
      <c r="G9878" s="2"/>
      <c r="H9878" t="s">
        <v>147</v>
      </c>
    </row>
    <row r="9879" spans="1:8" x14ac:dyDescent="0.35">
      <c r="A9879">
        <v>147990</v>
      </c>
      <c r="B9879">
        <v>1</v>
      </c>
      <c r="C9879">
        <v>7</v>
      </c>
      <c r="D9879" t="s">
        <v>19</v>
      </c>
      <c r="E9879" s="2">
        <v>0.95543981481481477</v>
      </c>
      <c r="F9879" s="2">
        <v>0.95590277777777777</v>
      </c>
      <c r="G9879" s="2"/>
      <c r="H9879">
        <v>1</v>
      </c>
    </row>
    <row r="9880" spans="1:8" x14ac:dyDescent="0.35">
      <c r="A9880">
        <v>147990</v>
      </c>
      <c r="B9880">
        <v>1</v>
      </c>
      <c r="C9880">
        <v>7</v>
      </c>
      <c r="D9880" t="s">
        <v>148</v>
      </c>
      <c r="E9880" s="2">
        <v>0.95914351851851853</v>
      </c>
      <c r="F9880" s="2">
        <v>0.95960648148148153</v>
      </c>
      <c r="G9880" s="2"/>
      <c r="H9880">
        <v>1</v>
      </c>
    </row>
    <row r="9881" spans="1:8" x14ac:dyDescent="0.35">
      <c r="A9881">
        <v>147990</v>
      </c>
      <c r="B9881">
        <v>1</v>
      </c>
      <c r="C9881">
        <v>7</v>
      </c>
      <c r="D9881" t="s">
        <v>149</v>
      </c>
      <c r="E9881" s="2">
        <v>0.96134259259259258</v>
      </c>
      <c r="F9881" s="2">
        <v>0.9619212962962963</v>
      </c>
      <c r="G9881" s="2"/>
      <c r="H9881">
        <v>1</v>
      </c>
    </row>
    <row r="9882" spans="1:8" x14ac:dyDescent="0.35">
      <c r="A9882">
        <v>147990</v>
      </c>
      <c r="B9882">
        <v>1</v>
      </c>
      <c r="C9882">
        <v>7</v>
      </c>
      <c r="D9882" t="s">
        <v>150</v>
      </c>
      <c r="E9882" s="2">
        <v>0.96354166666666663</v>
      </c>
      <c r="F9882" s="2">
        <v>0.96423611111111107</v>
      </c>
      <c r="G9882" s="2"/>
      <c r="H9882">
        <v>1</v>
      </c>
    </row>
    <row r="9883" spans="1:8" x14ac:dyDescent="0.35">
      <c r="A9883">
        <v>147990</v>
      </c>
      <c r="B9883">
        <v>1</v>
      </c>
      <c r="C9883">
        <v>7</v>
      </c>
      <c r="D9883" t="s">
        <v>151</v>
      </c>
      <c r="E9883" s="2">
        <v>0.96562499999999996</v>
      </c>
      <c r="F9883" s="2">
        <v>0.96608796296296295</v>
      </c>
      <c r="G9883" s="2"/>
      <c r="H9883">
        <v>1</v>
      </c>
    </row>
    <row r="9884" spans="1:8" x14ac:dyDescent="0.35">
      <c r="A9884">
        <v>147990</v>
      </c>
      <c r="B9884">
        <v>1</v>
      </c>
      <c r="C9884">
        <v>7</v>
      </c>
      <c r="D9884" t="s">
        <v>90</v>
      </c>
      <c r="E9884" s="2">
        <v>0.96747685185185184</v>
      </c>
      <c r="F9884" s="2">
        <v>0.96817129629629628</v>
      </c>
      <c r="G9884" s="2"/>
      <c r="H9884">
        <v>1</v>
      </c>
    </row>
    <row r="9885" spans="1:8" x14ac:dyDescent="0.35">
      <c r="A9885">
        <v>147990</v>
      </c>
      <c r="B9885">
        <v>1</v>
      </c>
      <c r="C9885">
        <v>7</v>
      </c>
      <c r="D9885" t="s">
        <v>59</v>
      </c>
      <c r="E9885" s="2">
        <v>0.96956018518518516</v>
      </c>
      <c r="F9885" s="2">
        <v>0.97002314814814816</v>
      </c>
      <c r="G9885" s="2"/>
      <c r="H9885">
        <v>1</v>
      </c>
    </row>
    <row r="9886" spans="1:8" x14ac:dyDescent="0.35">
      <c r="A9886">
        <v>147990</v>
      </c>
      <c r="B9886">
        <v>1</v>
      </c>
      <c r="C9886">
        <v>7</v>
      </c>
      <c r="D9886" t="s">
        <v>144</v>
      </c>
      <c r="E9886" s="2">
        <v>0.97106481481481477</v>
      </c>
      <c r="F9886" s="2">
        <v>0.97152777777777777</v>
      </c>
      <c r="G9886" s="2"/>
      <c r="H9886">
        <v>1</v>
      </c>
    </row>
    <row r="9887" spans="1:8" x14ac:dyDescent="0.35">
      <c r="A9887">
        <v>147990</v>
      </c>
      <c r="B9887">
        <v>1</v>
      </c>
      <c r="C9887">
        <v>7</v>
      </c>
      <c r="D9887" t="s">
        <v>9</v>
      </c>
      <c r="E9887" s="2">
        <v>0.97303240740740737</v>
      </c>
      <c r="H9887">
        <v>1</v>
      </c>
    </row>
    <row r="9888" spans="1:8" x14ac:dyDescent="0.35">
      <c r="A9888">
        <v>145183</v>
      </c>
      <c r="B9888">
        <v>0</v>
      </c>
      <c r="C9888">
        <v>7</v>
      </c>
      <c r="D9888" t="s">
        <v>21</v>
      </c>
      <c r="F9888" s="2">
        <v>0.94444444444444442</v>
      </c>
      <c r="G9888" s="2"/>
      <c r="H9888" t="s">
        <v>114</v>
      </c>
    </row>
    <row r="9889" spans="1:8" x14ac:dyDescent="0.35">
      <c r="A9889">
        <v>145183</v>
      </c>
      <c r="B9889">
        <v>0</v>
      </c>
      <c r="C9889">
        <v>7</v>
      </c>
      <c r="D9889" t="s">
        <v>45</v>
      </c>
      <c r="E9889" s="2">
        <v>0.94652777777777775</v>
      </c>
      <c r="F9889" s="2">
        <v>0.94849537037037035</v>
      </c>
      <c r="G9889" s="2"/>
      <c r="H9889" t="s">
        <v>152</v>
      </c>
    </row>
    <row r="9890" spans="1:8" x14ac:dyDescent="0.35">
      <c r="A9890">
        <v>145183</v>
      </c>
      <c r="B9890">
        <v>0</v>
      </c>
      <c r="C9890">
        <v>7</v>
      </c>
      <c r="D9890" t="s">
        <v>130</v>
      </c>
      <c r="E9890" s="2">
        <v>0.95011574074074079</v>
      </c>
      <c r="F9890" s="2">
        <v>0.9506944444444444</v>
      </c>
      <c r="G9890" s="2"/>
      <c r="H9890" t="s">
        <v>152</v>
      </c>
    </row>
    <row r="9891" spans="1:8" x14ac:dyDescent="0.35">
      <c r="A9891">
        <v>145183</v>
      </c>
      <c r="B9891">
        <v>0</v>
      </c>
      <c r="C9891">
        <v>7</v>
      </c>
      <c r="D9891" t="s">
        <v>129</v>
      </c>
      <c r="E9891" s="2">
        <v>0.95196759259259256</v>
      </c>
      <c r="F9891" s="2">
        <v>0.95243055555555556</v>
      </c>
      <c r="G9891" s="2"/>
      <c r="H9891" t="s">
        <v>152</v>
      </c>
    </row>
    <row r="9892" spans="1:8" x14ac:dyDescent="0.35">
      <c r="A9892">
        <v>145183</v>
      </c>
      <c r="B9892">
        <v>0</v>
      </c>
      <c r="C9892">
        <v>7</v>
      </c>
      <c r="D9892" t="s">
        <v>128</v>
      </c>
      <c r="E9892" s="2">
        <v>0.95393518518518516</v>
      </c>
      <c r="F9892" s="2">
        <v>0.95439814814814816</v>
      </c>
      <c r="G9892" s="2"/>
      <c r="H9892" t="s">
        <v>152</v>
      </c>
    </row>
    <row r="9893" spans="1:8" x14ac:dyDescent="0.35">
      <c r="A9893">
        <v>145183</v>
      </c>
      <c r="B9893">
        <v>0</v>
      </c>
      <c r="C9893">
        <v>7</v>
      </c>
      <c r="D9893" t="s">
        <v>126</v>
      </c>
      <c r="E9893" s="2">
        <v>0.95590277777777777</v>
      </c>
      <c r="F9893" s="2">
        <v>0.95659722222222221</v>
      </c>
      <c r="G9893" s="2"/>
      <c r="H9893" t="s">
        <v>162</v>
      </c>
    </row>
    <row r="9894" spans="1:8" x14ac:dyDescent="0.35">
      <c r="A9894">
        <v>145183</v>
      </c>
      <c r="B9894">
        <v>0</v>
      </c>
      <c r="C9894">
        <v>7</v>
      </c>
      <c r="D9894" t="s">
        <v>125</v>
      </c>
      <c r="E9894" s="2">
        <v>0.95833333333333337</v>
      </c>
      <c r="F9894" s="2">
        <v>0.95879629629629626</v>
      </c>
      <c r="G9894" s="2"/>
      <c r="H9894">
        <v>1</v>
      </c>
    </row>
    <row r="9895" spans="1:8" x14ac:dyDescent="0.35">
      <c r="A9895">
        <v>145183</v>
      </c>
      <c r="B9895">
        <v>0</v>
      </c>
      <c r="C9895">
        <v>7</v>
      </c>
      <c r="D9895" t="s">
        <v>17</v>
      </c>
      <c r="E9895" s="2">
        <v>0.96006944444444442</v>
      </c>
      <c r="F9895" s="2">
        <v>0.96053240740740742</v>
      </c>
      <c r="G9895" s="2"/>
      <c r="H9895">
        <v>1</v>
      </c>
    </row>
    <row r="9896" spans="1:8" x14ac:dyDescent="0.35">
      <c r="A9896">
        <v>145183</v>
      </c>
      <c r="B9896">
        <v>0</v>
      </c>
      <c r="C9896">
        <v>7</v>
      </c>
      <c r="D9896" t="s">
        <v>18</v>
      </c>
      <c r="E9896" s="2">
        <v>0.96331018518518519</v>
      </c>
      <c r="H9896" t="s">
        <v>124</v>
      </c>
    </row>
    <row r="9897" spans="1:8" x14ac:dyDescent="0.35">
      <c r="A9897">
        <v>148186</v>
      </c>
      <c r="B9897">
        <v>0</v>
      </c>
      <c r="C9897">
        <v>7</v>
      </c>
      <c r="D9897" t="s">
        <v>9</v>
      </c>
      <c r="F9897" s="2">
        <v>0.9467592592592593</v>
      </c>
      <c r="G9897" s="2"/>
      <c r="H9897">
        <v>1</v>
      </c>
    </row>
    <row r="9898" spans="1:8" x14ac:dyDescent="0.35">
      <c r="A9898">
        <v>148186</v>
      </c>
      <c r="B9898">
        <v>0</v>
      </c>
      <c r="C9898">
        <v>7</v>
      </c>
      <c r="D9898" t="s">
        <v>144</v>
      </c>
      <c r="E9898" s="2">
        <v>0.94780092592592591</v>
      </c>
      <c r="F9898" s="2">
        <v>0.94826388888888891</v>
      </c>
      <c r="G9898" s="2"/>
      <c r="H9898">
        <v>2</v>
      </c>
    </row>
    <row r="9899" spans="1:8" x14ac:dyDescent="0.35">
      <c r="A9899">
        <v>148186</v>
      </c>
      <c r="B9899">
        <v>0</v>
      </c>
      <c r="C9899">
        <v>7</v>
      </c>
      <c r="D9899" t="s">
        <v>59</v>
      </c>
      <c r="E9899" s="2">
        <v>0.94930555555555551</v>
      </c>
      <c r="F9899" s="2">
        <v>0.94976851851851851</v>
      </c>
      <c r="G9899" s="2"/>
      <c r="H9899">
        <v>2</v>
      </c>
    </row>
    <row r="9900" spans="1:8" x14ac:dyDescent="0.35">
      <c r="A9900">
        <v>148186</v>
      </c>
      <c r="B9900">
        <v>0</v>
      </c>
      <c r="C9900">
        <v>7</v>
      </c>
      <c r="D9900" t="s">
        <v>143</v>
      </c>
      <c r="E9900" s="2">
        <v>0.95092592592592595</v>
      </c>
      <c r="F9900" s="2">
        <v>0.95162037037037039</v>
      </c>
      <c r="G9900" s="2"/>
      <c r="H9900">
        <v>2</v>
      </c>
    </row>
    <row r="9901" spans="1:8" x14ac:dyDescent="0.35">
      <c r="A9901">
        <v>148186</v>
      </c>
      <c r="B9901">
        <v>0</v>
      </c>
      <c r="C9901">
        <v>7</v>
      </c>
      <c r="D9901" t="s">
        <v>142</v>
      </c>
      <c r="E9901" s="2">
        <v>0.95243055555555556</v>
      </c>
      <c r="F9901" s="2">
        <v>0.95289351851851856</v>
      </c>
      <c r="G9901" s="2"/>
      <c r="H9901">
        <v>2</v>
      </c>
    </row>
    <row r="9902" spans="1:8" x14ac:dyDescent="0.35">
      <c r="A9902">
        <v>148186</v>
      </c>
      <c r="B9902">
        <v>0</v>
      </c>
      <c r="C9902">
        <v>7</v>
      </c>
      <c r="D9902" t="s">
        <v>46</v>
      </c>
      <c r="E9902" s="2">
        <v>0.95416666666666672</v>
      </c>
      <c r="F9902" s="2">
        <v>0.95462962962962961</v>
      </c>
      <c r="G9902" s="2"/>
      <c r="H9902">
        <v>2</v>
      </c>
    </row>
    <row r="9903" spans="1:8" x14ac:dyDescent="0.35">
      <c r="A9903">
        <v>148186</v>
      </c>
      <c r="B9903">
        <v>0</v>
      </c>
      <c r="C9903">
        <v>7</v>
      </c>
      <c r="D9903" t="s">
        <v>141</v>
      </c>
      <c r="E9903" s="2">
        <v>0.95532407407407405</v>
      </c>
      <c r="F9903" s="2">
        <v>0.95578703703703705</v>
      </c>
      <c r="G9903" s="2"/>
      <c r="H9903">
        <v>2</v>
      </c>
    </row>
    <row r="9904" spans="1:8" x14ac:dyDescent="0.35">
      <c r="A9904">
        <v>148186</v>
      </c>
      <c r="B9904">
        <v>0</v>
      </c>
      <c r="C9904">
        <v>7</v>
      </c>
      <c r="D9904" t="s">
        <v>140</v>
      </c>
      <c r="E9904" s="2">
        <v>0.9575231481481481</v>
      </c>
      <c r="F9904" s="2">
        <v>0.95821759259259254</v>
      </c>
      <c r="G9904" s="2"/>
      <c r="H9904">
        <v>2</v>
      </c>
    </row>
    <row r="9905" spans="1:8" x14ac:dyDescent="0.35">
      <c r="A9905">
        <v>148186</v>
      </c>
      <c r="B9905">
        <v>0</v>
      </c>
      <c r="C9905">
        <v>7</v>
      </c>
      <c r="D9905" t="s">
        <v>95</v>
      </c>
      <c r="E9905" s="2">
        <v>0.95960648148148153</v>
      </c>
      <c r="F9905" s="2">
        <v>0.96018518518518514</v>
      </c>
      <c r="G9905" s="2"/>
      <c r="H9905">
        <v>2</v>
      </c>
    </row>
    <row r="9906" spans="1:8" x14ac:dyDescent="0.35">
      <c r="A9906">
        <v>148186</v>
      </c>
      <c r="B9906">
        <v>0</v>
      </c>
      <c r="C9906">
        <v>7</v>
      </c>
      <c r="D9906" t="s">
        <v>72</v>
      </c>
      <c r="E9906" s="2">
        <v>0.9619212962962963</v>
      </c>
      <c r="F9906" s="2">
        <v>0.96250000000000002</v>
      </c>
      <c r="G9906" s="2"/>
      <c r="H9906">
        <v>2</v>
      </c>
    </row>
    <row r="9907" spans="1:8" x14ac:dyDescent="0.35">
      <c r="A9907">
        <v>148186</v>
      </c>
      <c r="B9907">
        <v>0</v>
      </c>
      <c r="C9907">
        <v>7</v>
      </c>
      <c r="D9907" t="s">
        <v>139</v>
      </c>
      <c r="E9907" s="2">
        <v>0.96412037037037035</v>
      </c>
      <c r="F9907" s="2">
        <v>0.96481481481481479</v>
      </c>
      <c r="G9907" s="2"/>
      <c r="H9907">
        <v>2</v>
      </c>
    </row>
    <row r="9908" spans="1:8" x14ac:dyDescent="0.35">
      <c r="A9908">
        <v>148186</v>
      </c>
      <c r="B9908">
        <v>0</v>
      </c>
      <c r="C9908">
        <v>7</v>
      </c>
      <c r="D9908" t="s">
        <v>138</v>
      </c>
      <c r="E9908" s="2">
        <v>0.96689814814814812</v>
      </c>
      <c r="F9908" s="2">
        <v>0.96736111111111112</v>
      </c>
      <c r="G9908" s="2"/>
      <c r="H9908">
        <v>2</v>
      </c>
    </row>
    <row r="9909" spans="1:8" x14ac:dyDescent="0.35">
      <c r="A9909">
        <v>148186</v>
      </c>
      <c r="B9909">
        <v>0</v>
      </c>
      <c r="C9909">
        <v>7</v>
      </c>
      <c r="D9909" t="s">
        <v>137</v>
      </c>
      <c r="E9909" s="2">
        <v>0.96863425925925928</v>
      </c>
      <c r="F9909" s="2">
        <v>0.96909722222222228</v>
      </c>
      <c r="G9909" s="2"/>
      <c r="H9909">
        <v>2</v>
      </c>
    </row>
    <row r="9910" spans="1:8" x14ac:dyDescent="0.35">
      <c r="A9910">
        <v>148186</v>
      </c>
      <c r="B9910">
        <v>0</v>
      </c>
      <c r="C9910">
        <v>7</v>
      </c>
      <c r="D9910" t="s">
        <v>136</v>
      </c>
      <c r="E9910" s="2">
        <v>0.97083333333333333</v>
      </c>
      <c r="F9910" s="2">
        <v>0.97129629629629632</v>
      </c>
      <c r="G9910" s="2"/>
      <c r="H9910">
        <v>2</v>
      </c>
    </row>
    <row r="9911" spans="1:8" x14ac:dyDescent="0.35">
      <c r="A9911">
        <v>148186</v>
      </c>
      <c r="B9911">
        <v>0</v>
      </c>
      <c r="C9911">
        <v>7</v>
      </c>
      <c r="D9911" t="s">
        <v>135</v>
      </c>
      <c r="E9911" s="2">
        <v>0.97280092592592593</v>
      </c>
      <c r="F9911" s="2">
        <v>0.97326388888888893</v>
      </c>
      <c r="G9911" s="2"/>
      <c r="H9911">
        <v>2</v>
      </c>
    </row>
    <row r="9912" spans="1:8" x14ac:dyDescent="0.35">
      <c r="A9912">
        <v>148186</v>
      </c>
      <c r="B9912">
        <v>1</v>
      </c>
      <c r="C9912">
        <v>7</v>
      </c>
      <c r="D9912" t="s">
        <v>38</v>
      </c>
      <c r="E9912" s="2">
        <v>0.97546296296296298</v>
      </c>
      <c r="F9912" s="2">
        <v>0.97615740740740742</v>
      </c>
      <c r="G9912" s="2"/>
      <c r="H9912" t="s">
        <v>172</v>
      </c>
    </row>
    <row r="9913" spans="1:8" x14ac:dyDescent="0.35">
      <c r="A9913">
        <v>148186</v>
      </c>
      <c r="B9913">
        <v>1</v>
      </c>
      <c r="C9913">
        <v>7</v>
      </c>
      <c r="D9913" t="s">
        <v>133</v>
      </c>
      <c r="E9913" s="2">
        <v>0.97743055555555558</v>
      </c>
      <c r="F9913" s="2">
        <v>0.97789351851851847</v>
      </c>
      <c r="G9913" s="2"/>
      <c r="H9913">
        <v>1</v>
      </c>
    </row>
    <row r="9914" spans="1:8" x14ac:dyDescent="0.35">
      <c r="A9914">
        <v>148186</v>
      </c>
      <c r="B9914">
        <v>1</v>
      </c>
      <c r="C9914">
        <v>7</v>
      </c>
      <c r="D9914" t="s">
        <v>132</v>
      </c>
      <c r="E9914" s="2">
        <v>0.97928240740740746</v>
      </c>
      <c r="F9914" s="2">
        <v>0.97974537037037035</v>
      </c>
      <c r="G9914" s="2"/>
      <c r="H9914">
        <v>1</v>
      </c>
    </row>
    <row r="9915" spans="1:8" x14ac:dyDescent="0.35">
      <c r="A9915">
        <v>148186</v>
      </c>
      <c r="B9915">
        <v>1</v>
      </c>
      <c r="C9915">
        <v>7</v>
      </c>
      <c r="D9915" t="s">
        <v>31</v>
      </c>
      <c r="E9915" s="2">
        <v>0.98229166666666667</v>
      </c>
      <c r="H9915" t="s">
        <v>131</v>
      </c>
    </row>
    <row r="9916" spans="1:8" x14ac:dyDescent="0.35">
      <c r="A9916">
        <v>147188</v>
      </c>
      <c r="B9916">
        <v>0</v>
      </c>
      <c r="C9916">
        <v>7</v>
      </c>
      <c r="D9916" t="s">
        <v>18</v>
      </c>
      <c r="F9916" s="2">
        <v>0.94791666666666663</v>
      </c>
      <c r="G9916" s="2"/>
      <c r="H9916" t="s">
        <v>124</v>
      </c>
    </row>
    <row r="9917" spans="1:8" x14ac:dyDescent="0.35">
      <c r="A9917">
        <v>147188</v>
      </c>
      <c r="B9917">
        <v>0</v>
      </c>
      <c r="C9917">
        <v>7</v>
      </c>
      <c r="D9917" t="s">
        <v>17</v>
      </c>
      <c r="E9917" s="2">
        <v>0.94976851851851851</v>
      </c>
      <c r="F9917" s="2">
        <v>0.95023148148148151</v>
      </c>
      <c r="G9917" s="2"/>
      <c r="H9917">
        <v>2</v>
      </c>
    </row>
    <row r="9918" spans="1:8" x14ac:dyDescent="0.35">
      <c r="A9918">
        <v>147188</v>
      </c>
      <c r="B9918">
        <v>0</v>
      </c>
      <c r="C9918">
        <v>7</v>
      </c>
      <c r="D9918" t="s">
        <v>125</v>
      </c>
      <c r="E9918" s="2">
        <v>0.95150462962962967</v>
      </c>
      <c r="F9918" s="2">
        <v>0.95196759259259256</v>
      </c>
      <c r="G9918" s="2"/>
      <c r="H9918">
        <v>2</v>
      </c>
    </row>
    <row r="9919" spans="1:8" x14ac:dyDescent="0.35">
      <c r="A9919">
        <v>147188</v>
      </c>
      <c r="B9919">
        <v>0</v>
      </c>
      <c r="C9919">
        <v>7</v>
      </c>
      <c r="D9919" t="s">
        <v>126</v>
      </c>
      <c r="E9919" s="2">
        <v>0.95370370370370372</v>
      </c>
      <c r="F9919" s="2">
        <v>0.95439814814814816</v>
      </c>
      <c r="G9919" s="2"/>
      <c r="H9919" t="s">
        <v>127</v>
      </c>
    </row>
    <row r="9920" spans="1:8" x14ac:dyDescent="0.35">
      <c r="A9920">
        <v>147188</v>
      </c>
      <c r="B9920">
        <v>0</v>
      </c>
      <c r="C9920">
        <v>7</v>
      </c>
      <c r="D9920" t="s">
        <v>128</v>
      </c>
      <c r="E9920" s="2">
        <v>0.95578703703703705</v>
      </c>
      <c r="F9920" s="2">
        <v>0.95625000000000004</v>
      </c>
      <c r="G9920" s="2"/>
      <c r="H9920" t="s">
        <v>110</v>
      </c>
    </row>
    <row r="9921" spans="1:8" x14ac:dyDescent="0.35">
      <c r="A9921">
        <v>147188</v>
      </c>
      <c r="B9921">
        <v>0</v>
      </c>
      <c r="C9921">
        <v>7</v>
      </c>
      <c r="D9921" t="s">
        <v>129</v>
      </c>
      <c r="E9921" s="2">
        <v>0.95763888888888893</v>
      </c>
      <c r="F9921" s="2">
        <v>0.95810185185185182</v>
      </c>
      <c r="G9921" s="2"/>
      <c r="H9921" t="s">
        <v>110</v>
      </c>
    </row>
    <row r="9922" spans="1:8" x14ac:dyDescent="0.35">
      <c r="A9922">
        <v>147188</v>
      </c>
      <c r="B9922">
        <v>0</v>
      </c>
      <c r="C9922">
        <v>7</v>
      </c>
      <c r="D9922" t="s">
        <v>130</v>
      </c>
      <c r="E9922" s="2">
        <v>0.95937499999999998</v>
      </c>
      <c r="F9922" s="2">
        <v>0.9599537037037037</v>
      </c>
      <c r="G9922" s="2"/>
      <c r="H9922" t="s">
        <v>110</v>
      </c>
    </row>
    <row r="9923" spans="1:8" x14ac:dyDescent="0.35">
      <c r="A9923">
        <v>147188</v>
      </c>
      <c r="B9923">
        <v>0</v>
      </c>
      <c r="C9923">
        <v>7</v>
      </c>
      <c r="D9923" t="s">
        <v>45</v>
      </c>
      <c r="E9923" s="2">
        <v>0.9614583333333333</v>
      </c>
      <c r="F9923" s="2">
        <v>0.96215277777777775</v>
      </c>
      <c r="G9923" s="2"/>
      <c r="H9923" t="s">
        <v>110</v>
      </c>
    </row>
    <row r="9924" spans="1:8" x14ac:dyDescent="0.35">
      <c r="A9924">
        <v>147188</v>
      </c>
      <c r="B9924">
        <v>0</v>
      </c>
      <c r="C9924">
        <v>7</v>
      </c>
      <c r="D9924" t="s">
        <v>21</v>
      </c>
      <c r="E9924" s="2">
        <v>0.96354166666666663</v>
      </c>
      <c r="H9924" t="s">
        <v>114</v>
      </c>
    </row>
    <row r="9925" spans="1:8" x14ac:dyDescent="0.35">
      <c r="A9925">
        <v>147194</v>
      </c>
      <c r="B9925">
        <v>0</v>
      </c>
      <c r="C9925">
        <v>7</v>
      </c>
      <c r="D9925" t="s">
        <v>31</v>
      </c>
      <c r="F9925" s="2">
        <v>0.95486111111111116</v>
      </c>
      <c r="G9925" s="2"/>
      <c r="H9925" t="s">
        <v>131</v>
      </c>
    </row>
    <row r="9926" spans="1:8" x14ac:dyDescent="0.35">
      <c r="A9926">
        <v>147194</v>
      </c>
      <c r="B9926">
        <v>0</v>
      </c>
      <c r="C9926">
        <v>7</v>
      </c>
      <c r="D9926" t="s">
        <v>132</v>
      </c>
      <c r="E9926" s="2">
        <v>0.95706018518518521</v>
      </c>
      <c r="F9926" s="2">
        <v>0.95763888888888893</v>
      </c>
      <c r="G9926" s="2"/>
      <c r="H9926">
        <v>2</v>
      </c>
    </row>
    <row r="9927" spans="1:8" x14ac:dyDescent="0.35">
      <c r="A9927">
        <v>147194</v>
      </c>
      <c r="B9927">
        <v>0</v>
      </c>
      <c r="C9927">
        <v>7</v>
      </c>
      <c r="D9927" t="s">
        <v>133</v>
      </c>
      <c r="E9927" s="2">
        <v>0.95925925925925926</v>
      </c>
      <c r="F9927" s="2">
        <v>0.95972222222222225</v>
      </c>
      <c r="G9927" s="2"/>
      <c r="H9927">
        <v>2</v>
      </c>
    </row>
    <row r="9928" spans="1:8" x14ac:dyDescent="0.35">
      <c r="A9928">
        <v>147194</v>
      </c>
      <c r="B9928">
        <v>0</v>
      </c>
      <c r="C9928">
        <v>7</v>
      </c>
      <c r="D9928" t="s">
        <v>38</v>
      </c>
      <c r="E9928" s="2">
        <v>0.96099537037037042</v>
      </c>
      <c r="F9928" s="2">
        <v>0.96168981481481486</v>
      </c>
      <c r="G9928" s="2"/>
      <c r="H9928" t="s">
        <v>134</v>
      </c>
    </row>
    <row r="9929" spans="1:8" x14ac:dyDescent="0.35">
      <c r="A9929">
        <v>147194</v>
      </c>
      <c r="B9929">
        <v>1</v>
      </c>
      <c r="C9929">
        <v>7</v>
      </c>
      <c r="D9929" t="s">
        <v>135</v>
      </c>
      <c r="E9929" s="2">
        <v>0.96388888888888891</v>
      </c>
      <c r="F9929" s="2">
        <v>0.9643518518518519</v>
      </c>
      <c r="G9929" s="2"/>
      <c r="H9929">
        <v>1</v>
      </c>
    </row>
    <row r="9930" spans="1:8" x14ac:dyDescent="0.35">
      <c r="A9930">
        <v>147194</v>
      </c>
      <c r="B9930">
        <v>1</v>
      </c>
      <c r="C9930">
        <v>7</v>
      </c>
      <c r="D9930" t="s">
        <v>136</v>
      </c>
      <c r="E9930" s="2">
        <v>0.96574074074074079</v>
      </c>
      <c r="F9930" s="2">
        <v>0.96620370370370368</v>
      </c>
      <c r="G9930" s="2"/>
      <c r="H9930">
        <v>1</v>
      </c>
    </row>
    <row r="9931" spans="1:8" x14ac:dyDescent="0.35">
      <c r="A9931">
        <v>147194</v>
      </c>
      <c r="B9931">
        <v>1</v>
      </c>
      <c r="C9931">
        <v>7</v>
      </c>
      <c r="D9931" t="s">
        <v>137</v>
      </c>
      <c r="E9931" s="2">
        <v>0.96793981481481484</v>
      </c>
      <c r="F9931" s="2">
        <v>0.96840277777777772</v>
      </c>
      <c r="G9931" s="2"/>
      <c r="H9931">
        <v>1</v>
      </c>
    </row>
    <row r="9932" spans="1:8" x14ac:dyDescent="0.35">
      <c r="A9932">
        <v>147194</v>
      </c>
      <c r="B9932">
        <v>1</v>
      </c>
      <c r="C9932">
        <v>7</v>
      </c>
      <c r="D9932" t="s">
        <v>138</v>
      </c>
      <c r="E9932" s="2">
        <v>0.96967592592592589</v>
      </c>
      <c r="F9932" s="2">
        <v>0.97013888888888888</v>
      </c>
      <c r="G9932" s="2"/>
      <c r="H9932">
        <v>1</v>
      </c>
    </row>
    <row r="9933" spans="1:8" x14ac:dyDescent="0.35">
      <c r="A9933">
        <v>147194</v>
      </c>
      <c r="B9933">
        <v>1</v>
      </c>
      <c r="C9933">
        <v>7</v>
      </c>
      <c r="D9933" t="s">
        <v>139</v>
      </c>
      <c r="E9933" s="2">
        <v>0.97222222222222221</v>
      </c>
      <c r="F9933" s="2">
        <v>0.97291666666666665</v>
      </c>
      <c r="G9933" s="2"/>
      <c r="H9933">
        <v>1</v>
      </c>
    </row>
    <row r="9934" spans="1:8" x14ac:dyDescent="0.35">
      <c r="A9934">
        <v>147194</v>
      </c>
      <c r="B9934">
        <v>1</v>
      </c>
      <c r="C9934">
        <v>7</v>
      </c>
      <c r="D9934" t="s">
        <v>72</v>
      </c>
      <c r="E9934" s="2">
        <v>0.97453703703703709</v>
      </c>
      <c r="F9934" s="2">
        <v>0.9751157407407407</v>
      </c>
      <c r="G9934" s="2"/>
      <c r="H9934">
        <v>1</v>
      </c>
    </row>
    <row r="9935" spans="1:8" x14ac:dyDescent="0.35">
      <c r="A9935">
        <v>147194</v>
      </c>
      <c r="B9935">
        <v>1</v>
      </c>
      <c r="C9935">
        <v>7</v>
      </c>
      <c r="D9935" t="s">
        <v>95</v>
      </c>
      <c r="E9935" s="2">
        <v>0.97685185185185186</v>
      </c>
      <c r="F9935" s="2">
        <v>0.97743055555555558</v>
      </c>
      <c r="G9935" s="2"/>
      <c r="H9935">
        <v>1</v>
      </c>
    </row>
    <row r="9936" spans="1:8" x14ac:dyDescent="0.35">
      <c r="A9936">
        <v>147194</v>
      </c>
      <c r="B9936">
        <v>1</v>
      </c>
      <c r="C9936">
        <v>7</v>
      </c>
      <c r="D9936" t="s">
        <v>140</v>
      </c>
      <c r="E9936" s="2">
        <v>0.97881944444444446</v>
      </c>
      <c r="F9936" s="2">
        <v>0.97951388888888891</v>
      </c>
      <c r="G9936" s="2"/>
      <c r="H9936">
        <v>1</v>
      </c>
    </row>
    <row r="9937" spans="1:8" x14ac:dyDescent="0.35">
      <c r="A9937">
        <v>147194</v>
      </c>
      <c r="B9937">
        <v>1</v>
      </c>
      <c r="C9937">
        <v>7</v>
      </c>
      <c r="D9937" t="s">
        <v>141</v>
      </c>
      <c r="E9937" s="2">
        <v>0.98113425925925923</v>
      </c>
      <c r="F9937" s="2">
        <v>0.98159722222222223</v>
      </c>
      <c r="G9937" s="2"/>
      <c r="H9937">
        <v>1</v>
      </c>
    </row>
    <row r="9938" spans="1:8" x14ac:dyDescent="0.35">
      <c r="A9938">
        <v>147194</v>
      </c>
      <c r="B9938">
        <v>1</v>
      </c>
      <c r="C9938">
        <v>7</v>
      </c>
      <c r="D9938" t="s">
        <v>46</v>
      </c>
      <c r="E9938" s="2">
        <v>0.9824074074074074</v>
      </c>
      <c r="F9938" s="2">
        <v>0.98287037037037039</v>
      </c>
      <c r="G9938" s="2"/>
      <c r="H9938">
        <v>1</v>
      </c>
    </row>
    <row r="9939" spans="1:8" x14ac:dyDescent="0.35">
      <c r="A9939">
        <v>147194</v>
      </c>
      <c r="B9939">
        <v>1</v>
      </c>
      <c r="C9939">
        <v>7</v>
      </c>
      <c r="D9939" t="s">
        <v>142</v>
      </c>
      <c r="E9939" s="2">
        <v>0.98402777777777772</v>
      </c>
      <c r="F9939" s="2">
        <v>0.98449074074074072</v>
      </c>
      <c r="G9939" s="2"/>
      <c r="H9939">
        <v>1</v>
      </c>
    </row>
    <row r="9940" spans="1:8" x14ac:dyDescent="0.35">
      <c r="A9940">
        <v>147194</v>
      </c>
      <c r="B9940">
        <v>1</v>
      </c>
      <c r="C9940">
        <v>7</v>
      </c>
      <c r="D9940" t="s">
        <v>143</v>
      </c>
      <c r="E9940" s="2">
        <v>0.98530092592592589</v>
      </c>
      <c r="F9940" s="2">
        <v>0.98599537037037033</v>
      </c>
      <c r="G9940" s="2"/>
      <c r="H9940">
        <v>1</v>
      </c>
    </row>
    <row r="9941" spans="1:8" x14ac:dyDescent="0.35">
      <c r="A9941">
        <v>147194</v>
      </c>
      <c r="B9941">
        <v>1</v>
      </c>
      <c r="C9941">
        <v>7</v>
      </c>
      <c r="D9941" t="s">
        <v>59</v>
      </c>
      <c r="E9941" s="2">
        <v>0.98726851851851849</v>
      </c>
      <c r="F9941" s="2">
        <v>0.98773148148148149</v>
      </c>
      <c r="G9941" s="2"/>
      <c r="H9941">
        <v>1</v>
      </c>
    </row>
    <row r="9942" spans="1:8" x14ac:dyDescent="0.35">
      <c r="A9942">
        <v>147194</v>
      </c>
      <c r="B9942">
        <v>1</v>
      </c>
      <c r="C9942">
        <v>7</v>
      </c>
      <c r="D9942" t="s">
        <v>144</v>
      </c>
      <c r="E9942" s="2">
        <v>0.9887731481481481</v>
      </c>
      <c r="F9942" s="2">
        <v>0.98923611111111109</v>
      </c>
      <c r="G9942" s="2"/>
      <c r="H9942">
        <v>1</v>
      </c>
    </row>
    <row r="9943" spans="1:8" x14ac:dyDescent="0.35">
      <c r="A9943">
        <v>147194</v>
      </c>
      <c r="B9943">
        <v>1</v>
      </c>
      <c r="C9943">
        <v>7</v>
      </c>
      <c r="D9943" t="s">
        <v>9</v>
      </c>
      <c r="E9943" s="2">
        <v>0.9907407407407407</v>
      </c>
      <c r="H9943">
        <v>1</v>
      </c>
    </row>
    <row r="9944" spans="1:8" x14ac:dyDescent="0.35">
      <c r="A9944">
        <v>148185</v>
      </c>
      <c r="B9944">
        <v>0</v>
      </c>
      <c r="C9944">
        <v>7</v>
      </c>
      <c r="D9944" t="s">
        <v>21</v>
      </c>
      <c r="F9944" s="2">
        <v>0.95486111111111116</v>
      </c>
      <c r="G9944" s="2"/>
      <c r="H9944" t="s">
        <v>114</v>
      </c>
    </row>
    <row r="9945" spans="1:8" x14ac:dyDescent="0.35">
      <c r="A9945">
        <v>148185</v>
      </c>
      <c r="B9945">
        <v>0</v>
      </c>
      <c r="C9945">
        <v>7</v>
      </c>
      <c r="D9945" t="s">
        <v>45</v>
      </c>
      <c r="E9945" s="2">
        <v>0.95694444444444449</v>
      </c>
      <c r="F9945" s="2">
        <v>0.95891203703703709</v>
      </c>
      <c r="G9945" s="2"/>
      <c r="H9945" t="s">
        <v>152</v>
      </c>
    </row>
    <row r="9946" spans="1:8" x14ac:dyDescent="0.35">
      <c r="A9946">
        <v>148185</v>
      </c>
      <c r="B9946">
        <v>0</v>
      </c>
      <c r="C9946">
        <v>7</v>
      </c>
      <c r="D9946" t="s">
        <v>130</v>
      </c>
      <c r="E9946" s="2">
        <v>0.96053240740740742</v>
      </c>
      <c r="F9946" s="2">
        <v>0.96111111111111114</v>
      </c>
      <c r="G9946" s="2"/>
      <c r="H9946" t="s">
        <v>152</v>
      </c>
    </row>
    <row r="9947" spans="1:8" x14ac:dyDescent="0.35">
      <c r="A9947">
        <v>148185</v>
      </c>
      <c r="B9947">
        <v>0</v>
      </c>
      <c r="C9947">
        <v>7</v>
      </c>
      <c r="D9947" t="s">
        <v>129</v>
      </c>
      <c r="E9947" s="2">
        <v>0.9623842592592593</v>
      </c>
      <c r="F9947" s="2">
        <v>0.96284722222222219</v>
      </c>
      <c r="G9947" s="2"/>
      <c r="H9947" t="s">
        <v>152</v>
      </c>
    </row>
    <row r="9948" spans="1:8" x14ac:dyDescent="0.35">
      <c r="A9948">
        <v>148185</v>
      </c>
      <c r="B9948">
        <v>0</v>
      </c>
      <c r="C9948">
        <v>7</v>
      </c>
      <c r="D9948" t="s">
        <v>128</v>
      </c>
      <c r="E9948" s="2">
        <v>0.9643518518518519</v>
      </c>
      <c r="F9948" s="2">
        <v>0.96481481481481479</v>
      </c>
      <c r="G9948" s="2"/>
      <c r="H9948" t="s">
        <v>152</v>
      </c>
    </row>
    <row r="9949" spans="1:8" x14ac:dyDescent="0.35">
      <c r="A9949">
        <v>148185</v>
      </c>
      <c r="B9949">
        <v>0</v>
      </c>
      <c r="C9949">
        <v>7</v>
      </c>
      <c r="D9949" t="s">
        <v>126</v>
      </c>
      <c r="E9949" s="2">
        <v>0.9663194444444444</v>
      </c>
      <c r="F9949" s="2">
        <v>0.96701388888888884</v>
      </c>
      <c r="G9949" s="2"/>
      <c r="H9949" t="s">
        <v>162</v>
      </c>
    </row>
    <row r="9950" spans="1:8" x14ac:dyDescent="0.35">
      <c r="A9950">
        <v>148185</v>
      </c>
      <c r="B9950">
        <v>0</v>
      </c>
      <c r="C9950">
        <v>7</v>
      </c>
      <c r="D9950" t="s">
        <v>125</v>
      </c>
      <c r="E9950" s="2">
        <v>0.96875</v>
      </c>
      <c r="F9950" s="2">
        <v>0.969212962962963</v>
      </c>
      <c r="G9950" s="2"/>
      <c r="H9950">
        <v>1</v>
      </c>
    </row>
    <row r="9951" spans="1:8" x14ac:dyDescent="0.35">
      <c r="A9951">
        <v>148185</v>
      </c>
      <c r="B9951">
        <v>0</v>
      </c>
      <c r="C9951">
        <v>7</v>
      </c>
      <c r="D9951" t="s">
        <v>17</v>
      </c>
      <c r="E9951" s="2">
        <v>0.97048611111111116</v>
      </c>
      <c r="F9951" s="2">
        <v>0.97094907407407405</v>
      </c>
      <c r="G9951" s="2"/>
      <c r="H9951">
        <v>1</v>
      </c>
    </row>
    <row r="9952" spans="1:8" x14ac:dyDescent="0.35">
      <c r="A9952">
        <v>148185</v>
      </c>
      <c r="B9952">
        <v>0</v>
      </c>
      <c r="C9952">
        <v>7</v>
      </c>
      <c r="D9952" t="s">
        <v>18</v>
      </c>
      <c r="E9952" s="2">
        <v>0.97372685185185182</v>
      </c>
      <c r="H9952" t="s">
        <v>124</v>
      </c>
    </row>
    <row r="9953" spans="1:8" x14ac:dyDescent="0.35">
      <c r="A9953">
        <v>147289</v>
      </c>
      <c r="B9953">
        <v>0</v>
      </c>
      <c r="C9953">
        <v>7</v>
      </c>
      <c r="D9953" t="s">
        <v>23</v>
      </c>
      <c r="F9953" s="2">
        <v>0.9550925925925926</v>
      </c>
      <c r="G9953" s="2"/>
      <c r="H9953">
        <v>1</v>
      </c>
    </row>
    <row r="9954" spans="1:8" x14ac:dyDescent="0.35">
      <c r="A9954">
        <v>147289</v>
      </c>
      <c r="B9954">
        <v>0</v>
      </c>
      <c r="C9954">
        <v>7</v>
      </c>
      <c r="D9954" t="s">
        <v>145</v>
      </c>
      <c r="E9954" s="2">
        <v>0.95740740740740737</v>
      </c>
      <c r="F9954" s="2">
        <v>0.95787037037037037</v>
      </c>
      <c r="G9954" s="2"/>
      <c r="H9954">
        <v>1</v>
      </c>
    </row>
    <row r="9955" spans="1:8" x14ac:dyDescent="0.35">
      <c r="A9955">
        <v>147289</v>
      </c>
      <c r="B9955">
        <v>0</v>
      </c>
      <c r="C9955">
        <v>7</v>
      </c>
      <c r="D9955" t="s">
        <v>146</v>
      </c>
      <c r="E9955" s="2">
        <v>0.95925925925925926</v>
      </c>
      <c r="F9955" s="2">
        <v>0.95972222222222225</v>
      </c>
      <c r="G9955" s="2"/>
      <c r="H9955" t="s">
        <v>147</v>
      </c>
    </row>
    <row r="9956" spans="1:8" x14ac:dyDescent="0.35">
      <c r="A9956">
        <v>147289</v>
      </c>
      <c r="B9956">
        <v>0</v>
      </c>
      <c r="C9956">
        <v>7</v>
      </c>
      <c r="D9956" t="s">
        <v>19</v>
      </c>
      <c r="E9956" s="2">
        <v>0.96064814814814814</v>
      </c>
      <c r="F9956" s="2">
        <v>0.96111111111111114</v>
      </c>
      <c r="G9956" s="2"/>
      <c r="H9956">
        <v>1</v>
      </c>
    </row>
    <row r="9957" spans="1:8" x14ac:dyDescent="0.35">
      <c r="A9957">
        <v>147289</v>
      </c>
      <c r="B9957">
        <v>0</v>
      </c>
      <c r="C9957">
        <v>7</v>
      </c>
      <c r="D9957" t="s">
        <v>148</v>
      </c>
      <c r="E9957" s="2">
        <v>0.96388888888888891</v>
      </c>
      <c r="F9957" s="2">
        <v>0.9643518518518519</v>
      </c>
      <c r="G9957" s="2"/>
      <c r="H9957">
        <v>1</v>
      </c>
    </row>
    <row r="9958" spans="1:8" x14ac:dyDescent="0.35">
      <c r="A9958">
        <v>147289</v>
      </c>
      <c r="B9958">
        <v>0</v>
      </c>
      <c r="C9958">
        <v>7</v>
      </c>
      <c r="D9958" t="s">
        <v>149</v>
      </c>
      <c r="E9958" s="2">
        <v>0.96574074074074079</v>
      </c>
      <c r="F9958" s="2">
        <v>0.9663194444444444</v>
      </c>
      <c r="G9958" s="2"/>
      <c r="H9958">
        <v>1</v>
      </c>
    </row>
    <row r="9959" spans="1:8" x14ac:dyDescent="0.35">
      <c r="A9959">
        <v>147289</v>
      </c>
      <c r="B9959">
        <v>0</v>
      </c>
      <c r="C9959">
        <v>7</v>
      </c>
      <c r="D9959" t="s">
        <v>150</v>
      </c>
      <c r="E9959" s="2">
        <v>0.96770833333333328</v>
      </c>
      <c r="F9959" s="2">
        <v>0.96840277777777772</v>
      </c>
      <c r="G9959" s="2"/>
      <c r="H9959">
        <v>1</v>
      </c>
    </row>
    <row r="9960" spans="1:8" x14ac:dyDescent="0.35">
      <c r="A9960">
        <v>147289</v>
      </c>
      <c r="B9960">
        <v>0</v>
      </c>
      <c r="C9960">
        <v>7</v>
      </c>
      <c r="D9960" t="s">
        <v>151</v>
      </c>
      <c r="E9960" s="2">
        <v>0.96956018518518516</v>
      </c>
      <c r="F9960" s="2">
        <v>0.97002314814814816</v>
      </c>
      <c r="G9960" s="2"/>
      <c r="H9960">
        <v>1</v>
      </c>
    </row>
    <row r="9961" spans="1:8" x14ac:dyDescent="0.35">
      <c r="A9961">
        <v>147289</v>
      </c>
      <c r="B9961">
        <v>0</v>
      </c>
      <c r="C9961">
        <v>7</v>
      </c>
      <c r="D9961" t="s">
        <v>90</v>
      </c>
      <c r="E9961" s="2">
        <v>0.9711805555555556</v>
      </c>
      <c r="F9961" s="2">
        <v>0.97187500000000004</v>
      </c>
      <c r="G9961" s="2"/>
      <c r="H9961">
        <v>1</v>
      </c>
    </row>
    <row r="9962" spans="1:8" x14ac:dyDescent="0.35">
      <c r="A9962">
        <v>147289</v>
      </c>
      <c r="B9962">
        <v>0</v>
      </c>
      <c r="C9962">
        <v>7</v>
      </c>
      <c r="D9962" t="s">
        <v>59</v>
      </c>
      <c r="E9962" s="2">
        <v>0.97326388888888893</v>
      </c>
      <c r="F9962" s="2">
        <v>0.97372685185185182</v>
      </c>
      <c r="G9962" s="2"/>
      <c r="H9962">
        <v>1</v>
      </c>
    </row>
    <row r="9963" spans="1:8" x14ac:dyDescent="0.35">
      <c r="A9963">
        <v>147289</v>
      </c>
      <c r="B9963">
        <v>0</v>
      </c>
      <c r="C9963">
        <v>7</v>
      </c>
      <c r="D9963" t="s">
        <v>144</v>
      </c>
      <c r="E9963" s="2">
        <v>0.97488425925925926</v>
      </c>
      <c r="F9963" s="2">
        <v>0.97534722222222225</v>
      </c>
      <c r="G9963" s="2"/>
      <c r="H9963">
        <v>1</v>
      </c>
    </row>
    <row r="9964" spans="1:8" x14ac:dyDescent="0.35">
      <c r="A9964">
        <v>147289</v>
      </c>
      <c r="B9964">
        <v>0</v>
      </c>
      <c r="C9964">
        <v>7</v>
      </c>
      <c r="D9964" t="s">
        <v>9</v>
      </c>
      <c r="E9964" s="2">
        <v>0.97650462962962958</v>
      </c>
      <c r="F9964" s="2">
        <v>0.97696759259259258</v>
      </c>
      <c r="G9964" s="2"/>
      <c r="H9964">
        <v>1</v>
      </c>
    </row>
    <row r="9965" spans="1:8" x14ac:dyDescent="0.35">
      <c r="A9965">
        <v>147289</v>
      </c>
      <c r="B9965">
        <v>0</v>
      </c>
      <c r="C9965">
        <v>7</v>
      </c>
      <c r="D9965" t="s">
        <v>93</v>
      </c>
      <c r="E9965" s="2">
        <v>0.97812500000000002</v>
      </c>
      <c r="F9965" s="2">
        <v>0.97858796296296291</v>
      </c>
      <c r="G9965" s="2"/>
      <c r="H9965">
        <v>1</v>
      </c>
    </row>
    <row r="9966" spans="1:8" x14ac:dyDescent="0.35">
      <c r="A9966">
        <v>147289</v>
      </c>
      <c r="B9966">
        <v>0</v>
      </c>
      <c r="C9966">
        <v>7</v>
      </c>
      <c r="D9966" t="s">
        <v>123</v>
      </c>
      <c r="E9966" s="2">
        <v>0.98043981481481479</v>
      </c>
      <c r="F9966" s="2">
        <v>0.98101851851851851</v>
      </c>
      <c r="G9966" s="2"/>
      <c r="H9966">
        <v>1</v>
      </c>
    </row>
    <row r="9967" spans="1:8" x14ac:dyDescent="0.35">
      <c r="A9967">
        <v>147289</v>
      </c>
      <c r="B9967">
        <v>0</v>
      </c>
      <c r="C9967">
        <v>7</v>
      </c>
      <c r="D9967" t="s">
        <v>21</v>
      </c>
      <c r="E9967" s="2">
        <v>0.98310185185185184</v>
      </c>
      <c r="F9967" s="2">
        <v>0.98368055555555556</v>
      </c>
      <c r="G9967" s="2"/>
      <c r="H9967" t="s">
        <v>114</v>
      </c>
    </row>
    <row r="9968" spans="1:8" x14ac:dyDescent="0.35">
      <c r="A9968">
        <v>147289</v>
      </c>
      <c r="B9968">
        <v>0</v>
      </c>
      <c r="C9968">
        <v>7</v>
      </c>
      <c r="D9968" t="s">
        <v>45</v>
      </c>
      <c r="E9968" s="2">
        <v>0.98553240740740744</v>
      </c>
      <c r="F9968" s="2">
        <v>0.98645833333333333</v>
      </c>
      <c r="G9968" s="2"/>
      <c r="H9968" t="s">
        <v>152</v>
      </c>
    </row>
    <row r="9969" spans="1:8" x14ac:dyDescent="0.35">
      <c r="A9969">
        <v>147289</v>
      </c>
      <c r="B9969">
        <v>0</v>
      </c>
      <c r="C9969">
        <v>7</v>
      </c>
      <c r="D9969" t="s">
        <v>128</v>
      </c>
      <c r="E9969" s="2">
        <v>0.98981481481481481</v>
      </c>
      <c r="F9969" s="2">
        <v>0.99027777777777781</v>
      </c>
      <c r="G9969" s="2"/>
      <c r="H9969" t="s">
        <v>152</v>
      </c>
    </row>
    <row r="9970" spans="1:8" x14ac:dyDescent="0.35">
      <c r="A9970">
        <v>147289</v>
      </c>
      <c r="B9970">
        <v>0</v>
      </c>
      <c r="C9970">
        <v>7</v>
      </c>
      <c r="D9970" t="s">
        <v>126</v>
      </c>
      <c r="E9970" s="2">
        <v>0.99201388888888886</v>
      </c>
      <c r="F9970" s="2">
        <v>0.99340277777777775</v>
      </c>
      <c r="G9970" s="2"/>
      <c r="H9970" t="s">
        <v>152</v>
      </c>
    </row>
    <row r="9971" spans="1:8" x14ac:dyDescent="0.35">
      <c r="A9971">
        <v>147289</v>
      </c>
      <c r="B9971">
        <v>0</v>
      </c>
      <c r="C9971">
        <v>7</v>
      </c>
      <c r="D9971" t="s">
        <v>153</v>
      </c>
      <c r="E9971" s="2">
        <v>0.99548611111111107</v>
      </c>
      <c r="F9971" s="2">
        <v>0.99594907407407407</v>
      </c>
      <c r="G9971" s="2"/>
      <c r="H9971" t="s">
        <v>152</v>
      </c>
    </row>
    <row r="9972" spans="1:8" x14ac:dyDescent="0.35">
      <c r="A9972">
        <v>147289</v>
      </c>
      <c r="B9972">
        <v>0</v>
      </c>
      <c r="C9972">
        <v>7</v>
      </c>
      <c r="D9972" t="s">
        <v>154</v>
      </c>
      <c r="E9972" s="2">
        <v>0.99733796296296295</v>
      </c>
      <c r="F9972" s="2">
        <v>0.99780092592592595</v>
      </c>
      <c r="G9972" s="2"/>
      <c r="H9972" t="s">
        <v>152</v>
      </c>
    </row>
    <row r="9973" spans="1:8" x14ac:dyDescent="0.35">
      <c r="A9973">
        <v>147289</v>
      </c>
      <c r="B9973">
        <v>0</v>
      </c>
      <c r="C9973">
        <v>7</v>
      </c>
      <c r="D9973" t="s">
        <v>155</v>
      </c>
      <c r="E9973" s="2">
        <v>0.99930555555555556</v>
      </c>
      <c r="F9973" s="2">
        <v>0.99976851851851856</v>
      </c>
      <c r="G9973" s="2"/>
      <c r="H9973" t="s">
        <v>152</v>
      </c>
    </row>
    <row r="9974" spans="1:8" x14ac:dyDescent="0.35">
      <c r="A9974">
        <v>147289</v>
      </c>
      <c r="B9974">
        <v>0</v>
      </c>
      <c r="C9974">
        <v>7</v>
      </c>
      <c r="D9974" t="s">
        <v>24</v>
      </c>
      <c r="E9974" s="2">
        <v>2.5462962962962965E-3</v>
      </c>
      <c r="H9974">
        <v>7</v>
      </c>
    </row>
    <row r="9975" spans="1:8" x14ac:dyDescent="0.35">
      <c r="A9975">
        <v>148294</v>
      </c>
      <c r="B9975">
        <v>0</v>
      </c>
      <c r="C9975">
        <v>7</v>
      </c>
      <c r="D9975" t="s">
        <v>24</v>
      </c>
      <c r="F9975" s="2">
        <v>0.95763888888888893</v>
      </c>
      <c r="G9975" s="2"/>
      <c r="H9975">
        <v>7</v>
      </c>
    </row>
    <row r="9976" spans="1:8" x14ac:dyDescent="0.35">
      <c r="A9976">
        <v>148294</v>
      </c>
      <c r="B9976">
        <v>0</v>
      </c>
      <c r="C9976">
        <v>7</v>
      </c>
      <c r="D9976" t="s">
        <v>155</v>
      </c>
      <c r="E9976" s="2">
        <v>0.96006944444444442</v>
      </c>
      <c r="F9976" s="2">
        <v>0.96053240740740742</v>
      </c>
      <c r="G9976" s="2"/>
      <c r="H9976" t="s">
        <v>110</v>
      </c>
    </row>
    <row r="9977" spans="1:8" x14ac:dyDescent="0.35">
      <c r="A9977">
        <v>148294</v>
      </c>
      <c r="B9977">
        <v>0</v>
      </c>
      <c r="C9977">
        <v>7</v>
      </c>
      <c r="D9977" t="s">
        <v>154</v>
      </c>
      <c r="E9977" s="2">
        <v>0.96203703703703702</v>
      </c>
      <c r="F9977" s="2">
        <v>0.96250000000000002</v>
      </c>
      <c r="G9977" s="2"/>
      <c r="H9977" t="s">
        <v>110</v>
      </c>
    </row>
    <row r="9978" spans="1:8" x14ac:dyDescent="0.35">
      <c r="A9978">
        <v>148294</v>
      </c>
      <c r="B9978">
        <v>0</v>
      </c>
      <c r="C9978">
        <v>7</v>
      </c>
      <c r="D9978" t="s">
        <v>153</v>
      </c>
      <c r="E9978" s="2">
        <v>0.96388888888888891</v>
      </c>
      <c r="F9978" s="2">
        <v>0.9643518518518519</v>
      </c>
      <c r="G9978" s="2"/>
      <c r="H9978" t="s">
        <v>110</v>
      </c>
    </row>
    <row r="9979" spans="1:8" x14ac:dyDescent="0.35">
      <c r="A9979">
        <v>148294</v>
      </c>
      <c r="B9979">
        <v>0</v>
      </c>
      <c r="C9979">
        <v>7</v>
      </c>
      <c r="D9979" t="s">
        <v>126</v>
      </c>
      <c r="E9979" s="2">
        <v>0.96620370370370368</v>
      </c>
      <c r="F9979" s="2">
        <v>0.96689814814814812</v>
      </c>
      <c r="G9979" s="2"/>
      <c r="H9979" t="s">
        <v>110</v>
      </c>
    </row>
    <row r="9980" spans="1:8" x14ac:dyDescent="0.35">
      <c r="A9980">
        <v>148294</v>
      </c>
      <c r="B9980">
        <v>0</v>
      </c>
      <c r="C9980">
        <v>7</v>
      </c>
      <c r="D9980" t="s">
        <v>128</v>
      </c>
      <c r="E9980" s="2">
        <v>0.96851851851851856</v>
      </c>
      <c r="F9980" s="2">
        <v>0.96898148148148144</v>
      </c>
      <c r="G9980" s="2"/>
      <c r="H9980" t="s">
        <v>110</v>
      </c>
    </row>
    <row r="9981" spans="1:8" x14ac:dyDescent="0.35">
      <c r="A9981">
        <v>148294</v>
      </c>
      <c r="B9981">
        <v>0</v>
      </c>
      <c r="C9981">
        <v>7</v>
      </c>
      <c r="D9981" t="s">
        <v>45</v>
      </c>
      <c r="E9981" s="2">
        <v>0.97210648148148149</v>
      </c>
      <c r="F9981" s="2">
        <v>0.97291666666666665</v>
      </c>
      <c r="G9981" s="2"/>
      <c r="H9981" t="s">
        <v>110</v>
      </c>
    </row>
    <row r="9982" spans="1:8" x14ac:dyDescent="0.35">
      <c r="A9982">
        <v>148294</v>
      </c>
      <c r="B9982">
        <v>0</v>
      </c>
      <c r="C9982">
        <v>7</v>
      </c>
      <c r="D9982" t="s">
        <v>21</v>
      </c>
      <c r="E9982" s="2">
        <v>0.97442129629629626</v>
      </c>
      <c r="F9982" s="2">
        <v>0.97499999999999998</v>
      </c>
      <c r="G9982" s="2"/>
      <c r="H9982" t="s">
        <v>122</v>
      </c>
    </row>
    <row r="9983" spans="1:8" x14ac:dyDescent="0.35">
      <c r="A9983">
        <v>148294</v>
      </c>
      <c r="B9983">
        <v>0</v>
      </c>
      <c r="C9983">
        <v>7</v>
      </c>
      <c r="D9983" t="s">
        <v>123</v>
      </c>
      <c r="E9983" s="2">
        <v>0.97731481481481486</v>
      </c>
      <c r="F9983" s="2">
        <v>0.97789351851851847</v>
      </c>
      <c r="G9983" s="2"/>
      <c r="H9983">
        <v>2</v>
      </c>
    </row>
    <row r="9984" spans="1:8" x14ac:dyDescent="0.35">
      <c r="A9984">
        <v>148294</v>
      </c>
      <c r="B9984">
        <v>0</v>
      </c>
      <c r="C9984">
        <v>7</v>
      </c>
      <c r="D9984" t="s">
        <v>93</v>
      </c>
      <c r="E9984" s="2">
        <v>0.97962962962962963</v>
      </c>
      <c r="F9984" s="2">
        <v>0.98009259259259263</v>
      </c>
      <c r="G9984" s="2"/>
      <c r="H9984">
        <v>2</v>
      </c>
    </row>
    <row r="9985" spans="1:8" x14ac:dyDescent="0.35">
      <c r="A9985">
        <v>148294</v>
      </c>
      <c r="B9985">
        <v>0</v>
      </c>
      <c r="C9985">
        <v>7</v>
      </c>
      <c r="D9985" t="s">
        <v>9</v>
      </c>
      <c r="E9985" s="2">
        <v>0.98136574074074079</v>
      </c>
      <c r="F9985" s="2">
        <v>0.98182870370370368</v>
      </c>
      <c r="G9985" s="2"/>
      <c r="H9985">
        <v>2</v>
      </c>
    </row>
    <row r="9986" spans="1:8" x14ac:dyDescent="0.35">
      <c r="A9986">
        <v>148294</v>
      </c>
      <c r="B9986">
        <v>0</v>
      </c>
      <c r="C9986">
        <v>7</v>
      </c>
      <c r="D9986" t="s">
        <v>144</v>
      </c>
      <c r="E9986" s="2">
        <v>0.98287037037037039</v>
      </c>
      <c r="F9986" s="2">
        <v>0.98333333333333328</v>
      </c>
      <c r="G9986" s="2"/>
      <c r="H9986">
        <v>2</v>
      </c>
    </row>
    <row r="9987" spans="1:8" x14ac:dyDescent="0.35">
      <c r="A9987">
        <v>148294</v>
      </c>
      <c r="B9987">
        <v>0</v>
      </c>
      <c r="C9987">
        <v>7</v>
      </c>
      <c r="D9987" t="s">
        <v>59</v>
      </c>
      <c r="E9987" s="2">
        <v>0.98449074074074072</v>
      </c>
      <c r="F9987" s="2">
        <v>0.98495370370370372</v>
      </c>
      <c r="G9987" s="2"/>
      <c r="H9987">
        <v>2</v>
      </c>
    </row>
    <row r="9988" spans="1:8" x14ac:dyDescent="0.35">
      <c r="A9988">
        <v>148294</v>
      </c>
      <c r="B9988">
        <v>0</v>
      </c>
      <c r="C9988">
        <v>7</v>
      </c>
      <c r="D9988" t="s">
        <v>90</v>
      </c>
      <c r="E9988" s="2">
        <v>0.9863425925925926</v>
      </c>
      <c r="F9988" s="2">
        <v>0.98703703703703705</v>
      </c>
      <c r="G9988" s="2"/>
      <c r="H9988">
        <v>2</v>
      </c>
    </row>
    <row r="9989" spans="1:8" x14ac:dyDescent="0.35">
      <c r="A9989">
        <v>148294</v>
      </c>
      <c r="B9989">
        <v>0</v>
      </c>
      <c r="C9989">
        <v>7</v>
      </c>
      <c r="D9989" t="s">
        <v>151</v>
      </c>
      <c r="E9989" s="2">
        <v>0.98819444444444449</v>
      </c>
      <c r="F9989" s="2">
        <v>0.98865740740740737</v>
      </c>
      <c r="G9989" s="2"/>
      <c r="H9989">
        <v>2</v>
      </c>
    </row>
    <row r="9990" spans="1:8" x14ac:dyDescent="0.35">
      <c r="A9990">
        <v>148294</v>
      </c>
      <c r="B9990">
        <v>0</v>
      </c>
      <c r="C9990">
        <v>7</v>
      </c>
      <c r="D9990" t="s">
        <v>150</v>
      </c>
      <c r="E9990" s="2">
        <v>0.98981481481481481</v>
      </c>
      <c r="F9990" s="2">
        <v>0.99050925925925926</v>
      </c>
      <c r="G9990" s="2"/>
      <c r="H9990">
        <v>2</v>
      </c>
    </row>
    <row r="9991" spans="1:8" x14ac:dyDescent="0.35">
      <c r="A9991">
        <v>148294</v>
      </c>
      <c r="B9991">
        <v>0</v>
      </c>
      <c r="C9991">
        <v>7</v>
      </c>
      <c r="D9991" t="s">
        <v>149</v>
      </c>
      <c r="E9991" s="2">
        <v>0.99189814814814814</v>
      </c>
      <c r="F9991" s="2">
        <v>0.99247685185185186</v>
      </c>
      <c r="G9991" s="2"/>
      <c r="H9991">
        <v>2</v>
      </c>
    </row>
    <row r="9992" spans="1:8" x14ac:dyDescent="0.35">
      <c r="A9992">
        <v>148294</v>
      </c>
      <c r="B9992">
        <v>0</v>
      </c>
      <c r="C9992">
        <v>7</v>
      </c>
      <c r="D9992" t="s">
        <v>148</v>
      </c>
      <c r="E9992" s="2">
        <v>0.99398148148148147</v>
      </c>
      <c r="F9992" s="2">
        <v>0.99444444444444446</v>
      </c>
      <c r="G9992" s="2"/>
      <c r="H9992">
        <v>2</v>
      </c>
    </row>
    <row r="9993" spans="1:8" x14ac:dyDescent="0.35">
      <c r="A9993">
        <v>148294</v>
      </c>
      <c r="B9993">
        <v>0</v>
      </c>
      <c r="C9993">
        <v>7</v>
      </c>
      <c r="D9993" t="s">
        <v>19</v>
      </c>
      <c r="E9993" s="2">
        <v>0.99722222222222223</v>
      </c>
      <c r="F9993" s="2">
        <v>0.99768518518518523</v>
      </c>
      <c r="G9993" s="2"/>
      <c r="H9993">
        <v>2</v>
      </c>
    </row>
    <row r="9994" spans="1:8" x14ac:dyDescent="0.35">
      <c r="A9994">
        <v>148294</v>
      </c>
      <c r="B9994">
        <v>0</v>
      </c>
      <c r="C9994">
        <v>7</v>
      </c>
      <c r="D9994" t="s">
        <v>146</v>
      </c>
      <c r="E9994" s="2">
        <v>0.99872685185185184</v>
      </c>
      <c r="F9994" s="2">
        <v>0.99918981481481484</v>
      </c>
      <c r="G9994" s="2"/>
      <c r="H9994" t="s">
        <v>159</v>
      </c>
    </row>
    <row r="9995" spans="1:8" x14ac:dyDescent="0.35">
      <c r="A9995">
        <v>148294</v>
      </c>
      <c r="B9995">
        <v>0</v>
      </c>
      <c r="C9995">
        <v>7</v>
      </c>
      <c r="D9995" t="s">
        <v>145</v>
      </c>
      <c r="E9995" s="2">
        <v>4.6296296296296298E-4</v>
      </c>
      <c r="F9995" s="2">
        <v>9.2592592592592596E-4</v>
      </c>
      <c r="G9995" s="2"/>
      <c r="H9995">
        <v>2</v>
      </c>
    </row>
    <row r="9996" spans="1:8" x14ac:dyDescent="0.35">
      <c r="A9996">
        <v>148294</v>
      </c>
      <c r="B9996">
        <v>0</v>
      </c>
      <c r="C9996">
        <v>7</v>
      </c>
      <c r="D9996" t="s">
        <v>23</v>
      </c>
      <c r="E9996" s="2">
        <v>3.1250000000000002E-3</v>
      </c>
      <c r="H9996">
        <v>1</v>
      </c>
    </row>
    <row r="9997" spans="1:8" x14ac:dyDescent="0.35">
      <c r="A9997">
        <v>147192</v>
      </c>
      <c r="B9997">
        <v>0</v>
      </c>
      <c r="C9997">
        <v>7</v>
      </c>
      <c r="D9997" t="s">
        <v>18</v>
      </c>
      <c r="F9997" s="2">
        <v>0.9643518518518519</v>
      </c>
      <c r="G9997" s="2"/>
      <c r="H9997" t="s">
        <v>124</v>
      </c>
    </row>
    <row r="9998" spans="1:8" x14ac:dyDescent="0.35">
      <c r="A9998">
        <v>147192</v>
      </c>
      <c r="B9998">
        <v>0</v>
      </c>
      <c r="C9998">
        <v>7</v>
      </c>
      <c r="D9998" t="s">
        <v>17</v>
      </c>
      <c r="E9998" s="2">
        <v>0.96666666666666667</v>
      </c>
      <c r="F9998" s="2">
        <v>0.96712962962962967</v>
      </c>
      <c r="G9998" s="2"/>
      <c r="H9998">
        <v>2</v>
      </c>
    </row>
    <row r="9999" spans="1:8" x14ac:dyDescent="0.35">
      <c r="A9999">
        <v>147192</v>
      </c>
      <c r="B9999">
        <v>0</v>
      </c>
      <c r="C9999">
        <v>7</v>
      </c>
      <c r="D9999" t="s">
        <v>125</v>
      </c>
      <c r="E9999" s="2">
        <v>0.96875</v>
      </c>
      <c r="F9999" s="2">
        <v>0.969212962962963</v>
      </c>
      <c r="G9999" s="2"/>
      <c r="H9999">
        <v>2</v>
      </c>
    </row>
    <row r="10000" spans="1:8" x14ac:dyDescent="0.35">
      <c r="A10000">
        <v>147192</v>
      </c>
      <c r="B10000">
        <v>0</v>
      </c>
      <c r="C10000">
        <v>7</v>
      </c>
      <c r="D10000" t="s">
        <v>126</v>
      </c>
      <c r="E10000" s="2">
        <v>0.97129629629629632</v>
      </c>
      <c r="F10000" s="2">
        <v>0.97199074074074077</v>
      </c>
      <c r="G10000" s="2"/>
      <c r="H10000" t="s">
        <v>127</v>
      </c>
    </row>
    <row r="10001" spans="1:8" x14ac:dyDescent="0.35">
      <c r="A10001">
        <v>147192</v>
      </c>
      <c r="B10001">
        <v>0</v>
      </c>
      <c r="C10001">
        <v>7</v>
      </c>
      <c r="D10001" t="s">
        <v>128</v>
      </c>
      <c r="E10001" s="2">
        <v>0.97349537037037037</v>
      </c>
      <c r="F10001" s="2">
        <v>0.97395833333333337</v>
      </c>
      <c r="G10001" s="2"/>
      <c r="H10001" t="s">
        <v>110</v>
      </c>
    </row>
    <row r="10002" spans="1:8" x14ac:dyDescent="0.35">
      <c r="A10002">
        <v>147192</v>
      </c>
      <c r="B10002">
        <v>0</v>
      </c>
      <c r="C10002">
        <v>7</v>
      </c>
      <c r="D10002" t="s">
        <v>129</v>
      </c>
      <c r="E10002" s="2">
        <v>0.97534722222222225</v>
      </c>
      <c r="F10002" s="2">
        <v>0.97581018518518514</v>
      </c>
      <c r="G10002" s="2"/>
      <c r="H10002" t="s">
        <v>110</v>
      </c>
    </row>
    <row r="10003" spans="1:8" x14ac:dyDescent="0.35">
      <c r="A10003">
        <v>147192</v>
      </c>
      <c r="B10003">
        <v>0</v>
      </c>
      <c r="C10003">
        <v>7</v>
      </c>
      <c r="D10003" t="s">
        <v>130</v>
      </c>
      <c r="E10003" s="2">
        <v>0.97719907407407403</v>
      </c>
      <c r="F10003" s="2">
        <v>0.97777777777777775</v>
      </c>
      <c r="G10003" s="2"/>
      <c r="H10003" t="s">
        <v>110</v>
      </c>
    </row>
    <row r="10004" spans="1:8" x14ac:dyDescent="0.35">
      <c r="A10004">
        <v>147192</v>
      </c>
      <c r="B10004">
        <v>0</v>
      </c>
      <c r="C10004">
        <v>7</v>
      </c>
      <c r="D10004" t="s">
        <v>45</v>
      </c>
      <c r="E10004" s="2">
        <v>0.97928240740740746</v>
      </c>
      <c r="F10004" s="2">
        <v>0.98020833333333335</v>
      </c>
      <c r="G10004" s="2"/>
      <c r="H10004" t="s">
        <v>110</v>
      </c>
    </row>
    <row r="10005" spans="1:8" x14ac:dyDescent="0.35">
      <c r="A10005">
        <v>147192</v>
      </c>
      <c r="B10005">
        <v>0</v>
      </c>
      <c r="C10005">
        <v>7</v>
      </c>
      <c r="D10005" t="s">
        <v>21</v>
      </c>
      <c r="E10005" s="2">
        <v>0.98206018518518523</v>
      </c>
      <c r="H10005" t="s">
        <v>114</v>
      </c>
    </row>
    <row r="10006" spans="1:8" x14ac:dyDescent="0.35">
      <c r="A10006">
        <v>145187</v>
      </c>
      <c r="B10006">
        <v>0</v>
      </c>
      <c r="C10006">
        <v>7</v>
      </c>
      <c r="D10006" t="s">
        <v>21</v>
      </c>
      <c r="F10006" s="2">
        <v>0.96527777777777779</v>
      </c>
      <c r="G10006" s="2"/>
      <c r="H10006" t="s">
        <v>114</v>
      </c>
    </row>
    <row r="10007" spans="1:8" x14ac:dyDescent="0.35">
      <c r="A10007">
        <v>145187</v>
      </c>
      <c r="B10007">
        <v>0</v>
      </c>
      <c r="C10007">
        <v>7</v>
      </c>
      <c r="D10007" t="s">
        <v>45</v>
      </c>
      <c r="E10007" s="2">
        <v>0.96736111111111112</v>
      </c>
      <c r="F10007" s="2">
        <v>0.96932870370370372</v>
      </c>
      <c r="G10007" s="2"/>
      <c r="H10007" t="s">
        <v>152</v>
      </c>
    </row>
    <row r="10008" spans="1:8" x14ac:dyDescent="0.35">
      <c r="A10008">
        <v>145187</v>
      </c>
      <c r="B10008">
        <v>0</v>
      </c>
      <c r="C10008">
        <v>7</v>
      </c>
      <c r="D10008" t="s">
        <v>130</v>
      </c>
      <c r="E10008" s="2">
        <v>0.97094907407407405</v>
      </c>
      <c r="F10008" s="2">
        <v>0.97152777777777777</v>
      </c>
      <c r="G10008" s="2"/>
      <c r="H10008" t="s">
        <v>152</v>
      </c>
    </row>
    <row r="10009" spans="1:8" x14ac:dyDescent="0.35">
      <c r="A10009">
        <v>145187</v>
      </c>
      <c r="B10009">
        <v>0</v>
      </c>
      <c r="C10009">
        <v>7</v>
      </c>
      <c r="D10009" t="s">
        <v>129</v>
      </c>
      <c r="E10009" s="2">
        <v>0.97280092592592593</v>
      </c>
      <c r="F10009" s="2">
        <v>0.97326388888888893</v>
      </c>
      <c r="G10009" s="2"/>
      <c r="H10009" t="s">
        <v>152</v>
      </c>
    </row>
    <row r="10010" spans="1:8" x14ac:dyDescent="0.35">
      <c r="A10010">
        <v>145187</v>
      </c>
      <c r="B10010">
        <v>0</v>
      </c>
      <c r="C10010">
        <v>7</v>
      </c>
      <c r="D10010" t="s">
        <v>128</v>
      </c>
      <c r="E10010" s="2">
        <v>0.97476851851851853</v>
      </c>
      <c r="F10010" s="2">
        <v>0.97523148148148153</v>
      </c>
      <c r="G10010" s="2"/>
      <c r="H10010" t="s">
        <v>152</v>
      </c>
    </row>
    <row r="10011" spans="1:8" x14ac:dyDescent="0.35">
      <c r="A10011">
        <v>145187</v>
      </c>
      <c r="B10011">
        <v>0</v>
      </c>
      <c r="C10011">
        <v>7</v>
      </c>
      <c r="D10011" t="s">
        <v>126</v>
      </c>
      <c r="E10011" s="2">
        <v>0.97673611111111114</v>
      </c>
      <c r="F10011" s="2">
        <v>0.97743055555555558</v>
      </c>
      <c r="G10011" s="2"/>
      <c r="H10011" t="s">
        <v>162</v>
      </c>
    </row>
    <row r="10012" spans="1:8" x14ac:dyDescent="0.35">
      <c r="A10012">
        <v>145187</v>
      </c>
      <c r="B10012">
        <v>0</v>
      </c>
      <c r="C10012">
        <v>7</v>
      </c>
      <c r="D10012" t="s">
        <v>125</v>
      </c>
      <c r="E10012" s="2">
        <v>0.97916666666666663</v>
      </c>
      <c r="F10012" s="2">
        <v>0.97962962962962963</v>
      </c>
      <c r="G10012" s="2"/>
      <c r="H10012">
        <v>1</v>
      </c>
    </row>
    <row r="10013" spans="1:8" x14ac:dyDescent="0.35">
      <c r="A10013">
        <v>145187</v>
      </c>
      <c r="B10013">
        <v>0</v>
      </c>
      <c r="C10013">
        <v>7</v>
      </c>
      <c r="D10013" t="s">
        <v>17</v>
      </c>
      <c r="E10013" s="2">
        <v>0.98090277777777779</v>
      </c>
      <c r="F10013" s="2">
        <v>0.98136574074074079</v>
      </c>
      <c r="G10013" s="2"/>
      <c r="H10013">
        <v>1</v>
      </c>
    </row>
    <row r="10014" spans="1:8" x14ac:dyDescent="0.35">
      <c r="A10014">
        <v>145187</v>
      </c>
      <c r="B10014">
        <v>0</v>
      </c>
      <c r="C10014">
        <v>7</v>
      </c>
      <c r="D10014" t="s">
        <v>18</v>
      </c>
      <c r="E10014" s="2">
        <v>0.98414351851851856</v>
      </c>
      <c r="H10014" t="s">
        <v>124</v>
      </c>
    </row>
    <row r="10015" spans="1:8" x14ac:dyDescent="0.35">
      <c r="A10015">
        <v>148190</v>
      </c>
      <c r="B10015">
        <v>0</v>
      </c>
      <c r="C10015">
        <v>7</v>
      </c>
      <c r="D10015" t="s">
        <v>9</v>
      </c>
      <c r="F10015" s="2">
        <v>0.96759259259259256</v>
      </c>
      <c r="G10015" s="2"/>
      <c r="H10015">
        <v>1</v>
      </c>
    </row>
    <row r="10016" spans="1:8" x14ac:dyDescent="0.35">
      <c r="A10016">
        <v>148190</v>
      </c>
      <c r="B10016">
        <v>0</v>
      </c>
      <c r="C10016">
        <v>7</v>
      </c>
      <c r="D10016" t="s">
        <v>144</v>
      </c>
      <c r="E10016" s="2">
        <v>0.96863425925925928</v>
      </c>
      <c r="F10016" s="2">
        <v>0.96909722222222228</v>
      </c>
      <c r="G10016" s="2"/>
      <c r="H10016">
        <v>2</v>
      </c>
    </row>
    <row r="10017" spans="1:8" x14ac:dyDescent="0.35">
      <c r="A10017">
        <v>148190</v>
      </c>
      <c r="B10017">
        <v>0</v>
      </c>
      <c r="C10017">
        <v>7</v>
      </c>
      <c r="D10017" t="s">
        <v>59</v>
      </c>
      <c r="E10017" s="2">
        <v>0.97013888888888888</v>
      </c>
      <c r="F10017" s="2">
        <v>0.97060185185185188</v>
      </c>
      <c r="G10017" s="2"/>
      <c r="H10017">
        <v>2</v>
      </c>
    </row>
    <row r="10018" spans="1:8" x14ac:dyDescent="0.35">
      <c r="A10018">
        <v>148190</v>
      </c>
      <c r="B10018">
        <v>0</v>
      </c>
      <c r="C10018">
        <v>7</v>
      </c>
      <c r="D10018" t="s">
        <v>143</v>
      </c>
      <c r="E10018" s="2">
        <v>0.97175925925925921</v>
      </c>
      <c r="F10018" s="2">
        <v>0.97245370370370365</v>
      </c>
      <c r="G10018" s="2"/>
      <c r="H10018">
        <v>2</v>
      </c>
    </row>
    <row r="10019" spans="1:8" x14ac:dyDescent="0.35">
      <c r="A10019">
        <v>148190</v>
      </c>
      <c r="B10019">
        <v>0</v>
      </c>
      <c r="C10019">
        <v>7</v>
      </c>
      <c r="D10019" t="s">
        <v>142</v>
      </c>
      <c r="E10019" s="2">
        <v>0.97326388888888893</v>
      </c>
      <c r="F10019" s="2">
        <v>0.97372685185185182</v>
      </c>
      <c r="G10019" s="2"/>
      <c r="H10019">
        <v>2</v>
      </c>
    </row>
    <row r="10020" spans="1:8" x14ac:dyDescent="0.35">
      <c r="A10020">
        <v>148190</v>
      </c>
      <c r="B10020">
        <v>0</v>
      </c>
      <c r="C10020">
        <v>7</v>
      </c>
      <c r="D10020" t="s">
        <v>46</v>
      </c>
      <c r="E10020" s="2">
        <v>0.97499999999999998</v>
      </c>
      <c r="F10020" s="2">
        <v>0.97546296296296298</v>
      </c>
      <c r="G10020" s="2"/>
      <c r="H10020">
        <v>2</v>
      </c>
    </row>
    <row r="10021" spans="1:8" x14ac:dyDescent="0.35">
      <c r="A10021">
        <v>148190</v>
      </c>
      <c r="B10021">
        <v>0</v>
      </c>
      <c r="C10021">
        <v>7</v>
      </c>
      <c r="D10021" t="s">
        <v>141</v>
      </c>
      <c r="E10021" s="2">
        <v>0.97615740740740742</v>
      </c>
      <c r="F10021" s="2">
        <v>0.97662037037037042</v>
      </c>
      <c r="G10021" s="2"/>
      <c r="H10021">
        <v>2</v>
      </c>
    </row>
    <row r="10022" spans="1:8" x14ac:dyDescent="0.35">
      <c r="A10022">
        <v>148190</v>
      </c>
      <c r="B10022">
        <v>0</v>
      </c>
      <c r="C10022">
        <v>7</v>
      </c>
      <c r="D10022" t="s">
        <v>140</v>
      </c>
      <c r="E10022" s="2">
        <v>0.97835648148148147</v>
      </c>
      <c r="F10022" s="2">
        <v>0.97905092592592591</v>
      </c>
      <c r="G10022" s="2"/>
      <c r="H10022">
        <v>2</v>
      </c>
    </row>
    <row r="10023" spans="1:8" x14ac:dyDescent="0.35">
      <c r="A10023">
        <v>148190</v>
      </c>
      <c r="B10023">
        <v>0</v>
      </c>
      <c r="C10023">
        <v>7</v>
      </c>
      <c r="D10023" t="s">
        <v>95</v>
      </c>
      <c r="E10023" s="2">
        <v>0.98043981481481479</v>
      </c>
      <c r="F10023" s="2">
        <v>0.98101851851851851</v>
      </c>
      <c r="G10023" s="2"/>
      <c r="H10023">
        <v>2</v>
      </c>
    </row>
    <row r="10024" spans="1:8" x14ac:dyDescent="0.35">
      <c r="A10024">
        <v>148190</v>
      </c>
      <c r="B10024">
        <v>0</v>
      </c>
      <c r="C10024">
        <v>7</v>
      </c>
      <c r="D10024" t="s">
        <v>72</v>
      </c>
      <c r="E10024" s="2">
        <v>0.98275462962962967</v>
      </c>
      <c r="F10024" s="2">
        <v>0.98333333333333328</v>
      </c>
      <c r="G10024" s="2"/>
      <c r="H10024">
        <v>2</v>
      </c>
    </row>
    <row r="10025" spans="1:8" x14ac:dyDescent="0.35">
      <c r="A10025">
        <v>148190</v>
      </c>
      <c r="B10025">
        <v>0</v>
      </c>
      <c r="C10025">
        <v>7</v>
      </c>
      <c r="D10025" t="s">
        <v>139</v>
      </c>
      <c r="E10025" s="2">
        <v>0.98495370370370372</v>
      </c>
      <c r="F10025" s="2">
        <v>0.98564814814814816</v>
      </c>
      <c r="G10025" s="2"/>
      <c r="H10025">
        <v>2</v>
      </c>
    </row>
    <row r="10026" spans="1:8" x14ac:dyDescent="0.35">
      <c r="A10026">
        <v>148190</v>
      </c>
      <c r="B10026">
        <v>0</v>
      </c>
      <c r="C10026">
        <v>7</v>
      </c>
      <c r="D10026" t="s">
        <v>138</v>
      </c>
      <c r="E10026" s="2">
        <v>0.98773148148148149</v>
      </c>
      <c r="F10026" s="2">
        <v>0.98819444444444449</v>
      </c>
      <c r="G10026" s="2"/>
      <c r="H10026">
        <v>2</v>
      </c>
    </row>
    <row r="10027" spans="1:8" x14ac:dyDescent="0.35">
      <c r="A10027">
        <v>148190</v>
      </c>
      <c r="B10027">
        <v>0</v>
      </c>
      <c r="C10027">
        <v>7</v>
      </c>
      <c r="D10027" t="s">
        <v>137</v>
      </c>
      <c r="E10027" s="2">
        <v>0.98946759259259254</v>
      </c>
      <c r="F10027" s="2">
        <v>0.98993055555555554</v>
      </c>
      <c r="G10027" s="2"/>
      <c r="H10027">
        <v>2</v>
      </c>
    </row>
    <row r="10028" spans="1:8" x14ac:dyDescent="0.35">
      <c r="A10028">
        <v>148190</v>
      </c>
      <c r="B10028">
        <v>0</v>
      </c>
      <c r="C10028">
        <v>7</v>
      </c>
      <c r="D10028" t="s">
        <v>136</v>
      </c>
      <c r="E10028" s="2">
        <v>0.9916666666666667</v>
      </c>
      <c r="F10028" s="2">
        <v>0.99212962962962958</v>
      </c>
      <c r="G10028" s="2"/>
      <c r="H10028">
        <v>2</v>
      </c>
    </row>
    <row r="10029" spans="1:8" x14ac:dyDescent="0.35">
      <c r="A10029">
        <v>148190</v>
      </c>
      <c r="B10029">
        <v>0</v>
      </c>
      <c r="C10029">
        <v>7</v>
      </c>
      <c r="D10029" t="s">
        <v>135</v>
      </c>
      <c r="E10029" s="2">
        <v>0.9936342592592593</v>
      </c>
      <c r="F10029" s="2">
        <v>0.99409722222222219</v>
      </c>
      <c r="G10029" s="2"/>
      <c r="H10029">
        <v>2</v>
      </c>
    </row>
    <row r="10030" spans="1:8" x14ac:dyDescent="0.35">
      <c r="A10030">
        <v>148190</v>
      </c>
      <c r="B10030">
        <v>1</v>
      </c>
      <c r="C10030">
        <v>7</v>
      </c>
      <c r="D10030" t="s">
        <v>38</v>
      </c>
      <c r="E10030" s="2">
        <v>0.99629629629629635</v>
      </c>
      <c r="F10030" s="2">
        <v>0.99699074074074079</v>
      </c>
      <c r="G10030" s="2"/>
      <c r="H10030" t="s">
        <v>172</v>
      </c>
    </row>
    <row r="10031" spans="1:8" x14ac:dyDescent="0.35">
      <c r="A10031">
        <v>148190</v>
      </c>
      <c r="B10031">
        <v>1</v>
      </c>
      <c r="C10031">
        <v>7</v>
      </c>
      <c r="D10031" t="s">
        <v>133</v>
      </c>
      <c r="E10031" s="2">
        <v>0.99826388888888884</v>
      </c>
      <c r="F10031" s="2">
        <v>0.99872685185185184</v>
      </c>
      <c r="G10031" s="2"/>
      <c r="H10031">
        <v>1</v>
      </c>
    </row>
    <row r="10032" spans="1:8" x14ac:dyDescent="0.35">
      <c r="A10032">
        <v>148190</v>
      </c>
      <c r="B10032">
        <v>1</v>
      </c>
      <c r="C10032">
        <v>7</v>
      </c>
      <c r="D10032" t="s">
        <v>132</v>
      </c>
      <c r="E10032" s="2">
        <v>1.1574074074074075E-4</v>
      </c>
      <c r="F10032" s="2">
        <v>5.7870370370370367E-4</v>
      </c>
      <c r="G10032" s="2"/>
      <c r="H10032">
        <v>1</v>
      </c>
    </row>
    <row r="10033" spans="1:8" x14ac:dyDescent="0.35">
      <c r="A10033">
        <v>148190</v>
      </c>
      <c r="B10033">
        <v>1</v>
      </c>
      <c r="C10033">
        <v>7</v>
      </c>
      <c r="D10033" t="s">
        <v>31</v>
      </c>
      <c r="E10033" s="2">
        <v>3.1250000000000002E-3</v>
      </c>
      <c r="H10033" t="s">
        <v>131</v>
      </c>
    </row>
    <row r="10034" spans="1:8" x14ac:dyDescent="0.35">
      <c r="A10034">
        <v>148698</v>
      </c>
      <c r="B10034">
        <v>0</v>
      </c>
      <c r="C10034">
        <v>7</v>
      </c>
      <c r="D10034" t="s">
        <v>13</v>
      </c>
      <c r="F10034" s="2">
        <v>0.96875</v>
      </c>
      <c r="G10034" s="2"/>
      <c r="H10034" t="s">
        <v>166</v>
      </c>
    </row>
    <row r="10035" spans="1:8" x14ac:dyDescent="0.35">
      <c r="A10035">
        <v>148698</v>
      </c>
      <c r="B10035">
        <v>0</v>
      </c>
      <c r="C10035">
        <v>7</v>
      </c>
      <c r="D10035" t="s">
        <v>167</v>
      </c>
      <c r="E10035" s="2">
        <v>0.97199074074074077</v>
      </c>
      <c r="F10035" s="2">
        <v>0.97245370370370365</v>
      </c>
      <c r="G10035" s="2"/>
      <c r="H10035">
        <v>2</v>
      </c>
    </row>
    <row r="10036" spans="1:8" x14ac:dyDescent="0.35">
      <c r="A10036">
        <v>148698</v>
      </c>
      <c r="B10036">
        <v>0</v>
      </c>
      <c r="C10036">
        <v>7</v>
      </c>
      <c r="D10036" t="s">
        <v>168</v>
      </c>
      <c r="E10036" s="2">
        <v>0.97384259259259254</v>
      </c>
      <c r="F10036" s="2">
        <v>0.97430555555555554</v>
      </c>
      <c r="G10036" s="2"/>
      <c r="H10036">
        <v>2</v>
      </c>
    </row>
    <row r="10037" spans="1:8" x14ac:dyDescent="0.35">
      <c r="A10037">
        <v>148698</v>
      </c>
      <c r="B10037">
        <v>0</v>
      </c>
      <c r="C10037">
        <v>7</v>
      </c>
      <c r="D10037" t="s">
        <v>169</v>
      </c>
      <c r="E10037" s="2">
        <v>0.9760416666666667</v>
      </c>
      <c r="F10037" s="2">
        <v>0.97650462962962958</v>
      </c>
      <c r="G10037" s="2"/>
      <c r="H10037">
        <v>2</v>
      </c>
    </row>
    <row r="10038" spans="1:8" x14ac:dyDescent="0.35">
      <c r="A10038">
        <v>148698</v>
      </c>
      <c r="B10038">
        <v>0</v>
      </c>
      <c r="C10038">
        <v>7</v>
      </c>
      <c r="D10038" t="s">
        <v>170</v>
      </c>
      <c r="E10038" s="2">
        <v>0.9780092592592593</v>
      </c>
      <c r="F10038" s="2">
        <v>0.97847222222222219</v>
      </c>
      <c r="G10038" s="2"/>
      <c r="H10038">
        <v>2</v>
      </c>
    </row>
    <row r="10039" spans="1:8" x14ac:dyDescent="0.35">
      <c r="A10039">
        <v>148698</v>
      </c>
      <c r="B10039">
        <v>0</v>
      </c>
      <c r="C10039">
        <v>7</v>
      </c>
      <c r="D10039" t="s">
        <v>171</v>
      </c>
      <c r="E10039" s="2">
        <v>0.97974537037037035</v>
      </c>
      <c r="F10039" s="2">
        <v>0.98020833333333335</v>
      </c>
      <c r="G10039" s="2"/>
      <c r="H10039">
        <v>2</v>
      </c>
    </row>
    <row r="10040" spans="1:8" x14ac:dyDescent="0.35">
      <c r="A10040">
        <v>148698</v>
      </c>
      <c r="B10040">
        <v>0</v>
      </c>
      <c r="C10040">
        <v>7</v>
      </c>
      <c r="D10040" t="s">
        <v>26</v>
      </c>
      <c r="E10040" s="2">
        <v>0.98321759259259256</v>
      </c>
      <c r="H10040">
        <v>1</v>
      </c>
    </row>
    <row r="10041" spans="1:8" x14ac:dyDescent="0.35">
      <c r="A10041">
        <v>141102</v>
      </c>
      <c r="B10041">
        <v>0</v>
      </c>
      <c r="C10041">
        <v>7</v>
      </c>
      <c r="D10041" t="s">
        <v>31</v>
      </c>
      <c r="F10041" s="2">
        <v>0.97569444444444442</v>
      </c>
      <c r="G10041" s="2"/>
      <c r="H10041" t="s">
        <v>131</v>
      </c>
    </row>
    <row r="10042" spans="1:8" x14ac:dyDescent="0.35">
      <c r="A10042">
        <v>141102</v>
      </c>
      <c r="B10042">
        <v>0</v>
      </c>
      <c r="C10042">
        <v>7</v>
      </c>
      <c r="D10042" t="s">
        <v>132</v>
      </c>
      <c r="E10042" s="2">
        <v>0.97789351851851847</v>
      </c>
      <c r="F10042" s="2">
        <v>0.97847222222222219</v>
      </c>
      <c r="G10042" s="2"/>
      <c r="H10042">
        <v>2</v>
      </c>
    </row>
    <row r="10043" spans="1:8" x14ac:dyDescent="0.35">
      <c r="A10043">
        <v>141102</v>
      </c>
      <c r="B10043">
        <v>0</v>
      </c>
      <c r="C10043">
        <v>7</v>
      </c>
      <c r="D10043" t="s">
        <v>133</v>
      </c>
      <c r="E10043" s="2">
        <v>0.98009259259259263</v>
      </c>
      <c r="F10043" s="2">
        <v>0.98055555555555551</v>
      </c>
      <c r="G10043" s="2"/>
      <c r="H10043">
        <v>2</v>
      </c>
    </row>
    <row r="10044" spans="1:8" x14ac:dyDescent="0.35">
      <c r="A10044">
        <v>141102</v>
      </c>
      <c r="B10044">
        <v>0</v>
      </c>
      <c r="C10044">
        <v>7</v>
      </c>
      <c r="D10044" t="s">
        <v>38</v>
      </c>
      <c r="E10044" s="2">
        <v>0.98182870370370368</v>
      </c>
      <c r="F10044" s="2">
        <v>0.98252314814814812</v>
      </c>
      <c r="G10044" s="2"/>
      <c r="H10044" t="s">
        <v>134</v>
      </c>
    </row>
    <row r="10045" spans="1:8" x14ac:dyDescent="0.35">
      <c r="A10045">
        <v>141102</v>
      </c>
      <c r="B10045">
        <v>1</v>
      </c>
      <c r="C10045">
        <v>7</v>
      </c>
      <c r="D10045" t="s">
        <v>135</v>
      </c>
      <c r="E10045" s="2">
        <v>0.98472222222222228</v>
      </c>
      <c r="F10045" s="2">
        <v>0.98518518518518516</v>
      </c>
      <c r="G10045" s="2"/>
      <c r="H10045">
        <v>1</v>
      </c>
    </row>
    <row r="10046" spans="1:8" x14ac:dyDescent="0.35">
      <c r="A10046">
        <v>141102</v>
      </c>
      <c r="B10046">
        <v>1</v>
      </c>
      <c r="C10046">
        <v>7</v>
      </c>
      <c r="D10046" t="s">
        <v>136</v>
      </c>
      <c r="E10046" s="2">
        <v>0.98657407407407405</v>
      </c>
      <c r="F10046" s="2">
        <v>0.98703703703703705</v>
      </c>
      <c r="G10046" s="2"/>
      <c r="H10046">
        <v>1</v>
      </c>
    </row>
    <row r="10047" spans="1:8" x14ac:dyDescent="0.35">
      <c r="A10047">
        <v>141102</v>
      </c>
      <c r="B10047">
        <v>1</v>
      </c>
      <c r="C10047">
        <v>7</v>
      </c>
      <c r="D10047" t="s">
        <v>137</v>
      </c>
      <c r="E10047" s="2">
        <v>0.9887731481481481</v>
      </c>
      <c r="F10047" s="2">
        <v>0.98923611111111109</v>
      </c>
      <c r="G10047" s="2"/>
      <c r="H10047">
        <v>1</v>
      </c>
    </row>
    <row r="10048" spans="1:8" x14ac:dyDescent="0.35">
      <c r="A10048">
        <v>141102</v>
      </c>
      <c r="B10048">
        <v>1</v>
      </c>
      <c r="C10048">
        <v>7</v>
      </c>
      <c r="D10048" t="s">
        <v>138</v>
      </c>
      <c r="E10048" s="2">
        <v>0.99062499999999998</v>
      </c>
      <c r="F10048" s="2">
        <v>0.99108796296296298</v>
      </c>
      <c r="G10048" s="2"/>
      <c r="H10048">
        <v>1</v>
      </c>
    </row>
    <row r="10049" spans="1:8" x14ac:dyDescent="0.35">
      <c r="A10049">
        <v>141102</v>
      </c>
      <c r="B10049">
        <v>1</v>
      </c>
      <c r="C10049">
        <v>7</v>
      </c>
      <c r="D10049" t="s">
        <v>139</v>
      </c>
      <c r="E10049" s="2">
        <v>0.99305555555555558</v>
      </c>
      <c r="F10049" s="2">
        <v>0.99375000000000002</v>
      </c>
      <c r="G10049" s="2"/>
      <c r="H10049">
        <v>1</v>
      </c>
    </row>
    <row r="10050" spans="1:8" x14ac:dyDescent="0.35">
      <c r="A10050">
        <v>141102</v>
      </c>
      <c r="B10050">
        <v>1</v>
      </c>
      <c r="C10050">
        <v>7</v>
      </c>
      <c r="D10050" t="s">
        <v>72</v>
      </c>
      <c r="E10050" s="2">
        <v>0.99537037037037035</v>
      </c>
      <c r="F10050" s="2">
        <v>0.99594907407407407</v>
      </c>
      <c r="G10050" s="2"/>
      <c r="H10050">
        <v>1</v>
      </c>
    </row>
    <row r="10051" spans="1:8" x14ac:dyDescent="0.35">
      <c r="A10051">
        <v>141102</v>
      </c>
      <c r="B10051">
        <v>1</v>
      </c>
      <c r="C10051">
        <v>7</v>
      </c>
      <c r="D10051" t="s">
        <v>95</v>
      </c>
      <c r="E10051" s="2">
        <v>0.99768518518518523</v>
      </c>
      <c r="F10051" s="2">
        <v>0.99826388888888884</v>
      </c>
      <c r="G10051" s="2"/>
      <c r="H10051">
        <v>1</v>
      </c>
    </row>
    <row r="10052" spans="1:8" x14ac:dyDescent="0.35">
      <c r="A10052">
        <v>141102</v>
      </c>
      <c r="B10052">
        <v>1</v>
      </c>
      <c r="C10052">
        <v>7</v>
      </c>
      <c r="D10052" t="s">
        <v>140</v>
      </c>
      <c r="E10052" s="2">
        <v>0.99965277777777772</v>
      </c>
      <c r="F10052" s="2">
        <v>3.4722222222222224E-4</v>
      </c>
      <c r="G10052" s="2"/>
      <c r="H10052">
        <v>1</v>
      </c>
    </row>
    <row r="10053" spans="1:8" x14ac:dyDescent="0.35">
      <c r="A10053">
        <v>141102</v>
      </c>
      <c r="B10053">
        <v>1</v>
      </c>
      <c r="C10053">
        <v>7</v>
      </c>
      <c r="D10053" t="s">
        <v>141</v>
      </c>
      <c r="E10053" s="2">
        <v>1.9675925925925924E-3</v>
      </c>
      <c r="F10053" s="2">
        <v>2.4305555555555556E-3</v>
      </c>
      <c r="G10053" s="2"/>
      <c r="H10053">
        <v>1</v>
      </c>
    </row>
    <row r="10054" spans="1:8" x14ac:dyDescent="0.35">
      <c r="A10054">
        <v>141102</v>
      </c>
      <c r="B10054">
        <v>1</v>
      </c>
      <c r="C10054">
        <v>7</v>
      </c>
      <c r="D10054" t="s">
        <v>46</v>
      </c>
      <c r="E10054" s="2">
        <v>3.2407407407407406E-3</v>
      </c>
      <c r="F10054" s="2">
        <v>3.7037037037037038E-3</v>
      </c>
      <c r="G10054" s="2"/>
      <c r="H10054">
        <v>1</v>
      </c>
    </row>
    <row r="10055" spans="1:8" x14ac:dyDescent="0.35">
      <c r="A10055">
        <v>141102</v>
      </c>
      <c r="B10055">
        <v>1</v>
      </c>
      <c r="C10055">
        <v>7</v>
      </c>
      <c r="D10055" t="s">
        <v>142</v>
      </c>
      <c r="E10055" s="2">
        <v>4.8611111111111112E-3</v>
      </c>
      <c r="F10055" s="2">
        <v>5.324074074074074E-3</v>
      </c>
      <c r="G10055" s="2"/>
      <c r="H10055">
        <v>1</v>
      </c>
    </row>
    <row r="10056" spans="1:8" x14ac:dyDescent="0.35">
      <c r="A10056">
        <v>141102</v>
      </c>
      <c r="B10056">
        <v>1</v>
      </c>
      <c r="C10056">
        <v>7</v>
      </c>
      <c r="D10056" t="s">
        <v>143</v>
      </c>
      <c r="E10056" s="2">
        <v>6.1342592592592594E-3</v>
      </c>
      <c r="F10056" s="2">
        <v>6.828703703703704E-3</v>
      </c>
      <c r="G10056" s="2"/>
      <c r="H10056">
        <v>1</v>
      </c>
    </row>
    <row r="10057" spans="1:8" x14ac:dyDescent="0.35">
      <c r="A10057">
        <v>141102</v>
      </c>
      <c r="B10057">
        <v>1</v>
      </c>
      <c r="C10057">
        <v>7</v>
      </c>
      <c r="D10057" t="s">
        <v>59</v>
      </c>
      <c r="E10057" s="2">
        <v>8.1018518518518514E-3</v>
      </c>
      <c r="F10057" s="2">
        <v>8.564814814814815E-3</v>
      </c>
      <c r="G10057" s="2"/>
      <c r="H10057">
        <v>1</v>
      </c>
    </row>
    <row r="10058" spans="1:8" x14ac:dyDescent="0.35">
      <c r="A10058">
        <v>141102</v>
      </c>
      <c r="B10058">
        <v>1</v>
      </c>
      <c r="C10058">
        <v>7</v>
      </c>
      <c r="D10058" t="s">
        <v>144</v>
      </c>
      <c r="E10058" s="2">
        <v>9.6064814814814815E-3</v>
      </c>
      <c r="F10058" s="2">
        <v>1.0069444444444445E-2</v>
      </c>
      <c r="G10058" s="2"/>
      <c r="H10058">
        <v>1</v>
      </c>
    </row>
    <row r="10059" spans="1:8" x14ac:dyDescent="0.35">
      <c r="A10059">
        <v>141102</v>
      </c>
      <c r="B10059">
        <v>1</v>
      </c>
      <c r="C10059">
        <v>7</v>
      </c>
      <c r="D10059" t="s">
        <v>9</v>
      </c>
      <c r="E10059" s="2">
        <v>1.1574074074074073E-2</v>
      </c>
      <c r="H10059">
        <v>1</v>
      </c>
    </row>
    <row r="10060" spans="1:8" x14ac:dyDescent="0.35">
      <c r="A10060">
        <v>148189</v>
      </c>
      <c r="B10060">
        <v>0</v>
      </c>
      <c r="C10060">
        <v>7</v>
      </c>
      <c r="D10060" t="s">
        <v>21</v>
      </c>
      <c r="F10060" s="2">
        <v>0.97569444444444442</v>
      </c>
      <c r="G10060" s="2"/>
      <c r="H10060" t="s">
        <v>114</v>
      </c>
    </row>
    <row r="10061" spans="1:8" x14ac:dyDescent="0.35">
      <c r="A10061">
        <v>148189</v>
      </c>
      <c r="B10061">
        <v>0</v>
      </c>
      <c r="C10061">
        <v>7</v>
      </c>
      <c r="D10061" t="s">
        <v>45</v>
      </c>
      <c r="E10061" s="2">
        <v>0.97777777777777775</v>
      </c>
      <c r="F10061" s="2">
        <v>0.97974537037037035</v>
      </c>
      <c r="G10061" s="2"/>
      <c r="H10061" t="s">
        <v>152</v>
      </c>
    </row>
    <row r="10062" spans="1:8" x14ac:dyDescent="0.35">
      <c r="A10062">
        <v>148189</v>
      </c>
      <c r="B10062">
        <v>0</v>
      </c>
      <c r="C10062">
        <v>7</v>
      </c>
      <c r="D10062" t="s">
        <v>130</v>
      </c>
      <c r="E10062" s="2">
        <v>0.98136574074074079</v>
      </c>
      <c r="F10062" s="2">
        <v>0.9819444444444444</v>
      </c>
      <c r="G10062" s="2"/>
      <c r="H10062" t="s">
        <v>152</v>
      </c>
    </row>
    <row r="10063" spans="1:8" x14ac:dyDescent="0.35">
      <c r="A10063">
        <v>148189</v>
      </c>
      <c r="B10063">
        <v>0</v>
      </c>
      <c r="C10063">
        <v>7</v>
      </c>
      <c r="D10063" t="s">
        <v>129</v>
      </c>
      <c r="E10063" s="2">
        <v>0.98321759259259256</v>
      </c>
      <c r="F10063" s="2">
        <v>0.98368055555555556</v>
      </c>
      <c r="G10063" s="2"/>
      <c r="H10063" t="s">
        <v>152</v>
      </c>
    </row>
    <row r="10064" spans="1:8" x14ac:dyDescent="0.35">
      <c r="A10064">
        <v>148189</v>
      </c>
      <c r="B10064">
        <v>0</v>
      </c>
      <c r="C10064">
        <v>7</v>
      </c>
      <c r="D10064" t="s">
        <v>128</v>
      </c>
      <c r="E10064" s="2">
        <v>0.98518518518518516</v>
      </c>
      <c r="F10064" s="2">
        <v>0.98564814814814816</v>
      </c>
      <c r="G10064" s="2"/>
      <c r="H10064" t="s">
        <v>152</v>
      </c>
    </row>
    <row r="10065" spans="1:8" x14ac:dyDescent="0.35">
      <c r="A10065">
        <v>148189</v>
      </c>
      <c r="B10065">
        <v>0</v>
      </c>
      <c r="C10065">
        <v>7</v>
      </c>
      <c r="D10065" t="s">
        <v>126</v>
      </c>
      <c r="E10065" s="2">
        <v>0.98715277777777777</v>
      </c>
      <c r="F10065" s="2">
        <v>0.98784722222222221</v>
      </c>
      <c r="G10065" s="2"/>
      <c r="H10065" t="s">
        <v>162</v>
      </c>
    </row>
    <row r="10066" spans="1:8" x14ac:dyDescent="0.35">
      <c r="A10066">
        <v>148189</v>
      </c>
      <c r="B10066">
        <v>0</v>
      </c>
      <c r="C10066">
        <v>7</v>
      </c>
      <c r="D10066" t="s">
        <v>125</v>
      </c>
      <c r="E10066" s="2">
        <v>0.98969907407407409</v>
      </c>
      <c r="F10066" s="2">
        <v>0.99016203703703709</v>
      </c>
      <c r="G10066" s="2"/>
      <c r="H10066">
        <v>1</v>
      </c>
    </row>
    <row r="10067" spans="1:8" x14ac:dyDescent="0.35">
      <c r="A10067">
        <v>148189</v>
      </c>
      <c r="B10067">
        <v>0</v>
      </c>
      <c r="C10067">
        <v>7</v>
      </c>
      <c r="D10067" t="s">
        <v>17</v>
      </c>
      <c r="E10067" s="2">
        <v>0.99131944444444442</v>
      </c>
      <c r="F10067" s="2">
        <v>0.99178240740740742</v>
      </c>
      <c r="G10067" s="2"/>
      <c r="H10067">
        <v>1</v>
      </c>
    </row>
    <row r="10068" spans="1:8" x14ac:dyDescent="0.35">
      <c r="A10068">
        <v>148189</v>
      </c>
      <c r="B10068">
        <v>0</v>
      </c>
      <c r="C10068">
        <v>7</v>
      </c>
      <c r="D10068" t="s">
        <v>18</v>
      </c>
      <c r="E10068" s="2">
        <v>0.99456018518518519</v>
      </c>
      <c r="H10068" t="s">
        <v>124</v>
      </c>
    </row>
    <row r="10069" spans="1:8" x14ac:dyDescent="0.35">
      <c r="A10069">
        <v>147291</v>
      </c>
      <c r="B10069">
        <v>0</v>
      </c>
      <c r="C10069">
        <v>7</v>
      </c>
      <c r="D10069" t="s">
        <v>23</v>
      </c>
      <c r="F10069" s="2">
        <v>0.97592592592592597</v>
      </c>
      <c r="G10069" s="2"/>
      <c r="H10069">
        <v>1</v>
      </c>
    </row>
    <row r="10070" spans="1:8" x14ac:dyDescent="0.35">
      <c r="A10070">
        <v>147291</v>
      </c>
      <c r="B10070">
        <v>0</v>
      </c>
      <c r="C10070">
        <v>7</v>
      </c>
      <c r="D10070" t="s">
        <v>145</v>
      </c>
      <c r="E10070" s="2">
        <v>0.97824074074074074</v>
      </c>
      <c r="F10070" s="2">
        <v>0.97870370370370374</v>
      </c>
      <c r="G10070" s="2"/>
      <c r="H10070">
        <v>1</v>
      </c>
    </row>
    <row r="10071" spans="1:8" x14ac:dyDescent="0.35">
      <c r="A10071">
        <v>147291</v>
      </c>
      <c r="B10071">
        <v>0</v>
      </c>
      <c r="C10071">
        <v>7</v>
      </c>
      <c r="D10071" t="s">
        <v>146</v>
      </c>
      <c r="E10071" s="2">
        <v>0.98009259259259263</v>
      </c>
      <c r="F10071" s="2">
        <v>0.98055555555555551</v>
      </c>
      <c r="G10071" s="2"/>
      <c r="H10071" t="s">
        <v>147</v>
      </c>
    </row>
    <row r="10072" spans="1:8" x14ac:dyDescent="0.35">
      <c r="A10072">
        <v>147291</v>
      </c>
      <c r="B10072">
        <v>0</v>
      </c>
      <c r="C10072">
        <v>7</v>
      </c>
      <c r="D10072" t="s">
        <v>19</v>
      </c>
      <c r="E10072" s="2">
        <v>0.98148148148148151</v>
      </c>
      <c r="F10072" s="2">
        <v>0.9819444444444444</v>
      </c>
      <c r="G10072" s="2"/>
      <c r="H10072">
        <v>1</v>
      </c>
    </row>
    <row r="10073" spans="1:8" x14ac:dyDescent="0.35">
      <c r="A10073">
        <v>147291</v>
      </c>
      <c r="B10073">
        <v>0</v>
      </c>
      <c r="C10073">
        <v>7</v>
      </c>
      <c r="D10073" t="s">
        <v>148</v>
      </c>
      <c r="E10073" s="2">
        <v>0.98472222222222228</v>
      </c>
      <c r="F10073" s="2">
        <v>0.98518518518518516</v>
      </c>
      <c r="G10073" s="2"/>
      <c r="H10073">
        <v>1</v>
      </c>
    </row>
    <row r="10074" spans="1:8" x14ac:dyDescent="0.35">
      <c r="A10074">
        <v>147291</v>
      </c>
      <c r="B10074">
        <v>0</v>
      </c>
      <c r="C10074">
        <v>7</v>
      </c>
      <c r="D10074" t="s">
        <v>149</v>
      </c>
      <c r="E10074" s="2">
        <v>0.98657407407407405</v>
      </c>
      <c r="F10074" s="2">
        <v>0.98715277777777777</v>
      </c>
      <c r="G10074" s="2"/>
      <c r="H10074">
        <v>1</v>
      </c>
    </row>
    <row r="10075" spans="1:8" x14ac:dyDescent="0.35">
      <c r="A10075">
        <v>147291</v>
      </c>
      <c r="B10075">
        <v>0</v>
      </c>
      <c r="C10075">
        <v>7</v>
      </c>
      <c r="D10075" t="s">
        <v>150</v>
      </c>
      <c r="E10075" s="2">
        <v>0.98854166666666665</v>
      </c>
      <c r="F10075" s="2">
        <v>0.98923611111111109</v>
      </c>
      <c r="G10075" s="2"/>
      <c r="H10075">
        <v>1</v>
      </c>
    </row>
    <row r="10076" spans="1:8" x14ac:dyDescent="0.35">
      <c r="A10076">
        <v>147291</v>
      </c>
      <c r="B10076">
        <v>0</v>
      </c>
      <c r="C10076">
        <v>7</v>
      </c>
      <c r="D10076" t="s">
        <v>151</v>
      </c>
      <c r="E10076" s="2">
        <v>0.99039351851851853</v>
      </c>
      <c r="F10076" s="2">
        <v>0.99085648148148153</v>
      </c>
      <c r="G10076" s="2"/>
      <c r="H10076">
        <v>1</v>
      </c>
    </row>
    <row r="10077" spans="1:8" x14ac:dyDescent="0.35">
      <c r="A10077">
        <v>147291</v>
      </c>
      <c r="B10077">
        <v>0</v>
      </c>
      <c r="C10077">
        <v>7</v>
      </c>
      <c r="D10077" t="s">
        <v>90</v>
      </c>
      <c r="E10077" s="2">
        <v>0.99201388888888886</v>
      </c>
      <c r="F10077" s="2">
        <v>0.9927083333333333</v>
      </c>
      <c r="G10077" s="2"/>
      <c r="H10077">
        <v>1</v>
      </c>
    </row>
    <row r="10078" spans="1:8" x14ac:dyDescent="0.35">
      <c r="A10078">
        <v>147291</v>
      </c>
      <c r="B10078">
        <v>0</v>
      </c>
      <c r="C10078">
        <v>7</v>
      </c>
      <c r="D10078" t="s">
        <v>59</v>
      </c>
      <c r="E10078" s="2">
        <v>0.99409722222222219</v>
      </c>
      <c r="F10078" s="2">
        <v>0.99456018518518519</v>
      </c>
      <c r="G10078" s="2"/>
      <c r="H10078">
        <v>1</v>
      </c>
    </row>
    <row r="10079" spans="1:8" x14ac:dyDescent="0.35">
      <c r="A10079">
        <v>147291</v>
      </c>
      <c r="B10079">
        <v>0</v>
      </c>
      <c r="C10079">
        <v>7</v>
      </c>
      <c r="D10079" t="s">
        <v>144</v>
      </c>
      <c r="E10079" s="2">
        <v>0.99571759259259263</v>
      </c>
      <c r="F10079" s="2">
        <v>0.99618055555555551</v>
      </c>
      <c r="G10079" s="2"/>
      <c r="H10079">
        <v>1</v>
      </c>
    </row>
    <row r="10080" spans="1:8" x14ac:dyDescent="0.35">
      <c r="A10080">
        <v>147291</v>
      </c>
      <c r="B10080">
        <v>0</v>
      </c>
      <c r="C10080">
        <v>7</v>
      </c>
      <c r="D10080" t="s">
        <v>9</v>
      </c>
      <c r="E10080" s="2">
        <v>0.99733796296296295</v>
      </c>
      <c r="F10080" s="2">
        <v>0.99780092592592595</v>
      </c>
      <c r="G10080" s="2"/>
      <c r="H10080">
        <v>1</v>
      </c>
    </row>
    <row r="10081" spans="1:8" x14ac:dyDescent="0.35">
      <c r="A10081">
        <v>147291</v>
      </c>
      <c r="B10081">
        <v>0</v>
      </c>
      <c r="C10081">
        <v>7</v>
      </c>
      <c r="D10081" t="s">
        <v>93</v>
      </c>
      <c r="E10081" s="2">
        <v>0.99895833333333328</v>
      </c>
      <c r="F10081" s="2">
        <v>0.99942129629629628</v>
      </c>
      <c r="G10081" s="2"/>
      <c r="H10081">
        <v>1</v>
      </c>
    </row>
    <row r="10082" spans="1:8" x14ac:dyDescent="0.35">
      <c r="A10082">
        <v>147291</v>
      </c>
      <c r="B10082">
        <v>0</v>
      </c>
      <c r="C10082">
        <v>7</v>
      </c>
      <c r="D10082" t="s">
        <v>123</v>
      </c>
      <c r="E10082" s="2">
        <v>1.2731481481481483E-3</v>
      </c>
      <c r="F10082" s="2">
        <v>1.8518518518518519E-3</v>
      </c>
      <c r="G10082" s="2"/>
      <c r="H10082">
        <v>1</v>
      </c>
    </row>
    <row r="10083" spans="1:8" x14ac:dyDescent="0.35">
      <c r="A10083">
        <v>147291</v>
      </c>
      <c r="B10083">
        <v>0</v>
      </c>
      <c r="C10083">
        <v>7</v>
      </c>
      <c r="D10083" t="s">
        <v>21</v>
      </c>
      <c r="E10083" s="2">
        <v>3.9351851851851848E-3</v>
      </c>
      <c r="F10083" s="2">
        <v>4.5138888888888885E-3</v>
      </c>
      <c r="G10083" s="2"/>
      <c r="H10083" t="s">
        <v>114</v>
      </c>
    </row>
    <row r="10084" spans="1:8" x14ac:dyDescent="0.35">
      <c r="A10084">
        <v>147291</v>
      </c>
      <c r="B10084">
        <v>0</v>
      </c>
      <c r="C10084">
        <v>7</v>
      </c>
      <c r="D10084" t="s">
        <v>45</v>
      </c>
      <c r="E10084" s="2">
        <v>6.3657407407407404E-3</v>
      </c>
      <c r="F10084" s="2">
        <v>7.2916666666666668E-3</v>
      </c>
      <c r="G10084" s="2"/>
      <c r="H10084" t="s">
        <v>152</v>
      </c>
    </row>
    <row r="10085" spans="1:8" x14ac:dyDescent="0.35">
      <c r="A10085">
        <v>147291</v>
      </c>
      <c r="B10085">
        <v>0</v>
      </c>
      <c r="C10085">
        <v>7</v>
      </c>
      <c r="D10085" t="s">
        <v>128</v>
      </c>
      <c r="E10085" s="2">
        <v>1.0648148148148148E-2</v>
      </c>
      <c r="F10085" s="2">
        <v>1.1111111111111112E-2</v>
      </c>
      <c r="G10085" s="2"/>
      <c r="H10085" t="s">
        <v>152</v>
      </c>
    </row>
    <row r="10086" spans="1:8" x14ac:dyDescent="0.35">
      <c r="A10086">
        <v>147291</v>
      </c>
      <c r="B10086">
        <v>0</v>
      </c>
      <c r="C10086">
        <v>7</v>
      </c>
      <c r="D10086" t="s">
        <v>126</v>
      </c>
      <c r="E10086" s="2">
        <v>1.2847222222222222E-2</v>
      </c>
      <c r="F10086" s="2">
        <v>1.4236111111111111E-2</v>
      </c>
      <c r="G10086" s="2"/>
      <c r="H10086" t="s">
        <v>152</v>
      </c>
    </row>
    <row r="10087" spans="1:8" x14ac:dyDescent="0.35">
      <c r="A10087">
        <v>147291</v>
      </c>
      <c r="B10087">
        <v>0</v>
      </c>
      <c r="C10087">
        <v>7</v>
      </c>
      <c r="D10087" t="s">
        <v>153</v>
      </c>
      <c r="E10087" s="2">
        <v>1.6319444444444445E-2</v>
      </c>
      <c r="F10087" s="2">
        <v>1.6782407407407409E-2</v>
      </c>
      <c r="G10087" s="2"/>
      <c r="H10087" t="s">
        <v>152</v>
      </c>
    </row>
    <row r="10088" spans="1:8" x14ac:dyDescent="0.35">
      <c r="A10088">
        <v>147291</v>
      </c>
      <c r="B10088">
        <v>0</v>
      </c>
      <c r="C10088">
        <v>7</v>
      </c>
      <c r="D10088" t="s">
        <v>154</v>
      </c>
      <c r="E10088" s="2">
        <v>1.8171296296296297E-2</v>
      </c>
      <c r="F10088" s="2">
        <v>1.863425925925926E-2</v>
      </c>
      <c r="G10088" s="2"/>
      <c r="H10088" t="s">
        <v>152</v>
      </c>
    </row>
    <row r="10089" spans="1:8" x14ac:dyDescent="0.35">
      <c r="A10089">
        <v>147291</v>
      </c>
      <c r="B10089">
        <v>0</v>
      </c>
      <c r="C10089">
        <v>7</v>
      </c>
      <c r="D10089" t="s">
        <v>155</v>
      </c>
      <c r="E10089" s="2">
        <v>2.013888888888889E-2</v>
      </c>
      <c r="F10089" s="2">
        <v>2.060185185185185E-2</v>
      </c>
      <c r="G10089" s="2"/>
      <c r="H10089" t="s">
        <v>152</v>
      </c>
    </row>
    <row r="10090" spans="1:8" x14ac:dyDescent="0.35">
      <c r="A10090">
        <v>147291</v>
      </c>
      <c r="B10090">
        <v>0</v>
      </c>
      <c r="C10090">
        <v>7</v>
      </c>
      <c r="D10090" t="s">
        <v>24</v>
      </c>
      <c r="E10090" s="2">
        <v>2.3379629629629629E-2</v>
      </c>
      <c r="H10090">
        <v>7</v>
      </c>
    </row>
    <row r="10091" spans="1:8" x14ac:dyDescent="0.35">
      <c r="A10091">
        <v>142202</v>
      </c>
      <c r="B10091">
        <v>0</v>
      </c>
      <c r="C10091">
        <v>7</v>
      </c>
      <c r="D10091" t="s">
        <v>24</v>
      </c>
      <c r="F10091" s="2">
        <v>0.97847222222222219</v>
      </c>
      <c r="G10091" s="2"/>
      <c r="H10091">
        <v>7</v>
      </c>
    </row>
    <row r="10092" spans="1:8" x14ac:dyDescent="0.35">
      <c r="A10092">
        <v>142202</v>
      </c>
      <c r="B10092">
        <v>0</v>
      </c>
      <c r="C10092">
        <v>7</v>
      </c>
      <c r="D10092" t="s">
        <v>155</v>
      </c>
      <c r="E10092" s="2">
        <v>0.98090277777777779</v>
      </c>
      <c r="F10092" s="2">
        <v>0.98136574074074079</v>
      </c>
      <c r="G10092" s="2"/>
      <c r="H10092" t="s">
        <v>110</v>
      </c>
    </row>
    <row r="10093" spans="1:8" x14ac:dyDescent="0.35">
      <c r="A10093">
        <v>142202</v>
      </c>
      <c r="B10093">
        <v>0</v>
      </c>
      <c r="C10093">
        <v>7</v>
      </c>
      <c r="D10093" t="s">
        <v>154</v>
      </c>
      <c r="E10093" s="2">
        <v>0.98287037037037039</v>
      </c>
      <c r="F10093" s="2">
        <v>0.98333333333333328</v>
      </c>
      <c r="G10093" s="2"/>
      <c r="H10093" t="s">
        <v>110</v>
      </c>
    </row>
    <row r="10094" spans="1:8" x14ac:dyDescent="0.35">
      <c r="A10094">
        <v>142202</v>
      </c>
      <c r="B10094">
        <v>0</v>
      </c>
      <c r="C10094">
        <v>7</v>
      </c>
      <c r="D10094" t="s">
        <v>153</v>
      </c>
      <c r="E10094" s="2">
        <v>0.98472222222222228</v>
      </c>
      <c r="F10094" s="2">
        <v>0.98518518518518516</v>
      </c>
      <c r="G10094" s="2"/>
      <c r="H10094" t="s">
        <v>110</v>
      </c>
    </row>
    <row r="10095" spans="1:8" x14ac:dyDescent="0.35">
      <c r="A10095">
        <v>142202</v>
      </c>
      <c r="B10095">
        <v>0</v>
      </c>
      <c r="C10095">
        <v>7</v>
      </c>
      <c r="D10095" t="s">
        <v>126</v>
      </c>
      <c r="E10095" s="2">
        <v>0.98703703703703705</v>
      </c>
      <c r="F10095" s="2">
        <v>0.98842592592592593</v>
      </c>
      <c r="G10095" s="2"/>
      <c r="H10095" t="s">
        <v>110</v>
      </c>
    </row>
    <row r="10096" spans="1:8" x14ac:dyDescent="0.35">
      <c r="A10096">
        <v>142202</v>
      </c>
      <c r="B10096">
        <v>0</v>
      </c>
      <c r="C10096">
        <v>7</v>
      </c>
      <c r="D10096" t="s">
        <v>128</v>
      </c>
      <c r="E10096" s="2">
        <v>0.98993055555555554</v>
      </c>
      <c r="F10096" s="2">
        <v>0.99039351851851853</v>
      </c>
      <c r="G10096" s="2"/>
      <c r="H10096" t="s">
        <v>110</v>
      </c>
    </row>
    <row r="10097" spans="1:8" x14ac:dyDescent="0.35">
      <c r="A10097">
        <v>142202</v>
      </c>
      <c r="B10097">
        <v>0</v>
      </c>
      <c r="C10097">
        <v>7</v>
      </c>
      <c r="D10097" t="s">
        <v>45</v>
      </c>
      <c r="E10097" s="2">
        <v>0.99351851851851847</v>
      </c>
      <c r="F10097" s="2">
        <v>0.99432870370370374</v>
      </c>
      <c r="G10097" s="2"/>
      <c r="H10097" t="s">
        <v>110</v>
      </c>
    </row>
    <row r="10098" spans="1:8" x14ac:dyDescent="0.35">
      <c r="A10098">
        <v>142202</v>
      </c>
      <c r="B10098">
        <v>0</v>
      </c>
      <c r="C10098">
        <v>7</v>
      </c>
      <c r="D10098" t="s">
        <v>21</v>
      </c>
      <c r="E10098" s="2">
        <v>0.99571759259259263</v>
      </c>
      <c r="F10098" s="2">
        <v>0.99629629629629635</v>
      </c>
      <c r="G10098" s="2"/>
      <c r="H10098" t="s">
        <v>122</v>
      </c>
    </row>
    <row r="10099" spans="1:8" x14ac:dyDescent="0.35">
      <c r="A10099">
        <v>142202</v>
      </c>
      <c r="B10099">
        <v>0</v>
      </c>
      <c r="C10099">
        <v>7</v>
      </c>
      <c r="D10099" t="s">
        <v>123</v>
      </c>
      <c r="E10099" s="2">
        <v>0.99849537037037039</v>
      </c>
      <c r="F10099" s="2">
        <v>0.99907407407407411</v>
      </c>
      <c r="G10099" s="2"/>
      <c r="H10099">
        <v>2</v>
      </c>
    </row>
    <row r="10100" spans="1:8" x14ac:dyDescent="0.35">
      <c r="A10100">
        <v>142202</v>
      </c>
      <c r="B10100">
        <v>0</v>
      </c>
      <c r="C10100">
        <v>7</v>
      </c>
      <c r="D10100" t="s">
        <v>93</v>
      </c>
      <c r="E10100" s="2">
        <v>9.2592592592592596E-4</v>
      </c>
      <c r="F10100" s="2">
        <v>1.3888888888888889E-3</v>
      </c>
      <c r="G10100" s="2"/>
      <c r="H10100">
        <v>2</v>
      </c>
    </row>
    <row r="10101" spans="1:8" x14ac:dyDescent="0.35">
      <c r="A10101">
        <v>142202</v>
      </c>
      <c r="B10101">
        <v>0</v>
      </c>
      <c r="C10101">
        <v>7</v>
      </c>
      <c r="D10101" t="s">
        <v>9</v>
      </c>
      <c r="E10101" s="2">
        <v>2.5462962962962965E-3</v>
      </c>
      <c r="F10101" s="2">
        <v>3.0092592592592593E-3</v>
      </c>
      <c r="G10101" s="2"/>
      <c r="H10101">
        <v>2</v>
      </c>
    </row>
    <row r="10102" spans="1:8" x14ac:dyDescent="0.35">
      <c r="A10102">
        <v>142202</v>
      </c>
      <c r="B10102">
        <v>0</v>
      </c>
      <c r="C10102">
        <v>7</v>
      </c>
      <c r="D10102" t="s">
        <v>144</v>
      </c>
      <c r="E10102" s="2">
        <v>4.1666666666666666E-3</v>
      </c>
      <c r="F10102" s="2">
        <v>4.6296296296296294E-3</v>
      </c>
      <c r="G10102" s="2"/>
      <c r="H10102">
        <v>2</v>
      </c>
    </row>
    <row r="10103" spans="1:8" x14ac:dyDescent="0.35">
      <c r="A10103">
        <v>142202</v>
      </c>
      <c r="B10103">
        <v>0</v>
      </c>
      <c r="C10103">
        <v>7</v>
      </c>
      <c r="D10103" t="s">
        <v>59</v>
      </c>
      <c r="E10103" s="2">
        <v>5.6712962962962967E-3</v>
      </c>
      <c r="F10103" s="2">
        <v>6.1342592592592594E-3</v>
      </c>
      <c r="G10103" s="2"/>
      <c r="H10103">
        <v>2</v>
      </c>
    </row>
    <row r="10104" spans="1:8" x14ac:dyDescent="0.35">
      <c r="A10104">
        <v>142202</v>
      </c>
      <c r="B10104">
        <v>0</v>
      </c>
      <c r="C10104">
        <v>7</v>
      </c>
      <c r="D10104" t="s">
        <v>90</v>
      </c>
      <c r="E10104" s="2">
        <v>7.5231481481481477E-3</v>
      </c>
      <c r="F10104" s="2">
        <v>8.2175925925925923E-3</v>
      </c>
      <c r="G10104" s="2"/>
      <c r="H10104">
        <v>2</v>
      </c>
    </row>
    <row r="10105" spans="1:8" x14ac:dyDescent="0.35">
      <c r="A10105">
        <v>142202</v>
      </c>
      <c r="B10105">
        <v>0</v>
      </c>
      <c r="C10105">
        <v>7</v>
      </c>
      <c r="D10105" t="s">
        <v>151</v>
      </c>
      <c r="E10105" s="2">
        <v>9.4907407407407406E-3</v>
      </c>
      <c r="F10105" s="2">
        <v>9.9537037037037042E-3</v>
      </c>
      <c r="G10105" s="2"/>
      <c r="H10105">
        <v>2</v>
      </c>
    </row>
    <row r="10106" spans="1:8" x14ac:dyDescent="0.35">
      <c r="A10106">
        <v>142202</v>
      </c>
      <c r="B10106">
        <v>0</v>
      </c>
      <c r="C10106">
        <v>7</v>
      </c>
      <c r="D10106" t="s">
        <v>150</v>
      </c>
      <c r="E10106" s="2">
        <v>1.1111111111111112E-2</v>
      </c>
      <c r="F10106" s="2">
        <v>1.1805555555555555E-2</v>
      </c>
      <c r="G10106" s="2"/>
      <c r="H10106">
        <v>2</v>
      </c>
    </row>
    <row r="10107" spans="1:8" x14ac:dyDescent="0.35">
      <c r="A10107">
        <v>142202</v>
      </c>
      <c r="B10107">
        <v>0</v>
      </c>
      <c r="C10107">
        <v>7</v>
      </c>
      <c r="D10107" t="s">
        <v>149</v>
      </c>
      <c r="E10107" s="2">
        <v>1.3078703703703703E-2</v>
      </c>
      <c r="F10107" s="2">
        <v>1.3657407407407408E-2</v>
      </c>
      <c r="G10107" s="2"/>
      <c r="H10107">
        <v>2</v>
      </c>
    </row>
    <row r="10108" spans="1:8" x14ac:dyDescent="0.35">
      <c r="A10108">
        <v>142202</v>
      </c>
      <c r="B10108">
        <v>0</v>
      </c>
      <c r="C10108">
        <v>7</v>
      </c>
      <c r="D10108" t="s">
        <v>148</v>
      </c>
      <c r="E10108" s="2">
        <v>1.5277777777777777E-2</v>
      </c>
      <c r="F10108" s="2">
        <v>1.5740740740740739E-2</v>
      </c>
      <c r="G10108" s="2"/>
      <c r="H10108">
        <v>2</v>
      </c>
    </row>
    <row r="10109" spans="1:8" x14ac:dyDescent="0.35">
      <c r="A10109">
        <v>142202</v>
      </c>
      <c r="B10109">
        <v>0</v>
      </c>
      <c r="C10109">
        <v>7</v>
      </c>
      <c r="D10109" t="s">
        <v>19</v>
      </c>
      <c r="E10109" s="2">
        <v>1.863425925925926E-2</v>
      </c>
      <c r="F10109" s="2">
        <v>1.9097222222222224E-2</v>
      </c>
      <c r="G10109" s="2"/>
      <c r="H10109">
        <v>2</v>
      </c>
    </row>
    <row r="10110" spans="1:8" x14ac:dyDescent="0.35">
      <c r="A10110">
        <v>142202</v>
      </c>
      <c r="B10110">
        <v>0</v>
      </c>
      <c r="C10110">
        <v>7</v>
      </c>
      <c r="D10110" t="s">
        <v>146</v>
      </c>
      <c r="E10110" s="2">
        <v>2.013888888888889E-2</v>
      </c>
      <c r="F10110" s="2">
        <v>2.060185185185185E-2</v>
      </c>
      <c r="G10110" s="2"/>
      <c r="H10110" t="s">
        <v>159</v>
      </c>
    </row>
    <row r="10111" spans="1:8" x14ac:dyDescent="0.35">
      <c r="A10111">
        <v>142202</v>
      </c>
      <c r="B10111">
        <v>0</v>
      </c>
      <c r="C10111">
        <v>7</v>
      </c>
      <c r="D10111" t="s">
        <v>145</v>
      </c>
      <c r="E10111" s="2">
        <v>2.1990740740740741E-2</v>
      </c>
      <c r="F10111" s="2">
        <v>2.2453703703703705E-2</v>
      </c>
      <c r="G10111" s="2"/>
      <c r="H10111">
        <v>2</v>
      </c>
    </row>
    <row r="10112" spans="1:8" x14ac:dyDescent="0.35">
      <c r="A10112">
        <v>142202</v>
      </c>
      <c r="B10112">
        <v>0</v>
      </c>
      <c r="C10112">
        <v>7</v>
      </c>
      <c r="D10112" t="s">
        <v>23</v>
      </c>
      <c r="E10112" s="2">
        <v>2.4652777777777777E-2</v>
      </c>
      <c r="H10112">
        <v>1</v>
      </c>
    </row>
    <row r="10113" spans="1:8" x14ac:dyDescent="0.35">
      <c r="A10113">
        <v>147683</v>
      </c>
      <c r="B10113">
        <v>0</v>
      </c>
      <c r="C10113">
        <v>7</v>
      </c>
      <c r="D10113" t="s">
        <v>26</v>
      </c>
      <c r="F10113" s="2">
        <v>0.97916666666666663</v>
      </c>
      <c r="G10113" s="2"/>
      <c r="H10113">
        <v>1</v>
      </c>
    </row>
    <row r="10114" spans="1:8" x14ac:dyDescent="0.35">
      <c r="A10114">
        <v>147683</v>
      </c>
      <c r="B10114">
        <v>0</v>
      </c>
      <c r="C10114">
        <v>7</v>
      </c>
      <c r="D10114" t="s">
        <v>171</v>
      </c>
      <c r="E10114" s="2">
        <v>0.98159722222222223</v>
      </c>
      <c r="F10114" s="2">
        <v>0.98206018518518523</v>
      </c>
      <c r="G10114" s="2"/>
      <c r="H10114">
        <v>1</v>
      </c>
    </row>
    <row r="10115" spans="1:8" x14ac:dyDescent="0.35">
      <c r="A10115">
        <v>147683</v>
      </c>
      <c r="B10115">
        <v>0</v>
      </c>
      <c r="C10115">
        <v>7</v>
      </c>
      <c r="D10115" t="s">
        <v>170</v>
      </c>
      <c r="E10115" s="2">
        <v>0.98333333333333328</v>
      </c>
      <c r="F10115" s="2">
        <v>0.98379629629629628</v>
      </c>
      <c r="G10115" s="2"/>
      <c r="H10115">
        <v>1</v>
      </c>
    </row>
    <row r="10116" spans="1:8" x14ac:dyDescent="0.35">
      <c r="A10116">
        <v>147683</v>
      </c>
      <c r="B10116">
        <v>0</v>
      </c>
      <c r="C10116">
        <v>7</v>
      </c>
      <c r="D10116" t="s">
        <v>169</v>
      </c>
      <c r="E10116" s="2">
        <v>0.98541666666666672</v>
      </c>
      <c r="F10116" s="2">
        <v>0.98587962962962961</v>
      </c>
      <c r="G10116" s="2"/>
      <c r="H10116">
        <v>1</v>
      </c>
    </row>
    <row r="10117" spans="1:8" x14ac:dyDescent="0.35">
      <c r="A10117">
        <v>147683</v>
      </c>
      <c r="B10117">
        <v>0</v>
      </c>
      <c r="C10117">
        <v>7</v>
      </c>
      <c r="D10117" t="s">
        <v>168</v>
      </c>
      <c r="E10117" s="2">
        <v>0.98761574074074077</v>
      </c>
      <c r="F10117" s="2">
        <v>0.98807870370370365</v>
      </c>
      <c r="G10117" s="2"/>
      <c r="H10117">
        <v>1</v>
      </c>
    </row>
    <row r="10118" spans="1:8" x14ac:dyDescent="0.35">
      <c r="A10118">
        <v>147683</v>
      </c>
      <c r="B10118">
        <v>0</v>
      </c>
      <c r="C10118">
        <v>7</v>
      </c>
      <c r="D10118" t="s">
        <v>167</v>
      </c>
      <c r="E10118" s="2">
        <v>0.98958333333333337</v>
      </c>
      <c r="F10118" s="2">
        <v>0.99004629629629626</v>
      </c>
      <c r="G10118" s="2"/>
      <c r="H10118">
        <v>1</v>
      </c>
    </row>
    <row r="10119" spans="1:8" x14ac:dyDescent="0.35">
      <c r="A10119">
        <v>147683</v>
      </c>
      <c r="B10119">
        <v>0</v>
      </c>
      <c r="C10119">
        <v>7</v>
      </c>
      <c r="D10119" t="s">
        <v>13</v>
      </c>
      <c r="E10119" s="2">
        <v>0.99340277777777775</v>
      </c>
      <c r="H10119" t="s">
        <v>166</v>
      </c>
    </row>
    <row r="10120" spans="1:8" x14ac:dyDescent="0.35">
      <c r="A10120">
        <v>148994</v>
      </c>
      <c r="B10120">
        <v>0</v>
      </c>
      <c r="C10120">
        <v>7</v>
      </c>
      <c r="D10120" t="s">
        <v>9</v>
      </c>
      <c r="F10120" s="2">
        <v>0.984837962962963</v>
      </c>
      <c r="G10120" s="2"/>
      <c r="H10120">
        <v>1</v>
      </c>
    </row>
    <row r="10121" spans="1:8" x14ac:dyDescent="0.35">
      <c r="A10121">
        <v>148994</v>
      </c>
      <c r="B10121">
        <v>0</v>
      </c>
      <c r="C10121">
        <v>7</v>
      </c>
      <c r="D10121" t="s">
        <v>144</v>
      </c>
      <c r="E10121" s="2">
        <v>0.98587962962962961</v>
      </c>
      <c r="F10121" s="2">
        <v>0.9863425925925926</v>
      </c>
      <c r="G10121" s="2"/>
      <c r="H10121">
        <v>2</v>
      </c>
    </row>
    <row r="10122" spans="1:8" x14ac:dyDescent="0.35">
      <c r="A10122">
        <v>148994</v>
      </c>
      <c r="B10122">
        <v>0</v>
      </c>
      <c r="C10122">
        <v>7</v>
      </c>
      <c r="D10122" t="s">
        <v>59</v>
      </c>
      <c r="E10122" s="2">
        <v>0.98738425925925921</v>
      </c>
      <c r="F10122" s="2">
        <v>0.98784722222222221</v>
      </c>
      <c r="G10122" s="2"/>
      <c r="H10122">
        <v>2</v>
      </c>
    </row>
    <row r="10123" spans="1:8" x14ac:dyDescent="0.35">
      <c r="A10123">
        <v>148994</v>
      </c>
      <c r="B10123">
        <v>0</v>
      </c>
      <c r="C10123">
        <v>7</v>
      </c>
      <c r="D10123" t="s">
        <v>90</v>
      </c>
      <c r="E10123" s="2">
        <v>0.98923611111111109</v>
      </c>
      <c r="F10123" s="2">
        <v>0.99131944444444442</v>
      </c>
      <c r="G10123" s="2"/>
      <c r="H10123">
        <v>2</v>
      </c>
    </row>
    <row r="10124" spans="1:8" x14ac:dyDescent="0.35">
      <c r="A10124">
        <v>148994</v>
      </c>
      <c r="B10124">
        <v>0</v>
      </c>
      <c r="C10124">
        <v>7</v>
      </c>
      <c r="D10124" t="s">
        <v>151</v>
      </c>
      <c r="E10124" s="2">
        <v>0.99282407407407403</v>
      </c>
      <c r="F10124" s="2">
        <v>0.99328703703703702</v>
      </c>
      <c r="G10124" s="2"/>
      <c r="H10124">
        <v>2</v>
      </c>
    </row>
    <row r="10125" spans="1:8" x14ac:dyDescent="0.35">
      <c r="A10125">
        <v>148994</v>
      </c>
      <c r="B10125">
        <v>0</v>
      </c>
      <c r="C10125">
        <v>7</v>
      </c>
      <c r="D10125" t="s">
        <v>150</v>
      </c>
      <c r="E10125" s="2">
        <v>0.99467592592592591</v>
      </c>
      <c r="F10125" s="2">
        <v>0.99537037037037035</v>
      </c>
      <c r="G10125" s="2"/>
      <c r="H10125">
        <v>2</v>
      </c>
    </row>
    <row r="10126" spans="1:8" x14ac:dyDescent="0.35">
      <c r="A10126">
        <v>148994</v>
      </c>
      <c r="B10126">
        <v>0</v>
      </c>
      <c r="C10126">
        <v>7</v>
      </c>
      <c r="D10126" t="s">
        <v>149</v>
      </c>
      <c r="E10126" s="2">
        <v>0.99699074074074079</v>
      </c>
      <c r="F10126" s="2">
        <v>0.9975694444444444</v>
      </c>
      <c r="G10126" s="2"/>
      <c r="H10126">
        <v>2</v>
      </c>
    </row>
    <row r="10127" spans="1:8" x14ac:dyDescent="0.35">
      <c r="A10127">
        <v>148994</v>
      </c>
      <c r="B10127">
        <v>0</v>
      </c>
      <c r="C10127">
        <v>7</v>
      </c>
      <c r="D10127" t="s">
        <v>148</v>
      </c>
      <c r="E10127" s="2">
        <v>0.99942129629629628</v>
      </c>
      <c r="F10127" s="2">
        <v>0.99988425925925928</v>
      </c>
      <c r="G10127" s="2"/>
      <c r="H10127">
        <v>2</v>
      </c>
    </row>
    <row r="10128" spans="1:8" x14ac:dyDescent="0.35">
      <c r="A10128">
        <v>148994</v>
      </c>
      <c r="B10128">
        <v>0</v>
      </c>
      <c r="C10128">
        <v>7</v>
      </c>
      <c r="D10128" t="s">
        <v>19</v>
      </c>
      <c r="E10128" s="2">
        <v>3.3564814814814816E-3</v>
      </c>
      <c r="F10128" s="2">
        <v>3.8194444444444443E-3</v>
      </c>
      <c r="G10128" s="2"/>
      <c r="H10128">
        <v>2</v>
      </c>
    </row>
    <row r="10129" spans="1:8" x14ac:dyDescent="0.35">
      <c r="A10129">
        <v>148994</v>
      </c>
      <c r="B10129">
        <v>0</v>
      </c>
      <c r="C10129">
        <v>7</v>
      </c>
      <c r="D10129" t="s">
        <v>146</v>
      </c>
      <c r="E10129" s="2">
        <v>4.9768518518518521E-3</v>
      </c>
      <c r="F10129" s="2">
        <v>5.4398148148148149E-3</v>
      </c>
      <c r="G10129" s="2"/>
      <c r="H10129" t="s">
        <v>159</v>
      </c>
    </row>
    <row r="10130" spans="1:8" x14ac:dyDescent="0.35">
      <c r="A10130">
        <v>148994</v>
      </c>
      <c r="B10130">
        <v>0</v>
      </c>
      <c r="C10130">
        <v>7</v>
      </c>
      <c r="D10130" t="s">
        <v>13</v>
      </c>
      <c r="E10130" s="2">
        <v>8.1018518518518514E-3</v>
      </c>
      <c r="F10130" s="2">
        <v>8.7962962962962968E-3</v>
      </c>
      <c r="G10130" s="2"/>
      <c r="H10130" t="s">
        <v>152</v>
      </c>
    </row>
    <row r="10131" spans="1:8" x14ac:dyDescent="0.35">
      <c r="A10131">
        <v>148994</v>
      </c>
      <c r="B10131">
        <v>1</v>
      </c>
      <c r="C10131">
        <v>7</v>
      </c>
      <c r="D10131" t="s">
        <v>160</v>
      </c>
      <c r="E10131" s="2">
        <v>1.1805555555555555E-2</v>
      </c>
      <c r="F10131" s="2">
        <v>1.2268518518518519E-2</v>
      </c>
      <c r="G10131" s="2"/>
      <c r="H10131" t="s">
        <v>152</v>
      </c>
    </row>
    <row r="10132" spans="1:8" x14ac:dyDescent="0.35">
      <c r="A10132">
        <v>148994</v>
      </c>
      <c r="B10132">
        <v>1</v>
      </c>
      <c r="C10132">
        <v>7</v>
      </c>
      <c r="D10132" t="s">
        <v>11</v>
      </c>
      <c r="E10132" s="2">
        <v>1.4814814814814815E-2</v>
      </c>
      <c r="H10132" t="s">
        <v>152</v>
      </c>
    </row>
    <row r="10133" spans="1:8" x14ac:dyDescent="0.35">
      <c r="A10133">
        <v>147196</v>
      </c>
      <c r="B10133">
        <v>0</v>
      </c>
      <c r="C10133">
        <v>7</v>
      </c>
      <c r="D10133" t="s">
        <v>18</v>
      </c>
      <c r="F10133" s="2">
        <v>0.98518518518518516</v>
      </c>
      <c r="G10133" s="2"/>
      <c r="H10133" t="s">
        <v>124</v>
      </c>
    </row>
    <row r="10134" spans="1:8" x14ac:dyDescent="0.35">
      <c r="A10134">
        <v>147196</v>
      </c>
      <c r="B10134">
        <v>0</v>
      </c>
      <c r="C10134">
        <v>7</v>
      </c>
      <c r="D10134" t="s">
        <v>17</v>
      </c>
      <c r="E10134" s="2">
        <v>0.98750000000000004</v>
      </c>
      <c r="F10134" s="2">
        <v>0.98796296296296293</v>
      </c>
      <c r="G10134" s="2"/>
      <c r="H10134">
        <v>2</v>
      </c>
    </row>
    <row r="10135" spans="1:8" x14ac:dyDescent="0.35">
      <c r="A10135">
        <v>147196</v>
      </c>
      <c r="B10135">
        <v>0</v>
      </c>
      <c r="C10135">
        <v>7</v>
      </c>
      <c r="D10135" t="s">
        <v>125</v>
      </c>
      <c r="E10135" s="2">
        <v>0.98958333333333337</v>
      </c>
      <c r="F10135" s="2">
        <v>0.99004629629629626</v>
      </c>
      <c r="G10135" s="2"/>
      <c r="H10135">
        <v>2</v>
      </c>
    </row>
    <row r="10136" spans="1:8" x14ac:dyDescent="0.35">
      <c r="A10136">
        <v>147196</v>
      </c>
      <c r="B10136">
        <v>0</v>
      </c>
      <c r="C10136">
        <v>7</v>
      </c>
      <c r="D10136" t="s">
        <v>126</v>
      </c>
      <c r="E10136" s="2">
        <v>0.99212962962962958</v>
      </c>
      <c r="F10136" s="2">
        <v>0.99282407407407403</v>
      </c>
      <c r="G10136" s="2"/>
      <c r="H10136" t="s">
        <v>127</v>
      </c>
    </row>
    <row r="10137" spans="1:8" x14ac:dyDescent="0.35">
      <c r="A10137">
        <v>147196</v>
      </c>
      <c r="B10137">
        <v>0</v>
      </c>
      <c r="C10137">
        <v>7</v>
      </c>
      <c r="D10137" t="s">
        <v>128</v>
      </c>
      <c r="E10137" s="2">
        <v>0.99432870370370374</v>
      </c>
      <c r="F10137" s="2">
        <v>0.99479166666666663</v>
      </c>
      <c r="G10137" s="2"/>
      <c r="H10137" t="s">
        <v>110</v>
      </c>
    </row>
    <row r="10138" spans="1:8" x14ac:dyDescent="0.35">
      <c r="A10138">
        <v>147196</v>
      </c>
      <c r="B10138">
        <v>0</v>
      </c>
      <c r="C10138">
        <v>7</v>
      </c>
      <c r="D10138" t="s">
        <v>129</v>
      </c>
      <c r="E10138" s="2">
        <v>0.99618055555555551</v>
      </c>
      <c r="F10138" s="2">
        <v>0.99664351851851851</v>
      </c>
      <c r="G10138" s="2"/>
      <c r="H10138" t="s">
        <v>110</v>
      </c>
    </row>
    <row r="10139" spans="1:8" x14ac:dyDescent="0.35">
      <c r="A10139">
        <v>147196</v>
      </c>
      <c r="B10139">
        <v>0</v>
      </c>
      <c r="C10139">
        <v>7</v>
      </c>
      <c r="D10139" t="s">
        <v>130</v>
      </c>
      <c r="E10139" s="2">
        <v>0.9980324074074074</v>
      </c>
      <c r="F10139" s="2">
        <v>0.99861111111111112</v>
      </c>
      <c r="G10139" s="2"/>
      <c r="H10139" t="s">
        <v>110</v>
      </c>
    </row>
    <row r="10140" spans="1:8" x14ac:dyDescent="0.35">
      <c r="A10140">
        <v>147196</v>
      </c>
      <c r="B10140">
        <v>0</v>
      </c>
      <c r="C10140">
        <v>7</v>
      </c>
      <c r="D10140" t="s">
        <v>45</v>
      </c>
      <c r="E10140" s="2">
        <v>1.1574074074074075E-4</v>
      </c>
      <c r="F10140" s="2">
        <v>1.0416666666666667E-3</v>
      </c>
      <c r="G10140" s="2"/>
      <c r="H10140" t="s">
        <v>110</v>
      </c>
    </row>
    <row r="10141" spans="1:8" x14ac:dyDescent="0.35">
      <c r="A10141">
        <v>147196</v>
      </c>
      <c r="B10141">
        <v>0</v>
      </c>
      <c r="C10141">
        <v>7</v>
      </c>
      <c r="D10141" t="s">
        <v>21</v>
      </c>
      <c r="E10141" s="2">
        <v>2.8935185185185184E-3</v>
      </c>
      <c r="H10141" t="s">
        <v>114</v>
      </c>
    </row>
    <row r="10142" spans="1:8" x14ac:dyDescent="0.35">
      <c r="A10142">
        <v>148194</v>
      </c>
      <c r="B10142">
        <v>0</v>
      </c>
      <c r="C10142">
        <v>7</v>
      </c>
      <c r="D10142" t="s">
        <v>9</v>
      </c>
      <c r="F10142" s="2">
        <v>0.98842592592592593</v>
      </c>
      <c r="G10142" s="2"/>
      <c r="H10142">
        <v>1</v>
      </c>
    </row>
    <row r="10143" spans="1:8" x14ac:dyDescent="0.35">
      <c r="A10143">
        <v>148194</v>
      </c>
      <c r="B10143">
        <v>0</v>
      </c>
      <c r="C10143">
        <v>7</v>
      </c>
      <c r="D10143" t="s">
        <v>144</v>
      </c>
      <c r="E10143" s="2">
        <v>0.98946759259259254</v>
      </c>
      <c r="F10143" s="2">
        <v>0.98993055555555554</v>
      </c>
      <c r="G10143" s="2"/>
      <c r="H10143">
        <v>2</v>
      </c>
    </row>
    <row r="10144" spans="1:8" x14ac:dyDescent="0.35">
      <c r="A10144">
        <v>148194</v>
      </c>
      <c r="B10144">
        <v>0</v>
      </c>
      <c r="C10144">
        <v>7</v>
      </c>
      <c r="D10144" t="s">
        <v>59</v>
      </c>
      <c r="E10144" s="2">
        <v>0.99097222222222225</v>
      </c>
      <c r="F10144" s="2">
        <v>0.99143518518518514</v>
      </c>
      <c r="G10144" s="2"/>
      <c r="H10144">
        <v>2</v>
      </c>
    </row>
    <row r="10145" spans="1:8" x14ac:dyDescent="0.35">
      <c r="A10145">
        <v>148194</v>
      </c>
      <c r="B10145">
        <v>0</v>
      </c>
      <c r="C10145">
        <v>7</v>
      </c>
      <c r="D10145" t="s">
        <v>143</v>
      </c>
      <c r="E10145" s="2">
        <v>0.99259259259259258</v>
      </c>
      <c r="F10145" s="2">
        <v>0.99328703703703702</v>
      </c>
      <c r="G10145" s="2"/>
      <c r="H10145">
        <v>2</v>
      </c>
    </row>
    <row r="10146" spans="1:8" x14ac:dyDescent="0.35">
      <c r="A10146">
        <v>148194</v>
      </c>
      <c r="B10146">
        <v>0</v>
      </c>
      <c r="C10146">
        <v>7</v>
      </c>
      <c r="D10146" t="s">
        <v>142</v>
      </c>
      <c r="E10146" s="2">
        <v>0.99409722222222219</v>
      </c>
      <c r="F10146" s="2">
        <v>0.99456018518518519</v>
      </c>
      <c r="G10146" s="2"/>
      <c r="H10146">
        <v>2</v>
      </c>
    </row>
    <row r="10147" spans="1:8" x14ac:dyDescent="0.35">
      <c r="A10147">
        <v>148194</v>
      </c>
      <c r="B10147">
        <v>0</v>
      </c>
      <c r="C10147">
        <v>7</v>
      </c>
      <c r="D10147" t="s">
        <v>46</v>
      </c>
      <c r="E10147" s="2">
        <v>0.99583333333333335</v>
      </c>
      <c r="F10147" s="2">
        <v>0.99629629629629635</v>
      </c>
      <c r="G10147" s="2"/>
      <c r="H10147">
        <v>2</v>
      </c>
    </row>
    <row r="10148" spans="1:8" x14ac:dyDescent="0.35">
      <c r="A10148">
        <v>148194</v>
      </c>
      <c r="B10148">
        <v>0</v>
      </c>
      <c r="C10148">
        <v>7</v>
      </c>
      <c r="D10148" t="s">
        <v>141</v>
      </c>
      <c r="E10148" s="2">
        <v>0.99699074074074079</v>
      </c>
      <c r="F10148" s="2">
        <v>0.99745370370370368</v>
      </c>
      <c r="G10148" s="2"/>
      <c r="H10148">
        <v>2</v>
      </c>
    </row>
    <row r="10149" spans="1:8" x14ac:dyDescent="0.35">
      <c r="A10149">
        <v>148194</v>
      </c>
      <c r="B10149">
        <v>0</v>
      </c>
      <c r="C10149">
        <v>7</v>
      </c>
      <c r="D10149" t="s">
        <v>140</v>
      </c>
      <c r="E10149" s="2">
        <v>0.99918981481481484</v>
      </c>
      <c r="F10149" s="2">
        <v>0.99988425925925928</v>
      </c>
      <c r="G10149" s="2"/>
      <c r="H10149">
        <v>2</v>
      </c>
    </row>
    <row r="10150" spans="1:8" x14ac:dyDescent="0.35">
      <c r="A10150">
        <v>148194</v>
      </c>
      <c r="B10150">
        <v>0</v>
      </c>
      <c r="C10150">
        <v>7</v>
      </c>
      <c r="D10150" t="s">
        <v>95</v>
      </c>
      <c r="E10150" s="2">
        <v>1.2731481481481483E-3</v>
      </c>
      <c r="F10150" s="2">
        <v>1.8518518518518519E-3</v>
      </c>
      <c r="G10150" s="2"/>
      <c r="H10150">
        <v>2</v>
      </c>
    </row>
    <row r="10151" spans="1:8" x14ac:dyDescent="0.35">
      <c r="A10151">
        <v>148194</v>
      </c>
      <c r="B10151">
        <v>0</v>
      </c>
      <c r="C10151">
        <v>7</v>
      </c>
      <c r="D10151" t="s">
        <v>72</v>
      </c>
      <c r="E10151" s="2">
        <v>3.5879629629629629E-3</v>
      </c>
      <c r="F10151" s="2">
        <v>4.1666666666666666E-3</v>
      </c>
      <c r="G10151" s="2"/>
      <c r="H10151">
        <v>2</v>
      </c>
    </row>
    <row r="10152" spans="1:8" x14ac:dyDescent="0.35">
      <c r="A10152">
        <v>148194</v>
      </c>
      <c r="B10152">
        <v>0</v>
      </c>
      <c r="C10152">
        <v>7</v>
      </c>
      <c r="D10152" t="s">
        <v>139</v>
      </c>
      <c r="E10152" s="2">
        <v>5.7870370370370367E-3</v>
      </c>
      <c r="F10152" s="2">
        <v>6.4814814814814813E-3</v>
      </c>
      <c r="G10152" s="2"/>
      <c r="H10152">
        <v>2</v>
      </c>
    </row>
    <row r="10153" spans="1:8" x14ac:dyDescent="0.35">
      <c r="A10153">
        <v>148194</v>
      </c>
      <c r="B10153">
        <v>0</v>
      </c>
      <c r="C10153">
        <v>7</v>
      </c>
      <c r="D10153" t="s">
        <v>138</v>
      </c>
      <c r="E10153" s="2">
        <v>8.564814814814815E-3</v>
      </c>
      <c r="F10153" s="2">
        <v>9.0277777777777769E-3</v>
      </c>
      <c r="G10153" s="2"/>
      <c r="H10153">
        <v>2</v>
      </c>
    </row>
    <row r="10154" spans="1:8" x14ac:dyDescent="0.35">
      <c r="A10154">
        <v>148194</v>
      </c>
      <c r="B10154">
        <v>0</v>
      </c>
      <c r="C10154">
        <v>7</v>
      </c>
      <c r="D10154" t="s">
        <v>137</v>
      </c>
      <c r="E10154" s="2">
        <v>1.0300925925925925E-2</v>
      </c>
      <c r="F10154" s="2">
        <v>1.0763888888888889E-2</v>
      </c>
      <c r="G10154" s="2"/>
      <c r="H10154">
        <v>2</v>
      </c>
    </row>
    <row r="10155" spans="1:8" x14ac:dyDescent="0.35">
      <c r="A10155">
        <v>148194</v>
      </c>
      <c r="B10155">
        <v>0</v>
      </c>
      <c r="C10155">
        <v>7</v>
      </c>
      <c r="D10155" t="s">
        <v>136</v>
      </c>
      <c r="E10155" s="2">
        <v>1.2500000000000001E-2</v>
      </c>
      <c r="F10155" s="2">
        <v>1.2962962962962963E-2</v>
      </c>
      <c r="G10155" s="2"/>
      <c r="H10155">
        <v>2</v>
      </c>
    </row>
    <row r="10156" spans="1:8" x14ac:dyDescent="0.35">
      <c r="A10156">
        <v>148194</v>
      </c>
      <c r="B10156">
        <v>0</v>
      </c>
      <c r="C10156">
        <v>7</v>
      </c>
      <c r="D10156" t="s">
        <v>135</v>
      </c>
      <c r="E10156" s="2">
        <v>1.4467592592592593E-2</v>
      </c>
      <c r="F10156" s="2">
        <v>1.4930555555555556E-2</v>
      </c>
      <c r="G10156" s="2"/>
      <c r="H10156">
        <v>2</v>
      </c>
    </row>
    <row r="10157" spans="1:8" x14ac:dyDescent="0.35">
      <c r="A10157">
        <v>148194</v>
      </c>
      <c r="B10157">
        <v>1</v>
      </c>
      <c r="C10157">
        <v>7</v>
      </c>
      <c r="D10157" t="s">
        <v>38</v>
      </c>
      <c r="E10157" s="2">
        <v>1.712962962962963E-2</v>
      </c>
      <c r="F10157" s="2">
        <v>1.7824074074074076E-2</v>
      </c>
      <c r="G10157" s="2"/>
      <c r="H10157" t="s">
        <v>172</v>
      </c>
    </row>
    <row r="10158" spans="1:8" x14ac:dyDescent="0.35">
      <c r="A10158">
        <v>148194</v>
      </c>
      <c r="B10158">
        <v>1</v>
      </c>
      <c r="C10158">
        <v>7</v>
      </c>
      <c r="D10158" t="s">
        <v>133</v>
      </c>
      <c r="E10158" s="2">
        <v>1.9097222222222224E-2</v>
      </c>
      <c r="F10158" s="2">
        <v>1.9560185185185184E-2</v>
      </c>
      <c r="G10158" s="2"/>
      <c r="H10158">
        <v>1</v>
      </c>
    </row>
    <row r="10159" spans="1:8" x14ac:dyDescent="0.35">
      <c r="A10159">
        <v>148194</v>
      </c>
      <c r="B10159">
        <v>1</v>
      </c>
      <c r="C10159">
        <v>7</v>
      </c>
      <c r="D10159" t="s">
        <v>132</v>
      </c>
      <c r="E10159" s="2">
        <v>2.0949074074074075E-2</v>
      </c>
      <c r="F10159" s="2">
        <v>2.1412037037037038E-2</v>
      </c>
      <c r="G10159" s="2"/>
      <c r="H10159">
        <v>1</v>
      </c>
    </row>
    <row r="10160" spans="1:8" x14ac:dyDescent="0.35">
      <c r="A10160">
        <v>148194</v>
      </c>
      <c r="B10160">
        <v>1</v>
      </c>
      <c r="C10160">
        <v>7</v>
      </c>
      <c r="D10160" t="s">
        <v>31</v>
      </c>
      <c r="E10160" s="2">
        <v>2.3958333333333335E-2</v>
      </c>
      <c r="H10160" t="s">
        <v>131</v>
      </c>
    </row>
    <row r="10161" spans="1:8" x14ac:dyDescent="0.35">
      <c r="A10161">
        <v>148193</v>
      </c>
      <c r="B10161">
        <v>0</v>
      </c>
      <c r="C10161">
        <v>7</v>
      </c>
      <c r="D10161" t="s">
        <v>21</v>
      </c>
      <c r="F10161" s="2">
        <v>0.99652777777777779</v>
      </c>
      <c r="G10161" s="2"/>
      <c r="H10161" t="s">
        <v>114</v>
      </c>
    </row>
    <row r="10162" spans="1:8" x14ac:dyDescent="0.35">
      <c r="A10162">
        <v>148193</v>
      </c>
      <c r="B10162">
        <v>0</v>
      </c>
      <c r="C10162">
        <v>7</v>
      </c>
      <c r="D10162" t="s">
        <v>45</v>
      </c>
      <c r="E10162" s="2">
        <v>0.99861111111111112</v>
      </c>
      <c r="F10162" s="2">
        <v>5.7870370370370367E-4</v>
      </c>
      <c r="G10162" s="2"/>
      <c r="H10162" t="s">
        <v>152</v>
      </c>
    </row>
    <row r="10163" spans="1:8" x14ac:dyDescent="0.35">
      <c r="A10163">
        <v>148193</v>
      </c>
      <c r="B10163">
        <v>0</v>
      </c>
      <c r="C10163">
        <v>7</v>
      </c>
      <c r="D10163" t="s">
        <v>130</v>
      </c>
      <c r="E10163" s="2">
        <v>2.1990740740740742E-3</v>
      </c>
      <c r="F10163" s="2">
        <v>2.7777777777777779E-3</v>
      </c>
      <c r="G10163" s="2"/>
      <c r="H10163" t="s">
        <v>152</v>
      </c>
    </row>
    <row r="10164" spans="1:8" x14ac:dyDescent="0.35">
      <c r="A10164">
        <v>148193</v>
      </c>
      <c r="B10164">
        <v>0</v>
      </c>
      <c r="C10164">
        <v>7</v>
      </c>
      <c r="D10164" t="s">
        <v>129</v>
      </c>
      <c r="E10164" s="2">
        <v>4.0509259259259257E-3</v>
      </c>
      <c r="F10164" s="2">
        <v>4.5138888888888885E-3</v>
      </c>
      <c r="G10164" s="2"/>
      <c r="H10164" t="s">
        <v>152</v>
      </c>
    </row>
    <row r="10165" spans="1:8" x14ac:dyDescent="0.35">
      <c r="A10165">
        <v>148193</v>
      </c>
      <c r="B10165">
        <v>0</v>
      </c>
      <c r="C10165">
        <v>7</v>
      </c>
      <c r="D10165" t="s">
        <v>128</v>
      </c>
      <c r="E10165" s="2">
        <v>6.0185185185185185E-3</v>
      </c>
      <c r="F10165" s="2">
        <v>6.4814814814814813E-3</v>
      </c>
      <c r="G10165" s="2"/>
      <c r="H10165" t="s">
        <v>152</v>
      </c>
    </row>
    <row r="10166" spans="1:8" x14ac:dyDescent="0.35">
      <c r="A10166">
        <v>148193</v>
      </c>
      <c r="B10166">
        <v>0</v>
      </c>
      <c r="C10166">
        <v>7</v>
      </c>
      <c r="D10166" t="s">
        <v>126</v>
      </c>
      <c r="E10166" s="2">
        <v>7.9861111111111105E-3</v>
      </c>
      <c r="F10166" s="2">
        <v>8.6805555555555559E-3</v>
      </c>
      <c r="G10166" s="2"/>
      <c r="H10166" t="s">
        <v>162</v>
      </c>
    </row>
    <row r="10167" spans="1:8" x14ac:dyDescent="0.35">
      <c r="A10167">
        <v>148193</v>
      </c>
      <c r="B10167">
        <v>0</v>
      </c>
      <c r="C10167">
        <v>7</v>
      </c>
      <c r="D10167" t="s">
        <v>125</v>
      </c>
      <c r="E10167" s="2">
        <v>1.0416666666666666E-2</v>
      </c>
      <c r="F10167" s="2">
        <v>1.087962962962963E-2</v>
      </c>
      <c r="G10167" s="2"/>
      <c r="H10167">
        <v>1</v>
      </c>
    </row>
    <row r="10168" spans="1:8" x14ac:dyDescent="0.35">
      <c r="A10168">
        <v>148193</v>
      </c>
      <c r="B10168">
        <v>0</v>
      </c>
      <c r="C10168">
        <v>7</v>
      </c>
      <c r="D10168" t="s">
        <v>17</v>
      </c>
      <c r="E10168" s="2">
        <v>1.2152777777777778E-2</v>
      </c>
      <c r="F10168" s="2">
        <v>1.2615740740740742E-2</v>
      </c>
      <c r="G10168" s="2"/>
      <c r="H10168">
        <v>1</v>
      </c>
    </row>
    <row r="10169" spans="1:8" x14ac:dyDescent="0.35">
      <c r="A10169">
        <v>148193</v>
      </c>
      <c r="B10169">
        <v>0</v>
      </c>
      <c r="C10169">
        <v>7</v>
      </c>
      <c r="D10169" t="s">
        <v>18</v>
      </c>
      <c r="E10169" s="2">
        <v>1.5393518518518518E-2</v>
      </c>
      <c r="H10169" t="s">
        <v>124</v>
      </c>
    </row>
    <row r="10170" spans="1:8" x14ac:dyDescent="0.35">
      <c r="A10170">
        <v>141205</v>
      </c>
      <c r="B10170">
        <v>0</v>
      </c>
      <c r="C10170">
        <v>7</v>
      </c>
      <c r="D10170" t="s">
        <v>23</v>
      </c>
      <c r="F10170" s="2">
        <v>0.99675925925925923</v>
      </c>
      <c r="G10170" s="2"/>
      <c r="H10170">
        <v>1</v>
      </c>
    </row>
    <row r="10171" spans="1:8" x14ac:dyDescent="0.35">
      <c r="A10171">
        <v>141205</v>
      </c>
      <c r="B10171">
        <v>0</v>
      </c>
      <c r="C10171">
        <v>7</v>
      </c>
      <c r="D10171" t="s">
        <v>145</v>
      </c>
      <c r="E10171" s="2">
        <v>0.99907407407407411</v>
      </c>
      <c r="F10171" s="2">
        <v>0.999537037037037</v>
      </c>
      <c r="G10171" s="2"/>
      <c r="H10171">
        <v>1</v>
      </c>
    </row>
    <row r="10172" spans="1:8" x14ac:dyDescent="0.35">
      <c r="A10172">
        <v>141205</v>
      </c>
      <c r="B10172">
        <v>0</v>
      </c>
      <c r="C10172">
        <v>7</v>
      </c>
      <c r="D10172" t="s">
        <v>146</v>
      </c>
      <c r="E10172" s="2">
        <v>9.2592592592592596E-4</v>
      </c>
      <c r="F10172" s="2">
        <v>1.3888888888888889E-3</v>
      </c>
      <c r="G10172" s="2"/>
      <c r="H10172" t="s">
        <v>147</v>
      </c>
    </row>
    <row r="10173" spans="1:8" x14ac:dyDescent="0.35">
      <c r="A10173">
        <v>141205</v>
      </c>
      <c r="B10173">
        <v>0</v>
      </c>
      <c r="C10173">
        <v>7</v>
      </c>
      <c r="D10173" t="s">
        <v>19</v>
      </c>
      <c r="E10173" s="2">
        <v>2.3148148148148147E-3</v>
      </c>
      <c r="F10173" s="2">
        <v>2.7777777777777779E-3</v>
      </c>
      <c r="G10173" s="2"/>
      <c r="H10173">
        <v>1</v>
      </c>
    </row>
    <row r="10174" spans="1:8" x14ac:dyDescent="0.35">
      <c r="A10174">
        <v>141205</v>
      </c>
      <c r="B10174">
        <v>0</v>
      </c>
      <c r="C10174">
        <v>7</v>
      </c>
      <c r="D10174" t="s">
        <v>148</v>
      </c>
      <c r="E10174" s="2">
        <v>5.5555555555555558E-3</v>
      </c>
      <c r="F10174" s="2">
        <v>6.0185185185185185E-3</v>
      </c>
      <c r="G10174" s="2"/>
      <c r="H10174">
        <v>1</v>
      </c>
    </row>
    <row r="10175" spans="1:8" x14ac:dyDescent="0.35">
      <c r="A10175">
        <v>141205</v>
      </c>
      <c r="B10175">
        <v>0</v>
      </c>
      <c r="C10175">
        <v>7</v>
      </c>
      <c r="D10175" t="s">
        <v>149</v>
      </c>
      <c r="E10175" s="2">
        <v>7.4074074074074077E-3</v>
      </c>
      <c r="F10175" s="2">
        <v>7.9861111111111105E-3</v>
      </c>
      <c r="G10175" s="2"/>
      <c r="H10175">
        <v>1</v>
      </c>
    </row>
    <row r="10176" spans="1:8" x14ac:dyDescent="0.35">
      <c r="A10176">
        <v>141205</v>
      </c>
      <c r="B10176">
        <v>0</v>
      </c>
      <c r="C10176">
        <v>7</v>
      </c>
      <c r="D10176" t="s">
        <v>150</v>
      </c>
      <c r="E10176" s="2">
        <v>9.3749999999999997E-3</v>
      </c>
      <c r="F10176" s="2">
        <v>1.0069444444444445E-2</v>
      </c>
      <c r="G10176" s="2"/>
      <c r="H10176">
        <v>1</v>
      </c>
    </row>
    <row r="10177" spans="1:8" x14ac:dyDescent="0.35">
      <c r="A10177">
        <v>141205</v>
      </c>
      <c r="B10177">
        <v>0</v>
      </c>
      <c r="C10177">
        <v>7</v>
      </c>
      <c r="D10177" t="s">
        <v>151</v>
      </c>
      <c r="E10177" s="2">
        <v>1.1226851851851852E-2</v>
      </c>
      <c r="F10177" s="2">
        <v>1.1689814814814814E-2</v>
      </c>
      <c r="G10177" s="2"/>
      <c r="H10177">
        <v>1</v>
      </c>
    </row>
    <row r="10178" spans="1:8" x14ac:dyDescent="0.35">
      <c r="A10178">
        <v>141205</v>
      </c>
      <c r="B10178">
        <v>0</v>
      </c>
      <c r="C10178">
        <v>7</v>
      </c>
      <c r="D10178" t="s">
        <v>90</v>
      </c>
      <c r="E10178" s="2">
        <v>1.2847222222222222E-2</v>
      </c>
      <c r="F10178" s="2">
        <v>1.3541666666666667E-2</v>
      </c>
      <c r="G10178" s="2"/>
      <c r="H10178">
        <v>1</v>
      </c>
    </row>
    <row r="10179" spans="1:8" x14ac:dyDescent="0.35">
      <c r="A10179">
        <v>141205</v>
      </c>
      <c r="B10179">
        <v>0</v>
      </c>
      <c r="C10179">
        <v>7</v>
      </c>
      <c r="D10179" t="s">
        <v>59</v>
      </c>
      <c r="E10179" s="2">
        <v>1.4930555555555556E-2</v>
      </c>
      <c r="F10179" s="2">
        <v>1.5393518518518518E-2</v>
      </c>
      <c r="G10179" s="2"/>
      <c r="H10179">
        <v>1</v>
      </c>
    </row>
    <row r="10180" spans="1:8" x14ac:dyDescent="0.35">
      <c r="A10180">
        <v>141205</v>
      </c>
      <c r="B10180">
        <v>0</v>
      </c>
      <c r="C10180">
        <v>7</v>
      </c>
      <c r="D10180" t="s">
        <v>144</v>
      </c>
      <c r="E10180" s="2">
        <v>1.6550925925925927E-2</v>
      </c>
      <c r="F10180" s="2">
        <v>1.7013888888888887E-2</v>
      </c>
      <c r="G10180" s="2"/>
      <c r="H10180">
        <v>1</v>
      </c>
    </row>
    <row r="10181" spans="1:8" x14ac:dyDescent="0.35">
      <c r="A10181">
        <v>141205</v>
      </c>
      <c r="B10181">
        <v>0</v>
      </c>
      <c r="C10181">
        <v>7</v>
      </c>
      <c r="D10181" t="s">
        <v>9</v>
      </c>
      <c r="E10181" s="2">
        <v>1.8171296296296297E-2</v>
      </c>
      <c r="F10181" s="2">
        <v>1.863425925925926E-2</v>
      </c>
      <c r="G10181" s="2"/>
      <c r="H10181">
        <v>1</v>
      </c>
    </row>
    <row r="10182" spans="1:8" x14ac:dyDescent="0.35">
      <c r="A10182">
        <v>141205</v>
      </c>
      <c r="B10182">
        <v>0</v>
      </c>
      <c r="C10182">
        <v>7</v>
      </c>
      <c r="D10182" t="s">
        <v>93</v>
      </c>
      <c r="E10182" s="2">
        <v>1.9791666666666666E-2</v>
      </c>
      <c r="F10182" s="2">
        <v>2.0254629629629629E-2</v>
      </c>
      <c r="G10182" s="2"/>
      <c r="H10182">
        <v>1</v>
      </c>
    </row>
    <row r="10183" spans="1:8" x14ac:dyDescent="0.35">
      <c r="A10183">
        <v>141205</v>
      </c>
      <c r="B10183">
        <v>0</v>
      </c>
      <c r="C10183">
        <v>7</v>
      </c>
      <c r="D10183" t="s">
        <v>123</v>
      </c>
      <c r="E10183" s="2">
        <v>2.210648148148148E-2</v>
      </c>
      <c r="F10183" s="2">
        <v>2.2685185185185187E-2</v>
      </c>
      <c r="G10183" s="2"/>
      <c r="H10183">
        <v>1</v>
      </c>
    </row>
    <row r="10184" spans="1:8" x14ac:dyDescent="0.35">
      <c r="A10184">
        <v>141205</v>
      </c>
      <c r="B10184">
        <v>0</v>
      </c>
      <c r="C10184">
        <v>7</v>
      </c>
      <c r="D10184" t="s">
        <v>21</v>
      </c>
      <c r="E10184" s="2">
        <v>2.476851851851852E-2</v>
      </c>
      <c r="F10184" s="2">
        <v>2.5347222222222222E-2</v>
      </c>
      <c r="G10184" s="2"/>
      <c r="H10184" t="s">
        <v>114</v>
      </c>
    </row>
    <row r="10185" spans="1:8" x14ac:dyDescent="0.35">
      <c r="A10185">
        <v>141205</v>
      </c>
      <c r="B10185">
        <v>0</v>
      </c>
      <c r="C10185">
        <v>7</v>
      </c>
      <c r="D10185" t="s">
        <v>45</v>
      </c>
      <c r="E10185" s="2">
        <v>2.7199074074074073E-2</v>
      </c>
      <c r="F10185" s="2">
        <v>2.8125000000000001E-2</v>
      </c>
      <c r="G10185" s="2"/>
      <c r="H10185" t="s">
        <v>152</v>
      </c>
    </row>
    <row r="10186" spans="1:8" x14ac:dyDescent="0.35">
      <c r="A10186">
        <v>141205</v>
      </c>
      <c r="B10186">
        <v>0</v>
      </c>
      <c r="C10186">
        <v>7</v>
      </c>
      <c r="D10186" t="s">
        <v>128</v>
      </c>
      <c r="E10186" s="2">
        <v>3.1481481481481478E-2</v>
      </c>
      <c r="F10186" s="2">
        <v>3.1944444444444442E-2</v>
      </c>
      <c r="G10186" s="2"/>
      <c r="H10186" t="s">
        <v>152</v>
      </c>
    </row>
    <row r="10187" spans="1:8" x14ac:dyDescent="0.35">
      <c r="A10187">
        <v>141205</v>
      </c>
      <c r="B10187">
        <v>0</v>
      </c>
      <c r="C10187">
        <v>7</v>
      </c>
      <c r="D10187" t="s">
        <v>126</v>
      </c>
      <c r="E10187" s="2">
        <v>3.3564814814814818E-2</v>
      </c>
      <c r="F10187" s="2">
        <v>3.4953703703703702E-2</v>
      </c>
      <c r="G10187" s="2"/>
      <c r="H10187" t="s">
        <v>152</v>
      </c>
    </row>
    <row r="10188" spans="1:8" x14ac:dyDescent="0.35">
      <c r="A10188">
        <v>141205</v>
      </c>
      <c r="B10188">
        <v>0</v>
      </c>
      <c r="C10188">
        <v>7</v>
      </c>
      <c r="D10188" t="s">
        <v>153</v>
      </c>
      <c r="E10188" s="2">
        <v>3.6921296296296299E-2</v>
      </c>
      <c r="F10188" s="2">
        <v>3.7384259259259256E-2</v>
      </c>
      <c r="G10188" s="2"/>
      <c r="H10188" t="s">
        <v>152</v>
      </c>
    </row>
    <row r="10189" spans="1:8" x14ac:dyDescent="0.35">
      <c r="A10189">
        <v>141205</v>
      </c>
      <c r="B10189">
        <v>0</v>
      </c>
      <c r="C10189">
        <v>7</v>
      </c>
      <c r="D10189" t="s">
        <v>154</v>
      </c>
      <c r="E10189" s="2">
        <v>3.8773148148148147E-2</v>
      </c>
      <c r="F10189" s="2">
        <v>3.923611111111111E-2</v>
      </c>
      <c r="G10189" s="2"/>
      <c r="H10189" t="s">
        <v>152</v>
      </c>
    </row>
    <row r="10190" spans="1:8" x14ac:dyDescent="0.35">
      <c r="A10190">
        <v>141205</v>
      </c>
      <c r="B10190">
        <v>0</v>
      </c>
      <c r="C10190">
        <v>7</v>
      </c>
      <c r="D10190" t="s">
        <v>155</v>
      </c>
      <c r="E10190" s="2">
        <v>4.0740740740740744E-2</v>
      </c>
      <c r="F10190" s="2">
        <v>4.1203703703703701E-2</v>
      </c>
      <c r="G10190" s="2"/>
      <c r="H10190" t="s">
        <v>152</v>
      </c>
    </row>
    <row r="10191" spans="1:8" x14ac:dyDescent="0.35">
      <c r="A10191">
        <v>141205</v>
      </c>
      <c r="B10191">
        <v>0</v>
      </c>
      <c r="C10191">
        <v>7</v>
      </c>
      <c r="D10191" t="s">
        <v>24</v>
      </c>
      <c r="E10191" s="2">
        <v>4.4212962962962961E-2</v>
      </c>
      <c r="H10191">
        <v>7</v>
      </c>
    </row>
    <row r="10192" spans="1:8" x14ac:dyDescent="0.35">
      <c r="A10192">
        <v>143100</v>
      </c>
      <c r="B10192">
        <v>0</v>
      </c>
      <c r="C10192">
        <v>7</v>
      </c>
      <c r="D10192" t="s">
        <v>9</v>
      </c>
      <c r="F10192" s="2">
        <v>1.0300925925925925E-2</v>
      </c>
      <c r="G10192" s="2"/>
      <c r="H10192">
        <v>1</v>
      </c>
    </row>
    <row r="10193" spans="1:8" x14ac:dyDescent="0.35">
      <c r="A10193">
        <v>143100</v>
      </c>
      <c r="B10193">
        <v>0</v>
      </c>
      <c r="C10193">
        <v>7</v>
      </c>
      <c r="D10193" t="s">
        <v>144</v>
      </c>
      <c r="E10193" s="2">
        <v>1.1458333333333333E-2</v>
      </c>
      <c r="F10193" s="2">
        <v>1.1921296296296296E-2</v>
      </c>
      <c r="G10193" s="2"/>
      <c r="H10193">
        <v>2</v>
      </c>
    </row>
    <row r="10194" spans="1:8" x14ac:dyDescent="0.35">
      <c r="A10194">
        <v>143100</v>
      </c>
      <c r="B10194">
        <v>0</v>
      </c>
      <c r="C10194">
        <v>7</v>
      </c>
      <c r="D10194" t="s">
        <v>59</v>
      </c>
      <c r="E10194" s="2">
        <v>1.2962962962962963E-2</v>
      </c>
      <c r="F10194" s="2">
        <v>1.3425925925925926E-2</v>
      </c>
      <c r="G10194" s="2"/>
      <c r="H10194">
        <v>2</v>
      </c>
    </row>
    <row r="10195" spans="1:8" x14ac:dyDescent="0.35">
      <c r="A10195">
        <v>143100</v>
      </c>
      <c r="B10195">
        <v>0</v>
      </c>
      <c r="C10195">
        <v>7</v>
      </c>
      <c r="D10195" t="s">
        <v>143</v>
      </c>
      <c r="E10195" s="2">
        <v>1.4583333333333334E-2</v>
      </c>
      <c r="F10195" s="2">
        <v>1.5162037037037036E-2</v>
      </c>
      <c r="G10195" s="2"/>
      <c r="H10195">
        <v>2</v>
      </c>
    </row>
    <row r="10196" spans="1:8" x14ac:dyDescent="0.35">
      <c r="A10196">
        <v>143100</v>
      </c>
      <c r="B10196">
        <v>0</v>
      </c>
      <c r="C10196">
        <v>7</v>
      </c>
      <c r="D10196" t="s">
        <v>142</v>
      </c>
      <c r="E10196" s="2">
        <v>1.5856481481481482E-2</v>
      </c>
      <c r="F10196" s="2">
        <v>1.6435185185185185E-2</v>
      </c>
      <c r="G10196" s="2"/>
      <c r="H10196">
        <v>2</v>
      </c>
    </row>
    <row r="10197" spans="1:8" x14ac:dyDescent="0.35">
      <c r="A10197">
        <v>143100</v>
      </c>
      <c r="B10197">
        <v>0</v>
      </c>
      <c r="C10197">
        <v>7</v>
      </c>
      <c r="D10197" t="s">
        <v>46</v>
      </c>
      <c r="E10197" s="2">
        <v>1.7476851851851851E-2</v>
      </c>
      <c r="F10197" s="2">
        <v>1.8171296296296297E-2</v>
      </c>
      <c r="G10197" s="2"/>
      <c r="H10197">
        <v>2</v>
      </c>
    </row>
    <row r="10198" spans="1:8" x14ac:dyDescent="0.35">
      <c r="A10198">
        <v>143100</v>
      </c>
      <c r="B10198">
        <v>0</v>
      </c>
      <c r="C10198">
        <v>7</v>
      </c>
      <c r="D10198" t="s">
        <v>141</v>
      </c>
      <c r="E10198" s="2">
        <v>1.8865740740740742E-2</v>
      </c>
      <c r="F10198" s="2">
        <v>1.9328703703703702E-2</v>
      </c>
      <c r="G10198" s="2"/>
      <c r="H10198">
        <v>2</v>
      </c>
    </row>
    <row r="10199" spans="1:8" x14ac:dyDescent="0.35">
      <c r="A10199">
        <v>143100</v>
      </c>
      <c r="B10199">
        <v>0</v>
      </c>
      <c r="C10199">
        <v>7</v>
      </c>
      <c r="D10199" t="s">
        <v>140</v>
      </c>
      <c r="E10199" s="2">
        <v>2.0833333333333332E-2</v>
      </c>
      <c r="F10199" s="2">
        <v>2.1527777777777778E-2</v>
      </c>
      <c r="G10199" s="2"/>
      <c r="H10199">
        <v>2</v>
      </c>
    </row>
    <row r="10200" spans="1:8" x14ac:dyDescent="0.35">
      <c r="A10200">
        <v>143100</v>
      </c>
      <c r="B10200">
        <v>0</v>
      </c>
      <c r="C10200">
        <v>7</v>
      </c>
      <c r="D10200" t="s">
        <v>95</v>
      </c>
      <c r="E10200" s="2">
        <v>2.2800925925925926E-2</v>
      </c>
      <c r="F10200" s="2">
        <v>2.326388888888889E-2</v>
      </c>
      <c r="G10200" s="2"/>
      <c r="H10200">
        <v>2</v>
      </c>
    </row>
    <row r="10201" spans="1:8" x14ac:dyDescent="0.35">
      <c r="A10201">
        <v>143100</v>
      </c>
      <c r="B10201">
        <v>0</v>
      </c>
      <c r="C10201">
        <v>7</v>
      </c>
      <c r="D10201" t="s">
        <v>72</v>
      </c>
      <c r="E10201" s="2">
        <v>2.476851851851852E-2</v>
      </c>
      <c r="F10201" s="2">
        <v>2.5462962962962962E-2</v>
      </c>
      <c r="G10201" s="2"/>
      <c r="H10201">
        <v>2</v>
      </c>
    </row>
    <row r="10202" spans="1:8" x14ac:dyDescent="0.35">
      <c r="A10202">
        <v>143100</v>
      </c>
      <c r="B10202">
        <v>0</v>
      </c>
      <c r="C10202">
        <v>7</v>
      </c>
      <c r="D10202" t="s">
        <v>139</v>
      </c>
      <c r="E10202" s="2">
        <v>2.6967592592592592E-2</v>
      </c>
      <c r="F10202" s="2">
        <v>2.7430555555555555E-2</v>
      </c>
      <c r="G10202" s="2"/>
      <c r="H10202">
        <v>2</v>
      </c>
    </row>
    <row r="10203" spans="1:8" x14ac:dyDescent="0.35">
      <c r="A10203">
        <v>143100</v>
      </c>
      <c r="B10203">
        <v>0</v>
      </c>
      <c r="C10203">
        <v>7</v>
      </c>
      <c r="D10203" t="s">
        <v>138</v>
      </c>
      <c r="E10203" s="2">
        <v>2.9282407407407406E-2</v>
      </c>
      <c r="F10203" s="2">
        <v>2.974537037037037E-2</v>
      </c>
      <c r="G10203" s="2"/>
      <c r="H10203">
        <v>2</v>
      </c>
    </row>
    <row r="10204" spans="1:8" x14ac:dyDescent="0.35">
      <c r="A10204">
        <v>143100</v>
      </c>
      <c r="B10204">
        <v>0</v>
      </c>
      <c r="C10204">
        <v>7</v>
      </c>
      <c r="D10204" t="s">
        <v>137</v>
      </c>
      <c r="E10204" s="2">
        <v>3.0902777777777779E-2</v>
      </c>
      <c r="F10204" s="2">
        <v>3.1365740740740743E-2</v>
      </c>
      <c r="G10204" s="2"/>
      <c r="H10204">
        <v>2</v>
      </c>
    </row>
    <row r="10205" spans="1:8" x14ac:dyDescent="0.35">
      <c r="A10205">
        <v>143100</v>
      </c>
      <c r="B10205">
        <v>0</v>
      </c>
      <c r="C10205">
        <v>7</v>
      </c>
      <c r="D10205" t="s">
        <v>136</v>
      </c>
      <c r="E10205" s="2">
        <v>3.2986111111111112E-2</v>
      </c>
      <c r="F10205" s="2">
        <v>3.3564814814814818E-2</v>
      </c>
      <c r="G10205" s="2"/>
      <c r="H10205">
        <v>2</v>
      </c>
    </row>
    <row r="10206" spans="1:8" x14ac:dyDescent="0.35">
      <c r="A10206">
        <v>143100</v>
      </c>
      <c r="B10206">
        <v>0</v>
      </c>
      <c r="C10206">
        <v>7</v>
      </c>
      <c r="D10206" t="s">
        <v>135</v>
      </c>
      <c r="E10206" s="2">
        <v>3.4953703703703702E-2</v>
      </c>
      <c r="F10206" s="2">
        <v>3.5648148148148151E-2</v>
      </c>
      <c r="G10206" s="2"/>
      <c r="H10206">
        <v>2</v>
      </c>
    </row>
    <row r="10207" spans="1:8" x14ac:dyDescent="0.35">
      <c r="A10207">
        <v>143100</v>
      </c>
      <c r="B10207">
        <v>1</v>
      </c>
      <c r="C10207">
        <v>7</v>
      </c>
      <c r="D10207" t="s">
        <v>38</v>
      </c>
      <c r="E10207" s="2">
        <v>3.784722222222222E-2</v>
      </c>
      <c r="F10207" s="2">
        <v>3.8541666666666669E-2</v>
      </c>
      <c r="G10207" s="2"/>
      <c r="H10207" t="s">
        <v>172</v>
      </c>
    </row>
    <row r="10208" spans="1:8" x14ac:dyDescent="0.35">
      <c r="A10208">
        <v>143100</v>
      </c>
      <c r="B10208">
        <v>1</v>
      </c>
      <c r="C10208">
        <v>7</v>
      </c>
      <c r="D10208" t="s">
        <v>133</v>
      </c>
      <c r="E10208" s="2">
        <v>3.9699074074074074E-2</v>
      </c>
      <c r="F10208" s="2">
        <v>4.0162037037037038E-2</v>
      </c>
      <c r="G10208" s="2"/>
      <c r="H10208">
        <v>1</v>
      </c>
    </row>
    <row r="10209" spans="1:8" x14ac:dyDescent="0.35">
      <c r="A10209">
        <v>143100</v>
      </c>
      <c r="B10209">
        <v>1</v>
      </c>
      <c r="C10209">
        <v>7</v>
      </c>
      <c r="D10209" t="s">
        <v>132</v>
      </c>
      <c r="E10209" s="2">
        <v>4.1666666666666664E-2</v>
      </c>
      <c r="F10209" s="2">
        <v>4.2361111111111113E-2</v>
      </c>
      <c r="G10209" s="2"/>
      <c r="H10209">
        <v>1</v>
      </c>
    </row>
    <row r="10210" spans="1:8" x14ac:dyDescent="0.35">
      <c r="A10210">
        <v>143100</v>
      </c>
      <c r="B10210">
        <v>1</v>
      </c>
      <c r="C10210">
        <v>7</v>
      </c>
      <c r="D10210" t="s">
        <v>31</v>
      </c>
      <c r="E10210" s="2">
        <v>4.4791666666666667E-2</v>
      </c>
      <c r="H10210" t="s">
        <v>131</v>
      </c>
    </row>
    <row r="10211" spans="1:8" x14ac:dyDescent="0.35">
      <c r="A10211">
        <v>142101</v>
      </c>
      <c r="B10211">
        <v>0</v>
      </c>
      <c r="C10211">
        <v>7</v>
      </c>
      <c r="D10211" t="s">
        <v>21</v>
      </c>
      <c r="F10211" s="2">
        <v>1.7361111111111112E-2</v>
      </c>
      <c r="G10211" s="2"/>
      <c r="H10211" t="s">
        <v>114</v>
      </c>
    </row>
    <row r="10212" spans="1:8" x14ac:dyDescent="0.35">
      <c r="A10212">
        <v>142101</v>
      </c>
      <c r="B10212">
        <v>0</v>
      </c>
      <c r="C10212">
        <v>7</v>
      </c>
      <c r="D10212" t="s">
        <v>45</v>
      </c>
      <c r="E10212" s="2">
        <v>1.9444444444444445E-2</v>
      </c>
      <c r="F10212" s="2">
        <v>2.1412037037037038E-2</v>
      </c>
      <c r="G10212" s="2"/>
      <c r="H10212" t="s">
        <v>152</v>
      </c>
    </row>
    <row r="10213" spans="1:8" x14ac:dyDescent="0.35">
      <c r="A10213">
        <v>142101</v>
      </c>
      <c r="B10213">
        <v>0</v>
      </c>
      <c r="C10213">
        <v>7</v>
      </c>
      <c r="D10213" t="s">
        <v>130</v>
      </c>
      <c r="E10213" s="2">
        <v>2.3032407407407408E-2</v>
      </c>
      <c r="F10213" s="2">
        <v>2.361111111111111E-2</v>
      </c>
      <c r="G10213" s="2"/>
      <c r="H10213" t="s">
        <v>152</v>
      </c>
    </row>
    <row r="10214" spans="1:8" x14ac:dyDescent="0.35">
      <c r="A10214">
        <v>142101</v>
      </c>
      <c r="B10214">
        <v>0</v>
      </c>
      <c r="C10214">
        <v>7</v>
      </c>
      <c r="D10214" t="s">
        <v>129</v>
      </c>
      <c r="E10214" s="2">
        <v>2.4884259259259259E-2</v>
      </c>
      <c r="F10214" s="2">
        <v>2.5347222222222222E-2</v>
      </c>
      <c r="G10214" s="2"/>
      <c r="H10214" t="s">
        <v>152</v>
      </c>
    </row>
    <row r="10215" spans="1:8" x14ac:dyDescent="0.35">
      <c r="A10215">
        <v>142101</v>
      </c>
      <c r="B10215">
        <v>0</v>
      </c>
      <c r="C10215">
        <v>7</v>
      </c>
      <c r="D10215" t="s">
        <v>128</v>
      </c>
      <c r="E10215" s="2">
        <v>2.6851851851851852E-2</v>
      </c>
      <c r="F10215" s="2">
        <v>2.7314814814814816E-2</v>
      </c>
      <c r="G10215" s="2"/>
      <c r="H10215" t="s">
        <v>152</v>
      </c>
    </row>
    <row r="10216" spans="1:8" x14ac:dyDescent="0.35">
      <c r="A10216">
        <v>142101</v>
      </c>
      <c r="B10216">
        <v>0</v>
      </c>
      <c r="C10216">
        <v>7</v>
      </c>
      <c r="D10216" t="s">
        <v>126</v>
      </c>
      <c r="E10216" s="2">
        <v>2.8819444444444446E-2</v>
      </c>
      <c r="F10216" s="2">
        <v>2.9513888888888888E-2</v>
      </c>
      <c r="G10216" s="2"/>
      <c r="H10216" t="s">
        <v>162</v>
      </c>
    </row>
    <row r="10217" spans="1:8" x14ac:dyDescent="0.35">
      <c r="A10217">
        <v>142101</v>
      </c>
      <c r="B10217">
        <v>0</v>
      </c>
      <c r="C10217">
        <v>7</v>
      </c>
      <c r="D10217" t="s">
        <v>125</v>
      </c>
      <c r="E10217" s="2">
        <v>3.125E-2</v>
      </c>
      <c r="F10217" s="2">
        <v>3.1712962962962964E-2</v>
      </c>
      <c r="G10217" s="2"/>
      <c r="H10217">
        <v>1</v>
      </c>
    </row>
    <row r="10218" spans="1:8" x14ac:dyDescent="0.35">
      <c r="A10218">
        <v>142101</v>
      </c>
      <c r="B10218">
        <v>0</v>
      </c>
      <c r="C10218">
        <v>7</v>
      </c>
      <c r="D10218" t="s">
        <v>17</v>
      </c>
      <c r="E10218" s="2">
        <v>3.2986111111111112E-2</v>
      </c>
      <c r="F10218" s="2">
        <v>3.3449074074074076E-2</v>
      </c>
      <c r="G10218" s="2"/>
      <c r="H10218">
        <v>1</v>
      </c>
    </row>
    <row r="10219" spans="1:8" x14ac:dyDescent="0.35">
      <c r="A10219">
        <v>142101</v>
      </c>
      <c r="B10219">
        <v>0</v>
      </c>
      <c r="C10219">
        <v>7</v>
      </c>
      <c r="D10219" t="s">
        <v>18</v>
      </c>
      <c r="E10219" s="2">
        <v>3.622685185185185E-2</v>
      </c>
      <c r="H10219" t="s">
        <v>124</v>
      </c>
    </row>
    <row r="10220" spans="1:8" x14ac:dyDescent="0.35">
      <c r="A10220">
        <v>142844</v>
      </c>
      <c r="B10220">
        <v>0</v>
      </c>
      <c r="C10220">
        <v>6</v>
      </c>
      <c r="D10220" t="s">
        <v>8</v>
      </c>
      <c r="F10220" s="2">
        <v>0.17210648148148147</v>
      </c>
      <c r="G10220" s="2"/>
      <c r="H10220">
        <v>1</v>
      </c>
    </row>
    <row r="10221" spans="1:8" x14ac:dyDescent="0.35">
      <c r="A10221">
        <v>142844</v>
      </c>
      <c r="B10221">
        <v>0</v>
      </c>
      <c r="C10221">
        <v>6</v>
      </c>
      <c r="D10221" t="s">
        <v>102</v>
      </c>
      <c r="E10221" s="2">
        <v>0.17511574074074074</v>
      </c>
      <c r="F10221" s="2">
        <v>0.17557870370370371</v>
      </c>
      <c r="G10221" s="2"/>
      <c r="H10221">
        <v>2</v>
      </c>
    </row>
    <row r="10222" spans="1:8" x14ac:dyDescent="0.35">
      <c r="A10222">
        <v>142844</v>
      </c>
      <c r="B10222">
        <v>0</v>
      </c>
      <c r="C10222">
        <v>6</v>
      </c>
      <c r="D10222" t="s">
        <v>103</v>
      </c>
      <c r="E10222" s="2">
        <v>0.17858796296296298</v>
      </c>
      <c r="F10222" s="2">
        <v>0.17905092592592592</v>
      </c>
      <c r="G10222" s="2"/>
      <c r="H10222">
        <v>2</v>
      </c>
    </row>
    <row r="10223" spans="1:8" x14ac:dyDescent="0.35">
      <c r="A10223">
        <v>142844</v>
      </c>
      <c r="B10223">
        <v>0</v>
      </c>
      <c r="C10223">
        <v>6</v>
      </c>
      <c r="D10223" t="s">
        <v>104</v>
      </c>
      <c r="E10223" s="2">
        <v>0.18159722222222222</v>
      </c>
      <c r="F10223" s="2">
        <v>0.18206018518518519</v>
      </c>
      <c r="G10223" s="2"/>
      <c r="H10223">
        <v>2</v>
      </c>
    </row>
    <row r="10224" spans="1:8" x14ac:dyDescent="0.35">
      <c r="A10224">
        <v>142844</v>
      </c>
      <c r="B10224">
        <v>0</v>
      </c>
      <c r="C10224">
        <v>6</v>
      </c>
      <c r="D10224" t="s">
        <v>105</v>
      </c>
      <c r="E10224" s="2">
        <v>0.18402777777777779</v>
      </c>
      <c r="F10224" s="2">
        <v>0.18449074074074073</v>
      </c>
      <c r="G10224" s="2"/>
      <c r="H10224">
        <v>2</v>
      </c>
    </row>
    <row r="10225" spans="1:8" x14ac:dyDescent="0.35">
      <c r="A10225">
        <v>142844</v>
      </c>
      <c r="B10225">
        <v>0</v>
      </c>
      <c r="C10225">
        <v>6</v>
      </c>
      <c r="D10225" t="s">
        <v>106</v>
      </c>
      <c r="E10225" s="2">
        <v>0.18657407407407409</v>
      </c>
      <c r="F10225" s="2">
        <v>0.18703703703703703</v>
      </c>
      <c r="G10225" s="2"/>
      <c r="H10225">
        <v>2</v>
      </c>
    </row>
    <row r="10226" spans="1:8" x14ac:dyDescent="0.35">
      <c r="A10226">
        <v>142844</v>
      </c>
      <c r="B10226">
        <v>0</v>
      </c>
      <c r="C10226">
        <v>6</v>
      </c>
      <c r="D10226" t="s">
        <v>107</v>
      </c>
      <c r="E10226" s="2">
        <v>0.18865740740740741</v>
      </c>
      <c r="F10226" s="2">
        <v>0.18912037037037038</v>
      </c>
      <c r="G10226" s="2"/>
      <c r="H10226">
        <v>2</v>
      </c>
    </row>
    <row r="10227" spans="1:8" x14ac:dyDescent="0.35">
      <c r="A10227">
        <v>142844</v>
      </c>
      <c r="B10227">
        <v>0</v>
      </c>
      <c r="C10227">
        <v>6</v>
      </c>
      <c r="D10227" t="s">
        <v>108</v>
      </c>
      <c r="E10227" s="2">
        <v>0.19097222222222221</v>
      </c>
      <c r="F10227" s="2">
        <v>0.19143518518518518</v>
      </c>
      <c r="G10227" s="2"/>
      <c r="H10227">
        <v>2</v>
      </c>
    </row>
    <row r="10228" spans="1:8" x14ac:dyDescent="0.35">
      <c r="A10228">
        <v>142844</v>
      </c>
      <c r="B10228">
        <v>0</v>
      </c>
      <c r="C10228">
        <v>6</v>
      </c>
      <c r="D10228" t="s">
        <v>39</v>
      </c>
      <c r="E10228" s="2">
        <v>0.19444444444444445</v>
      </c>
      <c r="F10228" s="2">
        <v>0.19525462962962964</v>
      </c>
      <c r="G10228" s="2"/>
      <c r="H10228">
        <v>6</v>
      </c>
    </row>
    <row r="10229" spans="1:8" x14ac:dyDescent="0.35">
      <c r="A10229">
        <v>142844</v>
      </c>
      <c r="B10229">
        <v>0</v>
      </c>
      <c r="C10229">
        <v>6</v>
      </c>
      <c r="D10229" t="s">
        <v>109</v>
      </c>
      <c r="E10229" s="2">
        <v>0.19756944444444444</v>
      </c>
      <c r="F10229" s="2">
        <v>0.19803240740740741</v>
      </c>
      <c r="G10229" s="2"/>
      <c r="H10229" t="s">
        <v>110</v>
      </c>
    </row>
    <row r="10230" spans="1:8" x14ac:dyDescent="0.35">
      <c r="A10230">
        <v>142844</v>
      </c>
      <c r="B10230">
        <v>0</v>
      </c>
      <c r="C10230">
        <v>6</v>
      </c>
      <c r="D10230" t="s">
        <v>111</v>
      </c>
      <c r="E10230" s="2">
        <v>0.19953703703703704</v>
      </c>
      <c r="F10230" s="2">
        <v>0.2</v>
      </c>
      <c r="G10230" s="2"/>
      <c r="H10230" t="s">
        <v>110</v>
      </c>
    </row>
    <row r="10231" spans="1:8" x14ac:dyDescent="0.35">
      <c r="A10231">
        <v>142844</v>
      </c>
      <c r="B10231">
        <v>0</v>
      </c>
      <c r="C10231">
        <v>6</v>
      </c>
      <c r="D10231" t="s">
        <v>112</v>
      </c>
      <c r="E10231" s="2">
        <v>0.20173611111111112</v>
      </c>
      <c r="F10231" s="2">
        <v>0.20231481481481481</v>
      </c>
      <c r="G10231" s="2"/>
      <c r="H10231" t="s">
        <v>110</v>
      </c>
    </row>
    <row r="10232" spans="1:8" x14ac:dyDescent="0.35">
      <c r="A10232">
        <v>142844</v>
      </c>
      <c r="B10232">
        <v>0</v>
      </c>
      <c r="C10232">
        <v>6</v>
      </c>
      <c r="D10232" t="s">
        <v>113</v>
      </c>
      <c r="E10232" s="2">
        <v>0.20358796296296297</v>
      </c>
      <c r="F10232" s="2">
        <v>0.20416666666666666</v>
      </c>
      <c r="G10232" s="2"/>
      <c r="H10232" t="s">
        <v>110</v>
      </c>
    </row>
    <row r="10233" spans="1:8" x14ac:dyDescent="0.35">
      <c r="A10233">
        <v>142844</v>
      </c>
      <c r="B10233">
        <v>0</v>
      </c>
      <c r="C10233">
        <v>6</v>
      </c>
      <c r="D10233" t="s">
        <v>24</v>
      </c>
      <c r="E10233" s="2">
        <v>0.20636574074074074</v>
      </c>
      <c r="F10233" s="2">
        <v>0.20706018518518518</v>
      </c>
      <c r="G10233" s="2"/>
      <c r="H10233" t="s">
        <v>110</v>
      </c>
    </row>
    <row r="10234" spans="1:8" x14ac:dyDescent="0.35">
      <c r="A10234">
        <v>142844</v>
      </c>
      <c r="B10234">
        <v>0</v>
      </c>
      <c r="C10234">
        <v>6</v>
      </c>
      <c r="D10234" t="s">
        <v>45</v>
      </c>
      <c r="E10234" s="2">
        <v>0.21388888888888888</v>
      </c>
      <c r="F10234" s="2">
        <v>0.21458333333333332</v>
      </c>
      <c r="G10234" s="2"/>
      <c r="H10234" t="s">
        <v>110</v>
      </c>
    </row>
    <row r="10235" spans="1:8" x14ac:dyDescent="0.35">
      <c r="A10235">
        <v>142844</v>
      </c>
      <c r="B10235">
        <v>0</v>
      </c>
      <c r="C10235">
        <v>6</v>
      </c>
      <c r="D10235" t="s">
        <v>21</v>
      </c>
      <c r="E10235" s="2">
        <v>0.21747685185185187</v>
      </c>
      <c r="F10235" s="2">
        <v>0.21805555555555556</v>
      </c>
      <c r="G10235" s="2"/>
      <c r="H10235" t="s">
        <v>122</v>
      </c>
    </row>
    <row r="10236" spans="1:8" x14ac:dyDescent="0.35">
      <c r="A10236">
        <v>142844</v>
      </c>
      <c r="B10236">
        <v>0</v>
      </c>
      <c r="C10236">
        <v>6</v>
      </c>
      <c r="D10236" t="s">
        <v>123</v>
      </c>
      <c r="E10236" s="2">
        <v>0.22025462962962963</v>
      </c>
      <c r="F10236" s="2">
        <v>0.22083333333333333</v>
      </c>
      <c r="G10236" s="2"/>
      <c r="H10236">
        <v>2</v>
      </c>
    </row>
    <row r="10237" spans="1:8" x14ac:dyDescent="0.35">
      <c r="A10237">
        <v>142844</v>
      </c>
      <c r="B10237">
        <v>0</v>
      </c>
      <c r="C10237">
        <v>6</v>
      </c>
      <c r="D10237" t="s">
        <v>93</v>
      </c>
      <c r="E10237" s="2">
        <v>0.2230324074074074</v>
      </c>
      <c r="H10237">
        <v>1</v>
      </c>
    </row>
    <row r="10238" spans="1:8" x14ac:dyDescent="0.35">
      <c r="A10238">
        <v>142446</v>
      </c>
      <c r="B10238">
        <v>0</v>
      </c>
      <c r="C10238">
        <v>6</v>
      </c>
      <c r="D10238" t="s">
        <v>6</v>
      </c>
      <c r="F10238" s="2">
        <v>0.18530092592592592</v>
      </c>
      <c r="G10238" s="2"/>
      <c r="H10238" t="s">
        <v>115</v>
      </c>
    </row>
    <row r="10239" spans="1:8" x14ac:dyDescent="0.35">
      <c r="A10239">
        <v>142446</v>
      </c>
      <c r="B10239">
        <v>0</v>
      </c>
      <c r="C10239">
        <v>6</v>
      </c>
      <c r="D10239" t="s">
        <v>116</v>
      </c>
      <c r="E10239" s="2">
        <v>0.18807870370370369</v>
      </c>
      <c r="F10239" s="2">
        <v>0.18854166666666666</v>
      </c>
      <c r="G10239" s="2"/>
      <c r="H10239" t="s">
        <v>110</v>
      </c>
    </row>
    <row r="10240" spans="1:8" x14ac:dyDescent="0.35">
      <c r="A10240">
        <v>142446</v>
      </c>
      <c r="B10240">
        <v>0</v>
      </c>
      <c r="C10240">
        <v>6</v>
      </c>
      <c r="D10240" t="s">
        <v>117</v>
      </c>
      <c r="E10240" s="2">
        <v>0.19224537037037037</v>
      </c>
      <c r="F10240" s="2">
        <v>0.19270833333333334</v>
      </c>
      <c r="G10240" s="2"/>
      <c r="H10240" t="s">
        <v>110</v>
      </c>
    </row>
    <row r="10241" spans="1:8" x14ac:dyDescent="0.35">
      <c r="A10241">
        <v>142446</v>
      </c>
      <c r="B10241">
        <v>0</v>
      </c>
      <c r="C10241">
        <v>6</v>
      </c>
      <c r="D10241" t="s">
        <v>118</v>
      </c>
      <c r="E10241" s="2">
        <v>0.19444444444444445</v>
      </c>
      <c r="F10241" s="2">
        <v>0.19490740740740742</v>
      </c>
      <c r="G10241" s="2"/>
      <c r="H10241" t="s">
        <v>110</v>
      </c>
    </row>
    <row r="10242" spans="1:8" x14ac:dyDescent="0.35">
      <c r="A10242">
        <v>142446</v>
      </c>
      <c r="B10242">
        <v>0</v>
      </c>
      <c r="C10242">
        <v>6</v>
      </c>
      <c r="D10242" t="s">
        <v>119</v>
      </c>
      <c r="E10242" s="2">
        <v>0.19687499999999999</v>
      </c>
      <c r="F10242" s="2">
        <v>0.19733796296296297</v>
      </c>
      <c r="G10242" s="2"/>
      <c r="H10242" t="s">
        <v>110</v>
      </c>
    </row>
    <row r="10243" spans="1:8" x14ac:dyDescent="0.35">
      <c r="A10243">
        <v>142446</v>
      </c>
      <c r="B10243">
        <v>0</v>
      </c>
      <c r="C10243">
        <v>6</v>
      </c>
      <c r="D10243" t="s">
        <v>120</v>
      </c>
      <c r="E10243" s="2">
        <v>0.19918981481481482</v>
      </c>
      <c r="F10243" s="2">
        <v>0.19965277777777779</v>
      </c>
      <c r="G10243" s="2"/>
      <c r="H10243" t="s">
        <v>110</v>
      </c>
    </row>
    <row r="10244" spans="1:8" x14ac:dyDescent="0.35">
      <c r="A10244">
        <v>142446</v>
      </c>
      <c r="B10244">
        <v>0</v>
      </c>
      <c r="C10244">
        <v>6</v>
      </c>
      <c r="D10244" t="s">
        <v>121</v>
      </c>
      <c r="E10244" s="2">
        <v>0.20185185185185187</v>
      </c>
      <c r="F10244" s="2">
        <v>0.20231481481481481</v>
      </c>
      <c r="G10244" s="2"/>
      <c r="H10244" t="s">
        <v>110</v>
      </c>
    </row>
    <row r="10245" spans="1:8" x14ac:dyDescent="0.35">
      <c r="A10245">
        <v>142446</v>
      </c>
      <c r="B10245">
        <v>0</v>
      </c>
      <c r="C10245">
        <v>6</v>
      </c>
      <c r="D10245" t="s">
        <v>39</v>
      </c>
      <c r="E10245" s="2">
        <v>0.20497685185185185</v>
      </c>
      <c r="F10245" s="2">
        <v>0.2056712962962963</v>
      </c>
      <c r="G10245" s="2"/>
      <c r="H10245" t="s">
        <v>110</v>
      </c>
    </row>
    <row r="10246" spans="1:8" x14ac:dyDescent="0.35">
      <c r="A10246">
        <v>142446</v>
      </c>
      <c r="B10246">
        <v>0</v>
      </c>
      <c r="C10246">
        <v>6</v>
      </c>
      <c r="D10246" t="s">
        <v>109</v>
      </c>
      <c r="E10246" s="2">
        <v>0.20798611111111112</v>
      </c>
      <c r="F10246" s="2">
        <v>0.20844907407407406</v>
      </c>
      <c r="G10246" s="2"/>
      <c r="H10246" t="s">
        <v>110</v>
      </c>
    </row>
    <row r="10247" spans="1:8" x14ac:dyDescent="0.35">
      <c r="A10247">
        <v>142446</v>
      </c>
      <c r="B10247">
        <v>0</v>
      </c>
      <c r="C10247">
        <v>6</v>
      </c>
      <c r="D10247" t="s">
        <v>111</v>
      </c>
      <c r="E10247" s="2">
        <v>0.2099537037037037</v>
      </c>
      <c r="F10247" s="2">
        <v>0.21041666666666667</v>
      </c>
      <c r="G10247" s="2"/>
      <c r="H10247" t="s">
        <v>110</v>
      </c>
    </row>
    <row r="10248" spans="1:8" x14ac:dyDescent="0.35">
      <c r="A10248">
        <v>142446</v>
      </c>
      <c r="B10248">
        <v>0</v>
      </c>
      <c r="C10248">
        <v>6</v>
      </c>
      <c r="D10248" t="s">
        <v>112</v>
      </c>
      <c r="E10248" s="2">
        <v>0.21215277777777777</v>
      </c>
      <c r="F10248" s="2">
        <v>0.21273148148148149</v>
      </c>
      <c r="G10248" s="2"/>
      <c r="H10248" t="s">
        <v>110</v>
      </c>
    </row>
    <row r="10249" spans="1:8" x14ac:dyDescent="0.35">
      <c r="A10249">
        <v>142446</v>
      </c>
      <c r="B10249">
        <v>0</v>
      </c>
      <c r="C10249">
        <v>6</v>
      </c>
      <c r="D10249" t="s">
        <v>113</v>
      </c>
      <c r="E10249" s="2">
        <v>0.21400462962962963</v>
      </c>
      <c r="F10249" s="2">
        <v>0.21458333333333332</v>
      </c>
      <c r="G10249" s="2"/>
      <c r="H10249" t="s">
        <v>110</v>
      </c>
    </row>
    <row r="10250" spans="1:8" x14ac:dyDescent="0.35">
      <c r="A10250">
        <v>142446</v>
      </c>
      <c r="B10250">
        <v>0</v>
      </c>
      <c r="C10250">
        <v>6</v>
      </c>
      <c r="D10250" t="s">
        <v>24</v>
      </c>
      <c r="E10250" s="2">
        <v>0.2167824074074074</v>
      </c>
      <c r="F10250" s="2">
        <v>0.21747685185185187</v>
      </c>
      <c r="G10250" s="2"/>
      <c r="H10250" t="s">
        <v>110</v>
      </c>
    </row>
    <row r="10251" spans="1:8" x14ac:dyDescent="0.35">
      <c r="A10251">
        <v>142446</v>
      </c>
      <c r="B10251">
        <v>0</v>
      </c>
      <c r="C10251">
        <v>6</v>
      </c>
      <c r="D10251" t="s">
        <v>45</v>
      </c>
      <c r="E10251" s="2">
        <v>0.22500000000000001</v>
      </c>
      <c r="F10251" s="2">
        <v>0.22638888888888889</v>
      </c>
      <c r="G10251" s="2"/>
      <c r="H10251" t="s">
        <v>110</v>
      </c>
    </row>
    <row r="10252" spans="1:8" x14ac:dyDescent="0.35">
      <c r="A10252">
        <v>142446</v>
      </c>
      <c r="B10252">
        <v>0</v>
      </c>
      <c r="C10252">
        <v>6</v>
      </c>
      <c r="D10252" t="s">
        <v>21</v>
      </c>
      <c r="E10252" s="2">
        <v>0.22789351851851852</v>
      </c>
      <c r="F10252" s="2">
        <v>0.22847222222222222</v>
      </c>
      <c r="G10252" s="2"/>
      <c r="H10252" t="s">
        <v>122</v>
      </c>
    </row>
    <row r="10253" spans="1:8" x14ac:dyDescent="0.35">
      <c r="A10253">
        <v>142446</v>
      </c>
      <c r="B10253">
        <v>0</v>
      </c>
      <c r="C10253">
        <v>6</v>
      </c>
      <c r="D10253" t="s">
        <v>123</v>
      </c>
      <c r="E10253" s="2">
        <v>0.23067129629629629</v>
      </c>
      <c r="F10253" s="2">
        <v>0.23125000000000001</v>
      </c>
      <c r="G10253" s="2"/>
      <c r="H10253">
        <v>2</v>
      </c>
    </row>
    <row r="10254" spans="1:8" x14ac:dyDescent="0.35">
      <c r="A10254">
        <v>142446</v>
      </c>
      <c r="B10254">
        <v>0</v>
      </c>
      <c r="C10254">
        <v>6</v>
      </c>
      <c r="D10254" t="s">
        <v>93</v>
      </c>
      <c r="E10254" s="2">
        <v>0.23344907407407409</v>
      </c>
      <c r="H10254">
        <v>1</v>
      </c>
    </row>
    <row r="10255" spans="1:8" x14ac:dyDescent="0.35">
      <c r="A10255">
        <v>142848</v>
      </c>
      <c r="B10255">
        <v>0</v>
      </c>
      <c r="C10255">
        <v>6</v>
      </c>
      <c r="D10255" t="s">
        <v>8</v>
      </c>
      <c r="F10255" s="2">
        <v>0.19293981481481481</v>
      </c>
      <c r="G10255" s="2"/>
      <c r="H10255">
        <v>1</v>
      </c>
    </row>
    <row r="10256" spans="1:8" x14ac:dyDescent="0.35">
      <c r="A10256">
        <v>142848</v>
      </c>
      <c r="B10256">
        <v>0</v>
      </c>
      <c r="C10256">
        <v>6</v>
      </c>
      <c r="D10256" t="s">
        <v>102</v>
      </c>
      <c r="E10256" s="2">
        <v>0.19594907407407408</v>
      </c>
      <c r="F10256" s="2">
        <v>0.19641203703703702</v>
      </c>
      <c r="G10256" s="2"/>
      <c r="H10256">
        <v>2</v>
      </c>
    </row>
    <row r="10257" spans="1:8" x14ac:dyDescent="0.35">
      <c r="A10257">
        <v>142848</v>
      </c>
      <c r="B10257">
        <v>0</v>
      </c>
      <c r="C10257">
        <v>6</v>
      </c>
      <c r="D10257" t="s">
        <v>103</v>
      </c>
      <c r="E10257" s="2">
        <v>0.19942129629629629</v>
      </c>
      <c r="F10257" s="2">
        <v>0.19988425925925926</v>
      </c>
      <c r="G10257" s="2"/>
      <c r="H10257">
        <v>2</v>
      </c>
    </row>
    <row r="10258" spans="1:8" x14ac:dyDescent="0.35">
      <c r="A10258">
        <v>142848</v>
      </c>
      <c r="B10258">
        <v>0</v>
      </c>
      <c r="C10258">
        <v>6</v>
      </c>
      <c r="D10258" t="s">
        <v>104</v>
      </c>
      <c r="E10258" s="2">
        <v>0.20243055555555556</v>
      </c>
      <c r="F10258" s="2">
        <v>0.20289351851851853</v>
      </c>
      <c r="G10258" s="2"/>
      <c r="H10258">
        <v>2</v>
      </c>
    </row>
    <row r="10259" spans="1:8" x14ac:dyDescent="0.35">
      <c r="A10259">
        <v>142848</v>
      </c>
      <c r="B10259">
        <v>0</v>
      </c>
      <c r="C10259">
        <v>6</v>
      </c>
      <c r="D10259" t="s">
        <v>105</v>
      </c>
      <c r="E10259" s="2">
        <v>0.2048611111111111</v>
      </c>
      <c r="F10259" s="2">
        <v>0.20532407407407408</v>
      </c>
      <c r="G10259" s="2"/>
      <c r="H10259">
        <v>2</v>
      </c>
    </row>
    <row r="10260" spans="1:8" x14ac:dyDescent="0.35">
      <c r="A10260">
        <v>142848</v>
      </c>
      <c r="B10260">
        <v>0</v>
      </c>
      <c r="C10260">
        <v>6</v>
      </c>
      <c r="D10260" t="s">
        <v>106</v>
      </c>
      <c r="E10260" s="2">
        <v>0.2074074074074074</v>
      </c>
      <c r="F10260" s="2">
        <v>0.20787037037037037</v>
      </c>
      <c r="G10260" s="2"/>
      <c r="H10260">
        <v>2</v>
      </c>
    </row>
    <row r="10261" spans="1:8" x14ac:dyDescent="0.35">
      <c r="A10261">
        <v>142848</v>
      </c>
      <c r="B10261">
        <v>0</v>
      </c>
      <c r="C10261">
        <v>6</v>
      </c>
      <c r="D10261" t="s">
        <v>107</v>
      </c>
      <c r="E10261" s="2">
        <v>0.20949074074074073</v>
      </c>
      <c r="F10261" s="2">
        <v>0.2099537037037037</v>
      </c>
      <c r="G10261" s="2"/>
      <c r="H10261">
        <v>2</v>
      </c>
    </row>
    <row r="10262" spans="1:8" x14ac:dyDescent="0.35">
      <c r="A10262">
        <v>142848</v>
      </c>
      <c r="B10262">
        <v>0</v>
      </c>
      <c r="C10262">
        <v>6</v>
      </c>
      <c r="D10262" t="s">
        <v>108</v>
      </c>
      <c r="E10262" s="2">
        <v>0.21180555555555555</v>
      </c>
      <c r="F10262" s="2">
        <v>0.21226851851851852</v>
      </c>
      <c r="G10262" s="2"/>
      <c r="H10262">
        <v>2</v>
      </c>
    </row>
    <row r="10263" spans="1:8" x14ac:dyDescent="0.35">
      <c r="A10263">
        <v>142848</v>
      </c>
      <c r="B10263">
        <v>0</v>
      </c>
      <c r="C10263">
        <v>6</v>
      </c>
      <c r="D10263" t="s">
        <v>39</v>
      </c>
      <c r="E10263" s="2">
        <v>0.21527777777777779</v>
      </c>
      <c r="F10263" s="2">
        <v>0.21608796296296295</v>
      </c>
      <c r="G10263" s="2"/>
      <c r="H10263">
        <v>6</v>
      </c>
    </row>
    <row r="10264" spans="1:8" x14ac:dyDescent="0.35">
      <c r="A10264">
        <v>142848</v>
      </c>
      <c r="B10264">
        <v>0</v>
      </c>
      <c r="C10264">
        <v>6</v>
      </c>
      <c r="D10264" t="s">
        <v>109</v>
      </c>
      <c r="E10264" s="2">
        <v>0.21840277777777778</v>
      </c>
      <c r="F10264" s="2">
        <v>0.21886574074074075</v>
      </c>
      <c r="G10264" s="2"/>
      <c r="H10264" t="s">
        <v>110</v>
      </c>
    </row>
    <row r="10265" spans="1:8" x14ac:dyDescent="0.35">
      <c r="A10265">
        <v>142848</v>
      </c>
      <c r="B10265">
        <v>0</v>
      </c>
      <c r="C10265">
        <v>6</v>
      </c>
      <c r="D10265" t="s">
        <v>111</v>
      </c>
      <c r="E10265" s="2">
        <v>0.22037037037037038</v>
      </c>
      <c r="F10265" s="2">
        <v>0.22083333333333333</v>
      </c>
      <c r="G10265" s="2"/>
      <c r="H10265" t="s">
        <v>110</v>
      </c>
    </row>
    <row r="10266" spans="1:8" x14ac:dyDescent="0.35">
      <c r="A10266">
        <v>142848</v>
      </c>
      <c r="B10266">
        <v>0</v>
      </c>
      <c r="C10266">
        <v>6</v>
      </c>
      <c r="D10266" t="s">
        <v>112</v>
      </c>
      <c r="E10266" s="2">
        <v>0.22256944444444443</v>
      </c>
      <c r="F10266" s="2">
        <v>0.22314814814814815</v>
      </c>
      <c r="G10266" s="2"/>
      <c r="H10266" t="s">
        <v>110</v>
      </c>
    </row>
    <row r="10267" spans="1:8" x14ac:dyDescent="0.35">
      <c r="A10267">
        <v>142848</v>
      </c>
      <c r="B10267">
        <v>0</v>
      </c>
      <c r="C10267">
        <v>6</v>
      </c>
      <c r="D10267" t="s">
        <v>113</v>
      </c>
      <c r="E10267" s="2">
        <v>0.22453703703703703</v>
      </c>
      <c r="F10267" s="2">
        <v>0.22511574074074073</v>
      </c>
      <c r="G10267" s="2"/>
      <c r="H10267" t="s">
        <v>110</v>
      </c>
    </row>
    <row r="10268" spans="1:8" x14ac:dyDescent="0.35">
      <c r="A10268">
        <v>142848</v>
      </c>
      <c r="B10268">
        <v>0</v>
      </c>
      <c r="C10268">
        <v>6</v>
      </c>
      <c r="D10268" t="s">
        <v>24</v>
      </c>
      <c r="E10268" s="2">
        <v>0.22719907407407408</v>
      </c>
      <c r="F10268" s="2">
        <v>0.22789351851851852</v>
      </c>
      <c r="G10268" s="2"/>
      <c r="H10268" t="s">
        <v>110</v>
      </c>
    </row>
    <row r="10269" spans="1:8" x14ac:dyDescent="0.35">
      <c r="A10269">
        <v>142848</v>
      </c>
      <c r="B10269">
        <v>0</v>
      </c>
      <c r="C10269">
        <v>6</v>
      </c>
      <c r="D10269" t="s">
        <v>45</v>
      </c>
      <c r="E10269" s="2">
        <v>0.23530092592592591</v>
      </c>
      <c r="F10269" s="2">
        <v>0.23680555555555555</v>
      </c>
      <c r="G10269" s="2"/>
      <c r="H10269" t="s">
        <v>110</v>
      </c>
    </row>
    <row r="10270" spans="1:8" x14ac:dyDescent="0.35">
      <c r="A10270">
        <v>142848</v>
      </c>
      <c r="B10270">
        <v>0</v>
      </c>
      <c r="C10270">
        <v>6</v>
      </c>
      <c r="D10270" t="s">
        <v>21</v>
      </c>
      <c r="E10270" s="2">
        <v>0.23831018518518518</v>
      </c>
      <c r="F10270" s="2">
        <v>0.2388888888888889</v>
      </c>
      <c r="G10270" s="2"/>
      <c r="H10270" t="s">
        <v>122</v>
      </c>
    </row>
    <row r="10271" spans="1:8" x14ac:dyDescent="0.35">
      <c r="A10271">
        <v>142848</v>
      </c>
      <c r="B10271">
        <v>0</v>
      </c>
      <c r="C10271">
        <v>6</v>
      </c>
      <c r="D10271" t="s">
        <v>123</v>
      </c>
      <c r="E10271" s="2">
        <v>0.24108796296296298</v>
      </c>
      <c r="F10271" s="2">
        <v>0.24166666666666667</v>
      </c>
      <c r="G10271" s="2"/>
      <c r="H10271">
        <v>2</v>
      </c>
    </row>
    <row r="10272" spans="1:8" x14ac:dyDescent="0.35">
      <c r="A10272">
        <v>142848</v>
      </c>
      <c r="B10272">
        <v>0</v>
      </c>
      <c r="C10272">
        <v>6</v>
      </c>
      <c r="D10272" t="s">
        <v>93</v>
      </c>
      <c r="E10272" s="2">
        <v>0.24386574074074074</v>
      </c>
      <c r="H10272">
        <v>1</v>
      </c>
    </row>
    <row r="10273" spans="1:8" x14ac:dyDescent="0.35">
      <c r="A10273">
        <v>141142</v>
      </c>
      <c r="B10273">
        <v>0</v>
      </c>
      <c r="C10273">
        <v>6</v>
      </c>
      <c r="D10273" t="s">
        <v>18</v>
      </c>
      <c r="F10273" s="2">
        <v>0.20393518518518519</v>
      </c>
      <c r="G10273" s="2"/>
      <c r="H10273" t="s">
        <v>124</v>
      </c>
    </row>
    <row r="10274" spans="1:8" x14ac:dyDescent="0.35">
      <c r="A10274">
        <v>141142</v>
      </c>
      <c r="B10274">
        <v>0</v>
      </c>
      <c r="C10274">
        <v>6</v>
      </c>
      <c r="D10274" t="s">
        <v>17</v>
      </c>
      <c r="E10274" s="2">
        <v>0.20624999999999999</v>
      </c>
      <c r="F10274" s="2">
        <v>0.20671296296296296</v>
      </c>
      <c r="G10274" s="2"/>
      <c r="H10274">
        <v>2</v>
      </c>
    </row>
    <row r="10275" spans="1:8" x14ac:dyDescent="0.35">
      <c r="A10275">
        <v>141142</v>
      </c>
      <c r="B10275">
        <v>0</v>
      </c>
      <c r="C10275">
        <v>6</v>
      </c>
      <c r="D10275" t="s">
        <v>125</v>
      </c>
      <c r="E10275" s="2">
        <v>0.20833333333333334</v>
      </c>
      <c r="F10275" s="2">
        <v>0.20879629629629629</v>
      </c>
      <c r="G10275" s="2"/>
      <c r="H10275">
        <v>2</v>
      </c>
    </row>
    <row r="10276" spans="1:8" x14ac:dyDescent="0.35">
      <c r="A10276">
        <v>141142</v>
      </c>
      <c r="B10276">
        <v>0</v>
      </c>
      <c r="C10276">
        <v>6</v>
      </c>
      <c r="D10276" t="s">
        <v>126</v>
      </c>
      <c r="E10276" s="2">
        <v>0.21087962962962964</v>
      </c>
      <c r="F10276" s="2">
        <v>0.21157407407407408</v>
      </c>
      <c r="G10276" s="2"/>
      <c r="H10276" t="s">
        <v>127</v>
      </c>
    </row>
    <row r="10277" spans="1:8" x14ac:dyDescent="0.35">
      <c r="A10277">
        <v>141142</v>
      </c>
      <c r="B10277">
        <v>0</v>
      </c>
      <c r="C10277">
        <v>6</v>
      </c>
      <c r="D10277" t="s">
        <v>128</v>
      </c>
      <c r="E10277" s="2">
        <v>0.21307870370370371</v>
      </c>
      <c r="F10277" s="2">
        <v>0.21354166666666666</v>
      </c>
      <c r="G10277" s="2"/>
      <c r="H10277" t="s">
        <v>110</v>
      </c>
    </row>
    <row r="10278" spans="1:8" x14ac:dyDescent="0.35">
      <c r="A10278">
        <v>141142</v>
      </c>
      <c r="B10278">
        <v>0</v>
      </c>
      <c r="C10278">
        <v>6</v>
      </c>
      <c r="D10278" t="s">
        <v>129</v>
      </c>
      <c r="E10278" s="2">
        <v>0.21493055555555557</v>
      </c>
      <c r="F10278" s="2">
        <v>0.21539351851851851</v>
      </c>
      <c r="G10278" s="2"/>
      <c r="H10278" t="s">
        <v>110</v>
      </c>
    </row>
    <row r="10279" spans="1:8" x14ac:dyDescent="0.35">
      <c r="A10279">
        <v>141142</v>
      </c>
      <c r="B10279">
        <v>0</v>
      </c>
      <c r="C10279">
        <v>6</v>
      </c>
      <c r="D10279" t="s">
        <v>130</v>
      </c>
      <c r="E10279" s="2">
        <v>0.2167824074074074</v>
      </c>
      <c r="F10279" s="2">
        <v>0.21736111111111112</v>
      </c>
      <c r="G10279" s="2"/>
      <c r="H10279" t="s">
        <v>110</v>
      </c>
    </row>
    <row r="10280" spans="1:8" x14ac:dyDescent="0.35">
      <c r="A10280">
        <v>141142</v>
      </c>
      <c r="B10280">
        <v>0</v>
      </c>
      <c r="C10280">
        <v>6</v>
      </c>
      <c r="D10280" t="s">
        <v>45</v>
      </c>
      <c r="E10280" s="2">
        <v>0.21886574074074075</v>
      </c>
      <c r="F10280" s="2">
        <v>0.21979166666666666</v>
      </c>
      <c r="G10280" s="2"/>
      <c r="H10280" t="s">
        <v>110</v>
      </c>
    </row>
    <row r="10281" spans="1:8" x14ac:dyDescent="0.35">
      <c r="A10281">
        <v>141142</v>
      </c>
      <c r="B10281">
        <v>0</v>
      </c>
      <c r="C10281">
        <v>6</v>
      </c>
      <c r="D10281" t="s">
        <v>21</v>
      </c>
      <c r="E10281" s="2">
        <v>0.22164351851851852</v>
      </c>
      <c r="H10281" t="s">
        <v>114</v>
      </c>
    </row>
    <row r="10282" spans="1:8" x14ac:dyDescent="0.35">
      <c r="A10282">
        <v>141146</v>
      </c>
      <c r="B10282">
        <v>0</v>
      </c>
      <c r="C10282">
        <v>6</v>
      </c>
      <c r="D10282" t="s">
        <v>31</v>
      </c>
      <c r="F10282" s="2">
        <v>0.2048611111111111</v>
      </c>
      <c r="G10282" s="2"/>
      <c r="H10282" t="s">
        <v>131</v>
      </c>
    </row>
    <row r="10283" spans="1:8" x14ac:dyDescent="0.35">
      <c r="A10283">
        <v>141146</v>
      </c>
      <c r="B10283">
        <v>0</v>
      </c>
      <c r="C10283">
        <v>6</v>
      </c>
      <c r="D10283" t="s">
        <v>132</v>
      </c>
      <c r="E10283" s="2">
        <v>0.20706018518518518</v>
      </c>
      <c r="F10283" s="2">
        <v>0.2076388888888889</v>
      </c>
      <c r="G10283" s="2"/>
      <c r="H10283">
        <v>2</v>
      </c>
    </row>
    <row r="10284" spans="1:8" x14ac:dyDescent="0.35">
      <c r="A10284">
        <v>141146</v>
      </c>
      <c r="B10284">
        <v>0</v>
      </c>
      <c r="C10284">
        <v>6</v>
      </c>
      <c r="D10284" t="s">
        <v>133</v>
      </c>
      <c r="E10284" s="2">
        <v>0.20925925925925926</v>
      </c>
      <c r="F10284" s="2">
        <v>0.20972222222222223</v>
      </c>
      <c r="G10284" s="2"/>
      <c r="H10284">
        <v>2</v>
      </c>
    </row>
    <row r="10285" spans="1:8" x14ac:dyDescent="0.35">
      <c r="A10285">
        <v>141146</v>
      </c>
      <c r="B10285">
        <v>0</v>
      </c>
      <c r="C10285">
        <v>6</v>
      </c>
      <c r="D10285" t="s">
        <v>38</v>
      </c>
      <c r="E10285" s="2">
        <v>0.21099537037037036</v>
      </c>
      <c r="F10285" s="2">
        <v>0.2116898148148148</v>
      </c>
      <c r="G10285" s="2"/>
      <c r="H10285" t="s">
        <v>134</v>
      </c>
    </row>
    <row r="10286" spans="1:8" x14ac:dyDescent="0.35">
      <c r="A10286">
        <v>141146</v>
      </c>
      <c r="B10286">
        <v>1</v>
      </c>
      <c r="C10286">
        <v>6</v>
      </c>
      <c r="D10286" t="s">
        <v>135</v>
      </c>
      <c r="E10286" s="2">
        <v>0.21388888888888888</v>
      </c>
      <c r="F10286" s="2">
        <v>0.21435185185185185</v>
      </c>
      <c r="G10286" s="2"/>
      <c r="H10286">
        <v>1</v>
      </c>
    </row>
    <row r="10287" spans="1:8" x14ac:dyDescent="0.35">
      <c r="A10287">
        <v>141146</v>
      </c>
      <c r="B10287">
        <v>1</v>
      </c>
      <c r="C10287">
        <v>6</v>
      </c>
      <c r="D10287" t="s">
        <v>136</v>
      </c>
      <c r="E10287" s="2">
        <v>0.21574074074074073</v>
      </c>
      <c r="F10287" s="2">
        <v>0.2162037037037037</v>
      </c>
      <c r="G10287" s="2"/>
      <c r="H10287">
        <v>1</v>
      </c>
    </row>
    <row r="10288" spans="1:8" x14ac:dyDescent="0.35">
      <c r="A10288">
        <v>141146</v>
      </c>
      <c r="B10288">
        <v>1</v>
      </c>
      <c r="C10288">
        <v>6</v>
      </c>
      <c r="D10288" t="s">
        <v>137</v>
      </c>
      <c r="E10288" s="2">
        <v>0.21793981481481481</v>
      </c>
      <c r="F10288" s="2">
        <v>0.21840277777777778</v>
      </c>
      <c r="G10288" s="2"/>
      <c r="H10288">
        <v>1</v>
      </c>
    </row>
    <row r="10289" spans="1:8" x14ac:dyDescent="0.35">
      <c r="A10289">
        <v>141146</v>
      </c>
      <c r="B10289">
        <v>1</v>
      </c>
      <c r="C10289">
        <v>6</v>
      </c>
      <c r="D10289" t="s">
        <v>138</v>
      </c>
      <c r="E10289" s="2">
        <v>0.21967592592592591</v>
      </c>
      <c r="F10289" s="2">
        <v>0.22013888888888888</v>
      </c>
      <c r="G10289" s="2"/>
      <c r="H10289">
        <v>1</v>
      </c>
    </row>
    <row r="10290" spans="1:8" x14ac:dyDescent="0.35">
      <c r="A10290">
        <v>141146</v>
      </c>
      <c r="B10290">
        <v>1</v>
      </c>
      <c r="C10290">
        <v>6</v>
      </c>
      <c r="D10290" t="s">
        <v>139</v>
      </c>
      <c r="E10290" s="2">
        <v>0.22222222222222221</v>
      </c>
      <c r="F10290" s="2">
        <v>0.22291666666666668</v>
      </c>
      <c r="G10290" s="2"/>
      <c r="H10290">
        <v>1</v>
      </c>
    </row>
    <row r="10291" spans="1:8" x14ac:dyDescent="0.35">
      <c r="A10291">
        <v>141146</v>
      </c>
      <c r="B10291">
        <v>1</v>
      </c>
      <c r="C10291">
        <v>6</v>
      </c>
      <c r="D10291" t="s">
        <v>72</v>
      </c>
      <c r="E10291" s="2">
        <v>0.22453703703703703</v>
      </c>
      <c r="F10291" s="2">
        <v>0.22511574074074073</v>
      </c>
      <c r="G10291" s="2"/>
      <c r="H10291">
        <v>1</v>
      </c>
    </row>
    <row r="10292" spans="1:8" x14ac:dyDescent="0.35">
      <c r="A10292">
        <v>141146</v>
      </c>
      <c r="B10292">
        <v>1</v>
      </c>
      <c r="C10292">
        <v>6</v>
      </c>
      <c r="D10292" t="s">
        <v>95</v>
      </c>
      <c r="E10292" s="2">
        <v>0.22685185185185186</v>
      </c>
      <c r="F10292" s="2">
        <v>0.22743055555555555</v>
      </c>
      <c r="G10292" s="2"/>
      <c r="H10292">
        <v>1</v>
      </c>
    </row>
    <row r="10293" spans="1:8" x14ac:dyDescent="0.35">
      <c r="A10293">
        <v>141146</v>
      </c>
      <c r="B10293">
        <v>1</v>
      </c>
      <c r="C10293">
        <v>6</v>
      </c>
      <c r="D10293" t="s">
        <v>140</v>
      </c>
      <c r="E10293" s="2">
        <v>0.22881944444444444</v>
      </c>
      <c r="F10293" s="2">
        <v>0.22951388888888888</v>
      </c>
      <c r="G10293" s="2"/>
      <c r="H10293">
        <v>1</v>
      </c>
    </row>
    <row r="10294" spans="1:8" x14ac:dyDescent="0.35">
      <c r="A10294">
        <v>141146</v>
      </c>
      <c r="B10294">
        <v>1</v>
      </c>
      <c r="C10294">
        <v>6</v>
      </c>
      <c r="D10294" t="s">
        <v>141</v>
      </c>
      <c r="E10294" s="2">
        <v>0.23113425925925926</v>
      </c>
      <c r="F10294" s="2">
        <v>0.23159722222222223</v>
      </c>
      <c r="G10294" s="2"/>
      <c r="H10294">
        <v>1</v>
      </c>
    </row>
    <row r="10295" spans="1:8" x14ac:dyDescent="0.35">
      <c r="A10295">
        <v>141146</v>
      </c>
      <c r="B10295">
        <v>1</v>
      </c>
      <c r="C10295">
        <v>6</v>
      </c>
      <c r="D10295" t="s">
        <v>46</v>
      </c>
      <c r="E10295" s="2">
        <v>0.2324074074074074</v>
      </c>
      <c r="F10295" s="2">
        <v>0.23287037037037037</v>
      </c>
      <c r="G10295" s="2"/>
      <c r="H10295">
        <v>1</v>
      </c>
    </row>
    <row r="10296" spans="1:8" x14ac:dyDescent="0.35">
      <c r="A10296">
        <v>141146</v>
      </c>
      <c r="B10296">
        <v>1</v>
      </c>
      <c r="C10296">
        <v>6</v>
      </c>
      <c r="D10296" t="s">
        <v>142</v>
      </c>
      <c r="E10296" s="2">
        <v>0.23402777777777778</v>
      </c>
      <c r="F10296" s="2">
        <v>0.23449074074074075</v>
      </c>
      <c r="G10296" s="2"/>
      <c r="H10296">
        <v>1</v>
      </c>
    </row>
    <row r="10297" spans="1:8" x14ac:dyDescent="0.35">
      <c r="A10297">
        <v>141146</v>
      </c>
      <c r="B10297">
        <v>1</v>
      </c>
      <c r="C10297">
        <v>6</v>
      </c>
      <c r="D10297" t="s">
        <v>143</v>
      </c>
      <c r="E10297" s="2">
        <v>0.23530092592592591</v>
      </c>
      <c r="F10297" s="2">
        <v>0.23599537037037038</v>
      </c>
      <c r="G10297" s="2"/>
      <c r="H10297">
        <v>1</v>
      </c>
    </row>
    <row r="10298" spans="1:8" x14ac:dyDescent="0.35">
      <c r="A10298">
        <v>141146</v>
      </c>
      <c r="B10298">
        <v>1</v>
      </c>
      <c r="C10298">
        <v>6</v>
      </c>
      <c r="D10298" t="s">
        <v>59</v>
      </c>
      <c r="E10298" s="2">
        <v>0.23726851851851852</v>
      </c>
      <c r="F10298" s="2">
        <v>0.23773148148148149</v>
      </c>
      <c r="G10298" s="2"/>
      <c r="H10298">
        <v>1</v>
      </c>
    </row>
    <row r="10299" spans="1:8" x14ac:dyDescent="0.35">
      <c r="A10299">
        <v>141146</v>
      </c>
      <c r="B10299">
        <v>1</v>
      </c>
      <c r="C10299">
        <v>6</v>
      </c>
      <c r="D10299" t="s">
        <v>144</v>
      </c>
      <c r="E10299" s="2">
        <v>0.23877314814814815</v>
      </c>
      <c r="F10299" s="2">
        <v>0.23923611111111112</v>
      </c>
      <c r="G10299" s="2"/>
      <c r="H10299">
        <v>1</v>
      </c>
    </row>
    <row r="10300" spans="1:8" x14ac:dyDescent="0.35">
      <c r="A10300">
        <v>141146</v>
      </c>
      <c r="B10300">
        <v>1</v>
      </c>
      <c r="C10300">
        <v>6</v>
      </c>
      <c r="D10300" t="s">
        <v>9</v>
      </c>
      <c r="E10300" s="2">
        <v>0.24074074074074073</v>
      </c>
      <c r="H10300">
        <v>1</v>
      </c>
    </row>
    <row r="10301" spans="1:8" x14ac:dyDescent="0.35">
      <c r="A10301">
        <v>141243</v>
      </c>
      <c r="B10301">
        <v>0</v>
      </c>
      <c r="C10301">
        <v>6</v>
      </c>
      <c r="D10301" t="s">
        <v>23</v>
      </c>
      <c r="F10301" s="2">
        <v>0.2050925925925926</v>
      </c>
      <c r="G10301" s="2"/>
      <c r="H10301">
        <v>1</v>
      </c>
    </row>
    <row r="10302" spans="1:8" x14ac:dyDescent="0.35">
      <c r="A10302">
        <v>141243</v>
      </c>
      <c r="B10302">
        <v>0</v>
      </c>
      <c r="C10302">
        <v>6</v>
      </c>
      <c r="D10302" t="s">
        <v>145</v>
      </c>
      <c r="E10302" s="2">
        <v>0.2074074074074074</v>
      </c>
      <c r="F10302" s="2">
        <v>0.20787037037037037</v>
      </c>
      <c r="G10302" s="2"/>
      <c r="H10302">
        <v>1</v>
      </c>
    </row>
    <row r="10303" spans="1:8" x14ac:dyDescent="0.35">
      <c r="A10303">
        <v>141243</v>
      </c>
      <c r="B10303">
        <v>0</v>
      </c>
      <c r="C10303">
        <v>6</v>
      </c>
      <c r="D10303" t="s">
        <v>146</v>
      </c>
      <c r="E10303" s="2">
        <v>0.20925925925925926</v>
      </c>
      <c r="F10303" s="2">
        <v>0.20972222222222223</v>
      </c>
      <c r="G10303" s="2"/>
      <c r="H10303" t="s">
        <v>147</v>
      </c>
    </row>
    <row r="10304" spans="1:8" x14ac:dyDescent="0.35">
      <c r="A10304">
        <v>141243</v>
      </c>
      <c r="B10304">
        <v>0</v>
      </c>
      <c r="C10304">
        <v>6</v>
      </c>
      <c r="D10304" t="s">
        <v>19</v>
      </c>
      <c r="E10304" s="2">
        <v>0.21064814814814814</v>
      </c>
      <c r="F10304" s="2">
        <v>0.21111111111111111</v>
      </c>
      <c r="G10304" s="2"/>
      <c r="H10304">
        <v>1</v>
      </c>
    </row>
    <row r="10305" spans="1:8" x14ac:dyDescent="0.35">
      <c r="A10305">
        <v>141243</v>
      </c>
      <c r="B10305">
        <v>0</v>
      </c>
      <c r="C10305">
        <v>6</v>
      </c>
      <c r="D10305" t="s">
        <v>148</v>
      </c>
      <c r="E10305" s="2">
        <v>0.21388888888888888</v>
      </c>
      <c r="F10305" s="2">
        <v>0.21435185185185185</v>
      </c>
      <c r="G10305" s="2"/>
      <c r="H10305">
        <v>1</v>
      </c>
    </row>
    <row r="10306" spans="1:8" x14ac:dyDescent="0.35">
      <c r="A10306">
        <v>141243</v>
      </c>
      <c r="B10306">
        <v>0</v>
      </c>
      <c r="C10306">
        <v>6</v>
      </c>
      <c r="D10306" t="s">
        <v>149</v>
      </c>
      <c r="E10306" s="2">
        <v>0.21574074074074073</v>
      </c>
      <c r="F10306" s="2">
        <v>0.21631944444444445</v>
      </c>
      <c r="G10306" s="2"/>
      <c r="H10306">
        <v>1</v>
      </c>
    </row>
    <row r="10307" spans="1:8" x14ac:dyDescent="0.35">
      <c r="A10307">
        <v>141243</v>
      </c>
      <c r="B10307">
        <v>0</v>
      </c>
      <c r="C10307">
        <v>6</v>
      </c>
      <c r="D10307" t="s">
        <v>150</v>
      </c>
      <c r="E10307" s="2">
        <v>0.21770833333333334</v>
      </c>
      <c r="F10307" s="2">
        <v>0.21840277777777778</v>
      </c>
      <c r="G10307" s="2"/>
      <c r="H10307">
        <v>1</v>
      </c>
    </row>
    <row r="10308" spans="1:8" x14ac:dyDescent="0.35">
      <c r="A10308">
        <v>141243</v>
      </c>
      <c r="B10308">
        <v>0</v>
      </c>
      <c r="C10308">
        <v>6</v>
      </c>
      <c r="D10308" t="s">
        <v>151</v>
      </c>
      <c r="E10308" s="2">
        <v>0.21956018518518519</v>
      </c>
      <c r="F10308" s="2">
        <v>0.22002314814814813</v>
      </c>
      <c r="G10308" s="2"/>
      <c r="H10308">
        <v>1</v>
      </c>
    </row>
    <row r="10309" spans="1:8" x14ac:dyDescent="0.35">
      <c r="A10309">
        <v>141243</v>
      </c>
      <c r="B10309">
        <v>0</v>
      </c>
      <c r="C10309">
        <v>6</v>
      </c>
      <c r="D10309" t="s">
        <v>90</v>
      </c>
      <c r="E10309" s="2">
        <v>0.22118055555555555</v>
      </c>
      <c r="F10309" s="2">
        <v>0.22187499999999999</v>
      </c>
      <c r="G10309" s="2"/>
      <c r="H10309">
        <v>1</v>
      </c>
    </row>
    <row r="10310" spans="1:8" x14ac:dyDescent="0.35">
      <c r="A10310">
        <v>141243</v>
      </c>
      <c r="B10310">
        <v>0</v>
      </c>
      <c r="C10310">
        <v>6</v>
      </c>
      <c r="D10310" t="s">
        <v>59</v>
      </c>
      <c r="E10310" s="2">
        <v>0.2232638888888889</v>
      </c>
      <c r="F10310" s="2">
        <v>0.22372685185185184</v>
      </c>
      <c r="G10310" s="2"/>
      <c r="H10310">
        <v>1</v>
      </c>
    </row>
    <row r="10311" spans="1:8" x14ac:dyDescent="0.35">
      <c r="A10311">
        <v>141243</v>
      </c>
      <c r="B10311">
        <v>0</v>
      </c>
      <c r="C10311">
        <v>6</v>
      </c>
      <c r="D10311" t="s">
        <v>144</v>
      </c>
      <c r="E10311" s="2">
        <v>0.22488425925925926</v>
      </c>
      <c r="F10311" s="2">
        <v>0.22534722222222223</v>
      </c>
      <c r="G10311" s="2"/>
      <c r="H10311">
        <v>1</v>
      </c>
    </row>
    <row r="10312" spans="1:8" x14ac:dyDescent="0.35">
      <c r="A10312">
        <v>141243</v>
      </c>
      <c r="B10312">
        <v>0</v>
      </c>
      <c r="C10312">
        <v>6</v>
      </c>
      <c r="D10312" t="s">
        <v>9</v>
      </c>
      <c r="E10312" s="2">
        <v>0.22650462962962964</v>
      </c>
      <c r="F10312" s="2">
        <v>0.22696759259259258</v>
      </c>
      <c r="G10312" s="2"/>
      <c r="H10312">
        <v>1</v>
      </c>
    </row>
    <row r="10313" spans="1:8" x14ac:dyDescent="0.35">
      <c r="A10313">
        <v>141243</v>
      </c>
      <c r="B10313">
        <v>0</v>
      </c>
      <c r="C10313">
        <v>6</v>
      </c>
      <c r="D10313" t="s">
        <v>93</v>
      </c>
      <c r="E10313" s="2">
        <v>0.22812499999999999</v>
      </c>
      <c r="F10313" s="2">
        <v>0.22858796296296297</v>
      </c>
      <c r="G10313" s="2"/>
      <c r="H10313">
        <v>1</v>
      </c>
    </row>
    <row r="10314" spans="1:8" x14ac:dyDescent="0.35">
      <c r="A10314">
        <v>141243</v>
      </c>
      <c r="B10314">
        <v>0</v>
      </c>
      <c r="C10314">
        <v>6</v>
      </c>
      <c r="D10314" t="s">
        <v>123</v>
      </c>
      <c r="E10314" s="2">
        <v>0.23043981481481482</v>
      </c>
      <c r="F10314" s="2">
        <v>0.23101851851851851</v>
      </c>
      <c r="G10314" s="2"/>
      <c r="H10314">
        <v>1</v>
      </c>
    </row>
    <row r="10315" spans="1:8" x14ac:dyDescent="0.35">
      <c r="A10315">
        <v>141243</v>
      </c>
      <c r="B10315">
        <v>0</v>
      </c>
      <c r="C10315">
        <v>6</v>
      </c>
      <c r="D10315" t="s">
        <v>21</v>
      </c>
      <c r="E10315" s="2">
        <v>0.23310185185185187</v>
      </c>
      <c r="F10315" s="2">
        <v>0.23368055555555556</v>
      </c>
      <c r="G10315" s="2"/>
      <c r="H10315" t="s">
        <v>114</v>
      </c>
    </row>
    <row r="10316" spans="1:8" x14ac:dyDescent="0.35">
      <c r="A10316">
        <v>141243</v>
      </c>
      <c r="B10316">
        <v>0</v>
      </c>
      <c r="C10316">
        <v>6</v>
      </c>
      <c r="D10316" t="s">
        <v>45</v>
      </c>
      <c r="E10316" s="2">
        <v>0.23553240740740741</v>
      </c>
      <c r="F10316" s="2">
        <v>0.23645833333333333</v>
      </c>
      <c r="G10316" s="2"/>
      <c r="H10316" t="s">
        <v>152</v>
      </c>
    </row>
    <row r="10317" spans="1:8" x14ac:dyDescent="0.35">
      <c r="A10317">
        <v>141243</v>
      </c>
      <c r="B10317">
        <v>0</v>
      </c>
      <c r="C10317">
        <v>6</v>
      </c>
      <c r="D10317" t="s">
        <v>128</v>
      </c>
      <c r="E10317" s="2">
        <v>0.23981481481481481</v>
      </c>
      <c r="F10317" s="2">
        <v>0.24027777777777778</v>
      </c>
      <c r="G10317" s="2"/>
      <c r="H10317" t="s">
        <v>152</v>
      </c>
    </row>
    <row r="10318" spans="1:8" x14ac:dyDescent="0.35">
      <c r="A10318">
        <v>141243</v>
      </c>
      <c r="B10318">
        <v>0</v>
      </c>
      <c r="C10318">
        <v>6</v>
      </c>
      <c r="D10318" t="s">
        <v>126</v>
      </c>
      <c r="E10318" s="2">
        <v>0.24201388888888889</v>
      </c>
      <c r="F10318" s="2">
        <v>0.24340277777777777</v>
      </c>
      <c r="G10318" s="2"/>
      <c r="H10318" t="s">
        <v>152</v>
      </c>
    </row>
    <row r="10319" spans="1:8" x14ac:dyDescent="0.35">
      <c r="A10319">
        <v>141243</v>
      </c>
      <c r="B10319">
        <v>0</v>
      </c>
      <c r="C10319">
        <v>6</v>
      </c>
      <c r="D10319" t="s">
        <v>153</v>
      </c>
      <c r="E10319" s="2">
        <v>0.2454861111111111</v>
      </c>
      <c r="F10319" s="2">
        <v>0.24594907407407407</v>
      </c>
      <c r="G10319" s="2"/>
      <c r="H10319" t="s">
        <v>152</v>
      </c>
    </row>
    <row r="10320" spans="1:8" x14ac:dyDescent="0.35">
      <c r="A10320">
        <v>141243</v>
      </c>
      <c r="B10320">
        <v>0</v>
      </c>
      <c r="C10320">
        <v>6</v>
      </c>
      <c r="D10320" t="s">
        <v>154</v>
      </c>
      <c r="E10320" s="2">
        <v>0.24733796296296295</v>
      </c>
      <c r="F10320" s="2">
        <v>0.24780092592592592</v>
      </c>
      <c r="G10320" s="2"/>
      <c r="H10320" t="s">
        <v>152</v>
      </c>
    </row>
    <row r="10321" spans="1:8" x14ac:dyDescent="0.35">
      <c r="A10321">
        <v>141243</v>
      </c>
      <c r="B10321">
        <v>0</v>
      </c>
      <c r="C10321">
        <v>6</v>
      </c>
      <c r="D10321" t="s">
        <v>155</v>
      </c>
      <c r="E10321" s="2">
        <v>0.24930555555555556</v>
      </c>
      <c r="F10321" s="2">
        <v>0.24976851851851853</v>
      </c>
      <c r="G10321" s="2"/>
      <c r="H10321" t="s">
        <v>152</v>
      </c>
    </row>
    <row r="10322" spans="1:8" x14ac:dyDescent="0.35">
      <c r="A10322">
        <v>141243</v>
      </c>
      <c r="B10322">
        <v>0</v>
      </c>
      <c r="C10322">
        <v>6</v>
      </c>
      <c r="D10322" t="s">
        <v>24</v>
      </c>
      <c r="E10322" s="2">
        <v>0.25254629629629627</v>
      </c>
      <c r="H10322">
        <v>7</v>
      </c>
    </row>
    <row r="10323" spans="1:8" x14ac:dyDescent="0.35">
      <c r="A10323">
        <v>142450</v>
      </c>
      <c r="B10323">
        <v>0</v>
      </c>
      <c r="C10323">
        <v>6</v>
      </c>
      <c r="D10323" t="s">
        <v>6</v>
      </c>
      <c r="F10323" s="2">
        <v>0.20613425925925927</v>
      </c>
      <c r="G10323" s="2"/>
      <c r="H10323" t="s">
        <v>115</v>
      </c>
    </row>
    <row r="10324" spans="1:8" x14ac:dyDescent="0.35">
      <c r="A10324">
        <v>142450</v>
      </c>
      <c r="B10324">
        <v>0</v>
      </c>
      <c r="C10324">
        <v>6</v>
      </c>
      <c r="D10324" t="s">
        <v>116</v>
      </c>
      <c r="E10324" s="2">
        <v>0.20891203703703703</v>
      </c>
      <c r="F10324" s="2">
        <v>0.20937500000000001</v>
      </c>
      <c r="G10324" s="2"/>
      <c r="H10324" t="s">
        <v>110</v>
      </c>
    </row>
    <row r="10325" spans="1:8" x14ac:dyDescent="0.35">
      <c r="A10325">
        <v>142450</v>
      </c>
      <c r="B10325">
        <v>0</v>
      </c>
      <c r="C10325">
        <v>6</v>
      </c>
      <c r="D10325" t="s">
        <v>117</v>
      </c>
      <c r="E10325" s="2">
        <v>0.21307870370370371</v>
      </c>
      <c r="F10325" s="2">
        <v>0.21354166666666666</v>
      </c>
      <c r="G10325" s="2"/>
      <c r="H10325" t="s">
        <v>110</v>
      </c>
    </row>
    <row r="10326" spans="1:8" x14ac:dyDescent="0.35">
      <c r="A10326">
        <v>142450</v>
      </c>
      <c r="B10326">
        <v>0</v>
      </c>
      <c r="C10326">
        <v>6</v>
      </c>
      <c r="D10326" t="s">
        <v>118</v>
      </c>
      <c r="E10326" s="2">
        <v>0.21527777777777779</v>
      </c>
      <c r="F10326" s="2">
        <v>0.21574074074074073</v>
      </c>
      <c r="G10326" s="2"/>
      <c r="H10326" t="s">
        <v>110</v>
      </c>
    </row>
    <row r="10327" spans="1:8" x14ac:dyDescent="0.35">
      <c r="A10327">
        <v>142450</v>
      </c>
      <c r="B10327">
        <v>0</v>
      </c>
      <c r="C10327">
        <v>6</v>
      </c>
      <c r="D10327" t="s">
        <v>119</v>
      </c>
      <c r="E10327" s="2">
        <v>0.21770833333333334</v>
      </c>
      <c r="F10327" s="2">
        <v>0.21817129629629631</v>
      </c>
      <c r="G10327" s="2"/>
      <c r="H10327" t="s">
        <v>110</v>
      </c>
    </row>
    <row r="10328" spans="1:8" x14ac:dyDescent="0.35">
      <c r="A10328">
        <v>142450</v>
      </c>
      <c r="B10328">
        <v>0</v>
      </c>
      <c r="C10328">
        <v>6</v>
      </c>
      <c r="D10328" t="s">
        <v>120</v>
      </c>
      <c r="E10328" s="2">
        <v>0.22002314814814813</v>
      </c>
      <c r="F10328" s="2">
        <v>0.2204861111111111</v>
      </c>
      <c r="G10328" s="2"/>
      <c r="H10328" t="s">
        <v>110</v>
      </c>
    </row>
    <row r="10329" spans="1:8" x14ac:dyDescent="0.35">
      <c r="A10329">
        <v>142450</v>
      </c>
      <c r="B10329">
        <v>0</v>
      </c>
      <c r="C10329">
        <v>6</v>
      </c>
      <c r="D10329" t="s">
        <v>121</v>
      </c>
      <c r="E10329" s="2">
        <v>0.22268518518518518</v>
      </c>
      <c r="F10329" s="2">
        <v>0.22314814814814815</v>
      </c>
      <c r="G10329" s="2"/>
      <c r="H10329" t="s">
        <v>110</v>
      </c>
    </row>
    <row r="10330" spans="1:8" x14ac:dyDescent="0.35">
      <c r="A10330">
        <v>142450</v>
      </c>
      <c r="B10330">
        <v>0</v>
      </c>
      <c r="C10330">
        <v>6</v>
      </c>
      <c r="D10330" t="s">
        <v>39</v>
      </c>
      <c r="E10330" s="2">
        <v>0.2258101851851852</v>
      </c>
      <c r="F10330" s="2">
        <v>0.22650462962962964</v>
      </c>
      <c r="G10330" s="2"/>
      <c r="H10330" t="s">
        <v>110</v>
      </c>
    </row>
    <row r="10331" spans="1:8" x14ac:dyDescent="0.35">
      <c r="A10331">
        <v>142450</v>
      </c>
      <c r="B10331">
        <v>0</v>
      </c>
      <c r="C10331">
        <v>6</v>
      </c>
      <c r="D10331" t="s">
        <v>109</v>
      </c>
      <c r="E10331" s="2">
        <v>0.22881944444444444</v>
      </c>
      <c r="F10331" s="2">
        <v>0.22928240740740741</v>
      </c>
      <c r="G10331" s="2"/>
      <c r="H10331" t="s">
        <v>110</v>
      </c>
    </row>
    <row r="10332" spans="1:8" x14ac:dyDescent="0.35">
      <c r="A10332">
        <v>142450</v>
      </c>
      <c r="B10332">
        <v>0</v>
      </c>
      <c r="C10332">
        <v>6</v>
      </c>
      <c r="D10332" t="s">
        <v>111</v>
      </c>
      <c r="E10332" s="2">
        <v>0.23078703703703704</v>
      </c>
      <c r="F10332" s="2">
        <v>0.23125000000000001</v>
      </c>
      <c r="G10332" s="2"/>
      <c r="H10332" t="s">
        <v>110</v>
      </c>
    </row>
    <row r="10333" spans="1:8" x14ac:dyDescent="0.35">
      <c r="A10333">
        <v>142450</v>
      </c>
      <c r="B10333">
        <v>0</v>
      </c>
      <c r="C10333">
        <v>6</v>
      </c>
      <c r="D10333" t="s">
        <v>112</v>
      </c>
      <c r="E10333" s="2">
        <v>0.23298611111111112</v>
      </c>
      <c r="F10333" s="2">
        <v>0.23356481481481481</v>
      </c>
      <c r="G10333" s="2"/>
      <c r="H10333" t="s">
        <v>110</v>
      </c>
    </row>
    <row r="10334" spans="1:8" x14ac:dyDescent="0.35">
      <c r="A10334">
        <v>142450</v>
      </c>
      <c r="B10334">
        <v>0</v>
      </c>
      <c r="C10334">
        <v>6</v>
      </c>
      <c r="D10334" t="s">
        <v>113</v>
      </c>
      <c r="E10334" s="2">
        <v>0.23483796296296297</v>
      </c>
      <c r="F10334" s="2">
        <v>0.23541666666666666</v>
      </c>
      <c r="G10334" s="2"/>
      <c r="H10334" t="s">
        <v>110</v>
      </c>
    </row>
    <row r="10335" spans="1:8" x14ac:dyDescent="0.35">
      <c r="A10335">
        <v>142450</v>
      </c>
      <c r="B10335">
        <v>0</v>
      </c>
      <c r="C10335">
        <v>6</v>
      </c>
      <c r="D10335" t="s">
        <v>24</v>
      </c>
      <c r="E10335" s="2">
        <v>0.23761574074074074</v>
      </c>
      <c r="F10335" s="2">
        <v>0.23831018518518518</v>
      </c>
      <c r="G10335" s="2"/>
      <c r="H10335" t="s">
        <v>110</v>
      </c>
    </row>
    <row r="10336" spans="1:8" x14ac:dyDescent="0.35">
      <c r="A10336">
        <v>142450</v>
      </c>
      <c r="B10336">
        <v>0</v>
      </c>
      <c r="C10336">
        <v>6</v>
      </c>
      <c r="D10336" t="s">
        <v>45</v>
      </c>
      <c r="E10336" s="2">
        <v>0.2457175925925926</v>
      </c>
      <c r="F10336" s="2">
        <v>0.24722222222222223</v>
      </c>
      <c r="G10336" s="2"/>
      <c r="H10336" t="s">
        <v>110</v>
      </c>
    </row>
    <row r="10337" spans="1:8" x14ac:dyDescent="0.35">
      <c r="A10337">
        <v>142450</v>
      </c>
      <c r="B10337">
        <v>0</v>
      </c>
      <c r="C10337">
        <v>6</v>
      </c>
      <c r="D10337" t="s">
        <v>21</v>
      </c>
      <c r="E10337" s="2">
        <v>0.24872685185185187</v>
      </c>
      <c r="F10337" s="2">
        <v>0.24930555555555556</v>
      </c>
      <c r="G10337" s="2"/>
      <c r="H10337" t="s">
        <v>122</v>
      </c>
    </row>
    <row r="10338" spans="1:8" x14ac:dyDescent="0.35">
      <c r="A10338">
        <v>142450</v>
      </c>
      <c r="B10338">
        <v>0</v>
      </c>
      <c r="C10338">
        <v>6</v>
      </c>
      <c r="D10338" t="s">
        <v>123</v>
      </c>
      <c r="E10338" s="2">
        <v>0.25150462962962961</v>
      </c>
      <c r="F10338" s="2">
        <v>0.25208333333333333</v>
      </c>
      <c r="G10338" s="2"/>
      <c r="H10338">
        <v>2</v>
      </c>
    </row>
    <row r="10339" spans="1:8" x14ac:dyDescent="0.35">
      <c r="A10339">
        <v>142450</v>
      </c>
      <c r="B10339">
        <v>0</v>
      </c>
      <c r="C10339">
        <v>6</v>
      </c>
      <c r="D10339" t="s">
        <v>93</v>
      </c>
      <c r="E10339" s="2">
        <v>0.25428240740740743</v>
      </c>
      <c r="H10339">
        <v>1</v>
      </c>
    </row>
    <row r="10340" spans="1:8" x14ac:dyDescent="0.35">
      <c r="A10340">
        <v>141548</v>
      </c>
      <c r="B10340">
        <v>0</v>
      </c>
      <c r="C10340">
        <v>6</v>
      </c>
      <c r="D10340" t="s">
        <v>16</v>
      </c>
      <c r="F10340" s="2">
        <v>0.20752314814814815</v>
      </c>
      <c r="G10340" s="2"/>
      <c r="H10340">
        <v>1</v>
      </c>
    </row>
    <row r="10341" spans="1:8" x14ac:dyDescent="0.35">
      <c r="A10341">
        <v>141548</v>
      </c>
      <c r="B10341">
        <v>0</v>
      </c>
      <c r="C10341">
        <v>6</v>
      </c>
      <c r="D10341" t="s">
        <v>156</v>
      </c>
      <c r="E10341" s="2">
        <v>0.20844907407407406</v>
      </c>
      <c r="F10341" s="2">
        <v>0.20891203703703703</v>
      </c>
      <c r="G10341" s="2"/>
      <c r="H10341">
        <v>2</v>
      </c>
    </row>
    <row r="10342" spans="1:8" x14ac:dyDescent="0.35">
      <c r="A10342">
        <v>141548</v>
      </c>
      <c r="B10342">
        <v>0</v>
      </c>
      <c r="C10342">
        <v>6</v>
      </c>
      <c r="D10342" t="s">
        <v>157</v>
      </c>
      <c r="E10342" s="2">
        <v>0.21064814814814814</v>
      </c>
      <c r="F10342" s="2">
        <v>0.21111111111111111</v>
      </c>
      <c r="G10342" s="2"/>
      <c r="H10342">
        <v>2</v>
      </c>
    </row>
    <row r="10343" spans="1:8" x14ac:dyDescent="0.35">
      <c r="A10343">
        <v>141548</v>
      </c>
      <c r="B10343">
        <v>0</v>
      </c>
      <c r="C10343">
        <v>6</v>
      </c>
      <c r="D10343" t="s">
        <v>158</v>
      </c>
      <c r="E10343" s="2">
        <v>0.21284722222222222</v>
      </c>
      <c r="F10343" s="2">
        <v>0.21331018518518519</v>
      </c>
      <c r="G10343" s="2"/>
      <c r="H10343">
        <v>2</v>
      </c>
    </row>
    <row r="10344" spans="1:8" x14ac:dyDescent="0.35">
      <c r="A10344">
        <v>141548</v>
      </c>
      <c r="B10344">
        <v>0</v>
      </c>
      <c r="C10344">
        <v>6</v>
      </c>
      <c r="D10344" t="s">
        <v>31</v>
      </c>
      <c r="E10344" s="2">
        <v>0.21527777777777779</v>
      </c>
      <c r="F10344" s="2">
        <v>0.21597222222222223</v>
      </c>
      <c r="G10344" s="2"/>
      <c r="H10344">
        <v>2</v>
      </c>
    </row>
    <row r="10345" spans="1:8" x14ac:dyDescent="0.35">
      <c r="A10345">
        <v>141548</v>
      </c>
      <c r="B10345">
        <v>0</v>
      </c>
      <c r="C10345">
        <v>6</v>
      </c>
      <c r="D10345" t="s">
        <v>132</v>
      </c>
      <c r="E10345" s="2">
        <v>0.21793981481481481</v>
      </c>
      <c r="F10345" s="2">
        <v>0.21840277777777778</v>
      </c>
      <c r="G10345" s="2"/>
      <c r="H10345">
        <v>2</v>
      </c>
    </row>
    <row r="10346" spans="1:8" x14ac:dyDescent="0.35">
      <c r="A10346">
        <v>141548</v>
      </c>
      <c r="B10346">
        <v>0</v>
      </c>
      <c r="C10346">
        <v>6</v>
      </c>
      <c r="D10346" t="s">
        <v>133</v>
      </c>
      <c r="E10346" s="2">
        <v>0.21990740740740741</v>
      </c>
      <c r="F10346" s="2">
        <v>0.22037037037037038</v>
      </c>
      <c r="G10346" s="2"/>
      <c r="H10346">
        <v>2</v>
      </c>
    </row>
    <row r="10347" spans="1:8" x14ac:dyDescent="0.35">
      <c r="A10347">
        <v>141548</v>
      </c>
      <c r="B10347">
        <v>0</v>
      </c>
      <c r="C10347">
        <v>6</v>
      </c>
      <c r="D10347" t="s">
        <v>38</v>
      </c>
      <c r="E10347" s="2">
        <v>0.22164351851851852</v>
      </c>
      <c r="F10347" s="2">
        <v>0.22233796296296296</v>
      </c>
      <c r="G10347" s="2"/>
      <c r="H10347" t="s">
        <v>134</v>
      </c>
    </row>
    <row r="10348" spans="1:8" x14ac:dyDescent="0.35">
      <c r="A10348">
        <v>141548</v>
      </c>
      <c r="B10348">
        <v>1</v>
      </c>
      <c r="C10348">
        <v>6</v>
      </c>
      <c r="D10348" t="s">
        <v>135</v>
      </c>
      <c r="E10348" s="2">
        <v>0.22442129629629629</v>
      </c>
      <c r="F10348" s="2">
        <v>0.22488425925925926</v>
      </c>
      <c r="G10348" s="2"/>
      <c r="H10348">
        <v>1</v>
      </c>
    </row>
    <row r="10349" spans="1:8" x14ac:dyDescent="0.35">
      <c r="A10349">
        <v>141548</v>
      </c>
      <c r="B10349">
        <v>1</v>
      </c>
      <c r="C10349">
        <v>6</v>
      </c>
      <c r="D10349" t="s">
        <v>136</v>
      </c>
      <c r="E10349" s="2">
        <v>0.22627314814814814</v>
      </c>
      <c r="F10349" s="2">
        <v>0.22673611111111111</v>
      </c>
      <c r="G10349" s="2"/>
      <c r="H10349">
        <v>1</v>
      </c>
    </row>
    <row r="10350" spans="1:8" x14ac:dyDescent="0.35">
      <c r="A10350">
        <v>141548</v>
      </c>
      <c r="B10350">
        <v>1</v>
      </c>
      <c r="C10350">
        <v>6</v>
      </c>
      <c r="D10350" t="s">
        <v>137</v>
      </c>
      <c r="E10350" s="2">
        <v>0.22847222222222222</v>
      </c>
      <c r="F10350" s="2">
        <v>0.22893518518518519</v>
      </c>
      <c r="G10350" s="2"/>
      <c r="H10350">
        <v>1</v>
      </c>
    </row>
    <row r="10351" spans="1:8" x14ac:dyDescent="0.35">
      <c r="A10351">
        <v>141548</v>
      </c>
      <c r="B10351">
        <v>1</v>
      </c>
      <c r="C10351">
        <v>6</v>
      </c>
      <c r="D10351" t="s">
        <v>138</v>
      </c>
      <c r="E10351" s="2">
        <v>0.2300925925925926</v>
      </c>
      <c r="F10351" s="2">
        <v>0.23055555555555557</v>
      </c>
      <c r="G10351" s="2"/>
      <c r="H10351">
        <v>1</v>
      </c>
    </row>
    <row r="10352" spans="1:8" x14ac:dyDescent="0.35">
      <c r="A10352">
        <v>141548</v>
      </c>
      <c r="B10352">
        <v>1</v>
      </c>
      <c r="C10352">
        <v>6</v>
      </c>
      <c r="D10352" t="s">
        <v>139</v>
      </c>
      <c r="E10352" s="2">
        <v>0.2326388888888889</v>
      </c>
      <c r="F10352" s="2">
        <v>0.23333333333333334</v>
      </c>
      <c r="G10352" s="2"/>
      <c r="H10352">
        <v>1</v>
      </c>
    </row>
    <row r="10353" spans="1:8" x14ac:dyDescent="0.35">
      <c r="A10353">
        <v>141548</v>
      </c>
      <c r="B10353">
        <v>1</v>
      </c>
      <c r="C10353">
        <v>6</v>
      </c>
      <c r="D10353" t="s">
        <v>72</v>
      </c>
      <c r="E10353" s="2">
        <v>0.23495370370370369</v>
      </c>
      <c r="F10353" s="2">
        <v>0.23553240740740741</v>
      </c>
      <c r="G10353" s="2"/>
      <c r="H10353">
        <v>1</v>
      </c>
    </row>
    <row r="10354" spans="1:8" x14ac:dyDescent="0.35">
      <c r="A10354">
        <v>141548</v>
      </c>
      <c r="B10354">
        <v>1</v>
      </c>
      <c r="C10354">
        <v>6</v>
      </c>
      <c r="D10354" t="s">
        <v>95</v>
      </c>
      <c r="E10354" s="2">
        <v>0.23726851851851852</v>
      </c>
      <c r="F10354" s="2">
        <v>0.23784722222222221</v>
      </c>
      <c r="G10354" s="2"/>
      <c r="H10354">
        <v>1</v>
      </c>
    </row>
    <row r="10355" spans="1:8" x14ac:dyDescent="0.35">
      <c r="A10355">
        <v>141548</v>
      </c>
      <c r="B10355">
        <v>1</v>
      </c>
      <c r="C10355">
        <v>6</v>
      </c>
      <c r="D10355" t="s">
        <v>140</v>
      </c>
      <c r="E10355" s="2">
        <v>0.23923611111111112</v>
      </c>
      <c r="F10355" s="2">
        <v>0.23993055555555556</v>
      </c>
      <c r="G10355" s="2"/>
      <c r="H10355">
        <v>1</v>
      </c>
    </row>
    <row r="10356" spans="1:8" x14ac:dyDescent="0.35">
      <c r="A10356">
        <v>141548</v>
      </c>
      <c r="B10356">
        <v>1</v>
      </c>
      <c r="C10356">
        <v>6</v>
      </c>
      <c r="D10356" t="s">
        <v>141</v>
      </c>
      <c r="E10356" s="2">
        <v>0.24155092592592592</v>
      </c>
      <c r="F10356" s="2">
        <v>0.24201388888888889</v>
      </c>
      <c r="G10356" s="2"/>
      <c r="H10356">
        <v>1</v>
      </c>
    </row>
    <row r="10357" spans="1:8" x14ac:dyDescent="0.35">
      <c r="A10357">
        <v>141548</v>
      </c>
      <c r="B10357">
        <v>1</v>
      </c>
      <c r="C10357">
        <v>6</v>
      </c>
      <c r="D10357" t="s">
        <v>46</v>
      </c>
      <c r="E10357" s="2">
        <v>0.24282407407407408</v>
      </c>
      <c r="F10357" s="2">
        <v>0.24328703703703702</v>
      </c>
      <c r="G10357" s="2"/>
      <c r="H10357">
        <v>1</v>
      </c>
    </row>
    <row r="10358" spans="1:8" x14ac:dyDescent="0.35">
      <c r="A10358">
        <v>141548</v>
      </c>
      <c r="B10358">
        <v>1</v>
      </c>
      <c r="C10358">
        <v>6</v>
      </c>
      <c r="D10358" t="s">
        <v>142</v>
      </c>
      <c r="E10358" s="2">
        <v>0.24444444444444444</v>
      </c>
      <c r="F10358" s="2">
        <v>0.24490740740740741</v>
      </c>
      <c r="G10358" s="2"/>
      <c r="H10358">
        <v>1</v>
      </c>
    </row>
    <row r="10359" spans="1:8" x14ac:dyDescent="0.35">
      <c r="A10359">
        <v>141548</v>
      </c>
      <c r="B10359">
        <v>1</v>
      </c>
      <c r="C10359">
        <v>6</v>
      </c>
      <c r="D10359" t="s">
        <v>143</v>
      </c>
      <c r="E10359" s="2">
        <v>0.2457175925925926</v>
      </c>
      <c r="F10359" s="2">
        <v>0.24641203703703704</v>
      </c>
      <c r="G10359" s="2"/>
      <c r="H10359">
        <v>1</v>
      </c>
    </row>
    <row r="10360" spans="1:8" x14ac:dyDescent="0.35">
      <c r="A10360">
        <v>141548</v>
      </c>
      <c r="B10360">
        <v>1</v>
      </c>
      <c r="C10360">
        <v>6</v>
      </c>
      <c r="D10360" t="s">
        <v>59</v>
      </c>
      <c r="E10360" s="2">
        <v>0.24768518518518517</v>
      </c>
      <c r="F10360" s="2">
        <v>0.24814814814814815</v>
      </c>
      <c r="G10360" s="2"/>
      <c r="H10360">
        <v>1</v>
      </c>
    </row>
    <row r="10361" spans="1:8" x14ac:dyDescent="0.35">
      <c r="A10361">
        <v>141548</v>
      </c>
      <c r="B10361">
        <v>1</v>
      </c>
      <c r="C10361">
        <v>6</v>
      </c>
      <c r="D10361" t="s">
        <v>144</v>
      </c>
      <c r="E10361" s="2">
        <v>0.24918981481481481</v>
      </c>
      <c r="F10361" s="2">
        <v>0.24965277777777778</v>
      </c>
      <c r="G10361" s="2"/>
      <c r="H10361">
        <v>1</v>
      </c>
    </row>
    <row r="10362" spans="1:8" x14ac:dyDescent="0.35">
      <c r="A10362">
        <v>141548</v>
      </c>
      <c r="B10362">
        <v>1</v>
      </c>
      <c r="C10362">
        <v>6</v>
      </c>
      <c r="D10362" t="s">
        <v>9</v>
      </c>
      <c r="E10362" s="2">
        <v>0.25115740740740738</v>
      </c>
      <c r="H10362">
        <v>1</v>
      </c>
    </row>
    <row r="10363" spans="1:8" x14ac:dyDescent="0.35">
      <c r="A10363">
        <v>142852</v>
      </c>
      <c r="B10363">
        <v>0</v>
      </c>
      <c r="C10363">
        <v>6</v>
      </c>
      <c r="D10363" t="s">
        <v>8</v>
      </c>
      <c r="F10363" s="2">
        <v>0.21377314814814816</v>
      </c>
      <c r="G10363" s="2"/>
      <c r="H10363">
        <v>1</v>
      </c>
    </row>
    <row r="10364" spans="1:8" x14ac:dyDescent="0.35">
      <c r="A10364">
        <v>142852</v>
      </c>
      <c r="B10364">
        <v>0</v>
      </c>
      <c r="C10364">
        <v>6</v>
      </c>
      <c r="D10364" t="s">
        <v>102</v>
      </c>
      <c r="E10364" s="2">
        <v>0.2167824074074074</v>
      </c>
      <c r="F10364" s="2">
        <v>0.21724537037037037</v>
      </c>
      <c r="G10364" s="2"/>
      <c r="H10364">
        <v>2</v>
      </c>
    </row>
    <row r="10365" spans="1:8" x14ac:dyDescent="0.35">
      <c r="A10365">
        <v>142852</v>
      </c>
      <c r="B10365">
        <v>0</v>
      </c>
      <c r="C10365">
        <v>6</v>
      </c>
      <c r="D10365" t="s">
        <v>103</v>
      </c>
      <c r="E10365" s="2">
        <v>0.22025462962962963</v>
      </c>
      <c r="F10365" s="2">
        <v>0.2207175925925926</v>
      </c>
      <c r="G10365" s="2"/>
      <c r="H10365">
        <v>2</v>
      </c>
    </row>
    <row r="10366" spans="1:8" x14ac:dyDescent="0.35">
      <c r="A10366">
        <v>142852</v>
      </c>
      <c r="B10366">
        <v>0</v>
      </c>
      <c r="C10366">
        <v>6</v>
      </c>
      <c r="D10366" t="s">
        <v>104</v>
      </c>
      <c r="E10366" s="2">
        <v>0.2232638888888889</v>
      </c>
      <c r="F10366" s="2">
        <v>0.22372685185185184</v>
      </c>
      <c r="G10366" s="2"/>
      <c r="H10366">
        <v>2</v>
      </c>
    </row>
    <row r="10367" spans="1:8" x14ac:dyDescent="0.35">
      <c r="A10367">
        <v>142852</v>
      </c>
      <c r="B10367">
        <v>0</v>
      </c>
      <c r="C10367">
        <v>6</v>
      </c>
      <c r="D10367" t="s">
        <v>105</v>
      </c>
      <c r="E10367" s="2">
        <v>0.22569444444444445</v>
      </c>
      <c r="F10367" s="2">
        <v>0.22615740740740742</v>
      </c>
      <c r="G10367" s="2"/>
      <c r="H10367">
        <v>2</v>
      </c>
    </row>
    <row r="10368" spans="1:8" x14ac:dyDescent="0.35">
      <c r="A10368">
        <v>142852</v>
      </c>
      <c r="B10368">
        <v>0</v>
      </c>
      <c r="C10368">
        <v>6</v>
      </c>
      <c r="D10368" t="s">
        <v>106</v>
      </c>
      <c r="E10368" s="2">
        <v>0.22824074074074074</v>
      </c>
      <c r="F10368" s="2">
        <v>0.22870370370370371</v>
      </c>
      <c r="G10368" s="2"/>
      <c r="H10368">
        <v>2</v>
      </c>
    </row>
    <row r="10369" spans="1:8" x14ac:dyDescent="0.35">
      <c r="A10369">
        <v>142852</v>
      </c>
      <c r="B10369">
        <v>0</v>
      </c>
      <c r="C10369">
        <v>6</v>
      </c>
      <c r="D10369" t="s">
        <v>107</v>
      </c>
      <c r="E10369" s="2">
        <v>0.23032407407407407</v>
      </c>
      <c r="F10369" s="2">
        <v>0.23078703703703704</v>
      </c>
      <c r="G10369" s="2"/>
      <c r="H10369">
        <v>2</v>
      </c>
    </row>
    <row r="10370" spans="1:8" x14ac:dyDescent="0.35">
      <c r="A10370">
        <v>142852</v>
      </c>
      <c r="B10370">
        <v>0</v>
      </c>
      <c r="C10370">
        <v>6</v>
      </c>
      <c r="D10370" t="s">
        <v>108</v>
      </c>
      <c r="E10370" s="2">
        <v>0.2326388888888889</v>
      </c>
      <c r="F10370" s="2">
        <v>0.23310185185185187</v>
      </c>
      <c r="G10370" s="2"/>
      <c r="H10370">
        <v>2</v>
      </c>
    </row>
    <row r="10371" spans="1:8" x14ac:dyDescent="0.35">
      <c r="A10371">
        <v>142852</v>
      </c>
      <c r="B10371">
        <v>0</v>
      </c>
      <c r="C10371">
        <v>6</v>
      </c>
      <c r="D10371" t="s">
        <v>39</v>
      </c>
      <c r="E10371" s="2">
        <v>0.2361111111111111</v>
      </c>
      <c r="F10371" s="2">
        <v>0.2369212962962963</v>
      </c>
      <c r="G10371" s="2"/>
      <c r="H10371">
        <v>6</v>
      </c>
    </row>
    <row r="10372" spans="1:8" x14ac:dyDescent="0.35">
      <c r="A10372">
        <v>142852</v>
      </c>
      <c r="B10372">
        <v>0</v>
      </c>
      <c r="C10372">
        <v>6</v>
      </c>
      <c r="D10372" t="s">
        <v>109</v>
      </c>
      <c r="E10372" s="2">
        <v>0.23923611111111112</v>
      </c>
      <c r="F10372" s="2">
        <v>0.23969907407407406</v>
      </c>
      <c r="G10372" s="2"/>
      <c r="H10372" t="s">
        <v>110</v>
      </c>
    </row>
    <row r="10373" spans="1:8" x14ac:dyDescent="0.35">
      <c r="A10373">
        <v>142852</v>
      </c>
      <c r="B10373">
        <v>0</v>
      </c>
      <c r="C10373">
        <v>6</v>
      </c>
      <c r="D10373" t="s">
        <v>111</v>
      </c>
      <c r="E10373" s="2">
        <v>0.2412037037037037</v>
      </c>
      <c r="F10373" s="2">
        <v>0.24166666666666667</v>
      </c>
      <c r="G10373" s="2"/>
      <c r="H10373" t="s">
        <v>110</v>
      </c>
    </row>
    <row r="10374" spans="1:8" x14ac:dyDescent="0.35">
      <c r="A10374">
        <v>142852</v>
      </c>
      <c r="B10374">
        <v>0</v>
      </c>
      <c r="C10374">
        <v>6</v>
      </c>
      <c r="D10374" t="s">
        <v>112</v>
      </c>
      <c r="E10374" s="2">
        <v>0.24340277777777777</v>
      </c>
      <c r="F10374" s="2">
        <v>0.24398148148148149</v>
      </c>
      <c r="G10374" s="2"/>
      <c r="H10374" t="s">
        <v>110</v>
      </c>
    </row>
    <row r="10375" spans="1:8" x14ac:dyDescent="0.35">
      <c r="A10375">
        <v>142852</v>
      </c>
      <c r="B10375">
        <v>0</v>
      </c>
      <c r="C10375">
        <v>6</v>
      </c>
      <c r="D10375" t="s">
        <v>113</v>
      </c>
      <c r="E10375" s="2">
        <v>0.24525462962962963</v>
      </c>
      <c r="F10375" s="2">
        <v>0.24583333333333332</v>
      </c>
      <c r="G10375" s="2"/>
      <c r="H10375" t="s">
        <v>110</v>
      </c>
    </row>
    <row r="10376" spans="1:8" x14ac:dyDescent="0.35">
      <c r="A10376">
        <v>142852</v>
      </c>
      <c r="B10376">
        <v>0</v>
      </c>
      <c r="C10376">
        <v>6</v>
      </c>
      <c r="D10376" t="s">
        <v>24</v>
      </c>
      <c r="E10376" s="2">
        <v>0.2480324074074074</v>
      </c>
      <c r="F10376" s="2">
        <v>0.24942129629629631</v>
      </c>
      <c r="G10376" s="2"/>
      <c r="H10376" t="s">
        <v>110</v>
      </c>
    </row>
    <row r="10377" spans="1:8" x14ac:dyDescent="0.35">
      <c r="A10377">
        <v>142852</v>
      </c>
      <c r="B10377">
        <v>0</v>
      </c>
      <c r="C10377">
        <v>6</v>
      </c>
      <c r="D10377" t="s">
        <v>45</v>
      </c>
      <c r="E10377" s="2">
        <v>0.25694444444444442</v>
      </c>
      <c r="F10377" s="2">
        <v>0.25763888888888886</v>
      </c>
      <c r="G10377" s="2"/>
      <c r="H10377" t="s">
        <v>110</v>
      </c>
    </row>
    <row r="10378" spans="1:8" x14ac:dyDescent="0.35">
      <c r="A10378">
        <v>142852</v>
      </c>
      <c r="B10378">
        <v>0</v>
      </c>
      <c r="C10378">
        <v>6</v>
      </c>
      <c r="D10378" t="s">
        <v>21</v>
      </c>
      <c r="E10378" s="2">
        <v>0.25914351851851852</v>
      </c>
      <c r="F10378" s="2">
        <v>0.25972222222222224</v>
      </c>
      <c r="G10378" s="2"/>
      <c r="H10378" t="s">
        <v>122</v>
      </c>
    </row>
    <row r="10379" spans="1:8" x14ac:dyDescent="0.35">
      <c r="A10379">
        <v>142852</v>
      </c>
      <c r="B10379">
        <v>0</v>
      </c>
      <c r="C10379">
        <v>6</v>
      </c>
      <c r="D10379" t="s">
        <v>123</v>
      </c>
      <c r="E10379" s="2">
        <v>0.26192129629629629</v>
      </c>
      <c r="F10379" s="2">
        <v>0.26250000000000001</v>
      </c>
      <c r="G10379" s="2"/>
      <c r="H10379">
        <v>2</v>
      </c>
    </row>
    <row r="10380" spans="1:8" x14ac:dyDescent="0.35">
      <c r="A10380">
        <v>142852</v>
      </c>
      <c r="B10380">
        <v>0</v>
      </c>
      <c r="C10380">
        <v>6</v>
      </c>
      <c r="D10380" t="s">
        <v>93</v>
      </c>
      <c r="E10380" s="2">
        <v>0.26469907407407406</v>
      </c>
      <c r="H10380">
        <v>1</v>
      </c>
    </row>
    <row r="10381" spans="1:8" x14ac:dyDescent="0.35">
      <c r="A10381">
        <v>141144</v>
      </c>
      <c r="B10381">
        <v>0</v>
      </c>
      <c r="C10381">
        <v>6</v>
      </c>
      <c r="D10381" t="s">
        <v>18</v>
      </c>
      <c r="F10381" s="2">
        <v>0.21435185185185185</v>
      </c>
      <c r="G10381" s="2"/>
      <c r="H10381" t="s">
        <v>124</v>
      </c>
    </row>
    <row r="10382" spans="1:8" x14ac:dyDescent="0.35">
      <c r="A10382">
        <v>141144</v>
      </c>
      <c r="B10382">
        <v>0</v>
      </c>
      <c r="C10382">
        <v>6</v>
      </c>
      <c r="D10382" t="s">
        <v>17</v>
      </c>
      <c r="E10382" s="2">
        <v>0.21666666666666667</v>
      </c>
      <c r="F10382" s="2">
        <v>0.21712962962962962</v>
      </c>
      <c r="G10382" s="2"/>
      <c r="H10382">
        <v>2</v>
      </c>
    </row>
    <row r="10383" spans="1:8" x14ac:dyDescent="0.35">
      <c r="A10383">
        <v>141144</v>
      </c>
      <c r="B10383">
        <v>0</v>
      </c>
      <c r="C10383">
        <v>6</v>
      </c>
      <c r="D10383" t="s">
        <v>125</v>
      </c>
      <c r="E10383" s="2">
        <v>0.21875</v>
      </c>
      <c r="F10383" s="2">
        <v>0.21921296296296297</v>
      </c>
      <c r="G10383" s="2"/>
      <c r="H10383">
        <v>2</v>
      </c>
    </row>
    <row r="10384" spans="1:8" x14ac:dyDescent="0.35">
      <c r="A10384">
        <v>141144</v>
      </c>
      <c r="B10384">
        <v>0</v>
      </c>
      <c r="C10384">
        <v>6</v>
      </c>
      <c r="D10384" t="s">
        <v>126</v>
      </c>
      <c r="E10384" s="2">
        <v>0.2212962962962963</v>
      </c>
      <c r="F10384" s="2">
        <v>0.22199074074074074</v>
      </c>
      <c r="G10384" s="2"/>
      <c r="H10384" t="s">
        <v>127</v>
      </c>
    </row>
    <row r="10385" spans="1:8" x14ac:dyDescent="0.35">
      <c r="A10385">
        <v>141144</v>
      </c>
      <c r="B10385">
        <v>0</v>
      </c>
      <c r="C10385">
        <v>6</v>
      </c>
      <c r="D10385" t="s">
        <v>128</v>
      </c>
      <c r="E10385" s="2">
        <v>0.22349537037037037</v>
      </c>
      <c r="F10385" s="2">
        <v>0.22395833333333334</v>
      </c>
      <c r="G10385" s="2"/>
      <c r="H10385" t="s">
        <v>110</v>
      </c>
    </row>
    <row r="10386" spans="1:8" x14ac:dyDescent="0.35">
      <c r="A10386">
        <v>141144</v>
      </c>
      <c r="B10386">
        <v>0</v>
      </c>
      <c r="C10386">
        <v>6</v>
      </c>
      <c r="D10386" t="s">
        <v>129</v>
      </c>
      <c r="E10386" s="2">
        <v>0.22534722222222223</v>
      </c>
      <c r="F10386" s="2">
        <v>0.2258101851851852</v>
      </c>
      <c r="G10386" s="2"/>
      <c r="H10386" t="s">
        <v>110</v>
      </c>
    </row>
    <row r="10387" spans="1:8" x14ac:dyDescent="0.35">
      <c r="A10387">
        <v>141144</v>
      </c>
      <c r="B10387">
        <v>0</v>
      </c>
      <c r="C10387">
        <v>6</v>
      </c>
      <c r="D10387" t="s">
        <v>130</v>
      </c>
      <c r="E10387" s="2">
        <v>0.22719907407407408</v>
      </c>
      <c r="F10387" s="2">
        <v>0.22777777777777777</v>
      </c>
      <c r="G10387" s="2"/>
      <c r="H10387" t="s">
        <v>110</v>
      </c>
    </row>
    <row r="10388" spans="1:8" x14ac:dyDescent="0.35">
      <c r="A10388">
        <v>141144</v>
      </c>
      <c r="B10388">
        <v>0</v>
      </c>
      <c r="C10388">
        <v>6</v>
      </c>
      <c r="D10388" t="s">
        <v>45</v>
      </c>
      <c r="E10388" s="2">
        <v>0.22928240740740741</v>
      </c>
      <c r="F10388" s="2">
        <v>0.23020833333333332</v>
      </c>
      <c r="G10388" s="2"/>
      <c r="H10388" t="s">
        <v>110</v>
      </c>
    </row>
    <row r="10389" spans="1:8" x14ac:dyDescent="0.35">
      <c r="A10389">
        <v>141144</v>
      </c>
      <c r="B10389">
        <v>0</v>
      </c>
      <c r="C10389">
        <v>6</v>
      </c>
      <c r="D10389" t="s">
        <v>21</v>
      </c>
      <c r="E10389" s="2">
        <v>0.23206018518518517</v>
      </c>
      <c r="H10389" t="s">
        <v>114</v>
      </c>
    </row>
    <row r="10390" spans="1:8" x14ac:dyDescent="0.35">
      <c r="A10390">
        <v>143546</v>
      </c>
      <c r="B10390">
        <v>0</v>
      </c>
      <c r="C10390">
        <v>6</v>
      </c>
      <c r="D10390" t="s">
        <v>26</v>
      </c>
      <c r="F10390" s="2">
        <v>0.21527777777777779</v>
      </c>
      <c r="G10390" s="2"/>
      <c r="H10390">
        <v>2</v>
      </c>
    </row>
    <row r="10391" spans="1:8" x14ac:dyDescent="0.35">
      <c r="A10391">
        <v>143546</v>
      </c>
      <c r="B10391">
        <v>0</v>
      </c>
      <c r="C10391">
        <v>6</v>
      </c>
      <c r="D10391" t="s">
        <v>165</v>
      </c>
      <c r="E10391" s="2">
        <v>0.2170138888888889</v>
      </c>
      <c r="F10391" s="2">
        <v>0.21747685185185187</v>
      </c>
      <c r="G10391" s="2"/>
      <c r="H10391">
        <v>2</v>
      </c>
    </row>
    <row r="10392" spans="1:8" x14ac:dyDescent="0.35">
      <c r="A10392">
        <v>143546</v>
      </c>
      <c r="B10392">
        <v>0</v>
      </c>
      <c r="C10392">
        <v>6</v>
      </c>
      <c r="D10392" t="s">
        <v>164</v>
      </c>
      <c r="E10392" s="2">
        <v>0.21967592592592591</v>
      </c>
      <c r="F10392" s="2">
        <v>0.22013888888888888</v>
      </c>
      <c r="G10392" s="2"/>
      <c r="H10392">
        <v>2</v>
      </c>
    </row>
    <row r="10393" spans="1:8" x14ac:dyDescent="0.35">
      <c r="A10393">
        <v>143546</v>
      </c>
      <c r="B10393">
        <v>0</v>
      </c>
      <c r="C10393">
        <v>6</v>
      </c>
      <c r="D10393" t="s">
        <v>163</v>
      </c>
      <c r="E10393" s="2">
        <v>0.22233796296296296</v>
      </c>
      <c r="F10393" s="2">
        <v>0.22280092592592593</v>
      </c>
      <c r="G10393" s="2"/>
      <c r="H10393">
        <v>2</v>
      </c>
    </row>
    <row r="10394" spans="1:8" x14ac:dyDescent="0.35">
      <c r="A10394">
        <v>143546</v>
      </c>
      <c r="B10394">
        <v>0</v>
      </c>
      <c r="C10394">
        <v>6</v>
      </c>
      <c r="D10394" t="s">
        <v>18</v>
      </c>
      <c r="E10394" s="2">
        <v>0.22430555555555556</v>
      </c>
      <c r="F10394" s="2">
        <v>0.22476851851851851</v>
      </c>
      <c r="G10394" s="2"/>
      <c r="H10394">
        <v>2</v>
      </c>
    </row>
    <row r="10395" spans="1:8" x14ac:dyDescent="0.35">
      <c r="A10395">
        <v>143546</v>
      </c>
      <c r="B10395">
        <v>0</v>
      </c>
      <c r="C10395">
        <v>6</v>
      </c>
      <c r="D10395" t="s">
        <v>17</v>
      </c>
      <c r="E10395" s="2">
        <v>0.22708333333333333</v>
      </c>
      <c r="F10395" s="2">
        <v>0.2275462962962963</v>
      </c>
      <c r="G10395" s="2"/>
      <c r="H10395">
        <v>2</v>
      </c>
    </row>
    <row r="10396" spans="1:8" x14ac:dyDescent="0.35">
      <c r="A10396">
        <v>143546</v>
      </c>
      <c r="B10396">
        <v>0</v>
      </c>
      <c r="C10396">
        <v>6</v>
      </c>
      <c r="D10396" t="s">
        <v>125</v>
      </c>
      <c r="E10396" s="2">
        <v>0.22905092592592594</v>
      </c>
      <c r="F10396" s="2">
        <v>0.22951388888888888</v>
      </c>
      <c r="G10396" s="2"/>
      <c r="H10396">
        <v>2</v>
      </c>
    </row>
    <row r="10397" spans="1:8" x14ac:dyDescent="0.35">
      <c r="A10397">
        <v>143546</v>
      </c>
      <c r="B10397">
        <v>0</v>
      </c>
      <c r="C10397">
        <v>6</v>
      </c>
      <c r="D10397" t="s">
        <v>126</v>
      </c>
      <c r="E10397" s="2">
        <v>0.23171296296296295</v>
      </c>
      <c r="F10397" s="2">
        <v>0.2324074074074074</v>
      </c>
      <c r="G10397" s="2"/>
      <c r="H10397" t="s">
        <v>127</v>
      </c>
    </row>
    <row r="10398" spans="1:8" x14ac:dyDescent="0.35">
      <c r="A10398">
        <v>143546</v>
      </c>
      <c r="B10398">
        <v>0</v>
      </c>
      <c r="C10398">
        <v>6</v>
      </c>
      <c r="D10398" t="s">
        <v>128</v>
      </c>
      <c r="E10398" s="2">
        <v>0.23391203703703703</v>
      </c>
      <c r="F10398" s="2">
        <v>0.234375</v>
      </c>
      <c r="G10398" s="2"/>
      <c r="H10398" t="s">
        <v>110</v>
      </c>
    </row>
    <row r="10399" spans="1:8" x14ac:dyDescent="0.35">
      <c r="A10399">
        <v>143546</v>
      </c>
      <c r="B10399">
        <v>0</v>
      </c>
      <c r="C10399">
        <v>6</v>
      </c>
      <c r="D10399" t="s">
        <v>129</v>
      </c>
      <c r="E10399" s="2">
        <v>0.23576388888888888</v>
      </c>
      <c r="F10399" s="2">
        <v>0.23622685185185185</v>
      </c>
      <c r="G10399" s="2"/>
      <c r="H10399" t="s">
        <v>110</v>
      </c>
    </row>
    <row r="10400" spans="1:8" x14ac:dyDescent="0.35">
      <c r="A10400">
        <v>143546</v>
      </c>
      <c r="B10400">
        <v>0</v>
      </c>
      <c r="C10400">
        <v>6</v>
      </c>
      <c r="D10400" t="s">
        <v>130</v>
      </c>
      <c r="E10400" s="2">
        <v>0.23761574074074074</v>
      </c>
      <c r="F10400" s="2">
        <v>0.23819444444444443</v>
      </c>
      <c r="G10400" s="2"/>
      <c r="H10400" t="s">
        <v>110</v>
      </c>
    </row>
    <row r="10401" spans="1:8" x14ac:dyDescent="0.35">
      <c r="A10401">
        <v>143546</v>
      </c>
      <c r="B10401">
        <v>0</v>
      </c>
      <c r="C10401">
        <v>6</v>
      </c>
      <c r="D10401" t="s">
        <v>45</v>
      </c>
      <c r="E10401" s="2">
        <v>0.23969907407407406</v>
      </c>
      <c r="F10401" s="2">
        <v>0.24062500000000001</v>
      </c>
      <c r="G10401" s="2"/>
      <c r="H10401" t="s">
        <v>110</v>
      </c>
    </row>
    <row r="10402" spans="1:8" x14ac:dyDescent="0.35">
      <c r="A10402">
        <v>143546</v>
      </c>
      <c r="B10402">
        <v>0</v>
      </c>
      <c r="C10402">
        <v>6</v>
      </c>
      <c r="D10402" t="s">
        <v>21</v>
      </c>
      <c r="E10402" s="2">
        <v>0.24247685185185186</v>
      </c>
      <c r="H10402" t="s">
        <v>114</v>
      </c>
    </row>
    <row r="10403" spans="1:8" x14ac:dyDescent="0.35">
      <c r="A10403">
        <v>141948</v>
      </c>
      <c r="B10403">
        <v>0</v>
      </c>
      <c r="C10403">
        <v>6</v>
      </c>
      <c r="D10403" t="s">
        <v>11</v>
      </c>
      <c r="F10403" s="2">
        <v>0.21527777777777779</v>
      </c>
      <c r="G10403" s="2"/>
      <c r="H10403" t="s">
        <v>161</v>
      </c>
    </row>
    <row r="10404" spans="1:8" x14ac:dyDescent="0.35">
      <c r="A10404">
        <v>141948</v>
      </c>
      <c r="B10404">
        <v>0</v>
      </c>
      <c r="C10404">
        <v>6</v>
      </c>
      <c r="D10404" t="s">
        <v>160</v>
      </c>
      <c r="E10404" s="2">
        <v>0.21770833333333334</v>
      </c>
      <c r="F10404" s="2">
        <v>0.21840277777777778</v>
      </c>
      <c r="G10404" s="2"/>
      <c r="H10404" t="s">
        <v>110</v>
      </c>
    </row>
    <row r="10405" spans="1:8" x14ac:dyDescent="0.35">
      <c r="A10405">
        <v>141948</v>
      </c>
      <c r="B10405">
        <v>1</v>
      </c>
      <c r="C10405">
        <v>6</v>
      </c>
      <c r="D10405" t="s">
        <v>13</v>
      </c>
      <c r="E10405" s="2">
        <v>0.22187499999999999</v>
      </c>
      <c r="F10405" s="2">
        <v>0.22256944444444443</v>
      </c>
      <c r="G10405" s="2"/>
      <c r="H10405" t="s">
        <v>110</v>
      </c>
    </row>
    <row r="10406" spans="1:8" x14ac:dyDescent="0.35">
      <c r="A10406">
        <v>141948</v>
      </c>
      <c r="B10406">
        <v>1</v>
      </c>
      <c r="C10406">
        <v>6</v>
      </c>
      <c r="D10406" t="s">
        <v>146</v>
      </c>
      <c r="E10406" s="2">
        <v>0.22465277777777778</v>
      </c>
      <c r="F10406" s="2">
        <v>0.22511574074074073</v>
      </c>
      <c r="G10406" s="2"/>
      <c r="H10406" t="s">
        <v>147</v>
      </c>
    </row>
    <row r="10407" spans="1:8" x14ac:dyDescent="0.35">
      <c r="A10407">
        <v>141948</v>
      </c>
      <c r="B10407">
        <v>1</v>
      </c>
      <c r="C10407">
        <v>6</v>
      </c>
      <c r="D10407" t="s">
        <v>19</v>
      </c>
      <c r="E10407" s="2">
        <v>0.22627314814814814</v>
      </c>
      <c r="F10407" s="2">
        <v>0.22673611111111111</v>
      </c>
      <c r="G10407" s="2"/>
      <c r="H10407">
        <v>1</v>
      </c>
    </row>
    <row r="10408" spans="1:8" x14ac:dyDescent="0.35">
      <c r="A10408">
        <v>141948</v>
      </c>
      <c r="B10408">
        <v>1</v>
      </c>
      <c r="C10408">
        <v>6</v>
      </c>
      <c r="D10408" t="s">
        <v>148</v>
      </c>
      <c r="E10408" s="2">
        <v>0.22997685185185185</v>
      </c>
      <c r="F10408" s="2">
        <v>0.23043981481481482</v>
      </c>
      <c r="G10408" s="2"/>
      <c r="H10408">
        <v>1</v>
      </c>
    </row>
    <row r="10409" spans="1:8" x14ac:dyDescent="0.35">
      <c r="A10409">
        <v>141948</v>
      </c>
      <c r="B10409">
        <v>1</v>
      </c>
      <c r="C10409">
        <v>6</v>
      </c>
      <c r="D10409" t="s">
        <v>149</v>
      </c>
      <c r="E10409" s="2">
        <v>0.23217592592592592</v>
      </c>
      <c r="F10409" s="2">
        <v>0.23275462962962962</v>
      </c>
      <c r="G10409" s="2"/>
      <c r="H10409">
        <v>1</v>
      </c>
    </row>
    <row r="10410" spans="1:8" x14ac:dyDescent="0.35">
      <c r="A10410">
        <v>141948</v>
      </c>
      <c r="B10410">
        <v>1</v>
      </c>
      <c r="C10410">
        <v>6</v>
      </c>
      <c r="D10410" t="s">
        <v>150</v>
      </c>
      <c r="E10410" s="2">
        <v>0.234375</v>
      </c>
      <c r="F10410" s="2">
        <v>0.23506944444444444</v>
      </c>
      <c r="G10410" s="2"/>
      <c r="H10410">
        <v>1</v>
      </c>
    </row>
    <row r="10411" spans="1:8" x14ac:dyDescent="0.35">
      <c r="A10411">
        <v>141948</v>
      </c>
      <c r="B10411">
        <v>1</v>
      </c>
      <c r="C10411">
        <v>6</v>
      </c>
      <c r="D10411" t="s">
        <v>151</v>
      </c>
      <c r="E10411" s="2">
        <v>0.23645833333333333</v>
      </c>
      <c r="F10411" s="2">
        <v>0.2369212962962963</v>
      </c>
      <c r="G10411" s="2"/>
      <c r="H10411">
        <v>1</v>
      </c>
    </row>
    <row r="10412" spans="1:8" x14ac:dyDescent="0.35">
      <c r="A10412">
        <v>141948</v>
      </c>
      <c r="B10412">
        <v>1</v>
      </c>
      <c r="C10412">
        <v>6</v>
      </c>
      <c r="D10412" t="s">
        <v>90</v>
      </c>
      <c r="E10412" s="2">
        <v>0.23831018518518518</v>
      </c>
      <c r="F10412" s="2">
        <v>0.23900462962962962</v>
      </c>
      <c r="G10412" s="2"/>
      <c r="H10412">
        <v>1</v>
      </c>
    </row>
    <row r="10413" spans="1:8" x14ac:dyDescent="0.35">
      <c r="A10413">
        <v>141948</v>
      </c>
      <c r="B10413">
        <v>1</v>
      </c>
      <c r="C10413">
        <v>6</v>
      </c>
      <c r="D10413" t="s">
        <v>59</v>
      </c>
      <c r="E10413" s="2">
        <v>0.24039351851851851</v>
      </c>
      <c r="F10413" s="2">
        <v>0.24085648148148148</v>
      </c>
      <c r="G10413" s="2"/>
      <c r="H10413">
        <v>1</v>
      </c>
    </row>
    <row r="10414" spans="1:8" x14ac:dyDescent="0.35">
      <c r="A10414">
        <v>141948</v>
      </c>
      <c r="B10414">
        <v>1</v>
      </c>
      <c r="C10414">
        <v>6</v>
      </c>
      <c r="D10414" t="s">
        <v>144</v>
      </c>
      <c r="E10414" s="2">
        <v>0.24189814814814814</v>
      </c>
      <c r="F10414" s="2">
        <v>0.24236111111111111</v>
      </c>
      <c r="G10414" s="2"/>
      <c r="H10414">
        <v>1</v>
      </c>
    </row>
    <row r="10415" spans="1:8" x14ac:dyDescent="0.35">
      <c r="A10415">
        <v>141948</v>
      </c>
      <c r="B10415">
        <v>1</v>
      </c>
      <c r="C10415">
        <v>6</v>
      </c>
      <c r="D10415" t="s">
        <v>9</v>
      </c>
      <c r="E10415" s="2">
        <v>0.24386574074074074</v>
      </c>
      <c r="H10415">
        <v>1</v>
      </c>
    </row>
    <row r="10416" spans="1:8" x14ac:dyDescent="0.35">
      <c r="A10416">
        <v>142248</v>
      </c>
      <c r="B10416">
        <v>0</v>
      </c>
      <c r="C10416">
        <v>6</v>
      </c>
      <c r="D10416" t="s">
        <v>24</v>
      </c>
      <c r="F10416" s="2">
        <v>0.21805555555555556</v>
      </c>
      <c r="G10416" s="2"/>
      <c r="H10416">
        <v>7</v>
      </c>
    </row>
    <row r="10417" spans="1:8" x14ac:dyDescent="0.35">
      <c r="A10417">
        <v>142248</v>
      </c>
      <c r="B10417">
        <v>0</v>
      </c>
      <c r="C10417">
        <v>6</v>
      </c>
      <c r="D10417" t="s">
        <v>155</v>
      </c>
      <c r="E10417" s="2">
        <v>0.2204861111111111</v>
      </c>
      <c r="F10417" s="2">
        <v>0.22094907407407408</v>
      </c>
      <c r="G10417" s="2"/>
      <c r="H10417" t="s">
        <v>110</v>
      </c>
    </row>
    <row r="10418" spans="1:8" x14ac:dyDescent="0.35">
      <c r="A10418">
        <v>142248</v>
      </c>
      <c r="B10418">
        <v>0</v>
      </c>
      <c r="C10418">
        <v>6</v>
      </c>
      <c r="D10418" t="s">
        <v>154</v>
      </c>
      <c r="E10418" s="2">
        <v>0.22245370370370371</v>
      </c>
      <c r="F10418" s="2">
        <v>0.22291666666666668</v>
      </c>
      <c r="G10418" s="2"/>
      <c r="H10418" t="s">
        <v>110</v>
      </c>
    </row>
    <row r="10419" spans="1:8" x14ac:dyDescent="0.35">
      <c r="A10419">
        <v>142248</v>
      </c>
      <c r="B10419">
        <v>0</v>
      </c>
      <c r="C10419">
        <v>6</v>
      </c>
      <c r="D10419" t="s">
        <v>153</v>
      </c>
      <c r="E10419" s="2">
        <v>0.22430555555555556</v>
      </c>
      <c r="F10419" s="2">
        <v>0.22476851851851851</v>
      </c>
      <c r="G10419" s="2"/>
      <c r="H10419" t="s">
        <v>110</v>
      </c>
    </row>
    <row r="10420" spans="1:8" x14ac:dyDescent="0.35">
      <c r="A10420">
        <v>142248</v>
      </c>
      <c r="B10420">
        <v>0</v>
      </c>
      <c r="C10420">
        <v>6</v>
      </c>
      <c r="D10420" t="s">
        <v>126</v>
      </c>
      <c r="E10420" s="2">
        <v>0.22662037037037036</v>
      </c>
      <c r="F10420" s="2">
        <v>0.22800925925925927</v>
      </c>
      <c r="G10420" s="2"/>
      <c r="H10420" t="s">
        <v>110</v>
      </c>
    </row>
    <row r="10421" spans="1:8" x14ac:dyDescent="0.35">
      <c r="A10421">
        <v>142248</v>
      </c>
      <c r="B10421">
        <v>0</v>
      </c>
      <c r="C10421">
        <v>6</v>
      </c>
      <c r="D10421" t="s">
        <v>128</v>
      </c>
      <c r="E10421" s="2">
        <v>0.22951388888888888</v>
      </c>
      <c r="F10421" s="2">
        <v>0.22997685185185185</v>
      </c>
      <c r="G10421" s="2"/>
      <c r="H10421" t="s">
        <v>110</v>
      </c>
    </row>
    <row r="10422" spans="1:8" x14ac:dyDescent="0.35">
      <c r="A10422">
        <v>142248</v>
      </c>
      <c r="B10422">
        <v>0</v>
      </c>
      <c r="C10422">
        <v>6</v>
      </c>
      <c r="D10422" t="s">
        <v>45</v>
      </c>
      <c r="E10422" s="2">
        <v>0.23310185185185187</v>
      </c>
      <c r="F10422" s="2">
        <v>0.23391203703703703</v>
      </c>
      <c r="G10422" s="2"/>
      <c r="H10422" t="s">
        <v>110</v>
      </c>
    </row>
    <row r="10423" spans="1:8" x14ac:dyDescent="0.35">
      <c r="A10423">
        <v>142248</v>
      </c>
      <c r="B10423">
        <v>0</v>
      </c>
      <c r="C10423">
        <v>6</v>
      </c>
      <c r="D10423" t="s">
        <v>21</v>
      </c>
      <c r="E10423" s="2">
        <v>0.23530092592592591</v>
      </c>
      <c r="F10423" s="2">
        <v>0.23587962962962963</v>
      </c>
      <c r="G10423" s="2"/>
      <c r="H10423" t="s">
        <v>122</v>
      </c>
    </row>
    <row r="10424" spans="1:8" x14ac:dyDescent="0.35">
      <c r="A10424">
        <v>142248</v>
      </c>
      <c r="B10424">
        <v>0</v>
      </c>
      <c r="C10424">
        <v>6</v>
      </c>
      <c r="D10424" t="s">
        <v>123</v>
      </c>
      <c r="E10424" s="2">
        <v>0.23807870370370371</v>
      </c>
      <c r="F10424" s="2">
        <v>0.2386574074074074</v>
      </c>
      <c r="G10424" s="2"/>
      <c r="H10424">
        <v>2</v>
      </c>
    </row>
    <row r="10425" spans="1:8" x14ac:dyDescent="0.35">
      <c r="A10425">
        <v>142248</v>
      </c>
      <c r="B10425">
        <v>0</v>
      </c>
      <c r="C10425">
        <v>6</v>
      </c>
      <c r="D10425" t="s">
        <v>93</v>
      </c>
      <c r="E10425" s="2">
        <v>0.24050925925925926</v>
      </c>
      <c r="F10425" s="2">
        <v>0.24097222222222223</v>
      </c>
      <c r="G10425" s="2"/>
      <c r="H10425">
        <v>2</v>
      </c>
    </row>
    <row r="10426" spans="1:8" x14ac:dyDescent="0.35">
      <c r="A10426">
        <v>142248</v>
      </c>
      <c r="B10426">
        <v>0</v>
      </c>
      <c r="C10426">
        <v>6</v>
      </c>
      <c r="D10426" t="s">
        <v>9</v>
      </c>
      <c r="E10426" s="2">
        <v>0.24212962962962964</v>
      </c>
      <c r="F10426" s="2">
        <v>0.24259259259259258</v>
      </c>
      <c r="G10426" s="2"/>
      <c r="H10426">
        <v>2</v>
      </c>
    </row>
    <row r="10427" spans="1:8" x14ac:dyDescent="0.35">
      <c r="A10427">
        <v>142248</v>
      </c>
      <c r="B10427">
        <v>0</v>
      </c>
      <c r="C10427">
        <v>6</v>
      </c>
      <c r="D10427" t="s">
        <v>144</v>
      </c>
      <c r="E10427" s="2">
        <v>0.24374999999999999</v>
      </c>
      <c r="F10427" s="2">
        <v>0.24421296296296297</v>
      </c>
      <c r="G10427" s="2"/>
      <c r="H10427">
        <v>2</v>
      </c>
    </row>
    <row r="10428" spans="1:8" x14ac:dyDescent="0.35">
      <c r="A10428">
        <v>142248</v>
      </c>
      <c r="B10428">
        <v>0</v>
      </c>
      <c r="C10428">
        <v>6</v>
      </c>
      <c r="D10428" t="s">
        <v>59</v>
      </c>
      <c r="E10428" s="2">
        <v>0.24525462962962963</v>
      </c>
      <c r="F10428" s="2">
        <v>0.2457175925925926</v>
      </c>
      <c r="G10428" s="2"/>
      <c r="H10428">
        <v>2</v>
      </c>
    </row>
    <row r="10429" spans="1:8" x14ac:dyDescent="0.35">
      <c r="A10429">
        <v>142248</v>
      </c>
      <c r="B10429">
        <v>0</v>
      </c>
      <c r="C10429">
        <v>6</v>
      </c>
      <c r="D10429" t="s">
        <v>90</v>
      </c>
      <c r="E10429" s="2">
        <v>0.24710648148148148</v>
      </c>
      <c r="F10429" s="2">
        <v>0.24780092592592592</v>
      </c>
      <c r="G10429" s="2"/>
      <c r="H10429">
        <v>2</v>
      </c>
    </row>
    <row r="10430" spans="1:8" x14ac:dyDescent="0.35">
      <c r="A10430">
        <v>142248</v>
      </c>
      <c r="B10430">
        <v>0</v>
      </c>
      <c r="C10430">
        <v>6</v>
      </c>
      <c r="D10430" t="s">
        <v>151</v>
      </c>
      <c r="E10430" s="2">
        <v>0.24907407407407409</v>
      </c>
      <c r="F10430" s="2">
        <v>0.24953703703703703</v>
      </c>
      <c r="G10430" s="2"/>
      <c r="H10430">
        <v>2</v>
      </c>
    </row>
    <row r="10431" spans="1:8" x14ac:dyDescent="0.35">
      <c r="A10431">
        <v>142248</v>
      </c>
      <c r="B10431">
        <v>0</v>
      </c>
      <c r="C10431">
        <v>6</v>
      </c>
      <c r="D10431" t="s">
        <v>150</v>
      </c>
      <c r="E10431" s="2">
        <v>0.25069444444444444</v>
      </c>
      <c r="F10431" s="2">
        <v>0.25138888888888888</v>
      </c>
      <c r="G10431" s="2"/>
      <c r="H10431">
        <v>2</v>
      </c>
    </row>
    <row r="10432" spans="1:8" x14ac:dyDescent="0.35">
      <c r="A10432">
        <v>142248</v>
      </c>
      <c r="B10432">
        <v>0</v>
      </c>
      <c r="C10432">
        <v>6</v>
      </c>
      <c r="D10432" t="s">
        <v>149</v>
      </c>
      <c r="E10432" s="2">
        <v>0.25266203703703705</v>
      </c>
      <c r="F10432" s="2">
        <v>0.25324074074074077</v>
      </c>
      <c r="G10432" s="2"/>
      <c r="H10432">
        <v>2</v>
      </c>
    </row>
    <row r="10433" spans="1:8" x14ac:dyDescent="0.35">
      <c r="A10433">
        <v>142248</v>
      </c>
      <c r="B10433">
        <v>0</v>
      </c>
      <c r="C10433">
        <v>6</v>
      </c>
      <c r="D10433" t="s">
        <v>148</v>
      </c>
      <c r="E10433" s="2">
        <v>0.25486111111111109</v>
      </c>
      <c r="F10433" s="2">
        <v>0.25532407407407409</v>
      </c>
      <c r="G10433" s="2"/>
      <c r="H10433">
        <v>2</v>
      </c>
    </row>
    <row r="10434" spans="1:8" x14ac:dyDescent="0.35">
      <c r="A10434">
        <v>142248</v>
      </c>
      <c r="B10434">
        <v>0</v>
      </c>
      <c r="C10434">
        <v>6</v>
      </c>
      <c r="D10434" t="s">
        <v>19</v>
      </c>
      <c r="E10434" s="2">
        <v>0.25821759259259258</v>
      </c>
      <c r="F10434" s="2">
        <v>0.25868055555555558</v>
      </c>
      <c r="G10434" s="2"/>
      <c r="H10434">
        <v>2</v>
      </c>
    </row>
    <row r="10435" spans="1:8" x14ac:dyDescent="0.35">
      <c r="A10435">
        <v>142248</v>
      </c>
      <c r="B10435">
        <v>0</v>
      </c>
      <c r="C10435">
        <v>6</v>
      </c>
      <c r="D10435" t="s">
        <v>146</v>
      </c>
      <c r="E10435" s="2">
        <v>0.25972222222222224</v>
      </c>
      <c r="F10435" s="2">
        <v>0.26018518518518519</v>
      </c>
      <c r="G10435" s="2"/>
      <c r="H10435" t="s">
        <v>159</v>
      </c>
    </row>
    <row r="10436" spans="1:8" x14ac:dyDescent="0.35">
      <c r="A10436">
        <v>142248</v>
      </c>
      <c r="B10436">
        <v>0</v>
      </c>
      <c r="C10436">
        <v>6</v>
      </c>
      <c r="D10436" t="s">
        <v>145</v>
      </c>
      <c r="E10436" s="2">
        <v>0.26157407407407407</v>
      </c>
      <c r="F10436" s="2">
        <v>0.26203703703703701</v>
      </c>
      <c r="G10436" s="2"/>
      <c r="H10436">
        <v>2</v>
      </c>
    </row>
    <row r="10437" spans="1:8" x14ac:dyDescent="0.35">
      <c r="A10437">
        <v>142248</v>
      </c>
      <c r="B10437">
        <v>0</v>
      </c>
      <c r="C10437">
        <v>6</v>
      </c>
      <c r="D10437" t="s">
        <v>23</v>
      </c>
      <c r="E10437" s="2">
        <v>0.26423611111111112</v>
      </c>
      <c r="H10437">
        <v>1</v>
      </c>
    </row>
    <row r="10438" spans="1:8" x14ac:dyDescent="0.35">
      <c r="A10438">
        <v>142654</v>
      </c>
      <c r="B10438">
        <v>0</v>
      </c>
      <c r="C10438">
        <v>6</v>
      </c>
      <c r="D10438" t="s">
        <v>13</v>
      </c>
      <c r="F10438" s="2">
        <v>0.21875</v>
      </c>
      <c r="G10438" s="2"/>
      <c r="H10438" t="s">
        <v>166</v>
      </c>
    </row>
    <row r="10439" spans="1:8" x14ac:dyDescent="0.35">
      <c r="A10439">
        <v>142654</v>
      </c>
      <c r="B10439">
        <v>0</v>
      </c>
      <c r="C10439">
        <v>6</v>
      </c>
      <c r="D10439" t="s">
        <v>167</v>
      </c>
      <c r="E10439" s="2">
        <v>0.22199074074074074</v>
      </c>
      <c r="F10439" s="2">
        <v>0.22245370370370371</v>
      </c>
      <c r="G10439" s="2"/>
      <c r="H10439">
        <v>2</v>
      </c>
    </row>
    <row r="10440" spans="1:8" x14ac:dyDescent="0.35">
      <c r="A10440">
        <v>142654</v>
      </c>
      <c r="B10440">
        <v>0</v>
      </c>
      <c r="C10440">
        <v>6</v>
      </c>
      <c r="D10440" t="s">
        <v>168</v>
      </c>
      <c r="E10440" s="2">
        <v>0.22384259259259259</v>
      </c>
      <c r="F10440" s="2">
        <v>0.22430555555555556</v>
      </c>
      <c r="G10440" s="2"/>
      <c r="H10440">
        <v>2</v>
      </c>
    </row>
    <row r="10441" spans="1:8" x14ac:dyDescent="0.35">
      <c r="A10441">
        <v>142654</v>
      </c>
      <c r="B10441">
        <v>0</v>
      </c>
      <c r="C10441">
        <v>6</v>
      </c>
      <c r="D10441" t="s">
        <v>169</v>
      </c>
      <c r="E10441" s="2">
        <v>0.22604166666666667</v>
      </c>
      <c r="F10441" s="2">
        <v>0.22650462962962964</v>
      </c>
      <c r="G10441" s="2"/>
      <c r="H10441">
        <v>2</v>
      </c>
    </row>
    <row r="10442" spans="1:8" x14ac:dyDescent="0.35">
      <c r="A10442">
        <v>142654</v>
      </c>
      <c r="B10442">
        <v>0</v>
      </c>
      <c r="C10442">
        <v>6</v>
      </c>
      <c r="D10442" t="s">
        <v>170</v>
      </c>
      <c r="E10442" s="2">
        <v>0.22800925925925927</v>
      </c>
      <c r="F10442" s="2">
        <v>0.22847222222222222</v>
      </c>
      <c r="G10442" s="2"/>
      <c r="H10442">
        <v>2</v>
      </c>
    </row>
    <row r="10443" spans="1:8" x14ac:dyDescent="0.35">
      <c r="A10443">
        <v>142654</v>
      </c>
      <c r="B10443">
        <v>0</v>
      </c>
      <c r="C10443">
        <v>6</v>
      </c>
      <c r="D10443" t="s">
        <v>171</v>
      </c>
      <c r="E10443" s="2">
        <v>0.2298611111111111</v>
      </c>
      <c r="F10443" s="2">
        <v>0.23032407407407407</v>
      </c>
      <c r="G10443" s="2"/>
      <c r="H10443">
        <v>2</v>
      </c>
    </row>
    <row r="10444" spans="1:8" x14ac:dyDescent="0.35">
      <c r="A10444">
        <v>142654</v>
      </c>
      <c r="B10444">
        <v>0</v>
      </c>
      <c r="C10444">
        <v>6</v>
      </c>
      <c r="D10444" t="s">
        <v>26</v>
      </c>
      <c r="E10444" s="2">
        <v>0.23298611111111112</v>
      </c>
      <c r="H10444">
        <v>1</v>
      </c>
    </row>
    <row r="10445" spans="1:8" x14ac:dyDescent="0.35">
      <c r="A10445">
        <v>143443</v>
      </c>
      <c r="B10445">
        <v>0</v>
      </c>
      <c r="C10445">
        <v>6</v>
      </c>
      <c r="D10445" t="s">
        <v>93</v>
      </c>
      <c r="F10445" s="2">
        <v>0.22465277777777778</v>
      </c>
      <c r="G10445" s="2"/>
      <c r="H10445">
        <v>1</v>
      </c>
    </row>
    <row r="10446" spans="1:8" x14ac:dyDescent="0.35">
      <c r="A10446">
        <v>143443</v>
      </c>
      <c r="B10446">
        <v>0</v>
      </c>
      <c r="C10446">
        <v>6</v>
      </c>
      <c r="D10446" t="s">
        <v>123</v>
      </c>
      <c r="E10446" s="2">
        <v>0.22638888888888889</v>
      </c>
      <c r="F10446" s="2">
        <v>0.22696759259259258</v>
      </c>
      <c r="G10446" s="2"/>
      <c r="H10446">
        <v>1</v>
      </c>
    </row>
    <row r="10447" spans="1:8" x14ac:dyDescent="0.35">
      <c r="A10447">
        <v>143443</v>
      </c>
      <c r="B10447">
        <v>0</v>
      </c>
      <c r="C10447">
        <v>6</v>
      </c>
      <c r="D10447" t="s">
        <v>21</v>
      </c>
      <c r="E10447" s="2">
        <v>0.22939814814814816</v>
      </c>
      <c r="F10447" s="2">
        <v>0.2300925925925926</v>
      </c>
      <c r="G10447" s="2"/>
      <c r="H10447" t="s">
        <v>114</v>
      </c>
    </row>
    <row r="10448" spans="1:8" x14ac:dyDescent="0.35">
      <c r="A10448">
        <v>143443</v>
      </c>
      <c r="B10448">
        <v>0</v>
      </c>
      <c r="C10448">
        <v>6</v>
      </c>
      <c r="D10448" t="s">
        <v>45</v>
      </c>
      <c r="E10448" s="2">
        <v>0.23159722222222223</v>
      </c>
      <c r="F10448" s="2">
        <v>0.23298611111111112</v>
      </c>
      <c r="G10448" s="2"/>
      <c r="H10448" t="s">
        <v>152</v>
      </c>
    </row>
    <row r="10449" spans="1:8" x14ac:dyDescent="0.35">
      <c r="A10449">
        <v>143443</v>
      </c>
      <c r="B10449">
        <v>0</v>
      </c>
      <c r="C10449">
        <v>6</v>
      </c>
      <c r="D10449" t="s">
        <v>24</v>
      </c>
      <c r="E10449" s="2">
        <v>0.24004629629629629</v>
      </c>
      <c r="F10449" s="2">
        <v>0.2414351851851852</v>
      </c>
      <c r="G10449" s="2"/>
      <c r="H10449" t="s">
        <v>152</v>
      </c>
    </row>
    <row r="10450" spans="1:8" x14ac:dyDescent="0.35">
      <c r="A10450">
        <v>143443</v>
      </c>
      <c r="B10450">
        <v>0</v>
      </c>
      <c r="C10450">
        <v>6</v>
      </c>
      <c r="D10450" t="s">
        <v>113</v>
      </c>
      <c r="E10450" s="2">
        <v>0.24340277777777777</v>
      </c>
      <c r="F10450" s="2">
        <v>0.24398148148148149</v>
      </c>
      <c r="G10450" s="2"/>
      <c r="H10450" t="s">
        <v>152</v>
      </c>
    </row>
    <row r="10451" spans="1:8" x14ac:dyDescent="0.35">
      <c r="A10451">
        <v>143443</v>
      </c>
      <c r="B10451">
        <v>0</v>
      </c>
      <c r="C10451">
        <v>6</v>
      </c>
      <c r="D10451" t="s">
        <v>112</v>
      </c>
      <c r="E10451" s="2">
        <v>0.24537037037037038</v>
      </c>
      <c r="F10451" s="2">
        <v>0.24594907407407407</v>
      </c>
      <c r="G10451" s="2"/>
      <c r="H10451" t="s">
        <v>152</v>
      </c>
    </row>
    <row r="10452" spans="1:8" x14ac:dyDescent="0.35">
      <c r="A10452">
        <v>143443</v>
      </c>
      <c r="B10452">
        <v>0</v>
      </c>
      <c r="C10452">
        <v>6</v>
      </c>
      <c r="D10452" t="s">
        <v>111</v>
      </c>
      <c r="E10452" s="2">
        <v>0.24756944444444445</v>
      </c>
      <c r="F10452" s="2">
        <v>0.2480324074074074</v>
      </c>
      <c r="G10452" s="2"/>
      <c r="H10452" t="s">
        <v>152</v>
      </c>
    </row>
    <row r="10453" spans="1:8" x14ac:dyDescent="0.35">
      <c r="A10453">
        <v>143443</v>
      </c>
      <c r="B10453">
        <v>0</v>
      </c>
      <c r="C10453">
        <v>6</v>
      </c>
      <c r="D10453" t="s">
        <v>109</v>
      </c>
      <c r="E10453" s="2">
        <v>0.24953703703703703</v>
      </c>
      <c r="F10453" s="2">
        <v>0.25</v>
      </c>
      <c r="G10453" s="2"/>
      <c r="H10453" t="s">
        <v>152</v>
      </c>
    </row>
    <row r="10454" spans="1:8" x14ac:dyDescent="0.35">
      <c r="A10454">
        <v>143443</v>
      </c>
      <c r="B10454">
        <v>0</v>
      </c>
      <c r="C10454">
        <v>6</v>
      </c>
      <c r="D10454" t="s">
        <v>39</v>
      </c>
      <c r="E10454" s="2">
        <v>0.25208333333333333</v>
      </c>
      <c r="F10454" s="2">
        <v>0.25277777777777777</v>
      </c>
      <c r="G10454" s="2"/>
      <c r="H10454" t="s">
        <v>152</v>
      </c>
    </row>
    <row r="10455" spans="1:8" x14ac:dyDescent="0.35">
      <c r="A10455">
        <v>143443</v>
      </c>
      <c r="B10455">
        <v>0</v>
      </c>
      <c r="C10455">
        <v>6</v>
      </c>
      <c r="D10455" t="s">
        <v>121</v>
      </c>
      <c r="E10455" s="2">
        <v>0.25578703703703703</v>
      </c>
      <c r="F10455" s="2">
        <v>0.25624999999999998</v>
      </c>
      <c r="G10455" s="2"/>
      <c r="H10455" t="s">
        <v>152</v>
      </c>
    </row>
    <row r="10456" spans="1:8" x14ac:dyDescent="0.35">
      <c r="A10456">
        <v>143443</v>
      </c>
      <c r="B10456">
        <v>0</v>
      </c>
      <c r="C10456">
        <v>6</v>
      </c>
      <c r="D10456" t="s">
        <v>120</v>
      </c>
      <c r="E10456" s="2">
        <v>0.25833333333333336</v>
      </c>
      <c r="F10456" s="2">
        <v>0.2587962962962963</v>
      </c>
      <c r="G10456" s="2"/>
      <c r="H10456" t="s">
        <v>152</v>
      </c>
    </row>
    <row r="10457" spans="1:8" x14ac:dyDescent="0.35">
      <c r="A10457">
        <v>143443</v>
      </c>
      <c r="B10457">
        <v>0</v>
      </c>
      <c r="C10457">
        <v>6</v>
      </c>
      <c r="D10457" t="s">
        <v>119</v>
      </c>
      <c r="E10457" s="2">
        <v>0.26064814814814813</v>
      </c>
      <c r="F10457" s="2">
        <v>0.26111111111111113</v>
      </c>
      <c r="G10457" s="2"/>
      <c r="H10457" t="s">
        <v>152</v>
      </c>
    </row>
    <row r="10458" spans="1:8" x14ac:dyDescent="0.35">
      <c r="A10458">
        <v>143443</v>
      </c>
      <c r="B10458">
        <v>0</v>
      </c>
      <c r="C10458">
        <v>6</v>
      </c>
      <c r="D10458" t="s">
        <v>118</v>
      </c>
      <c r="E10458" s="2">
        <v>0.26307870370370373</v>
      </c>
      <c r="F10458" s="2">
        <v>0.26354166666666667</v>
      </c>
      <c r="G10458" s="2"/>
      <c r="H10458" t="s">
        <v>152</v>
      </c>
    </row>
    <row r="10459" spans="1:8" x14ac:dyDescent="0.35">
      <c r="A10459">
        <v>143443</v>
      </c>
      <c r="B10459">
        <v>0</v>
      </c>
      <c r="C10459">
        <v>6</v>
      </c>
      <c r="D10459" t="s">
        <v>117</v>
      </c>
      <c r="E10459" s="2">
        <v>0.26527777777777778</v>
      </c>
      <c r="F10459" s="2">
        <v>0.26574074074074072</v>
      </c>
      <c r="G10459" s="2"/>
      <c r="H10459" t="s">
        <v>152</v>
      </c>
    </row>
    <row r="10460" spans="1:8" x14ac:dyDescent="0.35">
      <c r="A10460">
        <v>143443</v>
      </c>
      <c r="B10460">
        <v>0</v>
      </c>
      <c r="C10460">
        <v>6</v>
      </c>
      <c r="D10460" t="s">
        <v>116</v>
      </c>
      <c r="E10460" s="2">
        <v>0.26944444444444443</v>
      </c>
      <c r="F10460" s="2">
        <v>0.26990740740740743</v>
      </c>
      <c r="G10460" s="2"/>
      <c r="H10460" t="s">
        <v>152</v>
      </c>
    </row>
    <row r="10461" spans="1:8" x14ac:dyDescent="0.35">
      <c r="A10461">
        <v>143443</v>
      </c>
      <c r="B10461">
        <v>0</v>
      </c>
      <c r="C10461">
        <v>6</v>
      </c>
      <c r="D10461" t="s">
        <v>6</v>
      </c>
      <c r="E10461" s="2">
        <v>0.27141203703703703</v>
      </c>
      <c r="H10461" t="s">
        <v>115</v>
      </c>
    </row>
    <row r="10462" spans="1:8" x14ac:dyDescent="0.35">
      <c r="A10462">
        <v>141150</v>
      </c>
      <c r="B10462">
        <v>0</v>
      </c>
      <c r="C10462">
        <v>6</v>
      </c>
      <c r="D10462" t="s">
        <v>31</v>
      </c>
      <c r="F10462" s="2">
        <v>0.22569444444444445</v>
      </c>
      <c r="G10462" s="2"/>
      <c r="H10462" t="s">
        <v>131</v>
      </c>
    </row>
    <row r="10463" spans="1:8" x14ac:dyDescent="0.35">
      <c r="A10463">
        <v>141150</v>
      </c>
      <c r="B10463">
        <v>0</v>
      </c>
      <c r="C10463">
        <v>6</v>
      </c>
      <c r="D10463" t="s">
        <v>132</v>
      </c>
      <c r="E10463" s="2">
        <v>0.22789351851851852</v>
      </c>
      <c r="F10463" s="2">
        <v>0.22847222222222222</v>
      </c>
      <c r="G10463" s="2"/>
      <c r="H10463">
        <v>2</v>
      </c>
    </row>
    <row r="10464" spans="1:8" x14ac:dyDescent="0.35">
      <c r="A10464">
        <v>141150</v>
      </c>
      <c r="B10464">
        <v>0</v>
      </c>
      <c r="C10464">
        <v>6</v>
      </c>
      <c r="D10464" t="s">
        <v>133</v>
      </c>
      <c r="E10464" s="2">
        <v>0.2300925925925926</v>
      </c>
      <c r="F10464" s="2">
        <v>0.23055555555555557</v>
      </c>
      <c r="G10464" s="2"/>
      <c r="H10464">
        <v>2</v>
      </c>
    </row>
    <row r="10465" spans="1:8" x14ac:dyDescent="0.35">
      <c r="A10465">
        <v>141150</v>
      </c>
      <c r="B10465">
        <v>0</v>
      </c>
      <c r="C10465">
        <v>6</v>
      </c>
      <c r="D10465" t="s">
        <v>38</v>
      </c>
      <c r="E10465" s="2">
        <v>0.2318287037037037</v>
      </c>
      <c r="F10465" s="2">
        <v>0.23252314814814815</v>
      </c>
      <c r="G10465" s="2"/>
      <c r="H10465" t="s">
        <v>134</v>
      </c>
    </row>
    <row r="10466" spans="1:8" x14ac:dyDescent="0.35">
      <c r="A10466">
        <v>141150</v>
      </c>
      <c r="B10466">
        <v>1</v>
      </c>
      <c r="C10466">
        <v>6</v>
      </c>
      <c r="D10466" t="s">
        <v>135</v>
      </c>
      <c r="E10466" s="2">
        <v>0.23472222222222222</v>
      </c>
      <c r="F10466" s="2">
        <v>0.23518518518518519</v>
      </c>
      <c r="G10466" s="2"/>
      <c r="H10466">
        <v>1</v>
      </c>
    </row>
    <row r="10467" spans="1:8" x14ac:dyDescent="0.35">
      <c r="A10467">
        <v>141150</v>
      </c>
      <c r="B10467">
        <v>1</v>
      </c>
      <c r="C10467">
        <v>6</v>
      </c>
      <c r="D10467" t="s">
        <v>136</v>
      </c>
      <c r="E10467" s="2">
        <v>0.23657407407407408</v>
      </c>
      <c r="F10467" s="2">
        <v>0.23703703703703705</v>
      </c>
      <c r="G10467" s="2"/>
      <c r="H10467">
        <v>1</v>
      </c>
    </row>
    <row r="10468" spans="1:8" x14ac:dyDescent="0.35">
      <c r="A10468">
        <v>141150</v>
      </c>
      <c r="B10468">
        <v>1</v>
      </c>
      <c r="C10468">
        <v>6</v>
      </c>
      <c r="D10468" t="s">
        <v>137</v>
      </c>
      <c r="E10468" s="2">
        <v>0.23877314814814815</v>
      </c>
      <c r="F10468" s="2">
        <v>0.23923611111111112</v>
      </c>
      <c r="G10468" s="2"/>
      <c r="H10468">
        <v>1</v>
      </c>
    </row>
    <row r="10469" spans="1:8" x14ac:dyDescent="0.35">
      <c r="A10469">
        <v>141150</v>
      </c>
      <c r="B10469">
        <v>1</v>
      </c>
      <c r="C10469">
        <v>6</v>
      </c>
      <c r="D10469" t="s">
        <v>138</v>
      </c>
      <c r="E10469" s="2">
        <v>0.24050925925925926</v>
      </c>
      <c r="F10469" s="2">
        <v>0.24097222222222223</v>
      </c>
      <c r="G10469" s="2"/>
      <c r="H10469">
        <v>1</v>
      </c>
    </row>
    <row r="10470" spans="1:8" x14ac:dyDescent="0.35">
      <c r="A10470">
        <v>141150</v>
      </c>
      <c r="B10470">
        <v>1</v>
      </c>
      <c r="C10470">
        <v>6</v>
      </c>
      <c r="D10470" t="s">
        <v>139</v>
      </c>
      <c r="E10470" s="2">
        <v>0.24305555555555555</v>
      </c>
      <c r="F10470" s="2">
        <v>0.24374999999999999</v>
      </c>
      <c r="G10470" s="2"/>
      <c r="H10470">
        <v>1</v>
      </c>
    </row>
    <row r="10471" spans="1:8" x14ac:dyDescent="0.35">
      <c r="A10471">
        <v>141150</v>
      </c>
      <c r="B10471">
        <v>1</v>
      </c>
      <c r="C10471">
        <v>6</v>
      </c>
      <c r="D10471" t="s">
        <v>72</v>
      </c>
      <c r="E10471" s="2">
        <v>0.24537037037037038</v>
      </c>
      <c r="F10471" s="2">
        <v>0.24594907407407407</v>
      </c>
      <c r="G10471" s="2"/>
      <c r="H10471">
        <v>1</v>
      </c>
    </row>
    <row r="10472" spans="1:8" x14ac:dyDescent="0.35">
      <c r="A10472">
        <v>141150</v>
      </c>
      <c r="B10472">
        <v>1</v>
      </c>
      <c r="C10472">
        <v>6</v>
      </c>
      <c r="D10472" t="s">
        <v>95</v>
      </c>
      <c r="E10472" s="2">
        <v>0.24768518518518517</v>
      </c>
      <c r="F10472" s="2">
        <v>0.2482638888888889</v>
      </c>
      <c r="G10472" s="2"/>
      <c r="H10472">
        <v>1</v>
      </c>
    </row>
    <row r="10473" spans="1:8" x14ac:dyDescent="0.35">
      <c r="A10473">
        <v>141150</v>
      </c>
      <c r="B10473">
        <v>1</v>
      </c>
      <c r="C10473">
        <v>6</v>
      </c>
      <c r="D10473" t="s">
        <v>140</v>
      </c>
      <c r="E10473" s="2">
        <v>0.24965277777777778</v>
      </c>
      <c r="F10473" s="2">
        <v>0.25034722222222222</v>
      </c>
      <c r="G10473" s="2"/>
      <c r="H10473">
        <v>1</v>
      </c>
    </row>
    <row r="10474" spans="1:8" x14ac:dyDescent="0.35">
      <c r="A10474">
        <v>141150</v>
      </c>
      <c r="B10474">
        <v>1</v>
      </c>
      <c r="C10474">
        <v>6</v>
      </c>
      <c r="D10474" t="s">
        <v>141</v>
      </c>
      <c r="E10474" s="2">
        <v>0.2519675925925926</v>
      </c>
      <c r="F10474" s="2">
        <v>0.25243055555555555</v>
      </c>
      <c r="G10474" s="2"/>
      <c r="H10474">
        <v>1</v>
      </c>
    </row>
    <row r="10475" spans="1:8" x14ac:dyDescent="0.35">
      <c r="A10475">
        <v>141150</v>
      </c>
      <c r="B10475">
        <v>1</v>
      </c>
      <c r="C10475">
        <v>6</v>
      </c>
      <c r="D10475" t="s">
        <v>46</v>
      </c>
      <c r="E10475" s="2">
        <v>0.25324074074074077</v>
      </c>
      <c r="F10475" s="2">
        <v>0.25370370370370371</v>
      </c>
      <c r="G10475" s="2"/>
      <c r="H10475">
        <v>1</v>
      </c>
    </row>
    <row r="10476" spans="1:8" x14ac:dyDescent="0.35">
      <c r="A10476">
        <v>141150</v>
      </c>
      <c r="B10476">
        <v>1</v>
      </c>
      <c r="C10476">
        <v>6</v>
      </c>
      <c r="D10476" t="s">
        <v>142</v>
      </c>
      <c r="E10476" s="2">
        <v>0.25486111111111109</v>
      </c>
      <c r="F10476" s="2">
        <v>0.25532407407407409</v>
      </c>
      <c r="G10476" s="2"/>
      <c r="H10476">
        <v>1</v>
      </c>
    </row>
    <row r="10477" spans="1:8" x14ac:dyDescent="0.35">
      <c r="A10477">
        <v>141150</v>
      </c>
      <c r="B10477">
        <v>1</v>
      </c>
      <c r="C10477">
        <v>6</v>
      </c>
      <c r="D10477" t="s">
        <v>143</v>
      </c>
      <c r="E10477" s="2">
        <v>0.25613425925925926</v>
      </c>
      <c r="F10477" s="2">
        <v>0.2568287037037037</v>
      </c>
      <c r="G10477" s="2"/>
      <c r="H10477">
        <v>1</v>
      </c>
    </row>
    <row r="10478" spans="1:8" x14ac:dyDescent="0.35">
      <c r="A10478">
        <v>141150</v>
      </c>
      <c r="B10478">
        <v>1</v>
      </c>
      <c r="C10478">
        <v>6</v>
      </c>
      <c r="D10478" t="s">
        <v>59</v>
      </c>
      <c r="E10478" s="2">
        <v>0.25810185185185186</v>
      </c>
      <c r="F10478" s="2">
        <v>0.2585648148148148</v>
      </c>
      <c r="G10478" s="2"/>
      <c r="H10478">
        <v>1</v>
      </c>
    </row>
    <row r="10479" spans="1:8" x14ac:dyDescent="0.35">
      <c r="A10479">
        <v>141150</v>
      </c>
      <c r="B10479">
        <v>1</v>
      </c>
      <c r="C10479">
        <v>6</v>
      </c>
      <c r="D10479" t="s">
        <v>144</v>
      </c>
      <c r="E10479" s="2">
        <v>0.25960648148148147</v>
      </c>
      <c r="F10479" s="2">
        <v>0.26006944444444446</v>
      </c>
      <c r="G10479" s="2"/>
      <c r="H10479">
        <v>1</v>
      </c>
    </row>
    <row r="10480" spans="1:8" x14ac:dyDescent="0.35">
      <c r="A10480">
        <v>141150</v>
      </c>
      <c r="B10480">
        <v>1</v>
      </c>
      <c r="C10480">
        <v>6</v>
      </c>
      <c r="D10480" t="s">
        <v>9</v>
      </c>
      <c r="E10480" s="2">
        <v>0.26157407407407407</v>
      </c>
      <c r="H10480">
        <v>1</v>
      </c>
    </row>
    <row r="10481" spans="1:8" x14ac:dyDescent="0.35">
      <c r="A10481">
        <v>141247</v>
      </c>
      <c r="B10481">
        <v>0</v>
      </c>
      <c r="C10481">
        <v>6</v>
      </c>
      <c r="D10481" t="s">
        <v>23</v>
      </c>
      <c r="F10481" s="2">
        <v>0.22592592592592592</v>
      </c>
      <c r="G10481" s="2"/>
      <c r="H10481">
        <v>1</v>
      </c>
    </row>
    <row r="10482" spans="1:8" x14ac:dyDescent="0.35">
      <c r="A10482">
        <v>141247</v>
      </c>
      <c r="B10482">
        <v>0</v>
      </c>
      <c r="C10482">
        <v>6</v>
      </c>
      <c r="D10482" t="s">
        <v>145</v>
      </c>
      <c r="E10482" s="2">
        <v>0.22824074074074074</v>
      </c>
      <c r="F10482" s="2">
        <v>0.22870370370370371</v>
      </c>
      <c r="G10482" s="2"/>
      <c r="H10482">
        <v>1</v>
      </c>
    </row>
    <row r="10483" spans="1:8" x14ac:dyDescent="0.35">
      <c r="A10483">
        <v>141247</v>
      </c>
      <c r="B10483">
        <v>0</v>
      </c>
      <c r="C10483">
        <v>6</v>
      </c>
      <c r="D10483" t="s">
        <v>146</v>
      </c>
      <c r="E10483" s="2">
        <v>0.2300925925925926</v>
      </c>
      <c r="F10483" s="2">
        <v>0.23055555555555557</v>
      </c>
      <c r="G10483" s="2"/>
      <c r="H10483" t="s">
        <v>147</v>
      </c>
    </row>
    <row r="10484" spans="1:8" x14ac:dyDescent="0.35">
      <c r="A10484">
        <v>141247</v>
      </c>
      <c r="B10484">
        <v>0</v>
      </c>
      <c r="C10484">
        <v>6</v>
      </c>
      <c r="D10484" t="s">
        <v>19</v>
      </c>
      <c r="E10484" s="2">
        <v>0.23148148148148148</v>
      </c>
      <c r="F10484" s="2">
        <v>0.23194444444444445</v>
      </c>
      <c r="G10484" s="2"/>
      <c r="H10484">
        <v>1</v>
      </c>
    </row>
    <row r="10485" spans="1:8" x14ac:dyDescent="0.35">
      <c r="A10485">
        <v>141247</v>
      </c>
      <c r="B10485">
        <v>0</v>
      </c>
      <c r="C10485">
        <v>6</v>
      </c>
      <c r="D10485" t="s">
        <v>148</v>
      </c>
      <c r="E10485" s="2">
        <v>0.23472222222222222</v>
      </c>
      <c r="F10485" s="2">
        <v>0.23518518518518519</v>
      </c>
      <c r="G10485" s="2"/>
      <c r="H10485">
        <v>1</v>
      </c>
    </row>
    <row r="10486" spans="1:8" x14ac:dyDescent="0.35">
      <c r="A10486">
        <v>141247</v>
      </c>
      <c r="B10486">
        <v>0</v>
      </c>
      <c r="C10486">
        <v>6</v>
      </c>
      <c r="D10486" t="s">
        <v>149</v>
      </c>
      <c r="E10486" s="2">
        <v>0.23657407407407408</v>
      </c>
      <c r="F10486" s="2">
        <v>0.23715277777777777</v>
      </c>
      <c r="G10486" s="2"/>
      <c r="H10486">
        <v>1</v>
      </c>
    </row>
    <row r="10487" spans="1:8" x14ac:dyDescent="0.35">
      <c r="A10487">
        <v>141247</v>
      </c>
      <c r="B10487">
        <v>0</v>
      </c>
      <c r="C10487">
        <v>6</v>
      </c>
      <c r="D10487" t="s">
        <v>150</v>
      </c>
      <c r="E10487" s="2">
        <v>0.23854166666666668</v>
      </c>
      <c r="F10487" s="2">
        <v>0.23923611111111112</v>
      </c>
      <c r="G10487" s="2"/>
      <c r="H10487">
        <v>1</v>
      </c>
    </row>
    <row r="10488" spans="1:8" x14ac:dyDescent="0.35">
      <c r="A10488">
        <v>141247</v>
      </c>
      <c r="B10488">
        <v>0</v>
      </c>
      <c r="C10488">
        <v>6</v>
      </c>
      <c r="D10488" t="s">
        <v>151</v>
      </c>
      <c r="E10488" s="2">
        <v>0.24039351851851851</v>
      </c>
      <c r="F10488" s="2">
        <v>0.24085648148148148</v>
      </c>
      <c r="G10488" s="2"/>
      <c r="H10488">
        <v>1</v>
      </c>
    </row>
    <row r="10489" spans="1:8" x14ac:dyDescent="0.35">
      <c r="A10489">
        <v>141247</v>
      </c>
      <c r="B10489">
        <v>0</v>
      </c>
      <c r="C10489">
        <v>6</v>
      </c>
      <c r="D10489" t="s">
        <v>90</v>
      </c>
      <c r="E10489" s="2">
        <v>0.24201388888888889</v>
      </c>
      <c r="F10489" s="2">
        <v>0.24270833333333333</v>
      </c>
      <c r="G10489" s="2"/>
      <c r="H10489">
        <v>1</v>
      </c>
    </row>
    <row r="10490" spans="1:8" x14ac:dyDescent="0.35">
      <c r="A10490">
        <v>141247</v>
      </c>
      <c r="B10490">
        <v>0</v>
      </c>
      <c r="C10490">
        <v>6</v>
      </c>
      <c r="D10490" t="s">
        <v>59</v>
      </c>
      <c r="E10490" s="2">
        <v>0.24409722222222222</v>
      </c>
      <c r="F10490" s="2">
        <v>0.24456018518518519</v>
      </c>
      <c r="G10490" s="2"/>
      <c r="H10490">
        <v>1</v>
      </c>
    </row>
    <row r="10491" spans="1:8" x14ac:dyDescent="0.35">
      <c r="A10491">
        <v>141247</v>
      </c>
      <c r="B10491">
        <v>0</v>
      </c>
      <c r="C10491">
        <v>6</v>
      </c>
      <c r="D10491" t="s">
        <v>144</v>
      </c>
      <c r="E10491" s="2">
        <v>0.2457175925925926</v>
      </c>
      <c r="F10491" s="2">
        <v>0.24618055555555557</v>
      </c>
      <c r="G10491" s="2"/>
      <c r="H10491">
        <v>1</v>
      </c>
    </row>
    <row r="10492" spans="1:8" x14ac:dyDescent="0.35">
      <c r="A10492">
        <v>141247</v>
      </c>
      <c r="B10492">
        <v>0</v>
      </c>
      <c r="C10492">
        <v>6</v>
      </c>
      <c r="D10492" t="s">
        <v>9</v>
      </c>
      <c r="E10492" s="2">
        <v>0.24733796296296295</v>
      </c>
      <c r="F10492" s="2">
        <v>0.24780092592592592</v>
      </c>
      <c r="G10492" s="2"/>
      <c r="H10492">
        <v>1</v>
      </c>
    </row>
    <row r="10493" spans="1:8" x14ac:dyDescent="0.35">
      <c r="A10493">
        <v>141247</v>
      </c>
      <c r="B10493">
        <v>0</v>
      </c>
      <c r="C10493">
        <v>6</v>
      </c>
      <c r="D10493" t="s">
        <v>93</v>
      </c>
      <c r="E10493" s="2">
        <v>0.24895833333333334</v>
      </c>
      <c r="F10493" s="2">
        <v>0.24942129629629631</v>
      </c>
      <c r="G10493" s="2"/>
      <c r="H10493">
        <v>1</v>
      </c>
    </row>
    <row r="10494" spans="1:8" x14ac:dyDescent="0.35">
      <c r="A10494">
        <v>141247</v>
      </c>
      <c r="B10494">
        <v>0</v>
      </c>
      <c r="C10494">
        <v>6</v>
      </c>
      <c r="D10494" t="s">
        <v>123</v>
      </c>
      <c r="E10494" s="2">
        <v>0.25127314814814816</v>
      </c>
      <c r="F10494" s="2">
        <v>0.25185185185185183</v>
      </c>
      <c r="G10494" s="2"/>
      <c r="H10494">
        <v>1</v>
      </c>
    </row>
    <row r="10495" spans="1:8" x14ac:dyDescent="0.35">
      <c r="A10495">
        <v>141247</v>
      </c>
      <c r="B10495">
        <v>0</v>
      </c>
      <c r="C10495">
        <v>6</v>
      </c>
      <c r="D10495" t="s">
        <v>21</v>
      </c>
      <c r="E10495" s="2">
        <v>0.25393518518518521</v>
      </c>
      <c r="F10495" s="2">
        <v>0.25451388888888887</v>
      </c>
      <c r="G10495" s="2"/>
      <c r="H10495" t="s">
        <v>114</v>
      </c>
    </row>
    <row r="10496" spans="1:8" x14ac:dyDescent="0.35">
      <c r="A10496">
        <v>141247</v>
      </c>
      <c r="B10496">
        <v>0</v>
      </c>
      <c r="C10496">
        <v>6</v>
      </c>
      <c r="D10496" t="s">
        <v>45</v>
      </c>
      <c r="E10496" s="2">
        <v>0.25636574074074076</v>
      </c>
      <c r="F10496" s="2">
        <v>0.25729166666666664</v>
      </c>
      <c r="G10496" s="2"/>
      <c r="H10496" t="s">
        <v>152</v>
      </c>
    </row>
    <row r="10497" spans="1:8" x14ac:dyDescent="0.35">
      <c r="A10497">
        <v>141247</v>
      </c>
      <c r="B10497">
        <v>0</v>
      </c>
      <c r="C10497">
        <v>6</v>
      </c>
      <c r="D10497" t="s">
        <v>128</v>
      </c>
      <c r="E10497" s="2">
        <v>0.26064814814814813</v>
      </c>
      <c r="F10497" s="2">
        <v>0.26111111111111113</v>
      </c>
      <c r="G10497" s="2"/>
      <c r="H10497" t="s">
        <v>152</v>
      </c>
    </row>
    <row r="10498" spans="1:8" x14ac:dyDescent="0.35">
      <c r="A10498">
        <v>141247</v>
      </c>
      <c r="B10498">
        <v>0</v>
      </c>
      <c r="C10498">
        <v>6</v>
      </c>
      <c r="D10498" t="s">
        <v>126</v>
      </c>
      <c r="E10498" s="2">
        <v>0.26284722222222223</v>
      </c>
      <c r="F10498" s="2">
        <v>0.26423611111111112</v>
      </c>
      <c r="G10498" s="2"/>
      <c r="H10498" t="s">
        <v>152</v>
      </c>
    </row>
    <row r="10499" spans="1:8" x14ac:dyDescent="0.35">
      <c r="A10499">
        <v>141247</v>
      </c>
      <c r="B10499">
        <v>0</v>
      </c>
      <c r="C10499">
        <v>6</v>
      </c>
      <c r="D10499" t="s">
        <v>153</v>
      </c>
      <c r="E10499" s="2">
        <v>0.26631944444444444</v>
      </c>
      <c r="F10499" s="2">
        <v>0.26678240740740738</v>
      </c>
      <c r="G10499" s="2"/>
      <c r="H10499" t="s">
        <v>152</v>
      </c>
    </row>
    <row r="10500" spans="1:8" x14ac:dyDescent="0.35">
      <c r="A10500">
        <v>141247</v>
      </c>
      <c r="B10500">
        <v>0</v>
      </c>
      <c r="C10500">
        <v>6</v>
      </c>
      <c r="D10500" t="s">
        <v>154</v>
      </c>
      <c r="E10500" s="2">
        <v>0.26817129629629627</v>
      </c>
      <c r="F10500" s="2">
        <v>0.26863425925925927</v>
      </c>
      <c r="G10500" s="2"/>
      <c r="H10500" t="s">
        <v>152</v>
      </c>
    </row>
    <row r="10501" spans="1:8" x14ac:dyDescent="0.35">
      <c r="A10501">
        <v>141247</v>
      </c>
      <c r="B10501">
        <v>0</v>
      </c>
      <c r="C10501">
        <v>6</v>
      </c>
      <c r="D10501" t="s">
        <v>155</v>
      </c>
      <c r="E10501" s="2">
        <v>0.27013888888888887</v>
      </c>
      <c r="F10501" s="2">
        <v>0.27060185185185187</v>
      </c>
      <c r="G10501" s="2"/>
      <c r="H10501" t="s">
        <v>152</v>
      </c>
    </row>
    <row r="10502" spans="1:8" x14ac:dyDescent="0.35">
      <c r="A10502">
        <v>141247</v>
      </c>
      <c r="B10502">
        <v>0</v>
      </c>
      <c r="C10502">
        <v>6</v>
      </c>
      <c r="D10502" t="s">
        <v>24</v>
      </c>
      <c r="E10502" s="2">
        <v>0.27337962962962964</v>
      </c>
      <c r="H10502">
        <v>7</v>
      </c>
    </row>
    <row r="10503" spans="1:8" x14ac:dyDescent="0.35">
      <c r="A10503">
        <v>142454</v>
      </c>
      <c r="B10503">
        <v>0</v>
      </c>
      <c r="C10503">
        <v>6</v>
      </c>
      <c r="D10503" t="s">
        <v>6</v>
      </c>
      <c r="F10503" s="2">
        <v>0.22696759259259258</v>
      </c>
      <c r="G10503" s="2"/>
      <c r="H10503" t="s">
        <v>115</v>
      </c>
    </row>
    <row r="10504" spans="1:8" x14ac:dyDescent="0.35">
      <c r="A10504">
        <v>142454</v>
      </c>
      <c r="B10504">
        <v>0</v>
      </c>
      <c r="C10504">
        <v>6</v>
      </c>
      <c r="D10504" t="s">
        <v>116</v>
      </c>
      <c r="E10504" s="2">
        <v>0.22974537037037038</v>
      </c>
      <c r="F10504" s="2">
        <v>0.23020833333333332</v>
      </c>
      <c r="G10504" s="2"/>
      <c r="H10504" t="s">
        <v>110</v>
      </c>
    </row>
    <row r="10505" spans="1:8" x14ac:dyDescent="0.35">
      <c r="A10505">
        <v>142454</v>
      </c>
      <c r="B10505">
        <v>0</v>
      </c>
      <c r="C10505">
        <v>6</v>
      </c>
      <c r="D10505" t="s">
        <v>117</v>
      </c>
      <c r="E10505" s="2">
        <v>0.23391203703703703</v>
      </c>
      <c r="F10505" s="2">
        <v>0.234375</v>
      </c>
      <c r="G10505" s="2"/>
      <c r="H10505" t="s">
        <v>110</v>
      </c>
    </row>
    <row r="10506" spans="1:8" x14ac:dyDescent="0.35">
      <c r="A10506">
        <v>142454</v>
      </c>
      <c r="B10506">
        <v>0</v>
      </c>
      <c r="C10506">
        <v>6</v>
      </c>
      <c r="D10506" t="s">
        <v>118</v>
      </c>
      <c r="E10506" s="2">
        <v>0.2361111111111111</v>
      </c>
      <c r="F10506" s="2">
        <v>0.23657407407407408</v>
      </c>
      <c r="G10506" s="2"/>
      <c r="H10506" t="s">
        <v>110</v>
      </c>
    </row>
    <row r="10507" spans="1:8" x14ac:dyDescent="0.35">
      <c r="A10507">
        <v>142454</v>
      </c>
      <c r="B10507">
        <v>0</v>
      </c>
      <c r="C10507">
        <v>6</v>
      </c>
      <c r="D10507" t="s">
        <v>119</v>
      </c>
      <c r="E10507" s="2">
        <v>0.23854166666666668</v>
      </c>
      <c r="F10507" s="2">
        <v>0.23900462962962962</v>
      </c>
      <c r="G10507" s="2"/>
      <c r="H10507" t="s">
        <v>110</v>
      </c>
    </row>
    <row r="10508" spans="1:8" x14ac:dyDescent="0.35">
      <c r="A10508">
        <v>142454</v>
      </c>
      <c r="B10508">
        <v>0</v>
      </c>
      <c r="C10508">
        <v>6</v>
      </c>
      <c r="D10508" t="s">
        <v>120</v>
      </c>
      <c r="E10508" s="2">
        <v>0.24085648148148148</v>
      </c>
      <c r="F10508" s="2">
        <v>0.24131944444444445</v>
      </c>
      <c r="G10508" s="2"/>
      <c r="H10508" t="s">
        <v>110</v>
      </c>
    </row>
    <row r="10509" spans="1:8" x14ac:dyDescent="0.35">
      <c r="A10509">
        <v>142454</v>
      </c>
      <c r="B10509">
        <v>0</v>
      </c>
      <c r="C10509">
        <v>6</v>
      </c>
      <c r="D10509" t="s">
        <v>121</v>
      </c>
      <c r="E10509" s="2">
        <v>0.24351851851851852</v>
      </c>
      <c r="F10509" s="2">
        <v>0.24398148148148149</v>
      </c>
      <c r="G10509" s="2"/>
      <c r="H10509" t="s">
        <v>110</v>
      </c>
    </row>
    <row r="10510" spans="1:8" x14ac:dyDescent="0.35">
      <c r="A10510">
        <v>142454</v>
      </c>
      <c r="B10510">
        <v>0</v>
      </c>
      <c r="C10510">
        <v>6</v>
      </c>
      <c r="D10510" t="s">
        <v>39</v>
      </c>
      <c r="E10510" s="2">
        <v>0.24664351851851851</v>
      </c>
      <c r="F10510" s="2">
        <v>0.24733796296296295</v>
      </c>
      <c r="G10510" s="2"/>
      <c r="H10510" t="s">
        <v>110</v>
      </c>
    </row>
    <row r="10511" spans="1:8" x14ac:dyDescent="0.35">
      <c r="A10511">
        <v>142454</v>
      </c>
      <c r="B10511">
        <v>0</v>
      </c>
      <c r="C10511">
        <v>6</v>
      </c>
      <c r="D10511" t="s">
        <v>109</v>
      </c>
      <c r="E10511" s="2">
        <v>0.24965277777777778</v>
      </c>
      <c r="F10511" s="2">
        <v>0.25011574074074072</v>
      </c>
      <c r="G10511" s="2"/>
      <c r="H10511" t="s">
        <v>110</v>
      </c>
    </row>
    <row r="10512" spans="1:8" x14ac:dyDescent="0.35">
      <c r="A10512">
        <v>142454</v>
      </c>
      <c r="B10512">
        <v>0</v>
      </c>
      <c r="C10512">
        <v>6</v>
      </c>
      <c r="D10512" t="s">
        <v>111</v>
      </c>
      <c r="E10512" s="2">
        <v>0.25162037037037038</v>
      </c>
      <c r="F10512" s="2">
        <v>0.25208333333333333</v>
      </c>
      <c r="G10512" s="2"/>
      <c r="H10512" t="s">
        <v>110</v>
      </c>
    </row>
    <row r="10513" spans="1:8" x14ac:dyDescent="0.35">
      <c r="A10513">
        <v>142454</v>
      </c>
      <c r="B10513">
        <v>0</v>
      </c>
      <c r="C10513">
        <v>6</v>
      </c>
      <c r="D10513" t="s">
        <v>112</v>
      </c>
      <c r="E10513" s="2">
        <v>0.25381944444444443</v>
      </c>
      <c r="F10513" s="2">
        <v>0.25439814814814815</v>
      </c>
      <c r="G10513" s="2"/>
      <c r="H10513" t="s">
        <v>110</v>
      </c>
    </row>
    <row r="10514" spans="1:8" x14ac:dyDescent="0.35">
      <c r="A10514">
        <v>142454</v>
      </c>
      <c r="B10514">
        <v>0</v>
      </c>
      <c r="C10514">
        <v>6</v>
      </c>
      <c r="D10514" t="s">
        <v>113</v>
      </c>
      <c r="E10514" s="2">
        <v>0.25567129629629631</v>
      </c>
      <c r="F10514" s="2">
        <v>0.25624999999999998</v>
      </c>
      <c r="G10514" s="2"/>
      <c r="H10514" t="s">
        <v>110</v>
      </c>
    </row>
    <row r="10515" spans="1:8" x14ac:dyDescent="0.35">
      <c r="A10515">
        <v>142454</v>
      </c>
      <c r="B10515">
        <v>0</v>
      </c>
      <c r="C10515">
        <v>6</v>
      </c>
      <c r="D10515" t="s">
        <v>24</v>
      </c>
      <c r="E10515" s="2">
        <v>0.25844907407407408</v>
      </c>
      <c r="F10515" s="2">
        <v>0.25983796296296297</v>
      </c>
      <c r="G10515" s="2"/>
      <c r="H10515" t="s">
        <v>110</v>
      </c>
    </row>
    <row r="10516" spans="1:8" x14ac:dyDescent="0.35">
      <c r="A10516">
        <v>142454</v>
      </c>
      <c r="B10516">
        <v>0</v>
      </c>
      <c r="C10516">
        <v>6</v>
      </c>
      <c r="D10516" t="s">
        <v>45</v>
      </c>
      <c r="E10516" s="2">
        <v>0.2673611111111111</v>
      </c>
      <c r="F10516" s="2">
        <v>0.26805555555555555</v>
      </c>
      <c r="G10516" s="2"/>
      <c r="H10516" t="s">
        <v>110</v>
      </c>
    </row>
    <row r="10517" spans="1:8" x14ac:dyDescent="0.35">
      <c r="A10517">
        <v>142454</v>
      </c>
      <c r="B10517">
        <v>0</v>
      </c>
      <c r="C10517">
        <v>6</v>
      </c>
      <c r="D10517" t="s">
        <v>21</v>
      </c>
      <c r="E10517" s="2">
        <v>0.26956018518518521</v>
      </c>
      <c r="F10517" s="2">
        <v>0.27013888888888887</v>
      </c>
      <c r="G10517" s="2"/>
      <c r="H10517" t="s">
        <v>122</v>
      </c>
    </row>
    <row r="10518" spans="1:8" x14ac:dyDescent="0.35">
      <c r="A10518">
        <v>142454</v>
      </c>
      <c r="B10518">
        <v>0</v>
      </c>
      <c r="C10518">
        <v>6</v>
      </c>
      <c r="D10518" t="s">
        <v>123</v>
      </c>
      <c r="E10518" s="2">
        <v>0.27233796296296298</v>
      </c>
      <c r="F10518" s="2">
        <v>0.27291666666666664</v>
      </c>
      <c r="G10518" s="2"/>
      <c r="H10518">
        <v>2</v>
      </c>
    </row>
    <row r="10519" spans="1:8" x14ac:dyDescent="0.35">
      <c r="A10519">
        <v>142454</v>
      </c>
      <c r="B10519">
        <v>0</v>
      </c>
      <c r="C10519">
        <v>6</v>
      </c>
      <c r="D10519" t="s">
        <v>93</v>
      </c>
      <c r="E10519" s="2">
        <v>0.27511574074074074</v>
      </c>
      <c r="H10519">
        <v>1</v>
      </c>
    </row>
    <row r="10520" spans="1:8" x14ac:dyDescent="0.35">
      <c r="A10520">
        <v>142141</v>
      </c>
      <c r="B10520">
        <v>0</v>
      </c>
      <c r="C10520">
        <v>6</v>
      </c>
      <c r="D10520" t="s">
        <v>21</v>
      </c>
      <c r="F10520" s="2">
        <v>0.2275462962962963</v>
      </c>
      <c r="G10520" s="2"/>
      <c r="H10520" t="s">
        <v>114</v>
      </c>
    </row>
    <row r="10521" spans="1:8" x14ac:dyDescent="0.35">
      <c r="A10521">
        <v>142141</v>
      </c>
      <c r="B10521">
        <v>0</v>
      </c>
      <c r="C10521">
        <v>6</v>
      </c>
      <c r="D10521" t="s">
        <v>45</v>
      </c>
      <c r="E10521" s="2">
        <v>0.22905092592592594</v>
      </c>
      <c r="F10521" s="2">
        <v>0.2298611111111111</v>
      </c>
      <c r="G10521" s="2"/>
      <c r="H10521" t="s">
        <v>152</v>
      </c>
    </row>
    <row r="10522" spans="1:8" x14ac:dyDescent="0.35">
      <c r="A10522">
        <v>142141</v>
      </c>
      <c r="B10522">
        <v>0</v>
      </c>
      <c r="C10522">
        <v>6</v>
      </c>
      <c r="D10522" t="s">
        <v>130</v>
      </c>
      <c r="E10522" s="2">
        <v>0.23125000000000001</v>
      </c>
      <c r="F10522" s="2">
        <v>0.2318287037037037</v>
      </c>
      <c r="G10522" s="2"/>
      <c r="H10522" t="s">
        <v>152</v>
      </c>
    </row>
    <row r="10523" spans="1:8" x14ac:dyDescent="0.35">
      <c r="A10523">
        <v>142141</v>
      </c>
      <c r="B10523">
        <v>0</v>
      </c>
      <c r="C10523">
        <v>6</v>
      </c>
      <c r="D10523" t="s">
        <v>129</v>
      </c>
      <c r="E10523" s="2">
        <v>0.23310185185185187</v>
      </c>
      <c r="F10523" s="2">
        <v>0.23356481481481481</v>
      </c>
      <c r="G10523" s="2"/>
      <c r="H10523" t="s">
        <v>152</v>
      </c>
    </row>
    <row r="10524" spans="1:8" x14ac:dyDescent="0.35">
      <c r="A10524">
        <v>142141</v>
      </c>
      <c r="B10524">
        <v>0</v>
      </c>
      <c r="C10524">
        <v>6</v>
      </c>
      <c r="D10524" t="s">
        <v>128</v>
      </c>
      <c r="E10524" s="2">
        <v>0.23483796296296297</v>
      </c>
      <c r="F10524" s="2">
        <v>0.23530092592592591</v>
      </c>
      <c r="G10524" s="2"/>
      <c r="H10524" t="s">
        <v>152</v>
      </c>
    </row>
    <row r="10525" spans="1:8" x14ac:dyDescent="0.35">
      <c r="A10525">
        <v>142141</v>
      </c>
      <c r="B10525">
        <v>0</v>
      </c>
      <c r="C10525">
        <v>6</v>
      </c>
      <c r="D10525" t="s">
        <v>126</v>
      </c>
      <c r="E10525" s="2">
        <v>0.23680555555555555</v>
      </c>
      <c r="F10525" s="2">
        <v>0.23749999999999999</v>
      </c>
      <c r="G10525" s="2"/>
      <c r="H10525" t="s">
        <v>162</v>
      </c>
    </row>
    <row r="10526" spans="1:8" x14ac:dyDescent="0.35">
      <c r="A10526">
        <v>142141</v>
      </c>
      <c r="B10526">
        <v>0</v>
      </c>
      <c r="C10526">
        <v>6</v>
      </c>
      <c r="D10526" t="s">
        <v>125</v>
      </c>
      <c r="E10526" s="2">
        <v>0.23958333333333334</v>
      </c>
      <c r="F10526" s="2">
        <v>0.24004629629629629</v>
      </c>
      <c r="G10526" s="2"/>
      <c r="H10526">
        <v>1</v>
      </c>
    </row>
    <row r="10527" spans="1:8" x14ac:dyDescent="0.35">
      <c r="A10527">
        <v>142141</v>
      </c>
      <c r="B10527">
        <v>0</v>
      </c>
      <c r="C10527">
        <v>6</v>
      </c>
      <c r="D10527" t="s">
        <v>17</v>
      </c>
      <c r="E10527" s="2">
        <v>0.24131944444444445</v>
      </c>
      <c r="F10527" s="2">
        <v>0.24178240740740742</v>
      </c>
      <c r="G10527" s="2"/>
      <c r="H10527">
        <v>1</v>
      </c>
    </row>
    <row r="10528" spans="1:8" x14ac:dyDescent="0.35">
      <c r="A10528">
        <v>142141</v>
      </c>
      <c r="B10528">
        <v>0</v>
      </c>
      <c r="C10528">
        <v>6</v>
      </c>
      <c r="D10528" t="s">
        <v>18</v>
      </c>
      <c r="E10528" s="2">
        <v>0.24456018518518519</v>
      </c>
      <c r="H10528" t="s">
        <v>124</v>
      </c>
    </row>
    <row r="10529" spans="1:8" x14ac:dyDescent="0.35">
      <c r="A10529">
        <v>141552</v>
      </c>
      <c r="B10529">
        <v>0</v>
      </c>
      <c r="C10529">
        <v>6</v>
      </c>
      <c r="D10529" t="s">
        <v>16</v>
      </c>
      <c r="F10529" s="2">
        <v>0.22835648148148149</v>
      </c>
      <c r="G10529" s="2"/>
      <c r="H10529">
        <v>1</v>
      </c>
    </row>
    <row r="10530" spans="1:8" x14ac:dyDescent="0.35">
      <c r="A10530">
        <v>141552</v>
      </c>
      <c r="B10530">
        <v>0</v>
      </c>
      <c r="C10530">
        <v>6</v>
      </c>
      <c r="D10530" t="s">
        <v>156</v>
      </c>
      <c r="E10530" s="2">
        <v>0.22928240740740741</v>
      </c>
      <c r="F10530" s="2">
        <v>0.22974537037037038</v>
      </c>
      <c r="G10530" s="2"/>
      <c r="H10530">
        <v>2</v>
      </c>
    </row>
    <row r="10531" spans="1:8" x14ac:dyDescent="0.35">
      <c r="A10531">
        <v>141552</v>
      </c>
      <c r="B10531">
        <v>0</v>
      </c>
      <c r="C10531">
        <v>6</v>
      </c>
      <c r="D10531" t="s">
        <v>157</v>
      </c>
      <c r="E10531" s="2">
        <v>0.23148148148148148</v>
      </c>
      <c r="F10531" s="2">
        <v>0.23194444444444445</v>
      </c>
      <c r="G10531" s="2"/>
      <c r="H10531">
        <v>2</v>
      </c>
    </row>
    <row r="10532" spans="1:8" x14ac:dyDescent="0.35">
      <c r="A10532">
        <v>141552</v>
      </c>
      <c r="B10532">
        <v>0</v>
      </c>
      <c r="C10532">
        <v>6</v>
      </c>
      <c r="D10532" t="s">
        <v>158</v>
      </c>
      <c r="E10532" s="2">
        <v>0.23368055555555556</v>
      </c>
      <c r="F10532" s="2">
        <v>0.23414351851851853</v>
      </c>
      <c r="G10532" s="2"/>
      <c r="H10532">
        <v>2</v>
      </c>
    </row>
    <row r="10533" spans="1:8" x14ac:dyDescent="0.35">
      <c r="A10533">
        <v>141552</v>
      </c>
      <c r="B10533">
        <v>0</v>
      </c>
      <c r="C10533">
        <v>6</v>
      </c>
      <c r="D10533" t="s">
        <v>31</v>
      </c>
      <c r="E10533" s="2">
        <v>0.2361111111111111</v>
      </c>
      <c r="F10533" s="2">
        <v>0.23680555555555555</v>
      </c>
      <c r="G10533" s="2"/>
      <c r="H10533">
        <v>2</v>
      </c>
    </row>
    <row r="10534" spans="1:8" x14ac:dyDescent="0.35">
      <c r="A10534">
        <v>141552</v>
      </c>
      <c r="B10534">
        <v>0</v>
      </c>
      <c r="C10534">
        <v>6</v>
      </c>
      <c r="D10534" t="s">
        <v>132</v>
      </c>
      <c r="E10534" s="2">
        <v>0.23877314814814815</v>
      </c>
      <c r="F10534" s="2">
        <v>0.23923611111111112</v>
      </c>
      <c r="G10534" s="2"/>
      <c r="H10534">
        <v>2</v>
      </c>
    </row>
    <row r="10535" spans="1:8" x14ac:dyDescent="0.35">
      <c r="A10535">
        <v>141552</v>
      </c>
      <c r="B10535">
        <v>0</v>
      </c>
      <c r="C10535">
        <v>6</v>
      </c>
      <c r="D10535" t="s">
        <v>133</v>
      </c>
      <c r="E10535" s="2">
        <v>0.24074074074074073</v>
      </c>
      <c r="F10535" s="2">
        <v>0.2412037037037037</v>
      </c>
      <c r="G10535" s="2"/>
      <c r="H10535">
        <v>2</v>
      </c>
    </row>
    <row r="10536" spans="1:8" x14ac:dyDescent="0.35">
      <c r="A10536">
        <v>141552</v>
      </c>
      <c r="B10536">
        <v>0</v>
      </c>
      <c r="C10536">
        <v>6</v>
      </c>
      <c r="D10536" t="s">
        <v>38</v>
      </c>
      <c r="E10536" s="2">
        <v>0.24247685185185186</v>
      </c>
      <c r="F10536" s="2">
        <v>0.2431712962962963</v>
      </c>
      <c r="G10536" s="2"/>
      <c r="H10536" t="s">
        <v>134</v>
      </c>
    </row>
    <row r="10537" spans="1:8" x14ac:dyDescent="0.35">
      <c r="A10537">
        <v>141552</v>
      </c>
      <c r="B10537">
        <v>1</v>
      </c>
      <c r="C10537">
        <v>6</v>
      </c>
      <c r="D10537" t="s">
        <v>135</v>
      </c>
      <c r="E10537" s="2">
        <v>0.24525462962962963</v>
      </c>
      <c r="F10537" s="2">
        <v>0.2457175925925926</v>
      </c>
      <c r="G10537" s="2"/>
      <c r="H10537">
        <v>1</v>
      </c>
    </row>
    <row r="10538" spans="1:8" x14ac:dyDescent="0.35">
      <c r="A10538">
        <v>141552</v>
      </c>
      <c r="B10538">
        <v>1</v>
      </c>
      <c r="C10538">
        <v>6</v>
      </c>
      <c r="D10538" t="s">
        <v>136</v>
      </c>
      <c r="E10538" s="2">
        <v>0.24710648148148148</v>
      </c>
      <c r="F10538" s="2">
        <v>0.24756944444444445</v>
      </c>
      <c r="G10538" s="2"/>
      <c r="H10538">
        <v>1</v>
      </c>
    </row>
    <row r="10539" spans="1:8" x14ac:dyDescent="0.35">
      <c r="A10539">
        <v>141552</v>
      </c>
      <c r="B10539">
        <v>1</v>
      </c>
      <c r="C10539">
        <v>6</v>
      </c>
      <c r="D10539" t="s">
        <v>137</v>
      </c>
      <c r="E10539" s="2">
        <v>0.24930555555555556</v>
      </c>
      <c r="F10539" s="2">
        <v>0.24976851851851853</v>
      </c>
      <c r="G10539" s="2"/>
      <c r="H10539">
        <v>1</v>
      </c>
    </row>
    <row r="10540" spans="1:8" x14ac:dyDescent="0.35">
      <c r="A10540">
        <v>141552</v>
      </c>
      <c r="B10540">
        <v>1</v>
      </c>
      <c r="C10540">
        <v>6</v>
      </c>
      <c r="D10540" t="s">
        <v>138</v>
      </c>
      <c r="E10540" s="2">
        <v>0.25092592592592594</v>
      </c>
      <c r="F10540" s="2">
        <v>0.25138888888888888</v>
      </c>
      <c r="G10540" s="2"/>
      <c r="H10540">
        <v>1</v>
      </c>
    </row>
    <row r="10541" spans="1:8" x14ac:dyDescent="0.35">
      <c r="A10541">
        <v>141552</v>
      </c>
      <c r="B10541">
        <v>1</v>
      </c>
      <c r="C10541">
        <v>6</v>
      </c>
      <c r="D10541" t="s">
        <v>139</v>
      </c>
      <c r="E10541" s="2">
        <v>0.25347222222222221</v>
      </c>
      <c r="F10541" s="2">
        <v>0.25416666666666665</v>
      </c>
      <c r="G10541" s="2"/>
      <c r="H10541">
        <v>1</v>
      </c>
    </row>
    <row r="10542" spans="1:8" x14ac:dyDescent="0.35">
      <c r="A10542">
        <v>141552</v>
      </c>
      <c r="B10542">
        <v>1</v>
      </c>
      <c r="C10542">
        <v>6</v>
      </c>
      <c r="D10542" t="s">
        <v>72</v>
      </c>
      <c r="E10542" s="2">
        <v>0.25578703703703703</v>
      </c>
      <c r="F10542" s="2">
        <v>0.25636574074074076</v>
      </c>
      <c r="G10542" s="2"/>
      <c r="H10542">
        <v>1</v>
      </c>
    </row>
    <row r="10543" spans="1:8" x14ac:dyDescent="0.35">
      <c r="A10543">
        <v>141552</v>
      </c>
      <c r="B10543">
        <v>1</v>
      </c>
      <c r="C10543">
        <v>6</v>
      </c>
      <c r="D10543" t="s">
        <v>95</v>
      </c>
      <c r="E10543" s="2">
        <v>0.25810185185185186</v>
      </c>
      <c r="F10543" s="2">
        <v>0.25868055555555558</v>
      </c>
      <c r="G10543" s="2"/>
      <c r="H10543">
        <v>1</v>
      </c>
    </row>
    <row r="10544" spans="1:8" x14ac:dyDescent="0.35">
      <c r="A10544">
        <v>141552</v>
      </c>
      <c r="B10544">
        <v>1</v>
      </c>
      <c r="C10544">
        <v>6</v>
      </c>
      <c r="D10544" t="s">
        <v>140</v>
      </c>
      <c r="E10544" s="2">
        <v>0.26006944444444446</v>
      </c>
      <c r="F10544" s="2">
        <v>0.26076388888888891</v>
      </c>
      <c r="G10544" s="2"/>
      <c r="H10544">
        <v>1</v>
      </c>
    </row>
    <row r="10545" spans="1:8" x14ac:dyDescent="0.35">
      <c r="A10545">
        <v>141552</v>
      </c>
      <c r="B10545">
        <v>1</v>
      </c>
      <c r="C10545">
        <v>6</v>
      </c>
      <c r="D10545" t="s">
        <v>141</v>
      </c>
      <c r="E10545" s="2">
        <v>0.26238425925925923</v>
      </c>
      <c r="F10545" s="2">
        <v>0.26284722222222223</v>
      </c>
      <c r="G10545" s="2"/>
      <c r="H10545">
        <v>1</v>
      </c>
    </row>
    <row r="10546" spans="1:8" x14ac:dyDescent="0.35">
      <c r="A10546">
        <v>141552</v>
      </c>
      <c r="B10546">
        <v>1</v>
      </c>
      <c r="C10546">
        <v>6</v>
      </c>
      <c r="D10546" t="s">
        <v>46</v>
      </c>
      <c r="E10546" s="2">
        <v>0.2636574074074074</v>
      </c>
      <c r="F10546" s="2">
        <v>0.26412037037037039</v>
      </c>
      <c r="G10546" s="2"/>
      <c r="H10546">
        <v>1</v>
      </c>
    </row>
    <row r="10547" spans="1:8" x14ac:dyDescent="0.35">
      <c r="A10547">
        <v>141552</v>
      </c>
      <c r="B10547">
        <v>1</v>
      </c>
      <c r="C10547">
        <v>6</v>
      </c>
      <c r="D10547" t="s">
        <v>142</v>
      </c>
      <c r="E10547" s="2">
        <v>0.26527777777777778</v>
      </c>
      <c r="F10547" s="2">
        <v>0.26574074074074072</v>
      </c>
      <c r="G10547" s="2"/>
      <c r="H10547">
        <v>1</v>
      </c>
    </row>
    <row r="10548" spans="1:8" x14ac:dyDescent="0.35">
      <c r="A10548">
        <v>141552</v>
      </c>
      <c r="B10548">
        <v>1</v>
      </c>
      <c r="C10548">
        <v>6</v>
      </c>
      <c r="D10548" t="s">
        <v>143</v>
      </c>
      <c r="E10548" s="2">
        <v>0.26655092592592594</v>
      </c>
      <c r="F10548" s="2">
        <v>0.26724537037037038</v>
      </c>
      <c r="G10548" s="2"/>
      <c r="H10548">
        <v>1</v>
      </c>
    </row>
    <row r="10549" spans="1:8" x14ac:dyDescent="0.35">
      <c r="A10549">
        <v>141552</v>
      </c>
      <c r="B10549">
        <v>1</v>
      </c>
      <c r="C10549">
        <v>6</v>
      </c>
      <c r="D10549" t="s">
        <v>59</v>
      </c>
      <c r="E10549" s="2">
        <v>0.26851851851851855</v>
      </c>
      <c r="F10549" s="2">
        <v>0.26898148148148149</v>
      </c>
      <c r="G10549" s="2"/>
      <c r="H10549">
        <v>1</v>
      </c>
    </row>
    <row r="10550" spans="1:8" x14ac:dyDescent="0.35">
      <c r="A10550">
        <v>141552</v>
      </c>
      <c r="B10550">
        <v>1</v>
      </c>
      <c r="C10550">
        <v>6</v>
      </c>
      <c r="D10550" t="s">
        <v>144</v>
      </c>
      <c r="E10550" s="2">
        <v>0.27002314814814815</v>
      </c>
      <c r="F10550" s="2">
        <v>0.27048611111111109</v>
      </c>
      <c r="G10550" s="2"/>
      <c r="H10550">
        <v>1</v>
      </c>
    </row>
    <row r="10551" spans="1:8" x14ac:dyDescent="0.35">
      <c r="A10551">
        <v>141552</v>
      </c>
      <c r="B10551">
        <v>1</v>
      </c>
      <c r="C10551">
        <v>6</v>
      </c>
      <c r="D10551" t="s">
        <v>9</v>
      </c>
      <c r="E10551" s="2">
        <v>0.27199074074074076</v>
      </c>
      <c r="H10551">
        <v>1</v>
      </c>
    </row>
    <row r="10552" spans="1:8" x14ac:dyDescent="0.35">
      <c r="A10552">
        <v>142250</v>
      </c>
      <c r="B10552">
        <v>0</v>
      </c>
      <c r="C10552">
        <v>6</v>
      </c>
      <c r="D10552" t="s">
        <v>24</v>
      </c>
      <c r="F10552" s="2">
        <v>0.22847222222222222</v>
      </c>
      <c r="G10552" s="2"/>
      <c r="H10552">
        <v>7</v>
      </c>
    </row>
    <row r="10553" spans="1:8" x14ac:dyDescent="0.35">
      <c r="A10553">
        <v>142250</v>
      </c>
      <c r="B10553">
        <v>0</v>
      </c>
      <c r="C10553">
        <v>6</v>
      </c>
      <c r="D10553" t="s">
        <v>155</v>
      </c>
      <c r="E10553" s="2">
        <v>0.23090277777777779</v>
      </c>
      <c r="F10553" s="2">
        <v>0.23136574074074073</v>
      </c>
      <c r="G10553" s="2"/>
      <c r="H10553" t="s">
        <v>110</v>
      </c>
    </row>
    <row r="10554" spans="1:8" x14ac:dyDescent="0.35">
      <c r="A10554">
        <v>142250</v>
      </c>
      <c r="B10554">
        <v>0</v>
      </c>
      <c r="C10554">
        <v>6</v>
      </c>
      <c r="D10554" t="s">
        <v>154</v>
      </c>
      <c r="E10554" s="2">
        <v>0.23287037037037037</v>
      </c>
      <c r="F10554" s="2">
        <v>0.23333333333333334</v>
      </c>
      <c r="G10554" s="2"/>
      <c r="H10554" t="s">
        <v>110</v>
      </c>
    </row>
    <row r="10555" spans="1:8" x14ac:dyDescent="0.35">
      <c r="A10555">
        <v>142250</v>
      </c>
      <c r="B10555">
        <v>0</v>
      </c>
      <c r="C10555">
        <v>6</v>
      </c>
      <c r="D10555" t="s">
        <v>153</v>
      </c>
      <c r="E10555" s="2">
        <v>0.23472222222222222</v>
      </c>
      <c r="F10555" s="2">
        <v>0.23518518518518519</v>
      </c>
      <c r="G10555" s="2"/>
      <c r="H10555" t="s">
        <v>110</v>
      </c>
    </row>
    <row r="10556" spans="1:8" x14ac:dyDescent="0.35">
      <c r="A10556">
        <v>142250</v>
      </c>
      <c r="B10556">
        <v>0</v>
      </c>
      <c r="C10556">
        <v>6</v>
      </c>
      <c r="D10556" t="s">
        <v>126</v>
      </c>
      <c r="E10556" s="2">
        <v>0.23703703703703705</v>
      </c>
      <c r="F10556" s="2">
        <v>0.23842592592592593</v>
      </c>
      <c r="G10556" s="2"/>
      <c r="H10556" t="s">
        <v>110</v>
      </c>
    </row>
    <row r="10557" spans="1:8" x14ac:dyDescent="0.35">
      <c r="A10557">
        <v>142250</v>
      </c>
      <c r="B10557">
        <v>0</v>
      </c>
      <c r="C10557">
        <v>6</v>
      </c>
      <c r="D10557" t="s">
        <v>128</v>
      </c>
      <c r="E10557" s="2">
        <v>0.23993055555555556</v>
      </c>
      <c r="F10557" s="2">
        <v>0.24039351851851851</v>
      </c>
      <c r="G10557" s="2"/>
      <c r="H10557" t="s">
        <v>110</v>
      </c>
    </row>
    <row r="10558" spans="1:8" x14ac:dyDescent="0.35">
      <c r="A10558">
        <v>142250</v>
      </c>
      <c r="B10558">
        <v>0</v>
      </c>
      <c r="C10558">
        <v>6</v>
      </c>
      <c r="D10558" t="s">
        <v>45</v>
      </c>
      <c r="E10558" s="2">
        <v>0.24351851851851852</v>
      </c>
      <c r="F10558" s="2">
        <v>0.24432870370370371</v>
      </c>
      <c r="G10558" s="2"/>
      <c r="H10558" t="s">
        <v>110</v>
      </c>
    </row>
    <row r="10559" spans="1:8" x14ac:dyDescent="0.35">
      <c r="A10559">
        <v>142250</v>
      </c>
      <c r="B10559">
        <v>0</v>
      </c>
      <c r="C10559">
        <v>6</v>
      </c>
      <c r="D10559" t="s">
        <v>21</v>
      </c>
      <c r="E10559" s="2">
        <v>0.2457175925925926</v>
      </c>
      <c r="F10559" s="2">
        <v>0.24629629629629629</v>
      </c>
      <c r="G10559" s="2"/>
      <c r="H10559" t="s">
        <v>122</v>
      </c>
    </row>
    <row r="10560" spans="1:8" x14ac:dyDescent="0.35">
      <c r="A10560">
        <v>142250</v>
      </c>
      <c r="B10560">
        <v>0</v>
      </c>
      <c r="C10560">
        <v>6</v>
      </c>
      <c r="D10560" t="s">
        <v>123</v>
      </c>
      <c r="E10560" s="2">
        <v>0.24849537037037037</v>
      </c>
      <c r="F10560" s="2">
        <v>0.24907407407407409</v>
      </c>
      <c r="G10560" s="2"/>
      <c r="H10560">
        <v>2</v>
      </c>
    </row>
    <row r="10561" spans="1:8" x14ac:dyDescent="0.35">
      <c r="A10561">
        <v>142250</v>
      </c>
      <c r="B10561">
        <v>0</v>
      </c>
      <c r="C10561">
        <v>6</v>
      </c>
      <c r="D10561" t="s">
        <v>93</v>
      </c>
      <c r="E10561" s="2">
        <v>0.25092592592592594</v>
      </c>
      <c r="F10561" s="2">
        <v>0.25138888888888888</v>
      </c>
      <c r="G10561" s="2"/>
      <c r="H10561">
        <v>2</v>
      </c>
    </row>
    <row r="10562" spans="1:8" x14ac:dyDescent="0.35">
      <c r="A10562">
        <v>142250</v>
      </c>
      <c r="B10562">
        <v>0</v>
      </c>
      <c r="C10562">
        <v>6</v>
      </c>
      <c r="D10562" t="s">
        <v>9</v>
      </c>
      <c r="E10562" s="2">
        <v>0.25254629629629627</v>
      </c>
      <c r="F10562" s="2">
        <v>0.25300925925925927</v>
      </c>
      <c r="G10562" s="2"/>
      <c r="H10562">
        <v>2</v>
      </c>
    </row>
    <row r="10563" spans="1:8" x14ac:dyDescent="0.35">
      <c r="A10563">
        <v>142250</v>
      </c>
      <c r="B10563">
        <v>0</v>
      </c>
      <c r="C10563">
        <v>6</v>
      </c>
      <c r="D10563" t="s">
        <v>144</v>
      </c>
      <c r="E10563" s="2">
        <v>0.25416666666666665</v>
      </c>
      <c r="F10563" s="2">
        <v>0.25462962962962965</v>
      </c>
      <c r="G10563" s="2"/>
      <c r="H10563">
        <v>2</v>
      </c>
    </row>
    <row r="10564" spans="1:8" x14ac:dyDescent="0.35">
      <c r="A10564">
        <v>142250</v>
      </c>
      <c r="B10564">
        <v>0</v>
      </c>
      <c r="C10564">
        <v>6</v>
      </c>
      <c r="D10564" t="s">
        <v>59</v>
      </c>
      <c r="E10564" s="2">
        <v>0.25567129629629631</v>
      </c>
      <c r="F10564" s="2">
        <v>0.25613425925925926</v>
      </c>
      <c r="G10564" s="2"/>
      <c r="H10564">
        <v>2</v>
      </c>
    </row>
    <row r="10565" spans="1:8" x14ac:dyDescent="0.35">
      <c r="A10565">
        <v>142250</v>
      </c>
      <c r="B10565">
        <v>0</v>
      </c>
      <c r="C10565">
        <v>6</v>
      </c>
      <c r="D10565" t="s">
        <v>90</v>
      </c>
      <c r="E10565" s="2">
        <v>0.25752314814814814</v>
      </c>
      <c r="F10565" s="2">
        <v>0.25821759259259258</v>
      </c>
      <c r="G10565" s="2"/>
      <c r="H10565">
        <v>2</v>
      </c>
    </row>
    <row r="10566" spans="1:8" x14ac:dyDescent="0.35">
      <c r="A10566">
        <v>142250</v>
      </c>
      <c r="B10566">
        <v>0</v>
      </c>
      <c r="C10566">
        <v>6</v>
      </c>
      <c r="D10566" t="s">
        <v>151</v>
      </c>
      <c r="E10566" s="2">
        <v>0.25949074074074074</v>
      </c>
      <c r="F10566" s="2">
        <v>0.25995370370370369</v>
      </c>
      <c r="G10566" s="2"/>
      <c r="H10566">
        <v>2</v>
      </c>
    </row>
    <row r="10567" spans="1:8" x14ac:dyDescent="0.35">
      <c r="A10567">
        <v>142250</v>
      </c>
      <c r="B10567">
        <v>0</v>
      </c>
      <c r="C10567">
        <v>6</v>
      </c>
      <c r="D10567" t="s">
        <v>150</v>
      </c>
      <c r="E10567" s="2">
        <v>0.26111111111111113</v>
      </c>
      <c r="F10567" s="2">
        <v>0.26180555555555557</v>
      </c>
      <c r="G10567" s="2"/>
      <c r="H10567">
        <v>2</v>
      </c>
    </row>
    <row r="10568" spans="1:8" x14ac:dyDescent="0.35">
      <c r="A10568">
        <v>142250</v>
      </c>
      <c r="B10568">
        <v>0</v>
      </c>
      <c r="C10568">
        <v>6</v>
      </c>
      <c r="D10568" t="s">
        <v>149</v>
      </c>
      <c r="E10568" s="2">
        <v>0.26307870370370373</v>
      </c>
      <c r="F10568" s="2">
        <v>0.2636574074074074</v>
      </c>
      <c r="G10568" s="2"/>
      <c r="H10568">
        <v>2</v>
      </c>
    </row>
    <row r="10569" spans="1:8" x14ac:dyDescent="0.35">
      <c r="A10569">
        <v>142250</v>
      </c>
      <c r="B10569">
        <v>0</v>
      </c>
      <c r="C10569">
        <v>6</v>
      </c>
      <c r="D10569" t="s">
        <v>148</v>
      </c>
      <c r="E10569" s="2">
        <v>0.26527777777777778</v>
      </c>
      <c r="F10569" s="2">
        <v>0.26574074074074072</v>
      </c>
      <c r="G10569" s="2"/>
      <c r="H10569">
        <v>2</v>
      </c>
    </row>
    <row r="10570" spans="1:8" x14ac:dyDescent="0.35">
      <c r="A10570">
        <v>142250</v>
      </c>
      <c r="B10570">
        <v>0</v>
      </c>
      <c r="C10570">
        <v>6</v>
      </c>
      <c r="D10570" t="s">
        <v>19</v>
      </c>
      <c r="E10570" s="2">
        <v>0.26863425925925927</v>
      </c>
      <c r="F10570" s="2">
        <v>0.26909722222222221</v>
      </c>
      <c r="G10570" s="2"/>
      <c r="H10570">
        <v>2</v>
      </c>
    </row>
    <row r="10571" spans="1:8" x14ac:dyDescent="0.35">
      <c r="A10571">
        <v>142250</v>
      </c>
      <c r="B10571">
        <v>0</v>
      </c>
      <c r="C10571">
        <v>6</v>
      </c>
      <c r="D10571" t="s">
        <v>146</v>
      </c>
      <c r="E10571" s="2">
        <v>0.27013888888888887</v>
      </c>
      <c r="F10571" s="2">
        <v>0.27060185185185187</v>
      </c>
      <c r="G10571" s="2"/>
      <c r="H10571" t="s">
        <v>159</v>
      </c>
    </row>
    <row r="10572" spans="1:8" x14ac:dyDescent="0.35">
      <c r="A10572">
        <v>142250</v>
      </c>
      <c r="B10572">
        <v>0</v>
      </c>
      <c r="C10572">
        <v>6</v>
      </c>
      <c r="D10572" t="s">
        <v>145</v>
      </c>
      <c r="E10572" s="2">
        <v>0.27199074074074076</v>
      </c>
      <c r="F10572" s="2">
        <v>0.2724537037037037</v>
      </c>
      <c r="G10572" s="2"/>
      <c r="H10572">
        <v>2</v>
      </c>
    </row>
    <row r="10573" spans="1:8" x14ac:dyDescent="0.35">
      <c r="A10573">
        <v>142250</v>
      </c>
      <c r="B10573">
        <v>0</v>
      </c>
      <c r="C10573">
        <v>6</v>
      </c>
      <c r="D10573" t="s">
        <v>23</v>
      </c>
      <c r="E10573" s="2">
        <v>0.2746527777777778</v>
      </c>
      <c r="H10573">
        <v>1</v>
      </c>
    </row>
    <row r="10574" spans="1:8" x14ac:dyDescent="0.35">
      <c r="A10574">
        <v>142858</v>
      </c>
      <c r="B10574">
        <v>0</v>
      </c>
      <c r="C10574">
        <v>6</v>
      </c>
      <c r="D10574" t="s">
        <v>8</v>
      </c>
      <c r="F10574" s="2">
        <v>0.23460648148148147</v>
      </c>
      <c r="G10574" s="2"/>
      <c r="H10574">
        <v>1</v>
      </c>
    </row>
    <row r="10575" spans="1:8" x14ac:dyDescent="0.35">
      <c r="A10575">
        <v>142858</v>
      </c>
      <c r="B10575">
        <v>0</v>
      </c>
      <c r="C10575">
        <v>6</v>
      </c>
      <c r="D10575" t="s">
        <v>102</v>
      </c>
      <c r="E10575" s="2">
        <v>0.23761574074074074</v>
      </c>
      <c r="F10575" s="2">
        <v>0.23807870370370371</v>
      </c>
      <c r="G10575" s="2"/>
      <c r="H10575">
        <v>2</v>
      </c>
    </row>
    <row r="10576" spans="1:8" x14ac:dyDescent="0.35">
      <c r="A10576">
        <v>142858</v>
      </c>
      <c r="B10576">
        <v>0</v>
      </c>
      <c r="C10576">
        <v>6</v>
      </c>
      <c r="D10576" t="s">
        <v>103</v>
      </c>
      <c r="E10576" s="2">
        <v>0.24108796296296298</v>
      </c>
      <c r="F10576" s="2">
        <v>0.24155092592592592</v>
      </c>
      <c r="G10576" s="2"/>
      <c r="H10576">
        <v>2</v>
      </c>
    </row>
    <row r="10577" spans="1:8" x14ac:dyDescent="0.35">
      <c r="A10577">
        <v>142858</v>
      </c>
      <c r="B10577">
        <v>0</v>
      </c>
      <c r="C10577">
        <v>6</v>
      </c>
      <c r="D10577" t="s">
        <v>104</v>
      </c>
      <c r="E10577" s="2">
        <v>0.24409722222222222</v>
      </c>
      <c r="F10577" s="2">
        <v>0.24456018518518519</v>
      </c>
      <c r="G10577" s="2"/>
      <c r="H10577">
        <v>2</v>
      </c>
    </row>
    <row r="10578" spans="1:8" x14ac:dyDescent="0.35">
      <c r="A10578">
        <v>142858</v>
      </c>
      <c r="B10578">
        <v>0</v>
      </c>
      <c r="C10578">
        <v>6</v>
      </c>
      <c r="D10578" t="s">
        <v>105</v>
      </c>
      <c r="E10578" s="2">
        <v>0.24652777777777779</v>
      </c>
      <c r="F10578" s="2">
        <v>0.24699074074074073</v>
      </c>
      <c r="G10578" s="2"/>
      <c r="H10578">
        <v>2</v>
      </c>
    </row>
    <row r="10579" spans="1:8" x14ac:dyDescent="0.35">
      <c r="A10579">
        <v>142858</v>
      </c>
      <c r="B10579">
        <v>0</v>
      </c>
      <c r="C10579">
        <v>6</v>
      </c>
      <c r="D10579" t="s">
        <v>106</v>
      </c>
      <c r="E10579" s="2">
        <v>0.24907407407407409</v>
      </c>
      <c r="F10579" s="2">
        <v>0.24953703703703703</v>
      </c>
      <c r="G10579" s="2"/>
      <c r="H10579">
        <v>2</v>
      </c>
    </row>
    <row r="10580" spans="1:8" x14ac:dyDescent="0.35">
      <c r="A10580">
        <v>142858</v>
      </c>
      <c r="B10580">
        <v>0</v>
      </c>
      <c r="C10580">
        <v>6</v>
      </c>
      <c r="D10580" t="s">
        <v>107</v>
      </c>
      <c r="E10580" s="2">
        <v>0.25115740740740738</v>
      </c>
      <c r="F10580" s="2">
        <v>0.25162037037037038</v>
      </c>
      <c r="G10580" s="2"/>
      <c r="H10580">
        <v>2</v>
      </c>
    </row>
    <row r="10581" spans="1:8" x14ac:dyDescent="0.35">
      <c r="A10581">
        <v>142858</v>
      </c>
      <c r="B10581">
        <v>0</v>
      </c>
      <c r="C10581">
        <v>6</v>
      </c>
      <c r="D10581" t="s">
        <v>108</v>
      </c>
      <c r="E10581" s="2">
        <v>0.25347222222222221</v>
      </c>
      <c r="F10581" s="2">
        <v>0.25393518518518521</v>
      </c>
      <c r="G10581" s="2"/>
      <c r="H10581">
        <v>2</v>
      </c>
    </row>
    <row r="10582" spans="1:8" x14ac:dyDescent="0.35">
      <c r="A10582">
        <v>142858</v>
      </c>
      <c r="B10582">
        <v>0</v>
      </c>
      <c r="C10582">
        <v>6</v>
      </c>
      <c r="D10582" t="s">
        <v>39</v>
      </c>
      <c r="E10582" s="2">
        <v>0.25694444444444442</v>
      </c>
      <c r="F10582" s="2">
        <v>0.25775462962962964</v>
      </c>
      <c r="G10582" s="2"/>
      <c r="H10582">
        <v>6</v>
      </c>
    </row>
    <row r="10583" spans="1:8" x14ac:dyDescent="0.35">
      <c r="A10583">
        <v>142858</v>
      </c>
      <c r="B10583">
        <v>0</v>
      </c>
      <c r="C10583">
        <v>6</v>
      </c>
      <c r="D10583" t="s">
        <v>109</v>
      </c>
      <c r="E10583" s="2">
        <v>0.26006944444444446</v>
      </c>
      <c r="F10583" s="2">
        <v>0.26053240740740741</v>
      </c>
      <c r="G10583" s="2"/>
      <c r="H10583" t="s">
        <v>110</v>
      </c>
    </row>
    <row r="10584" spans="1:8" x14ac:dyDescent="0.35">
      <c r="A10584">
        <v>142858</v>
      </c>
      <c r="B10584">
        <v>0</v>
      </c>
      <c r="C10584">
        <v>6</v>
      </c>
      <c r="D10584" t="s">
        <v>111</v>
      </c>
      <c r="E10584" s="2">
        <v>0.26203703703703701</v>
      </c>
      <c r="F10584" s="2">
        <v>0.26250000000000001</v>
      </c>
      <c r="G10584" s="2"/>
      <c r="H10584" t="s">
        <v>110</v>
      </c>
    </row>
    <row r="10585" spans="1:8" x14ac:dyDescent="0.35">
      <c r="A10585">
        <v>142858</v>
      </c>
      <c r="B10585">
        <v>0</v>
      </c>
      <c r="C10585">
        <v>6</v>
      </c>
      <c r="D10585" t="s">
        <v>112</v>
      </c>
      <c r="E10585" s="2">
        <v>0.26423611111111112</v>
      </c>
      <c r="F10585" s="2">
        <v>0.26481481481481484</v>
      </c>
      <c r="G10585" s="2"/>
      <c r="H10585" t="s">
        <v>110</v>
      </c>
    </row>
    <row r="10586" spans="1:8" x14ac:dyDescent="0.35">
      <c r="A10586">
        <v>142858</v>
      </c>
      <c r="B10586">
        <v>0</v>
      </c>
      <c r="C10586">
        <v>6</v>
      </c>
      <c r="D10586" t="s">
        <v>113</v>
      </c>
      <c r="E10586" s="2">
        <v>0.26631944444444444</v>
      </c>
      <c r="F10586" s="2">
        <v>0.26689814814814816</v>
      </c>
      <c r="G10586" s="2"/>
      <c r="H10586" t="s">
        <v>110</v>
      </c>
    </row>
    <row r="10587" spans="1:8" x14ac:dyDescent="0.35">
      <c r="A10587">
        <v>142858</v>
      </c>
      <c r="B10587">
        <v>0</v>
      </c>
      <c r="C10587">
        <v>6</v>
      </c>
      <c r="D10587" t="s">
        <v>24</v>
      </c>
      <c r="E10587" s="2">
        <v>0.26886574074074077</v>
      </c>
      <c r="F10587" s="2">
        <v>0.27025462962962965</v>
      </c>
      <c r="G10587" s="2"/>
      <c r="H10587" t="s">
        <v>110</v>
      </c>
    </row>
    <row r="10588" spans="1:8" x14ac:dyDescent="0.35">
      <c r="A10588">
        <v>142858</v>
      </c>
      <c r="B10588">
        <v>0</v>
      </c>
      <c r="C10588">
        <v>6</v>
      </c>
      <c r="D10588" t="s">
        <v>45</v>
      </c>
      <c r="E10588" s="2">
        <v>0.27777777777777779</v>
      </c>
      <c r="F10588" s="2">
        <v>0.27847222222222223</v>
      </c>
      <c r="G10588" s="2"/>
      <c r="H10588" t="s">
        <v>110</v>
      </c>
    </row>
    <row r="10589" spans="1:8" x14ac:dyDescent="0.35">
      <c r="A10589">
        <v>142858</v>
      </c>
      <c r="B10589">
        <v>0</v>
      </c>
      <c r="C10589">
        <v>6</v>
      </c>
      <c r="D10589" t="s">
        <v>21</v>
      </c>
      <c r="E10589" s="2">
        <v>0.27997685185185184</v>
      </c>
      <c r="F10589" s="2">
        <v>0.28055555555555556</v>
      </c>
      <c r="G10589" s="2"/>
      <c r="H10589" t="s">
        <v>122</v>
      </c>
    </row>
    <row r="10590" spans="1:8" x14ac:dyDescent="0.35">
      <c r="A10590">
        <v>142858</v>
      </c>
      <c r="B10590">
        <v>0</v>
      </c>
      <c r="C10590">
        <v>6</v>
      </c>
      <c r="D10590" t="s">
        <v>123</v>
      </c>
      <c r="E10590" s="2">
        <v>0.28275462962962961</v>
      </c>
      <c r="F10590" s="2">
        <v>0.28333333333333333</v>
      </c>
      <c r="G10590" s="2"/>
      <c r="H10590">
        <v>2</v>
      </c>
    </row>
    <row r="10591" spans="1:8" x14ac:dyDescent="0.35">
      <c r="A10591">
        <v>142858</v>
      </c>
      <c r="B10591">
        <v>0</v>
      </c>
      <c r="C10591">
        <v>6</v>
      </c>
      <c r="D10591" t="s">
        <v>93</v>
      </c>
      <c r="E10591" s="2">
        <v>0.28553240740740743</v>
      </c>
      <c r="H10591">
        <v>1</v>
      </c>
    </row>
    <row r="10592" spans="1:8" x14ac:dyDescent="0.35">
      <c r="A10592">
        <v>142948</v>
      </c>
      <c r="B10592">
        <v>0</v>
      </c>
      <c r="C10592">
        <v>6</v>
      </c>
      <c r="D10592" t="s">
        <v>9</v>
      </c>
      <c r="F10592" s="2">
        <v>0.23483796296296297</v>
      </c>
      <c r="G10592" s="2"/>
      <c r="H10592">
        <v>1</v>
      </c>
    </row>
    <row r="10593" spans="1:8" x14ac:dyDescent="0.35">
      <c r="A10593">
        <v>142948</v>
      </c>
      <c r="B10593">
        <v>0</v>
      </c>
      <c r="C10593">
        <v>6</v>
      </c>
      <c r="D10593" t="s">
        <v>144</v>
      </c>
      <c r="E10593" s="2">
        <v>0.23587962962962963</v>
      </c>
      <c r="F10593" s="2">
        <v>0.2363425925925926</v>
      </c>
      <c r="G10593" s="2"/>
      <c r="H10593">
        <v>2</v>
      </c>
    </row>
    <row r="10594" spans="1:8" x14ac:dyDescent="0.35">
      <c r="A10594">
        <v>142948</v>
      </c>
      <c r="B10594">
        <v>0</v>
      </c>
      <c r="C10594">
        <v>6</v>
      </c>
      <c r="D10594" t="s">
        <v>59</v>
      </c>
      <c r="E10594" s="2">
        <v>0.23738425925925927</v>
      </c>
      <c r="F10594" s="2">
        <v>0.23784722222222221</v>
      </c>
      <c r="G10594" s="2"/>
      <c r="H10594">
        <v>2</v>
      </c>
    </row>
    <row r="10595" spans="1:8" x14ac:dyDescent="0.35">
      <c r="A10595">
        <v>142948</v>
      </c>
      <c r="B10595">
        <v>0</v>
      </c>
      <c r="C10595">
        <v>6</v>
      </c>
      <c r="D10595" t="s">
        <v>90</v>
      </c>
      <c r="E10595" s="2">
        <v>0.23923611111111112</v>
      </c>
      <c r="F10595" s="2">
        <v>0.24131944444444445</v>
      </c>
      <c r="G10595" s="2"/>
      <c r="H10595">
        <v>2</v>
      </c>
    </row>
    <row r="10596" spans="1:8" x14ac:dyDescent="0.35">
      <c r="A10596">
        <v>142948</v>
      </c>
      <c r="B10596">
        <v>0</v>
      </c>
      <c r="C10596">
        <v>6</v>
      </c>
      <c r="D10596" t="s">
        <v>151</v>
      </c>
      <c r="E10596" s="2">
        <v>0.24282407407407408</v>
      </c>
      <c r="F10596" s="2">
        <v>0.24328703703703702</v>
      </c>
      <c r="G10596" s="2"/>
      <c r="H10596">
        <v>2</v>
      </c>
    </row>
    <row r="10597" spans="1:8" x14ac:dyDescent="0.35">
      <c r="A10597">
        <v>142948</v>
      </c>
      <c r="B10597">
        <v>0</v>
      </c>
      <c r="C10597">
        <v>6</v>
      </c>
      <c r="D10597" t="s">
        <v>150</v>
      </c>
      <c r="E10597" s="2">
        <v>0.24467592592592594</v>
      </c>
      <c r="F10597" s="2">
        <v>0.24537037037037038</v>
      </c>
      <c r="G10597" s="2"/>
      <c r="H10597">
        <v>2</v>
      </c>
    </row>
    <row r="10598" spans="1:8" x14ac:dyDescent="0.35">
      <c r="A10598">
        <v>142948</v>
      </c>
      <c r="B10598">
        <v>0</v>
      </c>
      <c r="C10598">
        <v>6</v>
      </c>
      <c r="D10598" t="s">
        <v>149</v>
      </c>
      <c r="E10598" s="2">
        <v>0.24699074074074073</v>
      </c>
      <c r="F10598" s="2">
        <v>0.24756944444444445</v>
      </c>
      <c r="G10598" s="2"/>
      <c r="H10598">
        <v>2</v>
      </c>
    </row>
    <row r="10599" spans="1:8" x14ac:dyDescent="0.35">
      <c r="A10599">
        <v>142948</v>
      </c>
      <c r="B10599">
        <v>0</v>
      </c>
      <c r="C10599">
        <v>6</v>
      </c>
      <c r="D10599" t="s">
        <v>148</v>
      </c>
      <c r="E10599" s="2">
        <v>0.24942129629629631</v>
      </c>
      <c r="F10599" s="2">
        <v>0.24988425925925925</v>
      </c>
      <c r="G10599" s="2"/>
      <c r="H10599">
        <v>2</v>
      </c>
    </row>
    <row r="10600" spans="1:8" x14ac:dyDescent="0.35">
      <c r="A10600">
        <v>142948</v>
      </c>
      <c r="B10600">
        <v>0</v>
      </c>
      <c r="C10600">
        <v>6</v>
      </c>
      <c r="D10600" t="s">
        <v>19</v>
      </c>
      <c r="E10600" s="2">
        <v>0.25335648148148149</v>
      </c>
      <c r="F10600" s="2">
        <v>0.25381944444444443</v>
      </c>
      <c r="G10600" s="2"/>
      <c r="H10600">
        <v>2</v>
      </c>
    </row>
    <row r="10601" spans="1:8" x14ac:dyDescent="0.35">
      <c r="A10601">
        <v>142948</v>
      </c>
      <c r="B10601">
        <v>0</v>
      </c>
      <c r="C10601">
        <v>6</v>
      </c>
      <c r="D10601" t="s">
        <v>146</v>
      </c>
      <c r="E10601" s="2">
        <v>0.25497685185185187</v>
      </c>
      <c r="F10601" s="2">
        <v>0.25543981481481481</v>
      </c>
      <c r="G10601" s="2"/>
      <c r="H10601" t="s">
        <v>159</v>
      </c>
    </row>
    <row r="10602" spans="1:8" x14ac:dyDescent="0.35">
      <c r="A10602">
        <v>142948</v>
      </c>
      <c r="B10602">
        <v>0</v>
      </c>
      <c r="C10602">
        <v>6</v>
      </c>
      <c r="D10602" t="s">
        <v>13</v>
      </c>
      <c r="E10602" s="2">
        <v>0.25810185185185186</v>
      </c>
      <c r="F10602" s="2">
        <v>0.2587962962962963</v>
      </c>
      <c r="G10602" s="2"/>
      <c r="H10602" t="s">
        <v>152</v>
      </c>
    </row>
    <row r="10603" spans="1:8" x14ac:dyDescent="0.35">
      <c r="A10603">
        <v>142948</v>
      </c>
      <c r="B10603">
        <v>1</v>
      </c>
      <c r="C10603">
        <v>6</v>
      </c>
      <c r="D10603" t="s">
        <v>160</v>
      </c>
      <c r="E10603" s="2">
        <v>0.26180555555555557</v>
      </c>
      <c r="F10603" s="2">
        <v>0.26226851851851851</v>
      </c>
      <c r="G10603" s="2"/>
      <c r="H10603" t="s">
        <v>152</v>
      </c>
    </row>
    <row r="10604" spans="1:8" x14ac:dyDescent="0.35">
      <c r="A10604">
        <v>142948</v>
      </c>
      <c r="B10604">
        <v>1</v>
      </c>
      <c r="C10604">
        <v>6</v>
      </c>
      <c r="D10604" t="s">
        <v>11</v>
      </c>
      <c r="E10604" s="2">
        <v>0.26481481481481484</v>
      </c>
      <c r="H10604" t="s">
        <v>161</v>
      </c>
    </row>
    <row r="10605" spans="1:8" x14ac:dyDescent="0.35">
      <c r="A10605">
        <v>142845</v>
      </c>
      <c r="B10605">
        <v>0</v>
      </c>
      <c r="C10605">
        <v>6</v>
      </c>
      <c r="D10605" t="s">
        <v>93</v>
      </c>
      <c r="F10605" s="2">
        <v>0.23506944444444444</v>
      </c>
      <c r="G10605" s="2"/>
      <c r="H10605">
        <v>1</v>
      </c>
    </row>
    <row r="10606" spans="1:8" x14ac:dyDescent="0.35">
      <c r="A10606">
        <v>142845</v>
      </c>
      <c r="B10606">
        <v>0</v>
      </c>
      <c r="C10606">
        <v>6</v>
      </c>
      <c r="D10606" t="s">
        <v>123</v>
      </c>
      <c r="E10606" s="2">
        <v>0.23680555555555555</v>
      </c>
      <c r="F10606" s="2">
        <v>0.23738425925925927</v>
      </c>
      <c r="G10606" s="2"/>
      <c r="H10606">
        <v>1</v>
      </c>
    </row>
    <row r="10607" spans="1:8" x14ac:dyDescent="0.35">
      <c r="A10607">
        <v>142845</v>
      </c>
      <c r="B10607">
        <v>0</v>
      </c>
      <c r="C10607">
        <v>6</v>
      </c>
      <c r="D10607" t="s">
        <v>21</v>
      </c>
      <c r="E10607" s="2">
        <v>0.23946759259259259</v>
      </c>
      <c r="F10607" s="2">
        <v>0.24004629629629629</v>
      </c>
      <c r="G10607" s="2"/>
      <c r="H10607" t="s">
        <v>114</v>
      </c>
    </row>
    <row r="10608" spans="1:8" x14ac:dyDescent="0.35">
      <c r="A10608">
        <v>142845</v>
      </c>
      <c r="B10608">
        <v>0</v>
      </c>
      <c r="C10608">
        <v>6</v>
      </c>
      <c r="D10608" t="s">
        <v>45</v>
      </c>
      <c r="E10608" s="2">
        <v>0.24189814814814814</v>
      </c>
      <c r="F10608" s="2">
        <v>0.24363425925925927</v>
      </c>
      <c r="G10608" s="2"/>
      <c r="H10608" t="s">
        <v>152</v>
      </c>
    </row>
    <row r="10609" spans="1:8" x14ac:dyDescent="0.35">
      <c r="A10609">
        <v>142845</v>
      </c>
      <c r="B10609">
        <v>0</v>
      </c>
      <c r="C10609">
        <v>6</v>
      </c>
      <c r="D10609" t="s">
        <v>24</v>
      </c>
      <c r="E10609" s="2">
        <v>0.25115740740740738</v>
      </c>
      <c r="F10609" s="2">
        <v>0.25185185185185183</v>
      </c>
      <c r="G10609" s="2"/>
      <c r="H10609" t="s">
        <v>152</v>
      </c>
    </row>
    <row r="10610" spans="1:8" x14ac:dyDescent="0.35">
      <c r="A10610">
        <v>142845</v>
      </c>
      <c r="B10610">
        <v>0</v>
      </c>
      <c r="C10610">
        <v>6</v>
      </c>
      <c r="D10610" t="s">
        <v>113</v>
      </c>
      <c r="E10610" s="2">
        <v>0.25381944444444443</v>
      </c>
      <c r="F10610" s="2">
        <v>0.25439814814814815</v>
      </c>
      <c r="G10610" s="2"/>
      <c r="H10610" t="s">
        <v>152</v>
      </c>
    </row>
    <row r="10611" spans="1:8" x14ac:dyDescent="0.35">
      <c r="A10611">
        <v>142845</v>
      </c>
      <c r="B10611">
        <v>0</v>
      </c>
      <c r="C10611">
        <v>6</v>
      </c>
      <c r="D10611" t="s">
        <v>112</v>
      </c>
      <c r="E10611" s="2">
        <v>0.25578703703703703</v>
      </c>
      <c r="F10611" s="2">
        <v>0.25636574074074076</v>
      </c>
      <c r="G10611" s="2"/>
      <c r="H10611" t="s">
        <v>152</v>
      </c>
    </row>
    <row r="10612" spans="1:8" x14ac:dyDescent="0.35">
      <c r="A10612">
        <v>142845</v>
      </c>
      <c r="B10612">
        <v>0</v>
      </c>
      <c r="C10612">
        <v>6</v>
      </c>
      <c r="D10612" t="s">
        <v>111</v>
      </c>
      <c r="E10612" s="2">
        <v>0.25798611111111114</v>
      </c>
      <c r="F10612" s="2">
        <v>0.25844907407407408</v>
      </c>
      <c r="G10612" s="2"/>
      <c r="H10612" t="s">
        <v>152</v>
      </c>
    </row>
    <row r="10613" spans="1:8" x14ac:dyDescent="0.35">
      <c r="A10613">
        <v>142845</v>
      </c>
      <c r="B10613">
        <v>0</v>
      </c>
      <c r="C10613">
        <v>6</v>
      </c>
      <c r="D10613" t="s">
        <v>109</v>
      </c>
      <c r="E10613" s="2">
        <v>0.25995370370370369</v>
      </c>
      <c r="F10613" s="2">
        <v>0.26041666666666669</v>
      </c>
      <c r="G10613" s="2"/>
      <c r="H10613" t="s">
        <v>152</v>
      </c>
    </row>
    <row r="10614" spans="1:8" x14ac:dyDescent="0.35">
      <c r="A10614">
        <v>142845</v>
      </c>
      <c r="B10614">
        <v>0</v>
      </c>
      <c r="C10614">
        <v>6</v>
      </c>
      <c r="D10614" t="s">
        <v>39</v>
      </c>
      <c r="E10614" s="2">
        <v>0.26250000000000001</v>
      </c>
      <c r="F10614" s="2">
        <v>0.26319444444444445</v>
      </c>
      <c r="G10614" s="2"/>
      <c r="H10614">
        <v>5</v>
      </c>
    </row>
    <row r="10615" spans="1:8" x14ac:dyDescent="0.35">
      <c r="A10615">
        <v>142845</v>
      </c>
      <c r="B10615">
        <v>0</v>
      </c>
      <c r="C10615">
        <v>6</v>
      </c>
      <c r="D10615" t="s">
        <v>108</v>
      </c>
      <c r="E10615" s="2">
        <v>0.26574074074074072</v>
      </c>
      <c r="F10615" s="2">
        <v>0.26620370370370372</v>
      </c>
      <c r="G10615" s="2"/>
      <c r="H10615">
        <v>1</v>
      </c>
    </row>
    <row r="10616" spans="1:8" x14ac:dyDescent="0.35">
      <c r="A10616">
        <v>142845</v>
      </c>
      <c r="B10616">
        <v>0</v>
      </c>
      <c r="C10616">
        <v>6</v>
      </c>
      <c r="D10616" t="s">
        <v>107</v>
      </c>
      <c r="E10616" s="2">
        <v>0.26782407407407405</v>
      </c>
      <c r="F10616" s="2">
        <v>0.26828703703703705</v>
      </c>
      <c r="G10616" s="2"/>
      <c r="H10616">
        <v>1</v>
      </c>
    </row>
    <row r="10617" spans="1:8" x14ac:dyDescent="0.35">
      <c r="A10617">
        <v>142845</v>
      </c>
      <c r="B10617">
        <v>0</v>
      </c>
      <c r="C10617">
        <v>6</v>
      </c>
      <c r="D10617" t="s">
        <v>106</v>
      </c>
      <c r="E10617" s="2">
        <v>0.26944444444444443</v>
      </c>
      <c r="F10617" s="2">
        <v>0.26990740740740743</v>
      </c>
      <c r="G10617" s="2"/>
      <c r="H10617">
        <v>1</v>
      </c>
    </row>
    <row r="10618" spans="1:8" x14ac:dyDescent="0.35">
      <c r="A10618">
        <v>142845</v>
      </c>
      <c r="B10618">
        <v>0</v>
      </c>
      <c r="C10618">
        <v>6</v>
      </c>
      <c r="D10618" t="s">
        <v>105</v>
      </c>
      <c r="E10618" s="2">
        <v>0.27164351851851853</v>
      </c>
      <c r="F10618" s="2">
        <v>0.27210648148148148</v>
      </c>
      <c r="G10618" s="2"/>
      <c r="H10618">
        <v>1</v>
      </c>
    </row>
    <row r="10619" spans="1:8" x14ac:dyDescent="0.35">
      <c r="A10619">
        <v>142845</v>
      </c>
      <c r="B10619">
        <v>0</v>
      </c>
      <c r="C10619">
        <v>6</v>
      </c>
      <c r="D10619" t="s">
        <v>104</v>
      </c>
      <c r="E10619" s="2">
        <v>0.27384259259259258</v>
      </c>
      <c r="F10619" s="2">
        <v>0.27430555555555558</v>
      </c>
      <c r="G10619" s="2"/>
      <c r="H10619">
        <v>1</v>
      </c>
    </row>
    <row r="10620" spans="1:8" x14ac:dyDescent="0.35">
      <c r="A10620">
        <v>142845</v>
      </c>
      <c r="B10620">
        <v>0</v>
      </c>
      <c r="C10620">
        <v>6</v>
      </c>
      <c r="D10620" t="s">
        <v>103</v>
      </c>
      <c r="E10620" s="2">
        <v>0.27662037037037035</v>
      </c>
      <c r="F10620" s="2">
        <v>0.27708333333333335</v>
      </c>
      <c r="G10620" s="2"/>
      <c r="H10620">
        <v>1</v>
      </c>
    </row>
    <row r="10621" spans="1:8" x14ac:dyDescent="0.35">
      <c r="A10621">
        <v>142845</v>
      </c>
      <c r="B10621">
        <v>0</v>
      </c>
      <c r="C10621">
        <v>6</v>
      </c>
      <c r="D10621" t="s">
        <v>102</v>
      </c>
      <c r="E10621" s="2">
        <v>0.2795138888888889</v>
      </c>
      <c r="F10621" s="2">
        <v>0.27997685185185184</v>
      </c>
      <c r="G10621" s="2"/>
      <c r="H10621">
        <v>1</v>
      </c>
    </row>
    <row r="10622" spans="1:8" x14ac:dyDescent="0.35">
      <c r="A10622">
        <v>142845</v>
      </c>
      <c r="B10622">
        <v>0</v>
      </c>
      <c r="C10622">
        <v>6</v>
      </c>
      <c r="D10622" t="s">
        <v>8</v>
      </c>
      <c r="E10622" s="2">
        <v>0.28344907407407405</v>
      </c>
      <c r="H10622">
        <v>1</v>
      </c>
    </row>
    <row r="10623" spans="1:8" x14ac:dyDescent="0.35">
      <c r="A10623">
        <v>141148</v>
      </c>
      <c r="B10623">
        <v>0</v>
      </c>
      <c r="C10623">
        <v>6</v>
      </c>
      <c r="D10623" t="s">
        <v>18</v>
      </c>
      <c r="F10623" s="2">
        <v>0.23518518518518519</v>
      </c>
      <c r="G10623" s="2"/>
      <c r="H10623" t="s">
        <v>124</v>
      </c>
    </row>
    <row r="10624" spans="1:8" x14ac:dyDescent="0.35">
      <c r="A10624">
        <v>141148</v>
      </c>
      <c r="B10624">
        <v>0</v>
      </c>
      <c r="C10624">
        <v>6</v>
      </c>
      <c r="D10624" t="s">
        <v>17</v>
      </c>
      <c r="E10624" s="2">
        <v>0.23738425925925927</v>
      </c>
      <c r="F10624" s="2">
        <v>0.23784722222222221</v>
      </c>
      <c r="G10624" s="2"/>
      <c r="H10624">
        <v>2</v>
      </c>
    </row>
    <row r="10625" spans="1:8" x14ac:dyDescent="0.35">
      <c r="A10625">
        <v>141148</v>
      </c>
      <c r="B10625">
        <v>0</v>
      </c>
      <c r="C10625">
        <v>6</v>
      </c>
      <c r="D10625" t="s">
        <v>125</v>
      </c>
      <c r="E10625" s="2">
        <v>0.23935185185185184</v>
      </c>
      <c r="F10625" s="2">
        <v>0.23981481481481481</v>
      </c>
      <c r="G10625" s="2"/>
      <c r="H10625">
        <v>2</v>
      </c>
    </row>
    <row r="10626" spans="1:8" x14ac:dyDescent="0.35">
      <c r="A10626">
        <v>141148</v>
      </c>
      <c r="B10626">
        <v>0</v>
      </c>
      <c r="C10626">
        <v>6</v>
      </c>
      <c r="D10626" t="s">
        <v>126</v>
      </c>
      <c r="E10626" s="2">
        <v>0.24212962962962964</v>
      </c>
      <c r="F10626" s="2">
        <v>0.24282407407407408</v>
      </c>
      <c r="G10626" s="2"/>
      <c r="H10626" t="s">
        <v>127</v>
      </c>
    </row>
    <row r="10627" spans="1:8" x14ac:dyDescent="0.35">
      <c r="A10627">
        <v>141148</v>
      </c>
      <c r="B10627">
        <v>0</v>
      </c>
      <c r="C10627">
        <v>6</v>
      </c>
      <c r="D10627" t="s">
        <v>128</v>
      </c>
      <c r="E10627" s="2">
        <v>0.24432870370370371</v>
      </c>
      <c r="F10627" s="2">
        <v>0.24479166666666666</v>
      </c>
      <c r="G10627" s="2"/>
      <c r="H10627" t="s">
        <v>110</v>
      </c>
    </row>
    <row r="10628" spans="1:8" x14ac:dyDescent="0.35">
      <c r="A10628">
        <v>141148</v>
      </c>
      <c r="B10628">
        <v>0</v>
      </c>
      <c r="C10628">
        <v>6</v>
      </c>
      <c r="D10628" t="s">
        <v>129</v>
      </c>
      <c r="E10628" s="2">
        <v>0.24618055555555557</v>
      </c>
      <c r="F10628" s="2">
        <v>0.24664351851851851</v>
      </c>
      <c r="G10628" s="2"/>
      <c r="H10628" t="s">
        <v>110</v>
      </c>
    </row>
    <row r="10629" spans="1:8" x14ac:dyDescent="0.35">
      <c r="A10629">
        <v>141148</v>
      </c>
      <c r="B10629">
        <v>0</v>
      </c>
      <c r="C10629">
        <v>6</v>
      </c>
      <c r="D10629" t="s">
        <v>130</v>
      </c>
      <c r="E10629" s="2">
        <v>0.2480324074074074</v>
      </c>
      <c r="F10629" s="2">
        <v>0.24861111111111112</v>
      </c>
      <c r="G10629" s="2"/>
      <c r="H10629" t="s">
        <v>110</v>
      </c>
    </row>
    <row r="10630" spans="1:8" x14ac:dyDescent="0.35">
      <c r="A10630">
        <v>141148</v>
      </c>
      <c r="B10630">
        <v>0</v>
      </c>
      <c r="C10630">
        <v>6</v>
      </c>
      <c r="D10630" t="s">
        <v>45</v>
      </c>
      <c r="E10630" s="2">
        <v>0.25011574074074072</v>
      </c>
      <c r="F10630" s="2">
        <v>0.25104166666666666</v>
      </c>
      <c r="G10630" s="2"/>
      <c r="H10630" t="s">
        <v>110</v>
      </c>
    </row>
    <row r="10631" spans="1:8" x14ac:dyDescent="0.35">
      <c r="A10631">
        <v>141148</v>
      </c>
      <c r="B10631">
        <v>0</v>
      </c>
      <c r="C10631">
        <v>6</v>
      </c>
      <c r="D10631" t="s">
        <v>21</v>
      </c>
      <c r="E10631" s="2">
        <v>0.25289351851851855</v>
      </c>
      <c r="H10631" t="s">
        <v>114</v>
      </c>
    </row>
    <row r="10632" spans="1:8" x14ac:dyDescent="0.35">
      <c r="A10632">
        <v>143550</v>
      </c>
      <c r="B10632">
        <v>0</v>
      </c>
      <c r="C10632">
        <v>6</v>
      </c>
      <c r="D10632" t="s">
        <v>26</v>
      </c>
      <c r="F10632" s="2">
        <v>0.2361111111111111</v>
      </c>
      <c r="G10632" s="2"/>
      <c r="H10632">
        <v>2</v>
      </c>
    </row>
    <row r="10633" spans="1:8" x14ac:dyDescent="0.35">
      <c r="A10633">
        <v>143550</v>
      </c>
      <c r="B10633">
        <v>0</v>
      </c>
      <c r="C10633">
        <v>6</v>
      </c>
      <c r="D10633" t="s">
        <v>165</v>
      </c>
      <c r="E10633" s="2">
        <v>0.23784722222222221</v>
      </c>
      <c r="F10633" s="2">
        <v>0.23831018518518518</v>
      </c>
      <c r="G10633" s="2"/>
      <c r="H10633">
        <v>2</v>
      </c>
    </row>
    <row r="10634" spans="1:8" x14ac:dyDescent="0.35">
      <c r="A10634">
        <v>143550</v>
      </c>
      <c r="B10634">
        <v>0</v>
      </c>
      <c r="C10634">
        <v>6</v>
      </c>
      <c r="D10634" t="s">
        <v>164</v>
      </c>
      <c r="E10634" s="2">
        <v>0.24050925925925926</v>
      </c>
      <c r="F10634" s="2">
        <v>0.24097222222222223</v>
      </c>
      <c r="G10634" s="2"/>
      <c r="H10634">
        <v>2</v>
      </c>
    </row>
    <row r="10635" spans="1:8" x14ac:dyDescent="0.35">
      <c r="A10635">
        <v>143550</v>
      </c>
      <c r="B10635">
        <v>0</v>
      </c>
      <c r="C10635">
        <v>6</v>
      </c>
      <c r="D10635" t="s">
        <v>163</v>
      </c>
      <c r="E10635" s="2">
        <v>0.2431712962962963</v>
      </c>
      <c r="F10635" s="2">
        <v>0.24363425925925927</v>
      </c>
      <c r="G10635" s="2"/>
      <c r="H10635">
        <v>2</v>
      </c>
    </row>
    <row r="10636" spans="1:8" x14ac:dyDescent="0.35">
      <c r="A10636">
        <v>143550</v>
      </c>
      <c r="B10636">
        <v>0</v>
      </c>
      <c r="C10636">
        <v>6</v>
      </c>
      <c r="D10636" t="s">
        <v>18</v>
      </c>
      <c r="E10636" s="2">
        <v>0.24513888888888888</v>
      </c>
      <c r="F10636" s="2">
        <v>0.24560185185185185</v>
      </c>
      <c r="G10636" s="2"/>
      <c r="H10636">
        <v>2</v>
      </c>
    </row>
    <row r="10637" spans="1:8" x14ac:dyDescent="0.35">
      <c r="A10637">
        <v>143550</v>
      </c>
      <c r="B10637">
        <v>0</v>
      </c>
      <c r="C10637">
        <v>6</v>
      </c>
      <c r="D10637" t="s">
        <v>17</v>
      </c>
      <c r="E10637" s="2">
        <v>0.24791666666666667</v>
      </c>
      <c r="F10637" s="2">
        <v>0.24837962962962962</v>
      </c>
      <c r="G10637" s="2"/>
      <c r="H10637">
        <v>2</v>
      </c>
    </row>
    <row r="10638" spans="1:8" x14ac:dyDescent="0.35">
      <c r="A10638">
        <v>143550</v>
      </c>
      <c r="B10638">
        <v>0</v>
      </c>
      <c r="C10638">
        <v>6</v>
      </c>
      <c r="D10638" t="s">
        <v>125</v>
      </c>
      <c r="E10638" s="2">
        <v>0.24988425925925925</v>
      </c>
      <c r="F10638" s="2">
        <v>0.25034722222222222</v>
      </c>
      <c r="G10638" s="2"/>
      <c r="H10638">
        <v>2</v>
      </c>
    </row>
    <row r="10639" spans="1:8" x14ac:dyDescent="0.35">
      <c r="A10639">
        <v>143550</v>
      </c>
      <c r="B10639">
        <v>0</v>
      </c>
      <c r="C10639">
        <v>6</v>
      </c>
      <c r="D10639" t="s">
        <v>126</v>
      </c>
      <c r="E10639" s="2">
        <v>0.25254629629629627</v>
      </c>
      <c r="F10639" s="2">
        <v>0.25324074074074077</v>
      </c>
      <c r="G10639" s="2"/>
      <c r="H10639" t="s">
        <v>127</v>
      </c>
    </row>
    <row r="10640" spans="1:8" x14ac:dyDescent="0.35">
      <c r="A10640">
        <v>143550</v>
      </c>
      <c r="B10640">
        <v>0</v>
      </c>
      <c r="C10640">
        <v>6</v>
      </c>
      <c r="D10640" t="s">
        <v>128</v>
      </c>
      <c r="E10640" s="2">
        <v>0.25474537037037037</v>
      </c>
      <c r="F10640" s="2">
        <v>0.25520833333333331</v>
      </c>
      <c r="G10640" s="2"/>
      <c r="H10640" t="s">
        <v>110</v>
      </c>
    </row>
    <row r="10641" spans="1:8" x14ac:dyDescent="0.35">
      <c r="A10641">
        <v>143550</v>
      </c>
      <c r="B10641">
        <v>0</v>
      </c>
      <c r="C10641">
        <v>6</v>
      </c>
      <c r="D10641" t="s">
        <v>129</v>
      </c>
      <c r="E10641" s="2">
        <v>0.2565972222222222</v>
      </c>
      <c r="F10641" s="2">
        <v>0.2570601851851852</v>
      </c>
      <c r="G10641" s="2"/>
      <c r="H10641" t="s">
        <v>110</v>
      </c>
    </row>
    <row r="10642" spans="1:8" x14ac:dyDescent="0.35">
      <c r="A10642">
        <v>143550</v>
      </c>
      <c r="B10642">
        <v>0</v>
      </c>
      <c r="C10642">
        <v>6</v>
      </c>
      <c r="D10642" t="s">
        <v>130</v>
      </c>
      <c r="E10642" s="2">
        <v>0.25844907407407408</v>
      </c>
      <c r="F10642" s="2">
        <v>0.2590277777777778</v>
      </c>
      <c r="G10642" s="2"/>
      <c r="H10642" t="s">
        <v>110</v>
      </c>
    </row>
    <row r="10643" spans="1:8" x14ac:dyDescent="0.35">
      <c r="A10643">
        <v>143550</v>
      </c>
      <c r="B10643">
        <v>0</v>
      </c>
      <c r="C10643">
        <v>6</v>
      </c>
      <c r="D10643" t="s">
        <v>45</v>
      </c>
      <c r="E10643" s="2">
        <v>0.26053240740740741</v>
      </c>
      <c r="F10643" s="2">
        <v>0.26145833333333335</v>
      </c>
      <c r="G10643" s="2"/>
      <c r="H10643" t="s">
        <v>110</v>
      </c>
    </row>
    <row r="10644" spans="1:8" x14ac:dyDescent="0.35">
      <c r="A10644">
        <v>143550</v>
      </c>
      <c r="B10644">
        <v>0</v>
      </c>
      <c r="C10644">
        <v>6</v>
      </c>
      <c r="D10644" t="s">
        <v>21</v>
      </c>
      <c r="E10644" s="2">
        <v>0.26331018518518517</v>
      </c>
      <c r="H10644" t="s">
        <v>114</v>
      </c>
    </row>
    <row r="10645" spans="1:8" x14ac:dyDescent="0.35">
      <c r="A10645">
        <v>141950</v>
      </c>
      <c r="B10645">
        <v>0</v>
      </c>
      <c r="C10645">
        <v>6</v>
      </c>
      <c r="D10645" t="s">
        <v>11</v>
      </c>
      <c r="F10645" s="2">
        <v>0.2361111111111111</v>
      </c>
      <c r="G10645" s="2"/>
      <c r="H10645" t="s">
        <v>161</v>
      </c>
    </row>
    <row r="10646" spans="1:8" x14ac:dyDescent="0.35">
      <c r="A10646">
        <v>141950</v>
      </c>
      <c r="B10646">
        <v>0</v>
      </c>
      <c r="C10646">
        <v>6</v>
      </c>
      <c r="D10646" t="s">
        <v>160</v>
      </c>
      <c r="E10646" s="2">
        <v>0.23854166666666668</v>
      </c>
      <c r="F10646" s="2">
        <v>0.23923611111111112</v>
      </c>
      <c r="G10646" s="2"/>
      <c r="H10646" t="s">
        <v>110</v>
      </c>
    </row>
    <row r="10647" spans="1:8" x14ac:dyDescent="0.35">
      <c r="A10647">
        <v>141950</v>
      </c>
      <c r="B10647">
        <v>1</v>
      </c>
      <c r="C10647">
        <v>6</v>
      </c>
      <c r="D10647" t="s">
        <v>13</v>
      </c>
      <c r="E10647" s="2">
        <v>0.24270833333333333</v>
      </c>
      <c r="F10647" s="2">
        <v>0.24340277777777777</v>
      </c>
      <c r="G10647" s="2"/>
      <c r="H10647" t="s">
        <v>110</v>
      </c>
    </row>
    <row r="10648" spans="1:8" x14ac:dyDescent="0.35">
      <c r="A10648">
        <v>141950</v>
      </c>
      <c r="B10648">
        <v>1</v>
      </c>
      <c r="C10648">
        <v>6</v>
      </c>
      <c r="D10648" t="s">
        <v>146</v>
      </c>
      <c r="E10648" s="2">
        <v>0.2454861111111111</v>
      </c>
      <c r="F10648" s="2">
        <v>0.24594907407407407</v>
      </c>
      <c r="G10648" s="2"/>
      <c r="H10648" t="s">
        <v>147</v>
      </c>
    </row>
    <row r="10649" spans="1:8" x14ac:dyDescent="0.35">
      <c r="A10649">
        <v>141950</v>
      </c>
      <c r="B10649">
        <v>1</v>
      </c>
      <c r="C10649">
        <v>6</v>
      </c>
      <c r="D10649" t="s">
        <v>19</v>
      </c>
      <c r="E10649" s="2">
        <v>0.24710648148148148</v>
      </c>
      <c r="F10649" s="2">
        <v>0.24756944444444445</v>
      </c>
      <c r="G10649" s="2"/>
      <c r="H10649">
        <v>1</v>
      </c>
    </row>
    <row r="10650" spans="1:8" x14ac:dyDescent="0.35">
      <c r="A10650">
        <v>141950</v>
      </c>
      <c r="B10650">
        <v>1</v>
      </c>
      <c r="C10650">
        <v>6</v>
      </c>
      <c r="D10650" t="s">
        <v>148</v>
      </c>
      <c r="E10650" s="2">
        <v>0.25081018518518516</v>
      </c>
      <c r="F10650" s="2">
        <v>0.25127314814814816</v>
      </c>
      <c r="G10650" s="2"/>
      <c r="H10650">
        <v>1</v>
      </c>
    </row>
    <row r="10651" spans="1:8" x14ac:dyDescent="0.35">
      <c r="A10651">
        <v>141950</v>
      </c>
      <c r="B10651">
        <v>1</v>
      </c>
      <c r="C10651">
        <v>6</v>
      </c>
      <c r="D10651" t="s">
        <v>149</v>
      </c>
      <c r="E10651" s="2">
        <v>0.25300925925925927</v>
      </c>
      <c r="F10651" s="2">
        <v>0.25358796296296299</v>
      </c>
      <c r="G10651" s="2"/>
      <c r="H10651">
        <v>1</v>
      </c>
    </row>
    <row r="10652" spans="1:8" x14ac:dyDescent="0.35">
      <c r="A10652">
        <v>141950</v>
      </c>
      <c r="B10652">
        <v>1</v>
      </c>
      <c r="C10652">
        <v>6</v>
      </c>
      <c r="D10652" t="s">
        <v>150</v>
      </c>
      <c r="E10652" s="2">
        <v>0.25520833333333331</v>
      </c>
      <c r="F10652" s="2">
        <v>0.25590277777777776</v>
      </c>
      <c r="G10652" s="2"/>
      <c r="H10652">
        <v>1</v>
      </c>
    </row>
    <row r="10653" spans="1:8" x14ac:dyDescent="0.35">
      <c r="A10653">
        <v>141950</v>
      </c>
      <c r="B10653">
        <v>1</v>
      </c>
      <c r="C10653">
        <v>6</v>
      </c>
      <c r="D10653" t="s">
        <v>151</v>
      </c>
      <c r="E10653" s="2">
        <v>0.25729166666666664</v>
      </c>
      <c r="F10653" s="2">
        <v>0.25775462962962964</v>
      </c>
      <c r="G10653" s="2"/>
      <c r="H10653">
        <v>1</v>
      </c>
    </row>
    <row r="10654" spans="1:8" x14ac:dyDescent="0.35">
      <c r="A10654">
        <v>141950</v>
      </c>
      <c r="B10654">
        <v>1</v>
      </c>
      <c r="C10654">
        <v>6</v>
      </c>
      <c r="D10654" t="s">
        <v>90</v>
      </c>
      <c r="E10654" s="2">
        <v>0.25914351851851852</v>
      </c>
      <c r="F10654" s="2">
        <v>0.25983796296296297</v>
      </c>
      <c r="G10654" s="2"/>
      <c r="H10654">
        <v>1</v>
      </c>
    </row>
    <row r="10655" spans="1:8" x14ac:dyDescent="0.35">
      <c r="A10655">
        <v>141950</v>
      </c>
      <c r="B10655">
        <v>1</v>
      </c>
      <c r="C10655">
        <v>6</v>
      </c>
      <c r="D10655" t="s">
        <v>59</v>
      </c>
      <c r="E10655" s="2">
        <v>0.26122685185185185</v>
      </c>
      <c r="F10655" s="2">
        <v>0.26168981481481479</v>
      </c>
      <c r="G10655" s="2"/>
      <c r="H10655">
        <v>1</v>
      </c>
    </row>
    <row r="10656" spans="1:8" x14ac:dyDescent="0.35">
      <c r="A10656">
        <v>141950</v>
      </c>
      <c r="B10656">
        <v>1</v>
      </c>
      <c r="C10656">
        <v>6</v>
      </c>
      <c r="D10656" t="s">
        <v>144</v>
      </c>
      <c r="E10656" s="2">
        <v>0.26273148148148145</v>
      </c>
      <c r="F10656" s="2">
        <v>0.26319444444444445</v>
      </c>
      <c r="G10656" s="2"/>
      <c r="H10656">
        <v>1</v>
      </c>
    </row>
    <row r="10657" spans="1:8" x14ac:dyDescent="0.35">
      <c r="A10657">
        <v>141950</v>
      </c>
      <c r="B10657">
        <v>1</v>
      </c>
      <c r="C10657">
        <v>6</v>
      </c>
      <c r="D10657" t="s">
        <v>9</v>
      </c>
      <c r="E10657" s="2">
        <v>0.26469907407407406</v>
      </c>
      <c r="H10657">
        <v>1</v>
      </c>
    </row>
    <row r="10658" spans="1:8" x14ac:dyDescent="0.35">
      <c r="A10658">
        <v>141249</v>
      </c>
      <c r="B10658">
        <v>0</v>
      </c>
      <c r="C10658">
        <v>6</v>
      </c>
      <c r="D10658" t="s">
        <v>23</v>
      </c>
      <c r="F10658" s="2">
        <v>0.2363425925925926</v>
      </c>
      <c r="G10658" s="2"/>
      <c r="H10658">
        <v>1</v>
      </c>
    </row>
    <row r="10659" spans="1:8" x14ac:dyDescent="0.35">
      <c r="A10659">
        <v>141249</v>
      </c>
      <c r="B10659">
        <v>0</v>
      </c>
      <c r="C10659">
        <v>6</v>
      </c>
      <c r="D10659" t="s">
        <v>145</v>
      </c>
      <c r="E10659" s="2">
        <v>0.2386574074074074</v>
      </c>
      <c r="F10659" s="2">
        <v>0.23912037037037037</v>
      </c>
      <c r="G10659" s="2"/>
      <c r="H10659">
        <v>1</v>
      </c>
    </row>
    <row r="10660" spans="1:8" x14ac:dyDescent="0.35">
      <c r="A10660">
        <v>141249</v>
      </c>
      <c r="B10660">
        <v>0</v>
      </c>
      <c r="C10660">
        <v>6</v>
      </c>
      <c r="D10660" t="s">
        <v>146</v>
      </c>
      <c r="E10660" s="2">
        <v>0.24050925925925926</v>
      </c>
      <c r="F10660" s="2">
        <v>0.24097222222222223</v>
      </c>
      <c r="G10660" s="2"/>
      <c r="H10660" t="s">
        <v>147</v>
      </c>
    </row>
    <row r="10661" spans="1:8" x14ac:dyDescent="0.35">
      <c r="A10661">
        <v>141249</v>
      </c>
      <c r="B10661">
        <v>0</v>
      </c>
      <c r="C10661">
        <v>6</v>
      </c>
      <c r="D10661" t="s">
        <v>19</v>
      </c>
      <c r="E10661" s="2">
        <v>0.24189814814814814</v>
      </c>
      <c r="F10661" s="2">
        <v>0.24236111111111111</v>
      </c>
      <c r="G10661" s="2"/>
      <c r="H10661">
        <v>1</v>
      </c>
    </row>
    <row r="10662" spans="1:8" x14ac:dyDescent="0.35">
      <c r="A10662">
        <v>141249</v>
      </c>
      <c r="B10662">
        <v>0</v>
      </c>
      <c r="C10662">
        <v>6</v>
      </c>
      <c r="D10662" t="s">
        <v>148</v>
      </c>
      <c r="E10662" s="2">
        <v>0.24513888888888888</v>
      </c>
      <c r="F10662" s="2">
        <v>0.24560185185185185</v>
      </c>
      <c r="G10662" s="2"/>
      <c r="H10662">
        <v>1</v>
      </c>
    </row>
    <row r="10663" spans="1:8" x14ac:dyDescent="0.35">
      <c r="A10663">
        <v>141249</v>
      </c>
      <c r="B10663">
        <v>0</v>
      </c>
      <c r="C10663">
        <v>6</v>
      </c>
      <c r="D10663" t="s">
        <v>149</v>
      </c>
      <c r="E10663" s="2">
        <v>0.24699074074074073</v>
      </c>
      <c r="F10663" s="2">
        <v>0.24756944444444445</v>
      </c>
      <c r="G10663" s="2"/>
      <c r="H10663">
        <v>1</v>
      </c>
    </row>
    <row r="10664" spans="1:8" x14ac:dyDescent="0.35">
      <c r="A10664">
        <v>141249</v>
      </c>
      <c r="B10664">
        <v>0</v>
      </c>
      <c r="C10664">
        <v>6</v>
      </c>
      <c r="D10664" t="s">
        <v>150</v>
      </c>
      <c r="E10664" s="2">
        <v>0.24895833333333334</v>
      </c>
      <c r="F10664" s="2">
        <v>0.24965277777777778</v>
      </c>
      <c r="G10664" s="2"/>
      <c r="H10664">
        <v>1</v>
      </c>
    </row>
    <row r="10665" spans="1:8" x14ac:dyDescent="0.35">
      <c r="A10665">
        <v>141249</v>
      </c>
      <c r="B10665">
        <v>0</v>
      </c>
      <c r="C10665">
        <v>6</v>
      </c>
      <c r="D10665" t="s">
        <v>151</v>
      </c>
      <c r="E10665" s="2">
        <v>0.25081018518518516</v>
      </c>
      <c r="F10665" s="2">
        <v>0.25127314814814816</v>
      </c>
      <c r="G10665" s="2"/>
      <c r="H10665">
        <v>1</v>
      </c>
    </row>
    <row r="10666" spans="1:8" x14ac:dyDescent="0.35">
      <c r="A10666">
        <v>141249</v>
      </c>
      <c r="B10666">
        <v>0</v>
      </c>
      <c r="C10666">
        <v>6</v>
      </c>
      <c r="D10666" t="s">
        <v>90</v>
      </c>
      <c r="E10666" s="2">
        <v>0.25243055555555555</v>
      </c>
      <c r="F10666" s="2">
        <v>0.25312499999999999</v>
      </c>
      <c r="G10666" s="2"/>
      <c r="H10666">
        <v>1</v>
      </c>
    </row>
    <row r="10667" spans="1:8" x14ac:dyDescent="0.35">
      <c r="A10667">
        <v>141249</v>
      </c>
      <c r="B10667">
        <v>0</v>
      </c>
      <c r="C10667">
        <v>6</v>
      </c>
      <c r="D10667" t="s">
        <v>59</v>
      </c>
      <c r="E10667" s="2">
        <v>0.25451388888888887</v>
      </c>
      <c r="F10667" s="2">
        <v>0.25497685185185187</v>
      </c>
      <c r="G10667" s="2"/>
      <c r="H10667">
        <v>1</v>
      </c>
    </row>
    <row r="10668" spans="1:8" x14ac:dyDescent="0.35">
      <c r="A10668">
        <v>141249</v>
      </c>
      <c r="B10668">
        <v>0</v>
      </c>
      <c r="C10668">
        <v>6</v>
      </c>
      <c r="D10668" t="s">
        <v>144</v>
      </c>
      <c r="E10668" s="2">
        <v>0.25613425925925926</v>
      </c>
      <c r="F10668" s="2">
        <v>0.2565972222222222</v>
      </c>
      <c r="G10668" s="2"/>
      <c r="H10668">
        <v>1</v>
      </c>
    </row>
    <row r="10669" spans="1:8" x14ac:dyDescent="0.35">
      <c r="A10669">
        <v>141249</v>
      </c>
      <c r="B10669">
        <v>0</v>
      </c>
      <c r="C10669">
        <v>6</v>
      </c>
      <c r="D10669" t="s">
        <v>9</v>
      </c>
      <c r="E10669" s="2">
        <v>0.25775462962962964</v>
      </c>
      <c r="F10669" s="2">
        <v>0.25821759259259258</v>
      </c>
      <c r="G10669" s="2"/>
      <c r="H10669">
        <v>1</v>
      </c>
    </row>
    <row r="10670" spans="1:8" x14ac:dyDescent="0.35">
      <c r="A10670">
        <v>141249</v>
      </c>
      <c r="B10670">
        <v>0</v>
      </c>
      <c r="C10670">
        <v>6</v>
      </c>
      <c r="D10670" t="s">
        <v>93</v>
      </c>
      <c r="E10670" s="2">
        <v>0.25937500000000002</v>
      </c>
      <c r="F10670" s="2">
        <v>0.25983796296296297</v>
      </c>
      <c r="G10670" s="2"/>
      <c r="H10670">
        <v>1</v>
      </c>
    </row>
    <row r="10671" spans="1:8" x14ac:dyDescent="0.35">
      <c r="A10671">
        <v>141249</v>
      </c>
      <c r="B10671">
        <v>0</v>
      </c>
      <c r="C10671">
        <v>6</v>
      </c>
      <c r="D10671" t="s">
        <v>123</v>
      </c>
      <c r="E10671" s="2">
        <v>0.26168981481481479</v>
      </c>
      <c r="F10671" s="2">
        <v>0.26226851851851851</v>
      </c>
      <c r="G10671" s="2"/>
      <c r="H10671">
        <v>1</v>
      </c>
    </row>
    <row r="10672" spans="1:8" x14ac:dyDescent="0.35">
      <c r="A10672">
        <v>141249</v>
      </c>
      <c r="B10672">
        <v>0</v>
      </c>
      <c r="C10672">
        <v>6</v>
      </c>
      <c r="D10672" t="s">
        <v>21</v>
      </c>
      <c r="E10672" s="2">
        <v>0.26435185185185184</v>
      </c>
      <c r="F10672" s="2">
        <v>0.26493055555555556</v>
      </c>
      <c r="G10672" s="2"/>
      <c r="H10672" t="s">
        <v>114</v>
      </c>
    </row>
    <row r="10673" spans="1:8" x14ac:dyDescent="0.35">
      <c r="A10673">
        <v>141249</v>
      </c>
      <c r="B10673">
        <v>0</v>
      </c>
      <c r="C10673">
        <v>6</v>
      </c>
      <c r="D10673" t="s">
        <v>45</v>
      </c>
      <c r="E10673" s="2">
        <v>0.26678240740740738</v>
      </c>
      <c r="F10673" s="2">
        <v>0.26770833333333333</v>
      </c>
      <c r="G10673" s="2"/>
      <c r="H10673" t="s">
        <v>152</v>
      </c>
    </row>
    <row r="10674" spans="1:8" x14ac:dyDescent="0.35">
      <c r="A10674">
        <v>141249</v>
      </c>
      <c r="B10674">
        <v>0</v>
      </c>
      <c r="C10674">
        <v>6</v>
      </c>
      <c r="D10674" t="s">
        <v>128</v>
      </c>
      <c r="E10674" s="2">
        <v>0.27106481481481481</v>
      </c>
      <c r="F10674" s="2">
        <v>0.27152777777777776</v>
      </c>
      <c r="G10674" s="2"/>
      <c r="H10674" t="s">
        <v>152</v>
      </c>
    </row>
    <row r="10675" spans="1:8" x14ac:dyDescent="0.35">
      <c r="A10675">
        <v>141249</v>
      </c>
      <c r="B10675">
        <v>0</v>
      </c>
      <c r="C10675">
        <v>6</v>
      </c>
      <c r="D10675" t="s">
        <v>126</v>
      </c>
      <c r="E10675" s="2">
        <v>0.27326388888888886</v>
      </c>
      <c r="F10675" s="2">
        <v>0.2746527777777778</v>
      </c>
      <c r="G10675" s="2"/>
      <c r="H10675" t="s">
        <v>152</v>
      </c>
    </row>
    <row r="10676" spans="1:8" x14ac:dyDescent="0.35">
      <c r="A10676">
        <v>141249</v>
      </c>
      <c r="B10676">
        <v>0</v>
      </c>
      <c r="C10676">
        <v>6</v>
      </c>
      <c r="D10676" t="s">
        <v>153</v>
      </c>
      <c r="E10676" s="2">
        <v>0.27673611111111113</v>
      </c>
      <c r="F10676" s="2">
        <v>0.27719907407407407</v>
      </c>
      <c r="G10676" s="2"/>
      <c r="H10676" t="s">
        <v>152</v>
      </c>
    </row>
    <row r="10677" spans="1:8" x14ac:dyDescent="0.35">
      <c r="A10677">
        <v>141249</v>
      </c>
      <c r="B10677">
        <v>0</v>
      </c>
      <c r="C10677">
        <v>6</v>
      </c>
      <c r="D10677" t="s">
        <v>154</v>
      </c>
      <c r="E10677" s="2">
        <v>0.27858796296296295</v>
      </c>
      <c r="F10677" s="2">
        <v>0.27905092592592595</v>
      </c>
      <c r="G10677" s="2"/>
      <c r="H10677" t="s">
        <v>152</v>
      </c>
    </row>
    <row r="10678" spans="1:8" x14ac:dyDescent="0.35">
      <c r="A10678">
        <v>141249</v>
      </c>
      <c r="B10678">
        <v>0</v>
      </c>
      <c r="C10678">
        <v>6</v>
      </c>
      <c r="D10678" t="s">
        <v>155</v>
      </c>
      <c r="E10678" s="2">
        <v>0.28055555555555556</v>
      </c>
      <c r="F10678" s="2">
        <v>0.2810185185185185</v>
      </c>
      <c r="G10678" s="2"/>
      <c r="H10678" t="s">
        <v>152</v>
      </c>
    </row>
    <row r="10679" spans="1:8" x14ac:dyDescent="0.35">
      <c r="A10679">
        <v>141249</v>
      </c>
      <c r="B10679">
        <v>0</v>
      </c>
      <c r="C10679">
        <v>6</v>
      </c>
      <c r="D10679" t="s">
        <v>24</v>
      </c>
      <c r="E10679" s="2">
        <v>0.28379629629629627</v>
      </c>
      <c r="H10679">
        <v>7</v>
      </c>
    </row>
    <row r="10680" spans="1:8" x14ac:dyDescent="0.35">
      <c r="A10680">
        <v>142252</v>
      </c>
      <c r="B10680">
        <v>0</v>
      </c>
      <c r="C10680">
        <v>6</v>
      </c>
      <c r="D10680" t="s">
        <v>24</v>
      </c>
      <c r="F10680" s="2">
        <v>0.2388888888888889</v>
      </c>
      <c r="G10680" s="2"/>
      <c r="H10680">
        <v>7</v>
      </c>
    </row>
    <row r="10681" spans="1:8" x14ac:dyDescent="0.35">
      <c r="A10681">
        <v>142252</v>
      </c>
      <c r="B10681">
        <v>0</v>
      </c>
      <c r="C10681">
        <v>6</v>
      </c>
      <c r="D10681" t="s">
        <v>155</v>
      </c>
      <c r="E10681" s="2">
        <v>0.24131944444444445</v>
      </c>
      <c r="F10681" s="2">
        <v>0.24178240740740742</v>
      </c>
      <c r="G10681" s="2"/>
      <c r="H10681" t="s">
        <v>110</v>
      </c>
    </row>
    <row r="10682" spans="1:8" x14ac:dyDescent="0.35">
      <c r="A10682">
        <v>142252</v>
      </c>
      <c r="B10682">
        <v>0</v>
      </c>
      <c r="C10682">
        <v>6</v>
      </c>
      <c r="D10682" t="s">
        <v>154</v>
      </c>
      <c r="E10682" s="2">
        <v>0.24328703703703702</v>
      </c>
      <c r="F10682" s="2">
        <v>0.24374999999999999</v>
      </c>
      <c r="G10682" s="2"/>
      <c r="H10682" t="s">
        <v>110</v>
      </c>
    </row>
    <row r="10683" spans="1:8" x14ac:dyDescent="0.35">
      <c r="A10683">
        <v>142252</v>
      </c>
      <c r="B10683">
        <v>0</v>
      </c>
      <c r="C10683">
        <v>6</v>
      </c>
      <c r="D10683" t="s">
        <v>153</v>
      </c>
      <c r="E10683" s="2">
        <v>0.24513888888888888</v>
      </c>
      <c r="F10683" s="2">
        <v>0.24560185185185185</v>
      </c>
      <c r="G10683" s="2"/>
      <c r="H10683" t="s">
        <v>110</v>
      </c>
    </row>
    <row r="10684" spans="1:8" x14ac:dyDescent="0.35">
      <c r="A10684">
        <v>142252</v>
      </c>
      <c r="B10684">
        <v>0</v>
      </c>
      <c r="C10684">
        <v>6</v>
      </c>
      <c r="D10684" t="s">
        <v>126</v>
      </c>
      <c r="E10684" s="2">
        <v>0.2474537037037037</v>
      </c>
      <c r="F10684" s="2">
        <v>0.24884259259259259</v>
      </c>
      <c r="G10684" s="2"/>
      <c r="H10684" t="s">
        <v>110</v>
      </c>
    </row>
    <row r="10685" spans="1:8" x14ac:dyDescent="0.35">
      <c r="A10685">
        <v>142252</v>
      </c>
      <c r="B10685">
        <v>0</v>
      </c>
      <c r="C10685">
        <v>6</v>
      </c>
      <c r="D10685" t="s">
        <v>128</v>
      </c>
      <c r="E10685" s="2">
        <v>0.25034722222222222</v>
      </c>
      <c r="F10685" s="2">
        <v>0.25081018518518516</v>
      </c>
      <c r="G10685" s="2"/>
      <c r="H10685" t="s">
        <v>110</v>
      </c>
    </row>
    <row r="10686" spans="1:8" x14ac:dyDescent="0.35">
      <c r="A10686">
        <v>142252</v>
      </c>
      <c r="B10686">
        <v>0</v>
      </c>
      <c r="C10686">
        <v>6</v>
      </c>
      <c r="D10686" t="s">
        <v>45</v>
      </c>
      <c r="E10686" s="2">
        <v>0.25393518518518521</v>
      </c>
      <c r="F10686" s="2">
        <v>0.25474537037037037</v>
      </c>
      <c r="G10686" s="2"/>
      <c r="H10686" t="s">
        <v>110</v>
      </c>
    </row>
    <row r="10687" spans="1:8" x14ac:dyDescent="0.35">
      <c r="A10687">
        <v>142252</v>
      </c>
      <c r="B10687">
        <v>0</v>
      </c>
      <c r="C10687">
        <v>6</v>
      </c>
      <c r="D10687" t="s">
        <v>21</v>
      </c>
      <c r="E10687" s="2">
        <v>0.25613425925925926</v>
      </c>
      <c r="F10687" s="2">
        <v>0.25671296296296298</v>
      </c>
      <c r="G10687" s="2"/>
      <c r="H10687" t="s">
        <v>122</v>
      </c>
    </row>
    <row r="10688" spans="1:8" x14ac:dyDescent="0.35">
      <c r="A10688">
        <v>142252</v>
      </c>
      <c r="B10688">
        <v>0</v>
      </c>
      <c r="C10688">
        <v>6</v>
      </c>
      <c r="D10688" t="s">
        <v>123</v>
      </c>
      <c r="E10688" s="2">
        <v>0.25891203703703702</v>
      </c>
      <c r="F10688" s="2">
        <v>0.25949074074074074</v>
      </c>
      <c r="G10688" s="2"/>
      <c r="H10688">
        <v>2</v>
      </c>
    </row>
    <row r="10689" spans="1:8" x14ac:dyDescent="0.35">
      <c r="A10689">
        <v>142252</v>
      </c>
      <c r="B10689">
        <v>0</v>
      </c>
      <c r="C10689">
        <v>6</v>
      </c>
      <c r="D10689" t="s">
        <v>93</v>
      </c>
      <c r="E10689" s="2">
        <v>0.26134259259259257</v>
      </c>
      <c r="F10689" s="2">
        <v>0.26180555555555557</v>
      </c>
      <c r="G10689" s="2"/>
      <c r="H10689">
        <v>2</v>
      </c>
    </row>
    <row r="10690" spans="1:8" x14ac:dyDescent="0.35">
      <c r="A10690">
        <v>142252</v>
      </c>
      <c r="B10690">
        <v>0</v>
      </c>
      <c r="C10690">
        <v>6</v>
      </c>
      <c r="D10690" t="s">
        <v>9</v>
      </c>
      <c r="E10690" s="2">
        <v>0.26296296296296295</v>
      </c>
      <c r="F10690" s="2">
        <v>0.26342592592592595</v>
      </c>
      <c r="G10690" s="2"/>
      <c r="H10690">
        <v>2</v>
      </c>
    </row>
    <row r="10691" spans="1:8" x14ac:dyDescent="0.35">
      <c r="A10691">
        <v>142252</v>
      </c>
      <c r="B10691">
        <v>0</v>
      </c>
      <c r="C10691">
        <v>6</v>
      </c>
      <c r="D10691" t="s">
        <v>144</v>
      </c>
      <c r="E10691" s="2">
        <v>0.26458333333333334</v>
      </c>
      <c r="F10691" s="2">
        <v>0.26504629629629628</v>
      </c>
      <c r="G10691" s="2"/>
      <c r="H10691">
        <v>2</v>
      </c>
    </row>
    <row r="10692" spans="1:8" x14ac:dyDescent="0.35">
      <c r="A10692">
        <v>142252</v>
      </c>
      <c r="B10692">
        <v>0</v>
      </c>
      <c r="C10692">
        <v>6</v>
      </c>
      <c r="D10692" t="s">
        <v>59</v>
      </c>
      <c r="E10692" s="2">
        <v>0.26608796296296294</v>
      </c>
      <c r="F10692" s="2">
        <v>0.26655092592592594</v>
      </c>
      <c r="G10692" s="2"/>
      <c r="H10692">
        <v>2</v>
      </c>
    </row>
    <row r="10693" spans="1:8" x14ac:dyDescent="0.35">
      <c r="A10693">
        <v>142252</v>
      </c>
      <c r="B10693">
        <v>0</v>
      </c>
      <c r="C10693">
        <v>6</v>
      </c>
      <c r="D10693" t="s">
        <v>90</v>
      </c>
      <c r="E10693" s="2">
        <v>0.26793981481481483</v>
      </c>
      <c r="F10693" s="2">
        <v>0.26863425925925927</v>
      </c>
      <c r="G10693" s="2"/>
      <c r="H10693">
        <v>2</v>
      </c>
    </row>
    <row r="10694" spans="1:8" x14ac:dyDescent="0.35">
      <c r="A10694">
        <v>142252</v>
      </c>
      <c r="B10694">
        <v>0</v>
      </c>
      <c r="C10694">
        <v>6</v>
      </c>
      <c r="D10694" t="s">
        <v>151</v>
      </c>
      <c r="E10694" s="2">
        <v>0.26990740740740743</v>
      </c>
      <c r="F10694" s="2">
        <v>0.27037037037037037</v>
      </c>
      <c r="G10694" s="2"/>
      <c r="H10694">
        <v>2</v>
      </c>
    </row>
    <row r="10695" spans="1:8" x14ac:dyDescent="0.35">
      <c r="A10695">
        <v>142252</v>
      </c>
      <c r="B10695">
        <v>0</v>
      </c>
      <c r="C10695">
        <v>6</v>
      </c>
      <c r="D10695" t="s">
        <v>150</v>
      </c>
      <c r="E10695" s="2">
        <v>0.27152777777777776</v>
      </c>
      <c r="F10695" s="2">
        <v>0.2722222222222222</v>
      </c>
      <c r="G10695" s="2"/>
      <c r="H10695">
        <v>2</v>
      </c>
    </row>
    <row r="10696" spans="1:8" x14ac:dyDescent="0.35">
      <c r="A10696">
        <v>142252</v>
      </c>
      <c r="B10696">
        <v>0</v>
      </c>
      <c r="C10696">
        <v>6</v>
      </c>
      <c r="D10696" t="s">
        <v>149</v>
      </c>
      <c r="E10696" s="2">
        <v>0.27349537037037036</v>
      </c>
      <c r="F10696" s="2">
        <v>0.27407407407407408</v>
      </c>
      <c r="G10696" s="2"/>
      <c r="H10696">
        <v>2</v>
      </c>
    </row>
    <row r="10697" spans="1:8" x14ac:dyDescent="0.35">
      <c r="A10697">
        <v>142252</v>
      </c>
      <c r="B10697">
        <v>0</v>
      </c>
      <c r="C10697">
        <v>6</v>
      </c>
      <c r="D10697" t="s">
        <v>148</v>
      </c>
      <c r="E10697" s="2">
        <v>0.27569444444444446</v>
      </c>
      <c r="F10697" s="2">
        <v>0.27615740740740741</v>
      </c>
      <c r="G10697" s="2"/>
      <c r="H10697">
        <v>2</v>
      </c>
    </row>
    <row r="10698" spans="1:8" x14ac:dyDescent="0.35">
      <c r="A10698">
        <v>142252</v>
      </c>
      <c r="B10698">
        <v>0</v>
      </c>
      <c r="C10698">
        <v>6</v>
      </c>
      <c r="D10698" t="s">
        <v>19</v>
      </c>
      <c r="E10698" s="2">
        <v>0.27905092592592595</v>
      </c>
      <c r="F10698" s="2">
        <v>0.2795138888888889</v>
      </c>
      <c r="G10698" s="2"/>
      <c r="H10698">
        <v>2</v>
      </c>
    </row>
    <row r="10699" spans="1:8" x14ac:dyDescent="0.35">
      <c r="A10699">
        <v>142252</v>
      </c>
      <c r="B10699">
        <v>0</v>
      </c>
      <c r="C10699">
        <v>6</v>
      </c>
      <c r="D10699" t="s">
        <v>146</v>
      </c>
      <c r="E10699" s="2">
        <v>0.28055555555555556</v>
      </c>
      <c r="F10699" s="2">
        <v>0.2810185185185185</v>
      </c>
      <c r="G10699" s="2"/>
      <c r="H10699" t="s">
        <v>159</v>
      </c>
    </row>
    <row r="10700" spans="1:8" x14ac:dyDescent="0.35">
      <c r="A10700">
        <v>142252</v>
      </c>
      <c r="B10700">
        <v>0</v>
      </c>
      <c r="C10700">
        <v>6</v>
      </c>
      <c r="D10700" t="s">
        <v>145</v>
      </c>
      <c r="E10700" s="2">
        <v>0.28240740740740738</v>
      </c>
      <c r="F10700" s="2">
        <v>0.28287037037037038</v>
      </c>
      <c r="G10700" s="2"/>
      <c r="H10700">
        <v>2</v>
      </c>
    </row>
    <row r="10701" spans="1:8" x14ac:dyDescent="0.35">
      <c r="A10701">
        <v>142252</v>
      </c>
      <c r="B10701">
        <v>0</v>
      </c>
      <c r="C10701">
        <v>6</v>
      </c>
      <c r="D10701" t="s">
        <v>23</v>
      </c>
      <c r="E10701" s="2">
        <v>0.28506944444444443</v>
      </c>
      <c r="H10701">
        <v>1</v>
      </c>
    </row>
    <row r="10702" spans="1:8" x14ac:dyDescent="0.35">
      <c r="A10702">
        <v>142658</v>
      </c>
      <c r="B10702">
        <v>0</v>
      </c>
      <c r="C10702">
        <v>6</v>
      </c>
      <c r="D10702" t="s">
        <v>13</v>
      </c>
      <c r="F10702" s="2">
        <v>0.23958333333333334</v>
      </c>
      <c r="G10702" s="2"/>
      <c r="H10702" t="s">
        <v>166</v>
      </c>
    </row>
    <row r="10703" spans="1:8" x14ac:dyDescent="0.35">
      <c r="A10703">
        <v>142658</v>
      </c>
      <c r="B10703">
        <v>0</v>
      </c>
      <c r="C10703">
        <v>6</v>
      </c>
      <c r="D10703" t="s">
        <v>167</v>
      </c>
      <c r="E10703" s="2">
        <v>0.24282407407407408</v>
      </c>
      <c r="F10703" s="2">
        <v>0.24328703703703702</v>
      </c>
      <c r="G10703" s="2"/>
      <c r="H10703">
        <v>2</v>
      </c>
    </row>
    <row r="10704" spans="1:8" x14ac:dyDescent="0.35">
      <c r="A10704">
        <v>142658</v>
      </c>
      <c r="B10704">
        <v>0</v>
      </c>
      <c r="C10704">
        <v>6</v>
      </c>
      <c r="D10704" t="s">
        <v>168</v>
      </c>
      <c r="E10704" s="2">
        <v>0.24467592592592594</v>
      </c>
      <c r="F10704" s="2">
        <v>0.24513888888888888</v>
      </c>
      <c r="G10704" s="2"/>
      <c r="H10704">
        <v>2</v>
      </c>
    </row>
    <row r="10705" spans="1:8" x14ac:dyDescent="0.35">
      <c r="A10705">
        <v>142658</v>
      </c>
      <c r="B10705">
        <v>0</v>
      </c>
      <c r="C10705">
        <v>6</v>
      </c>
      <c r="D10705" t="s">
        <v>169</v>
      </c>
      <c r="E10705" s="2">
        <v>0.24687500000000001</v>
      </c>
      <c r="F10705" s="2">
        <v>0.24733796296296295</v>
      </c>
      <c r="G10705" s="2"/>
      <c r="H10705">
        <v>2</v>
      </c>
    </row>
    <row r="10706" spans="1:8" x14ac:dyDescent="0.35">
      <c r="A10706">
        <v>142658</v>
      </c>
      <c r="B10706">
        <v>0</v>
      </c>
      <c r="C10706">
        <v>6</v>
      </c>
      <c r="D10706" t="s">
        <v>170</v>
      </c>
      <c r="E10706" s="2">
        <v>0.24895833333333334</v>
      </c>
      <c r="F10706" s="2">
        <v>0.24942129629629631</v>
      </c>
      <c r="G10706" s="2"/>
      <c r="H10706">
        <v>2</v>
      </c>
    </row>
    <row r="10707" spans="1:8" x14ac:dyDescent="0.35">
      <c r="A10707">
        <v>142658</v>
      </c>
      <c r="B10707">
        <v>0</v>
      </c>
      <c r="C10707">
        <v>6</v>
      </c>
      <c r="D10707" t="s">
        <v>171</v>
      </c>
      <c r="E10707" s="2">
        <v>0.25081018518518516</v>
      </c>
      <c r="F10707" s="2">
        <v>0.25127314814814816</v>
      </c>
      <c r="G10707" s="2"/>
      <c r="H10707">
        <v>2</v>
      </c>
    </row>
    <row r="10708" spans="1:8" x14ac:dyDescent="0.35">
      <c r="A10708">
        <v>142658</v>
      </c>
      <c r="B10708">
        <v>0</v>
      </c>
      <c r="C10708">
        <v>6</v>
      </c>
      <c r="D10708" t="s">
        <v>26</v>
      </c>
      <c r="E10708" s="2">
        <v>0.25405092592592593</v>
      </c>
      <c r="H10708">
        <v>1</v>
      </c>
    </row>
    <row r="10709" spans="1:8" x14ac:dyDescent="0.35">
      <c r="A10709">
        <v>141637</v>
      </c>
      <c r="B10709">
        <v>0</v>
      </c>
      <c r="C10709">
        <v>6</v>
      </c>
      <c r="D10709" t="s">
        <v>26</v>
      </c>
      <c r="F10709" s="2">
        <v>0.23958333333333334</v>
      </c>
      <c r="G10709" s="2"/>
      <c r="H10709">
        <v>1</v>
      </c>
    </row>
    <row r="10710" spans="1:8" x14ac:dyDescent="0.35">
      <c r="A10710">
        <v>141637</v>
      </c>
      <c r="B10710">
        <v>0</v>
      </c>
      <c r="C10710">
        <v>6</v>
      </c>
      <c r="D10710" t="s">
        <v>171</v>
      </c>
      <c r="E10710" s="2">
        <v>0.24189814814814814</v>
      </c>
      <c r="F10710" s="2">
        <v>0.24236111111111111</v>
      </c>
      <c r="G10710" s="2"/>
      <c r="H10710">
        <v>1</v>
      </c>
    </row>
    <row r="10711" spans="1:8" x14ac:dyDescent="0.35">
      <c r="A10711">
        <v>141637</v>
      </c>
      <c r="B10711">
        <v>0</v>
      </c>
      <c r="C10711">
        <v>6</v>
      </c>
      <c r="D10711" t="s">
        <v>170</v>
      </c>
      <c r="E10711" s="2">
        <v>0.24374999999999999</v>
      </c>
      <c r="F10711" s="2">
        <v>0.24421296296296297</v>
      </c>
      <c r="G10711" s="2"/>
      <c r="H10711">
        <v>1</v>
      </c>
    </row>
    <row r="10712" spans="1:8" x14ac:dyDescent="0.35">
      <c r="A10712">
        <v>141637</v>
      </c>
      <c r="B10712">
        <v>0</v>
      </c>
      <c r="C10712">
        <v>6</v>
      </c>
      <c r="D10712" t="s">
        <v>169</v>
      </c>
      <c r="E10712" s="2">
        <v>0.2457175925925926</v>
      </c>
      <c r="F10712" s="2">
        <v>0.24618055555555557</v>
      </c>
      <c r="G10712" s="2"/>
      <c r="H10712">
        <v>1</v>
      </c>
    </row>
    <row r="10713" spans="1:8" x14ac:dyDescent="0.35">
      <c r="A10713">
        <v>141637</v>
      </c>
      <c r="B10713">
        <v>0</v>
      </c>
      <c r="C10713">
        <v>6</v>
      </c>
      <c r="D10713" t="s">
        <v>168</v>
      </c>
      <c r="E10713" s="2">
        <v>0.2480324074074074</v>
      </c>
      <c r="F10713" s="2">
        <v>0.24849537037037037</v>
      </c>
      <c r="G10713" s="2"/>
      <c r="H10713">
        <v>1</v>
      </c>
    </row>
    <row r="10714" spans="1:8" x14ac:dyDescent="0.35">
      <c r="A10714">
        <v>141637</v>
      </c>
      <c r="B10714">
        <v>0</v>
      </c>
      <c r="C10714">
        <v>6</v>
      </c>
      <c r="D10714" t="s">
        <v>167</v>
      </c>
      <c r="E10714" s="2">
        <v>0.24988425925925925</v>
      </c>
      <c r="F10714" s="2">
        <v>0.25034722222222222</v>
      </c>
      <c r="G10714" s="2"/>
      <c r="H10714">
        <v>1</v>
      </c>
    </row>
    <row r="10715" spans="1:8" x14ac:dyDescent="0.35">
      <c r="A10715">
        <v>141637</v>
      </c>
      <c r="B10715">
        <v>0</v>
      </c>
      <c r="C10715">
        <v>6</v>
      </c>
      <c r="D10715" t="s">
        <v>13</v>
      </c>
      <c r="E10715" s="2">
        <v>0.25370370370370371</v>
      </c>
      <c r="H10715" t="s">
        <v>166</v>
      </c>
    </row>
    <row r="10716" spans="1:8" x14ac:dyDescent="0.35">
      <c r="A10716">
        <v>143447</v>
      </c>
      <c r="B10716">
        <v>0</v>
      </c>
      <c r="C10716">
        <v>6</v>
      </c>
      <c r="D10716" t="s">
        <v>93</v>
      </c>
      <c r="F10716" s="2">
        <v>0.2454861111111111</v>
      </c>
      <c r="G10716" s="2"/>
      <c r="H10716">
        <v>1</v>
      </c>
    </row>
    <row r="10717" spans="1:8" x14ac:dyDescent="0.35">
      <c r="A10717">
        <v>143447</v>
      </c>
      <c r="B10717">
        <v>0</v>
      </c>
      <c r="C10717">
        <v>6</v>
      </c>
      <c r="D10717" t="s">
        <v>123</v>
      </c>
      <c r="E10717" s="2">
        <v>0.24722222222222223</v>
      </c>
      <c r="F10717" s="2">
        <v>0.24780092592592592</v>
      </c>
      <c r="G10717" s="2"/>
      <c r="H10717">
        <v>1</v>
      </c>
    </row>
    <row r="10718" spans="1:8" x14ac:dyDescent="0.35">
      <c r="A10718">
        <v>143447</v>
      </c>
      <c r="B10718">
        <v>0</v>
      </c>
      <c r="C10718">
        <v>6</v>
      </c>
      <c r="D10718" t="s">
        <v>21</v>
      </c>
      <c r="E10718" s="2">
        <v>0.24988425925925925</v>
      </c>
      <c r="F10718" s="2">
        <v>0.25046296296296294</v>
      </c>
      <c r="G10718" s="2"/>
      <c r="H10718" t="s">
        <v>114</v>
      </c>
    </row>
    <row r="10719" spans="1:8" x14ac:dyDescent="0.35">
      <c r="A10719">
        <v>143447</v>
      </c>
      <c r="B10719">
        <v>0</v>
      </c>
      <c r="C10719">
        <v>6</v>
      </c>
      <c r="D10719" t="s">
        <v>45</v>
      </c>
      <c r="E10719" s="2">
        <v>0.25231481481481483</v>
      </c>
      <c r="F10719" s="2">
        <v>0.25405092592592593</v>
      </c>
      <c r="G10719" s="2"/>
      <c r="H10719" t="s">
        <v>152</v>
      </c>
    </row>
    <row r="10720" spans="1:8" x14ac:dyDescent="0.35">
      <c r="A10720">
        <v>143447</v>
      </c>
      <c r="B10720">
        <v>0</v>
      </c>
      <c r="C10720">
        <v>6</v>
      </c>
      <c r="D10720" t="s">
        <v>24</v>
      </c>
      <c r="E10720" s="2">
        <v>0.26157407407407407</v>
      </c>
      <c r="F10720" s="2">
        <v>0.26226851851851851</v>
      </c>
      <c r="G10720" s="2"/>
      <c r="H10720" t="s">
        <v>152</v>
      </c>
    </row>
    <row r="10721" spans="1:8" x14ac:dyDescent="0.35">
      <c r="A10721">
        <v>143447</v>
      </c>
      <c r="B10721">
        <v>0</v>
      </c>
      <c r="C10721">
        <v>6</v>
      </c>
      <c r="D10721" t="s">
        <v>113</v>
      </c>
      <c r="E10721" s="2">
        <v>0.26423611111111112</v>
      </c>
      <c r="F10721" s="2">
        <v>0.26481481481481484</v>
      </c>
      <c r="G10721" s="2"/>
      <c r="H10721" t="s">
        <v>152</v>
      </c>
    </row>
    <row r="10722" spans="1:8" x14ac:dyDescent="0.35">
      <c r="A10722">
        <v>143447</v>
      </c>
      <c r="B10722">
        <v>0</v>
      </c>
      <c r="C10722">
        <v>6</v>
      </c>
      <c r="D10722" t="s">
        <v>112</v>
      </c>
      <c r="E10722" s="2">
        <v>0.26620370370370372</v>
      </c>
      <c r="F10722" s="2">
        <v>0.26678240740740738</v>
      </c>
      <c r="G10722" s="2"/>
      <c r="H10722" t="s">
        <v>152</v>
      </c>
    </row>
    <row r="10723" spans="1:8" x14ac:dyDescent="0.35">
      <c r="A10723">
        <v>143447</v>
      </c>
      <c r="B10723">
        <v>0</v>
      </c>
      <c r="C10723">
        <v>6</v>
      </c>
      <c r="D10723" t="s">
        <v>111</v>
      </c>
      <c r="E10723" s="2">
        <v>0.26840277777777777</v>
      </c>
      <c r="F10723" s="2">
        <v>0.26886574074074077</v>
      </c>
      <c r="G10723" s="2"/>
      <c r="H10723" t="s">
        <v>152</v>
      </c>
    </row>
    <row r="10724" spans="1:8" x14ac:dyDescent="0.35">
      <c r="A10724">
        <v>143447</v>
      </c>
      <c r="B10724">
        <v>0</v>
      </c>
      <c r="C10724">
        <v>6</v>
      </c>
      <c r="D10724" t="s">
        <v>109</v>
      </c>
      <c r="E10724" s="2">
        <v>0.27037037037037037</v>
      </c>
      <c r="F10724" s="2">
        <v>0.27083333333333331</v>
      </c>
      <c r="G10724" s="2"/>
      <c r="H10724" t="s">
        <v>152</v>
      </c>
    </row>
    <row r="10725" spans="1:8" x14ac:dyDescent="0.35">
      <c r="A10725">
        <v>143447</v>
      </c>
      <c r="B10725">
        <v>0</v>
      </c>
      <c r="C10725">
        <v>6</v>
      </c>
      <c r="D10725" t="s">
        <v>39</v>
      </c>
      <c r="E10725" s="2">
        <v>0.27291666666666664</v>
      </c>
      <c r="F10725" s="2">
        <v>0.27361111111111114</v>
      </c>
      <c r="G10725" s="2"/>
      <c r="H10725" t="s">
        <v>152</v>
      </c>
    </row>
    <row r="10726" spans="1:8" x14ac:dyDescent="0.35">
      <c r="A10726">
        <v>143447</v>
      </c>
      <c r="B10726">
        <v>0</v>
      </c>
      <c r="C10726">
        <v>6</v>
      </c>
      <c r="D10726" t="s">
        <v>121</v>
      </c>
      <c r="E10726" s="2">
        <v>0.27662037037037035</v>
      </c>
      <c r="F10726" s="2">
        <v>0.27708333333333335</v>
      </c>
      <c r="G10726" s="2"/>
      <c r="H10726" t="s">
        <v>152</v>
      </c>
    </row>
    <row r="10727" spans="1:8" x14ac:dyDescent="0.35">
      <c r="A10727">
        <v>143447</v>
      </c>
      <c r="B10727">
        <v>0</v>
      </c>
      <c r="C10727">
        <v>6</v>
      </c>
      <c r="D10727" t="s">
        <v>120</v>
      </c>
      <c r="E10727" s="2">
        <v>0.27916666666666667</v>
      </c>
      <c r="F10727" s="2">
        <v>0.27962962962962962</v>
      </c>
      <c r="G10727" s="2"/>
      <c r="H10727" t="s">
        <v>152</v>
      </c>
    </row>
    <row r="10728" spans="1:8" x14ac:dyDescent="0.35">
      <c r="A10728">
        <v>143447</v>
      </c>
      <c r="B10728">
        <v>0</v>
      </c>
      <c r="C10728">
        <v>6</v>
      </c>
      <c r="D10728" t="s">
        <v>119</v>
      </c>
      <c r="E10728" s="2">
        <v>0.28171296296296294</v>
      </c>
      <c r="F10728" s="2">
        <v>0.28217592592592594</v>
      </c>
      <c r="G10728" s="2"/>
      <c r="H10728" t="s">
        <v>152</v>
      </c>
    </row>
    <row r="10729" spans="1:8" x14ac:dyDescent="0.35">
      <c r="A10729">
        <v>143447</v>
      </c>
      <c r="B10729">
        <v>0</v>
      </c>
      <c r="C10729">
        <v>6</v>
      </c>
      <c r="D10729" t="s">
        <v>118</v>
      </c>
      <c r="E10729" s="2">
        <v>0.28414351851851855</v>
      </c>
      <c r="F10729" s="2">
        <v>0.28460648148148149</v>
      </c>
      <c r="G10729" s="2"/>
      <c r="H10729" t="s">
        <v>152</v>
      </c>
    </row>
    <row r="10730" spans="1:8" x14ac:dyDescent="0.35">
      <c r="A10730">
        <v>143447</v>
      </c>
      <c r="B10730">
        <v>0</v>
      </c>
      <c r="C10730">
        <v>6</v>
      </c>
      <c r="D10730" t="s">
        <v>117</v>
      </c>
      <c r="E10730" s="2">
        <v>0.28645833333333331</v>
      </c>
      <c r="F10730" s="2">
        <v>0.28692129629629631</v>
      </c>
      <c r="G10730" s="2"/>
      <c r="H10730" t="s">
        <v>152</v>
      </c>
    </row>
    <row r="10731" spans="1:8" x14ac:dyDescent="0.35">
      <c r="A10731">
        <v>143447</v>
      </c>
      <c r="B10731">
        <v>0</v>
      </c>
      <c r="C10731">
        <v>6</v>
      </c>
      <c r="D10731" t="s">
        <v>116</v>
      </c>
      <c r="E10731" s="2">
        <v>0.2902777777777778</v>
      </c>
      <c r="F10731" s="2">
        <v>0.29074074074074074</v>
      </c>
      <c r="G10731" s="2"/>
      <c r="H10731" t="s">
        <v>152</v>
      </c>
    </row>
    <row r="10732" spans="1:8" x14ac:dyDescent="0.35">
      <c r="A10732">
        <v>143447</v>
      </c>
      <c r="B10732">
        <v>0</v>
      </c>
      <c r="C10732">
        <v>6</v>
      </c>
      <c r="D10732" t="s">
        <v>6</v>
      </c>
      <c r="E10732" s="2">
        <v>0.29224537037037035</v>
      </c>
      <c r="H10732" t="s">
        <v>115</v>
      </c>
    </row>
    <row r="10733" spans="1:8" x14ac:dyDescent="0.35">
      <c r="A10733">
        <v>141154</v>
      </c>
      <c r="B10733">
        <v>0</v>
      </c>
      <c r="C10733">
        <v>6</v>
      </c>
      <c r="D10733" t="s">
        <v>31</v>
      </c>
      <c r="F10733" s="2">
        <v>0.24652777777777779</v>
      </c>
      <c r="G10733" s="2"/>
      <c r="H10733" t="s">
        <v>131</v>
      </c>
    </row>
    <row r="10734" spans="1:8" x14ac:dyDescent="0.35">
      <c r="A10734">
        <v>141154</v>
      </c>
      <c r="B10734">
        <v>0</v>
      </c>
      <c r="C10734">
        <v>6</v>
      </c>
      <c r="D10734" t="s">
        <v>132</v>
      </c>
      <c r="E10734" s="2">
        <v>0.24872685185185187</v>
      </c>
      <c r="F10734" s="2">
        <v>0.24930555555555556</v>
      </c>
      <c r="G10734" s="2"/>
      <c r="H10734">
        <v>2</v>
      </c>
    </row>
    <row r="10735" spans="1:8" x14ac:dyDescent="0.35">
      <c r="A10735">
        <v>141154</v>
      </c>
      <c r="B10735">
        <v>0</v>
      </c>
      <c r="C10735">
        <v>6</v>
      </c>
      <c r="D10735" t="s">
        <v>133</v>
      </c>
      <c r="E10735" s="2">
        <v>0.25092592592592594</v>
      </c>
      <c r="F10735" s="2">
        <v>0.25138888888888888</v>
      </c>
      <c r="G10735" s="2"/>
      <c r="H10735">
        <v>2</v>
      </c>
    </row>
    <row r="10736" spans="1:8" x14ac:dyDescent="0.35">
      <c r="A10736">
        <v>141154</v>
      </c>
      <c r="B10736">
        <v>0</v>
      </c>
      <c r="C10736">
        <v>6</v>
      </c>
      <c r="D10736" t="s">
        <v>38</v>
      </c>
      <c r="E10736" s="2">
        <v>0.25266203703703705</v>
      </c>
      <c r="F10736" s="2">
        <v>0.25335648148148149</v>
      </c>
      <c r="G10736" s="2"/>
      <c r="H10736" t="s">
        <v>134</v>
      </c>
    </row>
    <row r="10737" spans="1:8" x14ac:dyDescent="0.35">
      <c r="A10737">
        <v>141154</v>
      </c>
      <c r="B10737">
        <v>1</v>
      </c>
      <c r="C10737">
        <v>6</v>
      </c>
      <c r="D10737" t="s">
        <v>135</v>
      </c>
      <c r="E10737" s="2">
        <v>0.25555555555555554</v>
      </c>
      <c r="F10737" s="2">
        <v>0.25601851851851853</v>
      </c>
      <c r="G10737" s="2"/>
      <c r="H10737">
        <v>1</v>
      </c>
    </row>
    <row r="10738" spans="1:8" x14ac:dyDescent="0.35">
      <c r="A10738">
        <v>141154</v>
      </c>
      <c r="B10738">
        <v>1</v>
      </c>
      <c r="C10738">
        <v>6</v>
      </c>
      <c r="D10738" t="s">
        <v>136</v>
      </c>
      <c r="E10738" s="2">
        <v>0.25740740740740742</v>
      </c>
      <c r="F10738" s="2">
        <v>0.25787037037037036</v>
      </c>
      <c r="G10738" s="2"/>
      <c r="H10738">
        <v>1</v>
      </c>
    </row>
    <row r="10739" spans="1:8" x14ac:dyDescent="0.35">
      <c r="A10739">
        <v>141154</v>
      </c>
      <c r="B10739">
        <v>1</v>
      </c>
      <c r="C10739">
        <v>6</v>
      </c>
      <c r="D10739" t="s">
        <v>137</v>
      </c>
      <c r="E10739" s="2">
        <v>0.25960648148148147</v>
      </c>
      <c r="F10739" s="2">
        <v>0.26006944444444446</v>
      </c>
      <c r="G10739" s="2"/>
      <c r="H10739">
        <v>1</v>
      </c>
    </row>
    <row r="10740" spans="1:8" x14ac:dyDescent="0.35">
      <c r="A10740">
        <v>141154</v>
      </c>
      <c r="B10740">
        <v>1</v>
      </c>
      <c r="C10740">
        <v>6</v>
      </c>
      <c r="D10740" t="s">
        <v>138</v>
      </c>
      <c r="E10740" s="2">
        <v>0.26134259259259257</v>
      </c>
      <c r="F10740" s="2">
        <v>0.26180555555555557</v>
      </c>
      <c r="G10740" s="2"/>
      <c r="H10740">
        <v>1</v>
      </c>
    </row>
    <row r="10741" spans="1:8" x14ac:dyDescent="0.35">
      <c r="A10741">
        <v>141154</v>
      </c>
      <c r="B10741">
        <v>1</v>
      </c>
      <c r="C10741">
        <v>6</v>
      </c>
      <c r="D10741" t="s">
        <v>139</v>
      </c>
      <c r="E10741" s="2">
        <v>0.2638888888888889</v>
      </c>
      <c r="F10741" s="2">
        <v>0.26458333333333334</v>
      </c>
      <c r="G10741" s="2"/>
      <c r="H10741">
        <v>1</v>
      </c>
    </row>
    <row r="10742" spans="1:8" x14ac:dyDescent="0.35">
      <c r="A10742">
        <v>141154</v>
      </c>
      <c r="B10742">
        <v>1</v>
      </c>
      <c r="C10742">
        <v>6</v>
      </c>
      <c r="D10742" t="s">
        <v>72</v>
      </c>
      <c r="E10742" s="2">
        <v>0.26620370370370372</v>
      </c>
      <c r="F10742" s="2">
        <v>0.26678240740740738</v>
      </c>
      <c r="G10742" s="2"/>
      <c r="H10742">
        <v>1</v>
      </c>
    </row>
    <row r="10743" spans="1:8" x14ac:dyDescent="0.35">
      <c r="A10743">
        <v>141154</v>
      </c>
      <c r="B10743">
        <v>1</v>
      </c>
      <c r="C10743">
        <v>6</v>
      </c>
      <c r="D10743" t="s">
        <v>95</v>
      </c>
      <c r="E10743" s="2">
        <v>0.26851851851851855</v>
      </c>
      <c r="F10743" s="2">
        <v>0.26909722222222221</v>
      </c>
      <c r="G10743" s="2"/>
      <c r="H10743">
        <v>1</v>
      </c>
    </row>
    <row r="10744" spans="1:8" x14ac:dyDescent="0.35">
      <c r="A10744">
        <v>141154</v>
      </c>
      <c r="B10744">
        <v>1</v>
      </c>
      <c r="C10744">
        <v>6</v>
      </c>
      <c r="D10744" t="s">
        <v>140</v>
      </c>
      <c r="E10744" s="2">
        <v>0.27048611111111109</v>
      </c>
      <c r="F10744" s="2">
        <v>0.27118055555555554</v>
      </c>
      <c r="G10744" s="2"/>
      <c r="H10744">
        <v>1</v>
      </c>
    </row>
    <row r="10745" spans="1:8" x14ac:dyDescent="0.35">
      <c r="A10745">
        <v>141154</v>
      </c>
      <c r="B10745">
        <v>1</v>
      </c>
      <c r="C10745">
        <v>6</v>
      </c>
      <c r="D10745" t="s">
        <v>141</v>
      </c>
      <c r="E10745" s="2">
        <v>0.27280092592592592</v>
      </c>
      <c r="F10745" s="2">
        <v>0.27326388888888886</v>
      </c>
      <c r="G10745" s="2"/>
      <c r="H10745">
        <v>1</v>
      </c>
    </row>
    <row r="10746" spans="1:8" x14ac:dyDescent="0.35">
      <c r="A10746">
        <v>141154</v>
      </c>
      <c r="B10746">
        <v>1</v>
      </c>
      <c r="C10746">
        <v>6</v>
      </c>
      <c r="D10746" t="s">
        <v>46</v>
      </c>
      <c r="E10746" s="2">
        <v>0.27407407407407408</v>
      </c>
      <c r="F10746" s="2">
        <v>0.27453703703703702</v>
      </c>
      <c r="G10746" s="2"/>
      <c r="H10746">
        <v>1</v>
      </c>
    </row>
    <row r="10747" spans="1:8" x14ac:dyDescent="0.35">
      <c r="A10747">
        <v>141154</v>
      </c>
      <c r="B10747">
        <v>1</v>
      </c>
      <c r="C10747">
        <v>6</v>
      </c>
      <c r="D10747" t="s">
        <v>142</v>
      </c>
      <c r="E10747" s="2">
        <v>0.27569444444444446</v>
      </c>
      <c r="F10747" s="2">
        <v>0.27615740740740741</v>
      </c>
      <c r="G10747" s="2"/>
      <c r="H10747">
        <v>1</v>
      </c>
    </row>
    <row r="10748" spans="1:8" x14ac:dyDescent="0.35">
      <c r="A10748">
        <v>141154</v>
      </c>
      <c r="B10748">
        <v>1</v>
      </c>
      <c r="C10748">
        <v>6</v>
      </c>
      <c r="D10748" t="s">
        <v>143</v>
      </c>
      <c r="E10748" s="2">
        <v>0.27696759259259257</v>
      </c>
      <c r="F10748" s="2">
        <v>0.27766203703703701</v>
      </c>
      <c r="G10748" s="2"/>
      <c r="H10748">
        <v>1</v>
      </c>
    </row>
    <row r="10749" spans="1:8" x14ac:dyDescent="0.35">
      <c r="A10749">
        <v>141154</v>
      </c>
      <c r="B10749">
        <v>1</v>
      </c>
      <c r="C10749">
        <v>6</v>
      </c>
      <c r="D10749" t="s">
        <v>59</v>
      </c>
      <c r="E10749" s="2">
        <v>0.27893518518518517</v>
      </c>
      <c r="F10749" s="2">
        <v>0.27939814814814817</v>
      </c>
      <c r="G10749" s="2"/>
      <c r="H10749">
        <v>1</v>
      </c>
    </row>
    <row r="10750" spans="1:8" x14ac:dyDescent="0.35">
      <c r="A10750">
        <v>141154</v>
      </c>
      <c r="B10750">
        <v>1</v>
      </c>
      <c r="C10750">
        <v>6</v>
      </c>
      <c r="D10750" t="s">
        <v>144</v>
      </c>
      <c r="E10750" s="2">
        <v>0.28043981481481484</v>
      </c>
      <c r="F10750" s="2">
        <v>0.28090277777777778</v>
      </c>
      <c r="G10750" s="2"/>
      <c r="H10750">
        <v>1</v>
      </c>
    </row>
    <row r="10751" spans="1:8" x14ac:dyDescent="0.35">
      <c r="A10751">
        <v>141154</v>
      </c>
      <c r="B10751">
        <v>1</v>
      </c>
      <c r="C10751">
        <v>6</v>
      </c>
      <c r="D10751" t="s">
        <v>9</v>
      </c>
      <c r="E10751" s="2">
        <v>0.28240740740740738</v>
      </c>
      <c r="H10751">
        <v>1</v>
      </c>
    </row>
    <row r="10752" spans="1:8" x14ac:dyDescent="0.35">
      <c r="A10752">
        <v>142146</v>
      </c>
      <c r="B10752">
        <v>0</v>
      </c>
      <c r="C10752">
        <v>6</v>
      </c>
      <c r="D10752" t="s">
        <v>46</v>
      </c>
      <c r="F10752" s="2">
        <v>0.24652777777777779</v>
      </c>
      <c r="G10752" s="2"/>
      <c r="H10752" t="s">
        <v>174</v>
      </c>
    </row>
    <row r="10753" spans="1:8" x14ac:dyDescent="0.35">
      <c r="A10753">
        <v>142146</v>
      </c>
      <c r="B10753">
        <v>0</v>
      </c>
      <c r="C10753">
        <v>6</v>
      </c>
      <c r="D10753" t="s">
        <v>141</v>
      </c>
      <c r="E10753" s="2">
        <v>0.24722222222222223</v>
      </c>
      <c r="F10753" s="2">
        <v>0.24768518518518517</v>
      </c>
      <c r="G10753" s="2"/>
      <c r="H10753">
        <v>2</v>
      </c>
    </row>
    <row r="10754" spans="1:8" x14ac:dyDescent="0.35">
      <c r="A10754">
        <v>142146</v>
      </c>
      <c r="B10754">
        <v>0</v>
      </c>
      <c r="C10754">
        <v>6</v>
      </c>
      <c r="D10754" t="s">
        <v>140</v>
      </c>
      <c r="E10754" s="2">
        <v>0.24930555555555556</v>
      </c>
      <c r="F10754" s="2">
        <v>0.25</v>
      </c>
      <c r="G10754" s="2"/>
      <c r="H10754">
        <v>2</v>
      </c>
    </row>
    <row r="10755" spans="1:8" x14ac:dyDescent="0.35">
      <c r="A10755">
        <v>142146</v>
      </c>
      <c r="B10755">
        <v>0</v>
      </c>
      <c r="C10755">
        <v>6</v>
      </c>
      <c r="D10755" t="s">
        <v>95</v>
      </c>
      <c r="E10755" s="2">
        <v>0.25127314814814816</v>
      </c>
      <c r="F10755" s="2">
        <v>0.25185185185185183</v>
      </c>
      <c r="G10755" s="2"/>
      <c r="H10755">
        <v>2</v>
      </c>
    </row>
    <row r="10756" spans="1:8" x14ac:dyDescent="0.35">
      <c r="A10756">
        <v>142146</v>
      </c>
      <c r="B10756">
        <v>0</v>
      </c>
      <c r="C10756">
        <v>6</v>
      </c>
      <c r="D10756" t="s">
        <v>72</v>
      </c>
      <c r="E10756" s="2">
        <v>0.25358796296296299</v>
      </c>
      <c r="F10756" s="2">
        <v>0.25416666666666665</v>
      </c>
      <c r="G10756" s="2"/>
      <c r="H10756">
        <v>2</v>
      </c>
    </row>
    <row r="10757" spans="1:8" x14ac:dyDescent="0.35">
      <c r="A10757">
        <v>142146</v>
      </c>
      <c r="B10757">
        <v>0</v>
      </c>
      <c r="C10757">
        <v>6</v>
      </c>
      <c r="D10757" t="s">
        <v>139</v>
      </c>
      <c r="E10757" s="2">
        <v>0.25590277777777776</v>
      </c>
      <c r="F10757" s="2">
        <v>0.2565972222222222</v>
      </c>
      <c r="G10757" s="2"/>
      <c r="H10757">
        <v>2</v>
      </c>
    </row>
    <row r="10758" spans="1:8" x14ac:dyDescent="0.35">
      <c r="A10758">
        <v>142146</v>
      </c>
      <c r="B10758">
        <v>0</v>
      </c>
      <c r="C10758">
        <v>6</v>
      </c>
      <c r="D10758" t="s">
        <v>138</v>
      </c>
      <c r="E10758" s="2">
        <v>0.25868055555555558</v>
      </c>
      <c r="F10758" s="2">
        <v>0.25914351851851852</v>
      </c>
      <c r="G10758" s="2"/>
      <c r="H10758">
        <v>2</v>
      </c>
    </row>
    <row r="10759" spans="1:8" x14ac:dyDescent="0.35">
      <c r="A10759">
        <v>142146</v>
      </c>
      <c r="B10759">
        <v>0</v>
      </c>
      <c r="C10759">
        <v>6</v>
      </c>
      <c r="D10759" t="s">
        <v>137</v>
      </c>
      <c r="E10759" s="2">
        <v>0.26030092592592591</v>
      </c>
      <c r="F10759" s="2">
        <v>0.26076388888888891</v>
      </c>
      <c r="G10759" s="2"/>
      <c r="H10759">
        <v>2</v>
      </c>
    </row>
    <row r="10760" spans="1:8" x14ac:dyDescent="0.35">
      <c r="A10760">
        <v>142146</v>
      </c>
      <c r="B10760">
        <v>0</v>
      </c>
      <c r="C10760">
        <v>6</v>
      </c>
      <c r="D10760" t="s">
        <v>136</v>
      </c>
      <c r="E10760" s="2">
        <v>0.26250000000000001</v>
      </c>
      <c r="F10760" s="2">
        <v>0.26296296296296295</v>
      </c>
      <c r="G10760" s="2"/>
      <c r="H10760">
        <v>2</v>
      </c>
    </row>
    <row r="10761" spans="1:8" x14ac:dyDescent="0.35">
      <c r="A10761">
        <v>142146</v>
      </c>
      <c r="B10761">
        <v>0</v>
      </c>
      <c r="C10761">
        <v>6</v>
      </c>
      <c r="D10761" t="s">
        <v>135</v>
      </c>
      <c r="E10761" s="2">
        <v>0.26446759259259262</v>
      </c>
      <c r="F10761" s="2">
        <v>0.26493055555555556</v>
      </c>
      <c r="G10761" s="2"/>
      <c r="H10761">
        <v>2</v>
      </c>
    </row>
    <row r="10762" spans="1:8" x14ac:dyDescent="0.35">
      <c r="A10762">
        <v>142146</v>
      </c>
      <c r="B10762">
        <v>1</v>
      </c>
      <c r="C10762">
        <v>6</v>
      </c>
      <c r="D10762" t="s">
        <v>38</v>
      </c>
      <c r="E10762" s="2">
        <v>0.26712962962962961</v>
      </c>
      <c r="F10762" s="2">
        <v>0.26782407407407405</v>
      </c>
      <c r="G10762" s="2"/>
      <c r="H10762" t="s">
        <v>172</v>
      </c>
    </row>
    <row r="10763" spans="1:8" x14ac:dyDescent="0.35">
      <c r="A10763">
        <v>142146</v>
      </c>
      <c r="B10763">
        <v>1</v>
      </c>
      <c r="C10763">
        <v>6</v>
      </c>
      <c r="D10763" t="s">
        <v>133</v>
      </c>
      <c r="E10763" s="2">
        <v>0.26909722222222221</v>
      </c>
      <c r="F10763" s="2">
        <v>0.26956018518518521</v>
      </c>
      <c r="G10763" s="2"/>
      <c r="H10763">
        <v>1</v>
      </c>
    </row>
    <row r="10764" spans="1:8" x14ac:dyDescent="0.35">
      <c r="A10764">
        <v>142146</v>
      </c>
      <c r="B10764">
        <v>1</v>
      </c>
      <c r="C10764">
        <v>6</v>
      </c>
      <c r="D10764" t="s">
        <v>132</v>
      </c>
      <c r="E10764" s="2">
        <v>0.27094907407407409</v>
      </c>
      <c r="F10764" s="2">
        <v>0.27141203703703703</v>
      </c>
      <c r="G10764" s="2"/>
      <c r="H10764">
        <v>1</v>
      </c>
    </row>
    <row r="10765" spans="1:8" x14ac:dyDescent="0.35">
      <c r="A10765">
        <v>142146</v>
      </c>
      <c r="B10765">
        <v>1</v>
      </c>
      <c r="C10765">
        <v>6</v>
      </c>
      <c r="D10765" t="s">
        <v>31</v>
      </c>
      <c r="E10765" s="2">
        <v>0.27395833333333336</v>
      </c>
      <c r="H10765" t="s">
        <v>131</v>
      </c>
    </row>
    <row r="10766" spans="1:8" x14ac:dyDescent="0.35">
      <c r="A10766">
        <v>142145</v>
      </c>
      <c r="B10766">
        <v>0</v>
      </c>
      <c r="C10766">
        <v>6</v>
      </c>
      <c r="D10766" t="s">
        <v>21</v>
      </c>
      <c r="F10766" s="2">
        <v>0.24652777777777779</v>
      </c>
      <c r="G10766" s="2"/>
      <c r="H10766" t="s">
        <v>114</v>
      </c>
    </row>
    <row r="10767" spans="1:8" x14ac:dyDescent="0.35">
      <c r="A10767">
        <v>142145</v>
      </c>
      <c r="B10767">
        <v>0</v>
      </c>
      <c r="C10767">
        <v>6</v>
      </c>
      <c r="D10767" t="s">
        <v>45</v>
      </c>
      <c r="E10767" s="2">
        <v>0.24861111111111112</v>
      </c>
      <c r="F10767" s="2">
        <v>0.25057870370370372</v>
      </c>
      <c r="G10767" s="2"/>
      <c r="H10767" t="s">
        <v>152</v>
      </c>
    </row>
    <row r="10768" spans="1:8" x14ac:dyDescent="0.35">
      <c r="A10768">
        <v>142145</v>
      </c>
      <c r="B10768">
        <v>0</v>
      </c>
      <c r="C10768">
        <v>6</v>
      </c>
      <c r="D10768" t="s">
        <v>130</v>
      </c>
      <c r="E10768" s="2">
        <v>0.25219907407407405</v>
      </c>
      <c r="F10768" s="2">
        <v>0.25277777777777777</v>
      </c>
      <c r="G10768" s="2"/>
      <c r="H10768" t="s">
        <v>152</v>
      </c>
    </row>
    <row r="10769" spans="1:8" x14ac:dyDescent="0.35">
      <c r="A10769">
        <v>142145</v>
      </c>
      <c r="B10769">
        <v>0</v>
      </c>
      <c r="C10769">
        <v>6</v>
      </c>
      <c r="D10769" t="s">
        <v>129</v>
      </c>
      <c r="E10769" s="2">
        <v>0.25405092592592593</v>
      </c>
      <c r="F10769" s="2">
        <v>0.25451388888888887</v>
      </c>
      <c r="G10769" s="2"/>
      <c r="H10769" t="s">
        <v>152</v>
      </c>
    </row>
    <row r="10770" spans="1:8" x14ac:dyDescent="0.35">
      <c r="A10770">
        <v>142145</v>
      </c>
      <c r="B10770">
        <v>0</v>
      </c>
      <c r="C10770">
        <v>6</v>
      </c>
      <c r="D10770" t="s">
        <v>128</v>
      </c>
      <c r="E10770" s="2">
        <v>0.25601851851851853</v>
      </c>
      <c r="F10770" s="2">
        <v>0.25648148148148148</v>
      </c>
      <c r="G10770" s="2"/>
      <c r="H10770" t="s">
        <v>152</v>
      </c>
    </row>
    <row r="10771" spans="1:8" x14ac:dyDescent="0.35">
      <c r="A10771">
        <v>142145</v>
      </c>
      <c r="B10771">
        <v>0</v>
      </c>
      <c r="C10771">
        <v>6</v>
      </c>
      <c r="D10771" t="s">
        <v>126</v>
      </c>
      <c r="E10771" s="2">
        <v>0.25798611111111114</v>
      </c>
      <c r="F10771" s="2">
        <v>0.25868055555555558</v>
      </c>
      <c r="G10771" s="2"/>
      <c r="H10771" t="s">
        <v>162</v>
      </c>
    </row>
    <row r="10772" spans="1:8" x14ac:dyDescent="0.35">
      <c r="A10772">
        <v>142145</v>
      </c>
      <c r="B10772">
        <v>0</v>
      </c>
      <c r="C10772">
        <v>6</v>
      </c>
      <c r="D10772" t="s">
        <v>125</v>
      </c>
      <c r="E10772" s="2">
        <v>0.26041666666666669</v>
      </c>
      <c r="F10772" s="2">
        <v>0.26087962962962963</v>
      </c>
      <c r="G10772" s="2"/>
      <c r="H10772">
        <v>1</v>
      </c>
    </row>
    <row r="10773" spans="1:8" x14ac:dyDescent="0.35">
      <c r="A10773">
        <v>142145</v>
      </c>
      <c r="B10773">
        <v>0</v>
      </c>
      <c r="C10773">
        <v>6</v>
      </c>
      <c r="D10773" t="s">
        <v>17</v>
      </c>
      <c r="E10773" s="2">
        <v>0.26215277777777779</v>
      </c>
      <c r="F10773" s="2">
        <v>0.26261574074074073</v>
      </c>
      <c r="G10773" s="2"/>
      <c r="H10773">
        <v>1</v>
      </c>
    </row>
    <row r="10774" spans="1:8" x14ac:dyDescent="0.35">
      <c r="A10774">
        <v>142145</v>
      </c>
      <c r="B10774">
        <v>0</v>
      </c>
      <c r="C10774">
        <v>6</v>
      </c>
      <c r="D10774" t="s">
        <v>18</v>
      </c>
      <c r="E10774" s="2">
        <v>0.2653935185185185</v>
      </c>
      <c r="H10774" t="s">
        <v>124</v>
      </c>
    </row>
    <row r="10775" spans="1:8" x14ac:dyDescent="0.35">
      <c r="A10775">
        <v>141251</v>
      </c>
      <c r="B10775">
        <v>0</v>
      </c>
      <c r="C10775">
        <v>6</v>
      </c>
      <c r="D10775" t="s">
        <v>23</v>
      </c>
      <c r="F10775" s="2">
        <v>0.24675925925925926</v>
      </c>
      <c r="G10775" s="2"/>
      <c r="H10775">
        <v>1</v>
      </c>
    </row>
    <row r="10776" spans="1:8" x14ac:dyDescent="0.35">
      <c r="A10776">
        <v>141251</v>
      </c>
      <c r="B10776">
        <v>0</v>
      </c>
      <c r="C10776">
        <v>6</v>
      </c>
      <c r="D10776" t="s">
        <v>145</v>
      </c>
      <c r="E10776" s="2">
        <v>0.24907407407407409</v>
      </c>
      <c r="F10776" s="2">
        <v>0.24953703703703703</v>
      </c>
      <c r="G10776" s="2"/>
      <c r="H10776">
        <v>1</v>
      </c>
    </row>
    <row r="10777" spans="1:8" x14ac:dyDescent="0.35">
      <c r="A10777">
        <v>141251</v>
      </c>
      <c r="B10777">
        <v>0</v>
      </c>
      <c r="C10777">
        <v>6</v>
      </c>
      <c r="D10777" t="s">
        <v>146</v>
      </c>
      <c r="E10777" s="2">
        <v>0.25092592592592594</v>
      </c>
      <c r="F10777" s="2">
        <v>0.25138888888888888</v>
      </c>
      <c r="G10777" s="2"/>
      <c r="H10777" t="s">
        <v>147</v>
      </c>
    </row>
    <row r="10778" spans="1:8" x14ac:dyDescent="0.35">
      <c r="A10778">
        <v>141251</v>
      </c>
      <c r="B10778">
        <v>0</v>
      </c>
      <c r="C10778">
        <v>6</v>
      </c>
      <c r="D10778" t="s">
        <v>19</v>
      </c>
      <c r="E10778" s="2">
        <v>0.25231481481481483</v>
      </c>
      <c r="F10778" s="2">
        <v>0.25277777777777777</v>
      </c>
      <c r="G10778" s="2"/>
      <c r="H10778">
        <v>1</v>
      </c>
    </row>
    <row r="10779" spans="1:8" x14ac:dyDescent="0.35">
      <c r="A10779">
        <v>141251</v>
      </c>
      <c r="B10779">
        <v>0</v>
      </c>
      <c r="C10779">
        <v>6</v>
      </c>
      <c r="D10779" t="s">
        <v>148</v>
      </c>
      <c r="E10779" s="2">
        <v>0.25555555555555554</v>
      </c>
      <c r="F10779" s="2">
        <v>0.25601851851851853</v>
      </c>
      <c r="G10779" s="2"/>
      <c r="H10779">
        <v>1</v>
      </c>
    </row>
    <row r="10780" spans="1:8" x14ac:dyDescent="0.35">
      <c r="A10780">
        <v>141251</v>
      </c>
      <c r="B10780">
        <v>0</v>
      </c>
      <c r="C10780">
        <v>6</v>
      </c>
      <c r="D10780" t="s">
        <v>149</v>
      </c>
      <c r="E10780" s="2">
        <v>0.25740740740740742</v>
      </c>
      <c r="F10780" s="2">
        <v>0.25798611111111114</v>
      </c>
      <c r="G10780" s="2"/>
      <c r="H10780">
        <v>1</v>
      </c>
    </row>
    <row r="10781" spans="1:8" x14ac:dyDescent="0.35">
      <c r="A10781">
        <v>141251</v>
      </c>
      <c r="B10781">
        <v>0</v>
      </c>
      <c r="C10781">
        <v>6</v>
      </c>
      <c r="D10781" t="s">
        <v>150</v>
      </c>
      <c r="E10781" s="2">
        <v>0.25937500000000002</v>
      </c>
      <c r="F10781" s="2">
        <v>0.26006944444444446</v>
      </c>
      <c r="G10781" s="2"/>
      <c r="H10781">
        <v>1</v>
      </c>
    </row>
    <row r="10782" spans="1:8" x14ac:dyDescent="0.35">
      <c r="A10782">
        <v>141251</v>
      </c>
      <c r="B10782">
        <v>0</v>
      </c>
      <c r="C10782">
        <v>6</v>
      </c>
      <c r="D10782" t="s">
        <v>151</v>
      </c>
      <c r="E10782" s="2">
        <v>0.26122685185185185</v>
      </c>
      <c r="F10782" s="2">
        <v>0.26168981481481479</v>
      </c>
      <c r="G10782" s="2"/>
      <c r="H10782">
        <v>1</v>
      </c>
    </row>
    <row r="10783" spans="1:8" x14ac:dyDescent="0.35">
      <c r="A10783">
        <v>141251</v>
      </c>
      <c r="B10783">
        <v>0</v>
      </c>
      <c r="C10783">
        <v>6</v>
      </c>
      <c r="D10783" t="s">
        <v>90</v>
      </c>
      <c r="E10783" s="2">
        <v>0.26284722222222223</v>
      </c>
      <c r="F10783" s="2">
        <v>0.26354166666666667</v>
      </c>
      <c r="G10783" s="2"/>
      <c r="H10783">
        <v>1</v>
      </c>
    </row>
    <row r="10784" spans="1:8" x14ac:dyDescent="0.35">
      <c r="A10784">
        <v>141251</v>
      </c>
      <c r="B10784">
        <v>0</v>
      </c>
      <c r="C10784">
        <v>6</v>
      </c>
      <c r="D10784" t="s">
        <v>59</v>
      </c>
      <c r="E10784" s="2">
        <v>0.26493055555555556</v>
      </c>
      <c r="F10784" s="2">
        <v>0.2653935185185185</v>
      </c>
      <c r="G10784" s="2"/>
      <c r="H10784">
        <v>1</v>
      </c>
    </row>
    <row r="10785" spans="1:8" x14ac:dyDescent="0.35">
      <c r="A10785">
        <v>141251</v>
      </c>
      <c r="B10785">
        <v>0</v>
      </c>
      <c r="C10785">
        <v>6</v>
      </c>
      <c r="D10785" t="s">
        <v>144</v>
      </c>
      <c r="E10785" s="2">
        <v>0.26655092592592594</v>
      </c>
      <c r="F10785" s="2">
        <v>0.26701388888888888</v>
      </c>
      <c r="G10785" s="2"/>
      <c r="H10785">
        <v>1</v>
      </c>
    </row>
    <row r="10786" spans="1:8" x14ac:dyDescent="0.35">
      <c r="A10786">
        <v>141251</v>
      </c>
      <c r="B10786">
        <v>0</v>
      </c>
      <c r="C10786">
        <v>6</v>
      </c>
      <c r="D10786" t="s">
        <v>9</v>
      </c>
      <c r="E10786" s="2">
        <v>0.26817129629629627</v>
      </c>
      <c r="F10786" s="2">
        <v>0.26863425925925927</v>
      </c>
      <c r="G10786" s="2"/>
      <c r="H10786">
        <v>1</v>
      </c>
    </row>
    <row r="10787" spans="1:8" x14ac:dyDescent="0.35">
      <c r="A10787">
        <v>141251</v>
      </c>
      <c r="B10787">
        <v>0</v>
      </c>
      <c r="C10787">
        <v>6</v>
      </c>
      <c r="D10787" t="s">
        <v>93</v>
      </c>
      <c r="E10787" s="2">
        <v>0.26979166666666665</v>
      </c>
      <c r="F10787" s="2">
        <v>0.27025462962962965</v>
      </c>
      <c r="G10787" s="2"/>
      <c r="H10787">
        <v>1</v>
      </c>
    </row>
    <row r="10788" spans="1:8" x14ac:dyDescent="0.35">
      <c r="A10788">
        <v>141251</v>
      </c>
      <c r="B10788">
        <v>0</v>
      </c>
      <c r="C10788">
        <v>6</v>
      </c>
      <c r="D10788" t="s">
        <v>123</v>
      </c>
      <c r="E10788" s="2">
        <v>0.27210648148148148</v>
      </c>
      <c r="F10788" s="2">
        <v>0.2726851851851852</v>
      </c>
      <c r="G10788" s="2"/>
      <c r="H10788">
        <v>1</v>
      </c>
    </row>
    <row r="10789" spans="1:8" x14ac:dyDescent="0.35">
      <c r="A10789">
        <v>141251</v>
      </c>
      <c r="B10789">
        <v>0</v>
      </c>
      <c r="C10789">
        <v>6</v>
      </c>
      <c r="D10789" t="s">
        <v>21</v>
      </c>
      <c r="E10789" s="2">
        <v>0.27476851851851852</v>
      </c>
      <c r="F10789" s="2">
        <v>0.27534722222222224</v>
      </c>
      <c r="G10789" s="2"/>
      <c r="H10789" t="s">
        <v>114</v>
      </c>
    </row>
    <row r="10790" spans="1:8" x14ac:dyDescent="0.35">
      <c r="A10790">
        <v>141251</v>
      </c>
      <c r="B10790">
        <v>0</v>
      </c>
      <c r="C10790">
        <v>6</v>
      </c>
      <c r="D10790" t="s">
        <v>45</v>
      </c>
      <c r="E10790" s="2">
        <v>0.27719907407407407</v>
      </c>
      <c r="F10790" s="2">
        <v>0.27812500000000001</v>
      </c>
      <c r="G10790" s="2"/>
      <c r="H10790" t="s">
        <v>152</v>
      </c>
    </row>
    <row r="10791" spans="1:8" x14ac:dyDescent="0.35">
      <c r="A10791">
        <v>141251</v>
      </c>
      <c r="B10791">
        <v>0</v>
      </c>
      <c r="C10791">
        <v>6</v>
      </c>
      <c r="D10791" t="s">
        <v>128</v>
      </c>
      <c r="E10791" s="2">
        <v>0.2814814814814815</v>
      </c>
      <c r="F10791" s="2">
        <v>0.28194444444444444</v>
      </c>
      <c r="G10791" s="2"/>
      <c r="H10791" t="s">
        <v>152</v>
      </c>
    </row>
    <row r="10792" spans="1:8" x14ac:dyDescent="0.35">
      <c r="A10792">
        <v>141251</v>
      </c>
      <c r="B10792">
        <v>0</v>
      </c>
      <c r="C10792">
        <v>6</v>
      </c>
      <c r="D10792" t="s">
        <v>126</v>
      </c>
      <c r="E10792" s="2">
        <v>0.28368055555555555</v>
      </c>
      <c r="F10792" s="2">
        <v>0.28506944444444443</v>
      </c>
      <c r="G10792" s="2"/>
      <c r="H10792" t="s">
        <v>152</v>
      </c>
    </row>
    <row r="10793" spans="1:8" x14ac:dyDescent="0.35">
      <c r="A10793">
        <v>141251</v>
      </c>
      <c r="B10793">
        <v>0</v>
      </c>
      <c r="C10793">
        <v>6</v>
      </c>
      <c r="D10793" t="s">
        <v>153</v>
      </c>
      <c r="E10793" s="2">
        <v>0.28715277777777776</v>
      </c>
      <c r="F10793" s="2">
        <v>0.28761574074074076</v>
      </c>
      <c r="G10793" s="2"/>
      <c r="H10793" t="s">
        <v>152</v>
      </c>
    </row>
    <row r="10794" spans="1:8" x14ac:dyDescent="0.35">
      <c r="A10794">
        <v>141251</v>
      </c>
      <c r="B10794">
        <v>0</v>
      </c>
      <c r="C10794">
        <v>6</v>
      </c>
      <c r="D10794" t="s">
        <v>154</v>
      </c>
      <c r="E10794" s="2">
        <v>0.28900462962962964</v>
      </c>
      <c r="F10794" s="2">
        <v>0.28946759259259258</v>
      </c>
      <c r="G10794" s="2"/>
      <c r="H10794" t="s">
        <v>152</v>
      </c>
    </row>
    <row r="10795" spans="1:8" x14ac:dyDescent="0.35">
      <c r="A10795">
        <v>141251</v>
      </c>
      <c r="B10795">
        <v>0</v>
      </c>
      <c r="C10795">
        <v>6</v>
      </c>
      <c r="D10795" t="s">
        <v>155</v>
      </c>
      <c r="E10795" s="2">
        <v>0.29097222222222224</v>
      </c>
      <c r="F10795" s="2">
        <v>0.29143518518518519</v>
      </c>
      <c r="G10795" s="2"/>
      <c r="H10795" t="s">
        <v>152</v>
      </c>
    </row>
    <row r="10796" spans="1:8" x14ac:dyDescent="0.35">
      <c r="A10796">
        <v>141251</v>
      </c>
      <c r="B10796">
        <v>0</v>
      </c>
      <c r="C10796">
        <v>6</v>
      </c>
      <c r="D10796" t="s">
        <v>24</v>
      </c>
      <c r="E10796" s="2">
        <v>0.29421296296296295</v>
      </c>
      <c r="H10796">
        <v>7</v>
      </c>
    </row>
    <row r="10797" spans="1:8" x14ac:dyDescent="0.35">
      <c r="A10797">
        <v>142458</v>
      </c>
      <c r="B10797">
        <v>0</v>
      </c>
      <c r="C10797">
        <v>6</v>
      </c>
      <c r="D10797" t="s">
        <v>6</v>
      </c>
      <c r="F10797" s="2">
        <v>0.24780092592592592</v>
      </c>
      <c r="G10797" s="2"/>
      <c r="H10797" t="s">
        <v>115</v>
      </c>
    </row>
    <row r="10798" spans="1:8" x14ac:dyDescent="0.35">
      <c r="A10798">
        <v>142458</v>
      </c>
      <c r="B10798">
        <v>0</v>
      </c>
      <c r="C10798">
        <v>6</v>
      </c>
      <c r="D10798" t="s">
        <v>116</v>
      </c>
      <c r="E10798" s="2">
        <v>0.25057870370370372</v>
      </c>
      <c r="F10798" s="2">
        <v>0.25104166666666666</v>
      </c>
      <c r="G10798" s="2"/>
      <c r="H10798" t="s">
        <v>110</v>
      </c>
    </row>
    <row r="10799" spans="1:8" x14ac:dyDescent="0.35">
      <c r="A10799">
        <v>142458</v>
      </c>
      <c r="B10799">
        <v>0</v>
      </c>
      <c r="C10799">
        <v>6</v>
      </c>
      <c r="D10799" t="s">
        <v>117</v>
      </c>
      <c r="E10799" s="2">
        <v>0.25474537037037037</v>
      </c>
      <c r="F10799" s="2">
        <v>0.25520833333333331</v>
      </c>
      <c r="G10799" s="2"/>
      <c r="H10799" t="s">
        <v>110</v>
      </c>
    </row>
    <row r="10800" spans="1:8" x14ac:dyDescent="0.35">
      <c r="A10800">
        <v>142458</v>
      </c>
      <c r="B10800">
        <v>0</v>
      </c>
      <c r="C10800">
        <v>6</v>
      </c>
      <c r="D10800" t="s">
        <v>118</v>
      </c>
      <c r="E10800" s="2">
        <v>0.25694444444444442</v>
      </c>
      <c r="F10800" s="2">
        <v>0.25740740740740742</v>
      </c>
      <c r="G10800" s="2"/>
      <c r="H10800" t="s">
        <v>110</v>
      </c>
    </row>
    <row r="10801" spans="1:8" x14ac:dyDescent="0.35">
      <c r="A10801">
        <v>142458</v>
      </c>
      <c r="B10801">
        <v>0</v>
      </c>
      <c r="C10801">
        <v>6</v>
      </c>
      <c r="D10801" t="s">
        <v>119</v>
      </c>
      <c r="E10801" s="2">
        <v>0.25937500000000002</v>
      </c>
      <c r="F10801" s="2">
        <v>0.25983796296296297</v>
      </c>
      <c r="G10801" s="2"/>
      <c r="H10801" t="s">
        <v>110</v>
      </c>
    </row>
    <row r="10802" spans="1:8" x14ac:dyDescent="0.35">
      <c r="A10802">
        <v>142458</v>
      </c>
      <c r="B10802">
        <v>0</v>
      </c>
      <c r="C10802">
        <v>6</v>
      </c>
      <c r="D10802" t="s">
        <v>120</v>
      </c>
      <c r="E10802" s="2">
        <v>0.26168981481481479</v>
      </c>
      <c r="F10802" s="2">
        <v>0.26215277777777779</v>
      </c>
      <c r="G10802" s="2"/>
      <c r="H10802" t="s">
        <v>110</v>
      </c>
    </row>
    <row r="10803" spans="1:8" x14ac:dyDescent="0.35">
      <c r="A10803">
        <v>142458</v>
      </c>
      <c r="B10803">
        <v>0</v>
      </c>
      <c r="C10803">
        <v>6</v>
      </c>
      <c r="D10803" t="s">
        <v>121</v>
      </c>
      <c r="E10803" s="2">
        <v>0.26435185185185184</v>
      </c>
      <c r="F10803" s="2">
        <v>0.26481481481481484</v>
      </c>
      <c r="G10803" s="2"/>
      <c r="H10803" t="s">
        <v>110</v>
      </c>
    </row>
    <row r="10804" spans="1:8" x14ac:dyDescent="0.35">
      <c r="A10804">
        <v>142458</v>
      </c>
      <c r="B10804">
        <v>0</v>
      </c>
      <c r="C10804">
        <v>6</v>
      </c>
      <c r="D10804" t="s">
        <v>39</v>
      </c>
      <c r="E10804" s="2">
        <v>0.26747685185185183</v>
      </c>
      <c r="F10804" s="2">
        <v>0.26817129629629627</v>
      </c>
      <c r="G10804" s="2"/>
      <c r="H10804" t="s">
        <v>110</v>
      </c>
    </row>
    <row r="10805" spans="1:8" x14ac:dyDescent="0.35">
      <c r="A10805">
        <v>142458</v>
      </c>
      <c r="B10805">
        <v>0</v>
      </c>
      <c r="C10805">
        <v>6</v>
      </c>
      <c r="D10805" t="s">
        <v>109</v>
      </c>
      <c r="E10805" s="2">
        <v>0.27048611111111109</v>
      </c>
      <c r="F10805" s="2">
        <v>0.27094907407407409</v>
      </c>
      <c r="G10805" s="2"/>
      <c r="H10805" t="s">
        <v>110</v>
      </c>
    </row>
    <row r="10806" spans="1:8" x14ac:dyDescent="0.35">
      <c r="A10806">
        <v>142458</v>
      </c>
      <c r="B10806">
        <v>0</v>
      </c>
      <c r="C10806">
        <v>6</v>
      </c>
      <c r="D10806" t="s">
        <v>111</v>
      </c>
      <c r="E10806" s="2">
        <v>0.2724537037037037</v>
      </c>
      <c r="F10806" s="2">
        <v>0.27291666666666664</v>
      </c>
      <c r="G10806" s="2"/>
      <c r="H10806" t="s">
        <v>110</v>
      </c>
    </row>
    <row r="10807" spans="1:8" x14ac:dyDescent="0.35">
      <c r="A10807">
        <v>142458</v>
      </c>
      <c r="B10807">
        <v>0</v>
      </c>
      <c r="C10807">
        <v>6</v>
      </c>
      <c r="D10807" t="s">
        <v>112</v>
      </c>
      <c r="E10807" s="2">
        <v>0.2746527777777778</v>
      </c>
      <c r="F10807" s="2">
        <v>0.27523148148148147</v>
      </c>
      <c r="G10807" s="2"/>
      <c r="H10807" t="s">
        <v>110</v>
      </c>
    </row>
    <row r="10808" spans="1:8" x14ac:dyDescent="0.35">
      <c r="A10808">
        <v>142458</v>
      </c>
      <c r="B10808">
        <v>0</v>
      </c>
      <c r="C10808">
        <v>6</v>
      </c>
      <c r="D10808" t="s">
        <v>113</v>
      </c>
      <c r="E10808" s="2">
        <v>0.27673611111111113</v>
      </c>
      <c r="F10808" s="2">
        <v>0.27789351851851851</v>
      </c>
      <c r="G10808" s="2"/>
      <c r="H10808" t="s">
        <v>110</v>
      </c>
    </row>
    <row r="10809" spans="1:8" x14ac:dyDescent="0.35">
      <c r="A10809">
        <v>142458</v>
      </c>
      <c r="B10809">
        <v>0</v>
      </c>
      <c r="C10809">
        <v>6</v>
      </c>
      <c r="D10809" t="s">
        <v>24</v>
      </c>
      <c r="E10809" s="2">
        <v>0.27974537037037039</v>
      </c>
      <c r="F10809" s="2">
        <v>0.28078703703703706</v>
      </c>
      <c r="G10809" s="2"/>
      <c r="H10809" t="s">
        <v>110</v>
      </c>
    </row>
    <row r="10810" spans="1:8" x14ac:dyDescent="0.35">
      <c r="A10810">
        <v>142458</v>
      </c>
      <c r="B10810">
        <v>0</v>
      </c>
      <c r="C10810">
        <v>6</v>
      </c>
      <c r="D10810" t="s">
        <v>45</v>
      </c>
      <c r="E10810" s="2">
        <v>0.28819444444444442</v>
      </c>
      <c r="F10810" s="2">
        <v>0.28888888888888886</v>
      </c>
      <c r="G10810" s="2"/>
      <c r="H10810" t="s">
        <v>110</v>
      </c>
    </row>
    <row r="10811" spans="1:8" x14ac:dyDescent="0.35">
      <c r="A10811">
        <v>142458</v>
      </c>
      <c r="B10811">
        <v>0</v>
      </c>
      <c r="C10811">
        <v>6</v>
      </c>
      <c r="D10811" t="s">
        <v>21</v>
      </c>
      <c r="E10811" s="2">
        <v>0.29039351851851852</v>
      </c>
      <c r="F10811" s="2">
        <v>0.29097222222222224</v>
      </c>
      <c r="G10811" s="2"/>
      <c r="H10811" t="s">
        <v>122</v>
      </c>
    </row>
    <row r="10812" spans="1:8" x14ac:dyDescent="0.35">
      <c r="A10812">
        <v>142458</v>
      </c>
      <c r="B10812">
        <v>0</v>
      </c>
      <c r="C10812">
        <v>6</v>
      </c>
      <c r="D10812" t="s">
        <v>123</v>
      </c>
      <c r="E10812" s="2">
        <v>0.29317129629629629</v>
      </c>
      <c r="F10812" s="2">
        <v>0.29375000000000001</v>
      </c>
      <c r="G10812" s="2"/>
      <c r="H10812">
        <v>2</v>
      </c>
    </row>
    <row r="10813" spans="1:8" x14ac:dyDescent="0.35">
      <c r="A10813">
        <v>142458</v>
      </c>
      <c r="B10813">
        <v>0</v>
      </c>
      <c r="C10813">
        <v>6</v>
      </c>
      <c r="D10813" t="s">
        <v>93</v>
      </c>
      <c r="E10813" s="2">
        <v>0.29594907407407406</v>
      </c>
      <c r="H10813">
        <v>1</v>
      </c>
    </row>
    <row r="10814" spans="1:8" x14ac:dyDescent="0.35">
      <c r="A10814">
        <v>142548</v>
      </c>
      <c r="B10814">
        <v>0</v>
      </c>
      <c r="C10814">
        <v>6</v>
      </c>
      <c r="D10814" t="s">
        <v>9</v>
      </c>
      <c r="F10814" s="2">
        <v>0.24884259259259259</v>
      </c>
      <c r="G10814" s="2"/>
      <c r="H10814">
        <v>1</v>
      </c>
    </row>
    <row r="10815" spans="1:8" x14ac:dyDescent="0.35">
      <c r="A10815">
        <v>142548</v>
      </c>
      <c r="B10815">
        <v>0</v>
      </c>
      <c r="C10815">
        <v>6</v>
      </c>
      <c r="D10815" t="s">
        <v>144</v>
      </c>
      <c r="E10815" s="2">
        <v>0.24988425925925925</v>
      </c>
      <c r="F10815" s="2">
        <v>0.25034722222222222</v>
      </c>
      <c r="G10815" s="2"/>
      <c r="H10815">
        <v>2</v>
      </c>
    </row>
    <row r="10816" spans="1:8" x14ac:dyDescent="0.35">
      <c r="A10816">
        <v>142548</v>
      </c>
      <c r="B10816">
        <v>0</v>
      </c>
      <c r="C10816">
        <v>6</v>
      </c>
      <c r="D10816" t="s">
        <v>59</v>
      </c>
      <c r="E10816" s="2">
        <v>0.25138888888888888</v>
      </c>
      <c r="F10816" s="2">
        <v>0.25185185185185183</v>
      </c>
      <c r="G10816" s="2"/>
      <c r="H10816">
        <v>2</v>
      </c>
    </row>
    <row r="10817" spans="1:8" x14ac:dyDescent="0.35">
      <c r="A10817">
        <v>142548</v>
      </c>
      <c r="B10817">
        <v>0</v>
      </c>
      <c r="C10817">
        <v>6</v>
      </c>
      <c r="D10817" t="s">
        <v>143</v>
      </c>
      <c r="E10817" s="2">
        <v>0.25300925925925927</v>
      </c>
      <c r="F10817" s="2">
        <v>0.25370370370370371</v>
      </c>
      <c r="G10817" s="2"/>
      <c r="H10817">
        <v>2</v>
      </c>
    </row>
    <row r="10818" spans="1:8" x14ac:dyDescent="0.35">
      <c r="A10818">
        <v>142548</v>
      </c>
      <c r="B10818">
        <v>0</v>
      </c>
      <c r="C10818">
        <v>6</v>
      </c>
      <c r="D10818" t="s">
        <v>142</v>
      </c>
      <c r="E10818" s="2">
        <v>0.25451388888888887</v>
      </c>
      <c r="F10818" s="2">
        <v>0.25497685185185187</v>
      </c>
      <c r="G10818" s="2"/>
      <c r="H10818">
        <v>2</v>
      </c>
    </row>
    <row r="10819" spans="1:8" x14ac:dyDescent="0.35">
      <c r="A10819">
        <v>142548</v>
      </c>
      <c r="B10819">
        <v>0</v>
      </c>
      <c r="C10819">
        <v>6</v>
      </c>
      <c r="D10819" t="s">
        <v>46</v>
      </c>
      <c r="E10819" s="2">
        <v>0.25624999999999998</v>
      </c>
      <c r="F10819" s="2">
        <v>0.25671296296296298</v>
      </c>
      <c r="G10819" s="2"/>
      <c r="H10819">
        <v>2</v>
      </c>
    </row>
    <row r="10820" spans="1:8" x14ac:dyDescent="0.35">
      <c r="A10820">
        <v>142548</v>
      </c>
      <c r="B10820">
        <v>0</v>
      </c>
      <c r="C10820">
        <v>6</v>
      </c>
      <c r="D10820" t="s">
        <v>141</v>
      </c>
      <c r="E10820" s="2">
        <v>0.25740740740740742</v>
      </c>
      <c r="F10820" s="2">
        <v>0.25787037037037036</v>
      </c>
      <c r="G10820" s="2"/>
      <c r="H10820">
        <v>2</v>
      </c>
    </row>
    <row r="10821" spans="1:8" x14ac:dyDescent="0.35">
      <c r="A10821">
        <v>142548</v>
      </c>
      <c r="B10821">
        <v>0</v>
      </c>
      <c r="C10821">
        <v>6</v>
      </c>
      <c r="D10821" t="s">
        <v>140</v>
      </c>
      <c r="E10821" s="2">
        <v>0.25960648148148147</v>
      </c>
      <c r="F10821" s="2">
        <v>0.26030092592592591</v>
      </c>
      <c r="G10821" s="2"/>
      <c r="H10821">
        <v>2</v>
      </c>
    </row>
    <row r="10822" spans="1:8" x14ac:dyDescent="0.35">
      <c r="A10822">
        <v>142548</v>
      </c>
      <c r="B10822">
        <v>0</v>
      </c>
      <c r="C10822">
        <v>6</v>
      </c>
      <c r="D10822" t="s">
        <v>95</v>
      </c>
      <c r="E10822" s="2">
        <v>0.26168981481481479</v>
      </c>
      <c r="F10822" s="2">
        <v>0.26226851851851851</v>
      </c>
      <c r="G10822" s="2"/>
      <c r="H10822">
        <v>2</v>
      </c>
    </row>
    <row r="10823" spans="1:8" x14ac:dyDescent="0.35">
      <c r="A10823">
        <v>142548</v>
      </c>
      <c r="B10823">
        <v>0</v>
      </c>
      <c r="C10823">
        <v>6</v>
      </c>
      <c r="D10823" t="s">
        <v>72</v>
      </c>
      <c r="E10823" s="2">
        <v>0.26400462962962962</v>
      </c>
      <c r="F10823" s="2">
        <v>0.26458333333333334</v>
      </c>
      <c r="G10823" s="2"/>
      <c r="H10823">
        <v>2</v>
      </c>
    </row>
    <row r="10824" spans="1:8" x14ac:dyDescent="0.35">
      <c r="A10824">
        <v>142548</v>
      </c>
      <c r="B10824">
        <v>0</v>
      </c>
      <c r="C10824">
        <v>6</v>
      </c>
      <c r="D10824" t="s">
        <v>139</v>
      </c>
      <c r="E10824" s="2">
        <v>0.26620370370370372</v>
      </c>
      <c r="F10824" s="2">
        <v>0.26689814814814816</v>
      </c>
      <c r="G10824" s="2"/>
      <c r="H10824">
        <v>2</v>
      </c>
    </row>
    <row r="10825" spans="1:8" x14ac:dyDescent="0.35">
      <c r="A10825">
        <v>142548</v>
      </c>
      <c r="B10825">
        <v>0</v>
      </c>
      <c r="C10825">
        <v>6</v>
      </c>
      <c r="D10825" t="s">
        <v>138</v>
      </c>
      <c r="E10825" s="2">
        <v>0.26898148148148149</v>
      </c>
      <c r="F10825" s="2">
        <v>0.26944444444444443</v>
      </c>
      <c r="G10825" s="2"/>
      <c r="H10825">
        <v>2</v>
      </c>
    </row>
    <row r="10826" spans="1:8" x14ac:dyDescent="0.35">
      <c r="A10826">
        <v>142548</v>
      </c>
      <c r="B10826">
        <v>0</v>
      </c>
      <c r="C10826">
        <v>6</v>
      </c>
      <c r="D10826" t="s">
        <v>137</v>
      </c>
      <c r="E10826" s="2">
        <v>0.27071759259259259</v>
      </c>
      <c r="F10826" s="2">
        <v>0.27118055555555554</v>
      </c>
      <c r="G10826" s="2"/>
      <c r="H10826">
        <v>2</v>
      </c>
    </row>
    <row r="10827" spans="1:8" x14ac:dyDescent="0.35">
      <c r="A10827">
        <v>142548</v>
      </c>
      <c r="B10827">
        <v>0</v>
      </c>
      <c r="C10827">
        <v>6</v>
      </c>
      <c r="D10827" t="s">
        <v>136</v>
      </c>
      <c r="E10827" s="2">
        <v>0.27291666666666664</v>
      </c>
      <c r="F10827" s="2">
        <v>0.27337962962962964</v>
      </c>
      <c r="G10827" s="2"/>
      <c r="H10827">
        <v>2</v>
      </c>
    </row>
    <row r="10828" spans="1:8" x14ac:dyDescent="0.35">
      <c r="A10828">
        <v>142548</v>
      </c>
      <c r="B10828">
        <v>0</v>
      </c>
      <c r="C10828">
        <v>6</v>
      </c>
      <c r="D10828" t="s">
        <v>135</v>
      </c>
      <c r="E10828" s="2">
        <v>0.27488425925925924</v>
      </c>
      <c r="F10828" s="2">
        <v>0.27534722222222224</v>
      </c>
      <c r="G10828" s="2"/>
      <c r="H10828">
        <v>2</v>
      </c>
    </row>
    <row r="10829" spans="1:8" x14ac:dyDescent="0.35">
      <c r="A10829">
        <v>142548</v>
      </c>
      <c r="B10829">
        <v>1</v>
      </c>
      <c r="C10829">
        <v>6</v>
      </c>
      <c r="D10829" t="s">
        <v>38</v>
      </c>
      <c r="E10829" s="2">
        <v>0.27754629629629629</v>
      </c>
      <c r="F10829" s="2">
        <v>0.27824074074074073</v>
      </c>
      <c r="G10829" s="2"/>
      <c r="H10829" t="s">
        <v>172</v>
      </c>
    </row>
    <row r="10830" spans="1:8" x14ac:dyDescent="0.35">
      <c r="A10830">
        <v>142548</v>
      </c>
      <c r="B10830">
        <v>1</v>
      </c>
      <c r="C10830">
        <v>6</v>
      </c>
      <c r="D10830" t="s">
        <v>133</v>
      </c>
      <c r="E10830" s="2">
        <v>0.2795138888888889</v>
      </c>
      <c r="F10830" s="2">
        <v>0.27997685185185184</v>
      </c>
      <c r="G10830" s="2"/>
      <c r="H10830">
        <v>1</v>
      </c>
    </row>
    <row r="10831" spans="1:8" x14ac:dyDescent="0.35">
      <c r="A10831">
        <v>142548</v>
      </c>
      <c r="B10831">
        <v>1</v>
      </c>
      <c r="C10831">
        <v>6</v>
      </c>
      <c r="D10831" t="s">
        <v>132</v>
      </c>
      <c r="E10831" s="2">
        <v>0.28136574074074072</v>
      </c>
      <c r="F10831" s="2">
        <v>0.28182870370370372</v>
      </c>
      <c r="G10831" s="2"/>
      <c r="H10831">
        <v>1</v>
      </c>
    </row>
    <row r="10832" spans="1:8" x14ac:dyDescent="0.35">
      <c r="A10832">
        <v>142548</v>
      </c>
      <c r="B10832">
        <v>1</v>
      </c>
      <c r="C10832">
        <v>6</v>
      </c>
      <c r="D10832" t="s">
        <v>31</v>
      </c>
      <c r="E10832" s="2">
        <v>0.28391203703703705</v>
      </c>
      <c r="F10832" s="2">
        <v>0.28460648148148149</v>
      </c>
      <c r="G10832" s="2"/>
      <c r="H10832">
        <v>1</v>
      </c>
    </row>
    <row r="10833" spans="1:8" x14ac:dyDescent="0.35">
      <c r="A10833">
        <v>142548</v>
      </c>
      <c r="B10833">
        <v>1</v>
      </c>
      <c r="C10833">
        <v>6</v>
      </c>
      <c r="D10833" t="s">
        <v>158</v>
      </c>
      <c r="E10833" s="2">
        <v>0.28645833333333331</v>
      </c>
      <c r="F10833" s="2">
        <v>0.28703703703703703</v>
      </c>
      <c r="G10833" s="2"/>
      <c r="H10833">
        <v>1</v>
      </c>
    </row>
    <row r="10834" spans="1:8" x14ac:dyDescent="0.35">
      <c r="A10834">
        <v>142548</v>
      </c>
      <c r="B10834">
        <v>1</v>
      </c>
      <c r="C10834">
        <v>6</v>
      </c>
      <c r="D10834" t="s">
        <v>157</v>
      </c>
      <c r="E10834" s="2">
        <v>0.28877314814814814</v>
      </c>
      <c r="F10834" s="2">
        <v>0.28923611111111114</v>
      </c>
      <c r="G10834" s="2"/>
      <c r="H10834">
        <v>1</v>
      </c>
    </row>
    <row r="10835" spans="1:8" x14ac:dyDescent="0.35">
      <c r="A10835">
        <v>142548</v>
      </c>
      <c r="B10835">
        <v>1</v>
      </c>
      <c r="C10835">
        <v>6</v>
      </c>
      <c r="D10835" t="s">
        <v>156</v>
      </c>
      <c r="E10835" s="2">
        <v>0.29143518518518519</v>
      </c>
      <c r="F10835" s="2">
        <v>0.29189814814814813</v>
      </c>
      <c r="G10835" s="2"/>
      <c r="H10835">
        <v>1</v>
      </c>
    </row>
    <row r="10836" spans="1:8" x14ac:dyDescent="0.35">
      <c r="A10836">
        <v>142548</v>
      </c>
      <c r="B10836">
        <v>1</v>
      </c>
      <c r="C10836">
        <v>6</v>
      </c>
      <c r="D10836" t="s">
        <v>16</v>
      </c>
      <c r="E10836" s="2">
        <v>0.29340277777777779</v>
      </c>
      <c r="H10836">
        <v>1</v>
      </c>
    </row>
    <row r="10837" spans="1:8" x14ac:dyDescent="0.35">
      <c r="A10837">
        <v>141556</v>
      </c>
      <c r="B10837">
        <v>0</v>
      </c>
      <c r="C10837">
        <v>6</v>
      </c>
      <c r="D10837" t="s">
        <v>16</v>
      </c>
      <c r="F10837" s="2">
        <v>0.24918981481481481</v>
      </c>
      <c r="G10837" s="2"/>
      <c r="H10837">
        <v>1</v>
      </c>
    </row>
    <row r="10838" spans="1:8" x14ac:dyDescent="0.35">
      <c r="A10838">
        <v>141556</v>
      </c>
      <c r="B10838">
        <v>0</v>
      </c>
      <c r="C10838">
        <v>6</v>
      </c>
      <c r="D10838" t="s">
        <v>156</v>
      </c>
      <c r="E10838" s="2">
        <v>0.25011574074074072</v>
      </c>
      <c r="F10838" s="2">
        <v>0.25057870370370372</v>
      </c>
      <c r="G10838" s="2"/>
      <c r="H10838">
        <v>2</v>
      </c>
    </row>
    <row r="10839" spans="1:8" x14ac:dyDescent="0.35">
      <c r="A10839">
        <v>141556</v>
      </c>
      <c r="B10839">
        <v>0</v>
      </c>
      <c r="C10839">
        <v>6</v>
      </c>
      <c r="D10839" t="s">
        <v>157</v>
      </c>
      <c r="E10839" s="2">
        <v>0.25231481481481483</v>
      </c>
      <c r="F10839" s="2">
        <v>0.25277777777777777</v>
      </c>
      <c r="G10839" s="2"/>
      <c r="H10839">
        <v>2</v>
      </c>
    </row>
    <row r="10840" spans="1:8" x14ac:dyDescent="0.35">
      <c r="A10840">
        <v>141556</v>
      </c>
      <c r="B10840">
        <v>0</v>
      </c>
      <c r="C10840">
        <v>6</v>
      </c>
      <c r="D10840" t="s">
        <v>158</v>
      </c>
      <c r="E10840" s="2">
        <v>0.25451388888888887</v>
      </c>
      <c r="F10840" s="2">
        <v>0.25497685185185187</v>
      </c>
      <c r="G10840" s="2"/>
      <c r="H10840">
        <v>2</v>
      </c>
    </row>
    <row r="10841" spans="1:8" x14ac:dyDescent="0.35">
      <c r="A10841">
        <v>141556</v>
      </c>
      <c r="B10841">
        <v>0</v>
      </c>
      <c r="C10841">
        <v>6</v>
      </c>
      <c r="D10841" t="s">
        <v>31</v>
      </c>
      <c r="E10841" s="2">
        <v>0.25694444444444442</v>
      </c>
      <c r="F10841" s="2">
        <v>0.25763888888888886</v>
      </c>
      <c r="G10841" s="2"/>
      <c r="H10841">
        <v>2</v>
      </c>
    </row>
    <row r="10842" spans="1:8" x14ac:dyDescent="0.35">
      <c r="A10842">
        <v>141556</v>
      </c>
      <c r="B10842">
        <v>0</v>
      </c>
      <c r="C10842">
        <v>6</v>
      </c>
      <c r="D10842" t="s">
        <v>132</v>
      </c>
      <c r="E10842" s="2">
        <v>0.25960648148148147</v>
      </c>
      <c r="F10842" s="2">
        <v>0.26006944444444446</v>
      </c>
      <c r="G10842" s="2"/>
      <c r="H10842">
        <v>2</v>
      </c>
    </row>
    <row r="10843" spans="1:8" x14ac:dyDescent="0.35">
      <c r="A10843">
        <v>141556</v>
      </c>
      <c r="B10843">
        <v>0</v>
      </c>
      <c r="C10843">
        <v>6</v>
      </c>
      <c r="D10843" t="s">
        <v>133</v>
      </c>
      <c r="E10843" s="2">
        <v>0.26157407407407407</v>
      </c>
      <c r="F10843" s="2">
        <v>0.26203703703703701</v>
      </c>
      <c r="G10843" s="2"/>
      <c r="H10843">
        <v>2</v>
      </c>
    </row>
    <row r="10844" spans="1:8" x14ac:dyDescent="0.35">
      <c r="A10844">
        <v>141556</v>
      </c>
      <c r="B10844">
        <v>0</v>
      </c>
      <c r="C10844">
        <v>6</v>
      </c>
      <c r="D10844" t="s">
        <v>38</v>
      </c>
      <c r="E10844" s="2">
        <v>0.26331018518518517</v>
      </c>
      <c r="F10844" s="2">
        <v>0.26400462962962962</v>
      </c>
      <c r="G10844" s="2"/>
      <c r="H10844" t="s">
        <v>134</v>
      </c>
    </row>
    <row r="10845" spans="1:8" x14ac:dyDescent="0.35">
      <c r="A10845">
        <v>141556</v>
      </c>
      <c r="B10845">
        <v>1</v>
      </c>
      <c r="C10845">
        <v>6</v>
      </c>
      <c r="D10845" t="s">
        <v>135</v>
      </c>
      <c r="E10845" s="2">
        <v>0.26608796296296294</v>
      </c>
      <c r="F10845" s="2">
        <v>0.26655092592592594</v>
      </c>
      <c r="G10845" s="2"/>
      <c r="H10845">
        <v>1</v>
      </c>
    </row>
    <row r="10846" spans="1:8" x14ac:dyDescent="0.35">
      <c r="A10846">
        <v>141556</v>
      </c>
      <c r="B10846">
        <v>1</v>
      </c>
      <c r="C10846">
        <v>6</v>
      </c>
      <c r="D10846" t="s">
        <v>136</v>
      </c>
      <c r="E10846" s="2">
        <v>0.26793981481481483</v>
      </c>
      <c r="F10846" s="2">
        <v>0.26840277777777777</v>
      </c>
      <c r="G10846" s="2"/>
      <c r="H10846">
        <v>1</v>
      </c>
    </row>
    <row r="10847" spans="1:8" x14ac:dyDescent="0.35">
      <c r="A10847">
        <v>141556</v>
      </c>
      <c r="B10847">
        <v>1</v>
      </c>
      <c r="C10847">
        <v>6</v>
      </c>
      <c r="D10847" t="s">
        <v>137</v>
      </c>
      <c r="E10847" s="2">
        <v>0.27013888888888887</v>
      </c>
      <c r="F10847" s="2">
        <v>0.27060185185185187</v>
      </c>
      <c r="G10847" s="2"/>
      <c r="H10847">
        <v>1</v>
      </c>
    </row>
    <row r="10848" spans="1:8" x14ac:dyDescent="0.35">
      <c r="A10848">
        <v>141556</v>
      </c>
      <c r="B10848">
        <v>1</v>
      </c>
      <c r="C10848">
        <v>6</v>
      </c>
      <c r="D10848" t="s">
        <v>138</v>
      </c>
      <c r="E10848" s="2">
        <v>0.27175925925925926</v>
      </c>
      <c r="F10848" s="2">
        <v>0.2722222222222222</v>
      </c>
      <c r="G10848" s="2"/>
      <c r="H10848">
        <v>1</v>
      </c>
    </row>
    <row r="10849" spans="1:8" x14ac:dyDescent="0.35">
      <c r="A10849">
        <v>141556</v>
      </c>
      <c r="B10849">
        <v>1</v>
      </c>
      <c r="C10849">
        <v>6</v>
      </c>
      <c r="D10849" t="s">
        <v>139</v>
      </c>
      <c r="E10849" s="2">
        <v>0.27430555555555558</v>
      </c>
      <c r="F10849" s="2">
        <v>0.27500000000000002</v>
      </c>
      <c r="G10849" s="2"/>
      <c r="H10849">
        <v>1</v>
      </c>
    </row>
    <row r="10850" spans="1:8" x14ac:dyDescent="0.35">
      <c r="A10850">
        <v>141556</v>
      </c>
      <c r="B10850">
        <v>1</v>
      </c>
      <c r="C10850">
        <v>6</v>
      </c>
      <c r="D10850" t="s">
        <v>72</v>
      </c>
      <c r="E10850" s="2">
        <v>0.27662037037037035</v>
      </c>
      <c r="F10850" s="2">
        <v>0.27719907407407407</v>
      </c>
      <c r="G10850" s="2"/>
      <c r="H10850">
        <v>1</v>
      </c>
    </row>
    <row r="10851" spans="1:8" x14ac:dyDescent="0.35">
      <c r="A10851">
        <v>141556</v>
      </c>
      <c r="B10851">
        <v>1</v>
      </c>
      <c r="C10851">
        <v>6</v>
      </c>
      <c r="D10851" t="s">
        <v>95</v>
      </c>
      <c r="E10851" s="2">
        <v>0.27893518518518517</v>
      </c>
      <c r="F10851" s="2">
        <v>0.2795138888888889</v>
      </c>
      <c r="G10851" s="2"/>
      <c r="H10851">
        <v>1</v>
      </c>
    </row>
    <row r="10852" spans="1:8" x14ac:dyDescent="0.35">
      <c r="A10852">
        <v>141556</v>
      </c>
      <c r="B10852">
        <v>1</v>
      </c>
      <c r="C10852">
        <v>6</v>
      </c>
      <c r="D10852" t="s">
        <v>140</v>
      </c>
      <c r="E10852" s="2">
        <v>0.28090277777777778</v>
      </c>
      <c r="F10852" s="2">
        <v>0.28159722222222222</v>
      </c>
      <c r="G10852" s="2"/>
      <c r="H10852">
        <v>1</v>
      </c>
    </row>
    <row r="10853" spans="1:8" x14ac:dyDescent="0.35">
      <c r="A10853">
        <v>141556</v>
      </c>
      <c r="B10853">
        <v>1</v>
      </c>
      <c r="C10853">
        <v>6</v>
      </c>
      <c r="D10853" t="s">
        <v>141</v>
      </c>
      <c r="E10853" s="2">
        <v>0.2832175925925926</v>
      </c>
      <c r="F10853" s="2">
        <v>0.28368055555555555</v>
      </c>
      <c r="G10853" s="2"/>
      <c r="H10853">
        <v>1</v>
      </c>
    </row>
    <row r="10854" spans="1:8" x14ac:dyDescent="0.35">
      <c r="A10854">
        <v>141556</v>
      </c>
      <c r="B10854">
        <v>1</v>
      </c>
      <c r="C10854">
        <v>6</v>
      </c>
      <c r="D10854" t="s">
        <v>46</v>
      </c>
      <c r="E10854" s="2">
        <v>0.28449074074074077</v>
      </c>
      <c r="F10854" s="2">
        <v>0.28495370370370371</v>
      </c>
      <c r="G10854" s="2"/>
      <c r="H10854">
        <v>1</v>
      </c>
    </row>
    <row r="10855" spans="1:8" x14ac:dyDescent="0.35">
      <c r="A10855">
        <v>141556</v>
      </c>
      <c r="B10855">
        <v>1</v>
      </c>
      <c r="C10855">
        <v>6</v>
      </c>
      <c r="D10855" t="s">
        <v>142</v>
      </c>
      <c r="E10855" s="2">
        <v>0.28611111111111109</v>
      </c>
      <c r="F10855" s="2">
        <v>0.28657407407407409</v>
      </c>
      <c r="G10855" s="2"/>
      <c r="H10855">
        <v>1</v>
      </c>
    </row>
    <row r="10856" spans="1:8" x14ac:dyDescent="0.35">
      <c r="A10856">
        <v>141556</v>
      </c>
      <c r="B10856">
        <v>1</v>
      </c>
      <c r="C10856">
        <v>6</v>
      </c>
      <c r="D10856" t="s">
        <v>143</v>
      </c>
      <c r="E10856" s="2">
        <v>0.28738425925925926</v>
      </c>
      <c r="F10856" s="2">
        <v>0.2880787037037037</v>
      </c>
      <c r="G10856" s="2"/>
      <c r="H10856">
        <v>1</v>
      </c>
    </row>
    <row r="10857" spans="1:8" x14ac:dyDescent="0.35">
      <c r="A10857">
        <v>141556</v>
      </c>
      <c r="B10857">
        <v>1</v>
      </c>
      <c r="C10857">
        <v>6</v>
      </c>
      <c r="D10857" t="s">
        <v>59</v>
      </c>
      <c r="E10857" s="2">
        <v>0.28935185185185186</v>
      </c>
      <c r="F10857" s="2">
        <v>0.2898148148148148</v>
      </c>
      <c r="G10857" s="2"/>
      <c r="H10857">
        <v>1</v>
      </c>
    </row>
    <row r="10858" spans="1:8" x14ac:dyDescent="0.35">
      <c r="A10858">
        <v>141556</v>
      </c>
      <c r="B10858">
        <v>1</v>
      </c>
      <c r="C10858">
        <v>6</v>
      </c>
      <c r="D10858" t="s">
        <v>144</v>
      </c>
      <c r="E10858" s="2">
        <v>0.29085648148148147</v>
      </c>
      <c r="F10858" s="2">
        <v>0.29131944444444446</v>
      </c>
      <c r="G10858" s="2"/>
      <c r="H10858">
        <v>1</v>
      </c>
    </row>
    <row r="10859" spans="1:8" x14ac:dyDescent="0.35">
      <c r="A10859">
        <v>141556</v>
      </c>
      <c r="B10859">
        <v>1</v>
      </c>
      <c r="C10859">
        <v>6</v>
      </c>
      <c r="D10859" t="s">
        <v>9</v>
      </c>
      <c r="E10859" s="2">
        <v>0.29282407407407407</v>
      </c>
      <c r="H10859">
        <v>1</v>
      </c>
    </row>
    <row r="10860" spans="1:8" x14ac:dyDescent="0.35">
      <c r="A10860">
        <v>142254</v>
      </c>
      <c r="B10860">
        <v>0</v>
      </c>
      <c r="C10860">
        <v>6</v>
      </c>
      <c r="D10860" t="s">
        <v>24</v>
      </c>
      <c r="F10860" s="2">
        <v>0.24930555555555556</v>
      </c>
      <c r="G10860" s="2"/>
      <c r="H10860">
        <v>7</v>
      </c>
    </row>
    <row r="10861" spans="1:8" x14ac:dyDescent="0.35">
      <c r="A10861">
        <v>142254</v>
      </c>
      <c r="B10861">
        <v>0</v>
      </c>
      <c r="C10861">
        <v>6</v>
      </c>
      <c r="D10861" t="s">
        <v>155</v>
      </c>
      <c r="E10861" s="2">
        <v>0.2517361111111111</v>
      </c>
      <c r="F10861" s="2">
        <v>0.25219907407407405</v>
      </c>
      <c r="G10861" s="2"/>
      <c r="H10861" t="s">
        <v>110</v>
      </c>
    </row>
    <row r="10862" spans="1:8" x14ac:dyDescent="0.35">
      <c r="A10862">
        <v>142254</v>
      </c>
      <c r="B10862">
        <v>0</v>
      </c>
      <c r="C10862">
        <v>6</v>
      </c>
      <c r="D10862" t="s">
        <v>154</v>
      </c>
      <c r="E10862" s="2">
        <v>0.25370370370370371</v>
      </c>
      <c r="F10862" s="2">
        <v>0.25416666666666665</v>
      </c>
      <c r="G10862" s="2"/>
      <c r="H10862" t="s">
        <v>110</v>
      </c>
    </row>
    <row r="10863" spans="1:8" x14ac:dyDescent="0.35">
      <c r="A10863">
        <v>142254</v>
      </c>
      <c r="B10863">
        <v>0</v>
      </c>
      <c r="C10863">
        <v>6</v>
      </c>
      <c r="D10863" t="s">
        <v>153</v>
      </c>
      <c r="E10863" s="2">
        <v>0.25555555555555554</v>
      </c>
      <c r="F10863" s="2">
        <v>0.25601851851851853</v>
      </c>
      <c r="G10863" s="2"/>
      <c r="H10863" t="s">
        <v>110</v>
      </c>
    </row>
    <row r="10864" spans="1:8" x14ac:dyDescent="0.35">
      <c r="A10864">
        <v>142254</v>
      </c>
      <c r="B10864">
        <v>0</v>
      </c>
      <c r="C10864">
        <v>6</v>
      </c>
      <c r="D10864" t="s">
        <v>126</v>
      </c>
      <c r="E10864" s="2">
        <v>0.25787037037037036</v>
      </c>
      <c r="F10864" s="2">
        <v>0.25925925925925924</v>
      </c>
      <c r="G10864" s="2"/>
      <c r="H10864" t="s">
        <v>110</v>
      </c>
    </row>
    <row r="10865" spans="1:8" x14ac:dyDescent="0.35">
      <c r="A10865">
        <v>142254</v>
      </c>
      <c r="B10865">
        <v>0</v>
      </c>
      <c r="C10865">
        <v>6</v>
      </c>
      <c r="D10865" t="s">
        <v>128</v>
      </c>
      <c r="E10865" s="2">
        <v>0.26076388888888891</v>
      </c>
      <c r="F10865" s="2">
        <v>0.26122685185185185</v>
      </c>
      <c r="G10865" s="2"/>
      <c r="H10865" t="s">
        <v>110</v>
      </c>
    </row>
    <row r="10866" spans="1:8" x14ac:dyDescent="0.35">
      <c r="A10866">
        <v>142254</v>
      </c>
      <c r="B10866">
        <v>0</v>
      </c>
      <c r="C10866">
        <v>6</v>
      </c>
      <c r="D10866" t="s">
        <v>45</v>
      </c>
      <c r="E10866" s="2">
        <v>0.26435185185185184</v>
      </c>
      <c r="F10866" s="2">
        <v>0.26516203703703706</v>
      </c>
      <c r="G10866" s="2"/>
      <c r="H10866" t="s">
        <v>110</v>
      </c>
    </row>
    <row r="10867" spans="1:8" x14ac:dyDescent="0.35">
      <c r="A10867">
        <v>142254</v>
      </c>
      <c r="B10867">
        <v>0</v>
      </c>
      <c r="C10867">
        <v>6</v>
      </c>
      <c r="D10867" t="s">
        <v>21</v>
      </c>
      <c r="E10867" s="2">
        <v>0.26655092592592594</v>
      </c>
      <c r="F10867" s="2">
        <v>0.26712962962962961</v>
      </c>
      <c r="G10867" s="2"/>
      <c r="H10867" t="s">
        <v>122</v>
      </c>
    </row>
    <row r="10868" spans="1:8" x14ac:dyDescent="0.35">
      <c r="A10868">
        <v>142254</v>
      </c>
      <c r="B10868">
        <v>0</v>
      </c>
      <c r="C10868">
        <v>6</v>
      </c>
      <c r="D10868" t="s">
        <v>123</v>
      </c>
      <c r="E10868" s="2">
        <v>0.26932870370370371</v>
      </c>
      <c r="F10868" s="2">
        <v>0.26990740740740743</v>
      </c>
      <c r="G10868" s="2"/>
      <c r="H10868">
        <v>2</v>
      </c>
    </row>
    <row r="10869" spans="1:8" x14ac:dyDescent="0.35">
      <c r="A10869">
        <v>142254</v>
      </c>
      <c r="B10869">
        <v>0</v>
      </c>
      <c r="C10869">
        <v>6</v>
      </c>
      <c r="D10869" t="s">
        <v>93</v>
      </c>
      <c r="E10869" s="2">
        <v>0.27175925925925926</v>
      </c>
      <c r="F10869" s="2">
        <v>0.2722222222222222</v>
      </c>
      <c r="G10869" s="2"/>
      <c r="H10869">
        <v>2</v>
      </c>
    </row>
    <row r="10870" spans="1:8" x14ac:dyDescent="0.35">
      <c r="A10870">
        <v>142254</v>
      </c>
      <c r="B10870">
        <v>0</v>
      </c>
      <c r="C10870">
        <v>6</v>
      </c>
      <c r="D10870" t="s">
        <v>9</v>
      </c>
      <c r="E10870" s="2">
        <v>0.27337962962962964</v>
      </c>
      <c r="F10870" s="2">
        <v>0.27384259259259258</v>
      </c>
      <c r="G10870" s="2"/>
      <c r="H10870">
        <v>2</v>
      </c>
    </row>
    <row r="10871" spans="1:8" x14ac:dyDescent="0.35">
      <c r="A10871">
        <v>142254</v>
      </c>
      <c r="B10871">
        <v>0</v>
      </c>
      <c r="C10871">
        <v>6</v>
      </c>
      <c r="D10871" t="s">
        <v>144</v>
      </c>
      <c r="E10871" s="2">
        <v>0.27500000000000002</v>
      </c>
      <c r="F10871" s="2">
        <v>0.27546296296296297</v>
      </c>
      <c r="G10871" s="2"/>
      <c r="H10871">
        <v>2</v>
      </c>
    </row>
    <row r="10872" spans="1:8" x14ac:dyDescent="0.35">
      <c r="A10872">
        <v>142254</v>
      </c>
      <c r="B10872">
        <v>0</v>
      </c>
      <c r="C10872">
        <v>6</v>
      </c>
      <c r="D10872" t="s">
        <v>59</v>
      </c>
      <c r="E10872" s="2">
        <v>0.27650462962962963</v>
      </c>
      <c r="F10872" s="2">
        <v>0.27696759259259257</v>
      </c>
      <c r="G10872" s="2"/>
      <c r="H10872">
        <v>2</v>
      </c>
    </row>
    <row r="10873" spans="1:8" x14ac:dyDescent="0.35">
      <c r="A10873">
        <v>142254</v>
      </c>
      <c r="B10873">
        <v>0</v>
      </c>
      <c r="C10873">
        <v>6</v>
      </c>
      <c r="D10873" t="s">
        <v>90</v>
      </c>
      <c r="E10873" s="2">
        <v>0.27835648148148145</v>
      </c>
      <c r="F10873" s="2">
        <v>0.27905092592592595</v>
      </c>
      <c r="G10873" s="2"/>
      <c r="H10873">
        <v>2</v>
      </c>
    </row>
    <row r="10874" spans="1:8" x14ac:dyDescent="0.35">
      <c r="A10874">
        <v>142254</v>
      </c>
      <c r="B10874">
        <v>0</v>
      </c>
      <c r="C10874">
        <v>6</v>
      </c>
      <c r="D10874" t="s">
        <v>151</v>
      </c>
      <c r="E10874" s="2">
        <v>0.28032407407407406</v>
      </c>
      <c r="F10874" s="2">
        <v>0.28078703703703706</v>
      </c>
      <c r="G10874" s="2"/>
      <c r="H10874">
        <v>2</v>
      </c>
    </row>
    <row r="10875" spans="1:8" x14ac:dyDescent="0.35">
      <c r="A10875">
        <v>142254</v>
      </c>
      <c r="B10875">
        <v>0</v>
      </c>
      <c r="C10875">
        <v>6</v>
      </c>
      <c r="D10875" t="s">
        <v>150</v>
      </c>
      <c r="E10875" s="2">
        <v>0.28194444444444444</v>
      </c>
      <c r="F10875" s="2">
        <v>0.28263888888888888</v>
      </c>
      <c r="G10875" s="2"/>
      <c r="H10875">
        <v>2</v>
      </c>
    </row>
    <row r="10876" spans="1:8" x14ac:dyDescent="0.35">
      <c r="A10876">
        <v>142254</v>
      </c>
      <c r="B10876">
        <v>0</v>
      </c>
      <c r="C10876">
        <v>6</v>
      </c>
      <c r="D10876" t="s">
        <v>149</v>
      </c>
      <c r="E10876" s="2">
        <v>0.28391203703703705</v>
      </c>
      <c r="F10876" s="2">
        <v>0.28449074074074077</v>
      </c>
      <c r="G10876" s="2"/>
      <c r="H10876">
        <v>2</v>
      </c>
    </row>
    <row r="10877" spans="1:8" x14ac:dyDescent="0.35">
      <c r="A10877">
        <v>142254</v>
      </c>
      <c r="B10877">
        <v>0</v>
      </c>
      <c r="C10877">
        <v>6</v>
      </c>
      <c r="D10877" t="s">
        <v>148</v>
      </c>
      <c r="E10877" s="2">
        <v>0.28611111111111109</v>
      </c>
      <c r="F10877" s="2">
        <v>0.28657407407407409</v>
      </c>
      <c r="G10877" s="2"/>
      <c r="H10877">
        <v>2</v>
      </c>
    </row>
    <row r="10878" spans="1:8" x14ac:dyDescent="0.35">
      <c r="A10878">
        <v>142254</v>
      </c>
      <c r="B10878">
        <v>0</v>
      </c>
      <c r="C10878">
        <v>6</v>
      </c>
      <c r="D10878" t="s">
        <v>19</v>
      </c>
      <c r="E10878" s="2">
        <v>0.28946759259259258</v>
      </c>
      <c r="F10878" s="2">
        <v>0.28993055555555558</v>
      </c>
      <c r="G10878" s="2"/>
      <c r="H10878">
        <v>2</v>
      </c>
    </row>
    <row r="10879" spans="1:8" x14ac:dyDescent="0.35">
      <c r="A10879">
        <v>142254</v>
      </c>
      <c r="B10879">
        <v>0</v>
      </c>
      <c r="C10879">
        <v>6</v>
      </c>
      <c r="D10879" t="s">
        <v>146</v>
      </c>
      <c r="E10879" s="2">
        <v>0.29097222222222224</v>
      </c>
      <c r="F10879" s="2">
        <v>0.29143518518518519</v>
      </c>
      <c r="G10879" s="2"/>
      <c r="H10879" t="s">
        <v>159</v>
      </c>
    </row>
    <row r="10880" spans="1:8" x14ac:dyDescent="0.35">
      <c r="A10880">
        <v>142254</v>
      </c>
      <c r="B10880">
        <v>0</v>
      </c>
      <c r="C10880">
        <v>6</v>
      </c>
      <c r="D10880" t="s">
        <v>145</v>
      </c>
      <c r="E10880" s="2">
        <v>0.29282407407407407</v>
      </c>
      <c r="F10880" s="2">
        <v>0.29328703703703701</v>
      </c>
      <c r="G10880" s="2"/>
      <c r="H10880">
        <v>2</v>
      </c>
    </row>
    <row r="10881" spans="1:8" x14ac:dyDescent="0.35">
      <c r="A10881">
        <v>142254</v>
      </c>
      <c r="B10881">
        <v>0</v>
      </c>
      <c r="C10881">
        <v>6</v>
      </c>
      <c r="D10881" t="s">
        <v>23</v>
      </c>
      <c r="E10881" s="2">
        <v>0.29548611111111112</v>
      </c>
      <c r="H10881">
        <v>1</v>
      </c>
    </row>
    <row r="10882" spans="1:8" x14ac:dyDescent="0.35">
      <c r="A10882">
        <v>142862</v>
      </c>
      <c r="B10882">
        <v>0</v>
      </c>
      <c r="C10882">
        <v>6</v>
      </c>
      <c r="D10882" t="s">
        <v>8</v>
      </c>
      <c r="F10882" s="2">
        <v>0.25543981481481481</v>
      </c>
      <c r="G10882" s="2"/>
      <c r="H10882">
        <v>1</v>
      </c>
    </row>
    <row r="10883" spans="1:8" x14ac:dyDescent="0.35">
      <c r="A10883">
        <v>142862</v>
      </c>
      <c r="B10883">
        <v>0</v>
      </c>
      <c r="C10883">
        <v>6</v>
      </c>
      <c r="D10883" t="s">
        <v>102</v>
      </c>
      <c r="E10883" s="2">
        <v>0.25844907407407408</v>
      </c>
      <c r="F10883" s="2">
        <v>0.25891203703703702</v>
      </c>
      <c r="G10883" s="2"/>
      <c r="H10883">
        <v>2</v>
      </c>
    </row>
    <row r="10884" spans="1:8" x14ac:dyDescent="0.35">
      <c r="A10884">
        <v>142862</v>
      </c>
      <c r="B10884">
        <v>0</v>
      </c>
      <c r="C10884">
        <v>6</v>
      </c>
      <c r="D10884" t="s">
        <v>103</v>
      </c>
      <c r="E10884" s="2">
        <v>0.26192129629629629</v>
      </c>
      <c r="F10884" s="2">
        <v>0.26238425925925923</v>
      </c>
      <c r="G10884" s="2"/>
      <c r="H10884">
        <v>2</v>
      </c>
    </row>
    <row r="10885" spans="1:8" x14ac:dyDescent="0.35">
      <c r="A10885">
        <v>142862</v>
      </c>
      <c r="B10885">
        <v>0</v>
      </c>
      <c r="C10885">
        <v>6</v>
      </c>
      <c r="D10885" t="s">
        <v>104</v>
      </c>
      <c r="E10885" s="2">
        <v>0.26493055555555556</v>
      </c>
      <c r="F10885" s="2">
        <v>0.2653935185185185</v>
      </c>
      <c r="G10885" s="2"/>
      <c r="H10885">
        <v>2</v>
      </c>
    </row>
    <row r="10886" spans="1:8" x14ac:dyDescent="0.35">
      <c r="A10886">
        <v>142862</v>
      </c>
      <c r="B10886">
        <v>0</v>
      </c>
      <c r="C10886">
        <v>6</v>
      </c>
      <c r="D10886" t="s">
        <v>105</v>
      </c>
      <c r="E10886" s="2">
        <v>0.2673611111111111</v>
      </c>
      <c r="F10886" s="2">
        <v>0.26782407407407405</v>
      </c>
      <c r="G10886" s="2"/>
      <c r="H10886">
        <v>2</v>
      </c>
    </row>
    <row r="10887" spans="1:8" x14ac:dyDescent="0.35">
      <c r="A10887">
        <v>142862</v>
      </c>
      <c r="B10887">
        <v>0</v>
      </c>
      <c r="C10887">
        <v>6</v>
      </c>
      <c r="D10887" t="s">
        <v>106</v>
      </c>
      <c r="E10887" s="2">
        <v>0.26990740740740743</v>
      </c>
      <c r="F10887" s="2">
        <v>0.27037037037037037</v>
      </c>
      <c r="G10887" s="2"/>
      <c r="H10887">
        <v>2</v>
      </c>
    </row>
    <row r="10888" spans="1:8" x14ac:dyDescent="0.35">
      <c r="A10888">
        <v>142862</v>
      </c>
      <c r="B10888">
        <v>0</v>
      </c>
      <c r="C10888">
        <v>6</v>
      </c>
      <c r="D10888" t="s">
        <v>107</v>
      </c>
      <c r="E10888" s="2">
        <v>0.27199074074074076</v>
      </c>
      <c r="F10888" s="2">
        <v>0.2724537037037037</v>
      </c>
      <c r="G10888" s="2"/>
      <c r="H10888">
        <v>2</v>
      </c>
    </row>
    <row r="10889" spans="1:8" x14ac:dyDescent="0.35">
      <c r="A10889">
        <v>142862</v>
      </c>
      <c r="B10889">
        <v>0</v>
      </c>
      <c r="C10889">
        <v>6</v>
      </c>
      <c r="D10889" t="s">
        <v>108</v>
      </c>
      <c r="E10889" s="2">
        <v>0.27430555555555558</v>
      </c>
      <c r="F10889" s="2">
        <v>0.27476851851851852</v>
      </c>
      <c r="G10889" s="2"/>
      <c r="H10889">
        <v>2</v>
      </c>
    </row>
    <row r="10890" spans="1:8" x14ac:dyDescent="0.35">
      <c r="A10890">
        <v>142862</v>
      </c>
      <c r="B10890">
        <v>0</v>
      </c>
      <c r="C10890">
        <v>6</v>
      </c>
      <c r="D10890" t="s">
        <v>39</v>
      </c>
      <c r="E10890" s="2">
        <v>0.27777777777777779</v>
      </c>
      <c r="F10890" s="2">
        <v>0.27858796296296295</v>
      </c>
      <c r="G10890" s="2"/>
      <c r="H10890">
        <v>6</v>
      </c>
    </row>
    <row r="10891" spans="1:8" x14ac:dyDescent="0.35">
      <c r="A10891">
        <v>142862</v>
      </c>
      <c r="B10891">
        <v>0</v>
      </c>
      <c r="C10891">
        <v>6</v>
      </c>
      <c r="D10891" t="s">
        <v>109</v>
      </c>
      <c r="E10891" s="2">
        <v>0.28090277777777778</v>
      </c>
      <c r="F10891" s="2">
        <v>0.28136574074074072</v>
      </c>
      <c r="G10891" s="2"/>
      <c r="H10891" t="s">
        <v>110</v>
      </c>
    </row>
    <row r="10892" spans="1:8" x14ac:dyDescent="0.35">
      <c r="A10892">
        <v>142862</v>
      </c>
      <c r="B10892">
        <v>0</v>
      </c>
      <c r="C10892">
        <v>6</v>
      </c>
      <c r="D10892" t="s">
        <v>111</v>
      </c>
      <c r="E10892" s="2">
        <v>0.28287037037037038</v>
      </c>
      <c r="F10892" s="2">
        <v>0.28333333333333333</v>
      </c>
      <c r="G10892" s="2"/>
      <c r="H10892" t="s">
        <v>110</v>
      </c>
    </row>
    <row r="10893" spans="1:8" x14ac:dyDescent="0.35">
      <c r="A10893">
        <v>142862</v>
      </c>
      <c r="B10893">
        <v>0</v>
      </c>
      <c r="C10893">
        <v>6</v>
      </c>
      <c r="D10893" t="s">
        <v>112</v>
      </c>
      <c r="E10893" s="2">
        <v>0.28506944444444443</v>
      </c>
      <c r="F10893" s="2">
        <v>0.28564814814814815</v>
      </c>
      <c r="G10893" s="2"/>
      <c r="H10893" t="s">
        <v>110</v>
      </c>
    </row>
    <row r="10894" spans="1:8" x14ac:dyDescent="0.35">
      <c r="A10894">
        <v>142862</v>
      </c>
      <c r="B10894">
        <v>0</v>
      </c>
      <c r="C10894">
        <v>6</v>
      </c>
      <c r="D10894" t="s">
        <v>113</v>
      </c>
      <c r="E10894" s="2">
        <v>0.28692129629629631</v>
      </c>
      <c r="F10894" s="2">
        <v>0.28749999999999998</v>
      </c>
      <c r="G10894" s="2"/>
      <c r="H10894" t="s">
        <v>110</v>
      </c>
    </row>
    <row r="10895" spans="1:8" x14ac:dyDescent="0.35">
      <c r="A10895">
        <v>142862</v>
      </c>
      <c r="B10895">
        <v>0</v>
      </c>
      <c r="C10895">
        <v>6</v>
      </c>
      <c r="D10895" t="s">
        <v>24</v>
      </c>
      <c r="E10895" s="2">
        <v>0.28969907407407408</v>
      </c>
      <c r="F10895" s="2">
        <v>0.29108796296296297</v>
      </c>
      <c r="G10895" s="2"/>
      <c r="H10895" t="s">
        <v>110</v>
      </c>
    </row>
    <row r="10896" spans="1:8" x14ac:dyDescent="0.35">
      <c r="A10896">
        <v>142862</v>
      </c>
      <c r="B10896">
        <v>0</v>
      </c>
      <c r="C10896">
        <v>6</v>
      </c>
      <c r="D10896" t="s">
        <v>45</v>
      </c>
      <c r="E10896" s="2">
        <v>0.2986111111111111</v>
      </c>
      <c r="F10896" s="2">
        <v>0.29930555555555555</v>
      </c>
      <c r="G10896" s="2"/>
      <c r="H10896" t="s">
        <v>110</v>
      </c>
    </row>
    <row r="10897" spans="1:8" x14ac:dyDescent="0.35">
      <c r="A10897">
        <v>142862</v>
      </c>
      <c r="B10897">
        <v>0</v>
      </c>
      <c r="C10897">
        <v>6</v>
      </c>
      <c r="D10897" t="s">
        <v>21</v>
      </c>
      <c r="E10897" s="2">
        <v>0.30081018518518521</v>
      </c>
      <c r="F10897" s="2">
        <v>0.30138888888888887</v>
      </c>
      <c r="G10897" s="2"/>
      <c r="H10897" t="s">
        <v>122</v>
      </c>
    </row>
    <row r="10898" spans="1:8" x14ac:dyDescent="0.35">
      <c r="A10898">
        <v>142862</v>
      </c>
      <c r="B10898">
        <v>0</v>
      </c>
      <c r="C10898">
        <v>6</v>
      </c>
      <c r="D10898" t="s">
        <v>123</v>
      </c>
      <c r="E10898" s="2">
        <v>0.30358796296296298</v>
      </c>
      <c r="F10898" s="2">
        <v>0.30416666666666664</v>
      </c>
      <c r="G10898" s="2"/>
      <c r="H10898">
        <v>2</v>
      </c>
    </row>
    <row r="10899" spans="1:8" x14ac:dyDescent="0.35">
      <c r="A10899">
        <v>142862</v>
      </c>
      <c r="B10899">
        <v>0</v>
      </c>
      <c r="C10899">
        <v>6</v>
      </c>
      <c r="D10899" t="s">
        <v>93</v>
      </c>
      <c r="E10899" s="2">
        <v>0.30636574074074074</v>
      </c>
      <c r="H10899">
        <v>1</v>
      </c>
    </row>
    <row r="10900" spans="1:8" x14ac:dyDescent="0.35">
      <c r="A10900">
        <v>142952</v>
      </c>
      <c r="B10900">
        <v>0</v>
      </c>
      <c r="C10900">
        <v>6</v>
      </c>
      <c r="D10900" t="s">
        <v>9</v>
      </c>
      <c r="F10900" s="2">
        <v>0.25567129629629631</v>
      </c>
      <c r="G10900" s="2"/>
      <c r="H10900">
        <v>1</v>
      </c>
    </row>
    <row r="10901" spans="1:8" x14ac:dyDescent="0.35">
      <c r="A10901">
        <v>142952</v>
      </c>
      <c r="B10901">
        <v>0</v>
      </c>
      <c r="C10901">
        <v>6</v>
      </c>
      <c r="D10901" t="s">
        <v>144</v>
      </c>
      <c r="E10901" s="2">
        <v>0.25671296296296298</v>
      </c>
      <c r="F10901" s="2">
        <v>0.25717592592592592</v>
      </c>
      <c r="G10901" s="2"/>
      <c r="H10901">
        <v>2</v>
      </c>
    </row>
    <row r="10902" spans="1:8" x14ac:dyDescent="0.35">
      <c r="A10902">
        <v>142952</v>
      </c>
      <c r="B10902">
        <v>0</v>
      </c>
      <c r="C10902">
        <v>6</v>
      </c>
      <c r="D10902" t="s">
        <v>59</v>
      </c>
      <c r="E10902" s="2">
        <v>0.25821759259259258</v>
      </c>
      <c r="F10902" s="2">
        <v>0.25868055555555558</v>
      </c>
      <c r="G10902" s="2"/>
      <c r="H10902">
        <v>2</v>
      </c>
    </row>
    <row r="10903" spans="1:8" x14ac:dyDescent="0.35">
      <c r="A10903">
        <v>142952</v>
      </c>
      <c r="B10903">
        <v>0</v>
      </c>
      <c r="C10903">
        <v>6</v>
      </c>
      <c r="D10903" t="s">
        <v>90</v>
      </c>
      <c r="E10903" s="2">
        <v>0.26006944444444446</v>
      </c>
      <c r="F10903" s="2">
        <v>0.26215277777777779</v>
      </c>
      <c r="G10903" s="2"/>
      <c r="H10903">
        <v>2</v>
      </c>
    </row>
    <row r="10904" spans="1:8" x14ac:dyDescent="0.35">
      <c r="A10904">
        <v>142952</v>
      </c>
      <c r="B10904">
        <v>0</v>
      </c>
      <c r="C10904">
        <v>6</v>
      </c>
      <c r="D10904" t="s">
        <v>151</v>
      </c>
      <c r="E10904" s="2">
        <v>0.2636574074074074</v>
      </c>
      <c r="F10904" s="2">
        <v>0.26412037037037039</v>
      </c>
      <c r="G10904" s="2"/>
      <c r="H10904">
        <v>2</v>
      </c>
    </row>
    <row r="10905" spans="1:8" x14ac:dyDescent="0.35">
      <c r="A10905">
        <v>142952</v>
      </c>
      <c r="B10905">
        <v>0</v>
      </c>
      <c r="C10905">
        <v>6</v>
      </c>
      <c r="D10905" t="s">
        <v>150</v>
      </c>
      <c r="E10905" s="2">
        <v>0.26550925925925928</v>
      </c>
      <c r="F10905" s="2">
        <v>0.26620370370370372</v>
      </c>
      <c r="G10905" s="2"/>
      <c r="H10905">
        <v>2</v>
      </c>
    </row>
    <row r="10906" spans="1:8" x14ac:dyDescent="0.35">
      <c r="A10906">
        <v>142952</v>
      </c>
      <c r="B10906">
        <v>0</v>
      </c>
      <c r="C10906">
        <v>6</v>
      </c>
      <c r="D10906" t="s">
        <v>149</v>
      </c>
      <c r="E10906" s="2">
        <v>0.26782407407407405</v>
      </c>
      <c r="F10906" s="2">
        <v>0.26840277777777777</v>
      </c>
      <c r="G10906" s="2"/>
      <c r="H10906">
        <v>2</v>
      </c>
    </row>
    <row r="10907" spans="1:8" x14ac:dyDescent="0.35">
      <c r="A10907">
        <v>142952</v>
      </c>
      <c r="B10907">
        <v>0</v>
      </c>
      <c r="C10907">
        <v>6</v>
      </c>
      <c r="D10907" t="s">
        <v>148</v>
      </c>
      <c r="E10907" s="2">
        <v>0.27025462962962965</v>
      </c>
      <c r="F10907" s="2">
        <v>0.27071759259259259</v>
      </c>
      <c r="G10907" s="2"/>
      <c r="H10907">
        <v>2</v>
      </c>
    </row>
    <row r="10908" spans="1:8" x14ac:dyDescent="0.35">
      <c r="A10908">
        <v>142952</v>
      </c>
      <c r="B10908">
        <v>0</v>
      </c>
      <c r="C10908">
        <v>6</v>
      </c>
      <c r="D10908" t="s">
        <v>19</v>
      </c>
      <c r="E10908" s="2">
        <v>0.2741898148148148</v>
      </c>
      <c r="F10908" s="2">
        <v>0.2746527777777778</v>
      </c>
      <c r="G10908" s="2"/>
      <c r="H10908">
        <v>2</v>
      </c>
    </row>
    <row r="10909" spans="1:8" x14ac:dyDescent="0.35">
      <c r="A10909">
        <v>142952</v>
      </c>
      <c r="B10909">
        <v>0</v>
      </c>
      <c r="C10909">
        <v>6</v>
      </c>
      <c r="D10909" t="s">
        <v>146</v>
      </c>
      <c r="E10909" s="2">
        <v>0.27581018518518519</v>
      </c>
      <c r="F10909" s="2">
        <v>0.27627314814814813</v>
      </c>
      <c r="G10909" s="2"/>
      <c r="H10909" t="s">
        <v>159</v>
      </c>
    </row>
    <row r="10910" spans="1:8" x14ac:dyDescent="0.35">
      <c r="A10910">
        <v>142952</v>
      </c>
      <c r="B10910">
        <v>0</v>
      </c>
      <c r="C10910">
        <v>6</v>
      </c>
      <c r="D10910" t="s">
        <v>13</v>
      </c>
      <c r="E10910" s="2">
        <v>0.27893518518518517</v>
      </c>
      <c r="F10910" s="2">
        <v>0.27962962962962962</v>
      </c>
      <c r="G10910" s="2"/>
      <c r="H10910" t="s">
        <v>152</v>
      </c>
    </row>
    <row r="10911" spans="1:8" x14ac:dyDescent="0.35">
      <c r="A10911">
        <v>142952</v>
      </c>
      <c r="B10911">
        <v>1</v>
      </c>
      <c r="C10911">
        <v>6</v>
      </c>
      <c r="D10911" t="s">
        <v>160</v>
      </c>
      <c r="E10911" s="2">
        <v>0.28263888888888888</v>
      </c>
      <c r="F10911" s="2">
        <v>0.28310185185185183</v>
      </c>
      <c r="G10911" s="2"/>
      <c r="H10911" t="s">
        <v>152</v>
      </c>
    </row>
    <row r="10912" spans="1:8" x14ac:dyDescent="0.35">
      <c r="A10912">
        <v>142952</v>
      </c>
      <c r="B10912">
        <v>1</v>
      </c>
      <c r="C10912">
        <v>6</v>
      </c>
      <c r="D10912" t="s">
        <v>11</v>
      </c>
      <c r="E10912" s="2">
        <v>0.28564814814814815</v>
      </c>
      <c r="H10912" t="s">
        <v>161</v>
      </c>
    </row>
    <row r="10913" spans="1:8" x14ac:dyDescent="0.35">
      <c r="A10913">
        <v>142847</v>
      </c>
      <c r="B10913">
        <v>0</v>
      </c>
      <c r="C10913">
        <v>6</v>
      </c>
      <c r="D10913" t="s">
        <v>93</v>
      </c>
      <c r="F10913" s="2">
        <v>0.25590277777777776</v>
      </c>
      <c r="G10913" s="2"/>
      <c r="H10913">
        <v>1</v>
      </c>
    </row>
    <row r="10914" spans="1:8" x14ac:dyDescent="0.35">
      <c r="A10914">
        <v>142847</v>
      </c>
      <c r="B10914">
        <v>0</v>
      </c>
      <c r="C10914">
        <v>6</v>
      </c>
      <c r="D10914" t="s">
        <v>123</v>
      </c>
      <c r="E10914" s="2">
        <v>0.25763888888888886</v>
      </c>
      <c r="F10914" s="2">
        <v>0.25821759259259258</v>
      </c>
      <c r="G10914" s="2"/>
      <c r="H10914">
        <v>1</v>
      </c>
    </row>
    <row r="10915" spans="1:8" x14ac:dyDescent="0.35">
      <c r="A10915">
        <v>142847</v>
      </c>
      <c r="B10915">
        <v>0</v>
      </c>
      <c r="C10915">
        <v>6</v>
      </c>
      <c r="D10915" t="s">
        <v>21</v>
      </c>
      <c r="E10915" s="2">
        <v>0.26030092592592591</v>
      </c>
      <c r="F10915" s="2">
        <v>0.26087962962962963</v>
      </c>
      <c r="G10915" s="2"/>
      <c r="H10915" t="s">
        <v>114</v>
      </c>
    </row>
    <row r="10916" spans="1:8" x14ac:dyDescent="0.35">
      <c r="A10916">
        <v>142847</v>
      </c>
      <c r="B10916">
        <v>0</v>
      </c>
      <c r="C10916">
        <v>6</v>
      </c>
      <c r="D10916" t="s">
        <v>45</v>
      </c>
      <c r="E10916" s="2">
        <v>0.26273148148148145</v>
      </c>
      <c r="F10916" s="2">
        <v>0.26446759259259262</v>
      </c>
      <c r="G10916" s="2"/>
      <c r="H10916" t="s">
        <v>152</v>
      </c>
    </row>
    <row r="10917" spans="1:8" x14ac:dyDescent="0.35">
      <c r="A10917">
        <v>142847</v>
      </c>
      <c r="B10917">
        <v>0</v>
      </c>
      <c r="C10917">
        <v>6</v>
      </c>
      <c r="D10917" t="s">
        <v>24</v>
      </c>
      <c r="E10917" s="2">
        <v>0.27199074074074076</v>
      </c>
      <c r="F10917" s="2">
        <v>0.2726851851851852</v>
      </c>
      <c r="G10917" s="2"/>
      <c r="H10917" t="s">
        <v>152</v>
      </c>
    </row>
    <row r="10918" spans="1:8" x14ac:dyDescent="0.35">
      <c r="A10918">
        <v>142847</v>
      </c>
      <c r="B10918">
        <v>0</v>
      </c>
      <c r="C10918">
        <v>6</v>
      </c>
      <c r="D10918" t="s">
        <v>113</v>
      </c>
      <c r="E10918" s="2">
        <v>0.2746527777777778</v>
      </c>
      <c r="F10918" s="2">
        <v>0.27523148148148147</v>
      </c>
      <c r="G10918" s="2"/>
      <c r="H10918" t="s">
        <v>152</v>
      </c>
    </row>
    <row r="10919" spans="1:8" x14ac:dyDescent="0.35">
      <c r="A10919">
        <v>142847</v>
      </c>
      <c r="B10919">
        <v>0</v>
      </c>
      <c r="C10919">
        <v>6</v>
      </c>
      <c r="D10919" t="s">
        <v>112</v>
      </c>
      <c r="E10919" s="2">
        <v>0.27662037037037035</v>
      </c>
      <c r="F10919" s="2">
        <v>0.27719907407407407</v>
      </c>
      <c r="G10919" s="2"/>
      <c r="H10919" t="s">
        <v>152</v>
      </c>
    </row>
    <row r="10920" spans="1:8" x14ac:dyDescent="0.35">
      <c r="A10920">
        <v>142847</v>
      </c>
      <c r="B10920">
        <v>0</v>
      </c>
      <c r="C10920">
        <v>6</v>
      </c>
      <c r="D10920" t="s">
        <v>111</v>
      </c>
      <c r="E10920" s="2">
        <v>0.27881944444444445</v>
      </c>
      <c r="F10920" s="2">
        <v>0.2792824074074074</v>
      </c>
      <c r="G10920" s="2"/>
      <c r="H10920" t="s">
        <v>152</v>
      </c>
    </row>
    <row r="10921" spans="1:8" x14ac:dyDescent="0.35">
      <c r="A10921">
        <v>142847</v>
      </c>
      <c r="B10921">
        <v>0</v>
      </c>
      <c r="C10921">
        <v>6</v>
      </c>
      <c r="D10921" t="s">
        <v>109</v>
      </c>
      <c r="E10921" s="2">
        <v>0.28078703703703706</v>
      </c>
      <c r="F10921" s="2">
        <v>0.28125</v>
      </c>
      <c r="G10921" s="2"/>
      <c r="H10921" t="s">
        <v>152</v>
      </c>
    </row>
    <row r="10922" spans="1:8" x14ac:dyDescent="0.35">
      <c r="A10922">
        <v>142847</v>
      </c>
      <c r="B10922">
        <v>0</v>
      </c>
      <c r="C10922">
        <v>6</v>
      </c>
      <c r="D10922" t="s">
        <v>39</v>
      </c>
      <c r="E10922" s="2">
        <v>0.28333333333333333</v>
      </c>
      <c r="F10922" s="2">
        <v>0.28402777777777777</v>
      </c>
      <c r="G10922" s="2"/>
      <c r="H10922">
        <v>5</v>
      </c>
    </row>
    <row r="10923" spans="1:8" x14ac:dyDescent="0.35">
      <c r="A10923">
        <v>142847</v>
      </c>
      <c r="B10923">
        <v>0</v>
      </c>
      <c r="C10923">
        <v>6</v>
      </c>
      <c r="D10923" t="s">
        <v>108</v>
      </c>
      <c r="E10923" s="2">
        <v>0.28657407407407409</v>
      </c>
      <c r="F10923" s="2">
        <v>0.28703703703703703</v>
      </c>
      <c r="G10923" s="2"/>
      <c r="H10923">
        <v>1</v>
      </c>
    </row>
    <row r="10924" spans="1:8" x14ac:dyDescent="0.35">
      <c r="A10924">
        <v>142847</v>
      </c>
      <c r="B10924">
        <v>0</v>
      </c>
      <c r="C10924">
        <v>6</v>
      </c>
      <c r="D10924" t="s">
        <v>107</v>
      </c>
      <c r="E10924" s="2">
        <v>0.28865740740740742</v>
      </c>
      <c r="F10924" s="2">
        <v>0.28912037037037036</v>
      </c>
      <c r="G10924" s="2"/>
      <c r="H10924">
        <v>1</v>
      </c>
    </row>
    <row r="10925" spans="1:8" x14ac:dyDescent="0.35">
      <c r="A10925">
        <v>142847</v>
      </c>
      <c r="B10925">
        <v>0</v>
      </c>
      <c r="C10925">
        <v>6</v>
      </c>
      <c r="D10925" t="s">
        <v>106</v>
      </c>
      <c r="E10925" s="2">
        <v>0.2902777777777778</v>
      </c>
      <c r="F10925" s="2">
        <v>0.29074074074074074</v>
      </c>
      <c r="G10925" s="2"/>
      <c r="H10925">
        <v>1</v>
      </c>
    </row>
    <row r="10926" spans="1:8" x14ac:dyDescent="0.35">
      <c r="A10926">
        <v>142847</v>
      </c>
      <c r="B10926">
        <v>0</v>
      </c>
      <c r="C10926">
        <v>6</v>
      </c>
      <c r="D10926" t="s">
        <v>105</v>
      </c>
      <c r="E10926" s="2">
        <v>0.29247685185185185</v>
      </c>
      <c r="F10926" s="2">
        <v>0.29293981481481479</v>
      </c>
      <c r="G10926" s="2"/>
      <c r="H10926">
        <v>1</v>
      </c>
    </row>
    <row r="10927" spans="1:8" x14ac:dyDescent="0.35">
      <c r="A10927">
        <v>142847</v>
      </c>
      <c r="B10927">
        <v>0</v>
      </c>
      <c r="C10927">
        <v>6</v>
      </c>
      <c r="D10927" t="s">
        <v>104</v>
      </c>
      <c r="E10927" s="2">
        <v>0.29467592592592595</v>
      </c>
      <c r="F10927" s="2">
        <v>0.2951388888888889</v>
      </c>
      <c r="G10927" s="2"/>
      <c r="H10927">
        <v>1</v>
      </c>
    </row>
    <row r="10928" spans="1:8" x14ac:dyDescent="0.35">
      <c r="A10928">
        <v>142847</v>
      </c>
      <c r="B10928">
        <v>0</v>
      </c>
      <c r="C10928">
        <v>6</v>
      </c>
      <c r="D10928" t="s">
        <v>103</v>
      </c>
      <c r="E10928" s="2">
        <v>0.29745370370370372</v>
      </c>
      <c r="F10928" s="2">
        <v>0.29791666666666666</v>
      </c>
      <c r="G10928" s="2"/>
      <c r="H10928">
        <v>1</v>
      </c>
    </row>
    <row r="10929" spans="1:8" x14ac:dyDescent="0.35">
      <c r="A10929">
        <v>142847</v>
      </c>
      <c r="B10929">
        <v>0</v>
      </c>
      <c r="C10929">
        <v>6</v>
      </c>
      <c r="D10929" t="s">
        <v>102</v>
      </c>
      <c r="E10929" s="2">
        <v>0.30034722222222221</v>
      </c>
      <c r="F10929" s="2">
        <v>0.30081018518518521</v>
      </c>
      <c r="G10929" s="2"/>
      <c r="H10929">
        <v>1</v>
      </c>
    </row>
    <row r="10930" spans="1:8" x14ac:dyDescent="0.35">
      <c r="A10930">
        <v>142847</v>
      </c>
      <c r="B10930">
        <v>0</v>
      </c>
      <c r="C10930">
        <v>6</v>
      </c>
      <c r="D10930" t="s">
        <v>8</v>
      </c>
      <c r="E10930" s="2">
        <v>0.30428240740740742</v>
      </c>
      <c r="H10930">
        <v>1</v>
      </c>
    </row>
    <row r="10931" spans="1:8" x14ac:dyDescent="0.35">
      <c r="A10931">
        <v>141152</v>
      </c>
      <c r="B10931">
        <v>0</v>
      </c>
      <c r="C10931">
        <v>6</v>
      </c>
      <c r="D10931" t="s">
        <v>18</v>
      </c>
      <c r="F10931" s="2">
        <v>0.25601851851851853</v>
      </c>
      <c r="G10931" s="2"/>
      <c r="H10931" t="s">
        <v>124</v>
      </c>
    </row>
    <row r="10932" spans="1:8" x14ac:dyDescent="0.35">
      <c r="A10932">
        <v>141152</v>
      </c>
      <c r="B10932">
        <v>0</v>
      </c>
      <c r="C10932">
        <v>6</v>
      </c>
      <c r="D10932" t="s">
        <v>17</v>
      </c>
      <c r="E10932" s="2">
        <v>0.25833333333333336</v>
      </c>
      <c r="F10932" s="2">
        <v>0.2587962962962963</v>
      </c>
      <c r="G10932" s="2"/>
      <c r="H10932">
        <v>2</v>
      </c>
    </row>
    <row r="10933" spans="1:8" x14ac:dyDescent="0.35">
      <c r="A10933">
        <v>141152</v>
      </c>
      <c r="B10933">
        <v>0</v>
      </c>
      <c r="C10933">
        <v>6</v>
      </c>
      <c r="D10933" t="s">
        <v>125</v>
      </c>
      <c r="E10933" s="2">
        <v>0.26041666666666669</v>
      </c>
      <c r="F10933" s="2">
        <v>0.26087962962962963</v>
      </c>
      <c r="G10933" s="2"/>
      <c r="H10933">
        <v>2</v>
      </c>
    </row>
    <row r="10934" spans="1:8" x14ac:dyDescent="0.35">
      <c r="A10934">
        <v>141152</v>
      </c>
      <c r="B10934">
        <v>0</v>
      </c>
      <c r="C10934">
        <v>6</v>
      </c>
      <c r="D10934" t="s">
        <v>126</v>
      </c>
      <c r="E10934" s="2">
        <v>0.26296296296296295</v>
      </c>
      <c r="F10934" s="2">
        <v>0.2636574074074074</v>
      </c>
      <c r="G10934" s="2"/>
      <c r="H10934" t="s">
        <v>127</v>
      </c>
    </row>
    <row r="10935" spans="1:8" x14ac:dyDescent="0.35">
      <c r="A10935">
        <v>141152</v>
      </c>
      <c r="B10935">
        <v>0</v>
      </c>
      <c r="C10935">
        <v>6</v>
      </c>
      <c r="D10935" t="s">
        <v>128</v>
      </c>
      <c r="E10935" s="2">
        <v>0.26516203703703706</v>
      </c>
      <c r="F10935" s="2">
        <v>0.265625</v>
      </c>
      <c r="G10935" s="2"/>
      <c r="H10935" t="s">
        <v>110</v>
      </c>
    </row>
    <row r="10936" spans="1:8" x14ac:dyDescent="0.35">
      <c r="A10936">
        <v>141152</v>
      </c>
      <c r="B10936">
        <v>0</v>
      </c>
      <c r="C10936">
        <v>6</v>
      </c>
      <c r="D10936" t="s">
        <v>129</v>
      </c>
      <c r="E10936" s="2">
        <v>0.26701388888888888</v>
      </c>
      <c r="F10936" s="2">
        <v>0.26747685185185183</v>
      </c>
      <c r="G10936" s="2"/>
      <c r="H10936" t="s">
        <v>110</v>
      </c>
    </row>
    <row r="10937" spans="1:8" x14ac:dyDescent="0.35">
      <c r="A10937">
        <v>141152</v>
      </c>
      <c r="B10937">
        <v>0</v>
      </c>
      <c r="C10937">
        <v>6</v>
      </c>
      <c r="D10937" t="s">
        <v>130</v>
      </c>
      <c r="E10937" s="2">
        <v>0.26886574074074077</v>
      </c>
      <c r="F10937" s="2">
        <v>0.26944444444444443</v>
      </c>
      <c r="G10937" s="2"/>
      <c r="H10937" t="s">
        <v>110</v>
      </c>
    </row>
    <row r="10938" spans="1:8" x14ac:dyDescent="0.35">
      <c r="A10938">
        <v>141152</v>
      </c>
      <c r="B10938">
        <v>0</v>
      </c>
      <c r="C10938">
        <v>6</v>
      </c>
      <c r="D10938" t="s">
        <v>45</v>
      </c>
      <c r="E10938" s="2">
        <v>0.27094907407407409</v>
      </c>
      <c r="F10938" s="2">
        <v>0.27187499999999998</v>
      </c>
      <c r="G10938" s="2"/>
      <c r="H10938" t="s">
        <v>110</v>
      </c>
    </row>
    <row r="10939" spans="1:8" x14ac:dyDescent="0.35">
      <c r="A10939">
        <v>141152</v>
      </c>
      <c r="B10939">
        <v>0</v>
      </c>
      <c r="C10939">
        <v>6</v>
      </c>
      <c r="D10939" t="s">
        <v>21</v>
      </c>
      <c r="E10939" s="2">
        <v>0.27372685185185186</v>
      </c>
      <c r="H10939" t="s">
        <v>114</v>
      </c>
    </row>
    <row r="10940" spans="1:8" x14ac:dyDescent="0.35">
      <c r="A10940">
        <v>143547</v>
      </c>
      <c r="B10940">
        <v>0</v>
      </c>
      <c r="C10940">
        <v>6</v>
      </c>
      <c r="D10940" t="s">
        <v>21</v>
      </c>
      <c r="F10940" s="2">
        <v>0.25694444444444442</v>
      </c>
      <c r="G10940" s="2"/>
      <c r="H10940" t="s">
        <v>114</v>
      </c>
    </row>
    <row r="10941" spans="1:8" x14ac:dyDescent="0.35">
      <c r="A10941">
        <v>143547</v>
      </c>
      <c r="B10941">
        <v>0</v>
      </c>
      <c r="C10941">
        <v>6</v>
      </c>
      <c r="D10941" t="s">
        <v>45</v>
      </c>
      <c r="E10941" s="2">
        <v>0.2590277777777778</v>
      </c>
      <c r="F10941" s="2">
        <v>0.26099537037037035</v>
      </c>
      <c r="G10941" s="2"/>
      <c r="H10941" t="s">
        <v>152</v>
      </c>
    </row>
    <row r="10942" spans="1:8" x14ac:dyDescent="0.35">
      <c r="A10942">
        <v>143547</v>
      </c>
      <c r="B10942">
        <v>0</v>
      </c>
      <c r="C10942">
        <v>6</v>
      </c>
      <c r="D10942" t="s">
        <v>130</v>
      </c>
      <c r="E10942" s="2">
        <v>0.26261574074074073</v>
      </c>
      <c r="F10942" s="2">
        <v>0.26319444444444445</v>
      </c>
      <c r="G10942" s="2"/>
      <c r="H10942" t="s">
        <v>152</v>
      </c>
    </row>
    <row r="10943" spans="1:8" x14ac:dyDescent="0.35">
      <c r="A10943">
        <v>143547</v>
      </c>
      <c r="B10943">
        <v>0</v>
      </c>
      <c r="C10943">
        <v>6</v>
      </c>
      <c r="D10943" t="s">
        <v>129</v>
      </c>
      <c r="E10943" s="2">
        <v>0.26446759259259262</v>
      </c>
      <c r="F10943" s="2">
        <v>0.26493055555555556</v>
      </c>
      <c r="G10943" s="2"/>
      <c r="H10943" t="s">
        <v>152</v>
      </c>
    </row>
    <row r="10944" spans="1:8" x14ac:dyDescent="0.35">
      <c r="A10944">
        <v>143547</v>
      </c>
      <c r="B10944">
        <v>0</v>
      </c>
      <c r="C10944">
        <v>6</v>
      </c>
      <c r="D10944" t="s">
        <v>128</v>
      </c>
      <c r="E10944" s="2">
        <v>0.26643518518518516</v>
      </c>
      <c r="F10944" s="2">
        <v>0.26689814814814816</v>
      </c>
      <c r="G10944" s="2"/>
      <c r="H10944" t="s">
        <v>152</v>
      </c>
    </row>
    <row r="10945" spans="1:8" x14ac:dyDescent="0.35">
      <c r="A10945">
        <v>143547</v>
      </c>
      <c r="B10945">
        <v>0</v>
      </c>
      <c r="C10945">
        <v>6</v>
      </c>
      <c r="D10945" t="s">
        <v>126</v>
      </c>
      <c r="E10945" s="2">
        <v>0.26840277777777777</v>
      </c>
      <c r="F10945" s="2">
        <v>0.26909722222222221</v>
      </c>
      <c r="G10945" s="2"/>
      <c r="H10945" t="s">
        <v>162</v>
      </c>
    </row>
    <row r="10946" spans="1:8" x14ac:dyDescent="0.35">
      <c r="A10946">
        <v>143547</v>
      </c>
      <c r="B10946">
        <v>0</v>
      </c>
      <c r="C10946">
        <v>6</v>
      </c>
      <c r="D10946" t="s">
        <v>125</v>
      </c>
      <c r="E10946" s="2">
        <v>0.27083333333333331</v>
      </c>
      <c r="F10946" s="2">
        <v>0.27129629629629631</v>
      </c>
      <c r="G10946" s="2"/>
      <c r="H10946">
        <v>1</v>
      </c>
    </row>
    <row r="10947" spans="1:8" x14ac:dyDescent="0.35">
      <c r="A10947">
        <v>143547</v>
      </c>
      <c r="B10947">
        <v>0</v>
      </c>
      <c r="C10947">
        <v>6</v>
      </c>
      <c r="D10947" t="s">
        <v>17</v>
      </c>
      <c r="E10947" s="2">
        <v>0.27256944444444442</v>
      </c>
      <c r="F10947" s="2">
        <v>0.27303240740740742</v>
      </c>
      <c r="G10947" s="2"/>
      <c r="H10947">
        <v>1</v>
      </c>
    </row>
    <row r="10948" spans="1:8" x14ac:dyDescent="0.35">
      <c r="A10948">
        <v>143547</v>
      </c>
      <c r="B10948">
        <v>0</v>
      </c>
      <c r="C10948">
        <v>6</v>
      </c>
      <c r="D10948" t="s">
        <v>18</v>
      </c>
      <c r="E10948" s="2">
        <v>0.27511574074074074</v>
      </c>
      <c r="F10948" s="2">
        <v>0.27557870370370369</v>
      </c>
      <c r="G10948" s="2"/>
      <c r="H10948">
        <v>1</v>
      </c>
    </row>
    <row r="10949" spans="1:8" x14ac:dyDescent="0.35">
      <c r="A10949">
        <v>143547</v>
      </c>
      <c r="B10949">
        <v>0</v>
      </c>
      <c r="C10949">
        <v>6</v>
      </c>
      <c r="D10949" t="s">
        <v>163</v>
      </c>
      <c r="E10949" s="2">
        <v>0.27685185185185185</v>
      </c>
      <c r="F10949" s="2">
        <v>0.27731481481481479</v>
      </c>
      <c r="G10949" s="2"/>
      <c r="H10949">
        <v>1</v>
      </c>
    </row>
    <row r="10950" spans="1:8" x14ac:dyDescent="0.35">
      <c r="A10950">
        <v>143547</v>
      </c>
      <c r="B10950">
        <v>0</v>
      </c>
      <c r="C10950">
        <v>6</v>
      </c>
      <c r="D10950" t="s">
        <v>164</v>
      </c>
      <c r="E10950" s="2">
        <v>0.27939814814814817</v>
      </c>
      <c r="F10950" s="2">
        <v>0.27986111111111112</v>
      </c>
      <c r="G10950" s="2"/>
      <c r="H10950">
        <v>1</v>
      </c>
    </row>
    <row r="10951" spans="1:8" x14ac:dyDescent="0.35">
      <c r="A10951">
        <v>143547</v>
      </c>
      <c r="B10951">
        <v>0</v>
      </c>
      <c r="C10951">
        <v>6</v>
      </c>
      <c r="D10951" t="s">
        <v>165</v>
      </c>
      <c r="E10951" s="2">
        <v>0.28194444444444444</v>
      </c>
      <c r="F10951" s="2">
        <v>0.28240740740740738</v>
      </c>
      <c r="G10951" s="2"/>
      <c r="H10951">
        <v>1</v>
      </c>
    </row>
    <row r="10952" spans="1:8" x14ac:dyDescent="0.35">
      <c r="A10952">
        <v>143547</v>
      </c>
      <c r="B10952">
        <v>0</v>
      </c>
      <c r="C10952">
        <v>6</v>
      </c>
      <c r="D10952" t="s">
        <v>26</v>
      </c>
      <c r="E10952" s="2">
        <v>0.28483796296296299</v>
      </c>
      <c r="H10952">
        <v>2</v>
      </c>
    </row>
    <row r="10953" spans="1:8" x14ac:dyDescent="0.35">
      <c r="A10953">
        <v>143554</v>
      </c>
      <c r="B10953">
        <v>0</v>
      </c>
      <c r="C10953">
        <v>6</v>
      </c>
      <c r="D10953" t="s">
        <v>26</v>
      </c>
      <c r="F10953" s="2">
        <v>0.25694444444444442</v>
      </c>
      <c r="G10953" s="2"/>
      <c r="H10953">
        <v>2</v>
      </c>
    </row>
    <row r="10954" spans="1:8" x14ac:dyDescent="0.35">
      <c r="A10954">
        <v>143554</v>
      </c>
      <c r="B10954">
        <v>0</v>
      </c>
      <c r="C10954">
        <v>6</v>
      </c>
      <c r="D10954" t="s">
        <v>165</v>
      </c>
      <c r="E10954" s="2">
        <v>0.25868055555555558</v>
      </c>
      <c r="F10954" s="2">
        <v>0.25914351851851852</v>
      </c>
      <c r="G10954" s="2"/>
      <c r="H10954">
        <v>2</v>
      </c>
    </row>
    <row r="10955" spans="1:8" x14ac:dyDescent="0.35">
      <c r="A10955">
        <v>143554</v>
      </c>
      <c r="B10955">
        <v>0</v>
      </c>
      <c r="C10955">
        <v>6</v>
      </c>
      <c r="D10955" t="s">
        <v>164</v>
      </c>
      <c r="E10955" s="2">
        <v>0.26134259259259257</v>
      </c>
      <c r="F10955" s="2">
        <v>0.26180555555555557</v>
      </c>
      <c r="G10955" s="2"/>
      <c r="H10955">
        <v>2</v>
      </c>
    </row>
    <row r="10956" spans="1:8" x14ac:dyDescent="0.35">
      <c r="A10956">
        <v>143554</v>
      </c>
      <c r="B10956">
        <v>0</v>
      </c>
      <c r="C10956">
        <v>6</v>
      </c>
      <c r="D10956" t="s">
        <v>163</v>
      </c>
      <c r="E10956" s="2">
        <v>0.26400462962962962</v>
      </c>
      <c r="F10956" s="2">
        <v>0.26446759259259262</v>
      </c>
      <c r="G10956" s="2"/>
      <c r="H10956">
        <v>2</v>
      </c>
    </row>
    <row r="10957" spans="1:8" x14ac:dyDescent="0.35">
      <c r="A10957">
        <v>143554</v>
      </c>
      <c r="B10957">
        <v>0</v>
      </c>
      <c r="C10957">
        <v>6</v>
      </c>
      <c r="D10957" t="s">
        <v>18</v>
      </c>
      <c r="E10957" s="2">
        <v>0.26597222222222222</v>
      </c>
      <c r="F10957" s="2">
        <v>0.26643518518518516</v>
      </c>
      <c r="G10957" s="2"/>
      <c r="H10957">
        <v>2</v>
      </c>
    </row>
    <row r="10958" spans="1:8" x14ac:dyDescent="0.35">
      <c r="A10958">
        <v>143554</v>
      </c>
      <c r="B10958">
        <v>0</v>
      </c>
      <c r="C10958">
        <v>6</v>
      </c>
      <c r="D10958" t="s">
        <v>17</v>
      </c>
      <c r="E10958" s="2">
        <v>0.26874999999999999</v>
      </c>
      <c r="F10958" s="2">
        <v>0.26921296296296299</v>
      </c>
      <c r="G10958" s="2"/>
      <c r="H10958">
        <v>2</v>
      </c>
    </row>
    <row r="10959" spans="1:8" x14ac:dyDescent="0.35">
      <c r="A10959">
        <v>143554</v>
      </c>
      <c r="B10959">
        <v>0</v>
      </c>
      <c r="C10959">
        <v>6</v>
      </c>
      <c r="D10959" t="s">
        <v>125</v>
      </c>
      <c r="E10959" s="2">
        <v>0.27071759259259259</v>
      </c>
      <c r="F10959" s="2">
        <v>0.27118055555555554</v>
      </c>
      <c r="G10959" s="2"/>
      <c r="H10959">
        <v>2</v>
      </c>
    </row>
    <row r="10960" spans="1:8" x14ac:dyDescent="0.35">
      <c r="A10960">
        <v>143554</v>
      </c>
      <c r="B10960">
        <v>0</v>
      </c>
      <c r="C10960">
        <v>6</v>
      </c>
      <c r="D10960" t="s">
        <v>126</v>
      </c>
      <c r="E10960" s="2">
        <v>0.27337962962962964</v>
      </c>
      <c r="F10960" s="2">
        <v>0.27407407407407408</v>
      </c>
      <c r="G10960" s="2"/>
      <c r="H10960" t="s">
        <v>127</v>
      </c>
    </row>
    <row r="10961" spans="1:8" x14ac:dyDescent="0.35">
      <c r="A10961">
        <v>143554</v>
      </c>
      <c r="B10961">
        <v>0</v>
      </c>
      <c r="C10961">
        <v>6</v>
      </c>
      <c r="D10961" t="s">
        <v>128</v>
      </c>
      <c r="E10961" s="2">
        <v>0.27557870370370369</v>
      </c>
      <c r="F10961" s="2">
        <v>0.27604166666666669</v>
      </c>
      <c r="G10961" s="2"/>
      <c r="H10961" t="s">
        <v>110</v>
      </c>
    </row>
    <row r="10962" spans="1:8" x14ac:dyDescent="0.35">
      <c r="A10962">
        <v>143554</v>
      </c>
      <c r="B10962">
        <v>0</v>
      </c>
      <c r="C10962">
        <v>6</v>
      </c>
      <c r="D10962" t="s">
        <v>129</v>
      </c>
      <c r="E10962" s="2">
        <v>0.27743055555555557</v>
      </c>
      <c r="F10962" s="2">
        <v>0.27789351851851851</v>
      </c>
      <c r="G10962" s="2"/>
      <c r="H10962" t="s">
        <v>110</v>
      </c>
    </row>
    <row r="10963" spans="1:8" x14ac:dyDescent="0.35">
      <c r="A10963">
        <v>143554</v>
      </c>
      <c r="B10963">
        <v>0</v>
      </c>
      <c r="C10963">
        <v>6</v>
      </c>
      <c r="D10963" t="s">
        <v>130</v>
      </c>
      <c r="E10963" s="2">
        <v>0.2792824074074074</v>
      </c>
      <c r="F10963" s="2">
        <v>0.27986111111111112</v>
      </c>
      <c r="G10963" s="2"/>
      <c r="H10963" t="s">
        <v>110</v>
      </c>
    </row>
    <row r="10964" spans="1:8" x14ac:dyDescent="0.35">
      <c r="A10964">
        <v>143554</v>
      </c>
      <c r="B10964">
        <v>0</v>
      </c>
      <c r="C10964">
        <v>6</v>
      </c>
      <c r="D10964" t="s">
        <v>45</v>
      </c>
      <c r="E10964" s="2">
        <v>0.28136574074074072</v>
      </c>
      <c r="F10964" s="2">
        <v>0.28229166666666666</v>
      </c>
      <c r="G10964" s="2"/>
      <c r="H10964" t="s">
        <v>110</v>
      </c>
    </row>
    <row r="10965" spans="1:8" x14ac:dyDescent="0.35">
      <c r="A10965">
        <v>143554</v>
      </c>
      <c r="B10965">
        <v>0</v>
      </c>
      <c r="C10965">
        <v>6</v>
      </c>
      <c r="D10965" t="s">
        <v>21</v>
      </c>
      <c r="E10965" s="2">
        <v>0.28414351851851855</v>
      </c>
      <c r="H10965" t="s">
        <v>114</v>
      </c>
    </row>
    <row r="10966" spans="1:8" x14ac:dyDescent="0.35">
      <c r="A10966">
        <v>141954</v>
      </c>
      <c r="B10966">
        <v>0</v>
      </c>
      <c r="C10966">
        <v>6</v>
      </c>
      <c r="D10966" t="s">
        <v>11</v>
      </c>
      <c r="F10966" s="2">
        <v>0.25694444444444442</v>
      </c>
      <c r="G10966" s="2"/>
      <c r="H10966" t="s">
        <v>161</v>
      </c>
    </row>
    <row r="10967" spans="1:8" x14ac:dyDescent="0.35">
      <c r="A10967">
        <v>141954</v>
      </c>
      <c r="B10967">
        <v>0</v>
      </c>
      <c r="C10967">
        <v>6</v>
      </c>
      <c r="D10967" t="s">
        <v>160</v>
      </c>
      <c r="E10967" s="2">
        <v>0.25937500000000002</v>
      </c>
      <c r="F10967" s="2">
        <v>0.26006944444444446</v>
      </c>
      <c r="G10967" s="2"/>
      <c r="H10967" t="s">
        <v>110</v>
      </c>
    </row>
    <row r="10968" spans="1:8" x14ac:dyDescent="0.35">
      <c r="A10968">
        <v>141954</v>
      </c>
      <c r="B10968">
        <v>1</v>
      </c>
      <c r="C10968">
        <v>6</v>
      </c>
      <c r="D10968" t="s">
        <v>13</v>
      </c>
      <c r="E10968" s="2">
        <v>0.26354166666666667</v>
      </c>
      <c r="F10968" s="2">
        <v>0.26423611111111112</v>
      </c>
      <c r="G10968" s="2"/>
      <c r="H10968" t="s">
        <v>110</v>
      </c>
    </row>
    <row r="10969" spans="1:8" x14ac:dyDescent="0.35">
      <c r="A10969">
        <v>141954</v>
      </c>
      <c r="B10969">
        <v>1</v>
      </c>
      <c r="C10969">
        <v>6</v>
      </c>
      <c r="D10969" t="s">
        <v>146</v>
      </c>
      <c r="E10969" s="2">
        <v>0.26631944444444444</v>
      </c>
      <c r="F10969" s="2">
        <v>0.26678240740740738</v>
      </c>
      <c r="G10969" s="2"/>
      <c r="H10969" t="s">
        <v>147</v>
      </c>
    </row>
    <row r="10970" spans="1:8" x14ac:dyDescent="0.35">
      <c r="A10970">
        <v>141954</v>
      </c>
      <c r="B10970">
        <v>1</v>
      </c>
      <c r="C10970">
        <v>6</v>
      </c>
      <c r="D10970" t="s">
        <v>19</v>
      </c>
      <c r="E10970" s="2">
        <v>0.26793981481481483</v>
      </c>
      <c r="F10970" s="2">
        <v>0.26840277777777777</v>
      </c>
      <c r="G10970" s="2"/>
      <c r="H10970">
        <v>1</v>
      </c>
    </row>
    <row r="10971" spans="1:8" x14ac:dyDescent="0.35">
      <c r="A10971">
        <v>141954</v>
      </c>
      <c r="B10971">
        <v>1</v>
      </c>
      <c r="C10971">
        <v>6</v>
      </c>
      <c r="D10971" t="s">
        <v>148</v>
      </c>
      <c r="E10971" s="2">
        <v>0.27164351851851853</v>
      </c>
      <c r="F10971" s="2">
        <v>0.27210648148148148</v>
      </c>
      <c r="G10971" s="2"/>
      <c r="H10971">
        <v>1</v>
      </c>
    </row>
    <row r="10972" spans="1:8" x14ac:dyDescent="0.35">
      <c r="A10972">
        <v>141954</v>
      </c>
      <c r="B10972">
        <v>1</v>
      </c>
      <c r="C10972">
        <v>6</v>
      </c>
      <c r="D10972" t="s">
        <v>149</v>
      </c>
      <c r="E10972" s="2">
        <v>0.27384259259259258</v>
      </c>
      <c r="F10972" s="2">
        <v>0.2744212962962963</v>
      </c>
      <c r="G10972" s="2"/>
      <c r="H10972">
        <v>1</v>
      </c>
    </row>
    <row r="10973" spans="1:8" x14ac:dyDescent="0.35">
      <c r="A10973">
        <v>141954</v>
      </c>
      <c r="B10973">
        <v>1</v>
      </c>
      <c r="C10973">
        <v>6</v>
      </c>
      <c r="D10973" t="s">
        <v>150</v>
      </c>
      <c r="E10973" s="2">
        <v>0.27604166666666669</v>
      </c>
      <c r="F10973" s="2">
        <v>0.27673611111111113</v>
      </c>
      <c r="G10973" s="2"/>
      <c r="H10973">
        <v>1</v>
      </c>
    </row>
    <row r="10974" spans="1:8" x14ac:dyDescent="0.35">
      <c r="A10974">
        <v>141954</v>
      </c>
      <c r="B10974">
        <v>1</v>
      </c>
      <c r="C10974">
        <v>6</v>
      </c>
      <c r="D10974" t="s">
        <v>151</v>
      </c>
      <c r="E10974" s="2">
        <v>0.27812500000000001</v>
      </c>
      <c r="F10974" s="2">
        <v>0.27858796296296295</v>
      </c>
      <c r="G10974" s="2"/>
      <c r="H10974">
        <v>1</v>
      </c>
    </row>
    <row r="10975" spans="1:8" x14ac:dyDescent="0.35">
      <c r="A10975">
        <v>141954</v>
      </c>
      <c r="B10975">
        <v>1</v>
      </c>
      <c r="C10975">
        <v>6</v>
      </c>
      <c r="D10975" t="s">
        <v>90</v>
      </c>
      <c r="E10975" s="2">
        <v>0.27997685185185184</v>
      </c>
      <c r="F10975" s="2">
        <v>0.28067129629629628</v>
      </c>
      <c r="G10975" s="2"/>
      <c r="H10975">
        <v>1</v>
      </c>
    </row>
    <row r="10976" spans="1:8" x14ac:dyDescent="0.35">
      <c r="A10976">
        <v>141954</v>
      </c>
      <c r="B10976">
        <v>1</v>
      </c>
      <c r="C10976">
        <v>6</v>
      </c>
      <c r="D10976" t="s">
        <v>59</v>
      </c>
      <c r="E10976" s="2">
        <v>0.28206018518518516</v>
      </c>
      <c r="F10976" s="2">
        <v>0.28252314814814816</v>
      </c>
      <c r="G10976" s="2"/>
      <c r="H10976">
        <v>1</v>
      </c>
    </row>
    <row r="10977" spans="1:8" x14ac:dyDescent="0.35">
      <c r="A10977">
        <v>141954</v>
      </c>
      <c r="B10977">
        <v>1</v>
      </c>
      <c r="C10977">
        <v>6</v>
      </c>
      <c r="D10977" t="s">
        <v>144</v>
      </c>
      <c r="E10977" s="2">
        <v>0.28356481481481483</v>
      </c>
      <c r="F10977" s="2">
        <v>0.28402777777777777</v>
      </c>
      <c r="G10977" s="2"/>
      <c r="H10977">
        <v>1</v>
      </c>
    </row>
    <row r="10978" spans="1:8" x14ac:dyDescent="0.35">
      <c r="A10978">
        <v>141954</v>
      </c>
      <c r="B10978">
        <v>1</v>
      </c>
      <c r="C10978">
        <v>6</v>
      </c>
      <c r="D10978" t="s">
        <v>9</v>
      </c>
      <c r="E10978" s="2">
        <v>0.28553240740740743</v>
      </c>
      <c r="H10978">
        <v>1</v>
      </c>
    </row>
    <row r="10979" spans="1:8" x14ac:dyDescent="0.35">
      <c r="A10979">
        <v>141253</v>
      </c>
      <c r="B10979">
        <v>0</v>
      </c>
      <c r="C10979">
        <v>6</v>
      </c>
      <c r="D10979" t="s">
        <v>23</v>
      </c>
      <c r="F10979" s="2">
        <v>0.25717592592592592</v>
      </c>
      <c r="G10979" s="2"/>
      <c r="H10979">
        <v>1</v>
      </c>
    </row>
    <row r="10980" spans="1:8" x14ac:dyDescent="0.35">
      <c r="A10980">
        <v>141253</v>
      </c>
      <c r="B10980">
        <v>0</v>
      </c>
      <c r="C10980">
        <v>6</v>
      </c>
      <c r="D10980" t="s">
        <v>145</v>
      </c>
      <c r="E10980" s="2">
        <v>0.25949074074074074</v>
      </c>
      <c r="F10980" s="2">
        <v>0.25995370370370369</v>
      </c>
      <c r="G10980" s="2"/>
      <c r="H10980">
        <v>1</v>
      </c>
    </row>
    <row r="10981" spans="1:8" x14ac:dyDescent="0.35">
      <c r="A10981">
        <v>141253</v>
      </c>
      <c r="B10981">
        <v>0</v>
      </c>
      <c r="C10981">
        <v>6</v>
      </c>
      <c r="D10981" t="s">
        <v>146</v>
      </c>
      <c r="E10981" s="2">
        <v>0.26134259259259257</v>
      </c>
      <c r="F10981" s="2">
        <v>0.26180555555555557</v>
      </c>
      <c r="G10981" s="2"/>
      <c r="H10981" t="s">
        <v>147</v>
      </c>
    </row>
    <row r="10982" spans="1:8" x14ac:dyDescent="0.35">
      <c r="A10982">
        <v>141253</v>
      </c>
      <c r="B10982">
        <v>0</v>
      </c>
      <c r="C10982">
        <v>6</v>
      </c>
      <c r="D10982" t="s">
        <v>19</v>
      </c>
      <c r="E10982" s="2">
        <v>0.26273148148148145</v>
      </c>
      <c r="F10982" s="2">
        <v>0.26319444444444445</v>
      </c>
      <c r="G10982" s="2"/>
      <c r="H10982">
        <v>1</v>
      </c>
    </row>
    <row r="10983" spans="1:8" x14ac:dyDescent="0.35">
      <c r="A10983">
        <v>141253</v>
      </c>
      <c r="B10983">
        <v>0</v>
      </c>
      <c r="C10983">
        <v>6</v>
      </c>
      <c r="D10983" t="s">
        <v>148</v>
      </c>
      <c r="E10983" s="2">
        <v>0.26597222222222222</v>
      </c>
      <c r="F10983" s="2">
        <v>0.26643518518518516</v>
      </c>
      <c r="G10983" s="2"/>
      <c r="H10983">
        <v>1</v>
      </c>
    </row>
    <row r="10984" spans="1:8" x14ac:dyDescent="0.35">
      <c r="A10984">
        <v>141253</v>
      </c>
      <c r="B10984">
        <v>0</v>
      </c>
      <c r="C10984">
        <v>6</v>
      </c>
      <c r="D10984" t="s">
        <v>149</v>
      </c>
      <c r="E10984" s="2">
        <v>0.26782407407407405</v>
      </c>
      <c r="F10984" s="2">
        <v>0.26840277777777777</v>
      </c>
      <c r="G10984" s="2"/>
      <c r="H10984">
        <v>1</v>
      </c>
    </row>
    <row r="10985" spans="1:8" x14ac:dyDescent="0.35">
      <c r="A10985">
        <v>141253</v>
      </c>
      <c r="B10985">
        <v>0</v>
      </c>
      <c r="C10985">
        <v>6</v>
      </c>
      <c r="D10985" t="s">
        <v>150</v>
      </c>
      <c r="E10985" s="2">
        <v>0.26979166666666665</v>
      </c>
      <c r="F10985" s="2">
        <v>0.27048611111111109</v>
      </c>
      <c r="G10985" s="2"/>
      <c r="H10985">
        <v>1</v>
      </c>
    </row>
    <row r="10986" spans="1:8" x14ac:dyDescent="0.35">
      <c r="A10986">
        <v>141253</v>
      </c>
      <c r="B10986">
        <v>0</v>
      </c>
      <c r="C10986">
        <v>6</v>
      </c>
      <c r="D10986" t="s">
        <v>151</v>
      </c>
      <c r="E10986" s="2">
        <v>0.27164351851851853</v>
      </c>
      <c r="F10986" s="2">
        <v>0.27210648148148148</v>
      </c>
      <c r="G10986" s="2"/>
      <c r="H10986">
        <v>1</v>
      </c>
    </row>
    <row r="10987" spans="1:8" x14ac:dyDescent="0.35">
      <c r="A10987">
        <v>141253</v>
      </c>
      <c r="B10987">
        <v>0</v>
      </c>
      <c r="C10987">
        <v>6</v>
      </c>
      <c r="D10987" t="s">
        <v>90</v>
      </c>
      <c r="E10987" s="2">
        <v>0.27326388888888886</v>
      </c>
      <c r="F10987" s="2">
        <v>0.27395833333333336</v>
      </c>
      <c r="G10987" s="2"/>
      <c r="H10987">
        <v>1</v>
      </c>
    </row>
    <row r="10988" spans="1:8" x14ac:dyDescent="0.35">
      <c r="A10988">
        <v>141253</v>
      </c>
      <c r="B10988">
        <v>0</v>
      </c>
      <c r="C10988">
        <v>6</v>
      </c>
      <c r="D10988" t="s">
        <v>59</v>
      </c>
      <c r="E10988" s="2">
        <v>0.27534722222222224</v>
      </c>
      <c r="F10988" s="2">
        <v>0.27581018518518519</v>
      </c>
      <c r="G10988" s="2"/>
      <c r="H10988">
        <v>1</v>
      </c>
    </row>
    <row r="10989" spans="1:8" x14ac:dyDescent="0.35">
      <c r="A10989">
        <v>141253</v>
      </c>
      <c r="B10989">
        <v>0</v>
      </c>
      <c r="C10989">
        <v>6</v>
      </c>
      <c r="D10989" t="s">
        <v>144</v>
      </c>
      <c r="E10989" s="2">
        <v>0.27696759259259257</v>
      </c>
      <c r="F10989" s="2">
        <v>0.27743055555555557</v>
      </c>
      <c r="G10989" s="2"/>
      <c r="H10989">
        <v>1</v>
      </c>
    </row>
    <row r="10990" spans="1:8" x14ac:dyDescent="0.35">
      <c r="A10990">
        <v>141253</v>
      </c>
      <c r="B10990">
        <v>0</v>
      </c>
      <c r="C10990">
        <v>6</v>
      </c>
      <c r="D10990" t="s">
        <v>9</v>
      </c>
      <c r="E10990" s="2">
        <v>0.27858796296296295</v>
      </c>
      <c r="F10990" s="2">
        <v>0.27905092592592595</v>
      </c>
      <c r="G10990" s="2"/>
      <c r="H10990">
        <v>1</v>
      </c>
    </row>
    <row r="10991" spans="1:8" x14ac:dyDescent="0.35">
      <c r="A10991">
        <v>141253</v>
      </c>
      <c r="B10991">
        <v>0</v>
      </c>
      <c r="C10991">
        <v>6</v>
      </c>
      <c r="D10991" t="s">
        <v>93</v>
      </c>
      <c r="E10991" s="2">
        <v>0.28020833333333334</v>
      </c>
      <c r="F10991" s="2">
        <v>0.28067129629629628</v>
      </c>
      <c r="G10991" s="2"/>
      <c r="H10991">
        <v>1</v>
      </c>
    </row>
    <row r="10992" spans="1:8" x14ac:dyDescent="0.35">
      <c r="A10992">
        <v>141253</v>
      </c>
      <c r="B10992">
        <v>0</v>
      </c>
      <c r="C10992">
        <v>6</v>
      </c>
      <c r="D10992" t="s">
        <v>123</v>
      </c>
      <c r="E10992" s="2">
        <v>0.28252314814814816</v>
      </c>
      <c r="F10992" s="2">
        <v>0.28310185185185183</v>
      </c>
      <c r="G10992" s="2"/>
      <c r="H10992">
        <v>1</v>
      </c>
    </row>
    <row r="10993" spans="1:8" x14ac:dyDescent="0.35">
      <c r="A10993">
        <v>141253</v>
      </c>
      <c r="B10993">
        <v>0</v>
      </c>
      <c r="C10993">
        <v>6</v>
      </c>
      <c r="D10993" t="s">
        <v>21</v>
      </c>
      <c r="E10993" s="2">
        <v>0.28518518518518521</v>
      </c>
      <c r="F10993" s="2">
        <v>0.28576388888888887</v>
      </c>
      <c r="G10993" s="2"/>
      <c r="H10993" t="s">
        <v>114</v>
      </c>
    </row>
    <row r="10994" spans="1:8" x14ac:dyDescent="0.35">
      <c r="A10994">
        <v>141253</v>
      </c>
      <c r="B10994">
        <v>0</v>
      </c>
      <c r="C10994">
        <v>6</v>
      </c>
      <c r="D10994" t="s">
        <v>45</v>
      </c>
      <c r="E10994" s="2">
        <v>0.28761574074074076</v>
      </c>
      <c r="F10994" s="2">
        <v>0.28854166666666664</v>
      </c>
      <c r="G10994" s="2"/>
      <c r="H10994" t="s">
        <v>152</v>
      </c>
    </row>
    <row r="10995" spans="1:8" x14ac:dyDescent="0.35">
      <c r="A10995">
        <v>141253</v>
      </c>
      <c r="B10995">
        <v>0</v>
      </c>
      <c r="C10995">
        <v>6</v>
      </c>
      <c r="D10995" t="s">
        <v>128</v>
      </c>
      <c r="E10995" s="2">
        <v>0.29189814814814813</v>
      </c>
      <c r="F10995" s="2">
        <v>0.29236111111111113</v>
      </c>
      <c r="G10995" s="2"/>
      <c r="H10995" t="s">
        <v>152</v>
      </c>
    </row>
    <row r="10996" spans="1:8" x14ac:dyDescent="0.35">
      <c r="A10996">
        <v>141253</v>
      </c>
      <c r="B10996">
        <v>0</v>
      </c>
      <c r="C10996">
        <v>6</v>
      </c>
      <c r="D10996" t="s">
        <v>126</v>
      </c>
      <c r="E10996" s="2">
        <v>0.29409722222222223</v>
      </c>
      <c r="F10996" s="2">
        <v>0.29548611111111112</v>
      </c>
      <c r="G10996" s="2"/>
      <c r="H10996" t="s">
        <v>152</v>
      </c>
    </row>
    <row r="10997" spans="1:8" x14ac:dyDescent="0.35">
      <c r="A10997">
        <v>141253</v>
      </c>
      <c r="B10997">
        <v>0</v>
      </c>
      <c r="C10997">
        <v>6</v>
      </c>
      <c r="D10997" t="s">
        <v>153</v>
      </c>
      <c r="E10997" s="2">
        <v>0.29756944444444444</v>
      </c>
      <c r="F10997" s="2">
        <v>0.29803240740740738</v>
      </c>
      <c r="G10997" s="2"/>
      <c r="H10997" t="s">
        <v>152</v>
      </c>
    </row>
    <row r="10998" spans="1:8" x14ac:dyDescent="0.35">
      <c r="A10998">
        <v>141253</v>
      </c>
      <c r="B10998">
        <v>0</v>
      </c>
      <c r="C10998">
        <v>6</v>
      </c>
      <c r="D10998" t="s">
        <v>154</v>
      </c>
      <c r="E10998" s="2">
        <v>0.29942129629629627</v>
      </c>
      <c r="F10998" s="2">
        <v>0.29988425925925927</v>
      </c>
      <c r="G10998" s="2"/>
      <c r="H10998" t="s">
        <v>152</v>
      </c>
    </row>
    <row r="10999" spans="1:8" x14ac:dyDescent="0.35">
      <c r="A10999">
        <v>141253</v>
      </c>
      <c r="B10999">
        <v>0</v>
      </c>
      <c r="C10999">
        <v>6</v>
      </c>
      <c r="D10999" t="s">
        <v>155</v>
      </c>
      <c r="E10999" s="2">
        <v>0.30138888888888887</v>
      </c>
      <c r="F10999" s="2">
        <v>0.30185185185185187</v>
      </c>
      <c r="G10999" s="2"/>
      <c r="H10999" t="s">
        <v>152</v>
      </c>
    </row>
    <row r="11000" spans="1:8" x14ac:dyDescent="0.35">
      <c r="A11000">
        <v>141253</v>
      </c>
      <c r="B11000">
        <v>0</v>
      </c>
      <c r="C11000">
        <v>6</v>
      </c>
      <c r="D11000" t="s">
        <v>24</v>
      </c>
      <c r="E11000" s="2">
        <v>0.30462962962962964</v>
      </c>
      <c r="H11000">
        <v>7</v>
      </c>
    </row>
    <row r="11001" spans="1:8" x14ac:dyDescent="0.35">
      <c r="A11001">
        <v>142150</v>
      </c>
      <c r="B11001">
        <v>0</v>
      </c>
      <c r="C11001">
        <v>6</v>
      </c>
      <c r="D11001" t="s">
        <v>9</v>
      </c>
      <c r="F11001" s="2">
        <v>0.25925925925925924</v>
      </c>
      <c r="G11001" s="2"/>
      <c r="H11001">
        <v>1</v>
      </c>
    </row>
    <row r="11002" spans="1:8" x14ac:dyDescent="0.35">
      <c r="A11002">
        <v>142150</v>
      </c>
      <c r="B11002">
        <v>0</v>
      </c>
      <c r="C11002">
        <v>6</v>
      </c>
      <c r="D11002" t="s">
        <v>144</v>
      </c>
      <c r="E11002" s="2">
        <v>0.26030092592592591</v>
      </c>
      <c r="F11002" s="2">
        <v>0.26076388888888891</v>
      </c>
      <c r="G11002" s="2"/>
      <c r="H11002">
        <v>2</v>
      </c>
    </row>
    <row r="11003" spans="1:8" x14ac:dyDescent="0.35">
      <c r="A11003">
        <v>142150</v>
      </c>
      <c r="B11003">
        <v>0</v>
      </c>
      <c r="C11003">
        <v>6</v>
      </c>
      <c r="D11003" t="s">
        <v>59</v>
      </c>
      <c r="E11003" s="2">
        <v>0.26180555555555557</v>
      </c>
      <c r="F11003" s="2">
        <v>0.26226851851851851</v>
      </c>
      <c r="G11003" s="2"/>
      <c r="H11003">
        <v>2</v>
      </c>
    </row>
    <row r="11004" spans="1:8" x14ac:dyDescent="0.35">
      <c r="A11004">
        <v>142150</v>
      </c>
      <c r="B11004">
        <v>0</v>
      </c>
      <c r="C11004">
        <v>6</v>
      </c>
      <c r="D11004" t="s">
        <v>143</v>
      </c>
      <c r="E11004" s="2">
        <v>0.26342592592592595</v>
      </c>
      <c r="F11004" s="2">
        <v>0.26412037037037039</v>
      </c>
      <c r="G11004" s="2"/>
      <c r="H11004">
        <v>2</v>
      </c>
    </row>
    <row r="11005" spans="1:8" x14ac:dyDescent="0.35">
      <c r="A11005">
        <v>142150</v>
      </c>
      <c r="B11005">
        <v>0</v>
      </c>
      <c r="C11005">
        <v>6</v>
      </c>
      <c r="D11005" t="s">
        <v>142</v>
      </c>
      <c r="E11005" s="2">
        <v>0.26493055555555556</v>
      </c>
      <c r="F11005" s="2">
        <v>0.2653935185185185</v>
      </c>
      <c r="G11005" s="2"/>
      <c r="H11005">
        <v>2</v>
      </c>
    </row>
    <row r="11006" spans="1:8" x14ac:dyDescent="0.35">
      <c r="A11006">
        <v>142150</v>
      </c>
      <c r="B11006">
        <v>0</v>
      </c>
      <c r="C11006">
        <v>6</v>
      </c>
      <c r="D11006" t="s">
        <v>46</v>
      </c>
      <c r="E11006" s="2">
        <v>0.26666666666666666</v>
      </c>
      <c r="F11006" s="2">
        <v>0.26712962962962961</v>
      </c>
      <c r="G11006" s="2"/>
      <c r="H11006">
        <v>2</v>
      </c>
    </row>
    <row r="11007" spans="1:8" x14ac:dyDescent="0.35">
      <c r="A11007">
        <v>142150</v>
      </c>
      <c r="B11007">
        <v>0</v>
      </c>
      <c r="C11007">
        <v>6</v>
      </c>
      <c r="D11007" t="s">
        <v>141</v>
      </c>
      <c r="E11007" s="2">
        <v>0.26782407407407405</v>
      </c>
      <c r="F11007" s="2">
        <v>0.26828703703703705</v>
      </c>
      <c r="G11007" s="2"/>
      <c r="H11007">
        <v>2</v>
      </c>
    </row>
    <row r="11008" spans="1:8" x14ac:dyDescent="0.35">
      <c r="A11008">
        <v>142150</v>
      </c>
      <c r="B11008">
        <v>0</v>
      </c>
      <c r="C11008">
        <v>6</v>
      </c>
      <c r="D11008" t="s">
        <v>140</v>
      </c>
      <c r="E11008" s="2">
        <v>0.27002314814814815</v>
      </c>
      <c r="F11008" s="2">
        <v>0.27071759259259259</v>
      </c>
      <c r="G11008" s="2"/>
      <c r="H11008">
        <v>2</v>
      </c>
    </row>
    <row r="11009" spans="1:8" x14ac:dyDescent="0.35">
      <c r="A11009">
        <v>142150</v>
      </c>
      <c r="B11009">
        <v>0</v>
      </c>
      <c r="C11009">
        <v>6</v>
      </c>
      <c r="D11009" t="s">
        <v>95</v>
      </c>
      <c r="E11009" s="2">
        <v>0.27210648148148148</v>
      </c>
      <c r="F11009" s="2">
        <v>0.2726851851851852</v>
      </c>
      <c r="G11009" s="2"/>
      <c r="H11009">
        <v>2</v>
      </c>
    </row>
    <row r="11010" spans="1:8" x14ac:dyDescent="0.35">
      <c r="A11010">
        <v>142150</v>
      </c>
      <c r="B11010">
        <v>0</v>
      </c>
      <c r="C11010">
        <v>6</v>
      </c>
      <c r="D11010" t="s">
        <v>72</v>
      </c>
      <c r="E11010" s="2">
        <v>0.2744212962962963</v>
      </c>
      <c r="F11010" s="2">
        <v>0.27500000000000002</v>
      </c>
      <c r="G11010" s="2"/>
      <c r="H11010">
        <v>2</v>
      </c>
    </row>
    <row r="11011" spans="1:8" x14ac:dyDescent="0.35">
      <c r="A11011">
        <v>142150</v>
      </c>
      <c r="B11011">
        <v>0</v>
      </c>
      <c r="C11011">
        <v>6</v>
      </c>
      <c r="D11011" t="s">
        <v>139</v>
      </c>
      <c r="E11011" s="2">
        <v>0.27662037037037035</v>
      </c>
      <c r="F11011" s="2">
        <v>0.27731481481481479</v>
      </c>
      <c r="G11011" s="2"/>
      <c r="H11011">
        <v>2</v>
      </c>
    </row>
    <row r="11012" spans="1:8" x14ac:dyDescent="0.35">
      <c r="A11012">
        <v>142150</v>
      </c>
      <c r="B11012">
        <v>0</v>
      </c>
      <c r="C11012">
        <v>6</v>
      </c>
      <c r="D11012" t="s">
        <v>138</v>
      </c>
      <c r="E11012" s="2">
        <v>0.27939814814814817</v>
      </c>
      <c r="F11012" s="2">
        <v>0.27986111111111112</v>
      </c>
      <c r="G11012" s="2"/>
      <c r="H11012">
        <v>2</v>
      </c>
    </row>
    <row r="11013" spans="1:8" x14ac:dyDescent="0.35">
      <c r="A11013">
        <v>142150</v>
      </c>
      <c r="B11013">
        <v>0</v>
      </c>
      <c r="C11013">
        <v>6</v>
      </c>
      <c r="D11013" t="s">
        <v>137</v>
      </c>
      <c r="E11013" s="2">
        <v>0.28113425925925928</v>
      </c>
      <c r="F11013" s="2">
        <v>0.28159722222222222</v>
      </c>
      <c r="G11013" s="2"/>
      <c r="H11013">
        <v>2</v>
      </c>
    </row>
    <row r="11014" spans="1:8" x14ac:dyDescent="0.35">
      <c r="A11014">
        <v>142150</v>
      </c>
      <c r="B11014">
        <v>0</v>
      </c>
      <c r="C11014">
        <v>6</v>
      </c>
      <c r="D11014" t="s">
        <v>136</v>
      </c>
      <c r="E11014" s="2">
        <v>0.28333333333333333</v>
      </c>
      <c r="F11014" s="2">
        <v>0.28379629629629627</v>
      </c>
      <c r="G11014" s="2"/>
      <c r="H11014">
        <v>2</v>
      </c>
    </row>
    <row r="11015" spans="1:8" x14ac:dyDescent="0.35">
      <c r="A11015">
        <v>142150</v>
      </c>
      <c r="B11015">
        <v>0</v>
      </c>
      <c r="C11015">
        <v>6</v>
      </c>
      <c r="D11015" t="s">
        <v>135</v>
      </c>
      <c r="E11015" s="2">
        <v>0.28530092592592593</v>
      </c>
      <c r="F11015" s="2">
        <v>0.28576388888888887</v>
      </c>
      <c r="G11015" s="2"/>
      <c r="H11015">
        <v>2</v>
      </c>
    </row>
    <row r="11016" spans="1:8" x14ac:dyDescent="0.35">
      <c r="A11016">
        <v>142150</v>
      </c>
      <c r="B11016">
        <v>1</v>
      </c>
      <c r="C11016">
        <v>6</v>
      </c>
      <c r="D11016" t="s">
        <v>38</v>
      </c>
      <c r="E11016" s="2">
        <v>0.28796296296296298</v>
      </c>
      <c r="F11016" s="2">
        <v>0.28865740740740742</v>
      </c>
      <c r="G11016" s="2"/>
      <c r="H11016" t="s">
        <v>172</v>
      </c>
    </row>
    <row r="11017" spans="1:8" x14ac:dyDescent="0.35">
      <c r="A11017">
        <v>142150</v>
      </c>
      <c r="B11017">
        <v>1</v>
      </c>
      <c r="C11017">
        <v>6</v>
      </c>
      <c r="D11017" t="s">
        <v>133</v>
      </c>
      <c r="E11017" s="2">
        <v>0.28993055555555558</v>
      </c>
      <c r="F11017" s="2">
        <v>0.29039351851851852</v>
      </c>
      <c r="G11017" s="2"/>
      <c r="H11017">
        <v>1</v>
      </c>
    </row>
    <row r="11018" spans="1:8" x14ac:dyDescent="0.35">
      <c r="A11018">
        <v>142150</v>
      </c>
      <c r="B11018">
        <v>1</v>
      </c>
      <c r="C11018">
        <v>6</v>
      </c>
      <c r="D11018" t="s">
        <v>132</v>
      </c>
      <c r="E11018" s="2">
        <v>0.29178240740740741</v>
      </c>
      <c r="F11018" s="2">
        <v>0.29224537037037035</v>
      </c>
      <c r="G11018" s="2"/>
      <c r="H11018">
        <v>1</v>
      </c>
    </row>
    <row r="11019" spans="1:8" x14ac:dyDescent="0.35">
      <c r="A11019">
        <v>142150</v>
      </c>
      <c r="B11019">
        <v>1</v>
      </c>
      <c r="C11019">
        <v>6</v>
      </c>
      <c r="D11019" t="s">
        <v>31</v>
      </c>
      <c r="E11019" s="2">
        <v>0.29479166666666667</v>
      </c>
      <c r="H11019" t="s">
        <v>131</v>
      </c>
    </row>
    <row r="11020" spans="1:8" x14ac:dyDescent="0.35">
      <c r="A11020">
        <v>142256</v>
      </c>
      <c r="B11020">
        <v>0</v>
      </c>
      <c r="C11020">
        <v>6</v>
      </c>
      <c r="D11020" t="s">
        <v>24</v>
      </c>
      <c r="F11020" s="2">
        <v>0.25972222222222224</v>
      </c>
      <c r="G11020" s="2"/>
      <c r="H11020">
        <v>7</v>
      </c>
    </row>
    <row r="11021" spans="1:8" x14ac:dyDescent="0.35">
      <c r="A11021">
        <v>142256</v>
      </c>
      <c r="B11021">
        <v>0</v>
      </c>
      <c r="C11021">
        <v>6</v>
      </c>
      <c r="D11021" t="s">
        <v>155</v>
      </c>
      <c r="E11021" s="2">
        <v>0.26215277777777779</v>
      </c>
      <c r="F11021" s="2">
        <v>0.26261574074074073</v>
      </c>
      <c r="G11021" s="2"/>
      <c r="H11021" t="s">
        <v>110</v>
      </c>
    </row>
    <row r="11022" spans="1:8" x14ac:dyDescent="0.35">
      <c r="A11022">
        <v>142256</v>
      </c>
      <c r="B11022">
        <v>0</v>
      </c>
      <c r="C11022">
        <v>6</v>
      </c>
      <c r="D11022" t="s">
        <v>154</v>
      </c>
      <c r="E11022" s="2">
        <v>0.26412037037037039</v>
      </c>
      <c r="F11022" s="2">
        <v>0.26458333333333334</v>
      </c>
      <c r="G11022" s="2"/>
      <c r="H11022" t="s">
        <v>110</v>
      </c>
    </row>
    <row r="11023" spans="1:8" x14ac:dyDescent="0.35">
      <c r="A11023">
        <v>142256</v>
      </c>
      <c r="B11023">
        <v>0</v>
      </c>
      <c r="C11023">
        <v>6</v>
      </c>
      <c r="D11023" t="s">
        <v>153</v>
      </c>
      <c r="E11023" s="2">
        <v>0.26597222222222222</v>
      </c>
      <c r="F11023" s="2">
        <v>0.26643518518518516</v>
      </c>
      <c r="G11023" s="2"/>
      <c r="H11023" t="s">
        <v>110</v>
      </c>
    </row>
    <row r="11024" spans="1:8" x14ac:dyDescent="0.35">
      <c r="A11024">
        <v>142256</v>
      </c>
      <c r="B11024">
        <v>0</v>
      </c>
      <c r="C11024">
        <v>6</v>
      </c>
      <c r="D11024" t="s">
        <v>126</v>
      </c>
      <c r="E11024" s="2">
        <v>0.26828703703703705</v>
      </c>
      <c r="F11024" s="2">
        <v>0.26967592592592593</v>
      </c>
      <c r="G11024" s="2"/>
      <c r="H11024" t="s">
        <v>110</v>
      </c>
    </row>
    <row r="11025" spans="1:8" x14ac:dyDescent="0.35">
      <c r="A11025">
        <v>142256</v>
      </c>
      <c r="B11025">
        <v>0</v>
      </c>
      <c r="C11025">
        <v>6</v>
      </c>
      <c r="D11025" t="s">
        <v>128</v>
      </c>
      <c r="E11025" s="2">
        <v>0.27118055555555554</v>
      </c>
      <c r="F11025" s="2">
        <v>0.27164351851851853</v>
      </c>
      <c r="G11025" s="2"/>
      <c r="H11025" t="s">
        <v>110</v>
      </c>
    </row>
    <row r="11026" spans="1:8" x14ac:dyDescent="0.35">
      <c r="A11026">
        <v>142256</v>
      </c>
      <c r="B11026">
        <v>0</v>
      </c>
      <c r="C11026">
        <v>6</v>
      </c>
      <c r="D11026" t="s">
        <v>45</v>
      </c>
      <c r="E11026" s="2">
        <v>0.27476851851851852</v>
      </c>
      <c r="F11026" s="2">
        <v>0.27557870370370369</v>
      </c>
      <c r="G11026" s="2"/>
      <c r="H11026" t="s">
        <v>110</v>
      </c>
    </row>
    <row r="11027" spans="1:8" x14ac:dyDescent="0.35">
      <c r="A11027">
        <v>142256</v>
      </c>
      <c r="B11027">
        <v>0</v>
      </c>
      <c r="C11027">
        <v>6</v>
      </c>
      <c r="D11027" t="s">
        <v>21</v>
      </c>
      <c r="E11027" s="2">
        <v>0.27696759259259257</v>
      </c>
      <c r="F11027" s="2">
        <v>0.27754629629629629</v>
      </c>
      <c r="G11027" s="2"/>
      <c r="H11027" t="s">
        <v>122</v>
      </c>
    </row>
    <row r="11028" spans="1:8" x14ac:dyDescent="0.35">
      <c r="A11028">
        <v>142256</v>
      </c>
      <c r="B11028">
        <v>0</v>
      </c>
      <c r="C11028">
        <v>6</v>
      </c>
      <c r="D11028" t="s">
        <v>123</v>
      </c>
      <c r="E11028" s="2">
        <v>0.27974537037037039</v>
      </c>
      <c r="F11028" s="2">
        <v>0.28032407407407406</v>
      </c>
      <c r="G11028" s="2"/>
      <c r="H11028">
        <v>2</v>
      </c>
    </row>
    <row r="11029" spans="1:8" x14ac:dyDescent="0.35">
      <c r="A11029">
        <v>142256</v>
      </c>
      <c r="B11029">
        <v>0</v>
      </c>
      <c r="C11029">
        <v>6</v>
      </c>
      <c r="D11029" t="s">
        <v>93</v>
      </c>
      <c r="E11029" s="2">
        <v>0.28217592592592594</v>
      </c>
      <c r="F11029" s="2">
        <v>0.28263888888888888</v>
      </c>
      <c r="G11029" s="2"/>
      <c r="H11029">
        <v>2</v>
      </c>
    </row>
    <row r="11030" spans="1:8" x14ac:dyDescent="0.35">
      <c r="A11030">
        <v>142256</v>
      </c>
      <c r="B11030">
        <v>0</v>
      </c>
      <c r="C11030">
        <v>6</v>
      </c>
      <c r="D11030" t="s">
        <v>9</v>
      </c>
      <c r="E11030" s="2">
        <v>0.28379629629629627</v>
      </c>
      <c r="F11030" s="2">
        <v>0.28425925925925927</v>
      </c>
      <c r="G11030" s="2"/>
      <c r="H11030">
        <v>2</v>
      </c>
    </row>
    <row r="11031" spans="1:8" x14ac:dyDescent="0.35">
      <c r="A11031">
        <v>142256</v>
      </c>
      <c r="B11031">
        <v>0</v>
      </c>
      <c r="C11031">
        <v>6</v>
      </c>
      <c r="D11031" t="s">
        <v>144</v>
      </c>
      <c r="E11031" s="2">
        <v>0.28541666666666665</v>
      </c>
      <c r="F11031" s="2">
        <v>0.28587962962962965</v>
      </c>
      <c r="G11031" s="2"/>
      <c r="H11031">
        <v>2</v>
      </c>
    </row>
    <row r="11032" spans="1:8" x14ac:dyDescent="0.35">
      <c r="A11032">
        <v>142256</v>
      </c>
      <c r="B11032">
        <v>0</v>
      </c>
      <c r="C11032">
        <v>6</v>
      </c>
      <c r="D11032" t="s">
        <v>59</v>
      </c>
      <c r="E11032" s="2">
        <v>0.28692129629629631</v>
      </c>
      <c r="F11032" s="2">
        <v>0.28738425925925926</v>
      </c>
      <c r="G11032" s="2"/>
      <c r="H11032">
        <v>2</v>
      </c>
    </row>
    <row r="11033" spans="1:8" x14ac:dyDescent="0.35">
      <c r="A11033">
        <v>142256</v>
      </c>
      <c r="B11033">
        <v>0</v>
      </c>
      <c r="C11033">
        <v>6</v>
      </c>
      <c r="D11033" t="s">
        <v>90</v>
      </c>
      <c r="E11033" s="2">
        <v>0.28877314814814814</v>
      </c>
      <c r="F11033" s="2">
        <v>0.28946759259259258</v>
      </c>
      <c r="G11033" s="2"/>
      <c r="H11033">
        <v>2</v>
      </c>
    </row>
    <row r="11034" spans="1:8" x14ac:dyDescent="0.35">
      <c r="A11034">
        <v>142256</v>
      </c>
      <c r="B11034">
        <v>0</v>
      </c>
      <c r="C11034">
        <v>6</v>
      </c>
      <c r="D11034" t="s">
        <v>151</v>
      </c>
      <c r="E11034" s="2">
        <v>0.29074074074074074</v>
      </c>
      <c r="F11034" s="2">
        <v>0.29120370370370369</v>
      </c>
      <c r="G11034" s="2"/>
      <c r="H11034">
        <v>2</v>
      </c>
    </row>
    <row r="11035" spans="1:8" x14ac:dyDescent="0.35">
      <c r="A11035">
        <v>142256</v>
      </c>
      <c r="B11035">
        <v>0</v>
      </c>
      <c r="C11035">
        <v>6</v>
      </c>
      <c r="D11035" t="s">
        <v>150</v>
      </c>
      <c r="E11035" s="2">
        <v>0.29236111111111113</v>
      </c>
      <c r="F11035" s="2">
        <v>0.29305555555555557</v>
      </c>
      <c r="G11035" s="2"/>
      <c r="H11035">
        <v>2</v>
      </c>
    </row>
    <row r="11036" spans="1:8" x14ac:dyDescent="0.35">
      <c r="A11036">
        <v>142256</v>
      </c>
      <c r="B11036">
        <v>0</v>
      </c>
      <c r="C11036">
        <v>6</v>
      </c>
      <c r="D11036" t="s">
        <v>149</v>
      </c>
      <c r="E11036" s="2">
        <v>0.29432870370370373</v>
      </c>
      <c r="F11036" s="2">
        <v>0.2949074074074074</v>
      </c>
      <c r="G11036" s="2"/>
      <c r="H11036">
        <v>2</v>
      </c>
    </row>
    <row r="11037" spans="1:8" x14ac:dyDescent="0.35">
      <c r="A11037">
        <v>142256</v>
      </c>
      <c r="B11037">
        <v>0</v>
      </c>
      <c r="C11037">
        <v>6</v>
      </c>
      <c r="D11037" t="s">
        <v>148</v>
      </c>
      <c r="E11037" s="2">
        <v>0.29652777777777778</v>
      </c>
      <c r="F11037" s="2">
        <v>0.29699074074074072</v>
      </c>
      <c r="G11037" s="2"/>
      <c r="H11037">
        <v>2</v>
      </c>
    </row>
    <row r="11038" spans="1:8" x14ac:dyDescent="0.35">
      <c r="A11038">
        <v>142256</v>
      </c>
      <c r="B11038">
        <v>0</v>
      </c>
      <c r="C11038">
        <v>6</v>
      </c>
      <c r="D11038" t="s">
        <v>19</v>
      </c>
      <c r="E11038" s="2">
        <v>0.29988425925925927</v>
      </c>
      <c r="F11038" s="2">
        <v>0.30034722222222221</v>
      </c>
      <c r="G11038" s="2"/>
      <c r="H11038">
        <v>2</v>
      </c>
    </row>
    <row r="11039" spans="1:8" x14ac:dyDescent="0.35">
      <c r="A11039">
        <v>142256</v>
      </c>
      <c r="B11039">
        <v>0</v>
      </c>
      <c r="C11039">
        <v>6</v>
      </c>
      <c r="D11039" t="s">
        <v>146</v>
      </c>
      <c r="E11039" s="2">
        <v>0.30138888888888887</v>
      </c>
      <c r="F11039" s="2">
        <v>0.30185185185185187</v>
      </c>
      <c r="G11039" s="2"/>
      <c r="H11039" t="s">
        <v>159</v>
      </c>
    </row>
    <row r="11040" spans="1:8" x14ac:dyDescent="0.35">
      <c r="A11040">
        <v>142256</v>
      </c>
      <c r="B11040">
        <v>0</v>
      </c>
      <c r="C11040">
        <v>6</v>
      </c>
      <c r="D11040" t="s">
        <v>145</v>
      </c>
      <c r="E11040" s="2">
        <v>0.30324074074074076</v>
      </c>
      <c r="F11040" s="2">
        <v>0.3037037037037037</v>
      </c>
      <c r="G11040" s="2"/>
      <c r="H11040">
        <v>2</v>
      </c>
    </row>
    <row r="11041" spans="1:8" x14ac:dyDescent="0.35">
      <c r="A11041">
        <v>142256</v>
      </c>
      <c r="B11041">
        <v>0</v>
      </c>
      <c r="C11041">
        <v>6</v>
      </c>
      <c r="D11041" t="s">
        <v>23</v>
      </c>
      <c r="E11041" s="2">
        <v>0.3059027777777778</v>
      </c>
      <c r="H11041">
        <v>1</v>
      </c>
    </row>
    <row r="11042" spans="1:8" x14ac:dyDescent="0.35">
      <c r="A11042">
        <v>142662</v>
      </c>
      <c r="B11042">
        <v>0</v>
      </c>
      <c r="C11042">
        <v>6</v>
      </c>
      <c r="D11042" t="s">
        <v>13</v>
      </c>
      <c r="F11042" s="2">
        <v>0.26041666666666669</v>
      </c>
      <c r="G11042" s="2"/>
      <c r="H11042" t="s">
        <v>166</v>
      </c>
    </row>
    <row r="11043" spans="1:8" x14ac:dyDescent="0.35">
      <c r="A11043">
        <v>142662</v>
      </c>
      <c r="B11043">
        <v>0</v>
      </c>
      <c r="C11043">
        <v>6</v>
      </c>
      <c r="D11043" t="s">
        <v>167</v>
      </c>
      <c r="E11043" s="2">
        <v>0.2636574074074074</v>
      </c>
      <c r="F11043" s="2">
        <v>0.26412037037037039</v>
      </c>
      <c r="G11043" s="2"/>
      <c r="H11043">
        <v>2</v>
      </c>
    </row>
    <row r="11044" spans="1:8" x14ac:dyDescent="0.35">
      <c r="A11044">
        <v>142662</v>
      </c>
      <c r="B11044">
        <v>0</v>
      </c>
      <c r="C11044">
        <v>6</v>
      </c>
      <c r="D11044" t="s">
        <v>168</v>
      </c>
      <c r="E11044" s="2">
        <v>0.26550925925925928</v>
      </c>
      <c r="F11044" s="2">
        <v>0.26597222222222222</v>
      </c>
      <c r="G11044" s="2"/>
      <c r="H11044">
        <v>2</v>
      </c>
    </row>
    <row r="11045" spans="1:8" x14ac:dyDescent="0.35">
      <c r="A11045">
        <v>142662</v>
      </c>
      <c r="B11045">
        <v>0</v>
      </c>
      <c r="C11045">
        <v>6</v>
      </c>
      <c r="D11045" t="s">
        <v>169</v>
      </c>
      <c r="E11045" s="2">
        <v>0.26770833333333333</v>
      </c>
      <c r="F11045" s="2">
        <v>0.26817129629629627</v>
      </c>
      <c r="G11045" s="2"/>
      <c r="H11045">
        <v>2</v>
      </c>
    </row>
    <row r="11046" spans="1:8" x14ac:dyDescent="0.35">
      <c r="A11046">
        <v>142662</v>
      </c>
      <c r="B11046">
        <v>0</v>
      </c>
      <c r="C11046">
        <v>6</v>
      </c>
      <c r="D11046" t="s">
        <v>170</v>
      </c>
      <c r="E11046" s="2">
        <v>0.26979166666666665</v>
      </c>
      <c r="F11046" s="2">
        <v>0.27025462962962965</v>
      </c>
      <c r="G11046" s="2"/>
      <c r="H11046">
        <v>2</v>
      </c>
    </row>
    <row r="11047" spans="1:8" x14ac:dyDescent="0.35">
      <c r="A11047">
        <v>142662</v>
      </c>
      <c r="B11047">
        <v>0</v>
      </c>
      <c r="C11047">
        <v>6</v>
      </c>
      <c r="D11047" t="s">
        <v>171</v>
      </c>
      <c r="E11047" s="2">
        <v>0.27164351851851853</v>
      </c>
      <c r="F11047" s="2">
        <v>0.27210648148148148</v>
      </c>
      <c r="G11047" s="2"/>
      <c r="H11047">
        <v>2</v>
      </c>
    </row>
    <row r="11048" spans="1:8" x14ac:dyDescent="0.35">
      <c r="A11048">
        <v>142662</v>
      </c>
      <c r="B11048">
        <v>0</v>
      </c>
      <c r="C11048">
        <v>6</v>
      </c>
      <c r="D11048" t="s">
        <v>26</v>
      </c>
      <c r="E11048" s="2">
        <v>0.27488425925925924</v>
      </c>
      <c r="H11048">
        <v>1</v>
      </c>
    </row>
    <row r="11049" spans="1:8" x14ac:dyDescent="0.35">
      <c r="A11049">
        <v>141641</v>
      </c>
      <c r="B11049">
        <v>0</v>
      </c>
      <c r="C11049">
        <v>6</v>
      </c>
      <c r="D11049" t="s">
        <v>26</v>
      </c>
      <c r="F11049" s="2">
        <v>0.26041666666666669</v>
      </c>
      <c r="G11049" s="2"/>
      <c r="H11049">
        <v>1</v>
      </c>
    </row>
    <row r="11050" spans="1:8" x14ac:dyDescent="0.35">
      <c r="A11050">
        <v>141641</v>
      </c>
      <c r="B11050">
        <v>0</v>
      </c>
      <c r="C11050">
        <v>6</v>
      </c>
      <c r="D11050" t="s">
        <v>171</v>
      </c>
      <c r="E11050" s="2">
        <v>0.26273148148148145</v>
      </c>
      <c r="F11050" s="2">
        <v>0.26319444444444445</v>
      </c>
      <c r="G11050" s="2"/>
      <c r="H11050">
        <v>1</v>
      </c>
    </row>
    <row r="11051" spans="1:8" x14ac:dyDescent="0.35">
      <c r="A11051">
        <v>141641</v>
      </c>
      <c r="B11051">
        <v>0</v>
      </c>
      <c r="C11051">
        <v>6</v>
      </c>
      <c r="D11051" t="s">
        <v>170</v>
      </c>
      <c r="E11051" s="2">
        <v>0.26458333333333334</v>
      </c>
      <c r="F11051" s="2">
        <v>0.26504629629629628</v>
      </c>
      <c r="G11051" s="2"/>
      <c r="H11051">
        <v>1</v>
      </c>
    </row>
    <row r="11052" spans="1:8" x14ac:dyDescent="0.35">
      <c r="A11052">
        <v>141641</v>
      </c>
      <c r="B11052">
        <v>0</v>
      </c>
      <c r="C11052">
        <v>6</v>
      </c>
      <c r="D11052" t="s">
        <v>169</v>
      </c>
      <c r="E11052" s="2">
        <v>0.26655092592592594</v>
      </c>
      <c r="F11052" s="2">
        <v>0.26701388888888888</v>
      </c>
      <c r="G11052" s="2"/>
      <c r="H11052">
        <v>1</v>
      </c>
    </row>
    <row r="11053" spans="1:8" x14ac:dyDescent="0.35">
      <c r="A11053">
        <v>141641</v>
      </c>
      <c r="B11053">
        <v>0</v>
      </c>
      <c r="C11053">
        <v>6</v>
      </c>
      <c r="D11053" t="s">
        <v>168</v>
      </c>
      <c r="E11053" s="2">
        <v>0.26886574074074077</v>
      </c>
      <c r="F11053" s="2">
        <v>0.26932870370370371</v>
      </c>
      <c r="G11053" s="2"/>
      <c r="H11053">
        <v>1</v>
      </c>
    </row>
    <row r="11054" spans="1:8" x14ac:dyDescent="0.35">
      <c r="A11054">
        <v>141641</v>
      </c>
      <c r="B11054">
        <v>0</v>
      </c>
      <c r="C11054">
        <v>6</v>
      </c>
      <c r="D11054" t="s">
        <v>167</v>
      </c>
      <c r="E11054" s="2">
        <v>0.27071759259259259</v>
      </c>
      <c r="F11054" s="2">
        <v>0.27118055555555554</v>
      </c>
      <c r="G11054" s="2"/>
      <c r="H11054">
        <v>1</v>
      </c>
    </row>
    <row r="11055" spans="1:8" x14ac:dyDescent="0.35">
      <c r="A11055">
        <v>141641</v>
      </c>
      <c r="B11055">
        <v>0</v>
      </c>
      <c r="C11055">
        <v>6</v>
      </c>
      <c r="D11055" t="s">
        <v>13</v>
      </c>
      <c r="E11055" s="2">
        <v>0.27453703703703702</v>
      </c>
      <c r="H11055" t="s">
        <v>166</v>
      </c>
    </row>
    <row r="11056" spans="1:8" x14ac:dyDescent="0.35">
      <c r="A11056">
        <v>143451</v>
      </c>
      <c r="B11056">
        <v>0</v>
      </c>
      <c r="C11056">
        <v>6</v>
      </c>
      <c r="D11056" t="s">
        <v>93</v>
      </c>
      <c r="F11056" s="2">
        <v>0.26631944444444444</v>
      </c>
      <c r="G11056" s="2"/>
      <c r="H11056">
        <v>1</v>
      </c>
    </row>
    <row r="11057" spans="1:8" x14ac:dyDescent="0.35">
      <c r="A11057">
        <v>143451</v>
      </c>
      <c r="B11057">
        <v>0</v>
      </c>
      <c r="C11057">
        <v>6</v>
      </c>
      <c r="D11057" t="s">
        <v>123</v>
      </c>
      <c r="E11057" s="2">
        <v>0.26805555555555555</v>
      </c>
      <c r="F11057" s="2">
        <v>0.26863425925925927</v>
      </c>
      <c r="G11057" s="2"/>
      <c r="H11057">
        <v>1</v>
      </c>
    </row>
    <row r="11058" spans="1:8" x14ac:dyDescent="0.35">
      <c r="A11058">
        <v>143451</v>
      </c>
      <c r="B11058">
        <v>0</v>
      </c>
      <c r="C11058">
        <v>6</v>
      </c>
      <c r="D11058" t="s">
        <v>21</v>
      </c>
      <c r="E11058" s="2">
        <v>0.27071759259259259</v>
      </c>
      <c r="F11058" s="2">
        <v>0.27129629629629631</v>
      </c>
      <c r="G11058" s="2"/>
      <c r="H11058" t="s">
        <v>114</v>
      </c>
    </row>
    <row r="11059" spans="1:8" x14ac:dyDescent="0.35">
      <c r="A11059">
        <v>143451</v>
      </c>
      <c r="B11059">
        <v>0</v>
      </c>
      <c r="C11059">
        <v>6</v>
      </c>
      <c r="D11059" t="s">
        <v>45</v>
      </c>
      <c r="E11059" s="2">
        <v>0.27314814814814814</v>
      </c>
      <c r="F11059" s="2">
        <v>0.27488425925925924</v>
      </c>
      <c r="G11059" s="2"/>
      <c r="H11059" t="s">
        <v>152</v>
      </c>
    </row>
    <row r="11060" spans="1:8" x14ac:dyDescent="0.35">
      <c r="A11060">
        <v>143451</v>
      </c>
      <c r="B11060">
        <v>0</v>
      </c>
      <c r="C11060">
        <v>6</v>
      </c>
      <c r="D11060" t="s">
        <v>24</v>
      </c>
      <c r="E11060" s="2">
        <v>0.28171296296296294</v>
      </c>
      <c r="F11060" s="2">
        <v>0.28310185185185183</v>
      </c>
      <c r="G11060" s="2"/>
      <c r="H11060" t="s">
        <v>152</v>
      </c>
    </row>
    <row r="11061" spans="1:8" x14ac:dyDescent="0.35">
      <c r="A11061">
        <v>143451</v>
      </c>
      <c r="B11061">
        <v>0</v>
      </c>
      <c r="C11061">
        <v>6</v>
      </c>
      <c r="D11061" t="s">
        <v>113</v>
      </c>
      <c r="E11061" s="2">
        <v>0.28506944444444443</v>
      </c>
      <c r="F11061" s="2">
        <v>0.28564814814814815</v>
      </c>
      <c r="G11061" s="2"/>
      <c r="H11061" t="s">
        <v>152</v>
      </c>
    </row>
    <row r="11062" spans="1:8" x14ac:dyDescent="0.35">
      <c r="A11062">
        <v>143451</v>
      </c>
      <c r="B11062">
        <v>0</v>
      </c>
      <c r="C11062">
        <v>6</v>
      </c>
      <c r="D11062" t="s">
        <v>112</v>
      </c>
      <c r="E11062" s="2">
        <v>0.28703703703703703</v>
      </c>
      <c r="F11062" s="2">
        <v>0.28761574074074076</v>
      </c>
      <c r="G11062" s="2"/>
      <c r="H11062" t="s">
        <v>152</v>
      </c>
    </row>
    <row r="11063" spans="1:8" x14ac:dyDescent="0.35">
      <c r="A11063">
        <v>143451</v>
      </c>
      <c r="B11063">
        <v>0</v>
      </c>
      <c r="C11063">
        <v>6</v>
      </c>
      <c r="D11063" t="s">
        <v>111</v>
      </c>
      <c r="E11063" s="2">
        <v>0.28923611111111114</v>
      </c>
      <c r="F11063" s="2">
        <v>0.28969907407407408</v>
      </c>
      <c r="G11063" s="2"/>
      <c r="H11063" t="s">
        <v>152</v>
      </c>
    </row>
    <row r="11064" spans="1:8" x14ac:dyDescent="0.35">
      <c r="A11064">
        <v>143451</v>
      </c>
      <c r="B11064">
        <v>0</v>
      </c>
      <c r="C11064">
        <v>6</v>
      </c>
      <c r="D11064" t="s">
        <v>109</v>
      </c>
      <c r="E11064" s="2">
        <v>0.29120370370370369</v>
      </c>
      <c r="F11064" s="2">
        <v>0.29166666666666669</v>
      </c>
      <c r="G11064" s="2"/>
      <c r="H11064" t="s">
        <v>152</v>
      </c>
    </row>
    <row r="11065" spans="1:8" x14ac:dyDescent="0.35">
      <c r="A11065">
        <v>143451</v>
      </c>
      <c r="B11065">
        <v>0</v>
      </c>
      <c r="C11065">
        <v>6</v>
      </c>
      <c r="D11065" t="s">
        <v>39</v>
      </c>
      <c r="E11065" s="2">
        <v>0.29375000000000001</v>
      </c>
      <c r="F11065" s="2">
        <v>0.29444444444444445</v>
      </c>
      <c r="G11065" s="2"/>
      <c r="H11065" t="s">
        <v>152</v>
      </c>
    </row>
    <row r="11066" spans="1:8" x14ac:dyDescent="0.35">
      <c r="A11066">
        <v>143451</v>
      </c>
      <c r="B11066">
        <v>0</v>
      </c>
      <c r="C11066">
        <v>6</v>
      </c>
      <c r="D11066" t="s">
        <v>121</v>
      </c>
      <c r="E11066" s="2">
        <v>0.29745370370370372</v>
      </c>
      <c r="F11066" s="2">
        <v>0.29791666666666666</v>
      </c>
      <c r="G11066" s="2"/>
      <c r="H11066" t="s">
        <v>152</v>
      </c>
    </row>
    <row r="11067" spans="1:8" x14ac:dyDescent="0.35">
      <c r="A11067">
        <v>143451</v>
      </c>
      <c r="B11067">
        <v>0</v>
      </c>
      <c r="C11067">
        <v>6</v>
      </c>
      <c r="D11067" t="s">
        <v>120</v>
      </c>
      <c r="E11067" s="2">
        <v>0.3</v>
      </c>
      <c r="F11067" s="2">
        <v>0.30046296296296299</v>
      </c>
      <c r="G11067" s="2"/>
      <c r="H11067" t="s">
        <v>152</v>
      </c>
    </row>
    <row r="11068" spans="1:8" x14ac:dyDescent="0.35">
      <c r="A11068">
        <v>143451</v>
      </c>
      <c r="B11068">
        <v>0</v>
      </c>
      <c r="C11068">
        <v>6</v>
      </c>
      <c r="D11068" t="s">
        <v>119</v>
      </c>
      <c r="E11068" s="2">
        <v>0.30243055555555554</v>
      </c>
      <c r="F11068" s="2">
        <v>0.30289351851851853</v>
      </c>
      <c r="G11068" s="2"/>
      <c r="H11068" t="s">
        <v>152</v>
      </c>
    </row>
    <row r="11069" spans="1:8" x14ac:dyDescent="0.35">
      <c r="A11069">
        <v>143451</v>
      </c>
      <c r="B11069">
        <v>0</v>
      </c>
      <c r="C11069">
        <v>6</v>
      </c>
      <c r="D11069" t="s">
        <v>118</v>
      </c>
      <c r="E11069" s="2">
        <v>0.30474537037037036</v>
      </c>
      <c r="F11069" s="2">
        <v>0.30520833333333336</v>
      </c>
      <c r="G11069" s="2"/>
      <c r="H11069" t="s">
        <v>152</v>
      </c>
    </row>
    <row r="11070" spans="1:8" x14ac:dyDescent="0.35">
      <c r="A11070">
        <v>143451</v>
      </c>
      <c r="B11070">
        <v>0</v>
      </c>
      <c r="C11070">
        <v>6</v>
      </c>
      <c r="D11070" t="s">
        <v>117</v>
      </c>
      <c r="E11070" s="2">
        <v>0.30694444444444446</v>
      </c>
      <c r="F11070" s="2">
        <v>0.30740740740740741</v>
      </c>
      <c r="G11070" s="2"/>
      <c r="H11070" t="s">
        <v>152</v>
      </c>
    </row>
    <row r="11071" spans="1:8" x14ac:dyDescent="0.35">
      <c r="A11071">
        <v>143451</v>
      </c>
      <c r="B11071">
        <v>0</v>
      </c>
      <c r="C11071">
        <v>6</v>
      </c>
      <c r="D11071" t="s">
        <v>116</v>
      </c>
      <c r="E11071" s="2">
        <v>0.31111111111111112</v>
      </c>
      <c r="F11071" s="2">
        <v>0.31157407407407406</v>
      </c>
      <c r="G11071" s="2"/>
      <c r="H11071" t="s">
        <v>152</v>
      </c>
    </row>
    <row r="11072" spans="1:8" x14ac:dyDescent="0.35">
      <c r="A11072">
        <v>143451</v>
      </c>
      <c r="B11072">
        <v>0</v>
      </c>
      <c r="C11072">
        <v>6</v>
      </c>
      <c r="D11072" t="s">
        <v>6</v>
      </c>
      <c r="E11072" s="2">
        <v>0.31307870370370372</v>
      </c>
      <c r="H11072" t="s">
        <v>115</v>
      </c>
    </row>
    <row r="11073" spans="1:8" x14ac:dyDescent="0.35">
      <c r="A11073">
        <v>141158</v>
      </c>
      <c r="B11073">
        <v>0</v>
      </c>
      <c r="C11073">
        <v>6</v>
      </c>
      <c r="D11073" t="s">
        <v>31</v>
      </c>
      <c r="F11073" s="2">
        <v>0.2673611111111111</v>
      </c>
      <c r="G11073" s="2"/>
      <c r="H11073" t="s">
        <v>131</v>
      </c>
    </row>
    <row r="11074" spans="1:8" x14ac:dyDescent="0.35">
      <c r="A11074">
        <v>141158</v>
      </c>
      <c r="B11074">
        <v>0</v>
      </c>
      <c r="C11074">
        <v>6</v>
      </c>
      <c r="D11074" t="s">
        <v>132</v>
      </c>
      <c r="E11074" s="2">
        <v>0.26956018518518521</v>
      </c>
      <c r="F11074" s="2">
        <v>0.27013888888888887</v>
      </c>
      <c r="G11074" s="2"/>
      <c r="H11074">
        <v>2</v>
      </c>
    </row>
    <row r="11075" spans="1:8" x14ac:dyDescent="0.35">
      <c r="A11075">
        <v>141158</v>
      </c>
      <c r="B11075">
        <v>0</v>
      </c>
      <c r="C11075">
        <v>6</v>
      </c>
      <c r="D11075" t="s">
        <v>133</v>
      </c>
      <c r="E11075" s="2">
        <v>0.27175925925925926</v>
      </c>
      <c r="F11075" s="2">
        <v>0.2722222222222222</v>
      </c>
      <c r="G11075" s="2"/>
      <c r="H11075">
        <v>2</v>
      </c>
    </row>
    <row r="11076" spans="1:8" x14ac:dyDescent="0.35">
      <c r="A11076">
        <v>141158</v>
      </c>
      <c r="B11076">
        <v>0</v>
      </c>
      <c r="C11076">
        <v>6</v>
      </c>
      <c r="D11076" t="s">
        <v>38</v>
      </c>
      <c r="E11076" s="2">
        <v>0.27349537037037036</v>
      </c>
      <c r="F11076" s="2">
        <v>0.2741898148148148</v>
      </c>
      <c r="G11076" s="2"/>
      <c r="H11076" t="s">
        <v>134</v>
      </c>
    </row>
    <row r="11077" spans="1:8" x14ac:dyDescent="0.35">
      <c r="A11077">
        <v>141158</v>
      </c>
      <c r="B11077">
        <v>1</v>
      </c>
      <c r="C11077">
        <v>6</v>
      </c>
      <c r="D11077" t="s">
        <v>135</v>
      </c>
      <c r="E11077" s="2">
        <v>0.27638888888888891</v>
      </c>
      <c r="F11077" s="2">
        <v>0.27685185185185185</v>
      </c>
      <c r="G11077" s="2"/>
      <c r="H11077">
        <v>1</v>
      </c>
    </row>
    <row r="11078" spans="1:8" x14ac:dyDescent="0.35">
      <c r="A11078">
        <v>141158</v>
      </c>
      <c r="B11078">
        <v>1</v>
      </c>
      <c r="C11078">
        <v>6</v>
      </c>
      <c r="D11078" t="s">
        <v>136</v>
      </c>
      <c r="E11078" s="2">
        <v>0.27824074074074073</v>
      </c>
      <c r="F11078" s="2">
        <v>0.27870370370370373</v>
      </c>
      <c r="G11078" s="2"/>
      <c r="H11078">
        <v>1</v>
      </c>
    </row>
    <row r="11079" spans="1:8" x14ac:dyDescent="0.35">
      <c r="A11079">
        <v>141158</v>
      </c>
      <c r="B11079">
        <v>1</v>
      </c>
      <c r="C11079">
        <v>6</v>
      </c>
      <c r="D11079" t="s">
        <v>137</v>
      </c>
      <c r="E11079" s="2">
        <v>0.28043981481481484</v>
      </c>
      <c r="F11079" s="2">
        <v>0.28090277777777778</v>
      </c>
      <c r="G11079" s="2"/>
      <c r="H11079">
        <v>1</v>
      </c>
    </row>
    <row r="11080" spans="1:8" x14ac:dyDescent="0.35">
      <c r="A11080">
        <v>141158</v>
      </c>
      <c r="B11080">
        <v>1</v>
      </c>
      <c r="C11080">
        <v>6</v>
      </c>
      <c r="D11080" t="s">
        <v>138</v>
      </c>
      <c r="E11080" s="2">
        <v>0.28217592592592594</v>
      </c>
      <c r="F11080" s="2">
        <v>0.28263888888888888</v>
      </c>
      <c r="G11080" s="2"/>
      <c r="H11080">
        <v>1</v>
      </c>
    </row>
    <row r="11081" spans="1:8" x14ac:dyDescent="0.35">
      <c r="A11081">
        <v>141158</v>
      </c>
      <c r="B11081">
        <v>1</v>
      </c>
      <c r="C11081">
        <v>6</v>
      </c>
      <c r="D11081" t="s">
        <v>139</v>
      </c>
      <c r="E11081" s="2">
        <v>0.28472222222222221</v>
      </c>
      <c r="F11081" s="2">
        <v>0.28541666666666665</v>
      </c>
      <c r="G11081" s="2"/>
      <c r="H11081">
        <v>1</v>
      </c>
    </row>
    <row r="11082" spans="1:8" x14ac:dyDescent="0.35">
      <c r="A11082">
        <v>141158</v>
      </c>
      <c r="B11082">
        <v>1</v>
      </c>
      <c r="C11082">
        <v>6</v>
      </c>
      <c r="D11082" t="s">
        <v>72</v>
      </c>
      <c r="E11082" s="2">
        <v>0.28703703703703703</v>
      </c>
      <c r="F11082" s="2">
        <v>0.28761574074074076</v>
      </c>
      <c r="G11082" s="2"/>
      <c r="H11082">
        <v>1</v>
      </c>
    </row>
    <row r="11083" spans="1:8" x14ac:dyDescent="0.35">
      <c r="A11083">
        <v>141158</v>
      </c>
      <c r="B11083">
        <v>1</v>
      </c>
      <c r="C11083">
        <v>6</v>
      </c>
      <c r="D11083" t="s">
        <v>95</v>
      </c>
      <c r="E11083" s="2">
        <v>0.28935185185185186</v>
      </c>
      <c r="F11083" s="2">
        <v>0.28993055555555558</v>
      </c>
      <c r="G11083" s="2"/>
      <c r="H11083">
        <v>1</v>
      </c>
    </row>
    <row r="11084" spans="1:8" x14ac:dyDescent="0.35">
      <c r="A11084">
        <v>141158</v>
      </c>
      <c r="B11084">
        <v>1</v>
      </c>
      <c r="C11084">
        <v>6</v>
      </c>
      <c r="D11084" t="s">
        <v>140</v>
      </c>
      <c r="E11084" s="2">
        <v>0.29131944444444446</v>
      </c>
      <c r="F11084" s="2">
        <v>0.29201388888888891</v>
      </c>
      <c r="G11084" s="2"/>
      <c r="H11084">
        <v>1</v>
      </c>
    </row>
    <row r="11085" spans="1:8" x14ac:dyDescent="0.35">
      <c r="A11085">
        <v>141158</v>
      </c>
      <c r="B11085">
        <v>1</v>
      </c>
      <c r="C11085">
        <v>6</v>
      </c>
      <c r="D11085" t="s">
        <v>141</v>
      </c>
      <c r="E11085" s="2">
        <v>0.29363425925925923</v>
      </c>
      <c r="F11085" s="2">
        <v>0.29409722222222223</v>
      </c>
      <c r="G11085" s="2"/>
      <c r="H11085">
        <v>1</v>
      </c>
    </row>
    <row r="11086" spans="1:8" x14ac:dyDescent="0.35">
      <c r="A11086">
        <v>141158</v>
      </c>
      <c r="B11086">
        <v>1</v>
      </c>
      <c r="C11086">
        <v>6</v>
      </c>
      <c r="D11086" t="s">
        <v>46</v>
      </c>
      <c r="E11086" s="2">
        <v>0.2949074074074074</v>
      </c>
      <c r="F11086" s="2">
        <v>0.29537037037037039</v>
      </c>
      <c r="G11086" s="2"/>
      <c r="H11086">
        <v>1</v>
      </c>
    </row>
    <row r="11087" spans="1:8" x14ac:dyDescent="0.35">
      <c r="A11087">
        <v>141158</v>
      </c>
      <c r="B11087">
        <v>1</v>
      </c>
      <c r="C11087">
        <v>6</v>
      </c>
      <c r="D11087" t="s">
        <v>142</v>
      </c>
      <c r="E11087" s="2">
        <v>0.29652777777777778</v>
      </c>
      <c r="F11087" s="2">
        <v>0.29699074074074072</v>
      </c>
      <c r="G11087" s="2"/>
      <c r="H11087">
        <v>1</v>
      </c>
    </row>
    <row r="11088" spans="1:8" x14ac:dyDescent="0.35">
      <c r="A11088">
        <v>141158</v>
      </c>
      <c r="B11088">
        <v>1</v>
      </c>
      <c r="C11088">
        <v>6</v>
      </c>
      <c r="D11088" t="s">
        <v>143</v>
      </c>
      <c r="E11088" s="2">
        <v>0.29780092592592594</v>
      </c>
      <c r="F11088" s="2">
        <v>0.29849537037037038</v>
      </c>
      <c r="G11088" s="2"/>
      <c r="H11088">
        <v>1</v>
      </c>
    </row>
    <row r="11089" spans="1:8" x14ac:dyDescent="0.35">
      <c r="A11089">
        <v>141158</v>
      </c>
      <c r="B11089">
        <v>1</v>
      </c>
      <c r="C11089">
        <v>6</v>
      </c>
      <c r="D11089" t="s">
        <v>59</v>
      </c>
      <c r="E11089" s="2">
        <v>0.29976851851851855</v>
      </c>
      <c r="F11089" s="2">
        <v>0.30023148148148149</v>
      </c>
      <c r="G11089" s="2"/>
      <c r="H11089">
        <v>1</v>
      </c>
    </row>
    <row r="11090" spans="1:8" x14ac:dyDescent="0.35">
      <c r="A11090">
        <v>141158</v>
      </c>
      <c r="B11090">
        <v>1</v>
      </c>
      <c r="C11090">
        <v>6</v>
      </c>
      <c r="D11090" t="s">
        <v>144</v>
      </c>
      <c r="E11090" s="2">
        <v>0.30127314814814815</v>
      </c>
      <c r="F11090" s="2">
        <v>0.30173611111111109</v>
      </c>
      <c r="G11090" s="2"/>
      <c r="H11090">
        <v>1</v>
      </c>
    </row>
    <row r="11091" spans="1:8" x14ac:dyDescent="0.35">
      <c r="A11091">
        <v>141158</v>
      </c>
      <c r="B11091">
        <v>1</v>
      </c>
      <c r="C11091">
        <v>6</v>
      </c>
      <c r="D11091" t="s">
        <v>9</v>
      </c>
      <c r="E11091" s="2">
        <v>0.30324074074074076</v>
      </c>
      <c r="H11091">
        <v>1</v>
      </c>
    </row>
    <row r="11092" spans="1:8" x14ac:dyDescent="0.35">
      <c r="A11092">
        <v>142149</v>
      </c>
      <c r="B11092">
        <v>0</v>
      </c>
      <c r="C11092">
        <v>6</v>
      </c>
      <c r="D11092" t="s">
        <v>21</v>
      </c>
      <c r="F11092" s="2">
        <v>0.2673611111111111</v>
      </c>
      <c r="G11092" s="2"/>
      <c r="H11092" t="s">
        <v>114</v>
      </c>
    </row>
    <row r="11093" spans="1:8" x14ac:dyDescent="0.35">
      <c r="A11093">
        <v>142149</v>
      </c>
      <c r="B11093">
        <v>0</v>
      </c>
      <c r="C11093">
        <v>6</v>
      </c>
      <c r="D11093" t="s">
        <v>45</v>
      </c>
      <c r="E11093" s="2">
        <v>0.26944444444444443</v>
      </c>
      <c r="F11093" s="2">
        <v>0.27141203703703703</v>
      </c>
      <c r="G11093" s="2"/>
      <c r="H11093" t="s">
        <v>152</v>
      </c>
    </row>
    <row r="11094" spans="1:8" x14ac:dyDescent="0.35">
      <c r="A11094">
        <v>142149</v>
      </c>
      <c r="B11094">
        <v>0</v>
      </c>
      <c r="C11094">
        <v>6</v>
      </c>
      <c r="D11094" t="s">
        <v>130</v>
      </c>
      <c r="E11094" s="2">
        <v>0.27303240740740742</v>
      </c>
      <c r="F11094" s="2">
        <v>0.27361111111111114</v>
      </c>
      <c r="G11094" s="2"/>
      <c r="H11094" t="s">
        <v>152</v>
      </c>
    </row>
    <row r="11095" spans="1:8" x14ac:dyDescent="0.35">
      <c r="A11095">
        <v>142149</v>
      </c>
      <c r="B11095">
        <v>0</v>
      </c>
      <c r="C11095">
        <v>6</v>
      </c>
      <c r="D11095" t="s">
        <v>129</v>
      </c>
      <c r="E11095" s="2">
        <v>0.27488425925925924</v>
      </c>
      <c r="F11095" s="2">
        <v>0.27534722222222224</v>
      </c>
      <c r="G11095" s="2"/>
      <c r="H11095" t="s">
        <v>152</v>
      </c>
    </row>
    <row r="11096" spans="1:8" x14ac:dyDescent="0.35">
      <c r="A11096">
        <v>142149</v>
      </c>
      <c r="B11096">
        <v>0</v>
      </c>
      <c r="C11096">
        <v>6</v>
      </c>
      <c r="D11096" t="s">
        <v>128</v>
      </c>
      <c r="E11096" s="2">
        <v>0.27685185185185185</v>
      </c>
      <c r="F11096" s="2">
        <v>0.27731481481481479</v>
      </c>
      <c r="G11096" s="2"/>
      <c r="H11096" t="s">
        <v>152</v>
      </c>
    </row>
    <row r="11097" spans="1:8" x14ac:dyDescent="0.35">
      <c r="A11097">
        <v>142149</v>
      </c>
      <c r="B11097">
        <v>0</v>
      </c>
      <c r="C11097">
        <v>6</v>
      </c>
      <c r="D11097" t="s">
        <v>126</v>
      </c>
      <c r="E11097" s="2">
        <v>0.27881944444444445</v>
      </c>
      <c r="F11097" s="2">
        <v>0.2795138888888889</v>
      </c>
      <c r="G11097" s="2"/>
      <c r="H11097" t="s">
        <v>162</v>
      </c>
    </row>
    <row r="11098" spans="1:8" x14ac:dyDescent="0.35">
      <c r="A11098">
        <v>142149</v>
      </c>
      <c r="B11098">
        <v>0</v>
      </c>
      <c r="C11098">
        <v>6</v>
      </c>
      <c r="D11098" t="s">
        <v>125</v>
      </c>
      <c r="E11098" s="2">
        <v>0.28125</v>
      </c>
      <c r="F11098" s="2">
        <v>0.28171296296296294</v>
      </c>
      <c r="G11098" s="2"/>
      <c r="H11098">
        <v>1</v>
      </c>
    </row>
    <row r="11099" spans="1:8" x14ac:dyDescent="0.35">
      <c r="A11099">
        <v>142149</v>
      </c>
      <c r="B11099">
        <v>0</v>
      </c>
      <c r="C11099">
        <v>6</v>
      </c>
      <c r="D11099" t="s">
        <v>17</v>
      </c>
      <c r="E11099" s="2">
        <v>0.2829861111111111</v>
      </c>
      <c r="F11099" s="2">
        <v>0.28344907407407405</v>
      </c>
      <c r="G11099" s="2"/>
      <c r="H11099">
        <v>1</v>
      </c>
    </row>
    <row r="11100" spans="1:8" x14ac:dyDescent="0.35">
      <c r="A11100">
        <v>142149</v>
      </c>
      <c r="B11100">
        <v>0</v>
      </c>
      <c r="C11100">
        <v>6</v>
      </c>
      <c r="D11100" t="s">
        <v>18</v>
      </c>
      <c r="E11100" s="2">
        <v>0.28622685185185187</v>
      </c>
      <c r="H11100" t="s">
        <v>124</v>
      </c>
    </row>
    <row r="11101" spans="1:8" x14ac:dyDescent="0.35">
      <c r="A11101">
        <v>141255</v>
      </c>
      <c r="B11101">
        <v>0</v>
      </c>
      <c r="C11101">
        <v>6</v>
      </c>
      <c r="D11101" t="s">
        <v>23</v>
      </c>
      <c r="F11101" s="2">
        <v>0.2675925925925926</v>
      </c>
      <c r="G11101" s="2"/>
      <c r="H11101">
        <v>1</v>
      </c>
    </row>
    <row r="11102" spans="1:8" x14ac:dyDescent="0.35">
      <c r="A11102">
        <v>141255</v>
      </c>
      <c r="B11102">
        <v>0</v>
      </c>
      <c r="C11102">
        <v>6</v>
      </c>
      <c r="D11102" t="s">
        <v>145</v>
      </c>
      <c r="E11102" s="2">
        <v>0.26990740740740743</v>
      </c>
      <c r="F11102" s="2">
        <v>0.27037037037037037</v>
      </c>
      <c r="G11102" s="2"/>
      <c r="H11102">
        <v>1</v>
      </c>
    </row>
    <row r="11103" spans="1:8" x14ac:dyDescent="0.35">
      <c r="A11103">
        <v>141255</v>
      </c>
      <c r="B11103">
        <v>0</v>
      </c>
      <c r="C11103">
        <v>6</v>
      </c>
      <c r="D11103" t="s">
        <v>146</v>
      </c>
      <c r="E11103" s="2">
        <v>0.27175925925925926</v>
      </c>
      <c r="F11103" s="2">
        <v>0.2722222222222222</v>
      </c>
      <c r="G11103" s="2"/>
      <c r="H11103" t="s">
        <v>147</v>
      </c>
    </row>
    <row r="11104" spans="1:8" x14ac:dyDescent="0.35">
      <c r="A11104">
        <v>141255</v>
      </c>
      <c r="B11104">
        <v>0</v>
      </c>
      <c r="C11104">
        <v>6</v>
      </c>
      <c r="D11104" t="s">
        <v>19</v>
      </c>
      <c r="E11104" s="2">
        <v>0.27314814814814814</v>
      </c>
      <c r="F11104" s="2">
        <v>0.27361111111111114</v>
      </c>
      <c r="G11104" s="2"/>
      <c r="H11104">
        <v>1</v>
      </c>
    </row>
    <row r="11105" spans="1:8" x14ac:dyDescent="0.35">
      <c r="A11105">
        <v>141255</v>
      </c>
      <c r="B11105">
        <v>0</v>
      </c>
      <c r="C11105">
        <v>6</v>
      </c>
      <c r="D11105" t="s">
        <v>148</v>
      </c>
      <c r="E11105" s="2">
        <v>0.27638888888888891</v>
      </c>
      <c r="F11105" s="2">
        <v>0.27685185185185185</v>
      </c>
      <c r="G11105" s="2"/>
      <c r="H11105">
        <v>1</v>
      </c>
    </row>
    <row r="11106" spans="1:8" x14ac:dyDescent="0.35">
      <c r="A11106">
        <v>141255</v>
      </c>
      <c r="B11106">
        <v>0</v>
      </c>
      <c r="C11106">
        <v>6</v>
      </c>
      <c r="D11106" t="s">
        <v>149</v>
      </c>
      <c r="E11106" s="2">
        <v>0.27824074074074073</v>
      </c>
      <c r="F11106" s="2">
        <v>0.27881944444444445</v>
      </c>
      <c r="G11106" s="2"/>
      <c r="H11106">
        <v>1</v>
      </c>
    </row>
    <row r="11107" spans="1:8" x14ac:dyDescent="0.35">
      <c r="A11107">
        <v>141255</v>
      </c>
      <c r="B11107">
        <v>0</v>
      </c>
      <c r="C11107">
        <v>6</v>
      </c>
      <c r="D11107" t="s">
        <v>150</v>
      </c>
      <c r="E11107" s="2">
        <v>0.28020833333333334</v>
      </c>
      <c r="F11107" s="2">
        <v>0.28090277777777778</v>
      </c>
      <c r="G11107" s="2"/>
      <c r="H11107">
        <v>1</v>
      </c>
    </row>
    <row r="11108" spans="1:8" x14ac:dyDescent="0.35">
      <c r="A11108">
        <v>141255</v>
      </c>
      <c r="B11108">
        <v>0</v>
      </c>
      <c r="C11108">
        <v>6</v>
      </c>
      <c r="D11108" t="s">
        <v>151</v>
      </c>
      <c r="E11108" s="2">
        <v>0.28206018518518516</v>
      </c>
      <c r="F11108" s="2">
        <v>0.28252314814814816</v>
      </c>
      <c r="G11108" s="2"/>
      <c r="H11108">
        <v>1</v>
      </c>
    </row>
    <row r="11109" spans="1:8" x14ac:dyDescent="0.35">
      <c r="A11109">
        <v>141255</v>
      </c>
      <c r="B11109">
        <v>0</v>
      </c>
      <c r="C11109">
        <v>6</v>
      </c>
      <c r="D11109" t="s">
        <v>90</v>
      </c>
      <c r="E11109" s="2">
        <v>0.28368055555555555</v>
      </c>
      <c r="F11109" s="2">
        <v>0.28437499999999999</v>
      </c>
      <c r="G11109" s="2"/>
      <c r="H11109">
        <v>1</v>
      </c>
    </row>
    <row r="11110" spans="1:8" x14ac:dyDescent="0.35">
      <c r="A11110">
        <v>141255</v>
      </c>
      <c r="B11110">
        <v>0</v>
      </c>
      <c r="C11110">
        <v>6</v>
      </c>
      <c r="D11110" t="s">
        <v>59</v>
      </c>
      <c r="E11110" s="2">
        <v>0.28576388888888887</v>
      </c>
      <c r="F11110" s="2">
        <v>0.28622685185185187</v>
      </c>
      <c r="G11110" s="2"/>
      <c r="H11110">
        <v>1</v>
      </c>
    </row>
    <row r="11111" spans="1:8" x14ac:dyDescent="0.35">
      <c r="A11111">
        <v>141255</v>
      </c>
      <c r="B11111">
        <v>0</v>
      </c>
      <c r="C11111">
        <v>6</v>
      </c>
      <c r="D11111" t="s">
        <v>144</v>
      </c>
      <c r="E11111" s="2">
        <v>0.28738425925925926</v>
      </c>
      <c r="F11111" s="2">
        <v>0.2878472222222222</v>
      </c>
      <c r="G11111" s="2"/>
      <c r="H11111">
        <v>1</v>
      </c>
    </row>
    <row r="11112" spans="1:8" x14ac:dyDescent="0.35">
      <c r="A11112">
        <v>141255</v>
      </c>
      <c r="B11112">
        <v>0</v>
      </c>
      <c r="C11112">
        <v>6</v>
      </c>
      <c r="D11112" t="s">
        <v>9</v>
      </c>
      <c r="E11112" s="2">
        <v>0.28900462962962964</v>
      </c>
      <c r="F11112" s="2">
        <v>0.28946759259259258</v>
      </c>
      <c r="G11112" s="2"/>
      <c r="H11112">
        <v>1</v>
      </c>
    </row>
    <row r="11113" spans="1:8" x14ac:dyDescent="0.35">
      <c r="A11113">
        <v>141255</v>
      </c>
      <c r="B11113">
        <v>0</v>
      </c>
      <c r="C11113">
        <v>6</v>
      </c>
      <c r="D11113" t="s">
        <v>93</v>
      </c>
      <c r="E11113" s="2">
        <v>0.29062500000000002</v>
      </c>
      <c r="F11113" s="2">
        <v>0.29108796296296297</v>
      </c>
      <c r="G11113" s="2"/>
      <c r="H11113">
        <v>1</v>
      </c>
    </row>
    <row r="11114" spans="1:8" x14ac:dyDescent="0.35">
      <c r="A11114">
        <v>141255</v>
      </c>
      <c r="B11114">
        <v>0</v>
      </c>
      <c r="C11114">
        <v>6</v>
      </c>
      <c r="D11114" t="s">
        <v>123</v>
      </c>
      <c r="E11114" s="2">
        <v>0.29293981481481479</v>
      </c>
      <c r="F11114" s="2">
        <v>0.29351851851851851</v>
      </c>
      <c r="G11114" s="2"/>
      <c r="H11114">
        <v>1</v>
      </c>
    </row>
    <row r="11115" spans="1:8" x14ac:dyDescent="0.35">
      <c r="A11115">
        <v>141255</v>
      </c>
      <c r="B11115">
        <v>0</v>
      </c>
      <c r="C11115">
        <v>6</v>
      </c>
      <c r="D11115" t="s">
        <v>21</v>
      </c>
      <c r="E11115" s="2">
        <v>0.29560185185185184</v>
      </c>
      <c r="F11115" s="2">
        <v>0.29618055555555556</v>
      </c>
      <c r="G11115" s="2"/>
      <c r="H11115" t="s">
        <v>114</v>
      </c>
    </row>
    <row r="11116" spans="1:8" x14ac:dyDescent="0.35">
      <c r="A11116">
        <v>141255</v>
      </c>
      <c r="B11116">
        <v>0</v>
      </c>
      <c r="C11116">
        <v>6</v>
      </c>
      <c r="D11116" t="s">
        <v>45</v>
      </c>
      <c r="E11116" s="2">
        <v>0.29803240740740738</v>
      </c>
      <c r="F11116" s="2">
        <v>0.29895833333333333</v>
      </c>
      <c r="G11116" s="2"/>
      <c r="H11116" t="s">
        <v>152</v>
      </c>
    </row>
    <row r="11117" spans="1:8" x14ac:dyDescent="0.35">
      <c r="A11117">
        <v>141255</v>
      </c>
      <c r="B11117">
        <v>0</v>
      </c>
      <c r="C11117">
        <v>6</v>
      </c>
      <c r="D11117" t="s">
        <v>128</v>
      </c>
      <c r="E11117" s="2">
        <v>0.30231481481481481</v>
      </c>
      <c r="F11117" s="2">
        <v>0.30277777777777776</v>
      </c>
      <c r="G11117" s="2"/>
      <c r="H11117" t="s">
        <v>152</v>
      </c>
    </row>
    <row r="11118" spans="1:8" x14ac:dyDescent="0.35">
      <c r="A11118">
        <v>141255</v>
      </c>
      <c r="B11118">
        <v>0</v>
      </c>
      <c r="C11118">
        <v>6</v>
      </c>
      <c r="D11118" t="s">
        <v>126</v>
      </c>
      <c r="E11118" s="2">
        <v>0.30451388888888886</v>
      </c>
      <c r="F11118" s="2">
        <v>0.3059027777777778</v>
      </c>
      <c r="G11118" s="2"/>
      <c r="H11118" t="s">
        <v>152</v>
      </c>
    </row>
    <row r="11119" spans="1:8" x14ac:dyDescent="0.35">
      <c r="A11119">
        <v>141255</v>
      </c>
      <c r="B11119">
        <v>0</v>
      </c>
      <c r="C11119">
        <v>6</v>
      </c>
      <c r="D11119" t="s">
        <v>153</v>
      </c>
      <c r="E11119" s="2">
        <v>0.30798611111111113</v>
      </c>
      <c r="F11119" s="2">
        <v>0.30844907407407407</v>
      </c>
      <c r="G11119" s="2"/>
      <c r="H11119" t="s">
        <v>152</v>
      </c>
    </row>
    <row r="11120" spans="1:8" x14ac:dyDescent="0.35">
      <c r="A11120">
        <v>141255</v>
      </c>
      <c r="B11120">
        <v>0</v>
      </c>
      <c r="C11120">
        <v>6</v>
      </c>
      <c r="D11120" t="s">
        <v>154</v>
      </c>
      <c r="E11120" s="2">
        <v>0.30983796296296295</v>
      </c>
      <c r="F11120" s="2">
        <v>0.31030092592592595</v>
      </c>
      <c r="G11120" s="2"/>
      <c r="H11120" t="s">
        <v>152</v>
      </c>
    </row>
    <row r="11121" spans="1:8" x14ac:dyDescent="0.35">
      <c r="A11121">
        <v>141255</v>
      </c>
      <c r="B11121">
        <v>0</v>
      </c>
      <c r="C11121">
        <v>6</v>
      </c>
      <c r="D11121" t="s">
        <v>155</v>
      </c>
      <c r="E11121" s="2">
        <v>0.31180555555555556</v>
      </c>
      <c r="F11121" s="2">
        <v>0.3122685185185185</v>
      </c>
      <c r="G11121" s="2"/>
      <c r="H11121" t="s">
        <v>152</v>
      </c>
    </row>
    <row r="11122" spans="1:8" x14ac:dyDescent="0.35">
      <c r="A11122">
        <v>141255</v>
      </c>
      <c r="B11122">
        <v>0</v>
      </c>
      <c r="C11122">
        <v>6</v>
      </c>
      <c r="D11122" t="s">
        <v>24</v>
      </c>
      <c r="E11122" s="2">
        <v>0.31504629629629627</v>
      </c>
      <c r="H11122">
        <v>7</v>
      </c>
    </row>
    <row r="11123" spans="1:8" x14ac:dyDescent="0.35">
      <c r="A11123">
        <v>142462</v>
      </c>
      <c r="B11123">
        <v>0</v>
      </c>
      <c r="C11123">
        <v>6</v>
      </c>
      <c r="D11123" t="s">
        <v>6</v>
      </c>
      <c r="F11123" s="2">
        <v>0.26863425925925927</v>
      </c>
      <c r="G11123" s="2"/>
      <c r="H11123" t="s">
        <v>115</v>
      </c>
    </row>
    <row r="11124" spans="1:8" x14ac:dyDescent="0.35">
      <c r="A11124">
        <v>142462</v>
      </c>
      <c r="B11124">
        <v>0</v>
      </c>
      <c r="C11124">
        <v>6</v>
      </c>
      <c r="D11124" t="s">
        <v>116</v>
      </c>
      <c r="E11124" s="2">
        <v>0.27141203703703703</v>
      </c>
      <c r="F11124" s="2">
        <v>0.27187499999999998</v>
      </c>
      <c r="G11124" s="2"/>
      <c r="H11124" t="s">
        <v>110</v>
      </c>
    </row>
    <row r="11125" spans="1:8" x14ac:dyDescent="0.35">
      <c r="A11125">
        <v>142462</v>
      </c>
      <c r="B11125">
        <v>0</v>
      </c>
      <c r="C11125">
        <v>6</v>
      </c>
      <c r="D11125" t="s">
        <v>117</v>
      </c>
      <c r="E11125" s="2">
        <v>0.27557870370370369</v>
      </c>
      <c r="F11125" s="2">
        <v>0.27604166666666669</v>
      </c>
      <c r="G11125" s="2"/>
      <c r="H11125" t="s">
        <v>110</v>
      </c>
    </row>
    <row r="11126" spans="1:8" x14ac:dyDescent="0.35">
      <c r="A11126">
        <v>142462</v>
      </c>
      <c r="B11126">
        <v>0</v>
      </c>
      <c r="C11126">
        <v>6</v>
      </c>
      <c r="D11126" t="s">
        <v>118</v>
      </c>
      <c r="E11126" s="2">
        <v>0.27777777777777779</v>
      </c>
      <c r="F11126" s="2">
        <v>0.27824074074074073</v>
      </c>
      <c r="G11126" s="2"/>
      <c r="H11126" t="s">
        <v>110</v>
      </c>
    </row>
    <row r="11127" spans="1:8" x14ac:dyDescent="0.35">
      <c r="A11127">
        <v>142462</v>
      </c>
      <c r="B11127">
        <v>0</v>
      </c>
      <c r="C11127">
        <v>6</v>
      </c>
      <c r="D11127" t="s">
        <v>119</v>
      </c>
      <c r="E11127" s="2">
        <v>0.28020833333333334</v>
      </c>
      <c r="F11127" s="2">
        <v>0.28067129629629628</v>
      </c>
      <c r="G11127" s="2"/>
      <c r="H11127" t="s">
        <v>110</v>
      </c>
    </row>
    <row r="11128" spans="1:8" x14ac:dyDescent="0.35">
      <c r="A11128">
        <v>142462</v>
      </c>
      <c r="B11128">
        <v>0</v>
      </c>
      <c r="C11128">
        <v>6</v>
      </c>
      <c r="D11128" t="s">
        <v>120</v>
      </c>
      <c r="E11128" s="2">
        <v>0.28252314814814816</v>
      </c>
      <c r="F11128" s="2">
        <v>0.2829861111111111</v>
      </c>
      <c r="G11128" s="2"/>
      <c r="H11128" t="s">
        <v>110</v>
      </c>
    </row>
    <row r="11129" spans="1:8" x14ac:dyDescent="0.35">
      <c r="A11129">
        <v>142462</v>
      </c>
      <c r="B11129">
        <v>0</v>
      </c>
      <c r="C11129">
        <v>6</v>
      </c>
      <c r="D11129" t="s">
        <v>121</v>
      </c>
      <c r="E11129" s="2">
        <v>0.28518518518518521</v>
      </c>
      <c r="F11129" s="2">
        <v>0.28564814814814815</v>
      </c>
      <c r="G11129" s="2"/>
      <c r="H11129" t="s">
        <v>110</v>
      </c>
    </row>
    <row r="11130" spans="1:8" x14ac:dyDescent="0.35">
      <c r="A11130">
        <v>142462</v>
      </c>
      <c r="B11130">
        <v>0</v>
      </c>
      <c r="C11130">
        <v>6</v>
      </c>
      <c r="D11130" t="s">
        <v>39</v>
      </c>
      <c r="E11130" s="2">
        <v>0.2883101851851852</v>
      </c>
      <c r="F11130" s="2">
        <v>0.28900462962962964</v>
      </c>
      <c r="G11130" s="2"/>
      <c r="H11130" t="s">
        <v>110</v>
      </c>
    </row>
    <row r="11131" spans="1:8" x14ac:dyDescent="0.35">
      <c r="A11131">
        <v>142462</v>
      </c>
      <c r="B11131">
        <v>0</v>
      </c>
      <c r="C11131">
        <v>6</v>
      </c>
      <c r="D11131" t="s">
        <v>109</v>
      </c>
      <c r="E11131" s="2">
        <v>0.29131944444444446</v>
      </c>
      <c r="F11131" s="2">
        <v>0.29178240740740741</v>
      </c>
      <c r="G11131" s="2"/>
      <c r="H11131" t="s">
        <v>110</v>
      </c>
    </row>
    <row r="11132" spans="1:8" x14ac:dyDescent="0.35">
      <c r="A11132">
        <v>142462</v>
      </c>
      <c r="B11132">
        <v>0</v>
      </c>
      <c r="C11132">
        <v>6</v>
      </c>
      <c r="D11132" t="s">
        <v>111</v>
      </c>
      <c r="E11132" s="2">
        <v>0.29328703703703701</v>
      </c>
      <c r="F11132" s="2">
        <v>0.29375000000000001</v>
      </c>
      <c r="G11132" s="2"/>
      <c r="H11132" t="s">
        <v>110</v>
      </c>
    </row>
    <row r="11133" spans="1:8" x14ac:dyDescent="0.35">
      <c r="A11133">
        <v>142462</v>
      </c>
      <c r="B11133">
        <v>0</v>
      </c>
      <c r="C11133">
        <v>6</v>
      </c>
      <c r="D11133" t="s">
        <v>112</v>
      </c>
      <c r="E11133" s="2">
        <v>0.29548611111111112</v>
      </c>
      <c r="F11133" s="2">
        <v>0.29606481481481484</v>
      </c>
      <c r="G11133" s="2"/>
      <c r="H11133" t="s">
        <v>110</v>
      </c>
    </row>
    <row r="11134" spans="1:8" x14ac:dyDescent="0.35">
      <c r="A11134">
        <v>142462</v>
      </c>
      <c r="B11134">
        <v>0</v>
      </c>
      <c r="C11134">
        <v>6</v>
      </c>
      <c r="D11134" t="s">
        <v>113</v>
      </c>
      <c r="E11134" s="2">
        <v>0.29733796296296294</v>
      </c>
      <c r="F11134" s="2">
        <v>0.29791666666666666</v>
      </c>
      <c r="G11134" s="2"/>
      <c r="H11134" t="s">
        <v>110</v>
      </c>
    </row>
    <row r="11135" spans="1:8" x14ac:dyDescent="0.35">
      <c r="A11135">
        <v>142462</v>
      </c>
      <c r="B11135">
        <v>0</v>
      </c>
      <c r="C11135">
        <v>6</v>
      </c>
      <c r="D11135" t="s">
        <v>24</v>
      </c>
      <c r="E11135" s="2">
        <v>0.30011574074074077</v>
      </c>
      <c r="F11135" s="2">
        <v>0.30150462962962965</v>
      </c>
      <c r="G11135" s="2"/>
      <c r="H11135" t="s">
        <v>110</v>
      </c>
    </row>
    <row r="11136" spans="1:8" x14ac:dyDescent="0.35">
      <c r="A11136">
        <v>142462</v>
      </c>
      <c r="B11136">
        <v>0</v>
      </c>
      <c r="C11136">
        <v>6</v>
      </c>
      <c r="D11136" t="s">
        <v>45</v>
      </c>
      <c r="E11136" s="2">
        <v>0.30902777777777779</v>
      </c>
      <c r="F11136" s="2">
        <v>0.30972222222222223</v>
      </c>
      <c r="G11136" s="2"/>
      <c r="H11136" t="s">
        <v>110</v>
      </c>
    </row>
    <row r="11137" spans="1:8" x14ac:dyDescent="0.35">
      <c r="A11137">
        <v>142462</v>
      </c>
      <c r="B11137">
        <v>0</v>
      </c>
      <c r="C11137">
        <v>6</v>
      </c>
      <c r="D11137" t="s">
        <v>21</v>
      </c>
      <c r="E11137" s="2">
        <v>0.31122685185185184</v>
      </c>
      <c r="F11137" s="2">
        <v>0.31180555555555556</v>
      </c>
      <c r="G11137" s="2"/>
      <c r="H11137" t="s">
        <v>122</v>
      </c>
    </row>
    <row r="11138" spans="1:8" x14ac:dyDescent="0.35">
      <c r="A11138">
        <v>142462</v>
      </c>
      <c r="B11138">
        <v>0</v>
      </c>
      <c r="C11138">
        <v>6</v>
      </c>
      <c r="D11138" t="s">
        <v>123</v>
      </c>
      <c r="E11138" s="2">
        <v>0.31400462962962961</v>
      </c>
      <c r="F11138" s="2">
        <v>0.31458333333333333</v>
      </c>
      <c r="G11138" s="2"/>
      <c r="H11138">
        <v>2</v>
      </c>
    </row>
    <row r="11139" spans="1:8" x14ac:dyDescent="0.35">
      <c r="A11139">
        <v>142462</v>
      </c>
      <c r="B11139">
        <v>0</v>
      </c>
      <c r="C11139">
        <v>6</v>
      </c>
      <c r="D11139" t="s">
        <v>93</v>
      </c>
      <c r="E11139" s="2">
        <v>0.31678240740740743</v>
      </c>
      <c r="H11139">
        <v>1</v>
      </c>
    </row>
    <row r="11140" spans="1:8" x14ac:dyDescent="0.35">
      <c r="A11140">
        <v>142258</v>
      </c>
      <c r="B11140">
        <v>0</v>
      </c>
      <c r="C11140">
        <v>6</v>
      </c>
      <c r="D11140" t="s">
        <v>24</v>
      </c>
      <c r="F11140" s="2">
        <v>0.26909722222222221</v>
      </c>
      <c r="G11140" s="2"/>
      <c r="H11140">
        <v>7</v>
      </c>
    </row>
    <row r="11141" spans="1:8" x14ac:dyDescent="0.35">
      <c r="A11141">
        <v>142258</v>
      </c>
      <c r="B11141">
        <v>0</v>
      </c>
      <c r="C11141">
        <v>6</v>
      </c>
      <c r="D11141" t="s">
        <v>155</v>
      </c>
      <c r="E11141" s="2">
        <v>0.27164351851851853</v>
      </c>
      <c r="F11141" s="2">
        <v>0.27210648148148148</v>
      </c>
      <c r="G11141" s="2"/>
      <c r="H11141" t="s">
        <v>110</v>
      </c>
    </row>
    <row r="11142" spans="1:8" x14ac:dyDescent="0.35">
      <c r="A11142">
        <v>142258</v>
      </c>
      <c r="B11142">
        <v>0</v>
      </c>
      <c r="C11142">
        <v>6</v>
      </c>
      <c r="D11142" t="s">
        <v>154</v>
      </c>
      <c r="E11142" s="2">
        <v>0.27372685185185186</v>
      </c>
      <c r="F11142" s="2">
        <v>0.2741898148148148</v>
      </c>
      <c r="G11142" s="2"/>
      <c r="H11142" t="s">
        <v>110</v>
      </c>
    </row>
    <row r="11143" spans="1:8" x14ac:dyDescent="0.35">
      <c r="A11143">
        <v>142258</v>
      </c>
      <c r="B11143">
        <v>0</v>
      </c>
      <c r="C11143">
        <v>6</v>
      </c>
      <c r="D11143" t="s">
        <v>153</v>
      </c>
      <c r="E11143" s="2">
        <v>0.27569444444444446</v>
      </c>
      <c r="F11143" s="2">
        <v>0.27615740740740741</v>
      </c>
      <c r="G11143" s="2"/>
      <c r="H11143" t="s">
        <v>110</v>
      </c>
    </row>
    <row r="11144" spans="1:8" x14ac:dyDescent="0.35">
      <c r="A11144">
        <v>142258</v>
      </c>
      <c r="B11144">
        <v>0</v>
      </c>
      <c r="C11144">
        <v>6</v>
      </c>
      <c r="D11144" t="s">
        <v>126</v>
      </c>
      <c r="E11144" s="2">
        <v>0.27824074074074073</v>
      </c>
      <c r="F11144" s="2">
        <v>0.27962962962962962</v>
      </c>
      <c r="G11144" s="2"/>
      <c r="H11144" t="s">
        <v>110</v>
      </c>
    </row>
    <row r="11145" spans="1:8" x14ac:dyDescent="0.35">
      <c r="A11145">
        <v>142258</v>
      </c>
      <c r="B11145">
        <v>0</v>
      </c>
      <c r="C11145">
        <v>6</v>
      </c>
      <c r="D11145" t="s">
        <v>128</v>
      </c>
      <c r="E11145" s="2">
        <v>0.28125</v>
      </c>
      <c r="F11145" s="2">
        <v>0.28171296296296294</v>
      </c>
      <c r="G11145" s="2"/>
      <c r="H11145" t="s">
        <v>110</v>
      </c>
    </row>
    <row r="11146" spans="1:8" x14ac:dyDescent="0.35">
      <c r="A11146">
        <v>142258</v>
      </c>
      <c r="B11146">
        <v>0</v>
      </c>
      <c r="C11146">
        <v>6</v>
      </c>
      <c r="D11146" t="s">
        <v>45</v>
      </c>
      <c r="E11146" s="2">
        <v>0.28518518518518521</v>
      </c>
      <c r="F11146" s="2">
        <v>0.28599537037037037</v>
      </c>
      <c r="G11146" s="2"/>
      <c r="H11146" t="s">
        <v>110</v>
      </c>
    </row>
    <row r="11147" spans="1:8" x14ac:dyDescent="0.35">
      <c r="A11147">
        <v>142258</v>
      </c>
      <c r="B11147">
        <v>0</v>
      </c>
      <c r="C11147">
        <v>6</v>
      </c>
      <c r="D11147" t="s">
        <v>21</v>
      </c>
      <c r="E11147" s="2">
        <v>0.28738425925925926</v>
      </c>
      <c r="F11147" s="2">
        <v>0.28796296296296298</v>
      </c>
      <c r="G11147" s="2"/>
      <c r="H11147" t="s">
        <v>122</v>
      </c>
    </row>
    <row r="11148" spans="1:8" x14ac:dyDescent="0.35">
      <c r="A11148">
        <v>142258</v>
      </c>
      <c r="B11148">
        <v>0</v>
      </c>
      <c r="C11148">
        <v>6</v>
      </c>
      <c r="D11148" t="s">
        <v>123</v>
      </c>
      <c r="E11148" s="2">
        <v>0.29016203703703702</v>
      </c>
      <c r="F11148" s="2">
        <v>0.29074074074074074</v>
      </c>
      <c r="G11148" s="2"/>
      <c r="H11148">
        <v>2</v>
      </c>
    </row>
    <row r="11149" spans="1:8" x14ac:dyDescent="0.35">
      <c r="A11149">
        <v>142258</v>
      </c>
      <c r="B11149">
        <v>0</v>
      </c>
      <c r="C11149">
        <v>6</v>
      </c>
      <c r="D11149" t="s">
        <v>93</v>
      </c>
      <c r="E11149" s="2">
        <v>0.29259259259259257</v>
      </c>
      <c r="F11149" s="2">
        <v>0.29305555555555557</v>
      </c>
      <c r="G11149" s="2"/>
      <c r="H11149">
        <v>2</v>
      </c>
    </row>
    <row r="11150" spans="1:8" x14ac:dyDescent="0.35">
      <c r="A11150">
        <v>142258</v>
      </c>
      <c r="B11150">
        <v>0</v>
      </c>
      <c r="C11150">
        <v>6</v>
      </c>
      <c r="D11150" t="s">
        <v>9</v>
      </c>
      <c r="E11150" s="2">
        <v>0.29421296296296295</v>
      </c>
      <c r="F11150" s="2">
        <v>0.29467592592592595</v>
      </c>
      <c r="G11150" s="2"/>
      <c r="H11150">
        <v>2</v>
      </c>
    </row>
    <row r="11151" spans="1:8" x14ac:dyDescent="0.35">
      <c r="A11151">
        <v>142258</v>
      </c>
      <c r="B11151">
        <v>0</v>
      </c>
      <c r="C11151">
        <v>6</v>
      </c>
      <c r="D11151" t="s">
        <v>144</v>
      </c>
      <c r="E11151" s="2">
        <v>0.29583333333333334</v>
      </c>
      <c r="F11151" s="2">
        <v>0.29629629629629628</v>
      </c>
      <c r="G11151" s="2"/>
      <c r="H11151">
        <v>2</v>
      </c>
    </row>
    <row r="11152" spans="1:8" x14ac:dyDescent="0.35">
      <c r="A11152">
        <v>142258</v>
      </c>
      <c r="B11152">
        <v>0</v>
      </c>
      <c r="C11152">
        <v>6</v>
      </c>
      <c r="D11152" t="s">
        <v>59</v>
      </c>
      <c r="E11152" s="2">
        <v>0.29733796296296294</v>
      </c>
      <c r="F11152" s="2">
        <v>0.29780092592592594</v>
      </c>
      <c r="G11152" s="2"/>
      <c r="H11152">
        <v>2</v>
      </c>
    </row>
    <row r="11153" spans="1:8" x14ac:dyDescent="0.35">
      <c r="A11153">
        <v>142258</v>
      </c>
      <c r="B11153">
        <v>0</v>
      </c>
      <c r="C11153">
        <v>6</v>
      </c>
      <c r="D11153" t="s">
        <v>90</v>
      </c>
      <c r="E11153" s="2">
        <v>0.29918981481481483</v>
      </c>
      <c r="F11153" s="2">
        <v>0.29988425925925927</v>
      </c>
      <c r="G11153" s="2"/>
      <c r="H11153">
        <v>2</v>
      </c>
    </row>
    <row r="11154" spans="1:8" x14ac:dyDescent="0.35">
      <c r="A11154">
        <v>142258</v>
      </c>
      <c r="B11154">
        <v>0</v>
      </c>
      <c r="C11154">
        <v>6</v>
      </c>
      <c r="D11154" t="s">
        <v>151</v>
      </c>
      <c r="E11154" s="2">
        <v>0.30115740740740743</v>
      </c>
      <c r="F11154" s="2">
        <v>0.30162037037037037</v>
      </c>
      <c r="G11154" s="2"/>
      <c r="H11154">
        <v>2</v>
      </c>
    </row>
    <row r="11155" spans="1:8" x14ac:dyDescent="0.35">
      <c r="A11155">
        <v>142258</v>
      </c>
      <c r="B11155">
        <v>0</v>
      </c>
      <c r="C11155">
        <v>6</v>
      </c>
      <c r="D11155" t="s">
        <v>150</v>
      </c>
      <c r="E11155" s="2">
        <v>0.30277777777777776</v>
      </c>
      <c r="F11155" s="2">
        <v>0.3034722222222222</v>
      </c>
      <c r="G11155" s="2"/>
      <c r="H11155">
        <v>2</v>
      </c>
    </row>
    <row r="11156" spans="1:8" x14ac:dyDescent="0.35">
      <c r="A11156">
        <v>142258</v>
      </c>
      <c r="B11156">
        <v>0</v>
      </c>
      <c r="C11156">
        <v>6</v>
      </c>
      <c r="D11156" t="s">
        <v>149</v>
      </c>
      <c r="E11156" s="2">
        <v>0.30474537037037036</v>
      </c>
      <c r="F11156" s="2">
        <v>0.30532407407407408</v>
      </c>
      <c r="G11156" s="2"/>
      <c r="H11156">
        <v>2</v>
      </c>
    </row>
    <row r="11157" spans="1:8" x14ac:dyDescent="0.35">
      <c r="A11157">
        <v>142258</v>
      </c>
      <c r="B11157">
        <v>0</v>
      </c>
      <c r="C11157">
        <v>6</v>
      </c>
      <c r="D11157" t="s">
        <v>148</v>
      </c>
      <c r="E11157" s="2">
        <v>0.30694444444444446</v>
      </c>
      <c r="F11157" s="2">
        <v>0.30740740740740741</v>
      </c>
      <c r="G11157" s="2"/>
      <c r="H11157">
        <v>2</v>
      </c>
    </row>
    <row r="11158" spans="1:8" x14ac:dyDescent="0.35">
      <c r="A11158">
        <v>142258</v>
      </c>
      <c r="B11158">
        <v>0</v>
      </c>
      <c r="C11158">
        <v>6</v>
      </c>
      <c r="D11158" t="s">
        <v>19</v>
      </c>
      <c r="E11158" s="2">
        <v>0.31030092592592595</v>
      </c>
      <c r="F11158" s="2">
        <v>0.3107638888888889</v>
      </c>
      <c r="G11158" s="2"/>
      <c r="H11158">
        <v>2</v>
      </c>
    </row>
    <row r="11159" spans="1:8" x14ac:dyDescent="0.35">
      <c r="A11159">
        <v>142258</v>
      </c>
      <c r="B11159">
        <v>0</v>
      </c>
      <c r="C11159">
        <v>6</v>
      </c>
      <c r="D11159" t="s">
        <v>146</v>
      </c>
      <c r="E11159" s="2">
        <v>0.31180555555555556</v>
      </c>
      <c r="F11159" s="2">
        <v>0.3122685185185185</v>
      </c>
      <c r="G11159" s="2"/>
      <c r="H11159" t="s">
        <v>159</v>
      </c>
    </row>
    <row r="11160" spans="1:8" x14ac:dyDescent="0.35">
      <c r="A11160">
        <v>142258</v>
      </c>
      <c r="B11160">
        <v>0</v>
      </c>
      <c r="C11160">
        <v>6</v>
      </c>
      <c r="D11160" t="s">
        <v>145</v>
      </c>
      <c r="E11160" s="2">
        <v>0.31365740740740738</v>
      </c>
      <c r="F11160" s="2">
        <v>0.31412037037037038</v>
      </c>
      <c r="G11160" s="2"/>
      <c r="H11160">
        <v>2</v>
      </c>
    </row>
    <row r="11161" spans="1:8" x14ac:dyDescent="0.35">
      <c r="A11161">
        <v>142258</v>
      </c>
      <c r="B11161">
        <v>0</v>
      </c>
      <c r="C11161">
        <v>6</v>
      </c>
      <c r="D11161" t="s">
        <v>23</v>
      </c>
      <c r="E11161" s="2">
        <v>0.31631944444444443</v>
      </c>
      <c r="H11161">
        <v>1</v>
      </c>
    </row>
    <row r="11162" spans="1:8" x14ac:dyDescent="0.35">
      <c r="A11162">
        <v>142552</v>
      </c>
      <c r="B11162">
        <v>0</v>
      </c>
      <c r="C11162">
        <v>6</v>
      </c>
      <c r="D11162" t="s">
        <v>9</v>
      </c>
      <c r="F11162" s="2">
        <v>0.26967592592592593</v>
      </c>
      <c r="G11162" s="2"/>
      <c r="H11162">
        <v>1</v>
      </c>
    </row>
    <row r="11163" spans="1:8" x14ac:dyDescent="0.35">
      <c r="A11163">
        <v>142552</v>
      </c>
      <c r="B11163">
        <v>0</v>
      </c>
      <c r="C11163">
        <v>6</v>
      </c>
      <c r="D11163" t="s">
        <v>144</v>
      </c>
      <c r="E11163" s="2">
        <v>0.27071759259259259</v>
      </c>
      <c r="F11163" s="2">
        <v>0.27118055555555554</v>
      </c>
      <c r="G11163" s="2"/>
      <c r="H11163">
        <v>2</v>
      </c>
    </row>
    <row r="11164" spans="1:8" x14ac:dyDescent="0.35">
      <c r="A11164">
        <v>142552</v>
      </c>
      <c r="B11164">
        <v>0</v>
      </c>
      <c r="C11164">
        <v>6</v>
      </c>
      <c r="D11164" t="s">
        <v>59</v>
      </c>
      <c r="E11164" s="2">
        <v>0.2722222222222222</v>
      </c>
      <c r="F11164" s="2">
        <v>0.2726851851851852</v>
      </c>
      <c r="G11164" s="2"/>
      <c r="H11164">
        <v>2</v>
      </c>
    </row>
    <row r="11165" spans="1:8" x14ac:dyDescent="0.35">
      <c r="A11165">
        <v>142552</v>
      </c>
      <c r="B11165">
        <v>0</v>
      </c>
      <c r="C11165">
        <v>6</v>
      </c>
      <c r="D11165" t="s">
        <v>143</v>
      </c>
      <c r="E11165" s="2">
        <v>0.27384259259259258</v>
      </c>
      <c r="F11165" s="2">
        <v>0.27453703703703702</v>
      </c>
      <c r="G11165" s="2"/>
      <c r="H11165">
        <v>2</v>
      </c>
    </row>
    <row r="11166" spans="1:8" x14ac:dyDescent="0.35">
      <c r="A11166">
        <v>142552</v>
      </c>
      <c r="B11166">
        <v>0</v>
      </c>
      <c r="C11166">
        <v>6</v>
      </c>
      <c r="D11166" t="s">
        <v>142</v>
      </c>
      <c r="E11166" s="2">
        <v>0.27534722222222224</v>
      </c>
      <c r="F11166" s="2">
        <v>0.27581018518518519</v>
      </c>
      <c r="G11166" s="2"/>
      <c r="H11166">
        <v>2</v>
      </c>
    </row>
    <row r="11167" spans="1:8" x14ac:dyDescent="0.35">
      <c r="A11167">
        <v>142552</v>
      </c>
      <c r="B11167">
        <v>0</v>
      </c>
      <c r="C11167">
        <v>6</v>
      </c>
      <c r="D11167" t="s">
        <v>46</v>
      </c>
      <c r="E11167" s="2">
        <v>0.27708333333333335</v>
      </c>
      <c r="F11167" s="2">
        <v>0.27754629629629629</v>
      </c>
      <c r="G11167" s="2"/>
      <c r="H11167">
        <v>2</v>
      </c>
    </row>
    <row r="11168" spans="1:8" x14ac:dyDescent="0.35">
      <c r="A11168">
        <v>142552</v>
      </c>
      <c r="B11168">
        <v>0</v>
      </c>
      <c r="C11168">
        <v>6</v>
      </c>
      <c r="D11168" t="s">
        <v>141</v>
      </c>
      <c r="E11168" s="2">
        <v>0.27824074074074073</v>
      </c>
      <c r="F11168" s="2">
        <v>0.27870370370370373</v>
      </c>
      <c r="G11168" s="2"/>
      <c r="H11168">
        <v>2</v>
      </c>
    </row>
    <row r="11169" spans="1:8" x14ac:dyDescent="0.35">
      <c r="A11169">
        <v>142552</v>
      </c>
      <c r="B11169">
        <v>0</v>
      </c>
      <c r="C11169">
        <v>6</v>
      </c>
      <c r="D11169" t="s">
        <v>140</v>
      </c>
      <c r="E11169" s="2">
        <v>0.28043981481481484</v>
      </c>
      <c r="F11169" s="2">
        <v>0.28113425925925928</v>
      </c>
      <c r="G11169" s="2"/>
      <c r="H11169">
        <v>2</v>
      </c>
    </row>
    <row r="11170" spans="1:8" x14ac:dyDescent="0.35">
      <c r="A11170">
        <v>142552</v>
      </c>
      <c r="B11170">
        <v>0</v>
      </c>
      <c r="C11170">
        <v>6</v>
      </c>
      <c r="D11170" t="s">
        <v>95</v>
      </c>
      <c r="E11170" s="2">
        <v>0.28252314814814816</v>
      </c>
      <c r="F11170" s="2">
        <v>0.28310185185185183</v>
      </c>
      <c r="G11170" s="2"/>
      <c r="H11170">
        <v>2</v>
      </c>
    </row>
    <row r="11171" spans="1:8" x14ac:dyDescent="0.35">
      <c r="A11171">
        <v>142552</v>
      </c>
      <c r="B11171">
        <v>0</v>
      </c>
      <c r="C11171">
        <v>6</v>
      </c>
      <c r="D11171" t="s">
        <v>72</v>
      </c>
      <c r="E11171" s="2">
        <v>0.28483796296296299</v>
      </c>
      <c r="F11171" s="2">
        <v>0.28541666666666665</v>
      </c>
      <c r="G11171" s="2"/>
      <c r="H11171">
        <v>2</v>
      </c>
    </row>
    <row r="11172" spans="1:8" x14ac:dyDescent="0.35">
      <c r="A11172">
        <v>142552</v>
      </c>
      <c r="B11172">
        <v>0</v>
      </c>
      <c r="C11172">
        <v>6</v>
      </c>
      <c r="D11172" t="s">
        <v>139</v>
      </c>
      <c r="E11172" s="2">
        <v>0.28703703703703703</v>
      </c>
      <c r="F11172" s="2">
        <v>0.28773148148148148</v>
      </c>
      <c r="G11172" s="2"/>
      <c r="H11172">
        <v>2</v>
      </c>
    </row>
    <row r="11173" spans="1:8" x14ac:dyDescent="0.35">
      <c r="A11173">
        <v>142552</v>
      </c>
      <c r="B11173">
        <v>0</v>
      </c>
      <c r="C11173">
        <v>6</v>
      </c>
      <c r="D11173" t="s">
        <v>138</v>
      </c>
      <c r="E11173" s="2">
        <v>0.2898148148148148</v>
      </c>
      <c r="F11173" s="2">
        <v>0.2902777777777778</v>
      </c>
      <c r="G11173" s="2"/>
      <c r="H11173">
        <v>2</v>
      </c>
    </row>
    <row r="11174" spans="1:8" x14ac:dyDescent="0.35">
      <c r="A11174">
        <v>142552</v>
      </c>
      <c r="B11174">
        <v>0</v>
      </c>
      <c r="C11174">
        <v>6</v>
      </c>
      <c r="D11174" t="s">
        <v>137</v>
      </c>
      <c r="E11174" s="2">
        <v>0.29155092592592591</v>
      </c>
      <c r="F11174" s="2">
        <v>0.29201388888888891</v>
      </c>
      <c r="G11174" s="2"/>
      <c r="H11174">
        <v>2</v>
      </c>
    </row>
    <row r="11175" spans="1:8" x14ac:dyDescent="0.35">
      <c r="A11175">
        <v>142552</v>
      </c>
      <c r="B11175">
        <v>0</v>
      </c>
      <c r="C11175">
        <v>6</v>
      </c>
      <c r="D11175" t="s">
        <v>136</v>
      </c>
      <c r="E11175" s="2">
        <v>0.29375000000000001</v>
      </c>
      <c r="F11175" s="2">
        <v>0.29421296296296295</v>
      </c>
      <c r="G11175" s="2"/>
      <c r="H11175">
        <v>2</v>
      </c>
    </row>
    <row r="11176" spans="1:8" x14ac:dyDescent="0.35">
      <c r="A11176">
        <v>142552</v>
      </c>
      <c r="B11176">
        <v>0</v>
      </c>
      <c r="C11176">
        <v>6</v>
      </c>
      <c r="D11176" t="s">
        <v>135</v>
      </c>
      <c r="E11176" s="2">
        <v>0.29571759259259262</v>
      </c>
      <c r="F11176" s="2">
        <v>0.29618055555555556</v>
      </c>
      <c r="G11176" s="2"/>
      <c r="H11176">
        <v>2</v>
      </c>
    </row>
    <row r="11177" spans="1:8" x14ac:dyDescent="0.35">
      <c r="A11177">
        <v>142552</v>
      </c>
      <c r="B11177">
        <v>1</v>
      </c>
      <c r="C11177">
        <v>6</v>
      </c>
      <c r="D11177" t="s">
        <v>38</v>
      </c>
      <c r="E11177" s="2">
        <v>0.29837962962962961</v>
      </c>
      <c r="F11177" s="2">
        <v>0.29907407407407405</v>
      </c>
      <c r="G11177" s="2"/>
      <c r="H11177" t="s">
        <v>172</v>
      </c>
    </row>
    <row r="11178" spans="1:8" x14ac:dyDescent="0.35">
      <c r="A11178">
        <v>142552</v>
      </c>
      <c r="B11178">
        <v>1</v>
      </c>
      <c r="C11178">
        <v>6</v>
      </c>
      <c r="D11178" t="s">
        <v>133</v>
      </c>
      <c r="E11178" s="2">
        <v>0.30034722222222221</v>
      </c>
      <c r="F11178" s="2">
        <v>0.30081018518518521</v>
      </c>
      <c r="G11178" s="2"/>
      <c r="H11178">
        <v>1</v>
      </c>
    </row>
    <row r="11179" spans="1:8" x14ac:dyDescent="0.35">
      <c r="A11179">
        <v>142552</v>
      </c>
      <c r="B11179">
        <v>1</v>
      </c>
      <c r="C11179">
        <v>6</v>
      </c>
      <c r="D11179" t="s">
        <v>132</v>
      </c>
      <c r="E11179" s="2">
        <v>0.30219907407407409</v>
      </c>
      <c r="F11179" s="2">
        <v>0.30266203703703703</v>
      </c>
      <c r="G11179" s="2"/>
      <c r="H11179">
        <v>1</v>
      </c>
    </row>
    <row r="11180" spans="1:8" x14ac:dyDescent="0.35">
      <c r="A11180">
        <v>142552</v>
      </c>
      <c r="B11180">
        <v>1</v>
      </c>
      <c r="C11180">
        <v>6</v>
      </c>
      <c r="D11180" t="s">
        <v>31</v>
      </c>
      <c r="E11180" s="2">
        <v>0.30474537037037036</v>
      </c>
      <c r="F11180" s="2">
        <v>0.3054398148148148</v>
      </c>
      <c r="G11180" s="2"/>
      <c r="H11180">
        <v>1</v>
      </c>
    </row>
    <row r="11181" spans="1:8" x14ac:dyDescent="0.35">
      <c r="A11181">
        <v>142552</v>
      </c>
      <c r="B11181">
        <v>1</v>
      </c>
      <c r="C11181">
        <v>6</v>
      </c>
      <c r="D11181" t="s">
        <v>158</v>
      </c>
      <c r="E11181" s="2">
        <v>0.30729166666666669</v>
      </c>
      <c r="F11181" s="2">
        <v>0.30787037037037035</v>
      </c>
      <c r="G11181" s="2"/>
      <c r="H11181">
        <v>1</v>
      </c>
    </row>
    <row r="11182" spans="1:8" x14ac:dyDescent="0.35">
      <c r="A11182">
        <v>142552</v>
      </c>
      <c r="B11182">
        <v>1</v>
      </c>
      <c r="C11182">
        <v>6</v>
      </c>
      <c r="D11182" t="s">
        <v>157</v>
      </c>
      <c r="E11182" s="2">
        <v>0.30960648148148145</v>
      </c>
      <c r="F11182" s="2">
        <v>0.31006944444444445</v>
      </c>
      <c r="G11182" s="2"/>
      <c r="H11182">
        <v>1</v>
      </c>
    </row>
    <row r="11183" spans="1:8" x14ac:dyDescent="0.35">
      <c r="A11183">
        <v>142552</v>
      </c>
      <c r="B11183">
        <v>1</v>
      </c>
      <c r="C11183">
        <v>6</v>
      </c>
      <c r="D11183" t="s">
        <v>156</v>
      </c>
      <c r="E11183" s="2">
        <v>0.3122685185185185</v>
      </c>
      <c r="F11183" s="2">
        <v>0.3127314814814815</v>
      </c>
      <c r="G11183" s="2"/>
      <c r="H11183">
        <v>1</v>
      </c>
    </row>
    <row r="11184" spans="1:8" x14ac:dyDescent="0.35">
      <c r="A11184">
        <v>142552</v>
      </c>
      <c r="B11184">
        <v>1</v>
      </c>
      <c r="C11184">
        <v>6</v>
      </c>
      <c r="D11184" t="s">
        <v>16</v>
      </c>
      <c r="E11184" s="2">
        <v>0.3142361111111111</v>
      </c>
      <c r="H11184">
        <v>1</v>
      </c>
    </row>
    <row r="11185" spans="1:8" x14ac:dyDescent="0.35">
      <c r="A11185">
        <v>141560</v>
      </c>
      <c r="B11185">
        <v>0</v>
      </c>
      <c r="C11185">
        <v>6</v>
      </c>
      <c r="D11185" t="s">
        <v>16</v>
      </c>
      <c r="F11185" s="2">
        <v>0.27002314814814815</v>
      </c>
      <c r="G11185" s="2"/>
      <c r="H11185">
        <v>1</v>
      </c>
    </row>
    <row r="11186" spans="1:8" x14ac:dyDescent="0.35">
      <c r="A11186">
        <v>141560</v>
      </c>
      <c r="B11186">
        <v>0</v>
      </c>
      <c r="C11186">
        <v>6</v>
      </c>
      <c r="D11186" t="s">
        <v>156</v>
      </c>
      <c r="E11186" s="2">
        <v>0.27094907407407409</v>
      </c>
      <c r="F11186" s="2">
        <v>0.27141203703703703</v>
      </c>
      <c r="G11186" s="2"/>
      <c r="H11186">
        <v>2</v>
      </c>
    </row>
    <row r="11187" spans="1:8" x14ac:dyDescent="0.35">
      <c r="A11187">
        <v>141560</v>
      </c>
      <c r="B11187">
        <v>0</v>
      </c>
      <c r="C11187">
        <v>6</v>
      </c>
      <c r="D11187" t="s">
        <v>157</v>
      </c>
      <c r="E11187" s="2">
        <v>0.27314814814814814</v>
      </c>
      <c r="F11187" s="2">
        <v>0.27361111111111114</v>
      </c>
      <c r="G11187" s="2"/>
      <c r="H11187">
        <v>2</v>
      </c>
    </row>
    <row r="11188" spans="1:8" x14ac:dyDescent="0.35">
      <c r="A11188">
        <v>141560</v>
      </c>
      <c r="B11188">
        <v>0</v>
      </c>
      <c r="C11188">
        <v>6</v>
      </c>
      <c r="D11188" t="s">
        <v>158</v>
      </c>
      <c r="E11188" s="2">
        <v>0.27534722222222224</v>
      </c>
      <c r="F11188" s="2">
        <v>0.27581018518518519</v>
      </c>
      <c r="G11188" s="2"/>
      <c r="H11188">
        <v>2</v>
      </c>
    </row>
    <row r="11189" spans="1:8" x14ac:dyDescent="0.35">
      <c r="A11189">
        <v>141560</v>
      </c>
      <c r="B11189">
        <v>0</v>
      </c>
      <c r="C11189">
        <v>6</v>
      </c>
      <c r="D11189" t="s">
        <v>31</v>
      </c>
      <c r="E11189" s="2">
        <v>0.27777777777777779</v>
      </c>
      <c r="F11189" s="2">
        <v>0.27847222222222223</v>
      </c>
      <c r="G11189" s="2"/>
      <c r="H11189">
        <v>2</v>
      </c>
    </row>
    <row r="11190" spans="1:8" x14ac:dyDescent="0.35">
      <c r="A11190">
        <v>141560</v>
      </c>
      <c r="B11190">
        <v>0</v>
      </c>
      <c r="C11190">
        <v>6</v>
      </c>
      <c r="D11190" t="s">
        <v>132</v>
      </c>
      <c r="E11190" s="2">
        <v>0.28043981481481484</v>
      </c>
      <c r="F11190" s="2">
        <v>0.28090277777777778</v>
      </c>
      <c r="G11190" s="2"/>
      <c r="H11190">
        <v>2</v>
      </c>
    </row>
    <row r="11191" spans="1:8" x14ac:dyDescent="0.35">
      <c r="A11191">
        <v>141560</v>
      </c>
      <c r="B11191">
        <v>0</v>
      </c>
      <c r="C11191">
        <v>6</v>
      </c>
      <c r="D11191" t="s">
        <v>133</v>
      </c>
      <c r="E11191" s="2">
        <v>0.28240740740740738</v>
      </c>
      <c r="F11191" s="2">
        <v>0.28287037037037038</v>
      </c>
      <c r="G11191" s="2"/>
      <c r="H11191">
        <v>2</v>
      </c>
    </row>
    <row r="11192" spans="1:8" x14ac:dyDescent="0.35">
      <c r="A11192">
        <v>141560</v>
      </c>
      <c r="B11192">
        <v>0</v>
      </c>
      <c r="C11192">
        <v>6</v>
      </c>
      <c r="D11192" t="s">
        <v>38</v>
      </c>
      <c r="E11192" s="2">
        <v>0.28414351851851855</v>
      </c>
      <c r="F11192" s="2">
        <v>0.28483796296296299</v>
      </c>
      <c r="G11192" s="2"/>
      <c r="H11192" t="s">
        <v>134</v>
      </c>
    </row>
    <row r="11193" spans="1:8" x14ac:dyDescent="0.35">
      <c r="A11193">
        <v>141560</v>
      </c>
      <c r="B11193">
        <v>1</v>
      </c>
      <c r="C11193">
        <v>6</v>
      </c>
      <c r="D11193" t="s">
        <v>135</v>
      </c>
      <c r="E11193" s="2">
        <v>0.28692129629629631</v>
      </c>
      <c r="F11193" s="2">
        <v>0.28738425925925926</v>
      </c>
      <c r="G11193" s="2"/>
      <c r="H11193">
        <v>1</v>
      </c>
    </row>
    <row r="11194" spans="1:8" x14ac:dyDescent="0.35">
      <c r="A11194">
        <v>141560</v>
      </c>
      <c r="B11194">
        <v>1</v>
      </c>
      <c r="C11194">
        <v>6</v>
      </c>
      <c r="D11194" t="s">
        <v>136</v>
      </c>
      <c r="E11194" s="2">
        <v>0.28877314814814814</v>
      </c>
      <c r="F11194" s="2">
        <v>0.28923611111111114</v>
      </c>
      <c r="G11194" s="2"/>
      <c r="H11194">
        <v>1</v>
      </c>
    </row>
    <row r="11195" spans="1:8" x14ac:dyDescent="0.35">
      <c r="A11195">
        <v>141560</v>
      </c>
      <c r="B11195">
        <v>1</v>
      </c>
      <c r="C11195">
        <v>6</v>
      </c>
      <c r="D11195" t="s">
        <v>137</v>
      </c>
      <c r="E11195" s="2">
        <v>0.29097222222222224</v>
      </c>
      <c r="F11195" s="2">
        <v>0.29143518518518519</v>
      </c>
      <c r="G11195" s="2"/>
      <c r="H11195">
        <v>1</v>
      </c>
    </row>
    <row r="11196" spans="1:8" x14ac:dyDescent="0.35">
      <c r="A11196">
        <v>141560</v>
      </c>
      <c r="B11196">
        <v>1</v>
      </c>
      <c r="C11196">
        <v>6</v>
      </c>
      <c r="D11196" t="s">
        <v>138</v>
      </c>
      <c r="E11196" s="2">
        <v>0.29259259259259257</v>
      </c>
      <c r="F11196" s="2">
        <v>0.29305555555555557</v>
      </c>
      <c r="G11196" s="2"/>
      <c r="H11196">
        <v>1</v>
      </c>
    </row>
    <row r="11197" spans="1:8" x14ac:dyDescent="0.35">
      <c r="A11197">
        <v>141560</v>
      </c>
      <c r="B11197">
        <v>1</v>
      </c>
      <c r="C11197">
        <v>6</v>
      </c>
      <c r="D11197" t="s">
        <v>139</v>
      </c>
      <c r="E11197" s="2">
        <v>0.2951388888888889</v>
      </c>
      <c r="F11197" s="2">
        <v>0.29583333333333334</v>
      </c>
      <c r="G11197" s="2"/>
      <c r="H11197">
        <v>1</v>
      </c>
    </row>
    <row r="11198" spans="1:8" x14ac:dyDescent="0.35">
      <c r="A11198">
        <v>141560</v>
      </c>
      <c r="B11198">
        <v>1</v>
      </c>
      <c r="C11198">
        <v>6</v>
      </c>
      <c r="D11198" t="s">
        <v>72</v>
      </c>
      <c r="E11198" s="2">
        <v>0.29745370370370372</v>
      </c>
      <c r="F11198" s="2">
        <v>0.29803240740740738</v>
      </c>
      <c r="G11198" s="2"/>
      <c r="H11198">
        <v>1</v>
      </c>
    </row>
    <row r="11199" spans="1:8" x14ac:dyDescent="0.35">
      <c r="A11199">
        <v>141560</v>
      </c>
      <c r="B11199">
        <v>1</v>
      </c>
      <c r="C11199">
        <v>6</v>
      </c>
      <c r="D11199" t="s">
        <v>95</v>
      </c>
      <c r="E11199" s="2">
        <v>0.29976851851851855</v>
      </c>
      <c r="F11199" s="2">
        <v>0.30034722222222221</v>
      </c>
      <c r="G11199" s="2"/>
      <c r="H11199">
        <v>1</v>
      </c>
    </row>
    <row r="11200" spans="1:8" x14ac:dyDescent="0.35">
      <c r="A11200">
        <v>141560</v>
      </c>
      <c r="B11200">
        <v>1</v>
      </c>
      <c r="C11200">
        <v>6</v>
      </c>
      <c r="D11200" t="s">
        <v>140</v>
      </c>
      <c r="E11200" s="2">
        <v>0.30173611111111109</v>
      </c>
      <c r="F11200" s="2">
        <v>0.30243055555555554</v>
      </c>
      <c r="G11200" s="2"/>
      <c r="H11200">
        <v>1</v>
      </c>
    </row>
    <row r="11201" spans="1:8" x14ac:dyDescent="0.35">
      <c r="A11201">
        <v>141560</v>
      </c>
      <c r="B11201">
        <v>1</v>
      </c>
      <c r="C11201">
        <v>6</v>
      </c>
      <c r="D11201" t="s">
        <v>141</v>
      </c>
      <c r="E11201" s="2">
        <v>0.30405092592592592</v>
      </c>
      <c r="F11201" s="2">
        <v>0.30451388888888886</v>
      </c>
      <c r="G11201" s="2"/>
      <c r="H11201">
        <v>1</v>
      </c>
    </row>
    <row r="11202" spans="1:8" x14ac:dyDescent="0.35">
      <c r="A11202">
        <v>141560</v>
      </c>
      <c r="B11202">
        <v>1</v>
      </c>
      <c r="C11202">
        <v>6</v>
      </c>
      <c r="D11202" t="s">
        <v>46</v>
      </c>
      <c r="E11202" s="2">
        <v>0.30532407407407408</v>
      </c>
      <c r="F11202" s="2">
        <v>0.30578703703703702</v>
      </c>
      <c r="G11202" s="2"/>
      <c r="H11202">
        <v>1</v>
      </c>
    </row>
    <row r="11203" spans="1:8" x14ac:dyDescent="0.35">
      <c r="A11203">
        <v>141560</v>
      </c>
      <c r="B11203">
        <v>1</v>
      </c>
      <c r="C11203">
        <v>6</v>
      </c>
      <c r="D11203" t="s">
        <v>142</v>
      </c>
      <c r="E11203" s="2">
        <v>0.30694444444444446</v>
      </c>
      <c r="F11203" s="2">
        <v>0.30740740740740741</v>
      </c>
      <c r="G11203" s="2"/>
      <c r="H11203">
        <v>1</v>
      </c>
    </row>
    <row r="11204" spans="1:8" x14ac:dyDescent="0.35">
      <c r="A11204">
        <v>141560</v>
      </c>
      <c r="B11204">
        <v>1</v>
      </c>
      <c r="C11204">
        <v>6</v>
      </c>
      <c r="D11204" t="s">
        <v>143</v>
      </c>
      <c r="E11204" s="2">
        <v>0.30821759259259257</v>
      </c>
      <c r="F11204" s="2">
        <v>0.30891203703703701</v>
      </c>
      <c r="G11204" s="2"/>
      <c r="H11204">
        <v>1</v>
      </c>
    </row>
    <row r="11205" spans="1:8" x14ac:dyDescent="0.35">
      <c r="A11205">
        <v>141560</v>
      </c>
      <c r="B11205">
        <v>1</v>
      </c>
      <c r="C11205">
        <v>6</v>
      </c>
      <c r="D11205" t="s">
        <v>59</v>
      </c>
      <c r="E11205" s="2">
        <v>0.31018518518518517</v>
      </c>
      <c r="F11205" s="2">
        <v>0.31064814814814817</v>
      </c>
      <c r="G11205" s="2"/>
      <c r="H11205">
        <v>1</v>
      </c>
    </row>
    <row r="11206" spans="1:8" x14ac:dyDescent="0.35">
      <c r="A11206">
        <v>141560</v>
      </c>
      <c r="B11206">
        <v>1</v>
      </c>
      <c r="C11206">
        <v>6</v>
      </c>
      <c r="D11206" t="s">
        <v>144</v>
      </c>
      <c r="E11206" s="2">
        <v>0.31168981481481484</v>
      </c>
      <c r="F11206" s="2">
        <v>0.31215277777777778</v>
      </c>
      <c r="G11206" s="2"/>
      <c r="H11206">
        <v>1</v>
      </c>
    </row>
    <row r="11207" spans="1:8" x14ac:dyDescent="0.35">
      <c r="A11207">
        <v>141560</v>
      </c>
      <c r="B11207">
        <v>1</v>
      </c>
      <c r="C11207">
        <v>6</v>
      </c>
      <c r="D11207" t="s">
        <v>9</v>
      </c>
      <c r="E11207" s="2">
        <v>0.31365740740740738</v>
      </c>
      <c r="H11207">
        <v>1</v>
      </c>
    </row>
    <row r="11208" spans="1:8" x14ac:dyDescent="0.35">
      <c r="A11208">
        <v>142866</v>
      </c>
      <c r="B11208">
        <v>0</v>
      </c>
      <c r="C11208">
        <v>6</v>
      </c>
      <c r="D11208" t="s">
        <v>8</v>
      </c>
      <c r="F11208" s="2">
        <v>0.27627314814814813</v>
      </c>
      <c r="G11208" s="2"/>
      <c r="H11208">
        <v>1</v>
      </c>
    </row>
    <row r="11209" spans="1:8" x14ac:dyDescent="0.35">
      <c r="A11209">
        <v>142866</v>
      </c>
      <c r="B11209">
        <v>0</v>
      </c>
      <c r="C11209">
        <v>6</v>
      </c>
      <c r="D11209" t="s">
        <v>102</v>
      </c>
      <c r="E11209" s="2">
        <v>0.2792824074074074</v>
      </c>
      <c r="F11209" s="2">
        <v>0.27974537037037039</v>
      </c>
      <c r="G11209" s="2"/>
      <c r="H11209">
        <v>2</v>
      </c>
    </row>
    <row r="11210" spans="1:8" x14ac:dyDescent="0.35">
      <c r="A11210">
        <v>142866</v>
      </c>
      <c r="B11210">
        <v>0</v>
      </c>
      <c r="C11210">
        <v>6</v>
      </c>
      <c r="D11210" t="s">
        <v>103</v>
      </c>
      <c r="E11210" s="2">
        <v>0.28275462962962961</v>
      </c>
      <c r="F11210" s="2">
        <v>0.2832175925925926</v>
      </c>
      <c r="G11210" s="2"/>
      <c r="H11210">
        <v>2</v>
      </c>
    </row>
    <row r="11211" spans="1:8" x14ac:dyDescent="0.35">
      <c r="A11211">
        <v>142866</v>
      </c>
      <c r="B11211">
        <v>0</v>
      </c>
      <c r="C11211">
        <v>6</v>
      </c>
      <c r="D11211" t="s">
        <v>104</v>
      </c>
      <c r="E11211" s="2">
        <v>0.28576388888888887</v>
      </c>
      <c r="F11211" s="2">
        <v>0.28622685185185187</v>
      </c>
      <c r="G11211" s="2"/>
      <c r="H11211">
        <v>2</v>
      </c>
    </row>
    <row r="11212" spans="1:8" x14ac:dyDescent="0.35">
      <c r="A11212">
        <v>142866</v>
      </c>
      <c r="B11212">
        <v>0</v>
      </c>
      <c r="C11212">
        <v>6</v>
      </c>
      <c r="D11212" t="s">
        <v>105</v>
      </c>
      <c r="E11212" s="2">
        <v>0.28819444444444442</v>
      </c>
      <c r="F11212" s="2">
        <v>0.28865740740740742</v>
      </c>
      <c r="G11212" s="2"/>
      <c r="H11212">
        <v>2</v>
      </c>
    </row>
    <row r="11213" spans="1:8" x14ac:dyDescent="0.35">
      <c r="A11213">
        <v>142866</v>
      </c>
      <c r="B11213">
        <v>0</v>
      </c>
      <c r="C11213">
        <v>6</v>
      </c>
      <c r="D11213" t="s">
        <v>106</v>
      </c>
      <c r="E11213" s="2">
        <v>0.29074074074074074</v>
      </c>
      <c r="F11213" s="2">
        <v>0.29120370370370369</v>
      </c>
      <c r="G11213" s="2"/>
      <c r="H11213">
        <v>2</v>
      </c>
    </row>
    <row r="11214" spans="1:8" x14ac:dyDescent="0.35">
      <c r="A11214">
        <v>142866</v>
      </c>
      <c r="B11214">
        <v>0</v>
      </c>
      <c r="C11214">
        <v>6</v>
      </c>
      <c r="D11214" t="s">
        <v>107</v>
      </c>
      <c r="E11214" s="2">
        <v>0.29282407407407407</v>
      </c>
      <c r="F11214" s="2">
        <v>0.29328703703703701</v>
      </c>
      <c r="G11214" s="2"/>
      <c r="H11214">
        <v>2</v>
      </c>
    </row>
    <row r="11215" spans="1:8" x14ac:dyDescent="0.35">
      <c r="A11215">
        <v>142866</v>
      </c>
      <c r="B11215">
        <v>0</v>
      </c>
      <c r="C11215">
        <v>6</v>
      </c>
      <c r="D11215" t="s">
        <v>108</v>
      </c>
      <c r="E11215" s="2">
        <v>0.2951388888888889</v>
      </c>
      <c r="F11215" s="2">
        <v>0.29560185185185184</v>
      </c>
      <c r="G11215" s="2"/>
      <c r="H11215">
        <v>2</v>
      </c>
    </row>
    <row r="11216" spans="1:8" x14ac:dyDescent="0.35">
      <c r="A11216">
        <v>142866</v>
      </c>
      <c r="B11216">
        <v>0</v>
      </c>
      <c r="C11216">
        <v>6</v>
      </c>
      <c r="D11216" t="s">
        <v>39</v>
      </c>
      <c r="E11216" s="2">
        <v>0.2986111111111111</v>
      </c>
      <c r="F11216" s="2">
        <v>0.29942129629629627</v>
      </c>
      <c r="G11216" s="2"/>
      <c r="H11216">
        <v>6</v>
      </c>
    </row>
    <row r="11217" spans="1:8" x14ac:dyDescent="0.35">
      <c r="A11217">
        <v>142866</v>
      </c>
      <c r="B11217">
        <v>0</v>
      </c>
      <c r="C11217">
        <v>6</v>
      </c>
      <c r="D11217" t="s">
        <v>109</v>
      </c>
      <c r="E11217" s="2">
        <v>0.30173611111111109</v>
      </c>
      <c r="F11217" s="2">
        <v>0.30219907407407409</v>
      </c>
      <c r="G11217" s="2"/>
      <c r="H11217" t="s">
        <v>110</v>
      </c>
    </row>
    <row r="11218" spans="1:8" x14ac:dyDescent="0.35">
      <c r="A11218">
        <v>142866</v>
      </c>
      <c r="B11218">
        <v>0</v>
      </c>
      <c r="C11218">
        <v>6</v>
      </c>
      <c r="D11218" t="s">
        <v>111</v>
      </c>
      <c r="E11218" s="2">
        <v>0.3037037037037037</v>
      </c>
      <c r="F11218" s="2">
        <v>0.30416666666666664</v>
      </c>
      <c r="G11218" s="2"/>
      <c r="H11218" t="s">
        <v>110</v>
      </c>
    </row>
    <row r="11219" spans="1:8" x14ac:dyDescent="0.35">
      <c r="A11219">
        <v>142866</v>
      </c>
      <c r="B11219">
        <v>0</v>
      </c>
      <c r="C11219">
        <v>6</v>
      </c>
      <c r="D11219" t="s">
        <v>112</v>
      </c>
      <c r="E11219" s="2">
        <v>0.3059027777777778</v>
      </c>
      <c r="F11219" s="2">
        <v>0.30648148148148147</v>
      </c>
      <c r="G11219" s="2"/>
      <c r="H11219" t="s">
        <v>110</v>
      </c>
    </row>
    <row r="11220" spans="1:8" x14ac:dyDescent="0.35">
      <c r="A11220">
        <v>142866</v>
      </c>
      <c r="B11220">
        <v>0</v>
      </c>
      <c r="C11220">
        <v>6</v>
      </c>
      <c r="D11220" t="s">
        <v>113</v>
      </c>
      <c r="E11220" s="2">
        <v>0.30787037037037035</v>
      </c>
      <c r="F11220" s="2">
        <v>0.30844907407407407</v>
      </c>
      <c r="G11220" s="2"/>
      <c r="H11220" t="s">
        <v>110</v>
      </c>
    </row>
    <row r="11221" spans="1:8" x14ac:dyDescent="0.35">
      <c r="A11221">
        <v>142866</v>
      </c>
      <c r="B11221">
        <v>0</v>
      </c>
      <c r="C11221">
        <v>6</v>
      </c>
      <c r="D11221" t="s">
        <v>24</v>
      </c>
      <c r="E11221" s="2">
        <v>0.3105324074074074</v>
      </c>
      <c r="F11221" s="2">
        <v>0.31192129629629628</v>
      </c>
      <c r="G11221" s="2"/>
      <c r="H11221" t="s">
        <v>110</v>
      </c>
    </row>
    <row r="11222" spans="1:8" x14ac:dyDescent="0.35">
      <c r="A11222">
        <v>142866</v>
      </c>
      <c r="B11222">
        <v>0</v>
      </c>
      <c r="C11222">
        <v>6</v>
      </c>
      <c r="D11222" t="s">
        <v>45</v>
      </c>
      <c r="E11222" s="2">
        <v>0.31944444444444442</v>
      </c>
      <c r="F11222" s="2">
        <v>0.32013888888888886</v>
      </c>
      <c r="G11222" s="2"/>
      <c r="H11222" t="s">
        <v>110</v>
      </c>
    </row>
    <row r="11223" spans="1:8" x14ac:dyDescent="0.35">
      <c r="A11223">
        <v>142866</v>
      </c>
      <c r="B11223">
        <v>0</v>
      </c>
      <c r="C11223">
        <v>6</v>
      </c>
      <c r="D11223" t="s">
        <v>21</v>
      </c>
      <c r="E11223" s="2">
        <v>0.32164351851851852</v>
      </c>
      <c r="F11223" s="2">
        <v>0.32222222222222224</v>
      </c>
      <c r="G11223" s="2"/>
      <c r="H11223" t="s">
        <v>122</v>
      </c>
    </row>
    <row r="11224" spans="1:8" x14ac:dyDescent="0.35">
      <c r="A11224">
        <v>142866</v>
      </c>
      <c r="B11224">
        <v>0</v>
      </c>
      <c r="C11224">
        <v>6</v>
      </c>
      <c r="D11224" t="s">
        <v>123</v>
      </c>
      <c r="E11224" s="2">
        <v>0.32442129629629629</v>
      </c>
      <c r="F11224" s="2">
        <v>0.32500000000000001</v>
      </c>
      <c r="G11224" s="2"/>
      <c r="H11224">
        <v>2</v>
      </c>
    </row>
    <row r="11225" spans="1:8" x14ac:dyDescent="0.35">
      <c r="A11225">
        <v>142866</v>
      </c>
      <c r="B11225">
        <v>0</v>
      </c>
      <c r="C11225">
        <v>6</v>
      </c>
      <c r="D11225" t="s">
        <v>93</v>
      </c>
      <c r="E11225" s="2">
        <v>0.32719907407407406</v>
      </c>
      <c r="H11225">
        <v>1</v>
      </c>
    </row>
    <row r="11226" spans="1:8" x14ac:dyDescent="0.35">
      <c r="A11226">
        <v>142956</v>
      </c>
      <c r="B11226">
        <v>0</v>
      </c>
      <c r="C11226">
        <v>6</v>
      </c>
      <c r="D11226" t="s">
        <v>9</v>
      </c>
      <c r="F11226" s="2">
        <v>0.27650462962962963</v>
      </c>
      <c r="G11226" s="2"/>
      <c r="H11226">
        <v>1</v>
      </c>
    </row>
    <row r="11227" spans="1:8" x14ac:dyDescent="0.35">
      <c r="A11227">
        <v>142956</v>
      </c>
      <c r="B11227">
        <v>0</v>
      </c>
      <c r="C11227">
        <v>6</v>
      </c>
      <c r="D11227" t="s">
        <v>144</v>
      </c>
      <c r="E11227" s="2">
        <v>0.27754629629629629</v>
      </c>
      <c r="F11227" s="2">
        <v>0.27800925925925923</v>
      </c>
      <c r="G11227" s="2"/>
      <c r="H11227">
        <v>2</v>
      </c>
    </row>
    <row r="11228" spans="1:8" x14ac:dyDescent="0.35">
      <c r="A11228">
        <v>142956</v>
      </c>
      <c r="B11228">
        <v>0</v>
      </c>
      <c r="C11228">
        <v>6</v>
      </c>
      <c r="D11228" t="s">
        <v>59</v>
      </c>
      <c r="E11228" s="2">
        <v>0.27905092592592595</v>
      </c>
      <c r="F11228" s="2">
        <v>0.2795138888888889</v>
      </c>
      <c r="G11228" s="2"/>
      <c r="H11228">
        <v>2</v>
      </c>
    </row>
    <row r="11229" spans="1:8" x14ac:dyDescent="0.35">
      <c r="A11229">
        <v>142956</v>
      </c>
      <c r="B11229">
        <v>0</v>
      </c>
      <c r="C11229">
        <v>6</v>
      </c>
      <c r="D11229" t="s">
        <v>90</v>
      </c>
      <c r="E11229" s="2">
        <v>0.28090277777777778</v>
      </c>
      <c r="F11229" s="2">
        <v>0.2829861111111111</v>
      </c>
      <c r="G11229" s="2"/>
      <c r="H11229">
        <v>2</v>
      </c>
    </row>
    <row r="11230" spans="1:8" x14ac:dyDescent="0.35">
      <c r="A11230">
        <v>142956</v>
      </c>
      <c r="B11230">
        <v>0</v>
      </c>
      <c r="C11230">
        <v>6</v>
      </c>
      <c r="D11230" t="s">
        <v>151</v>
      </c>
      <c r="E11230" s="2">
        <v>0.28449074074074077</v>
      </c>
      <c r="F11230" s="2">
        <v>0.28495370370370371</v>
      </c>
      <c r="G11230" s="2"/>
      <c r="H11230">
        <v>2</v>
      </c>
    </row>
    <row r="11231" spans="1:8" x14ac:dyDescent="0.35">
      <c r="A11231">
        <v>142956</v>
      </c>
      <c r="B11231">
        <v>0</v>
      </c>
      <c r="C11231">
        <v>6</v>
      </c>
      <c r="D11231" t="s">
        <v>150</v>
      </c>
      <c r="E11231" s="2">
        <v>0.28634259259259259</v>
      </c>
      <c r="F11231" s="2">
        <v>0.28703703703703703</v>
      </c>
      <c r="G11231" s="2"/>
      <c r="H11231">
        <v>2</v>
      </c>
    </row>
    <row r="11232" spans="1:8" x14ac:dyDescent="0.35">
      <c r="A11232">
        <v>142956</v>
      </c>
      <c r="B11232">
        <v>0</v>
      </c>
      <c r="C11232">
        <v>6</v>
      </c>
      <c r="D11232" t="s">
        <v>149</v>
      </c>
      <c r="E11232" s="2">
        <v>0.28865740740740742</v>
      </c>
      <c r="F11232" s="2">
        <v>0.28923611111111114</v>
      </c>
      <c r="G11232" s="2"/>
      <c r="H11232">
        <v>2</v>
      </c>
    </row>
    <row r="11233" spans="1:8" x14ac:dyDescent="0.35">
      <c r="A11233">
        <v>142956</v>
      </c>
      <c r="B11233">
        <v>0</v>
      </c>
      <c r="C11233">
        <v>6</v>
      </c>
      <c r="D11233" t="s">
        <v>148</v>
      </c>
      <c r="E11233" s="2">
        <v>0.29108796296296297</v>
      </c>
      <c r="F11233" s="2">
        <v>0.29155092592592591</v>
      </c>
      <c r="G11233" s="2"/>
      <c r="H11233">
        <v>2</v>
      </c>
    </row>
    <row r="11234" spans="1:8" x14ac:dyDescent="0.35">
      <c r="A11234">
        <v>142956</v>
      </c>
      <c r="B11234">
        <v>0</v>
      </c>
      <c r="C11234">
        <v>6</v>
      </c>
      <c r="D11234" t="s">
        <v>19</v>
      </c>
      <c r="E11234" s="2">
        <v>0.29502314814814817</v>
      </c>
      <c r="F11234" s="2">
        <v>0.29548611111111112</v>
      </c>
      <c r="G11234" s="2"/>
      <c r="H11234">
        <v>2</v>
      </c>
    </row>
    <row r="11235" spans="1:8" x14ac:dyDescent="0.35">
      <c r="A11235">
        <v>142956</v>
      </c>
      <c r="B11235">
        <v>0</v>
      </c>
      <c r="C11235">
        <v>6</v>
      </c>
      <c r="D11235" t="s">
        <v>146</v>
      </c>
      <c r="E11235" s="2">
        <v>0.2966435185185185</v>
      </c>
      <c r="F11235" s="2">
        <v>0.2971064814814815</v>
      </c>
      <c r="G11235" s="2"/>
      <c r="H11235" t="s">
        <v>159</v>
      </c>
    </row>
    <row r="11236" spans="1:8" x14ac:dyDescent="0.35">
      <c r="A11236">
        <v>142956</v>
      </c>
      <c r="B11236">
        <v>0</v>
      </c>
      <c r="C11236">
        <v>6</v>
      </c>
      <c r="D11236" t="s">
        <v>13</v>
      </c>
      <c r="E11236" s="2">
        <v>0.29976851851851855</v>
      </c>
      <c r="F11236" s="2">
        <v>0.30046296296296299</v>
      </c>
      <c r="G11236" s="2"/>
      <c r="H11236" t="s">
        <v>152</v>
      </c>
    </row>
    <row r="11237" spans="1:8" x14ac:dyDescent="0.35">
      <c r="A11237">
        <v>142956</v>
      </c>
      <c r="B11237">
        <v>1</v>
      </c>
      <c r="C11237">
        <v>6</v>
      </c>
      <c r="D11237" t="s">
        <v>160</v>
      </c>
      <c r="E11237" s="2">
        <v>0.3034722222222222</v>
      </c>
      <c r="F11237" s="2">
        <v>0.3039351851851852</v>
      </c>
      <c r="G11237" s="2"/>
      <c r="H11237" t="s">
        <v>152</v>
      </c>
    </row>
    <row r="11238" spans="1:8" x14ac:dyDescent="0.35">
      <c r="A11238">
        <v>142956</v>
      </c>
      <c r="B11238">
        <v>1</v>
      </c>
      <c r="C11238">
        <v>6</v>
      </c>
      <c r="D11238" t="s">
        <v>11</v>
      </c>
      <c r="E11238" s="2">
        <v>0.30648148148148147</v>
      </c>
      <c r="H11238" t="s">
        <v>161</v>
      </c>
    </row>
    <row r="11239" spans="1:8" x14ac:dyDescent="0.35">
      <c r="A11239">
        <v>142853</v>
      </c>
      <c r="B11239">
        <v>0</v>
      </c>
      <c r="C11239">
        <v>6</v>
      </c>
      <c r="D11239" t="s">
        <v>93</v>
      </c>
      <c r="F11239" s="2">
        <v>0.27673611111111113</v>
      </c>
      <c r="G11239" s="2"/>
      <c r="H11239">
        <v>1</v>
      </c>
    </row>
    <row r="11240" spans="1:8" x14ac:dyDescent="0.35">
      <c r="A11240">
        <v>142853</v>
      </c>
      <c r="B11240">
        <v>0</v>
      </c>
      <c r="C11240">
        <v>6</v>
      </c>
      <c r="D11240" t="s">
        <v>123</v>
      </c>
      <c r="E11240" s="2">
        <v>0.27847222222222223</v>
      </c>
      <c r="F11240" s="2">
        <v>0.27905092592592595</v>
      </c>
      <c r="G11240" s="2"/>
      <c r="H11240">
        <v>1</v>
      </c>
    </row>
    <row r="11241" spans="1:8" x14ac:dyDescent="0.35">
      <c r="A11241">
        <v>142853</v>
      </c>
      <c r="B11241">
        <v>0</v>
      </c>
      <c r="C11241">
        <v>6</v>
      </c>
      <c r="D11241" t="s">
        <v>21</v>
      </c>
      <c r="E11241" s="2">
        <v>0.28113425925925928</v>
      </c>
      <c r="F11241" s="2">
        <v>0.28171296296296294</v>
      </c>
      <c r="G11241" s="2"/>
      <c r="H11241" t="s">
        <v>114</v>
      </c>
    </row>
    <row r="11242" spans="1:8" x14ac:dyDescent="0.35">
      <c r="A11242">
        <v>142853</v>
      </c>
      <c r="B11242">
        <v>0</v>
      </c>
      <c r="C11242">
        <v>6</v>
      </c>
      <c r="D11242" t="s">
        <v>45</v>
      </c>
      <c r="E11242" s="2">
        <v>0.28356481481481483</v>
      </c>
      <c r="F11242" s="2">
        <v>0.28530092592592593</v>
      </c>
      <c r="G11242" s="2"/>
      <c r="H11242" t="s">
        <v>152</v>
      </c>
    </row>
    <row r="11243" spans="1:8" x14ac:dyDescent="0.35">
      <c r="A11243">
        <v>142853</v>
      </c>
      <c r="B11243">
        <v>0</v>
      </c>
      <c r="C11243">
        <v>6</v>
      </c>
      <c r="D11243" t="s">
        <v>24</v>
      </c>
      <c r="E11243" s="2">
        <v>0.29282407407407407</v>
      </c>
      <c r="F11243" s="2">
        <v>0.29351851851851851</v>
      </c>
      <c r="G11243" s="2"/>
      <c r="H11243" t="s">
        <v>152</v>
      </c>
    </row>
    <row r="11244" spans="1:8" x14ac:dyDescent="0.35">
      <c r="A11244">
        <v>142853</v>
      </c>
      <c r="B11244">
        <v>0</v>
      </c>
      <c r="C11244">
        <v>6</v>
      </c>
      <c r="D11244" t="s">
        <v>113</v>
      </c>
      <c r="E11244" s="2">
        <v>0.29548611111111112</v>
      </c>
      <c r="F11244" s="2">
        <v>0.29606481481481484</v>
      </c>
      <c r="G11244" s="2"/>
      <c r="H11244" t="s">
        <v>152</v>
      </c>
    </row>
    <row r="11245" spans="1:8" x14ac:dyDescent="0.35">
      <c r="A11245">
        <v>142853</v>
      </c>
      <c r="B11245">
        <v>0</v>
      </c>
      <c r="C11245">
        <v>6</v>
      </c>
      <c r="D11245" t="s">
        <v>112</v>
      </c>
      <c r="E11245" s="2">
        <v>0.29745370370370372</v>
      </c>
      <c r="F11245" s="2">
        <v>0.29803240740740738</v>
      </c>
      <c r="G11245" s="2"/>
      <c r="H11245" t="s">
        <v>152</v>
      </c>
    </row>
    <row r="11246" spans="1:8" x14ac:dyDescent="0.35">
      <c r="A11246">
        <v>142853</v>
      </c>
      <c r="B11246">
        <v>0</v>
      </c>
      <c r="C11246">
        <v>6</v>
      </c>
      <c r="D11246" t="s">
        <v>111</v>
      </c>
      <c r="E11246" s="2">
        <v>0.29965277777777777</v>
      </c>
      <c r="F11246" s="2">
        <v>0.30011574074074077</v>
      </c>
      <c r="G11246" s="2"/>
      <c r="H11246" t="s">
        <v>152</v>
      </c>
    </row>
    <row r="11247" spans="1:8" x14ac:dyDescent="0.35">
      <c r="A11247">
        <v>142853</v>
      </c>
      <c r="B11247">
        <v>0</v>
      </c>
      <c r="C11247">
        <v>6</v>
      </c>
      <c r="D11247" t="s">
        <v>109</v>
      </c>
      <c r="E11247" s="2">
        <v>0.30162037037037037</v>
      </c>
      <c r="F11247" s="2">
        <v>0.30208333333333331</v>
      </c>
      <c r="G11247" s="2"/>
      <c r="H11247" t="s">
        <v>152</v>
      </c>
    </row>
    <row r="11248" spans="1:8" x14ac:dyDescent="0.35">
      <c r="A11248">
        <v>142853</v>
      </c>
      <c r="B11248">
        <v>0</v>
      </c>
      <c r="C11248">
        <v>6</v>
      </c>
      <c r="D11248" t="s">
        <v>39</v>
      </c>
      <c r="E11248" s="2">
        <v>0.30416666666666664</v>
      </c>
      <c r="F11248" s="2">
        <v>0.30486111111111114</v>
      </c>
      <c r="G11248" s="2"/>
      <c r="H11248">
        <v>5</v>
      </c>
    </row>
    <row r="11249" spans="1:8" x14ac:dyDescent="0.35">
      <c r="A11249">
        <v>142853</v>
      </c>
      <c r="B11249">
        <v>0</v>
      </c>
      <c r="C11249">
        <v>6</v>
      </c>
      <c r="D11249" t="s">
        <v>108</v>
      </c>
      <c r="E11249" s="2">
        <v>0.30740740740740741</v>
      </c>
      <c r="F11249" s="2">
        <v>0.30787037037037035</v>
      </c>
      <c r="G11249" s="2"/>
      <c r="H11249">
        <v>1</v>
      </c>
    </row>
    <row r="11250" spans="1:8" x14ac:dyDescent="0.35">
      <c r="A11250">
        <v>142853</v>
      </c>
      <c r="B11250">
        <v>0</v>
      </c>
      <c r="C11250">
        <v>6</v>
      </c>
      <c r="D11250" t="s">
        <v>107</v>
      </c>
      <c r="E11250" s="2">
        <v>0.30949074074074073</v>
      </c>
      <c r="F11250" s="2">
        <v>0.30995370370370373</v>
      </c>
      <c r="G11250" s="2"/>
      <c r="H11250">
        <v>1</v>
      </c>
    </row>
    <row r="11251" spans="1:8" x14ac:dyDescent="0.35">
      <c r="A11251">
        <v>142853</v>
      </c>
      <c r="B11251">
        <v>0</v>
      </c>
      <c r="C11251">
        <v>6</v>
      </c>
      <c r="D11251" t="s">
        <v>106</v>
      </c>
      <c r="E11251" s="2">
        <v>0.31111111111111112</v>
      </c>
      <c r="F11251" s="2">
        <v>0.31157407407407406</v>
      </c>
      <c r="G11251" s="2"/>
      <c r="H11251">
        <v>1</v>
      </c>
    </row>
    <row r="11252" spans="1:8" x14ac:dyDescent="0.35">
      <c r="A11252">
        <v>142853</v>
      </c>
      <c r="B11252">
        <v>0</v>
      </c>
      <c r="C11252">
        <v>6</v>
      </c>
      <c r="D11252" t="s">
        <v>105</v>
      </c>
      <c r="E11252" s="2">
        <v>0.31331018518518516</v>
      </c>
      <c r="F11252" s="2">
        <v>0.31377314814814816</v>
      </c>
      <c r="G11252" s="2"/>
      <c r="H11252">
        <v>1</v>
      </c>
    </row>
    <row r="11253" spans="1:8" x14ac:dyDescent="0.35">
      <c r="A11253">
        <v>142853</v>
      </c>
      <c r="B11253">
        <v>0</v>
      </c>
      <c r="C11253">
        <v>6</v>
      </c>
      <c r="D11253" t="s">
        <v>104</v>
      </c>
      <c r="E11253" s="2">
        <v>0.31550925925925927</v>
      </c>
      <c r="F11253" s="2">
        <v>0.31597222222222221</v>
      </c>
      <c r="G11253" s="2"/>
      <c r="H11253">
        <v>1</v>
      </c>
    </row>
    <row r="11254" spans="1:8" x14ac:dyDescent="0.35">
      <c r="A11254">
        <v>142853</v>
      </c>
      <c r="B11254">
        <v>0</v>
      </c>
      <c r="C11254">
        <v>6</v>
      </c>
      <c r="D11254" t="s">
        <v>103</v>
      </c>
      <c r="E11254" s="2">
        <v>0.31828703703703703</v>
      </c>
      <c r="F11254" s="2">
        <v>0.31874999999999998</v>
      </c>
      <c r="G11254" s="2"/>
      <c r="H11254">
        <v>1</v>
      </c>
    </row>
    <row r="11255" spans="1:8" x14ac:dyDescent="0.35">
      <c r="A11255">
        <v>142853</v>
      </c>
      <c r="B11255">
        <v>0</v>
      </c>
      <c r="C11255">
        <v>6</v>
      </c>
      <c r="D11255" t="s">
        <v>102</v>
      </c>
      <c r="E11255" s="2">
        <v>0.32118055555555558</v>
      </c>
      <c r="F11255" s="2">
        <v>0.32164351851851852</v>
      </c>
      <c r="G11255" s="2"/>
      <c r="H11255">
        <v>1</v>
      </c>
    </row>
    <row r="11256" spans="1:8" x14ac:dyDescent="0.35">
      <c r="A11256">
        <v>142853</v>
      </c>
      <c r="B11256">
        <v>0</v>
      </c>
      <c r="C11256">
        <v>6</v>
      </c>
      <c r="D11256" t="s">
        <v>8</v>
      </c>
      <c r="E11256" s="2">
        <v>0.32511574074074073</v>
      </c>
      <c r="H11256">
        <v>1</v>
      </c>
    </row>
    <row r="11257" spans="1:8" x14ac:dyDescent="0.35">
      <c r="A11257">
        <v>141156</v>
      </c>
      <c r="B11257">
        <v>0</v>
      </c>
      <c r="C11257">
        <v>6</v>
      </c>
      <c r="D11257" t="s">
        <v>18</v>
      </c>
      <c r="F11257" s="2">
        <v>0.27685185185185185</v>
      </c>
      <c r="G11257" s="2"/>
      <c r="H11257" t="s">
        <v>124</v>
      </c>
    </row>
    <row r="11258" spans="1:8" x14ac:dyDescent="0.35">
      <c r="A11258">
        <v>141156</v>
      </c>
      <c r="B11258">
        <v>0</v>
      </c>
      <c r="C11258">
        <v>6</v>
      </c>
      <c r="D11258" t="s">
        <v>17</v>
      </c>
      <c r="E11258" s="2">
        <v>0.27916666666666667</v>
      </c>
      <c r="F11258" s="2">
        <v>0.27962962962962962</v>
      </c>
      <c r="G11258" s="2"/>
      <c r="H11258">
        <v>2</v>
      </c>
    </row>
    <row r="11259" spans="1:8" x14ac:dyDescent="0.35">
      <c r="A11259">
        <v>141156</v>
      </c>
      <c r="B11259">
        <v>0</v>
      </c>
      <c r="C11259">
        <v>6</v>
      </c>
      <c r="D11259" t="s">
        <v>125</v>
      </c>
      <c r="E11259" s="2">
        <v>0.28125</v>
      </c>
      <c r="F11259" s="2">
        <v>0.28171296296296294</v>
      </c>
      <c r="G11259" s="2"/>
      <c r="H11259">
        <v>2</v>
      </c>
    </row>
    <row r="11260" spans="1:8" x14ac:dyDescent="0.35">
      <c r="A11260">
        <v>141156</v>
      </c>
      <c r="B11260">
        <v>0</v>
      </c>
      <c r="C11260">
        <v>6</v>
      </c>
      <c r="D11260" t="s">
        <v>126</v>
      </c>
      <c r="E11260" s="2">
        <v>0.28379629629629627</v>
      </c>
      <c r="F11260" s="2">
        <v>0.28449074074074077</v>
      </c>
      <c r="G11260" s="2"/>
      <c r="H11260" t="s">
        <v>127</v>
      </c>
    </row>
    <row r="11261" spans="1:8" x14ac:dyDescent="0.35">
      <c r="A11261">
        <v>141156</v>
      </c>
      <c r="B11261">
        <v>0</v>
      </c>
      <c r="C11261">
        <v>6</v>
      </c>
      <c r="D11261" t="s">
        <v>128</v>
      </c>
      <c r="E11261" s="2">
        <v>0.28599537037037037</v>
      </c>
      <c r="F11261" s="2">
        <v>0.28645833333333331</v>
      </c>
      <c r="G11261" s="2"/>
      <c r="H11261" t="s">
        <v>110</v>
      </c>
    </row>
    <row r="11262" spans="1:8" x14ac:dyDescent="0.35">
      <c r="A11262">
        <v>141156</v>
      </c>
      <c r="B11262">
        <v>0</v>
      </c>
      <c r="C11262">
        <v>6</v>
      </c>
      <c r="D11262" t="s">
        <v>129</v>
      </c>
      <c r="E11262" s="2">
        <v>0.2878472222222222</v>
      </c>
      <c r="F11262" s="2">
        <v>0.2883101851851852</v>
      </c>
      <c r="G11262" s="2"/>
      <c r="H11262" t="s">
        <v>110</v>
      </c>
    </row>
    <row r="11263" spans="1:8" x14ac:dyDescent="0.35">
      <c r="A11263">
        <v>141156</v>
      </c>
      <c r="B11263">
        <v>0</v>
      </c>
      <c r="C11263">
        <v>6</v>
      </c>
      <c r="D11263" t="s">
        <v>130</v>
      </c>
      <c r="E11263" s="2">
        <v>0.28969907407407408</v>
      </c>
      <c r="F11263" s="2">
        <v>0.2902777777777778</v>
      </c>
      <c r="G11263" s="2"/>
      <c r="H11263" t="s">
        <v>110</v>
      </c>
    </row>
    <row r="11264" spans="1:8" x14ac:dyDescent="0.35">
      <c r="A11264">
        <v>141156</v>
      </c>
      <c r="B11264">
        <v>0</v>
      </c>
      <c r="C11264">
        <v>6</v>
      </c>
      <c r="D11264" t="s">
        <v>45</v>
      </c>
      <c r="E11264" s="2">
        <v>0.29178240740740741</v>
      </c>
      <c r="F11264" s="2">
        <v>0.29270833333333335</v>
      </c>
      <c r="G11264" s="2"/>
      <c r="H11264" t="s">
        <v>110</v>
      </c>
    </row>
    <row r="11265" spans="1:8" x14ac:dyDescent="0.35">
      <c r="A11265">
        <v>141156</v>
      </c>
      <c r="B11265">
        <v>0</v>
      </c>
      <c r="C11265">
        <v>6</v>
      </c>
      <c r="D11265" t="s">
        <v>21</v>
      </c>
      <c r="E11265" s="2">
        <v>0.29456018518518517</v>
      </c>
      <c r="H11265" t="s">
        <v>114</v>
      </c>
    </row>
    <row r="11266" spans="1:8" x14ac:dyDescent="0.35">
      <c r="A11266">
        <v>143551</v>
      </c>
      <c r="B11266">
        <v>0</v>
      </c>
      <c r="C11266">
        <v>6</v>
      </c>
      <c r="D11266" t="s">
        <v>21</v>
      </c>
      <c r="F11266" s="2">
        <v>0.27777777777777779</v>
      </c>
      <c r="G11266" s="2"/>
      <c r="H11266" t="s">
        <v>114</v>
      </c>
    </row>
    <row r="11267" spans="1:8" x14ac:dyDescent="0.35">
      <c r="A11267">
        <v>143551</v>
      </c>
      <c r="B11267">
        <v>0</v>
      </c>
      <c r="C11267">
        <v>6</v>
      </c>
      <c r="D11267" t="s">
        <v>45</v>
      </c>
      <c r="E11267" s="2">
        <v>0.27986111111111112</v>
      </c>
      <c r="F11267" s="2">
        <v>0.28182870370370372</v>
      </c>
      <c r="G11267" s="2"/>
      <c r="H11267" t="s">
        <v>152</v>
      </c>
    </row>
    <row r="11268" spans="1:8" x14ac:dyDescent="0.35">
      <c r="A11268">
        <v>143551</v>
      </c>
      <c r="B11268">
        <v>0</v>
      </c>
      <c r="C11268">
        <v>6</v>
      </c>
      <c r="D11268" t="s">
        <v>130</v>
      </c>
      <c r="E11268" s="2">
        <v>0.28344907407407405</v>
      </c>
      <c r="F11268" s="2">
        <v>0.28402777777777777</v>
      </c>
      <c r="G11268" s="2"/>
      <c r="H11268" t="s">
        <v>152</v>
      </c>
    </row>
    <row r="11269" spans="1:8" x14ac:dyDescent="0.35">
      <c r="A11269">
        <v>143551</v>
      </c>
      <c r="B11269">
        <v>0</v>
      </c>
      <c r="C11269">
        <v>6</v>
      </c>
      <c r="D11269" t="s">
        <v>129</v>
      </c>
      <c r="E11269" s="2">
        <v>0.28530092592592593</v>
      </c>
      <c r="F11269" s="2">
        <v>0.28576388888888887</v>
      </c>
      <c r="G11269" s="2"/>
      <c r="H11269" t="s">
        <v>152</v>
      </c>
    </row>
    <row r="11270" spans="1:8" x14ac:dyDescent="0.35">
      <c r="A11270">
        <v>143551</v>
      </c>
      <c r="B11270">
        <v>0</v>
      </c>
      <c r="C11270">
        <v>6</v>
      </c>
      <c r="D11270" t="s">
        <v>128</v>
      </c>
      <c r="E11270" s="2">
        <v>0.28726851851851853</v>
      </c>
      <c r="F11270" s="2">
        <v>0.28773148148148148</v>
      </c>
      <c r="G11270" s="2"/>
      <c r="H11270" t="s">
        <v>152</v>
      </c>
    </row>
    <row r="11271" spans="1:8" x14ac:dyDescent="0.35">
      <c r="A11271">
        <v>143551</v>
      </c>
      <c r="B11271">
        <v>0</v>
      </c>
      <c r="C11271">
        <v>6</v>
      </c>
      <c r="D11271" t="s">
        <v>126</v>
      </c>
      <c r="E11271" s="2">
        <v>0.28923611111111114</v>
      </c>
      <c r="F11271" s="2">
        <v>0.28993055555555558</v>
      </c>
      <c r="G11271" s="2"/>
      <c r="H11271" t="s">
        <v>162</v>
      </c>
    </row>
    <row r="11272" spans="1:8" x14ac:dyDescent="0.35">
      <c r="A11272">
        <v>143551</v>
      </c>
      <c r="B11272">
        <v>0</v>
      </c>
      <c r="C11272">
        <v>6</v>
      </c>
      <c r="D11272" t="s">
        <v>125</v>
      </c>
      <c r="E11272" s="2">
        <v>0.29166666666666669</v>
      </c>
      <c r="F11272" s="2">
        <v>0.29212962962962963</v>
      </c>
      <c r="G11272" s="2"/>
      <c r="H11272">
        <v>1</v>
      </c>
    </row>
    <row r="11273" spans="1:8" x14ac:dyDescent="0.35">
      <c r="A11273">
        <v>143551</v>
      </c>
      <c r="B11273">
        <v>0</v>
      </c>
      <c r="C11273">
        <v>6</v>
      </c>
      <c r="D11273" t="s">
        <v>17</v>
      </c>
      <c r="E11273" s="2">
        <v>0.29340277777777779</v>
      </c>
      <c r="F11273" s="2">
        <v>0.29386574074074073</v>
      </c>
      <c r="G11273" s="2"/>
      <c r="H11273">
        <v>1</v>
      </c>
    </row>
    <row r="11274" spans="1:8" x14ac:dyDescent="0.35">
      <c r="A11274">
        <v>143551</v>
      </c>
      <c r="B11274">
        <v>0</v>
      </c>
      <c r="C11274">
        <v>6</v>
      </c>
      <c r="D11274" t="s">
        <v>18</v>
      </c>
      <c r="E11274" s="2">
        <v>0.29594907407407406</v>
      </c>
      <c r="F11274" s="2">
        <v>0.29641203703703706</v>
      </c>
      <c r="G11274" s="2"/>
      <c r="H11274">
        <v>1</v>
      </c>
    </row>
    <row r="11275" spans="1:8" x14ac:dyDescent="0.35">
      <c r="A11275">
        <v>143551</v>
      </c>
      <c r="B11275">
        <v>0</v>
      </c>
      <c r="C11275">
        <v>6</v>
      </c>
      <c r="D11275" t="s">
        <v>163</v>
      </c>
      <c r="E11275" s="2">
        <v>0.29768518518518516</v>
      </c>
      <c r="F11275" s="2">
        <v>0.29814814814814816</v>
      </c>
      <c r="G11275" s="2"/>
      <c r="H11275">
        <v>1</v>
      </c>
    </row>
    <row r="11276" spans="1:8" x14ac:dyDescent="0.35">
      <c r="A11276">
        <v>143551</v>
      </c>
      <c r="B11276">
        <v>0</v>
      </c>
      <c r="C11276">
        <v>6</v>
      </c>
      <c r="D11276" t="s">
        <v>164</v>
      </c>
      <c r="E11276" s="2">
        <v>0.30023148148148149</v>
      </c>
      <c r="F11276" s="2">
        <v>0.30069444444444443</v>
      </c>
      <c r="G11276" s="2"/>
      <c r="H11276">
        <v>1</v>
      </c>
    </row>
    <row r="11277" spans="1:8" x14ac:dyDescent="0.35">
      <c r="A11277">
        <v>143551</v>
      </c>
      <c r="B11277">
        <v>0</v>
      </c>
      <c r="C11277">
        <v>6</v>
      </c>
      <c r="D11277" t="s">
        <v>165</v>
      </c>
      <c r="E11277" s="2">
        <v>0.30277777777777776</v>
      </c>
      <c r="F11277" s="2">
        <v>0.30324074074074076</v>
      </c>
      <c r="G11277" s="2"/>
      <c r="H11277">
        <v>1</v>
      </c>
    </row>
    <row r="11278" spans="1:8" x14ac:dyDescent="0.35">
      <c r="A11278">
        <v>143551</v>
      </c>
      <c r="B11278">
        <v>0</v>
      </c>
      <c r="C11278">
        <v>6</v>
      </c>
      <c r="D11278" t="s">
        <v>26</v>
      </c>
      <c r="E11278" s="2">
        <v>0.3056712962962963</v>
      </c>
      <c r="H11278">
        <v>2</v>
      </c>
    </row>
    <row r="11279" spans="1:8" x14ac:dyDescent="0.35">
      <c r="A11279">
        <v>143558</v>
      </c>
      <c r="B11279">
        <v>0</v>
      </c>
      <c r="C11279">
        <v>6</v>
      </c>
      <c r="D11279" t="s">
        <v>26</v>
      </c>
      <c r="F11279" s="2">
        <v>0.27777777777777779</v>
      </c>
      <c r="G11279" s="2"/>
      <c r="H11279">
        <v>2</v>
      </c>
    </row>
    <row r="11280" spans="1:8" x14ac:dyDescent="0.35">
      <c r="A11280">
        <v>143558</v>
      </c>
      <c r="B11280">
        <v>0</v>
      </c>
      <c r="C11280">
        <v>6</v>
      </c>
      <c r="D11280" t="s">
        <v>165</v>
      </c>
      <c r="E11280" s="2">
        <v>0.2795138888888889</v>
      </c>
      <c r="F11280" s="2">
        <v>0.27997685185185184</v>
      </c>
      <c r="G11280" s="2"/>
      <c r="H11280">
        <v>2</v>
      </c>
    </row>
    <row r="11281" spans="1:8" x14ac:dyDescent="0.35">
      <c r="A11281">
        <v>143558</v>
      </c>
      <c r="B11281">
        <v>0</v>
      </c>
      <c r="C11281">
        <v>6</v>
      </c>
      <c r="D11281" t="s">
        <v>164</v>
      </c>
      <c r="E11281" s="2">
        <v>0.28217592592592594</v>
      </c>
      <c r="F11281" s="2">
        <v>0.28263888888888888</v>
      </c>
      <c r="G11281" s="2"/>
      <c r="H11281">
        <v>2</v>
      </c>
    </row>
    <row r="11282" spans="1:8" x14ac:dyDescent="0.35">
      <c r="A11282">
        <v>143558</v>
      </c>
      <c r="B11282">
        <v>0</v>
      </c>
      <c r="C11282">
        <v>6</v>
      </c>
      <c r="D11282" t="s">
        <v>163</v>
      </c>
      <c r="E11282" s="2">
        <v>0.28483796296296299</v>
      </c>
      <c r="F11282" s="2">
        <v>0.28530092592592593</v>
      </c>
      <c r="G11282" s="2"/>
      <c r="H11282">
        <v>2</v>
      </c>
    </row>
    <row r="11283" spans="1:8" x14ac:dyDescent="0.35">
      <c r="A11283">
        <v>143558</v>
      </c>
      <c r="B11283">
        <v>0</v>
      </c>
      <c r="C11283">
        <v>6</v>
      </c>
      <c r="D11283" t="s">
        <v>18</v>
      </c>
      <c r="E11283" s="2">
        <v>0.28680555555555554</v>
      </c>
      <c r="F11283" s="2">
        <v>0.28726851851851853</v>
      </c>
      <c r="G11283" s="2"/>
      <c r="H11283">
        <v>2</v>
      </c>
    </row>
    <row r="11284" spans="1:8" x14ac:dyDescent="0.35">
      <c r="A11284">
        <v>143558</v>
      </c>
      <c r="B11284">
        <v>0</v>
      </c>
      <c r="C11284">
        <v>6</v>
      </c>
      <c r="D11284" t="s">
        <v>17</v>
      </c>
      <c r="E11284" s="2">
        <v>0.28958333333333336</v>
      </c>
      <c r="F11284" s="2">
        <v>0.2900462962962963</v>
      </c>
      <c r="G11284" s="2"/>
      <c r="H11284">
        <v>2</v>
      </c>
    </row>
    <row r="11285" spans="1:8" x14ac:dyDescent="0.35">
      <c r="A11285">
        <v>143558</v>
      </c>
      <c r="B11285">
        <v>0</v>
      </c>
      <c r="C11285">
        <v>6</v>
      </c>
      <c r="D11285" t="s">
        <v>125</v>
      </c>
      <c r="E11285" s="2">
        <v>0.29155092592592591</v>
      </c>
      <c r="F11285" s="2">
        <v>0.29201388888888891</v>
      </c>
      <c r="G11285" s="2"/>
      <c r="H11285">
        <v>2</v>
      </c>
    </row>
    <row r="11286" spans="1:8" x14ac:dyDescent="0.35">
      <c r="A11286">
        <v>143558</v>
      </c>
      <c r="B11286">
        <v>0</v>
      </c>
      <c r="C11286">
        <v>6</v>
      </c>
      <c r="D11286" t="s">
        <v>126</v>
      </c>
      <c r="E11286" s="2">
        <v>0.29421296296296295</v>
      </c>
      <c r="F11286" s="2">
        <v>0.2949074074074074</v>
      </c>
      <c r="G11286" s="2"/>
      <c r="H11286" t="s">
        <v>127</v>
      </c>
    </row>
    <row r="11287" spans="1:8" x14ac:dyDescent="0.35">
      <c r="A11287">
        <v>143558</v>
      </c>
      <c r="B11287">
        <v>0</v>
      </c>
      <c r="C11287">
        <v>6</v>
      </c>
      <c r="D11287" t="s">
        <v>128</v>
      </c>
      <c r="E11287" s="2">
        <v>0.29641203703703706</v>
      </c>
      <c r="F11287" s="2">
        <v>0.296875</v>
      </c>
      <c r="G11287" s="2"/>
      <c r="H11287" t="s">
        <v>110</v>
      </c>
    </row>
    <row r="11288" spans="1:8" x14ac:dyDescent="0.35">
      <c r="A11288">
        <v>143558</v>
      </c>
      <c r="B11288">
        <v>0</v>
      </c>
      <c r="C11288">
        <v>6</v>
      </c>
      <c r="D11288" t="s">
        <v>129</v>
      </c>
      <c r="E11288" s="2">
        <v>0.29826388888888888</v>
      </c>
      <c r="F11288" s="2">
        <v>0.29872685185185183</v>
      </c>
      <c r="G11288" s="2"/>
      <c r="H11288" t="s">
        <v>110</v>
      </c>
    </row>
    <row r="11289" spans="1:8" x14ac:dyDescent="0.35">
      <c r="A11289">
        <v>143558</v>
      </c>
      <c r="B11289">
        <v>0</v>
      </c>
      <c r="C11289">
        <v>6</v>
      </c>
      <c r="D11289" t="s">
        <v>130</v>
      </c>
      <c r="E11289" s="2">
        <v>0.30011574074074077</v>
      </c>
      <c r="F11289" s="2">
        <v>0.30069444444444443</v>
      </c>
      <c r="G11289" s="2"/>
      <c r="H11289" t="s">
        <v>110</v>
      </c>
    </row>
    <row r="11290" spans="1:8" x14ac:dyDescent="0.35">
      <c r="A11290">
        <v>143558</v>
      </c>
      <c r="B11290">
        <v>0</v>
      </c>
      <c r="C11290">
        <v>6</v>
      </c>
      <c r="D11290" t="s">
        <v>45</v>
      </c>
      <c r="E11290" s="2">
        <v>0.30219907407407409</v>
      </c>
      <c r="F11290" s="2">
        <v>0.30312499999999998</v>
      </c>
      <c r="G11290" s="2"/>
      <c r="H11290" t="s">
        <v>110</v>
      </c>
    </row>
    <row r="11291" spans="1:8" x14ac:dyDescent="0.35">
      <c r="A11291">
        <v>143558</v>
      </c>
      <c r="B11291">
        <v>0</v>
      </c>
      <c r="C11291">
        <v>6</v>
      </c>
      <c r="D11291" t="s">
        <v>21</v>
      </c>
      <c r="E11291" s="2">
        <v>0.30497685185185186</v>
      </c>
      <c r="H11291" t="s">
        <v>114</v>
      </c>
    </row>
    <row r="11292" spans="1:8" x14ac:dyDescent="0.35">
      <c r="A11292">
        <v>141958</v>
      </c>
      <c r="B11292">
        <v>0</v>
      </c>
      <c r="C11292">
        <v>6</v>
      </c>
      <c r="D11292" t="s">
        <v>11</v>
      </c>
      <c r="F11292" s="2">
        <v>0.27777777777777779</v>
      </c>
      <c r="G11292" s="2"/>
      <c r="H11292" t="s">
        <v>161</v>
      </c>
    </row>
    <row r="11293" spans="1:8" x14ac:dyDescent="0.35">
      <c r="A11293">
        <v>141958</v>
      </c>
      <c r="B11293">
        <v>0</v>
      </c>
      <c r="C11293">
        <v>6</v>
      </c>
      <c r="D11293" t="s">
        <v>160</v>
      </c>
      <c r="E11293" s="2">
        <v>0.28020833333333334</v>
      </c>
      <c r="F11293" s="2">
        <v>0.28090277777777778</v>
      </c>
      <c r="G11293" s="2"/>
      <c r="H11293" t="s">
        <v>110</v>
      </c>
    </row>
    <row r="11294" spans="1:8" x14ac:dyDescent="0.35">
      <c r="A11294">
        <v>141958</v>
      </c>
      <c r="B11294">
        <v>1</v>
      </c>
      <c r="C11294">
        <v>6</v>
      </c>
      <c r="D11294" t="s">
        <v>13</v>
      </c>
      <c r="E11294" s="2">
        <v>0.28437499999999999</v>
      </c>
      <c r="F11294" s="2">
        <v>0.28506944444444443</v>
      </c>
      <c r="G11294" s="2"/>
      <c r="H11294" t="s">
        <v>110</v>
      </c>
    </row>
    <row r="11295" spans="1:8" x14ac:dyDescent="0.35">
      <c r="A11295">
        <v>141958</v>
      </c>
      <c r="B11295">
        <v>1</v>
      </c>
      <c r="C11295">
        <v>6</v>
      </c>
      <c r="D11295" t="s">
        <v>146</v>
      </c>
      <c r="E11295" s="2">
        <v>0.28715277777777776</v>
      </c>
      <c r="F11295" s="2">
        <v>0.28761574074074076</v>
      </c>
      <c r="G11295" s="2"/>
      <c r="H11295" t="s">
        <v>147</v>
      </c>
    </row>
    <row r="11296" spans="1:8" x14ac:dyDescent="0.35">
      <c r="A11296">
        <v>141958</v>
      </c>
      <c r="B11296">
        <v>1</v>
      </c>
      <c r="C11296">
        <v>6</v>
      </c>
      <c r="D11296" t="s">
        <v>19</v>
      </c>
      <c r="E11296" s="2">
        <v>0.28877314814814814</v>
      </c>
      <c r="F11296" s="2">
        <v>0.28923611111111114</v>
      </c>
      <c r="G11296" s="2"/>
      <c r="H11296">
        <v>1</v>
      </c>
    </row>
    <row r="11297" spans="1:8" x14ac:dyDescent="0.35">
      <c r="A11297">
        <v>141958</v>
      </c>
      <c r="B11297">
        <v>1</v>
      </c>
      <c r="C11297">
        <v>6</v>
      </c>
      <c r="D11297" t="s">
        <v>148</v>
      </c>
      <c r="E11297" s="2">
        <v>0.29247685185185185</v>
      </c>
      <c r="F11297" s="2">
        <v>0.29293981481481479</v>
      </c>
      <c r="G11297" s="2"/>
      <c r="H11297">
        <v>1</v>
      </c>
    </row>
    <row r="11298" spans="1:8" x14ac:dyDescent="0.35">
      <c r="A11298">
        <v>141958</v>
      </c>
      <c r="B11298">
        <v>1</v>
      </c>
      <c r="C11298">
        <v>6</v>
      </c>
      <c r="D11298" t="s">
        <v>149</v>
      </c>
      <c r="E11298" s="2">
        <v>0.29467592592592595</v>
      </c>
      <c r="F11298" s="2">
        <v>0.29525462962962962</v>
      </c>
      <c r="G11298" s="2"/>
      <c r="H11298">
        <v>1</v>
      </c>
    </row>
    <row r="11299" spans="1:8" x14ac:dyDescent="0.35">
      <c r="A11299">
        <v>141958</v>
      </c>
      <c r="B11299">
        <v>1</v>
      </c>
      <c r="C11299">
        <v>6</v>
      </c>
      <c r="D11299" t="s">
        <v>150</v>
      </c>
      <c r="E11299" s="2">
        <v>0.296875</v>
      </c>
      <c r="F11299" s="2">
        <v>0.29756944444444444</v>
      </c>
      <c r="G11299" s="2"/>
      <c r="H11299">
        <v>1</v>
      </c>
    </row>
    <row r="11300" spans="1:8" x14ac:dyDescent="0.35">
      <c r="A11300">
        <v>141958</v>
      </c>
      <c r="B11300">
        <v>1</v>
      </c>
      <c r="C11300">
        <v>6</v>
      </c>
      <c r="D11300" t="s">
        <v>151</v>
      </c>
      <c r="E11300" s="2">
        <v>0.29895833333333333</v>
      </c>
      <c r="F11300" s="2">
        <v>0.29942129629629627</v>
      </c>
      <c r="G11300" s="2"/>
      <c r="H11300">
        <v>1</v>
      </c>
    </row>
    <row r="11301" spans="1:8" x14ac:dyDescent="0.35">
      <c r="A11301">
        <v>141958</v>
      </c>
      <c r="B11301">
        <v>1</v>
      </c>
      <c r="C11301">
        <v>6</v>
      </c>
      <c r="D11301" t="s">
        <v>90</v>
      </c>
      <c r="E11301" s="2">
        <v>0.30081018518518521</v>
      </c>
      <c r="F11301" s="2">
        <v>0.30150462962962965</v>
      </c>
      <c r="G11301" s="2"/>
      <c r="H11301">
        <v>1</v>
      </c>
    </row>
    <row r="11302" spans="1:8" x14ac:dyDescent="0.35">
      <c r="A11302">
        <v>141958</v>
      </c>
      <c r="B11302">
        <v>1</v>
      </c>
      <c r="C11302">
        <v>6</v>
      </c>
      <c r="D11302" t="s">
        <v>59</v>
      </c>
      <c r="E11302" s="2">
        <v>0.30289351851851853</v>
      </c>
      <c r="F11302" s="2">
        <v>0.30335648148148148</v>
      </c>
      <c r="G11302" s="2"/>
      <c r="H11302">
        <v>1</v>
      </c>
    </row>
    <row r="11303" spans="1:8" x14ac:dyDescent="0.35">
      <c r="A11303">
        <v>141958</v>
      </c>
      <c r="B11303">
        <v>1</v>
      </c>
      <c r="C11303">
        <v>6</v>
      </c>
      <c r="D11303" t="s">
        <v>144</v>
      </c>
      <c r="E11303" s="2">
        <v>0.30439814814814814</v>
      </c>
      <c r="F11303" s="2">
        <v>0.30486111111111114</v>
      </c>
      <c r="G11303" s="2"/>
      <c r="H11303">
        <v>1</v>
      </c>
    </row>
    <row r="11304" spans="1:8" x14ac:dyDescent="0.35">
      <c r="A11304">
        <v>141958</v>
      </c>
      <c r="B11304">
        <v>1</v>
      </c>
      <c r="C11304">
        <v>6</v>
      </c>
      <c r="D11304" t="s">
        <v>9</v>
      </c>
      <c r="E11304" s="2">
        <v>0.30636574074074074</v>
      </c>
      <c r="H11304">
        <v>1</v>
      </c>
    </row>
    <row r="11305" spans="1:8" x14ac:dyDescent="0.35">
      <c r="A11305">
        <v>141257</v>
      </c>
      <c r="B11305">
        <v>0</v>
      </c>
      <c r="C11305">
        <v>6</v>
      </c>
      <c r="D11305" t="s">
        <v>23</v>
      </c>
      <c r="F11305" s="2">
        <v>0.27800925925925923</v>
      </c>
      <c r="G11305" s="2"/>
      <c r="H11305">
        <v>1</v>
      </c>
    </row>
    <row r="11306" spans="1:8" x14ac:dyDescent="0.35">
      <c r="A11306">
        <v>141257</v>
      </c>
      <c r="B11306">
        <v>0</v>
      </c>
      <c r="C11306">
        <v>6</v>
      </c>
      <c r="D11306" t="s">
        <v>145</v>
      </c>
      <c r="E11306" s="2">
        <v>0.28020833333333334</v>
      </c>
      <c r="F11306" s="2">
        <v>0.28067129629629628</v>
      </c>
      <c r="G11306" s="2"/>
      <c r="H11306">
        <v>1</v>
      </c>
    </row>
    <row r="11307" spans="1:8" x14ac:dyDescent="0.35">
      <c r="A11307">
        <v>141257</v>
      </c>
      <c r="B11307">
        <v>0</v>
      </c>
      <c r="C11307">
        <v>6</v>
      </c>
      <c r="D11307" t="s">
        <v>146</v>
      </c>
      <c r="E11307" s="2">
        <v>0.28194444444444444</v>
      </c>
      <c r="F11307" s="2">
        <v>0.28240740740740738</v>
      </c>
      <c r="G11307" s="2"/>
      <c r="H11307" t="s">
        <v>147</v>
      </c>
    </row>
    <row r="11308" spans="1:8" x14ac:dyDescent="0.35">
      <c r="A11308">
        <v>141257</v>
      </c>
      <c r="B11308">
        <v>0</v>
      </c>
      <c r="C11308">
        <v>6</v>
      </c>
      <c r="D11308" t="s">
        <v>19</v>
      </c>
      <c r="E11308" s="2">
        <v>0.28333333333333333</v>
      </c>
      <c r="F11308" s="2">
        <v>0.28379629629629627</v>
      </c>
      <c r="G11308" s="2"/>
      <c r="H11308">
        <v>1</v>
      </c>
    </row>
    <row r="11309" spans="1:8" x14ac:dyDescent="0.35">
      <c r="A11309">
        <v>141257</v>
      </c>
      <c r="B11309">
        <v>0</v>
      </c>
      <c r="C11309">
        <v>6</v>
      </c>
      <c r="D11309" t="s">
        <v>148</v>
      </c>
      <c r="E11309" s="2">
        <v>0.28645833333333331</v>
      </c>
      <c r="F11309" s="2">
        <v>0.28692129629629631</v>
      </c>
      <c r="G11309" s="2"/>
      <c r="H11309">
        <v>1</v>
      </c>
    </row>
    <row r="11310" spans="1:8" x14ac:dyDescent="0.35">
      <c r="A11310">
        <v>141257</v>
      </c>
      <c r="B11310">
        <v>0</v>
      </c>
      <c r="C11310">
        <v>6</v>
      </c>
      <c r="D11310" t="s">
        <v>149</v>
      </c>
      <c r="E11310" s="2">
        <v>0.2883101851851852</v>
      </c>
      <c r="F11310" s="2">
        <v>0.28888888888888886</v>
      </c>
      <c r="G11310" s="2"/>
      <c r="H11310">
        <v>1</v>
      </c>
    </row>
    <row r="11311" spans="1:8" x14ac:dyDescent="0.35">
      <c r="A11311">
        <v>141257</v>
      </c>
      <c r="B11311">
        <v>0</v>
      </c>
      <c r="C11311">
        <v>6</v>
      </c>
      <c r="D11311" t="s">
        <v>150</v>
      </c>
      <c r="E11311" s="2">
        <v>0.29016203703703702</v>
      </c>
      <c r="F11311" s="2">
        <v>0.29085648148148147</v>
      </c>
      <c r="G11311" s="2"/>
      <c r="H11311">
        <v>1</v>
      </c>
    </row>
    <row r="11312" spans="1:8" x14ac:dyDescent="0.35">
      <c r="A11312">
        <v>141257</v>
      </c>
      <c r="B11312">
        <v>0</v>
      </c>
      <c r="C11312">
        <v>6</v>
      </c>
      <c r="D11312" t="s">
        <v>151</v>
      </c>
      <c r="E11312" s="2">
        <v>0.29189814814814813</v>
      </c>
      <c r="F11312" s="2">
        <v>0.29236111111111113</v>
      </c>
      <c r="G11312" s="2"/>
      <c r="H11312">
        <v>1</v>
      </c>
    </row>
    <row r="11313" spans="1:8" x14ac:dyDescent="0.35">
      <c r="A11313">
        <v>141257</v>
      </c>
      <c r="B11313">
        <v>0</v>
      </c>
      <c r="C11313">
        <v>6</v>
      </c>
      <c r="D11313" t="s">
        <v>90</v>
      </c>
      <c r="E11313" s="2">
        <v>0.29351851851851851</v>
      </c>
      <c r="F11313" s="2">
        <v>0.29421296296296295</v>
      </c>
      <c r="G11313" s="2"/>
      <c r="H11313">
        <v>1</v>
      </c>
    </row>
    <row r="11314" spans="1:8" x14ac:dyDescent="0.35">
      <c r="A11314">
        <v>141257</v>
      </c>
      <c r="B11314">
        <v>0</v>
      </c>
      <c r="C11314">
        <v>6</v>
      </c>
      <c r="D11314" t="s">
        <v>59</v>
      </c>
      <c r="E11314" s="2">
        <v>0.29560185185185184</v>
      </c>
      <c r="F11314" s="2">
        <v>0.29606481481481484</v>
      </c>
      <c r="G11314" s="2"/>
      <c r="H11314">
        <v>1</v>
      </c>
    </row>
    <row r="11315" spans="1:8" x14ac:dyDescent="0.35">
      <c r="A11315">
        <v>141257</v>
      </c>
      <c r="B11315">
        <v>0</v>
      </c>
      <c r="C11315">
        <v>6</v>
      </c>
      <c r="D11315" t="s">
        <v>144</v>
      </c>
      <c r="E11315" s="2">
        <v>0.29722222222222222</v>
      </c>
      <c r="F11315" s="2">
        <v>0.29768518518518516</v>
      </c>
      <c r="G11315" s="2"/>
      <c r="H11315">
        <v>1</v>
      </c>
    </row>
    <row r="11316" spans="1:8" x14ac:dyDescent="0.35">
      <c r="A11316">
        <v>141257</v>
      </c>
      <c r="B11316">
        <v>0</v>
      </c>
      <c r="C11316">
        <v>6</v>
      </c>
      <c r="D11316" t="s">
        <v>9</v>
      </c>
      <c r="E11316" s="2">
        <v>0.2988425925925926</v>
      </c>
      <c r="F11316" s="2">
        <v>0.29930555555555555</v>
      </c>
      <c r="G11316" s="2"/>
      <c r="H11316">
        <v>1</v>
      </c>
    </row>
    <row r="11317" spans="1:8" x14ac:dyDescent="0.35">
      <c r="A11317">
        <v>141257</v>
      </c>
      <c r="B11317">
        <v>0</v>
      </c>
      <c r="C11317">
        <v>6</v>
      </c>
      <c r="D11317" t="s">
        <v>93</v>
      </c>
      <c r="E11317" s="2">
        <v>0.30046296296296299</v>
      </c>
      <c r="F11317" s="2">
        <v>0.30092592592592593</v>
      </c>
      <c r="G11317" s="2"/>
      <c r="H11317">
        <v>1</v>
      </c>
    </row>
    <row r="11318" spans="1:8" x14ac:dyDescent="0.35">
      <c r="A11318">
        <v>141257</v>
      </c>
      <c r="B11318">
        <v>0</v>
      </c>
      <c r="C11318">
        <v>6</v>
      </c>
      <c r="D11318" t="s">
        <v>123</v>
      </c>
      <c r="E11318" s="2">
        <v>0.30266203703703703</v>
      </c>
      <c r="F11318" s="2">
        <v>0.30324074074074076</v>
      </c>
      <c r="G11318" s="2"/>
      <c r="H11318">
        <v>1</v>
      </c>
    </row>
    <row r="11319" spans="1:8" x14ac:dyDescent="0.35">
      <c r="A11319">
        <v>141257</v>
      </c>
      <c r="B11319">
        <v>0</v>
      </c>
      <c r="C11319">
        <v>6</v>
      </c>
      <c r="D11319" t="s">
        <v>21</v>
      </c>
      <c r="E11319" s="2">
        <v>0.30578703703703702</v>
      </c>
      <c r="F11319" s="2">
        <v>0.30636574074074074</v>
      </c>
      <c r="G11319" s="2"/>
      <c r="H11319" t="s">
        <v>114</v>
      </c>
    </row>
    <row r="11320" spans="1:8" x14ac:dyDescent="0.35">
      <c r="A11320">
        <v>141257</v>
      </c>
      <c r="B11320">
        <v>0</v>
      </c>
      <c r="C11320">
        <v>6</v>
      </c>
      <c r="D11320" t="s">
        <v>45</v>
      </c>
      <c r="E11320" s="2">
        <v>0.30833333333333335</v>
      </c>
      <c r="F11320" s="2">
        <v>0.30925925925925923</v>
      </c>
      <c r="G11320" s="2"/>
      <c r="H11320" t="s">
        <v>152</v>
      </c>
    </row>
    <row r="11321" spans="1:8" x14ac:dyDescent="0.35">
      <c r="A11321">
        <v>141257</v>
      </c>
      <c r="B11321">
        <v>0</v>
      </c>
      <c r="C11321">
        <v>6</v>
      </c>
      <c r="D11321" t="s">
        <v>128</v>
      </c>
      <c r="E11321" s="2">
        <v>0.31307870370370372</v>
      </c>
      <c r="F11321" s="2">
        <v>0.31354166666666666</v>
      </c>
      <c r="G11321" s="2"/>
      <c r="H11321" t="s">
        <v>152</v>
      </c>
    </row>
    <row r="11322" spans="1:8" x14ac:dyDescent="0.35">
      <c r="A11322">
        <v>141257</v>
      </c>
      <c r="B11322">
        <v>0</v>
      </c>
      <c r="C11322">
        <v>6</v>
      </c>
      <c r="D11322" t="s">
        <v>126</v>
      </c>
      <c r="E11322" s="2">
        <v>0.31504629629629627</v>
      </c>
      <c r="F11322" s="2">
        <v>0.31574074074074077</v>
      </c>
      <c r="G11322" s="2"/>
      <c r="H11322" t="s">
        <v>152</v>
      </c>
    </row>
    <row r="11323" spans="1:8" x14ac:dyDescent="0.35">
      <c r="A11323">
        <v>141257</v>
      </c>
      <c r="B11323">
        <v>0</v>
      </c>
      <c r="C11323">
        <v>6</v>
      </c>
      <c r="D11323" t="s">
        <v>153</v>
      </c>
      <c r="E11323" s="2">
        <v>0.31770833333333331</v>
      </c>
      <c r="F11323" s="2">
        <v>0.31817129629629631</v>
      </c>
      <c r="G11323" s="2"/>
      <c r="H11323" t="s">
        <v>152</v>
      </c>
    </row>
    <row r="11324" spans="1:8" x14ac:dyDescent="0.35">
      <c r="A11324">
        <v>141257</v>
      </c>
      <c r="B11324">
        <v>0</v>
      </c>
      <c r="C11324">
        <v>6</v>
      </c>
      <c r="D11324" t="s">
        <v>154</v>
      </c>
      <c r="E11324" s="2">
        <v>0.3195601851851852</v>
      </c>
      <c r="F11324" s="2">
        <v>0.32002314814814814</v>
      </c>
      <c r="G11324" s="2"/>
      <c r="H11324" t="s">
        <v>152</v>
      </c>
    </row>
    <row r="11325" spans="1:8" x14ac:dyDescent="0.35">
      <c r="A11325">
        <v>141257</v>
      </c>
      <c r="B11325">
        <v>0</v>
      </c>
      <c r="C11325">
        <v>6</v>
      </c>
      <c r="D11325" t="s">
        <v>155</v>
      </c>
      <c r="E11325" s="2">
        <v>0.3215277777777778</v>
      </c>
      <c r="F11325" s="2">
        <v>0.32199074074074074</v>
      </c>
      <c r="G11325" s="2"/>
      <c r="H11325" t="s">
        <v>152</v>
      </c>
    </row>
    <row r="11326" spans="1:8" x14ac:dyDescent="0.35">
      <c r="A11326">
        <v>141257</v>
      </c>
      <c r="B11326">
        <v>0</v>
      </c>
      <c r="C11326">
        <v>6</v>
      </c>
      <c r="D11326" t="s">
        <v>24</v>
      </c>
      <c r="E11326" s="2">
        <v>0.32476851851851851</v>
      </c>
      <c r="H11326">
        <v>7</v>
      </c>
    </row>
    <row r="11327" spans="1:8" x14ac:dyDescent="0.35">
      <c r="A11327">
        <v>142154</v>
      </c>
      <c r="B11327">
        <v>0</v>
      </c>
      <c r="C11327">
        <v>6</v>
      </c>
      <c r="D11327" t="s">
        <v>9</v>
      </c>
      <c r="F11327" s="2">
        <v>0.28009259259259262</v>
      </c>
      <c r="G11327" s="2"/>
      <c r="H11327">
        <v>1</v>
      </c>
    </row>
    <row r="11328" spans="1:8" x14ac:dyDescent="0.35">
      <c r="A11328">
        <v>142154</v>
      </c>
      <c r="B11328">
        <v>0</v>
      </c>
      <c r="C11328">
        <v>6</v>
      </c>
      <c r="D11328" t="s">
        <v>144</v>
      </c>
      <c r="E11328" s="2">
        <v>0.28113425925925928</v>
      </c>
      <c r="F11328" s="2">
        <v>0.28159722222222222</v>
      </c>
      <c r="G11328" s="2"/>
      <c r="H11328">
        <v>2</v>
      </c>
    </row>
    <row r="11329" spans="1:8" x14ac:dyDescent="0.35">
      <c r="A11329">
        <v>142154</v>
      </c>
      <c r="B11329">
        <v>0</v>
      </c>
      <c r="C11329">
        <v>6</v>
      </c>
      <c r="D11329" t="s">
        <v>59</v>
      </c>
      <c r="E11329" s="2">
        <v>0.28263888888888888</v>
      </c>
      <c r="F11329" s="2">
        <v>0.28310185185185183</v>
      </c>
      <c r="G11329" s="2"/>
      <c r="H11329">
        <v>2</v>
      </c>
    </row>
    <row r="11330" spans="1:8" x14ac:dyDescent="0.35">
      <c r="A11330">
        <v>142154</v>
      </c>
      <c r="B11330">
        <v>0</v>
      </c>
      <c r="C11330">
        <v>6</v>
      </c>
      <c r="D11330" t="s">
        <v>143</v>
      </c>
      <c r="E11330" s="2">
        <v>0.28425925925925927</v>
      </c>
      <c r="F11330" s="2">
        <v>0.28495370370370371</v>
      </c>
      <c r="G11330" s="2"/>
      <c r="H11330">
        <v>2</v>
      </c>
    </row>
    <row r="11331" spans="1:8" x14ac:dyDescent="0.35">
      <c r="A11331">
        <v>142154</v>
      </c>
      <c r="B11331">
        <v>0</v>
      </c>
      <c r="C11331">
        <v>6</v>
      </c>
      <c r="D11331" t="s">
        <v>142</v>
      </c>
      <c r="E11331" s="2">
        <v>0.28576388888888887</v>
      </c>
      <c r="F11331" s="2">
        <v>0.28622685185185187</v>
      </c>
      <c r="G11331" s="2"/>
      <c r="H11331">
        <v>2</v>
      </c>
    </row>
    <row r="11332" spans="1:8" x14ac:dyDescent="0.35">
      <c r="A11332">
        <v>142154</v>
      </c>
      <c r="B11332">
        <v>0</v>
      </c>
      <c r="C11332">
        <v>6</v>
      </c>
      <c r="D11332" t="s">
        <v>46</v>
      </c>
      <c r="E11332" s="2">
        <v>0.28749999999999998</v>
      </c>
      <c r="F11332" s="2">
        <v>0.28796296296296298</v>
      </c>
      <c r="G11332" s="2"/>
      <c r="H11332">
        <v>2</v>
      </c>
    </row>
    <row r="11333" spans="1:8" x14ac:dyDescent="0.35">
      <c r="A11333">
        <v>142154</v>
      </c>
      <c r="B11333">
        <v>0</v>
      </c>
      <c r="C11333">
        <v>6</v>
      </c>
      <c r="D11333" t="s">
        <v>141</v>
      </c>
      <c r="E11333" s="2">
        <v>0.28865740740740742</v>
      </c>
      <c r="F11333" s="2">
        <v>0.28912037037037036</v>
      </c>
      <c r="G11333" s="2"/>
      <c r="H11333">
        <v>2</v>
      </c>
    </row>
    <row r="11334" spans="1:8" x14ac:dyDescent="0.35">
      <c r="A11334">
        <v>142154</v>
      </c>
      <c r="B11334">
        <v>0</v>
      </c>
      <c r="C11334">
        <v>6</v>
      </c>
      <c r="D11334" t="s">
        <v>140</v>
      </c>
      <c r="E11334" s="2">
        <v>0.29085648148148147</v>
      </c>
      <c r="F11334" s="2">
        <v>0.29155092592592591</v>
      </c>
      <c r="G11334" s="2"/>
      <c r="H11334">
        <v>2</v>
      </c>
    </row>
    <row r="11335" spans="1:8" x14ac:dyDescent="0.35">
      <c r="A11335">
        <v>142154</v>
      </c>
      <c r="B11335">
        <v>0</v>
      </c>
      <c r="C11335">
        <v>6</v>
      </c>
      <c r="D11335" t="s">
        <v>95</v>
      </c>
      <c r="E11335" s="2">
        <v>0.29293981481481479</v>
      </c>
      <c r="F11335" s="2">
        <v>0.29351851851851851</v>
      </c>
      <c r="G11335" s="2"/>
      <c r="H11335">
        <v>2</v>
      </c>
    </row>
    <row r="11336" spans="1:8" x14ac:dyDescent="0.35">
      <c r="A11336">
        <v>142154</v>
      </c>
      <c r="B11336">
        <v>0</v>
      </c>
      <c r="C11336">
        <v>6</v>
      </c>
      <c r="D11336" t="s">
        <v>72</v>
      </c>
      <c r="E11336" s="2">
        <v>0.29525462962962962</v>
      </c>
      <c r="F11336" s="2">
        <v>0.29583333333333334</v>
      </c>
      <c r="G11336" s="2"/>
      <c r="H11336">
        <v>2</v>
      </c>
    </row>
    <row r="11337" spans="1:8" x14ac:dyDescent="0.35">
      <c r="A11337">
        <v>142154</v>
      </c>
      <c r="B11337">
        <v>0</v>
      </c>
      <c r="C11337">
        <v>6</v>
      </c>
      <c r="D11337" t="s">
        <v>139</v>
      </c>
      <c r="E11337" s="2">
        <v>0.29745370370370372</v>
      </c>
      <c r="F11337" s="2">
        <v>0.29814814814814816</v>
      </c>
      <c r="G11337" s="2"/>
      <c r="H11337">
        <v>2</v>
      </c>
    </row>
    <row r="11338" spans="1:8" x14ac:dyDescent="0.35">
      <c r="A11338">
        <v>142154</v>
      </c>
      <c r="B11338">
        <v>0</v>
      </c>
      <c r="C11338">
        <v>6</v>
      </c>
      <c r="D11338" t="s">
        <v>138</v>
      </c>
      <c r="E11338" s="2">
        <v>0.30023148148148149</v>
      </c>
      <c r="F11338" s="2">
        <v>0.30069444444444443</v>
      </c>
      <c r="G11338" s="2"/>
      <c r="H11338">
        <v>2</v>
      </c>
    </row>
    <row r="11339" spans="1:8" x14ac:dyDescent="0.35">
      <c r="A11339">
        <v>142154</v>
      </c>
      <c r="B11339">
        <v>0</v>
      </c>
      <c r="C11339">
        <v>6</v>
      </c>
      <c r="D11339" t="s">
        <v>137</v>
      </c>
      <c r="E11339" s="2">
        <v>0.30196759259259259</v>
      </c>
      <c r="F11339" s="2">
        <v>0.30243055555555554</v>
      </c>
      <c r="G11339" s="2"/>
      <c r="H11339">
        <v>2</v>
      </c>
    </row>
    <row r="11340" spans="1:8" x14ac:dyDescent="0.35">
      <c r="A11340">
        <v>142154</v>
      </c>
      <c r="B11340">
        <v>0</v>
      </c>
      <c r="C11340">
        <v>6</v>
      </c>
      <c r="D11340" t="s">
        <v>136</v>
      </c>
      <c r="E11340" s="2">
        <v>0.30416666666666664</v>
      </c>
      <c r="F11340" s="2">
        <v>0.30462962962962964</v>
      </c>
      <c r="G11340" s="2"/>
      <c r="H11340">
        <v>2</v>
      </c>
    </row>
    <row r="11341" spans="1:8" x14ac:dyDescent="0.35">
      <c r="A11341">
        <v>142154</v>
      </c>
      <c r="B11341">
        <v>0</v>
      </c>
      <c r="C11341">
        <v>6</v>
      </c>
      <c r="D11341" t="s">
        <v>135</v>
      </c>
      <c r="E11341" s="2">
        <v>0.30613425925925924</v>
      </c>
      <c r="F11341" s="2">
        <v>0.30659722222222224</v>
      </c>
      <c r="G11341" s="2"/>
      <c r="H11341">
        <v>2</v>
      </c>
    </row>
    <row r="11342" spans="1:8" x14ac:dyDescent="0.35">
      <c r="A11342">
        <v>142154</v>
      </c>
      <c r="B11342">
        <v>1</v>
      </c>
      <c r="C11342">
        <v>6</v>
      </c>
      <c r="D11342" t="s">
        <v>38</v>
      </c>
      <c r="E11342" s="2">
        <v>0.30879629629629629</v>
      </c>
      <c r="F11342" s="2">
        <v>0.30949074074074073</v>
      </c>
      <c r="G11342" s="2"/>
      <c r="H11342" t="s">
        <v>172</v>
      </c>
    </row>
    <row r="11343" spans="1:8" x14ac:dyDescent="0.35">
      <c r="A11343">
        <v>142154</v>
      </c>
      <c r="B11343">
        <v>1</v>
      </c>
      <c r="C11343">
        <v>6</v>
      </c>
      <c r="D11343" t="s">
        <v>133</v>
      </c>
      <c r="E11343" s="2">
        <v>0.3107638888888889</v>
      </c>
      <c r="F11343" s="2">
        <v>0.31122685185185184</v>
      </c>
      <c r="G11343" s="2"/>
      <c r="H11343">
        <v>1</v>
      </c>
    </row>
    <row r="11344" spans="1:8" x14ac:dyDescent="0.35">
      <c r="A11344">
        <v>142154</v>
      </c>
      <c r="B11344">
        <v>1</v>
      </c>
      <c r="C11344">
        <v>6</v>
      </c>
      <c r="D11344" t="s">
        <v>132</v>
      </c>
      <c r="E11344" s="2">
        <v>0.31261574074074072</v>
      </c>
      <c r="F11344" s="2">
        <v>0.31307870370370372</v>
      </c>
      <c r="G11344" s="2"/>
      <c r="H11344">
        <v>1</v>
      </c>
    </row>
    <row r="11345" spans="1:8" x14ac:dyDescent="0.35">
      <c r="A11345">
        <v>142154</v>
      </c>
      <c r="B11345">
        <v>1</v>
      </c>
      <c r="C11345">
        <v>6</v>
      </c>
      <c r="D11345" t="s">
        <v>31</v>
      </c>
      <c r="E11345" s="2">
        <v>0.31562499999999999</v>
      </c>
      <c r="H11345" t="s">
        <v>131</v>
      </c>
    </row>
    <row r="11346" spans="1:8" x14ac:dyDescent="0.35">
      <c r="A11346">
        <v>142260</v>
      </c>
      <c r="B11346">
        <v>0</v>
      </c>
      <c r="C11346">
        <v>6</v>
      </c>
      <c r="D11346" t="s">
        <v>24</v>
      </c>
      <c r="F11346" s="2">
        <v>0.28055555555555556</v>
      </c>
      <c r="G11346" s="2"/>
      <c r="H11346">
        <v>7</v>
      </c>
    </row>
    <row r="11347" spans="1:8" x14ac:dyDescent="0.35">
      <c r="A11347">
        <v>142260</v>
      </c>
      <c r="B11347">
        <v>0</v>
      </c>
      <c r="C11347">
        <v>6</v>
      </c>
      <c r="D11347" t="s">
        <v>155</v>
      </c>
      <c r="E11347" s="2">
        <v>0.2829861111111111</v>
      </c>
      <c r="F11347" s="2">
        <v>0.28344907407407405</v>
      </c>
      <c r="G11347" s="2"/>
      <c r="H11347" t="s">
        <v>110</v>
      </c>
    </row>
    <row r="11348" spans="1:8" x14ac:dyDescent="0.35">
      <c r="A11348">
        <v>142260</v>
      </c>
      <c r="B11348">
        <v>0</v>
      </c>
      <c r="C11348">
        <v>6</v>
      </c>
      <c r="D11348" t="s">
        <v>154</v>
      </c>
      <c r="E11348" s="2">
        <v>0.28495370370370371</v>
      </c>
      <c r="F11348" s="2">
        <v>0.28541666666666665</v>
      </c>
      <c r="G11348" s="2"/>
      <c r="H11348" t="s">
        <v>110</v>
      </c>
    </row>
    <row r="11349" spans="1:8" x14ac:dyDescent="0.35">
      <c r="A11349">
        <v>142260</v>
      </c>
      <c r="B11349">
        <v>0</v>
      </c>
      <c r="C11349">
        <v>6</v>
      </c>
      <c r="D11349" t="s">
        <v>153</v>
      </c>
      <c r="E11349" s="2">
        <v>0.28680555555555554</v>
      </c>
      <c r="F11349" s="2">
        <v>0.28726851851851853</v>
      </c>
      <c r="G11349" s="2"/>
      <c r="H11349" t="s">
        <v>110</v>
      </c>
    </row>
    <row r="11350" spans="1:8" x14ac:dyDescent="0.35">
      <c r="A11350">
        <v>142260</v>
      </c>
      <c r="B11350">
        <v>0</v>
      </c>
      <c r="C11350">
        <v>6</v>
      </c>
      <c r="D11350" t="s">
        <v>126</v>
      </c>
      <c r="E11350" s="2">
        <v>0.28912037037037036</v>
      </c>
      <c r="F11350" s="2">
        <v>0.29050925925925924</v>
      </c>
      <c r="G11350" s="2"/>
      <c r="H11350" t="s">
        <v>110</v>
      </c>
    </row>
    <row r="11351" spans="1:8" x14ac:dyDescent="0.35">
      <c r="A11351">
        <v>142260</v>
      </c>
      <c r="B11351">
        <v>0</v>
      </c>
      <c r="C11351">
        <v>6</v>
      </c>
      <c r="D11351" t="s">
        <v>128</v>
      </c>
      <c r="E11351" s="2">
        <v>0.29201388888888891</v>
      </c>
      <c r="F11351" s="2">
        <v>0.29247685185185185</v>
      </c>
      <c r="G11351" s="2"/>
      <c r="H11351" t="s">
        <v>110</v>
      </c>
    </row>
    <row r="11352" spans="1:8" x14ac:dyDescent="0.35">
      <c r="A11352">
        <v>142260</v>
      </c>
      <c r="B11352">
        <v>0</v>
      </c>
      <c r="C11352">
        <v>6</v>
      </c>
      <c r="D11352" t="s">
        <v>45</v>
      </c>
      <c r="E11352" s="2">
        <v>0.29560185185185184</v>
      </c>
      <c r="F11352" s="2">
        <v>0.29641203703703706</v>
      </c>
      <c r="G11352" s="2"/>
      <c r="H11352" t="s">
        <v>110</v>
      </c>
    </row>
    <row r="11353" spans="1:8" x14ac:dyDescent="0.35">
      <c r="A11353">
        <v>142260</v>
      </c>
      <c r="B11353">
        <v>0</v>
      </c>
      <c r="C11353">
        <v>6</v>
      </c>
      <c r="D11353" t="s">
        <v>21</v>
      </c>
      <c r="E11353" s="2">
        <v>0.29780092592592594</v>
      </c>
      <c r="F11353" s="2">
        <v>0.29837962962962961</v>
      </c>
      <c r="G11353" s="2"/>
      <c r="H11353" t="s">
        <v>122</v>
      </c>
    </row>
    <row r="11354" spans="1:8" x14ac:dyDescent="0.35">
      <c r="A11354">
        <v>142260</v>
      </c>
      <c r="B11354">
        <v>0</v>
      </c>
      <c r="C11354">
        <v>6</v>
      </c>
      <c r="D11354" t="s">
        <v>123</v>
      </c>
      <c r="E11354" s="2">
        <v>0.30057870370370371</v>
      </c>
      <c r="F11354" s="2">
        <v>0.30115740740740743</v>
      </c>
      <c r="G11354" s="2"/>
      <c r="H11354">
        <v>2</v>
      </c>
    </row>
    <row r="11355" spans="1:8" x14ac:dyDescent="0.35">
      <c r="A11355">
        <v>142260</v>
      </c>
      <c r="B11355">
        <v>0</v>
      </c>
      <c r="C11355">
        <v>6</v>
      </c>
      <c r="D11355" t="s">
        <v>93</v>
      </c>
      <c r="E11355" s="2">
        <v>0.30300925925925926</v>
      </c>
      <c r="F11355" s="2">
        <v>0.3034722222222222</v>
      </c>
      <c r="G11355" s="2"/>
      <c r="H11355">
        <v>2</v>
      </c>
    </row>
    <row r="11356" spans="1:8" x14ac:dyDescent="0.35">
      <c r="A11356">
        <v>142260</v>
      </c>
      <c r="B11356">
        <v>0</v>
      </c>
      <c r="C11356">
        <v>6</v>
      </c>
      <c r="D11356" t="s">
        <v>9</v>
      </c>
      <c r="E11356" s="2">
        <v>0.30462962962962964</v>
      </c>
      <c r="F11356" s="2">
        <v>0.30509259259259258</v>
      </c>
      <c r="G11356" s="2"/>
      <c r="H11356">
        <v>2</v>
      </c>
    </row>
    <row r="11357" spans="1:8" x14ac:dyDescent="0.35">
      <c r="A11357">
        <v>142260</v>
      </c>
      <c r="B11357">
        <v>0</v>
      </c>
      <c r="C11357">
        <v>6</v>
      </c>
      <c r="D11357" t="s">
        <v>144</v>
      </c>
      <c r="E11357" s="2">
        <v>0.30625000000000002</v>
      </c>
      <c r="F11357" s="2">
        <v>0.30671296296296297</v>
      </c>
      <c r="G11357" s="2"/>
      <c r="H11357">
        <v>2</v>
      </c>
    </row>
    <row r="11358" spans="1:8" x14ac:dyDescent="0.35">
      <c r="A11358">
        <v>142260</v>
      </c>
      <c r="B11358">
        <v>0</v>
      </c>
      <c r="C11358">
        <v>6</v>
      </c>
      <c r="D11358" t="s">
        <v>59</v>
      </c>
      <c r="E11358" s="2">
        <v>0.30775462962962963</v>
      </c>
      <c r="F11358" s="2">
        <v>0.30821759259259257</v>
      </c>
      <c r="G11358" s="2"/>
      <c r="H11358">
        <v>2</v>
      </c>
    </row>
    <row r="11359" spans="1:8" x14ac:dyDescent="0.35">
      <c r="A11359">
        <v>142260</v>
      </c>
      <c r="B11359">
        <v>0</v>
      </c>
      <c r="C11359">
        <v>6</v>
      </c>
      <c r="D11359" t="s">
        <v>90</v>
      </c>
      <c r="E11359" s="2">
        <v>0.30960648148148145</v>
      </c>
      <c r="F11359" s="2">
        <v>0.31030092592592595</v>
      </c>
      <c r="G11359" s="2"/>
      <c r="H11359">
        <v>2</v>
      </c>
    </row>
    <row r="11360" spans="1:8" x14ac:dyDescent="0.35">
      <c r="A11360">
        <v>142260</v>
      </c>
      <c r="B11360">
        <v>0</v>
      </c>
      <c r="C11360">
        <v>6</v>
      </c>
      <c r="D11360" t="s">
        <v>151</v>
      </c>
      <c r="E11360" s="2">
        <v>0.31157407407407406</v>
      </c>
      <c r="F11360" s="2">
        <v>0.31203703703703706</v>
      </c>
      <c r="G11360" s="2"/>
      <c r="H11360">
        <v>2</v>
      </c>
    </row>
    <row r="11361" spans="1:8" x14ac:dyDescent="0.35">
      <c r="A11361">
        <v>142260</v>
      </c>
      <c r="B11361">
        <v>0</v>
      </c>
      <c r="C11361">
        <v>6</v>
      </c>
      <c r="D11361" t="s">
        <v>150</v>
      </c>
      <c r="E11361" s="2">
        <v>0.31319444444444444</v>
      </c>
      <c r="F11361" s="2">
        <v>0.31388888888888888</v>
      </c>
      <c r="G11361" s="2"/>
      <c r="H11361">
        <v>2</v>
      </c>
    </row>
    <row r="11362" spans="1:8" x14ac:dyDescent="0.35">
      <c r="A11362">
        <v>142260</v>
      </c>
      <c r="B11362">
        <v>0</v>
      </c>
      <c r="C11362">
        <v>6</v>
      </c>
      <c r="D11362" t="s">
        <v>149</v>
      </c>
      <c r="E11362" s="2">
        <v>0.31516203703703705</v>
      </c>
      <c r="F11362" s="2">
        <v>0.31574074074074077</v>
      </c>
      <c r="G11362" s="2"/>
      <c r="H11362">
        <v>2</v>
      </c>
    </row>
    <row r="11363" spans="1:8" x14ac:dyDescent="0.35">
      <c r="A11363">
        <v>142260</v>
      </c>
      <c r="B11363">
        <v>0</v>
      </c>
      <c r="C11363">
        <v>6</v>
      </c>
      <c r="D11363" t="s">
        <v>148</v>
      </c>
      <c r="E11363" s="2">
        <v>0.31736111111111109</v>
      </c>
      <c r="F11363" s="2">
        <v>0.31782407407407409</v>
      </c>
      <c r="G11363" s="2"/>
      <c r="H11363">
        <v>2</v>
      </c>
    </row>
    <row r="11364" spans="1:8" x14ac:dyDescent="0.35">
      <c r="A11364">
        <v>142260</v>
      </c>
      <c r="B11364">
        <v>0</v>
      </c>
      <c r="C11364">
        <v>6</v>
      </c>
      <c r="D11364" t="s">
        <v>19</v>
      </c>
      <c r="E11364" s="2">
        <v>0.32071759259259258</v>
      </c>
      <c r="F11364" s="2">
        <v>0.32118055555555558</v>
      </c>
      <c r="G11364" s="2"/>
      <c r="H11364">
        <v>2</v>
      </c>
    </row>
    <row r="11365" spans="1:8" x14ac:dyDescent="0.35">
      <c r="A11365">
        <v>142260</v>
      </c>
      <c r="B11365">
        <v>0</v>
      </c>
      <c r="C11365">
        <v>6</v>
      </c>
      <c r="D11365" t="s">
        <v>146</v>
      </c>
      <c r="E11365" s="2">
        <v>0.32222222222222224</v>
      </c>
      <c r="F11365" s="2">
        <v>0.32268518518518519</v>
      </c>
      <c r="G11365" s="2"/>
      <c r="H11365" t="s">
        <v>159</v>
      </c>
    </row>
    <row r="11366" spans="1:8" x14ac:dyDescent="0.35">
      <c r="A11366">
        <v>142260</v>
      </c>
      <c r="B11366">
        <v>0</v>
      </c>
      <c r="C11366">
        <v>6</v>
      </c>
      <c r="D11366" t="s">
        <v>145</v>
      </c>
      <c r="E11366" s="2">
        <v>0.32407407407407407</v>
      </c>
      <c r="F11366" s="2">
        <v>0.32453703703703701</v>
      </c>
      <c r="G11366" s="2"/>
      <c r="H11366">
        <v>2</v>
      </c>
    </row>
    <row r="11367" spans="1:8" x14ac:dyDescent="0.35">
      <c r="A11367">
        <v>142260</v>
      </c>
      <c r="B11367">
        <v>0</v>
      </c>
      <c r="C11367">
        <v>6</v>
      </c>
      <c r="D11367" t="s">
        <v>23</v>
      </c>
      <c r="E11367" s="2">
        <v>0.32673611111111112</v>
      </c>
      <c r="H11367">
        <v>1</v>
      </c>
    </row>
    <row r="11368" spans="1:8" x14ac:dyDescent="0.35">
      <c r="A11368">
        <v>142666</v>
      </c>
      <c r="B11368">
        <v>0</v>
      </c>
      <c r="C11368">
        <v>6</v>
      </c>
      <c r="D11368" t="s">
        <v>13</v>
      </c>
      <c r="F11368" s="2">
        <v>0.28125</v>
      </c>
      <c r="G11368" s="2"/>
      <c r="H11368" t="s">
        <v>166</v>
      </c>
    </row>
    <row r="11369" spans="1:8" x14ac:dyDescent="0.35">
      <c r="A11369">
        <v>142666</v>
      </c>
      <c r="B11369">
        <v>0</v>
      </c>
      <c r="C11369">
        <v>6</v>
      </c>
      <c r="D11369" t="s">
        <v>167</v>
      </c>
      <c r="E11369" s="2">
        <v>0.28449074074074077</v>
      </c>
      <c r="F11369" s="2">
        <v>0.28495370370370371</v>
      </c>
      <c r="G11369" s="2"/>
      <c r="H11369">
        <v>2</v>
      </c>
    </row>
    <row r="11370" spans="1:8" x14ac:dyDescent="0.35">
      <c r="A11370">
        <v>142666</v>
      </c>
      <c r="B11370">
        <v>0</v>
      </c>
      <c r="C11370">
        <v>6</v>
      </c>
      <c r="D11370" t="s">
        <v>168</v>
      </c>
      <c r="E11370" s="2">
        <v>0.28634259259259259</v>
      </c>
      <c r="F11370" s="2">
        <v>0.28680555555555554</v>
      </c>
      <c r="G11370" s="2"/>
      <c r="H11370">
        <v>2</v>
      </c>
    </row>
    <row r="11371" spans="1:8" x14ac:dyDescent="0.35">
      <c r="A11371">
        <v>142666</v>
      </c>
      <c r="B11371">
        <v>0</v>
      </c>
      <c r="C11371">
        <v>6</v>
      </c>
      <c r="D11371" t="s">
        <v>169</v>
      </c>
      <c r="E11371" s="2">
        <v>0.28854166666666664</v>
      </c>
      <c r="F11371" s="2">
        <v>0.28900462962962964</v>
      </c>
      <c r="G11371" s="2"/>
      <c r="H11371">
        <v>2</v>
      </c>
    </row>
    <row r="11372" spans="1:8" x14ac:dyDescent="0.35">
      <c r="A11372">
        <v>142666</v>
      </c>
      <c r="B11372">
        <v>0</v>
      </c>
      <c r="C11372">
        <v>6</v>
      </c>
      <c r="D11372" t="s">
        <v>170</v>
      </c>
      <c r="E11372" s="2">
        <v>0.29050925925925924</v>
      </c>
      <c r="F11372" s="2">
        <v>0.29097222222222224</v>
      </c>
      <c r="G11372" s="2"/>
      <c r="H11372">
        <v>2</v>
      </c>
    </row>
    <row r="11373" spans="1:8" x14ac:dyDescent="0.35">
      <c r="A11373">
        <v>142666</v>
      </c>
      <c r="B11373">
        <v>0</v>
      </c>
      <c r="C11373">
        <v>6</v>
      </c>
      <c r="D11373" t="s">
        <v>171</v>
      </c>
      <c r="E11373" s="2">
        <v>0.29224537037037035</v>
      </c>
      <c r="F11373" s="2">
        <v>0.29270833333333335</v>
      </c>
      <c r="G11373" s="2"/>
      <c r="H11373">
        <v>2</v>
      </c>
    </row>
    <row r="11374" spans="1:8" x14ac:dyDescent="0.35">
      <c r="A11374">
        <v>142666</v>
      </c>
      <c r="B11374">
        <v>0</v>
      </c>
      <c r="C11374">
        <v>6</v>
      </c>
      <c r="D11374" t="s">
        <v>26</v>
      </c>
      <c r="E11374" s="2">
        <v>0.29571759259259262</v>
      </c>
      <c r="H11374">
        <v>1</v>
      </c>
    </row>
    <row r="11375" spans="1:8" x14ac:dyDescent="0.35">
      <c r="A11375">
        <v>141645</v>
      </c>
      <c r="B11375">
        <v>0</v>
      </c>
      <c r="C11375">
        <v>6</v>
      </c>
      <c r="D11375" t="s">
        <v>26</v>
      </c>
      <c r="F11375" s="2">
        <v>0.28125</v>
      </c>
      <c r="G11375" s="2"/>
      <c r="H11375">
        <v>1</v>
      </c>
    </row>
    <row r="11376" spans="1:8" x14ac:dyDescent="0.35">
      <c r="A11376">
        <v>141645</v>
      </c>
      <c r="B11376">
        <v>0</v>
      </c>
      <c r="C11376">
        <v>6</v>
      </c>
      <c r="D11376" t="s">
        <v>171</v>
      </c>
      <c r="E11376" s="2">
        <v>0.28379629629629627</v>
      </c>
      <c r="F11376" s="2">
        <v>0.28425925925925927</v>
      </c>
      <c r="G11376" s="2"/>
      <c r="H11376">
        <v>1</v>
      </c>
    </row>
    <row r="11377" spans="1:8" x14ac:dyDescent="0.35">
      <c r="A11377">
        <v>141645</v>
      </c>
      <c r="B11377">
        <v>0</v>
      </c>
      <c r="C11377">
        <v>6</v>
      </c>
      <c r="D11377" t="s">
        <v>170</v>
      </c>
      <c r="E11377" s="2">
        <v>0.28564814814814815</v>
      </c>
      <c r="F11377" s="2">
        <v>0.28611111111111109</v>
      </c>
      <c r="G11377" s="2"/>
      <c r="H11377">
        <v>1</v>
      </c>
    </row>
    <row r="11378" spans="1:8" x14ac:dyDescent="0.35">
      <c r="A11378">
        <v>141645</v>
      </c>
      <c r="B11378">
        <v>0</v>
      </c>
      <c r="C11378">
        <v>6</v>
      </c>
      <c r="D11378" t="s">
        <v>169</v>
      </c>
      <c r="E11378" s="2">
        <v>0.28761574074074076</v>
      </c>
      <c r="F11378" s="2">
        <v>0.2880787037037037</v>
      </c>
      <c r="G11378" s="2"/>
      <c r="H11378">
        <v>1</v>
      </c>
    </row>
    <row r="11379" spans="1:8" x14ac:dyDescent="0.35">
      <c r="A11379">
        <v>141645</v>
      </c>
      <c r="B11379">
        <v>0</v>
      </c>
      <c r="C11379">
        <v>6</v>
      </c>
      <c r="D11379" t="s">
        <v>168</v>
      </c>
      <c r="E11379" s="2">
        <v>0.2898148148148148</v>
      </c>
      <c r="F11379" s="2">
        <v>0.2902777777777778</v>
      </c>
      <c r="G11379" s="2"/>
      <c r="H11379">
        <v>1</v>
      </c>
    </row>
    <row r="11380" spans="1:8" x14ac:dyDescent="0.35">
      <c r="A11380">
        <v>141645</v>
      </c>
      <c r="B11380">
        <v>0</v>
      </c>
      <c r="C11380">
        <v>6</v>
      </c>
      <c r="D11380" t="s">
        <v>167</v>
      </c>
      <c r="E11380" s="2">
        <v>0.29166666666666669</v>
      </c>
      <c r="F11380" s="2">
        <v>0.29212962962962963</v>
      </c>
      <c r="G11380" s="2"/>
      <c r="H11380">
        <v>1</v>
      </c>
    </row>
    <row r="11381" spans="1:8" x14ac:dyDescent="0.35">
      <c r="A11381">
        <v>141645</v>
      </c>
      <c r="B11381">
        <v>0</v>
      </c>
      <c r="C11381">
        <v>6</v>
      </c>
      <c r="D11381" t="s">
        <v>13</v>
      </c>
      <c r="E11381" s="2">
        <v>0.29548611111111112</v>
      </c>
      <c r="H11381" t="s">
        <v>166</v>
      </c>
    </row>
    <row r="11382" spans="1:8" x14ac:dyDescent="0.35">
      <c r="A11382">
        <v>143455</v>
      </c>
      <c r="B11382">
        <v>0</v>
      </c>
      <c r="C11382">
        <v>6</v>
      </c>
      <c r="D11382" t="s">
        <v>93</v>
      </c>
      <c r="F11382" s="2">
        <v>0.28715277777777776</v>
      </c>
      <c r="G11382" s="2"/>
      <c r="H11382">
        <v>1</v>
      </c>
    </row>
    <row r="11383" spans="1:8" x14ac:dyDescent="0.35">
      <c r="A11383">
        <v>143455</v>
      </c>
      <c r="B11383">
        <v>0</v>
      </c>
      <c r="C11383">
        <v>6</v>
      </c>
      <c r="D11383" t="s">
        <v>123</v>
      </c>
      <c r="E11383" s="2">
        <v>0.28888888888888886</v>
      </c>
      <c r="F11383" s="2">
        <v>0.28946759259259258</v>
      </c>
      <c r="G11383" s="2"/>
      <c r="H11383">
        <v>1</v>
      </c>
    </row>
    <row r="11384" spans="1:8" x14ac:dyDescent="0.35">
      <c r="A11384">
        <v>143455</v>
      </c>
      <c r="B11384">
        <v>0</v>
      </c>
      <c r="C11384">
        <v>6</v>
      </c>
      <c r="D11384" t="s">
        <v>21</v>
      </c>
      <c r="E11384" s="2">
        <v>0.29155092592592591</v>
      </c>
      <c r="F11384" s="2">
        <v>0.29212962962962963</v>
      </c>
      <c r="G11384" s="2"/>
      <c r="H11384" t="s">
        <v>114</v>
      </c>
    </row>
    <row r="11385" spans="1:8" x14ac:dyDescent="0.35">
      <c r="A11385">
        <v>143455</v>
      </c>
      <c r="B11385">
        <v>0</v>
      </c>
      <c r="C11385">
        <v>6</v>
      </c>
      <c r="D11385" t="s">
        <v>45</v>
      </c>
      <c r="E11385" s="2">
        <v>0.29398148148148145</v>
      </c>
      <c r="F11385" s="2">
        <v>0.29571759259259262</v>
      </c>
      <c r="G11385" s="2"/>
      <c r="H11385" t="s">
        <v>152</v>
      </c>
    </row>
    <row r="11386" spans="1:8" x14ac:dyDescent="0.35">
      <c r="A11386">
        <v>143455</v>
      </c>
      <c r="B11386">
        <v>0</v>
      </c>
      <c r="C11386">
        <v>6</v>
      </c>
      <c r="D11386" t="s">
        <v>24</v>
      </c>
      <c r="E11386" s="2">
        <v>0.30324074074074076</v>
      </c>
      <c r="F11386" s="2">
        <v>0.3039351851851852</v>
      </c>
      <c r="G11386" s="2"/>
      <c r="H11386" t="s">
        <v>152</v>
      </c>
    </row>
    <row r="11387" spans="1:8" x14ac:dyDescent="0.35">
      <c r="A11387">
        <v>143455</v>
      </c>
      <c r="B11387">
        <v>0</v>
      </c>
      <c r="C11387">
        <v>6</v>
      </c>
      <c r="D11387" t="s">
        <v>113</v>
      </c>
      <c r="E11387" s="2">
        <v>0.3059027777777778</v>
      </c>
      <c r="F11387" s="2">
        <v>0.30648148148148147</v>
      </c>
      <c r="G11387" s="2"/>
      <c r="H11387" t="s">
        <v>152</v>
      </c>
    </row>
    <row r="11388" spans="1:8" x14ac:dyDescent="0.35">
      <c r="A11388">
        <v>143455</v>
      </c>
      <c r="B11388">
        <v>0</v>
      </c>
      <c r="C11388">
        <v>6</v>
      </c>
      <c r="D11388" t="s">
        <v>112</v>
      </c>
      <c r="E11388" s="2">
        <v>0.30787037037037035</v>
      </c>
      <c r="F11388" s="2">
        <v>0.30844907407407407</v>
      </c>
      <c r="G11388" s="2"/>
      <c r="H11388" t="s">
        <v>152</v>
      </c>
    </row>
    <row r="11389" spans="1:8" x14ac:dyDescent="0.35">
      <c r="A11389">
        <v>143455</v>
      </c>
      <c r="B11389">
        <v>0</v>
      </c>
      <c r="C11389">
        <v>6</v>
      </c>
      <c r="D11389" t="s">
        <v>111</v>
      </c>
      <c r="E11389" s="2">
        <v>0.31006944444444445</v>
      </c>
      <c r="F11389" s="2">
        <v>0.3105324074074074</v>
      </c>
      <c r="G11389" s="2"/>
      <c r="H11389" t="s">
        <v>152</v>
      </c>
    </row>
    <row r="11390" spans="1:8" x14ac:dyDescent="0.35">
      <c r="A11390">
        <v>143455</v>
      </c>
      <c r="B11390">
        <v>0</v>
      </c>
      <c r="C11390">
        <v>6</v>
      </c>
      <c r="D11390" t="s">
        <v>109</v>
      </c>
      <c r="E11390" s="2">
        <v>0.31203703703703706</v>
      </c>
      <c r="F11390" s="2">
        <v>0.3125</v>
      </c>
      <c r="G11390" s="2"/>
      <c r="H11390" t="s">
        <v>152</v>
      </c>
    </row>
    <row r="11391" spans="1:8" x14ac:dyDescent="0.35">
      <c r="A11391">
        <v>143455</v>
      </c>
      <c r="B11391">
        <v>0</v>
      </c>
      <c r="C11391">
        <v>6</v>
      </c>
      <c r="D11391" t="s">
        <v>39</v>
      </c>
      <c r="E11391" s="2">
        <v>0.31458333333333333</v>
      </c>
      <c r="F11391" s="2">
        <v>0.31527777777777777</v>
      </c>
      <c r="G11391" s="2"/>
      <c r="H11391" t="s">
        <v>152</v>
      </c>
    </row>
    <row r="11392" spans="1:8" x14ac:dyDescent="0.35">
      <c r="A11392">
        <v>143455</v>
      </c>
      <c r="B11392">
        <v>0</v>
      </c>
      <c r="C11392">
        <v>6</v>
      </c>
      <c r="D11392" t="s">
        <v>121</v>
      </c>
      <c r="E11392" s="2">
        <v>0.31828703703703703</v>
      </c>
      <c r="F11392" s="2">
        <v>0.31874999999999998</v>
      </c>
      <c r="G11392" s="2"/>
      <c r="H11392" t="s">
        <v>152</v>
      </c>
    </row>
    <row r="11393" spans="1:8" x14ac:dyDescent="0.35">
      <c r="A11393">
        <v>143455</v>
      </c>
      <c r="B11393">
        <v>0</v>
      </c>
      <c r="C11393">
        <v>6</v>
      </c>
      <c r="D11393" t="s">
        <v>120</v>
      </c>
      <c r="E11393" s="2">
        <v>0.32083333333333336</v>
      </c>
      <c r="F11393" s="2">
        <v>0.3212962962962963</v>
      </c>
      <c r="G11393" s="2"/>
      <c r="H11393" t="s">
        <v>152</v>
      </c>
    </row>
    <row r="11394" spans="1:8" x14ac:dyDescent="0.35">
      <c r="A11394">
        <v>143455</v>
      </c>
      <c r="B11394">
        <v>0</v>
      </c>
      <c r="C11394">
        <v>6</v>
      </c>
      <c r="D11394" t="s">
        <v>119</v>
      </c>
      <c r="E11394" s="2">
        <v>0.32326388888888891</v>
      </c>
      <c r="F11394" s="2">
        <v>0.32372685185185185</v>
      </c>
      <c r="G11394" s="2"/>
      <c r="H11394" t="s">
        <v>152</v>
      </c>
    </row>
    <row r="11395" spans="1:8" x14ac:dyDescent="0.35">
      <c r="A11395">
        <v>143455</v>
      </c>
      <c r="B11395">
        <v>0</v>
      </c>
      <c r="C11395">
        <v>6</v>
      </c>
      <c r="D11395" t="s">
        <v>118</v>
      </c>
      <c r="E11395" s="2">
        <v>0.32557870370370373</v>
      </c>
      <c r="F11395" s="2">
        <v>0.32604166666666667</v>
      </c>
      <c r="G11395" s="2"/>
      <c r="H11395" t="s">
        <v>152</v>
      </c>
    </row>
    <row r="11396" spans="1:8" x14ac:dyDescent="0.35">
      <c r="A11396">
        <v>143455</v>
      </c>
      <c r="B11396">
        <v>0</v>
      </c>
      <c r="C11396">
        <v>6</v>
      </c>
      <c r="D11396" t="s">
        <v>117</v>
      </c>
      <c r="E11396" s="2">
        <v>0.32777777777777778</v>
      </c>
      <c r="F11396" s="2">
        <v>0.32824074074074072</v>
      </c>
      <c r="G11396" s="2"/>
      <c r="H11396" t="s">
        <v>152</v>
      </c>
    </row>
    <row r="11397" spans="1:8" x14ac:dyDescent="0.35">
      <c r="A11397">
        <v>143455</v>
      </c>
      <c r="B11397">
        <v>0</v>
      </c>
      <c r="C11397">
        <v>6</v>
      </c>
      <c r="D11397" t="s">
        <v>116</v>
      </c>
      <c r="E11397" s="2">
        <v>0.33194444444444443</v>
      </c>
      <c r="F11397" s="2">
        <v>0.33240740740740743</v>
      </c>
      <c r="G11397" s="2"/>
      <c r="H11397" t="s">
        <v>152</v>
      </c>
    </row>
    <row r="11398" spans="1:8" x14ac:dyDescent="0.35">
      <c r="A11398">
        <v>143455</v>
      </c>
      <c r="B11398">
        <v>0</v>
      </c>
      <c r="C11398">
        <v>6</v>
      </c>
      <c r="D11398" t="s">
        <v>6</v>
      </c>
      <c r="E11398" s="2">
        <v>0.33391203703703703</v>
      </c>
      <c r="H11398" t="s">
        <v>115</v>
      </c>
    </row>
    <row r="11399" spans="1:8" x14ac:dyDescent="0.35">
      <c r="A11399">
        <v>142153</v>
      </c>
      <c r="B11399">
        <v>0</v>
      </c>
      <c r="C11399">
        <v>6</v>
      </c>
      <c r="D11399" t="s">
        <v>21</v>
      </c>
      <c r="F11399" s="2">
        <v>0.28819444444444442</v>
      </c>
      <c r="G11399" s="2"/>
      <c r="H11399" t="s">
        <v>114</v>
      </c>
    </row>
    <row r="11400" spans="1:8" x14ac:dyDescent="0.35">
      <c r="A11400">
        <v>142153</v>
      </c>
      <c r="B11400">
        <v>0</v>
      </c>
      <c r="C11400">
        <v>6</v>
      </c>
      <c r="D11400" t="s">
        <v>45</v>
      </c>
      <c r="E11400" s="2">
        <v>0.2902777777777778</v>
      </c>
      <c r="F11400" s="2">
        <v>0.29224537037037035</v>
      </c>
      <c r="G11400" s="2"/>
      <c r="H11400" t="s">
        <v>152</v>
      </c>
    </row>
    <row r="11401" spans="1:8" x14ac:dyDescent="0.35">
      <c r="A11401">
        <v>142153</v>
      </c>
      <c r="B11401">
        <v>0</v>
      </c>
      <c r="C11401">
        <v>6</v>
      </c>
      <c r="D11401" t="s">
        <v>130</v>
      </c>
      <c r="E11401" s="2">
        <v>0.29386574074074073</v>
      </c>
      <c r="F11401" s="2">
        <v>0.29444444444444445</v>
      </c>
      <c r="G11401" s="2"/>
      <c r="H11401" t="s">
        <v>152</v>
      </c>
    </row>
    <row r="11402" spans="1:8" x14ac:dyDescent="0.35">
      <c r="A11402">
        <v>142153</v>
      </c>
      <c r="B11402">
        <v>0</v>
      </c>
      <c r="C11402">
        <v>6</v>
      </c>
      <c r="D11402" t="s">
        <v>129</v>
      </c>
      <c r="E11402" s="2">
        <v>0.29571759259259262</v>
      </c>
      <c r="F11402" s="2">
        <v>0.29618055555555556</v>
      </c>
      <c r="G11402" s="2"/>
      <c r="H11402" t="s">
        <v>152</v>
      </c>
    </row>
    <row r="11403" spans="1:8" x14ac:dyDescent="0.35">
      <c r="A11403">
        <v>142153</v>
      </c>
      <c r="B11403">
        <v>0</v>
      </c>
      <c r="C11403">
        <v>6</v>
      </c>
      <c r="D11403" t="s">
        <v>128</v>
      </c>
      <c r="E11403" s="2">
        <v>0.29768518518518516</v>
      </c>
      <c r="F11403" s="2">
        <v>0.29814814814814816</v>
      </c>
      <c r="G11403" s="2"/>
      <c r="H11403" t="s">
        <v>152</v>
      </c>
    </row>
    <row r="11404" spans="1:8" x14ac:dyDescent="0.35">
      <c r="A11404">
        <v>142153</v>
      </c>
      <c r="B11404">
        <v>0</v>
      </c>
      <c r="C11404">
        <v>6</v>
      </c>
      <c r="D11404" t="s">
        <v>126</v>
      </c>
      <c r="E11404" s="2">
        <v>0.29965277777777777</v>
      </c>
      <c r="F11404" s="2">
        <v>0.30034722222222221</v>
      </c>
      <c r="G11404" s="2"/>
      <c r="H11404" t="s">
        <v>162</v>
      </c>
    </row>
    <row r="11405" spans="1:8" x14ac:dyDescent="0.35">
      <c r="A11405">
        <v>142153</v>
      </c>
      <c r="B11405">
        <v>0</v>
      </c>
      <c r="C11405">
        <v>6</v>
      </c>
      <c r="D11405" t="s">
        <v>125</v>
      </c>
      <c r="E11405" s="2">
        <v>0.30208333333333331</v>
      </c>
      <c r="F11405" s="2">
        <v>0.30254629629629631</v>
      </c>
      <c r="G11405" s="2"/>
      <c r="H11405">
        <v>1</v>
      </c>
    </row>
    <row r="11406" spans="1:8" x14ac:dyDescent="0.35">
      <c r="A11406">
        <v>142153</v>
      </c>
      <c r="B11406">
        <v>0</v>
      </c>
      <c r="C11406">
        <v>6</v>
      </c>
      <c r="D11406" t="s">
        <v>17</v>
      </c>
      <c r="E11406" s="2">
        <v>0.30381944444444442</v>
      </c>
      <c r="F11406" s="2">
        <v>0.30428240740740742</v>
      </c>
      <c r="G11406" s="2"/>
      <c r="H11406">
        <v>1</v>
      </c>
    </row>
    <row r="11407" spans="1:8" x14ac:dyDescent="0.35">
      <c r="A11407">
        <v>142153</v>
      </c>
      <c r="B11407">
        <v>0</v>
      </c>
      <c r="C11407">
        <v>6</v>
      </c>
      <c r="D11407" t="s">
        <v>18</v>
      </c>
      <c r="E11407" s="2">
        <v>0.30706018518518519</v>
      </c>
      <c r="H11407" t="s">
        <v>124</v>
      </c>
    </row>
    <row r="11408" spans="1:8" x14ac:dyDescent="0.35">
      <c r="A11408">
        <v>141162</v>
      </c>
      <c r="B11408">
        <v>0</v>
      </c>
      <c r="C11408">
        <v>6</v>
      </c>
      <c r="D11408" t="s">
        <v>31</v>
      </c>
      <c r="F11408" s="2">
        <v>0.28819444444444442</v>
      </c>
      <c r="G11408" s="2"/>
      <c r="H11408" t="s">
        <v>131</v>
      </c>
    </row>
    <row r="11409" spans="1:8" x14ac:dyDescent="0.35">
      <c r="A11409">
        <v>141162</v>
      </c>
      <c r="B11409">
        <v>0</v>
      </c>
      <c r="C11409">
        <v>6</v>
      </c>
      <c r="D11409" t="s">
        <v>132</v>
      </c>
      <c r="E11409" s="2">
        <v>0.29039351851851852</v>
      </c>
      <c r="F11409" s="2">
        <v>0.29097222222222224</v>
      </c>
      <c r="G11409" s="2"/>
      <c r="H11409">
        <v>2</v>
      </c>
    </row>
    <row r="11410" spans="1:8" x14ac:dyDescent="0.35">
      <c r="A11410">
        <v>141162</v>
      </c>
      <c r="B11410">
        <v>0</v>
      </c>
      <c r="C11410">
        <v>6</v>
      </c>
      <c r="D11410" t="s">
        <v>133</v>
      </c>
      <c r="E11410" s="2">
        <v>0.29259259259259257</v>
      </c>
      <c r="F11410" s="2">
        <v>0.29305555555555557</v>
      </c>
      <c r="G11410" s="2"/>
      <c r="H11410">
        <v>2</v>
      </c>
    </row>
    <row r="11411" spans="1:8" x14ac:dyDescent="0.35">
      <c r="A11411">
        <v>141162</v>
      </c>
      <c r="B11411">
        <v>0</v>
      </c>
      <c r="C11411">
        <v>6</v>
      </c>
      <c r="D11411" t="s">
        <v>38</v>
      </c>
      <c r="E11411" s="2">
        <v>0.29432870370370373</v>
      </c>
      <c r="F11411" s="2">
        <v>0.29502314814814817</v>
      </c>
      <c r="G11411" s="2"/>
      <c r="H11411" t="s">
        <v>134</v>
      </c>
    </row>
    <row r="11412" spans="1:8" x14ac:dyDescent="0.35">
      <c r="A11412">
        <v>141162</v>
      </c>
      <c r="B11412">
        <v>1</v>
      </c>
      <c r="C11412">
        <v>6</v>
      </c>
      <c r="D11412" t="s">
        <v>135</v>
      </c>
      <c r="E11412" s="2">
        <v>0.29722222222222222</v>
      </c>
      <c r="F11412" s="2">
        <v>0.29768518518518516</v>
      </c>
      <c r="G11412" s="2"/>
      <c r="H11412">
        <v>1</v>
      </c>
    </row>
    <row r="11413" spans="1:8" x14ac:dyDescent="0.35">
      <c r="A11413">
        <v>141162</v>
      </c>
      <c r="B11413">
        <v>1</v>
      </c>
      <c r="C11413">
        <v>6</v>
      </c>
      <c r="D11413" t="s">
        <v>136</v>
      </c>
      <c r="E11413" s="2">
        <v>0.29907407407407405</v>
      </c>
      <c r="F11413" s="2">
        <v>0.29953703703703705</v>
      </c>
      <c r="G11413" s="2"/>
      <c r="H11413">
        <v>1</v>
      </c>
    </row>
    <row r="11414" spans="1:8" x14ac:dyDescent="0.35">
      <c r="A11414">
        <v>141162</v>
      </c>
      <c r="B11414">
        <v>1</v>
      </c>
      <c r="C11414">
        <v>6</v>
      </c>
      <c r="D11414" t="s">
        <v>137</v>
      </c>
      <c r="E11414" s="2">
        <v>0.30127314814814815</v>
      </c>
      <c r="F11414" s="2">
        <v>0.30173611111111109</v>
      </c>
      <c r="G11414" s="2"/>
      <c r="H11414">
        <v>1</v>
      </c>
    </row>
    <row r="11415" spans="1:8" x14ac:dyDescent="0.35">
      <c r="A11415">
        <v>141162</v>
      </c>
      <c r="B11415">
        <v>1</v>
      </c>
      <c r="C11415">
        <v>6</v>
      </c>
      <c r="D11415" t="s">
        <v>138</v>
      </c>
      <c r="E11415" s="2">
        <v>0.30300925925925926</v>
      </c>
      <c r="F11415" s="2">
        <v>0.3034722222222222</v>
      </c>
      <c r="G11415" s="2"/>
      <c r="H11415">
        <v>1</v>
      </c>
    </row>
    <row r="11416" spans="1:8" x14ac:dyDescent="0.35">
      <c r="A11416">
        <v>141162</v>
      </c>
      <c r="B11416">
        <v>1</v>
      </c>
      <c r="C11416">
        <v>6</v>
      </c>
      <c r="D11416" t="s">
        <v>139</v>
      </c>
      <c r="E11416" s="2">
        <v>0.30555555555555558</v>
      </c>
      <c r="F11416" s="2">
        <v>0.30625000000000002</v>
      </c>
      <c r="G11416" s="2"/>
      <c r="H11416">
        <v>1</v>
      </c>
    </row>
    <row r="11417" spans="1:8" x14ac:dyDescent="0.35">
      <c r="A11417">
        <v>141162</v>
      </c>
      <c r="B11417">
        <v>1</v>
      </c>
      <c r="C11417">
        <v>6</v>
      </c>
      <c r="D11417" t="s">
        <v>72</v>
      </c>
      <c r="E11417" s="2">
        <v>0.30787037037037035</v>
      </c>
      <c r="F11417" s="2">
        <v>0.30844907407407407</v>
      </c>
      <c r="G11417" s="2"/>
      <c r="H11417">
        <v>1</v>
      </c>
    </row>
    <row r="11418" spans="1:8" x14ac:dyDescent="0.35">
      <c r="A11418">
        <v>141162</v>
      </c>
      <c r="B11418">
        <v>1</v>
      </c>
      <c r="C11418">
        <v>6</v>
      </c>
      <c r="D11418" t="s">
        <v>95</v>
      </c>
      <c r="E11418" s="2">
        <v>0.31018518518518517</v>
      </c>
      <c r="F11418" s="2">
        <v>0.3107638888888889</v>
      </c>
      <c r="G11418" s="2"/>
      <c r="H11418">
        <v>1</v>
      </c>
    </row>
    <row r="11419" spans="1:8" x14ac:dyDescent="0.35">
      <c r="A11419">
        <v>141162</v>
      </c>
      <c r="B11419">
        <v>1</v>
      </c>
      <c r="C11419">
        <v>6</v>
      </c>
      <c r="D11419" t="s">
        <v>140</v>
      </c>
      <c r="E11419" s="2">
        <v>0.31215277777777778</v>
      </c>
      <c r="F11419" s="2">
        <v>0.31284722222222222</v>
      </c>
      <c r="G11419" s="2"/>
      <c r="H11419">
        <v>1</v>
      </c>
    </row>
    <row r="11420" spans="1:8" x14ac:dyDescent="0.35">
      <c r="A11420">
        <v>141162</v>
      </c>
      <c r="B11420">
        <v>1</v>
      </c>
      <c r="C11420">
        <v>6</v>
      </c>
      <c r="D11420" t="s">
        <v>141</v>
      </c>
      <c r="E11420" s="2">
        <v>0.3144675925925926</v>
      </c>
      <c r="F11420" s="2">
        <v>0.31493055555555555</v>
      </c>
      <c r="G11420" s="2"/>
      <c r="H11420">
        <v>1</v>
      </c>
    </row>
    <row r="11421" spans="1:8" x14ac:dyDescent="0.35">
      <c r="A11421">
        <v>141162</v>
      </c>
      <c r="B11421">
        <v>1</v>
      </c>
      <c r="C11421">
        <v>6</v>
      </c>
      <c r="D11421" t="s">
        <v>46</v>
      </c>
      <c r="E11421" s="2">
        <v>0.31574074074074077</v>
      </c>
      <c r="F11421" s="2">
        <v>0.31620370370370371</v>
      </c>
      <c r="G11421" s="2"/>
      <c r="H11421">
        <v>1</v>
      </c>
    </row>
    <row r="11422" spans="1:8" x14ac:dyDescent="0.35">
      <c r="A11422">
        <v>141162</v>
      </c>
      <c r="B11422">
        <v>1</v>
      </c>
      <c r="C11422">
        <v>6</v>
      </c>
      <c r="D11422" t="s">
        <v>142</v>
      </c>
      <c r="E11422" s="2">
        <v>0.31736111111111109</v>
      </c>
      <c r="F11422" s="2">
        <v>0.31782407407407409</v>
      </c>
      <c r="G11422" s="2"/>
      <c r="H11422">
        <v>1</v>
      </c>
    </row>
    <row r="11423" spans="1:8" x14ac:dyDescent="0.35">
      <c r="A11423">
        <v>141162</v>
      </c>
      <c r="B11423">
        <v>1</v>
      </c>
      <c r="C11423">
        <v>6</v>
      </c>
      <c r="D11423" t="s">
        <v>143</v>
      </c>
      <c r="E11423" s="2">
        <v>0.31863425925925926</v>
      </c>
      <c r="F11423" s="2">
        <v>0.3193287037037037</v>
      </c>
      <c r="G11423" s="2"/>
      <c r="H11423">
        <v>1</v>
      </c>
    </row>
    <row r="11424" spans="1:8" x14ac:dyDescent="0.35">
      <c r="A11424">
        <v>141162</v>
      </c>
      <c r="B11424">
        <v>1</v>
      </c>
      <c r="C11424">
        <v>6</v>
      </c>
      <c r="D11424" t="s">
        <v>59</v>
      </c>
      <c r="E11424" s="2">
        <v>0.32060185185185186</v>
      </c>
      <c r="F11424" s="2">
        <v>0.3210648148148148</v>
      </c>
      <c r="G11424" s="2"/>
      <c r="H11424">
        <v>1</v>
      </c>
    </row>
    <row r="11425" spans="1:8" x14ac:dyDescent="0.35">
      <c r="A11425">
        <v>141162</v>
      </c>
      <c r="B11425">
        <v>1</v>
      </c>
      <c r="C11425">
        <v>6</v>
      </c>
      <c r="D11425" t="s">
        <v>144</v>
      </c>
      <c r="E11425" s="2">
        <v>0.32210648148148147</v>
      </c>
      <c r="F11425" s="2">
        <v>0.32256944444444446</v>
      </c>
      <c r="G11425" s="2"/>
      <c r="H11425">
        <v>1</v>
      </c>
    </row>
    <row r="11426" spans="1:8" x14ac:dyDescent="0.35">
      <c r="A11426">
        <v>141162</v>
      </c>
      <c r="B11426">
        <v>1</v>
      </c>
      <c r="C11426">
        <v>6</v>
      </c>
      <c r="D11426" t="s">
        <v>9</v>
      </c>
      <c r="E11426" s="2">
        <v>0.32407407407407407</v>
      </c>
      <c r="H11426">
        <v>1</v>
      </c>
    </row>
    <row r="11427" spans="1:8" x14ac:dyDescent="0.35">
      <c r="A11427">
        <v>141259</v>
      </c>
      <c r="B11427">
        <v>0</v>
      </c>
      <c r="C11427">
        <v>6</v>
      </c>
      <c r="D11427" t="s">
        <v>23</v>
      </c>
      <c r="F11427" s="2">
        <v>0.28842592592592592</v>
      </c>
      <c r="G11427" s="2"/>
      <c r="H11427">
        <v>1</v>
      </c>
    </row>
    <row r="11428" spans="1:8" x14ac:dyDescent="0.35">
      <c r="A11428">
        <v>141259</v>
      </c>
      <c r="B11428">
        <v>0</v>
      </c>
      <c r="C11428">
        <v>6</v>
      </c>
      <c r="D11428" t="s">
        <v>145</v>
      </c>
      <c r="E11428" s="2">
        <v>0.29050925925925924</v>
      </c>
      <c r="F11428" s="2">
        <v>0.29097222222222224</v>
      </c>
      <c r="G11428" s="2"/>
      <c r="H11428">
        <v>1</v>
      </c>
    </row>
    <row r="11429" spans="1:8" x14ac:dyDescent="0.35">
      <c r="A11429">
        <v>141259</v>
      </c>
      <c r="B11429">
        <v>0</v>
      </c>
      <c r="C11429">
        <v>6</v>
      </c>
      <c r="D11429" t="s">
        <v>146</v>
      </c>
      <c r="E11429" s="2">
        <v>0.29236111111111113</v>
      </c>
      <c r="F11429" s="2">
        <v>0.29282407407407407</v>
      </c>
      <c r="G11429" s="2"/>
      <c r="H11429" t="s">
        <v>147</v>
      </c>
    </row>
    <row r="11430" spans="1:8" x14ac:dyDescent="0.35">
      <c r="A11430">
        <v>141259</v>
      </c>
      <c r="B11430">
        <v>0</v>
      </c>
      <c r="C11430">
        <v>6</v>
      </c>
      <c r="D11430" t="s">
        <v>19</v>
      </c>
      <c r="E11430" s="2">
        <v>0.29386574074074073</v>
      </c>
      <c r="F11430" s="2">
        <v>0.29432870370370373</v>
      </c>
      <c r="G11430" s="2"/>
      <c r="H11430">
        <v>1</v>
      </c>
    </row>
    <row r="11431" spans="1:8" x14ac:dyDescent="0.35">
      <c r="A11431">
        <v>141259</v>
      </c>
      <c r="B11431">
        <v>0</v>
      </c>
      <c r="C11431">
        <v>6</v>
      </c>
      <c r="D11431" t="s">
        <v>148</v>
      </c>
      <c r="E11431" s="2">
        <v>0.29699074074074072</v>
      </c>
      <c r="F11431" s="2">
        <v>0.29745370370370372</v>
      </c>
      <c r="G11431" s="2"/>
      <c r="H11431">
        <v>1</v>
      </c>
    </row>
    <row r="11432" spans="1:8" x14ac:dyDescent="0.35">
      <c r="A11432">
        <v>141259</v>
      </c>
      <c r="B11432">
        <v>0</v>
      </c>
      <c r="C11432">
        <v>6</v>
      </c>
      <c r="D11432" t="s">
        <v>149</v>
      </c>
      <c r="E11432" s="2">
        <v>0.29895833333333333</v>
      </c>
      <c r="F11432" s="2">
        <v>0.29953703703703705</v>
      </c>
      <c r="G11432" s="2"/>
      <c r="H11432">
        <v>1</v>
      </c>
    </row>
    <row r="11433" spans="1:8" x14ac:dyDescent="0.35">
      <c r="A11433">
        <v>141259</v>
      </c>
      <c r="B11433">
        <v>0</v>
      </c>
      <c r="C11433">
        <v>6</v>
      </c>
      <c r="D11433" t="s">
        <v>150</v>
      </c>
      <c r="E11433" s="2">
        <v>0.30092592592592593</v>
      </c>
      <c r="F11433" s="2">
        <v>0.30162037037037037</v>
      </c>
      <c r="G11433" s="2"/>
      <c r="H11433">
        <v>1</v>
      </c>
    </row>
    <row r="11434" spans="1:8" x14ac:dyDescent="0.35">
      <c r="A11434">
        <v>141259</v>
      </c>
      <c r="B11434">
        <v>0</v>
      </c>
      <c r="C11434">
        <v>6</v>
      </c>
      <c r="D11434" t="s">
        <v>151</v>
      </c>
      <c r="E11434" s="2">
        <v>0.30277777777777776</v>
      </c>
      <c r="F11434" s="2">
        <v>0.30324074074074076</v>
      </c>
      <c r="G11434" s="2"/>
      <c r="H11434">
        <v>1</v>
      </c>
    </row>
    <row r="11435" spans="1:8" x14ac:dyDescent="0.35">
      <c r="A11435">
        <v>141259</v>
      </c>
      <c r="B11435">
        <v>0</v>
      </c>
      <c r="C11435">
        <v>6</v>
      </c>
      <c r="D11435" t="s">
        <v>90</v>
      </c>
      <c r="E11435" s="2">
        <v>0.30439814814814814</v>
      </c>
      <c r="F11435" s="2">
        <v>0.30509259259259258</v>
      </c>
      <c r="G11435" s="2"/>
      <c r="H11435">
        <v>1</v>
      </c>
    </row>
    <row r="11436" spans="1:8" x14ac:dyDescent="0.35">
      <c r="A11436">
        <v>141259</v>
      </c>
      <c r="B11436">
        <v>0</v>
      </c>
      <c r="C11436">
        <v>6</v>
      </c>
      <c r="D11436" t="s">
        <v>59</v>
      </c>
      <c r="E11436" s="2">
        <v>0.30659722222222224</v>
      </c>
      <c r="F11436" s="2">
        <v>0.30706018518518519</v>
      </c>
      <c r="G11436" s="2"/>
      <c r="H11436">
        <v>1</v>
      </c>
    </row>
    <row r="11437" spans="1:8" x14ac:dyDescent="0.35">
      <c r="A11437">
        <v>141259</v>
      </c>
      <c r="B11437">
        <v>0</v>
      </c>
      <c r="C11437">
        <v>6</v>
      </c>
      <c r="D11437" t="s">
        <v>144</v>
      </c>
      <c r="E11437" s="2">
        <v>0.30821759259259257</v>
      </c>
      <c r="F11437" s="2">
        <v>0.30868055555555557</v>
      </c>
      <c r="G11437" s="2"/>
      <c r="H11437">
        <v>1</v>
      </c>
    </row>
    <row r="11438" spans="1:8" x14ac:dyDescent="0.35">
      <c r="A11438">
        <v>141259</v>
      </c>
      <c r="B11438">
        <v>0</v>
      </c>
      <c r="C11438">
        <v>6</v>
      </c>
      <c r="D11438" t="s">
        <v>9</v>
      </c>
      <c r="E11438" s="2">
        <v>0.30983796296296295</v>
      </c>
      <c r="F11438" s="2">
        <v>0.31030092592592595</v>
      </c>
      <c r="G11438" s="2"/>
      <c r="H11438">
        <v>1</v>
      </c>
    </row>
    <row r="11439" spans="1:8" x14ac:dyDescent="0.35">
      <c r="A11439">
        <v>141259</v>
      </c>
      <c r="B11439">
        <v>0</v>
      </c>
      <c r="C11439">
        <v>6</v>
      </c>
      <c r="D11439" t="s">
        <v>93</v>
      </c>
      <c r="E11439" s="2">
        <v>0.31145833333333334</v>
      </c>
      <c r="F11439" s="2">
        <v>0.31192129629629628</v>
      </c>
      <c r="G11439" s="2"/>
      <c r="H11439">
        <v>1</v>
      </c>
    </row>
    <row r="11440" spans="1:8" x14ac:dyDescent="0.35">
      <c r="A11440">
        <v>141259</v>
      </c>
      <c r="B11440">
        <v>0</v>
      </c>
      <c r="C11440">
        <v>6</v>
      </c>
      <c r="D11440" t="s">
        <v>123</v>
      </c>
      <c r="E11440" s="2">
        <v>0.31377314814814816</v>
      </c>
      <c r="F11440" s="2">
        <v>0.31435185185185183</v>
      </c>
      <c r="G11440" s="2"/>
      <c r="H11440">
        <v>1</v>
      </c>
    </row>
    <row r="11441" spans="1:8" x14ac:dyDescent="0.35">
      <c r="A11441">
        <v>141259</v>
      </c>
      <c r="B11441">
        <v>0</v>
      </c>
      <c r="C11441">
        <v>6</v>
      </c>
      <c r="D11441" t="s">
        <v>21</v>
      </c>
      <c r="E11441" s="2">
        <v>0.31643518518518521</v>
      </c>
      <c r="F11441" s="2">
        <v>0.31701388888888887</v>
      </c>
      <c r="G11441" s="2"/>
      <c r="H11441" t="s">
        <v>114</v>
      </c>
    </row>
    <row r="11442" spans="1:8" x14ac:dyDescent="0.35">
      <c r="A11442">
        <v>141259</v>
      </c>
      <c r="B11442">
        <v>0</v>
      </c>
      <c r="C11442">
        <v>6</v>
      </c>
      <c r="D11442" t="s">
        <v>45</v>
      </c>
      <c r="E11442" s="2">
        <v>0.31886574074074076</v>
      </c>
      <c r="F11442" s="2">
        <v>0.31979166666666664</v>
      </c>
      <c r="G11442" s="2"/>
      <c r="H11442" t="s">
        <v>152</v>
      </c>
    </row>
    <row r="11443" spans="1:8" x14ac:dyDescent="0.35">
      <c r="A11443">
        <v>141259</v>
      </c>
      <c r="B11443">
        <v>0</v>
      </c>
      <c r="C11443">
        <v>6</v>
      </c>
      <c r="D11443" t="s">
        <v>128</v>
      </c>
      <c r="E11443" s="2">
        <v>0.32314814814814813</v>
      </c>
      <c r="F11443" s="2">
        <v>0.32361111111111113</v>
      </c>
      <c r="G11443" s="2"/>
      <c r="H11443" t="s">
        <v>152</v>
      </c>
    </row>
    <row r="11444" spans="1:8" x14ac:dyDescent="0.35">
      <c r="A11444">
        <v>141259</v>
      </c>
      <c r="B11444">
        <v>0</v>
      </c>
      <c r="C11444">
        <v>6</v>
      </c>
      <c r="D11444" t="s">
        <v>126</v>
      </c>
      <c r="E11444" s="2">
        <v>0.32534722222222223</v>
      </c>
      <c r="F11444" s="2">
        <v>0.32673611111111112</v>
      </c>
      <c r="G11444" s="2"/>
      <c r="H11444" t="s">
        <v>152</v>
      </c>
    </row>
    <row r="11445" spans="1:8" x14ac:dyDescent="0.35">
      <c r="A11445">
        <v>141259</v>
      </c>
      <c r="B11445">
        <v>0</v>
      </c>
      <c r="C11445">
        <v>6</v>
      </c>
      <c r="D11445" t="s">
        <v>153</v>
      </c>
      <c r="E11445" s="2">
        <v>0.32881944444444444</v>
      </c>
      <c r="F11445" s="2">
        <v>0.32928240740740738</v>
      </c>
      <c r="G11445" s="2"/>
      <c r="H11445" t="s">
        <v>152</v>
      </c>
    </row>
    <row r="11446" spans="1:8" x14ac:dyDescent="0.35">
      <c r="A11446">
        <v>141259</v>
      </c>
      <c r="B11446">
        <v>0</v>
      </c>
      <c r="C11446">
        <v>6</v>
      </c>
      <c r="D11446" t="s">
        <v>154</v>
      </c>
      <c r="E11446" s="2">
        <v>0.33067129629629627</v>
      </c>
      <c r="F11446" s="2">
        <v>0.33113425925925927</v>
      </c>
      <c r="G11446" s="2"/>
      <c r="H11446" t="s">
        <v>152</v>
      </c>
    </row>
    <row r="11447" spans="1:8" x14ac:dyDescent="0.35">
      <c r="A11447">
        <v>141259</v>
      </c>
      <c r="B11447">
        <v>0</v>
      </c>
      <c r="C11447">
        <v>6</v>
      </c>
      <c r="D11447" t="s">
        <v>155</v>
      </c>
      <c r="E11447" s="2">
        <v>0.33263888888888887</v>
      </c>
      <c r="F11447" s="2">
        <v>0.33310185185185187</v>
      </c>
      <c r="G11447" s="2"/>
      <c r="H11447" t="s">
        <v>152</v>
      </c>
    </row>
    <row r="11448" spans="1:8" x14ac:dyDescent="0.35">
      <c r="A11448">
        <v>141259</v>
      </c>
      <c r="B11448">
        <v>0</v>
      </c>
      <c r="C11448">
        <v>6</v>
      </c>
      <c r="D11448" t="s">
        <v>24</v>
      </c>
      <c r="E11448" s="2">
        <v>0.33587962962962964</v>
      </c>
      <c r="H11448">
        <v>7</v>
      </c>
    </row>
    <row r="11449" spans="1:8" x14ac:dyDescent="0.35">
      <c r="A11449">
        <v>142466</v>
      </c>
      <c r="B11449">
        <v>0</v>
      </c>
      <c r="C11449">
        <v>6</v>
      </c>
      <c r="D11449" t="s">
        <v>6</v>
      </c>
      <c r="F11449" s="2">
        <v>0.28946759259259258</v>
      </c>
      <c r="G11449" s="2"/>
      <c r="H11449" t="s">
        <v>115</v>
      </c>
    </row>
    <row r="11450" spans="1:8" x14ac:dyDescent="0.35">
      <c r="A11450">
        <v>142466</v>
      </c>
      <c r="B11450">
        <v>0</v>
      </c>
      <c r="C11450">
        <v>6</v>
      </c>
      <c r="D11450" t="s">
        <v>116</v>
      </c>
      <c r="E11450" s="2">
        <v>0.29224537037037035</v>
      </c>
      <c r="F11450" s="2">
        <v>0.29270833333333335</v>
      </c>
      <c r="G11450" s="2"/>
      <c r="H11450" t="s">
        <v>110</v>
      </c>
    </row>
    <row r="11451" spans="1:8" x14ac:dyDescent="0.35">
      <c r="A11451">
        <v>142466</v>
      </c>
      <c r="B11451">
        <v>0</v>
      </c>
      <c r="C11451">
        <v>6</v>
      </c>
      <c r="D11451" t="s">
        <v>117</v>
      </c>
      <c r="E11451" s="2">
        <v>0.29641203703703706</v>
      </c>
      <c r="F11451" s="2">
        <v>0.296875</v>
      </c>
      <c r="G11451" s="2"/>
      <c r="H11451" t="s">
        <v>110</v>
      </c>
    </row>
    <row r="11452" spans="1:8" x14ac:dyDescent="0.35">
      <c r="A11452">
        <v>142466</v>
      </c>
      <c r="B11452">
        <v>0</v>
      </c>
      <c r="C11452">
        <v>6</v>
      </c>
      <c r="D11452" t="s">
        <v>118</v>
      </c>
      <c r="E11452" s="2">
        <v>0.2986111111111111</v>
      </c>
      <c r="F11452" s="2">
        <v>0.29907407407407405</v>
      </c>
      <c r="G11452" s="2"/>
      <c r="H11452" t="s">
        <v>110</v>
      </c>
    </row>
    <row r="11453" spans="1:8" x14ac:dyDescent="0.35">
      <c r="A11453">
        <v>142466</v>
      </c>
      <c r="B11453">
        <v>0</v>
      </c>
      <c r="C11453">
        <v>6</v>
      </c>
      <c r="D11453" t="s">
        <v>119</v>
      </c>
      <c r="E11453" s="2">
        <v>0.30104166666666665</v>
      </c>
      <c r="F11453" s="2">
        <v>0.30150462962962965</v>
      </c>
      <c r="G11453" s="2"/>
      <c r="H11453" t="s">
        <v>110</v>
      </c>
    </row>
    <row r="11454" spans="1:8" x14ac:dyDescent="0.35">
      <c r="A11454">
        <v>142466</v>
      </c>
      <c r="B11454">
        <v>0</v>
      </c>
      <c r="C11454">
        <v>6</v>
      </c>
      <c r="D11454" t="s">
        <v>120</v>
      </c>
      <c r="E11454" s="2">
        <v>0.30335648148148148</v>
      </c>
      <c r="F11454" s="2">
        <v>0.30381944444444442</v>
      </c>
      <c r="G11454" s="2"/>
      <c r="H11454" t="s">
        <v>110</v>
      </c>
    </row>
    <row r="11455" spans="1:8" x14ac:dyDescent="0.35">
      <c r="A11455">
        <v>142466</v>
      </c>
      <c r="B11455">
        <v>0</v>
      </c>
      <c r="C11455">
        <v>6</v>
      </c>
      <c r="D11455" t="s">
        <v>121</v>
      </c>
      <c r="E11455" s="2">
        <v>0.30613425925925924</v>
      </c>
      <c r="F11455" s="2">
        <v>0.30659722222222224</v>
      </c>
      <c r="G11455" s="2"/>
      <c r="H11455" t="s">
        <v>110</v>
      </c>
    </row>
    <row r="11456" spans="1:8" x14ac:dyDescent="0.35">
      <c r="A11456">
        <v>142466</v>
      </c>
      <c r="B11456">
        <v>0</v>
      </c>
      <c r="C11456">
        <v>6</v>
      </c>
      <c r="D11456" t="s">
        <v>39</v>
      </c>
      <c r="E11456" s="2">
        <v>0.30914351851851851</v>
      </c>
      <c r="F11456" s="2">
        <v>0.30983796296296295</v>
      </c>
      <c r="G11456" s="2"/>
      <c r="H11456" t="s">
        <v>110</v>
      </c>
    </row>
    <row r="11457" spans="1:8" x14ac:dyDescent="0.35">
      <c r="A11457">
        <v>142466</v>
      </c>
      <c r="B11457">
        <v>0</v>
      </c>
      <c r="C11457">
        <v>6</v>
      </c>
      <c r="D11457" t="s">
        <v>109</v>
      </c>
      <c r="E11457" s="2">
        <v>0.31215277777777778</v>
      </c>
      <c r="F11457" s="2">
        <v>0.31261574074074072</v>
      </c>
      <c r="G11457" s="2"/>
      <c r="H11457" t="s">
        <v>110</v>
      </c>
    </row>
    <row r="11458" spans="1:8" x14ac:dyDescent="0.35">
      <c r="A11458">
        <v>142466</v>
      </c>
      <c r="B11458">
        <v>0</v>
      </c>
      <c r="C11458">
        <v>6</v>
      </c>
      <c r="D11458" t="s">
        <v>111</v>
      </c>
      <c r="E11458" s="2">
        <v>0.31412037037037038</v>
      </c>
      <c r="F11458" s="2">
        <v>0.31458333333333333</v>
      </c>
      <c r="G11458" s="2"/>
      <c r="H11458" t="s">
        <v>110</v>
      </c>
    </row>
    <row r="11459" spans="1:8" x14ac:dyDescent="0.35">
      <c r="A11459">
        <v>142466</v>
      </c>
      <c r="B11459">
        <v>0</v>
      </c>
      <c r="C11459">
        <v>6</v>
      </c>
      <c r="D11459" t="s">
        <v>112</v>
      </c>
      <c r="E11459" s="2">
        <v>0.31631944444444443</v>
      </c>
      <c r="F11459" s="2">
        <v>0.31689814814814815</v>
      </c>
      <c r="G11459" s="2"/>
      <c r="H11459" t="s">
        <v>110</v>
      </c>
    </row>
    <row r="11460" spans="1:8" x14ac:dyDescent="0.35">
      <c r="A11460">
        <v>142466</v>
      </c>
      <c r="B11460">
        <v>0</v>
      </c>
      <c r="C11460">
        <v>6</v>
      </c>
      <c r="D11460" t="s">
        <v>113</v>
      </c>
      <c r="E11460" s="2">
        <v>0.31817129629629631</v>
      </c>
      <c r="F11460" s="2">
        <v>0.31874999999999998</v>
      </c>
      <c r="G11460" s="2"/>
      <c r="H11460" t="s">
        <v>110</v>
      </c>
    </row>
    <row r="11461" spans="1:8" x14ac:dyDescent="0.35">
      <c r="A11461">
        <v>142466</v>
      </c>
      <c r="B11461">
        <v>0</v>
      </c>
      <c r="C11461">
        <v>6</v>
      </c>
      <c r="D11461" t="s">
        <v>24</v>
      </c>
      <c r="E11461" s="2">
        <v>0.32094907407407408</v>
      </c>
      <c r="F11461" s="2">
        <v>0.32233796296296297</v>
      </c>
      <c r="G11461" s="2"/>
      <c r="H11461" t="s">
        <v>110</v>
      </c>
    </row>
    <row r="11462" spans="1:8" x14ac:dyDescent="0.35">
      <c r="A11462">
        <v>142466</v>
      </c>
      <c r="B11462">
        <v>0</v>
      </c>
      <c r="C11462">
        <v>6</v>
      </c>
      <c r="D11462" t="s">
        <v>45</v>
      </c>
      <c r="E11462" s="2">
        <v>0.3298611111111111</v>
      </c>
      <c r="F11462" s="2">
        <v>0.33055555555555555</v>
      </c>
      <c r="G11462" s="2"/>
      <c r="H11462" t="s">
        <v>110</v>
      </c>
    </row>
    <row r="11463" spans="1:8" x14ac:dyDescent="0.35">
      <c r="A11463">
        <v>142466</v>
      </c>
      <c r="B11463">
        <v>0</v>
      </c>
      <c r="C11463">
        <v>6</v>
      </c>
      <c r="D11463" t="s">
        <v>21</v>
      </c>
      <c r="E11463" s="2">
        <v>0.33206018518518521</v>
      </c>
      <c r="F11463" s="2">
        <v>0.33263888888888887</v>
      </c>
      <c r="G11463" s="2"/>
      <c r="H11463" t="s">
        <v>122</v>
      </c>
    </row>
    <row r="11464" spans="1:8" x14ac:dyDescent="0.35">
      <c r="A11464">
        <v>142466</v>
      </c>
      <c r="B11464">
        <v>0</v>
      </c>
      <c r="C11464">
        <v>6</v>
      </c>
      <c r="D11464" t="s">
        <v>123</v>
      </c>
      <c r="E11464" s="2">
        <v>0.33483796296296298</v>
      </c>
      <c r="F11464" s="2">
        <v>0.33541666666666664</v>
      </c>
      <c r="G11464" s="2"/>
      <c r="H11464">
        <v>2</v>
      </c>
    </row>
    <row r="11465" spans="1:8" x14ac:dyDescent="0.35">
      <c r="A11465">
        <v>142466</v>
      </c>
      <c r="B11465">
        <v>0</v>
      </c>
      <c r="C11465">
        <v>6</v>
      </c>
      <c r="D11465" t="s">
        <v>93</v>
      </c>
      <c r="E11465" s="2">
        <v>0.33761574074074074</v>
      </c>
      <c r="H11465">
        <v>1</v>
      </c>
    </row>
    <row r="11466" spans="1:8" x14ac:dyDescent="0.35">
      <c r="A11466">
        <v>142556</v>
      </c>
      <c r="B11466">
        <v>0</v>
      </c>
      <c r="C11466">
        <v>6</v>
      </c>
      <c r="D11466" t="s">
        <v>9</v>
      </c>
      <c r="F11466" s="2">
        <v>0.29050925925925924</v>
      </c>
      <c r="G11466" s="2"/>
      <c r="H11466">
        <v>1</v>
      </c>
    </row>
    <row r="11467" spans="1:8" x14ac:dyDescent="0.35">
      <c r="A11467">
        <v>142556</v>
      </c>
      <c r="B11467">
        <v>0</v>
      </c>
      <c r="C11467">
        <v>6</v>
      </c>
      <c r="D11467" t="s">
        <v>144</v>
      </c>
      <c r="E11467" s="2">
        <v>0.29155092592592591</v>
      </c>
      <c r="F11467" s="2">
        <v>0.29201388888888891</v>
      </c>
      <c r="G11467" s="2"/>
      <c r="H11467">
        <v>2</v>
      </c>
    </row>
    <row r="11468" spans="1:8" x14ac:dyDescent="0.35">
      <c r="A11468">
        <v>142556</v>
      </c>
      <c r="B11468">
        <v>0</v>
      </c>
      <c r="C11468">
        <v>6</v>
      </c>
      <c r="D11468" t="s">
        <v>59</v>
      </c>
      <c r="E11468" s="2">
        <v>0.29305555555555557</v>
      </c>
      <c r="F11468" s="2">
        <v>0.29351851851851851</v>
      </c>
      <c r="G11468" s="2"/>
      <c r="H11468">
        <v>2</v>
      </c>
    </row>
    <row r="11469" spans="1:8" x14ac:dyDescent="0.35">
      <c r="A11469">
        <v>142556</v>
      </c>
      <c r="B11469">
        <v>0</v>
      </c>
      <c r="C11469">
        <v>6</v>
      </c>
      <c r="D11469" t="s">
        <v>143</v>
      </c>
      <c r="E11469" s="2">
        <v>0.29467592592592595</v>
      </c>
      <c r="F11469" s="2">
        <v>0.29537037037037039</v>
      </c>
      <c r="G11469" s="2"/>
      <c r="H11469">
        <v>2</v>
      </c>
    </row>
    <row r="11470" spans="1:8" x14ac:dyDescent="0.35">
      <c r="A11470">
        <v>142556</v>
      </c>
      <c r="B11470">
        <v>0</v>
      </c>
      <c r="C11470">
        <v>6</v>
      </c>
      <c r="D11470" t="s">
        <v>142</v>
      </c>
      <c r="E11470" s="2">
        <v>0.29618055555555556</v>
      </c>
      <c r="F11470" s="2">
        <v>0.2966435185185185</v>
      </c>
      <c r="G11470" s="2"/>
      <c r="H11470">
        <v>2</v>
      </c>
    </row>
    <row r="11471" spans="1:8" x14ac:dyDescent="0.35">
      <c r="A11471">
        <v>142556</v>
      </c>
      <c r="B11471">
        <v>0</v>
      </c>
      <c r="C11471">
        <v>6</v>
      </c>
      <c r="D11471" t="s">
        <v>46</v>
      </c>
      <c r="E11471" s="2">
        <v>0.29791666666666666</v>
      </c>
      <c r="F11471" s="2">
        <v>0.29837962962962961</v>
      </c>
      <c r="G11471" s="2"/>
      <c r="H11471">
        <v>2</v>
      </c>
    </row>
    <row r="11472" spans="1:8" x14ac:dyDescent="0.35">
      <c r="A11472">
        <v>142556</v>
      </c>
      <c r="B11472">
        <v>0</v>
      </c>
      <c r="C11472">
        <v>6</v>
      </c>
      <c r="D11472" t="s">
        <v>141</v>
      </c>
      <c r="E11472" s="2">
        <v>0.29907407407407405</v>
      </c>
      <c r="F11472" s="2">
        <v>0.29953703703703705</v>
      </c>
      <c r="G11472" s="2"/>
      <c r="H11472">
        <v>2</v>
      </c>
    </row>
    <row r="11473" spans="1:8" x14ac:dyDescent="0.35">
      <c r="A11473">
        <v>142556</v>
      </c>
      <c r="B11473">
        <v>0</v>
      </c>
      <c r="C11473">
        <v>6</v>
      </c>
      <c r="D11473" t="s">
        <v>140</v>
      </c>
      <c r="E11473" s="2">
        <v>0.30127314814814815</v>
      </c>
      <c r="F11473" s="2">
        <v>0.30196759259259259</v>
      </c>
      <c r="G11473" s="2"/>
      <c r="H11473">
        <v>2</v>
      </c>
    </row>
    <row r="11474" spans="1:8" x14ac:dyDescent="0.35">
      <c r="A11474">
        <v>142556</v>
      </c>
      <c r="B11474">
        <v>0</v>
      </c>
      <c r="C11474">
        <v>6</v>
      </c>
      <c r="D11474" t="s">
        <v>95</v>
      </c>
      <c r="E11474" s="2">
        <v>0.30335648148148148</v>
      </c>
      <c r="F11474" s="2">
        <v>0.3039351851851852</v>
      </c>
      <c r="G11474" s="2"/>
      <c r="H11474">
        <v>2</v>
      </c>
    </row>
    <row r="11475" spans="1:8" x14ac:dyDescent="0.35">
      <c r="A11475">
        <v>142556</v>
      </c>
      <c r="B11475">
        <v>0</v>
      </c>
      <c r="C11475">
        <v>6</v>
      </c>
      <c r="D11475" t="s">
        <v>72</v>
      </c>
      <c r="E11475" s="2">
        <v>0.3056712962962963</v>
      </c>
      <c r="F11475" s="2">
        <v>0.30625000000000002</v>
      </c>
      <c r="G11475" s="2"/>
      <c r="H11475">
        <v>2</v>
      </c>
    </row>
    <row r="11476" spans="1:8" x14ac:dyDescent="0.35">
      <c r="A11476">
        <v>142556</v>
      </c>
      <c r="B11476">
        <v>0</v>
      </c>
      <c r="C11476">
        <v>6</v>
      </c>
      <c r="D11476" t="s">
        <v>139</v>
      </c>
      <c r="E11476" s="2">
        <v>0.30787037037037035</v>
      </c>
      <c r="F11476" s="2">
        <v>0.30856481481481479</v>
      </c>
      <c r="G11476" s="2"/>
      <c r="H11476">
        <v>2</v>
      </c>
    </row>
    <row r="11477" spans="1:8" x14ac:dyDescent="0.35">
      <c r="A11477">
        <v>142556</v>
      </c>
      <c r="B11477">
        <v>0</v>
      </c>
      <c r="C11477">
        <v>6</v>
      </c>
      <c r="D11477" t="s">
        <v>138</v>
      </c>
      <c r="E11477" s="2">
        <v>0.31064814814814817</v>
      </c>
      <c r="F11477" s="2">
        <v>0.31111111111111112</v>
      </c>
      <c r="G11477" s="2"/>
      <c r="H11477">
        <v>2</v>
      </c>
    </row>
    <row r="11478" spans="1:8" x14ac:dyDescent="0.35">
      <c r="A11478">
        <v>142556</v>
      </c>
      <c r="B11478">
        <v>0</v>
      </c>
      <c r="C11478">
        <v>6</v>
      </c>
      <c r="D11478" t="s">
        <v>137</v>
      </c>
      <c r="E11478" s="2">
        <v>0.31238425925925928</v>
      </c>
      <c r="F11478" s="2">
        <v>0.31284722222222222</v>
      </c>
      <c r="G11478" s="2"/>
      <c r="H11478">
        <v>2</v>
      </c>
    </row>
    <row r="11479" spans="1:8" x14ac:dyDescent="0.35">
      <c r="A11479">
        <v>142556</v>
      </c>
      <c r="B11479">
        <v>0</v>
      </c>
      <c r="C11479">
        <v>6</v>
      </c>
      <c r="D11479" t="s">
        <v>136</v>
      </c>
      <c r="E11479" s="2">
        <v>0.31458333333333333</v>
      </c>
      <c r="F11479" s="2">
        <v>0.31504629629629627</v>
      </c>
      <c r="G11479" s="2"/>
      <c r="H11479">
        <v>2</v>
      </c>
    </row>
    <row r="11480" spans="1:8" x14ac:dyDescent="0.35">
      <c r="A11480">
        <v>142556</v>
      </c>
      <c r="B11480">
        <v>0</v>
      </c>
      <c r="C11480">
        <v>6</v>
      </c>
      <c r="D11480" t="s">
        <v>135</v>
      </c>
      <c r="E11480" s="2">
        <v>0.31655092592592593</v>
      </c>
      <c r="F11480" s="2">
        <v>0.31701388888888887</v>
      </c>
      <c r="G11480" s="2"/>
      <c r="H11480">
        <v>2</v>
      </c>
    </row>
    <row r="11481" spans="1:8" x14ac:dyDescent="0.35">
      <c r="A11481">
        <v>142556</v>
      </c>
      <c r="B11481">
        <v>1</v>
      </c>
      <c r="C11481">
        <v>6</v>
      </c>
      <c r="D11481" t="s">
        <v>38</v>
      </c>
      <c r="E11481" s="2">
        <v>0.31921296296296298</v>
      </c>
      <c r="F11481" s="2">
        <v>0.31990740740740742</v>
      </c>
      <c r="G11481" s="2"/>
      <c r="H11481" t="s">
        <v>172</v>
      </c>
    </row>
    <row r="11482" spans="1:8" x14ac:dyDescent="0.35">
      <c r="A11482">
        <v>142556</v>
      </c>
      <c r="B11482">
        <v>1</v>
      </c>
      <c r="C11482">
        <v>6</v>
      </c>
      <c r="D11482" t="s">
        <v>133</v>
      </c>
      <c r="E11482" s="2">
        <v>0.32118055555555558</v>
      </c>
      <c r="F11482" s="2">
        <v>0.32164351851851852</v>
      </c>
      <c r="G11482" s="2"/>
      <c r="H11482">
        <v>1</v>
      </c>
    </row>
    <row r="11483" spans="1:8" x14ac:dyDescent="0.35">
      <c r="A11483">
        <v>142556</v>
      </c>
      <c r="B11483">
        <v>1</v>
      </c>
      <c r="C11483">
        <v>6</v>
      </c>
      <c r="D11483" t="s">
        <v>132</v>
      </c>
      <c r="E11483" s="2">
        <v>0.32303240740740741</v>
      </c>
      <c r="F11483" s="2">
        <v>0.32349537037037035</v>
      </c>
      <c r="G11483" s="2"/>
      <c r="H11483">
        <v>1</v>
      </c>
    </row>
    <row r="11484" spans="1:8" x14ac:dyDescent="0.35">
      <c r="A11484">
        <v>142556</v>
      </c>
      <c r="B11484">
        <v>1</v>
      </c>
      <c r="C11484">
        <v>6</v>
      </c>
      <c r="D11484" t="s">
        <v>31</v>
      </c>
      <c r="E11484" s="2">
        <v>0.32557870370370373</v>
      </c>
      <c r="F11484" s="2">
        <v>0.32627314814814817</v>
      </c>
      <c r="G11484" s="2"/>
      <c r="H11484">
        <v>1</v>
      </c>
    </row>
    <row r="11485" spans="1:8" x14ac:dyDescent="0.35">
      <c r="A11485">
        <v>142556</v>
      </c>
      <c r="B11485">
        <v>1</v>
      </c>
      <c r="C11485">
        <v>6</v>
      </c>
      <c r="D11485" t="s">
        <v>158</v>
      </c>
      <c r="E11485" s="2">
        <v>0.328125</v>
      </c>
      <c r="F11485" s="2">
        <v>0.32870370370370372</v>
      </c>
      <c r="G11485" s="2"/>
      <c r="H11485">
        <v>1</v>
      </c>
    </row>
    <row r="11486" spans="1:8" x14ac:dyDescent="0.35">
      <c r="A11486">
        <v>142556</v>
      </c>
      <c r="B11486">
        <v>1</v>
      </c>
      <c r="C11486">
        <v>6</v>
      </c>
      <c r="D11486" t="s">
        <v>157</v>
      </c>
      <c r="E11486" s="2">
        <v>0.33043981481481483</v>
      </c>
      <c r="F11486" s="2">
        <v>0.33090277777777777</v>
      </c>
      <c r="G11486" s="2"/>
      <c r="H11486">
        <v>1</v>
      </c>
    </row>
    <row r="11487" spans="1:8" x14ac:dyDescent="0.35">
      <c r="A11487">
        <v>142556</v>
      </c>
      <c r="B11487">
        <v>1</v>
      </c>
      <c r="C11487">
        <v>6</v>
      </c>
      <c r="D11487" t="s">
        <v>156</v>
      </c>
      <c r="E11487" s="2">
        <v>0.33310185185185187</v>
      </c>
      <c r="F11487" s="2">
        <v>0.33356481481481481</v>
      </c>
      <c r="G11487" s="2"/>
      <c r="H11487">
        <v>1</v>
      </c>
    </row>
    <row r="11488" spans="1:8" x14ac:dyDescent="0.35">
      <c r="A11488">
        <v>142556</v>
      </c>
      <c r="B11488">
        <v>1</v>
      </c>
      <c r="C11488">
        <v>6</v>
      </c>
      <c r="D11488" t="s">
        <v>16</v>
      </c>
      <c r="E11488" s="2">
        <v>0.33506944444444442</v>
      </c>
      <c r="H11488">
        <v>1</v>
      </c>
    </row>
    <row r="11489" spans="1:8" x14ac:dyDescent="0.35">
      <c r="A11489">
        <v>141564</v>
      </c>
      <c r="B11489">
        <v>0</v>
      </c>
      <c r="C11489">
        <v>6</v>
      </c>
      <c r="D11489" t="s">
        <v>16</v>
      </c>
      <c r="F11489" s="2">
        <v>0.29085648148148147</v>
      </c>
      <c r="G11489" s="2"/>
      <c r="H11489">
        <v>1</v>
      </c>
    </row>
    <row r="11490" spans="1:8" x14ac:dyDescent="0.35">
      <c r="A11490">
        <v>141564</v>
      </c>
      <c r="B11490">
        <v>0</v>
      </c>
      <c r="C11490">
        <v>6</v>
      </c>
      <c r="D11490" t="s">
        <v>156</v>
      </c>
      <c r="E11490" s="2">
        <v>0.29178240740740741</v>
      </c>
      <c r="F11490" s="2">
        <v>0.29224537037037035</v>
      </c>
      <c r="G11490" s="2"/>
      <c r="H11490">
        <v>2</v>
      </c>
    </row>
    <row r="11491" spans="1:8" x14ac:dyDescent="0.35">
      <c r="A11491">
        <v>141564</v>
      </c>
      <c r="B11491">
        <v>0</v>
      </c>
      <c r="C11491">
        <v>6</v>
      </c>
      <c r="D11491" t="s">
        <v>157</v>
      </c>
      <c r="E11491" s="2">
        <v>0.29398148148148145</v>
      </c>
      <c r="F11491" s="2">
        <v>0.29444444444444445</v>
      </c>
      <c r="G11491" s="2"/>
      <c r="H11491">
        <v>2</v>
      </c>
    </row>
    <row r="11492" spans="1:8" x14ac:dyDescent="0.35">
      <c r="A11492">
        <v>141564</v>
      </c>
      <c r="B11492">
        <v>0</v>
      </c>
      <c r="C11492">
        <v>6</v>
      </c>
      <c r="D11492" t="s">
        <v>158</v>
      </c>
      <c r="E11492" s="2">
        <v>0.29618055555555556</v>
      </c>
      <c r="F11492" s="2">
        <v>0.2966435185185185</v>
      </c>
      <c r="G11492" s="2"/>
      <c r="H11492">
        <v>2</v>
      </c>
    </row>
    <row r="11493" spans="1:8" x14ac:dyDescent="0.35">
      <c r="A11493">
        <v>141564</v>
      </c>
      <c r="B11493">
        <v>0</v>
      </c>
      <c r="C11493">
        <v>6</v>
      </c>
      <c r="D11493" t="s">
        <v>31</v>
      </c>
      <c r="E11493" s="2">
        <v>0.2986111111111111</v>
      </c>
      <c r="F11493" s="2">
        <v>0.29930555555555555</v>
      </c>
      <c r="G11493" s="2"/>
      <c r="H11493">
        <v>2</v>
      </c>
    </row>
    <row r="11494" spans="1:8" x14ac:dyDescent="0.35">
      <c r="A11494">
        <v>141564</v>
      </c>
      <c r="B11494">
        <v>0</v>
      </c>
      <c r="C11494">
        <v>6</v>
      </c>
      <c r="D11494" t="s">
        <v>132</v>
      </c>
      <c r="E11494" s="2">
        <v>0.30127314814814815</v>
      </c>
      <c r="F11494" s="2">
        <v>0.30173611111111109</v>
      </c>
      <c r="G11494" s="2"/>
      <c r="H11494">
        <v>2</v>
      </c>
    </row>
    <row r="11495" spans="1:8" x14ac:dyDescent="0.35">
      <c r="A11495">
        <v>141564</v>
      </c>
      <c r="B11495">
        <v>0</v>
      </c>
      <c r="C11495">
        <v>6</v>
      </c>
      <c r="D11495" t="s">
        <v>133</v>
      </c>
      <c r="E11495" s="2">
        <v>0.30324074074074076</v>
      </c>
      <c r="F11495" s="2">
        <v>0.3037037037037037</v>
      </c>
      <c r="G11495" s="2"/>
      <c r="H11495">
        <v>2</v>
      </c>
    </row>
    <row r="11496" spans="1:8" x14ac:dyDescent="0.35">
      <c r="A11496">
        <v>141564</v>
      </c>
      <c r="B11496">
        <v>0</v>
      </c>
      <c r="C11496">
        <v>6</v>
      </c>
      <c r="D11496" t="s">
        <v>38</v>
      </c>
      <c r="E11496" s="2">
        <v>0.30497685185185186</v>
      </c>
      <c r="F11496" s="2">
        <v>0.3056712962962963</v>
      </c>
      <c r="G11496" s="2"/>
      <c r="H11496" t="s">
        <v>134</v>
      </c>
    </row>
    <row r="11497" spans="1:8" x14ac:dyDescent="0.35">
      <c r="A11497">
        <v>141564</v>
      </c>
      <c r="B11497">
        <v>1</v>
      </c>
      <c r="C11497">
        <v>6</v>
      </c>
      <c r="D11497" t="s">
        <v>135</v>
      </c>
      <c r="E11497" s="2">
        <v>0.30775462962962963</v>
      </c>
      <c r="F11497" s="2">
        <v>0.30821759259259257</v>
      </c>
      <c r="G11497" s="2"/>
      <c r="H11497">
        <v>1</v>
      </c>
    </row>
    <row r="11498" spans="1:8" x14ac:dyDescent="0.35">
      <c r="A11498">
        <v>141564</v>
      </c>
      <c r="B11498">
        <v>1</v>
      </c>
      <c r="C11498">
        <v>6</v>
      </c>
      <c r="D11498" t="s">
        <v>136</v>
      </c>
      <c r="E11498" s="2">
        <v>0.30960648148148145</v>
      </c>
      <c r="F11498" s="2">
        <v>0.31006944444444445</v>
      </c>
      <c r="G11498" s="2"/>
      <c r="H11498">
        <v>1</v>
      </c>
    </row>
    <row r="11499" spans="1:8" x14ac:dyDescent="0.35">
      <c r="A11499">
        <v>141564</v>
      </c>
      <c r="B11499">
        <v>1</v>
      </c>
      <c r="C11499">
        <v>6</v>
      </c>
      <c r="D11499" t="s">
        <v>137</v>
      </c>
      <c r="E11499" s="2">
        <v>0.31180555555555556</v>
      </c>
      <c r="F11499" s="2">
        <v>0.3122685185185185</v>
      </c>
      <c r="G11499" s="2"/>
      <c r="H11499">
        <v>1</v>
      </c>
    </row>
    <row r="11500" spans="1:8" x14ac:dyDescent="0.35">
      <c r="A11500">
        <v>141564</v>
      </c>
      <c r="B11500">
        <v>1</v>
      </c>
      <c r="C11500">
        <v>6</v>
      </c>
      <c r="D11500" t="s">
        <v>138</v>
      </c>
      <c r="E11500" s="2">
        <v>0.31342592592592594</v>
      </c>
      <c r="F11500" s="2">
        <v>0.31388888888888888</v>
      </c>
      <c r="G11500" s="2"/>
      <c r="H11500">
        <v>1</v>
      </c>
    </row>
    <row r="11501" spans="1:8" x14ac:dyDescent="0.35">
      <c r="A11501">
        <v>141564</v>
      </c>
      <c r="B11501">
        <v>1</v>
      </c>
      <c r="C11501">
        <v>6</v>
      </c>
      <c r="D11501" t="s">
        <v>139</v>
      </c>
      <c r="E11501" s="2">
        <v>0.31597222222222221</v>
      </c>
      <c r="F11501" s="2">
        <v>0.31666666666666665</v>
      </c>
      <c r="G11501" s="2"/>
      <c r="H11501">
        <v>1</v>
      </c>
    </row>
    <row r="11502" spans="1:8" x14ac:dyDescent="0.35">
      <c r="A11502">
        <v>141564</v>
      </c>
      <c r="B11502">
        <v>1</v>
      </c>
      <c r="C11502">
        <v>6</v>
      </c>
      <c r="D11502" t="s">
        <v>72</v>
      </c>
      <c r="E11502" s="2">
        <v>0.31828703703703703</v>
      </c>
      <c r="F11502" s="2">
        <v>0.31886574074074076</v>
      </c>
      <c r="G11502" s="2"/>
      <c r="H11502">
        <v>1</v>
      </c>
    </row>
    <row r="11503" spans="1:8" x14ac:dyDescent="0.35">
      <c r="A11503">
        <v>141564</v>
      </c>
      <c r="B11503">
        <v>1</v>
      </c>
      <c r="C11503">
        <v>6</v>
      </c>
      <c r="D11503" t="s">
        <v>95</v>
      </c>
      <c r="E11503" s="2">
        <v>0.32060185185185186</v>
      </c>
      <c r="F11503" s="2">
        <v>0.32118055555555558</v>
      </c>
      <c r="G11503" s="2"/>
      <c r="H11503">
        <v>1</v>
      </c>
    </row>
    <row r="11504" spans="1:8" x14ac:dyDescent="0.35">
      <c r="A11504">
        <v>141564</v>
      </c>
      <c r="B11504">
        <v>1</v>
      </c>
      <c r="C11504">
        <v>6</v>
      </c>
      <c r="D11504" t="s">
        <v>140</v>
      </c>
      <c r="E11504" s="2">
        <v>0.32256944444444446</v>
      </c>
      <c r="F11504" s="2">
        <v>0.32326388888888891</v>
      </c>
      <c r="G11504" s="2"/>
      <c r="H11504">
        <v>1</v>
      </c>
    </row>
    <row r="11505" spans="1:8" x14ac:dyDescent="0.35">
      <c r="A11505">
        <v>141564</v>
      </c>
      <c r="B11505">
        <v>1</v>
      </c>
      <c r="C11505">
        <v>6</v>
      </c>
      <c r="D11505" t="s">
        <v>141</v>
      </c>
      <c r="E11505" s="2">
        <v>0.32488425925925923</v>
      </c>
      <c r="F11505" s="2">
        <v>0.32534722222222223</v>
      </c>
      <c r="G11505" s="2"/>
      <c r="H11505">
        <v>1</v>
      </c>
    </row>
    <row r="11506" spans="1:8" x14ac:dyDescent="0.35">
      <c r="A11506">
        <v>141564</v>
      </c>
      <c r="B11506">
        <v>1</v>
      </c>
      <c r="C11506">
        <v>6</v>
      </c>
      <c r="D11506" t="s">
        <v>46</v>
      </c>
      <c r="E11506" s="2">
        <v>0.3261574074074074</v>
      </c>
      <c r="F11506" s="2">
        <v>0.32662037037037039</v>
      </c>
      <c r="G11506" s="2"/>
      <c r="H11506">
        <v>1</v>
      </c>
    </row>
    <row r="11507" spans="1:8" x14ac:dyDescent="0.35">
      <c r="A11507">
        <v>141564</v>
      </c>
      <c r="B11507">
        <v>1</v>
      </c>
      <c r="C11507">
        <v>6</v>
      </c>
      <c r="D11507" t="s">
        <v>142</v>
      </c>
      <c r="E11507" s="2">
        <v>0.32777777777777778</v>
      </c>
      <c r="F11507" s="2">
        <v>0.32824074074074072</v>
      </c>
      <c r="G11507" s="2"/>
      <c r="H11507">
        <v>1</v>
      </c>
    </row>
    <row r="11508" spans="1:8" x14ac:dyDescent="0.35">
      <c r="A11508">
        <v>141564</v>
      </c>
      <c r="B11508">
        <v>1</v>
      </c>
      <c r="C11508">
        <v>6</v>
      </c>
      <c r="D11508" t="s">
        <v>143</v>
      </c>
      <c r="E11508" s="2">
        <v>0.32905092592592594</v>
      </c>
      <c r="F11508" s="2">
        <v>0.32974537037037038</v>
      </c>
      <c r="G11508" s="2"/>
      <c r="H11508">
        <v>1</v>
      </c>
    </row>
    <row r="11509" spans="1:8" x14ac:dyDescent="0.35">
      <c r="A11509">
        <v>141564</v>
      </c>
      <c r="B11509">
        <v>1</v>
      </c>
      <c r="C11509">
        <v>6</v>
      </c>
      <c r="D11509" t="s">
        <v>59</v>
      </c>
      <c r="E11509" s="2">
        <v>0.33101851851851855</v>
      </c>
      <c r="F11509" s="2">
        <v>0.33148148148148149</v>
      </c>
      <c r="G11509" s="2"/>
      <c r="H11509">
        <v>1</v>
      </c>
    </row>
    <row r="11510" spans="1:8" x14ac:dyDescent="0.35">
      <c r="A11510">
        <v>141564</v>
      </c>
      <c r="B11510">
        <v>1</v>
      </c>
      <c r="C11510">
        <v>6</v>
      </c>
      <c r="D11510" t="s">
        <v>144</v>
      </c>
      <c r="E11510" s="2">
        <v>0.33252314814814815</v>
      </c>
      <c r="F11510" s="2">
        <v>0.33298611111111109</v>
      </c>
      <c r="G11510" s="2"/>
      <c r="H11510">
        <v>1</v>
      </c>
    </row>
    <row r="11511" spans="1:8" x14ac:dyDescent="0.35">
      <c r="A11511">
        <v>141564</v>
      </c>
      <c r="B11511">
        <v>1</v>
      </c>
      <c r="C11511">
        <v>6</v>
      </c>
      <c r="D11511" t="s">
        <v>9</v>
      </c>
      <c r="E11511" s="2">
        <v>0.33449074074074076</v>
      </c>
      <c r="H11511">
        <v>1</v>
      </c>
    </row>
    <row r="11512" spans="1:8" x14ac:dyDescent="0.35">
      <c r="A11512">
        <v>142262</v>
      </c>
      <c r="B11512">
        <v>0</v>
      </c>
      <c r="C11512">
        <v>6</v>
      </c>
      <c r="D11512" t="s">
        <v>24</v>
      </c>
      <c r="F11512" s="2">
        <v>0.29097222222222224</v>
      </c>
      <c r="G11512" s="2"/>
      <c r="H11512">
        <v>7</v>
      </c>
    </row>
    <row r="11513" spans="1:8" x14ac:dyDescent="0.35">
      <c r="A11513">
        <v>142262</v>
      </c>
      <c r="B11513">
        <v>0</v>
      </c>
      <c r="C11513">
        <v>6</v>
      </c>
      <c r="D11513" t="s">
        <v>155</v>
      </c>
      <c r="E11513" s="2">
        <v>0.29340277777777779</v>
      </c>
      <c r="F11513" s="2">
        <v>0.29386574074074073</v>
      </c>
      <c r="G11513" s="2"/>
      <c r="H11513" t="s">
        <v>110</v>
      </c>
    </row>
    <row r="11514" spans="1:8" x14ac:dyDescent="0.35">
      <c r="A11514">
        <v>142262</v>
      </c>
      <c r="B11514">
        <v>0</v>
      </c>
      <c r="C11514">
        <v>6</v>
      </c>
      <c r="D11514" t="s">
        <v>154</v>
      </c>
      <c r="E11514" s="2">
        <v>0.29537037037037039</v>
      </c>
      <c r="F11514" s="2">
        <v>0.29583333333333334</v>
      </c>
      <c r="G11514" s="2"/>
      <c r="H11514" t="s">
        <v>110</v>
      </c>
    </row>
    <row r="11515" spans="1:8" x14ac:dyDescent="0.35">
      <c r="A11515">
        <v>142262</v>
      </c>
      <c r="B11515">
        <v>0</v>
      </c>
      <c r="C11515">
        <v>6</v>
      </c>
      <c r="D11515" t="s">
        <v>153</v>
      </c>
      <c r="E11515" s="2">
        <v>0.29722222222222222</v>
      </c>
      <c r="F11515" s="2">
        <v>0.29768518518518516</v>
      </c>
      <c r="G11515" s="2"/>
      <c r="H11515" t="s">
        <v>110</v>
      </c>
    </row>
    <row r="11516" spans="1:8" x14ac:dyDescent="0.35">
      <c r="A11516">
        <v>142262</v>
      </c>
      <c r="B11516">
        <v>0</v>
      </c>
      <c r="C11516">
        <v>6</v>
      </c>
      <c r="D11516" t="s">
        <v>126</v>
      </c>
      <c r="E11516" s="2">
        <v>0.29953703703703705</v>
      </c>
      <c r="F11516" s="2">
        <v>0.30092592592592593</v>
      </c>
      <c r="G11516" s="2"/>
      <c r="H11516" t="s">
        <v>110</v>
      </c>
    </row>
    <row r="11517" spans="1:8" x14ac:dyDescent="0.35">
      <c r="A11517">
        <v>142262</v>
      </c>
      <c r="B11517">
        <v>0</v>
      </c>
      <c r="C11517">
        <v>6</v>
      </c>
      <c r="D11517" t="s">
        <v>128</v>
      </c>
      <c r="E11517" s="2">
        <v>0.30243055555555554</v>
      </c>
      <c r="F11517" s="2">
        <v>0.30289351851851853</v>
      </c>
      <c r="G11517" s="2"/>
      <c r="H11517" t="s">
        <v>110</v>
      </c>
    </row>
    <row r="11518" spans="1:8" x14ac:dyDescent="0.35">
      <c r="A11518">
        <v>142262</v>
      </c>
      <c r="B11518">
        <v>0</v>
      </c>
      <c r="C11518">
        <v>6</v>
      </c>
      <c r="D11518" t="s">
        <v>45</v>
      </c>
      <c r="E11518" s="2">
        <v>0.30601851851851852</v>
      </c>
      <c r="F11518" s="2">
        <v>0.30682870370370369</v>
      </c>
      <c r="G11518" s="2"/>
      <c r="H11518" t="s">
        <v>110</v>
      </c>
    </row>
    <row r="11519" spans="1:8" x14ac:dyDescent="0.35">
      <c r="A11519">
        <v>142262</v>
      </c>
      <c r="B11519">
        <v>0</v>
      </c>
      <c r="C11519">
        <v>6</v>
      </c>
      <c r="D11519" t="s">
        <v>21</v>
      </c>
      <c r="E11519" s="2">
        <v>0.30821759259259257</v>
      </c>
      <c r="F11519" s="2">
        <v>0.30879629629629629</v>
      </c>
      <c r="G11519" s="2"/>
      <c r="H11519" t="s">
        <v>122</v>
      </c>
    </row>
    <row r="11520" spans="1:8" x14ac:dyDescent="0.35">
      <c r="A11520">
        <v>142262</v>
      </c>
      <c r="B11520">
        <v>0</v>
      </c>
      <c r="C11520">
        <v>6</v>
      </c>
      <c r="D11520" t="s">
        <v>123</v>
      </c>
      <c r="E11520" s="2">
        <v>0.31099537037037039</v>
      </c>
      <c r="F11520" s="2">
        <v>0.31157407407407406</v>
      </c>
      <c r="G11520" s="2"/>
      <c r="H11520">
        <v>2</v>
      </c>
    </row>
    <row r="11521" spans="1:8" x14ac:dyDescent="0.35">
      <c r="A11521">
        <v>142262</v>
      </c>
      <c r="B11521">
        <v>0</v>
      </c>
      <c r="C11521">
        <v>6</v>
      </c>
      <c r="D11521" t="s">
        <v>93</v>
      </c>
      <c r="E11521" s="2">
        <v>0.31342592592592594</v>
      </c>
      <c r="F11521" s="2">
        <v>0.31388888888888888</v>
      </c>
      <c r="G11521" s="2"/>
      <c r="H11521">
        <v>2</v>
      </c>
    </row>
    <row r="11522" spans="1:8" x14ac:dyDescent="0.35">
      <c r="A11522">
        <v>142262</v>
      </c>
      <c r="B11522">
        <v>0</v>
      </c>
      <c r="C11522">
        <v>6</v>
      </c>
      <c r="D11522" t="s">
        <v>9</v>
      </c>
      <c r="E11522" s="2">
        <v>0.31504629629629627</v>
      </c>
      <c r="F11522" s="2">
        <v>0.31550925925925927</v>
      </c>
      <c r="G11522" s="2"/>
      <c r="H11522">
        <v>2</v>
      </c>
    </row>
    <row r="11523" spans="1:8" x14ac:dyDescent="0.35">
      <c r="A11523">
        <v>142262</v>
      </c>
      <c r="B11523">
        <v>0</v>
      </c>
      <c r="C11523">
        <v>6</v>
      </c>
      <c r="D11523" t="s">
        <v>144</v>
      </c>
      <c r="E11523" s="2">
        <v>0.31666666666666665</v>
      </c>
      <c r="F11523" s="2">
        <v>0.31712962962962965</v>
      </c>
      <c r="G11523" s="2"/>
      <c r="H11523">
        <v>2</v>
      </c>
    </row>
    <row r="11524" spans="1:8" x14ac:dyDescent="0.35">
      <c r="A11524">
        <v>142262</v>
      </c>
      <c r="B11524">
        <v>0</v>
      </c>
      <c r="C11524">
        <v>6</v>
      </c>
      <c r="D11524" t="s">
        <v>59</v>
      </c>
      <c r="E11524" s="2">
        <v>0.31817129629629631</v>
      </c>
      <c r="F11524" s="2">
        <v>0.31863425925925926</v>
      </c>
      <c r="G11524" s="2"/>
      <c r="H11524">
        <v>2</v>
      </c>
    </row>
    <row r="11525" spans="1:8" x14ac:dyDescent="0.35">
      <c r="A11525">
        <v>142262</v>
      </c>
      <c r="B11525">
        <v>0</v>
      </c>
      <c r="C11525">
        <v>6</v>
      </c>
      <c r="D11525" t="s">
        <v>90</v>
      </c>
      <c r="E11525" s="2">
        <v>0.32002314814814814</v>
      </c>
      <c r="F11525" s="2">
        <v>0.32071759259259258</v>
      </c>
      <c r="G11525" s="2"/>
      <c r="H11525">
        <v>2</v>
      </c>
    </row>
    <row r="11526" spans="1:8" x14ac:dyDescent="0.35">
      <c r="A11526">
        <v>142262</v>
      </c>
      <c r="B11526">
        <v>0</v>
      </c>
      <c r="C11526">
        <v>6</v>
      </c>
      <c r="D11526" t="s">
        <v>151</v>
      </c>
      <c r="E11526" s="2">
        <v>0.32199074074074074</v>
      </c>
      <c r="F11526" s="2">
        <v>0.32245370370370369</v>
      </c>
      <c r="G11526" s="2"/>
      <c r="H11526">
        <v>2</v>
      </c>
    </row>
    <row r="11527" spans="1:8" x14ac:dyDescent="0.35">
      <c r="A11527">
        <v>142262</v>
      </c>
      <c r="B11527">
        <v>0</v>
      </c>
      <c r="C11527">
        <v>6</v>
      </c>
      <c r="D11527" t="s">
        <v>150</v>
      </c>
      <c r="E11527" s="2">
        <v>0.32361111111111113</v>
      </c>
      <c r="F11527" s="2">
        <v>0.32430555555555557</v>
      </c>
      <c r="G11527" s="2"/>
      <c r="H11527">
        <v>2</v>
      </c>
    </row>
    <row r="11528" spans="1:8" x14ac:dyDescent="0.35">
      <c r="A11528">
        <v>142262</v>
      </c>
      <c r="B11528">
        <v>0</v>
      </c>
      <c r="C11528">
        <v>6</v>
      </c>
      <c r="D11528" t="s">
        <v>149</v>
      </c>
      <c r="E11528" s="2">
        <v>0.32557870370370373</v>
      </c>
      <c r="F11528" s="2">
        <v>0.3261574074074074</v>
      </c>
      <c r="G11528" s="2"/>
      <c r="H11528">
        <v>2</v>
      </c>
    </row>
    <row r="11529" spans="1:8" x14ac:dyDescent="0.35">
      <c r="A11529">
        <v>142262</v>
      </c>
      <c r="B11529">
        <v>0</v>
      </c>
      <c r="C11529">
        <v>6</v>
      </c>
      <c r="D11529" t="s">
        <v>148</v>
      </c>
      <c r="E11529" s="2">
        <v>0.32777777777777778</v>
      </c>
      <c r="F11529" s="2">
        <v>0.32824074074074072</v>
      </c>
      <c r="G11529" s="2"/>
      <c r="H11529">
        <v>2</v>
      </c>
    </row>
    <row r="11530" spans="1:8" x14ac:dyDescent="0.35">
      <c r="A11530">
        <v>142262</v>
      </c>
      <c r="B11530">
        <v>0</v>
      </c>
      <c r="C11530">
        <v>6</v>
      </c>
      <c r="D11530" t="s">
        <v>19</v>
      </c>
      <c r="E11530" s="2">
        <v>0.33113425925925927</v>
      </c>
      <c r="F11530" s="2">
        <v>0.33159722222222221</v>
      </c>
      <c r="G11530" s="2"/>
      <c r="H11530">
        <v>2</v>
      </c>
    </row>
    <row r="11531" spans="1:8" x14ac:dyDescent="0.35">
      <c r="A11531">
        <v>142262</v>
      </c>
      <c r="B11531">
        <v>0</v>
      </c>
      <c r="C11531">
        <v>6</v>
      </c>
      <c r="D11531" t="s">
        <v>146</v>
      </c>
      <c r="E11531" s="2">
        <v>0.33263888888888887</v>
      </c>
      <c r="F11531" s="2">
        <v>0.33310185185185187</v>
      </c>
      <c r="G11531" s="2"/>
      <c r="H11531" t="s">
        <v>159</v>
      </c>
    </row>
    <row r="11532" spans="1:8" x14ac:dyDescent="0.35">
      <c r="A11532">
        <v>142262</v>
      </c>
      <c r="B11532">
        <v>0</v>
      </c>
      <c r="C11532">
        <v>6</v>
      </c>
      <c r="D11532" t="s">
        <v>145</v>
      </c>
      <c r="E11532" s="2">
        <v>0.33449074074074076</v>
      </c>
      <c r="F11532" s="2">
        <v>0.3349537037037037</v>
      </c>
      <c r="G11532" s="2"/>
      <c r="H11532">
        <v>2</v>
      </c>
    </row>
    <row r="11533" spans="1:8" x14ac:dyDescent="0.35">
      <c r="A11533">
        <v>142262</v>
      </c>
      <c r="B11533">
        <v>0</v>
      </c>
      <c r="C11533">
        <v>6</v>
      </c>
      <c r="D11533" t="s">
        <v>23</v>
      </c>
      <c r="E11533" s="2">
        <v>0.3371527777777778</v>
      </c>
      <c r="H11533">
        <v>1</v>
      </c>
    </row>
    <row r="11534" spans="1:8" x14ac:dyDescent="0.35">
      <c r="A11534">
        <v>142870</v>
      </c>
      <c r="B11534">
        <v>0</v>
      </c>
      <c r="C11534">
        <v>6</v>
      </c>
      <c r="D11534" t="s">
        <v>8</v>
      </c>
      <c r="F11534" s="2">
        <v>0.2971064814814815</v>
      </c>
      <c r="G11534" s="2"/>
      <c r="H11534">
        <v>1</v>
      </c>
    </row>
    <row r="11535" spans="1:8" x14ac:dyDescent="0.35">
      <c r="A11535">
        <v>142870</v>
      </c>
      <c r="B11535">
        <v>0</v>
      </c>
      <c r="C11535">
        <v>6</v>
      </c>
      <c r="D11535" t="s">
        <v>102</v>
      </c>
      <c r="E11535" s="2">
        <v>0.30011574074074077</v>
      </c>
      <c r="F11535" s="2">
        <v>0.30057870370370371</v>
      </c>
      <c r="G11535" s="2"/>
      <c r="H11535">
        <v>2</v>
      </c>
    </row>
    <row r="11536" spans="1:8" x14ac:dyDescent="0.35">
      <c r="A11536">
        <v>142870</v>
      </c>
      <c r="B11536">
        <v>0</v>
      </c>
      <c r="C11536">
        <v>6</v>
      </c>
      <c r="D11536" t="s">
        <v>103</v>
      </c>
      <c r="E11536" s="2">
        <v>0.30358796296296298</v>
      </c>
      <c r="F11536" s="2">
        <v>0.30405092592592592</v>
      </c>
      <c r="G11536" s="2"/>
      <c r="H11536">
        <v>2</v>
      </c>
    </row>
    <row r="11537" spans="1:8" x14ac:dyDescent="0.35">
      <c r="A11537">
        <v>142870</v>
      </c>
      <c r="B11537">
        <v>0</v>
      </c>
      <c r="C11537">
        <v>6</v>
      </c>
      <c r="D11537" t="s">
        <v>104</v>
      </c>
      <c r="E11537" s="2">
        <v>0.30659722222222224</v>
      </c>
      <c r="F11537" s="2">
        <v>0.30706018518518519</v>
      </c>
      <c r="G11537" s="2"/>
      <c r="H11537">
        <v>2</v>
      </c>
    </row>
    <row r="11538" spans="1:8" x14ac:dyDescent="0.35">
      <c r="A11538">
        <v>142870</v>
      </c>
      <c r="B11538">
        <v>0</v>
      </c>
      <c r="C11538">
        <v>6</v>
      </c>
      <c r="D11538" t="s">
        <v>105</v>
      </c>
      <c r="E11538" s="2">
        <v>0.30902777777777779</v>
      </c>
      <c r="F11538" s="2">
        <v>0.30949074074074073</v>
      </c>
      <c r="G11538" s="2"/>
      <c r="H11538">
        <v>2</v>
      </c>
    </row>
    <row r="11539" spans="1:8" x14ac:dyDescent="0.35">
      <c r="A11539">
        <v>142870</v>
      </c>
      <c r="B11539">
        <v>0</v>
      </c>
      <c r="C11539">
        <v>6</v>
      </c>
      <c r="D11539" t="s">
        <v>106</v>
      </c>
      <c r="E11539" s="2">
        <v>0.31157407407407406</v>
      </c>
      <c r="F11539" s="2">
        <v>0.31203703703703706</v>
      </c>
      <c r="G11539" s="2"/>
      <c r="H11539">
        <v>2</v>
      </c>
    </row>
    <row r="11540" spans="1:8" x14ac:dyDescent="0.35">
      <c r="A11540">
        <v>142870</v>
      </c>
      <c r="B11540">
        <v>0</v>
      </c>
      <c r="C11540">
        <v>6</v>
      </c>
      <c r="D11540" t="s">
        <v>107</v>
      </c>
      <c r="E11540" s="2">
        <v>0.31365740740740738</v>
      </c>
      <c r="F11540" s="2">
        <v>0.31412037037037038</v>
      </c>
      <c r="G11540" s="2"/>
      <c r="H11540">
        <v>2</v>
      </c>
    </row>
    <row r="11541" spans="1:8" x14ac:dyDescent="0.35">
      <c r="A11541">
        <v>142870</v>
      </c>
      <c r="B11541">
        <v>0</v>
      </c>
      <c r="C11541">
        <v>6</v>
      </c>
      <c r="D11541" t="s">
        <v>108</v>
      </c>
      <c r="E11541" s="2">
        <v>0.31597222222222221</v>
      </c>
      <c r="F11541" s="2">
        <v>0.31643518518518521</v>
      </c>
      <c r="G11541" s="2"/>
      <c r="H11541">
        <v>2</v>
      </c>
    </row>
    <row r="11542" spans="1:8" x14ac:dyDescent="0.35">
      <c r="A11542">
        <v>142870</v>
      </c>
      <c r="B11542">
        <v>0</v>
      </c>
      <c r="C11542">
        <v>6</v>
      </c>
      <c r="D11542" t="s">
        <v>39</v>
      </c>
      <c r="E11542" s="2">
        <v>0.31944444444444442</v>
      </c>
      <c r="F11542" s="2">
        <v>0.32025462962962964</v>
      </c>
      <c r="G11542" s="2"/>
      <c r="H11542">
        <v>6</v>
      </c>
    </row>
    <row r="11543" spans="1:8" x14ac:dyDescent="0.35">
      <c r="A11543">
        <v>142870</v>
      </c>
      <c r="B11543">
        <v>0</v>
      </c>
      <c r="C11543">
        <v>6</v>
      </c>
      <c r="D11543" t="s">
        <v>109</v>
      </c>
      <c r="E11543" s="2">
        <v>0.32256944444444446</v>
      </c>
      <c r="F11543" s="2">
        <v>0.32303240740740741</v>
      </c>
      <c r="G11543" s="2"/>
      <c r="H11543" t="s">
        <v>110</v>
      </c>
    </row>
    <row r="11544" spans="1:8" x14ac:dyDescent="0.35">
      <c r="A11544">
        <v>142870</v>
      </c>
      <c r="B11544">
        <v>0</v>
      </c>
      <c r="C11544">
        <v>6</v>
      </c>
      <c r="D11544" t="s">
        <v>111</v>
      </c>
      <c r="E11544" s="2">
        <v>0.32453703703703701</v>
      </c>
      <c r="F11544" s="2">
        <v>0.32500000000000001</v>
      </c>
      <c r="G11544" s="2"/>
      <c r="H11544" t="s">
        <v>110</v>
      </c>
    </row>
    <row r="11545" spans="1:8" x14ac:dyDescent="0.35">
      <c r="A11545">
        <v>142870</v>
      </c>
      <c r="B11545">
        <v>0</v>
      </c>
      <c r="C11545">
        <v>6</v>
      </c>
      <c r="D11545" t="s">
        <v>112</v>
      </c>
      <c r="E11545" s="2">
        <v>0.32673611111111112</v>
      </c>
      <c r="F11545" s="2">
        <v>0.32731481481481484</v>
      </c>
      <c r="G11545" s="2"/>
      <c r="H11545" t="s">
        <v>110</v>
      </c>
    </row>
    <row r="11546" spans="1:8" x14ac:dyDescent="0.35">
      <c r="A11546">
        <v>142870</v>
      </c>
      <c r="B11546">
        <v>0</v>
      </c>
      <c r="C11546">
        <v>6</v>
      </c>
      <c r="D11546" t="s">
        <v>113</v>
      </c>
      <c r="E11546" s="2">
        <v>0.32858796296296294</v>
      </c>
      <c r="F11546" s="2">
        <v>0.32916666666666666</v>
      </c>
      <c r="G11546" s="2"/>
      <c r="H11546" t="s">
        <v>110</v>
      </c>
    </row>
    <row r="11547" spans="1:8" x14ac:dyDescent="0.35">
      <c r="A11547">
        <v>142870</v>
      </c>
      <c r="B11547">
        <v>0</v>
      </c>
      <c r="C11547">
        <v>6</v>
      </c>
      <c r="D11547" t="s">
        <v>24</v>
      </c>
      <c r="E11547" s="2">
        <v>0.33136574074074077</v>
      </c>
      <c r="F11547" s="2">
        <v>0.33275462962962965</v>
      </c>
      <c r="G11547" s="2"/>
      <c r="H11547" t="s">
        <v>110</v>
      </c>
    </row>
    <row r="11548" spans="1:8" x14ac:dyDescent="0.35">
      <c r="A11548">
        <v>142870</v>
      </c>
      <c r="B11548">
        <v>0</v>
      </c>
      <c r="C11548">
        <v>6</v>
      </c>
      <c r="D11548" t="s">
        <v>45</v>
      </c>
      <c r="E11548" s="2">
        <v>0.34027777777777779</v>
      </c>
      <c r="F11548" s="2">
        <v>0.34097222222222223</v>
      </c>
      <c r="G11548" s="2"/>
      <c r="H11548" t="s">
        <v>110</v>
      </c>
    </row>
    <row r="11549" spans="1:8" x14ac:dyDescent="0.35">
      <c r="A11549">
        <v>142870</v>
      </c>
      <c r="B11549">
        <v>0</v>
      </c>
      <c r="C11549">
        <v>6</v>
      </c>
      <c r="D11549" t="s">
        <v>21</v>
      </c>
      <c r="E11549" s="2">
        <v>0.34247685185185184</v>
      </c>
      <c r="F11549" s="2">
        <v>0.34305555555555556</v>
      </c>
      <c r="G11549" s="2"/>
      <c r="H11549" t="s">
        <v>122</v>
      </c>
    </row>
    <row r="11550" spans="1:8" x14ac:dyDescent="0.35">
      <c r="A11550">
        <v>142870</v>
      </c>
      <c r="B11550">
        <v>0</v>
      </c>
      <c r="C11550">
        <v>6</v>
      </c>
      <c r="D11550" t="s">
        <v>123</v>
      </c>
      <c r="E11550" s="2">
        <v>0.34525462962962961</v>
      </c>
      <c r="F11550" s="2">
        <v>0.34583333333333333</v>
      </c>
      <c r="G11550" s="2"/>
      <c r="H11550">
        <v>2</v>
      </c>
    </row>
    <row r="11551" spans="1:8" x14ac:dyDescent="0.35">
      <c r="A11551">
        <v>142870</v>
      </c>
      <c r="B11551">
        <v>0</v>
      </c>
      <c r="C11551">
        <v>6</v>
      </c>
      <c r="D11551" t="s">
        <v>93</v>
      </c>
      <c r="E11551" s="2">
        <v>0.34803240740740743</v>
      </c>
      <c r="H11551">
        <v>1</v>
      </c>
    </row>
    <row r="11552" spans="1:8" x14ac:dyDescent="0.35">
      <c r="A11552">
        <v>142960</v>
      </c>
      <c r="B11552">
        <v>0</v>
      </c>
      <c r="C11552">
        <v>6</v>
      </c>
      <c r="D11552" t="s">
        <v>9</v>
      </c>
      <c r="F11552" s="2">
        <v>0.29733796296296294</v>
      </c>
      <c r="G11552" s="2"/>
      <c r="H11552">
        <v>1</v>
      </c>
    </row>
    <row r="11553" spans="1:8" x14ac:dyDescent="0.35">
      <c r="A11553">
        <v>142960</v>
      </c>
      <c r="B11553">
        <v>0</v>
      </c>
      <c r="C11553">
        <v>6</v>
      </c>
      <c r="D11553" t="s">
        <v>144</v>
      </c>
      <c r="E11553" s="2">
        <v>0.29837962962962961</v>
      </c>
      <c r="F11553" s="2">
        <v>0.2988425925925926</v>
      </c>
      <c r="G11553" s="2"/>
      <c r="H11553">
        <v>2</v>
      </c>
    </row>
    <row r="11554" spans="1:8" x14ac:dyDescent="0.35">
      <c r="A11554">
        <v>142960</v>
      </c>
      <c r="B11554">
        <v>0</v>
      </c>
      <c r="C11554">
        <v>6</v>
      </c>
      <c r="D11554" t="s">
        <v>59</v>
      </c>
      <c r="E11554" s="2">
        <v>0.29988425925925927</v>
      </c>
      <c r="F11554" s="2">
        <v>0.30034722222222221</v>
      </c>
      <c r="G11554" s="2"/>
      <c r="H11554">
        <v>2</v>
      </c>
    </row>
    <row r="11555" spans="1:8" x14ac:dyDescent="0.35">
      <c r="A11555">
        <v>142960</v>
      </c>
      <c r="B11555">
        <v>0</v>
      </c>
      <c r="C11555">
        <v>6</v>
      </c>
      <c r="D11555" t="s">
        <v>90</v>
      </c>
      <c r="E11555" s="2">
        <v>0.30173611111111109</v>
      </c>
      <c r="F11555" s="2">
        <v>0.30381944444444442</v>
      </c>
      <c r="G11555" s="2"/>
      <c r="H11555">
        <v>2</v>
      </c>
    </row>
    <row r="11556" spans="1:8" x14ac:dyDescent="0.35">
      <c r="A11556">
        <v>142960</v>
      </c>
      <c r="B11556">
        <v>0</v>
      </c>
      <c r="C11556">
        <v>6</v>
      </c>
      <c r="D11556" t="s">
        <v>151</v>
      </c>
      <c r="E11556" s="2">
        <v>0.30532407407407408</v>
      </c>
      <c r="F11556" s="2">
        <v>0.30578703703703702</v>
      </c>
      <c r="G11556" s="2"/>
      <c r="H11556">
        <v>2</v>
      </c>
    </row>
    <row r="11557" spans="1:8" x14ac:dyDescent="0.35">
      <c r="A11557">
        <v>142960</v>
      </c>
      <c r="B11557">
        <v>0</v>
      </c>
      <c r="C11557">
        <v>6</v>
      </c>
      <c r="D11557" t="s">
        <v>150</v>
      </c>
      <c r="E11557" s="2">
        <v>0.30717592592592591</v>
      </c>
      <c r="F11557" s="2">
        <v>0.30787037037037035</v>
      </c>
      <c r="G11557" s="2"/>
      <c r="H11557">
        <v>2</v>
      </c>
    </row>
    <row r="11558" spans="1:8" x14ac:dyDescent="0.35">
      <c r="A11558">
        <v>142960</v>
      </c>
      <c r="B11558">
        <v>0</v>
      </c>
      <c r="C11558">
        <v>6</v>
      </c>
      <c r="D11558" t="s">
        <v>149</v>
      </c>
      <c r="E11558" s="2">
        <v>0.30949074074074073</v>
      </c>
      <c r="F11558" s="2">
        <v>0.31006944444444445</v>
      </c>
      <c r="G11558" s="2"/>
      <c r="H11558">
        <v>2</v>
      </c>
    </row>
    <row r="11559" spans="1:8" x14ac:dyDescent="0.35">
      <c r="A11559">
        <v>142960</v>
      </c>
      <c r="B11559">
        <v>0</v>
      </c>
      <c r="C11559">
        <v>6</v>
      </c>
      <c r="D11559" t="s">
        <v>148</v>
      </c>
      <c r="E11559" s="2">
        <v>0.31192129629629628</v>
      </c>
      <c r="F11559" s="2">
        <v>0.31238425925925928</v>
      </c>
      <c r="G11559" s="2"/>
      <c r="H11559">
        <v>2</v>
      </c>
    </row>
    <row r="11560" spans="1:8" x14ac:dyDescent="0.35">
      <c r="A11560">
        <v>142960</v>
      </c>
      <c r="B11560">
        <v>0</v>
      </c>
      <c r="C11560">
        <v>6</v>
      </c>
      <c r="D11560" t="s">
        <v>19</v>
      </c>
      <c r="E11560" s="2">
        <v>0.31585648148148149</v>
      </c>
      <c r="F11560" s="2">
        <v>0.31631944444444443</v>
      </c>
      <c r="G11560" s="2"/>
      <c r="H11560">
        <v>2</v>
      </c>
    </row>
    <row r="11561" spans="1:8" x14ac:dyDescent="0.35">
      <c r="A11561">
        <v>142960</v>
      </c>
      <c r="B11561">
        <v>0</v>
      </c>
      <c r="C11561">
        <v>6</v>
      </c>
      <c r="D11561" t="s">
        <v>146</v>
      </c>
      <c r="E11561" s="2">
        <v>0.31747685185185187</v>
      </c>
      <c r="F11561" s="2">
        <v>0.31793981481481481</v>
      </c>
      <c r="G11561" s="2"/>
      <c r="H11561" t="s">
        <v>159</v>
      </c>
    </row>
    <row r="11562" spans="1:8" x14ac:dyDescent="0.35">
      <c r="A11562">
        <v>142960</v>
      </c>
      <c r="B11562">
        <v>0</v>
      </c>
      <c r="C11562">
        <v>6</v>
      </c>
      <c r="D11562" t="s">
        <v>13</v>
      </c>
      <c r="E11562" s="2">
        <v>0.32060185185185186</v>
      </c>
      <c r="F11562" s="2">
        <v>0.3212962962962963</v>
      </c>
      <c r="G11562" s="2"/>
      <c r="H11562" t="s">
        <v>152</v>
      </c>
    </row>
    <row r="11563" spans="1:8" x14ac:dyDescent="0.35">
      <c r="A11563">
        <v>142960</v>
      </c>
      <c r="B11563">
        <v>1</v>
      </c>
      <c r="C11563">
        <v>6</v>
      </c>
      <c r="D11563" t="s">
        <v>160</v>
      </c>
      <c r="E11563" s="2">
        <v>0.32430555555555557</v>
      </c>
      <c r="F11563" s="2">
        <v>0.32476851851851851</v>
      </c>
      <c r="G11563" s="2"/>
      <c r="H11563" t="s">
        <v>152</v>
      </c>
    </row>
    <row r="11564" spans="1:8" x14ac:dyDescent="0.35">
      <c r="A11564">
        <v>142960</v>
      </c>
      <c r="B11564">
        <v>1</v>
      </c>
      <c r="C11564">
        <v>6</v>
      </c>
      <c r="D11564" t="s">
        <v>11</v>
      </c>
      <c r="E11564" s="2">
        <v>0.32731481481481484</v>
      </c>
      <c r="H11564" t="s">
        <v>161</v>
      </c>
    </row>
    <row r="11565" spans="1:8" x14ac:dyDescent="0.35">
      <c r="A11565">
        <v>142855</v>
      </c>
      <c r="B11565">
        <v>0</v>
      </c>
      <c r="C11565">
        <v>6</v>
      </c>
      <c r="D11565" t="s">
        <v>93</v>
      </c>
      <c r="F11565" s="2">
        <v>0.29756944444444444</v>
      </c>
      <c r="G11565" s="2"/>
      <c r="H11565">
        <v>1</v>
      </c>
    </row>
    <row r="11566" spans="1:8" x14ac:dyDescent="0.35">
      <c r="A11566">
        <v>142855</v>
      </c>
      <c r="B11566">
        <v>0</v>
      </c>
      <c r="C11566">
        <v>6</v>
      </c>
      <c r="D11566" t="s">
        <v>123</v>
      </c>
      <c r="E11566" s="2">
        <v>0.29930555555555555</v>
      </c>
      <c r="F11566" s="2">
        <v>0.29988425925925927</v>
      </c>
      <c r="G11566" s="2"/>
      <c r="H11566">
        <v>1</v>
      </c>
    </row>
    <row r="11567" spans="1:8" x14ac:dyDescent="0.35">
      <c r="A11567">
        <v>142855</v>
      </c>
      <c r="B11567">
        <v>0</v>
      </c>
      <c r="C11567">
        <v>6</v>
      </c>
      <c r="D11567" t="s">
        <v>21</v>
      </c>
      <c r="E11567" s="2">
        <v>0.30196759259259259</v>
      </c>
      <c r="F11567" s="2">
        <v>0.30254629629629631</v>
      </c>
      <c r="G11567" s="2"/>
      <c r="H11567" t="s">
        <v>114</v>
      </c>
    </row>
    <row r="11568" spans="1:8" x14ac:dyDescent="0.35">
      <c r="A11568">
        <v>142855</v>
      </c>
      <c r="B11568">
        <v>0</v>
      </c>
      <c r="C11568">
        <v>6</v>
      </c>
      <c r="D11568" t="s">
        <v>45</v>
      </c>
      <c r="E11568" s="2">
        <v>0.30439814814814814</v>
      </c>
      <c r="F11568" s="2">
        <v>0.30613425925925924</v>
      </c>
      <c r="G11568" s="2"/>
      <c r="H11568" t="s">
        <v>152</v>
      </c>
    </row>
    <row r="11569" spans="1:8" x14ac:dyDescent="0.35">
      <c r="A11569">
        <v>142855</v>
      </c>
      <c r="B11569">
        <v>0</v>
      </c>
      <c r="C11569">
        <v>6</v>
      </c>
      <c r="D11569" t="s">
        <v>24</v>
      </c>
      <c r="E11569" s="2">
        <v>0.31365740740740738</v>
      </c>
      <c r="F11569" s="2">
        <v>0.31435185185185183</v>
      </c>
      <c r="G11569" s="2"/>
      <c r="H11569" t="s">
        <v>152</v>
      </c>
    </row>
    <row r="11570" spans="1:8" x14ac:dyDescent="0.35">
      <c r="A11570">
        <v>142855</v>
      </c>
      <c r="B11570">
        <v>0</v>
      </c>
      <c r="C11570">
        <v>6</v>
      </c>
      <c r="D11570" t="s">
        <v>113</v>
      </c>
      <c r="E11570" s="2">
        <v>0.31631944444444443</v>
      </c>
      <c r="F11570" s="2">
        <v>0.31689814814814815</v>
      </c>
      <c r="G11570" s="2"/>
      <c r="H11570" t="s">
        <v>152</v>
      </c>
    </row>
    <row r="11571" spans="1:8" x14ac:dyDescent="0.35">
      <c r="A11571">
        <v>142855</v>
      </c>
      <c r="B11571">
        <v>0</v>
      </c>
      <c r="C11571">
        <v>6</v>
      </c>
      <c r="D11571" t="s">
        <v>112</v>
      </c>
      <c r="E11571" s="2">
        <v>0.31828703703703703</v>
      </c>
      <c r="F11571" s="2">
        <v>0.31886574074074076</v>
      </c>
      <c r="G11571" s="2"/>
      <c r="H11571" t="s">
        <v>152</v>
      </c>
    </row>
    <row r="11572" spans="1:8" x14ac:dyDescent="0.35">
      <c r="A11572">
        <v>142855</v>
      </c>
      <c r="B11572">
        <v>0</v>
      </c>
      <c r="C11572">
        <v>6</v>
      </c>
      <c r="D11572" t="s">
        <v>111</v>
      </c>
      <c r="E11572" s="2">
        <v>0.32048611111111114</v>
      </c>
      <c r="F11572" s="2">
        <v>0.32094907407407408</v>
      </c>
      <c r="G11572" s="2"/>
      <c r="H11572" t="s">
        <v>152</v>
      </c>
    </row>
    <row r="11573" spans="1:8" x14ac:dyDescent="0.35">
      <c r="A11573">
        <v>142855</v>
      </c>
      <c r="B11573">
        <v>0</v>
      </c>
      <c r="C11573">
        <v>6</v>
      </c>
      <c r="D11573" t="s">
        <v>109</v>
      </c>
      <c r="E11573" s="2">
        <v>0.32245370370370369</v>
      </c>
      <c r="F11573" s="2">
        <v>0.32291666666666669</v>
      </c>
      <c r="G11573" s="2"/>
      <c r="H11573" t="s">
        <v>152</v>
      </c>
    </row>
    <row r="11574" spans="1:8" x14ac:dyDescent="0.35">
      <c r="A11574">
        <v>142855</v>
      </c>
      <c r="B11574">
        <v>0</v>
      </c>
      <c r="C11574">
        <v>6</v>
      </c>
      <c r="D11574" t="s">
        <v>39</v>
      </c>
      <c r="E11574" s="2">
        <v>0.32500000000000001</v>
      </c>
      <c r="F11574" s="2">
        <v>0.32569444444444445</v>
      </c>
      <c r="G11574" s="2"/>
      <c r="H11574">
        <v>5</v>
      </c>
    </row>
    <row r="11575" spans="1:8" x14ac:dyDescent="0.35">
      <c r="A11575">
        <v>142855</v>
      </c>
      <c r="B11575">
        <v>0</v>
      </c>
      <c r="C11575">
        <v>6</v>
      </c>
      <c r="D11575" t="s">
        <v>108</v>
      </c>
      <c r="E11575" s="2">
        <v>0.32824074074074072</v>
      </c>
      <c r="F11575" s="2">
        <v>0.32870370370370372</v>
      </c>
      <c r="G11575" s="2"/>
      <c r="H11575">
        <v>1</v>
      </c>
    </row>
    <row r="11576" spans="1:8" x14ac:dyDescent="0.35">
      <c r="A11576">
        <v>142855</v>
      </c>
      <c r="B11576">
        <v>0</v>
      </c>
      <c r="C11576">
        <v>6</v>
      </c>
      <c r="D11576" t="s">
        <v>107</v>
      </c>
      <c r="E11576" s="2">
        <v>0.33032407407407405</v>
      </c>
      <c r="F11576" s="2">
        <v>0.33078703703703705</v>
      </c>
      <c r="G11576" s="2"/>
      <c r="H11576">
        <v>1</v>
      </c>
    </row>
    <row r="11577" spans="1:8" x14ac:dyDescent="0.35">
      <c r="A11577">
        <v>142855</v>
      </c>
      <c r="B11577">
        <v>0</v>
      </c>
      <c r="C11577">
        <v>6</v>
      </c>
      <c r="D11577" t="s">
        <v>106</v>
      </c>
      <c r="E11577" s="2">
        <v>0.33194444444444443</v>
      </c>
      <c r="F11577" s="2">
        <v>0.33240740740740743</v>
      </c>
      <c r="G11577" s="2"/>
      <c r="H11577">
        <v>1</v>
      </c>
    </row>
    <row r="11578" spans="1:8" x14ac:dyDescent="0.35">
      <c r="A11578">
        <v>142855</v>
      </c>
      <c r="B11578">
        <v>0</v>
      </c>
      <c r="C11578">
        <v>6</v>
      </c>
      <c r="D11578" t="s">
        <v>105</v>
      </c>
      <c r="E11578" s="2">
        <v>0.33414351851851853</v>
      </c>
      <c r="F11578" s="2">
        <v>0.33460648148148148</v>
      </c>
      <c r="G11578" s="2"/>
      <c r="H11578">
        <v>1</v>
      </c>
    </row>
    <row r="11579" spans="1:8" x14ac:dyDescent="0.35">
      <c r="A11579">
        <v>142855</v>
      </c>
      <c r="B11579">
        <v>0</v>
      </c>
      <c r="C11579">
        <v>6</v>
      </c>
      <c r="D11579" t="s">
        <v>104</v>
      </c>
      <c r="E11579" s="2">
        <v>0.33634259259259258</v>
      </c>
      <c r="F11579" s="2">
        <v>0.33680555555555558</v>
      </c>
      <c r="G11579" s="2"/>
      <c r="H11579">
        <v>1</v>
      </c>
    </row>
    <row r="11580" spans="1:8" x14ac:dyDescent="0.35">
      <c r="A11580">
        <v>142855</v>
      </c>
      <c r="B11580">
        <v>0</v>
      </c>
      <c r="C11580">
        <v>6</v>
      </c>
      <c r="D11580" t="s">
        <v>103</v>
      </c>
      <c r="E11580" s="2">
        <v>0.33923611111111113</v>
      </c>
      <c r="F11580" s="2">
        <v>0.33969907407407407</v>
      </c>
      <c r="G11580" s="2"/>
      <c r="H11580">
        <v>1</v>
      </c>
    </row>
    <row r="11581" spans="1:8" x14ac:dyDescent="0.35">
      <c r="A11581">
        <v>142855</v>
      </c>
      <c r="B11581">
        <v>0</v>
      </c>
      <c r="C11581">
        <v>6</v>
      </c>
      <c r="D11581" t="s">
        <v>102</v>
      </c>
      <c r="E11581" s="2">
        <v>0.3420138888888889</v>
      </c>
      <c r="F11581" s="2">
        <v>0.34247685185185184</v>
      </c>
      <c r="G11581" s="2"/>
      <c r="H11581">
        <v>1</v>
      </c>
    </row>
    <row r="11582" spans="1:8" x14ac:dyDescent="0.35">
      <c r="A11582">
        <v>142855</v>
      </c>
      <c r="B11582">
        <v>0</v>
      </c>
      <c r="C11582">
        <v>6</v>
      </c>
      <c r="D11582" t="s">
        <v>8</v>
      </c>
      <c r="E11582" s="2">
        <v>0.34594907407407405</v>
      </c>
      <c r="F11582" s="2">
        <v>0.34641203703703705</v>
      </c>
      <c r="G11582" s="2"/>
      <c r="H11582">
        <v>1</v>
      </c>
    </row>
    <row r="11583" spans="1:8" x14ac:dyDescent="0.35">
      <c r="A11583">
        <v>142855</v>
      </c>
      <c r="B11583">
        <v>0</v>
      </c>
      <c r="C11583">
        <v>6</v>
      </c>
      <c r="D11583" t="s">
        <v>48</v>
      </c>
      <c r="E11583" s="2">
        <v>0.34814814814814815</v>
      </c>
      <c r="H11583">
        <v>13</v>
      </c>
    </row>
    <row r="11584" spans="1:8" x14ac:dyDescent="0.35">
      <c r="A11584">
        <v>141160</v>
      </c>
      <c r="B11584">
        <v>0</v>
      </c>
      <c r="C11584">
        <v>6</v>
      </c>
      <c r="D11584" t="s">
        <v>18</v>
      </c>
      <c r="F11584" s="2">
        <v>0.29768518518518516</v>
      </c>
      <c r="G11584" s="2"/>
      <c r="H11584" t="s">
        <v>124</v>
      </c>
    </row>
    <row r="11585" spans="1:8" x14ac:dyDescent="0.35">
      <c r="A11585">
        <v>141160</v>
      </c>
      <c r="B11585">
        <v>0</v>
      </c>
      <c r="C11585">
        <v>6</v>
      </c>
      <c r="D11585" t="s">
        <v>17</v>
      </c>
      <c r="E11585" s="2">
        <v>0.3</v>
      </c>
      <c r="F11585" s="2">
        <v>0.30046296296296299</v>
      </c>
      <c r="G11585" s="2"/>
      <c r="H11585">
        <v>2</v>
      </c>
    </row>
    <row r="11586" spans="1:8" x14ac:dyDescent="0.35">
      <c r="A11586">
        <v>141160</v>
      </c>
      <c r="B11586">
        <v>0</v>
      </c>
      <c r="C11586">
        <v>6</v>
      </c>
      <c r="D11586" t="s">
        <v>125</v>
      </c>
      <c r="E11586" s="2">
        <v>0.30208333333333331</v>
      </c>
      <c r="F11586" s="2">
        <v>0.30254629629629631</v>
      </c>
      <c r="G11586" s="2"/>
      <c r="H11586">
        <v>2</v>
      </c>
    </row>
    <row r="11587" spans="1:8" x14ac:dyDescent="0.35">
      <c r="A11587">
        <v>141160</v>
      </c>
      <c r="B11587">
        <v>0</v>
      </c>
      <c r="C11587">
        <v>6</v>
      </c>
      <c r="D11587" t="s">
        <v>126</v>
      </c>
      <c r="E11587" s="2">
        <v>0.30462962962962964</v>
      </c>
      <c r="F11587" s="2">
        <v>0.30532407407407408</v>
      </c>
      <c r="G11587" s="2"/>
      <c r="H11587" t="s">
        <v>127</v>
      </c>
    </row>
    <row r="11588" spans="1:8" x14ac:dyDescent="0.35">
      <c r="A11588">
        <v>141160</v>
      </c>
      <c r="B11588">
        <v>0</v>
      </c>
      <c r="C11588">
        <v>6</v>
      </c>
      <c r="D11588" t="s">
        <v>128</v>
      </c>
      <c r="E11588" s="2">
        <v>0.30682870370370369</v>
      </c>
      <c r="F11588" s="2">
        <v>0.30729166666666669</v>
      </c>
      <c r="G11588" s="2"/>
      <c r="H11588" t="s">
        <v>110</v>
      </c>
    </row>
    <row r="11589" spans="1:8" x14ac:dyDescent="0.35">
      <c r="A11589">
        <v>141160</v>
      </c>
      <c r="B11589">
        <v>0</v>
      </c>
      <c r="C11589">
        <v>6</v>
      </c>
      <c r="D11589" t="s">
        <v>129</v>
      </c>
      <c r="E11589" s="2">
        <v>0.30868055555555557</v>
      </c>
      <c r="F11589" s="2">
        <v>0.30914351851851851</v>
      </c>
      <c r="G11589" s="2"/>
      <c r="H11589" t="s">
        <v>110</v>
      </c>
    </row>
    <row r="11590" spans="1:8" x14ac:dyDescent="0.35">
      <c r="A11590">
        <v>141160</v>
      </c>
      <c r="B11590">
        <v>0</v>
      </c>
      <c r="C11590">
        <v>6</v>
      </c>
      <c r="D11590" t="s">
        <v>130</v>
      </c>
      <c r="E11590" s="2">
        <v>0.3105324074074074</v>
      </c>
      <c r="F11590" s="2">
        <v>0.31111111111111112</v>
      </c>
      <c r="G11590" s="2"/>
      <c r="H11590" t="s">
        <v>110</v>
      </c>
    </row>
    <row r="11591" spans="1:8" x14ac:dyDescent="0.35">
      <c r="A11591">
        <v>141160</v>
      </c>
      <c r="B11591">
        <v>0</v>
      </c>
      <c r="C11591">
        <v>6</v>
      </c>
      <c r="D11591" t="s">
        <v>45</v>
      </c>
      <c r="E11591" s="2">
        <v>0.31261574074074072</v>
      </c>
      <c r="F11591" s="2">
        <v>0.31354166666666666</v>
      </c>
      <c r="G11591" s="2"/>
      <c r="H11591" t="s">
        <v>110</v>
      </c>
    </row>
    <row r="11592" spans="1:8" x14ac:dyDescent="0.35">
      <c r="A11592">
        <v>141160</v>
      </c>
      <c r="B11592">
        <v>0</v>
      </c>
      <c r="C11592">
        <v>6</v>
      </c>
      <c r="D11592" t="s">
        <v>21</v>
      </c>
      <c r="E11592" s="2">
        <v>0.31539351851851855</v>
      </c>
      <c r="H11592" t="s">
        <v>114</v>
      </c>
    </row>
    <row r="11593" spans="1:8" x14ac:dyDescent="0.35">
      <c r="A11593">
        <v>143555</v>
      </c>
      <c r="B11593">
        <v>0</v>
      </c>
      <c r="C11593">
        <v>6</v>
      </c>
      <c r="D11593" t="s">
        <v>21</v>
      </c>
      <c r="F11593" s="2">
        <v>0.2986111111111111</v>
      </c>
      <c r="G11593" s="2"/>
      <c r="H11593" t="s">
        <v>114</v>
      </c>
    </row>
    <row r="11594" spans="1:8" x14ac:dyDescent="0.35">
      <c r="A11594">
        <v>143555</v>
      </c>
      <c r="B11594">
        <v>0</v>
      </c>
      <c r="C11594">
        <v>6</v>
      </c>
      <c r="D11594" t="s">
        <v>45</v>
      </c>
      <c r="E11594" s="2">
        <v>0.30069444444444443</v>
      </c>
      <c r="F11594" s="2">
        <v>0.30266203703703703</v>
      </c>
      <c r="G11594" s="2"/>
      <c r="H11594" t="s">
        <v>152</v>
      </c>
    </row>
    <row r="11595" spans="1:8" x14ac:dyDescent="0.35">
      <c r="A11595">
        <v>143555</v>
      </c>
      <c r="B11595">
        <v>0</v>
      </c>
      <c r="C11595">
        <v>6</v>
      </c>
      <c r="D11595" t="s">
        <v>130</v>
      </c>
      <c r="E11595" s="2">
        <v>0.30428240740740742</v>
      </c>
      <c r="F11595" s="2">
        <v>0.30486111111111114</v>
      </c>
      <c r="G11595" s="2"/>
      <c r="H11595" t="s">
        <v>152</v>
      </c>
    </row>
    <row r="11596" spans="1:8" x14ac:dyDescent="0.35">
      <c r="A11596">
        <v>143555</v>
      </c>
      <c r="B11596">
        <v>0</v>
      </c>
      <c r="C11596">
        <v>6</v>
      </c>
      <c r="D11596" t="s">
        <v>129</v>
      </c>
      <c r="E11596" s="2">
        <v>0.30613425925925924</v>
      </c>
      <c r="F11596" s="2">
        <v>0.30659722222222224</v>
      </c>
      <c r="G11596" s="2"/>
      <c r="H11596" t="s">
        <v>152</v>
      </c>
    </row>
    <row r="11597" spans="1:8" x14ac:dyDescent="0.35">
      <c r="A11597">
        <v>143555</v>
      </c>
      <c r="B11597">
        <v>0</v>
      </c>
      <c r="C11597">
        <v>6</v>
      </c>
      <c r="D11597" t="s">
        <v>128</v>
      </c>
      <c r="E11597" s="2">
        <v>0.30810185185185185</v>
      </c>
      <c r="F11597" s="2">
        <v>0.30856481481481479</v>
      </c>
      <c r="G11597" s="2"/>
      <c r="H11597" t="s">
        <v>152</v>
      </c>
    </row>
    <row r="11598" spans="1:8" x14ac:dyDescent="0.35">
      <c r="A11598">
        <v>143555</v>
      </c>
      <c r="B11598">
        <v>0</v>
      </c>
      <c r="C11598">
        <v>6</v>
      </c>
      <c r="D11598" t="s">
        <v>126</v>
      </c>
      <c r="E11598" s="2">
        <v>0.31006944444444445</v>
      </c>
      <c r="F11598" s="2">
        <v>0.3107638888888889</v>
      </c>
      <c r="G11598" s="2"/>
      <c r="H11598" t="s">
        <v>162</v>
      </c>
    </row>
    <row r="11599" spans="1:8" x14ac:dyDescent="0.35">
      <c r="A11599">
        <v>143555</v>
      </c>
      <c r="B11599">
        <v>0</v>
      </c>
      <c r="C11599">
        <v>6</v>
      </c>
      <c r="D11599" t="s">
        <v>125</v>
      </c>
      <c r="E11599" s="2">
        <v>0.3125</v>
      </c>
      <c r="F11599" s="2">
        <v>0.31296296296296294</v>
      </c>
      <c r="G11599" s="2"/>
      <c r="H11599">
        <v>1</v>
      </c>
    </row>
    <row r="11600" spans="1:8" x14ac:dyDescent="0.35">
      <c r="A11600">
        <v>143555</v>
      </c>
      <c r="B11600">
        <v>0</v>
      </c>
      <c r="C11600">
        <v>6</v>
      </c>
      <c r="D11600" t="s">
        <v>17</v>
      </c>
      <c r="E11600" s="2">
        <v>0.3142361111111111</v>
      </c>
      <c r="F11600" s="2">
        <v>0.31469907407407405</v>
      </c>
      <c r="G11600" s="2"/>
      <c r="H11600">
        <v>1</v>
      </c>
    </row>
    <row r="11601" spans="1:8" x14ac:dyDescent="0.35">
      <c r="A11601">
        <v>143555</v>
      </c>
      <c r="B11601">
        <v>0</v>
      </c>
      <c r="C11601">
        <v>6</v>
      </c>
      <c r="D11601" t="s">
        <v>18</v>
      </c>
      <c r="E11601" s="2">
        <v>0.31678240740740743</v>
      </c>
      <c r="F11601" s="2">
        <v>0.31724537037037037</v>
      </c>
      <c r="G11601" s="2"/>
      <c r="H11601">
        <v>1</v>
      </c>
    </row>
    <row r="11602" spans="1:8" x14ac:dyDescent="0.35">
      <c r="A11602">
        <v>143555</v>
      </c>
      <c r="B11602">
        <v>0</v>
      </c>
      <c r="C11602">
        <v>6</v>
      </c>
      <c r="D11602" t="s">
        <v>163</v>
      </c>
      <c r="E11602" s="2">
        <v>0.31851851851851853</v>
      </c>
      <c r="F11602" s="2">
        <v>0.31898148148148148</v>
      </c>
      <c r="G11602" s="2"/>
      <c r="H11602">
        <v>1</v>
      </c>
    </row>
    <row r="11603" spans="1:8" x14ac:dyDescent="0.35">
      <c r="A11603">
        <v>143555</v>
      </c>
      <c r="B11603">
        <v>0</v>
      </c>
      <c r="C11603">
        <v>6</v>
      </c>
      <c r="D11603" t="s">
        <v>164</v>
      </c>
      <c r="E11603" s="2">
        <v>0.3210648148148148</v>
      </c>
      <c r="F11603" s="2">
        <v>0.3215277777777778</v>
      </c>
      <c r="G11603" s="2"/>
      <c r="H11603">
        <v>1</v>
      </c>
    </row>
    <row r="11604" spans="1:8" x14ac:dyDescent="0.35">
      <c r="A11604">
        <v>143555</v>
      </c>
      <c r="B11604">
        <v>0</v>
      </c>
      <c r="C11604">
        <v>6</v>
      </c>
      <c r="D11604" t="s">
        <v>165</v>
      </c>
      <c r="E11604" s="2">
        <v>0.32361111111111113</v>
      </c>
      <c r="F11604" s="2">
        <v>0.32407407407407407</v>
      </c>
      <c r="G11604" s="2"/>
      <c r="H11604">
        <v>1</v>
      </c>
    </row>
    <row r="11605" spans="1:8" x14ac:dyDescent="0.35">
      <c r="A11605">
        <v>143555</v>
      </c>
      <c r="B11605">
        <v>0</v>
      </c>
      <c r="C11605">
        <v>6</v>
      </c>
      <c r="D11605" t="s">
        <v>26</v>
      </c>
      <c r="E11605" s="2">
        <v>0.32650462962962962</v>
      </c>
      <c r="H11605">
        <v>2</v>
      </c>
    </row>
    <row r="11606" spans="1:8" x14ac:dyDescent="0.35">
      <c r="A11606">
        <v>143562</v>
      </c>
      <c r="B11606">
        <v>0</v>
      </c>
      <c r="C11606">
        <v>6</v>
      </c>
      <c r="D11606" t="s">
        <v>26</v>
      </c>
      <c r="F11606" s="2">
        <v>0.2986111111111111</v>
      </c>
      <c r="G11606" s="2"/>
      <c r="H11606">
        <v>2</v>
      </c>
    </row>
    <row r="11607" spans="1:8" x14ac:dyDescent="0.35">
      <c r="A11607">
        <v>143562</v>
      </c>
      <c r="B11607">
        <v>0</v>
      </c>
      <c r="C11607">
        <v>6</v>
      </c>
      <c r="D11607" t="s">
        <v>165</v>
      </c>
      <c r="E11607" s="2">
        <v>0.30034722222222221</v>
      </c>
      <c r="F11607" s="2">
        <v>0.30081018518518521</v>
      </c>
      <c r="G11607" s="2"/>
      <c r="H11607">
        <v>2</v>
      </c>
    </row>
    <row r="11608" spans="1:8" x14ac:dyDescent="0.35">
      <c r="A11608">
        <v>143562</v>
      </c>
      <c r="B11608">
        <v>0</v>
      </c>
      <c r="C11608">
        <v>6</v>
      </c>
      <c r="D11608" t="s">
        <v>164</v>
      </c>
      <c r="E11608" s="2">
        <v>0.30300925925925926</v>
      </c>
      <c r="F11608" s="2">
        <v>0.3034722222222222</v>
      </c>
      <c r="G11608" s="2"/>
      <c r="H11608">
        <v>2</v>
      </c>
    </row>
    <row r="11609" spans="1:8" x14ac:dyDescent="0.35">
      <c r="A11609">
        <v>143562</v>
      </c>
      <c r="B11609">
        <v>0</v>
      </c>
      <c r="C11609">
        <v>6</v>
      </c>
      <c r="D11609" t="s">
        <v>163</v>
      </c>
      <c r="E11609" s="2">
        <v>0.3056712962962963</v>
      </c>
      <c r="F11609" s="2">
        <v>0.30613425925925924</v>
      </c>
      <c r="G11609" s="2"/>
      <c r="H11609">
        <v>2</v>
      </c>
    </row>
    <row r="11610" spans="1:8" x14ac:dyDescent="0.35">
      <c r="A11610">
        <v>143562</v>
      </c>
      <c r="B11610">
        <v>0</v>
      </c>
      <c r="C11610">
        <v>6</v>
      </c>
      <c r="D11610" t="s">
        <v>18</v>
      </c>
      <c r="E11610" s="2">
        <v>0.30763888888888891</v>
      </c>
      <c r="F11610" s="2">
        <v>0.30810185185185185</v>
      </c>
      <c r="G11610" s="2"/>
      <c r="H11610">
        <v>2</v>
      </c>
    </row>
    <row r="11611" spans="1:8" x14ac:dyDescent="0.35">
      <c r="A11611">
        <v>143562</v>
      </c>
      <c r="B11611">
        <v>0</v>
      </c>
      <c r="C11611">
        <v>6</v>
      </c>
      <c r="D11611" t="s">
        <v>17</v>
      </c>
      <c r="E11611" s="2">
        <v>0.31041666666666667</v>
      </c>
      <c r="F11611" s="2">
        <v>0.31087962962962962</v>
      </c>
      <c r="G11611" s="2"/>
      <c r="H11611">
        <v>2</v>
      </c>
    </row>
    <row r="11612" spans="1:8" x14ac:dyDescent="0.35">
      <c r="A11612">
        <v>143562</v>
      </c>
      <c r="B11612">
        <v>0</v>
      </c>
      <c r="C11612">
        <v>6</v>
      </c>
      <c r="D11612" t="s">
        <v>125</v>
      </c>
      <c r="E11612" s="2">
        <v>0.31238425925925928</v>
      </c>
      <c r="F11612" s="2">
        <v>0.31284722222222222</v>
      </c>
      <c r="G11612" s="2"/>
      <c r="H11612">
        <v>2</v>
      </c>
    </row>
    <row r="11613" spans="1:8" x14ac:dyDescent="0.35">
      <c r="A11613">
        <v>143562</v>
      </c>
      <c r="B11613">
        <v>0</v>
      </c>
      <c r="C11613">
        <v>6</v>
      </c>
      <c r="D11613" t="s">
        <v>126</v>
      </c>
      <c r="E11613" s="2">
        <v>0.31504629629629627</v>
      </c>
      <c r="F11613" s="2">
        <v>0.31574074074074077</v>
      </c>
      <c r="G11613" s="2"/>
      <c r="H11613" t="s">
        <v>127</v>
      </c>
    </row>
    <row r="11614" spans="1:8" x14ac:dyDescent="0.35">
      <c r="A11614">
        <v>143562</v>
      </c>
      <c r="B11614">
        <v>0</v>
      </c>
      <c r="C11614">
        <v>6</v>
      </c>
      <c r="D11614" t="s">
        <v>128</v>
      </c>
      <c r="E11614" s="2">
        <v>0.31724537037037037</v>
      </c>
      <c r="F11614" s="2">
        <v>0.31770833333333331</v>
      </c>
      <c r="G11614" s="2"/>
      <c r="H11614" t="s">
        <v>110</v>
      </c>
    </row>
    <row r="11615" spans="1:8" x14ac:dyDescent="0.35">
      <c r="A11615">
        <v>143562</v>
      </c>
      <c r="B11615">
        <v>0</v>
      </c>
      <c r="C11615">
        <v>6</v>
      </c>
      <c r="D11615" t="s">
        <v>129</v>
      </c>
      <c r="E11615" s="2">
        <v>0.3190972222222222</v>
      </c>
      <c r="F11615" s="2">
        <v>0.3195601851851852</v>
      </c>
      <c r="G11615" s="2"/>
      <c r="H11615" t="s">
        <v>110</v>
      </c>
    </row>
    <row r="11616" spans="1:8" x14ac:dyDescent="0.35">
      <c r="A11616">
        <v>143562</v>
      </c>
      <c r="B11616">
        <v>0</v>
      </c>
      <c r="C11616">
        <v>6</v>
      </c>
      <c r="D11616" t="s">
        <v>130</v>
      </c>
      <c r="E11616" s="2">
        <v>0.32094907407407408</v>
      </c>
      <c r="F11616" s="2">
        <v>0.3215277777777778</v>
      </c>
      <c r="G11616" s="2"/>
      <c r="H11616" t="s">
        <v>110</v>
      </c>
    </row>
    <row r="11617" spans="1:8" x14ac:dyDescent="0.35">
      <c r="A11617">
        <v>143562</v>
      </c>
      <c r="B11617">
        <v>0</v>
      </c>
      <c r="C11617">
        <v>6</v>
      </c>
      <c r="D11617" t="s">
        <v>45</v>
      </c>
      <c r="E11617" s="2">
        <v>0.32303240740740741</v>
      </c>
      <c r="F11617" s="2">
        <v>0.32395833333333335</v>
      </c>
      <c r="G11617" s="2"/>
      <c r="H11617" t="s">
        <v>110</v>
      </c>
    </row>
    <row r="11618" spans="1:8" x14ac:dyDescent="0.35">
      <c r="A11618">
        <v>143562</v>
      </c>
      <c r="B11618">
        <v>0</v>
      </c>
      <c r="C11618">
        <v>6</v>
      </c>
      <c r="D11618" t="s">
        <v>21</v>
      </c>
      <c r="E11618" s="2">
        <v>0.32581018518518517</v>
      </c>
      <c r="H11618" t="s">
        <v>114</v>
      </c>
    </row>
    <row r="11619" spans="1:8" x14ac:dyDescent="0.35">
      <c r="A11619">
        <v>141962</v>
      </c>
      <c r="B11619">
        <v>0</v>
      </c>
      <c r="C11619">
        <v>6</v>
      </c>
      <c r="D11619" t="s">
        <v>11</v>
      </c>
      <c r="F11619" s="2">
        <v>0.2986111111111111</v>
      </c>
      <c r="G11619" s="2"/>
      <c r="H11619" t="s">
        <v>161</v>
      </c>
    </row>
    <row r="11620" spans="1:8" x14ac:dyDescent="0.35">
      <c r="A11620">
        <v>141962</v>
      </c>
      <c r="B11620">
        <v>0</v>
      </c>
      <c r="C11620">
        <v>6</v>
      </c>
      <c r="D11620" t="s">
        <v>160</v>
      </c>
      <c r="E11620" s="2">
        <v>0.30104166666666665</v>
      </c>
      <c r="F11620" s="2">
        <v>0.30173611111111109</v>
      </c>
      <c r="G11620" s="2"/>
      <c r="H11620" t="s">
        <v>110</v>
      </c>
    </row>
    <row r="11621" spans="1:8" x14ac:dyDescent="0.35">
      <c r="A11621">
        <v>141962</v>
      </c>
      <c r="B11621">
        <v>1</v>
      </c>
      <c r="C11621">
        <v>6</v>
      </c>
      <c r="D11621" t="s">
        <v>13</v>
      </c>
      <c r="E11621" s="2">
        <v>0.30520833333333336</v>
      </c>
      <c r="F11621" s="2">
        <v>0.3059027777777778</v>
      </c>
      <c r="G11621" s="2"/>
      <c r="H11621" t="s">
        <v>110</v>
      </c>
    </row>
    <row r="11622" spans="1:8" x14ac:dyDescent="0.35">
      <c r="A11622">
        <v>141962</v>
      </c>
      <c r="B11622">
        <v>1</v>
      </c>
      <c r="C11622">
        <v>6</v>
      </c>
      <c r="D11622" t="s">
        <v>146</v>
      </c>
      <c r="E11622" s="2">
        <v>0.30798611111111113</v>
      </c>
      <c r="F11622" s="2">
        <v>0.30844907407407407</v>
      </c>
      <c r="G11622" s="2"/>
      <c r="H11622" t="s">
        <v>147</v>
      </c>
    </row>
    <row r="11623" spans="1:8" x14ac:dyDescent="0.35">
      <c r="A11623">
        <v>141962</v>
      </c>
      <c r="B11623">
        <v>1</v>
      </c>
      <c r="C11623">
        <v>6</v>
      </c>
      <c r="D11623" t="s">
        <v>19</v>
      </c>
      <c r="E11623" s="2">
        <v>0.30960648148148145</v>
      </c>
      <c r="F11623" s="2">
        <v>0.31006944444444445</v>
      </c>
      <c r="G11623" s="2"/>
      <c r="H11623">
        <v>1</v>
      </c>
    </row>
    <row r="11624" spans="1:8" x14ac:dyDescent="0.35">
      <c r="A11624">
        <v>141962</v>
      </c>
      <c r="B11624">
        <v>1</v>
      </c>
      <c r="C11624">
        <v>6</v>
      </c>
      <c r="D11624" t="s">
        <v>148</v>
      </c>
      <c r="E11624" s="2">
        <v>0.31331018518518516</v>
      </c>
      <c r="F11624" s="2">
        <v>0.31377314814814816</v>
      </c>
      <c r="G11624" s="2"/>
      <c r="H11624">
        <v>1</v>
      </c>
    </row>
    <row r="11625" spans="1:8" x14ac:dyDescent="0.35">
      <c r="A11625">
        <v>141962</v>
      </c>
      <c r="B11625">
        <v>1</v>
      </c>
      <c r="C11625">
        <v>6</v>
      </c>
      <c r="D11625" t="s">
        <v>149</v>
      </c>
      <c r="E11625" s="2">
        <v>0.31550925925925927</v>
      </c>
      <c r="F11625" s="2">
        <v>0.31608796296296299</v>
      </c>
      <c r="G11625" s="2"/>
      <c r="H11625">
        <v>1</v>
      </c>
    </row>
    <row r="11626" spans="1:8" x14ac:dyDescent="0.35">
      <c r="A11626">
        <v>141962</v>
      </c>
      <c r="B11626">
        <v>1</v>
      </c>
      <c r="C11626">
        <v>6</v>
      </c>
      <c r="D11626" t="s">
        <v>150</v>
      </c>
      <c r="E11626" s="2">
        <v>0.31770833333333331</v>
      </c>
      <c r="F11626" s="2">
        <v>0.31840277777777776</v>
      </c>
      <c r="G11626" s="2"/>
      <c r="H11626">
        <v>1</v>
      </c>
    </row>
    <row r="11627" spans="1:8" x14ac:dyDescent="0.35">
      <c r="A11627">
        <v>141962</v>
      </c>
      <c r="B11627">
        <v>1</v>
      </c>
      <c r="C11627">
        <v>6</v>
      </c>
      <c r="D11627" t="s">
        <v>151</v>
      </c>
      <c r="E11627" s="2">
        <v>0.31979166666666664</v>
      </c>
      <c r="F11627" s="2">
        <v>0.32025462962962964</v>
      </c>
      <c r="G11627" s="2"/>
      <c r="H11627">
        <v>1</v>
      </c>
    </row>
    <row r="11628" spans="1:8" x14ac:dyDescent="0.35">
      <c r="A11628">
        <v>141962</v>
      </c>
      <c r="B11628">
        <v>1</v>
      </c>
      <c r="C11628">
        <v>6</v>
      </c>
      <c r="D11628" t="s">
        <v>90</v>
      </c>
      <c r="E11628" s="2">
        <v>0.32164351851851852</v>
      </c>
      <c r="F11628" s="2">
        <v>0.32233796296296297</v>
      </c>
      <c r="G11628" s="2"/>
      <c r="H11628">
        <v>1</v>
      </c>
    </row>
    <row r="11629" spans="1:8" x14ac:dyDescent="0.35">
      <c r="A11629">
        <v>141962</v>
      </c>
      <c r="B11629">
        <v>1</v>
      </c>
      <c r="C11629">
        <v>6</v>
      </c>
      <c r="D11629" t="s">
        <v>59</v>
      </c>
      <c r="E11629" s="2">
        <v>0.32372685185185185</v>
      </c>
      <c r="F11629" s="2">
        <v>0.32418981481481479</v>
      </c>
      <c r="G11629" s="2"/>
      <c r="H11629">
        <v>1</v>
      </c>
    </row>
    <row r="11630" spans="1:8" x14ac:dyDescent="0.35">
      <c r="A11630">
        <v>141962</v>
      </c>
      <c r="B11630">
        <v>1</v>
      </c>
      <c r="C11630">
        <v>6</v>
      </c>
      <c r="D11630" t="s">
        <v>144</v>
      </c>
      <c r="E11630" s="2">
        <v>0.32523148148148145</v>
      </c>
      <c r="F11630" s="2">
        <v>0.32569444444444445</v>
      </c>
      <c r="G11630" s="2"/>
      <c r="H11630">
        <v>1</v>
      </c>
    </row>
    <row r="11631" spans="1:8" x14ac:dyDescent="0.35">
      <c r="A11631">
        <v>141962</v>
      </c>
      <c r="B11631">
        <v>1</v>
      </c>
      <c r="C11631">
        <v>6</v>
      </c>
      <c r="D11631" t="s">
        <v>9</v>
      </c>
      <c r="E11631" s="2">
        <v>0.32719907407407406</v>
      </c>
      <c r="H11631">
        <v>1</v>
      </c>
    </row>
    <row r="11632" spans="1:8" x14ac:dyDescent="0.35">
      <c r="A11632">
        <v>141261</v>
      </c>
      <c r="B11632">
        <v>0</v>
      </c>
      <c r="C11632">
        <v>6</v>
      </c>
      <c r="D11632" t="s">
        <v>23</v>
      </c>
      <c r="F11632" s="2">
        <v>0.2988425925925926</v>
      </c>
      <c r="G11632" s="2"/>
      <c r="H11632">
        <v>1</v>
      </c>
    </row>
    <row r="11633" spans="1:8" x14ac:dyDescent="0.35">
      <c r="A11633">
        <v>141261</v>
      </c>
      <c r="B11633">
        <v>0</v>
      </c>
      <c r="C11633">
        <v>6</v>
      </c>
      <c r="D11633" t="s">
        <v>145</v>
      </c>
      <c r="E11633" s="2">
        <v>0.30115740740740743</v>
      </c>
      <c r="F11633" s="2">
        <v>0.30162037037037037</v>
      </c>
      <c r="G11633" s="2"/>
      <c r="H11633">
        <v>1</v>
      </c>
    </row>
    <row r="11634" spans="1:8" x14ac:dyDescent="0.35">
      <c r="A11634">
        <v>141261</v>
      </c>
      <c r="B11634">
        <v>0</v>
      </c>
      <c r="C11634">
        <v>6</v>
      </c>
      <c r="D11634" t="s">
        <v>146</v>
      </c>
      <c r="E11634" s="2">
        <v>0.30300925925925926</v>
      </c>
      <c r="F11634" s="2">
        <v>0.3034722222222222</v>
      </c>
      <c r="G11634" s="2"/>
      <c r="H11634" t="s">
        <v>147</v>
      </c>
    </row>
    <row r="11635" spans="1:8" x14ac:dyDescent="0.35">
      <c r="A11635">
        <v>141261</v>
      </c>
      <c r="B11635">
        <v>0</v>
      </c>
      <c r="C11635">
        <v>6</v>
      </c>
      <c r="D11635" t="s">
        <v>19</v>
      </c>
      <c r="E11635" s="2">
        <v>0.30439814814814814</v>
      </c>
      <c r="F11635" s="2">
        <v>0.30486111111111114</v>
      </c>
      <c r="G11635" s="2"/>
      <c r="H11635">
        <v>1</v>
      </c>
    </row>
    <row r="11636" spans="1:8" x14ac:dyDescent="0.35">
      <c r="A11636">
        <v>141261</v>
      </c>
      <c r="B11636">
        <v>0</v>
      </c>
      <c r="C11636">
        <v>6</v>
      </c>
      <c r="D11636" t="s">
        <v>148</v>
      </c>
      <c r="E11636" s="2">
        <v>0.30763888888888891</v>
      </c>
      <c r="F11636" s="2">
        <v>0.30810185185185185</v>
      </c>
      <c r="G11636" s="2"/>
      <c r="H11636">
        <v>1</v>
      </c>
    </row>
    <row r="11637" spans="1:8" x14ac:dyDescent="0.35">
      <c r="A11637">
        <v>141261</v>
      </c>
      <c r="B11637">
        <v>0</v>
      </c>
      <c r="C11637">
        <v>6</v>
      </c>
      <c r="D11637" t="s">
        <v>149</v>
      </c>
      <c r="E11637" s="2">
        <v>0.30949074074074073</v>
      </c>
      <c r="F11637" s="2">
        <v>0.31006944444444445</v>
      </c>
      <c r="G11637" s="2"/>
      <c r="H11637">
        <v>1</v>
      </c>
    </row>
    <row r="11638" spans="1:8" x14ac:dyDescent="0.35">
      <c r="A11638">
        <v>141261</v>
      </c>
      <c r="B11638">
        <v>0</v>
      </c>
      <c r="C11638">
        <v>6</v>
      </c>
      <c r="D11638" t="s">
        <v>150</v>
      </c>
      <c r="E11638" s="2">
        <v>0.31145833333333334</v>
      </c>
      <c r="F11638" s="2">
        <v>0.31215277777777778</v>
      </c>
      <c r="G11638" s="2"/>
      <c r="H11638">
        <v>1</v>
      </c>
    </row>
    <row r="11639" spans="1:8" x14ac:dyDescent="0.35">
      <c r="A11639">
        <v>141261</v>
      </c>
      <c r="B11639">
        <v>0</v>
      </c>
      <c r="C11639">
        <v>6</v>
      </c>
      <c r="D11639" t="s">
        <v>151</v>
      </c>
      <c r="E11639" s="2">
        <v>0.31331018518518516</v>
      </c>
      <c r="F11639" s="2">
        <v>0.31377314814814816</v>
      </c>
      <c r="G11639" s="2"/>
      <c r="H11639">
        <v>1</v>
      </c>
    </row>
    <row r="11640" spans="1:8" x14ac:dyDescent="0.35">
      <c r="A11640">
        <v>141261</v>
      </c>
      <c r="B11640">
        <v>0</v>
      </c>
      <c r="C11640">
        <v>6</v>
      </c>
      <c r="D11640" t="s">
        <v>90</v>
      </c>
      <c r="E11640" s="2">
        <v>0.31493055555555555</v>
      </c>
      <c r="F11640" s="2">
        <v>0.31562499999999999</v>
      </c>
      <c r="G11640" s="2"/>
      <c r="H11640">
        <v>1</v>
      </c>
    </row>
    <row r="11641" spans="1:8" x14ac:dyDescent="0.35">
      <c r="A11641">
        <v>141261</v>
      </c>
      <c r="B11641">
        <v>0</v>
      </c>
      <c r="C11641">
        <v>6</v>
      </c>
      <c r="D11641" t="s">
        <v>59</v>
      </c>
      <c r="E11641" s="2">
        <v>0.31701388888888887</v>
      </c>
      <c r="F11641" s="2">
        <v>0.31747685185185187</v>
      </c>
      <c r="G11641" s="2"/>
      <c r="H11641">
        <v>1</v>
      </c>
    </row>
    <row r="11642" spans="1:8" x14ac:dyDescent="0.35">
      <c r="A11642">
        <v>141261</v>
      </c>
      <c r="B11642">
        <v>0</v>
      </c>
      <c r="C11642">
        <v>6</v>
      </c>
      <c r="D11642" t="s">
        <v>144</v>
      </c>
      <c r="E11642" s="2">
        <v>0.31863425925925926</v>
      </c>
      <c r="F11642" s="2">
        <v>0.3190972222222222</v>
      </c>
      <c r="G11642" s="2"/>
      <c r="H11642">
        <v>1</v>
      </c>
    </row>
    <row r="11643" spans="1:8" x14ac:dyDescent="0.35">
      <c r="A11643">
        <v>141261</v>
      </c>
      <c r="B11643">
        <v>0</v>
      </c>
      <c r="C11643">
        <v>6</v>
      </c>
      <c r="D11643" t="s">
        <v>9</v>
      </c>
      <c r="E11643" s="2">
        <v>0.32025462962962964</v>
      </c>
      <c r="F11643" s="2">
        <v>0.32071759259259258</v>
      </c>
      <c r="G11643" s="2"/>
      <c r="H11643">
        <v>1</v>
      </c>
    </row>
    <row r="11644" spans="1:8" x14ac:dyDescent="0.35">
      <c r="A11644">
        <v>141261</v>
      </c>
      <c r="B11644">
        <v>0</v>
      </c>
      <c r="C11644">
        <v>6</v>
      </c>
      <c r="D11644" t="s">
        <v>93</v>
      </c>
      <c r="E11644" s="2">
        <v>0.32187500000000002</v>
      </c>
      <c r="F11644" s="2">
        <v>0.32233796296296297</v>
      </c>
      <c r="G11644" s="2"/>
      <c r="H11644">
        <v>1</v>
      </c>
    </row>
    <row r="11645" spans="1:8" x14ac:dyDescent="0.35">
      <c r="A11645">
        <v>141261</v>
      </c>
      <c r="B11645">
        <v>0</v>
      </c>
      <c r="C11645">
        <v>6</v>
      </c>
      <c r="D11645" t="s">
        <v>123</v>
      </c>
      <c r="E11645" s="2">
        <v>0.32418981481481479</v>
      </c>
      <c r="F11645" s="2">
        <v>0.32476851851851851</v>
      </c>
      <c r="G11645" s="2"/>
      <c r="H11645">
        <v>1</v>
      </c>
    </row>
    <row r="11646" spans="1:8" x14ac:dyDescent="0.35">
      <c r="A11646">
        <v>141261</v>
      </c>
      <c r="B11646">
        <v>0</v>
      </c>
      <c r="C11646">
        <v>6</v>
      </c>
      <c r="D11646" t="s">
        <v>21</v>
      </c>
      <c r="E11646" s="2">
        <v>0.32685185185185184</v>
      </c>
      <c r="F11646" s="2">
        <v>0.32743055555555556</v>
      </c>
      <c r="G11646" s="2"/>
      <c r="H11646" t="s">
        <v>114</v>
      </c>
    </row>
    <row r="11647" spans="1:8" x14ac:dyDescent="0.35">
      <c r="A11647">
        <v>141261</v>
      </c>
      <c r="B11647">
        <v>0</v>
      </c>
      <c r="C11647">
        <v>6</v>
      </c>
      <c r="D11647" t="s">
        <v>45</v>
      </c>
      <c r="E11647" s="2">
        <v>0.32928240740740738</v>
      </c>
      <c r="F11647" s="2">
        <v>0.33020833333333333</v>
      </c>
      <c r="G11647" s="2"/>
      <c r="H11647" t="s">
        <v>152</v>
      </c>
    </row>
    <row r="11648" spans="1:8" x14ac:dyDescent="0.35">
      <c r="A11648">
        <v>141261</v>
      </c>
      <c r="B11648">
        <v>0</v>
      </c>
      <c r="C11648">
        <v>6</v>
      </c>
      <c r="D11648" t="s">
        <v>128</v>
      </c>
      <c r="E11648" s="2">
        <v>0.33356481481481481</v>
      </c>
      <c r="F11648" s="2">
        <v>0.33402777777777776</v>
      </c>
      <c r="G11648" s="2"/>
      <c r="H11648" t="s">
        <v>152</v>
      </c>
    </row>
    <row r="11649" spans="1:8" x14ac:dyDescent="0.35">
      <c r="A11649">
        <v>141261</v>
      </c>
      <c r="B11649">
        <v>0</v>
      </c>
      <c r="C11649">
        <v>6</v>
      </c>
      <c r="D11649" t="s">
        <v>126</v>
      </c>
      <c r="E11649" s="2">
        <v>0.33576388888888886</v>
      </c>
      <c r="F11649" s="2">
        <v>0.3371527777777778</v>
      </c>
      <c r="G11649" s="2"/>
      <c r="H11649" t="s">
        <v>152</v>
      </c>
    </row>
    <row r="11650" spans="1:8" x14ac:dyDescent="0.35">
      <c r="A11650">
        <v>141261</v>
      </c>
      <c r="B11650">
        <v>0</v>
      </c>
      <c r="C11650">
        <v>6</v>
      </c>
      <c r="D11650" t="s">
        <v>153</v>
      </c>
      <c r="E11650" s="2">
        <v>0.33923611111111113</v>
      </c>
      <c r="F11650" s="2">
        <v>0.33969907407407407</v>
      </c>
      <c r="G11650" s="2"/>
      <c r="H11650" t="s">
        <v>152</v>
      </c>
    </row>
    <row r="11651" spans="1:8" x14ac:dyDescent="0.35">
      <c r="A11651">
        <v>141261</v>
      </c>
      <c r="B11651">
        <v>0</v>
      </c>
      <c r="C11651">
        <v>6</v>
      </c>
      <c r="D11651" t="s">
        <v>154</v>
      </c>
      <c r="E11651" s="2">
        <v>0.34108796296296295</v>
      </c>
      <c r="F11651" s="2">
        <v>0.34155092592592595</v>
      </c>
      <c r="G11651" s="2"/>
      <c r="H11651" t="s">
        <v>152</v>
      </c>
    </row>
    <row r="11652" spans="1:8" x14ac:dyDescent="0.35">
      <c r="A11652">
        <v>141261</v>
      </c>
      <c r="B11652">
        <v>0</v>
      </c>
      <c r="C11652">
        <v>6</v>
      </c>
      <c r="D11652" t="s">
        <v>155</v>
      </c>
      <c r="E11652" s="2">
        <v>0.34305555555555556</v>
      </c>
      <c r="F11652" s="2">
        <v>0.3435185185185185</v>
      </c>
      <c r="G11652" s="2"/>
      <c r="H11652" t="s">
        <v>152</v>
      </c>
    </row>
    <row r="11653" spans="1:8" x14ac:dyDescent="0.35">
      <c r="A11653">
        <v>141261</v>
      </c>
      <c r="B11653">
        <v>0</v>
      </c>
      <c r="C11653">
        <v>6</v>
      </c>
      <c r="D11653" t="s">
        <v>24</v>
      </c>
      <c r="E11653" s="2">
        <v>0.34629629629629627</v>
      </c>
      <c r="H11653">
        <v>7</v>
      </c>
    </row>
    <row r="11654" spans="1:8" x14ac:dyDescent="0.35">
      <c r="A11654">
        <v>142158</v>
      </c>
      <c r="B11654">
        <v>0</v>
      </c>
      <c r="C11654">
        <v>6</v>
      </c>
      <c r="D11654" t="s">
        <v>9</v>
      </c>
      <c r="F11654" s="2">
        <v>0.30092592592592593</v>
      </c>
      <c r="G11654" s="2"/>
      <c r="H11654">
        <v>1</v>
      </c>
    </row>
    <row r="11655" spans="1:8" x14ac:dyDescent="0.35">
      <c r="A11655">
        <v>142158</v>
      </c>
      <c r="B11655">
        <v>0</v>
      </c>
      <c r="C11655">
        <v>6</v>
      </c>
      <c r="D11655" t="s">
        <v>144</v>
      </c>
      <c r="E11655" s="2">
        <v>0.30196759259259259</v>
      </c>
      <c r="F11655" s="2">
        <v>0.30243055555555554</v>
      </c>
      <c r="G11655" s="2"/>
      <c r="H11655">
        <v>2</v>
      </c>
    </row>
    <row r="11656" spans="1:8" x14ac:dyDescent="0.35">
      <c r="A11656">
        <v>142158</v>
      </c>
      <c r="B11656">
        <v>0</v>
      </c>
      <c r="C11656">
        <v>6</v>
      </c>
      <c r="D11656" t="s">
        <v>59</v>
      </c>
      <c r="E11656" s="2">
        <v>0.3034722222222222</v>
      </c>
      <c r="F11656" s="2">
        <v>0.3039351851851852</v>
      </c>
      <c r="G11656" s="2"/>
      <c r="H11656">
        <v>2</v>
      </c>
    </row>
    <row r="11657" spans="1:8" x14ac:dyDescent="0.35">
      <c r="A11657">
        <v>142158</v>
      </c>
      <c r="B11657">
        <v>0</v>
      </c>
      <c r="C11657">
        <v>6</v>
      </c>
      <c r="D11657" t="s">
        <v>143</v>
      </c>
      <c r="E11657" s="2">
        <v>0.30509259259259258</v>
      </c>
      <c r="F11657" s="2">
        <v>0.30578703703703702</v>
      </c>
      <c r="G11657" s="2"/>
      <c r="H11657">
        <v>2</v>
      </c>
    </row>
    <row r="11658" spans="1:8" x14ac:dyDescent="0.35">
      <c r="A11658">
        <v>142158</v>
      </c>
      <c r="B11658">
        <v>0</v>
      </c>
      <c r="C11658">
        <v>6</v>
      </c>
      <c r="D11658" t="s">
        <v>142</v>
      </c>
      <c r="E11658" s="2">
        <v>0.30659722222222224</v>
      </c>
      <c r="F11658" s="2">
        <v>0.30706018518518519</v>
      </c>
      <c r="G11658" s="2"/>
      <c r="H11658">
        <v>2</v>
      </c>
    </row>
    <row r="11659" spans="1:8" x14ac:dyDescent="0.35">
      <c r="A11659">
        <v>142158</v>
      </c>
      <c r="B11659">
        <v>0</v>
      </c>
      <c r="C11659">
        <v>6</v>
      </c>
      <c r="D11659" t="s">
        <v>46</v>
      </c>
      <c r="E11659" s="2">
        <v>0.30833333333333335</v>
      </c>
      <c r="F11659" s="2">
        <v>0.30879629629629629</v>
      </c>
      <c r="G11659" s="2"/>
      <c r="H11659">
        <v>2</v>
      </c>
    </row>
    <row r="11660" spans="1:8" x14ac:dyDescent="0.35">
      <c r="A11660">
        <v>142158</v>
      </c>
      <c r="B11660">
        <v>0</v>
      </c>
      <c r="C11660">
        <v>6</v>
      </c>
      <c r="D11660" t="s">
        <v>141</v>
      </c>
      <c r="E11660" s="2">
        <v>0.30949074074074073</v>
      </c>
      <c r="F11660" s="2">
        <v>0.30995370370370373</v>
      </c>
      <c r="G11660" s="2"/>
      <c r="H11660">
        <v>2</v>
      </c>
    </row>
    <row r="11661" spans="1:8" x14ac:dyDescent="0.35">
      <c r="A11661">
        <v>142158</v>
      </c>
      <c r="B11661">
        <v>0</v>
      </c>
      <c r="C11661">
        <v>6</v>
      </c>
      <c r="D11661" t="s">
        <v>140</v>
      </c>
      <c r="E11661" s="2">
        <v>0.31168981481481484</v>
      </c>
      <c r="F11661" s="2">
        <v>0.31238425925925928</v>
      </c>
      <c r="G11661" s="2"/>
      <c r="H11661">
        <v>2</v>
      </c>
    </row>
    <row r="11662" spans="1:8" x14ac:dyDescent="0.35">
      <c r="A11662">
        <v>142158</v>
      </c>
      <c r="B11662">
        <v>0</v>
      </c>
      <c r="C11662">
        <v>6</v>
      </c>
      <c r="D11662" t="s">
        <v>95</v>
      </c>
      <c r="E11662" s="2">
        <v>0.31377314814814816</v>
      </c>
      <c r="F11662" s="2">
        <v>0.31435185185185183</v>
      </c>
      <c r="G11662" s="2"/>
      <c r="H11662">
        <v>2</v>
      </c>
    </row>
    <row r="11663" spans="1:8" x14ac:dyDescent="0.35">
      <c r="A11663">
        <v>142158</v>
      </c>
      <c r="B11663">
        <v>0</v>
      </c>
      <c r="C11663">
        <v>6</v>
      </c>
      <c r="D11663" t="s">
        <v>72</v>
      </c>
      <c r="E11663" s="2">
        <v>0.31608796296296299</v>
      </c>
      <c r="F11663" s="2">
        <v>0.31666666666666665</v>
      </c>
      <c r="G11663" s="2"/>
      <c r="H11663">
        <v>2</v>
      </c>
    </row>
    <row r="11664" spans="1:8" x14ac:dyDescent="0.35">
      <c r="A11664">
        <v>142158</v>
      </c>
      <c r="B11664">
        <v>0</v>
      </c>
      <c r="C11664">
        <v>6</v>
      </c>
      <c r="D11664" t="s">
        <v>139</v>
      </c>
      <c r="E11664" s="2">
        <v>0.31828703703703703</v>
      </c>
      <c r="F11664" s="2">
        <v>0.31898148148148148</v>
      </c>
      <c r="G11664" s="2"/>
      <c r="H11664">
        <v>2</v>
      </c>
    </row>
    <row r="11665" spans="1:8" x14ac:dyDescent="0.35">
      <c r="A11665">
        <v>142158</v>
      </c>
      <c r="B11665">
        <v>0</v>
      </c>
      <c r="C11665">
        <v>6</v>
      </c>
      <c r="D11665" t="s">
        <v>138</v>
      </c>
      <c r="E11665" s="2">
        <v>0.3210648148148148</v>
      </c>
      <c r="F11665" s="2">
        <v>0.3215277777777778</v>
      </c>
      <c r="G11665" s="2"/>
      <c r="H11665">
        <v>2</v>
      </c>
    </row>
    <row r="11666" spans="1:8" x14ac:dyDescent="0.35">
      <c r="A11666">
        <v>142158</v>
      </c>
      <c r="B11666">
        <v>0</v>
      </c>
      <c r="C11666">
        <v>6</v>
      </c>
      <c r="D11666" t="s">
        <v>137</v>
      </c>
      <c r="E11666" s="2">
        <v>0.32280092592592591</v>
      </c>
      <c r="F11666" s="2">
        <v>0.32326388888888891</v>
      </c>
      <c r="G11666" s="2"/>
      <c r="H11666">
        <v>2</v>
      </c>
    </row>
    <row r="11667" spans="1:8" x14ac:dyDescent="0.35">
      <c r="A11667">
        <v>142158</v>
      </c>
      <c r="B11667">
        <v>0</v>
      </c>
      <c r="C11667">
        <v>6</v>
      </c>
      <c r="D11667" t="s">
        <v>136</v>
      </c>
      <c r="E11667" s="2">
        <v>0.32500000000000001</v>
      </c>
      <c r="F11667" s="2">
        <v>0.32546296296296295</v>
      </c>
      <c r="G11667" s="2"/>
      <c r="H11667">
        <v>2</v>
      </c>
    </row>
    <row r="11668" spans="1:8" x14ac:dyDescent="0.35">
      <c r="A11668">
        <v>142158</v>
      </c>
      <c r="B11668">
        <v>0</v>
      </c>
      <c r="C11668">
        <v>6</v>
      </c>
      <c r="D11668" t="s">
        <v>135</v>
      </c>
      <c r="E11668" s="2">
        <v>0.32696759259259262</v>
      </c>
      <c r="F11668" s="2">
        <v>0.32743055555555556</v>
      </c>
      <c r="G11668" s="2"/>
      <c r="H11668">
        <v>2</v>
      </c>
    </row>
    <row r="11669" spans="1:8" x14ac:dyDescent="0.35">
      <c r="A11669">
        <v>142158</v>
      </c>
      <c r="B11669">
        <v>1</v>
      </c>
      <c r="C11669">
        <v>6</v>
      </c>
      <c r="D11669" t="s">
        <v>38</v>
      </c>
      <c r="E11669" s="2">
        <v>0.32962962962962961</v>
      </c>
      <c r="F11669" s="2">
        <v>0.33032407407407405</v>
      </c>
      <c r="G11669" s="2"/>
      <c r="H11669" t="s">
        <v>172</v>
      </c>
    </row>
    <row r="11670" spans="1:8" x14ac:dyDescent="0.35">
      <c r="A11670">
        <v>142158</v>
      </c>
      <c r="B11670">
        <v>1</v>
      </c>
      <c r="C11670">
        <v>6</v>
      </c>
      <c r="D11670" t="s">
        <v>133</v>
      </c>
      <c r="E11670" s="2">
        <v>0.33159722222222221</v>
      </c>
      <c r="F11670" s="2">
        <v>0.33206018518518521</v>
      </c>
      <c r="G11670" s="2"/>
      <c r="H11670">
        <v>1</v>
      </c>
    </row>
    <row r="11671" spans="1:8" x14ac:dyDescent="0.35">
      <c r="A11671">
        <v>142158</v>
      </c>
      <c r="B11671">
        <v>1</v>
      </c>
      <c r="C11671">
        <v>6</v>
      </c>
      <c r="D11671" t="s">
        <v>132</v>
      </c>
      <c r="E11671" s="2">
        <v>0.33344907407407409</v>
      </c>
      <c r="F11671" s="2">
        <v>0.33391203703703703</v>
      </c>
      <c r="G11671" s="2"/>
      <c r="H11671">
        <v>1</v>
      </c>
    </row>
    <row r="11672" spans="1:8" x14ac:dyDescent="0.35">
      <c r="A11672">
        <v>142158</v>
      </c>
      <c r="B11672">
        <v>1</v>
      </c>
      <c r="C11672">
        <v>6</v>
      </c>
      <c r="D11672" t="s">
        <v>31</v>
      </c>
      <c r="E11672" s="2">
        <v>0.33645833333333336</v>
      </c>
      <c r="H11672" t="s">
        <v>131</v>
      </c>
    </row>
    <row r="11673" spans="1:8" x14ac:dyDescent="0.35">
      <c r="A11673">
        <v>142264</v>
      </c>
      <c r="B11673">
        <v>0</v>
      </c>
      <c r="C11673">
        <v>6</v>
      </c>
      <c r="D11673" t="s">
        <v>24</v>
      </c>
      <c r="F11673" s="2">
        <v>0.30138888888888887</v>
      </c>
      <c r="G11673" s="2"/>
      <c r="H11673">
        <v>7</v>
      </c>
    </row>
    <row r="11674" spans="1:8" x14ac:dyDescent="0.35">
      <c r="A11674">
        <v>142264</v>
      </c>
      <c r="B11674">
        <v>0</v>
      </c>
      <c r="C11674">
        <v>6</v>
      </c>
      <c r="D11674" t="s">
        <v>155</v>
      </c>
      <c r="E11674" s="2">
        <v>0.30381944444444442</v>
      </c>
      <c r="F11674" s="2">
        <v>0.30428240740740742</v>
      </c>
      <c r="G11674" s="2"/>
      <c r="H11674" t="s">
        <v>110</v>
      </c>
    </row>
    <row r="11675" spans="1:8" x14ac:dyDescent="0.35">
      <c r="A11675">
        <v>142264</v>
      </c>
      <c r="B11675">
        <v>0</v>
      </c>
      <c r="C11675">
        <v>6</v>
      </c>
      <c r="D11675" t="s">
        <v>154</v>
      </c>
      <c r="E11675" s="2">
        <v>0.30578703703703702</v>
      </c>
      <c r="F11675" s="2">
        <v>0.30625000000000002</v>
      </c>
      <c r="G11675" s="2"/>
      <c r="H11675" t="s">
        <v>110</v>
      </c>
    </row>
    <row r="11676" spans="1:8" x14ac:dyDescent="0.35">
      <c r="A11676">
        <v>142264</v>
      </c>
      <c r="B11676">
        <v>0</v>
      </c>
      <c r="C11676">
        <v>6</v>
      </c>
      <c r="D11676" t="s">
        <v>153</v>
      </c>
      <c r="E11676" s="2">
        <v>0.30763888888888891</v>
      </c>
      <c r="F11676" s="2">
        <v>0.30810185185185185</v>
      </c>
      <c r="G11676" s="2"/>
      <c r="H11676" t="s">
        <v>110</v>
      </c>
    </row>
    <row r="11677" spans="1:8" x14ac:dyDescent="0.35">
      <c r="A11677">
        <v>142264</v>
      </c>
      <c r="B11677">
        <v>0</v>
      </c>
      <c r="C11677">
        <v>6</v>
      </c>
      <c r="D11677" t="s">
        <v>126</v>
      </c>
      <c r="E11677" s="2">
        <v>0.30995370370370373</v>
      </c>
      <c r="F11677" s="2">
        <v>0.31134259259259262</v>
      </c>
      <c r="G11677" s="2"/>
      <c r="H11677" t="s">
        <v>110</v>
      </c>
    </row>
    <row r="11678" spans="1:8" x14ac:dyDescent="0.35">
      <c r="A11678">
        <v>142264</v>
      </c>
      <c r="B11678">
        <v>0</v>
      </c>
      <c r="C11678">
        <v>6</v>
      </c>
      <c r="D11678" t="s">
        <v>128</v>
      </c>
      <c r="E11678" s="2">
        <v>0.31284722222222222</v>
      </c>
      <c r="F11678" s="2">
        <v>0.31331018518518516</v>
      </c>
      <c r="G11678" s="2"/>
      <c r="H11678" t="s">
        <v>110</v>
      </c>
    </row>
    <row r="11679" spans="1:8" x14ac:dyDescent="0.35">
      <c r="A11679">
        <v>142264</v>
      </c>
      <c r="B11679">
        <v>0</v>
      </c>
      <c r="C11679">
        <v>6</v>
      </c>
      <c r="D11679" t="s">
        <v>45</v>
      </c>
      <c r="E11679" s="2">
        <v>0.31643518518518521</v>
      </c>
      <c r="F11679" s="2">
        <v>0.31724537037037037</v>
      </c>
      <c r="G11679" s="2"/>
      <c r="H11679" t="s">
        <v>110</v>
      </c>
    </row>
    <row r="11680" spans="1:8" x14ac:dyDescent="0.35">
      <c r="A11680">
        <v>142264</v>
      </c>
      <c r="B11680">
        <v>0</v>
      </c>
      <c r="C11680">
        <v>6</v>
      </c>
      <c r="D11680" t="s">
        <v>21</v>
      </c>
      <c r="E11680" s="2">
        <v>0.31863425925925926</v>
      </c>
      <c r="F11680" s="2">
        <v>0.31921296296296298</v>
      </c>
      <c r="G11680" s="2"/>
      <c r="H11680" t="s">
        <v>122</v>
      </c>
    </row>
    <row r="11681" spans="1:8" x14ac:dyDescent="0.35">
      <c r="A11681">
        <v>142264</v>
      </c>
      <c r="B11681">
        <v>0</v>
      </c>
      <c r="C11681">
        <v>6</v>
      </c>
      <c r="D11681" t="s">
        <v>123</v>
      </c>
      <c r="E11681" s="2">
        <v>0.32141203703703702</v>
      </c>
      <c r="F11681" s="2">
        <v>0.32199074074074074</v>
      </c>
      <c r="G11681" s="2"/>
      <c r="H11681">
        <v>2</v>
      </c>
    </row>
    <row r="11682" spans="1:8" x14ac:dyDescent="0.35">
      <c r="A11682">
        <v>142264</v>
      </c>
      <c r="B11682">
        <v>0</v>
      </c>
      <c r="C11682">
        <v>6</v>
      </c>
      <c r="D11682" t="s">
        <v>93</v>
      </c>
      <c r="E11682" s="2">
        <v>0.32384259259259257</v>
      </c>
      <c r="F11682" s="2">
        <v>0.32430555555555557</v>
      </c>
      <c r="G11682" s="2"/>
      <c r="H11682">
        <v>2</v>
      </c>
    </row>
    <row r="11683" spans="1:8" x14ac:dyDescent="0.35">
      <c r="A11683">
        <v>142264</v>
      </c>
      <c r="B11683">
        <v>0</v>
      </c>
      <c r="C11683">
        <v>6</v>
      </c>
      <c r="D11683" t="s">
        <v>9</v>
      </c>
      <c r="E11683" s="2">
        <v>0.32546296296296295</v>
      </c>
      <c r="F11683" s="2">
        <v>0.32592592592592595</v>
      </c>
      <c r="G11683" s="2"/>
      <c r="H11683">
        <v>2</v>
      </c>
    </row>
    <row r="11684" spans="1:8" x14ac:dyDescent="0.35">
      <c r="A11684">
        <v>142264</v>
      </c>
      <c r="B11684">
        <v>0</v>
      </c>
      <c r="C11684">
        <v>6</v>
      </c>
      <c r="D11684" t="s">
        <v>144</v>
      </c>
      <c r="E11684" s="2">
        <v>0.32708333333333334</v>
      </c>
      <c r="F11684" s="2">
        <v>0.32754629629629628</v>
      </c>
      <c r="G11684" s="2"/>
      <c r="H11684">
        <v>2</v>
      </c>
    </row>
    <row r="11685" spans="1:8" x14ac:dyDescent="0.35">
      <c r="A11685">
        <v>142264</v>
      </c>
      <c r="B11685">
        <v>0</v>
      </c>
      <c r="C11685">
        <v>6</v>
      </c>
      <c r="D11685" t="s">
        <v>59</v>
      </c>
      <c r="E11685" s="2">
        <v>0.32858796296296294</v>
      </c>
      <c r="F11685" s="2">
        <v>0.32905092592592594</v>
      </c>
      <c r="G11685" s="2"/>
      <c r="H11685">
        <v>2</v>
      </c>
    </row>
    <row r="11686" spans="1:8" x14ac:dyDescent="0.35">
      <c r="A11686">
        <v>142264</v>
      </c>
      <c r="B11686">
        <v>0</v>
      </c>
      <c r="C11686">
        <v>6</v>
      </c>
      <c r="D11686" t="s">
        <v>90</v>
      </c>
      <c r="E11686" s="2">
        <v>0.33043981481481483</v>
      </c>
      <c r="F11686" s="2">
        <v>0.33113425925925927</v>
      </c>
      <c r="G11686" s="2"/>
      <c r="H11686">
        <v>2</v>
      </c>
    </row>
    <row r="11687" spans="1:8" x14ac:dyDescent="0.35">
      <c r="A11687">
        <v>142264</v>
      </c>
      <c r="B11687">
        <v>0</v>
      </c>
      <c r="C11687">
        <v>6</v>
      </c>
      <c r="D11687" t="s">
        <v>151</v>
      </c>
      <c r="E11687" s="2">
        <v>0.33240740740740743</v>
      </c>
      <c r="F11687" s="2">
        <v>0.33287037037037037</v>
      </c>
      <c r="G11687" s="2"/>
      <c r="H11687">
        <v>2</v>
      </c>
    </row>
    <row r="11688" spans="1:8" x14ac:dyDescent="0.35">
      <c r="A11688">
        <v>142264</v>
      </c>
      <c r="B11688">
        <v>0</v>
      </c>
      <c r="C11688">
        <v>6</v>
      </c>
      <c r="D11688" t="s">
        <v>150</v>
      </c>
      <c r="E11688" s="2">
        <v>0.33402777777777776</v>
      </c>
      <c r="F11688" s="2">
        <v>0.3347222222222222</v>
      </c>
      <c r="G11688" s="2"/>
      <c r="H11688">
        <v>2</v>
      </c>
    </row>
    <row r="11689" spans="1:8" x14ac:dyDescent="0.35">
      <c r="A11689">
        <v>142264</v>
      </c>
      <c r="B11689">
        <v>0</v>
      </c>
      <c r="C11689">
        <v>6</v>
      </c>
      <c r="D11689" t="s">
        <v>149</v>
      </c>
      <c r="E11689" s="2">
        <v>0.33599537037037036</v>
      </c>
      <c r="F11689" s="2">
        <v>0.33657407407407408</v>
      </c>
      <c r="G11689" s="2"/>
      <c r="H11689">
        <v>2</v>
      </c>
    </row>
    <row r="11690" spans="1:8" x14ac:dyDescent="0.35">
      <c r="A11690">
        <v>142264</v>
      </c>
      <c r="B11690">
        <v>0</v>
      </c>
      <c r="C11690">
        <v>6</v>
      </c>
      <c r="D11690" t="s">
        <v>148</v>
      </c>
      <c r="E11690" s="2">
        <v>0.33819444444444446</v>
      </c>
      <c r="F11690" s="2">
        <v>0.33865740740740741</v>
      </c>
      <c r="G11690" s="2"/>
      <c r="H11690">
        <v>2</v>
      </c>
    </row>
    <row r="11691" spans="1:8" x14ac:dyDescent="0.35">
      <c r="A11691">
        <v>142264</v>
      </c>
      <c r="B11691">
        <v>0</v>
      </c>
      <c r="C11691">
        <v>6</v>
      </c>
      <c r="D11691" t="s">
        <v>19</v>
      </c>
      <c r="E11691" s="2">
        <v>0.34155092592592595</v>
      </c>
      <c r="F11691" s="2">
        <v>0.3420138888888889</v>
      </c>
      <c r="G11691" s="2"/>
      <c r="H11691">
        <v>2</v>
      </c>
    </row>
    <row r="11692" spans="1:8" x14ac:dyDescent="0.35">
      <c r="A11692">
        <v>142264</v>
      </c>
      <c r="B11692">
        <v>0</v>
      </c>
      <c r="C11692">
        <v>6</v>
      </c>
      <c r="D11692" t="s">
        <v>146</v>
      </c>
      <c r="E11692" s="2">
        <v>0.34305555555555556</v>
      </c>
      <c r="F11692" s="2">
        <v>0.3435185185185185</v>
      </c>
      <c r="G11692" s="2"/>
      <c r="H11692" t="s">
        <v>159</v>
      </c>
    </row>
    <row r="11693" spans="1:8" x14ac:dyDescent="0.35">
      <c r="A11693">
        <v>142264</v>
      </c>
      <c r="B11693">
        <v>0</v>
      </c>
      <c r="C11693">
        <v>6</v>
      </c>
      <c r="D11693" t="s">
        <v>145</v>
      </c>
      <c r="E11693" s="2">
        <v>0.34490740740740738</v>
      </c>
      <c r="F11693" s="2">
        <v>0.34537037037037038</v>
      </c>
      <c r="G11693" s="2"/>
      <c r="H11693">
        <v>2</v>
      </c>
    </row>
    <row r="11694" spans="1:8" x14ac:dyDescent="0.35">
      <c r="A11694">
        <v>142264</v>
      </c>
      <c r="B11694">
        <v>0</v>
      </c>
      <c r="C11694">
        <v>6</v>
      </c>
      <c r="D11694" t="s">
        <v>23</v>
      </c>
      <c r="E11694" s="2">
        <v>0.34756944444444443</v>
      </c>
      <c r="H11694">
        <v>1</v>
      </c>
    </row>
    <row r="11695" spans="1:8" x14ac:dyDescent="0.35">
      <c r="A11695">
        <v>142670</v>
      </c>
      <c r="B11695">
        <v>0</v>
      </c>
      <c r="C11695">
        <v>6</v>
      </c>
      <c r="D11695" t="s">
        <v>13</v>
      </c>
      <c r="F11695" s="2">
        <v>0.30208333333333331</v>
      </c>
      <c r="G11695" s="2"/>
      <c r="H11695" t="s">
        <v>166</v>
      </c>
    </row>
    <row r="11696" spans="1:8" x14ac:dyDescent="0.35">
      <c r="A11696">
        <v>142670</v>
      </c>
      <c r="B11696">
        <v>0</v>
      </c>
      <c r="C11696">
        <v>6</v>
      </c>
      <c r="D11696" t="s">
        <v>167</v>
      </c>
      <c r="E11696" s="2">
        <v>0.30532407407407408</v>
      </c>
      <c r="F11696" s="2">
        <v>0.30578703703703702</v>
      </c>
      <c r="G11696" s="2"/>
      <c r="H11696">
        <v>2</v>
      </c>
    </row>
    <row r="11697" spans="1:8" x14ac:dyDescent="0.35">
      <c r="A11697">
        <v>142670</v>
      </c>
      <c r="B11697">
        <v>0</v>
      </c>
      <c r="C11697">
        <v>6</v>
      </c>
      <c r="D11697" t="s">
        <v>168</v>
      </c>
      <c r="E11697" s="2">
        <v>0.30717592592592591</v>
      </c>
      <c r="F11697" s="2">
        <v>0.30763888888888891</v>
      </c>
      <c r="G11697" s="2"/>
      <c r="H11697">
        <v>2</v>
      </c>
    </row>
    <row r="11698" spans="1:8" x14ac:dyDescent="0.35">
      <c r="A11698">
        <v>142670</v>
      </c>
      <c r="B11698">
        <v>0</v>
      </c>
      <c r="C11698">
        <v>6</v>
      </c>
      <c r="D11698" t="s">
        <v>169</v>
      </c>
      <c r="E11698" s="2">
        <v>0.30937500000000001</v>
      </c>
      <c r="F11698" s="2">
        <v>0.30983796296296295</v>
      </c>
      <c r="G11698" s="2"/>
      <c r="H11698">
        <v>2</v>
      </c>
    </row>
    <row r="11699" spans="1:8" x14ac:dyDescent="0.35">
      <c r="A11699">
        <v>142670</v>
      </c>
      <c r="B11699">
        <v>0</v>
      </c>
      <c r="C11699">
        <v>6</v>
      </c>
      <c r="D11699" t="s">
        <v>170</v>
      </c>
      <c r="E11699" s="2">
        <v>0.31134259259259262</v>
      </c>
      <c r="F11699" s="2">
        <v>0.31180555555555556</v>
      </c>
      <c r="G11699" s="2"/>
      <c r="H11699">
        <v>2</v>
      </c>
    </row>
    <row r="11700" spans="1:8" x14ac:dyDescent="0.35">
      <c r="A11700">
        <v>142670</v>
      </c>
      <c r="B11700">
        <v>0</v>
      </c>
      <c r="C11700">
        <v>6</v>
      </c>
      <c r="D11700" t="s">
        <v>171</v>
      </c>
      <c r="E11700" s="2">
        <v>0.31319444444444444</v>
      </c>
      <c r="F11700" s="2">
        <v>0.31365740740740738</v>
      </c>
      <c r="G11700" s="2"/>
      <c r="H11700">
        <v>2</v>
      </c>
    </row>
    <row r="11701" spans="1:8" x14ac:dyDescent="0.35">
      <c r="A11701">
        <v>142670</v>
      </c>
      <c r="B11701">
        <v>0</v>
      </c>
      <c r="C11701">
        <v>6</v>
      </c>
      <c r="D11701" t="s">
        <v>26</v>
      </c>
      <c r="E11701" s="2">
        <v>0.31678240740740743</v>
      </c>
      <c r="H11701">
        <v>1</v>
      </c>
    </row>
    <row r="11702" spans="1:8" x14ac:dyDescent="0.35">
      <c r="A11702">
        <v>141649</v>
      </c>
      <c r="B11702">
        <v>0</v>
      </c>
      <c r="C11702">
        <v>6</v>
      </c>
      <c r="D11702" t="s">
        <v>26</v>
      </c>
      <c r="F11702" s="2">
        <v>0.30208333333333331</v>
      </c>
      <c r="G11702" s="2"/>
      <c r="H11702">
        <v>1</v>
      </c>
    </row>
    <row r="11703" spans="1:8" x14ac:dyDescent="0.35">
      <c r="A11703">
        <v>141649</v>
      </c>
      <c r="B11703">
        <v>0</v>
      </c>
      <c r="C11703">
        <v>6</v>
      </c>
      <c r="D11703" t="s">
        <v>171</v>
      </c>
      <c r="E11703" s="2">
        <v>0.30439814814814814</v>
      </c>
      <c r="F11703" s="2">
        <v>0.30486111111111114</v>
      </c>
      <c r="G11703" s="2"/>
      <c r="H11703">
        <v>1</v>
      </c>
    </row>
    <row r="11704" spans="1:8" x14ac:dyDescent="0.35">
      <c r="A11704">
        <v>141649</v>
      </c>
      <c r="B11704">
        <v>0</v>
      </c>
      <c r="C11704">
        <v>6</v>
      </c>
      <c r="D11704" t="s">
        <v>170</v>
      </c>
      <c r="E11704" s="2">
        <v>0.30625000000000002</v>
      </c>
      <c r="F11704" s="2">
        <v>0.30671296296296297</v>
      </c>
      <c r="G11704" s="2"/>
      <c r="H11704">
        <v>1</v>
      </c>
    </row>
    <row r="11705" spans="1:8" x14ac:dyDescent="0.35">
      <c r="A11705">
        <v>141649</v>
      </c>
      <c r="B11705">
        <v>0</v>
      </c>
      <c r="C11705">
        <v>6</v>
      </c>
      <c r="D11705" t="s">
        <v>169</v>
      </c>
      <c r="E11705" s="2">
        <v>0.30833333333333335</v>
      </c>
      <c r="F11705" s="2">
        <v>0.30879629629629629</v>
      </c>
      <c r="G11705" s="2"/>
      <c r="H11705">
        <v>1</v>
      </c>
    </row>
    <row r="11706" spans="1:8" x14ac:dyDescent="0.35">
      <c r="A11706">
        <v>141649</v>
      </c>
      <c r="B11706">
        <v>0</v>
      </c>
      <c r="C11706">
        <v>6</v>
      </c>
      <c r="D11706" t="s">
        <v>168</v>
      </c>
      <c r="E11706" s="2">
        <v>0.3105324074074074</v>
      </c>
      <c r="F11706" s="2">
        <v>0.31099537037037039</v>
      </c>
      <c r="G11706" s="2"/>
      <c r="H11706">
        <v>1</v>
      </c>
    </row>
    <row r="11707" spans="1:8" x14ac:dyDescent="0.35">
      <c r="A11707">
        <v>141649</v>
      </c>
      <c r="B11707">
        <v>0</v>
      </c>
      <c r="C11707">
        <v>6</v>
      </c>
      <c r="D11707" t="s">
        <v>167</v>
      </c>
      <c r="E11707" s="2">
        <v>0.3125</v>
      </c>
      <c r="F11707" s="2">
        <v>0.31296296296296294</v>
      </c>
      <c r="G11707" s="2"/>
      <c r="H11707">
        <v>1</v>
      </c>
    </row>
    <row r="11708" spans="1:8" x14ac:dyDescent="0.35">
      <c r="A11708">
        <v>141649</v>
      </c>
      <c r="B11708">
        <v>0</v>
      </c>
      <c r="C11708">
        <v>6</v>
      </c>
      <c r="D11708" t="s">
        <v>13</v>
      </c>
      <c r="E11708" s="2">
        <v>0.31631944444444443</v>
      </c>
      <c r="H11708" t="s">
        <v>166</v>
      </c>
    </row>
    <row r="11709" spans="1:8" x14ac:dyDescent="0.35">
      <c r="A11709">
        <v>143459</v>
      </c>
      <c r="B11709">
        <v>0</v>
      </c>
      <c r="C11709">
        <v>6</v>
      </c>
      <c r="D11709" t="s">
        <v>93</v>
      </c>
      <c r="F11709" s="2">
        <v>0.30798611111111113</v>
      </c>
      <c r="G11709" s="2"/>
      <c r="H11709">
        <v>1</v>
      </c>
    </row>
    <row r="11710" spans="1:8" x14ac:dyDescent="0.35">
      <c r="A11710">
        <v>143459</v>
      </c>
      <c r="B11710">
        <v>0</v>
      </c>
      <c r="C11710">
        <v>6</v>
      </c>
      <c r="D11710" t="s">
        <v>123</v>
      </c>
      <c r="E11710" s="2">
        <v>0.30972222222222223</v>
      </c>
      <c r="F11710" s="2">
        <v>0.31030092592592595</v>
      </c>
      <c r="G11710" s="2"/>
      <c r="H11710">
        <v>1</v>
      </c>
    </row>
    <row r="11711" spans="1:8" x14ac:dyDescent="0.35">
      <c r="A11711">
        <v>143459</v>
      </c>
      <c r="B11711">
        <v>0</v>
      </c>
      <c r="C11711">
        <v>6</v>
      </c>
      <c r="D11711" t="s">
        <v>21</v>
      </c>
      <c r="E11711" s="2">
        <v>0.31238425925925928</v>
      </c>
      <c r="F11711" s="2">
        <v>0.31296296296296294</v>
      </c>
      <c r="G11711" s="2"/>
      <c r="H11711" t="s">
        <v>114</v>
      </c>
    </row>
    <row r="11712" spans="1:8" x14ac:dyDescent="0.35">
      <c r="A11712">
        <v>143459</v>
      </c>
      <c r="B11712">
        <v>0</v>
      </c>
      <c r="C11712">
        <v>6</v>
      </c>
      <c r="D11712" t="s">
        <v>45</v>
      </c>
      <c r="E11712" s="2">
        <v>0.31481481481481483</v>
      </c>
      <c r="F11712" s="2">
        <v>0.31655092592592593</v>
      </c>
      <c r="G11712" s="2"/>
      <c r="H11712" t="s">
        <v>152</v>
      </c>
    </row>
    <row r="11713" spans="1:8" x14ac:dyDescent="0.35">
      <c r="A11713">
        <v>143459</v>
      </c>
      <c r="B11713">
        <v>0</v>
      </c>
      <c r="C11713">
        <v>6</v>
      </c>
      <c r="D11713" t="s">
        <v>24</v>
      </c>
      <c r="E11713" s="2">
        <v>0.32407407407407407</v>
      </c>
      <c r="F11713" s="2">
        <v>0.32476851851851851</v>
      </c>
      <c r="G11713" s="2"/>
      <c r="H11713" t="s">
        <v>152</v>
      </c>
    </row>
    <row r="11714" spans="1:8" x14ac:dyDescent="0.35">
      <c r="A11714">
        <v>143459</v>
      </c>
      <c r="B11714">
        <v>0</v>
      </c>
      <c r="C11714">
        <v>6</v>
      </c>
      <c r="D11714" t="s">
        <v>113</v>
      </c>
      <c r="E11714" s="2">
        <v>0.32673611111111112</v>
      </c>
      <c r="F11714" s="2">
        <v>0.32731481481481484</v>
      </c>
      <c r="G11714" s="2"/>
      <c r="H11714" t="s">
        <v>152</v>
      </c>
    </row>
    <row r="11715" spans="1:8" x14ac:dyDescent="0.35">
      <c r="A11715">
        <v>143459</v>
      </c>
      <c r="B11715">
        <v>0</v>
      </c>
      <c r="C11715">
        <v>6</v>
      </c>
      <c r="D11715" t="s">
        <v>112</v>
      </c>
      <c r="E11715" s="2">
        <v>0.32870370370370372</v>
      </c>
      <c r="F11715" s="2">
        <v>0.32928240740740738</v>
      </c>
      <c r="G11715" s="2"/>
      <c r="H11715" t="s">
        <v>152</v>
      </c>
    </row>
    <row r="11716" spans="1:8" x14ac:dyDescent="0.35">
      <c r="A11716">
        <v>143459</v>
      </c>
      <c r="B11716">
        <v>0</v>
      </c>
      <c r="C11716">
        <v>6</v>
      </c>
      <c r="D11716" t="s">
        <v>111</v>
      </c>
      <c r="E11716" s="2">
        <v>0.33090277777777777</v>
      </c>
      <c r="F11716" s="2">
        <v>0.33136574074074077</v>
      </c>
      <c r="G11716" s="2"/>
      <c r="H11716" t="s">
        <v>152</v>
      </c>
    </row>
    <row r="11717" spans="1:8" x14ac:dyDescent="0.35">
      <c r="A11717">
        <v>143459</v>
      </c>
      <c r="B11717">
        <v>0</v>
      </c>
      <c r="C11717">
        <v>6</v>
      </c>
      <c r="D11717" t="s">
        <v>109</v>
      </c>
      <c r="E11717" s="2">
        <v>0.33287037037037037</v>
      </c>
      <c r="F11717" s="2">
        <v>0.33333333333333331</v>
      </c>
      <c r="G11717" s="2"/>
      <c r="H11717" t="s">
        <v>152</v>
      </c>
    </row>
    <row r="11718" spans="1:8" x14ac:dyDescent="0.35">
      <c r="A11718">
        <v>143459</v>
      </c>
      <c r="B11718">
        <v>0</v>
      </c>
      <c r="C11718">
        <v>6</v>
      </c>
      <c r="D11718" t="s">
        <v>39</v>
      </c>
      <c r="E11718" s="2">
        <v>0.33541666666666664</v>
      </c>
      <c r="F11718" s="2">
        <v>0.33611111111111114</v>
      </c>
      <c r="G11718" s="2"/>
      <c r="H11718" t="s">
        <v>152</v>
      </c>
    </row>
    <row r="11719" spans="1:8" x14ac:dyDescent="0.35">
      <c r="A11719">
        <v>143459</v>
      </c>
      <c r="B11719">
        <v>0</v>
      </c>
      <c r="C11719">
        <v>6</v>
      </c>
      <c r="D11719" t="s">
        <v>121</v>
      </c>
      <c r="E11719" s="2">
        <v>0.33912037037037035</v>
      </c>
      <c r="F11719" s="2">
        <v>0.33958333333333335</v>
      </c>
      <c r="G11719" s="2"/>
      <c r="H11719" t="s">
        <v>152</v>
      </c>
    </row>
    <row r="11720" spans="1:8" x14ac:dyDescent="0.35">
      <c r="A11720">
        <v>143459</v>
      </c>
      <c r="B11720">
        <v>0</v>
      </c>
      <c r="C11720">
        <v>6</v>
      </c>
      <c r="D11720" t="s">
        <v>120</v>
      </c>
      <c r="E11720" s="2">
        <v>0.34166666666666667</v>
      </c>
      <c r="F11720" s="2">
        <v>0.34212962962962962</v>
      </c>
      <c r="G11720" s="2"/>
      <c r="H11720" t="s">
        <v>152</v>
      </c>
    </row>
    <row r="11721" spans="1:8" x14ac:dyDescent="0.35">
      <c r="A11721">
        <v>143459</v>
      </c>
      <c r="B11721">
        <v>0</v>
      </c>
      <c r="C11721">
        <v>6</v>
      </c>
      <c r="D11721" t="s">
        <v>119</v>
      </c>
      <c r="E11721" s="2">
        <v>0.34409722222222222</v>
      </c>
      <c r="F11721" s="2">
        <v>0.34456018518518516</v>
      </c>
      <c r="G11721" s="2"/>
      <c r="H11721" t="s">
        <v>152</v>
      </c>
    </row>
    <row r="11722" spans="1:8" x14ac:dyDescent="0.35">
      <c r="A11722">
        <v>143459</v>
      </c>
      <c r="B11722">
        <v>0</v>
      </c>
      <c r="C11722">
        <v>6</v>
      </c>
      <c r="D11722" t="s">
        <v>118</v>
      </c>
      <c r="E11722" s="2">
        <v>0.34641203703703705</v>
      </c>
      <c r="F11722" s="2">
        <v>0.34687499999999999</v>
      </c>
      <c r="G11722" s="2"/>
      <c r="H11722" t="s">
        <v>152</v>
      </c>
    </row>
    <row r="11723" spans="1:8" x14ac:dyDescent="0.35">
      <c r="A11723">
        <v>143459</v>
      </c>
      <c r="B11723">
        <v>0</v>
      </c>
      <c r="C11723">
        <v>6</v>
      </c>
      <c r="D11723" t="s">
        <v>117</v>
      </c>
      <c r="E11723" s="2">
        <v>0.34861111111111109</v>
      </c>
      <c r="F11723" s="2">
        <v>0.34907407407407409</v>
      </c>
      <c r="G11723" s="2"/>
      <c r="H11723" t="s">
        <v>152</v>
      </c>
    </row>
    <row r="11724" spans="1:8" x14ac:dyDescent="0.35">
      <c r="A11724">
        <v>143459</v>
      </c>
      <c r="B11724">
        <v>0</v>
      </c>
      <c r="C11724">
        <v>6</v>
      </c>
      <c r="D11724" t="s">
        <v>116</v>
      </c>
      <c r="E11724" s="2">
        <v>0.3527777777777778</v>
      </c>
      <c r="F11724" s="2">
        <v>0.35324074074074074</v>
      </c>
      <c r="G11724" s="2"/>
      <c r="H11724" t="s">
        <v>152</v>
      </c>
    </row>
    <row r="11725" spans="1:8" x14ac:dyDescent="0.35">
      <c r="A11725">
        <v>143459</v>
      </c>
      <c r="B11725">
        <v>0</v>
      </c>
      <c r="C11725">
        <v>6</v>
      </c>
      <c r="D11725" t="s">
        <v>6</v>
      </c>
      <c r="E11725" s="2">
        <v>0.35474537037037035</v>
      </c>
      <c r="H11725" t="s">
        <v>115</v>
      </c>
    </row>
    <row r="11726" spans="1:8" x14ac:dyDescent="0.35">
      <c r="A11726">
        <v>141166</v>
      </c>
      <c r="B11726">
        <v>0</v>
      </c>
      <c r="C11726">
        <v>6</v>
      </c>
      <c r="D11726" t="s">
        <v>31</v>
      </c>
      <c r="F11726" s="2">
        <v>0.30902777777777779</v>
      </c>
      <c r="G11726" s="2"/>
      <c r="H11726" t="s">
        <v>131</v>
      </c>
    </row>
    <row r="11727" spans="1:8" x14ac:dyDescent="0.35">
      <c r="A11727">
        <v>141166</v>
      </c>
      <c r="B11727">
        <v>0</v>
      </c>
      <c r="C11727">
        <v>6</v>
      </c>
      <c r="D11727" t="s">
        <v>132</v>
      </c>
      <c r="E11727" s="2">
        <v>0.31122685185185184</v>
      </c>
      <c r="F11727" s="2">
        <v>0.31180555555555556</v>
      </c>
      <c r="G11727" s="2"/>
      <c r="H11727">
        <v>2</v>
      </c>
    </row>
    <row r="11728" spans="1:8" x14ac:dyDescent="0.35">
      <c r="A11728">
        <v>141166</v>
      </c>
      <c r="B11728">
        <v>0</v>
      </c>
      <c r="C11728">
        <v>6</v>
      </c>
      <c r="D11728" t="s">
        <v>133</v>
      </c>
      <c r="E11728" s="2">
        <v>0.31342592592592594</v>
      </c>
      <c r="F11728" s="2">
        <v>0.31388888888888888</v>
      </c>
      <c r="G11728" s="2"/>
      <c r="H11728">
        <v>2</v>
      </c>
    </row>
    <row r="11729" spans="1:8" x14ac:dyDescent="0.35">
      <c r="A11729">
        <v>141166</v>
      </c>
      <c r="B11729">
        <v>0</v>
      </c>
      <c r="C11729">
        <v>6</v>
      </c>
      <c r="D11729" t="s">
        <v>38</v>
      </c>
      <c r="E11729" s="2">
        <v>0.31516203703703705</v>
      </c>
      <c r="F11729" s="2">
        <v>0.31585648148148149</v>
      </c>
      <c r="G11729" s="2"/>
      <c r="H11729" t="s">
        <v>134</v>
      </c>
    </row>
    <row r="11730" spans="1:8" x14ac:dyDescent="0.35">
      <c r="A11730">
        <v>141166</v>
      </c>
      <c r="B11730">
        <v>1</v>
      </c>
      <c r="C11730">
        <v>6</v>
      </c>
      <c r="D11730" t="s">
        <v>135</v>
      </c>
      <c r="E11730" s="2">
        <v>0.31805555555555554</v>
      </c>
      <c r="F11730" s="2">
        <v>0.31851851851851853</v>
      </c>
      <c r="G11730" s="2"/>
      <c r="H11730">
        <v>1</v>
      </c>
    </row>
    <row r="11731" spans="1:8" x14ac:dyDescent="0.35">
      <c r="A11731">
        <v>141166</v>
      </c>
      <c r="B11731">
        <v>1</v>
      </c>
      <c r="C11731">
        <v>6</v>
      </c>
      <c r="D11731" t="s">
        <v>136</v>
      </c>
      <c r="E11731" s="2">
        <v>0.31990740740740742</v>
      </c>
      <c r="F11731" s="2">
        <v>0.32037037037037036</v>
      </c>
      <c r="G11731" s="2"/>
      <c r="H11731">
        <v>1</v>
      </c>
    </row>
    <row r="11732" spans="1:8" x14ac:dyDescent="0.35">
      <c r="A11732">
        <v>141166</v>
      </c>
      <c r="B11732">
        <v>1</v>
      </c>
      <c r="C11732">
        <v>6</v>
      </c>
      <c r="D11732" t="s">
        <v>137</v>
      </c>
      <c r="E11732" s="2">
        <v>0.32210648148148147</v>
      </c>
      <c r="F11732" s="2">
        <v>0.32256944444444446</v>
      </c>
      <c r="G11732" s="2"/>
      <c r="H11732">
        <v>1</v>
      </c>
    </row>
    <row r="11733" spans="1:8" x14ac:dyDescent="0.35">
      <c r="A11733">
        <v>141166</v>
      </c>
      <c r="B11733">
        <v>1</v>
      </c>
      <c r="C11733">
        <v>6</v>
      </c>
      <c r="D11733" t="s">
        <v>138</v>
      </c>
      <c r="E11733" s="2">
        <v>0.32384259259259257</v>
      </c>
      <c r="F11733" s="2">
        <v>0.32430555555555557</v>
      </c>
      <c r="G11733" s="2"/>
      <c r="H11733">
        <v>1</v>
      </c>
    </row>
    <row r="11734" spans="1:8" x14ac:dyDescent="0.35">
      <c r="A11734">
        <v>141166</v>
      </c>
      <c r="B11734">
        <v>1</v>
      </c>
      <c r="C11734">
        <v>6</v>
      </c>
      <c r="D11734" t="s">
        <v>139</v>
      </c>
      <c r="E11734" s="2">
        <v>0.3263888888888889</v>
      </c>
      <c r="F11734" s="2">
        <v>0.32708333333333334</v>
      </c>
      <c r="G11734" s="2"/>
      <c r="H11734">
        <v>1</v>
      </c>
    </row>
    <row r="11735" spans="1:8" x14ac:dyDescent="0.35">
      <c r="A11735">
        <v>141166</v>
      </c>
      <c r="B11735">
        <v>1</v>
      </c>
      <c r="C11735">
        <v>6</v>
      </c>
      <c r="D11735" t="s">
        <v>72</v>
      </c>
      <c r="E11735" s="2">
        <v>0.32870370370370372</v>
      </c>
      <c r="F11735" s="2">
        <v>0.32928240740740738</v>
      </c>
      <c r="G11735" s="2"/>
      <c r="H11735">
        <v>1</v>
      </c>
    </row>
    <row r="11736" spans="1:8" x14ac:dyDescent="0.35">
      <c r="A11736">
        <v>141166</v>
      </c>
      <c r="B11736">
        <v>1</v>
      </c>
      <c r="C11736">
        <v>6</v>
      </c>
      <c r="D11736" t="s">
        <v>95</v>
      </c>
      <c r="E11736" s="2">
        <v>0.33101851851851855</v>
      </c>
      <c r="F11736" s="2">
        <v>0.33159722222222221</v>
      </c>
      <c r="G11736" s="2"/>
      <c r="H11736">
        <v>1</v>
      </c>
    </row>
    <row r="11737" spans="1:8" x14ac:dyDescent="0.35">
      <c r="A11737">
        <v>141166</v>
      </c>
      <c r="B11737">
        <v>1</v>
      </c>
      <c r="C11737">
        <v>6</v>
      </c>
      <c r="D11737" t="s">
        <v>140</v>
      </c>
      <c r="E11737" s="2">
        <v>0.33298611111111109</v>
      </c>
      <c r="F11737" s="2">
        <v>0.33368055555555554</v>
      </c>
      <c r="G11737" s="2"/>
      <c r="H11737">
        <v>1</v>
      </c>
    </row>
    <row r="11738" spans="1:8" x14ac:dyDescent="0.35">
      <c r="A11738">
        <v>141166</v>
      </c>
      <c r="B11738">
        <v>1</v>
      </c>
      <c r="C11738">
        <v>6</v>
      </c>
      <c r="D11738" t="s">
        <v>141</v>
      </c>
      <c r="E11738" s="2">
        <v>0.33530092592592592</v>
      </c>
      <c r="F11738" s="2">
        <v>0.33576388888888886</v>
      </c>
      <c r="G11738" s="2"/>
      <c r="H11738">
        <v>1</v>
      </c>
    </row>
    <row r="11739" spans="1:8" x14ac:dyDescent="0.35">
      <c r="A11739">
        <v>141166</v>
      </c>
      <c r="B11739">
        <v>1</v>
      </c>
      <c r="C11739">
        <v>6</v>
      </c>
      <c r="D11739" t="s">
        <v>46</v>
      </c>
      <c r="E11739" s="2">
        <v>0.33657407407407408</v>
      </c>
      <c r="F11739" s="2">
        <v>0.33703703703703702</v>
      </c>
      <c r="G11739" s="2"/>
      <c r="H11739">
        <v>1</v>
      </c>
    </row>
    <row r="11740" spans="1:8" x14ac:dyDescent="0.35">
      <c r="A11740">
        <v>141166</v>
      </c>
      <c r="B11740">
        <v>1</v>
      </c>
      <c r="C11740">
        <v>6</v>
      </c>
      <c r="D11740" t="s">
        <v>142</v>
      </c>
      <c r="E11740" s="2">
        <v>0.33819444444444446</v>
      </c>
      <c r="F11740" s="2">
        <v>0.33865740740740741</v>
      </c>
      <c r="G11740" s="2"/>
      <c r="H11740">
        <v>1</v>
      </c>
    </row>
    <row r="11741" spans="1:8" x14ac:dyDescent="0.35">
      <c r="A11741">
        <v>141166</v>
      </c>
      <c r="B11741">
        <v>1</v>
      </c>
      <c r="C11741">
        <v>6</v>
      </c>
      <c r="D11741" t="s">
        <v>143</v>
      </c>
      <c r="E11741" s="2">
        <v>0.33946759259259257</v>
      </c>
      <c r="F11741" s="2">
        <v>0.34016203703703701</v>
      </c>
      <c r="G11741" s="2"/>
      <c r="H11741">
        <v>1</v>
      </c>
    </row>
    <row r="11742" spans="1:8" x14ac:dyDescent="0.35">
      <c r="A11742">
        <v>141166</v>
      </c>
      <c r="B11742">
        <v>1</v>
      </c>
      <c r="C11742">
        <v>6</v>
      </c>
      <c r="D11742" t="s">
        <v>59</v>
      </c>
      <c r="E11742" s="2">
        <v>0.34143518518518517</v>
      </c>
      <c r="F11742" s="2">
        <v>0.34189814814814817</v>
      </c>
      <c r="G11742" s="2"/>
      <c r="H11742">
        <v>1</v>
      </c>
    </row>
    <row r="11743" spans="1:8" x14ac:dyDescent="0.35">
      <c r="A11743">
        <v>141166</v>
      </c>
      <c r="B11743">
        <v>1</v>
      </c>
      <c r="C11743">
        <v>6</v>
      </c>
      <c r="D11743" t="s">
        <v>144</v>
      </c>
      <c r="E11743" s="2">
        <v>0.34293981481481484</v>
      </c>
      <c r="F11743" s="2">
        <v>0.34340277777777778</v>
      </c>
      <c r="G11743" s="2"/>
      <c r="H11743">
        <v>1</v>
      </c>
    </row>
    <row r="11744" spans="1:8" x14ac:dyDescent="0.35">
      <c r="A11744">
        <v>141166</v>
      </c>
      <c r="B11744">
        <v>1</v>
      </c>
      <c r="C11744">
        <v>6</v>
      </c>
      <c r="D11744" t="s">
        <v>9</v>
      </c>
      <c r="E11744" s="2">
        <v>0.34490740740740738</v>
      </c>
      <c r="H11744">
        <v>1</v>
      </c>
    </row>
    <row r="11745" spans="1:8" x14ac:dyDescent="0.35">
      <c r="A11745">
        <v>142157</v>
      </c>
      <c r="B11745">
        <v>0</v>
      </c>
      <c r="C11745">
        <v>6</v>
      </c>
      <c r="D11745" t="s">
        <v>21</v>
      </c>
      <c r="F11745" s="2">
        <v>0.30902777777777779</v>
      </c>
      <c r="G11745" s="2"/>
      <c r="H11745" t="s">
        <v>114</v>
      </c>
    </row>
    <row r="11746" spans="1:8" x14ac:dyDescent="0.35">
      <c r="A11746">
        <v>142157</v>
      </c>
      <c r="B11746">
        <v>0</v>
      </c>
      <c r="C11746">
        <v>6</v>
      </c>
      <c r="D11746" t="s">
        <v>45</v>
      </c>
      <c r="E11746" s="2">
        <v>0.31111111111111112</v>
      </c>
      <c r="F11746" s="2">
        <v>0.31307870370370372</v>
      </c>
      <c r="G11746" s="2"/>
      <c r="H11746" t="s">
        <v>152</v>
      </c>
    </row>
    <row r="11747" spans="1:8" x14ac:dyDescent="0.35">
      <c r="A11747">
        <v>142157</v>
      </c>
      <c r="B11747">
        <v>0</v>
      </c>
      <c r="C11747">
        <v>6</v>
      </c>
      <c r="D11747" t="s">
        <v>130</v>
      </c>
      <c r="E11747" s="2">
        <v>0.31469907407407405</v>
      </c>
      <c r="F11747" s="2">
        <v>0.31527777777777777</v>
      </c>
      <c r="G11747" s="2"/>
      <c r="H11747" t="s">
        <v>152</v>
      </c>
    </row>
    <row r="11748" spans="1:8" x14ac:dyDescent="0.35">
      <c r="A11748">
        <v>142157</v>
      </c>
      <c r="B11748">
        <v>0</v>
      </c>
      <c r="C11748">
        <v>6</v>
      </c>
      <c r="D11748" t="s">
        <v>129</v>
      </c>
      <c r="E11748" s="2">
        <v>0.31655092592592593</v>
      </c>
      <c r="F11748" s="2">
        <v>0.31701388888888887</v>
      </c>
      <c r="G11748" s="2"/>
      <c r="H11748" t="s">
        <v>152</v>
      </c>
    </row>
    <row r="11749" spans="1:8" x14ac:dyDescent="0.35">
      <c r="A11749">
        <v>142157</v>
      </c>
      <c r="B11749">
        <v>0</v>
      </c>
      <c r="C11749">
        <v>6</v>
      </c>
      <c r="D11749" t="s">
        <v>128</v>
      </c>
      <c r="E11749" s="2">
        <v>0.31851851851851853</v>
      </c>
      <c r="F11749" s="2">
        <v>0.31898148148148148</v>
      </c>
      <c r="G11749" s="2"/>
      <c r="H11749" t="s">
        <v>152</v>
      </c>
    </row>
    <row r="11750" spans="1:8" x14ac:dyDescent="0.35">
      <c r="A11750">
        <v>142157</v>
      </c>
      <c r="B11750">
        <v>0</v>
      </c>
      <c r="C11750">
        <v>6</v>
      </c>
      <c r="D11750" t="s">
        <v>126</v>
      </c>
      <c r="E11750" s="2">
        <v>0.32048611111111114</v>
      </c>
      <c r="F11750" s="2">
        <v>0.32118055555555558</v>
      </c>
      <c r="G11750" s="2"/>
      <c r="H11750" t="s">
        <v>162</v>
      </c>
    </row>
    <row r="11751" spans="1:8" x14ac:dyDescent="0.35">
      <c r="A11751">
        <v>142157</v>
      </c>
      <c r="B11751">
        <v>0</v>
      </c>
      <c r="C11751">
        <v>6</v>
      </c>
      <c r="D11751" t="s">
        <v>125</v>
      </c>
      <c r="E11751" s="2">
        <v>0.32291666666666669</v>
      </c>
      <c r="F11751" s="2">
        <v>0.32337962962962963</v>
      </c>
      <c r="G11751" s="2"/>
      <c r="H11751">
        <v>1</v>
      </c>
    </row>
    <row r="11752" spans="1:8" x14ac:dyDescent="0.35">
      <c r="A11752">
        <v>142157</v>
      </c>
      <c r="B11752">
        <v>0</v>
      </c>
      <c r="C11752">
        <v>6</v>
      </c>
      <c r="D11752" t="s">
        <v>17</v>
      </c>
      <c r="E11752" s="2">
        <v>0.32465277777777779</v>
      </c>
      <c r="F11752" s="2">
        <v>0.32511574074074073</v>
      </c>
      <c r="G11752" s="2"/>
      <c r="H11752">
        <v>1</v>
      </c>
    </row>
    <row r="11753" spans="1:8" x14ac:dyDescent="0.35">
      <c r="A11753">
        <v>142157</v>
      </c>
      <c r="B11753">
        <v>0</v>
      </c>
      <c r="C11753">
        <v>6</v>
      </c>
      <c r="D11753" t="s">
        <v>18</v>
      </c>
      <c r="E11753" s="2">
        <v>0.3278935185185185</v>
      </c>
      <c r="H11753" t="s">
        <v>124</v>
      </c>
    </row>
    <row r="11754" spans="1:8" x14ac:dyDescent="0.35">
      <c r="A11754">
        <v>141263</v>
      </c>
      <c r="B11754">
        <v>0</v>
      </c>
      <c r="C11754">
        <v>6</v>
      </c>
      <c r="D11754" t="s">
        <v>23</v>
      </c>
      <c r="F11754" s="2">
        <v>0.30925925925925923</v>
      </c>
      <c r="G11754" s="2"/>
      <c r="H11754">
        <v>1</v>
      </c>
    </row>
    <row r="11755" spans="1:8" x14ac:dyDescent="0.35">
      <c r="A11755">
        <v>141263</v>
      </c>
      <c r="B11755">
        <v>0</v>
      </c>
      <c r="C11755">
        <v>6</v>
      </c>
      <c r="D11755" t="s">
        <v>145</v>
      </c>
      <c r="E11755" s="2">
        <v>0.31157407407407406</v>
      </c>
      <c r="F11755" s="2">
        <v>0.31203703703703706</v>
      </c>
      <c r="G11755" s="2"/>
      <c r="H11755">
        <v>1</v>
      </c>
    </row>
    <row r="11756" spans="1:8" x14ac:dyDescent="0.35">
      <c r="A11756">
        <v>141263</v>
      </c>
      <c r="B11756">
        <v>0</v>
      </c>
      <c r="C11756">
        <v>6</v>
      </c>
      <c r="D11756" t="s">
        <v>146</v>
      </c>
      <c r="E11756" s="2">
        <v>0.31342592592592594</v>
      </c>
      <c r="F11756" s="2">
        <v>0.31388888888888888</v>
      </c>
      <c r="G11756" s="2"/>
      <c r="H11756" t="s">
        <v>147</v>
      </c>
    </row>
    <row r="11757" spans="1:8" x14ac:dyDescent="0.35">
      <c r="A11757">
        <v>141263</v>
      </c>
      <c r="B11757">
        <v>0</v>
      </c>
      <c r="C11757">
        <v>6</v>
      </c>
      <c r="D11757" t="s">
        <v>19</v>
      </c>
      <c r="E11757" s="2">
        <v>0.31481481481481483</v>
      </c>
      <c r="F11757" s="2">
        <v>0.31527777777777777</v>
      </c>
      <c r="G11757" s="2"/>
      <c r="H11757">
        <v>1</v>
      </c>
    </row>
    <row r="11758" spans="1:8" x14ac:dyDescent="0.35">
      <c r="A11758">
        <v>141263</v>
      </c>
      <c r="B11758">
        <v>0</v>
      </c>
      <c r="C11758">
        <v>6</v>
      </c>
      <c r="D11758" t="s">
        <v>148</v>
      </c>
      <c r="E11758" s="2">
        <v>0.31805555555555554</v>
      </c>
      <c r="F11758" s="2">
        <v>0.31851851851851853</v>
      </c>
      <c r="G11758" s="2"/>
      <c r="H11758">
        <v>1</v>
      </c>
    </row>
    <row r="11759" spans="1:8" x14ac:dyDescent="0.35">
      <c r="A11759">
        <v>141263</v>
      </c>
      <c r="B11759">
        <v>0</v>
      </c>
      <c r="C11759">
        <v>6</v>
      </c>
      <c r="D11759" t="s">
        <v>149</v>
      </c>
      <c r="E11759" s="2">
        <v>0.31990740740740742</v>
      </c>
      <c r="F11759" s="2">
        <v>0.32048611111111114</v>
      </c>
      <c r="G11759" s="2"/>
      <c r="H11759">
        <v>1</v>
      </c>
    </row>
    <row r="11760" spans="1:8" x14ac:dyDescent="0.35">
      <c r="A11760">
        <v>141263</v>
      </c>
      <c r="B11760">
        <v>0</v>
      </c>
      <c r="C11760">
        <v>6</v>
      </c>
      <c r="D11760" t="s">
        <v>150</v>
      </c>
      <c r="E11760" s="2">
        <v>0.32187500000000002</v>
      </c>
      <c r="F11760" s="2">
        <v>0.32256944444444446</v>
      </c>
      <c r="G11760" s="2"/>
      <c r="H11760">
        <v>1</v>
      </c>
    </row>
    <row r="11761" spans="1:8" x14ac:dyDescent="0.35">
      <c r="A11761">
        <v>141263</v>
      </c>
      <c r="B11761">
        <v>0</v>
      </c>
      <c r="C11761">
        <v>6</v>
      </c>
      <c r="D11761" t="s">
        <v>151</v>
      </c>
      <c r="E11761" s="2">
        <v>0.32372685185185185</v>
      </c>
      <c r="F11761" s="2">
        <v>0.32418981481481479</v>
      </c>
      <c r="G11761" s="2"/>
      <c r="H11761">
        <v>1</v>
      </c>
    </row>
    <row r="11762" spans="1:8" x14ac:dyDescent="0.35">
      <c r="A11762">
        <v>141263</v>
      </c>
      <c r="B11762">
        <v>0</v>
      </c>
      <c r="C11762">
        <v>6</v>
      </c>
      <c r="D11762" t="s">
        <v>90</v>
      </c>
      <c r="E11762" s="2">
        <v>0.32534722222222223</v>
      </c>
      <c r="F11762" s="2">
        <v>0.32604166666666667</v>
      </c>
      <c r="G11762" s="2"/>
      <c r="H11762">
        <v>1</v>
      </c>
    </row>
    <row r="11763" spans="1:8" x14ac:dyDescent="0.35">
      <c r="A11763">
        <v>141263</v>
      </c>
      <c r="B11763">
        <v>0</v>
      </c>
      <c r="C11763">
        <v>6</v>
      </c>
      <c r="D11763" t="s">
        <v>59</v>
      </c>
      <c r="E11763" s="2">
        <v>0.32743055555555556</v>
      </c>
      <c r="F11763" s="2">
        <v>0.3278935185185185</v>
      </c>
      <c r="G11763" s="2"/>
      <c r="H11763">
        <v>1</v>
      </c>
    </row>
    <row r="11764" spans="1:8" x14ac:dyDescent="0.35">
      <c r="A11764">
        <v>141263</v>
      </c>
      <c r="B11764">
        <v>0</v>
      </c>
      <c r="C11764">
        <v>6</v>
      </c>
      <c r="D11764" t="s">
        <v>144</v>
      </c>
      <c r="E11764" s="2">
        <v>0.32905092592592594</v>
      </c>
      <c r="F11764" s="2">
        <v>0.32951388888888888</v>
      </c>
      <c r="G11764" s="2"/>
      <c r="H11764">
        <v>1</v>
      </c>
    </row>
    <row r="11765" spans="1:8" x14ac:dyDescent="0.35">
      <c r="A11765">
        <v>141263</v>
      </c>
      <c r="B11765">
        <v>0</v>
      </c>
      <c r="C11765">
        <v>6</v>
      </c>
      <c r="D11765" t="s">
        <v>9</v>
      </c>
      <c r="E11765" s="2">
        <v>0.33067129629629627</v>
      </c>
      <c r="F11765" s="2">
        <v>0.33113425925925927</v>
      </c>
      <c r="G11765" s="2"/>
      <c r="H11765">
        <v>1</v>
      </c>
    </row>
    <row r="11766" spans="1:8" x14ac:dyDescent="0.35">
      <c r="A11766">
        <v>141263</v>
      </c>
      <c r="B11766">
        <v>0</v>
      </c>
      <c r="C11766">
        <v>6</v>
      </c>
      <c r="D11766" t="s">
        <v>93</v>
      </c>
      <c r="E11766" s="2">
        <v>0.33229166666666665</v>
      </c>
      <c r="F11766" s="2">
        <v>0.33275462962962965</v>
      </c>
      <c r="G11766" s="2"/>
      <c r="H11766">
        <v>1</v>
      </c>
    </row>
    <row r="11767" spans="1:8" x14ac:dyDescent="0.35">
      <c r="A11767">
        <v>141263</v>
      </c>
      <c r="B11767">
        <v>0</v>
      </c>
      <c r="C11767">
        <v>6</v>
      </c>
      <c r="D11767" t="s">
        <v>123</v>
      </c>
      <c r="E11767" s="2">
        <v>0.33460648148148148</v>
      </c>
      <c r="F11767" s="2">
        <v>0.3351851851851852</v>
      </c>
      <c r="G11767" s="2"/>
      <c r="H11767">
        <v>1</v>
      </c>
    </row>
    <row r="11768" spans="1:8" x14ac:dyDescent="0.35">
      <c r="A11768">
        <v>141263</v>
      </c>
      <c r="B11768">
        <v>0</v>
      </c>
      <c r="C11768">
        <v>6</v>
      </c>
      <c r="D11768" t="s">
        <v>21</v>
      </c>
      <c r="E11768" s="2">
        <v>0.33726851851851852</v>
      </c>
      <c r="F11768" s="2">
        <v>0.33784722222222224</v>
      </c>
      <c r="G11768" s="2"/>
      <c r="H11768" t="s">
        <v>114</v>
      </c>
    </row>
    <row r="11769" spans="1:8" x14ac:dyDescent="0.35">
      <c r="A11769">
        <v>141263</v>
      </c>
      <c r="B11769">
        <v>0</v>
      </c>
      <c r="C11769">
        <v>6</v>
      </c>
      <c r="D11769" t="s">
        <v>45</v>
      </c>
      <c r="E11769" s="2">
        <v>0.33969907407407407</v>
      </c>
      <c r="F11769" s="2">
        <v>0.34062500000000001</v>
      </c>
      <c r="G11769" s="2"/>
      <c r="H11769" t="s">
        <v>152</v>
      </c>
    </row>
    <row r="11770" spans="1:8" x14ac:dyDescent="0.35">
      <c r="A11770">
        <v>141263</v>
      </c>
      <c r="B11770">
        <v>0</v>
      </c>
      <c r="C11770">
        <v>6</v>
      </c>
      <c r="D11770" t="s">
        <v>128</v>
      </c>
      <c r="E11770" s="2">
        <v>0.3439814814814815</v>
      </c>
      <c r="F11770" s="2">
        <v>0.34444444444444444</v>
      </c>
      <c r="G11770" s="2"/>
      <c r="H11770" t="s">
        <v>152</v>
      </c>
    </row>
    <row r="11771" spans="1:8" x14ac:dyDescent="0.35">
      <c r="A11771">
        <v>141263</v>
      </c>
      <c r="B11771">
        <v>0</v>
      </c>
      <c r="C11771">
        <v>6</v>
      </c>
      <c r="D11771" t="s">
        <v>126</v>
      </c>
      <c r="E11771" s="2">
        <v>0.34618055555555555</v>
      </c>
      <c r="F11771" s="2">
        <v>0.34756944444444443</v>
      </c>
      <c r="G11771" s="2"/>
      <c r="H11771" t="s">
        <v>152</v>
      </c>
    </row>
    <row r="11772" spans="1:8" x14ac:dyDescent="0.35">
      <c r="A11772">
        <v>141263</v>
      </c>
      <c r="B11772">
        <v>0</v>
      </c>
      <c r="C11772">
        <v>6</v>
      </c>
      <c r="D11772" t="s">
        <v>153</v>
      </c>
      <c r="E11772" s="2">
        <v>0.34965277777777776</v>
      </c>
      <c r="F11772" s="2">
        <v>0.35011574074074076</v>
      </c>
      <c r="G11772" s="2"/>
      <c r="H11772" t="s">
        <v>152</v>
      </c>
    </row>
    <row r="11773" spans="1:8" x14ac:dyDescent="0.35">
      <c r="A11773">
        <v>141263</v>
      </c>
      <c r="B11773">
        <v>0</v>
      </c>
      <c r="C11773">
        <v>6</v>
      </c>
      <c r="D11773" t="s">
        <v>154</v>
      </c>
      <c r="E11773" s="2">
        <v>0.35150462962962964</v>
      </c>
      <c r="F11773" s="2">
        <v>0.35196759259259258</v>
      </c>
      <c r="G11773" s="2"/>
      <c r="H11773" t="s">
        <v>152</v>
      </c>
    </row>
    <row r="11774" spans="1:8" x14ac:dyDescent="0.35">
      <c r="A11774">
        <v>141263</v>
      </c>
      <c r="B11774">
        <v>0</v>
      </c>
      <c r="C11774">
        <v>6</v>
      </c>
      <c r="D11774" t="s">
        <v>155</v>
      </c>
      <c r="E11774" s="2">
        <v>0.35347222222222224</v>
      </c>
      <c r="F11774" s="2">
        <v>0.35393518518518519</v>
      </c>
      <c r="G11774" s="2"/>
      <c r="H11774" t="s">
        <v>152</v>
      </c>
    </row>
    <row r="11775" spans="1:8" x14ac:dyDescent="0.35">
      <c r="A11775">
        <v>141263</v>
      </c>
      <c r="B11775">
        <v>0</v>
      </c>
      <c r="C11775">
        <v>6</v>
      </c>
      <c r="D11775" t="s">
        <v>24</v>
      </c>
      <c r="E11775" s="2">
        <v>0.35671296296296295</v>
      </c>
      <c r="H11775">
        <v>7</v>
      </c>
    </row>
    <row r="11776" spans="1:8" x14ac:dyDescent="0.35">
      <c r="A11776">
        <v>142470</v>
      </c>
      <c r="B11776">
        <v>0</v>
      </c>
      <c r="C11776">
        <v>6</v>
      </c>
      <c r="D11776" t="s">
        <v>6</v>
      </c>
      <c r="F11776" s="2">
        <v>0.31030092592592595</v>
      </c>
      <c r="G11776" s="2"/>
      <c r="H11776" t="s">
        <v>115</v>
      </c>
    </row>
    <row r="11777" spans="1:8" x14ac:dyDescent="0.35">
      <c r="A11777">
        <v>142470</v>
      </c>
      <c r="B11777">
        <v>0</v>
      </c>
      <c r="C11777">
        <v>6</v>
      </c>
      <c r="D11777" t="s">
        <v>116</v>
      </c>
      <c r="E11777" s="2">
        <v>0.31307870370370372</v>
      </c>
      <c r="F11777" s="2">
        <v>0.31354166666666666</v>
      </c>
      <c r="G11777" s="2"/>
      <c r="H11777" t="s">
        <v>110</v>
      </c>
    </row>
    <row r="11778" spans="1:8" x14ac:dyDescent="0.35">
      <c r="A11778">
        <v>142470</v>
      </c>
      <c r="B11778">
        <v>0</v>
      </c>
      <c r="C11778">
        <v>6</v>
      </c>
      <c r="D11778" t="s">
        <v>117</v>
      </c>
      <c r="E11778" s="2">
        <v>0.31724537037037037</v>
      </c>
      <c r="F11778" s="2">
        <v>0.31770833333333331</v>
      </c>
      <c r="G11778" s="2"/>
      <c r="H11778" t="s">
        <v>110</v>
      </c>
    </row>
    <row r="11779" spans="1:8" x14ac:dyDescent="0.35">
      <c r="A11779">
        <v>142470</v>
      </c>
      <c r="B11779">
        <v>0</v>
      </c>
      <c r="C11779">
        <v>6</v>
      </c>
      <c r="D11779" t="s">
        <v>118</v>
      </c>
      <c r="E11779" s="2">
        <v>0.31944444444444442</v>
      </c>
      <c r="F11779" s="2">
        <v>0.31990740740740742</v>
      </c>
      <c r="G11779" s="2"/>
      <c r="H11779" t="s">
        <v>110</v>
      </c>
    </row>
    <row r="11780" spans="1:8" x14ac:dyDescent="0.35">
      <c r="A11780">
        <v>142470</v>
      </c>
      <c r="B11780">
        <v>0</v>
      </c>
      <c r="C11780">
        <v>6</v>
      </c>
      <c r="D11780" t="s">
        <v>119</v>
      </c>
      <c r="E11780" s="2">
        <v>0.32187500000000002</v>
      </c>
      <c r="F11780" s="2">
        <v>0.32233796296296297</v>
      </c>
      <c r="G11780" s="2"/>
      <c r="H11780" t="s">
        <v>110</v>
      </c>
    </row>
    <row r="11781" spans="1:8" x14ac:dyDescent="0.35">
      <c r="A11781">
        <v>142470</v>
      </c>
      <c r="B11781">
        <v>0</v>
      </c>
      <c r="C11781">
        <v>6</v>
      </c>
      <c r="D11781" t="s">
        <v>120</v>
      </c>
      <c r="E11781" s="2">
        <v>0.32418981481481479</v>
      </c>
      <c r="F11781" s="2">
        <v>0.32465277777777779</v>
      </c>
      <c r="G11781" s="2"/>
      <c r="H11781" t="s">
        <v>110</v>
      </c>
    </row>
    <row r="11782" spans="1:8" x14ac:dyDescent="0.35">
      <c r="A11782">
        <v>142470</v>
      </c>
      <c r="B11782">
        <v>0</v>
      </c>
      <c r="C11782">
        <v>6</v>
      </c>
      <c r="D11782" t="s">
        <v>121</v>
      </c>
      <c r="E11782" s="2">
        <v>0.32685185185185184</v>
      </c>
      <c r="F11782" s="2">
        <v>0.32731481481481484</v>
      </c>
      <c r="G11782" s="2"/>
      <c r="H11782" t="s">
        <v>110</v>
      </c>
    </row>
    <row r="11783" spans="1:8" x14ac:dyDescent="0.35">
      <c r="A11783">
        <v>142470</v>
      </c>
      <c r="B11783">
        <v>0</v>
      </c>
      <c r="C11783">
        <v>6</v>
      </c>
      <c r="D11783" t="s">
        <v>39</v>
      </c>
      <c r="E11783" s="2">
        <v>0.32997685185185183</v>
      </c>
      <c r="F11783" s="2">
        <v>0.33067129629629627</v>
      </c>
      <c r="G11783" s="2"/>
      <c r="H11783" t="s">
        <v>110</v>
      </c>
    </row>
    <row r="11784" spans="1:8" x14ac:dyDescent="0.35">
      <c r="A11784">
        <v>142470</v>
      </c>
      <c r="B11784">
        <v>0</v>
      </c>
      <c r="C11784">
        <v>6</v>
      </c>
      <c r="D11784" t="s">
        <v>109</v>
      </c>
      <c r="E11784" s="2">
        <v>0.33298611111111109</v>
      </c>
      <c r="F11784" s="2">
        <v>0.33344907407407409</v>
      </c>
      <c r="G11784" s="2"/>
      <c r="H11784" t="s">
        <v>110</v>
      </c>
    </row>
    <row r="11785" spans="1:8" x14ac:dyDescent="0.35">
      <c r="A11785">
        <v>142470</v>
      </c>
      <c r="B11785">
        <v>0</v>
      </c>
      <c r="C11785">
        <v>6</v>
      </c>
      <c r="D11785" t="s">
        <v>111</v>
      </c>
      <c r="E11785" s="2">
        <v>0.3349537037037037</v>
      </c>
      <c r="F11785" s="2">
        <v>0.33541666666666664</v>
      </c>
      <c r="G11785" s="2"/>
      <c r="H11785" t="s">
        <v>110</v>
      </c>
    </row>
    <row r="11786" spans="1:8" x14ac:dyDescent="0.35">
      <c r="A11786">
        <v>142470</v>
      </c>
      <c r="B11786">
        <v>0</v>
      </c>
      <c r="C11786">
        <v>6</v>
      </c>
      <c r="D11786" t="s">
        <v>112</v>
      </c>
      <c r="E11786" s="2">
        <v>0.3371527777777778</v>
      </c>
      <c r="F11786" s="2">
        <v>0.33773148148148147</v>
      </c>
      <c r="G11786" s="2"/>
      <c r="H11786" t="s">
        <v>110</v>
      </c>
    </row>
    <row r="11787" spans="1:8" x14ac:dyDescent="0.35">
      <c r="A11787">
        <v>142470</v>
      </c>
      <c r="B11787">
        <v>0</v>
      </c>
      <c r="C11787">
        <v>6</v>
      </c>
      <c r="D11787" t="s">
        <v>113</v>
      </c>
      <c r="E11787" s="2">
        <v>0.33900462962962963</v>
      </c>
      <c r="F11787" s="2">
        <v>0.33958333333333335</v>
      </c>
      <c r="G11787" s="2"/>
      <c r="H11787" t="s">
        <v>110</v>
      </c>
    </row>
    <row r="11788" spans="1:8" x14ac:dyDescent="0.35">
      <c r="A11788">
        <v>142470</v>
      </c>
      <c r="B11788">
        <v>0</v>
      </c>
      <c r="C11788">
        <v>6</v>
      </c>
      <c r="D11788" t="s">
        <v>24</v>
      </c>
      <c r="E11788" s="2">
        <v>0.3417824074074074</v>
      </c>
      <c r="F11788" s="2">
        <v>0.34317129629629628</v>
      </c>
      <c r="G11788" s="2"/>
      <c r="H11788" t="s">
        <v>110</v>
      </c>
    </row>
    <row r="11789" spans="1:8" x14ac:dyDescent="0.35">
      <c r="A11789">
        <v>142470</v>
      </c>
      <c r="B11789">
        <v>0</v>
      </c>
      <c r="C11789">
        <v>6</v>
      </c>
      <c r="D11789" t="s">
        <v>45</v>
      </c>
      <c r="E11789" s="2">
        <v>0.35069444444444442</v>
      </c>
      <c r="F11789" s="2">
        <v>0.35138888888888886</v>
      </c>
      <c r="G11789" s="2"/>
      <c r="H11789" t="s">
        <v>110</v>
      </c>
    </row>
    <row r="11790" spans="1:8" x14ac:dyDescent="0.35">
      <c r="A11790">
        <v>142470</v>
      </c>
      <c r="B11790">
        <v>0</v>
      </c>
      <c r="C11790">
        <v>6</v>
      </c>
      <c r="D11790" t="s">
        <v>21</v>
      </c>
      <c r="E11790" s="2">
        <v>0.35289351851851852</v>
      </c>
      <c r="F11790" s="2">
        <v>0.35347222222222224</v>
      </c>
      <c r="G11790" s="2"/>
      <c r="H11790" t="s">
        <v>122</v>
      </c>
    </row>
    <row r="11791" spans="1:8" x14ac:dyDescent="0.35">
      <c r="A11791">
        <v>142470</v>
      </c>
      <c r="B11791">
        <v>0</v>
      </c>
      <c r="C11791">
        <v>6</v>
      </c>
      <c r="D11791" t="s">
        <v>123</v>
      </c>
      <c r="E11791" s="2">
        <v>0.35567129629629629</v>
      </c>
      <c r="F11791" s="2">
        <v>0.35625000000000001</v>
      </c>
      <c r="G11791" s="2"/>
      <c r="H11791">
        <v>2</v>
      </c>
    </row>
    <row r="11792" spans="1:8" x14ac:dyDescent="0.35">
      <c r="A11792">
        <v>142470</v>
      </c>
      <c r="B11792">
        <v>0</v>
      </c>
      <c r="C11792">
        <v>6</v>
      </c>
      <c r="D11792" t="s">
        <v>93</v>
      </c>
      <c r="E11792" s="2">
        <v>0.35844907407407406</v>
      </c>
      <c r="H11792">
        <v>1</v>
      </c>
    </row>
    <row r="11793" spans="1:8" x14ac:dyDescent="0.35">
      <c r="A11793">
        <v>142560</v>
      </c>
      <c r="B11793">
        <v>0</v>
      </c>
      <c r="C11793">
        <v>6</v>
      </c>
      <c r="D11793" t="s">
        <v>9</v>
      </c>
      <c r="F11793" s="2">
        <v>0.31134259259259262</v>
      </c>
      <c r="G11793" s="2"/>
      <c r="H11793">
        <v>1</v>
      </c>
    </row>
    <row r="11794" spans="1:8" x14ac:dyDescent="0.35">
      <c r="A11794">
        <v>142560</v>
      </c>
      <c r="B11794">
        <v>0</v>
      </c>
      <c r="C11794">
        <v>6</v>
      </c>
      <c r="D11794" t="s">
        <v>144</v>
      </c>
      <c r="E11794" s="2">
        <v>0.31238425925925928</v>
      </c>
      <c r="F11794" s="2">
        <v>0.31284722222222222</v>
      </c>
      <c r="G11794" s="2"/>
      <c r="H11794">
        <v>2</v>
      </c>
    </row>
    <row r="11795" spans="1:8" x14ac:dyDescent="0.35">
      <c r="A11795">
        <v>142560</v>
      </c>
      <c r="B11795">
        <v>0</v>
      </c>
      <c r="C11795">
        <v>6</v>
      </c>
      <c r="D11795" t="s">
        <v>59</v>
      </c>
      <c r="E11795" s="2">
        <v>0.31388888888888888</v>
      </c>
      <c r="F11795" s="2">
        <v>0.31435185185185183</v>
      </c>
      <c r="G11795" s="2"/>
      <c r="H11795">
        <v>2</v>
      </c>
    </row>
    <row r="11796" spans="1:8" x14ac:dyDescent="0.35">
      <c r="A11796">
        <v>142560</v>
      </c>
      <c r="B11796">
        <v>0</v>
      </c>
      <c r="C11796">
        <v>6</v>
      </c>
      <c r="D11796" t="s">
        <v>143</v>
      </c>
      <c r="E11796" s="2">
        <v>0.31550925925925927</v>
      </c>
      <c r="F11796" s="2">
        <v>0.31620370370370371</v>
      </c>
      <c r="G11796" s="2"/>
      <c r="H11796">
        <v>2</v>
      </c>
    </row>
    <row r="11797" spans="1:8" x14ac:dyDescent="0.35">
      <c r="A11797">
        <v>142560</v>
      </c>
      <c r="B11797">
        <v>0</v>
      </c>
      <c r="C11797">
        <v>6</v>
      </c>
      <c r="D11797" t="s">
        <v>142</v>
      </c>
      <c r="E11797" s="2">
        <v>0.31701388888888887</v>
      </c>
      <c r="F11797" s="2">
        <v>0.31747685185185187</v>
      </c>
      <c r="G11797" s="2"/>
      <c r="H11797">
        <v>2</v>
      </c>
    </row>
    <row r="11798" spans="1:8" x14ac:dyDescent="0.35">
      <c r="A11798">
        <v>142560</v>
      </c>
      <c r="B11798">
        <v>0</v>
      </c>
      <c r="C11798">
        <v>6</v>
      </c>
      <c r="D11798" t="s">
        <v>46</v>
      </c>
      <c r="E11798" s="2">
        <v>0.31874999999999998</v>
      </c>
      <c r="F11798" s="2">
        <v>0.31921296296296298</v>
      </c>
      <c r="G11798" s="2"/>
      <c r="H11798">
        <v>2</v>
      </c>
    </row>
    <row r="11799" spans="1:8" x14ac:dyDescent="0.35">
      <c r="A11799">
        <v>142560</v>
      </c>
      <c r="B11799">
        <v>0</v>
      </c>
      <c r="C11799">
        <v>6</v>
      </c>
      <c r="D11799" t="s">
        <v>141</v>
      </c>
      <c r="E11799" s="2">
        <v>0.31990740740740742</v>
      </c>
      <c r="F11799" s="2">
        <v>0.32037037037037036</v>
      </c>
      <c r="G11799" s="2"/>
      <c r="H11799">
        <v>2</v>
      </c>
    </row>
    <row r="11800" spans="1:8" x14ac:dyDescent="0.35">
      <c r="A11800">
        <v>142560</v>
      </c>
      <c r="B11800">
        <v>0</v>
      </c>
      <c r="C11800">
        <v>6</v>
      </c>
      <c r="D11800" t="s">
        <v>140</v>
      </c>
      <c r="E11800" s="2">
        <v>0.32210648148148147</v>
      </c>
      <c r="F11800" s="2">
        <v>0.32280092592592591</v>
      </c>
      <c r="G11800" s="2"/>
      <c r="H11800">
        <v>2</v>
      </c>
    </row>
    <row r="11801" spans="1:8" x14ac:dyDescent="0.35">
      <c r="A11801">
        <v>142560</v>
      </c>
      <c r="B11801">
        <v>0</v>
      </c>
      <c r="C11801">
        <v>6</v>
      </c>
      <c r="D11801" t="s">
        <v>95</v>
      </c>
      <c r="E11801" s="2">
        <v>0.32418981481481479</v>
      </c>
      <c r="F11801" s="2">
        <v>0.32476851851851851</v>
      </c>
      <c r="G11801" s="2"/>
      <c r="H11801">
        <v>2</v>
      </c>
    </row>
    <row r="11802" spans="1:8" x14ac:dyDescent="0.35">
      <c r="A11802">
        <v>142560</v>
      </c>
      <c r="B11802">
        <v>0</v>
      </c>
      <c r="C11802">
        <v>6</v>
      </c>
      <c r="D11802" t="s">
        <v>72</v>
      </c>
      <c r="E11802" s="2">
        <v>0.32650462962962962</v>
      </c>
      <c r="F11802" s="2">
        <v>0.32708333333333334</v>
      </c>
      <c r="G11802" s="2"/>
      <c r="H11802">
        <v>2</v>
      </c>
    </row>
    <row r="11803" spans="1:8" x14ac:dyDescent="0.35">
      <c r="A11803">
        <v>142560</v>
      </c>
      <c r="B11803">
        <v>0</v>
      </c>
      <c r="C11803">
        <v>6</v>
      </c>
      <c r="D11803" t="s">
        <v>139</v>
      </c>
      <c r="E11803" s="2">
        <v>0.32870370370370372</v>
      </c>
      <c r="F11803" s="2">
        <v>0.32939814814814816</v>
      </c>
      <c r="G11803" s="2"/>
      <c r="H11803">
        <v>2</v>
      </c>
    </row>
    <row r="11804" spans="1:8" x14ac:dyDescent="0.35">
      <c r="A11804">
        <v>142560</v>
      </c>
      <c r="B11804">
        <v>0</v>
      </c>
      <c r="C11804">
        <v>6</v>
      </c>
      <c r="D11804" t="s">
        <v>138</v>
      </c>
      <c r="E11804" s="2">
        <v>0.33148148148148149</v>
      </c>
      <c r="F11804" s="2">
        <v>0.33194444444444443</v>
      </c>
      <c r="G11804" s="2"/>
      <c r="H11804">
        <v>2</v>
      </c>
    </row>
    <row r="11805" spans="1:8" x14ac:dyDescent="0.35">
      <c r="A11805">
        <v>142560</v>
      </c>
      <c r="B11805">
        <v>0</v>
      </c>
      <c r="C11805">
        <v>6</v>
      </c>
      <c r="D11805" t="s">
        <v>137</v>
      </c>
      <c r="E11805" s="2">
        <v>0.33321759259259259</v>
      </c>
      <c r="F11805" s="2">
        <v>0.33368055555555554</v>
      </c>
      <c r="G11805" s="2"/>
      <c r="H11805">
        <v>2</v>
      </c>
    </row>
    <row r="11806" spans="1:8" x14ac:dyDescent="0.35">
      <c r="A11806">
        <v>142560</v>
      </c>
      <c r="B11806">
        <v>0</v>
      </c>
      <c r="C11806">
        <v>6</v>
      </c>
      <c r="D11806" t="s">
        <v>136</v>
      </c>
      <c r="E11806" s="2">
        <v>0.33541666666666664</v>
      </c>
      <c r="F11806" s="2">
        <v>0.33587962962962964</v>
      </c>
      <c r="G11806" s="2"/>
      <c r="H11806">
        <v>2</v>
      </c>
    </row>
    <row r="11807" spans="1:8" x14ac:dyDescent="0.35">
      <c r="A11807">
        <v>142560</v>
      </c>
      <c r="B11807">
        <v>0</v>
      </c>
      <c r="C11807">
        <v>6</v>
      </c>
      <c r="D11807" t="s">
        <v>135</v>
      </c>
      <c r="E11807" s="2">
        <v>0.33738425925925924</v>
      </c>
      <c r="F11807" s="2">
        <v>0.33784722222222224</v>
      </c>
      <c r="G11807" s="2"/>
      <c r="H11807">
        <v>2</v>
      </c>
    </row>
    <row r="11808" spans="1:8" x14ac:dyDescent="0.35">
      <c r="A11808">
        <v>142560</v>
      </c>
      <c r="B11808">
        <v>1</v>
      </c>
      <c r="C11808">
        <v>6</v>
      </c>
      <c r="D11808" t="s">
        <v>38</v>
      </c>
      <c r="E11808" s="2">
        <v>0.34004629629629629</v>
      </c>
      <c r="F11808" s="2">
        <v>0.34074074074074073</v>
      </c>
      <c r="G11808" s="2"/>
      <c r="H11808" t="s">
        <v>172</v>
      </c>
    </row>
    <row r="11809" spans="1:8" x14ac:dyDescent="0.35">
      <c r="A11809">
        <v>142560</v>
      </c>
      <c r="B11809">
        <v>1</v>
      </c>
      <c r="C11809">
        <v>6</v>
      </c>
      <c r="D11809" t="s">
        <v>133</v>
      </c>
      <c r="E11809" s="2">
        <v>0.3420138888888889</v>
      </c>
      <c r="F11809" s="2">
        <v>0.34247685185185184</v>
      </c>
      <c r="G11809" s="2"/>
      <c r="H11809">
        <v>1</v>
      </c>
    </row>
    <row r="11810" spans="1:8" x14ac:dyDescent="0.35">
      <c r="A11810">
        <v>142560</v>
      </c>
      <c r="B11810">
        <v>1</v>
      </c>
      <c r="C11810">
        <v>6</v>
      </c>
      <c r="D11810" t="s">
        <v>132</v>
      </c>
      <c r="E11810" s="2">
        <v>0.34386574074074072</v>
      </c>
      <c r="F11810" s="2">
        <v>0.34432870370370372</v>
      </c>
      <c r="G11810" s="2"/>
      <c r="H11810">
        <v>1</v>
      </c>
    </row>
    <row r="11811" spans="1:8" x14ac:dyDescent="0.35">
      <c r="A11811">
        <v>142560</v>
      </c>
      <c r="B11811">
        <v>1</v>
      </c>
      <c r="C11811">
        <v>6</v>
      </c>
      <c r="D11811" t="s">
        <v>31</v>
      </c>
      <c r="E11811" s="2">
        <v>0.34641203703703705</v>
      </c>
      <c r="F11811" s="2">
        <v>0.34710648148148149</v>
      </c>
      <c r="G11811" s="2"/>
      <c r="H11811">
        <v>1</v>
      </c>
    </row>
    <row r="11812" spans="1:8" x14ac:dyDescent="0.35">
      <c r="A11812">
        <v>142560</v>
      </c>
      <c r="B11812">
        <v>1</v>
      </c>
      <c r="C11812">
        <v>6</v>
      </c>
      <c r="D11812" t="s">
        <v>158</v>
      </c>
      <c r="E11812" s="2">
        <v>0.34895833333333331</v>
      </c>
      <c r="F11812" s="2">
        <v>0.34953703703703703</v>
      </c>
      <c r="G11812" s="2"/>
      <c r="H11812">
        <v>1</v>
      </c>
    </row>
    <row r="11813" spans="1:8" x14ac:dyDescent="0.35">
      <c r="A11813">
        <v>142560</v>
      </c>
      <c r="B11813">
        <v>1</v>
      </c>
      <c r="C11813">
        <v>6</v>
      </c>
      <c r="D11813" t="s">
        <v>157</v>
      </c>
      <c r="E11813" s="2">
        <v>0.35127314814814814</v>
      </c>
      <c r="F11813" s="2">
        <v>0.35173611111111114</v>
      </c>
      <c r="G11813" s="2"/>
      <c r="H11813">
        <v>1</v>
      </c>
    </row>
    <row r="11814" spans="1:8" x14ac:dyDescent="0.35">
      <c r="A11814">
        <v>142560</v>
      </c>
      <c r="B11814">
        <v>1</v>
      </c>
      <c r="C11814">
        <v>6</v>
      </c>
      <c r="D11814" t="s">
        <v>156</v>
      </c>
      <c r="E11814" s="2">
        <v>0.35393518518518519</v>
      </c>
      <c r="F11814" s="2">
        <v>0.35439814814814813</v>
      </c>
      <c r="G11814" s="2"/>
      <c r="H11814">
        <v>1</v>
      </c>
    </row>
    <row r="11815" spans="1:8" x14ac:dyDescent="0.35">
      <c r="A11815">
        <v>142560</v>
      </c>
      <c r="B11815">
        <v>1</v>
      </c>
      <c r="C11815">
        <v>6</v>
      </c>
      <c r="D11815" t="s">
        <v>16</v>
      </c>
      <c r="E11815" s="2">
        <v>0.35590277777777779</v>
      </c>
      <c r="H11815">
        <v>1</v>
      </c>
    </row>
    <row r="11816" spans="1:8" x14ac:dyDescent="0.35">
      <c r="A11816">
        <v>141568</v>
      </c>
      <c r="B11816">
        <v>0</v>
      </c>
      <c r="C11816">
        <v>6</v>
      </c>
      <c r="D11816" t="s">
        <v>16</v>
      </c>
      <c r="F11816" s="2">
        <v>0.31168981481481484</v>
      </c>
      <c r="G11816" s="2"/>
      <c r="H11816">
        <v>1</v>
      </c>
    </row>
    <row r="11817" spans="1:8" x14ac:dyDescent="0.35">
      <c r="A11817">
        <v>141568</v>
      </c>
      <c r="B11817">
        <v>0</v>
      </c>
      <c r="C11817">
        <v>6</v>
      </c>
      <c r="D11817" t="s">
        <v>156</v>
      </c>
      <c r="E11817" s="2">
        <v>0.31261574074074072</v>
      </c>
      <c r="F11817" s="2">
        <v>0.31307870370370372</v>
      </c>
      <c r="G11817" s="2"/>
      <c r="H11817">
        <v>2</v>
      </c>
    </row>
    <row r="11818" spans="1:8" x14ac:dyDescent="0.35">
      <c r="A11818">
        <v>141568</v>
      </c>
      <c r="B11818">
        <v>0</v>
      </c>
      <c r="C11818">
        <v>6</v>
      </c>
      <c r="D11818" t="s">
        <v>157</v>
      </c>
      <c r="E11818" s="2">
        <v>0.31481481481481483</v>
      </c>
      <c r="F11818" s="2">
        <v>0.31527777777777777</v>
      </c>
      <c r="G11818" s="2"/>
      <c r="H11818">
        <v>2</v>
      </c>
    </row>
    <row r="11819" spans="1:8" x14ac:dyDescent="0.35">
      <c r="A11819">
        <v>141568</v>
      </c>
      <c r="B11819">
        <v>0</v>
      </c>
      <c r="C11819">
        <v>6</v>
      </c>
      <c r="D11819" t="s">
        <v>158</v>
      </c>
      <c r="E11819" s="2">
        <v>0.31701388888888887</v>
      </c>
      <c r="F11819" s="2">
        <v>0.31747685185185187</v>
      </c>
      <c r="G11819" s="2"/>
      <c r="H11819">
        <v>2</v>
      </c>
    </row>
    <row r="11820" spans="1:8" x14ac:dyDescent="0.35">
      <c r="A11820">
        <v>141568</v>
      </c>
      <c r="B11820">
        <v>0</v>
      </c>
      <c r="C11820">
        <v>6</v>
      </c>
      <c r="D11820" t="s">
        <v>31</v>
      </c>
      <c r="E11820" s="2">
        <v>0.31944444444444442</v>
      </c>
      <c r="F11820" s="2">
        <v>0.32013888888888886</v>
      </c>
      <c r="G11820" s="2"/>
      <c r="H11820">
        <v>2</v>
      </c>
    </row>
    <row r="11821" spans="1:8" x14ac:dyDescent="0.35">
      <c r="A11821">
        <v>141568</v>
      </c>
      <c r="B11821">
        <v>0</v>
      </c>
      <c r="C11821">
        <v>6</v>
      </c>
      <c r="D11821" t="s">
        <v>132</v>
      </c>
      <c r="E11821" s="2">
        <v>0.32210648148148147</v>
      </c>
      <c r="F11821" s="2">
        <v>0.32256944444444446</v>
      </c>
      <c r="G11821" s="2"/>
      <c r="H11821">
        <v>2</v>
      </c>
    </row>
    <row r="11822" spans="1:8" x14ac:dyDescent="0.35">
      <c r="A11822">
        <v>141568</v>
      </c>
      <c r="B11822">
        <v>0</v>
      </c>
      <c r="C11822">
        <v>6</v>
      </c>
      <c r="D11822" t="s">
        <v>133</v>
      </c>
      <c r="E11822" s="2">
        <v>0.32407407407407407</v>
      </c>
      <c r="F11822" s="2">
        <v>0.32453703703703701</v>
      </c>
      <c r="G11822" s="2"/>
      <c r="H11822">
        <v>2</v>
      </c>
    </row>
    <row r="11823" spans="1:8" x14ac:dyDescent="0.35">
      <c r="A11823">
        <v>141568</v>
      </c>
      <c r="B11823">
        <v>0</v>
      </c>
      <c r="C11823">
        <v>6</v>
      </c>
      <c r="D11823" t="s">
        <v>38</v>
      </c>
      <c r="E11823" s="2">
        <v>0.32581018518518517</v>
      </c>
      <c r="F11823" s="2">
        <v>0.32650462962962962</v>
      </c>
      <c r="G11823" s="2"/>
      <c r="H11823" t="s">
        <v>134</v>
      </c>
    </row>
    <row r="11824" spans="1:8" x14ac:dyDescent="0.35">
      <c r="A11824">
        <v>141568</v>
      </c>
      <c r="B11824">
        <v>1</v>
      </c>
      <c r="C11824">
        <v>6</v>
      </c>
      <c r="D11824" t="s">
        <v>135</v>
      </c>
      <c r="E11824" s="2">
        <v>0.32858796296296294</v>
      </c>
      <c r="F11824" s="2">
        <v>0.32905092592592594</v>
      </c>
      <c r="G11824" s="2"/>
      <c r="H11824">
        <v>1</v>
      </c>
    </row>
    <row r="11825" spans="1:8" x14ac:dyDescent="0.35">
      <c r="A11825">
        <v>141568</v>
      </c>
      <c r="B11825">
        <v>1</v>
      </c>
      <c r="C11825">
        <v>6</v>
      </c>
      <c r="D11825" t="s">
        <v>136</v>
      </c>
      <c r="E11825" s="2">
        <v>0.33043981481481483</v>
      </c>
      <c r="F11825" s="2">
        <v>0.33090277777777777</v>
      </c>
      <c r="G11825" s="2"/>
      <c r="H11825">
        <v>1</v>
      </c>
    </row>
    <row r="11826" spans="1:8" x14ac:dyDescent="0.35">
      <c r="A11826">
        <v>141568</v>
      </c>
      <c r="B11826">
        <v>1</v>
      </c>
      <c r="C11826">
        <v>6</v>
      </c>
      <c r="D11826" t="s">
        <v>137</v>
      </c>
      <c r="E11826" s="2">
        <v>0.33263888888888887</v>
      </c>
      <c r="F11826" s="2">
        <v>0.33310185185185187</v>
      </c>
      <c r="G11826" s="2"/>
      <c r="H11826">
        <v>1</v>
      </c>
    </row>
    <row r="11827" spans="1:8" x14ac:dyDescent="0.35">
      <c r="A11827">
        <v>141568</v>
      </c>
      <c r="B11827">
        <v>1</v>
      </c>
      <c r="C11827">
        <v>6</v>
      </c>
      <c r="D11827" t="s">
        <v>138</v>
      </c>
      <c r="E11827" s="2">
        <v>0.33425925925925926</v>
      </c>
      <c r="F11827" s="2">
        <v>0.3347222222222222</v>
      </c>
      <c r="G11827" s="2"/>
      <c r="H11827">
        <v>1</v>
      </c>
    </row>
    <row r="11828" spans="1:8" x14ac:dyDescent="0.35">
      <c r="A11828">
        <v>141568</v>
      </c>
      <c r="B11828">
        <v>1</v>
      </c>
      <c r="C11828">
        <v>6</v>
      </c>
      <c r="D11828" t="s">
        <v>139</v>
      </c>
      <c r="E11828" s="2">
        <v>0.33680555555555558</v>
      </c>
      <c r="F11828" s="2">
        <v>0.33750000000000002</v>
      </c>
      <c r="G11828" s="2"/>
      <c r="H11828">
        <v>1</v>
      </c>
    </row>
    <row r="11829" spans="1:8" x14ac:dyDescent="0.35">
      <c r="A11829">
        <v>141568</v>
      </c>
      <c r="B11829">
        <v>1</v>
      </c>
      <c r="C11829">
        <v>6</v>
      </c>
      <c r="D11829" t="s">
        <v>72</v>
      </c>
      <c r="E11829" s="2">
        <v>0.33912037037037035</v>
      </c>
      <c r="F11829" s="2">
        <v>0.33969907407407407</v>
      </c>
      <c r="G11829" s="2"/>
      <c r="H11829">
        <v>1</v>
      </c>
    </row>
    <row r="11830" spans="1:8" x14ac:dyDescent="0.35">
      <c r="A11830">
        <v>141568</v>
      </c>
      <c r="B11830">
        <v>1</v>
      </c>
      <c r="C11830">
        <v>6</v>
      </c>
      <c r="D11830" t="s">
        <v>95</v>
      </c>
      <c r="E11830" s="2">
        <v>0.34143518518518517</v>
      </c>
      <c r="F11830" s="2">
        <v>0.3420138888888889</v>
      </c>
      <c r="G11830" s="2"/>
      <c r="H11830">
        <v>1</v>
      </c>
    </row>
    <row r="11831" spans="1:8" x14ac:dyDescent="0.35">
      <c r="A11831">
        <v>141568</v>
      </c>
      <c r="B11831">
        <v>1</v>
      </c>
      <c r="C11831">
        <v>6</v>
      </c>
      <c r="D11831" t="s">
        <v>140</v>
      </c>
      <c r="E11831" s="2">
        <v>0.34340277777777778</v>
      </c>
      <c r="F11831" s="2">
        <v>0.34409722222222222</v>
      </c>
      <c r="G11831" s="2"/>
      <c r="H11831">
        <v>1</v>
      </c>
    </row>
    <row r="11832" spans="1:8" x14ac:dyDescent="0.35">
      <c r="A11832">
        <v>141568</v>
      </c>
      <c r="B11832">
        <v>1</v>
      </c>
      <c r="C11832">
        <v>6</v>
      </c>
      <c r="D11832" t="s">
        <v>141</v>
      </c>
      <c r="E11832" s="2">
        <v>0.3457175925925926</v>
      </c>
      <c r="F11832" s="2">
        <v>0.34618055555555555</v>
      </c>
      <c r="G11832" s="2"/>
      <c r="H11832">
        <v>1</v>
      </c>
    </row>
    <row r="11833" spans="1:8" x14ac:dyDescent="0.35">
      <c r="A11833">
        <v>141568</v>
      </c>
      <c r="B11833">
        <v>1</v>
      </c>
      <c r="C11833">
        <v>6</v>
      </c>
      <c r="D11833" t="s">
        <v>46</v>
      </c>
      <c r="E11833" s="2">
        <v>0.34699074074074077</v>
      </c>
      <c r="F11833" s="2">
        <v>0.34745370370370371</v>
      </c>
      <c r="G11833" s="2"/>
      <c r="H11833">
        <v>1</v>
      </c>
    </row>
    <row r="11834" spans="1:8" x14ac:dyDescent="0.35">
      <c r="A11834">
        <v>141568</v>
      </c>
      <c r="B11834">
        <v>1</v>
      </c>
      <c r="C11834">
        <v>6</v>
      </c>
      <c r="D11834" t="s">
        <v>142</v>
      </c>
      <c r="E11834" s="2">
        <v>0.34861111111111109</v>
      </c>
      <c r="F11834" s="2">
        <v>0.34907407407407409</v>
      </c>
      <c r="G11834" s="2"/>
      <c r="H11834">
        <v>1</v>
      </c>
    </row>
    <row r="11835" spans="1:8" x14ac:dyDescent="0.35">
      <c r="A11835">
        <v>141568</v>
      </c>
      <c r="B11835">
        <v>1</v>
      </c>
      <c r="C11835">
        <v>6</v>
      </c>
      <c r="D11835" t="s">
        <v>143</v>
      </c>
      <c r="E11835" s="2">
        <v>0.34988425925925926</v>
      </c>
      <c r="F11835" s="2">
        <v>0.3505787037037037</v>
      </c>
      <c r="G11835" s="2"/>
      <c r="H11835">
        <v>1</v>
      </c>
    </row>
    <row r="11836" spans="1:8" x14ac:dyDescent="0.35">
      <c r="A11836">
        <v>141568</v>
      </c>
      <c r="B11836">
        <v>1</v>
      </c>
      <c r="C11836">
        <v>6</v>
      </c>
      <c r="D11836" t="s">
        <v>59</v>
      </c>
      <c r="E11836" s="2">
        <v>0.35185185185185186</v>
      </c>
      <c r="F11836" s="2">
        <v>0.3523148148148148</v>
      </c>
      <c r="G11836" s="2"/>
      <c r="H11836">
        <v>1</v>
      </c>
    </row>
    <row r="11837" spans="1:8" x14ac:dyDescent="0.35">
      <c r="A11837">
        <v>141568</v>
      </c>
      <c r="B11837">
        <v>1</v>
      </c>
      <c r="C11837">
        <v>6</v>
      </c>
      <c r="D11837" t="s">
        <v>144</v>
      </c>
      <c r="E11837" s="2">
        <v>0.35335648148148147</v>
      </c>
      <c r="F11837" s="2">
        <v>0.35381944444444446</v>
      </c>
      <c r="G11837" s="2"/>
      <c r="H11837">
        <v>1</v>
      </c>
    </row>
    <row r="11838" spans="1:8" x14ac:dyDescent="0.35">
      <c r="A11838">
        <v>141568</v>
      </c>
      <c r="B11838">
        <v>1</v>
      </c>
      <c r="C11838">
        <v>6</v>
      </c>
      <c r="D11838" t="s">
        <v>9</v>
      </c>
      <c r="E11838" s="2">
        <v>0.35532407407407407</v>
      </c>
      <c r="H11838">
        <v>1</v>
      </c>
    </row>
    <row r="11839" spans="1:8" x14ac:dyDescent="0.35">
      <c r="A11839">
        <v>142266</v>
      </c>
      <c r="B11839">
        <v>0</v>
      </c>
      <c r="C11839">
        <v>6</v>
      </c>
      <c r="D11839" t="s">
        <v>24</v>
      </c>
      <c r="F11839" s="2">
        <v>0.31180555555555556</v>
      </c>
      <c r="G11839" s="2"/>
      <c r="H11839">
        <v>7</v>
      </c>
    </row>
    <row r="11840" spans="1:8" x14ac:dyDescent="0.35">
      <c r="A11840">
        <v>142266</v>
      </c>
      <c r="B11840">
        <v>0</v>
      </c>
      <c r="C11840">
        <v>6</v>
      </c>
      <c r="D11840" t="s">
        <v>155</v>
      </c>
      <c r="E11840" s="2">
        <v>0.3142361111111111</v>
      </c>
      <c r="F11840" s="2">
        <v>0.31469907407407405</v>
      </c>
      <c r="G11840" s="2"/>
      <c r="H11840" t="s">
        <v>110</v>
      </c>
    </row>
    <row r="11841" spans="1:8" x14ac:dyDescent="0.35">
      <c r="A11841">
        <v>142266</v>
      </c>
      <c r="B11841">
        <v>0</v>
      </c>
      <c r="C11841">
        <v>6</v>
      </c>
      <c r="D11841" t="s">
        <v>154</v>
      </c>
      <c r="E11841" s="2">
        <v>0.31620370370370371</v>
      </c>
      <c r="F11841" s="2">
        <v>0.31666666666666665</v>
      </c>
      <c r="G11841" s="2"/>
      <c r="H11841" t="s">
        <v>110</v>
      </c>
    </row>
    <row r="11842" spans="1:8" x14ac:dyDescent="0.35">
      <c r="A11842">
        <v>142266</v>
      </c>
      <c r="B11842">
        <v>0</v>
      </c>
      <c r="C11842">
        <v>6</v>
      </c>
      <c r="D11842" t="s">
        <v>153</v>
      </c>
      <c r="E11842" s="2">
        <v>0.31805555555555554</v>
      </c>
      <c r="F11842" s="2">
        <v>0.31851851851851853</v>
      </c>
      <c r="G11842" s="2"/>
      <c r="H11842" t="s">
        <v>110</v>
      </c>
    </row>
    <row r="11843" spans="1:8" x14ac:dyDescent="0.35">
      <c r="A11843">
        <v>142266</v>
      </c>
      <c r="B11843">
        <v>0</v>
      </c>
      <c r="C11843">
        <v>6</v>
      </c>
      <c r="D11843" t="s">
        <v>126</v>
      </c>
      <c r="E11843" s="2">
        <v>0.32037037037037036</v>
      </c>
      <c r="F11843" s="2">
        <v>0.32164351851851852</v>
      </c>
      <c r="G11843" s="2"/>
      <c r="H11843" t="s">
        <v>110</v>
      </c>
    </row>
    <row r="11844" spans="1:8" x14ac:dyDescent="0.35">
      <c r="A11844">
        <v>142266</v>
      </c>
      <c r="B11844">
        <v>0</v>
      </c>
      <c r="C11844">
        <v>6</v>
      </c>
      <c r="D11844" t="s">
        <v>128</v>
      </c>
      <c r="E11844" s="2">
        <v>0.32314814814814813</v>
      </c>
      <c r="F11844" s="2">
        <v>0.32361111111111113</v>
      </c>
      <c r="G11844" s="2"/>
      <c r="H11844" t="s">
        <v>110</v>
      </c>
    </row>
    <row r="11845" spans="1:8" x14ac:dyDescent="0.35">
      <c r="A11845">
        <v>142266</v>
      </c>
      <c r="B11845">
        <v>0</v>
      </c>
      <c r="C11845">
        <v>6</v>
      </c>
      <c r="D11845" t="s">
        <v>45</v>
      </c>
      <c r="E11845" s="2">
        <v>0.32673611111111112</v>
      </c>
      <c r="F11845" s="2">
        <v>0.32743055555555556</v>
      </c>
      <c r="G11845" s="2"/>
      <c r="H11845" t="s">
        <v>110</v>
      </c>
    </row>
    <row r="11846" spans="1:8" x14ac:dyDescent="0.35">
      <c r="A11846">
        <v>142266</v>
      </c>
      <c r="B11846">
        <v>0</v>
      </c>
      <c r="C11846">
        <v>6</v>
      </c>
      <c r="D11846" t="s">
        <v>21</v>
      </c>
      <c r="E11846" s="2">
        <v>0.32905092592592594</v>
      </c>
      <c r="F11846" s="2">
        <v>0.32962962962962961</v>
      </c>
      <c r="G11846" s="2"/>
      <c r="H11846" t="s">
        <v>122</v>
      </c>
    </row>
    <row r="11847" spans="1:8" x14ac:dyDescent="0.35">
      <c r="A11847">
        <v>142266</v>
      </c>
      <c r="B11847">
        <v>0</v>
      </c>
      <c r="C11847">
        <v>6</v>
      </c>
      <c r="D11847" t="s">
        <v>123</v>
      </c>
      <c r="E11847" s="2">
        <v>0.33182870370370371</v>
      </c>
      <c r="F11847" s="2">
        <v>0.33240740740740743</v>
      </c>
      <c r="G11847" s="2"/>
      <c r="H11847">
        <v>2</v>
      </c>
    </row>
    <row r="11848" spans="1:8" x14ac:dyDescent="0.35">
      <c r="A11848">
        <v>142266</v>
      </c>
      <c r="B11848">
        <v>0</v>
      </c>
      <c r="C11848">
        <v>6</v>
      </c>
      <c r="D11848" t="s">
        <v>93</v>
      </c>
      <c r="E11848" s="2">
        <v>0.33425925925925926</v>
      </c>
      <c r="F11848" s="2">
        <v>0.3347222222222222</v>
      </c>
      <c r="G11848" s="2"/>
      <c r="H11848">
        <v>2</v>
      </c>
    </row>
    <row r="11849" spans="1:8" x14ac:dyDescent="0.35">
      <c r="A11849">
        <v>142266</v>
      </c>
      <c r="B11849">
        <v>0</v>
      </c>
      <c r="C11849">
        <v>6</v>
      </c>
      <c r="D11849" t="s">
        <v>9</v>
      </c>
      <c r="E11849" s="2">
        <v>0.33587962962962964</v>
      </c>
      <c r="F11849" s="2">
        <v>0.33634259259259258</v>
      </c>
      <c r="G11849" s="2"/>
      <c r="H11849">
        <v>2</v>
      </c>
    </row>
    <row r="11850" spans="1:8" x14ac:dyDescent="0.35">
      <c r="A11850">
        <v>142266</v>
      </c>
      <c r="B11850">
        <v>0</v>
      </c>
      <c r="C11850">
        <v>6</v>
      </c>
      <c r="D11850" t="s">
        <v>144</v>
      </c>
      <c r="E11850" s="2">
        <v>0.33738425925925924</v>
      </c>
      <c r="F11850" s="2">
        <v>0.33784722222222224</v>
      </c>
      <c r="G11850" s="2"/>
      <c r="H11850">
        <v>2</v>
      </c>
    </row>
    <row r="11851" spans="1:8" x14ac:dyDescent="0.35">
      <c r="A11851">
        <v>142266</v>
      </c>
      <c r="B11851">
        <v>0</v>
      </c>
      <c r="C11851">
        <v>6</v>
      </c>
      <c r="D11851" t="s">
        <v>59</v>
      </c>
      <c r="E11851" s="2">
        <v>0.33900462962962963</v>
      </c>
      <c r="F11851" s="2">
        <v>0.33946759259259257</v>
      </c>
      <c r="G11851" s="2"/>
      <c r="H11851">
        <v>2</v>
      </c>
    </row>
    <row r="11852" spans="1:8" x14ac:dyDescent="0.35">
      <c r="A11852">
        <v>142266</v>
      </c>
      <c r="B11852">
        <v>0</v>
      </c>
      <c r="C11852">
        <v>6</v>
      </c>
      <c r="D11852" t="s">
        <v>90</v>
      </c>
      <c r="E11852" s="2">
        <v>0.34085648148148145</v>
      </c>
      <c r="F11852" s="2">
        <v>0.34155092592592595</v>
      </c>
      <c r="G11852" s="2"/>
      <c r="H11852">
        <v>2</v>
      </c>
    </row>
    <row r="11853" spans="1:8" x14ac:dyDescent="0.35">
      <c r="A11853">
        <v>142266</v>
      </c>
      <c r="B11853">
        <v>0</v>
      </c>
      <c r="C11853">
        <v>6</v>
      </c>
      <c r="D11853" t="s">
        <v>151</v>
      </c>
      <c r="E11853" s="2">
        <v>0.34270833333333334</v>
      </c>
      <c r="F11853" s="2">
        <v>0.34317129629629628</v>
      </c>
      <c r="G11853" s="2"/>
      <c r="H11853">
        <v>2</v>
      </c>
    </row>
    <row r="11854" spans="1:8" x14ac:dyDescent="0.35">
      <c r="A11854">
        <v>142266</v>
      </c>
      <c r="B11854">
        <v>0</v>
      </c>
      <c r="C11854">
        <v>6</v>
      </c>
      <c r="D11854" t="s">
        <v>150</v>
      </c>
      <c r="E11854" s="2">
        <v>0.34444444444444444</v>
      </c>
      <c r="F11854" s="2">
        <v>0.34513888888888888</v>
      </c>
      <c r="G11854" s="2"/>
      <c r="H11854">
        <v>2</v>
      </c>
    </row>
    <row r="11855" spans="1:8" x14ac:dyDescent="0.35">
      <c r="A11855">
        <v>142266</v>
      </c>
      <c r="B11855">
        <v>0</v>
      </c>
      <c r="C11855">
        <v>6</v>
      </c>
      <c r="D11855" t="s">
        <v>149</v>
      </c>
      <c r="E11855" s="2">
        <v>0.34641203703703705</v>
      </c>
      <c r="F11855" s="2">
        <v>0.34699074074074077</v>
      </c>
      <c r="G11855" s="2"/>
      <c r="H11855">
        <v>2</v>
      </c>
    </row>
    <row r="11856" spans="1:8" x14ac:dyDescent="0.35">
      <c r="A11856">
        <v>142266</v>
      </c>
      <c r="B11856">
        <v>0</v>
      </c>
      <c r="C11856">
        <v>6</v>
      </c>
      <c r="D11856" t="s">
        <v>148</v>
      </c>
      <c r="E11856" s="2">
        <v>0.34861111111111109</v>
      </c>
      <c r="F11856" s="2">
        <v>0.34907407407407409</v>
      </c>
      <c r="G11856" s="2"/>
      <c r="H11856">
        <v>2</v>
      </c>
    </row>
    <row r="11857" spans="1:8" x14ac:dyDescent="0.35">
      <c r="A11857">
        <v>142266</v>
      </c>
      <c r="B11857">
        <v>0</v>
      </c>
      <c r="C11857">
        <v>6</v>
      </c>
      <c r="D11857" t="s">
        <v>19</v>
      </c>
      <c r="E11857" s="2">
        <v>0.35196759259259258</v>
      </c>
      <c r="F11857" s="2">
        <v>0.35243055555555558</v>
      </c>
      <c r="G11857" s="2"/>
      <c r="H11857">
        <v>2</v>
      </c>
    </row>
    <row r="11858" spans="1:8" x14ac:dyDescent="0.35">
      <c r="A11858">
        <v>142266</v>
      </c>
      <c r="B11858">
        <v>0</v>
      </c>
      <c r="C11858">
        <v>6</v>
      </c>
      <c r="D11858" t="s">
        <v>146</v>
      </c>
      <c r="E11858" s="2">
        <v>0.35347222222222224</v>
      </c>
      <c r="F11858" s="2">
        <v>0.35393518518518519</v>
      </c>
      <c r="G11858" s="2"/>
      <c r="H11858" t="s">
        <v>159</v>
      </c>
    </row>
    <row r="11859" spans="1:8" x14ac:dyDescent="0.35">
      <c r="A11859">
        <v>142266</v>
      </c>
      <c r="B11859">
        <v>0</v>
      </c>
      <c r="C11859">
        <v>6</v>
      </c>
      <c r="D11859" t="s">
        <v>145</v>
      </c>
      <c r="E11859" s="2">
        <v>0.35532407407407407</v>
      </c>
      <c r="F11859" s="2">
        <v>0.35578703703703701</v>
      </c>
      <c r="G11859" s="2"/>
      <c r="H11859">
        <v>2</v>
      </c>
    </row>
    <row r="11860" spans="1:8" x14ac:dyDescent="0.35">
      <c r="A11860">
        <v>142266</v>
      </c>
      <c r="B11860">
        <v>0</v>
      </c>
      <c r="C11860">
        <v>6</v>
      </c>
      <c r="D11860" t="s">
        <v>23</v>
      </c>
      <c r="E11860" s="2">
        <v>0.35798611111111112</v>
      </c>
      <c r="H11860">
        <v>1</v>
      </c>
    </row>
    <row r="11861" spans="1:8" x14ac:dyDescent="0.35">
      <c r="A11861">
        <v>142874</v>
      </c>
      <c r="B11861">
        <v>0</v>
      </c>
      <c r="C11861">
        <v>6</v>
      </c>
      <c r="D11861" t="s">
        <v>8</v>
      </c>
      <c r="F11861" s="2">
        <v>0.31793981481481481</v>
      </c>
      <c r="G11861" s="2"/>
      <c r="H11861">
        <v>1</v>
      </c>
    </row>
    <row r="11862" spans="1:8" x14ac:dyDescent="0.35">
      <c r="A11862">
        <v>142874</v>
      </c>
      <c r="B11862">
        <v>0</v>
      </c>
      <c r="C11862">
        <v>6</v>
      </c>
      <c r="D11862" t="s">
        <v>102</v>
      </c>
      <c r="E11862" s="2">
        <v>0.32094907407407408</v>
      </c>
      <c r="F11862" s="2">
        <v>0.32141203703703702</v>
      </c>
      <c r="G11862" s="2"/>
      <c r="H11862">
        <v>2</v>
      </c>
    </row>
    <row r="11863" spans="1:8" x14ac:dyDescent="0.35">
      <c r="A11863">
        <v>142874</v>
      </c>
      <c r="B11863">
        <v>0</v>
      </c>
      <c r="C11863">
        <v>6</v>
      </c>
      <c r="D11863" t="s">
        <v>103</v>
      </c>
      <c r="E11863" s="2">
        <v>0.32442129629629629</v>
      </c>
      <c r="F11863" s="2">
        <v>0.32488425925925923</v>
      </c>
      <c r="G11863" s="2"/>
      <c r="H11863">
        <v>2</v>
      </c>
    </row>
    <row r="11864" spans="1:8" x14ac:dyDescent="0.35">
      <c r="A11864">
        <v>142874</v>
      </c>
      <c r="B11864">
        <v>0</v>
      </c>
      <c r="C11864">
        <v>6</v>
      </c>
      <c r="D11864" t="s">
        <v>104</v>
      </c>
      <c r="E11864" s="2">
        <v>0.32743055555555556</v>
      </c>
      <c r="F11864" s="2">
        <v>0.3278935185185185</v>
      </c>
      <c r="G11864" s="2"/>
      <c r="H11864">
        <v>2</v>
      </c>
    </row>
    <row r="11865" spans="1:8" x14ac:dyDescent="0.35">
      <c r="A11865">
        <v>142874</v>
      </c>
      <c r="B11865">
        <v>0</v>
      </c>
      <c r="C11865">
        <v>6</v>
      </c>
      <c r="D11865" t="s">
        <v>105</v>
      </c>
      <c r="E11865" s="2">
        <v>0.3298611111111111</v>
      </c>
      <c r="F11865" s="2">
        <v>0.33032407407407405</v>
      </c>
      <c r="G11865" s="2"/>
      <c r="H11865">
        <v>2</v>
      </c>
    </row>
    <row r="11866" spans="1:8" x14ac:dyDescent="0.35">
      <c r="A11866">
        <v>142874</v>
      </c>
      <c r="B11866">
        <v>0</v>
      </c>
      <c r="C11866">
        <v>6</v>
      </c>
      <c r="D11866" t="s">
        <v>106</v>
      </c>
      <c r="E11866" s="2">
        <v>0.33240740740740743</v>
      </c>
      <c r="F11866" s="2">
        <v>0.33287037037037037</v>
      </c>
      <c r="G11866" s="2"/>
      <c r="H11866">
        <v>2</v>
      </c>
    </row>
    <row r="11867" spans="1:8" x14ac:dyDescent="0.35">
      <c r="A11867">
        <v>142874</v>
      </c>
      <c r="B11867">
        <v>0</v>
      </c>
      <c r="C11867">
        <v>6</v>
      </c>
      <c r="D11867" t="s">
        <v>107</v>
      </c>
      <c r="E11867" s="2">
        <v>0.33449074074074076</v>
      </c>
      <c r="F11867" s="2">
        <v>0.3349537037037037</v>
      </c>
      <c r="G11867" s="2"/>
      <c r="H11867">
        <v>2</v>
      </c>
    </row>
    <row r="11868" spans="1:8" x14ac:dyDescent="0.35">
      <c r="A11868">
        <v>142874</v>
      </c>
      <c r="B11868">
        <v>0</v>
      </c>
      <c r="C11868">
        <v>6</v>
      </c>
      <c r="D11868" t="s">
        <v>108</v>
      </c>
      <c r="E11868" s="2">
        <v>0.33680555555555558</v>
      </c>
      <c r="F11868" s="2">
        <v>0.33726851851851852</v>
      </c>
      <c r="G11868" s="2"/>
      <c r="H11868">
        <v>2</v>
      </c>
    </row>
    <row r="11869" spans="1:8" x14ac:dyDescent="0.35">
      <c r="A11869">
        <v>142874</v>
      </c>
      <c r="B11869">
        <v>0</v>
      </c>
      <c r="C11869">
        <v>6</v>
      </c>
      <c r="D11869" t="s">
        <v>39</v>
      </c>
      <c r="E11869" s="2">
        <v>0.34027777777777779</v>
      </c>
      <c r="F11869" s="2">
        <v>0.34108796296296295</v>
      </c>
      <c r="G11869" s="2"/>
      <c r="H11869">
        <v>6</v>
      </c>
    </row>
    <row r="11870" spans="1:8" x14ac:dyDescent="0.35">
      <c r="A11870">
        <v>142874</v>
      </c>
      <c r="B11870">
        <v>0</v>
      </c>
      <c r="C11870">
        <v>6</v>
      </c>
      <c r="D11870" t="s">
        <v>109</v>
      </c>
      <c r="E11870" s="2">
        <v>0.34340277777777778</v>
      </c>
      <c r="F11870" s="2">
        <v>0.34386574074074072</v>
      </c>
      <c r="G11870" s="2"/>
      <c r="H11870" t="s">
        <v>110</v>
      </c>
    </row>
    <row r="11871" spans="1:8" x14ac:dyDescent="0.35">
      <c r="A11871">
        <v>142874</v>
      </c>
      <c r="B11871">
        <v>0</v>
      </c>
      <c r="C11871">
        <v>6</v>
      </c>
      <c r="D11871" t="s">
        <v>111</v>
      </c>
      <c r="E11871" s="2">
        <v>0.34537037037037038</v>
      </c>
      <c r="F11871" s="2">
        <v>0.34583333333333333</v>
      </c>
      <c r="G11871" s="2"/>
      <c r="H11871" t="s">
        <v>110</v>
      </c>
    </row>
    <row r="11872" spans="1:8" x14ac:dyDescent="0.35">
      <c r="A11872">
        <v>142874</v>
      </c>
      <c r="B11872">
        <v>0</v>
      </c>
      <c r="C11872">
        <v>6</v>
      </c>
      <c r="D11872" t="s">
        <v>112</v>
      </c>
      <c r="E11872" s="2">
        <v>0.34756944444444443</v>
      </c>
      <c r="F11872" s="2">
        <v>0.34814814814814815</v>
      </c>
      <c r="G11872" s="2"/>
      <c r="H11872" t="s">
        <v>110</v>
      </c>
    </row>
    <row r="11873" spans="1:8" x14ac:dyDescent="0.35">
      <c r="A11873">
        <v>142874</v>
      </c>
      <c r="B11873">
        <v>0</v>
      </c>
      <c r="C11873">
        <v>6</v>
      </c>
      <c r="D11873" t="s">
        <v>113</v>
      </c>
      <c r="E11873" s="2">
        <v>0.34953703703703703</v>
      </c>
      <c r="F11873" s="2">
        <v>0.35011574074074076</v>
      </c>
      <c r="G11873" s="2"/>
      <c r="H11873" t="s">
        <v>110</v>
      </c>
    </row>
    <row r="11874" spans="1:8" x14ac:dyDescent="0.35">
      <c r="A11874">
        <v>142874</v>
      </c>
      <c r="B11874">
        <v>0</v>
      </c>
      <c r="C11874">
        <v>6</v>
      </c>
      <c r="D11874" t="s">
        <v>24</v>
      </c>
      <c r="E11874" s="2">
        <v>0.35219907407407408</v>
      </c>
      <c r="F11874" s="2">
        <v>0.35358796296296297</v>
      </c>
      <c r="G11874" s="2"/>
      <c r="H11874" t="s">
        <v>110</v>
      </c>
    </row>
    <row r="11875" spans="1:8" x14ac:dyDescent="0.35">
      <c r="A11875">
        <v>142874</v>
      </c>
      <c r="B11875">
        <v>0</v>
      </c>
      <c r="C11875">
        <v>6</v>
      </c>
      <c r="D11875" t="s">
        <v>45</v>
      </c>
      <c r="E11875" s="2">
        <v>0.3611111111111111</v>
      </c>
      <c r="F11875" s="2">
        <v>0.36180555555555555</v>
      </c>
      <c r="G11875" s="2"/>
      <c r="H11875" t="s">
        <v>110</v>
      </c>
    </row>
    <row r="11876" spans="1:8" x14ac:dyDescent="0.35">
      <c r="A11876">
        <v>142874</v>
      </c>
      <c r="B11876">
        <v>0</v>
      </c>
      <c r="C11876">
        <v>6</v>
      </c>
      <c r="D11876" t="s">
        <v>21</v>
      </c>
      <c r="E11876" s="2">
        <v>0.36331018518518521</v>
      </c>
      <c r="F11876" s="2">
        <v>0.36388888888888887</v>
      </c>
      <c r="G11876" s="2"/>
      <c r="H11876" t="s">
        <v>122</v>
      </c>
    </row>
    <row r="11877" spans="1:8" x14ac:dyDescent="0.35">
      <c r="A11877">
        <v>142874</v>
      </c>
      <c r="B11877">
        <v>0</v>
      </c>
      <c r="C11877">
        <v>6</v>
      </c>
      <c r="D11877" t="s">
        <v>123</v>
      </c>
      <c r="E11877" s="2">
        <v>0.36608796296296298</v>
      </c>
      <c r="F11877" s="2">
        <v>0.36666666666666664</v>
      </c>
      <c r="G11877" s="2"/>
      <c r="H11877">
        <v>2</v>
      </c>
    </row>
    <row r="11878" spans="1:8" x14ac:dyDescent="0.35">
      <c r="A11878">
        <v>142874</v>
      </c>
      <c r="B11878">
        <v>0</v>
      </c>
      <c r="C11878">
        <v>6</v>
      </c>
      <c r="D11878" t="s">
        <v>93</v>
      </c>
      <c r="E11878" s="2">
        <v>0.36886574074074074</v>
      </c>
      <c r="H11878">
        <v>1</v>
      </c>
    </row>
    <row r="11879" spans="1:8" x14ac:dyDescent="0.35">
      <c r="A11879">
        <v>142964</v>
      </c>
      <c r="B11879">
        <v>0</v>
      </c>
      <c r="C11879">
        <v>6</v>
      </c>
      <c r="D11879" t="s">
        <v>9</v>
      </c>
      <c r="F11879" s="2">
        <v>0.31817129629629631</v>
      </c>
      <c r="G11879" s="2"/>
      <c r="H11879">
        <v>1</v>
      </c>
    </row>
    <row r="11880" spans="1:8" x14ac:dyDescent="0.35">
      <c r="A11880">
        <v>142964</v>
      </c>
      <c r="B11880">
        <v>0</v>
      </c>
      <c r="C11880">
        <v>6</v>
      </c>
      <c r="D11880" t="s">
        <v>144</v>
      </c>
      <c r="E11880" s="2">
        <v>0.31921296296296298</v>
      </c>
      <c r="F11880" s="2">
        <v>0.31967592592592592</v>
      </c>
      <c r="G11880" s="2"/>
      <c r="H11880">
        <v>2</v>
      </c>
    </row>
    <row r="11881" spans="1:8" x14ac:dyDescent="0.35">
      <c r="A11881">
        <v>142964</v>
      </c>
      <c r="B11881">
        <v>0</v>
      </c>
      <c r="C11881">
        <v>6</v>
      </c>
      <c r="D11881" t="s">
        <v>59</v>
      </c>
      <c r="E11881" s="2">
        <v>0.32071759259259258</v>
      </c>
      <c r="F11881" s="2">
        <v>0.32118055555555558</v>
      </c>
      <c r="G11881" s="2"/>
      <c r="H11881">
        <v>2</v>
      </c>
    </row>
    <row r="11882" spans="1:8" x14ac:dyDescent="0.35">
      <c r="A11882">
        <v>142964</v>
      </c>
      <c r="B11882">
        <v>0</v>
      </c>
      <c r="C11882">
        <v>6</v>
      </c>
      <c r="D11882" t="s">
        <v>90</v>
      </c>
      <c r="E11882" s="2">
        <v>0.32256944444444446</v>
      </c>
      <c r="F11882" s="2">
        <v>0.32465277777777779</v>
      </c>
      <c r="G11882" s="2"/>
      <c r="H11882">
        <v>2</v>
      </c>
    </row>
    <row r="11883" spans="1:8" x14ac:dyDescent="0.35">
      <c r="A11883">
        <v>142964</v>
      </c>
      <c r="B11883">
        <v>0</v>
      </c>
      <c r="C11883">
        <v>6</v>
      </c>
      <c r="D11883" t="s">
        <v>151</v>
      </c>
      <c r="E11883" s="2">
        <v>0.3261574074074074</v>
      </c>
      <c r="F11883" s="2">
        <v>0.32662037037037039</v>
      </c>
      <c r="G11883" s="2"/>
      <c r="H11883">
        <v>2</v>
      </c>
    </row>
    <row r="11884" spans="1:8" x14ac:dyDescent="0.35">
      <c r="A11884">
        <v>142964</v>
      </c>
      <c r="B11884">
        <v>0</v>
      </c>
      <c r="C11884">
        <v>6</v>
      </c>
      <c r="D11884" t="s">
        <v>150</v>
      </c>
      <c r="E11884" s="2">
        <v>0.32800925925925928</v>
      </c>
      <c r="F11884" s="2">
        <v>0.32870370370370372</v>
      </c>
      <c r="G11884" s="2"/>
      <c r="H11884">
        <v>2</v>
      </c>
    </row>
    <row r="11885" spans="1:8" x14ac:dyDescent="0.35">
      <c r="A11885">
        <v>142964</v>
      </c>
      <c r="B11885">
        <v>0</v>
      </c>
      <c r="C11885">
        <v>6</v>
      </c>
      <c r="D11885" t="s">
        <v>149</v>
      </c>
      <c r="E11885" s="2">
        <v>0.33032407407407405</v>
      </c>
      <c r="F11885" s="2">
        <v>0.33090277777777777</v>
      </c>
      <c r="G11885" s="2"/>
      <c r="H11885">
        <v>2</v>
      </c>
    </row>
    <row r="11886" spans="1:8" x14ac:dyDescent="0.35">
      <c r="A11886">
        <v>142964</v>
      </c>
      <c r="B11886">
        <v>0</v>
      </c>
      <c r="C11886">
        <v>6</v>
      </c>
      <c r="D11886" t="s">
        <v>148</v>
      </c>
      <c r="E11886" s="2">
        <v>0.33275462962962965</v>
      </c>
      <c r="F11886" s="2">
        <v>0.33321759259259259</v>
      </c>
      <c r="G11886" s="2"/>
      <c r="H11886">
        <v>2</v>
      </c>
    </row>
    <row r="11887" spans="1:8" x14ac:dyDescent="0.35">
      <c r="A11887">
        <v>142964</v>
      </c>
      <c r="B11887">
        <v>0</v>
      </c>
      <c r="C11887">
        <v>6</v>
      </c>
      <c r="D11887" t="s">
        <v>19</v>
      </c>
      <c r="E11887" s="2">
        <v>0.3366898148148148</v>
      </c>
      <c r="F11887" s="2">
        <v>0.3371527777777778</v>
      </c>
      <c r="G11887" s="2"/>
      <c r="H11887">
        <v>2</v>
      </c>
    </row>
    <row r="11888" spans="1:8" x14ac:dyDescent="0.35">
      <c r="A11888">
        <v>142964</v>
      </c>
      <c r="B11888">
        <v>0</v>
      </c>
      <c r="C11888">
        <v>6</v>
      </c>
      <c r="D11888" t="s">
        <v>146</v>
      </c>
      <c r="E11888" s="2">
        <v>0.33831018518518519</v>
      </c>
      <c r="F11888" s="2">
        <v>0.33877314814814813</v>
      </c>
      <c r="G11888" s="2"/>
      <c r="H11888" t="s">
        <v>159</v>
      </c>
    </row>
    <row r="11889" spans="1:8" x14ac:dyDescent="0.35">
      <c r="A11889">
        <v>142964</v>
      </c>
      <c r="B11889">
        <v>0</v>
      </c>
      <c r="C11889">
        <v>6</v>
      </c>
      <c r="D11889" t="s">
        <v>13</v>
      </c>
      <c r="E11889" s="2">
        <v>0.34143518518518517</v>
      </c>
      <c r="F11889" s="2">
        <v>0.34212962962962962</v>
      </c>
      <c r="G11889" s="2"/>
      <c r="H11889" t="s">
        <v>152</v>
      </c>
    </row>
    <row r="11890" spans="1:8" x14ac:dyDescent="0.35">
      <c r="A11890">
        <v>142964</v>
      </c>
      <c r="B11890">
        <v>1</v>
      </c>
      <c r="C11890">
        <v>6</v>
      </c>
      <c r="D11890" t="s">
        <v>160</v>
      </c>
      <c r="E11890" s="2">
        <v>0.34513888888888888</v>
      </c>
      <c r="F11890" s="2">
        <v>0.34560185185185183</v>
      </c>
      <c r="G11890" s="2"/>
      <c r="H11890" t="s">
        <v>152</v>
      </c>
    </row>
    <row r="11891" spans="1:8" x14ac:dyDescent="0.35">
      <c r="A11891">
        <v>142964</v>
      </c>
      <c r="B11891">
        <v>1</v>
      </c>
      <c r="C11891">
        <v>6</v>
      </c>
      <c r="D11891" t="s">
        <v>11</v>
      </c>
      <c r="E11891" s="2">
        <v>0.34814814814814815</v>
      </c>
      <c r="H11891" t="s">
        <v>161</v>
      </c>
    </row>
    <row r="11892" spans="1:8" x14ac:dyDescent="0.35">
      <c r="A11892">
        <v>142861</v>
      </c>
      <c r="B11892">
        <v>0</v>
      </c>
      <c r="C11892">
        <v>6</v>
      </c>
      <c r="D11892" t="s">
        <v>93</v>
      </c>
      <c r="F11892" s="2">
        <v>0.31840277777777776</v>
      </c>
      <c r="G11892" s="2"/>
      <c r="H11892">
        <v>1</v>
      </c>
    </row>
    <row r="11893" spans="1:8" x14ac:dyDescent="0.35">
      <c r="A11893">
        <v>142861</v>
      </c>
      <c r="B11893">
        <v>0</v>
      </c>
      <c r="C11893">
        <v>6</v>
      </c>
      <c r="D11893" t="s">
        <v>123</v>
      </c>
      <c r="E11893" s="2">
        <v>0.32013888888888886</v>
      </c>
      <c r="F11893" s="2">
        <v>0.32071759259259258</v>
      </c>
      <c r="G11893" s="2"/>
      <c r="H11893">
        <v>1</v>
      </c>
    </row>
    <row r="11894" spans="1:8" x14ac:dyDescent="0.35">
      <c r="A11894">
        <v>142861</v>
      </c>
      <c r="B11894">
        <v>0</v>
      </c>
      <c r="C11894">
        <v>6</v>
      </c>
      <c r="D11894" t="s">
        <v>21</v>
      </c>
      <c r="E11894" s="2">
        <v>0.32280092592592591</v>
      </c>
      <c r="F11894" s="2">
        <v>0.32337962962962963</v>
      </c>
      <c r="G11894" s="2"/>
      <c r="H11894" t="s">
        <v>114</v>
      </c>
    </row>
    <row r="11895" spans="1:8" x14ac:dyDescent="0.35">
      <c r="A11895">
        <v>142861</v>
      </c>
      <c r="B11895">
        <v>0</v>
      </c>
      <c r="C11895">
        <v>6</v>
      </c>
      <c r="D11895" t="s">
        <v>45</v>
      </c>
      <c r="E11895" s="2">
        <v>0.32523148148148145</v>
      </c>
      <c r="F11895" s="2">
        <v>0.32696759259259262</v>
      </c>
      <c r="G11895" s="2"/>
      <c r="H11895" t="s">
        <v>152</v>
      </c>
    </row>
    <row r="11896" spans="1:8" x14ac:dyDescent="0.35">
      <c r="A11896">
        <v>142861</v>
      </c>
      <c r="B11896">
        <v>0</v>
      </c>
      <c r="C11896">
        <v>6</v>
      </c>
      <c r="D11896" t="s">
        <v>24</v>
      </c>
      <c r="E11896" s="2">
        <v>0.33449074074074076</v>
      </c>
      <c r="F11896" s="2">
        <v>0.3351851851851852</v>
      </c>
      <c r="G11896" s="2"/>
      <c r="H11896" t="s">
        <v>152</v>
      </c>
    </row>
    <row r="11897" spans="1:8" x14ac:dyDescent="0.35">
      <c r="A11897">
        <v>142861</v>
      </c>
      <c r="B11897">
        <v>0</v>
      </c>
      <c r="C11897">
        <v>6</v>
      </c>
      <c r="D11897" t="s">
        <v>113</v>
      </c>
      <c r="E11897" s="2">
        <v>0.3371527777777778</v>
      </c>
      <c r="F11897" s="2">
        <v>0.33773148148148147</v>
      </c>
      <c r="G11897" s="2"/>
      <c r="H11897" t="s">
        <v>152</v>
      </c>
    </row>
    <row r="11898" spans="1:8" x14ac:dyDescent="0.35">
      <c r="A11898">
        <v>142861</v>
      </c>
      <c r="B11898">
        <v>0</v>
      </c>
      <c r="C11898">
        <v>6</v>
      </c>
      <c r="D11898" t="s">
        <v>112</v>
      </c>
      <c r="E11898" s="2">
        <v>0.33912037037037035</v>
      </c>
      <c r="F11898" s="2">
        <v>0.33969907407407407</v>
      </c>
      <c r="G11898" s="2"/>
      <c r="H11898" t="s">
        <v>152</v>
      </c>
    </row>
    <row r="11899" spans="1:8" x14ac:dyDescent="0.35">
      <c r="A11899">
        <v>142861</v>
      </c>
      <c r="B11899">
        <v>0</v>
      </c>
      <c r="C11899">
        <v>6</v>
      </c>
      <c r="D11899" t="s">
        <v>111</v>
      </c>
      <c r="E11899" s="2">
        <v>0.34131944444444445</v>
      </c>
      <c r="F11899" s="2">
        <v>0.3417824074074074</v>
      </c>
      <c r="G11899" s="2"/>
      <c r="H11899" t="s">
        <v>152</v>
      </c>
    </row>
    <row r="11900" spans="1:8" x14ac:dyDescent="0.35">
      <c r="A11900">
        <v>142861</v>
      </c>
      <c r="B11900">
        <v>0</v>
      </c>
      <c r="C11900">
        <v>6</v>
      </c>
      <c r="D11900" t="s">
        <v>109</v>
      </c>
      <c r="E11900" s="2">
        <v>0.34328703703703706</v>
      </c>
      <c r="F11900" s="2">
        <v>0.34375</v>
      </c>
      <c r="G11900" s="2"/>
      <c r="H11900" t="s">
        <v>152</v>
      </c>
    </row>
    <row r="11901" spans="1:8" x14ac:dyDescent="0.35">
      <c r="A11901">
        <v>142861</v>
      </c>
      <c r="B11901">
        <v>0</v>
      </c>
      <c r="C11901">
        <v>6</v>
      </c>
      <c r="D11901" t="s">
        <v>39</v>
      </c>
      <c r="E11901" s="2">
        <v>0.34583333333333333</v>
      </c>
      <c r="F11901" s="2">
        <v>0.34652777777777777</v>
      </c>
      <c r="G11901" s="2"/>
      <c r="H11901">
        <v>5</v>
      </c>
    </row>
    <row r="11902" spans="1:8" x14ac:dyDescent="0.35">
      <c r="A11902">
        <v>142861</v>
      </c>
      <c r="B11902">
        <v>0</v>
      </c>
      <c r="C11902">
        <v>6</v>
      </c>
      <c r="D11902" t="s">
        <v>108</v>
      </c>
      <c r="E11902" s="2">
        <v>0.34907407407407409</v>
      </c>
      <c r="F11902" s="2">
        <v>0.34953703703703703</v>
      </c>
      <c r="G11902" s="2"/>
      <c r="H11902">
        <v>1</v>
      </c>
    </row>
    <row r="11903" spans="1:8" x14ac:dyDescent="0.35">
      <c r="A11903">
        <v>142861</v>
      </c>
      <c r="B11903">
        <v>0</v>
      </c>
      <c r="C11903">
        <v>6</v>
      </c>
      <c r="D11903" t="s">
        <v>107</v>
      </c>
      <c r="E11903" s="2">
        <v>0.35115740740740742</v>
      </c>
      <c r="F11903" s="2">
        <v>0.35162037037037036</v>
      </c>
      <c r="G11903" s="2"/>
      <c r="H11903">
        <v>1</v>
      </c>
    </row>
    <row r="11904" spans="1:8" x14ac:dyDescent="0.35">
      <c r="A11904">
        <v>142861</v>
      </c>
      <c r="B11904">
        <v>0</v>
      </c>
      <c r="C11904">
        <v>6</v>
      </c>
      <c r="D11904" t="s">
        <v>106</v>
      </c>
      <c r="E11904" s="2">
        <v>0.3527777777777778</v>
      </c>
      <c r="F11904" s="2">
        <v>0.35324074074074074</v>
      </c>
      <c r="G11904" s="2"/>
      <c r="H11904">
        <v>1</v>
      </c>
    </row>
    <row r="11905" spans="1:8" x14ac:dyDescent="0.35">
      <c r="A11905">
        <v>142861</v>
      </c>
      <c r="B11905">
        <v>0</v>
      </c>
      <c r="C11905">
        <v>6</v>
      </c>
      <c r="D11905" t="s">
        <v>105</v>
      </c>
      <c r="E11905" s="2">
        <v>0.35497685185185185</v>
      </c>
      <c r="F11905" s="2">
        <v>0.35543981481481479</v>
      </c>
      <c r="G11905" s="2"/>
      <c r="H11905">
        <v>1</v>
      </c>
    </row>
    <row r="11906" spans="1:8" x14ac:dyDescent="0.35">
      <c r="A11906">
        <v>142861</v>
      </c>
      <c r="B11906">
        <v>0</v>
      </c>
      <c r="C11906">
        <v>6</v>
      </c>
      <c r="D11906" t="s">
        <v>104</v>
      </c>
      <c r="E11906" s="2">
        <v>0.35717592592592595</v>
      </c>
      <c r="F11906" s="2">
        <v>0.3576388888888889</v>
      </c>
      <c r="G11906" s="2"/>
      <c r="H11906">
        <v>1</v>
      </c>
    </row>
    <row r="11907" spans="1:8" x14ac:dyDescent="0.35">
      <c r="A11907">
        <v>142861</v>
      </c>
      <c r="B11907">
        <v>0</v>
      </c>
      <c r="C11907">
        <v>6</v>
      </c>
      <c r="D11907" t="s">
        <v>103</v>
      </c>
      <c r="E11907" s="2">
        <v>0.36006944444444444</v>
      </c>
      <c r="F11907" s="2">
        <v>0.36053240740740738</v>
      </c>
      <c r="G11907" s="2"/>
      <c r="H11907">
        <v>1</v>
      </c>
    </row>
    <row r="11908" spans="1:8" x14ac:dyDescent="0.35">
      <c r="A11908">
        <v>142861</v>
      </c>
      <c r="B11908">
        <v>0</v>
      </c>
      <c r="C11908">
        <v>6</v>
      </c>
      <c r="D11908" t="s">
        <v>102</v>
      </c>
      <c r="E11908" s="2">
        <v>0.36319444444444443</v>
      </c>
      <c r="F11908" s="2">
        <v>0.36365740740740743</v>
      </c>
      <c r="G11908" s="2"/>
      <c r="H11908">
        <v>1</v>
      </c>
    </row>
    <row r="11909" spans="1:8" x14ac:dyDescent="0.35">
      <c r="A11909">
        <v>142861</v>
      </c>
      <c r="B11909">
        <v>0</v>
      </c>
      <c r="C11909">
        <v>6</v>
      </c>
      <c r="D11909" t="s">
        <v>8</v>
      </c>
      <c r="E11909" s="2">
        <v>0.36678240740740742</v>
      </c>
      <c r="F11909" s="2">
        <v>0.36724537037037036</v>
      </c>
      <c r="G11909" s="2"/>
      <c r="H11909">
        <v>1</v>
      </c>
    </row>
    <row r="11910" spans="1:8" x14ac:dyDescent="0.35">
      <c r="A11910">
        <v>142861</v>
      </c>
      <c r="B11910">
        <v>0</v>
      </c>
      <c r="C11910">
        <v>6</v>
      </c>
      <c r="D11910" t="s">
        <v>48</v>
      </c>
      <c r="E11910" s="2">
        <v>0.36898148148148147</v>
      </c>
      <c r="H11910">
        <v>13</v>
      </c>
    </row>
    <row r="11911" spans="1:8" x14ac:dyDescent="0.35">
      <c r="A11911">
        <v>141164</v>
      </c>
      <c r="B11911">
        <v>0</v>
      </c>
      <c r="C11911">
        <v>6</v>
      </c>
      <c r="D11911" t="s">
        <v>18</v>
      </c>
      <c r="F11911" s="2">
        <v>0.31851851851851853</v>
      </c>
      <c r="G11911" s="2"/>
      <c r="H11911" t="s">
        <v>124</v>
      </c>
    </row>
    <row r="11912" spans="1:8" x14ac:dyDescent="0.35">
      <c r="A11912">
        <v>141164</v>
      </c>
      <c r="B11912">
        <v>0</v>
      </c>
      <c r="C11912">
        <v>6</v>
      </c>
      <c r="D11912" t="s">
        <v>17</v>
      </c>
      <c r="E11912" s="2">
        <v>0.32083333333333336</v>
      </c>
      <c r="F11912" s="2">
        <v>0.3212962962962963</v>
      </c>
      <c r="G11912" s="2"/>
      <c r="H11912">
        <v>2</v>
      </c>
    </row>
    <row r="11913" spans="1:8" x14ac:dyDescent="0.35">
      <c r="A11913">
        <v>141164</v>
      </c>
      <c r="B11913">
        <v>0</v>
      </c>
      <c r="C11913">
        <v>6</v>
      </c>
      <c r="D11913" t="s">
        <v>125</v>
      </c>
      <c r="E11913" s="2">
        <v>0.32291666666666669</v>
      </c>
      <c r="F11913" s="2">
        <v>0.32337962962962963</v>
      </c>
      <c r="G11913" s="2"/>
      <c r="H11913">
        <v>2</v>
      </c>
    </row>
    <row r="11914" spans="1:8" x14ac:dyDescent="0.35">
      <c r="A11914">
        <v>141164</v>
      </c>
      <c r="B11914">
        <v>0</v>
      </c>
      <c r="C11914">
        <v>6</v>
      </c>
      <c r="D11914" t="s">
        <v>126</v>
      </c>
      <c r="E11914" s="2">
        <v>0.32546296296296295</v>
      </c>
      <c r="F11914" s="2">
        <v>0.3261574074074074</v>
      </c>
      <c r="G11914" s="2"/>
      <c r="H11914" t="s">
        <v>127</v>
      </c>
    </row>
    <row r="11915" spans="1:8" x14ac:dyDescent="0.35">
      <c r="A11915">
        <v>141164</v>
      </c>
      <c r="B11915">
        <v>0</v>
      </c>
      <c r="C11915">
        <v>6</v>
      </c>
      <c r="D11915" t="s">
        <v>128</v>
      </c>
      <c r="E11915" s="2">
        <v>0.32766203703703706</v>
      </c>
      <c r="F11915" s="2">
        <v>0.328125</v>
      </c>
      <c r="G11915" s="2"/>
      <c r="H11915" t="s">
        <v>110</v>
      </c>
    </row>
    <row r="11916" spans="1:8" x14ac:dyDescent="0.35">
      <c r="A11916">
        <v>141164</v>
      </c>
      <c r="B11916">
        <v>0</v>
      </c>
      <c r="C11916">
        <v>6</v>
      </c>
      <c r="D11916" t="s">
        <v>129</v>
      </c>
      <c r="E11916" s="2">
        <v>0.32951388888888888</v>
      </c>
      <c r="F11916" s="2">
        <v>0.32997685185185183</v>
      </c>
      <c r="G11916" s="2"/>
      <c r="H11916" t="s">
        <v>110</v>
      </c>
    </row>
    <row r="11917" spans="1:8" x14ac:dyDescent="0.35">
      <c r="A11917">
        <v>141164</v>
      </c>
      <c r="B11917">
        <v>0</v>
      </c>
      <c r="C11917">
        <v>6</v>
      </c>
      <c r="D11917" t="s">
        <v>130</v>
      </c>
      <c r="E11917" s="2">
        <v>0.33136574074074077</v>
      </c>
      <c r="F11917" s="2">
        <v>0.33194444444444443</v>
      </c>
      <c r="G11917" s="2"/>
      <c r="H11917" t="s">
        <v>110</v>
      </c>
    </row>
    <row r="11918" spans="1:8" x14ac:dyDescent="0.35">
      <c r="A11918">
        <v>141164</v>
      </c>
      <c r="B11918">
        <v>0</v>
      </c>
      <c r="C11918">
        <v>6</v>
      </c>
      <c r="D11918" t="s">
        <v>45</v>
      </c>
      <c r="E11918" s="2">
        <v>0.33344907407407409</v>
      </c>
      <c r="F11918" s="2">
        <v>0.33437499999999998</v>
      </c>
      <c r="G11918" s="2"/>
      <c r="H11918" t="s">
        <v>110</v>
      </c>
    </row>
    <row r="11919" spans="1:8" x14ac:dyDescent="0.35">
      <c r="A11919">
        <v>141164</v>
      </c>
      <c r="B11919">
        <v>0</v>
      </c>
      <c r="C11919">
        <v>6</v>
      </c>
      <c r="D11919" t="s">
        <v>21</v>
      </c>
      <c r="E11919" s="2">
        <v>0.33622685185185186</v>
      </c>
      <c r="H11919" t="s">
        <v>114</v>
      </c>
    </row>
    <row r="11920" spans="1:8" x14ac:dyDescent="0.35">
      <c r="A11920">
        <v>143559</v>
      </c>
      <c r="B11920">
        <v>0</v>
      </c>
      <c r="C11920">
        <v>6</v>
      </c>
      <c r="D11920" t="s">
        <v>21</v>
      </c>
      <c r="F11920" s="2">
        <v>0.31944444444444442</v>
      </c>
      <c r="G11920" s="2"/>
      <c r="H11920" t="s">
        <v>114</v>
      </c>
    </row>
    <row r="11921" spans="1:8" x14ac:dyDescent="0.35">
      <c r="A11921">
        <v>143559</v>
      </c>
      <c r="B11921">
        <v>0</v>
      </c>
      <c r="C11921">
        <v>6</v>
      </c>
      <c r="D11921" t="s">
        <v>45</v>
      </c>
      <c r="E11921" s="2">
        <v>0.3215277777777778</v>
      </c>
      <c r="F11921" s="2">
        <v>0.32349537037037035</v>
      </c>
      <c r="G11921" s="2"/>
      <c r="H11921" t="s">
        <v>152</v>
      </c>
    </row>
    <row r="11922" spans="1:8" x14ac:dyDescent="0.35">
      <c r="A11922">
        <v>143559</v>
      </c>
      <c r="B11922">
        <v>0</v>
      </c>
      <c r="C11922">
        <v>6</v>
      </c>
      <c r="D11922" t="s">
        <v>130</v>
      </c>
      <c r="E11922" s="2">
        <v>0.32511574074074073</v>
      </c>
      <c r="F11922" s="2">
        <v>0.32569444444444445</v>
      </c>
      <c r="G11922" s="2"/>
      <c r="H11922" t="s">
        <v>152</v>
      </c>
    </row>
    <row r="11923" spans="1:8" x14ac:dyDescent="0.35">
      <c r="A11923">
        <v>143559</v>
      </c>
      <c r="B11923">
        <v>0</v>
      </c>
      <c r="C11923">
        <v>6</v>
      </c>
      <c r="D11923" t="s">
        <v>129</v>
      </c>
      <c r="E11923" s="2">
        <v>0.32696759259259262</v>
      </c>
      <c r="F11923" s="2">
        <v>0.32743055555555556</v>
      </c>
      <c r="G11923" s="2"/>
      <c r="H11923" t="s">
        <v>152</v>
      </c>
    </row>
    <row r="11924" spans="1:8" x14ac:dyDescent="0.35">
      <c r="A11924">
        <v>143559</v>
      </c>
      <c r="B11924">
        <v>0</v>
      </c>
      <c r="C11924">
        <v>6</v>
      </c>
      <c r="D11924" t="s">
        <v>128</v>
      </c>
      <c r="E11924" s="2">
        <v>0.32893518518518516</v>
      </c>
      <c r="F11924" s="2">
        <v>0.32939814814814816</v>
      </c>
      <c r="G11924" s="2"/>
      <c r="H11924" t="s">
        <v>152</v>
      </c>
    </row>
    <row r="11925" spans="1:8" x14ac:dyDescent="0.35">
      <c r="A11925">
        <v>143559</v>
      </c>
      <c r="B11925">
        <v>0</v>
      </c>
      <c r="C11925">
        <v>6</v>
      </c>
      <c r="D11925" t="s">
        <v>126</v>
      </c>
      <c r="E11925" s="2">
        <v>0.33090277777777777</v>
      </c>
      <c r="F11925" s="2">
        <v>0.33159722222222221</v>
      </c>
      <c r="G11925" s="2"/>
      <c r="H11925" t="s">
        <v>162</v>
      </c>
    </row>
    <row r="11926" spans="1:8" x14ac:dyDescent="0.35">
      <c r="A11926">
        <v>143559</v>
      </c>
      <c r="B11926">
        <v>0</v>
      </c>
      <c r="C11926">
        <v>6</v>
      </c>
      <c r="D11926" t="s">
        <v>125</v>
      </c>
      <c r="E11926" s="2">
        <v>0.33333333333333331</v>
      </c>
      <c r="F11926" s="2">
        <v>0.33379629629629631</v>
      </c>
      <c r="G11926" s="2"/>
      <c r="H11926">
        <v>1</v>
      </c>
    </row>
    <row r="11927" spans="1:8" x14ac:dyDescent="0.35">
      <c r="A11927">
        <v>143559</v>
      </c>
      <c r="B11927">
        <v>0</v>
      </c>
      <c r="C11927">
        <v>6</v>
      </c>
      <c r="D11927" t="s">
        <v>17</v>
      </c>
      <c r="E11927" s="2">
        <v>0.33506944444444442</v>
      </c>
      <c r="F11927" s="2">
        <v>0.33553240740740742</v>
      </c>
      <c r="G11927" s="2"/>
      <c r="H11927">
        <v>1</v>
      </c>
    </row>
    <row r="11928" spans="1:8" x14ac:dyDescent="0.35">
      <c r="A11928">
        <v>143559</v>
      </c>
      <c r="B11928">
        <v>0</v>
      </c>
      <c r="C11928">
        <v>6</v>
      </c>
      <c r="D11928" t="s">
        <v>18</v>
      </c>
      <c r="E11928" s="2">
        <v>0.33761574074074074</v>
      </c>
      <c r="F11928" s="2">
        <v>0.33807870370370369</v>
      </c>
      <c r="G11928" s="2"/>
      <c r="H11928">
        <v>1</v>
      </c>
    </row>
    <row r="11929" spans="1:8" x14ac:dyDescent="0.35">
      <c r="A11929">
        <v>143559</v>
      </c>
      <c r="B11929">
        <v>0</v>
      </c>
      <c r="C11929">
        <v>6</v>
      </c>
      <c r="D11929" t="s">
        <v>163</v>
      </c>
      <c r="E11929" s="2">
        <v>0.33935185185185185</v>
      </c>
      <c r="F11929" s="2">
        <v>0.33981481481481479</v>
      </c>
      <c r="G11929" s="2"/>
      <c r="H11929">
        <v>1</v>
      </c>
    </row>
    <row r="11930" spans="1:8" x14ac:dyDescent="0.35">
      <c r="A11930">
        <v>143559</v>
      </c>
      <c r="B11930">
        <v>0</v>
      </c>
      <c r="C11930">
        <v>6</v>
      </c>
      <c r="D11930" t="s">
        <v>164</v>
      </c>
      <c r="E11930" s="2">
        <v>0.3417824074074074</v>
      </c>
      <c r="F11930" s="2">
        <v>0.34224537037037039</v>
      </c>
      <c r="G11930" s="2"/>
      <c r="H11930">
        <v>1</v>
      </c>
    </row>
    <row r="11931" spans="1:8" x14ac:dyDescent="0.35">
      <c r="A11931">
        <v>143559</v>
      </c>
      <c r="B11931">
        <v>0</v>
      </c>
      <c r="C11931">
        <v>6</v>
      </c>
      <c r="D11931" t="s">
        <v>165</v>
      </c>
      <c r="E11931" s="2">
        <v>0.34444444444444444</v>
      </c>
      <c r="F11931" s="2">
        <v>0.34490740740740738</v>
      </c>
      <c r="G11931" s="2"/>
      <c r="H11931">
        <v>1</v>
      </c>
    </row>
    <row r="11932" spans="1:8" x14ac:dyDescent="0.35">
      <c r="A11932">
        <v>143559</v>
      </c>
      <c r="B11932">
        <v>0</v>
      </c>
      <c r="C11932">
        <v>6</v>
      </c>
      <c r="D11932" t="s">
        <v>26</v>
      </c>
      <c r="E11932" s="2">
        <v>0.34733796296296299</v>
      </c>
      <c r="H11932">
        <v>2</v>
      </c>
    </row>
    <row r="11933" spans="1:8" x14ac:dyDescent="0.35">
      <c r="A11933">
        <v>143566</v>
      </c>
      <c r="B11933">
        <v>0</v>
      </c>
      <c r="C11933">
        <v>6</v>
      </c>
      <c r="D11933" t="s">
        <v>26</v>
      </c>
      <c r="F11933" s="2">
        <v>0.31944444444444442</v>
      </c>
      <c r="G11933" s="2"/>
      <c r="H11933">
        <v>2</v>
      </c>
    </row>
    <row r="11934" spans="1:8" x14ac:dyDescent="0.35">
      <c r="A11934">
        <v>143566</v>
      </c>
      <c r="B11934">
        <v>0</v>
      </c>
      <c r="C11934">
        <v>6</v>
      </c>
      <c r="D11934" t="s">
        <v>165</v>
      </c>
      <c r="E11934" s="2">
        <v>0.32118055555555558</v>
      </c>
      <c r="F11934" s="2">
        <v>0.32164351851851852</v>
      </c>
      <c r="G11934" s="2"/>
      <c r="H11934">
        <v>2</v>
      </c>
    </row>
    <row r="11935" spans="1:8" x14ac:dyDescent="0.35">
      <c r="A11935">
        <v>143566</v>
      </c>
      <c r="B11935">
        <v>0</v>
      </c>
      <c r="C11935">
        <v>6</v>
      </c>
      <c r="D11935" t="s">
        <v>164</v>
      </c>
      <c r="E11935" s="2">
        <v>0.32384259259259257</v>
      </c>
      <c r="F11935" s="2">
        <v>0.32430555555555557</v>
      </c>
      <c r="G11935" s="2"/>
      <c r="H11935">
        <v>2</v>
      </c>
    </row>
    <row r="11936" spans="1:8" x14ac:dyDescent="0.35">
      <c r="A11936">
        <v>143566</v>
      </c>
      <c r="B11936">
        <v>0</v>
      </c>
      <c r="C11936">
        <v>6</v>
      </c>
      <c r="D11936" t="s">
        <v>163</v>
      </c>
      <c r="E11936" s="2">
        <v>0.32650462962962962</v>
      </c>
      <c r="F11936" s="2">
        <v>0.32696759259259262</v>
      </c>
      <c r="G11936" s="2"/>
      <c r="H11936">
        <v>2</v>
      </c>
    </row>
    <row r="11937" spans="1:8" x14ac:dyDescent="0.35">
      <c r="A11937">
        <v>143566</v>
      </c>
      <c r="B11937">
        <v>0</v>
      </c>
      <c r="C11937">
        <v>6</v>
      </c>
      <c r="D11937" t="s">
        <v>18</v>
      </c>
      <c r="E11937" s="2">
        <v>0.32847222222222222</v>
      </c>
      <c r="F11937" s="2">
        <v>0.32893518518518516</v>
      </c>
      <c r="G11937" s="2"/>
      <c r="H11937">
        <v>2</v>
      </c>
    </row>
    <row r="11938" spans="1:8" x14ac:dyDescent="0.35">
      <c r="A11938">
        <v>143566</v>
      </c>
      <c r="B11938">
        <v>0</v>
      </c>
      <c r="C11938">
        <v>6</v>
      </c>
      <c r="D11938" t="s">
        <v>17</v>
      </c>
      <c r="E11938" s="2">
        <v>0.33124999999999999</v>
      </c>
      <c r="F11938" s="2">
        <v>0.33171296296296299</v>
      </c>
      <c r="G11938" s="2"/>
      <c r="H11938">
        <v>2</v>
      </c>
    </row>
    <row r="11939" spans="1:8" x14ac:dyDescent="0.35">
      <c r="A11939">
        <v>143566</v>
      </c>
      <c r="B11939">
        <v>0</v>
      </c>
      <c r="C11939">
        <v>6</v>
      </c>
      <c r="D11939" t="s">
        <v>125</v>
      </c>
      <c r="E11939" s="2">
        <v>0.33321759259259259</v>
      </c>
      <c r="F11939" s="2">
        <v>0.33368055555555554</v>
      </c>
      <c r="G11939" s="2"/>
      <c r="H11939">
        <v>2</v>
      </c>
    </row>
    <row r="11940" spans="1:8" x14ac:dyDescent="0.35">
      <c r="A11940">
        <v>143566</v>
      </c>
      <c r="B11940">
        <v>0</v>
      </c>
      <c r="C11940">
        <v>6</v>
      </c>
      <c r="D11940" t="s">
        <v>126</v>
      </c>
      <c r="E11940" s="2">
        <v>0.33587962962962964</v>
      </c>
      <c r="F11940" s="2">
        <v>0.33657407407407408</v>
      </c>
      <c r="G11940" s="2"/>
      <c r="H11940" t="s">
        <v>127</v>
      </c>
    </row>
    <row r="11941" spans="1:8" x14ac:dyDescent="0.35">
      <c r="A11941">
        <v>143566</v>
      </c>
      <c r="B11941">
        <v>0</v>
      </c>
      <c r="C11941">
        <v>6</v>
      </c>
      <c r="D11941" t="s">
        <v>128</v>
      </c>
      <c r="E11941" s="2">
        <v>0.33807870370370369</v>
      </c>
      <c r="F11941" s="2">
        <v>0.33854166666666669</v>
      </c>
      <c r="G11941" s="2"/>
      <c r="H11941" t="s">
        <v>110</v>
      </c>
    </row>
    <row r="11942" spans="1:8" x14ac:dyDescent="0.35">
      <c r="A11942">
        <v>143566</v>
      </c>
      <c r="B11942">
        <v>0</v>
      </c>
      <c r="C11942">
        <v>6</v>
      </c>
      <c r="D11942" t="s">
        <v>129</v>
      </c>
      <c r="E11942" s="2">
        <v>0.33993055555555557</v>
      </c>
      <c r="F11942" s="2">
        <v>0.34039351851851851</v>
      </c>
      <c r="G11942" s="2"/>
      <c r="H11942" t="s">
        <v>110</v>
      </c>
    </row>
    <row r="11943" spans="1:8" x14ac:dyDescent="0.35">
      <c r="A11943">
        <v>143566</v>
      </c>
      <c r="B11943">
        <v>0</v>
      </c>
      <c r="C11943">
        <v>6</v>
      </c>
      <c r="D11943" t="s">
        <v>130</v>
      </c>
      <c r="E11943" s="2">
        <v>0.3417824074074074</v>
      </c>
      <c r="F11943" s="2">
        <v>0.34236111111111112</v>
      </c>
      <c r="G11943" s="2"/>
      <c r="H11943" t="s">
        <v>110</v>
      </c>
    </row>
    <row r="11944" spans="1:8" x14ac:dyDescent="0.35">
      <c r="A11944">
        <v>143566</v>
      </c>
      <c r="B11944">
        <v>0</v>
      </c>
      <c r="C11944">
        <v>6</v>
      </c>
      <c r="D11944" t="s">
        <v>45</v>
      </c>
      <c r="E11944" s="2">
        <v>0.34386574074074072</v>
      </c>
      <c r="F11944" s="2">
        <v>0.34479166666666666</v>
      </c>
      <c r="G11944" s="2"/>
      <c r="H11944" t="s">
        <v>110</v>
      </c>
    </row>
    <row r="11945" spans="1:8" x14ac:dyDescent="0.35">
      <c r="A11945">
        <v>143566</v>
      </c>
      <c r="B11945">
        <v>0</v>
      </c>
      <c r="C11945">
        <v>6</v>
      </c>
      <c r="D11945" t="s">
        <v>21</v>
      </c>
      <c r="E11945" s="2">
        <v>0.34664351851851855</v>
      </c>
      <c r="H11945" t="s">
        <v>114</v>
      </c>
    </row>
    <row r="11946" spans="1:8" x14ac:dyDescent="0.35">
      <c r="A11946">
        <v>141966</v>
      </c>
      <c r="B11946">
        <v>0</v>
      </c>
      <c r="C11946">
        <v>6</v>
      </c>
      <c r="D11946" t="s">
        <v>11</v>
      </c>
      <c r="F11946" s="2">
        <v>0.31944444444444442</v>
      </c>
      <c r="G11946" s="2"/>
      <c r="H11946" t="s">
        <v>161</v>
      </c>
    </row>
    <row r="11947" spans="1:8" x14ac:dyDescent="0.35">
      <c r="A11947">
        <v>141966</v>
      </c>
      <c r="B11947">
        <v>0</v>
      </c>
      <c r="C11947">
        <v>6</v>
      </c>
      <c r="D11947" t="s">
        <v>160</v>
      </c>
      <c r="E11947" s="2">
        <v>0.32187500000000002</v>
      </c>
      <c r="F11947" s="2">
        <v>0.32256944444444446</v>
      </c>
      <c r="G11947" s="2"/>
      <c r="H11947" t="s">
        <v>110</v>
      </c>
    </row>
    <row r="11948" spans="1:8" x14ac:dyDescent="0.35">
      <c r="A11948">
        <v>141966</v>
      </c>
      <c r="B11948">
        <v>1</v>
      </c>
      <c r="C11948">
        <v>6</v>
      </c>
      <c r="D11948" t="s">
        <v>13</v>
      </c>
      <c r="E11948" s="2">
        <v>0.32604166666666667</v>
      </c>
      <c r="F11948" s="2">
        <v>0.32673611111111112</v>
      </c>
      <c r="G11948" s="2"/>
      <c r="H11948" t="s">
        <v>110</v>
      </c>
    </row>
    <row r="11949" spans="1:8" x14ac:dyDescent="0.35">
      <c r="A11949">
        <v>141966</v>
      </c>
      <c r="B11949">
        <v>1</v>
      </c>
      <c r="C11949">
        <v>6</v>
      </c>
      <c r="D11949" t="s">
        <v>146</v>
      </c>
      <c r="E11949" s="2">
        <v>0.32881944444444444</v>
      </c>
      <c r="F11949" s="2">
        <v>0.32928240740740738</v>
      </c>
      <c r="G11949" s="2"/>
      <c r="H11949" t="s">
        <v>147</v>
      </c>
    </row>
    <row r="11950" spans="1:8" x14ac:dyDescent="0.35">
      <c r="A11950">
        <v>141966</v>
      </c>
      <c r="B11950">
        <v>1</v>
      </c>
      <c r="C11950">
        <v>6</v>
      </c>
      <c r="D11950" t="s">
        <v>19</v>
      </c>
      <c r="E11950" s="2">
        <v>0.33043981481481483</v>
      </c>
      <c r="F11950" s="2">
        <v>0.33090277777777777</v>
      </c>
      <c r="G11950" s="2"/>
      <c r="H11950">
        <v>1</v>
      </c>
    </row>
    <row r="11951" spans="1:8" x14ac:dyDescent="0.35">
      <c r="A11951">
        <v>141966</v>
      </c>
      <c r="B11951">
        <v>1</v>
      </c>
      <c r="C11951">
        <v>6</v>
      </c>
      <c r="D11951" t="s">
        <v>148</v>
      </c>
      <c r="E11951" s="2">
        <v>0.33414351851851853</v>
      </c>
      <c r="F11951" s="2">
        <v>0.33460648148148148</v>
      </c>
      <c r="G11951" s="2"/>
      <c r="H11951">
        <v>1</v>
      </c>
    </row>
    <row r="11952" spans="1:8" x14ac:dyDescent="0.35">
      <c r="A11952">
        <v>141966</v>
      </c>
      <c r="B11952">
        <v>1</v>
      </c>
      <c r="C11952">
        <v>6</v>
      </c>
      <c r="D11952" t="s">
        <v>149</v>
      </c>
      <c r="E11952" s="2">
        <v>0.33634259259259258</v>
      </c>
      <c r="F11952" s="2">
        <v>0.3369212962962963</v>
      </c>
      <c r="G11952" s="2"/>
      <c r="H11952">
        <v>1</v>
      </c>
    </row>
    <row r="11953" spans="1:8" x14ac:dyDescent="0.35">
      <c r="A11953">
        <v>141966</v>
      </c>
      <c r="B11953">
        <v>1</v>
      </c>
      <c r="C11953">
        <v>6</v>
      </c>
      <c r="D11953" t="s">
        <v>150</v>
      </c>
      <c r="E11953" s="2">
        <v>0.33854166666666669</v>
      </c>
      <c r="F11953" s="2">
        <v>0.33923611111111113</v>
      </c>
      <c r="G11953" s="2"/>
      <c r="H11953">
        <v>1</v>
      </c>
    </row>
    <row r="11954" spans="1:8" x14ac:dyDescent="0.35">
      <c r="A11954">
        <v>141966</v>
      </c>
      <c r="B11954">
        <v>1</v>
      </c>
      <c r="C11954">
        <v>6</v>
      </c>
      <c r="D11954" t="s">
        <v>151</v>
      </c>
      <c r="E11954" s="2">
        <v>0.34062500000000001</v>
      </c>
      <c r="F11954" s="2">
        <v>0.34108796296296295</v>
      </c>
      <c r="G11954" s="2"/>
      <c r="H11954">
        <v>1</v>
      </c>
    </row>
    <row r="11955" spans="1:8" x14ac:dyDescent="0.35">
      <c r="A11955">
        <v>141966</v>
      </c>
      <c r="B11955">
        <v>1</v>
      </c>
      <c r="C11955">
        <v>6</v>
      </c>
      <c r="D11955" t="s">
        <v>90</v>
      </c>
      <c r="E11955" s="2">
        <v>0.34247685185185184</v>
      </c>
      <c r="F11955" s="2">
        <v>0.34317129629629628</v>
      </c>
      <c r="G11955" s="2"/>
      <c r="H11955">
        <v>1</v>
      </c>
    </row>
    <row r="11956" spans="1:8" x14ac:dyDescent="0.35">
      <c r="A11956">
        <v>141966</v>
      </c>
      <c r="B11956">
        <v>1</v>
      </c>
      <c r="C11956">
        <v>6</v>
      </c>
      <c r="D11956" t="s">
        <v>59</v>
      </c>
      <c r="E11956" s="2">
        <v>0.34456018518518516</v>
      </c>
      <c r="F11956" s="2">
        <v>0.34502314814814816</v>
      </c>
      <c r="G11956" s="2"/>
      <c r="H11956">
        <v>1</v>
      </c>
    </row>
    <row r="11957" spans="1:8" x14ac:dyDescent="0.35">
      <c r="A11957">
        <v>141966</v>
      </c>
      <c r="B11957">
        <v>1</v>
      </c>
      <c r="C11957">
        <v>6</v>
      </c>
      <c r="D11957" t="s">
        <v>144</v>
      </c>
      <c r="E11957" s="2">
        <v>0.34606481481481483</v>
      </c>
      <c r="F11957" s="2">
        <v>0.34652777777777777</v>
      </c>
      <c r="G11957" s="2"/>
      <c r="H11957">
        <v>1</v>
      </c>
    </row>
    <row r="11958" spans="1:8" x14ac:dyDescent="0.35">
      <c r="A11958">
        <v>141966</v>
      </c>
      <c r="B11958">
        <v>1</v>
      </c>
      <c r="C11958">
        <v>6</v>
      </c>
      <c r="D11958" t="s">
        <v>9</v>
      </c>
      <c r="E11958" s="2">
        <v>0.34803240740740743</v>
      </c>
      <c r="H11958">
        <v>1</v>
      </c>
    </row>
    <row r="11959" spans="1:8" x14ac:dyDescent="0.35">
      <c r="A11959">
        <v>141265</v>
      </c>
      <c r="B11959">
        <v>0</v>
      </c>
      <c r="C11959">
        <v>6</v>
      </c>
      <c r="D11959" t="s">
        <v>23</v>
      </c>
      <c r="F11959" s="2">
        <v>0.31967592592592592</v>
      </c>
      <c r="G11959" s="2"/>
      <c r="H11959">
        <v>1</v>
      </c>
    </row>
    <row r="11960" spans="1:8" x14ac:dyDescent="0.35">
      <c r="A11960">
        <v>141265</v>
      </c>
      <c r="B11960">
        <v>0</v>
      </c>
      <c r="C11960">
        <v>6</v>
      </c>
      <c r="D11960" t="s">
        <v>145</v>
      </c>
      <c r="E11960" s="2">
        <v>0.32199074074074074</v>
      </c>
      <c r="F11960" s="2">
        <v>0.32245370370370369</v>
      </c>
      <c r="G11960" s="2"/>
      <c r="H11960">
        <v>1</v>
      </c>
    </row>
    <row r="11961" spans="1:8" x14ac:dyDescent="0.35">
      <c r="A11961">
        <v>141265</v>
      </c>
      <c r="B11961">
        <v>0</v>
      </c>
      <c r="C11961">
        <v>6</v>
      </c>
      <c r="D11961" t="s">
        <v>146</v>
      </c>
      <c r="E11961" s="2">
        <v>0.32384259259259257</v>
      </c>
      <c r="F11961" s="2">
        <v>0.32430555555555557</v>
      </c>
      <c r="G11961" s="2"/>
      <c r="H11961" t="s">
        <v>147</v>
      </c>
    </row>
    <row r="11962" spans="1:8" x14ac:dyDescent="0.35">
      <c r="A11962">
        <v>141265</v>
      </c>
      <c r="B11962">
        <v>0</v>
      </c>
      <c r="C11962">
        <v>6</v>
      </c>
      <c r="D11962" t="s">
        <v>19</v>
      </c>
      <c r="E11962" s="2">
        <v>0.32523148148148145</v>
      </c>
      <c r="F11962" s="2">
        <v>0.32569444444444445</v>
      </c>
      <c r="G11962" s="2"/>
      <c r="H11962">
        <v>1</v>
      </c>
    </row>
    <row r="11963" spans="1:8" x14ac:dyDescent="0.35">
      <c r="A11963">
        <v>141265</v>
      </c>
      <c r="B11963">
        <v>0</v>
      </c>
      <c r="C11963">
        <v>6</v>
      </c>
      <c r="D11963" t="s">
        <v>148</v>
      </c>
      <c r="E11963" s="2">
        <v>0.32847222222222222</v>
      </c>
      <c r="F11963" s="2">
        <v>0.32893518518518516</v>
      </c>
      <c r="G11963" s="2"/>
      <c r="H11963">
        <v>1</v>
      </c>
    </row>
    <row r="11964" spans="1:8" x14ac:dyDescent="0.35">
      <c r="A11964">
        <v>141265</v>
      </c>
      <c r="B11964">
        <v>0</v>
      </c>
      <c r="C11964">
        <v>6</v>
      </c>
      <c r="D11964" t="s">
        <v>149</v>
      </c>
      <c r="E11964" s="2">
        <v>0.33032407407407405</v>
      </c>
      <c r="F11964" s="2">
        <v>0.33090277777777777</v>
      </c>
      <c r="G11964" s="2"/>
      <c r="H11964">
        <v>1</v>
      </c>
    </row>
    <row r="11965" spans="1:8" x14ac:dyDescent="0.35">
      <c r="A11965">
        <v>141265</v>
      </c>
      <c r="B11965">
        <v>0</v>
      </c>
      <c r="C11965">
        <v>6</v>
      </c>
      <c r="D11965" t="s">
        <v>150</v>
      </c>
      <c r="E11965" s="2">
        <v>0.33229166666666665</v>
      </c>
      <c r="F11965" s="2">
        <v>0.33298611111111109</v>
      </c>
      <c r="G11965" s="2"/>
      <c r="H11965">
        <v>1</v>
      </c>
    </row>
    <row r="11966" spans="1:8" x14ac:dyDescent="0.35">
      <c r="A11966">
        <v>141265</v>
      </c>
      <c r="B11966">
        <v>0</v>
      </c>
      <c r="C11966">
        <v>6</v>
      </c>
      <c r="D11966" t="s">
        <v>151</v>
      </c>
      <c r="E11966" s="2">
        <v>0.33414351851851853</v>
      </c>
      <c r="F11966" s="2">
        <v>0.33460648148148148</v>
      </c>
      <c r="G11966" s="2"/>
      <c r="H11966">
        <v>1</v>
      </c>
    </row>
    <row r="11967" spans="1:8" x14ac:dyDescent="0.35">
      <c r="A11967">
        <v>141265</v>
      </c>
      <c r="B11967">
        <v>0</v>
      </c>
      <c r="C11967">
        <v>6</v>
      </c>
      <c r="D11967" t="s">
        <v>90</v>
      </c>
      <c r="E11967" s="2">
        <v>0.33576388888888886</v>
      </c>
      <c r="F11967" s="2">
        <v>0.33645833333333336</v>
      </c>
      <c r="G11967" s="2"/>
      <c r="H11967">
        <v>1</v>
      </c>
    </row>
    <row r="11968" spans="1:8" x14ac:dyDescent="0.35">
      <c r="A11968">
        <v>141265</v>
      </c>
      <c r="B11968">
        <v>0</v>
      </c>
      <c r="C11968">
        <v>6</v>
      </c>
      <c r="D11968" t="s">
        <v>59</v>
      </c>
      <c r="E11968" s="2">
        <v>0.33784722222222224</v>
      </c>
      <c r="F11968" s="2">
        <v>0.33831018518518519</v>
      </c>
      <c r="G11968" s="2"/>
      <c r="H11968">
        <v>1</v>
      </c>
    </row>
    <row r="11969" spans="1:8" x14ac:dyDescent="0.35">
      <c r="A11969">
        <v>141265</v>
      </c>
      <c r="B11969">
        <v>0</v>
      </c>
      <c r="C11969">
        <v>6</v>
      </c>
      <c r="D11969" t="s">
        <v>144</v>
      </c>
      <c r="E11969" s="2">
        <v>0.33946759259259257</v>
      </c>
      <c r="F11969" s="2">
        <v>0.33993055555555557</v>
      </c>
      <c r="G11969" s="2"/>
      <c r="H11969">
        <v>1</v>
      </c>
    </row>
    <row r="11970" spans="1:8" x14ac:dyDescent="0.35">
      <c r="A11970">
        <v>141265</v>
      </c>
      <c r="B11970">
        <v>0</v>
      </c>
      <c r="C11970">
        <v>6</v>
      </c>
      <c r="D11970" t="s">
        <v>9</v>
      </c>
      <c r="E11970" s="2">
        <v>0.34108796296296295</v>
      </c>
      <c r="F11970" s="2">
        <v>0.34155092592592595</v>
      </c>
      <c r="G11970" s="2"/>
      <c r="H11970">
        <v>1</v>
      </c>
    </row>
    <row r="11971" spans="1:8" x14ac:dyDescent="0.35">
      <c r="A11971">
        <v>141265</v>
      </c>
      <c r="B11971">
        <v>0</v>
      </c>
      <c r="C11971">
        <v>6</v>
      </c>
      <c r="D11971" t="s">
        <v>93</v>
      </c>
      <c r="E11971" s="2">
        <v>0.34270833333333334</v>
      </c>
      <c r="F11971" s="2">
        <v>0.34317129629629628</v>
      </c>
      <c r="G11971" s="2"/>
      <c r="H11971">
        <v>1</v>
      </c>
    </row>
    <row r="11972" spans="1:8" x14ac:dyDescent="0.35">
      <c r="A11972">
        <v>141265</v>
      </c>
      <c r="B11972">
        <v>0</v>
      </c>
      <c r="C11972">
        <v>6</v>
      </c>
      <c r="D11972" t="s">
        <v>123</v>
      </c>
      <c r="E11972" s="2">
        <v>0.34502314814814816</v>
      </c>
      <c r="F11972" s="2">
        <v>0.34560185185185183</v>
      </c>
      <c r="G11972" s="2"/>
      <c r="H11972">
        <v>1</v>
      </c>
    </row>
    <row r="11973" spans="1:8" x14ac:dyDescent="0.35">
      <c r="A11973">
        <v>141265</v>
      </c>
      <c r="B11973">
        <v>0</v>
      </c>
      <c r="C11973">
        <v>6</v>
      </c>
      <c r="D11973" t="s">
        <v>21</v>
      </c>
      <c r="E11973" s="2">
        <v>0.34768518518518521</v>
      </c>
      <c r="F11973" s="2">
        <v>0.34826388888888887</v>
      </c>
      <c r="G11973" s="2"/>
      <c r="H11973" t="s">
        <v>114</v>
      </c>
    </row>
    <row r="11974" spans="1:8" x14ac:dyDescent="0.35">
      <c r="A11974">
        <v>141265</v>
      </c>
      <c r="B11974">
        <v>0</v>
      </c>
      <c r="C11974">
        <v>6</v>
      </c>
      <c r="D11974" t="s">
        <v>45</v>
      </c>
      <c r="E11974" s="2">
        <v>0.35011574074074076</v>
      </c>
      <c r="F11974" s="2">
        <v>0.35104166666666664</v>
      </c>
      <c r="G11974" s="2"/>
      <c r="H11974" t="s">
        <v>152</v>
      </c>
    </row>
    <row r="11975" spans="1:8" x14ac:dyDescent="0.35">
      <c r="A11975">
        <v>141265</v>
      </c>
      <c r="B11975">
        <v>0</v>
      </c>
      <c r="C11975">
        <v>6</v>
      </c>
      <c r="D11975" t="s">
        <v>128</v>
      </c>
      <c r="E11975" s="2">
        <v>0.35439814814814813</v>
      </c>
      <c r="F11975" s="2">
        <v>0.35486111111111113</v>
      </c>
      <c r="G11975" s="2"/>
      <c r="H11975" t="s">
        <v>152</v>
      </c>
    </row>
    <row r="11976" spans="1:8" x14ac:dyDescent="0.35">
      <c r="A11976">
        <v>141265</v>
      </c>
      <c r="B11976">
        <v>0</v>
      </c>
      <c r="C11976">
        <v>6</v>
      </c>
      <c r="D11976" t="s">
        <v>126</v>
      </c>
      <c r="E11976" s="2">
        <v>0.35659722222222223</v>
      </c>
      <c r="F11976" s="2">
        <v>0.35798611111111112</v>
      </c>
      <c r="G11976" s="2"/>
      <c r="H11976" t="s">
        <v>152</v>
      </c>
    </row>
    <row r="11977" spans="1:8" x14ac:dyDescent="0.35">
      <c r="A11977">
        <v>141265</v>
      </c>
      <c r="B11977">
        <v>0</v>
      </c>
      <c r="C11977">
        <v>6</v>
      </c>
      <c r="D11977" t="s">
        <v>153</v>
      </c>
      <c r="E11977" s="2">
        <v>0.36006944444444444</v>
      </c>
      <c r="F11977" s="2">
        <v>0.36053240740740738</v>
      </c>
      <c r="G11977" s="2"/>
      <c r="H11977" t="s">
        <v>152</v>
      </c>
    </row>
    <row r="11978" spans="1:8" x14ac:dyDescent="0.35">
      <c r="A11978">
        <v>141265</v>
      </c>
      <c r="B11978">
        <v>0</v>
      </c>
      <c r="C11978">
        <v>6</v>
      </c>
      <c r="D11978" t="s">
        <v>154</v>
      </c>
      <c r="E11978" s="2">
        <v>0.36192129629629627</v>
      </c>
      <c r="F11978" s="2">
        <v>0.36238425925925927</v>
      </c>
      <c r="G11978" s="2"/>
      <c r="H11978" t="s">
        <v>152</v>
      </c>
    </row>
    <row r="11979" spans="1:8" x14ac:dyDescent="0.35">
      <c r="A11979">
        <v>141265</v>
      </c>
      <c r="B11979">
        <v>0</v>
      </c>
      <c r="C11979">
        <v>6</v>
      </c>
      <c r="D11979" t="s">
        <v>155</v>
      </c>
      <c r="E11979" s="2">
        <v>0.36388888888888887</v>
      </c>
      <c r="F11979" s="2">
        <v>0.36435185185185187</v>
      </c>
      <c r="G11979" s="2"/>
      <c r="H11979" t="s">
        <v>152</v>
      </c>
    </row>
    <row r="11980" spans="1:8" x14ac:dyDescent="0.35">
      <c r="A11980">
        <v>141265</v>
      </c>
      <c r="B11980">
        <v>0</v>
      </c>
      <c r="C11980">
        <v>6</v>
      </c>
      <c r="D11980" t="s">
        <v>24</v>
      </c>
      <c r="E11980" s="2">
        <v>0.36712962962962964</v>
      </c>
      <c r="H11980">
        <v>7</v>
      </c>
    </row>
    <row r="11981" spans="1:8" x14ac:dyDescent="0.35">
      <c r="A11981">
        <v>142162</v>
      </c>
      <c r="B11981">
        <v>0</v>
      </c>
      <c r="C11981">
        <v>6</v>
      </c>
      <c r="D11981" t="s">
        <v>9</v>
      </c>
      <c r="F11981" s="2">
        <v>0.32175925925925924</v>
      </c>
      <c r="G11981" s="2"/>
      <c r="H11981">
        <v>1</v>
      </c>
    </row>
    <row r="11982" spans="1:8" x14ac:dyDescent="0.35">
      <c r="A11982">
        <v>142162</v>
      </c>
      <c r="B11982">
        <v>0</v>
      </c>
      <c r="C11982">
        <v>6</v>
      </c>
      <c r="D11982" t="s">
        <v>144</v>
      </c>
      <c r="E11982" s="2">
        <v>0.32280092592592591</v>
      </c>
      <c r="F11982" s="2">
        <v>0.32326388888888891</v>
      </c>
      <c r="G11982" s="2"/>
      <c r="H11982">
        <v>2</v>
      </c>
    </row>
    <row r="11983" spans="1:8" x14ac:dyDescent="0.35">
      <c r="A11983">
        <v>142162</v>
      </c>
      <c r="B11983">
        <v>0</v>
      </c>
      <c r="C11983">
        <v>6</v>
      </c>
      <c r="D11983" t="s">
        <v>59</v>
      </c>
      <c r="E11983" s="2">
        <v>0.32430555555555557</v>
      </c>
      <c r="F11983" s="2">
        <v>0.32476851851851851</v>
      </c>
      <c r="G11983" s="2"/>
      <c r="H11983">
        <v>2</v>
      </c>
    </row>
    <row r="11984" spans="1:8" x14ac:dyDescent="0.35">
      <c r="A11984">
        <v>142162</v>
      </c>
      <c r="B11984">
        <v>0</v>
      </c>
      <c r="C11984">
        <v>6</v>
      </c>
      <c r="D11984" t="s">
        <v>143</v>
      </c>
      <c r="E11984" s="2">
        <v>0.32592592592592595</v>
      </c>
      <c r="F11984" s="2">
        <v>0.32662037037037039</v>
      </c>
      <c r="G11984" s="2"/>
      <c r="H11984">
        <v>2</v>
      </c>
    </row>
    <row r="11985" spans="1:8" x14ac:dyDescent="0.35">
      <c r="A11985">
        <v>142162</v>
      </c>
      <c r="B11985">
        <v>0</v>
      </c>
      <c r="C11985">
        <v>6</v>
      </c>
      <c r="D11985" t="s">
        <v>142</v>
      </c>
      <c r="E11985" s="2">
        <v>0.32743055555555556</v>
      </c>
      <c r="F11985" s="2">
        <v>0.3278935185185185</v>
      </c>
      <c r="G11985" s="2"/>
      <c r="H11985">
        <v>2</v>
      </c>
    </row>
    <row r="11986" spans="1:8" x14ac:dyDescent="0.35">
      <c r="A11986">
        <v>142162</v>
      </c>
      <c r="B11986">
        <v>0</v>
      </c>
      <c r="C11986">
        <v>6</v>
      </c>
      <c r="D11986" t="s">
        <v>46</v>
      </c>
      <c r="E11986" s="2">
        <v>0.32916666666666666</v>
      </c>
      <c r="F11986" s="2">
        <v>0.32962962962962961</v>
      </c>
      <c r="G11986" s="2"/>
      <c r="H11986">
        <v>2</v>
      </c>
    </row>
    <row r="11987" spans="1:8" x14ac:dyDescent="0.35">
      <c r="A11987">
        <v>142162</v>
      </c>
      <c r="B11987">
        <v>0</v>
      </c>
      <c r="C11987">
        <v>6</v>
      </c>
      <c r="D11987" t="s">
        <v>141</v>
      </c>
      <c r="E11987" s="2">
        <v>0.33032407407407405</v>
      </c>
      <c r="F11987" s="2">
        <v>0.33078703703703705</v>
      </c>
      <c r="G11987" s="2"/>
      <c r="H11987">
        <v>2</v>
      </c>
    </row>
    <row r="11988" spans="1:8" x14ac:dyDescent="0.35">
      <c r="A11988">
        <v>142162</v>
      </c>
      <c r="B11988">
        <v>0</v>
      </c>
      <c r="C11988">
        <v>6</v>
      </c>
      <c r="D11988" t="s">
        <v>140</v>
      </c>
      <c r="E11988" s="2">
        <v>0.33252314814814815</v>
      </c>
      <c r="F11988" s="2">
        <v>0.33321759259259259</v>
      </c>
      <c r="G11988" s="2"/>
      <c r="H11988">
        <v>2</v>
      </c>
    </row>
    <row r="11989" spans="1:8" x14ac:dyDescent="0.35">
      <c r="A11989">
        <v>142162</v>
      </c>
      <c r="B11989">
        <v>0</v>
      </c>
      <c r="C11989">
        <v>6</v>
      </c>
      <c r="D11989" t="s">
        <v>95</v>
      </c>
      <c r="E11989" s="2">
        <v>0.33460648148148148</v>
      </c>
      <c r="F11989" s="2">
        <v>0.3351851851851852</v>
      </c>
      <c r="G11989" s="2"/>
      <c r="H11989">
        <v>2</v>
      </c>
    </row>
    <row r="11990" spans="1:8" x14ac:dyDescent="0.35">
      <c r="A11990">
        <v>142162</v>
      </c>
      <c r="B11990">
        <v>0</v>
      </c>
      <c r="C11990">
        <v>6</v>
      </c>
      <c r="D11990" t="s">
        <v>72</v>
      </c>
      <c r="E11990" s="2">
        <v>0.3369212962962963</v>
      </c>
      <c r="F11990" s="2">
        <v>0.33750000000000002</v>
      </c>
      <c r="G11990" s="2"/>
      <c r="H11990">
        <v>2</v>
      </c>
    </row>
    <row r="11991" spans="1:8" x14ac:dyDescent="0.35">
      <c r="A11991">
        <v>142162</v>
      </c>
      <c r="B11991">
        <v>0</v>
      </c>
      <c r="C11991">
        <v>6</v>
      </c>
      <c r="D11991" t="s">
        <v>139</v>
      </c>
      <c r="E11991" s="2">
        <v>0.33912037037037035</v>
      </c>
      <c r="F11991" s="2">
        <v>0.33981481481481479</v>
      </c>
      <c r="G11991" s="2"/>
      <c r="H11991">
        <v>2</v>
      </c>
    </row>
    <row r="11992" spans="1:8" x14ac:dyDescent="0.35">
      <c r="A11992">
        <v>142162</v>
      </c>
      <c r="B11992">
        <v>0</v>
      </c>
      <c r="C11992">
        <v>6</v>
      </c>
      <c r="D11992" t="s">
        <v>138</v>
      </c>
      <c r="E11992" s="2">
        <v>0.34189814814814817</v>
      </c>
      <c r="F11992" s="2">
        <v>0.34236111111111112</v>
      </c>
      <c r="G11992" s="2"/>
      <c r="H11992">
        <v>2</v>
      </c>
    </row>
    <row r="11993" spans="1:8" x14ac:dyDescent="0.35">
      <c r="A11993">
        <v>142162</v>
      </c>
      <c r="B11993">
        <v>0</v>
      </c>
      <c r="C11993">
        <v>6</v>
      </c>
      <c r="D11993" t="s">
        <v>137</v>
      </c>
      <c r="E11993" s="2">
        <v>0.34363425925925928</v>
      </c>
      <c r="F11993" s="2">
        <v>0.34409722222222222</v>
      </c>
      <c r="G11993" s="2"/>
      <c r="H11993">
        <v>2</v>
      </c>
    </row>
    <row r="11994" spans="1:8" x14ac:dyDescent="0.35">
      <c r="A11994">
        <v>142162</v>
      </c>
      <c r="B11994">
        <v>0</v>
      </c>
      <c r="C11994">
        <v>6</v>
      </c>
      <c r="D11994" t="s">
        <v>136</v>
      </c>
      <c r="E11994" s="2">
        <v>0.34583333333333333</v>
      </c>
      <c r="F11994" s="2">
        <v>0.34629629629629627</v>
      </c>
      <c r="G11994" s="2"/>
      <c r="H11994">
        <v>2</v>
      </c>
    </row>
    <row r="11995" spans="1:8" x14ac:dyDescent="0.35">
      <c r="A11995">
        <v>142162</v>
      </c>
      <c r="B11995">
        <v>0</v>
      </c>
      <c r="C11995">
        <v>6</v>
      </c>
      <c r="D11995" t="s">
        <v>135</v>
      </c>
      <c r="E11995" s="2">
        <v>0.34780092592592593</v>
      </c>
      <c r="F11995" s="2">
        <v>0.34826388888888887</v>
      </c>
      <c r="G11995" s="2"/>
      <c r="H11995">
        <v>2</v>
      </c>
    </row>
    <row r="11996" spans="1:8" x14ac:dyDescent="0.35">
      <c r="A11996">
        <v>142162</v>
      </c>
      <c r="B11996">
        <v>1</v>
      </c>
      <c r="C11996">
        <v>6</v>
      </c>
      <c r="D11996" t="s">
        <v>38</v>
      </c>
      <c r="E11996" s="2">
        <v>0.35046296296296298</v>
      </c>
      <c r="F11996" s="2">
        <v>0.35115740740740742</v>
      </c>
      <c r="G11996" s="2"/>
      <c r="H11996" t="s">
        <v>172</v>
      </c>
    </row>
    <row r="11997" spans="1:8" x14ac:dyDescent="0.35">
      <c r="A11997">
        <v>142162</v>
      </c>
      <c r="B11997">
        <v>1</v>
      </c>
      <c r="C11997">
        <v>6</v>
      </c>
      <c r="D11997" t="s">
        <v>133</v>
      </c>
      <c r="E11997" s="2">
        <v>0.35243055555555558</v>
      </c>
      <c r="F11997" s="2">
        <v>0.35289351851851852</v>
      </c>
      <c r="G11997" s="2"/>
      <c r="H11997">
        <v>1</v>
      </c>
    </row>
    <row r="11998" spans="1:8" x14ac:dyDescent="0.35">
      <c r="A11998">
        <v>142162</v>
      </c>
      <c r="B11998">
        <v>1</v>
      </c>
      <c r="C11998">
        <v>6</v>
      </c>
      <c r="D11998" t="s">
        <v>132</v>
      </c>
      <c r="E11998" s="2">
        <v>0.35428240740740741</v>
      </c>
      <c r="F11998" s="2">
        <v>0.35474537037037035</v>
      </c>
      <c r="G11998" s="2"/>
      <c r="H11998">
        <v>1</v>
      </c>
    </row>
    <row r="11999" spans="1:8" x14ac:dyDescent="0.35">
      <c r="A11999">
        <v>142162</v>
      </c>
      <c r="B11999">
        <v>1</v>
      </c>
      <c r="C11999">
        <v>6</v>
      </c>
      <c r="D11999" t="s">
        <v>31</v>
      </c>
      <c r="E11999" s="2">
        <v>0.35729166666666667</v>
      </c>
      <c r="H11999" t="s">
        <v>131</v>
      </c>
    </row>
    <row r="12000" spans="1:8" x14ac:dyDescent="0.35">
      <c r="A12000">
        <v>142268</v>
      </c>
      <c r="B12000">
        <v>0</v>
      </c>
      <c r="C12000">
        <v>6</v>
      </c>
      <c r="D12000" t="s">
        <v>24</v>
      </c>
      <c r="F12000" s="2">
        <v>0.32222222222222224</v>
      </c>
      <c r="G12000" s="2"/>
      <c r="H12000">
        <v>7</v>
      </c>
    </row>
    <row r="12001" spans="1:8" x14ac:dyDescent="0.35">
      <c r="A12001">
        <v>142268</v>
      </c>
      <c r="B12001">
        <v>0</v>
      </c>
      <c r="C12001">
        <v>6</v>
      </c>
      <c r="D12001" t="s">
        <v>155</v>
      </c>
      <c r="E12001" s="2">
        <v>0.32465277777777779</v>
      </c>
      <c r="F12001" s="2">
        <v>0.32511574074074073</v>
      </c>
      <c r="G12001" s="2"/>
      <c r="H12001" t="s">
        <v>110</v>
      </c>
    </row>
    <row r="12002" spans="1:8" x14ac:dyDescent="0.35">
      <c r="A12002">
        <v>142268</v>
      </c>
      <c r="B12002">
        <v>0</v>
      </c>
      <c r="C12002">
        <v>6</v>
      </c>
      <c r="D12002" t="s">
        <v>154</v>
      </c>
      <c r="E12002" s="2">
        <v>0.32662037037037039</v>
      </c>
      <c r="F12002" s="2">
        <v>0.32708333333333334</v>
      </c>
      <c r="G12002" s="2"/>
      <c r="H12002" t="s">
        <v>110</v>
      </c>
    </row>
    <row r="12003" spans="1:8" x14ac:dyDescent="0.35">
      <c r="A12003">
        <v>142268</v>
      </c>
      <c r="B12003">
        <v>0</v>
      </c>
      <c r="C12003">
        <v>6</v>
      </c>
      <c r="D12003" t="s">
        <v>153</v>
      </c>
      <c r="E12003" s="2">
        <v>0.32847222222222222</v>
      </c>
      <c r="F12003" s="2">
        <v>0.32893518518518516</v>
      </c>
      <c r="G12003" s="2"/>
      <c r="H12003" t="s">
        <v>110</v>
      </c>
    </row>
    <row r="12004" spans="1:8" x14ac:dyDescent="0.35">
      <c r="A12004">
        <v>142268</v>
      </c>
      <c r="B12004">
        <v>0</v>
      </c>
      <c r="C12004">
        <v>6</v>
      </c>
      <c r="D12004" t="s">
        <v>126</v>
      </c>
      <c r="E12004" s="2">
        <v>0.33078703703703705</v>
      </c>
      <c r="F12004" s="2">
        <v>0.33217592592592593</v>
      </c>
      <c r="G12004" s="2"/>
      <c r="H12004" t="s">
        <v>110</v>
      </c>
    </row>
    <row r="12005" spans="1:8" x14ac:dyDescent="0.35">
      <c r="A12005">
        <v>142268</v>
      </c>
      <c r="B12005">
        <v>0</v>
      </c>
      <c r="C12005">
        <v>6</v>
      </c>
      <c r="D12005" t="s">
        <v>128</v>
      </c>
      <c r="E12005" s="2">
        <v>0.33368055555555554</v>
      </c>
      <c r="F12005" s="2">
        <v>0.33414351851851853</v>
      </c>
      <c r="G12005" s="2"/>
      <c r="H12005" t="s">
        <v>110</v>
      </c>
    </row>
    <row r="12006" spans="1:8" x14ac:dyDescent="0.35">
      <c r="A12006">
        <v>142268</v>
      </c>
      <c r="B12006">
        <v>0</v>
      </c>
      <c r="C12006">
        <v>6</v>
      </c>
      <c r="D12006" t="s">
        <v>45</v>
      </c>
      <c r="E12006" s="2">
        <v>0.33726851851851852</v>
      </c>
      <c r="F12006" s="2">
        <v>0.33807870370370369</v>
      </c>
      <c r="G12006" s="2"/>
      <c r="H12006" t="s">
        <v>110</v>
      </c>
    </row>
    <row r="12007" spans="1:8" x14ac:dyDescent="0.35">
      <c r="A12007">
        <v>142268</v>
      </c>
      <c r="B12007">
        <v>0</v>
      </c>
      <c r="C12007">
        <v>6</v>
      </c>
      <c r="D12007" t="s">
        <v>21</v>
      </c>
      <c r="E12007" s="2">
        <v>0.33946759259259257</v>
      </c>
      <c r="F12007" s="2">
        <v>0.34004629629629629</v>
      </c>
      <c r="G12007" s="2"/>
      <c r="H12007" t="s">
        <v>122</v>
      </c>
    </row>
    <row r="12008" spans="1:8" x14ac:dyDescent="0.35">
      <c r="A12008">
        <v>142268</v>
      </c>
      <c r="B12008">
        <v>0</v>
      </c>
      <c r="C12008">
        <v>6</v>
      </c>
      <c r="D12008" t="s">
        <v>123</v>
      </c>
      <c r="E12008" s="2">
        <v>0.34224537037037039</v>
      </c>
      <c r="F12008" s="2">
        <v>0.34282407407407406</v>
      </c>
      <c r="G12008" s="2"/>
      <c r="H12008">
        <v>2</v>
      </c>
    </row>
    <row r="12009" spans="1:8" x14ac:dyDescent="0.35">
      <c r="A12009">
        <v>142268</v>
      </c>
      <c r="B12009">
        <v>0</v>
      </c>
      <c r="C12009">
        <v>6</v>
      </c>
      <c r="D12009" t="s">
        <v>93</v>
      </c>
      <c r="E12009" s="2">
        <v>0.34467592592592594</v>
      </c>
      <c r="F12009" s="2">
        <v>0.34513888888888888</v>
      </c>
      <c r="G12009" s="2"/>
      <c r="H12009">
        <v>2</v>
      </c>
    </row>
    <row r="12010" spans="1:8" x14ac:dyDescent="0.35">
      <c r="A12010">
        <v>142268</v>
      </c>
      <c r="B12010">
        <v>0</v>
      </c>
      <c r="C12010">
        <v>6</v>
      </c>
      <c r="D12010" t="s">
        <v>9</v>
      </c>
      <c r="E12010" s="2">
        <v>0.34629629629629627</v>
      </c>
      <c r="F12010" s="2">
        <v>0.34675925925925927</v>
      </c>
      <c r="G12010" s="2"/>
      <c r="H12010">
        <v>2</v>
      </c>
    </row>
    <row r="12011" spans="1:8" x14ac:dyDescent="0.35">
      <c r="A12011">
        <v>142268</v>
      </c>
      <c r="B12011">
        <v>0</v>
      </c>
      <c r="C12011">
        <v>6</v>
      </c>
      <c r="D12011" t="s">
        <v>144</v>
      </c>
      <c r="E12011" s="2">
        <v>0.34791666666666665</v>
      </c>
      <c r="F12011" s="2">
        <v>0.34837962962962965</v>
      </c>
      <c r="G12011" s="2"/>
      <c r="H12011">
        <v>2</v>
      </c>
    </row>
    <row r="12012" spans="1:8" x14ac:dyDescent="0.35">
      <c r="A12012">
        <v>142268</v>
      </c>
      <c r="B12012">
        <v>0</v>
      </c>
      <c r="C12012">
        <v>6</v>
      </c>
      <c r="D12012" t="s">
        <v>59</v>
      </c>
      <c r="E12012" s="2">
        <v>0.34942129629629631</v>
      </c>
      <c r="F12012" s="2">
        <v>0.34988425925925926</v>
      </c>
      <c r="G12012" s="2"/>
      <c r="H12012">
        <v>2</v>
      </c>
    </row>
    <row r="12013" spans="1:8" x14ac:dyDescent="0.35">
      <c r="A12013">
        <v>142268</v>
      </c>
      <c r="B12013">
        <v>0</v>
      </c>
      <c r="C12013">
        <v>6</v>
      </c>
      <c r="D12013" t="s">
        <v>90</v>
      </c>
      <c r="E12013" s="2">
        <v>0.35127314814814814</v>
      </c>
      <c r="F12013" s="2">
        <v>0.35196759259259258</v>
      </c>
      <c r="G12013" s="2"/>
      <c r="H12013">
        <v>2</v>
      </c>
    </row>
    <row r="12014" spans="1:8" x14ac:dyDescent="0.35">
      <c r="A12014">
        <v>142268</v>
      </c>
      <c r="B12014">
        <v>0</v>
      </c>
      <c r="C12014">
        <v>6</v>
      </c>
      <c r="D12014" t="s">
        <v>151</v>
      </c>
      <c r="E12014" s="2">
        <v>0.35324074074074074</v>
      </c>
      <c r="F12014" s="2">
        <v>0.35370370370370369</v>
      </c>
      <c r="G12014" s="2"/>
      <c r="H12014">
        <v>2</v>
      </c>
    </row>
    <row r="12015" spans="1:8" x14ac:dyDescent="0.35">
      <c r="A12015">
        <v>142268</v>
      </c>
      <c r="B12015">
        <v>0</v>
      </c>
      <c r="C12015">
        <v>6</v>
      </c>
      <c r="D12015" t="s">
        <v>150</v>
      </c>
      <c r="E12015" s="2">
        <v>0.35486111111111113</v>
      </c>
      <c r="F12015" s="2">
        <v>0.35555555555555557</v>
      </c>
      <c r="G12015" s="2"/>
      <c r="H12015">
        <v>2</v>
      </c>
    </row>
    <row r="12016" spans="1:8" x14ac:dyDescent="0.35">
      <c r="A12016">
        <v>142268</v>
      </c>
      <c r="B12016">
        <v>0</v>
      </c>
      <c r="C12016">
        <v>6</v>
      </c>
      <c r="D12016" t="s">
        <v>149</v>
      </c>
      <c r="E12016" s="2">
        <v>0.35682870370370373</v>
      </c>
      <c r="F12016" s="2">
        <v>0.3574074074074074</v>
      </c>
      <c r="G12016" s="2"/>
      <c r="H12016">
        <v>2</v>
      </c>
    </row>
    <row r="12017" spans="1:8" x14ac:dyDescent="0.35">
      <c r="A12017">
        <v>142268</v>
      </c>
      <c r="B12017">
        <v>0</v>
      </c>
      <c r="C12017">
        <v>6</v>
      </c>
      <c r="D12017" t="s">
        <v>148</v>
      </c>
      <c r="E12017" s="2">
        <v>0.35902777777777778</v>
      </c>
      <c r="F12017" s="2">
        <v>0.35949074074074072</v>
      </c>
      <c r="G12017" s="2"/>
      <c r="H12017">
        <v>2</v>
      </c>
    </row>
    <row r="12018" spans="1:8" x14ac:dyDescent="0.35">
      <c r="A12018">
        <v>142268</v>
      </c>
      <c r="B12018">
        <v>0</v>
      </c>
      <c r="C12018">
        <v>6</v>
      </c>
      <c r="D12018" t="s">
        <v>19</v>
      </c>
      <c r="E12018" s="2">
        <v>0.36238425925925927</v>
      </c>
      <c r="F12018" s="2">
        <v>0.36284722222222221</v>
      </c>
      <c r="G12018" s="2"/>
      <c r="H12018">
        <v>2</v>
      </c>
    </row>
    <row r="12019" spans="1:8" x14ac:dyDescent="0.35">
      <c r="A12019">
        <v>142268</v>
      </c>
      <c r="B12019">
        <v>0</v>
      </c>
      <c r="C12019">
        <v>6</v>
      </c>
      <c r="D12019" t="s">
        <v>146</v>
      </c>
      <c r="E12019" s="2">
        <v>0.36388888888888887</v>
      </c>
      <c r="F12019" s="2">
        <v>0.36435185185185187</v>
      </c>
      <c r="G12019" s="2"/>
      <c r="H12019" t="s">
        <v>159</v>
      </c>
    </row>
    <row r="12020" spans="1:8" x14ac:dyDescent="0.35">
      <c r="A12020">
        <v>142268</v>
      </c>
      <c r="B12020">
        <v>0</v>
      </c>
      <c r="C12020">
        <v>6</v>
      </c>
      <c r="D12020" t="s">
        <v>145</v>
      </c>
      <c r="E12020" s="2">
        <v>0.36574074074074076</v>
      </c>
      <c r="F12020" s="2">
        <v>0.3662037037037037</v>
      </c>
      <c r="G12020" s="2"/>
      <c r="H12020">
        <v>2</v>
      </c>
    </row>
    <row r="12021" spans="1:8" x14ac:dyDescent="0.35">
      <c r="A12021">
        <v>142268</v>
      </c>
      <c r="B12021">
        <v>0</v>
      </c>
      <c r="C12021">
        <v>6</v>
      </c>
      <c r="D12021" t="s">
        <v>23</v>
      </c>
      <c r="E12021" s="2">
        <v>0.3684027777777778</v>
      </c>
      <c r="H12021">
        <v>1</v>
      </c>
    </row>
    <row r="12022" spans="1:8" x14ac:dyDescent="0.35">
      <c r="A12022">
        <v>142674</v>
      </c>
      <c r="B12022">
        <v>0</v>
      </c>
      <c r="C12022">
        <v>6</v>
      </c>
      <c r="D12022" t="s">
        <v>13</v>
      </c>
      <c r="F12022" s="2">
        <v>0.32291666666666669</v>
      </c>
      <c r="G12022" s="2"/>
      <c r="H12022" t="s">
        <v>166</v>
      </c>
    </row>
    <row r="12023" spans="1:8" x14ac:dyDescent="0.35">
      <c r="A12023">
        <v>142674</v>
      </c>
      <c r="B12023">
        <v>0</v>
      </c>
      <c r="C12023">
        <v>6</v>
      </c>
      <c r="D12023" t="s">
        <v>167</v>
      </c>
      <c r="E12023" s="2">
        <v>0.3261574074074074</v>
      </c>
      <c r="F12023" s="2">
        <v>0.32662037037037039</v>
      </c>
      <c r="G12023" s="2"/>
      <c r="H12023">
        <v>2</v>
      </c>
    </row>
    <row r="12024" spans="1:8" x14ac:dyDescent="0.35">
      <c r="A12024">
        <v>142674</v>
      </c>
      <c r="B12024">
        <v>0</v>
      </c>
      <c r="C12024">
        <v>6</v>
      </c>
      <c r="D12024" t="s">
        <v>168</v>
      </c>
      <c r="E12024" s="2">
        <v>0.32800925925925928</v>
      </c>
      <c r="F12024" s="2">
        <v>0.32847222222222222</v>
      </c>
      <c r="G12024" s="2"/>
      <c r="H12024">
        <v>2</v>
      </c>
    </row>
    <row r="12025" spans="1:8" x14ac:dyDescent="0.35">
      <c r="A12025">
        <v>142674</v>
      </c>
      <c r="B12025">
        <v>0</v>
      </c>
      <c r="C12025">
        <v>6</v>
      </c>
      <c r="D12025" t="s">
        <v>169</v>
      </c>
      <c r="E12025" s="2">
        <v>0.33020833333333333</v>
      </c>
      <c r="F12025" s="2">
        <v>0.33067129629629627</v>
      </c>
      <c r="G12025" s="2"/>
      <c r="H12025">
        <v>2</v>
      </c>
    </row>
    <row r="12026" spans="1:8" x14ac:dyDescent="0.35">
      <c r="A12026">
        <v>142674</v>
      </c>
      <c r="B12026">
        <v>0</v>
      </c>
      <c r="C12026">
        <v>6</v>
      </c>
      <c r="D12026" t="s">
        <v>170</v>
      </c>
      <c r="E12026" s="2">
        <v>0.33217592592592593</v>
      </c>
      <c r="F12026" s="2">
        <v>0.33263888888888887</v>
      </c>
      <c r="G12026" s="2"/>
      <c r="H12026">
        <v>2</v>
      </c>
    </row>
    <row r="12027" spans="1:8" x14ac:dyDescent="0.35">
      <c r="A12027">
        <v>142674</v>
      </c>
      <c r="B12027">
        <v>0</v>
      </c>
      <c r="C12027">
        <v>6</v>
      </c>
      <c r="D12027" t="s">
        <v>171</v>
      </c>
      <c r="E12027" s="2">
        <v>0.33391203703703703</v>
      </c>
      <c r="F12027" s="2">
        <v>0.33437499999999998</v>
      </c>
      <c r="G12027" s="2"/>
      <c r="H12027">
        <v>2</v>
      </c>
    </row>
    <row r="12028" spans="1:8" x14ac:dyDescent="0.35">
      <c r="A12028">
        <v>142674</v>
      </c>
      <c r="B12028">
        <v>0</v>
      </c>
      <c r="C12028">
        <v>6</v>
      </c>
      <c r="D12028" t="s">
        <v>26</v>
      </c>
      <c r="E12028" s="2">
        <v>0.33738425925925924</v>
      </c>
      <c r="H12028">
        <v>1</v>
      </c>
    </row>
    <row r="12029" spans="1:8" x14ac:dyDescent="0.35">
      <c r="A12029">
        <v>141653</v>
      </c>
      <c r="B12029">
        <v>0</v>
      </c>
      <c r="C12029">
        <v>6</v>
      </c>
      <c r="D12029" t="s">
        <v>26</v>
      </c>
      <c r="F12029" s="2">
        <v>0.32291666666666669</v>
      </c>
      <c r="G12029" s="2"/>
      <c r="H12029">
        <v>1</v>
      </c>
    </row>
    <row r="12030" spans="1:8" x14ac:dyDescent="0.35">
      <c r="A12030">
        <v>141653</v>
      </c>
      <c r="B12030">
        <v>0</v>
      </c>
      <c r="C12030">
        <v>6</v>
      </c>
      <c r="D12030" t="s">
        <v>171</v>
      </c>
      <c r="E12030" s="2">
        <v>0.32523148148148145</v>
      </c>
      <c r="F12030" s="2">
        <v>0.32569444444444445</v>
      </c>
      <c r="G12030" s="2"/>
      <c r="H12030">
        <v>1</v>
      </c>
    </row>
    <row r="12031" spans="1:8" x14ac:dyDescent="0.35">
      <c r="A12031">
        <v>141653</v>
      </c>
      <c r="B12031">
        <v>0</v>
      </c>
      <c r="C12031">
        <v>6</v>
      </c>
      <c r="D12031" t="s">
        <v>170</v>
      </c>
      <c r="E12031" s="2">
        <v>0.32708333333333334</v>
      </c>
      <c r="F12031" s="2">
        <v>0.32754629629629628</v>
      </c>
      <c r="G12031" s="2"/>
      <c r="H12031">
        <v>1</v>
      </c>
    </row>
    <row r="12032" spans="1:8" x14ac:dyDescent="0.35">
      <c r="A12032">
        <v>141653</v>
      </c>
      <c r="B12032">
        <v>0</v>
      </c>
      <c r="C12032">
        <v>6</v>
      </c>
      <c r="D12032" t="s">
        <v>169</v>
      </c>
      <c r="E12032" s="2">
        <v>0.32916666666666666</v>
      </c>
      <c r="F12032" s="2">
        <v>0.32962962962962961</v>
      </c>
      <c r="G12032" s="2"/>
      <c r="H12032">
        <v>1</v>
      </c>
    </row>
    <row r="12033" spans="1:8" x14ac:dyDescent="0.35">
      <c r="A12033">
        <v>141653</v>
      </c>
      <c r="B12033">
        <v>0</v>
      </c>
      <c r="C12033">
        <v>6</v>
      </c>
      <c r="D12033" t="s">
        <v>168</v>
      </c>
      <c r="E12033" s="2">
        <v>0.33136574074074077</v>
      </c>
      <c r="F12033" s="2">
        <v>0.33182870370370371</v>
      </c>
      <c r="G12033" s="2"/>
      <c r="H12033">
        <v>1</v>
      </c>
    </row>
    <row r="12034" spans="1:8" x14ac:dyDescent="0.35">
      <c r="A12034">
        <v>141653</v>
      </c>
      <c r="B12034">
        <v>0</v>
      </c>
      <c r="C12034">
        <v>6</v>
      </c>
      <c r="D12034" t="s">
        <v>167</v>
      </c>
      <c r="E12034" s="2">
        <v>0.33333333333333331</v>
      </c>
      <c r="F12034" s="2">
        <v>0.33379629629629631</v>
      </c>
      <c r="G12034" s="2"/>
      <c r="H12034">
        <v>1</v>
      </c>
    </row>
    <row r="12035" spans="1:8" x14ac:dyDescent="0.35">
      <c r="A12035">
        <v>141653</v>
      </c>
      <c r="B12035">
        <v>0</v>
      </c>
      <c r="C12035">
        <v>6</v>
      </c>
      <c r="D12035" t="s">
        <v>13</v>
      </c>
      <c r="E12035" s="2">
        <v>0.3371527777777778</v>
      </c>
      <c r="H12035" t="s">
        <v>166</v>
      </c>
    </row>
    <row r="12036" spans="1:8" x14ac:dyDescent="0.35">
      <c r="A12036">
        <v>143463</v>
      </c>
      <c r="B12036">
        <v>0</v>
      </c>
      <c r="C12036">
        <v>6</v>
      </c>
      <c r="D12036" t="s">
        <v>93</v>
      </c>
      <c r="F12036" s="2">
        <v>0.32881944444444444</v>
      </c>
      <c r="G12036" s="2"/>
      <c r="H12036">
        <v>1</v>
      </c>
    </row>
    <row r="12037" spans="1:8" x14ac:dyDescent="0.35">
      <c r="A12037">
        <v>143463</v>
      </c>
      <c r="B12037">
        <v>0</v>
      </c>
      <c r="C12037">
        <v>6</v>
      </c>
      <c r="D12037" t="s">
        <v>123</v>
      </c>
      <c r="E12037" s="2">
        <v>0.33055555555555555</v>
      </c>
      <c r="F12037" s="2">
        <v>0.33113425925925927</v>
      </c>
      <c r="G12037" s="2"/>
      <c r="H12037">
        <v>1</v>
      </c>
    </row>
    <row r="12038" spans="1:8" x14ac:dyDescent="0.35">
      <c r="A12038">
        <v>143463</v>
      </c>
      <c r="B12038">
        <v>0</v>
      </c>
      <c r="C12038">
        <v>6</v>
      </c>
      <c r="D12038" t="s">
        <v>21</v>
      </c>
      <c r="E12038" s="2">
        <v>0.33321759259259259</v>
      </c>
      <c r="F12038" s="2">
        <v>0.33379629629629631</v>
      </c>
      <c r="G12038" s="2"/>
      <c r="H12038" t="s">
        <v>114</v>
      </c>
    </row>
    <row r="12039" spans="1:8" x14ac:dyDescent="0.35">
      <c r="A12039">
        <v>143463</v>
      </c>
      <c r="B12039">
        <v>0</v>
      </c>
      <c r="C12039">
        <v>6</v>
      </c>
      <c r="D12039" t="s">
        <v>45</v>
      </c>
      <c r="E12039" s="2">
        <v>0.33564814814814814</v>
      </c>
      <c r="F12039" s="2">
        <v>0.33738425925925924</v>
      </c>
      <c r="G12039" s="2"/>
      <c r="H12039" t="s">
        <v>152</v>
      </c>
    </row>
    <row r="12040" spans="1:8" x14ac:dyDescent="0.35">
      <c r="A12040">
        <v>143463</v>
      </c>
      <c r="B12040">
        <v>0</v>
      </c>
      <c r="C12040">
        <v>6</v>
      </c>
      <c r="D12040" t="s">
        <v>24</v>
      </c>
      <c r="E12040" s="2">
        <v>0.34490740740740738</v>
      </c>
      <c r="F12040" s="2">
        <v>0.34560185185185183</v>
      </c>
      <c r="G12040" s="2"/>
      <c r="H12040" t="s">
        <v>152</v>
      </c>
    </row>
    <row r="12041" spans="1:8" x14ac:dyDescent="0.35">
      <c r="A12041">
        <v>143463</v>
      </c>
      <c r="B12041">
        <v>0</v>
      </c>
      <c r="C12041">
        <v>6</v>
      </c>
      <c r="D12041" t="s">
        <v>113</v>
      </c>
      <c r="E12041" s="2">
        <v>0.34756944444444443</v>
      </c>
      <c r="F12041" s="2">
        <v>0.34814814814814815</v>
      </c>
      <c r="G12041" s="2"/>
      <c r="H12041" t="s">
        <v>152</v>
      </c>
    </row>
    <row r="12042" spans="1:8" x14ac:dyDescent="0.35">
      <c r="A12042">
        <v>143463</v>
      </c>
      <c r="B12042">
        <v>0</v>
      </c>
      <c r="C12042">
        <v>6</v>
      </c>
      <c r="D12042" t="s">
        <v>112</v>
      </c>
      <c r="E12042" s="2">
        <v>0.34953703703703703</v>
      </c>
      <c r="F12042" s="2">
        <v>0.35011574074074076</v>
      </c>
      <c r="G12042" s="2"/>
      <c r="H12042" t="s">
        <v>152</v>
      </c>
    </row>
    <row r="12043" spans="1:8" x14ac:dyDescent="0.35">
      <c r="A12043">
        <v>143463</v>
      </c>
      <c r="B12043">
        <v>0</v>
      </c>
      <c r="C12043">
        <v>6</v>
      </c>
      <c r="D12043" t="s">
        <v>111</v>
      </c>
      <c r="E12043" s="2">
        <v>0.35173611111111114</v>
      </c>
      <c r="F12043" s="2">
        <v>0.35219907407407408</v>
      </c>
      <c r="G12043" s="2"/>
      <c r="H12043" t="s">
        <v>152</v>
      </c>
    </row>
    <row r="12044" spans="1:8" x14ac:dyDescent="0.35">
      <c r="A12044">
        <v>143463</v>
      </c>
      <c r="B12044">
        <v>0</v>
      </c>
      <c r="C12044">
        <v>6</v>
      </c>
      <c r="D12044" t="s">
        <v>109</v>
      </c>
      <c r="E12044" s="2">
        <v>0.35370370370370369</v>
      </c>
      <c r="F12044" s="2">
        <v>0.35416666666666669</v>
      </c>
      <c r="G12044" s="2"/>
      <c r="H12044" t="s">
        <v>152</v>
      </c>
    </row>
    <row r="12045" spans="1:8" x14ac:dyDescent="0.35">
      <c r="A12045">
        <v>143463</v>
      </c>
      <c r="B12045">
        <v>0</v>
      </c>
      <c r="C12045">
        <v>6</v>
      </c>
      <c r="D12045" t="s">
        <v>39</v>
      </c>
      <c r="E12045" s="2">
        <v>0.35625000000000001</v>
      </c>
      <c r="F12045" s="2">
        <v>0.35694444444444445</v>
      </c>
      <c r="G12045" s="2"/>
      <c r="H12045" t="s">
        <v>152</v>
      </c>
    </row>
    <row r="12046" spans="1:8" x14ac:dyDescent="0.35">
      <c r="A12046">
        <v>143463</v>
      </c>
      <c r="B12046">
        <v>0</v>
      </c>
      <c r="C12046">
        <v>6</v>
      </c>
      <c r="D12046" t="s">
        <v>121</v>
      </c>
      <c r="E12046" s="2">
        <v>0.35995370370370372</v>
      </c>
      <c r="F12046" s="2">
        <v>0.36041666666666666</v>
      </c>
      <c r="G12046" s="2"/>
      <c r="H12046" t="s">
        <v>152</v>
      </c>
    </row>
    <row r="12047" spans="1:8" x14ac:dyDescent="0.35">
      <c r="A12047">
        <v>143463</v>
      </c>
      <c r="B12047">
        <v>0</v>
      </c>
      <c r="C12047">
        <v>6</v>
      </c>
      <c r="D12047" t="s">
        <v>120</v>
      </c>
      <c r="E12047" s="2">
        <v>0.36249999999999999</v>
      </c>
      <c r="F12047" s="2">
        <v>0.36296296296296299</v>
      </c>
      <c r="G12047" s="2"/>
      <c r="H12047" t="s">
        <v>152</v>
      </c>
    </row>
    <row r="12048" spans="1:8" x14ac:dyDescent="0.35">
      <c r="A12048">
        <v>143463</v>
      </c>
      <c r="B12048">
        <v>0</v>
      </c>
      <c r="C12048">
        <v>6</v>
      </c>
      <c r="D12048" t="s">
        <v>119</v>
      </c>
      <c r="E12048" s="2">
        <v>0.36493055555555554</v>
      </c>
      <c r="F12048" s="2">
        <v>0.36539351851851853</v>
      </c>
      <c r="G12048" s="2"/>
      <c r="H12048" t="s">
        <v>152</v>
      </c>
    </row>
    <row r="12049" spans="1:8" x14ac:dyDescent="0.35">
      <c r="A12049">
        <v>143463</v>
      </c>
      <c r="B12049">
        <v>0</v>
      </c>
      <c r="C12049">
        <v>6</v>
      </c>
      <c r="D12049" t="s">
        <v>118</v>
      </c>
      <c r="E12049" s="2">
        <v>0.36724537037037036</v>
      </c>
      <c r="F12049" s="2">
        <v>0.36770833333333336</v>
      </c>
      <c r="G12049" s="2"/>
      <c r="H12049" t="s">
        <v>152</v>
      </c>
    </row>
    <row r="12050" spans="1:8" x14ac:dyDescent="0.35">
      <c r="A12050">
        <v>143463</v>
      </c>
      <c r="B12050">
        <v>0</v>
      </c>
      <c r="C12050">
        <v>6</v>
      </c>
      <c r="D12050" t="s">
        <v>117</v>
      </c>
      <c r="E12050" s="2">
        <v>0.36944444444444446</v>
      </c>
      <c r="F12050" s="2">
        <v>0.36990740740740741</v>
      </c>
      <c r="G12050" s="2"/>
      <c r="H12050" t="s">
        <v>152</v>
      </c>
    </row>
    <row r="12051" spans="1:8" x14ac:dyDescent="0.35">
      <c r="A12051">
        <v>143463</v>
      </c>
      <c r="B12051">
        <v>0</v>
      </c>
      <c r="C12051">
        <v>6</v>
      </c>
      <c r="D12051" t="s">
        <v>116</v>
      </c>
      <c r="E12051" s="2">
        <v>0.37361111111111112</v>
      </c>
      <c r="F12051" s="2">
        <v>0.37407407407407406</v>
      </c>
      <c r="G12051" s="2"/>
      <c r="H12051" t="s">
        <v>152</v>
      </c>
    </row>
    <row r="12052" spans="1:8" x14ac:dyDescent="0.35">
      <c r="A12052">
        <v>143463</v>
      </c>
      <c r="B12052">
        <v>0</v>
      </c>
      <c r="C12052">
        <v>6</v>
      </c>
      <c r="D12052" t="s">
        <v>6</v>
      </c>
      <c r="E12052" s="2">
        <v>0.37557870370370372</v>
      </c>
      <c r="H12052" t="s">
        <v>115</v>
      </c>
    </row>
    <row r="12053" spans="1:8" x14ac:dyDescent="0.35">
      <c r="A12053">
        <v>142161</v>
      </c>
      <c r="B12053">
        <v>0</v>
      </c>
      <c r="C12053">
        <v>6</v>
      </c>
      <c r="D12053" t="s">
        <v>21</v>
      </c>
      <c r="F12053" s="2">
        <v>0.3298611111111111</v>
      </c>
      <c r="G12053" s="2"/>
      <c r="H12053" t="s">
        <v>114</v>
      </c>
    </row>
    <row r="12054" spans="1:8" x14ac:dyDescent="0.35">
      <c r="A12054">
        <v>142161</v>
      </c>
      <c r="B12054">
        <v>0</v>
      </c>
      <c r="C12054">
        <v>6</v>
      </c>
      <c r="D12054" t="s">
        <v>45</v>
      </c>
      <c r="E12054" s="2">
        <v>0.33194444444444443</v>
      </c>
      <c r="F12054" s="2">
        <v>0.33391203703703703</v>
      </c>
      <c r="G12054" s="2"/>
      <c r="H12054" t="s">
        <v>152</v>
      </c>
    </row>
    <row r="12055" spans="1:8" x14ac:dyDescent="0.35">
      <c r="A12055">
        <v>142161</v>
      </c>
      <c r="B12055">
        <v>0</v>
      </c>
      <c r="C12055">
        <v>6</v>
      </c>
      <c r="D12055" t="s">
        <v>130</v>
      </c>
      <c r="E12055" s="2">
        <v>0.33553240740740742</v>
      </c>
      <c r="F12055" s="2">
        <v>0.33611111111111114</v>
      </c>
      <c r="G12055" s="2"/>
      <c r="H12055" t="s">
        <v>152</v>
      </c>
    </row>
    <row r="12056" spans="1:8" x14ac:dyDescent="0.35">
      <c r="A12056">
        <v>142161</v>
      </c>
      <c r="B12056">
        <v>0</v>
      </c>
      <c r="C12056">
        <v>6</v>
      </c>
      <c r="D12056" t="s">
        <v>129</v>
      </c>
      <c r="E12056" s="2">
        <v>0.33738425925925924</v>
      </c>
      <c r="F12056" s="2">
        <v>0.33784722222222224</v>
      </c>
      <c r="G12056" s="2"/>
      <c r="H12056" t="s">
        <v>152</v>
      </c>
    </row>
    <row r="12057" spans="1:8" x14ac:dyDescent="0.35">
      <c r="A12057">
        <v>142161</v>
      </c>
      <c r="B12057">
        <v>0</v>
      </c>
      <c r="C12057">
        <v>6</v>
      </c>
      <c r="D12057" t="s">
        <v>128</v>
      </c>
      <c r="E12057" s="2">
        <v>0.33935185185185185</v>
      </c>
      <c r="F12057" s="2">
        <v>0.33981481481481479</v>
      </c>
      <c r="G12057" s="2"/>
      <c r="H12057" t="s">
        <v>152</v>
      </c>
    </row>
    <row r="12058" spans="1:8" x14ac:dyDescent="0.35">
      <c r="A12058">
        <v>142161</v>
      </c>
      <c r="B12058">
        <v>0</v>
      </c>
      <c r="C12058">
        <v>6</v>
      </c>
      <c r="D12058" t="s">
        <v>126</v>
      </c>
      <c r="E12058" s="2">
        <v>0.34131944444444445</v>
      </c>
      <c r="F12058" s="2">
        <v>0.3420138888888889</v>
      </c>
      <c r="G12058" s="2"/>
      <c r="H12058" t="s">
        <v>162</v>
      </c>
    </row>
    <row r="12059" spans="1:8" x14ac:dyDescent="0.35">
      <c r="A12059">
        <v>142161</v>
      </c>
      <c r="B12059">
        <v>0</v>
      </c>
      <c r="C12059">
        <v>6</v>
      </c>
      <c r="D12059" t="s">
        <v>125</v>
      </c>
      <c r="E12059" s="2">
        <v>0.34375</v>
      </c>
      <c r="F12059" s="2">
        <v>0.34421296296296294</v>
      </c>
      <c r="G12059" s="2"/>
      <c r="H12059">
        <v>1</v>
      </c>
    </row>
    <row r="12060" spans="1:8" x14ac:dyDescent="0.35">
      <c r="A12060">
        <v>142161</v>
      </c>
      <c r="B12060">
        <v>0</v>
      </c>
      <c r="C12060">
        <v>6</v>
      </c>
      <c r="D12060" t="s">
        <v>17</v>
      </c>
      <c r="E12060" s="2">
        <v>0.3454861111111111</v>
      </c>
      <c r="F12060" s="2">
        <v>0.34594907407407405</v>
      </c>
      <c r="G12060" s="2"/>
      <c r="H12060">
        <v>1</v>
      </c>
    </row>
    <row r="12061" spans="1:8" x14ac:dyDescent="0.35">
      <c r="A12061">
        <v>142161</v>
      </c>
      <c r="B12061">
        <v>0</v>
      </c>
      <c r="C12061">
        <v>6</v>
      </c>
      <c r="D12061" t="s">
        <v>18</v>
      </c>
      <c r="E12061" s="2">
        <v>0.34872685185185187</v>
      </c>
      <c r="H12061" t="s">
        <v>124</v>
      </c>
    </row>
    <row r="12062" spans="1:8" x14ac:dyDescent="0.35">
      <c r="A12062">
        <v>141170</v>
      </c>
      <c r="B12062">
        <v>0</v>
      </c>
      <c r="C12062">
        <v>6</v>
      </c>
      <c r="D12062" t="s">
        <v>31</v>
      </c>
      <c r="F12062" s="2">
        <v>0.3298611111111111</v>
      </c>
      <c r="G12062" s="2"/>
      <c r="H12062" t="s">
        <v>131</v>
      </c>
    </row>
    <row r="12063" spans="1:8" x14ac:dyDescent="0.35">
      <c r="A12063">
        <v>141170</v>
      </c>
      <c r="B12063">
        <v>0</v>
      </c>
      <c r="C12063">
        <v>6</v>
      </c>
      <c r="D12063" t="s">
        <v>132</v>
      </c>
      <c r="E12063" s="2">
        <v>0.33206018518518521</v>
      </c>
      <c r="F12063" s="2">
        <v>0.33263888888888887</v>
      </c>
      <c r="G12063" s="2"/>
      <c r="H12063">
        <v>2</v>
      </c>
    </row>
    <row r="12064" spans="1:8" x14ac:dyDescent="0.35">
      <c r="A12064">
        <v>141170</v>
      </c>
      <c r="B12064">
        <v>0</v>
      </c>
      <c r="C12064">
        <v>6</v>
      </c>
      <c r="D12064" t="s">
        <v>133</v>
      </c>
      <c r="E12064" s="2">
        <v>0.33425925925925926</v>
      </c>
      <c r="F12064" s="2">
        <v>0.3347222222222222</v>
      </c>
      <c r="G12064" s="2"/>
      <c r="H12064">
        <v>2</v>
      </c>
    </row>
    <row r="12065" spans="1:8" x14ac:dyDescent="0.35">
      <c r="A12065">
        <v>141170</v>
      </c>
      <c r="B12065">
        <v>0</v>
      </c>
      <c r="C12065">
        <v>6</v>
      </c>
      <c r="D12065" t="s">
        <v>38</v>
      </c>
      <c r="E12065" s="2">
        <v>0.33599537037037036</v>
      </c>
      <c r="F12065" s="2">
        <v>0.3366898148148148</v>
      </c>
      <c r="G12065" s="2"/>
      <c r="H12065" t="s">
        <v>134</v>
      </c>
    </row>
    <row r="12066" spans="1:8" x14ac:dyDescent="0.35">
      <c r="A12066">
        <v>141170</v>
      </c>
      <c r="B12066">
        <v>1</v>
      </c>
      <c r="C12066">
        <v>6</v>
      </c>
      <c r="D12066" t="s">
        <v>135</v>
      </c>
      <c r="E12066" s="2">
        <v>0.33888888888888891</v>
      </c>
      <c r="F12066" s="2">
        <v>0.33935185185185185</v>
      </c>
      <c r="G12066" s="2"/>
      <c r="H12066">
        <v>1</v>
      </c>
    </row>
    <row r="12067" spans="1:8" x14ac:dyDescent="0.35">
      <c r="A12067">
        <v>141170</v>
      </c>
      <c r="B12067">
        <v>1</v>
      </c>
      <c r="C12067">
        <v>6</v>
      </c>
      <c r="D12067" t="s">
        <v>136</v>
      </c>
      <c r="E12067" s="2">
        <v>0.34074074074074073</v>
      </c>
      <c r="F12067" s="2">
        <v>0.34120370370370373</v>
      </c>
      <c r="G12067" s="2"/>
      <c r="H12067">
        <v>1</v>
      </c>
    </row>
    <row r="12068" spans="1:8" x14ac:dyDescent="0.35">
      <c r="A12068">
        <v>141170</v>
      </c>
      <c r="B12068">
        <v>1</v>
      </c>
      <c r="C12068">
        <v>6</v>
      </c>
      <c r="D12068" t="s">
        <v>137</v>
      </c>
      <c r="E12068" s="2">
        <v>0.34293981481481484</v>
      </c>
      <c r="F12068" s="2">
        <v>0.34340277777777778</v>
      </c>
      <c r="G12068" s="2"/>
      <c r="H12068">
        <v>1</v>
      </c>
    </row>
    <row r="12069" spans="1:8" x14ac:dyDescent="0.35">
      <c r="A12069">
        <v>141170</v>
      </c>
      <c r="B12069">
        <v>1</v>
      </c>
      <c r="C12069">
        <v>6</v>
      </c>
      <c r="D12069" t="s">
        <v>138</v>
      </c>
      <c r="E12069" s="2">
        <v>0.34467592592592594</v>
      </c>
      <c r="F12069" s="2">
        <v>0.34513888888888888</v>
      </c>
      <c r="G12069" s="2"/>
      <c r="H12069">
        <v>1</v>
      </c>
    </row>
    <row r="12070" spans="1:8" x14ac:dyDescent="0.35">
      <c r="A12070">
        <v>141170</v>
      </c>
      <c r="B12070">
        <v>1</v>
      </c>
      <c r="C12070">
        <v>6</v>
      </c>
      <c r="D12070" t="s">
        <v>139</v>
      </c>
      <c r="E12070" s="2">
        <v>0.34722222222222221</v>
      </c>
      <c r="F12070" s="2">
        <v>0.34791666666666665</v>
      </c>
      <c r="G12070" s="2"/>
      <c r="H12070">
        <v>1</v>
      </c>
    </row>
    <row r="12071" spans="1:8" x14ac:dyDescent="0.35">
      <c r="A12071">
        <v>141170</v>
      </c>
      <c r="B12071">
        <v>1</v>
      </c>
      <c r="C12071">
        <v>6</v>
      </c>
      <c r="D12071" t="s">
        <v>72</v>
      </c>
      <c r="E12071" s="2">
        <v>0.34953703703703703</v>
      </c>
      <c r="F12071" s="2">
        <v>0.35011574074074076</v>
      </c>
      <c r="G12071" s="2"/>
      <c r="H12071">
        <v>1</v>
      </c>
    </row>
    <row r="12072" spans="1:8" x14ac:dyDescent="0.35">
      <c r="A12072">
        <v>141170</v>
      </c>
      <c r="B12072">
        <v>1</v>
      </c>
      <c r="C12072">
        <v>6</v>
      </c>
      <c r="D12072" t="s">
        <v>95</v>
      </c>
      <c r="E12072" s="2">
        <v>0.35185185185185186</v>
      </c>
      <c r="F12072" s="2">
        <v>0.35243055555555558</v>
      </c>
      <c r="G12072" s="2"/>
      <c r="H12072">
        <v>1</v>
      </c>
    </row>
    <row r="12073" spans="1:8" x14ac:dyDescent="0.35">
      <c r="A12073">
        <v>141170</v>
      </c>
      <c r="B12073">
        <v>1</v>
      </c>
      <c r="C12073">
        <v>6</v>
      </c>
      <c r="D12073" t="s">
        <v>140</v>
      </c>
      <c r="E12073" s="2">
        <v>0.35381944444444446</v>
      </c>
      <c r="F12073" s="2">
        <v>0.35451388888888891</v>
      </c>
      <c r="G12073" s="2"/>
      <c r="H12073">
        <v>1</v>
      </c>
    </row>
    <row r="12074" spans="1:8" x14ac:dyDescent="0.35">
      <c r="A12074">
        <v>141170</v>
      </c>
      <c r="B12074">
        <v>1</v>
      </c>
      <c r="C12074">
        <v>6</v>
      </c>
      <c r="D12074" t="s">
        <v>141</v>
      </c>
      <c r="E12074" s="2">
        <v>0.35613425925925923</v>
      </c>
      <c r="F12074" s="2">
        <v>0.35659722222222223</v>
      </c>
      <c r="G12074" s="2"/>
      <c r="H12074">
        <v>1</v>
      </c>
    </row>
    <row r="12075" spans="1:8" x14ac:dyDescent="0.35">
      <c r="A12075">
        <v>141170</v>
      </c>
      <c r="B12075">
        <v>1</v>
      </c>
      <c r="C12075">
        <v>6</v>
      </c>
      <c r="D12075" t="s">
        <v>46</v>
      </c>
      <c r="E12075" s="2">
        <v>0.3574074074074074</v>
      </c>
      <c r="F12075" s="2">
        <v>0.35787037037037039</v>
      </c>
      <c r="G12075" s="2"/>
      <c r="H12075">
        <v>1</v>
      </c>
    </row>
    <row r="12076" spans="1:8" x14ac:dyDescent="0.35">
      <c r="A12076">
        <v>141170</v>
      </c>
      <c r="B12076">
        <v>1</v>
      </c>
      <c r="C12076">
        <v>6</v>
      </c>
      <c r="D12076" t="s">
        <v>142</v>
      </c>
      <c r="E12076" s="2">
        <v>0.35902777777777778</v>
      </c>
      <c r="F12076" s="2">
        <v>0.35949074074074072</v>
      </c>
      <c r="G12076" s="2"/>
      <c r="H12076">
        <v>1</v>
      </c>
    </row>
    <row r="12077" spans="1:8" x14ac:dyDescent="0.35">
      <c r="A12077">
        <v>141170</v>
      </c>
      <c r="B12077">
        <v>1</v>
      </c>
      <c r="C12077">
        <v>6</v>
      </c>
      <c r="D12077" t="s">
        <v>143</v>
      </c>
      <c r="E12077" s="2">
        <v>0.36030092592592594</v>
      </c>
      <c r="F12077" s="2">
        <v>0.36099537037037038</v>
      </c>
      <c r="G12077" s="2"/>
      <c r="H12077">
        <v>1</v>
      </c>
    </row>
    <row r="12078" spans="1:8" x14ac:dyDescent="0.35">
      <c r="A12078">
        <v>141170</v>
      </c>
      <c r="B12078">
        <v>1</v>
      </c>
      <c r="C12078">
        <v>6</v>
      </c>
      <c r="D12078" t="s">
        <v>59</v>
      </c>
      <c r="E12078" s="2">
        <v>0.36226851851851855</v>
      </c>
      <c r="F12078" s="2">
        <v>0.36273148148148149</v>
      </c>
      <c r="G12078" s="2"/>
      <c r="H12078">
        <v>1</v>
      </c>
    </row>
    <row r="12079" spans="1:8" x14ac:dyDescent="0.35">
      <c r="A12079">
        <v>141170</v>
      </c>
      <c r="B12079">
        <v>1</v>
      </c>
      <c r="C12079">
        <v>6</v>
      </c>
      <c r="D12079" t="s">
        <v>144</v>
      </c>
      <c r="E12079" s="2">
        <v>0.36377314814814815</v>
      </c>
      <c r="F12079" s="2">
        <v>0.36423611111111109</v>
      </c>
      <c r="G12079" s="2"/>
      <c r="H12079">
        <v>1</v>
      </c>
    </row>
    <row r="12080" spans="1:8" x14ac:dyDescent="0.35">
      <c r="A12080">
        <v>141170</v>
      </c>
      <c r="B12080">
        <v>1</v>
      </c>
      <c r="C12080">
        <v>6</v>
      </c>
      <c r="D12080" t="s">
        <v>9</v>
      </c>
      <c r="E12080" s="2">
        <v>0.36574074074074076</v>
      </c>
      <c r="H12080">
        <v>1</v>
      </c>
    </row>
    <row r="12081" spans="1:8" x14ac:dyDescent="0.35">
      <c r="A12081">
        <v>141267</v>
      </c>
      <c r="B12081">
        <v>0</v>
      </c>
      <c r="C12081">
        <v>6</v>
      </c>
      <c r="D12081" t="s">
        <v>23</v>
      </c>
      <c r="F12081" s="2">
        <v>0.3300925925925926</v>
      </c>
      <c r="G12081" s="2"/>
      <c r="H12081">
        <v>1</v>
      </c>
    </row>
    <row r="12082" spans="1:8" x14ac:dyDescent="0.35">
      <c r="A12082">
        <v>141267</v>
      </c>
      <c r="B12082">
        <v>0</v>
      </c>
      <c r="C12082">
        <v>6</v>
      </c>
      <c r="D12082" t="s">
        <v>145</v>
      </c>
      <c r="E12082" s="2">
        <v>0.33240740740740743</v>
      </c>
      <c r="F12082" s="2">
        <v>0.33287037037037037</v>
      </c>
      <c r="G12082" s="2"/>
      <c r="H12082">
        <v>1</v>
      </c>
    </row>
    <row r="12083" spans="1:8" x14ac:dyDescent="0.35">
      <c r="A12083">
        <v>141267</v>
      </c>
      <c r="B12083">
        <v>0</v>
      </c>
      <c r="C12083">
        <v>6</v>
      </c>
      <c r="D12083" t="s">
        <v>146</v>
      </c>
      <c r="E12083" s="2">
        <v>0.33425925925925926</v>
      </c>
      <c r="F12083" s="2">
        <v>0.3347222222222222</v>
      </c>
      <c r="G12083" s="2"/>
      <c r="H12083" t="s">
        <v>147</v>
      </c>
    </row>
    <row r="12084" spans="1:8" x14ac:dyDescent="0.35">
      <c r="A12084">
        <v>141267</v>
      </c>
      <c r="B12084">
        <v>0</v>
      </c>
      <c r="C12084">
        <v>6</v>
      </c>
      <c r="D12084" t="s">
        <v>19</v>
      </c>
      <c r="E12084" s="2">
        <v>0.33564814814814814</v>
      </c>
      <c r="F12084" s="2">
        <v>0.33611111111111114</v>
      </c>
      <c r="G12084" s="2"/>
      <c r="H12084">
        <v>1</v>
      </c>
    </row>
    <row r="12085" spans="1:8" x14ac:dyDescent="0.35">
      <c r="A12085">
        <v>141267</v>
      </c>
      <c r="B12085">
        <v>0</v>
      </c>
      <c r="C12085">
        <v>6</v>
      </c>
      <c r="D12085" t="s">
        <v>148</v>
      </c>
      <c r="E12085" s="2">
        <v>0.33888888888888891</v>
      </c>
      <c r="F12085" s="2">
        <v>0.33935185185185185</v>
      </c>
      <c r="G12085" s="2"/>
      <c r="H12085">
        <v>1</v>
      </c>
    </row>
    <row r="12086" spans="1:8" x14ac:dyDescent="0.35">
      <c r="A12086">
        <v>141267</v>
      </c>
      <c r="B12086">
        <v>0</v>
      </c>
      <c r="C12086">
        <v>6</v>
      </c>
      <c r="D12086" t="s">
        <v>149</v>
      </c>
      <c r="E12086" s="2">
        <v>0.34074074074074073</v>
      </c>
      <c r="F12086" s="2">
        <v>0.34131944444444445</v>
      </c>
      <c r="G12086" s="2"/>
      <c r="H12086">
        <v>1</v>
      </c>
    </row>
    <row r="12087" spans="1:8" x14ac:dyDescent="0.35">
      <c r="A12087">
        <v>141267</v>
      </c>
      <c r="B12087">
        <v>0</v>
      </c>
      <c r="C12087">
        <v>6</v>
      </c>
      <c r="D12087" t="s">
        <v>150</v>
      </c>
      <c r="E12087" s="2">
        <v>0.34270833333333334</v>
      </c>
      <c r="F12087" s="2">
        <v>0.34340277777777778</v>
      </c>
      <c r="G12087" s="2"/>
      <c r="H12087">
        <v>1</v>
      </c>
    </row>
    <row r="12088" spans="1:8" x14ac:dyDescent="0.35">
      <c r="A12088">
        <v>141267</v>
      </c>
      <c r="B12088">
        <v>0</v>
      </c>
      <c r="C12088">
        <v>6</v>
      </c>
      <c r="D12088" t="s">
        <v>151</v>
      </c>
      <c r="E12088" s="2">
        <v>0.34456018518518516</v>
      </c>
      <c r="F12088" s="2">
        <v>0.34502314814814816</v>
      </c>
      <c r="G12088" s="2"/>
      <c r="H12088">
        <v>1</v>
      </c>
    </row>
    <row r="12089" spans="1:8" x14ac:dyDescent="0.35">
      <c r="A12089">
        <v>141267</v>
      </c>
      <c r="B12089">
        <v>0</v>
      </c>
      <c r="C12089">
        <v>6</v>
      </c>
      <c r="D12089" t="s">
        <v>90</v>
      </c>
      <c r="E12089" s="2">
        <v>0.34618055555555555</v>
      </c>
      <c r="F12089" s="2">
        <v>0.34687499999999999</v>
      </c>
      <c r="G12089" s="2"/>
      <c r="H12089">
        <v>1</v>
      </c>
    </row>
    <row r="12090" spans="1:8" x14ac:dyDescent="0.35">
      <c r="A12090">
        <v>141267</v>
      </c>
      <c r="B12090">
        <v>0</v>
      </c>
      <c r="C12090">
        <v>6</v>
      </c>
      <c r="D12090" t="s">
        <v>59</v>
      </c>
      <c r="E12090" s="2">
        <v>0.34826388888888887</v>
      </c>
      <c r="F12090" s="2">
        <v>0.34872685185185187</v>
      </c>
      <c r="G12090" s="2"/>
      <c r="H12090">
        <v>1</v>
      </c>
    </row>
    <row r="12091" spans="1:8" x14ac:dyDescent="0.35">
      <c r="A12091">
        <v>141267</v>
      </c>
      <c r="B12091">
        <v>0</v>
      </c>
      <c r="C12091">
        <v>6</v>
      </c>
      <c r="D12091" t="s">
        <v>144</v>
      </c>
      <c r="E12091" s="2">
        <v>0.34988425925925926</v>
      </c>
      <c r="F12091" s="2">
        <v>0.3503472222222222</v>
      </c>
      <c r="G12091" s="2"/>
      <c r="H12091">
        <v>1</v>
      </c>
    </row>
    <row r="12092" spans="1:8" x14ac:dyDescent="0.35">
      <c r="A12092">
        <v>141267</v>
      </c>
      <c r="B12092">
        <v>0</v>
      </c>
      <c r="C12092">
        <v>6</v>
      </c>
      <c r="D12092" t="s">
        <v>9</v>
      </c>
      <c r="E12092" s="2">
        <v>0.35150462962962964</v>
      </c>
      <c r="F12092" s="2">
        <v>0.35196759259259258</v>
      </c>
      <c r="G12092" s="2"/>
      <c r="H12092">
        <v>1</v>
      </c>
    </row>
    <row r="12093" spans="1:8" x14ac:dyDescent="0.35">
      <c r="A12093">
        <v>141267</v>
      </c>
      <c r="B12093">
        <v>0</v>
      </c>
      <c r="C12093">
        <v>6</v>
      </c>
      <c r="D12093" t="s">
        <v>93</v>
      </c>
      <c r="E12093" s="2">
        <v>0.35312500000000002</v>
      </c>
      <c r="F12093" s="2">
        <v>0.35358796296296297</v>
      </c>
      <c r="G12093" s="2"/>
      <c r="H12093">
        <v>1</v>
      </c>
    </row>
    <row r="12094" spans="1:8" x14ac:dyDescent="0.35">
      <c r="A12094">
        <v>141267</v>
      </c>
      <c r="B12094">
        <v>0</v>
      </c>
      <c r="C12094">
        <v>6</v>
      </c>
      <c r="D12094" t="s">
        <v>123</v>
      </c>
      <c r="E12094" s="2">
        <v>0.35543981481481479</v>
      </c>
      <c r="F12094" s="2">
        <v>0.35601851851851851</v>
      </c>
      <c r="G12094" s="2"/>
      <c r="H12094">
        <v>1</v>
      </c>
    </row>
    <row r="12095" spans="1:8" x14ac:dyDescent="0.35">
      <c r="A12095">
        <v>141267</v>
      </c>
      <c r="B12095">
        <v>0</v>
      </c>
      <c r="C12095">
        <v>6</v>
      </c>
      <c r="D12095" t="s">
        <v>21</v>
      </c>
      <c r="E12095" s="2">
        <v>0.35810185185185184</v>
      </c>
      <c r="F12095" s="2">
        <v>0.35868055555555556</v>
      </c>
      <c r="G12095" s="2"/>
      <c r="H12095" t="s">
        <v>114</v>
      </c>
    </row>
    <row r="12096" spans="1:8" x14ac:dyDescent="0.35">
      <c r="A12096">
        <v>141267</v>
      </c>
      <c r="B12096">
        <v>0</v>
      </c>
      <c r="C12096">
        <v>6</v>
      </c>
      <c r="D12096" t="s">
        <v>45</v>
      </c>
      <c r="E12096" s="2">
        <v>0.36053240740740738</v>
      </c>
      <c r="F12096" s="2">
        <v>0.36145833333333333</v>
      </c>
      <c r="G12096" s="2"/>
      <c r="H12096" t="s">
        <v>152</v>
      </c>
    </row>
    <row r="12097" spans="1:8" x14ac:dyDescent="0.35">
      <c r="A12097">
        <v>141267</v>
      </c>
      <c r="B12097">
        <v>0</v>
      </c>
      <c r="C12097">
        <v>6</v>
      </c>
      <c r="D12097" t="s">
        <v>128</v>
      </c>
      <c r="E12097" s="2">
        <v>0.36481481481481481</v>
      </c>
      <c r="F12097" s="2">
        <v>0.36527777777777776</v>
      </c>
      <c r="G12097" s="2"/>
      <c r="H12097" t="s">
        <v>152</v>
      </c>
    </row>
    <row r="12098" spans="1:8" x14ac:dyDescent="0.35">
      <c r="A12098">
        <v>141267</v>
      </c>
      <c r="B12098">
        <v>0</v>
      </c>
      <c r="C12098">
        <v>6</v>
      </c>
      <c r="D12098" t="s">
        <v>126</v>
      </c>
      <c r="E12098" s="2">
        <v>0.36701388888888886</v>
      </c>
      <c r="F12098" s="2">
        <v>0.3684027777777778</v>
      </c>
      <c r="G12098" s="2"/>
      <c r="H12098" t="s">
        <v>152</v>
      </c>
    </row>
    <row r="12099" spans="1:8" x14ac:dyDescent="0.35">
      <c r="A12099">
        <v>141267</v>
      </c>
      <c r="B12099">
        <v>0</v>
      </c>
      <c r="C12099">
        <v>6</v>
      </c>
      <c r="D12099" t="s">
        <v>153</v>
      </c>
      <c r="E12099" s="2">
        <v>0.37048611111111113</v>
      </c>
      <c r="F12099" s="2">
        <v>0.37094907407407407</v>
      </c>
      <c r="G12099" s="2"/>
      <c r="H12099" t="s">
        <v>152</v>
      </c>
    </row>
    <row r="12100" spans="1:8" x14ac:dyDescent="0.35">
      <c r="A12100">
        <v>141267</v>
      </c>
      <c r="B12100">
        <v>0</v>
      </c>
      <c r="C12100">
        <v>6</v>
      </c>
      <c r="D12100" t="s">
        <v>154</v>
      </c>
      <c r="E12100" s="2">
        <v>0.37233796296296295</v>
      </c>
      <c r="F12100" s="2">
        <v>0.37280092592592595</v>
      </c>
      <c r="G12100" s="2"/>
      <c r="H12100" t="s">
        <v>152</v>
      </c>
    </row>
    <row r="12101" spans="1:8" x14ac:dyDescent="0.35">
      <c r="A12101">
        <v>141267</v>
      </c>
      <c r="B12101">
        <v>0</v>
      </c>
      <c r="C12101">
        <v>6</v>
      </c>
      <c r="D12101" t="s">
        <v>155</v>
      </c>
      <c r="E12101" s="2">
        <v>0.37430555555555556</v>
      </c>
      <c r="F12101" s="2">
        <v>0.3747685185185185</v>
      </c>
      <c r="G12101" s="2"/>
      <c r="H12101" t="s">
        <v>152</v>
      </c>
    </row>
    <row r="12102" spans="1:8" x14ac:dyDescent="0.35">
      <c r="A12102">
        <v>141267</v>
      </c>
      <c r="B12102">
        <v>0</v>
      </c>
      <c r="C12102">
        <v>6</v>
      </c>
      <c r="D12102" t="s">
        <v>24</v>
      </c>
      <c r="E12102" s="2">
        <v>0.37754629629629627</v>
      </c>
      <c r="H12102">
        <v>7</v>
      </c>
    </row>
    <row r="12103" spans="1:8" x14ac:dyDescent="0.35">
      <c r="A12103">
        <v>142474</v>
      </c>
      <c r="B12103">
        <v>0</v>
      </c>
      <c r="C12103">
        <v>6</v>
      </c>
      <c r="D12103" t="s">
        <v>6</v>
      </c>
      <c r="F12103" s="2">
        <v>0.33113425925925927</v>
      </c>
      <c r="G12103" s="2"/>
      <c r="H12103" t="s">
        <v>115</v>
      </c>
    </row>
    <row r="12104" spans="1:8" x14ac:dyDescent="0.35">
      <c r="A12104">
        <v>142474</v>
      </c>
      <c r="B12104">
        <v>0</v>
      </c>
      <c r="C12104">
        <v>6</v>
      </c>
      <c r="D12104" t="s">
        <v>116</v>
      </c>
      <c r="E12104" s="2">
        <v>0.33391203703703703</v>
      </c>
      <c r="F12104" s="2">
        <v>0.33437499999999998</v>
      </c>
      <c r="G12104" s="2"/>
      <c r="H12104" t="s">
        <v>110</v>
      </c>
    </row>
    <row r="12105" spans="1:8" x14ac:dyDescent="0.35">
      <c r="A12105">
        <v>142474</v>
      </c>
      <c r="B12105">
        <v>0</v>
      </c>
      <c r="C12105">
        <v>6</v>
      </c>
      <c r="D12105" t="s">
        <v>117</v>
      </c>
      <c r="E12105" s="2">
        <v>0.33807870370370369</v>
      </c>
      <c r="F12105" s="2">
        <v>0.33854166666666669</v>
      </c>
      <c r="G12105" s="2"/>
      <c r="H12105" t="s">
        <v>110</v>
      </c>
    </row>
    <row r="12106" spans="1:8" x14ac:dyDescent="0.35">
      <c r="A12106">
        <v>142474</v>
      </c>
      <c r="B12106">
        <v>0</v>
      </c>
      <c r="C12106">
        <v>6</v>
      </c>
      <c r="D12106" t="s">
        <v>118</v>
      </c>
      <c r="E12106" s="2">
        <v>0.34027777777777779</v>
      </c>
      <c r="F12106" s="2">
        <v>0.34074074074074073</v>
      </c>
      <c r="G12106" s="2"/>
      <c r="H12106" t="s">
        <v>110</v>
      </c>
    </row>
    <row r="12107" spans="1:8" x14ac:dyDescent="0.35">
      <c r="A12107">
        <v>142474</v>
      </c>
      <c r="B12107">
        <v>0</v>
      </c>
      <c r="C12107">
        <v>6</v>
      </c>
      <c r="D12107" t="s">
        <v>119</v>
      </c>
      <c r="E12107" s="2">
        <v>0.34270833333333334</v>
      </c>
      <c r="F12107" s="2">
        <v>0.34317129629629628</v>
      </c>
      <c r="G12107" s="2"/>
      <c r="H12107" t="s">
        <v>110</v>
      </c>
    </row>
    <row r="12108" spans="1:8" x14ac:dyDescent="0.35">
      <c r="A12108">
        <v>142474</v>
      </c>
      <c r="B12108">
        <v>0</v>
      </c>
      <c r="C12108">
        <v>6</v>
      </c>
      <c r="D12108" t="s">
        <v>120</v>
      </c>
      <c r="E12108" s="2">
        <v>0.34502314814814816</v>
      </c>
      <c r="F12108" s="2">
        <v>0.3454861111111111</v>
      </c>
      <c r="G12108" s="2"/>
      <c r="H12108" t="s">
        <v>110</v>
      </c>
    </row>
    <row r="12109" spans="1:8" x14ac:dyDescent="0.35">
      <c r="A12109">
        <v>142474</v>
      </c>
      <c r="B12109">
        <v>0</v>
      </c>
      <c r="C12109">
        <v>6</v>
      </c>
      <c r="D12109" t="s">
        <v>121</v>
      </c>
      <c r="E12109" s="2">
        <v>0.34768518518518521</v>
      </c>
      <c r="F12109" s="2">
        <v>0.34814814814814815</v>
      </c>
      <c r="G12109" s="2"/>
      <c r="H12109" t="s">
        <v>110</v>
      </c>
    </row>
    <row r="12110" spans="1:8" x14ac:dyDescent="0.35">
      <c r="A12110">
        <v>142474</v>
      </c>
      <c r="B12110">
        <v>0</v>
      </c>
      <c r="C12110">
        <v>6</v>
      </c>
      <c r="D12110" t="s">
        <v>39</v>
      </c>
      <c r="E12110" s="2">
        <v>0.3508101851851852</v>
      </c>
      <c r="F12110" s="2">
        <v>0.35150462962962964</v>
      </c>
      <c r="G12110" s="2"/>
      <c r="H12110" t="s">
        <v>110</v>
      </c>
    </row>
    <row r="12111" spans="1:8" x14ac:dyDescent="0.35">
      <c r="A12111">
        <v>142474</v>
      </c>
      <c r="B12111">
        <v>0</v>
      </c>
      <c r="C12111">
        <v>6</v>
      </c>
      <c r="D12111" t="s">
        <v>109</v>
      </c>
      <c r="E12111" s="2">
        <v>0.35381944444444446</v>
      </c>
      <c r="F12111" s="2">
        <v>0.35428240740740741</v>
      </c>
      <c r="G12111" s="2"/>
      <c r="H12111" t="s">
        <v>110</v>
      </c>
    </row>
    <row r="12112" spans="1:8" x14ac:dyDescent="0.35">
      <c r="A12112">
        <v>142474</v>
      </c>
      <c r="B12112">
        <v>0</v>
      </c>
      <c r="C12112">
        <v>6</v>
      </c>
      <c r="D12112" t="s">
        <v>111</v>
      </c>
      <c r="E12112" s="2">
        <v>0.35578703703703701</v>
      </c>
      <c r="F12112" s="2">
        <v>0.35625000000000001</v>
      </c>
      <c r="G12112" s="2"/>
      <c r="H12112" t="s">
        <v>110</v>
      </c>
    </row>
    <row r="12113" spans="1:8" x14ac:dyDescent="0.35">
      <c r="A12113">
        <v>142474</v>
      </c>
      <c r="B12113">
        <v>0</v>
      </c>
      <c r="C12113">
        <v>6</v>
      </c>
      <c r="D12113" t="s">
        <v>112</v>
      </c>
      <c r="E12113" s="2">
        <v>0.35798611111111112</v>
      </c>
      <c r="F12113" s="2">
        <v>0.35856481481481484</v>
      </c>
      <c r="G12113" s="2"/>
      <c r="H12113" t="s">
        <v>110</v>
      </c>
    </row>
    <row r="12114" spans="1:8" x14ac:dyDescent="0.35">
      <c r="A12114">
        <v>142474</v>
      </c>
      <c r="B12114">
        <v>0</v>
      </c>
      <c r="C12114">
        <v>6</v>
      </c>
      <c r="D12114" t="s">
        <v>113</v>
      </c>
      <c r="E12114" s="2">
        <v>0.35983796296296294</v>
      </c>
      <c r="F12114" s="2">
        <v>0.36041666666666666</v>
      </c>
      <c r="G12114" s="2"/>
      <c r="H12114" t="s">
        <v>110</v>
      </c>
    </row>
    <row r="12115" spans="1:8" x14ac:dyDescent="0.35">
      <c r="A12115">
        <v>142474</v>
      </c>
      <c r="B12115">
        <v>0</v>
      </c>
      <c r="C12115">
        <v>6</v>
      </c>
      <c r="D12115" t="s">
        <v>24</v>
      </c>
      <c r="E12115" s="2">
        <v>0.36261574074074077</v>
      </c>
      <c r="F12115" s="2">
        <v>0.36400462962962965</v>
      </c>
      <c r="G12115" s="2"/>
      <c r="H12115" t="s">
        <v>110</v>
      </c>
    </row>
    <row r="12116" spans="1:8" x14ac:dyDescent="0.35">
      <c r="A12116">
        <v>142474</v>
      </c>
      <c r="B12116">
        <v>0</v>
      </c>
      <c r="C12116">
        <v>6</v>
      </c>
      <c r="D12116" t="s">
        <v>45</v>
      </c>
      <c r="E12116" s="2">
        <v>0.37152777777777779</v>
      </c>
      <c r="F12116" s="2">
        <v>0.37222222222222223</v>
      </c>
      <c r="G12116" s="2"/>
      <c r="H12116" t="s">
        <v>110</v>
      </c>
    </row>
    <row r="12117" spans="1:8" x14ac:dyDescent="0.35">
      <c r="A12117">
        <v>142474</v>
      </c>
      <c r="B12117">
        <v>0</v>
      </c>
      <c r="C12117">
        <v>6</v>
      </c>
      <c r="D12117" t="s">
        <v>21</v>
      </c>
      <c r="E12117" s="2">
        <v>0.37372685185185184</v>
      </c>
      <c r="F12117" s="2">
        <v>0.37430555555555556</v>
      </c>
      <c r="G12117" s="2"/>
      <c r="H12117" t="s">
        <v>122</v>
      </c>
    </row>
    <row r="12118" spans="1:8" x14ac:dyDescent="0.35">
      <c r="A12118">
        <v>142474</v>
      </c>
      <c r="B12118">
        <v>0</v>
      </c>
      <c r="C12118">
        <v>6</v>
      </c>
      <c r="D12118" t="s">
        <v>123</v>
      </c>
      <c r="E12118" s="2">
        <v>0.37650462962962961</v>
      </c>
      <c r="F12118" s="2">
        <v>0.37708333333333333</v>
      </c>
      <c r="G12118" s="2"/>
      <c r="H12118">
        <v>2</v>
      </c>
    </row>
    <row r="12119" spans="1:8" x14ac:dyDescent="0.35">
      <c r="A12119">
        <v>142474</v>
      </c>
      <c r="B12119">
        <v>0</v>
      </c>
      <c r="C12119">
        <v>6</v>
      </c>
      <c r="D12119" t="s">
        <v>93</v>
      </c>
      <c r="E12119" s="2">
        <v>0.37928240740740743</v>
      </c>
      <c r="H12119">
        <v>1</v>
      </c>
    </row>
    <row r="12120" spans="1:8" x14ac:dyDescent="0.35">
      <c r="A12120">
        <v>142564</v>
      </c>
      <c r="B12120">
        <v>0</v>
      </c>
      <c r="C12120">
        <v>6</v>
      </c>
      <c r="D12120" t="s">
        <v>9</v>
      </c>
      <c r="F12120" s="2">
        <v>0.33217592592592593</v>
      </c>
      <c r="G12120" s="2"/>
      <c r="H12120">
        <v>1</v>
      </c>
    </row>
    <row r="12121" spans="1:8" x14ac:dyDescent="0.35">
      <c r="A12121">
        <v>142564</v>
      </c>
      <c r="B12121">
        <v>0</v>
      </c>
      <c r="C12121">
        <v>6</v>
      </c>
      <c r="D12121" t="s">
        <v>144</v>
      </c>
      <c r="E12121" s="2">
        <v>0.33321759259259259</v>
      </c>
      <c r="F12121" s="2">
        <v>0.33368055555555554</v>
      </c>
      <c r="G12121" s="2"/>
      <c r="H12121">
        <v>2</v>
      </c>
    </row>
    <row r="12122" spans="1:8" x14ac:dyDescent="0.35">
      <c r="A12122">
        <v>142564</v>
      </c>
      <c r="B12122">
        <v>0</v>
      </c>
      <c r="C12122">
        <v>6</v>
      </c>
      <c r="D12122" t="s">
        <v>59</v>
      </c>
      <c r="E12122" s="2">
        <v>0.3347222222222222</v>
      </c>
      <c r="F12122" s="2">
        <v>0.3351851851851852</v>
      </c>
      <c r="G12122" s="2"/>
      <c r="H12122">
        <v>2</v>
      </c>
    </row>
    <row r="12123" spans="1:8" x14ac:dyDescent="0.35">
      <c r="A12123">
        <v>142564</v>
      </c>
      <c r="B12123">
        <v>0</v>
      </c>
      <c r="C12123">
        <v>6</v>
      </c>
      <c r="D12123" t="s">
        <v>143</v>
      </c>
      <c r="E12123" s="2">
        <v>0.33634259259259258</v>
      </c>
      <c r="F12123" s="2">
        <v>0.33703703703703702</v>
      </c>
      <c r="G12123" s="2"/>
      <c r="H12123">
        <v>2</v>
      </c>
    </row>
    <row r="12124" spans="1:8" x14ac:dyDescent="0.35">
      <c r="A12124">
        <v>142564</v>
      </c>
      <c r="B12124">
        <v>0</v>
      </c>
      <c r="C12124">
        <v>6</v>
      </c>
      <c r="D12124" t="s">
        <v>142</v>
      </c>
      <c r="E12124" s="2">
        <v>0.33784722222222224</v>
      </c>
      <c r="F12124" s="2">
        <v>0.33831018518518519</v>
      </c>
      <c r="G12124" s="2"/>
      <c r="H12124">
        <v>2</v>
      </c>
    </row>
    <row r="12125" spans="1:8" x14ac:dyDescent="0.35">
      <c r="A12125">
        <v>142564</v>
      </c>
      <c r="B12125">
        <v>0</v>
      </c>
      <c r="C12125">
        <v>6</v>
      </c>
      <c r="D12125" t="s">
        <v>46</v>
      </c>
      <c r="E12125" s="2">
        <v>0.33958333333333335</v>
      </c>
      <c r="F12125" s="2">
        <v>0.34004629629629629</v>
      </c>
      <c r="G12125" s="2"/>
      <c r="H12125">
        <v>2</v>
      </c>
    </row>
    <row r="12126" spans="1:8" x14ac:dyDescent="0.35">
      <c r="A12126">
        <v>142564</v>
      </c>
      <c r="B12126">
        <v>0</v>
      </c>
      <c r="C12126">
        <v>6</v>
      </c>
      <c r="D12126" t="s">
        <v>141</v>
      </c>
      <c r="E12126" s="2">
        <v>0.34074074074074073</v>
      </c>
      <c r="F12126" s="2">
        <v>0.34120370370370373</v>
      </c>
      <c r="G12126" s="2"/>
      <c r="H12126">
        <v>2</v>
      </c>
    </row>
    <row r="12127" spans="1:8" x14ac:dyDescent="0.35">
      <c r="A12127">
        <v>142564</v>
      </c>
      <c r="B12127">
        <v>0</v>
      </c>
      <c r="C12127">
        <v>6</v>
      </c>
      <c r="D12127" t="s">
        <v>140</v>
      </c>
      <c r="E12127" s="2">
        <v>0.34293981481481484</v>
      </c>
      <c r="F12127" s="2">
        <v>0.34363425925925928</v>
      </c>
      <c r="G12127" s="2"/>
      <c r="H12127">
        <v>2</v>
      </c>
    </row>
    <row r="12128" spans="1:8" x14ac:dyDescent="0.35">
      <c r="A12128">
        <v>142564</v>
      </c>
      <c r="B12128">
        <v>0</v>
      </c>
      <c r="C12128">
        <v>6</v>
      </c>
      <c r="D12128" t="s">
        <v>95</v>
      </c>
      <c r="E12128" s="2">
        <v>0.34502314814814816</v>
      </c>
      <c r="F12128" s="2">
        <v>0.34560185185185183</v>
      </c>
      <c r="G12128" s="2"/>
      <c r="H12128">
        <v>2</v>
      </c>
    </row>
    <row r="12129" spans="1:8" x14ac:dyDescent="0.35">
      <c r="A12129">
        <v>142564</v>
      </c>
      <c r="B12129">
        <v>0</v>
      </c>
      <c r="C12129">
        <v>6</v>
      </c>
      <c r="D12129" t="s">
        <v>72</v>
      </c>
      <c r="E12129" s="2">
        <v>0.34733796296296299</v>
      </c>
      <c r="F12129" s="2">
        <v>0.34791666666666665</v>
      </c>
      <c r="G12129" s="2"/>
      <c r="H12129">
        <v>2</v>
      </c>
    </row>
    <row r="12130" spans="1:8" x14ac:dyDescent="0.35">
      <c r="A12130">
        <v>142564</v>
      </c>
      <c r="B12130">
        <v>0</v>
      </c>
      <c r="C12130">
        <v>6</v>
      </c>
      <c r="D12130" t="s">
        <v>139</v>
      </c>
      <c r="E12130" s="2">
        <v>0.34953703703703703</v>
      </c>
      <c r="F12130" s="2">
        <v>0.35023148148148148</v>
      </c>
      <c r="G12130" s="2"/>
      <c r="H12130">
        <v>2</v>
      </c>
    </row>
    <row r="12131" spans="1:8" x14ac:dyDescent="0.35">
      <c r="A12131">
        <v>142564</v>
      </c>
      <c r="B12131">
        <v>0</v>
      </c>
      <c r="C12131">
        <v>6</v>
      </c>
      <c r="D12131" t="s">
        <v>138</v>
      </c>
      <c r="E12131" s="2">
        <v>0.3523148148148148</v>
      </c>
      <c r="F12131" s="2">
        <v>0.3527777777777778</v>
      </c>
      <c r="G12131" s="2"/>
      <c r="H12131">
        <v>2</v>
      </c>
    </row>
    <row r="12132" spans="1:8" x14ac:dyDescent="0.35">
      <c r="A12132">
        <v>142564</v>
      </c>
      <c r="B12132">
        <v>0</v>
      </c>
      <c r="C12132">
        <v>6</v>
      </c>
      <c r="D12132" t="s">
        <v>137</v>
      </c>
      <c r="E12132" s="2">
        <v>0.35405092592592591</v>
      </c>
      <c r="F12132" s="2">
        <v>0.35451388888888891</v>
      </c>
      <c r="G12132" s="2"/>
      <c r="H12132">
        <v>2</v>
      </c>
    </row>
    <row r="12133" spans="1:8" x14ac:dyDescent="0.35">
      <c r="A12133">
        <v>142564</v>
      </c>
      <c r="B12133">
        <v>0</v>
      </c>
      <c r="C12133">
        <v>6</v>
      </c>
      <c r="D12133" t="s">
        <v>136</v>
      </c>
      <c r="E12133" s="2">
        <v>0.35625000000000001</v>
      </c>
      <c r="F12133" s="2">
        <v>0.35671296296296295</v>
      </c>
      <c r="G12133" s="2"/>
      <c r="H12133">
        <v>2</v>
      </c>
    </row>
    <row r="12134" spans="1:8" x14ac:dyDescent="0.35">
      <c r="A12134">
        <v>142564</v>
      </c>
      <c r="B12134">
        <v>0</v>
      </c>
      <c r="C12134">
        <v>6</v>
      </c>
      <c r="D12134" t="s">
        <v>135</v>
      </c>
      <c r="E12134" s="2">
        <v>0.35821759259259262</v>
      </c>
      <c r="F12134" s="2">
        <v>0.35868055555555556</v>
      </c>
      <c r="G12134" s="2"/>
      <c r="H12134">
        <v>2</v>
      </c>
    </row>
    <row r="12135" spans="1:8" x14ac:dyDescent="0.35">
      <c r="A12135">
        <v>142564</v>
      </c>
      <c r="B12135">
        <v>1</v>
      </c>
      <c r="C12135">
        <v>6</v>
      </c>
      <c r="D12135" t="s">
        <v>38</v>
      </c>
      <c r="E12135" s="2">
        <v>0.36087962962962961</v>
      </c>
      <c r="F12135" s="2">
        <v>0.36157407407407405</v>
      </c>
      <c r="G12135" s="2"/>
      <c r="H12135" t="s">
        <v>172</v>
      </c>
    </row>
    <row r="12136" spans="1:8" x14ac:dyDescent="0.35">
      <c r="A12136">
        <v>142564</v>
      </c>
      <c r="B12136">
        <v>1</v>
      </c>
      <c r="C12136">
        <v>6</v>
      </c>
      <c r="D12136" t="s">
        <v>133</v>
      </c>
      <c r="E12136" s="2">
        <v>0.36284722222222221</v>
      </c>
      <c r="F12136" s="2">
        <v>0.36331018518518521</v>
      </c>
      <c r="G12136" s="2"/>
      <c r="H12136">
        <v>1</v>
      </c>
    </row>
    <row r="12137" spans="1:8" x14ac:dyDescent="0.35">
      <c r="A12137">
        <v>142564</v>
      </c>
      <c r="B12137">
        <v>1</v>
      </c>
      <c r="C12137">
        <v>6</v>
      </c>
      <c r="D12137" t="s">
        <v>132</v>
      </c>
      <c r="E12137" s="2">
        <v>0.36469907407407409</v>
      </c>
      <c r="F12137" s="2">
        <v>0.36516203703703703</v>
      </c>
      <c r="G12137" s="2"/>
      <c r="H12137">
        <v>1</v>
      </c>
    </row>
    <row r="12138" spans="1:8" x14ac:dyDescent="0.35">
      <c r="A12138">
        <v>142564</v>
      </c>
      <c r="B12138">
        <v>1</v>
      </c>
      <c r="C12138">
        <v>6</v>
      </c>
      <c r="D12138" t="s">
        <v>31</v>
      </c>
      <c r="E12138" s="2">
        <v>0.36724537037037036</v>
      </c>
      <c r="F12138" s="2">
        <v>0.3679398148148148</v>
      </c>
      <c r="G12138" s="2"/>
      <c r="H12138">
        <v>1</v>
      </c>
    </row>
    <row r="12139" spans="1:8" x14ac:dyDescent="0.35">
      <c r="A12139">
        <v>142564</v>
      </c>
      <c r="B12139">
        <v>1</v>
      </c>
      <c r="C12139">
        <v>6</v>
      </c>
      <c r="D12139" t="s">
        <v>158</v>
      </c>
      <c r="E12139" s="2">
        <v>0.36979166666666669</v>
      </c>
      <c r="F12139" s="2">
        <v>0.37037037037037035</v>
      </c>
      <c r="G12139" s="2"/>
      <c r="H12139">
        <v>1</v>
      </c>
    </row>
    <row r="12140" spans="1:8" x14ac:dyDescent="0.35">
      <c r="A12140">
        <v>142564</v>
      </c>
      <c r="B12140">
        <v>1</v>
      </c>
      <c r="C12140">
        <v>6</v>
      </c>
      <c r="D12140" t="s">
        <v>157</v>
      </c>
      <c r="E12140" s="2">
        <v>0.37210648148148145</v>
      </c>
      <c r="F12140" s="2">
        <v>0.37256944444444445</v>
      </c>
      <c r="G12140" s="2"/>
      <c r="H12140">
        <v>1</v>
      </c>
    </row>
    <row r="12141" spans="1:8" x14ac:dyDescent="0.35">
      <c r="A12141">
        <v>142564</v>
      </c>
      <c r="B12141">
        <v>1</v>
      </c>
      <c r="C12141">
        <v>6</v>
      </c>
      <c r="D12141" t="s">
        <v>156</v>
      </c>
      <c r="E12141" s="2">
        <v>0.3747685185185185</v>
      </c>
      <c r="F12141" s="2">
        <v>0.3752314814814815</v>
      </c>
      <c r="G12141" s="2"/>
      <c r="H12141">
        <v>1</v>
      </c>
    </row>
    <row r="12142" spans="1:8" x14ac:dyDescent="0.35">
      <c r="A12142">
        <v>142564</v>
      </c>
      <c r="B12142">
        <v>1</v>
      </c>
      <c r="C12142">
        <v>6</v>
      </c>
      <c r="D12142" t="s">
        <v>16</v>
      </c>
      <c r="E12142" s="2">
        <v>0.3767361111111111</v>
      </c>
      <c r="H12142">
        <v>1</v>
      </c>
    </row>
    <row r="12143" spans="1:8" x14ac:dyDescent="0.35">
      <c r="A12143">
        <v>141572</v>
      </c>
      <c r="B12143">
        <v>0</v>
      </c>
      <c r="C12143">
        <v>6</v>
      </c>
      <c r="D12143" t="s">
        <v>16</v>
      </c>
      <c r="F12143" s="2">
        <v>0.33252314814814815</v>
      </c>
      <c r="G12143" s="2"/>
      <c r="H12143">
        <v>1</v>
      </c>
    </row>
    <row r="12144" spans="1:8" x14ac:dyDescent="0.35">
      <c r="A12144">
        <v>141572</v>
      </c>
      <c r="B12144">
        <v>0</v>
      </c>
      <c r="C12144">
        <v>6</v>
      </c>
      <c r="D12144" t="s">
        <v>156</v>
      </c>
      <c r="E12144" s="2">
        <v>0.33344907407407409</v>
      </c>
      <c r="F12144" s="2">
        <v>0.33391203703703703</v>
      </c>
      <c r="G12144" s="2"/>
      <c r="H12144">
        <v>2</v>
      </c>
    </row>
    <row r="12145" spans="1:8" x14ac:dyDescent="0.35">
      <c r="A12145">
        <v>141572</v>
      </c>
      <c r="B12145">
        <v>0</v>
      </c>
      <c r="C12145">
        <v>6</v>
      </c>
      <c r="D12145" t="s">
        <v>157</v>
      </c>
      <c r="E12145" s="2">
        <v>0.33564814814814814</v>
      </c>
      <c r="F12145" s="2">
        <v>0.33611111111111114</v>
      </c>
      <c r="G12145" s="2"/>
      <c r="H12145">
        <v>2</v>
      </c>
    </row>
    <row r="12146" spans="1:8" x14ac:dyDescent="0.35">
      <c r="A12146">
        <v>141572</v>
      </c>
      <c r="B12146">
        <v>0</v>
      </c>
      <c r="C12146">
        <v>6</v>
      </c>
      <c r="D12146" t="s">
        <v>158</v>
      </c>
      <c r="E12146" s="2">
        <v>0.33784722222222224</v>
      </c>
      <c r="F12146" s="2">
        <v>0.33831018518518519</v>
      </c>
      <c r="G12146" s="2"/>
      <c r="H12146">
        <v>2</v>
      </c>
    </row>
    <row r="12147" spans="1:8" x14ac:dyDescent="0.35">
      <c r="A12147">
        <v>141572</v>
      </c>
      <c r="B12147">
        <v>0</v>
      </c>
      <c r="C12147">
        <v>6</v>
      </c>
      <c r="D12147" t="s">
        <v>31</v>
      </c>
      <c r="E12147" s="2">
        <v>0.34027777777777779</v>
      </c>
      <c r="F12147" s="2">
        <v>0.34097222222222223</v>
      </c>
      <c r="G12147" s="2"/>
      <c r="H12147">
        <v>2</v>
      </c>
    </row>
    <row r="12148" spans="1:8" x14ac:dyDescent="0.35">
      <c r="A12148">
        <v>141572</v>
      </c>
      <c r="B12148">
        <v>0</v>
      </c>
      <c r="C12148">
        <v>6</v>
      </c>
      <c r="D12148" t="s">
        <v>132</v>
      </c>
      <c r="E12148" s="2">
        <v>0.34293981481481484</v>
      </c>
      <c r="F12148" s="2">
        <v>0.34340277777777778</v>
      </c>
      <c r="G12148" s="2"/>
      <c r="H12148">
        <v>2</v>
      </c>
    </row>
    <row r="12149" spans="1:8" x14ac:dyDescent="0.35">
      <c r="A12149">
        <v>141572</v>
      </c>
      <c r="B12149">
        <v>0</v>
      </c>
      <c r="C12149">
        <v>6</v>
      </c>
      <c r="D12149" t="s">
        <v>133</v>
      </c>
      <c r="E12149" s="2">
        <v>0.34490740740740738</v>
      </c>
      <c r="F12149" s="2">
        <v>0.34537037037037038</v>
      </c>
      <c r="G12149" s="2"/>
      <c r="H12149">
        <v>2</v>
      </c>
    </row>
    <row r="12150" spans="1:8" x14ac:dyDescent="0.35">
      <c r="A12150">
        <v>141572</v>
      </c>
      <c r="B12150">
        <v>0</v>
      </c>
      <c r="C12150">
        <v>6</v>
      </c>
      <c r="D12150" t="s">
        <v>38</v>
      </c>
      <c r="E12150" s="2">
        <v>0.34664351851851855</v>
      </c>
      <c r="F12150" s="2">
        <v>0.34733796296296299</v>
      </c>
      <c r="G12150" s="2"/>
      <c r="H12150" t="s">
        <v>134</v>
      </c>
    </row>
    <row r="12151" spans="1:8" x14ac:dyDescent="0.35">
      <c r="A12151">
        <v>141572</v>
      </c>
      <c r="B12151">
        <v>1</v>
      </c>
      <c r="C12151">
        <v>6</v>
      </c>
      <c r="D12151" t="s">
        <v>135</v>
      </c>
      <c r="E12151" s="2">
        <v>0.34942129629629631</v>
      </c>
      <c r="F12151" s="2">
        <v>0.34988425925925926</v>
      </c>
      <c r="G12151" s="2"/>
      <c r="H12151">
        <v>1</v>
      </c>
    </row>
    <row r="12152" spans="1:8" x14ac:dyDescent="0.35">
      <c r="A12152">
        <v>141572</v>
      </c>
      <c r="B12152">
        <v>1</v>
      </c>
      <c r="C12152">
        <v>6</v>
      </c>
      <c r="D12152" t="s">
        <v>136</v>
      </c>
      <c r="E12152" s="2">
        <v>0.35127314814814814</v>
      </c>
      <c r="F12152" s="2">
        <v>0.35173611111111114</v>
      </c>
      <c r="G12152" s="2"/>
      <c r="H12152">
        <v>1</v>
      </c>
    </row>
    <row r="12153" spans="1:8" x14ac:dyDescent="0.35">
      <c r="A12153">
        <v>141572</v>
      </c>
      <c r="B12153">
        <v>1</v>
      </c>
      <c r="C12153">
        <v>6</v>
      </c>
      <c r="D12153" t="s">
        <v>137</v>
      </c>
      <c r="E12153" s="2">
        <v>0.35347222222222224</v>
      </c>
      <c r="F12153" s="2">
        <v>0.35393518518518519</v>
      </c>
      <c r="G12153" s="2"/>
      <c r="H12153">
        <v>1</v>
      </c>
    </row>
    <row r="12154" spans="1:8" x14ac:dyDescent="0.35">
      <c r="A12154">
        <v>141572</v>
      </c>
      <c r="B12154">
        <v>1</v>
      </c>
      <c r="C12154">
        <v>6</v>
      </c>
      <c r="D12154" t="s">
        <v>138</v>
      </c>
      <c r="E12154" s="2">
        <v>0.35509259259259257</v>
      </c>
      <c r="F12154" s="2">
        <v>0.35555555555555557</v>
      </c>
      <c r="G12154" s="2"/>
      <c r="H12154">
        <v>1</v>
      </c>
    </row>
    <row r="12155" spans="1:8" x14ac:dyDescent="0.35">
      <c r="A12155">
        <v>141572</v>
      </c>
      <c r="B12155">
        <v>1</v>
      </c>
      <c r="C12155">
        <v>6</v>
      </c>
      <c r="D12155" t="s">
        <v>139</v>
      </c>
      <c r="E12155" s="2">
        <v>0.3576388888888889</v>
      </c>
      <c r="F12155" s="2">
        <v>0.35833333333333334</v>
      </c>
      <c r="G12155" s="2"/>
      <c r="H12155">
        <v>1</v>
      </c>
    </row>
    <row r="12156" spans="1:8" x14ac:dyDescent="0.35">
      <c r="A12156">
        <v>141572</v>
      </c>
      <c r="B12156">
        <v>1</v>
      </c>
      <c r="C12156">
        <v>6</v>
      </c>
      <c r="D12156" t="s">
        <v>72</v>
      </c>
      <c r="E12156" s="2">
        <v>0.35995370370370372</v>
      </c>
      <c r="F12156" s="2">
        <v>0.36053240740740738</v>
      </c>
      <c r="G12156" s="2"/>
      <c r="H12156">
        <v>1</v>
      </c>
    </row>
    <row r="12157" spans="1:8" x14ac:dyDescent="0.35">
      <c r="A12157">
        <v>141572</v>
      </c>
      <c r="B12157">
        <v>1</v>
      </c>
      <c r="C12157">
        <v>6</v>
      </c>
      <c r="D12157" t="s">
        <v>95</v>
      </c>
      <c r="E12157" s="2">
        <v>0.36226851851851855</v>
      </c>
      <c r="F12157" s="2">
        <v>0.36284722222222221</v>
      </c>
      <c r="G12157" s="2"/>
      <c r="H12157">
        <v>1</v>
      </c>
    </row>
    <row r="12158" spans="1:8" x14ac:dyDescent="0.35">
      <c r="A12158">
        <v>141572</v>
      </c>
      <c r="B12158">
        <v>1</v>
      </c>
      <c r="C12158">
        <v>6</v>
      </c>
      <c r="D12158" t="s">
        <v>140</v>
      </c>
      <c r="E12158" s="2">
        <v>0.36423611111111109</v>
      </c>
      <c r="F12158" s="2">
        <v>0.36493055555555554</v>
      </c>
      <c r="G12158" s="2"/>
      <c r="H12158">
        <v>1</v>
      </c>
    </row>
    <row r="12159" spans="1:8" x14ac:dyDescent="0.35">
      <c r="A12159">
        <v>141572</v>
      </c>
      <c r="B12159">
        <v>1</v>
      </c>
      <c r="C12159">
        <v>6</v>
      </c>
      <c r="D12159" t="s">
        <v>141</v>
      </c>
      <c r="E12159" s="2">
        <v>0.36655092592592592</v>
      </c>
      <c r="F12159" s="2">
        <v>0.36701388888888886</v>
      </c>
      <c r="G12159" s="2"/>
      <c r="H12159">
        <v>1</v>
      </c>
    </row>
    <row r="12160" spans="1:8" x14ac:dyDescent="0.35">
      <c r="A12160">
        <v>141572</v>
      </c>
      <c r="B12160">
        <v>1</v>
      </c>
      <c r="C12160">
        <v>6</v>
      </c>
      <c r="D12160" t="s">
        <v>46</v>
      </c>
      <c r="E12160" s="2">
        <v>0.36782407407407408</v>
      </c>
      <c r="F12160" s="2">
        <v>0.36828703703703702</v>
      </c>
      <c r="G12160" s="2"/>
      <c r="H12160">
        <v>1</v>
      </c>
    </row>
    <row r="12161" spans="1:8" x14ac:dyDescent="0.35">
      <c r="A12161">
        <v>141572</v>
      </c>
      <c r="B12161">
        <v>1</v>
      </c>
      <c r="C12161">
        <v>6</v>
      </c>
      <c r="D12161" t="s">
        <v>142</v>
      </c>
      <c r="E12161" s="2">
        <v>0.36944444444444446</v>
      </c>
      <c r="F12161" s="2">
        <v>0.36990740740740741</v>
      </c>
      <c r="G12161" s="2"/>
      <c r="H12161">
        <v>1</v>
      </c>
    </row>
    <row r="12162" spans="1:8" x14ac:dyDescent="0.35">
      <c r="A12162">
        <v>141572</v>
      </c>
      <c r="B12162">
        <v>1</v>
      </c>
      <c r="C12162">
        <v>6</v>
      </c>
      <c r="D12162" t="s">
        <v>143</v>
      </c>
      <c r="E12162" s="2">
        <v>0.37071759259259257</v>
      </c>
      <c r="F12162" s="2">
        <v>0.37141203703703701</v>
      </c>
      <c r="G12162" s="2"/>
      <c r="H12162">
        <v>1</v>
      </c>
    </row>
    <row r="12163" spans="1:8" x14ac:dyDescent="0.35">
      <c r="A12163">
        <v>141572</v>
      </c>
      <c r="B12163">
        <v>1</v>
      </c>
      <c r="C12163">
        <v>6</v>
      </c>
      <c r="D12163" t="s">
        <v>59</v>
      </c>
      <c r="E12163" s="2">
        <v>0.37268518518518517</v>
      </c>
      <c r="F12163" s="2">
        <v>0.37314814814814817</v>
      </c>
      <c r="G12163" s="2"/>
      <c r="H12163">
        <v>1</v>
      </c>
    </row>
    <row r="12164" spans="1:8" x14ac:dyDescent="0.35">
      <c r="A12164">
        <v>141572</v>
      </c>
      <c r="B12164">
        <v>1</v>
      </c>
      <c r="C12164">
        <v>6</v>
      </c>
      <c r="D12164" t="s">
        <v>144</v>
      </c>
      <c r="E12164" s="2">
        <v>0.37418981481481484</v>
      </c>
      <c r="F12164" s="2">
        <v>0.37465277777777778</v>
      </c>
      <c r="G12164" s="2"/>
      <c r="H12164">
        <v>1</v>
      </c>
    </row>
    <row r="12165" spans="1:8" x14ac:dyDescent="0.35">
      <c r="A12165">
        <v>141572</v>
      </c>
      <c r="B12165">
        <v>1</v>
      </c>
      <c r="C12165">
        <v>6</v>
      </c>
      <c r="D12165" t="s">
        <v>9</v>
      </c>
      <c r="E12165" s="2">
        <v>0.37615740740740738</v>
      </c>
      <c r="H12165">
        <v>1</v>
      </c>
    </row>
    <row r="12166" spans="1:8" x14ac:dyDescent="0.35">
      <c r="A12166">
        <v>142270</v>
      </c>
      <c r="B12166">
        <v>0</v>
      </c>
      <c r="C12166">
        <v>6</v>
      </c>
      <c r="D12166" t="s">
        <v>24</v>
      </c>
      <c r="F12166" s="2">
        <v>0.33263888888888887</v>
      </c>
      <c r="G12166" s="2"/>
      <c r="H12166">
        <v>7</v>
      </c>
    </row>
    <row r="12167" spans="1:8" x14ac:dyDescent="0.35">
      <c r="A12167">
        <v>142270</v>
      </c>
      <c r="B12167">
        <v>0</v>
      </c>
      <c r="C12167">
        <v>6</v>
      </c>
      <c r="D12167" t="s">
        <v>155</v>
      </c>
      <c r="E12167" s="2">
        <v>0.33506944444444442</v>
      </c>
      <c r="F12167" s="2">
        <v>0.33553240740740742</v>
      </c>
      <c r="G12167" s="2"/>
      <c r="H12167" t="s">
        <v>110</v>
      </c>
    </row>
    <row r="12168" spans="1:8" x14ac:dyDescent="0.35">
      <c r="A12168">
        <v>142270</v>
      </c>
      <c r="B12168">
        <v>0</v>
      </c>
      <c r="C12168">
        <v>6</v>
      </c>
      <c r="D12168" t="s">
        <v>154</v>
      </c>
      <c r="E12168" s="2">
        <v>0.33703703703703702</v>
      </c>
      <c r="F12168" s="2">
        <v>0.33750000000000002</v>
      </c>
      <c r="G12168" s="2"/>
      <c r="H12168" t="s">
        <v>110</v>
      </c>
    </row>
    <row r="12169" spans="1:8" x14ac:dyDescent="0.35">
      <c r="A12169">
        <v>142270</v>
      </c>
      <c r="B12169">
        <v>0</v>
      </c>
      <c r="C12169">
        <v>6</v>
      </c>
      <c r="D12169" t="s">
        <v>153</v>
      </c>
      <c r="E12169" s="2">
        <v>0.33888888888888891</v>
      </c>
      <c r="F12169" s="2">
        <v>0.33935185185185185</v>
      </c>
      <c r="G12169" s="2"/>
      <c r="H12169" t="s">
        <v>110</v>
      </c>
    </row>
    <row r="12170" spans="1:8" x14ac:dyDescent="0.35">
      <c r="A12170">
        <v>142270</v>
      </c>
      <c r="B12170">
        <v>0</v>
      </c>
      <c r="C12170">
        <v>6</v>
      </c>
      <c r="D12170" t="s">
        <v>126</v>
      </c>
      <c r="E12170" s="2">
        <v>0.34120370370370373</v>
      </c>
      <c r="F12170" s="2">
        <v>0.34247685185185184</v>
      </c>
      <c r="G12170" s="2"/>
      <c r="H12170" t="s">
        <v>110</v>
      </c>
    </row>
    <row r="12171" spans="1:8" x14ac:dyDescent="0.35">
      <c r="A12171">
        <v>142270</v>
      </c>
      <c r="B12171">
        <v>0</v>
      </c>
      <c r="C12171">
        <v>6</v>
      </c>
      <c r="D12171" t="s">
        <v>128</v>
      </c>
      <c r="E12171" s="2">
        <v>0.3439814814814815</v>
      </c>
      <c r="F12171" s="2">
        <v>0.34444444444444444</v>
      </c>
      <c r="G12171" s="2"/>
      <c r="H12171" t="s">
        <v>110</v>
      </c>
    </row>
    <row r="12172" spans="1:8" x14ac:dyDescent="0.35">
      <c r="A12172">
        <v>142270</v>
      </c>
      <c r="B12172">
        <v>0</v>
      </c>
      <c r="C12172">
        <v>6</v>
      </c>
      <c r="D12172" t="s">
        <v>45</v>
      </c>
      <c r="E12172" s="2">
        <v>0.34756944444444443</v>
      </c>
      <c r="F12172" s="2">
        <v>0.34826388888888887</v>
      </c>
      <c r="G12172" s="2"/>
      <c r="H12172" t="s">
        <v>110</v>
      </c>
    </row>
    <row r="12173" spans="1:8" x14ac:dyDescent="0.35">
      <c r="A12173">
        <v>142270</v>
      </c>
      <c r="B12173">
        <v>0</v>
      </c>
      <c r="C12173">
        <v>6</v>
      </c>
      <c r="D12173" t="s">
        <v>21</v>
      </c>
      <c r="E12173" s="2">
        <v>0.34988425925925926</v>
      </c>
      <c r="F12173" s="2">
        <v>0.35046296296296298</v>
      </c>
      <c r="G12173" s="2"/>
      <c r="H12173" t="s">
        <v>122</v>
      </c>
    </row>
    <row r="12174" spans="1:8" x14ac:dyDescent="0.35">
      <c r="A12174">
        <v>142270</v>
      </c>
      <c r="B12174">
        <v>0</v>
      </c>
      <c r="C12174">
        <v>6</v>
      </c>
      <c r="D12174" t="s">
        <v>123</v>
      </c>
      <c r="E12174" s="2">
        <v>0.35266203703703702</v>
      </c>
      <c r="F12174" s="2">
        <v>0.35324074074074074</v>
      </c>
      <c r="G12174" s="2"/>
      <c r="H12174">
        <v>2</v>
      </c>
    </row>
    <row r="12175" spans="1:8" x14ac:dyDescent="0.35">
      <c r="A12175">
        <v>142270</v>
      </c>
      <c r="B12175">
        <v>0</v>
      </c>
      <c r="C12175">
        <v>6</v>
      </c>
      <c r="D12175" t="s">
        <v>93</v>
      </c>
      <c r="E12175" s="2">
        <v>0.35509259259259257</v>
      </c>
      <c r="F12175" s="2">
        <v>0.35555555555555557</v>
      </c>
      <c r="G12175" s="2"/>
      <c r="H12175">
        <v>2</v>
      </c>
    </row>
    <row r="12176" spans="1:8" x14ac:dyDescent="0.35">
      <c r="A12176">
        <v>142270</v>
      </c>
      <c r="B12176">
        <v>0</v>
      </c>
      <c r="C12176">
        <v>6</v>
      </c>
      <c r="D12176" t="s">
        <v>9</v>
      </c>
      <c r="E12176" s="2">
        <v>0.35671296296296295</v>
      </c>
      <c r="F12176" s="2">
        <v>0.35717592592592595</v>
      </c>
      <c r="G12176" s="2"/>
      <c r="H12176">
        <v>2</v>
      </c>
    </row>
    <row r="12177" spans="1:8" x14ac:dyDescent="0.35">
      <c r="A12177">
        <v>142270</v>
      </c>
      <c r="B12177">
        <v>0</v>
      </c>
      <c r="C12177">
        <v>6</v>
      </c>
      <c r="D12177" t="s">
        <v>144</v>
      </c>
      <c r="E12177" s="2">
        <v>0.35821759259259262</v>
      </c>
      <c r="F12177" s="2">
        <v>0.35868055555555556</v>
      </c>
      <c r="G12177" s="2"/>
      <c r="H12177">
        <v>2</v>
      </c>
    </row>
    <row r="12178" spans="1:8" x14ac:dyDescent="0.35">
      <c r="A12178">
        <v>142270</v>
      </c>
      <c r="B12178">
        <v>0</v>
      </c>
      <c r="C12178">
        <v>6</v>
      </c>
      <c r="D12178" t="s">
        <v>59</v>
      </c>
      <c r="E12178" s="2">
        <v>0.35983796296296294</v>
      </c>
      <c r="F12178" s="2">
        <v>0.36030092592592594</v>
      </c>
      <c r="G12178" s="2"/>
      <c r="H12178">
        <v>2</v>
      </c>
    </row>
    <row r="12179" spans="1:8" x14ac:dyDescent="0.35">
      <c r="A12179">
        <v>142270</v>
      </c>
      <c r="B12179">
        <v>0</v>
      </c>
      <c r="C12179">
        <v>6</v>
      </c>
      <c r="D12179" t="s">
        <v>90</v>
      </c>
      <c r="E12179" s="2">
        <v>0.36168981481481483</v>
      </c>
      <c r="F12179" s="2">
        <v>0.36238425925925927</v>
      </c>
      <c r="G12179" s="2"/>
      <c r="H12179">
        <v>2</v>
      </c>
    </row>
    <row r="12180" spans="1:8" x14ac:dyDescent="0.35">
      <c r="A12180">
        <v>142270</v>
      </c>
      <c r="B12180">
        <v>0</v>
      </c>
      <c r="C12180">
        <v>6</v>
      </c>
      <c r="D12180" t="s">
        <v>151</v>
      </c>
      <c r="E12180" s="2">
        <v>0.36354166666666665</v>
      </c>
      <c r="F12180" s="2">
        <v>0.36400462962962965</v>
      </c>
      <c r="G12180" s="2"/>
      <c r="H12180">
        <v>2</v>
      </c>
    </row>
    <row r="12181" spans="1:8" x14ac:dyDescent="0.35">
      <c r="A12181">
        <v>142270</v>
      </c>
      <c r="B12181">
        <v>0</v>
      </c>
      <c r="C12181">
        <v>6</v>
      </c>
      <c r="D12181" t="s">
        <v>150</v>
      </c>
      <c r="E12181" s="2">
        <v>0.36527777777777776</v>
      </c>
      <c r="F12181" s="2">
        <v>0.3659722222222222</v>
      </c>
      <c r="G12181" s="2"/>
      <c r="H12181">
        <v>2</v>
      </c>
    </row>
    <row r="12182" spans="1:8" x14ac:dyDescent="0.35">
      <c r="A12182">
        <v>142270</v>
      </c>
      <c r="B12182">
        <v>0</v>
      </c>
      <c r="C12182">
        <v>6</v>
      </c>
      <c r="D12182" t="s">
        <v>149</v>
      </c>
      <c r="E12182" s="2">
        <v>0.36724537037037036</v>
      </c>
      <c r="F12182" s="2">
        <v>0.36782407407407408</v>
      </c>
      <c r="G12182" s="2"/>
      <c r="H12182">
        <v>2</v>
      </c>
    </row>
    <row r="12183" spans="1:8" x14ac:dyDescent="0.35">
      <c r="A12183">
        <v>142270</v>
      </c>
      <c r="B12183">
        <v>0</v>
      </c>
      <c r="C12183">
        <v>6</v>
      </c>
      <c r="D12183" t="s">
        <v>148</v>
      </c>
      <c r="E12183" s="2">
        <v>0.36944444444444446</v>
      </c>
      <c r="F12183" s="2">
        <v>0.36990740740740741</v>
      </c>
      <c r="G12183" s="2"/>
      <c r="H12183">
        <v>2</v>
      </c>
    </row>
    <row r="12184" spans="1:8" x14ac:dyDescent="0.35">
      <c r="A12184">
        <v>142270</v>
      </c>
      <c r="B12184">
        <v>0</v>
      </c>
      <c r="C12184">
        <v>6</v>
      </c>
      <c r="D12184" t="s">
        <v>19</v>
      </c>
      <c r="E12184" s="2">
        <v>0.37280092592592595</v>
      </c>
      <c r="F12184" s="2">
        <v>0.3732638888888889</v>
      </c>
      <c r="G12184" s="2"/>
      <c r="H12184">
        <v>2</v>
      </c>
    </row>
    <row r="12185" spans="1:8" x14ac:dyDescent="0.35">
      <c r="A12185">
        <v>142270</v>
      </c>
      <c r="B12185">
        <v>0</v>
      </c>
      <c r="C12185">
        <v>6</v>
      </c>
      <c r="D12185" t="s">
        <v>146</v>
      </c>
      <c r="E12185" s="2">
        <v>0.37430555555555556</v>
      </c>
      <c r="F12185" s="2">
        <v>0.3747685185185185</v>
      </c>
      <c r="G12185" s="2"/>
      <c r="H12185" t="s">
        <v>159</v>
      </c>
    </row>
    <row r="12186" spans="1:8" x14ac:dyDescent="0.35">
      <c r="A12186">
        <v>142270</v>
      </c>
      <c r="B12186">
        <v>0</v>
      </c>
      <c r="C12186">
        <v>6</v>
      </c>
      <c r="D12186" t="s">
        <v>145</v>
      </c>
      <c r="E12186" s="2">
        <v>0.37615740740740738</v>
      </c>
      <c r="F12186" s="2">
        <v>0.37662037037037038</v>
      </c>
      <c r="G12186" s="2"/>
      <c r="H12186">
        <v>2</v>
      </c>
    </row>
    <row r="12187" spans="1:8" x14ac:dyDescent="0.35">
      <c r="A12187">
        <v>142270</v>
      </c>
      <c r="B12187">
        <v>0</v>
      </c>
      <c r="C12187">
        <v>6</v>
      </c>
      <c r="D12187" t="s">
        <v>23</v>
      </c>
      <c r="E12187" s="2">
        <v>0.37881944444444443</v>
      </c>
      <c r="H12187">
        <v>1</v>
      </c>
    </row>
    <row r="12188" spans="1:8" x14ac:dyDescent="0.35">
      <c r="A12188">
        <v>142878</v>
      </c>
      <c r="B12188">
        <v>0</v>
      </c>
      <c r="C12188">
        <v>6</v>
      </c>
      <c r="D12188" t="s">
        <v>8</v>
      </c>
      <c r="F12188" s="2">
        <v>0.33877314814814813</v>
      </c>
      <c r="G12188" s="2"/>
      <c r="H12188">
        <v>1</v>
      </c>
    </row>
    <row r="12189" spans="1:8" x14ac:dyDescent="0.35">
      <c r="A12189">
        <v>142878</v>
      </c>
      <c r="B12189">
        <v>0</v>
      </c>
      <c r="C12189">
        <v>6</v>
      </c>
      <c r="D12189" t="s">
        <v>102</v>
      </c>
      <c r="E12189" s="2">
        <v>0.3417824074074074</v>
      </c>
      <c r="F12189" s="2">
        <v>0.34224537037037039</v>
      </c>
      <c r="G12189" s="2"/>
      <c r="H12189">
        <v>2</v>
      </c>
    </row>
    <row r="12190" spans="1:8" x14ac:dyDescent="0.35">
      <c r="A12190">
        <v>142878</v>
      </c>
      <c r="B12190">
        <v>0</v>
      </c>
      <c r="C12190">
        <v>6</v>
      </c>
      <c r="D12190" t="s">
        <v>103</v>
      </c>
      <c r="E12190" s="2">
        <v>0.34525462962962961</v>
      </c>
      <c r="F12190" s="2">
        <v>0.3457175925925926</v>
      </c>
      <c r="G12190" s="2"/>
      <c r="H12190">
        <v>2</v>
      </c>
    </row>
    <row r="12191" spans="1:8" x14ac:dyDescent="0.35">
      <c r="A12191">
        <v>142878</v>
      </c>
      <c r="B12191">
        <v>0</v>
      </c>
      <c r="C12191">
        <v>6</v>
      </c>
      <c r="D12191" t="s">
        <v>104</v>
      </c>
      <c r="E12191" s="2">
        <v>0.34826388888888887</v>
      </c>
      <c r="F12191" s="2">
        <v>0.34872685185185187</v>
      </c>
      <c r="G12191" s="2"/>
      <c r="H12191">
        <v>2</v>
      </c>
    </row>
    <row r="12192" spans="1:8" x14ac:dyDescent="0.35">
      <c r="A12192">
        <v>142878</v>
      </c>
      <c r="B12192">
        <v>0</v>
      </c>
      <c r="C12192">
        <v>6</v>
      </c>
      <c r="D12192" t="s">
        <v>105</v>
      </c>
      <c r="E12192" s="2">
        <v>0.35069444444444442</v>
      </c>
      <c r="F12192" s="2">
        <v>0.35115740740740742</v>
      </c>
      <c r="G12192" s="2"/>
      <c r="H12192">
        <v>2</v>
      </c>
    </row>
    <row r="12193" spans="1:8" x14ac:dyDescent="0.35">
      <c r="A12193">
        <v>142878</v>
      </c>
      <c r="B12193">
        <v>0</v>
      </c>
      <c r="C12193">
        <v>6</v>
      </c>
      <c r="D12193" t="s">
        <v>106</v>
      </c>
      <c r="E12193" s="2">
        <v>0.35324074074074074</v>
      </c>
      <c r="F12193" s="2">
        <v>0.35370370370370369</v>
      </c>
      <c r="G12193" s="2"/>
      <c r="H12193">
        <v>2</v>
      </c>
    </row>
    <row r="12194" spans="1:8" x14ac:dyDescent="0.35">
      <c r="A12194">
        <v>142878</v>
      </c>
      <c r="B12194">
        <v>0</v>
      </c>
      <c r="C12194">
        <v>6</v>
      </c>
      <c r="D12194" t="s">
        <v>107</v>
      </c>
      <c r="E12194" s="2">
        <v>0.35532407407407407</v>
      </c>
      <c r="F12194" s="2">
        <v>0.35578703703703701</v>
      </c>
      <c r="G12194" s="2"/>
      <c r="H12194">
        <v>2</v>
      </c>
    </row>
    <row r="12195" spans="1:8" x14ac:dyDescent="0.35">
      <c r="A12195">
        <v>142878</v>
      </c>
      <c r="B12195">
        <v>0</v>
      </c>
      <c r="C12195">
        <v>6</v>
      </c>
      <c r="D12195" t="s">
        <v>108</v>
      </c>
      <c r="E12195" s="2">
        <v>0.3576388888888889</v>
      </c>
      <c r="F12195" s="2">
        <v>0.35810185185185184</v>
      </c>
      <c r="G12195" s="2"/>
      <c r="H12195">
        <v>2</v>
      </c>
    </row>
    <row r="12196" spans="1:8" x14ac:dyDescent="0.35">
      <c r="A12196">
        <v>142878</v>
      </c>
      <c r="B12196">
        <v>0</v>
      </c>
      <c r="C12196">
        <v>6</v>
      </c>
      <c r="D12196" t="s">
        <v>39</v>
      </c>
      <c r="E12196" s="2">
        <v>0.3611111111111111</v>
      </c>
      <c r="F12196" s="2">
        <v>0.36192129629629627</v>
      </c>
      <c r="G12196" s="2"/>
      <c r="H12196">
        <v>6</v>
      </c>
    </row>
    <row r="12197" spans="1:8" x14ac:dyDescent="0.35">
      <c r="A12197">
        <v>142878</v>
      </c>
      <c r="B12197">
        <v>0</v>
      </c>
      <c r="C12197">
        <v>6</v>
      </c>
      <c r="D12197" t="s">
        <v>109</v>
      </c>
      <c r="E12197" s="2">
        <v>0.36423611111111109</v>
      </c>
      <c r="F12197" s="2">
        <v>0.36469907407407409</v>
      </c>
      <c r="G12197" s="2"/>
      <c r="H12197" t="s">
        <v>110</v>
      </c>
    </row>
    <row r="12198" spans="1:8" x14ac:dyDescent="0.35">
      <c r="A12198">
        <v>142878</v>
      </c>
      <c r="B12198">
        <v>0</v>
      </c>
      <c r="C12198">
        <v>6</v>
      </c>
      <c r="D12198" t="s">
        <v>111</v>
      </c>
      <c r="E12198" s="2">
        <v>0.3662037037037037</v>
      </c>
      <c r="F12198" s="2">
        <v>0.36666666666666664</v>
      </c>
      <c r="G12198" s="2"/>
      <c r="H12198" t="s">
        <v>110</v>
      </c>
    </row>
    <row r="12199" spans="1:8" x14ac:dyDescent="0.35">
      <c r="A12199">
        <v>142878</v>
      </c>
      <c r="B12199">
        <v>0</v>
      </c>
      <c r="C12199">
        <v>6</v>
      </c>
      <c r="D12199" t="s">
        <v>112</v>
      </c>
      <c r="E12199" s="2">
        <v>0.3684027777777778</v>
      </c>
      <c r="F12199" s="2">
        <v>0.36898148148148147</v>
      </c>
      <c r="G12199" s="2"/>
      <c r="H12199" t="s">
        <v>110</v>
      </c>
    </row>
    <row r="12200" spans="1:8" x14ac:dyDescent="0.35">
      <c r="A12200">
        <v>142878</v>
      </c>
      <c r="B12200">
        <v>0</v>
      </c>
      <c r="C12200">
        <v>6</v>
      </c>
      <c r="D12200" t="s">
        <v>113</v>
      </c>
      <c r="E12200" s="2">
        <v>0.37025462962962963</v>
      </c>
      <c r="F12200" s="2">
        <v>0.37083333333333335</v>
      </c>
      <c r="G12200" s="2"/>
      <c r="H12200" t="s">
        <v>110</v>
      </c>
    </row>
    <row r="12201" spans="1:8" x14ac:dyDescent="0.35">
      <c r="A12201">
        <v>142878</v>
      </c>
      <c r="B12201">
        <v>0</v>
      </c>
      <c r="C12201">
        <v>6</v>
      </c>
      <c r="D12201" t="s">
        <v>24</v>
      </c>
      <c r="E12201" s="2">
        <v>0.3730324074074074</v>
      </c>
      <c r="F12201" s="2">
        <v>0.37442129629629628</v>
      </c>
      <c r="G12201" s="2"/>
      <c r="H12201" t="s">
        <v>110</v>
      </c>
    </row>
    <row r="12202" spans="1:8" x14ac:dyDescent="0.35">
      <c r="A12202">
        <v>142878</v>
      </c>
      <c r="B12202">
        <v>0</v>
      </c>
      <c r="C12202">
        <v>6</v>
      </c>
      <c r="D12202" t="s">
        <v>45</v>
      </c>
      <c r="E12202" s="2">
        <v>0.38194444444444442</v>
      </c>
      <c r="F12202" s="2">
        <v>0.38263888888888886</v>
      </c>
      <c r="G12202" s="2"/>
      <c r="H12202" t="s">
        <v>110</v>
      </c>
    </row>
    <row r="12203" spans="1:8" x14ac:dyDescent="0.35">
      <c r="A12203">
        <v>142878</v>
      </c>
      <c r="B12203">
        <v>0</v>
      </c>
      <c r="C12203">
        <v>6</v>
      </c>
      <c r="D12203" t="s">
        <v>21</v>
      </c>
      <c r="E12203" s="2">
        <v>0.38414351851851852</v>
      </c>
      <c r="F12203" s="2">
        <v>0.38472222222222224</v>
      </c>
      <c r="G12203" s="2"/>
      <c r="H12203" t="s">
        <v>122</v>
      </c>
    </row>
    <row r="12204" spans="1:8" x14ac:dyDescent="0.35">
      <c r="A12204">
        <v>142878</v>
      </c>
      <c r="B12204">
        <v>0</v>
      </c>
      <c r="C12204">
        <v>6</v>
      </c>
      <c r="D12204" t="s">
        <v>123</v>
      </c>
      <c r="E12204" s="2">
        <v>0.38692129629629629</v>
      </c>
      <c r="F12204" s="2">
        <v>0.38750000000000001</v>
      </c>
      <c r="G12204" s="2"/>
      <c r="H12204">
        <v>2</v>
      </c>
    </row>
    <row r="12205" spans="1:8" x14ac:dyDescent="0.35">
      <c r="A12205">
        <v>142878</v>
      </c>
      <c r="B12205">
        <v>0</v>
      </c>
      <c r="C12205">
        <v>6</v>
      </c>
      <c r="D12205" t="s">
        <v>93</v>
      </c>
      <c r="E12205" s="2">
        <v>0.38969907407407406</v>
      </c>
      <c r="H12205">
        <v>1</v>
      </c>
    </row>
    <row r="12206" spans="1:8" x14ac:dyDescent="0.35">
      <c r="A12206">
        <v>142968</v>
      </c>
      <c r="B12206">
        <v>0</v>
      </c>
      <c r="C12206">
        <v>6</v>
      </c>
      <c r="D12206" t="s">
        <v>9</v>
      </c>
      <c r="F12206" s="2">
        <v>0.33900462962962963</v>
      </c>
      <c r="G12206" s="2"/>
      <c r="H12206">
        <v>1</v>
      </c>
    </row>
    <row r="12207" spans="1:8" x14ac:dyDescent="0.35">
      <c r="A12207">
        <v>142968</v>
      </c>
      <c r="B12207">
        <v>0</v>
      </c>
      <c r="C12207">
        <v>6</v>
      </c>
      <c r="D12207" t="s">
        <v>144</v>
      </c>
      <c r="E12207" s="2">
        <v>0.34004629629629629</v>
      </c>
      <c r="F12207" s="2">
        <v>0.34050925925925923</v>
      </c>
      <c r="G12207" s="2"/>
      <c r="H12207">
        <v>2</v>
      </c>
    </row>
    <row r="12208" spans="1:8" x14ac:dyDescent="0.35">
      <c r="A12208">
        <v>142968</v>
      </c>
      <c r="B12208">
        <v>0</v>
      </c>
      <c r="C12208">
        <v>6</v>
      </c>
      <c r="D12208" t="s">
        <v>59</v>
      </c>
      <c r="E12208" s="2">
        <v>0.34155092592592595</v>
      </c>
      <c r="F12208" s="2">
        <v>0.3420138888888889</v>
      </c>
      <c r="G12208" s="2"/>
      <c r="H12208">
        <v>2</v>
      </c>
    </row>
    <row r="12209" spans="1:8" x14ac:dyDescent="0.35">
      <c r="A12209">
        <v>142968</v>
      </c>
      <c r="B12209">
        <v>0</v>
      </c>
      <c r="C12209">
        <v>6</v>
      </c>
      <c r="D12209" t="s">
        <v>90</v>
      </c>
      <c r="E12209" s="2">
        <v>0.34340277777777778</v>
      </c>
      <c r="F12209" s="2">
        <v>0.3454861111111111</v>
      </c>
      <c r="G12209" s="2"/>
      <c r="H12209">
        <v>2</v>
      </c>
    </row>
    <row r="12210" spans="1:8" x14ac:dyDescent="0.35">
      <c r="A12210">
        <v>142968</v>
      </c>
      <c r="B12210">
        <v>0</v>
      </c>
      <c r="C12210">
        <v>6</v>
      </c>
      <c r="D12210" t="s">
        <v>151</v>
      </c>
      <c r="E12210" s="2">
        <v>0.34699074074074077</v>
      </c>
      <c r="F12210" s="2">
        <v>0.34745370370370371</v>
      </c>
      <c r="G12210" s="2"/>
      <c r="H12210">
        <v>2</v>
      </c>
    </row>
    <row r="12211" spans="1:8" x14ac:dyDescent="0.35">
      <c r="A12211">
        <v>142968</v>
      </c>
      <c r="B12211">
        <v>0</v>
      </c>
      <c r="C12211">
        <v>6</v>
      </c>
      <c r="D12211" t="s">
        <v>150</v>
      </c>
      <c r="E12211" s="2">
        <v>0.34884259259259259</v>
      </c>
      <c r="F12211" s="2">
        <v>0.34953703703703703</v>
      </c>
      <c r="G12211" s="2"/>
      <c r="H12211">
        <v>2</v>
      </c>
    </row>
    <row r="12212" spans="1:8" x14ac:dyDescent="0.35">
      <c r="A12212">
        <v>142968</v>
      </c>
      <c r="B12212">
        <v>0</v>
      </c>
      <c r="C12212">
        <v>6</v>
      </c>
      <c r="D12212" t="s">
        <v>149</v>
      </c>
      <c r="E12212" s="2">
        <v>0.35115740740740742</v>
      </c>
      <c r="F12212" s="2">
        <v>0.35173611111111114</v>
      </c>
      <c r="G12212" s="2"/>
      <c r="H12212">
        <v>2</v>
      </c>
    </row>
    <row r="12213" spans="1:8" x14ac:dyDescent="0.35">
      <c r="A12213">
        <v>142968</v>
      </c>
      <c r="B12213">
        <v>0</v>
      </c>
      <c r="C12213">
        <v>6</v>
      </c>
      <c r="D12213" t="s">
        <v>148</v>
      </c>
      <c r="E12213" s="2">
        <v>0.35358796296296297</v>
      </c>
      <c r="F12213" s="2">
        <v>0.35405092592592591</v>
      </c>
      <c r="G12213" s="2"/>
      <c r="H12213">
        <v>2</v>
      </c>
    </row>
    <row r="12214" spans="1:8" x14ac:dyDescent="0.35">
      <c r="A12214">
        <v>142968</v>
      </c>
      <c r="B12214">
        <v>0</v>
      </c>
      <c r="C12214">
        <v>6</v>
      </c>
      <c r="D12214" t="s">
        <v>19</v>
      </c>
      <c r="E12214" s="2">
        <v>0.35752314814814817</v>
      </c>
      <c r="F12214" s="2">
        <v>0.35798611111111112</v>
      </c>
      <c r="G12214" s="2"/>
      <c r="H12214">
        <v>2</v>
      </c>
    </row>
    <row r="12215" spans="1:8" x14ac:dyDescent="0.35">
      <c r="A12215">
        <v>142968</v>
      </c>
      <c r="B12215">
        <v>0</v>
      </c>
      <c r="C12215">
        <v>6</v>
      </c>
      <c r="D12215" t="s">
        <v>146</v>
      </c>
      <c r="E12215" s="2">
        <v>0.3591435185185185</v>
      </c>
      <c r="F12215" s="2">
        <v>0.3596064814814815</v>
      </c>
      <c r="G12215" s="2"/>
      <c r="H12215" t="s">
        <v>159</v>
      </c>
    </row>
    <row r="12216" spans="1:8" x14ac:dyDescent="0.35">
      <c r="A12216">
        <v>142968</v>
      </c>
      <c r="B12216">
        <v>0</v>
      </c>
      <c r="C12216">
        <v>6</v>
      </c>
      <c r="D12216" t="s">
        <v>13</v>
      </c>
      <c r="E12216" s="2">
        <v>0.36226851851851855</v>
      </c>
      <c r="F12216" s="2">
        <v>0.36296296296296299</v>
      </c>
      <c r="G12216" s="2"/>
      <c r="H12216" t="s">
        <v>152</v>
      </c>
    </row>
    <row r="12217" spans="1:8" x14ac:dyDescent="0.35">
      <c r="A12217">
        <v>142968</v>
      </c>
      <c r="B12217">
        <v>1</v>
      </c>
      <c r="C12217">
        <v>6</v>
      </c>
      <c r="D12217" t="s">
        <v>160</v>
      </c>
      <c r="E12217" s="2">
        <v>0.3659722222222222</v>
      </c>
      <c r="F12217" s="2">
        <v>0.3664351851851852</v>
      </c>
      <c r="G12217" s="2"/>
      <c r="H12217" t="s">
        <v>152</v>
      </c>
    </row>
    <row r="12218" spans="1:8" x14ac:dyDescent="0.35">
      <c r="A12218">
        <v>142968</v>
      </c>
      <c r="B12218">
        <v>1</v>
      </c>
      <c r="C12218">
        <v>6</v>
      </c>
      <c r="D12218" t="s">
        <v>11</v>
      </c>
      <c r="E12218" s="2">
        <v>0.36898148148148147</v>
      </c>
      <c r="H12218" t="s">
        <v>161</v>
      </c>
    </row>
    <row r="12219" spans="1:8" x14ac:dyDescent="0.35">
      <c r="A12219">
        <v>142865</v>
      </c>
      <c r="B12219">
        <v>0</v>
      </c>
      <c r="C12219">
        <v>6</v>
      </c>
      <c r="D12219" t="s">
        <v>93</v>
      </c>
      <c r="F12219" s="2">
        <v>0.33923611111111113</v>
      </c>
      <c r="G12219" s="2"/>
      <c r="H12219">
        <v>1</v>
      </c>
    </row>
    <row r="12220" spans="1:8" x14ac:dyDescent="0.35">
      <c r="A12220">
        <v>142865</v>
      </c>
      <c r="B12220">
        <v>0</v>
      </c>
      <c r="C12220">
        <v>6</v>
      </c>
      <c r="D12220" t="s">
        <v>123</v>
      </c>
      <c r="E12220" s="2">
        <v>0.34097222222222223</v>
      </c>
      <c r="F12220" s="2">
        <v>0.34155092592592595</v>
      </c>
      <c r="G12220" s="2"/>
      <c r="H12220">
        <v>1</v>
      </c>
    </row>
    <row r="12221" spans="1:8" x14ac:dyDescent="0.35">
      <c r="A12221">
        <v>142865</v>
      </c>
      <c r="B12221">
        <v>0</v>
      </c>
      <c r="C12221">
        <v>6</v>
      </c>
      <c r="D12221" t="s">
        <v>21</v>
      </c>
      <c r="E12221" s="2">
        <v>0.34363425925925928</v>
      </c>
      <c r="F12221" s="2">
        <v>0.34421296296296294</v>
      </c>
      <c r="G12221" s="2"/>
      <c r="H12221" t="s">
        <v>114</v>
      </c>
    </row>
    <row r="12222" spans="1:8" x14ac:dyDescent="0.35">
      <c r="A12222">
        <v>142865</v>
      </c>
      <c r="B12222">
        <v>0</v>
      </c>
      <c r="C12222">
        <v>6</v>
      </c>
      <c r="D12222" t="s">
        <v>45</v>
      </c>
      <c r="E12222" s="2">
        <v>0.34606481481481483</v>
      </c>
      <c r="F12222" s="2">
        <v>0.34780092592592593</v>
      </c>
      <c r="G12222" s="2"/>
      <c r="H12222" t="s">
        <v>152</v>
      </c>
    </row>
    <row r="12223" spans="1:8" x14ac:dyDescent="0.35">
      <c r="A12223">
        <v>142865</v>
      </c>
      <c r="B12223">
        <v>0</v>
      </c>
      <c r="C12223">
        <v>6</v>
      </c>
      <c r="D12223" t="s">
        <v>24</v>
      </c>
      <c r="E12223" s="2">
        <v>0.35532407407407407</v>
      </c>
      <c r="F12223" s="2">
        <v>0.35601851851851851</v>
      </c>
      <c r="G12223" s="2"/>
      <c r="H12223" t="s">
        <v>152</v>
      </c>
    </row>
    <row r="12224" spans="1:8" x14ac:dyDescent="0.35">
      <c r="A12224">
        <v>142865</v>
      </c>
      <c r="B12224">
        <v>0</v>
      </c>
      <c r="C12224">
        <v>6</v>
      </c>
      <c r="D12224" t="s">
        <v>113</v>
      </c>
      <c r="E12224" s="2">
        <v>0.35798611111111112</v>
      </c>
      <c r="F12224" s="2">
        <v>0.35856481481481484</v>
      </c>
      <c r="G12224" s="2"/>
      <c r="H12224" t="s">
        <v>152</v>
      </c>
    </row>
    <row r="12225" spans="1:8" x14ac:dyDescent="0.35">
      <c r="A12225">
        <v>142865</v>
      </c>
      <c r="B12225">
        <v>0</v>
      </c>
      <c r="C12225">
        <v>6</v>
      </c>
      <c r="D12225" t="s">
        <v>112</v>
      </c>
      <c r="E12225" s="2">
        <v>0.35995370370370372</v>
      </c>
      <c r="F12225" s="2">
        <v>0.36053240740740738</v>
      </c>
      <c r="G12225" s="2"/>
      <c r="H12225" t="s">
        <v>152</v>
      </c>
    </row>
    <row r="12226" spans="1:8" x14ac:dyDescent="0.35">
      <c r="A12226">
        <v>142865</v>
      </c>
      <c r="B12226">
        <v>0</v>
      </c>
      <c r="C12226">
        <v>6</v>
      </c>
      <c r="D12226" t="s">
        <v>111</v>
      </c>
      <c r="E12226" s="2">
        <v>0.36215277777777777</v>
      </c>
      <c r="F12226" s="2">
        <v>0.36261574074074077</v>
      </c>
      <c r="G12226" s="2"/>
      <c r="H12226" t="s">
        <v>152</v>
      </c>
    </row>
    <row r="12227" spans="1:8" x14ac:dyDescent="0.35">
      <c r="A12227">
        <v>142865</v>
      </c>
      <c r="B12227">
        <v>0</v>
      </c>
      <c r="C12227">
        <v>6</v>
      </c>
      <c r="D12227" t="s">
        <v>109</v>
      </c>
      <c r="E12227" s="2">
        <v>0.36412037037037037</v>
      </c>
      <c r="F12227" s="2">
        <v>0.36458333333333331</v>
      </c>
      <c r="G12227" s="2"/>
      <c r="H12227" t="s">
        <v>152</v>
      </c>
    </row>
    <row r="12228" spans="1:8" x14ac:dyDescent="0.35">
      <c r="A12228">
        <v>142865</v>
      </c>
      <c r="B12228">
        <v>0</v>
      </c>
      <c r="C12228">
        <v>6</v>
      </c>
      <c r="D12228" t="s">
        <v>39</v>
      </c>
      <c r="E12228" s="2">
        <v>0.36666666666666664</v>
      </c>
      <c r="F12228" s="2">
        <v>0.36736111111111114</v>
      </c>
      <c r="G12228" s="2"/>
      <c r="H12228">
        <v>5</v>
      </c>
    </row>
    <row r="12229" spans="1:8" x14ac:dyDescent="0.35">
      <c r="A12229">
        <v>142865</v>
      </c>
      <c r="B12229">
        <v>0</v>
      </c>
      <c r="C12229">
        <v>6</v>
      </c>
      <c r="D12229" t="s">
        <v>108</v>
      </c>
      <c r="E12229" s="2">
        <v>0.36990740740740741</v>
      </c>
      <c r="F12229" s="2">
        <v>0.37037037037037035</v>
      </c>
      <c r="G12229" s="2"/>
      <c r="H12229">
        <v>1</v>
      </c>
    </row>
    <row r="12230" spans="1:8" x14ac:dyDescent="0.35">
      <c r="A12230">
        <v>142865</v>
      </c>
      <c r="B12230">
        <v>0</v>
      </c>
      <c r="C12230">
        <v>6</v>
      </c>
      <c r="D12230" t="s">
        <v>107</v>
      </c>
      <c r="E12230" s="2">
        <v>0.37199074074074073</v>
      </c>
      <c r="F12230" s="2">
        <v>0.37245370370370373</v>
      </c>
      <c r="G12230" s="2"/>
      <c r="H12230">
        <v>1</v>
      </c>
    </row>
    <row r="12231" spans="1:8" x14ac:dyDescent="0.35">
      <c r="A12231">
        <v>142865</v>
      </c>
      <c r="B12231">
        <v>0</v>
      </c>
      <c r="C12231">
        <v>6</v>
      </c>
      <c r="D12231" t="s">
        <v>106</v>
      </c>
      <c r="E12231" s="2">
        <v>0.37361111111111112</v>
      </c>
      <c r="F12231" s="2">
        <v>0.37407407407407406</v>
      </c>
      <c r="G12231" s="2"/>
      <c r="H12231">
        <v>1</v>
      </c>
    </row>
    <row r="12232" spans="1:8" x14ac:dyDescent="0.35">
      <c r="A12232">
        <v>142865</v>
      </c>
      <c r="B12232">
        <v>0</v>
      </c>
      <c r="C12232">
        <v>6</v>
      </c>
      <c r="D12232" t="s">
        <v>105</v>
      </c>
      <c r="E12232" s="2">
        <v>0.37581018518518516</v>
      </c>
      <c r="F12232" s="2">
        <v>0.37627314814814816</v>
      </c>
      <c r="G12232" s="2"/>
      <c r="H12232">
        <v>1</v>
      </c>
    </row>
    <row r="12233" spans="1:8" x14ac:dyDescent="0.35">
      <c r="A12233">
        <v>142865</v>
      </c>
      <c r="B12233">
        <v>0</v>
      </c>
      <c r="C12233">
        <v>6</v>
      </c>
      <c r="D12233" t="s">
        <v>104</v>
      </c>
      <c r="E12233" s="2">
        <v>0.37800925925925927</v>
      </c>
      <c r="F12233" s="2">
        <v>0.37847222222222221</v>
      </c>
      <c r="G12233" s="2"/>
      <c r="H12233">
        <v>1</v>
      </c>
    </row>
    <row r="12234" spans="1:8" x14ac:dyDescent="0.35">
      <c r="A12234">
        <v>142865</v>
      </c>
      <c r="B12234">
        <v>0</v>
      </c>
      <c r="C12234">
        <v>6</v>
      </c>
      <c r="D12234" t="s">
        <v>103</v>
      </c>
      <c r="E12234" s="2">
        <v>0.38090277777777776</v>
      </c>
      <c r="F12234" s="2">
        <v>0.38136574074074076</v>
      </c>
      <c r="G12234" s="2"/>
      <c r="H12234">
        <v>1</v>
      </c>
    </row>
    <row r="12235" spans="1:8" x14ac:dyDescent="0.35">
      <c r="A12235">
        <v>142865</v>
      </c>
      <c r="B12235">
        <v>0</v>
      </c>
      <c r="C12235">
        <v>6</v>
      </c>
      <c r="D12235" t="s">
        <v>102</v>
      </c>
      <c r="E12235" s="2">
        <v>0.38414351851851852</v>
      </c>
      <c r="F12235" s="2">
        <v>0.38460648148148147</v>
      </c>
      <c r="G12235" s="2"/>
      <c r="H12235">
        <v>1</v>
      </c>
    </row>
    <row r="12236" spans="1:8" x14ac:dyDescent="0.35">
      <c r="A12236">
        <v>142865</v>
      </c>
      <c r="B12236">
        <v>0</v>
      </c>
      <c r="C12236">
        <v>6</v>
      </c>
      <c r="D12236" t="s">
        <v>8</v>
      </c>
      <c r="E12236" s="2">
        <v>0.38761574074074073</v>
      </c>
      <c r="F12236" s="2">
        <v>0.38807870370370373</v>
      </c>
      <c r="G12236" s="2"/>
      <c r="H12236">
        <v>1</v>
      </c>
    </row>
    <row r="12237" spans="1:8" x14ac:dyDescent="0.35">
      <c r="A12237">
        <v>142865</v>
      </c>
      <c r="B12237">
        <v>0</v>
      </c>
      <c r="C12237">
        <v>6</v>
      </c>
      <c r="D12237" t="s">
        <v>48</v>
      </c>
      <c r="E12237" s="2">
        <v>0.38981481481481484</v>
      </c>
      <c r="H12237">
        <v>13</v>
      </c>
    </row>
    <row r="12238" spans="1:8" x14ac:dyDescent="0.35">
      <c r="A12238">
        <v>141168</v>
      </c>
      <c r="B12238">
        <v>0</v>
      </c>
      <c r="C12238">
        <v>6</v>
      </c>
      <c r="D12238" t="s">
        <v>18</v>
      </c>
      <c r="F12238" s="2">
        <v>0.33935185185185185</v>
      </c>
      <c r="G12238" s="2"/>
      <c r="H12238" t="s">
        <v>124</v>
      </c>
    </row>
    <row r="12239" spans="1:8" x14ac:dyDescent="0.35">
      <c r="A12239">
        <v>141168</v>
      </c>
      <c r="B12239">
        <v>0</v>
      </c>
      <c r="C12239">
        <v>6</v>
      </c>
      <c r="D12239" t="s">
        <v>17</v>
      </c>
      <c r="E12239" s="2">
        <v>0.34166666666666667</v>
      </c>
      <c r="F12239" s="2">
        <v>0.34212962962962962</v>
      </c>
      <c r="G12239" s="2"/>
      <c r="H12239">
        <v>2</v>
      </c>
    </row>
    <row r="12240" spans="1:8" x14ac:dyDescent="0.35">
      <c r="A12240">
        <v>141168</v>
      </c>
      <c r="B12240">
        <v>0</v>
      </c>
      <c r="C12240">
        <v>6</v>
      </c>
      <c r="D12240" t="s">
        <v>125</v>
      </c>
      <c r="E12240" s="2">
        <v>0.34375</v>
      </c>
      <c r="F12240" s="2">
        <v>0.34421296296296294</v>
      </c>
      <c r="G12240" s="2"/>
      <c r="H12240">
        <v>2</v>
      </c>
    </row>
    <row r="12241" spans="1:8" x14ac:dyDescent="0.35">
      <c r="A12241">
        <v>141168</v>
      </c>
      <c r="B12241">
        <v>0</v>
      </c>
      <c r="C12241">
        <v>6</v>
      </c>
      <c r="D12241" t="s">
        <v>126</v>
      </c>
      <c r="E12241" s="2">
        <v>0.34629629629629627</v>
      </c>
      <c r="F12241" s="2">
        <v>0.34699074074074077</v>
      </c>
      <c r="G12241" s="2"/>
      <c r="H12241" t="s">
        <v>127</v>
      </c>
    </row>
    <row r="12242" spans="1:8" x14ac:dyDescent="0.35">
      <c r="A12242">
        <v>141168</v>
      </c>
      <c r="B12242">
        <v>0</v>
      </c>
      <c r="C12242">
        <v>6</v>
      </c>
      <c r="D12242" t="s">
        <v>128</v>
      </c>
      <c r="E12242" s="2">
        <v>0.34849537037037037</v>
      </c>
      <c r="F12242" s="2">
        <v>0.34895833333333331</v>
      </c>
      <c r="G12242" s="2"/>
      <c r="H12242" t="s">
        <v>110</v>
      </c>
    </row>
    <row r="12243" spans="1:8" x14ac:dyDescent="0.35">
      <c r="A12243">
        <v>141168</v>
      </c>
      <c r="B12243">
        <v>0</v>
      </c>
      <c r="C12243">
        <v>6</v>
      </c>
      <c r="D12243" t="s">
        <v>129</v>
      </c>
      <c r="E12243" s="2">
        <v>0.3503472222222222</v>
      </c>
      <c r="F12243" s="2">
        <v>0.3508101851851852</v>
      </c>
      <c r="G12243" s="2"/>
      <c r="H12243" t="s">
        <v>110</v>
      </c>
    </row>
    <row r="12244" spans="1:8" x14ac:dyDescent="0.35">
      <c r="A12244">
        <v>141168</v>
      </c>
      <c r="B12244">
        <v>0</v>
      </c>
      <c r="C12244">
        <v>6</v>
      </c>
      <c r="D12244" t="s">
        <v>130</v>
      </c>
      <c r="E12244" s="2">
        <v>0.35219907407407408</v>
      </c>
      <c r="F12244" s="2">
        <v>0.3527777777777778</v>
      </c>
      <c r="G12244" s="2"/>
      <c r="H12244" t="s">
        <v>110</v>
      </c>
    </row>
    <row r="12245" spans="1:8" x14ac:dyDescent="0.35">
      <c r="A12245">
        <v>141168</v>
      </c>
      <c r="B12245">
        <v>0</v>
      </c>
      <c r="C12245">
        <v>6</v>
      </c>
      <c r="D12245" t="s">
        <v>45</v>
      </c>
      <c r="E12245" s="2">
        <v>0.35428240740740741</v>
      </c>
      <c r="F12245" s="2">
        <v>0.35520833333333335</v>
      </c>
      <c r="G12245" s="2"/>
      <c r="H12245" t="s">
        <v>110</v>
      </c>
    </row>
    <row r="12246" spans="1:8" x14ac:dyDescent="0.35">
      <c r="A12246">
        <v>141168</v>
      </c>
      <c r="B12246">
        <v>0</v>
      </c>
      <c r="C12246">
        <v>6</v>
      </c>
      <c r="D12246" t="s">
        <v>21</v>
      </c>
      <c r="E12246" s="2">
        <v>0.35706018518518517</v>
      </c>
      <c r="H12246" t="s">
        <v>114</v>
      </c>
    </row>
    <row r="12247" spans="1:8" x14ac:dyDescent="0.35">
      <c r="A12247">
        <v>143563</v>
      </c>
      <c r="B12247">
        <v>0</v>
      </c>
      <c r="C12247">
        <v>6</v>
      </c>
      <c r="D12247" t="s">
        <v>21</v>
      </c>
      <c r="F12247" s="2">
        <v>0.34027777777777779</v>
      </c>
      <c r="G12247" s="2"/>
      <c r="H12247" t="s">
        <v>114</v>
      </c>
    </row>
    <row r="12248" spans="1:8" x14ac:dyDescent="0.35">
      <c r="A12248">
        <v>143563</v>
      </c>
      <c r="B12248">
        <v>0</v>
      </c>
      <c r="C12248">
        <v>6</v>
      </c>
      <c r="D12248" t="s">
        <v>45</v>
      </c>
      <c r="E12248" s="2">
        <v>0.34236111111111112</v>
      </c>
      <c r="F12248" s="2">
        <v>0.34432870370370372</v>
      </c>
      <c r="G12248" s="2"/>
      <c r="H12248" t="s">
        <v>152</v>
      </c>
    </row>
    <row r="12249" spans="1:8" x14ac:dyDescent="0.35">
      <c r="A12249">
        <v>143563</v>
      </c>
      <c r="B12249">
        <v>0</v>
      </c>
      <c r="C12249">
        <v>6</v>
      </c>
      <c r="D12249" t="s">
        <v>130</v>
      </c>
      <c r="E12249" s="2">
        <v>0.34594907407407405</v>
      </c>
      <c r="F12249" s="2">
        <v>0.34652777777777777</v>
      </c>
      <c r="G12249" s="2"/>
      <c r="H12249" t="s">
        <v>152</v>
      </c>
    </row>
    <row r="12250" spans="1:8" x14ac:dyDescent="0.35">
      <c r="A12250">
        <v>143563</v>
      </c>
      <c r="B12250">
        <v>0</v>
      </c>
      <c r="C12250">
        <v>6</v>
      </c>
      <c r="D12250" t="s">
        <v>129</v>
      </c>
      <c r="E12250" s="2">
        <v>0.34780092592592593</v>
      </c>
      <c r="F12250" s="2">
        <v>0.34826388888888887</v>
      </c>
      <c r="G12250" s="2"/>
      <c r="H12250" t="s">
        <v>152</v>
      </c>
    </row>
    <row r="12251" spans="1:8" x14ac:dyDescent="0.35">
      <c r="A12251">
        <v>143563</v>
      </c>
      <c r="B12251">
        <v>0</v>
      </c>
      <c r="C12251">
        <v>6</v>
      </c>
      <c r="D12251" t="s">
        <v>128</v>
      </c>
      <c r="E12251" s="2">
        <v>0.34976851851851853</v>
      </c>
      <c r="F12251" s="2">
        <v>0.35023148148148148</v>
      </c>
      <c r="G12251" s="2"/>
      <c r="H12251" t="s">
        <v>152</v>
      </c>
    </row>
    <row r="12252" spans="1:8" x14ac:dyDescent="0.35">
      <c r="A12252">
        <v>143563</v>
      </c>
      <c r="B12252">
        <v>0</v>
      </c>
      <c r="C12252">
        <v>6</v>
      </c>
      <c r="D12252" t="s">
        <v>126</v>
      </c>
      <c r="E12252" s="2">
        <v>0.35173611111111114</v>
      </c>
      <c r="F12252" s="2">
        <v>0.35243055555555558</v>
      </c>
      <c r="G12252" s="2"/>
      <c r="H12252" t="s">
        <v>162</v>
      </c>
    </row>
    <row r="12253" spans="1:8" x14ac:dyDescent="0.35">
      <c r="A12253">
        <v>143563</v>
      </c>
      <c r="B12253">
        <v>0</v>
      </c>
      <c r="C12253">
        <v>6</v>
      </c>
      <c r="D12253" t="s">
        <v>125</v>
      </c>
      <c r="E12253" s="2">
        <v>0.35416666666666669</v>
      </c>
      <c r="F12253" s="2">
        <v>0.35462962962962963</v>
      </c>
      <c r="G12253" s="2"/>
      <c r="H12253">
        <v>1</v>
      </c>
    </row>
    <row r="12254" spans="1:8" x14ac:dyDescent="0.35">
      <c r="A12254">
        <v>143563</v>
      </c>
      <c r="B12254">
        <v>0</v>
      </c>
      <c r="C12254">
        <v>6</v>
      </c>
      <c r="D12254" t="s">
        <v>17</v>
      </c>
      <c r="E12254" s="2">
        <v>0.35590277777777779</v>
      </c>
      <c r="F12254" s="2">
        <v>0.35636574074074073</v>
      </c>
      <c r="G12254" s="2"/>
      <c r="H12254">
        <v>1</v>
      </c>
    </row>
    <row r="12255" spans="1:8" x14ac:dyDescent="0.35">
      <c r="A12255">
        <v>143563</v>
      </c>
      <c r="B12255">
        <v>0</v>
      </c>
      <c r="C12255">
        <v>6</v>
      </c>
      <c r="D12255" t="s">
        <v>18</v>
      </c>
      <c r="E12255" s="2">
        <v>0.35844907407407406</v>
      </c>
      <c r="F12255" s="2">
        <v>0.35891203703703706</v>
      </c>
      <c r="G12255" s="2"/>
      <c r="H12255">
        <v>1</v>
      </c>
    </row>
    <row r="12256" spans="1:8" x14ac:dyDescent="0.35">
      <c r="A12256">
        <v>143563</v>
      </c>
      <c r="B12256">
        <v>0</v>
      </c>
      <c r="C12256">
        <v>6</v>
      </c>
      <c r="D12256" t="s">
        <v>163</v>
      </c>
      <c r="E12256" s="2">
        <v>0.36018518518518516</v>
      </c>
      <c r="F12256" s="2">
        <v>0.36064814814814816</v>
      </c>
      <c r="G12256" s="2"/>
      <c r="H12256">
        <v>1</v>
      </c>
    </row>
    <row r="12257" spans="1:8" x14ac:dyDescent="0.35">
      <c r="A12257">
        <v>143563</v>
      </c>
      <c r="B12257">
        <v>0</v>
      </c>
      <c r="C12257">
        <v>6</v>
      </c>
      <c r="D12257" t="s">
        <v>164</v>
      </c>
      <c r="E12257" s="2">
        <v>0.36273148148148149</v>
      </c>
      <c r="F12257" s="2">
        <v>0.36319444444444443</v>
      </c>
      <c r="G12257" s="2"/>
      <c r="H12257">
        <v>1</v>
      </c>
    </row>
    <row r="12258" spans="1:8" x14ac:dyDescent="0.35">
      <c r="A12258">
        <v>143563</v>
      </c>
      <c r="B12258">
        <v>0</v>
      </c>
      <c r="C12258">
        <v>6</v>
      </c>
      <c r="D12258" t="s">
        <v>165</v>
      </c>
      <c r="E12258" s="2">
        <v>0.36527777777777776</v>
      </c>
      <c r="F12258" s="2">
        <v>0.36574074074074076</v>
      </c>
      <c r="G12258" s="2"/>
      <c r="H12258">
        <v>1</v>
      </c>
    </row>
    <row r="12259" spans="1:8" x14ac:dyDescent="0.35">
      <c r="A12259">
        <v>143563</v>
      </c>
      <c r="B12259">
        <v>0</v>
      </c>
      <c r="C12259">
        <v>6</v>
      </c>
      <c r="D12259" t="s">
        <v>26</v>
      </c>
      <c r="E12259" s="2">
        <v>0.3681712962962963</v>
      </c>
      <c r="H12259">
        <v>2</v>
      </c>
    </row>
    <row r="12260" spans="1:8" x14ac:dyDescent="0.35">
      <c r="A12260">
        <v>143570</v>
      </c>
      <c r="B12260">
        <v>0</v>
      </c>
      <c r="C12260">
        <v>6</v>
      </c>
      <c r="D12260" t="s">
        <v>26</v>
      </c>
      <c r="F12260" s="2">
        <v>0.34027777777777779</v>
      </c>
      <c r="G12260" s="2"/>
      <c r="H12260">
        <v>2</v>
      </c>
    </row>
    <row r="12261" spans="1:8" x14ac:dyDescent="0.35">
      <c r="A12261">
        <v>143570</v>
      </c>
      <c r="B12261">
        <v>0</v>
      </c>
      <c r="C12261">
        <v>6</v>
      </c>
      <c r="D12261" t="s">
        <v>165</v>
      </c>
      <c r="E12261" s="2">
        <v>0.34166666666666667</v>
      </c>
      <c r="F12261" s="2">
        <v>0.34212962962962962</v>
      </c>
      <c r="G12261" s="2"/>
      <c r="H12261">
        <v>2</v>
      </c>
    </row>
    <row r="12262" spans="1:8" x14ac:dyDescent="0.35">
      <c r="A12262">
        <v>143570</v>
      </c>
      <c r="B12262">
        <v>0</v>
      </c>
      <c r="C12262">
        <v>6</v>
      </c>
      <c r="D12262" t="s">
        <v>164</v>
      </c>
      <c r="E12262" s="2">
        <v>0.34444444444444444</v>
      </c>
      <c r="F12262" s="2">
        <v>0.34490740740740738</v>
      </c>
      <c r="G12262" s="2"/>
      <c r="H12262">
        <v>2</v>
      </c>
    </row>
    <row r="12263" spans="1:8" x14ac:dyDescent="0.35">
      <c r="A12263">
        <v>143570</v>
      </c>
      <c r="B12263">
        <v>0</v>
      </c>
      <c r="C12263">
        <v>6</v>
      </c>
      <c r="D12263" t="s">
        <v>163</v>
      </c>
      <c r="E12263" s="2">
        <v>0.34722222222222221</v>
      </c>
      <c r="F12263" s="2">
        <v>0.34768518518518521</v>
      </c>
      <c r="G12263" s="2"/>
      <c r="H12263">
        <v>2</v>
      </c>
    </row>
    <row r="12264" spans="1:8" x14ac:dyDescent="0.35">
      <c r="A12264">
        <v>143570</v>
      </c>
      <c r="B12264">
        <v>0</v>
      </c>
      <c r="C12264">
        <v>6</v>
      </c>
      <c r="D12264" t="s">
        <v>18</v>
      </c>
      <c r="E12264" s="2">
        <v>0.34930555555555554</v>
      </c>
      <c r="F12264" s="2">
        <v>0.34976851851851853</v>
      </c>
      <c r="G12264" s="2"/>
      <c r="H12264">
        <v>2</v>
      </c>
    </row>
    <row r="12265" spans="1:8" x14ac:dyDescent="0.35">
      <c r="A12265">
        <v>143570</v>
      </c>
      <c r="B12265">
        <v>0</v>
      </c>
      <c r="C12265">
        <v>6</v>
      </c>
      <c r="D12265" t="s">
        <v>17</v>
      </c>
      <c r="E12265" s="2">
        <v>0.35208333333333336</v>
      </c>
      <c r="F12265" s="2">
        <v>0.3525462962962963</v>
      </c>
      <c r="G12265" s="2"/>
      <c r="H12265">
        <v>2</v>
      </c>
    </row>
    <row r="12266" spans="1:8" x14ac:dyDescent="0.35">
      <c r="A12266">
        <v>143570</v>
      </c>
      <c r="B12266">
        <v>0</v>
      </c>
      <c r="C12266">
        <v>6</v>
      </c>
      <c r="D12266" t="s">
        <v>125</v>
      </c>
      <c r="E12266" s="2">
        <v>0.35405092592592591</v>
      </c>
      <c r="F12266" s="2">
        <v>0.35451388888888891</v>
      </c>
      <c r="G12266" s="2"/>
      <c r="H12266">
        <v>2</v>
      </c>
    </row>
    <row r="12267" spans="1:8" x14ac:dyDescent="0.35">
      <c r="A12267">
        <v>143570</v>
      </c>
      <c r="B12267">
        <v>0</v>
      </c>
      <c r="C12267">
        <v>6</v>
      </c>
      <c r="D12267" t="s">
        <v>126</v>
      </c>
      <c r="E12267" s="2">
        <v>0.35671296296296295</v>
      </c>
      <c r="F12267" s="2">
        <v>0.3574074074074074</v>
      </c>
      <c r="G12267" s="2"/>
      <c r="H12267" t="s">
        <v>127</v>
      </c>
    </row>
    <row r="12268" spans="1:8" x14ac:dyDescent="0.35">
      <c r="A12268">
        <v>143570</v>
      </c>
      <c r="B12268">
        <v>0</v>
      </c>
      <c r="C12268">
        <v>6</v>
      </c>
      <c r="D12268" t="s">
        <v>128</v>
      </c>
      <c r="E12268" s="2">
        <v>0.35891203703703706</v>
      </c>
      <c r="F12268" s="2">
        <v>0.359375</v>
      </c>
      <c r="G12268" s="2"/>
      <c r="H12268" t="s">
        <v>110</v>
      </c>
    </row>
    <row r="12269" spans="1:8" x14ac:dyDescent="0.35">
      <c r="A12269">
        <v>143570</v>
      </c>
      <c r="B12269">
        <v>0</v>
      </c>
      <c r="C12269">
        <v>6</v>
      </c>
      <c r="D12269" t="s">
        <v>129</v>
      </c>
      <c r="E12269" s="2">
        <v>0.36076388888888888</v>
      </c>
      <c r="F12269" s="2">
        <v>0.36122685185185183</v>
      </c>
      <c r="G12269" s="2"/>
      <c r="H12269" t="s">
        <v>110</v>
      </c>
    </row>
    <row r="12270" spans="1:8" x14ac:dyDescent="0.35">
      <c r="A12270">
        <v>143570</v>
      </c>
      <c r="B12270">
        <v>0</v>
      </c>
      <c r="C12270">
        <v>6</v>
      </c>
      <c r="D12270" t="s">
        <v>130</v>
      </c>
      <c r="E12270" s="2">
        <v>0.36261574074074077</v>
      </c>
      <c r="F12270" s="2">
        <v>0.36319444444444443</v>
      </c>
      <c r="G12270" s="2"/>
      <c r="H12270" t="s">
        <v>110</v>
      </c>
    </row>
    <row r="12271" spans="1:8" x14ac:dyDescent="0.35">
      <c r="A12271">
        <v>143570</v>
      </c>
      <c r="B12271">
        <v>0</v>
      </c>
      <c r="C12271">
        <v>6</v>
      </c>
      <c r="D12271" t="s">
        <v>45</v>
      </c>
      <c r="E12271" s="2">
        <v>0.36469907407407409</v>
      </c>
      <c r="F12271" s="2">
        <v>0.36562499999999998</v>
      </c>
      <c r="G12271" s="2"/>
      <c r="H12271" t="s">
        <v>110</v>
      </c>
    </row>
    <row r="12272" spans="1:8" x14ac:dyDescent="0.35">
      <c r="A12272">
        <v>143570</v>
      </c>
      <c r="B12272">
        <v>0</v>
      </c>
      <c r="C12272">
        <v>6</v>
      </c>
      <c r="D12272" t="s">
        <v>21</v>
      </c>
      <c r="E12272" s="2">
        <v>0.36747685185185186</v>
      </c>
      <c r="H12272" t="s">
        <v>114</v>
      </c>
    </row>
    <row r="12273" spans="1:8" x14ac:dyDescent="0.35">
      <c r="A12273">
        <v>141970</v>
      </c>
      <c r="B12273">
        <v>0</v>
      </c>
      <c r="C12273">
        <v>6</v>
      </c>
      <c r="D12273" t="s">
        <v>11</v>
      </c>
      <c r="F12273" s="2">
        <v>0.34027777777777779</v>
      </c>
      <c r="G12273" s="2"/>
      <c r="H12273" t="s">
        <v>161</v>
      </c>
    </row>
    <row r="12274" spans="1:8" x14ac:dyDescent="0.35">
      <c r="A12274">
        <v>141970</v>
      </c>
      <c r="B12274">
        <v>0</v>
      </c>
      <c r="C12274">
        <v>6</v>
      </c>
      <c r="D12274" t="s">
        <v>160</v>
      </c>
      <c r="E12274" s="2">
        <v>0.34270833333333334</v>
      </c>
      <c r="F12274" s="2">
        <v>0.34340277777777778</v>
      </c>
      <c r="G12274" s="2"/>
      <c r="H12274" t="s">
        <v>110</v>
      </c>
    </row>
    <row r="12275" spans="1:8" x14ac:dyDescent="0.35">
      <c r="A12275">
        <v>141970</v>
      </c>
      <c r="B12275">
        <v>1</v>
      </c>
      <c r="C12275">
        <v>6</v>
      </c>
      <c r="D12275" t="s">
        <v>13</v>
      </c>
      <c r="E12275" s="2">
        <v>0.34687499999999999</v>
      </c>
      <c r="F12275" s="2">
        <v>0.34756944444444443</v>
      </c>
      <c r="G12275" s="2"/>
      <c r="H12275" t="s">
        <v>110</v>
      </c>
    </row>
    <row r="12276" spans="1:8" x14ac:dyDescent="0.35">
      <c r="A12276">
        <v>141970</v>
      </c>
      <c r="B12276">
        <v>1</v>
      </c>
      <c r="C12276">
        <v>6</v>
      </c>
      <c r="D12276" t="s">
        <v>146</v>
      </c>
      <c r="E12276" s="2">
        <v>0.34965277777777776</v>
      </c>
      <c r="F12276" s="2">
        <v>0.35011574074074076</v>
      </c>
      <c r="G12276" s="2"/>
      <c r="H12276" t="s">
        <v>147</v>
      </c>
    </row>
    <row r="12277" spans="1:8" x14ac:dyDescent="0.35">
      <c r="A12277">
        <v>141970</v>
      </c>
      <c r="B12277">
        <v>1</v>
      </c>
      <c r="C12277">
        <v>6</v>
      </c>
      <c r="D12277" t="s">
        <v>19</v>
      </c>
      <c r="E12277" s="2">
        <v>0.35127314814814814</v>
      </c>
      <c r="F12277" s="2">
        <v>0.35173611111111114</v>
      </c>
      <c r="G12277" s="2"/>
      <c r="H12277">
        <v>1</v>
      </c>
    </row>
    <row r="12278" spans="1:8" x14ac:dyDescent="0.35">
      <c r="A12278">
        <v>141970</v>
      </c>
      <c r="B12278">
        <v>1</v>
      </c>
      <c r="C12278">
        <v>6</v>
      </c>
      <c r="D12278" t="s">
        <v>148</v>
      </c>
      <c r="E12278" s="2">
        <v>0.35497685185185185</v>
      </c>
      <c r="F12278" s="2">
        <v>0.35543981481481479</v>
      </c>
      <c r="G12278" s="2"/>
      <c r="H12278">
        <v>1</v>
      </c>
    </row>
    <row r="12279" spans="1:8" x14ac:dyDescent="0.35">
      <c r="A12279">
        <v>141970</v>
      </c>
      <c r="B12279">
        <v>1</v>
      </c>
      <c r="C12279">
        <v>6</v>
      </c>
      <c r="D12279" t="s">
        <v>149</v>
      </c>
      <c r="E12279" s="2">
        <v>0.35717592592592595</v>
      </c>
      <c r="F12279" s="2">
        <v>0.35775462962962962</v>
      </c>
      <c r="G12279" s="2"/>
      <c r="H12279">
        <v>1</v>
      </c>
    </row>
    <row r="12280" spans="1:8" x14ac:dyDescent="0.35">
      <c r="A12280">
        <v>141970</v>
      </c>
      <c r="B12280">
        <v>1</v>
      </c>
      <c r="C12280">
        <v>6</v>
      </c>
      <c r="D12280" t="s">
        <v>150</v>
      </c>
      <c r="E12280" s="2">
        <v>0.359375</v>
      </c>
      <c r="F12280" s="2">
        <v>0.36006944444444444</v>
      </c>
      <c r="G12280" s="2"/>
      <c r="H12280">
        <v>1</v>
      </c>
    </row>
    <row r="12281" spans="1:8" x14ac:dyDescent="0.35">
      <c r="A12281">
        <v>141970</v>
      </c>
      <c r="B12281">
        <v>1</v>
      </c>
      <c r="C12281">
        <v>6</v>
      </c>
      <c r="D12281" t="s">
        <v>151</v>
      </c>
      <c r="E12281" s="2">
        <v>0.36145833333333333</v>
      </c>
      <c r="F12281" s="2">
        <v>0.36192129629629627</v>
      </c>
      <c r="G12281" s="2"/>
      <c r="H12281">
        <v>1</v>
      </c>
    </row>
    <row r="12282" spans="1:8" x14ac:dyDescent="0.35">
      <c r="A12282">
        <v>141970</v>
      </c>
      <c r="B12282">
        <v>1</v>
      </c>
      <c r="C12282">
        <v>6</v>
      </c>
      <c r="D12282" t="s">
        <v>90</v>
      </c>
      <c r="E12282" s="2">
        <v>0.36331018518518521</v>
      </c>
      <c r="F12282" s="2">
        <v>0.36400462962962965</v>
      </c>
      <c r="G12282" s="2"/>
      <c r="H12282">
        <v>1</v>
      </c>
    </row>
    <row r="12283" spans="1:8" x14ac:dyDescent="0.35">
      <c r="A12283">
        <v>141970</v>
      </c>
      <c r="B12283">
        <v>1</v>
      </c>
      <c r="C12283">
        <v>6</v>
      </c>
      <c r="D12283" t="s">
        <v>59</v>
      </c>
      <c r="E12283" s="2">
        <v>0.36539351851851853</v>
      </c>
      <c r="F12283" s="2">
        <v>0.36585648148148148</v>
      </c>
      <c r="G12283" s="2"/>
      <c r="H12283">
        <v>1</v>
      </c>
    </row>
    <row r="12284" spans="1:8" x14ac:dyDescent="0.35">
      <c r="A12284">
        <v>141970</v>
      </c>
      <c r="B12284">
        <v>1</v>
      </c>
      <c r="C12284">
        <v>6</v>
      </c>
      <c r="D12284" t="s">
        <v>144</v>
      </c>
      <c r="E12284" s="2">
        <v>0.36689814814814814</v>
      </c>
      <c r="F12284" s="2">
        <v>0.36736111111111114</v>
      </c>
      <c r="G12284" s="2"/>
      <c r="H12284">
        <v>1</v>
      </c>
    </row>
    <row r="12285" spans="1:8" x14ac:dyDescent="0.35">
      <c r="A12285">
        <v>141970</v>
      </c>
      <c r="B12285">
        <v>1</v>
      </c>
      <c r="C12285">
        <v>6</v>
      </c>
      <c r="D12285" t="s">
        <v>9</v>
      </c>
      <c r="E12285" s="2">
        <v>0.36886574074074074</v>
      </c>
      <c r="H12285">
        <v>1</v>
      </c>
    </row>
    <row r="12286" spans="1:8" x14ac:dyDescent="0.35">
      <c r="A12286">
        <v>141269</v>
      </c>
      <c r="B12286">
        <v>0</v>
      </c>
      <c r="C12286">
        <v>6</v>
      </c>
      <c r="D12286" t="s">
        <v>23</v>
      </c>
      <c r="F12286" s="2">
        <v>0.34050925925925923</v>
      </c>
      <c r="G12286" s="2"/>
      <c r="H12286">
        <v>1</v>
      </c>
    </row>
    <row r="12287" spans="1:8" x14ac:dyDescent="0.35">
      <c r="A12287">
        <v>141269</v>
      </c>
      <c r="B12287">
        <v>0</v>
      </c>
      <c r="C12287">
        <v>6</v>
      </c>
      <c r="D12287" t="s">
        <v>145</v>
      </c>
      <c r="E12287" s="2">
        <v>0.34282407407407406</v>
      </c>
      <c r="F12287" s="2">
        <v>0.34328703703703706</v>
      </c>
      <c r="G12287" s="2"/>
      <c r="H12287">
        <v>1</v>
      </c>
    </row>
    <row r="12288" spans="1:8" x14ac:dyDescent="0.35">
      <c r="A12288">
        <v>141269</v>
      </c>
      <c r="B12288">
        <v>0</v>
      </c>
      <c r="C12288">
        <v>6</v>
      </c>
      <c r="D12288" t="s">
        <v>146</v>
      </c>
      <c r="E12288" s="2">
        <v>0.34467592592592594</v>
      </c>
      <c r="F12288" s="2">
        <v>0.34513888888888888</v>
      </c>
      <c r="G12288" s="2"/>
      <c r="H12288" t="s">
        <v>147</v>
      </c>
    </row>
    <row r="12289" spans="1:8" x14ac:dyDescent="0.35">
      <c r="A12289">
        <v>141269</v>
      </c>
      <c r="B12289">
        <v>0</v>
      </c>
      <c r="C12289">
        <v>6</v>
      </c>
      <c r="D12289" t="s">
        <v>19</v>
      </c>
      <c r="E12289" s="2">
        <v>0.34606481481481483</v>
      </c>
      <c r="F12289" s="2">
        <v>0.34652777777777777</v>
      </c>
      <c r="G12289" s="2"/>
      <c r="H12289">
        <v>1</v>
      </c>
    </row>
    <row r="12290" spans="1:8" x14ac:dyDescent="0.35">
      <c r="A12290">
        <v>141269</v>
      </c>
      <c r="B12290">
        <v>0</v>
      </c>
      <c r="C12290">
        <v>6</v>
      </c>
      <c r="D12290" t="s">
        <v>148</v>
      </c>
      <c r="E12290" s="2">
        <v>0.34930555555555554</v>
      </c>
      <c r="F12290" s="2">
        <v>0.34976851851851853</v>
      </c>
      <c r="G12290" s="2"/>
      <c r="H12290">
        <v>1</v>
      </c>
    </row>
    <row r="12291" spans="1:8" x14ac:dyDescent="0.35">
      <c r="A12291">
        <v>141269</v>
      </c>
      <c r="B12291">
        <v>0</v>
      </c>
      <c r="C12291">
        <v>6</v>
      </c>
      <c r="D12291" t="s">
        <v>149</v>
      </c>
      <c r="E12291" s="2">
        <v>0.35115740740740742</v>
      </c>
      <c r="F12291" s="2">
        <v>0.35173611111111114</v>
      </c>
      <c r="G12291" s="2"/>
      <c r="H12291">
        <v>1</v>
      </c>
    </row>
    <row r="12292" spans="1:8" x14ac:dyDescent="0.35">
      <c r="A12292">
        <v>141269</v>
      </c>
      <c r="B12292">
        <v>0</v>
      </c>
      <c r="C12292">
        <v>6</v>
      </c>
      <c r="D12292" t="s">
        <v>150</v>
      </c>
      <c r="E12292" s="2">
        <v>0.35312500000000002</v>
      </c>
      <c r="F12292" s="2">
        <v>0.35381944444444446</v>
      </c>
      <c r="G12292" s="2"/>
      <c r="H12292">
        <v>1</v>
      </c>
    </row>
    <row r="12293" spans="1:8" x14ac:dyDescent="0.35">
      <c r="A12293">
        <v>141269</v>
      </c>
      <c r="B12293">
        <v>0</v>
      </c>
      <c r="C12293">
        <v>6</v>
      </c>
      <c r="D12293" t="s">
        <v>151</v>
      </c>
      <c r="E12293" s="2">
        <v>0.35497685185185185</v>
      </c>
      <c r="F12293" s="2">
        <v>0.35543981481481479</v>
      </c>
      <c r="G12293" s="2"/>
      <c r="H12293">
        <v>1</v>
      </c>
    </row>
    <row r="12294" spans="1:8" x14ac:dyDescent="0.35">
      <c r="A12294">
        <v>141269</v>
      </c>
      <c r="B12294">
        <v>0</v>
      </c>
      <c r="C12294">
        <v>6</v>
      </c>
      <c r="D12294" t="s">
        <v>90</v>
      </c>
      <c r="E12294" s="2">
        <v>0.35659722222222223</v>
      </c>
      <c r="F12294" s="2">
        <v>0.35729166666666667</v>
      </c>
      <c r="G12294" s="2"/>
      <c r="H12294">
        <v>1</v>
      </c>
    </row>
    <row r="12295" spans="1:8" x14ac:dyDescent="0.35">
      <c r="A12295">
        <v>141269</v>
      </c>
      <c r="B12295">
        <v>0</v>
      </c>
      <c r="C12295">
        <v>6</v>
      </c>
      <c r="D12295" t="s">
        <v>59</v>
      </c>
      <c r="E12295" s="2">
        <v>0.35868055555555556</v>
      </c>
      <c r="F12295" s="2">
        <v>0.3591435185185185</v>
      </c>
      <c r="G12295" s="2"/>
      <c r="H12295">
        <v>1</v>
      </c>
    </row>
    <row r="12296" spans="1:8" x14ac:dyDescent="0.35">
      <c r="A12296">
        <v>141269</v>
      </c>
      <c r="B12296">
        <v>0</v>
      </c>
      <c r="C12296">
        <v>6</v>
      </c>
      <c r="D12296" t="s">
        <v>144</v>
      </c>
      <c r="E12296" s="2">
        <v>0.36030092592592594</v>
      </c>
      <c r="F12296" s="2">
        <v>0.36076388888888888</v>
      </c>
      <c r="G12296" s="2"/>
      <c r="H12296">
        <v>1</v>
      </c>
    </row>
    <row r="12297" spans="1:8" x14ac:dyDescent="0.35">
      <c r="A12297">
        <v>141269</v>
      </c>
      <c r="B12297">
        <v>0</v>
      </c>
      <c r="C12297">
        <v>6</v>
      </c>
      <c r="D12297" t="s">
        <v>9</v>
      </c>
      <c r="E12297" s="2">
        <v>0.36192129629629627</v>
      </c>
      <c r="F12297" s="2">
        <v>0.36238425925925927</v>
      </c>
      <c r="G12297" s="2"/>
      <c r="H12297">
        <v>1</v>
      </c>
    </row>
    <row r="12298" spans="1:8" x14ac:dyDescent="0.35">
      <c r="A12298">
        <v>141269</v>
      </c>
      <c r="B12298">
        <v>0</v>
      </c>
      <c r="C12298">
        <v>6</v>
      </c>
      <c r="D12298" t="s">
        <v>93</v>
      </c>
      <c r="E12298" s="2">
        <v>0.36354166666666665</v>
      </c>
      <c r="F12298" s="2">
        <v>0.36400462962962965</v>
      </c>
      <c r="G12298" s="2"/>
      <c r="H12298">
        <v>1</v>
      </c>
    </row>
    <row r="12299" spans="1:8" x14ac:dyDescent="0.35">
      <c r="A12299">
        <v>141269</v>
      </c>
      <c r="B12299">
        <v>0</v>
      </c>
      <c r="C12299">
        <v>6</v>
      </c>
      <c r="D12299" t="s">
        <v>123</v>
      </c>
      <c r="E12299" s="2">
        <v>0.36585648148148148</v>
      </c>
      <c r="F12299" s="2">
        <v>0.3664351851851852</v>
      </c>
      <c r="G12299" s="2"/>
      <c r="H12299">
        <v>1</v>
      </c>
    </row>
    <row r="12300" spans="1:8" x14ac:dyDescent="0.35">
      <c r="A12300">
        <v>141269</v>
      </c>
      <c r="B12300">
        <v>0</v>
      </c>
      <c r="C12300">
        <v>6</v>
      </c>
      <c r="D12300" t="s">
        <v>21</v>
      </c>
      <c r="E12300" s="2">
        <v>0.36851851851851852</v>
      </c>
      <c r="F12300" s="2">
        <v>0.36909722222222224</v>
      </c>
      <c r="G12300" s="2"/>
      <c r="H12300" t="s">
        <v>114</v>
      </c>
    </row>
    <row r="12301" spans="1:8" x14ac:dyDescent="0.35">
      <c r="A12301">
        <v>141269</v>
      </c>
      <c r="B12301">
        <v>0</v>
      </c>
      <c r="C12301">
        <v>6</v>
      </c>
      <c r="D12301" t="s">
        <v>45</v>
      </c>
      <c r="E12301" s="2">
        <v>0.37094907407407407</v>
      </c>
      <c r="F12301" s="2">
        <v>0.37187500000000001</v>
      </c>
      <c r="G12301" s="2"/>
      <c r="H12301" t="s">
        <v>152</v>
      </c>
    </row>
    <row r="12302" spans="1:8" x14ac:dyDescent="0.35">
      <c r="A12302">
        <v>141269</v>
      </c>
      <c r="B12302">
        <v>0</v>
      </c>
      <c r="C12302">
        <v>6</v>
      </c>
      <c r="D12302" t="s">
        <v>128</v>
      </c>
      <c r="E12302" s="2">
        <v>0.3752314814814815</v>
      </c>
      <c r="F12302" s="2">
        <v>0.37569444444444444</v>
      </c>
      <c r="G12302" s="2"/>
      <c r="H12302" t="s">
        <v>152</v>
      </c>
    </row>
    <row r="12303" spans="1:8" x14ac:dyDescent="0.35">
      <c r="A12303">
        <v>141269</v>
      </c>
      <c r="B12303">
        <v>0</v>
      </c>
      <c r="C12303">
        <v>6</v>
      </c>
      <c r="D12303" t="s">
        <v>126</v>
      </c>
      <c r="E12303" s="2">
        <v>0.37743055555555555</v>
      </c>
      <c r="F12303" s="2">
        <v>0.37881944444444443</v>
      </c>
      <c r="G12303" s="2"/>
      <c r="H12303" t="s">
        <v>152</v>
      </c>
    </row>
    <row r="12304" spans="1:8" x14ac:dyDescent="0.35">
      <c r="A12304">
        <v>141269</v>
      </c>
      <c r="B12304">
        <v>0</v>
      </c>
      <c r="C12304">
        <v>6</v>
      </c>
      <c r="D12304" t="s">
        <v>153</v>
      </c>
      <c r="E12304" s="2">
        <v>0.38090277777777776</v>
      </c>
      <c r="F12304" s="2">
        <v>0.38136574074074076</v>
      </c>
      <c r="G12304" s="2"/>
      <c r="H12304" t="s">
        <v>152</v>
      </c>
    </row>
    <row r="12305" spans="1:8" x14ac:dyDescent="0.35">
      <c r="A12305">
        <v>141269</v>
      </c>
      <c r="B12305">
        <v>0</v>
      </c>
      <c r="C12305">
        <v>6</v>
      </c>
      <c r="D12305" t="s">
        <v>154</v>
      </c>
      <c r="E12305" s="2">
        <v>0.38275462962962964</v>
      </c>
      <c r="F12305" s="2">
        <v>0.38321759259259258</v>
      </c>
      <c r="G12305" s="2"/>
      <c r="H12305" t="s">
        <v>152</v>
      </c>
    </row>
    <row r="12306" spans="1:8" x14ac:dyDescent="0.35">
      <c r="A12306">
        <v>141269</v>
      </c>
      <c r="B12306">
        <v>0</v>
      </c>
      <c r="C12306">
        <v>6</v>
      </c>
      <c r="D12306" t="s">
        <v>155</v>
      </c>
      <c r="E12306" s="2">
        <v>0.38472222222222224</v>
      </c>
      <c r="F12306" s="2">
        <v>0.38518518518518519</v>
      </c>
      <c r="G12306" s="2"/>
      <c r="H12306" t="s">
        <v>152</v>
      </c>
    </row>
    <row r="12307" spans="1:8" x14ac:dyDescent="0.35">
      <c r="A12307">
        <v>141269</v>
      </c>
      <c r="B12307">
        <v>0</v>
      </c>
      <c r="C12307">
        <v>6</v>
      </c>
      <c r="D12307" t="s">
        <v>24</v>
      </c>
      <c r="E12307" s="2">
        <v>0.38796296296296295</v>
      </c>
      <c r="H12307">
        <v>7</v>
      </c>
    </row>
    <row r="12308" spans="1:8" x14ac:dyDescent="0.35">
      <c r="A12308">
        <v>142166</v>
      </c>
      <c r="B12308">
        <v>0</v>
      </c>
      <c r="C12308">
        <v>6</v>
      </c>
      <c r="D12308" t="s">
        <v>9</v>
      </c>
      <c r="F12308" s="2">
        <v>0.34259259259259262</v>
      </c>
      <c r="G12308" s="2"/>
      <c r="H12308">
        <v>1</v>
      </c>
    </row>
    <row r="12309" spans="1:8" x14ac:dyDescent="0.35">
      <c r="A12309">
        <v>142166</v>
      </c>
      <c r="B12309">
        <v>0</v>
      </c>
      <c r="C12309">
        <v>6</v>
      </c>
      <c r="D12309" t="s">
        <v>144</v>
      </c>
      <c r="E12309" s="2">
        <v>0.34363425925925928</v>
      </c>
      <c r="F12309" s="2">
        <v>0.34409722222222222</v>
      </c>
      <c r="G12309" s="2"/>
      <c r="H12309">
        <v>2</v>
      </c>
    </row>
    <row r="12310" spans="1:8" x14ac:dyDescent="0.35">
      <c r="A12310">
        <v>142166</v>
      </c>
      <c r="B12310">
        <v>0</v>
      </c>
      <c r="C12310">
        <v>6</v>
      </c>
      <c r="D12310" t="s">
        <v>59</v>
      </c>
      <c r="E12310" s="2">
        <v>0.34513888888888888</v>
      </c>
      <c r="F12310" s="2">
        <v>0.34560185185185183</v>
      </c>
      <c r="G12310" s="2"/>
      <c r="H12310">
        <v>2</v>
      </c>
    </row>
    <row r="12311" spans="1:8" x14ac:dyDescent="0.35">
      <c r="A12311">
        <v>142166</v>
      </c>
      <c r="B12311">
        <v>0</v>
      </c>
      <c r="C12311">
        <v>6</v>
      </c>
      <c r="D12311" t="s">
        <v>143</v>
      </c>
      <c r="E12311" s="2">
        <v>0.34675925925925927</v>
      </c>
      <c r="F12311" s="2">
        <v>0.34745370370370371</v>
      </c>
      <c r="G12311" s="2"/>
      <c r="H12311">
        <v>2</v>
      </c>
    </row>
    <row r="12312" spans="1:8" x14ac:dyDescent="0.35">
      <c r="A12312">
        <v>142166</v>
      </c>
      <c r="B12312">
        <v>0</v>
      </c>
      <c r="C12312">
        <v>6</v>
      </c>
      <c r="D12312" t="s">
        <v>142</v>
      </c>
      <c r="E12312" s="2">
        <v>0.34826388888888887</v>
      </c>
      <c r="F12312" s="2">
        <v>0.34872685185185187</v>
      </c>
      <c r="G12312" s="2"/>
      <c r="H12312">
        <v>2</v>
      </c>
    </row>
    <row r="12313" spans="1:8" x14ac:dyDescent="0.35">
      <c r="A12313">
        <v>142166</v>
      </c>
      <c r="B12313">
        <v>0</v>
      </c>
      <c r="C12313">
        <v>6</v>
      </c>
      <c r="D12313" t="s">
        <v>46</v>
      </c>
      <c r="E12313" s="2">
        <v>0.35</v>
      </c>
      <c r="F12313" s="2">
        <v>0.35046296296296298</v>
      </c>
      <c r="G12313" s="2"/>
      <c r="H12313">
        <v>2</v>
      </c>
    </row>
    <row r="12314" spans="1:8" x14ac:dyDescent="0.35">
      <c r="A12314">
        <v>142166</v>
      </c>
      <c r="B12314">
        <v>0</v>
      </c>
      <c r="C12314">
        <v>6</v>
      </c>
      <c r="D12314" t="s">
        <v>141</v>
      </c>
      <c r="E12314" s="2">
        <v>0.35115740740740742</v>
      </c>
      <c r="F12314" s="2">
        <v>0.35162037037037036</v>
      </c>
      <c r="G12314" s="2"/>
      <c r="H12314">
        <v>2</v>
      </c>
    </row>
    <row r="12315" spans="1:8" x14ac:dyDescent="0.35">
      <c r="A12315">
        <v>142166</v>
      </c>
      <c r="B12315">
        <v>0</v>
      </c>
      <c r="C12315">
        <v>6</v>
      </c>
      <c r="D12315" t="s">
        <v>140</v>
      </c>
      <c r="E12315" s="2">
        <v>0.35335648148148147</v>
      </c>
      <c r="F12315" s="2">
        <v>0.35405092592592591</v>
      </c>
      <c r="G12315" s="2"/>
      <c r="H12315">
        <v>2</v>
      </c>
    </row>
    <row r="12316" spans="1:8" x14ac:dyDescent="0.35">
      <c r="A12316">
        <v>142166</v>
      </c>
      <c r="B12316">
        <v>0</v>
      </c>
      <c r="C12316">
        <v>6</v>
      </c>
      <c r="D12316" t="s">
        <v>95</v>
      </c>
      <c r="E12316" s="2">
        <v>0.35543981481481479</v>
      </c>
      <c r="F12316" s="2">
        <v>0.35601851851851851</v>
      </c>
      <c r="G12316" s="2"/>
      <c r="H12316">
        <v>2</v>
      </c>
    </row>
    <row r="12317" spans="1:8" x14ac:dyDescent="0.35">
      <c r="A12317">
        <v>142166</v>
      </c>
      <c r="B12317">
        <v>0</v>
      </c>
      <c r="C12317">
        <v>6</v>
      </c>
      <c r="D12317" t="s">
        <v>72</v>
      </c>
      <c r="E12317" s="2">
        <v>0.35775462962962962</v>
      </c>
      <c r="F12317" s="2">
        <v>0.35833333333333334</v>
      </c>
      <c r="G12317" s="2"/>
      <c r="H12317">
        <v>2</v>
      </c>
    </row>
    <row r="12318" spans="1:8" x14ac:dyDescent="0.35">
      <c r="A12318">
        <v>142166</v>
      </c>
      <c r="B12318">
        <v>0</v>
      </c>
      <c r="C12318">
        <v>6</v>
      </c>
      <c r="D12318" t="s">
        <v>139</v>
      </c>
      <c r="E12318" s="2">
        <v>0.35995370370370372</v>
      </c>
      <c r="F12318" s="2">
        <v>0.36064814814814816</v>
      </c>
      <c r="G12318" s="2"/>
      <c r="H12318">
        <v>2</v>
      </c>
    </row>
    <row r="12319" spans="1:8" x14ac:dyDescent="0.35">
      <c r="A12319">
        <v>142166</v>
      </c>
      <c r="B12319">
        <v>0</v>
      </c>
      <c r="C12319">
        <v>6</v>
      </c>
      <c r="D12319" t="s">
        <v>138</v>
      </c>
      <c r="E12319" s="2">
        <v>0.36273148148148149</v>
      </c>
      <c r="F12319" s="2">
        <v>0.36319444444444443</v>
      </c>
      <c r="G12319" s="2"/>
      <c r="H12319">
        <v>2</v>
      </c>
    </row>
    <row r="12320" spans="1:8" x14ac:dyDescent="0.35">
      <c r="A12320">
        <v>142166</v>
      </c>
      <c r="B12320">
        <v>0</v>
      </c>
      <c r="C12320">
        <v>6</v>
      </c>
      <c r="D12320" t="s">
        <v>137</v>
      </c>
      <c r="E12320" s="2">
        <v>0.36446759259259259</v>
      </c>
      <c r="F12320" s="2">
        <v>0.36493055555555554</v>
      </c>
      <c r="G12320" s="2"/>
      <c r="H12320">
        <v>2</v>
      </c>
    </row>
    <row r="12321" spans="1:8" x14ac:dyDescent="0.35">
      <c r="A12321">
        <v>142166</v>
      </c>
      <c r="B12321">
        <v>0</v>
      </c>
      <c r="C12321">
        <v>6</v>
      </c>
      <c r="D12321" t="s">
        <v>136</v>
      </c>
      <c r="E12321" s="2">
        <v>0.36666666666666664</v>
      </c>
      <c r="F12321" s="2">
        <v>0.36712962962962964</v>
      </c>
      <c r="G12321" s="2"/>
      <c r="H12321">
        <v>2</v>
      </c>
    </row>
    <row r="12322" spans="1:8" x14ac:dyDescent="0.35">
      <c r="A12322">
        <v>142166</v>
      </c>
      <c r="B12322">
        <v>0</v>
      </c>
      <c r="C12322">
        <v>6</v>
      </c>
      <c r="D12322" t="s">
        <v>135</v>
      </c>
      <c r="E12322" s="2">
        <v>0.36863425925925924</v>
      </c>
      <c r="F12322" s="2">
        <v>0.36909722222222224</v>
      </c>
      <c r="G12322" s="2"/>
      <c r="H12322">
        <v>2</v>
      </c>
    </row>
    <row r="12323" spans="1:8" x14ac:dyDescent="0.35">
      <c r="A12323">
        <v>142166</v>
      </c>
      <c r="B12323">
        <v>1</v>
      </c>
      <c r="C12323">
        <v>6</v>
      </c>
      <c r="D12323" t="s">
        <v>38</v>
      </c>
      <c r="E12323" s="2">
        <v>0.37129629629629629</v>
      </c>
      <c r="F12323" s="2">
        <v>0.37199074074074073</v>
      </c>
      <c r="G12323" s="2"/>
      <c r="H12323" t="s">
        <v>172</v>
      </c>
    </row>
    <row r="12324" spans="1:8" x14ac:dyDescent="0.35">
      <c r="A12324">
        <v>142166</v>
      </c>
      <c r="B12324">
        <v>1</v>
      </c>
      <c r="C12324">
        <v>6</v>
      </c>
      <c r="D12324" t="s">
        <v>133</v>
      </c>
      <c r="E12324" s="2">
        <v>0.3732638888888889</v>
      </c>
      <c r="F12324" s="2">
        <v>0.37372685185185184</v>
      </c>
      <c r="G12324" s="2"/>
      <c r="H12324">
        <v>1</v>
      </c>
    </row>
    <row r="12325" spans="1:8" x14ac:dyDescent="0.35">
      <c r="A12325">
        <v>142166</v>
      </c>
      <c r="B12325">
        <v>1</v>
      </c>
      <c r="C12325">
        <v>6</v>
      </c>
      <c r="D12325" t="s">
        <v>132</v>
      </c>
      <c r="E12325" s="2">
        <v>0.37511574074074072</v>
      </c>
      <c r="F12325" s="2">
        <v>0.37557870370370372</v>
      </c>
      <c r="G12325" s="2"/>
      <c r="H12325">
        <v>1</v>
      </c>
    </row>
    <row r="12326" spans="1:8" x14ac:dyDescent="0.35">
      <c r="A12326">
        <v>142166</v>
      </c>
      <c r="B12326">
        <v>1</v>
      </c>
      <c r="C12326">
        <v>6</v>
      </c>
      <c r="D12326" t="s">
        <v>31</v>
      </c>
      <c r="E12326" s="2">
        <v>0.37812499999999999</v>
      </c>
      <c r="H12326" t="s">
        <v>131</v>
      </c>
    </row>
    <row r="12327" spans="1:8" x14ac:dyDescent="0.35">
      <c r="A12327">
        <v>142272</v>
      </c>
      <c r="B12327">
        <v>0</v>
      </c>
      <c r="C12327">
        <v>6</v>
      </c>
      <c r="D12327" t="s">
        <v>24</v>
      </c>
      <c r="F12327" s="2">
        <v>0.34305555555555556</v>
      </c>
      <c r="G12327" s="2"/>
      <c r="H12327">
        <v>7</v>
      </c>
    </row>
    <row r="12328" spans="1:8" x14ac:dyDescent="0.35">
      <c r="A12328">
        <v>142272</v>
      </c>
      <c r="B12328">
        <v>0</v>
      </c>
      <c r="C12328">
        <v>6</v>
      </c>
      <c r="D12328" t="s">
        <v>155</v>
      </c>
      <c r="E12328" s="2">
        <v>0.3454861111111111</v>
      </c>
      <c r="F12328" s="2">
        <v>0.34594907407407405</v>
      </c>
      <c r="G12328" s="2"/>
      <c r="H12328" t="s">
        <v>110</v>
      </c>
    </row>
    <row r="12329" spans="1:8" x14ac:dyDescent="0.35">
      <c r="A12329">
        <v>142272</v>
      </c>
      <c r="B12329">
        <v>0</v>
      </c>
      <c r="C12329">
        <v>6</v>
      </c>
      <c r="D12329" t="s">
        <v>154</v>
      </c>
      <c r="E12329" s="2">
        <v>0.34745370370370371</v>
      </c>
      <c r="F12329" s="2">
        <v>0.34791666666666665</v>
      </c>
      <c r="G12329" s="2"/>
      <c r="H12329" t="s">
        <v>110</v>
      </c>
    </row>
    <row r="12330" spans="1:8" x14ac:dyDescent="0.35">
      <c r="A12330">
        <v>142272</v>
      </c>
      <c r="B12330">
        <v>0</v>
      </c>
      <c r="C12330">
        <v>6</v>
      </c>
      <c r="D12330" t="s">
        <v>153</v>
      </c>
      <c r="E12330" s="2">
        <v>0.34930555555555554</v>
      </c>
      <c r="F12330" s="2">
        <v>0.34976851851851853</v>
      </c>
      <c r="G12330" s="2"/>
      <c r="H12330" t="s">
        <v>110</v>
      </c>
    </row>
    <row r="12331" spans="1:8" x14ac:dyDescent="0.35">
      <c r="A12331">
        <v>142272</v>
      </c>
      <c r="B12331">
        <v>0</v>
      </c>
      <c r="C12331">
        <v>6</v>
      </c>
      <c r="D12331" t="s">
        <v>126</v>
      </c>
      <c r="E12331" s="2">
        <v>0.35162037037037036</v>
      </c>
      <c r="F12331" s="2">
        <v>0.35300925925925924</v>
      </c>
      <c r="G12331" s="2"/>
      <c r="H12331" t="s">
        <v>110</v>
      </c>
    </row>
    <row r="12332" spans="1:8" x14ac:dyDescent="0.35">
      <c r="A12332">
        <v>142272</v>
      </c>
      <c r="B12332">
        <v>0</v>
      </c>
      <c r="C12332">
        <v>6</v>
      </c>
      <c r="D12332" t="s">
        <v>128</v>
      </c>
      <c r="E12332" s="2">
        <v>0.35451388888888891</v>
      </c>
      <c r="F12332" s="2">
        <v>0.35497685185185185</v>
      </c>
      <c r="G12332" s="2"/>
      <c r="H12332" t="s">
        <v>110</v>
      </c>
    </row>
    <row r="12333" spans="1:8" x14ac:dyDescent="0.35">
      <c r="A12333">
        <v>142272</v>
      </c>
      <c r="B12333">
        <v>0</v>
      </c>
      <c r="C12333">
        <v>6</v>
      </c>
      <c r="D12333" t="s">
        <v>45</v>
      </c>
      <c r="E12333" s="2">
        <v>0.35810185185185184</v>
      </c>
      <c r="F12333" s="2">
        <v>0.35891203703703706</v>
      </c>
      <c r="G12333" s="2"/>
      <c r="H12333" t="s">
        <v>110</v>
      </c>
    </row>
    <row r="12334" spans="1:8" x14ac:dyDescent="0.35">
      <c r="A12334">
        <v>142272</v>
      </c>
      <c r="B12334">
        <v>0</v>
      </c>
      <c r="C12334">
        <v>6</v>
      </c>
      <c r="D12334" t="s">
        <v>21</v>
      </c>
      <c r="E12334" s="2">
        <v>0.36030092592592594</v>
      </c>
      <c r="F12334" s="2">
        <v>0.36087962962962961</v>
      </c>
      <c r="G12334" s="2"/>
      <c r="H12334" t="s">
        <v>122</v>
      </c>
    </row>
    <row r="12335" spans="1:8" x14ac:dyDescent="0.35">
      <c r="A12335">
        <v>142272</v>
      </c>
      <c r="B12335">
        <v>0</v>
      </c>
      <c r="C12335">
        <v>6</v>
      </c>
      <c r="D12335" t="s">
        <v>123</v>
      </c>
      <c r="E12335" s="2">
        <v>0.36307870370370371</v>
      </c>
      <c r="F12335" s="2">
        <v>0.36365740740740743</v>
      </c>
      <c r="G12335" s="2"/>
      <c r="H12335">
        <v>2</v>
      </c>
    </row>
    <row r="12336" spans="1:8" x14ac:dyDescent="0.35">
      <c r="A12336">
        <v>142272</v>
      </c>
      <c r="B12336">
        <v>0</v>
      </c>
      <c r="C12336">
        <v>6</v>
      </c>
      <c r="D12336" t="s">
        <v>93</v>
      </c>
      <c r="E12336" s="2">
        <v>0.36550925925925926</v>
      </c>
      <c r="F12336" s="2">
        <v>0.3659722222222222</v>
      </c>
      <c r="G12336" s="2"/>
      <c r="H12336">
        <v>2</v>
      </c>
    </row>
    <row r="12337" spans="1:8" x14ac:dyDescent="0.35">
      <c r="A12337">
        <v>142272</v>
      </c>
      <c r="B12337">
        <v>0</v>
      </c>
      <c r="C12337">
        <v>6</v>
      </c>
      <c r="D12337" t="s">
        <v>9</v>
      </c>
      <c r="E12337" s="2">
        <v>0.36712962962962964</v>
      </c>
      <c r="F12337" s="2">
        <v>0.36759259259259258</v>
      </c>
      <c r="G12337" s="2"/>
      <c r="H12337">
        <v>2</v>
      </c>
    </row>
    <row r="12338" spans="1:8" x14ac:dyDescent="0.35">
      <c r="A12338">
        <v>142272</v>
      </c>
      <c r="B12338">
        <v>0</v>
      </c>
      <c r="C12338">
        <v>6</v>
      </c>
      <c r="D12338" t="s">
        <v>144</v>
      </c>
      <c r="E12338" s="2">
        <v>0.36875000000000002</v>
      </c>
      <c r="F12338" s="2">
        <v>0.36921296296296297</v>
      </c>
      <c r="G12338" s="2"/>
      <c r="H12338">
        <v>2</v>
      </c>
    </row>
    <row r="12339" spans="1:8" x14ac:dyDescent="0.35">
      <c r="A12339">
        <v>142272</v>
      </c>
      <c r="B12339">
        <v>0</v>
      </c>
      <c r="C12339">
        <v>6</v>
      </c>
      <c r="D12339" t="s">
        <v>59</v>
      </c>
      <c r="E12339" s="2">
        <v>0.37025462962962963</v>
      </c>
      <c r="F12339" s="2">
        <v>0.37071759259259257</v>
      </c>
      <c r="G12339" s="2"/>
      <c r="H12339">
        <v>2</v>
      </c>
    </row>
    <row r="12340" spans="1:8" x14ac:dyDescent="0.35">
      <c r="A12340">
        <v>142272</v>
      </c>
      <c r="B12340">
        <v>0</v>
      </c>
      <c r="C12340">
        <v>6</v>
      </c>
      <c r="D12340" t="s">
        <v>90</v>
      </c>
      <c r="E12340" s="2">
        <v>0.37210648148148145</v>
      </c>
      <c r="F12340" s="2">
        <v>0.37280092592592595</v>
      </c>
      <c r="G12340" s="2"/>
      <c r="H12340">
        <v>2</v>
      </c>
    </row>
    <row r="12341" spans="1:8" x14ac:dyDescent="0.35">
      <c r="A12341">
        <v>142272</v>
      </c>
      <c r="B12341">
        <v>0</v>
      </c>
      <c r="C12341">
        <v>6</v>
      </c>
      <c r="D12341" t="s">
        <v>151</v>
      </c>
      <c r="E12341" s="2">
        <v>0.37407407407407406</v>
      </c>
      <c r="F12341" s="2">
        <v>0.37453703703703706</v>
      </c>
      <c r="G12341" s="2"/>
      <c r="H12341">
        <v>2</v>
      </c>
    </row>
    <row r="12342" spans="1:8" x14ac:dyDescent="0.35">
      <c r="A12342">
        <v>142272</v>
      </c>
      <c r="B12342">
        <v>0</v>
      </c>
      <c r="C12342">
        <v>6</v>
      </c>
      <c r="D12342" t="s">
        <v>150</v>
      </c>
      <c r="E12342" s="2">
        <v>0.37569444444444444</v>
      </c>
      <c r="F12342" s="2">
        <v>0.37638888888888888</v>
      </c>
      <c r="G12342" s="2"/>
      <c r="H12342">
        <v>2</v>
      </c>
    </row>
    <row r="12343" spans="1:8" x14ac:dyDescent="0.35">
      <c r="A12343">
        <v>142272</v>
      </c>
      <c r="B12343">
        <v>0</v>
      </c>
      <c r="C12343">
        <v>6</v>
      </c>
      <c r="D12343" t="s">
        <v>149</v>
      </c>
      <c r="E12343" s="2">
        <v>0.37766203703703705</v>
      </c>
      <c r="F12343" s="2">
        <v>0.37824074074074077</v>
      </c>
      <c r="G12343" s="2"/>
      <c r="H12343">
        <v>2</v>
      </c>
    </row>
    <row r="12344" spans="1:8" x14ac:dyDescent="0.35">
      <c r="A12344">
        <v>142272</v>
      </c>
      <c r="B12344">
        <v>0</v>
      </c>
      <c r="C12344">
        <v>6</v>
      </c>
      <c r="D12344" t="s">
        <v>148</v>
      </c>
      <c r="E12344" s="2">
        <v>0.37986111111111109</v>
      </c>
      <c r="F12344" s="2">
        <v>0.38032407407407409</v>
      </c>
      <c r="G12344" s="2"/>
      <c r="H12344">
        <v>2</v>
      </c>
    </row>
    <row r="12345" spans="1:8" x14ac:dyDescent="0.35">
      <c r="A12345">
        <v>142272</v>
      </c>
      <c r="B12345">
        <v>0</v>
      </c>
      <c r="C12345">
        <v>6</v>
      </c>
      <c r="D12345" t="s">
        <v>19</v>
      </c>
      <c r="E12345" s="2">
        <v>0.38321759259259258</v>
      </c>
      <c r="F12345" s="2">
        <v>0.38368055555555558</v>
      </c>
      <c r="G12345" s="2"/>
      <c r="H12345">
        <v>2</v>
      </c>
    </row>
    <row r="12346" spans="1:8" x14ac:dyDescent="0.35">
      <c r="A12346">
        <v>142272</v>
      </c>
      <c r="B12346">
        <v>0</v>
      </c>
      <c r="C12346">
        <v>6</v>
      </c>
      <c r="D12346" t="s">
        <v>146</v>
      </c>
      <c r="E12346" s="2">
        <v>0.38472222222222224</v>
      </c>
      <c r="F12346" s="2">
        <v>0.38518518518518519</v>
      </c>
      <c r="G12346" s="2"/>
      <c r="H12346" t="s">
        <v>159</v>
      </c>
    </row>
    <row r="12347" spans="1:8" x14ac:dyDescent="0.35">
      <c r="A12347">
        <v>142272</v>
      </c>
      <c r="B12347">
        <v>0</v>
      </c>
      <c r="C12347">
        <v>6</v>
      </c>
      <c r="D12347" t="s">
        <v>145</v>
      </c>
      <c r="E12347" s="2">
        <v>0.38657407407407407</v>
      </c>
      <c r="F12347" s="2">
        <v>0.38703703703703701</v>
      </c>
      <c r="G12347" s="2"/>
      <c r="H12347">
        <v>2</v>
      </c>
    </row>
    <row r="12348" spans="1:8" x14ac:dyDescent="0.35">
      <c r="A12348">
        <v>142272</v>
      </c>
      <c r="B12348">
        <v>0</v>
      </c>
      <c r="C12348">
        <v>6</v>
      </c>
      <c r="D12348" t="s">
        <v>23</v>
      </c>
      <c r="E12348" s="2">
        <v>0.38923611111111112</v>
      </c>
      <c r="H12348">
        <v>1</v>
      </c>
    </row>
    <row r="12349" spans="1:8" x14ac:dyDescent="0.35">
      <c r="A12349">
        <v>142678</v>
      </c>
      <c r="B12349">
        <v>0</v>
      </c>
      <c r="C12349">
        <v>6</v>
      </c>
      <c r="D12349" t="s">
        <v>13</v>
      </c>
      <c r="F12349" s="2">
        <v>0.34375</v>
      </c>
      <c r="G12349" s="2"/>
      <c r="H12349" t="s">
        <v>166</v>
      </c>
    </row>
    <row r="12350" spans="1:8" x14ac:dyDescent="0.35">
      <c r="A12350">
        <v>142678</v>
      </c>
      <c r="B12350">
        <v>0</v>
      </c>
      <c r="C12350">
        <v>6</v>
      </c>
      <c r="D12350" t="s">
        <v>167</v>
      </c>
      <c r="E12350" s="2">
        <v>0.34699074074074077</v>
      </c>
      <c r="F12350" s="2">
        <v>0.34745370370370371</v>
      </c>
      <c r="G12350" s="2"/>
      <c r="H12350">
        <v>2</v>
      </c>
    </row>
    <row r="12351" spans="1:8" x14ac:dyDescent="0.35">
      <c r="A12351">
        <v>142678</v>
      </c>
      <c r="B12351">
        <v>0</v>
      </c>
      <c r="C12351">
        <v>6</v>
      </c>
      <c r="D12351" t="s">
        <v>168</v>
      </c>
      <c r="E12351" s="2">
        <v>0.34884259259259259</v>
      </c>
      <c r="F12351" s="2">
        <v>0.34930555555555554</v>
      </c>
      <c r="G12351" s="2"/>
      <c r="H12351">
        <v>2</v>
      </c>
    </row>
    <row r="12352" spans="1:8" x14ac:dyDescent="0.35">
      <c r="A12352">
        <v>142678</v>
      </c>
      <c r="B12352">
        <v>0</v>
      </c>
      <c r="C12352">
        <v>6</v>
      </c>
      <c r="D12352" t="s">
        <v>169</v>
      </c>
      <c r="E12352" s="2">
        <v>0.35104166666666664</v>
      </c>
      <c r="F12352" s="2">
        <v>0.35150462962962964</v>
      </c>
      <c r="G12352" s="2"/>
      <c r="H12352">
        <v>2</v>
      </c>
    </row>
    <row r="12353" spans="1:8" x14ac:dyDescent="0.35">
      <c r="A12353">
        <v>142678</v>
      </c>
      <c r="B12353">
        <v>0</v>
      </c>
      <c r="C12353">
        <v>6</v>
      </c>
      <c r="D12353" t="s">
        <v>170</v>
      </c>
      <c r="E12353" s="2">
        <v>0.35300925925925924</v>
      </c>
      <c r="F12353" s="2">
        <v>0.35347222222222224</v>
      </c>
      <c r="G12353" s="2"/>
      <c r="H12353">
        <v>2</v>
      </c>
    </row>
    <row r="12354" spans="1:8" x14ac:dyDescent="0.35">
      <c r="A12354">
        <v>142678</v>
      </c>
      <c r="B12354">
        <v>0</v>
      </c>
      <c r="C12354">
        <v>6</v>
      </c>
      <c r="D12354" t="s">
        <v>171</v>
      </c>
      <c r="E12354" s="2">
        <v>0.35474537037037035</v>
      </c>
      <c r="F12354" s="2">
        <v>0.35520833333333335</v>
      </c>
      <c r="G12354" s="2"/>
      <c r="H12354">
        <v>2</v>
      </c>
    </row>
    <row r="12355" spans="1:8" x14ac:dyDescent="0.35">
      <c r="A12355">
        <v>142678</v>
      </c>
      <c r="B12355">
        <v>0</v>
      </c>
      <c r="C12355">
        <v>6</v>
      </c>
      <c r="D12355" t="s">
        <v>26</v>
      </c>
      <c r="E12355" s="2">
        <v>0.35821759259259262</v>
      </c>
      <c r="H12355">
        <v>1</v>
      </c>
    </row>
    <row r="12356" spans="1:8" x14ac:dyDescent="0.35">
      <c r="A12356">
        <v>141657</v>
      </c>
      <c r="B12356">
        <v>0</v>
      </c>
      <c r="C12356">
        <v>6</v>
      </c>
      <c r="D12356" t="s">
        <v>26</v>
      </c>
      <c r="F12356" s="2">
        <v>0.34375</v>
      </c>
      <c r="G12356" s="2"/>
      <c r="H12356">
        <v>1</v>
      </c>
    </row>
    <row r="12357" spans="1:8" x14ac:dyDescent="0.35">
      <c r="A12357">
        <v>141657</v>
      </c>
      <c r="B12357">
        <v>0</v>
      </c>
      <c r="C12357">
        <v>6</v>
      </c>
      <c r="D12357" t="s">
        <v>171</v>
      </c>
      <c r="E12357" s="2">
        <v>0.34606481481481483</v>
      </c>
      <c r="F12357" s="2">
        <v>0.34652777777777777</v>
      </c>
      <c r="G12357" s="2"/>
      <c r="H12357">
        <v>1</v>
      </c>
    </row>
    <row r="12358" spans="1:8" x14ac:dyDescent="0.35">
      <c r="A12358">
        <v>141657</v>
      </c>
      <c r="B12358">
        <v>0</v>
      </c>
      <c r="C12358">
        <v>6</v>
      </c>
      <c r="D12358" t="s">
        <v>170</v>
      </c>
      <c r="E12358" s="2">
        <v>0.34791666666666665</v>
      </c>
      <c r="F12358" s="2">
        <v>0.34837962962962965</v>
      </c>
      <c r="G12358" s="2"/>
      <c r="H12358">
        <v>1</v>
      </c>
    </row>
    <row r="12359" spans="1:8" x14ac:dyDescent="0.35">
      <c r="A12359">
        <v>141657</v>
      </c>
      <c r="B12359">
        <v>0</v>
      </c>
      <c r="C12359">
        <v>6</v>
      </c>
      <c r="D12359" t="s">
        <v>169</v>
      </c>
      <c r="E12359" s="2">
        <v>0.34988425925925926</v>
      </c>
      <c r="F12359" s="2">
        <v>0.3503472222222222</v>
      </c>
      <c r="G12359" s="2"/>
      <c r="H12359">
        <v>1</v>
      </c>
    </row>
    <row r="12360" spans="1:8" x14ac:dyDescent="0.35">
      <c r="A12360">
        <v>141657</v>
      </c>
      <c r="B12360">
        <v>0</v>
      </c>
      <c r="C12360">
        <v>6</v>
      </c>
      <c r="D12360" t="s">
        <v>168</v>
      </c>
      <c r="E12360" s="2">
        <v>0.35219907407407408</v>
      </c>
      <c r="F12360" s="2">
        <v>0.35266203703703702</v>
      </c>
      <c r="G12360" s="2"/>
      <c r="H12360">
        <v>1</v>
      </c>
    </row>
    <row r="12361" spans="1:8" x14ac:dyDescent="0.35">
      <c r="A12361">
        <v>141657</v>
      </c>
      <c r="B12361">
        <v>0</v>
      </c>
      <c r="C12361">
        <v>6</v>
      </c>
      <c r="D12361" t="s">
        <v>167</v>
      </c>
      <c r="E12361" s="2">
        <v>0.35405092592592591</v>
      </c>
      <c r="F12361" s="2">
        <v>0.35451388888888891</v>
      </c>
      <c r="G12361" s="2"/>
      <c r="H12361">
        <v>1</v>
      </c>
    </row>
    <row r="12362" spans="1:8" x14ac:dyDescent="0.35">
      <c r="A12362">
        <v>141657</v>
      </c>
      <c r="B12362">
        <v>0</v>
      </c>
      <c r="C12362">
        <v>6</v>
      </c>
      <c r="D12362" t="s">
        <v>13</v>
      </c>
      <c r="E12362" s="2">
        <v>0.35798611111111112</v>
      </c>
      <c r="H12362" t="s">
        <v>166</v>
      </c>
    </row>
    <row r="12363" spans="1:8" x14ac:dyDescent="0.35">
      <c r="A12363">
        <v>143467</v>
      </c>
      <c r="B12363">
        <v>0</v>
      </c>
      <c r="C12363">
        <v>6</v>
      </c>
      <c r="D12363" t="s">
        <v>93</v>
      </c>
      <c r="F12363" s="2">
        <v>0.34965277777777776</v>
      </c>
      <c r="G12363" s="2"/>
      <c r="H12363">
        <v>1</v>
      </c>
    </row>
    <row r="12364" spans="1:8" x14ac:dyDescent="0.35">
      <c r="A12364">
        <v>143467</v>
      </c>
      <c r="B12364">
        <v>0</v>
      </c>
      <c r="C12364">
        <v>6</v>
      </c>
      <c r="D12364" t="s">
        <v>123</v>
      </c>
      <c r="E12364" s="2">
        <v>0.35138888888888886</v>
      </c>
      <c r="F12364" s="2">
        <v>0.35196759259259258</v>
      </c>
      <c r="G12364" s="2"/>
      <c r="H12364">
        <v>1</v>
      </c>
    </row>
    <row r="12365" spans="1:8" x14ac:dyDescent="0.35">
      <c r="A12365">
        <v>143467</v>
      </c>
      <c r="B12365">
        <v>0</v>
      </c>
      <c r="C12365">
        <v>6</v>
      </c>
      <c r="D12365" t="s">
        <v>21</v>
      </c>
      <c r="E12365" s="2">
        <v>0.35405092592592591</v>
      </c>
      <c r="F12365" s="2">
        <v>0.35462962962962963</v>
      </c>
      <c r="G12365" s="2"/>
      <c r="H12365" t="s">
        <v>114</v>
      </c>
    </row>
    <row r="12366" spans="1:8" x14ac:dyDescent="0.35">
      <c r="A12366">
        <v>143467</v>
      </c>
      <c r="B12366">
        <v>0</v>
      </c>
      <c r="C12366">
        <v>6</v>
      </c>
      <c r="D12366" t="s">
        <v>45</v>
      </c>
      <c r="E12366" s="2">
        <v>0.35648148148148145</v>
      </c>
      <c r="F12366" s="2">
        <v>0.35821759259259262</v>
      </c>
      <c r="G12366" s="2"/>
      <c r="H12366" t="s">
        <v>152</v>
      </c>
    </row>
    <row r="12367" spans="1:8" x14ac:dyDescent="0.35">
      <c r="A12367">
        <v>143467</v>
      </c>
      <c r="B12367">
        <v>0</v>
      </c>
      <c r="C12367">
        <v>6</v>
      </c>
      <c r="D12367" t="s">
        <v>24</v>
      </c>
      <c r="E12367" s="2">
        <v>0.36574074074074076</v>
      </c>
      <c r="F12367" s="2">
        <v>0.3664351851851852</v>
      </c>
      <c r="G12367" s="2"/>
      <c r="H12367" t="s">
        <v>152</v>
      </c>
    </row>
    <row r="12368" spans="1:8" x14ac:dyDescent="0.35">
      <c r="A12368">
        <v>143467</v>
      </c>
      <c r="B12368">
        <v>0</v>
      </c>
      <c r="C12368">
        <v>6</v>
      </c>
      <c r="D12368" t="s">
        <v>113</v>
      </c>
      <c r="E12368" s="2">
        <v>0.3684027777777778</v>
      </c>
      <c r="F12368" s="2">
        <v>0.36898148148148147</v>
      </c>
      <c r="G12368" s="2"/>
      <c r="H12368" t="s">
        <v>152</v>
      </c>
    </row>
    <row r="12369" spans="1:8" x14ac:dyDescent="0.35">
      <c r="A12369">
        <v>143467</v>
      </c>
      <c r="B12369">
        <v>0</v>
      </c>
      <c r="C12369">
        <v>6</v>
      </c>
      <c r="D12369" t="s">
        <v>112</v>
      </c>
      <c r="E12369" s="2">
        <v>0.37037037037037035</v>
      </c>
      <c r="F12369" s="2">
        <v>0.37094907407407407</v>
      </c>
      <c r="G12369" s="2"/>
      <c r="H12369" t="s">
        <v>152</v>
      </c>
    </row>
    <row r="12370" spans="1:8" x14ac:dyDescent="0.35">
      <c r="A12370">
        <v>143467</v>
      </c>
      <c r="B12370">
        <v>0</v>
      </c>
      <c r="C12370">
        <v>6</v>
      </c>
      <c r="D12370" t="s">
        <v>111</v>
      </c>
      <c r="E12370" s="2">
        <v>0.37256944444444445</v>
      </c>
      <c r="F12370" s="2">
        <v>0.3730324074074074</v>
      </c>
      <c r="G12370" s="2"/>
      <c r="H12370" t="s">
        <v>152</v>
      </c>
    </row>
    <row r="12371" spans="1:8" x14ac:dyDescent="0.35">
      <c r="A12371">
        <v>143467</v>
      </c>
      <c r="B12371">
        <v>0</v>
      </c>
      <c r="C12371">
        <v>6</v>
      </c>
      <c r="D12371" t="s">
        <v>109</v>
      </c>
      <c r="E12371" s="2">
        <v>0.37453703703703706</v>
      </c>
      <c r="F12371" s="2">
        <v>0.375</v>
      </c>
      <c r="G12371" s="2"/>
      <c r="H12371" t="s">
        <v>152</v>
      </c>
    </row>
    <row r="12372" spans="1:8" x14ac:dyDescent="0.35">
      <c r="A12372">
        <v>143467</v>
      </c>
      <c r="B12372">
        <v>0</v>
      </c>
      <c r="C12372">
        <v>6</v>
      </c>
      <c r="D12372" t="s">
        <v>39</v>
      </c>
      <c r="E12372" s="2">
        <v>0.37708333333333333</v>
      </c>
      <c r="F12372" s="2">
        <v>0.37777777777777777</v>
      </c>
      <c r="G12372" s="2"/>
      <c r="H12372" t="s">
        <v>152</v>
      </c>
    </row>
    <row r="12373" spans="1:8" x14ac:dyDescent="0.35">
      <c r="A12373">
        <v>143467</v>
      </c>
      <c r="B12373">
        <v>0</v>
      </c>
      <c r="C12373">
        <v>6</v>
      </c>
      <c r="D12373" t="s">
        <v>121</v>
      </c>
      <c r="E12373" s="2">
        <v>0.38078703703703703</v>
      </c>
      <c r="F12373" s="2">
        <v>0.38124999999999998</v>
      </c>
      <c r="G12373" s="2"/>
      <c r="H12373" t="s">
        <v>152</v>
      </c>
    </row>
    <row r="12374" spans="1:8" x14ac:dyDescent="0.35">
      <c r="A12374">
        <v>143467</v>
      </c>
      <c r="B12374">
        <v>0</v>
      </c>
      <c r="C12374">
        <v>6</v>
      </c>
      <c r="D12374" t="s">
        <v>120</v>
      </c>
      <c r="E12374" s="2">
        <v>0.38333333333333336</v>
      </c>
      <c r="F12374" s="2">
        <v>0.3837962962962963</v>
      </c>
      <c r="G12374" s="2"/>
      <c r="H12374" t="s">
        <v>152</v>
      </c>
    </row>
    <row r="12375" spans="1:8" x14ac:dyDescent="0.35">
      <c r="A12375">
        <v>143467</v>
      </c>
      <c r="B12375">
        <v>0</v>
      </c>
      <c r="C12375">
        <v>6</v>
      </c>
      <c r="D12375" t="s">
        <v>119</v>
      </c>
      <c r="E12375" s="2">
        <v>0.38576388888888891</v>
      </c>
      <c r="F12375" s="2">
        <v>0.38622685185185185</v>
      </c>
      <c r="G12375" s="2"/>
      <c r="H12375" t="s">
        <v>152</v>
      </c>
    </row>
    <row r="12376" spans="1:8" x14ac:dyDescent="0.35">
      <c r="A12376">
        <v>143467</v>
      </c>
      <c r="B12376">
        <v>0</v>
      </c>
      <c r="C12376">
        <v>6</v>
      </c>
      <c r="D12376" t="s">
        <v>118</v>
      </c>
      <c r="E12376" s="2">
        <v>0.38807870370370373</v>
      </c>
      <c r="F12376" s="2">
        <v>0.38854166666666667</v>
      </c>
      <c r="G12376" s="2"/>
      <c r="H12376" t="s">
        <v>152</v>
      </c>
    </row>
    <row r="12377" spans="1:8" x14ac:dyDescent="0.35">
      <c r="A12377">
        <v>143467</v>
      </c>
      <c r="B12377">
        <v>0</v>
      </c>
      <c r="C12377">
        <v>6</v>
      </c>
      <c r="D12377" t="s">
        <v>117</v>
      </c>
      <c r="E12377" s="2">
        <v>0.39027777777777778</v>
      </c>
      <c r="F12377" s="2">
        <v>0.39074074074074072</v>
      </c>
      <c r="G12377" s="2"/>
      <c r="H12377" t="s">
        <v>152</v>
      </c>
    </row>
    <row r="12378" spans="1:8" x14ac:dyDescent="0.35">
      <c r="A12378">
        <v>143467</v>
      </c>
      <c r="B12378">
        <v>0</v>
      </c>
      <c r="C12378">
        <v>6</v>
      </c>
      <c r="D12378" t="s">
        <v>116</v>
      </c>
      <c r="E12378" s="2">
        <v>0.39444444444444443</v>
      </c>
      <c r="F12378" s="2">
        <v>0.39490740740740743</v>
      </c>
      <c r="G12378" s="2"/>
      <c r="H12378" t="s">
        <v>152</v>
      </c>
    </row>
    <row r="12379" spans="1:8" x14ac:dyDescent="0.35">
      <c r="A12379">
        <v>143467</v>
      </c>
      <c r="B12379">
        <v>0</v>
      </c>
      <c r="C12379">
        <v>6</v>
      </c>
      <c r="D12379" t="s">
        <v>6</v>
      </c>
      <c r="E12379" s="2">
        <v>0.39641203703703703</v>
      </c>
      <c r="H12379" t="s">
        <v>115</v>
      </c>
    </row>
    <row r="12380" spans="1:8" x14ac:dyDescent="0.35">
      <c r="A12380">
        <v>142165</v>
      </c>
      <c r="B12380">
        <v>0</v>
      </c>
      <c r="C12380">
        <v>6</v>
      </c>
      <c r="D12380" t="s">
        <v>21</v>
      </c>
      <c r="F12380" s="2">
        <v>0.35069444444444442</v>
      </c>
      <c r="G12380" s="2"/>
      <c r="H12380" t="s">
        <v>114</v>
      </c>
    </row>
    <row r="12381" spans="1:8" x14ac:dyDescent="0.35">
      <c r="A12381">
        <v>142165</v>
      </c>
      <c r="B12381">
        <v>0</v>
      </c>
      <c r="C12381">
        <v>6</v>
      </c>
      <c r="D12381" t="s">
        <v>45</v>
      </c>
      <c r="E12381" s="2">
        <v>0.3527777777777778</v>
      </c>
      <c r="F12381" s="2">
        <v>0.35474537037037035</v>
      </c>
      <c r="G12381" s="2"/>
      <c r="H12381" t="s">
        <v>152</v>
      </c>
    </row>
    <row r="12382" spans="1:8" x14ac:dyDescent="0.35">
      <c r="A12382">
        <v>142165</v>
      </c>
      <c r="B12382">
        <v>0</v>
      </c>
      <c r="C12382">
        <v>6</v>
      </c>
      <c r="D12382" t="s">
        <v>130</v>
      </c>
      <c r="E12382" s="2">
        <v>0.35636574074074073</v>
      </c>
      <c r="F12382" s="2">
        <v>0.35694444444444445</v>
      </c>
      <c r="G12382" s="2"/>
      <c r="H12382" t="s">
        <v>152</v>
      </c>
    </row>
    <row r="12383" spans="1:8" x14ac:dyDescent="0.35">
      <c r="A12383">
        <v>142165</v>
      </c>
      <c r="B12383">
        <v>0</v>
      </c>
      <c r="C12383">
        <v>6</v>
      </c>
      <c r="D12383" t="s">
        <v>129</v>
      </c>
      <c r="E12383" s="2">
        <v>0.35821759259259262</v>
      </c>
      <c r="F12383" s="2">
        <v>0.35868055555555556</v>
      </c>
      <c r="G12383" s="2"/>
      <c r="H12383" t="s">
        <v>152</v>
      </c>
    </row>
    <row r="12384" spans="1:8" x14ac:dyDescent="0.35">
      <c r="A12384">
        <v>142165</v>
      </c>
      <c r="B12384">
        <v>0</v>
      </c>
      <c r="C12384">
        <v>6</v>
      </c>
      <c r="D12384" t="s">
        <v>128</v>
      </c>
      <c r="E12384" s="2">
        <v>0.36018518518518516</v>
      </c>
      <c r="F12384" s="2">
        <v>0.36064814814814816</v>
      </c>
      <c r="G12384" s="2"/>
      <c r="H12384" t="s">
        <v>152</v>
      </c>
    </row>
    <row r="12385" spans="1:8" x14ac:dyDescent="0.35">
      <c r="A12385">
        <v>142165</v>
      </c>
      <c r="B12385">
        <v>0</v>
      </c>
      <c r="C12385">
        <v>6</v>
      </c>
      <c r="D12385" t="s">
        <v>126</v>
      </c>
      <c r="E12385" s="2">
        <v>0.36215277777777777</v>
      </c>
      <c r="F12385" s="2">
        <v>0.36284722222222221</v>
      </c>
      <c r="G12385" s="2"/>
      <c r="H12385" t="s">
        <v>162</v>
      </c>
    </row>
    <row r="12386" spans="1:8" x14ac:dyDescent="0.35">
      <c r="A12386">
        <v>142165</v>
      </c>
      <c r="B12386">
        <v>0</v>
      </c>
      <c r="C12386">
        <v>6</v>
      </c>
      <c r="D12386" t="s">
        <v>125</v>
      </c>
      <c r="E12386" s="2">
        <v>0.36458333333333331</v>
      </c>
      <c r="F12386" s="2">
        <v>0.36504629629629631</v>
      </c>
      <c r="G12386" s="2"/>
      <c r="H12386">
        <v>1</v>
      </c>
    </row>
    <row r="12387" spans="1:8" x14ac:dyDescent="0.35">
      <c r="A12387">
        <v>142165</v>
      </c>
      <c r="B12387">
        <v>0</v>
      </c>
      <c r="C12387">
        <v>6</v>
      </c>
      <c r="D12387" t="s">
        <v>17</v>
      </c>
      <c r="E12387" s="2">
        <v>0.36631944444444442</v>
      </c>
      <c r="F12387" s="2">
        <v>0.36678240740740742</v>
      </c>
      <c r="G12387" s="2"/>
      <c r="H12387">
        <v>1</v>
      </c>
    </row>
    <row r="12388" spans="1:8" x14ac:dyDescent="0.35">
      <c r="A12388">
        <v>142165</v>
      </c>
      <c r="B12388">
        <v>0</v>
      </c>
      <c r="C12388">
        <v>6</v>
      </c>
      <c r="D12388" t="s">
        <v>18</v>
      </c>
      <c r="E12388" s="2">
        <v>0.36956018518518519</v>
      </c>
      <c r="H12388" t="s">
        <v>124</v>
      </c>
    </row>
    <row r="12389" spans="1:8" x14ac:dyDescent="0.35">
      <c r="A12389">
        <v>141174</v>
      </c>
      <c r="B12389">
        <v>0</v>
      </c>
      <c r="C12389">
        <v>6</v>
      </c>
      <c r="D12389" t="s">
        <v>31</v>
      </c>
      <c r="F12389" s="2">
        <v>0.35069444444444442</v>
      </c>
      <c r="G12389" s="2"/>
      <c r="H12389" t="s">
        <v>131</v>
      </c>
    </row>
    <row r="12390" spans="1:8" x14ac:dyDescent="0.35">
      <c r="A12390">
        <v>141174</v>
      </c>
      <c r="B12390">
        <v>0</v>
      </c>
      <c r="C12390">
        <v>6</v>
      </c>
      <c r="D12390" t="s">
        <v>132</v>
      </c>
      <c r="E12390" s="2">
        <v>0.35289351851851852</v>
      </c>
      <c r="F12390" s="2">
        <v>0.35347222222222224</v>
      </c>
      <c r="G12390" s="2"/>
      <c r="H12390">
        <v>2</v>
      </c>
    </row>
    <row r="12391" spans="1:8" x14ac:dyDescent="0.35">
      <c r="A12391">
        <v>141174</v>
      </c>
      <c r="B12391">
        <v>0</v>
      </c>
      <c r="C12391">
        <v>6</v>
      </c>
      <c r="D12391" t="s">
        <v>133</v>
      </c>
      <c r="E12391" s="2">
        <v>0.35509259259259257</v>
      </c>
      <c r="F12391" s="2">
        <v>0.35555555555555557</v>
      </c>
      <c r="G12391" s="2"/>
      <c r="H12391">
        <v>2</v>
      </c>
    </row>
    <row r="12392" spans="1:8" x14ac:dyDescent="0.35">
      <c r="A12392">
        <v>141174</v>
      </c>
      <c r="B12392">
        <v>0</v>
      </c>
      <c r="C12392">
        <v>6</v>
      </c>
      <c r="D12392" t="s">
        <v>38</v>
      </c>
      <c r="E12392" s="2">
        <v>0.35682870370370373</v>
      </c>
      <c r="F12392" s="2">
        <v>0.35752314814814817</v>
      </c>
      <c r="G12392" s="2"/>
      <c r="H12392" t="s">
        <v>134</v>
      </c>
    </row>
    <row r="12393" spans="1:8" x14ac:dyDescent="0.35">
      <c r="A12393">
        <v>141174</v>
      </c>
      <c r="B12393">
        <v>1</v>
      </c>
      <c r="C12393">
        <v>6</v>
      </c>
      <c r="D12393" t="s">
        <v>135</v>
      </c>
      <c r="E12393" s="2">
        <v>0.35972222222222222</v>
      </c>
      <c r="F12393" s="2">
        <v>0.36018518518518516</v>
      </c>
      <c r="G12393" s="2"/>
      <c r="H12393">
        <v>1</v>
      </c>
    </row>
    <row r="12394" spans="1:8" x14ac:dyDescent="0.35">
      <c r="A12394">
        <v>141174</v>
      </c>
      <c r="B12394">
        <v>1</v>
      </c>
      <c r="C12394">
        <v>6</v>
      </c>
      <c r="D12394" t="s">
        <v>136</v>
      </c>
      <c r="E12394" s="2">
        <v>0.36157407407407405</v>
      </c>
      <c r="F12394" s="2">
        <v>0.36203703703703705</v>
      </c>
      <c r="G12394" s="2"/>
      <c r="H12394">
        <v>1</v>
      </c>
    </row>
    <row r="12395" spans="1:8" x14ac:dyDescent="0.35">
      <c r="A12395">
        <v>141174</v>
      </c>
      <c r="B12395">
        <v>1</v>
      </c>
      <c r="C12395">
        <v>6</v>
      </c>
      <c r="D12395" t="s">
        <v>137</v>
      </c>
      <c r="E12395" s="2">
        <v>0.36377314814814815</v>
      </c>
      <c r="F12395" s="2">
        <v>0.36423611111111109</v>
      </c>
      <c r="G12395" s="2"/>
      <c r="H12395">
        <v>1</v>
      </c>
    </row>
    <row r="12396" spans="1:8" x14ac:dyDescent="0.35">
      <c r="A12396">
        <v>141174</v>
      </c>
      <c r="B12396">
        <v>1</v>
      </c>
      <c r="C12396">
        <v>6</v>
      </c>
      <c r="D12396" t="s">
        <v>138</v>
      </c>
      <c r="E12396" s="2">
        <v>0.36550925925925926</v>
      </c>
      <c r="F12396" s="2">
        <v>0.3659722222222222</v>
      </c>
      <c r="G12396" s="2"/>
      <c r="H12396">
        <v>1</v>
      </c>
    </row>
    <row r="12397" spans="1:8" x14ac:dyDescent="0.35">
      <c r="A12397">
        <v>141174</v>
      </c>
      <c r="B12397">
        <v>1</v>
      </c>
      <c r="C12397">
        <v>6</v>
      </c>
      <c r="D12397" t="s">
        <v>139</v>
      </c>
      <c r="E12397" s="2">
        <v>0.36805555555555558</v>
      </c>
      <c r="F12397" s="2">
        <v>0.36875000000000002</v>
      </c>
      <c r="G12397" s="2"/>
      <c r="H12397">
        <v>1</v>
      </c>
    </row>
    <row r="12398" spans="1:8" x14ac:dyDescent="0.35">
      <c r="A12398">
        <v>141174</v>
      </c>
      <c r="B12398">
        <v>1</v>
      </c>
      <c r="C12398">
        <v>6</v>
      </c>
      <c r="D12398" t="s">
        <v>72</v>
      </c>
      <c r="E12398" s="2">
        <v>0.37037037037037035</v>
      </c>
      <c r="F12398" s="2">
        <v>0.37094907407407407</v>
      </c>
      <c r="G12398" s="2"/>
      <c r="H12398">
        <v>1</v>
      </c>
    </row>
    <row r="12399" spans="1:8" x14ac:dyDescent="0.35">
      <c r="A12399">
        <v>141174</v>
      </c>
      <c r="B12399">
        <v>1</v>
      </c>
      <c r="C12399">
        <v>6</v>
      </c>
      <c r="D12399" t="s">
        <v>95</v>
      </c>
      <c r="E12399" s="2">
        <v>0.37268518518518517</v>
      </c>
      <c r="F12399" s="2">
        <v>0.3732638888888889</v>
      </c>
      <c r="G12399" s="2"/>
      <c r="H12399">
        <v>1</v>
      </c>
    </row>
    <row r="12400" spans="1:8" x14ac:dyDescent="0.35">
      <c r="A12400">
        <v>141174</v>
      </c>
      <c r="B12400">
        <v>1</v>
      </c>
      <c r="C12400">
        <v>6</v>
      </c>
      <c r="D12400" t="s">
        <v>140</v>
      </c>
      <c r="E12400" s="2">
        <v>0.37465277777777778</v>
      </c>
      <c r="F12400" s="2">
        <v>0.37534722222222222</v>
      </c>
      <c r="G12400" s="2"/>
      <c r="H12400">
        <v>1</v>
      </c>
    </row>
    <row r="12401" spans="1:8" x14ac:dyDescent="0.35">
      <c r="A12401">
        <v>141174</v>
      </c>
      <c r="B12401">
        <v>1</v>
      </c>
      <c r="C12401">
        <v>6</v>
      </c>
      <c r="D12401" t="s">
        <v>141</v>
      </c>
      <c r="E12401" s="2">
        <v>0.3769675925925926</v>
      </c>
      <c r="F12401" s="2">
        <v>0.37743055555555555</v>
      </c>
      <c r="G12401" s="2"/>
      <c r="H12401">
        <v>1</v>
      </c>
    </row>
    <row r="12402" spans="1:8" x14ac:dyDescent="0.35">
      <c r="A12402">
        <v>141174</v>
      </c>
      <c r="B12402">
        <v>1</v>
      </c>
      <c r="C12402">
        <v>6</v>
      </c>
      <c r="D12402" t="s">
        <v>46</v>
      </c>
      <c r="E12402" s="2">
        <v>0.37824074074074077</v>
      </c>
      <c r="F12402" s="2">
        <v>0.37870370370370371</v>
      </c>
      <c r="G12402" s="2"/>
      <c r="H12402">
        <v>1</v>
      </c>
    </row>
    <row r="12403" spans="1:8" x14ac:dyDescent="0.35">
      <c r="A12403">
        <v>141174</v>
      </c>
      <c r="B12403">
        <v>1</v>
      </c>
      <c r="C12403">
        <v>6</v>
      </c>
      <c r="D12403" t="s">
        <v>142</v>
      </c>
      <c r="E12403" s="2">
        <v>0.37986111111111109</v>
      </c>
      <c r="F12403" s="2">
        <v>0.38032407407407409</v>
      </c>
      <c r="G12403" s="2"/>
      <c r="H12403">
        <v>1</v>
      </c>
    </row>
    <row r="12404" spans="1:8" x14ac:dyDescent="0.35">
      <c r="A12404">
        <v>141174</v>
      </c>
      <c r="B12404">
        <v>1</v>
      </c>
      <c r="C12404">
        <v>6</v>
      </c>
      <c r="D12404" t="s">
        <v>143</v>
      </c>
      <c r="E12404" s="2">
        <v>0.38113425925925926</v>
      </c>
      <c r="F12404" s="2">
        <v>0.3818287037037037</v>
      </c>
      <c r="G12404" s="2"/>
      <c r="H12404">
        <v>1</v>
      </c>
    </row>
    <row r="12405" spans="1:8" x14ac:dyDescent="0.35">
      <c r="A12405">
        <v>141174</v>
      </c>
      <c r="B12405">
        <v>1</v>
      </c>
      <c r="C12405">
        <v>6</v>
      </c>
      <c r="D12405" t="s">
        <v>59</v>
      </c>
      <c r="E12405" s="2">
        <v>0.38310185185185186</v>
      </c>
      <c r="F12405" s="2">
        <v>0.3835648148148148</v>
      </c>
      <c r="G12405" s="2"/>
      <c r="H12405">
        <v>1</v>
      </c>
    </row>
    <row r="12406" spans="1:8" x14ac:dyDescent="0.35">
      <c r="A12406">
        <v>141174</v>
      </c>
      <c r="B12406">
        <v>1</v>
      </c>
      <c r="C12406">
        <v>6</v>
      </c>
      <c r="D12406" t="s">
        <v>144</v>
      </c>
      <c r="E12406" s="2">
        <v>0.38460648148148147</v>
      </c>
      <c r="F12406" s="2">
        <v>0.38506944444444446</v>
      </c>
      <c r="G12406" s="2"/>
      <c r="H12406">
        <v>1</v>
      </c>
    </row>
    <row r="12407" spans="1:8" x14ac:dyDescent="0.35">
      <c r="A12407">
        <v>141174</v>
      </c>
      <c r="B12407">
        <v>1</v>
      </c>
      <c r="C12407">
        <v>6</v>
      </c>
      <c r="D12407" t="s">
        <v>9</v>
      </c>
      <c r="E12407" s="2">
        <v>0.38657407407407407</v>
      </c>
      <c r="H12407">
        <v>1</v>
      </c>
    </row>
    <row r="12408" spans="1:8" x14ac:dyDescent="0.35">
      <c r="A12408">
        <v>141271</v>
      </c>
      <c r="B12408">
        <v>0</v>
      </c>
      <c r="C12408">
        <v>6</v>
      </c>
      <c r="D12408" t="s">
        <v>23</v>
      </c>
      <c r="F12408" s="2">
        <v>0.35092592592592592</v>
      </c>
      <c r="G12408" s="2"/>
      <c r="H12408">
        <v>1</v>
      </c>
    </row>
    <row r="12409" spans="1:8" x14ac:dyDescent="0.35">
      <c r="A12409">
        <v>141271</v>
      </c>
      <c r="B12409">
        <v>0</v>
      </c>
      <c r="C12409">
        <v>6</v>
      </c>
      <c r="D12409" t="s">
        <v>145</v>
      </c>
      <c r="E12409" s="2">
        <v>0.35324074074074074</v>
      </c>
      <c r="F12409" s="2">
        <v>0.35370370370370369</v>
      </c>
      <c r="G12409" s="2"/>
      <c r="H12409">
        <v>1</v>
      </c>
    </row>
    <row r="12410" spans="1:8" x14ac:dyDescent="0.35">
      <c r="A12410">
        <v>141271</v>
      </c>
      <c r="B12410">
        <v>0</v>
      </c>
      <c r="C12410">
        <v>6</v>
      </c>
      <c r="D12410" t="s">
        <v>146</v>
      </c>
      <c r="E12410" s="2">
        <v>0.35509259259259257</v>
      </c>
      <c r="F12410" s="2">
        <v>0.35555555555555557</v>
      </c>
      <c r="G12410" s="2"/>
      <c r="H12410" t="s">
        <v>147</v>
      </c>
    </row>
    <row r="12411" spans="1:8" x14ac:dyDescent="0.35">
      <c r="A12411">
        <v>141271</v>
      </c>
      <c r="B12411">
        <v>0</v>
      </c>
      <c r="C12411">
        <v>6</v>
      </c>
      <c r="D12411" t="s">
        <v>19</v>
      </c>
      <c r="E12411" s="2">
        <v>0.35648148148148145</v>
      </c>
      <c r="F12411" s="2">
        <v>0.35694444444444445</v>
      </c>
      <c r="G12411" s="2"/>
      <c r="H12411">
        <v>1</v>
      </c>
    </row>
    <row r="12412" spans="1:8" x14ac:dyDescent="0.35">
      <c r="A12412">
        <v>141271</v>
      </c>
      <c r="B12412">
        <v>0</v>
      </c>
      <c r="C12412">
        <v>6</v>
      </c>
      <c r="D12412" t="s">
        <v>148</v>
      </c>
      <c r="E12412" s="2">
        <v>0.35972222222222222</v>
      </c>
      <c r="F12412" s="2">
        <v>0.36018518518518516</v>
      </c>
      <c r="G12412" s="2"/>
      <c r="H12412">
        <v>1</v>
      </c>
    </row>
    <row r="12413" spans="1:8" x14ac:dyDescent="0.35">
      <c r="A12413">
        <v>141271</v>
      </c>
      <c r="B12413">
        <v>0</v>
      </c>
      <c r="C12413">
        <v>6</v>
      </c>
      <c r="D12413" t="s">
        <v>149</v>
      </c>
      <c r="E12413" s="2">
        <v>0.36157407407407405</v>
      </c>
      <c r="F12413" s="2">
        <v>0.36215277777777777</v>
      </c>
      <c r="G12413" s="2"/>
      <c r="H12413">
        <v>1</v>
      </c>
    </row>
    <row r="12414" spans="1:8" x14ac:dyDescent="0.35">
      <c r="A12414">
        <v>141271</v>
      </c>
      <c r="B12414">
        <v>0</v>
      </c>
      <c r="C12414">
        <v>6</v>
      </c>
      <c r="D12414" t="s">
        <v>150</v>
      </c>
      <c r="E12414" s="2">
        <v>0.36354166666666665</v>
      </c>
      <c r="F12414" s="2">
        <v>0.36423611111111109</v>
      </c>
      <c r="G12414" s="2"/>
      <c r="H12414">
        <v>1</v>
      </c>
    </row>
    <row r="12415" spans="1:8" x14ac:dyDescent="0.35">
      <c r="A12415">
        <v>141271</v>
      </c>
      <c r="B12415">
        <v>0</v>
      </c>
      <c r="C12415">
        <v>6</v>
      </c>
      <c r="D12415" t="s">
        <v>151</v>
      </c>
      <c r="E12415" s="2">
        <v>0.36539351851851853</v>
      </c>
      <c r="F12415" s="2">
        <v>0.36585648148148148</v>
      </c>
      <c r="G12415" s="2"/>
      <c r="H12415">
        <v>1</v>
      </c>
    </row>
    <row r="12416" spans="1:8" x14ac:dyDescent="0.35">
      <c r="A12416">
        <v>141271</v>
      </c>
      <c r="B12416">
        <v>0</v>
      </c>
      <c r="C12416">
        <v>6</v>
      </c>
      <c r="D12416" t="s">
        <v>90</v>
      </c>
      <c r="E12416" s="2">
        <v>0.36701388888888886</v>
      </c>
      <c r="F12416" s="2">
        <v>0.36770833333333336</v>
      </c>
      <c r="G12416" s="2"/>
      <c r="H12416">
        <v>1</v>
      </c>
    </row>
    <row r="12417" spans="1:8" x14ac:dyDescent="0.35">
      <c r="A12417">
        <v>141271</v>
      </c>
      <c r="B12417">
        <v>0</v>
      </c>
      <c r="C12417">
        <v>6</v>
      </c>
      <c r="D12417" t="s">
        <v>59</v>
      </c>
      <c r="E12417" s="2">
        <v>0.36909722222222224</v>
      </c>
      <c r="F12417" s="2">
        <v>0.36956018518518519</v>
      </c>
      <c r="G12417" s="2"/>
      <c r="H12417">
        <v>1</v>
      </c>
    </row>
    <row r="12418" spans="1:8" x14ac:dyDescent="0.35">
      <c r="A12418">
        <v>141271</v>
      </c>
      <c r="B12418">
        <v>0</v>
      </c>
      <c r="C12418">
        <v>6</v>
      </c>
      <c r="D12418" t="s">
        <v>144</v>
      </c>
      <c r="E12418" s="2">
        <v>0.37071759259259257</v>
      </c>
      <c r="F12418" s="2">
        <v>0.37118055555555557</v>
      </c>
      <c r="G12418" s="2"/>
      <c r="H12418">
        <v>1</v>
      </c>
    </row>
    <row r="12419" spans="1:8" x14ac:dyDescent="0.35">
      <c r="A12419">
        <v>141271</v>
      </c>
      <c r="B12419">
        <v>0</v>
      </c>
      <c r="C12419">
        <v>6</v>
      </c>
      <c r="D12419" t="s">
        <v>9</v>
      </c>
      <c r="E12419" s="2">
        <v>0.37233796296296295</v>
      </c>
      <c r="F12419" s="2">
        <v>0.37280092592592595</v>
      </c>
      <c r="G12419" s="2"/>
      <c r="H12419">
        <v>1</v>
      </c>
    </row>
    <row r="12420" spans="1:8" x14ac:dyDescent="0.35">
      <c r="A12420">
        <v>141271</v>
      </c>
      <c r="B12420">
        <v>0</v>
      </c>
      <c r="C12420">
        <v>6</v>
      </c>
      <c r="D12420" t="s">
        <v>93</v>
      </c>
      <c r="E12420" s="2">
        <v>0.37395833333333334</v>
      </c>
      <c r="F12420" s="2">
        <v>0.37442129629629628</v>
      </c>
      <c r="G12420" s="2"/>
      <c r="H12420">
        <v>1</v>
      </c>
    </row>
    <row r="12421" spans="1:8" x14ac:dyDescent="0.35">
      <c r="A12421">
        <v>141271</v>
      </c>
      <c r="B12421">
        <v>0</v>
      </c>
      <c r="C12421">
        <v>6</v>
      </c>
      <c r="D12421" t="s">
        <v>123</v>
      </c>
      <c r="E12421" s="2">
        <v>0.37627314814814816</v>
      </c>
      <c r="F12421" s="2">
        <v>0.37685185185185183</v>
      </c>
      <c r="G12421" s="2"/>
      <c r="H12421">
        <v>1</v>
      </c>
    </row>
    <row r="12422" spans="1:8" x14ac:dyDescent="0.35">
      <c r="A12422">
        <v>141271</v>
      </c>
      <c r="B12422">
        <v>0</v>
      </c>
      <c r="C12422">
        <v>6</v>
      </c>
      <c r="D12422" t="s">
        <v>21</v>
      </c>
      <c r="E12422" s="2">
        <v>0.37893518518518521</v>
      </c>
      <c r="F12422" s="2">
        <v>0.37951388888888887</v>
      </c>
      <c r="G12422" s="2"/>
      <c r="H12422" t="s">
        <v>114</v>
      </c>
    </row>
    <row r="12423" spans="1:8" x14ac:dyDescent="0.35">
      <c r="A12423">
        <v>141271</v>
      </c>
      <c r="B12423">
        <v>0</v>
      </c>
      <c r="C12423">
        <v>6</v>
      </c>
      <c r="D12423" t="s">
        <v>45</v>
      </c>
      <c r="E12423" s="2">
        <v>0.38136574074074076</v>
      </c>
      <c r="F12423" s="2">
        <v>0.38229166666666664</v>
      </c>
      <c r="G12423" s="2"/>
      <c r="H12423" t="s">
        <v>152</v>
      </c>
    </row>
    <row r="12424" spans="1:8" x14ac:dyDescent="0.35">
      <c r="A12424">
        <v>141271</v>
      </c>
      <c r="B12424">
        <v>0</v>
      </c>
      <c r="C12424">
        <v>6</v>
      </c>
      <c r="D12424" t="s">
        <v>128</v>
      </c>
      <c r="E12424" s="2">
        <v>0.38564814814814813</v>
      </c>
      <c r="F12424" s="2">
        <v>0.38611111111111113</v>
      </c>
      <c r="G12424" s="2"/>
      <c r="H12424" t="s">
        <v>152</v>
      </c>
    </row>
    <row r="12425" spans="1:8" x14ac:dyDescent="0.35">
      <c r="A12425">
        <v>141271</v>
      </c>
      <c r="B12425">
        <v>0</v>
      </c>
      <c r="C12425">
        <v>6</v>
      </c>
      <c r="D12425" t="s">
        <v>126</v>
      </c>
      <c r="E12425" s="2">
        <v>0.38784722222222223</v>
      </c>
      <c r="F12425" s="2">
        <v>0.38923611111111112</v>
      </c>
      <c r="G12425" s="2"/>
      <c r="H12425" t="s">
        <v>152</v>
      </c>
    </row>
    <row r="12426" spans="1:8" x14ac:dyDescent="0.35">
      <c r="A12426">
        <v>141271</v>
      </c>
      <c r="B12426">
        <v>0</v>
      </c>
      <c r="C12426">
        <v>6</v>
      </c>
      <c r="D12426" t="s">
        <v>153</v>
      </c>
      <c r="E12426" s="2">
        <v>0.39131944444444444</v>
      </c>
      <c r="F12426" s="2">
        <v>0.39178240740740738</v>
      </c>
      <c r="G12426" s="2"/>
      <c r="H12426" t="s">
        <v>152</v>
      </c>
    </row>
    <row r="12427" spans="1:8" x14ac:dyDescent="0.35">
      <c r="A12427">
        <v>141271</v>
      </c>
      <c r="B12427">
        <v>0</v>
      </c>
      <c r="C12427">
        <v>6</v>
      </c>
      <c r="D12427" t="s">
        <v>154</v>
      </c>
      <c r="E12427" s="2">
        <v>0.39317129629629627</v>
      </c>
      <c r="F12427" s="2">
        <v>0.39363425925925927</v>
      </c>
      <c r="G12427" s="2"/>
      <c r="H12427" t="s">
        <v>152</v>
      </c>
    </row>
    <row r="12428" spans="1:8" x14ac:dyDescent="0.35">
      <c r="A12428">
        <v>141271</v>
      </c>
      <c r="B12428">
        <v>0</v>
      </c>
      <c r="C12428">
        <v>6</v>
      </c>
      <c r="D12428" t="s">
        <v>155</v>
      </c>
      <c r="E12428" s="2">
        <v>0.39513888888888887</v>
      </c>
      <c r="F12428" s="2">
        <v>0.39560185185185187</v>
      </c>
      <c r="G12428" s="2"/>
      <c r="H12428" t="s">
        <v>152</v>
      </c>
    </row>
    <row r="12429" spans="1:8" x14ac:dyDescent="0.35">
      <c r="A12429">
        <v>141271</v>
      </c>
      <c r="B12429">
        <v>0</v>
      </c>
      <c r="C12429">
        <v>6</v>
      </c>
      <c r="D12429" t="s">
        <v>24</v>
      </c>
      <c r="E12429" s="2">
        <v>0.39837962962962964</v>
      </c>
      <c r="H12429">
        <v>7</v>
      </c>
    </row>
    <row r="12430" spans="1:8" x14ac:dyDescent="0.35">
      <c r="A12430">
        <v>142478</v>
      </c>
      <c r="B12430">
        <v>0</v>
      </c>
      <c r="C12430">
        <v>6</v>
      </c>
      <c r="D12430" t="s">
        <v>6</v>
      </c>
      <c r="F12430" s="2">
        <v>0.35196759259259258</v>
      </c>
      <c r="G12430" s="2"/>
      <c r="H12430" t="s">
        <v>115</v>
      </c>
    </row>
    <row r="12431" spans="1:8" x14ac:dyDescent="0.35">
      <c r="A12431">
        <v>142478</v>
      </c>
      <c r="B12431">
        <v>0</v>
      </c>
      <c r="C12431">
        <v>6</v>
      </c>
      <c r="D12431" t="s">
        <v>116</v>
      </c>
      <c r="E12431" s="2">
        <v>0.35474537037037035</v>
      </c>
      <c r="F12431" s="2">
        <v>0.35520833333333335</v>
      </c>
      <c r="G12431" s="2"/>
      <c r="H12431" t="s">
        <v>110</v>
      </c>
    </row>
    <row r="12432" spans="1:8" x14ac:dyDescent="0.35">
      <c r="A12432">
        <v>142478</v>
      </c>
      <c r="B12432">
        <v>0</v>
      </c>
      <c r="C12432">
        <v>6</v>
      </c>
      <c r="D12432" t="s">
        <v>117</v>
      </c>
      <c r="E12432" s="2">
        <v>0.35891203703703706</v>
      </c>
      <c r="F12432" s="2">
        <v>0.359375</v>
      </c>
      <c r="G12432" s="2"/>
      <c r="H12432" t="s">
        <v>110</v>
      </c>
    </row>
    <row r="12433" spans="1:8" x14ac:dyDescent="0.35">
      <c r="A12433">
        <v>142478</v>
      </c>
      <c r="B12433">
        <v>0</v>
      </c>
      <c r="C12433">
        <v>6</v>
      </c>
      <c r="D12433" t="s">
        <v>118</v>
      </c>
      <c r="E12433" s="2">
        <v>0.3611111111111111</v>
      </c>
      <c r="F12433" s="2">
        <v>0.36157407407407405</v>
      </c>
      <c r="G12433" s="2"/>
      <c r="H12433" t="s">
        <v>110</v>
      </c>
    </row>
    <row r="12434" spans="1:8" x14ac:dyDescent="0.35">
      <c r="A12434">
        <v>142478</v>
      </c>
      <c r="B12434">
        <v>0</v>
      </c>
      <c r="C12434">
        <v>6</v>
      </c>
      <c r="D12434" t="s">
        <v>119</v>
      </c>
      <c r="E12434" s="2">
        <v>0.36354166666666665</v>
      </c>
      <c r="F12434" s="2">
        <v>0.36400462962962965</v>
      </c>
      <c r="G12434" s="2"/>
      <c r="H12434" t="s">
        <v>110</v>
      </c>
    </row>
    <row r="12435" spans="1:8" x14ac:dyDescent="0.35">
      <c r="A12435">
        <v>142478</v>
      </c>
      <c r="B12435">
        <v>0</v>
      </c>
      <c r="C12435">
        <v>6</v>
      </c>
      <c r="D12435" t="s">
        <v>120</v>
      </c>
      <c r="E12435" s="2">
        <v>0.36585648148148148</v>
      </c>
      <c r="F12435" s="2">
        <v>0.36631944444444442</v>
      </c>
      <c r="G12435" s="2"/>
      <c r="H12435" t="s">
        <v>110</v>
      </c>
    </row>
    <row r="12436" spans="1:8" x14ac:dyDescent="0.35">
      <c r="A12436">
        <v>142478</v>
      </c>
      <c r="B12436">
        <v>0</v>
      </c>
      <c r="C12436">
        <v>6</v>
      </c>
      <c r="D12436" t="s">
        <v>121</v>
      </c>
      <c r="E12436" s="2">
        <v>0.36851851851851852</v>
      </c>
      <c r="F12436" s="2">
        <v>0.36898148148148147</v>
      </c>
      <c r="G12436" s="2"/>
      <c r="H12436" t="s">
        <v>110</v>
      </c>
    </row>
    <row r="12437" spans="1:8" x14ac:dyDescent="0.35">
      <c r="A12437">
        <v>142478</v>
      </c>
      <c r="B12437">
        <v>0</v>
      </c>
      <c r="C12437">
        <v>6</v>
      </c>
      <c r="D12437" t="s">
        <v>39</v>
      </c>
      <c r="E12437" s="2">
        <v>0.37164351851851851</v>
      </c>
      <c r="F12437" s="2">
        <v>0.37233796296296295</v>
      </c>
      <c r="G12437" s="2"/>
      <c r="H12437" t="s">
        <v>110</v>
      </c>
    </row>
    <row r="12438" spans="1:8" x14ac:dyDescent="0.35">
      <c r="A12438">
        <v>142478</v>
      </c>
      <c r="B12438">
        <v>0</v>
      </c>
      <c r="C12438">
        <v>6</v>
      </c>
      <c r="D12438" t="s">
        <v>109</v>
      </c>
      <c r="E12438" s="2">
        <v>0.37465277777777778</v>
      </c>
      <c r="F12438" s="2">
        <v>0.37511574074074072</v>
      </c>
      <c r="G12438" s="2"/>
      <c r="H12438" t="s">
        <v>110</v>
      </c>
    </row>
    <row r="12439" spans="1:8" x14ac:dyDescent="0.35">
      <c r="A12439">
        <v>142478</v>
      </c>
      <c r="B12439">
        <v>0</v>
      </c>
      <c r="C12439">
        <v>6</v>
      </c>
      <c r="D12439" t="s">
        <v>111</v>
      </c>
      <c r="E12439" s="2">
        <v>0.37662037037037038</v>
      </c>
      <c r="F12439" s="2">
        <v>0.37708333333333333</v>
      </c>
      <c r="G12439" s="2"/>
      <c r="H12439" t="s">
        <v>110</v>
      </c>
    </row>
    <row r="12440" spans="1:8" x14ac:dyDescent="0.35">
      <c r="A12440">
        <v>142478</v>
      </c>
      <c r="B12440">
        <v>0</v>
      </c>
      <c r="C12440">
        <v>6</v>
      </c>
      <c r="D12440" t="s">
        <v>112</v>
      </c>
      <c r="E12440" s="2">
        <v>0.37881944444444443</v>
      </c>
      <c r="F12440" s="2">
        <v>0.37939814814814815</v>
      </c>
      <c r="G12440" s="2"/>
      <c r="H12440" t="s">
        <v>110</v>
      </c>
    </row>
    <row r="12441" spans="1:8" x14ac:dyDescent="0.35">
      <c r="A12441">
        <v>142478</v>
      </c>
      <c r="B12441">
        <v>0</v>
      </c>
      <c r="C12441">
        <v>6</v>
      </c>
      <c r="D12441" t="s">
        <v>113</v>
      </c>
      <c r="E12441" s="2">
        <v>0.38067129629629631</v>
      </c>
      <c r="F12441" s="2">
        <v>0.38124999999999998</v>
      </c>
      <c r="G12441" s="2"/>
      <c r="H12441" t="s">
        <v>110</v>
      </c>
    </row>
    <row r="12442" spans="1:8" x14ac:dyDescent="0.35">
      <c r="A12442">
        <v>142478</v>
      </c>
      <c r="B12442">
        <v>0</v>
      </c>
      <c r="C12442">
        <v>6</v>
      </c>
      <c r="D12442" t="s">
        <v>24</v>
      </c>
      <c r="E12442" s="2">
        <v>0.38344907407407408</v>
      </c>
      <c r="F12442" s="2">
        <v>0.38483796296296297</v>
      </c>
      <c r="G12442" s="2"/>
      <c r="H12442" t="s">
        <v>110</v>
      </c>
    </row>
    <row r="12443" spans="1:8" x14ac:dyDescent="0.35">
      <c r="A12443">
        <v>142478</v>
      </c>
      <c r="B12443">
        <v>0</v>
      </c>
      <c r="C12443">
        <v>6</v>
      </c>
      <c r="D12443" t="s">
        <v>45</v>
      </c>
      <c r="E12443" s="2">
        <v>0.3923611111111111</v>
      </c>
      <c r="F12443" s="2">
        <v>0.39305555555555555</v>
      </c>
      <c r="G12443" s="2"/>
      <c r="H12443" t="s">
        <v>110</v>
      </c>
    </row>
    <row r="12444" spans="1:8" x14ac:dyDescent="0.35">
      <c r="A12444">
        <v>142478</v>
      </c>
      <c r="B12444">
        <v>0</v>
      </c>
      <c r="C12444">
        <v>6</v>
      </c>
      <c r="D12444" t="s">
        <v>21</v>
      </c>
      <c r="E12444" s="2">
        <v>0.39456018518518521</v>
      </c>
      <c r="F12444" s="2">
        <v>0.39513888888888887</v>
      </c>
      <c r="G12444" s="2"/>
      <c r="H12444" t="s">
        <v>122</v>
      </c>
    </row>
    <row r="12445" spans="1:8" x14ac:dyDescent="0.35">
      <c r="A12445">
        <v>142478</v>
      </c>
      <c r="B12445">
        <v>0</v>
      </c>
      <c r="C12445">
        <v>6</v>
      </c>
      <c r="D12445" t="s">
        <v>123</v>
      </c>
      <c r="E12445" s="2">
        <v>0.39733796296296298</v>
      </c>
      <c r="F12445" s="2">
        <v>0.39791666666666664</v>
      </c>
      <c r="G12445" s="2"/>
      <c r="H12445">
        <v>2</v>
      </c>
    </row>
    <row r="12446" spans="1:8" x14ac:dyDescent="0.35">
      <c r="A12446">
        <v>142478</v>
      </c>
      <c r="B12446">
        <v>0</v>
      </c>
      <c r="C12446">
        <v>6</v>
      </c>
      <c r="D12446" t="s">
        <v>93</v>
      </c>
      <c r="E12446" s="2">
        <v>0.40011574074074074</v>
      </c>
      <c r="H12446">
        <v>1</v>
      </c>
    </row>
    <row r="12447" spans="1:8" x14ac:dyDescent="0.35">
      <c r="A12447">
        <v>142568</v>
      </c>
      <c r="B12447">
        <v>0</v>
      </c>
      <c r="C12447">
        <v>6</v>
      </c>
      <c r="D12447" t="s">
        <v>9</v>
      </c>
      <c r="F12447" s="2">
        <v>0.35300925925925924</v>
      </c>
      <c r="G12447" s="2"/>
      <c r="H12447">
        <v>1</v>
      </c>
    </row>
    <row r="12448" spans="1:8" x14ac:dyDescent="0.35">
      <c r="A12448">
        <v>142568</v>
      </c>
      <c r="B12448">
        <v>0</v>
      </c>
      <c r="C12448">
        <v>6</v>
      </c>
      <c r="D12448" t="s">
        <v>144</v>
      </c>
      <c r="E12448" s="2">
        <v>0.35405092592592591</v>
      </c>
      <c r="F12448" s="2">
        <v>0.35451388888888891</v>
      </c>
      <c r="G12448" s="2"/>
      <c r="H12448">
        <v>2</v>
      </c>
    </row>
    <row r="12449" spans="1:8" x14ac:dyDescent="0.35">
      <c r="A12449">
        <v>142568</v>
      </c>
      <c r="B12449">
        <v>0</v>
      </c>
      <c r="C12449">
        <v>6</v>
      </c>
      <c r="D12449" t="s">
        <v>59</v>
      </c>
      <c r="E12449" s="2">
        <v>0.35555555555555557</v>
      </c>
      <c r="F12449" s="2">
        <v>0.35601851851851851</v>
      </c>
      <c r="G12449" s="2"/>
      <c r="H12449">
        <v>2</v>
      </c>
    </row>
    <row r="12450" spans="1:8" x14ac:dyDescent="0.35">
      <c r="A12450">
        <v>142568</v>
      </c>
      <c r="B12450">
        <v>0</v>
      </c>
      <c r="C12450">
        <v>6</v>
      </c>
      <c r="D12450" t="s">
        <v>143</v>
      </c>
      <c r="E12450" s="2">
        <v>0.35717592592592595</v>
      </c>
      <c r="F12450" s="2">
        <v>0.35787037037037039</v>
      </c>
      <c r="G12450" s="2"/>
      <c r="H12450">
        <v>2</v>
      </c>
    </row>
    <row r="12451" spans="1:8" x14ac:dyDescent="0.35">
      <c r="A12451">
        <v>142568</v>
      </c>
      <c r="B12451">
        <v>0</v>
      </c>
      <c r="C12451">
        <v>6</v>
      </c>
      <c r="D12451" t="s">
        <v>142</v>
      </c>
      <c r="E12451" s="2">
        <v>0.35868055555555556</v>
      </c>
      <c r="F12451" s="2">
        <v>0.3591435185185185</v>
      </c>
      <c r="G12451" s="2"/>
      <c r="H12451">
        <v>2</v>
      </c>
    </row>
    <row r="12452" spans="1:8" x14ac:dyDescent="0.35">
      <c r="A12452">
        <v>142568</v>
      </c>
      <c r="B12452">
        <v>0</v>
      </c>
      <c r="C12452">
        <v>6</v>
      </c>
      <c r="D12452" t="s">
        <v>46</v>
      </c>
      <c r="E12452" s="2">
        <v>0.36041666666666666</v>
      </c>
      <c r="F12452" s="2">
        <v>0.36087962962962961</v>
      </c>
      <c r="G12452" s="2"/>
      <c r="H12452">
        <v>2</v>
      </c>
    </row>
    <row r="12453" spans="1:8" x14ac:dyDescent="0.35">
      <c r="A12453">
        <v>142568</v>
      </c>
      <c r="B12453">
        <v>0</v>
      </c>
      <c r="C12453">
        <v>6</v>
      </c>
      <c r="D12453" t="s">
        <v>141</v>
      </c>
      <c r="E12453" s="2">
        <v>0.36157407407407405</v>
      </c>
      <c r="F12453" s="2">
        <v>0.36203703703703705</v>
      </c>
      <c r="G12453" s="2"/>
      <c r="H12453">
        <v>2</v>
      </c>
    </row>
    <row r="12454" spans="1:8" x14ac:dyDescent="0.35">
      <c r="A12454">
        <v>142568</v>
      </c>
      <c r="B12454">
        <v>0</v>
      </c>
      <c r="C12454">
        <v>6</v>
      </c>
      <c r="D12454" t="s">
        <v>140</v>
      </c>
      <c r="E12454" s="2">
        <v>0.36377314814814815</v>
      </c>
      <c r="F12454" s="2">
        <v>0.36446759259259259</v>
      </c>
      <c r="G12454" s="2"/>
      <c r="H12454">
        <v>2</v>
      </c>
    </row>
    <row r="12455" spans="1:8" x14ac:dyDescent="0.35">
      <c r="A12455">
        <v>142568</v>
      </c>
      <c r="B12455">
        <v>0</v>
      </c>
      <c r="C12455">
        <v>6</v>
      </c>
      <c r="D12455" t="s">
        <v>95</v>
      </c>
      <c r="E12455" s="2">
        <v>0.36585648148148148</v>
      </c>
      <c r="F12455" s="2">
        <v>0.3664351851851852</v>
      </c>
      <c r="G12455" s="2"/>
      <c r="H12455">
        <v>2</v>
      </c>
    </row>
    <row r="12456" spans="1:8" x14ac:dyDescent="0.35">
      <c r="A12456">
        <v>142568</v>
      </c>
      <c r="B12456">
        <v>0</v>
      </c>
      <c r="C12456">
        <v>6</v>
      </c>
      <c r="D12456" t="s">
        <v>72</v>
      </c>
      <c r="E12456" s="2">
        <v>0.3681712962962963</v>
      </c>
      <c r="F12456" s="2">
        <v>0.36875000000000002</v>
      </c>
      <c r="G12456" s="2"/>
      <c r="H12456">
        <v>2</v>
      </c>
    </row>
    <row r="12457" spans="1:8" x14ac:dyDescent="0.35">
      <c r="A12457">
        <v>142568</v>
      </c>
      <c r="B12457">
        <v>0</v>
      </c>
      <c r="C12457">
        <v>6</v>
      </c>
      <c r="D12457" t="s">
        <v>139</v>
      </c>
      <c r="E12457" s="2">
        <v>0.37037037037037035</v>
      </c>
      <c r="F12457" s="2">
        <v>0.37106481481481479</v>
      </c>
      <c r="G12457" s="2"/>
      <c r="H12457">
        <v>2</v>
      </c>
    </row>
    <row r="12458" spans="1:8" x14ac:dyDescent="0.35">
      <c r="A12458">
        <v>142568</v>
      </c>
      <c r="B12458">
        <v>0</v>
      </c>
      <c r="C12458">
        <v>6</v>
      </c>
      <c r="D12458" t="s">
        <v>138</v>
      </c>
      <c r="E12458" s="2">
        <v>0.37314814814814817</v>
      </c>
      <c r="F12458" s="2">
        <v>0.37361111111111112</v>
      </c>
      <c r="G12458" s="2"/>
      <c r="H12458">
        <v>2</v>
      </c>
    </row>
    <row r="12459" spans="1:8" x14ac:dyDescent="0.35">
      <c r="A12459">
        <v>142568</v>
      </c>
      <c r="B12459">
        <v>0</v>
      </c>
      <c r="C12459">
        <v>6</v>
      </c>
      <c r="D12459" t="s">
        <v>137</v>
      </c>
      <c r="E12459" s="2">
        <v>0.37488425925925928</v>
      </c>
      <c r="F12459" s="2">
        <v>0.37534722222222222</v>
      </c>
      <c r="G12459" s="2"/>
      <c r="H12459">
        <v>2</v>
      </c>
    </row>
    <row r="12460" spans="1:8" x14ac:dyDescent="0.35">
      <c r="A12460">
        <v>142568</v>
      </c>
      <c r="B12460">
        <v>0</v>
      </c>
      <c r="C12460">
        <v>6</v>
      </c>
      <c r="D12460" t="s">
        <v>136</v>
      </c>
      <c r="E12460" s="2">
        <v>0.37708333333333333</v>
      </c>
      <c r="F12460" s="2">
        <v>0.37754629629629627</v>
      </c>
      <c r="G12460" s="2"/>
      <c r="H12460">
        <v>2</v>
      </c>
    </row>
    <row r="12461" spans="1:8" x14ac:dyDescent="0.35">
      <c r="A12461">
        <v>142568</v>
      </c>
      <c r="B12461">
        <v>0</v>
      </c>
      <c r="C12461">
        <v>6</v>
      </c>
      <c r="D12461" t="s">
        <v>135</v>
      </c>
      <c r="E12461" s="2">
        <v>0.37905092592592593</v>
      </c>
      <c r="F12461" s="2">
        <v>0.37951388888888887</v>
      </c>
      <c r="G12461" s="2"/>
      <c r="H12461">
        <v>2</v>
      </c>
    </row>
    <row r="12462" spans="1:8" x14ac:dyDescent="0.35">
      <c r="A12462">
        <v>142568</v>
      </c>
      <c r="B12462">
        <v>1</v>
      </c>
      <c r="C12462">
        <v>6</v>
      </c>
      <c r="D12462" t="s">
        <v>38</v>
      </c>
      <c r="E12462" s="2">
        <v>0.38171296296296298</v>
      </c>
      <c r="F12462" s="2">
        <v>0.38240740740740742</v>
      </c>
      <c r="G12462" s="2"/>
      <c r="H12462" t="s">
        <v>172</v>
      </c>
    </row>
    <row r="12463" spans="1:8" x14ac:dyDescent="0.35">
      <c r="A12463">
        <v>142568</v>
      </c>
      <c r="B12463">
        <v>1</v>
      </c>
      <c r="C12463">
        <v>6</v>
      </c>
      <c r="D12463" t="s">
        <v>133</v>
      </c>
      <c r="E12463" s="2">
        <v>0.38368055555555558</v>
      </c>
      <c r="F12463" s="2">
        <v>0.38414351851851852</v>
      </c>
      <c r="G12463" s="2"/>
      <c r="H12463">
        <v>1</v>
      </c>
    </row>
    <row r="12464" spans="1:8" x14ac:dyDescent="0.35">
      <c r="A12464">
        <v>142568</v>
      </c>
      <c r="B12464">
        <v>1</v>
      </c>
      <c r="C12464">
        <v>6</v>
      </c>
      <c r="D12464" t="s">
        <v>132</v>
      </c>
      <c r="E12464" s="2">
        <v>0.38553240740740741</v>
      </c>
      <c r="F12464" s="2">
        <v>0.38599537037037035</v>
      </c>
      <c r="G12464" s="2"/>
      <c r="H12464">
        <v>1</v>
      </c>
    </row>
    <row r="12465" spans="1:8" x14ac:dyDescent="0.35">
      <c r="A12465">
        <v>142568</v>
      </c>
      <c r="B12465">
        <v>1</v>
      </c>
      <c r="C12465">
        <v>6</v>
      </c>
      <c r="D12465" t="s">
        <v>31</v>
      </c>
      <c r="E12465" s="2">
        <v>0.38807870370370373</v>
      </c>
      <c r="F12465" s="2">
        <v>0.38877314814814817</v>
      </c>
      <c r="G12465" s="2"/>
      <c r="H12465">
        <v>1</v>
      </c>
    </row>
    <row r="12466" spans="1:8" x14ac:dyDescent="0.35">
      <c r="A12466">
        <v>142568</v>
      </c>
      <c r="B12466">
        <v>1</v>
      </c>
      <c r="C12466">
        <v>6</v>
      </c>
      <c r="D12466" t="s">
        <v>158</v>
      </c>
      <c r="E12466" s="2">
        <v>0.390625</v>
      </c>
      <c r="F12466" s="2">
        <v>0.39120370370370372</v>
      </c>
      <c r="G12466" s="2"/>
      <c r="H12466">
        <v>1</v>
      </c>
    </row>
    <row r="12467" spans="1:8" x14ac:dyDescent="0.35">
      <c r="A12467">
        <v>142568</v>
      </c>
      <c r="B12467">
        <v>1</v>
      </c>
      <c r="C12467">
        <v>6</v>
      </c>
      <c r="D12467" t="s">
        <v>157</v>
      </c>
      <c r="E12467" s="2">
        <v>0.39317129629629627</v>
      </c>
      <c r="F12467" s="2">
        <v>0.39363425925925927</v>
      </c>
      <c r="G12467" s="2"/>
      <c r="H12467">
        <v>1</v>
      </c>
    </row>
    <row r="12468" spans="1:8" x14ac:dyDescent="0.35">
      <c r="A12468">
        <v>142568</v>
      </c>
      <c r="B12468">
        <v>1</v>
      </c>
      <c r="C12468">
        <v>6</v>
      </c>
      <c r="D12468" t="s">
        <v>156</v>
      </c>
      <c r="E12468" s="2">
        <v>0.39560185185185187</v>
      </c>
      <c r="F12468" s="2">
        <v>0.39606481481481481</v>
      </c>
      <c r="G12468" s="2"/>
      <c r="H12468">
        <v>1</v>
      </c>
    </row>
    <row r="12469" spans="1:8" x14ac:dyDescent="0.35">
      <c r="A12469">
        <v>142568</v>
      </c>
      <c r="B12469">
        <v>1</v>
      </c>
      <c r="C12469">
        <v>6</v>
      </c>
      <c r="D12469" t="s">
        <v>16</v>
      </c>
      <c r="E12469" s="2">
        <v>0.39756944444444442</v>
      </c>
      <c r="H12469">
        <v>1</v>
      </c>
    </row>
    <row r="12470" spans="1:8" x14ac:dyDescent="0.35">
      <c r="A12470">
        <v>141576</v>
      </c>
      <c r="B12470">
        <v>0</v>
      </c>
      <c r="C12470">
        <v>6</v>
      </c>
      <c r="D12470" t="s">
        <v>16</v>
      </c>
      <c r="F12470" s="2">
        <v>0.35335648148148147</v>
      </c>
      <c r="G12470" s="2"/>
      <c r="H12470">
        <v>1</v>
      </c>
    </row>
    <row r="12471" spans="1:8" x14ac:dyDescent="0.35">
      <c r="A12471">
        <v>141576</v>
      </c>
      <c r="B12471">
        <v>0</v>
      </c>
      <c r="C12471">
        <v>6</v>
      </c>
      <c r="D12471" t="s">
        <v>156</v>
      </c>
      <c r="E12471" s="2">
        <v>0.35428240740740741</v>
      </c>
      <c r="F12471" s="2">
        <v>0.35474537037037035</v>
      </c>
      <c r="G12471" s="2"/>
      <c r="H12471">
        <v>2</v>
      </c>
    </row>
    <row r="12472" spans="1:8" x14ac:dyDescent="0.35">
      <c r="A12472">
        <v>141576</v>
      </c>
      <c r="B12472">
        <v>0</v>
      </c>
      <c r="C12472">
        <v>6</v>
      </c>
      <c r="D12472" t="s">
        <v>157</v>
      </c>
      <c r="E12472" s="2">
        <v>0.35648148148148145</v>
      </c>
      <c r="F12472" s="2">
        <v>0.35694444444444445</v>
      </c>
      <c r="G12472" s="2"/>
      <c r="H12472">
        <v>2</v>
      </c>
    </row>
    <row r="12473" spans="1:8" x14ac:dyDescent="0.35">
      <c r="A12473">
        <v>141576</v>
      </c>
      <c r="B12473">
        <v>0</v>
      </c>
      <c r="C12473">
        <v>6</v>
      </c>
      <c r="D12473" t="s">
        <v>158</v>
      </c>
      <c r="E12473" s="2">
        <v>0.35868055555555556</v>
      </c>
      <c r="F12473" s="2">
        <v>0.3591435185185185</v>
      </c>
      <c r="G12473" s="2"/>
      <c r="H12473">
        <v>2</v>
      </c>
    </row>
    <row r="12474" spans="1:8" x14ac:dyDescent="0.35">
      <c r="A12474">
        <v>141576</v>
      </c>
      <c r="B12474">
        <v>0</v>
      </c>
      <c r="C12474">
        <v>6</v>
      </c>
      <c r="D12474" t="s">
        <v>31</v>
      </c>
      <c r="E12474" s="2">
        <v>0.3611111111111111</v>
      </c>
      <c r="F12474" s="2">
        <v>0.36180555555555555</v>
      </c>
      <c r="G12474" s="2"/>
      <c r="H12474">
        <v>2</v>
      </c>
    </row>
    <row r="12475" spans="1:8" x14ac:dyDescent="0.35">
      <c r="A12475">
        <v>141576</v>
      </c>
      <c r="B12475">
        <v>0</v>
      </c>
      <c r="C12475">
        <v>6</v>
      </c>
      <c r="D12475" t="s">
        <v>132</v>
      </c>
      <c r="E12475" s="2">
        <v>0.36377314814814815</v>
      </c>
      <c r="F12475" s="2">
        <v>0.36423611111111109</v>
      </c>
      <c r="G12475" s="2"/>
      <c r="H12475">
        <v>2</v>
      </c>
    </row>
    <row r="12476" spans="1:8" x14ac:dyDescent="0.35">
      <c r="A12476">
        <v>141576</v>
      </c>
      <c r="B12476">
        <v>0</v>
      </c>
      <c r="C12476">
        <v>6</v>
      </c>
      <c r="D12476" t="s">
        <v>133</v>
      </c>
      <c r="E12476" s="2">
        <v>0.36574074074074076</v>
      </c>
      <c r="F12476" s="2">
        <v>0.3662037037037037</v>
      </c>
      <c r="G12476" s="2"/>
      <c r="H12476">
        <v>2</v>
      </c>
    </row>
    <row r="12477" spans="1:8" x14ac:dyDescent="0.35">
      <c r="A12477">
        <v>141576</v>
      </c>
      <c r="B12477">
        <v>0</v>
      </c>
      <c r="C12477">
        <v>6</v>
      </c>
      <c r="D12477" t="s">
        <v>38</v>
      </c>
      <c r="E12477" s="2">
        <v>0.36747685185185186</v>
      </c>
      <c r="F12477" s="2">
        <v>0.3681712962962963</v>
      </c>
      <c r="G12477" s="2"/>
      <c r="H12477" t="s">
        <v>134</v>
      </c>
    </row>
    <row r="12478" spans="1:8" x14ac:dyDescent="0.35">
      <c r="A12478">
        <v>141576</v>
      </c>
      <c r="B12478">
        <v>1</v>
      </c>
      <c r="C12478">
        <v>6</v>
      </c>
      <c r="D12478" t="s">
        <v>135</v>
      </c>
      <c r="E12478" s="2">
        <v>0.37025462962962963</v>
      </c>
      <c r="F12478" s="2">
        <v>0.37071759259259257</v>
      </c>
      <c r="G12478" s="2"/>
      <c r="H12478">
        <v>1</v>
      </c>
    </row>
    <row r="12479" spans="1:8" x14ac:dyDescent="0.35">
      <c r="A12479">
        <v>141576</v>
      </c>
      <c r="B12479">
        <v>1</v>
      </c>
      <c r="C12479">
        <v>6</v>
      </c>
      <c r="D12479" t="s">
        <v>136</v>
      </c>
      <c r="E12479" s="2">
        <v>0.37210648148148145</v>
      </c>
      <c r="F12479" s="2">
        <v>0.37256944444444445</v>
      </c>
      <c r="G12479" s="2"/>
      <c r="H12479">
        <v>1</v>
      </c>
    </row>
    <row r="12480" spans="1:8" x14ac:dyDescent="0.35">
      <c r="A12480">
        <v>141576</v>
      </c>
      <c r="B12480">
        <v>1</v>
      </c>
      <c r="C12480">
        <v>6</v>
      </c>
      <c r="D12480" t="s">
        <v>137</v>
      </c>
      <c r="E12480" s="2">
        <v>0.37430555555555556</v>
      </c>
      <c r="F12480" s="2">
        <v>0.3747685185185185</v>
      </c>
      <c r="G12480" s="2"/>
      <c r="H12480">
        <v>1</v>
      </c>
    </row>
    <row r="12481" spans="1:8" x14ac:dyDescent="0.35">
      <c r="A12481">
        <v>141576</v>
      </c>
      <c r="B12481">
        <v>1</v>
      </c>
      <c r="C12481">
        <v>6</v>
      </c>
      <c r="D12481" t="s">
        <v>138</v>
      </c>
      <c r="E12481" s="2">
        <v>0.37592592592592594</v>
      </c>
      <c r="F12481" s="2">
        <v>0.37638888888888888</v>
      </c>
      <c r="G12481" s="2"/>
      <c r="H12481">
        <v>1</v>
      </c>
    </row>
    <row r="12482" spans="1:8" x14ac:dyDescent="0.35">
      <c r="A12482">
        <v>141576</v>
      </c>
      <c r="B12482">
        <v>1</v>
      </c>
      <c r="C12482">
        <v>6</v>
      </c>
      <c r="D12482" t="s">
        <v>139</v>
      </c>
      <c r="E12482" s="2">
        <v>0.37847222222222221</v>
      </c>
      <c r="F12482" s="2">
        <v>0.37916666666666665</v>
      </c>
      <c r="G12482" s="2"/>
      <c r="H12482">
        <v>1</v>
      </c>
    </row>
    <row r="12483" spans="1:8" x14ac:dyDescent="0.35">
      <c r="A12483">
        <v>141576</v>
      </c>
      <c r="B12483">
        <v>1</v>
      </c>
      <c r="C12483">
        <v>6</v>
      </c>
      <c r="D12483" t="s">
        <v>72</v>
      </c>
      <c r="E12483" s="2">
        <v>0.38078703703703703</v>
      </c>
      <c r="F12483" s="2">
        <v>0.38136574074074076</v>
      </c>
      <c r="G12483" s="2"/>
      <c r="H12483">
        <v>1</v>
      </c>
    </row>
    <row r="12484" spans="1:8" x14ac:dyDescent="0.35">
      <c r="A12484">
        <v>141576</v>
      </c>
      <c r="B12484">
        <v>1</v>
      </c>
      <c r="C12484">
        <v>6</v>
      </c>
      <c r="D12484" t="s">
        <v>95</v>
      </c>
      <c r="E12484" s="2">
        <v>0.38310185185185186</v>
      </c>
      <c r="F12484" s="2">
        <v>0.38368055555555558</v>
      </c>
      <c r="G12484" s="2"/>
      <c r="H12484">
        <v>1</v>
      </c>
    </row>
    <row r="12485" spans="1:8" x14ac:dyDescent="0.35">
      <c r="A12485">
        <v>141576</v>
      </c>
      <c r="B12485">
        <v>1</v>
      </c>
      <c r="C12485">
        <v>6</v>
      </c>
      <c r="D12485" t="s">
        <v>140</v>
      </c>
      <c r="E12485" s="2">
        <v>0.38506944444444446</v>
      </c>
      <c r="F12485" s="2">
        <v>0.38576388888888891</v>
      </c>
      <c r="G12485" s="2"/>
      <c r="H12485">
        <v>1</v>
      </c>
    </row>
    <row r="12486" spans="1:8" x14ac:dyDescent="0.35">
      <c r="A12486">
        <v>141576</v>
      </c>
      <c r="B12486">
        <v>1</v>
      </c>
      <c r="C12486">
        <v>6</v>
      </c>
      <c r="D12486" t="s">
        <v>141</v>
      </c>
      <c r="E12486" s="2">
        <v>0.38738425925925923</v>
      </c>
      <c r="F12486" s="2">
        <v>0.38784722222222223</v>
      </c>
      <c r="G12486" s="2"/>
      <c r="H12486">
        <v>1</v>
      </c>
    </row>
    <row r="12487" spans="1:8" x14ac:dyDescent="0.35">
      <c r="A12487">
        <v>141576</v>
      </c>
      <c r="B12487">
        <v>1</v>
      </c>
      <c r="C12487">
        <v>6</v>
      </c>
      <c r="D12487" t="s">
        <v>46</v>
      </c>
      <c r="E12487" s="2">
        <v>0.3886574074074074</v>
      </c>
      <c r="F12487" s="2">
        <v>0.38912037037037039</v>
      </c>
      <c r="G12487" s="2"/>
      <c r="H12487">
        <v>1</v>
      </c>
    </row>
    <row r="12488" spans="1:8" x14ac:dyDescent="0.35">
      <c r="A12488">
        <v>141576</v>
      </c>
      <c r="B12488">
        <v>1</v>
      </c>
      <c r="C12488">
        <v>6</v>
      </c>
      <c r="D12488" t="s">
        <v>142</v>
      </c>
      <c r="E12488" s="2">
        <v>0.39027777777777778</v>
      </c>
      <c r="F12488" s="2">
        <v>0.39074074074074072</v>
      </c>
      <c r="G12488" s="2"/>
      <c r="H12488">
        <v>1</v>
      </c>
    </row>
    <row r="12489" spans="1:8" x14ac:dyDescent="0.35">
      <c r="A12489">
        <v>141576</v>
      </c>
      <c r="B12489">
        <v>1</v>
      </c>
      <c r="C12489">
        <v>6</v>
      </c>
      <c r="D12489" t="s">
        <v>143</v>
      </c>
      <c r="E12489" s="2">
        <v>0.39155092592592594</v>
      </c>
      <c r="F12489" s="2">
        <v>0.39224537037037038</v>
      </c>
      <c r="G12489" s="2"/>
      <c r="H12489">
        <v>1</v>
      </c>
    </row>
    <row r="12490" spans="1:8" x14ac:dyDescent="0.35">
      <c r="A12490">
        <v>141576</v>
      </c>
      <c r="B12490">
        <v>1</v>
      </c>
      <c r="C12490">
        <v>6</v>
      </c>
      <c r="D12490" t="s">
        <v>59</v>
      </c>
      <c r="E12490" s="2">
        <v>0.39351851851851855</v>
      </c>
      <c r="F12490" s="2">
        <v>0.39398148148148149</v>
      </c>
      <c r="G12490" s="2"/>
      <c r="H12490">
        <v>1</v>
      </c>
    </row>
    <row r="12491" spans="1:8" x14ac:dyDescent="0.35">
      <c r="A12491">
        <v>141576</v>
      </c>
      <c r="B12491">
        <v>1</v>
      </c>
      <c r="C12491">
        <v>6</v>
      </c>
      <c r="D12491" t="s">
        <v>144</v>
      </c>
      <c r="E12491" s="2">
        <v>0.39502314814814815</v>
      </c>
      <c r="F12491" s="2">
        <v>0.39548611111111109</v>
      </c>
      <c r="G12491" s="2"/>
      <c r="H12491">
        <v>1</v>
      </c>
    </row>
    <row r="12492" spans="1:8" x14ac:dyDescent="0.35">
      <c r="A12492">
        <v>141576</v>
      </c>
      <c r="B12492">
        <v>1</v>
      </c>
      <c r="C12492">
        <v>6</v>
      </c>
      <c r="D12492" t="s">
        <v>9</v>
      </c>
      <c r="E12492" s="2">
        <v>0.39699074074074076</v>
      </c>
      <c r="H12492">
        <v>1</v>
      </c>
    </row>
    <row r="12493" spans="1:8" x14ac:dyDescent="0.35">
      <c r="A12493">
        <v>142274</v>
      </c>
      <c r="B12493">
        <v>0</v>
      </c>
      <c r="C12493">
        <v>6</v>
      </c>
      <c r="D12493" t="s">
        <v>24</v>
      </c>
      <c r="F12493" s="2">
        <v>0.35347222222222224</v>
      </c>
      <c r="G12493" s="2"/>
      <c r="H12493">
        <v>7</v>
      </c>
    </row>
    <row r="12494" spans="1:8" x14ac:dyDescent="0.35">
      <c r="A12494">
        <v>142274</v>
      </c>
      <c r="B12494">
        <v>0</v>
      </c>
      <c r="C12494">
        <v>6</v>
      </c>
      <c r="D12494" t="s">
        <v>155</v>
      </c>
      <c r="E12494" s="2">
        <v>0.35590277777777779</v>
      </c>
      <c r="F12494" s="2">
        <v>0.35636574074074073</v>
      </c>
      <c r="G12494" s="2"/>
      <c r="H12494" t="s">
        <v>110</v>
      </c>
    </row>
    <row r="12495" spans="1:8" x14ac:dyDescent="0.35">
      <c r="A12495">
        <v>142274</v>
      </c>
      <c r="B12495">
        <v>0</v>
      </c>
      <c r="C12495">
        <v>6</v>
      </c>
      <c r="D12495" t="s">
        <v>154</v>
      </c>
      <c r="E12495" s="2">
        <v>0.35787037037037039</v>
      </c>
      <c r="F12495" s="2">
        <v>0.35833333333333334</v>
      </c>
      <c r="G12495" s="2"/>
      <c r="H12495" t="s">
        <v>110</v>
      </c>
    </row>
    <row r="12496" spans="1:8" x14ac:dyDescent="0.35">
      <c r="A12496">
        <v>142274</v>
      </c>
      <c r="B12496">
        <v>0</v>
      </c>
      <c r="C12496">
        <v>6</v>
      </c>
      <c r="D12496" t="s">
        <v>153</v>
      </c>
      <c r="E12496" s="2">
        <v>0.35972222222222222</v>
      </c>
      <c r="F12496" s="2">
        <v>0.36018518518518516</v>
      </c>
      <c r="G12496" s="2"/>
      <c r="H12496" t="s">
        <v>110</v>
      </c>
    </row>
    <row r="12497" spans="1:8" x14ac:dyDescent="0.35">
      <c r="A12497">
        <v>142274</v>
      </c>
      <c r="B12497">
        <v>0</v>
      </c>
      <c r="C12497">
        <v>6</v>
      </c>
      <c r="D12497" t="s">
        <v>126</v>
      </c>
      <c r="E12497" s="2">
        <v>0.36203703703703705</v>
      </c>
      <c r="F12497" s="2">
        <v>0.36342592592592593</v>
      </c>
      <c r="G12497" s="2"/>
      <c r="H12497" t="s">
        <v>110</v>
      </c>
    </row>
    <row r="12498" spans="1:8" x14ac:dyDescent="0.35">
      <c r="A12498">
        <v>142274</v>
      </c>
      <c r="B12498">
        <v>0</v>
      </c>
      <c r="C12498">
        <v>6</v>
      </c>
      <c r="D12498" t="s">
        <v>128</v>
      </c>
      <c r="E12498" s="2">
        <v>0.36493055555555554</v>
      </c>
      <c r="F12498" s="2">
        <v>0.36539351851851853</v>
      </c>
      <c r="G12498" s="2"/>
      <c r="H12498" t="s">
        <v>110</v>
      </c>
    </row>
    <row r="12499" spans="1:8" x14ac:dyDescent="0.35">
      <c r="A12499">
        <v>142274</v>
      </c>
      <c r="B12499">
        <v>0</v>
      </c>
      <c r="C12499">
        <v>6</v>
      </c>
      <c r="D12499" t="s">
        <v>45</v>
      </c>
      <c r="E12499" s="2">
        <v>0.36851851851851852</v>
      </c>
      <c r="F12499" s="2">
        <v>0.36932870370370369</v>
      </c>
      <c r="G12499" s="2"/>
      <c r="H12499" t="s">
        <v>110</v>
      </c>
    </row>
    <row r="12500" spans="1:8" x14ac:dyDescent="0.35">
      <c r="A12500">
        <v>142274</v>
      </c>
      <c r="B12500">
        <v>0</v>
      </c>
      <c r="C12500">
        <v>6</v>
      </c>
      <c r="D12500" t="s">
        <v>21</v>
      </c>
      <c r="E12500" s="2">
        <v>0.37071759259259257</v>
      </c>
      <c r="F12500" s="2">
        <v>0.37129629629629629</v>
      </c>
      <c r="G12500" s="2"/>
      <c r="H12500" t="s">
        <v>122</v>
      </c>
    </row>
    <row r="12501" spans="1:8" x14ac:dyDescent="0.35">
      <c r="A12501">
        <v>142274</v>
      </c>
      <c r="B12501">
        <v>0</v>
      </c>
      <c r="C12501">
        <v>6</v>
      </c>
      <c r="D12501" t="s">
        <v>123</v>
      </c>
      <c r="E12501" s="2">
        <v>0.37349537037037039</v>
      </c>
      <c r="F12501" s="2">
        <v>0.37407407407407406</v>
      </c>
      <c r="G12501" s="2"/>
      <c r="H12501">
        <v>2</v>
      </c>
    </row>
    <row r="12502" spans="1:8" x14ac:dyDescent="0.35">
      <c r="A12502">
        <v>142274</v>
      </c>
      <c r="B12502">
        <v>0</v>
      </c>
      <c r="C12502">
        <v>6</v>
      </c>
      <c r="D12502" t="s">
        <v>93</v>
      </c>
      <c r="E12502" s="2">
        <v>0.37592592592592594</v>
      </c>
      <c r="F12502" s="2">
        <v>0.37638888888888888</v>
      </c>
      <c r="G12502" s="2"/>
      <c r="H12502">
        <v>2</v>
      </c>
    </row>
    <row r="12503" spans="1:8" x14ac:dyDescent="0.35">
      <c r="A12503">
        <v>142274</v>
      </c>
      <c r="B12503">
        <v>0</v>
      </c>
      <c r="C12503">
        <v>6</v>
      </c>
      <c r="D12503" t="s">
        <v>9</v>
      </c>
      <c r="E12503" s="2">
        <v>0.37754629629629627</v>
      </c>
      <c r="F12503" s="2">
        <v>0.37800925925925927</v>
      </c>
      <c r="G12503" s="2"/>
      <c r="H12503">
        <v>2</v>
      </c>
    </row>
    <row r="12504" spans="1:8" x14ac:dyDescent="0.35">
      <c r="A12504">
        <v>142274</v>
      </c>
      <c r="B12504">
        <v>0</v>
      </c>
      <c r="C12504">
        <v>6</v>
      </c>
      <c r="D12504" t="s">
        <v>144</v>
      </c>
      <c r="E12504" s="2">
        <v>0.37916666666666665</v>
      </c>
      <c r="F12504" s="2">
        <v>0.37962962962962965</v>
      </c>
      <c r="G12504" s="2"/>
      <c r="H12504">
        <v>2</v>
      </c>
    </row>
    <row r="12505" spans="1:8" x14ac:dyDescent="0.35">
      <c r="A12505">
        <v>142274</v>
      </c>
      <c r="B12505">
        <v>0</v>
      </c>
      <c r="C12505">
        <v>6</v>
      </c>
      <c r="D12505" t="s">
        <v>59</v>
      </c>
      <c r="E12505" s="2">
        <v>0.38067129629629631</v>
      </c>
      <c r="F12505" s="2">
        <v>0.38113425925925926</v>
      </c>
      <c r="G12505" s="2"/>
      <c r="H12505">
        <v>2</v>
      </c>
    </row>
    <row r="12506" spans="1:8" x14ac:dyDescent="0.35">
      <c r="A12506">
        <v>142274</v>
      </c>
      <c r="B12506">
        <v>0</v>
      </c>
      <c r="C12506">
        <v>6</v>
      </c>
      <c r="D12506" t="s">
        <v>90</v>
      </c>
      <c r="E12506" s="2">
        <v>0.38252314814814814</v>
      </c>
      <c r="F12506" s="2">
        <v>0.38321759259259258</v>
      </c>
      <c r="G12506" s="2"/>
      <c r="H12506">
        <v>2</v>
      </c>
    </row>
    <row r="12507" spans="1:8" x14ac:dyDescent="0.35">
      <c r="A12507">
        <v>142274</v>
      </c>
      <c r="B12507">
        <v>0</v>
      </c>
      <c r="C12507">
        <v>6</v>
      </c>
      <c r="D12507" t="s">
        <v>151</v>
      </c>
      <c r="E12507" s="2">
        <v>0.38449074074074074</v>
      </c>
      <c r="F12507" s="2">
        <v>0.38495370370370369</v>
      </c>
      <c r="G12507" s="2"/>
      <c r="H12507">
        <v>2</v>
      </c>
    </row>
    <row r="12508" spans="1:8" x14ac:dyDescent="0.35">
      <c r="A12508">
        <v>142274</v>
      </c>
      <c r="B12508">
        <v>0</v>
      </c>
      <c r="C12508">
        <v>6</v>
      </c>
      <c r="D12508" t="s">
        <v>150</v>
      </c>
      <c r="E12508" s="2">
        <v>0.38611111111111113</v>
      </c>
      <c r="F12508" s="2">
        <v>0.38680555555555557</v>
      </c>
      <c r="G12508" s="2"/>
      <c r="H12508">
        <v>2</v>
      </c>
    </row>
    <row r="12509" spans="1:8" x14ac:dyDescent="0.35">
      <c r="A12509">
        <v>142274</v>
      </c>
      <c r="B12509">
        <v>0</v>
      </c>
      <c r="C12509">
        <v>6</v>
      </c>
      <c r="D12509" t="s">
        <v>149</v>
      </c>
      <c r="E12509" s="2">
        <v>0.38807870370370373</v>
      </c>
      <c r="F12509" s="2">
        <v>0.3886574074074074</v>
      </c>
      <c r="G12509" s="2"/>
      <c r="H12509">
        <v>2</v>
      </c>
    </row>
    <row r="12510" spans="1:8" x14ac:dyDescent="0.35">
      <c r="A12510">
        <v>142274</v>
      </c>
      <c r="B12510">
        <v>0</v>
      </c>
      <c r="C12510">
        <v>6</v>
      </c>
      <c r="D12510" t="s">
        <v>148</v>
      </c>
      <c r="E12510" s="2">
        <v>0.39027777777777778</v>
      </c>
      <c r="F12510" s="2">
        <v>0.39074074074074072</v>
      </c>
      <c r="G12510" s="2"/>
      <c r="H12510">
        <v>2</v>
      </c>
    </row>
    <row r="12511" spans="1:8" x14ac:dyDescent="0.35">
      <c r="A12511">
        <v>142274</v>
      </c>
      <c r="B12511">
        <v>0</v>
      </c>
      <c r="C12511">
        <v>6</v>
      </c>
      <c r="D12511" t="s">
        <v>19</v>
      </c>
      <c r="E12511" s="2">
        <v>0.39363425925925927</v>
      </c>
      <c r="F12511" s="2">
        <v>0.39409722222222221</v>
      </c>
      <c r="G12511" s="2"/>
      <c r="H12511">
        <v>2</v>
      </c>
    </row>
    <row r="12512" spans="1:8" x14ac:dyDescent="0.35">
      <c r="A12512">
        <v>142274</v>
      </c>
      <c r="B12512">
        <v>0</v>
      </c>
      <c r="C12512">
        <v>6</v>
      </c>
      <c r="D12512" t="s">
        <v>146</v>
      </c>
      <c r="E12512" s="2">
        <v>0.39513888888888887</v>
      </c>
      <c r="F12512" s="2">
        <v>0.39560185185185187</v>
      </c>
      <c r="G12512" s="2"/>
      <c r="H12512" t="s">
        <v>159</v>
      </c>
    </row>
    <row r="12513" spans="1:8" x14ac:dyDescent="0.35">
      <c r="A12513">
        <v>142274</v>
      </c>
      <c r="B12513">
        <v>0</v>
      </c>
      <c r="C12513">
        <v>6</v>
      </c>
      <c r="D12513" t="s">
        <v>145</v>
      </c>
      <c r="E12513" s="2">
        <v>0.39699074074074076</v>
      </c>
      <c r="F12513" s="2">
        <v>0.3974537037037037</v>
      </c>
      <c r="G12513" s="2"/>
      <c r="H12513">
        <v>2</v>
      </c>
    </row>
    <row r="12514" spans="1:8" x14ac:dyDescent="0.35">
      <c r="A12514">
        <v>142274</v>
      </c>
      <c r="B12514">
        <v>0</v>
      </c>
      <c r="C12514">
        <v>6</v>
      </c>
      <c r="D12514" t="s">
        <v>23</v>
      </c>
      <c r="E12514" s="2">
        <v>0.3996527777777778</v>
      </c>
      <c r="H12514">
        <v>1</v>
      </c>
    </row>
    <row r="12515" spans="1:8" x14ac:dyDescent="0.35">
      <c r="A12515">
        <v>142882</v>
      </c>
      <c r="B12515">
        <v>0</v>
      </c>
      <c r="C12515">
        <v>6</v>
      </c>
      <c r="D12515" t="s">
        <v>48</v>
      </c>
      <c r="F12515" s="2">
        <v>0.3576388888888889</v>
      </c>
      <c r="G12515" s="2"/>
      <c r="H12515">
        <v>13</v>
      </c>
    </row>
    <row r="12516" spans="1:8" x14ac:dyDescent="0.35">
      <c r="A12516">
        <v>142882</v>
      </c>
      <c r="B12516">
        <v>0</v>
      </c>
      <c r="C12516">
        <v>6</v>
      </c>
      <c r="D12516" t="s">
        <v>8</v>
      </c>
      <c r="E12516" s="2">
        <v>0.3591435185185185</v>
      </c>
      <c r="F12516" s="2">
        <v>0.3596064814814815</v>
      </c>
      <c r="G12516" s="2"/>
      <c r="H12516">
        <v>2</v>
      </c>
    </row>
    <row r="12517" spans="1:8" x14ac:dyDescent="0.35">
      <c r="A12517">
        <v>142882</v>
      </c>
      <c r="B12517">
        <v>0</v>
      </c>
      <c r="C12517">
        <v>6</v>
      </c>
      <c r="D12517" t="s">
        <v>102</v>
      </c>
      <c r="E12517" s="2">
        <v>0.36261574074074077</v>
      </c>
      <c r="F12517" s="2">
        <v>0.36307870370370371</v>
      </c>
      <c r="G12517" s="2"/>
      <c r="H12517">
        <v>2</v>
      </c>
    </row>
    <row r="12518" spans="1:8" x14ac:dyDescent="0.35">
      <c r="A12518">
        <v>142882</v>
      </c>
      <c r="B12518">
        <v>0</v>
      </c>
      <c r="C12518">
        <v>6</v>
      </c>
      <c r="D12518" t="s">
        <v>103</v>
      </c>
      <c r="E12518" s="2">
        <v>0.36608796296296298</v>
      </c>
      <c r="F12518" s="2">
        <v>0.36655092592592592</v>
      </c>
      <c r="G12518" s="2"/>
      <c r="H12518">
        <v>2</v>
      </c>
    </row>
    <row r="12519" spans="1:8" x14ac:dyDescent="0.35">
      <c r="A12519">
        <v>142882</v>
      </c>
      <c r="B12519">
        <v>0</v>
      </c>
      <c r="C12519">
        <v>6</v>
      </c>
      <c r="D12519" t="s">
        <v>104</v>
      </c>
      <c r="E12519" s="2">
        <v>0.36909722222222224</v>
      </c>
      <c r="F12519" s="2">
        <v>0.36956018518518519</v>
      </c>
      <c r="G12519" s="2"/>
      <c r="H12519">
        <v>2</v>
      </c>
    </row>
    <row r="12520" spans="1:8" x14ac:dyDescent="0.35">
      <c r="A12520">
        <v>142882</v>
      </c>
      <c r="B12520">
        <v>0</v>
      </c>
      <c r="C12520">
        <v>6</v>
      </c>
      <c r="D12520" t="s">
        <v>105</v>
      </c>
      <c r="E12520" s="2">
        <v>0.37152777777777779</v>
      </c>
      <c r="F12520" s="2">
        <v>0.37199074074074073</v>
      </c>
      <c r="G12520" s="2"/>
      <c r="H12520">
        <v>2</v>
      </c>
    </row>
    <row r="12521" spans="1:8" x14ac:dyDescent="0.35">
      <c r="A12521">
        <v>142882</v>
      </c>
      <c r="B12521">
        <v>0</v>
      </c>
      <c r="C12521">
        <v>6</v>
      </c>
      <c r="D12521" t="s">
        <v>106</v>
      </c>
      <c r="E12521" s="2">
        <v>0.37407407407407406</v>
      </c>
      <c r="F12521" s="2">
        <v>0.37453703703703706</v>
      </c>
      <c r="G12521" s="2"/>
      <c r="H12521">
        <v>2</v>
      </c>
    </row>
    <row r="12522" spans="1:8" x14ac:dyDescent="0.35">
      <c r="A12522">
        <v>142882</v>
      </c>
      <c r="B12522">
        <v>0</v>
      </c>
      <c r="C12522">
        <v>6</v>
      </c>
      <c r="D12522" t="s">
        <v>107</v>
      </c>
      <c r="E12522" s="2">
        <v>0.37615740740740738</v>
      </c>
      <c r="F12522" s="2">
        <v>0.37662037037037038</v>
      </c>
      <c r="G12522" s="2"/>
      <c r="H12522">
        <v>2</v>
      </c>
    </row>
    <row r="12523" spans="1:8" x14ac:dyDescent="0.35">
      <c r="A12523">
        <v>142882</v>
      </c>
      <c r="B12523">
        <v>0</v>
      </c>
      <c r="C12523">
        <v>6</v>
      </c>
      <c r="D12523" t="s">
        <v>108</v>
      </c>
      <c r="E12523" s="2">
        <v>0.37847222222222221</v>
      </c>
      <c r="F12523" s="2">
        <v>0.37893518518518521</v>
      </c>
      <c r="G12523" s="2"/>
      <c r="H12523">
        <v>2</v>
      </c>
    </row>
    <row r="12524" spans="1:8" x14ac:dyDescent="0.35">
      <c r="A12524">
        <v>142882</v>
      </c>
      <c r="B12524">
        <v>0</v>
      </c>
      <c r="C12524">
        <v>6</v>
      </c>
      <c r="D12524" t="s">
        <v>39</v>
      </c>
      <c r="E12524" s="2">
        <v>0.38194444444444442</v>
      </c>
      <c r="F12524" s="2">
        <v>0.38275462962962964</v>
      </c>
      <c r="G12524" s="2"/>
      <c r="H12524">
        <v>6</v>
      </c>
    </row>
    <row r="12525" spans="1:8" x14ac:dyDescent="0.35">
      <c r="A12525">
        <v>142882</v>
      </c>
      <c r="B12525">
        <v>0</v>
      </c>
      <c r="C12525">
        <v>6</v>
      </c>
      <c r="D12525" t="s">
        <v>109</v>
      </c>
      <c r="E12525" s="2">
        <v>0.38506944444444446</v>
      </c>
      <c r="F12525" s="2">
        <v>0.38553240740740741</v>
      </c>
      <c r="G12525" s="2"/>
      <c r="H12525" t="s">
        <v>110</v>
      </c>
    </row>
    <row r="12526" spans="1:8" x14ac:dyDescent="0.35">
      <c r="A12526">
        <v>142882</v>
      </c>
      <c r="B12526">
        <v>0</v>
      </c>
      <c r="C12526">
        <v>6</v>
      </c>
      <c r="D12526" t="s">
        <v>111</v>
      </c>
      <c r="E12526" s="2">
        <v>0.38703703703703701</v>
      </c>
      <c r="F12526" s="2">
        <v>0.38750000000000001</v>
      </c>
      <c r="G12526" s="2"/>
      <c r="H12526" t="s">
        <v>110</v>
      </c>
    </row>
    <row r="12527" spans="1:8" x14ac:dyDescent="0.35">
      <c r="A12527">
        <v>142882</v>
      </c>
      <c r="B12527">
        <v>0</v>
      </c>
      <c r="C12527">
        <v>6</v>
      </c>
      <c r="D12527" t="s">
        <v>112</v>
      </c>
      <c r="E12527" s="2">
        <v>0.38923611111111112</v>
      </c>
      <c r="F12527" s="2">
        <v>0.38981481481481484</v>
      </c>
      <c r="G12527" s="2"/>
      <c r="H12527" t="s">
        <v>110</v>
      </c>
    </row>
    <row r="12528" spans="1:8" x14ac:dyDescent="0.35">
      <c r="A12528">
        <v>142882</v>
      </c>
      <c r="B12528">
        <v>0</v>
      </c>
      <c r="C12528">
        <v>6</v>
      </c>
      <c r="D12528" t="s">
        <v>113</v>
      </c>
      <c r="E12528" s="2">
        <v>0.39108796296296294</v>
      </c>
      <c r="F12528" s="2">
        <v>0.39166666666666666</v>
      </c>
      <c r="G12528" s="2"/>
      <c r="H12528" t="s">
        <v>110</v>
      </c>
    </row>
    <row r="12529" spans="1:8" x14ac:dyDescent="0.35">
      <c r="A12529">
        <v>142882</v>
      </c>
      <c r="B12529">
        <v>0</v>
      </c>
      <c r="C12529">
        <v>6</v>
      </c>
      <c r="D12529" t="s">
        <v>24</v>
      </c>
      <c r="E12529" s="2">
        <v>0.39386574074074077</v>
      </c>
      <c r="F12529" s="2">
        <v>0.39525462962962965</v>
      </c>
      <c r="G12529" s="2"/>
      <c r="H12529" t="s">
        <v>110</v>
      </c>
    </row>
    <row r="12530" spans="1:8" x14ac:dyDescent="0.35">
      <c r="A12530">
        <v>142882</v>
      </c>
      <c r="B12530">
        <v>0</v>
      </c>
      <c r="C12530">
        <v>6</v>
      </c>
      <c r="D12530" t="s">
        <v>45</v>
      </c>
      <c r="E12530" s="2">
        <v>0.40277777777777779</v>
      </c>
      <c r="F12530" s="2">
        <v>0.40347222222222223</v>
      </c>
      <c r="G12530" s="2"/>
      <c r="H12530" t="s">
        <v>110</v>
      </c>
    </row>
    <row r="12531" spans="1:8" x14ac:dyDescent="0.35">
      <c r="A12531">
        <v>142882</v>
      </c>
      <c r="B12531">
        <v>0</v>
      </c>
      <c r="C12531">
        <v>6</v>
      </c>
      <c r="D12531" t="s">
        <v>21</v>
      </c>
      <c r="E12531" s="2">
        <v>0.40497685185185184</v>
      </c>
      <c r="F12531" s="2">
        <v>0.40555555555555556</v>
      </c>
      <c r="G12531" s="2"/>
      <c r="H12531" t="s">
        <v>122</v>
      </c>
    </row>
    <row r="12532" spans="1:8" x14ac:dyDescent="0.35">
      <c r="A12532">
        <v>142882</v>
      </c>
      <c r="B12532">
        <v>0</v>
      </c>
      <c r="C12532">
        <v>6</v>
      </c>
      <c r="D12532" t="s">
        <v>123</v>
      </c>
      <c r="E12532" s="2">
        <v>0.40775462962962961</v>
      </c>
      <c r="F12532" s="2">
        <v>0.40833333333333333</v>
      </c>
      <c r="G12532" s="2"/>
      <c r="H12532">
        <v>2</v>
      </c>
    </row>
    <row r="12533" spans="1:8" x14ac:dyDescent="0.35">
      <c r="A12533">
        <v>142882</v>
      </c>
      <c r="B12533">
        <v>0</v>
      </c>
      <c r="C12533">
        <v>6</v>
      </c>
      <c r="D12533" t="s">
        <v>93</v>
      </c>
      <c r="E12533" s="2">
        <v>0.41053240740740743</v>
      </c>
      <c r="H12533">
        <v>1</v>
      </c>
    </row>
    <row r="12534" spans="1:8" x14ac:dyDescent="0.35">
      <c r="A12534">
        <v>142972</v>
      </c>
      <c r="B12534">
        <v>0</v>
      </c>
      <c r="C12534">
        <v>6</v>
      </c>
      <c r="D12534" t="s">
        <v>9</v>
      </c>
      <c r="F12534" s="2">
        <v>0.35983796296296294</v>
      </c>
      <c r="G12534" s="2"/>
      <c r="H12534">
        <v>1</v>
      </c>
    </row>
    <row r="12535" spans="1:8" x14ac:dyDescent="0.35">
      <c r="A12535">
        <v>142972</v>
      </c>
      <c r="B12535">
        <v>0</v>
      </c>
      <c r="C12535">
        <v>6</v>
      </c>
      <c r="D12535" t="s">
        <v>144</v>
      </c>
      <c r="E12535" s="2">
        <v>0.36087962962962961</v>
      </c>
      <c r="F12535" s="2">
        <v>0.3613425925925926</v>
      </c>
      <c r="G12535" s="2"/>
      <c r="H12535">
        <v>2</v>
      </c>
    </row>
    <row r="12536" spans="1:8" x14ac:dyDescent="0.35">
      <c r="A12536">
        <v>142972</v>
      </c>
      <c r="B12536">
        <v>0</v>
      </c>
      <c r="C12536">
        <v>6</v>
      </c>
      <c r="D12536" t="s">
        <v>59</v>
      </c>
      <c r="E12536" s="2">
        <v>0.36238425925925927</v>
      </c>
      <c r="F12536" s="2">
        <v>0.36284722222222221</v>
      </c>
      <c r="G12536" s="2"/>
      <c r="H12536">
        <v>2</v>
      </c>
    </row>
    <row r="12537" spans="1:8" x14ac:dyDescent="0.35">
      <c r="A12537">
        <v>142972</v>
      </c>
      <c r="B12537">
        <v>0</v>
      </c>
      <c r="C12537">
        <v>6</v>
      </c>
      <c r="D12537" t="s">
        <v>90</v>
      </c>
      <c r="E12537" s="2">
        <v>0.36423611111111109</v>
      </c>
      <c r="F12537" s="2">
        <v>0.36631944444444442</v>
      </c>
      <c r="G12537" s="2"/>
      <c r="H12537">
        <v>2</v>
      </c>
    </row>
    <row r="12538" spans="1:8" x14ac:dyDescent="0.35">
      <c r="A12538">
        <v>142972</v>
      </c>
      <c r="B12538">
        <v>0</v>
      </c>
      <c r="C12538">
        <v>6</v>
      </c>
      <c r="D12538" t="s">
        <v>151</v>
      </c>
      <c r="E12538" s="2">
        <v>0.36782407407407408</v>
      </c>
      <c r="F12538" s="2">
        <v>0.36828703703703702</v>
      </c>
      <c r="G12538" s="2"/>
      <c r="H12538">
        <v>2</v>
      </c>
    </row>
    <row r="12539" spans="1:8" x14ac:dyDescent="0.35">
      <c r="A12539">
        <v>142972</v>
      </c>
      <c r="B12539">
        <v>0</v>
      </c>
      <c r="C12539">
        <v>6</v>
      </c>
      <c r="D12539" t="s">
        <v>150</v>
      </c>
      <c r="E12539" s="2">
        <v>0.36967592592592591</v>
      </c>
      <c r="F12539" s="2">
        <v>0.37037037037037035</v>
      </c>
      <c r="G12539" s="2"/>
      <c r="H12539">
        <v>2</v>
      </c>
    </row>
    <row r="12540" spans="1:8" x14ac:dyDescent="0.35">
      <c r="A12540">
        <v>142972</v>
      </c>
      <c r="B12540">
        <v>0</v>
      </c>
      <c r="C12540">
        <v>6</v>
      </c>
      <c r="D12540" t="s">
        <v>149</v>
      </c>
      <c r="E12540" s="2">
        <v>0.37199074074074073</v>
      </c>
      <c r="F12540" s="2">
        <v>0.37256944444444445</v>
      </c>
      <c r="G12540" s="2"/>
      <c r="H12540">
        <v>2</v>
      </c>
    </row>
    <row r="12541" spans="1:8" x14ac:dyDescent="0.35">
      <c r="A12541">
        <v>142972</v>
      </c>
      <c r="B12541">
        <v>0</v>
      </c>
      <c r="C12541">
        <v>6</v>
      </c>
      <c r="D12541" t="s">
        <v>148</v>
      </c>
      <c r="E12541" s="2">
        <v>0.37442129629629628</v>
      </c>
      <c r="F12541" s="2">
        <v>0.37488425925925928</v>
      </c>
      <c r="G12541" s="2"/>
      <c r="H12541">
        <v>2</v>
      </c>
    </row>
    <row r="12542" spans="1:8" x14ac:dyDescent="0.35">
      <c r="A12542">
        <v>142972</v>
      </c>
      <c r="B12542">
        <v>0</v>
      </c>
      <c r="C12542">
        <v>6</v>
      </c>
      <c r="D12542" t="s">
        <v>19</v>
      </c>
      <c r="E12542" s="2">
        <v>0.37835648148148149</v>
      </c>
      <c r="F12542" s="2">
        <v>0.37881944444444443</v>
      </c>
      <c r="G12542" s="2"/>
      <c r="H12542">
        <v>2</v>
      </c>
    </row>
    <row r="12543" spans="1:8" x14ac:dyDescent="0.35">
      <c r="A12543">
        <v>142972</v>
      </c>
      <c r="B12543">
        <v>0</v>
      </c>
      <c r="C12543">
        <v>6</v>
      </c>
      <c r="D12543" t="s">
        <v>146</v>
      </c>
      <c r="E12543" s="2">
        <v>0.37997685185185187</v>
      </c>
      <c r="F12543" s="2">
        <v>0.38043981481481481</v>
      </c>
      <c r="G12543" s="2"/>
      <c r="H12543" t="s">
        <v>159</v>
      </c>
    </row>
    <row r="12544" spans="1:8" x14ac:dyDescent="0.35">
      <c r="A12544">
        <v>142972</v>
      </c>
      <c r="B12544">
        <v>0</v>
      </c>
      <c r="C12544">
        <v>6</v>
      </c>
      <c r="D12544" t="s">
        <v>13</v>
      </c>
      <c r="E12544" s="2">
        <v>0.38310185185185186</v>
      </c>
      <c r="F12544" s="2">
        <v>0.3837962962962963</v>
      </c>
      <c r="G12544" s="2"/>
      <c r="H12544" t="s">
        <v>152</v>
      </c>
    </row>
    <row r="12545" spans="1:8" x14ac:dyDescent="0.35">
      <c r="A12545">
        <v>142972</v>
      </c>
      <c r="B12545">
        <v>1</v>
      </c>
      <c r="C12545">
        <v>6</v>
      </c>
      <c r="D12545" t="s">
        <v>160</v>
      </c>
      <c r="E12545" s="2">
        <v>0.38680555555555557</v>
      </c>
      <c r="F12545" s="2">
        <v>0.38726851851851851</v>
      </c>
      <c r="G12545" s="2"/>
      <c r="H12545" t="s">
        <v>152</v>
      </c>
    </row>
    <row r="12546" spans="1:8" x14ac:dyDescent="0.35">
      <c r="A12546">
        <v>142972</v>
      </c>
      <c r="B12546">
        <v>1</v>
      </c>
      <c r="C12546">
        <v>6</v>
      </c>
      <c r="D12546" t="s">
        <v>11</v>
      </c>
      <c r="E12546" s="2">
        <v>0.38981481481481484</v>
      </c>
      <c r="H12546" t="s">
        <v>161</v>
      </c>
    </row>
    <row r="12547" spans="1:8" x14ac:dyDescent="0.35">
      <c r="A12547">
        <v>142869</v>
      </c>
      <c r="B12547">
        <v>0</v>
      </c>
      <c r="C12547">
        <v>6</v>
      </c>
      <c r="D12547" t="s">
        <v>93</v>
      </c>
      <c r="F12547" s="2">
        <v>0.36006944444444444</v>
      </c>
      <c r="G12547" s="2"/>
      <c r="H12547">
        <v>1</v>
      </c>
    </row>
    <row r="12548" spans="1:8" x14ac:dyDescent="0.35">
      <c r="A12548">
        <v>142869</v>
      </c>
      <c r="B12548">
        <v>0</v>
      </c>
      <c r="C12548">
        <v>6</v>
      </c>
      <c r="D12548" t="s">
        <v>123</v>
      </c>
      <c r="E12548" s="2">
        <v>0.36180555555555555</v>
      </c>
      <c r="F12548" s="2">
        <v>0.36238425925925927</v>
      </c>
      <c r="G12548" s="2"/>
      <c r="H12548">
        <v>1</v>
      </c>
    </row>
    <row r="12549" spans="1:8" x14ac:dyDescent="0.35">
      <c r="A12549">
        <v>142869</v>
      </c>
      <c r="B12549">
        <v>0</v>
      </c>
      <c r="C12549">
        <v>6</v>
      </c>
      <c r="D12549" t="s">
        <v>21</v>
      </c>
      <c r="E12549" s="2">
        <v>0.36446759259259259</v>
      </c>
      <c r="F12549" s="2">
        <v>0.36504629629629631</v>
      </c>
      <c r="G12549" s="2"/>
      <c r="H12549" t="s">
        <v>114</v>
      </c>
    </row>
    <row r="12550" spans="1:8" x14ac:dyDescent="0.35">
      <c r="A12550">
        <v>142869</v>
      </c>
      <c r="B12550">
        <v>0</v>
      </c>
      <c r="C12550">
        <v>6</v>
      </c>
      <c r="D12550" t="s">
        <v>45</v>
      </c>
      <c r="E12550" s="2">
        <v>0.36689814814814814</v>
      </c>
      <c r="F12550" s="2">
        <v>0.36863425925925924</v>
      </c>
      <c r="G12550" s="2"/>
      <c r="H12550" t="s">
        <v>152</v>
      </c>
    </row>
    <row r="12551" spans="1:8" x14ac:dyDescent="0.35">
      <c r="A12551">
        <v>142869</v>
      </c>
      <c r="B12551">
        <v>0</v>
      </c>
      <c r="C12551">
        <v>6</v>
      </c>
      <c r="D12551" t="s">
        <v>24</v>
      </c>
      <c r="E12551" s="2">
        <v>0.37615740740740738</v>
      </c>
      <c r="F12551" s="2">
        <v>0.37685185185185183</v>
      </c>
      <c r="G12551" s="2"/>
      <c r="H12551" t="s">
        <v>152</v>
      </c>
    </row>
    <row r="12552" spans="1:8" x14ac:dyDescent="0.35">
      <c r="A12552">
        <v>142869</v>
      </c>
      <c r="B12552">
        <v>0</v>
      </c>
      <c r="C12552">
        <v>6</v>
      </c>
      <c r="D12552" t="s">
        <v>113</v>
      </c>
      <c r="E12552" s="2">
        <v>0.37881944444444443</v>
      </c>
      <c r="F12552" s="2">
        <v>0.37939814814814815</v>
      </c>
      <c r="G12552" s="2"/>
      <c r="H12552" t="s">
        <v>152</v>
      </c>
    </row>
    <row r="12553" spans="1:8" x14ac:dyDescent="0.35">
      <c r="A12553">
        <v>142869</v>
      </c>
      <c r="B12553">
        <v>0</v>
      </c>
      <c r="C12553">
        <v>6</v>
      </c>
      <c r="D12553" t="s">
        <v>112</v>
      </c>
      <c r="E12553" s="2">
        <v>0.38078703703703703</v>
      </c>
      <c r="F12553" s="2">
        <v>0.38136574074074076</v>
      </c>
      <c r="G12553" s="2"/>
      <c r="H12553" t="s">
        <v>152</v>
      </c>
    </row>
    <row r="12554" spans="1:8" x14ac:dyDescent="0.35">
      <c r="A12554">
        <v>142869</v>
      </c>
      <c r="B12554">
        <v>0</v>
      </c>
      <c r="C12554">
        <v>6</v>
      </c>
      <c r="D12554" t="s">
        <v>111</v>
      </c>
      <c r="E12554" s="2">
        <v>0.38298611111111114</v>
      </c>
      <c r="F12554" s="2">
        <v>0.38344907407407408</v>
      </c>
      <c r="G12554" s="2"/>
      <c r="H12554" t="s">
        <v>152</v>
      </c>
    </row>
    <row r="12555" spans="1:8" x14ac:dyDescent="0.35">
      <c r="A12555">
        <v>142869</v>
      </c>
      <c r="B12555">
        <v>0</v>
      </c>
      <c r="C12555">
        <v>6</v>
      </c>
      <c r="D12555" t="s">
        <v>109</v>
      </c>
      <c r="E12555" s="2">
        <v>0.38495370370370369</v>
      </c>
      <c r="F12555" s="2">
        <v>0.38541666666666669</v>
      </c>
      <c r="G12555" s="2"/>
      <c r="H12555" t="s">
        <v>152</v>
      </c>
    </row>
    <row r="12556" spans="1:8" x14ac:dyDescent="0.35">
      <c r="A12556">
        <v>142869</v>
      </c>
      <c r="B12556">
        <v>0</v>
      </c>
      <c r="C12556">
        <v>6</v>
      </c>
      <c r="D12556" t="s">
        <v>39</v>
      </c>
      <c r="E12556" s="2">
        <v>0.38750000000000001</v>
      </c>
      <c r="F12556" s="2">
        <v>0.38819444444444445</v>
      </c>
      <c r="G12556" s="2"/>
      <c r="H12556">
        <v>5</v>
      </c>
    </row>
    <row r="12557" spans="1:8" x14ac:dyDescent="0.35">
      <c r="A12557">
        <v>142869</v>
      </c>
      <c r="B12557">
        <v>0</v>
      </c>
      <c r="C12557">
        <v>6</v>
      </c>
      <c r="D12557" t="s">
        <v>108</v>
      </c>
      <c r="E12557" s="2">
        <v>0.39074074074074072</v>
      </c>
      <c r="F12557" s="2">
        <v>0.39120370370370372</v>
      </c>
      <c r="G12557" s="2"/>
      <c r="H12557">
        <v>1</v>
      </c>
    </row>
    <row r="12558" spans="1:8" x14ac:dyDescent="0.35">
      <c r="A12558">
        <v>142869</v>
      </c>
      <c r="B12558">
        <v>0</v>
      </c>
      <c r="C12558">
        <v>6</v>
      </c>
      <c r="D12558" t="s">
        <v>107</v>
      </c>
      <c r="E12558" s="2">
        <v>0.39282407407407405</v>
      </c>
      <c r="F12558" s="2">
        <v>0.39328703703703705</v>
      </c>
      <c r="G12558" s="2"/>
      <c r="H12558">
        <v>1</v>
      </c>
    </row>
    <row r="12559" spans="1:8" x14ac:dyDescent="0.35">
      <c r="A12559">
        <v>142869</v>
      </c>
      <c r="B12559">
        <v>0</v>
      </c>
      <c r="C12559">
        <v>6</v>
      </c>
      <c r="D12559" t="s">
        <v>106</v>
      </c>
      <c r="E12559" s="2">
        <v>0.39444444444444443</v>
      </c>
      <c r="F12559" s="2">
        <v>0.39490740740740743</v>
      </c>
      <c r="G12559" s="2"/>
      <c r="H12559">
        <v>1</v>
      </c>
    </row>
    <row r="12560" spans="1:8" x14ac:dyDescent="0.35">
      <c r="A12560">
        <v>142869</v>
      </c>
      <c r="B12560">
        <v>0</v>
      </c>
      <c r="C12560">
        <v>6</v>
      </c>
      <c r="D12560" t="s">
        <v>105</v>
      </c>
      <c r="E12560" s="2">
        <v>0.39664351851851853</v>
      </c>
      <c r="F12560" s="2">
        <v>0.39710648148148148</v>
      </c>
      <c r="G12560" s="2"/>
      <c r="H12560">
        <v>1</v>
      </c>
    </row>
    <row r="12561" spans="1:8" x14ac:dyDescent="0.35">
      <c r="A12561">
        <v>142869</v>
      </c>
      <c r="B12561">
        <v>0</v>
      </c>
      <c r="C12561">
        <v>6</v>
      </c>
      <c r="D12561" t="s">
        <v>104</v>
      </c>
      <c r="E12561" s="2">
        <v>0.39884259259259258</v>
      </c>
      <c r="F12561" s="2">
        <v>0.39930555555555558</v>
      </c>
      <c r="G12561" s="2"/>
      <c r="H12561">
        <v>1</v>
      </c>
    </row>
    <row r="12562" spans="1:8" x14ac:dyDescent="0.35">
      <c r="A12562">
        <v>142869</v>
      </c>
      <c r="B12562">
        <v>0</v>
      </c>
      <c r="C12562">
        <v>6</v>
      </c>
      <c r="D12562" t="s">
        <v>103</v>
      </c>
      <c r="E12562" s="2">
        <v>0.40173611111111113</v>
      </c>
      <c r="F12562" s="2">
        <v>0.40219907407407407</v>
      </c>
      <c r="G12562" s="2"/>
      <c r="H12562">
        <v>1</v>
      </c>
    </row>
    <row r="12563" spans="1:8" x14ac:dyDescent="0.35">
      <c r="A12563">
        <v>142869</v>
      </c>
      <c r="B12563">
        <v>0</v>
      </c>
      <c r="C12563">
        <v>6</v>
      </c>
      <c r="D12563" t="s">
        <v>102</v>
      </c>
      <c r="E12563" s="2">
        <v>0.40486111111111112</v>
      </c>
      <c r="F12563" s="2">
        <v>0.40532407407407406</v>
      </c>
      <c r="G12563" s="2"/>
      <c r="H12563">
        <v>1</v>
      </c>
    </row>
    <row r="12564" spans="1:8" x14ac:dyDescent="0.35">
      <c r="A12564">
        <v>142869</v>
      </c>
      <c r="B12564">
        <v>0</v>
      </c>
      <c r="C12564">
        <v>6</v>
      </c>
      <c r="D12564" t="s">
        <v>8</v>
      </c>
      <c r="E12564" s="2">
        <v>0.40844907407407405</v>
      </c>
      <c r="F12564" s="2">
        <v>0.40891203703703705</v>
      </c>
      <c r="G12564" s="2"/>
      <c r="H12564">
        <v>1</v>
      </c>
    </row>
    <row r="12565" spans="1:8" x14ac:dyDescent="0.35">
      <c r="A12565">
        <v>142869</v>
      </c>
      <c r="B12565">
        <v>0</v>
      </c>
      <c r="C12565">
        <v>6</v>
      </c>
      <c r="D12565" t="s">
        <v>48</v>
      </c>
      <c r="E12565" s="2">
        <v>0.41064814814814815</v>
      </c>
      <c r="H12565">
        <v>13</v>
      </c>
    </row>
    <row r="12566" spans="1:8" x14ac:dyDescent="0.35">
      <c r="A12566">
        <v>141172</v>
      </c>
      <c r="B12566">
        <v>0</v>
      </c>
      <c r="C12566">
        <v>6</v>
      </c>
      <c r="D12566" t="s">
        <v>18</v>
      </c>
      <c r="F12566" s="2">
        <v>0.36018518518518516</v>
      </c>
      <c r="G12566" s="2"/>
      <c r="H12566" t="s">
        <v>124</v>
      </c>
    </row>
    <row r="12567" spans="1:8" x14ac:dyDescent="0.35">
      <c r="A12567">
        <v>141172</v>
      </c>
      <c r="B12567">
        <v>0</v>
      </c>
      <c r="C12567">
        <v>6</v>
      </c>
      <c r="D12567" t="s">
        <v>17</v>
      </c>
      <c r="E12567" s="2">
        <v>0.36249999999999999</v>
      </c>
      <c r="F12567" s="2">
        <v>0.36296296296296299</v>
      </c>
      <c r="G12567" s="2"/>
      <c r="H12567">
        <v>2</v>
      </c>
    </row>
    <row r="12568" spans="1:8" x14ac:dyDescent="0.35">
      <c r="A12568">
        <v>141172</v>
      </c>
      <c r="B12568">
        <v>0</v>
      </c>
      <c r="C12568">
        <v>6</v>
      </c>
      <c r="D12568" t="s">
        <v>125</v>
      </c>
      <c r="E12568" s="2">
        <v>0.36458333333333331</v>
      </c>
      <c r="F12568" s="2">
        <v>0.36504629629629631</v>
      </c>
      <c r="G12568" s="2"/>
      <c r="H12568">
        <v>2</v>
      </c>
    </row>
    <row r="12569" spans="1:8" x14ac:dyDescent="0.35">
      <c r="A12569">
        <v>141172</v>
      </c>
      <c r="B12569">
        <v>0</v>
      </c>
      <c r="C12569">
        <v>6</v>
      </c>
      <c r="D12569" t="s">
        <v>126</v>
      </c>
      <c r="E12569" s="2">
        <v>0.36712962962962964</v>
      </c>
      <c r="F12569" s="2">
        <v>0.36782407407407408</v>
      </c>
      <c r="G12569" s="2"/>
      <c r="H12569" t="s">
        <v>127</v>
      </c>
    </row>
    <row r="12570" spans="1:8" x14ac:dyDescent="0.35">
      <c r="A12570">
        <v>141172</v>
      </c>
      <c r="B12570">
        <v>0</v>
      </c>
      <c r="C12570">
        <v>6</v>
      </c>
      <c r="D12570" t="s">
        <v>128</v>
      </c>
      <c r="E12570" s="2">
        <v>0.36932870370370369</v>
      </c>
      <c r="F12570" s="2">
        <v>0.36979166666666669</v>
      </c>
      <c r="G12570" s="2"/>
      <c r="H12570" t="s">
        <v>110</v>
      </c>
    </row>
    <row r="12571" spans="1:8" x14ac:dyDescent="0.35">
      <c r="A12571">
        <v>141172</v>
      </c>
      <c r="B12571">
        <v>0</v>
      </c>
      <c r="C12571">
        <v>6</v>
      </c>
      <c r="D12571" t="s">
        <v>129</v>
      </c>
      <c r="E12571" s="2">
        <v>0.37118055555555557</v>
      </c>
      <c r="F12571" s="2">
        <v>0.37164351851851851</v>
      </c>
      <c r="G12571" s="2"/>
      <c r="H12571" t="s">
        <v>110</v>
      </c>
    </row>
    <row r="12572" spans="1:8" x14ac:dyDescent="0.35">
      <c r="A12572">
        <v>141172</v>
      </c>
      <c r="B12572">
        <v>0</v>
      </c>
      <c r="C12572">
        <v>6</v>
      </c>
      <c r="D12572" t="s">
        <v>130</v>
      </c>
      <c r="E12572" s="2">
        <v>0.3730324074074074</v>
      </c>
      <c r="F12572" s="2">
        <v>0.37361111111111112</v>
      </c>
      <c r="G12572" s="2"/>
      <c r="H12572" t="s">
        <v>110</v>
      </c>
    </row>
    <row r="12573" spans="1:8" x14ac:dyDescent="0.35">
      <c r="A12573">
        <v>141172</v>
      </c>
      <c r="B12573">
        <v>0</v>
      </c>
      <c r="C12573">
        <v>6</v>
      </c>
      <c r="D12573" t="s">
        <v>45</v>
      </c>
      <c r="E12573" s="2">
        <v>0.37511574074074072</v>
      </c>
      <c r="F12573" s="2">
        <v>0.37604166666666666</v>
      </c>
      <c r="G12573" s="2"/>
      <c r="H12573" t="s">
        <v>110</v>
      </c>
    </row>
    <row r="12574" spans="1:8" x14ac:dyDescent="0.35">
      <c r="A12574">
        <v>141172</v>
      </c>
      <c r="B12574">
        <v>0</v>
      </c>
      <c r="C12574">
        <v>6</v>
      </c>
      <c r="D12574" t="s">
        <v>21</v>
      </c>
      <c r="E12574" s="2">
        <v>0.37789351851851855</v>
      </c>
      <c r="H12574" t="s">
        <v>114</v>
      </c>
    </row>
    <row r="12575" spans="1:8" x14ac:dyDescent="0.35">
      <c r="A12575">
        <v>143574</v>
      </c>
      <c r="B12575">
        <v>0</v>
      </c>
      <c r="C12575">
        <v>6</v>
      </c>
      <c r="D12575" t="s">
        <v>26</v>
      </c>
      <c r="F12575" s="2">
        <v>0.3611111111111111</v>
      </c>
      <c r="G12575" s="2"/>
      <c r="H12575">
        <v>2</v>
      </c>
    </row>
    <row r="12576" spans="1:8" x14ac:dyDescent="0.35">
      <c r="A12576">
        <v>143574</v>
      </c>
      <c r="B12576">
        <v>0</v>
      </c>
      <c r="C12576">
        <v>6</v>
      </c>
      <c r="D12576" t="s">
        <v>165</v>
      </c>
      <c r="E12576" s="2">
        <v>0.36284722222222221</v>
      </c>
      <c r="F12576" s="2">
        <v>0.36331018518518521</v>
      </c>
      <c r="G12576" s="2"/>
      <c r="H12576">
        <v>2</v>
      </c>
    </row>
    <row r="12577" spans="1:8" x14ac:dyDescent="0.35">
      <c r="A12577">
        <v>143574</v>
      </c>
      <c r="B12577">
        <v>0</v>
      </c>
      <c r="C12577">
        <v>6</v>
      </c>
      <c r="D12577" t="s">
        <v>164</v>
      </c>
      <c r="E12577" s="2">
        <v>0.36550925925925926</v>
      </c>
      <c r="F12577" s="2">
        <v>0.3659722222222222</v>
      </c>
      <c r="G12577" s="2"/>
      <c r="H12577">
        <v>2</v>
      </c>
    </row>
    <row r="12578" spans="1:8" x14ac:dyDescent="0.35">
      <c r="A12578">
        <v>143574</v>
      </c>
      <c r="B12578">
        <v>0</v>
      </c>
      <c r="C12578">
        <v>6</v>
      </c>
      <c r="D12578" t="s">
        <v>163</v>
      </c>
      <c r="E12578" s="2">
        <v>0.3681712962962963</v>
      </c>
      <c r="F12578" s="2">
        <v>0.36863425925925924</v>
      </c>
      <c r="G12578" s="2"/>
      <c r="H12578">
        <v>2</v>
      </c>
    </row>
    <row r="12579" spans="1:8" x14ac:dyDescent="0.35">
      <c r="A12579">
        <v>143574</v>
      </c>
      <c r="B12579">
        <v>0</v>
      </c>
      <c r="C12579">
        <v>6</v>
      </c>
      <c r="D12579" t="s">
        <v>18</v>
      </c>
      <c r="E12579" s="2">
        <v>0.37013888888888891</v>
      </c>
      <c r="F12579" s="2">
        <v>0.37060185185185185</v>
      </c>
      <c r="G12579" s="2"/>
      <c r="H12579">
        <v>2</v>
      </c>
    </row>
    <row r="12580" spans="1:8" x14ac:dyDescent="0.35">
      <c r="A12580">
        <v>143574</v>
      </c>
      <c r="B12580">
        <v>0</v>
      </c>
      <c r="C12580">
        <v>6</v>
      </c>
      <c r="D12580" t="s">
        <v>17</v>
      </c>
      <c r="E12580" s="2">
        <v>0.37291666666666667</v>
      </c>
      <c r="F12580" s="2">
        <v>0.37337962962962962</v>
      </c>
      <c r="G12580" s="2"/>
      <c r="H12580">
        <v>2</v>
      </c>
    </row>
    <row r="12581" spans="1:8" x14ac:dyDescent="0.35">
      <c r="A12581">
        <v>143574</v>
      </c>
      <c r="B12581">
        <v>0</v>
      </c>
      <c r="C12581">
        <v>6</v>
      </c>
      <c r="D12581" t="s">
        <v>125</v>
      </c>
      <c r="E12581" s="2">
        <v>0.37488425925925928</v>
      </c>
      <c r="F12581" s="2">
        <v>0.37534722222222222</v>
      </c>
      <c r="G12581" s="2"/>
      <c r="H12581">
        <v>2</v>
      </c>
    </row>
    <row r="12582" spans="1:8" x14ac:dyDescent="0.35">
      <c r="A12582">
        <v>143574</v>
      </c>
      <c r="B12582">
        <v>0</v>
      </c>
      <c r="C12582">
        <v>6</v>
      </c>
      <c r="D12582" t="s">
        <v>126</v>
      </c>
      <c r="E12582" s="2">
        <v>0.37754629629629627</v>
      </c>
      <c r="F12582" s="2">
        <v>0.37824074074074077</v>
      </c>
      <c r="G12582" s="2"/>
      <c r="H12582" t="s">
        <v>127</v>
      </c>
    </row>
    <row r="12583" spans="1:8" x14ac:dyDescent="0.35">
      <c r="A12583">
        <v>143574</v>
      </c>
      <c r="B12583">
        <v>0</v>
      </c>
      <c r="C12583">
        <v>6</v>
      </c>
      <c r="D12583" t="s">
        <v>128</v>
      </c>
      <c r="E12583" s="2">
        <v>0.37974537037037037</v>
      </c>
      <c r="F12583" s="2">
        <v>0.38020833333333331</v>
      </c>
      <c r="G12583" s="2"/>
      <c r="H12583" t="s">
        <v>110</v>
      </c>
    </row>
    <row r="12584" spans="1:8" x14ac:dyDescent="0.35">
      <c r="A12584">
        <v>143574</v>
      </c>
      <c r="B12584">
        <v>0</v>
      </c>
      <c r="C12584">
        <v>6</v>
      </c>
      <c r="D12584" t="s">
        <v>129</v>
      </c>
      <c r="E12584" s="2">
        <v>0.3815972222222222</v>
      </c>
      <c r="F12584" s="2">
        <v>0.3820601851851852</v>
      </c>
      <c r="G12584" s="2"/>
      <c r="H12584" t="s">
        <v>110</v>
      </c>
    </row>
    <row r="12585" spans="1:8" x14ac:dyDescent="0.35">
      <c r="A12585">
        <v>143574</v>
      </c>
      <c r="B12585">
        <v>0</v>
      </c>
      <c r="C12585">
        <v>6</v>
      </c>
      <c r="D12585" t="s">
        <v>130</v>
      </c>
      <c r="E12585" s="2">
        <v>0.38344907407407408</v>
      </c>
      <c r="F12585" s="2">
        <v>0.3840277777777778</v>
      </c>
      <c r="G12585" s="2"/>
      <c r="H12585" t="s">
        <v>110</v>
      </c>
    </row>
    <row r="12586" spans="1:8" x14ac:dyDescent="0.35">
      <c r="A12586">
        <v>143574</v>
      </c>
      <c r="B12586">
        <v>0</v>
      </c>
      <c r="C12586">
        <v>6</v>
      </c>
      <c r="D12586" t="s">
        <v>45</v>
      </c>
      <c r="E12586" s="2">
        <v>0.38553240740740741</v>
      </c>
      <c r="F12586" s="2">
        <v>0.38645833333333335</v>
      </c>
      <c r="G12586" s="2"/>
      <c r="H12586" t="s">
        <v>110</v>
      </c>
    </row>
    <row r="12587" spans="1:8" x14ac:dyDescent="0.35">
      <c r="A12587">
        <v>143574</v>
      </c>
      <c r="B12587">
        <v>0</v>
      </c>
      <c r="C12587">
        <v>6</v>
      </c>
      <c r="D12587" t="s">
        <v>21</v>
      </c>
      <c r="E12587" s="2">
        <v>0.38831018518518517</v>
      </c>
      <c r="H12587" t="s">
        <v>114</v>
      </c>
    </row>
    <row r="12588" spans="1:8" x14ac:dyDescent="0.35">
      <c r="A12588">
        <v>143567</v>
      </c>
      <c r="B12588">
        <v>0</v>
      </c>
      <c r="C12588">
        <v>6</v>
      </c>
      <c r="D12588" t="s">
        <v>21</v>
      </c>
      <c r="F12588" s="2">
        <v>0.3611111111111111</v>
      </c>
      <c r="G12588" s="2"/>
      <c r="H12588" t="s">
        <v>114</v>
      </c>
    </row>
    <row r="12589" spans="1:8" x14ac:dyDescent="0.35">
      <c r="A12589">
        <v>143567</v>
      </c>
      <c r="B12589">
        <v>0</v>
      </c>
      <c r="C12589">
        <v>6</v>
      </c>
      <c r="D12589" t="s">
        <v>45</v>
      </c>
      <c r="E12589" s="2">
        <v>0.36319444444444443</v>
      </c>
      <c r="F12589" s="2">
        <v>0.36516203703703703</v>
      </c>
      <c r="G12589" s="2"/>
      <c r="H12589" t="s">
        <v>152</v>
      </c>
    </row>
    <row r="12590" spans="1:8" x14ac:dyDescent="0.35">
      <c r="A12590">
        <v>143567</v>
      </c>
      <c r="B12590">
        <v>0</v>
      </c>
      <c r="C12590">
        <v>6</v>
      </c>
      <c r="D12590" t="s">
        <v>130</v>
      </c>
      <c r="E12590" s="2">
        <v>0.36678240740740742</v>
      </c>
      <c r="F12590" s="2">
        <v>0.36736111111111114</v>
      </c>
      <c r="G12590" s="2"/>
      <c r="H12590" t="s">
        <v>152</v>
      </c>
    </row>
    <row r="12591" spans="1:8" x14ac:dyDescent="0.35">
      <c r="A12591">
        <v>143567</v>
      </c>
      <c r="B12591">
        <v>0</v>
      </c>
      <c r="C12591">
        <v>6</v>
      </c>
      <c r="D12591" t="s">
        <v>129</v>
      </c>
      <c r="E12591" s="2">
        <v>0.36863425925925924</v>
      </c>
      <c r="F12591" s="2">
        <v>0.36909722222222224</v>
      </c>
      <c r="G12591" s="2"/>
      <c r="H12591" t="s">
        <v>152</v>
      </c>
    </row>
    <row r="12592" spans="1:8" x14ac:dyDescent="0.35">
      <c r="A12592">
        <v>143567</v>
      </c>
      <c r="B12592">
        <v>0</v>
      </c>
      <c r="C12592">
        <v>6</v>
      </c>
      <c r="D12592" t="s">
        <v>128</v>
      </c>
      <c r="E12592" s="2">
        <v>0.37060185185185185</v>
      </c>
      <c r="F12592" s="2">
        <v>0.37106481481481479</v>
      </c>
      <c r="G12592" s="2"/>
      <c r="H12592" t="s">
        <v>152</v>
      </c>
    </row>
    <row r="12593" spans="1:8" x14ac:dyDescent="0.35">
      <c r="A12593">
        <v>143567</v>
      </c>
      <c r="B12593">
        <v>0</v>
      </c>
      <c r="C12593">
        <v>6</v>
      </c>
      <c r="D12593" t="s">
        <v>126</v>
      </c>
      <c r="E12593" s="2">
        <v>0.37256944444444445</v>
      </c>
      <c r="F12593" s="2">
        <v>0.3732638888888889</v>
      </c>
      <c r="G12593" s="2"/>
      <c r="H12593" t="s">
        <v>162</v>
      </c>
    </row>
    <row r="12594" spans="1:8" x14ac:dyDescent="0.35">
      <c r="A12594">
        <v>143567</v>
      </c>
      <c r="B12594">
        <v>0</v>
      </c>
      <c r="C12594">
        <v>6</v>
      </c>
      <c r="D12594" t="s">
        <v>125</v>
      </c>
      <c r="E12594" s="2">
        <v>0.375</v>
      </c>
      <c r="F12594" s="2">
        <v>0.37546296296296294</v>
      </c>
      <c r="G12594" s="2"/>
      <c r="H12594">
        <v>1</v>
      </c>
    </row>
    <row r="12595" spans="1:8" x14ac:dyDescent="0.35">
      <c r="A12595">
        <v>143567</v>
      </c>
      <c r="B12595">
        <v>0</v>
      </c>
      <c r="C12595">
        <v>6</v>
      </c>
      <c r="D12595" t="s">
        <v>17</v>
      </c>
      <c r="E12595" s="2">
        <v>0.3767361111111111</v>
      </c>
      <c r="F12595" s="2">
        <v>0.37719907407407405</v>
      </c>
      <c r="G12595" s="2"/>
      <c r="H12595">
        <v>1</v>
      </c>
    </row>
    <row r="12596" spans="1:8" x14ac:dyDescent="0.35">
      <c r="A12596">
        <v>143567</v>
      </c>
      <c r="B12596">
        <v>0</v>
      </c>
      <c r="C12596">
        <v>6</v>
      </c>
      <c r="D12596" t="s">
        <v>18</v>
      </c>
      <c r="E12596" s="2">
        <v>0.37928240740740743</v>
      </c>
      <c r="F12596" s="2">
        <v>0.37974537037037037</v>
      </c>
      <c r="G12596" s="2"/>
      <c r="H12596">
        <v>1</v>
      </c>
    </row>
    <row r="12597" spans="1:8" x14ac:dyDescent="0.35">
      <c r="A12597">
        <v>143567</v>
      </c>
      <c r="B12597">
        <v>0</v>
      </c>
      <c r="C12597">
        <v>6</v>
      </c>
      <c r="D12597" t="s">
        <v>163</v>
      </c>
      <c r="E12597" s="2">
        <v>0.38101851851851853</v>
      </c>
      <c r="F12597" s="2">
        <v>0.38148148148148148</v>
      </c>
      <c r="G12597" s="2"/>
      <c r="H12597">
        <v>1</v>
      </c>
    </row>
    <row r="12598" spans="1:8" x14ac:dyDescent="0.35">
      <c r="A12598">
        <v>143567</v>
      </c>
      <c r="B12598">
        <v>0</v>
      </c>
      <c r="C12598">
        <v>6</v>
      </c>
      <c r="D12598" t="s">
        <v>164</v>
      </c>
      <c r="E12598" s="2">
        <v>0.3835648148148148</v>
      </c>
      <c r="F12598" s="2">
        <v>0.3840277777777778</v>
      </c>
      <c r="G12598" s="2"/>
      <c r="H12598">
        <v>1</v>
      </c>
    </row>
    <row r="12599" spans="1:8" x14ac:dyDescent="0.35">
      <c r="A12599">
        <v>143567</v>
      </c>
      <c r="B12599">
        <v>0</v>
      </c>
      <c r="C12599">
        <v>6</v>
      </c>
      <c r="D12599" t="s">
        <v>165</v>
      </c>
      <c r="E12599" s="2">
        <v>0.38611111111111113</v>
      </c>
      <c r="F12599" s="2">
        <v>0.38657407407407407</v>
      </c>
      <c r="G12599" s="2"/>
      <c r="H12599">
        <v>1</v>
      </c>
    </row>
    <row r="12600" spans="1:8" x14ac:dyDescent="0.35">
      <c r="A12600">
        <v>143567</v>
      </c>
      <c r="B12600">
        <v>0</v>
      </c>
      <c r="C12600">
        <v>6</v>
      </c>
      <c r="D12600" t="s">
        <v>26</v>
      </c>
      <c r="E12600" s="2">
        <v>0.38900462962962962</v>
      </c>
      <c r="H12600">
        <v>2</v>
      </c>
    </row>
    <row r="12601" spans="1:8" x14ac:dyDescent="0.35">
      <c r="A12601">
        <v>141974</v>
      </c>
      <c r="B12601">
        <v>0</v>
      </c>
      <c r="C12601">
        <v>6</v>
      </c>
      <c r="D12601" t="s">
        <v>11</v>
      </c>
      <c r="F12601" s="2">
        <v>0.3611111111111111</v>
      </c>
      <c r="G12601" s="2"/>
      <c r="H12601" t="s">
        <v>161</v>
      </c>
    </row>
    <row r="12602" spans="1:8" x14ac:dyDescent="0.35">
      <c r="A12602">
        <v>141974</v>
      </c>
      <c r="B12602">
        <v>0</v>
      </c>
      <c r="C12602">
        <v>6</v>
      </c>
      <c r="D12602" t="s">
        <v>160</v>
      </c>
      <c r="E12602" s="2">
        <v>0.36354166666666665</v>
      </c>
      <c r="F12602" s="2">
        <v>0.36423611111111109</v>
      </c>
      <c r="G12602" s="2"/>
      <c r="H12602" t="s">
        <v>110</v>
      </c>
    </row>
    <row r="12603" spans="1:8" x14ac:dyDescent="0.35">
      <c r="A12603">
        <v>141974</v>
      </c>
      <c r="B12603">
        <v>1</v>
      </c>
      <c r="C12603">
        <v>6</v>
      </c>
      <c r="D12603" t="s">
        <v>13</v>
      </c>
      <c r="E12603" s="2">
        <v>0.36770833333333336</v>
      </c>
      <c r="F12603" s="2">
        <v>0.3684027777777778</v>
      </c>
      <c r="G12603" s="2"/>
      <c r="H12603" t="s">
        <v>110</v>
      </c>
    </row>
    <row r="12604" spans="1:8" x14ac:dyDescent="0.35">
      <c r="A12604">
        <v>141974</v>
      </c>
      <c r="B12604">
        <v>1</v>
      </c>
      <c r="C12604">
        <v>6</v>
      </c>
      <c r="D12604" t="s">
        <v>146</v>
      </c>
      <c r="E12604" s="2">
        <v>0.37048611111111113</v>
      </c>
      <c r="F12604" s="2">
        <v>0.37094907407407407</v>
      </c>
      <c r="G12604" s="2"/>
      <c r="H12604" t="s">
        <v>147</v>
      </c>
    </row>
    <row r="12605" spans="1:8" x14ac:dyDescent="0.35">
      <c r="A12605">
        <v>141974</v>
      </c>
      <c r="B12605">
        <v>1</v>
      </c>
      <c r="C12605">
        <v>6</v>
      </c>
      <c r="D12605" t="s">
        <v>19</v>
      </c>
      <c r="E12605" s="2">
        <v>0.37210648148148145</v>
      </c>
      <c r="F12605" s="2">
        <v>0.37256944444444445</v>
      </c>
      <c r="G12605" s="2"/>
      <c r="H12605">
        <v>1</v>
      </c>
    </row>
    <row r="12606" spans="1:8" x14ac:dyDescent="0.35">
      <c r="A12606">
        <v>141974</v>
      </c>
      <c r="B12606">
        <v>1</v>
      </c>
      <c r="C12606">
        <v>6</v>
      </c>
      <c r="D12606" t="s">
        <v>148</v>
      </c>
      <c r="E12606" s="2">
        <v>0.37581018518518516</v>
      </c>
      <c r="F12606" s="2">
        <v>0.37627314814814816</v>
      </c>
      <c r="G12606" s="2"/>
      <c r="H12606">
        <v>1</v>
      </c>
    </row>
    <row r="12607" spans="1:8" x14ac:dyDescent="0.35">
      <c r="A12607">
        <v>141974</v>
      </c>
      <c r="B12607">
        <v>1</v>
      </c>
      <c r="C12607">
        <v>6</v>
      </c>
      <c r="D12607" t="s">
        <v>149</v>
      </c>
      <c r="E12607" s="2">
        <v>0.37800925925925927</v>
      </c>
      <c r="F12607" s="2">
        <v>0.37858796296296299</v>
      </c>
      <c r="G12607" s="2"/>
      <c r="H12607">
        <v>1</v>
      </c>
    </row>
    <row r="12608" spans="1:8" x14ac:dyDescent="0.35">
      <c r="A12608">
        <v>141974</v>
      </c>
      <c r="B12608">
        <v>1</v>
      </c>
      <c r="C12608">
        <v>6</v>
      </c>
      <c r="D12608" t="s">
        <v>150</v>
      </c>
      <c r="E12608" s="2">
        <v>0.38020833333333331</v>
      </c>
      <c r="F12608" s="2">
        <v>0.38090277777777776</v>
      </c>
      <c r="G12608" s="2"/>
      <c r="H12608">
        <v>1</v>
      </c>
    </row>
    <row r="12609" spans="1:8" x14ac:dyDescent="0.35">
      <c r="A12609">
        <v>141974</v>
      </c>
      <c r="B12609">
        <v>1</v>
      </c>
      <c r="C12609">
        <v>6</v>
      </c>
      <c r="D12609" t="s">
        <v>151</v>
      </c>
      <c r="E12609" s="2">
        <v>0.38229166666666664</v>
      </c>
      <c r="F12609" s="2">
        <v>0.38275462962962964</v>
      </c>
      <c r="G12609" s="2"/>
      <c r="H12609">
        <v>1</v>
      </c>
    </row>
    <row r="12610" spans="1:8" x14ac:dyDescent="0.35">
      <c r="A12610">
        <v>141974</v>
      </c>
      <c r="B12610">
        <v>1</v>
      </c>
      <c r="C12610">
        <v>6</v>
      </c>
      <c r="D12610" t="s">
        <v>90</v>
      </c>
      <c r="E12610" s="2">
        <v>0.38414351851851852</v>
      </c>
      <c r="F12610" s="2">
        <v>0.38483796296296297</v>
      </c>
      <c r="G12610" s="2"/>
      <c r="H12610">
        <v>1</v>
      </c>
    </row>
    <row r="12611" spans="1:8" x14ac:dyDescent="0.35">
      <c r="A12611">
        <v>141974</v>
      </c>
      <c r="B12611">
        <v>1</v>
      </c>
      <c r="C12611">
        <v>6</v>
      </c>
      <c r="D12611" t="s">
        <v>59</v>
      </c>
      <c r="E12611" s="2">
        <v>0.38622685185185185</v>
      </c>
      <c r="F12611" s="2">
        <v>0.38668981481481479</v>
      </c>
      <c r="G12611" s="2"/>
      <c r="H12611">
        <v>1</v>
      </c>
    </row>
    <row r="12612" spans="1:8" x14ac:dyDescent="0.35">
      <c r="A12612">
        <v>141974</v>
      </c>
      <c r="B12612">
        <v>1</v>
      </c>
      <c r="C12612">
        <v>6</v>
      </c>
      <c r="D12612" t="s">
        <v>144</v>
      </c>
      <c r="E12612" s="2">
        <v>0.38773148148148145</v>
      </c>
      <c r="F12612" s="2">
        <v>0.38819444444444445</v>
      </c>
      <c r="G12612" s="2"/>
      <c r="H12612">
        <v>1</v>
      </c>
    </row>
    <row r="12613" spans="1:8" x14ac:dyDescent="0.35">
      <c r="A12613">
        <v>141974</v>
      </c>
      <c r="B12613">
        <v>1</v>
      </c>
      <c r="C12613">
        <v>6</v>
      </c>
      <c r="D12613" t="s">
        <v>9</v>
      </c>
      <c r="E12613" s="2">
        <v>0.38969907407407406</v>
      </c>
      <c r="H12613">
        <v>1</v>
      </c>
    </row>
    <row r="12614" spans="1:8" x14ac:dyDescent="0.35">
      <c r="A12614">
        <v>141273</v>
      </c>
      <c r="B12614">
        <v>0</v>
      </c>
      <c r="C12614">
        <v>6</v>
      </c>
      <c r="D12614" t="s">
        <v>23</v>
      </c>
      <c r="F12614" s="2">
        <v>0.3613425925925926</v>
      </c>
      <c r="G12614" s="2"/>
      <c r="H12614">
        <v>1</v>
      </c>
    </row>
    <row r="12615" spans="1:8" x14ac:dyDescent="0.35">
      <c r="A12615">
        <v>141273</v>
      </c>
      <c r="B12615">
        <v>0</v>
      </c>
      <c r="C12615">
        <v>6</v>
      </c>
      <c r="D12615" t="s">
        <v>145</v>
      </c>
      <c r="E12615" s="2">
        <v>0.36365740740740743</v>
      </c>
      <c r="F12615" s="2">
        <v>0.36412037037037037</v>
      </c>
      <c r="G12615" s="2"/>
      <c r="H12615">
        <v>1</v>
      </c>
    </row>
    <row r="12616" spans="1:8" x14ac:dyDescent="0.35">
      <c r="A12616">
        <v>141273</v>
      </c>
      <c r="B12616">
        <v>0</v>
      </c>
      <c r="C12616">
        <v>6</v>
      </c>
      <c r="D12616" t="s">
        <v>146</v>
      </c>
      <c r="E12616" s="2">
        <v>0.36550925925925926</v>
      </c>
      <c r="F12616" s="2">
        <v>0.3659722222222222</v>
      </c>
      <c r="G12616" s="2"/>
      <c r="H12616" t="s">
        <v>147</v>
      </c>
    </row>
    <row r="12617" spans="1:8" x14ac:dyDescent="0.35">
      <c r="A12617">
        <v>141273</v>
      </c>
      <c r="B12617">
        <v>0</v>
      </c>
      <c r="C12617">
        <v>6</v>
      </c>
      <c r="D12617" t="s">
        <v>19</v>
      </c>
      <c r="E12617" s="2">
        <v>0.36689814814814814</v>
      </c>
      <c r="F12617" s="2">
        <v>0.36736111111111114</v>
      </c>
      <c r="G12617" s="2"/>
      <c r="H12617">
        <v>1</v>
      </c>
    </row>
    <row r="12618" spans="1:8" x14ac:dyDescent="0.35">
      <c r="A12618">
        <v>141273</v>
      </c>
      <c r="B12618">
        <v>0</v>
      </c>
      <c r="C12618">
        <v>6</v>
      </c>
      <c r="D12618" t="s">
        <v>148</v>
      </c>
      <c r="E12618" s="2">
        <v>0.37013888888888891</v>
      </c>
      <c r="F12618" s="2">
        <v>0.37060185185185185</v>
      </c>
      <c r="G12618" s="2"/>
      <c r="H12618">
        <v>1</v>
      </c>
    </row>
    <row r="12619" spans="1:8" x14ac:dyDescent="0.35">
      <c r="A12619">
        <v>141273</v>
      </c>
      <c r="B12619">
        <v>0</v>
      </c>
      <c r="C12619">
        <v>6</v>
      </c>
      <c r="D12619" t="s">
        <v>149</v>
      </c>
      <c r="E12619" s="2">
        <v>0.37199074074074073</v>
      </c>
      <c r="F12619" s="2">
        <v>0.37256944444444445</v>
      </c>
      <c r="G12619" s="2"/>
      <c r="H12619">
        <v>1</v>
      </c>
    </row>
    <row r="12620" spans="1:8" x14ac:dyDescent="0.35">
      <c r="A12620">
        <v>141273</v>
      </c>
      <c r="B12620">
        <v>0</v>
      </c>
      <c r="C12620">
        <v>6</v>
      </c>
      <c r="D12620" t="s">
        <v>150</v>
      </c>
      <c r="E12620" s="2">
        <v>0.37395833333333334</v>
      </c>
      <c r="F12620" s="2">
        <v>0.37465277777777778</v>
      </c>
      <c r="G12620" s="2"/>
      <c r="H12620">
        <v>1</v>
      </c>
    </row>
    <row r="12621" spans="1:8" x14ac:dyDescent="0.35">
      <c r="A12621">
        <v>141273</v>
      </c>
      <c r="B12621">
        <v>0</v>
      </c>
      <c r="C12621">
        <v>6</v>
      </c>
      <c r="D12621" t="s">
        <v>151</v>
      </c>
      <c r="E12621" s="2">
        <v>0.37581018518518516</v>
      </c>
      <c r="F12621" s="2">
        <v>0.37627314814814816</v>
      </c>
      <c r="G12621" s="2"/>
      <c r="H12621">
        <v>1</v>
      </c>
    </row>
    <row r="12622" spans="1:8" x14ac:dyDescent="0.35">
      <c r="A12622">
        <v>141273</v>
      </c>
      <c r="B12622">
        <v>0</v>
      </c>
      <c r="C12622">
        <v>6</v>
      </c>
      <c r="D12622" t="s">
        <v>90</v>
      </c>
      <c r="E12622" s="2">
        <v>0.37743055555555555</v>
      </c>
      <c r="F12622" s="2">
        <v>0.37812499999999999</v>
      </c>
      <c r="G12622" s="2"/>
      <c r="H12622">
        <v>1</v>
      </c>
    </row>
    <row r="12623" spans="1:8" x14ac:dyDescent="0.35">
      <c r="A12623">
        <v>141273</v>
      </c>
      <c r="B12623">
        <v>0</v>
      </c>
      <c r="C12623">
        <v>6</v>
      </c>
      <c r="D12623" t="s">
        <v>59</v>
      </c>
      <c r="E12623" s="2">
        <v>0.37951388888888887</v>
      </c>
      <c r="F12623" s="2">
        <v>0.37997685185185187</v>
      </c>
      <c r="G12623" s="2"/>
      <c r="H12623">
        <v>1</v>
      </c>
    </row>
    <row r="12624" spans="1:8" x14ac:dyDescent="0.35">
      <c r="A12624">
        <v>141273</v>
      </c>
      <c r="B12624">
        <v>0</v>
      </c>
      <c r="C12624">
        <v>6</v>
      </c>
      <c r="D12624" t="s">
        <v>144</v>
      </c>
      <c r="E12624" s="2">
        <v>0.38113425925925926</v>
      </c>
      <c r="F12624" s="2">
        <v>0.3815972222222222</v>
      </c>
      <c r="G12624" s="2"/>
      <c r="H12624">
        <v>1</v>
      </c>
    </row>
    <row r="12625" spans="1:8" x14ac:dyDescent="0.35">
      <c r="A12625">
        <v>141273</v>
      </c>
      <c r="B12625">
        <v>0</v>
      </c>
      <c r="C12625">
        <v>6</v>
      </c>
      <c r="D12625" t="s">
        <v>9</v>
      </c>
      <c r="E12625" s="2">
        <v>0.38275462962962964</v>
      </c>
      <c r="F12625" s="2">
        <v>0.38321759259259258</v>
      </c>
      <c r="G12625" s="2"/>
      <c r="H12625">
        <v>1</v>
      </c>
    </row>
    <row r="12626" spans="1:8" x14ac:dyDescent="0.35">
      <c r="A12626">
        <v>141273</v>
      </c>
      <c r="B12626">
        <v>0</v>
      </c>
      <c r="C12626">
        <v>6</v>
      </c>
      <c r="D12626" t="s">
        <v>93</v>
      </c>
      <c r="E12626" s="2">
        <v>0.38437500000000002</v>
      </c>
      <c r="F12626" s="2">
        <v>0.38483796296296297</v>
      </c>
      <c r="G12626" s="2"/>
      <c r="H12626">
        <v>1</v>
      </c>
    </row>
    <row r="12627" spans="1:8" x14ac:dyDescent="0.35">
      <c r="A12627">
        <v>141273</v>
      </c>
      <c r="B12627">
        <v>0</v>
      </c>
      <c r="C12627">
        <v>6</v>
      </c>
      <c r="D12627" t="s">
        <v>123</v>
      </c>
      <c r="E12627" s="2">
        <v>0.38668981481481479</v>
      </c>
      <c r="F12627" s="2">
        <v>0.38726851851851851</v>
      </c>
      <c r="G12627" s="2"/>
      <c r="H12627">
        <v>1</v>
      </c>
    </row>
    <row r="12628" spans="1:8" x14ac:dyDescent="0.35">
      <c r="A12628">
        <v>141273</v>
      </c>
      <c r="B12628">
        <v>0</v>
      </c>
      <c r="C12628">
        <v>6</v>
      </c>
      <c r="D12628" t="s">
        <v>21</v>
      </c>
      <c r="E12628" s="2">
        <v>0.38935185185185184</v>
      </c>
      <c r="F12628" s="2">
        <v>0.38993055555555556</v>
      </c>
      <c r="G12628" s="2"/>
      <c r="H12628" t="s">
        <v>114</v>
      </c>
    </row>
    <row r="12629" spans="1:8" x14ac:dyDescent="0.35">
      <c r="A12629">
        <v>141273</v>
      </c>
      <c r="B12629">
        <v>0</v>
      </c>
      <c r="C12629">
        <v>6</v>
      </c>
      <c r="D12629" t="s">
        <v>45</v>
      </c>
      <c r="E12629" s="2">
        <v>0.39178240740740738</v>
      </c>
      <c r="F12629" s="2">
        <v>0.39270833333333333</v>
      </c>
      <c r="G12629" s="2"/>
      <c r="H12629" t="s">
        <v>152</v>
      </c>
    </row>
    <row r="12630" spans="1:8" x14ac:dyDescent="0.35">
      <c r="A12630">
        <v>141273</v>
      </c>
      <c r="B12630">
        <v>0</v>
      </c>
      <c r="C12630">
        <v>6</v>
      </c>
      <c r="D12630" t="s">
        <v>128</v>
      </c>
      <c r="E12630" s="2">
        <v>0.39606481481481481</v>
      </c>
      <c r="F12630" s="2">
        <v>0.39652777777777776</v>
      </c>
      <c r="G12630" s="2"/>
      <c r="H12630" t="s">
        <v>152</v>
      </c>
    </row>
    <row r="12631" spans="1:8" x14ac:dyDescent="0.35">
      <c r="A12631">
        <v>141273</v>
      </c>
      <c r="B12631">
        <v>0</v>
      </c>
      <c r="C12631">
        <v>6</v>
      </c>
      <c r="D12631" t="s">
        <v>126</v>
      </c>
      <c r="E12631" s="2">
        <v>0.39826388888888886</v>
      </c>
      <c r="F12631" s="2">
        <v>0.3996527777777778</v>
      </c>
      <c r="G12631" s="2"/>
      <c r="H12631" t="s">
        <v>152</v>
      </c>
    </row>
    <row r="12632" spans="1:8" x14ac:dyDescent="0.35">
      <c r="A12632">
        <v>141273</v>
      </c>
      <c r="B12632">
        <v>0</v>
      </c>
      <c r="C12632">
        <v>6</v>
      </c>
      <c r="D12632" t="s">
        <v>153</v>
      </c>
      <c r="E12632" s="2">
        <v>0.40173611111111113</v>
      </c>
      <c r="F12632" s="2">
        <v>0.40219907407407407</v>
      </c>
      <c r="G12632" s="2"/>
      <c r="H12632" t="s">
        <v>152</v>
      </c>
    </row>
    <row r="12633" spans="1:8" x14ac:dyDescent="0.35">
      <c r="A12633">
        <v>141273</v>
      </c>
      <c r="B12633">
        <v>0</v>
      </c>
      <c r="C12633">
        <v>6</v>
      </c>
      <c r="D12633" t="s">
        <v>154</v>
      </c>
      <c r="E12633" s="2">
        <v>0.40358796296296295</v>
      </c>
      <c r="F12633" s="2">
        <v>0.40405092592592595</v>
      </c>
      <c r="G12633" s="2"/>
      <c r="H12633" t="s">
        <v>152</v>
      </c>
    </row>
    <row r="12634" spans="1:8" x14ac:dyDescent="0.35">
      <c r="A12634">
        <v>141273</v>
      </c>
      <c r="B12634">
        <v>0</v>
      </c>
      <c r="C12634">
        <v>6</v>
      </c>
      <c r="D12634" t="s">
        <v>155</v>
      </c>
      <c r="E12634" s="2">
        <v>0.40555555555555556</v>
      </c>
      <c r="F12634" s="2">
        <v>0.4060185185185185</v>
      </c>
      <c r="G12634" s="2"/>
      <c r="H12634" t="s">
        <v>152</v>
      </c>
    </row>
    <row r="12635" spans="1:8" x14ac:dyDescent="0.35">
      <c r="A12635">
        <v>141273</v>
      </c>
      <c r="B12635">
        <v>0</v>
      </c>
      <c r="C12635">
        <v>6</v>
      </c>
      <c r="D12635" t="s">
        <v>24</v>
      </c>
      <c r="E12635" s="2">
        <v>0.40879629629629627</v>
      </c>
      <c r="H12635">
        <v>7</v>
      </c>
    </row>
    <row r="12636" spans="1:8" x14ac:dyDescent="0.35">
      <c r="A12636">
        <v>142170</v>
      </c>
      <c r="B12636">
        <v>0</v>
      </c>
      <c r="C12636">
        <v>6</v>
      </c>
      <c r="D12636" t="s">
        <v>9</v>
      </c>
      <c r="F12636" s="2">
        <v>0.36342592592592593</v>
      </c>
      <c r="G12636" s="2"/>
      <c r="H12636">
        <v>1</v>
      </c>
    </row>
    <row r="12637" spans="1:8" x14ac:dyDescent="0.35">
      <c r="A12637">
        <v>142170</v>
      </c>
      <c r="B12637">
        <v>0</v>
      </c>
      <c r="C12637">
        <v>6</v>
      </c>
      <c r="D12637" t="s">
        <v>144</v>
      </c>
      <c r="E12637" s="2">
        <v>0.36446759259259259</v>
      </c>
      <c r="F12637" s="2">
        <v>0.36493055555555554</v>
      </c>
      <c r="G12637" s="2"/>
      <c r="H12637">
        <v>2</v>
      </c>
    </row>
    <row r="12638" spans="1:8" x14ac:dyDescent="0.35">
      <c r="A12638">
        <v>142170</v>
      </c>
      <c r="B12638">
        <v>0</v>
      </c>
      <c r="C12638">
        <v>6</v>
      </c>
      <c r="D12638" t="s">
        <v>59</v>
      </c>
      <c r="E12638" s="2">
        <v>0.3659722222222222</v>
      </c>
      <c r="F12638" s="2">
        <v>0.3664351851851852</v>
      </c>
      <c r="G12638" s="2"/>
      <c r="H12638">
        <v>2</v>
      </c>
    </row>
    <row r="12639" spans="1:8" x14ac:dyDescent="0.35">
      <c r="A12639">
        <v>142170</v>
      </c>
      <c r="B12639">
        <v>0</v>
      </c>
      <c r="C12639">
        <v>6</v>
      </c>
      <c r="D12639" t="s">
        <v>143</v>
      </c>
      <c r="E12639" s="2">
        <v>0.36759259259259258</v>
      </c>
      <c r="F12639" s="2">
        <v>0.36828703703703702</v>
      </c>
      <c r="G12639" s="2"/>
      <c r="H12639">
        <v>2</v>
      </c>
    </row>
    <row r="12640" spans="1:8" x14ac:dyDescent="0.35">
      <c r="A12640">
        <v>142170</v>
      </c>
      <c r="B12640">
        <v>0</v>
      </c>
      <c r="C12640">
        <v>6</v>
      </c>
      <c r="D12640" t="s">
        <v>142</v>
      </c>
      <c r="E12640" s="2">
        <v>0.36909722222222224</v>
      </c>
      <c r="F12640" s="2">
        <v>0.36956018518518519</v>
      </c>
      <c r="G12640" s="2"/>
      <c r="H12640">
        <v>2</v>
      </c>
    </row>
    <row r="12641" spans="1:8" x14ac:dyDescent="0.35">
      <c r="A12641">
        <v>142170</v>
      </c>
      <c r="B12641">
        <v>0</v>
      </c>
      <c r="C12641">
        <v>6</v>
      </c>
      <c r="D12641" t="s">
        <v>46</v>
      </c>
      <c r="E12641" s="2">
        <v>0.37083333333333335</v>
      </c>
      <c r="F12641" s="2">
        <v>0.37129629629629629</v>
      </c>
      <c r="G12641" s="2"/>
      <c r="H12641">
        <v>2</v>
      </c>
    </row>
    <row r="12642" spans="1:8" x14ac:dyDescent="0.35">
      <c r="A12642">
        <v>142170</v>
      </c>
      <c r="B12642">
        <v>0</v>
      </c>
      <c r="C12642">
        <v>6</v>
      </c>
      <c r="D12642" t="s">
        <v>141</v>
      </c>
      <c r="E12642" s="2">
        <v>0.37199074074074073</v>
      </c>
      <c r="F12642" s="2">
        <v>0.37245370370370373</v>
      </c>
      <c r="G12642" s="2"/>
      <c r="H12642">
        <v>2</v>
      </c>
    </row>
    <row r="12643" spans="1:8" x14ac:dyDescent="0.35">
      <c r="A12643">
        <v>142170</v>
      </c>
      <c r="B12643">
        <v>0</v>
      </c>
      <c r="C12643">
        <v>6</v>
      </c>
      <c r="D12643" t="s">
        <v>140</v>
      </c>
      <c r="E12643" s="2">
        <v>0.37418981481481484</v>
      </c>
      <c r="F12643" s="2">
        <v>0.37488425925925928</v>
      </c>
      <c r="G12643" s="2"/>
      <c r="H12643">
        <v>2</v>
      </c>
    </row>
    <row r="12644" spans="1:8" x14ac:dyDescent="0.35">
      <c r="A12644">
        <v>142170</v>
      </c>
      <c r="B12644">
        <v>0</v>
      </c>
      <c r="C12644">
        <v>6</v>
      </c>
      <c r="D12644" t="s">
        <v>95</v>
      </c>
      <c r="E12644" s="2">
        <v>0.37627314814814816</v>
      </c>
      <c r="F12644" s="2">
        <v>0.37685185185185183</v>
      </c>
      <c r="G12644" s="2"/>
      <c r="H12644">
        <v>2</v>
      </c>
    </row>
    <row r="12645" spans="1:8" x14ac:dyDescent="0.35">
      <c r="A12645">
        <v>142170</v>
      </c>
      <c r="B12645">
        <v>0</v>
      </c>
      <c r="C12645">
        <v>6</v>
      </c>
      <c r="D12645" t="s">
        <v>72</v>
      </c>
      <c r="E12645" s="2">
        <v>0.37858796296296299</v>
      </c>
      <c r="F12645" s="2">
        <v>0.37916666666666665</v>
      </c>
      <c r="G12645" s="2"/>
      <c r="H12645">
        <v>2</v>
      </c>
    </row>
    <row r="12646" spans="1:8" x14ac:dyDescent="0.35">
      <c r="A12646">
        <v>142170</v>
      </c>
      <c r="B12646">
        <v>0</v>
      </c>
      <c r="C12646">
        <v>6</v>
      </c>
      <c r="D12646" t="s">
        <v>139</v>
      </c>
      <c r="E12646" s="2">
        <v>0.38078703703703703</v>
      </c>
      <c r="F12646" s="2">
        <v>0.38148148148148148</v>
      </c>
      <c r="G12646" s="2"/>
      <c r="H12646">
        <v>2</v>
      </c>
    </row>
    <row r="12647" spans="1:8" x14ac:dyDescent="0.35">
      <c r="A12647">
        <v>142170</v>
      </c>
      <c r="B12647">
        <v>0</v>
      </c>
      <c r="C12647">
        <v>6</v>
      </c>
      <c r="D12647" t="s">
        <v>138</v>
      </c>
      <c r="E12647" s="2">
        <v>0.3835648148148148</v>
      </c>
      <c r="F12647" s="2">
        <v>0.3840277777777778</v>
      </c>
      <c r="G12647" s="2"/>
      <c r="H12647">
        <v>2</v>
      </c>
    </row>
    <row r="12648" spans="1:8" x14ac:dyDescent="0.35">
      <c r="A12648">
        <v>142170</v>
      </c>
      <c r="B12648">
        <v>0</v>
      </c>
      <c r="C12648">
        <v>6</v>
      </c>
      <c r="D12648" t="s">
        <v>137</v>
      </c>
      <c r="E12648" s="2">
        <v>0.38530092592592591</v>
      </c>
      <c r="F12648" s="2">
        <v>0.38576388888888891</v>
      </c>
      <c r="G12648" s="2"/>
      <c r="H12648">
        <v>2</v>
      </c>
    </row>
    <row r="12649" spans="1:8" x14ac:dyDescent="0.35">
      <c r="A12649">
        <v>142170</v>
      </c>
      <c r="B12649">
        <v>0</v>
      </c>
      <c r="C12649">
        <v>6</v>
      </c>
      <c r="D12649" t="s">
        <v>136</v>
      </c>
      <c r="E12649" s="2">
        <v>0.38750000000000001</v>
      </c>
      <c r="F12649" s="2">
        <v>0.38796296296296295</v>
      </c>
      <c r="G12649" s="2"/>
      <c r="H12649">
        <v>2</v>
      </c>
    </row>
    <row r="12650" spans="1:8" x14ac:dyDescent="0.35">
      <c r="A12650">
        <v>142170</v>
      </c>
      <c r="B12650">
        <v>0</v>
      </c>
      <c r="C12650">
        <v>6</v>
      </c>
      <c r="D12650" t="s">
        <v>135</v>
      </c>
      <c r="E12650" s="2">
        <v>0.38946759259259262</v>
      </c>
      <c r="F12650" s="2">
        <v>0.38993055555555556</v>
      </c>
      <c r="G12650" s="2"/>
      <c r="H12650">
        <v>2</v>
      </c>
    </row>
    <row r="12651" spans="1:8" x14ac:dyDescent="0.35">
      <c r="A12651">
        <v>142170</v>
      </c>
      <c r="B12651">
        <v>1</v>
      </c>
      <c r="C12651">
        <v>6</v>
      </c>
      <c r="D12651" t="s">
        <v>38</v>
      </c>
      <c r="E12651" s="2">
        <v>0.39212962962962961</v>
      </c>
      <c r="F12651" s="2">
        <v>0.39282407407407405</v>
      </c>
      <c r="G12651" s="2"/>
      <c r="H12651" t="s">
        <v>172</v>
      </c>
    </row>
    <row r="12652" spans="1:8" x14ac:dyDescent="0.35">
      <c r="A12652">
        <v>142170</v>
      </c>
      <c r="B12652">
        <v>1</v>
      </c>
      <c r="C12652">
        <v>6</v>
      </c>
      <c r="D12652" t="s">
        <v>133</v>
      </c>
      <c r="E12652" s="2">
        <v>0.39409722222222221</v>
      </c>
      <c r="F12652" s="2">
        <v>0.39456018518518521</v>
      </c>
      <c r="G12652" s="2"/>
      <c r="H12652">
        <v>1</v>
      </c>
    </row>
    <row r="12653" spans="1:8" x14ac:dyDescent="0.35">
      <c r="A12653">
        <v>142170</v>
      </c>
      <c r="B12653">
        <v>1</v>
      </c>
      <c r="C12653">
        <v>6</v>
      </c>
      <c r="D12653" t="s">
        <v>132</v>
      </c>
      <c r="E12653" s="2">
        <v>0.39594907407407409</v>
      </c>
      <c r="F12653" s="2">
        <v>0.39641203703703703</v>
      </c>
      <c r="G12653" s="2"/>
      <c r="H12653">
        <v>1</v>
      </c>
    </row>
    <row r="12654" spans="1:8" x14ac:dyDescent="0.35">
      <c r="A12654">
        <v>142170</v>
      </c>
      <c r="B12654">
        <v>1</v>
      </c>
      <c r="C12654">
        <v>6</v>
      </c>
      <c r="D12654" t="s">
        <v>31</v>
      </c>
      <c r="E12654" s="2">
        <v>0.39895833333333336</v>
      </c>
      <c r="H12654" t="s">
        <v>131</v>
      </c>
    </row>
    <row r="12655" spans="1:8" x14ac:dyDescent="0.35">
      <c r="A12655">
        <v>142276</v>
      </c>
      <c r="B12655">
        <v>0</v>
      </c>
      <c r="C12655">
        <v>6</v>
      </c>
      <c r="D12655" t="s">
        <v>24</v>
      </c>
      <c r="F12655" s="2">
        <v>0.36388888888888887</v>
      </c>
      <c r="G12655" s="2"/>
      <c r="H12655">
        <v>7</v>
      </c>
    </row>
    <row r="12656" spans="1:8" x14ac:dyDescent="0.35">
      <c r="A12656">
        <v>142276</v>
      </c>
      <c r="B12656">
        <v>0</v>
      </c>
      <c r="C12656">
        <v>6</v>
      </c>
      <c r="D12656" t="s">
        <v>155</v>
      </c>
      <c r="E12656" s="2">
        <v>0.36631944444444442</v>
      </c>
      <c r="F12656" s="2">
        <v>0.36678240740740742</v>
      </c>
      <c r="G12656" s="2"/>
      <c r="H12656" t="s">
        <v>110</v>
      </c>
    </row>
    <row r="12657" spans="1:8" x14ac:dyDescent="0.35">
      <c r="A12657">
        <v>142276</v>
      </c>
      <c r="B12657">
        <v>0</v>
      </c>
      <c r="C12657">
        <v>6</v>
      </c>
      <c r="D12657" t="s">
        <v>154</v>
      </c>
      <c r="E12657" s="2">
        <v>0.36828703703703702</v>
      </c>
      <c r="F12657" s="2">
        <v>0.36875000000000002</v>
      </c>
      <c r="G12657" s="2"/>
      <c r="H12657" t="s">
        <v>110</v>
      </c>
    </row>
    <row r="12658" spans="1:8" x14ac:dyDescent="0.35">
      <c r="A12658">
        <v>142276</v>
      </c>
      <c r="B12658">
        <v>0</v>
      </c>
      <c r="C12658">
        <v>6</v>
      </c>
      <c r="D12658" t="s">
        <v>153</v>
      </c>
      <c r="E12658" s="2">
        <v>0.37013888888888891</v>
      </c>
      <c r="F12658" s="2">
        <v>0.37060185185185185</v>
      </c>
      <c r="G12658" s="2"/>
      <c r="H12658" t="s">
        <v>110</v>
      </c>
    </row>
    <row r="12659" spans="1:8" x14ac:dyDescent="0.35">
      <c r="A12659">
        <v>142276</v>
      </c>
      <c r="B12659">
        <v>0</v>
      </c>
      <c r="C12659">
        <v>6</v>
      </c>
      <c r="D12659" t="s">
        <v>126</v>
      </c>
      <c r="E12659" s="2">
        <v>0.37245370370370373</v>
      </c>
      <c r="F12659" s="2">
        <v>0.37384259259259262</v>
      </c>
      <c r="G12659" s="2"/>
      <c r="H12659" t="s">
        <v>110</v>
      </c>
    </row>
    <row r="12660" spans="1:8" x14ac:dyDescent="0.35">
      <c r="A12660">
        <v>142276</v>
      </c>
      <c r="B12660">
        <v>0</v>
      </c>
      <c r="C12660">
        <v>6</v>
      </c>
      <c r="D12660" t="s">
        <v>128</v>
      </c>
      <c r="E12660" s="2">
        <v>0.37534722222222222</v>
      </c>
      <c r="F12660" s="2">
        <v>0.37581018518518516</v>
      </c>
      <c r="G12660" s="2"/>
      <c r="H12660" t="s">
        <v>110</v>
      </c>
    </row>
    <row r="12661" spans="1:8" x14ac:dyDescent="0.35">
      <c r="A12661">
        <v>142276</v>
      </c>
      <c r="B12661">
        <v>0</v>
      </c>
      <c r="C12661">
        <v>6</v>
      </c>
      <c r="D12661" t="s">
        <v>45</v>
      </c>
      <c r="E12661" s="2">
        <v>0.37893518518518521</v>
      </c>
      <c r="F12661" s="2">
        <v>0.37974537037037037</v>
      </c>
      <c r="G12661" s="2"/>
      <c r="H12661" t="s">
        <v>110</v>
      </c>
    </row>
    <row r="12662" spans="1:8" x14ac:dyDescent="0.35">
      <c r="A12662">
        <v>142276</v>
      </c>
      <c r="B12662">
        <v>0</v>
      </c>
      <c r="C12662">
        <v>6</v>
      </c>
      <c r="D12662" t="s">
        <v>21</v>
      </c>
      <c r="E12662" s="2">
        <v>0.38113425925925926</v>
      </c>
      <c r="F12662" s="2">
        <v>0.38171296296296298</v>
      </c>
      <c r="G12662" s="2"/>
      <c r="H12662" t="s">
        <v>122</v>
      </c>
    </row>
    <row r="12663" spans="1:8" x14ac:dyDescent="0.35">
      <c r="A12663">
        <v>142276</v>
      </c>
      <c r="B12663">
        <v>0</v>
      </c>
      <c r="C12663">
        <v>6</v>
      </c>
      <c r="D12663" t="s">
        <v>123</v>
      </c>
      <c r="E12663" s="2">
        <v>0.38391203703703702</v>
      </c>
      <c r="F12663" s="2">
        <v>0.38449074074074074</v>
      </c>
      <c r="G12663" s="2"/>
      <c r="H12663">
        <v>2</v>
      </c>
    </row>
    <row r="12664" spans="1:8" x14ac:dyDescent="0.35">
      <c r="A12664">
        <v>142276</v>
      </c>
      <c r="B12664">
        <v>0</v>
      </c>
      <c r="C12664">
        <v>6</v>
      </c>
      <c r="D12664" t="s">
        <v>93</v>
      </c>
      <c r="E12664" s="2">
        <v>0.38634259259259257</v>
      </c>
      <c r="F12664" s="2">
        <v>0.38680555555555557</v>
      </c>
      <c r="G12664" s="2"/>
      <c r="H12664">
        <v>2</v>
      </c>
    </row>
    <row r="12665" spans="1:8" x14ac:dyDescent="0.35">
      <c r="A12665">
        <v>142276</v>
      </c>
      <c r="B12665">
        <v>0</v>
      </c>
      <c r="C12665">
        <v>6</v>
      </c>
      <c r="D12665" t="s">
        <v>9</v>
      </c>
      <c r="E12665" s="2">
        <v>0.38796296296296295</v>
      </c>
      <c r="F12665" s="2">
        <v>0.38842592592592595</v>
      </c>
      <c r="G12665" s="2"/>
      <c r="H12665">
        <v>2</v>
      </c>
    </row>
    <row r="12666" spans="1:8" x14ac:dyDescent="0.35">
      <c r="A12666">
        <v>142276</v>
      </c>
      <c r="B12666">
        <v>0</v>
      </c>
      <c r="C12666">
        <v>6</v>
      </c>
      <c r="D12666" t="s">
        <v>144</v>
      </c>
      <c r="E12666" s="2">
        <v>0.38958333333333334</v>
      </c>
      <c r="F12666" s="2">
        <v>0.39004629629629628</v>
      </c>
      <c r="G12666" s="2"/>
      <c r="H12666">
        <v>2</v>
      </c>
    </row>
    <row r="12667" spans="1:8" x14ac:dyDescent="0.35">
      <c r="A12667">
        <v>142276</v>
      </c>
      <c r="B12667">
        <v>0</v>
      </c>
      <c r="C12667">
        <v>6</v>
      </c>
      <c r="D12667" t="s">
        <v>59</v>
      </c>
      <c r="E12667" s="2">
        <v>0.39108796296296294</v>
      </c>
      <c r="F12667" s="2">
        <v>0.39155092592592594</v>
      </c>
      <c r="G12667" s="2"/>
      <c r="H12667">
        <v>2</v>
      </c>
    </row>
    <row r="12668" spans="1:8" x14ac:dyDescent="0.35">
      <c r="A12668">
        <v>142276</v>
      </c>
      <c r="B12668">
        <v>0</v>
      </c>
      <c r="C12668">
        <v>6</v>
      </c>
      <c r="D12668" t="s">
        <v>90</v>
      </c>
      <c r="E12668" s="2">
        <v>0.39293981481481483</v>
      </c>
      <c r="F12668" s="2">
        <v>0.39363425925925927</v>
      </c>
      <c r="G12668" s="2"/>
      <c r="H12668">
        <v>2</v>
      </c>
    </row>
    <row r="12669" spans="1:8" x14ac:dyDescent="0.35">
      <c r="A12669">
        <v>142276</v>
      </c>
      <c r="B12669">
        <v>0</v>
      </c>
      <c r="C12669">
        <v>6</v>
      </c>
      <c r="D12669" t="s">
        <v>151</v>
      </c>
      <c r="E12669" s="2">
        <v>0.39490740740740743</v>
      </c>
      <c r="F12669" s="2">
        <v>0.39537037037037037</v>
      </c>
      <c r="G12669" s="2"/>
      <c r="H12669">
        <v>2</v>
      </c>
    </row>
    <row r="12670" spans="1:8" x14ac:dyDescent="0.35">
      <c r="A12670">
        <v>142276</v>
      </c>
      <c r="B12670">
        <v>0</v>
      </c>
      <c r="C12670">
        <v>6</v>
      </c>
      <c r="D12670" t="s">
        <v>150</v>
      </c>
      <c r="E12670" s="2">
        <v>0.39652777777777776</v>
      </c>
      <c r="F12670" s="2">
        <v>0.3972222222222222</v>
      </c>
      <c r="G12670" s="2"/>
      <c r="H12670">
        <v>2</v>
      </c>
    </row>
    <row r="12671" spans="1:8" x14ac:dyDescent="0.35">
      <c r="A12671">
        <v>142276</v>
      </c>
      <c r="B12671">
        <v>0</v>
      </c>
      <c r="C12671">
        <v>6</v>
      </c>
      <c r="D12671" t="s">
        <v>149</v>
      </c>
      <c r="E12671" s="2">
        <v>0.39849537037037036</v>
      </c>
      <c r="F12671" s="2">
        <v>0.39907407407407408</v>
      </c>
      <c r="G12671" s="2"/>
      <c r="H12671">
        <v>2</v>
      </c>
    </row>
    <row r="12672" spans="1:8" x14ac:dyDescent="0.35">
      <c r="A12672">
        <v>142276</v>
      </c>
      <c r="B12672">
        <v>0</v>
      </c>
      <c r="C12672">
        <v>6</v>
      </c>
      <c r="D12672" t="s">
        <v>148</v>
      </c>
      <c r="E12672" s="2">
        <v>0.40069444444444446</v>
      </c>
      <c r="F12672" s="2">
        <v>0.40115740740740741</v>
      </c>
      <c r="G12672" s="2"/>
      <c r="H12672">
        <v>2</v>
      </c>
    </row>
    <row r="12673" spans="1:8" x14ac:dyDescent="0.35">
      <c r="A12673">
        <v>142276</v>
      </c>
      <c r="B12673">
        <v>0</v>
      </c>
      <c r="C12673">
        <v>6</v>
      </c>
      <c r="D12673" t="s">
        <v>19</v>
      </c>
      <c r="E12673" s="2">
        <v>0.40405092592592595</v>
      </c>
      <c r="F12673" s="2">
        <v>0.4045138888888889</v>
      </c>
      <c r="G12673" s="2"/>
      <c r="H12673">
        <v>2</v>
      </c>
    </row>
    <row r="12674" spans="1:8" x14ac:dyDescent="0.35">
      <c r="A12674">
        <v>142276</v>
      </c>
      <c r="B12674">
        <v>0</v>
      </c>
      <c r="C12674">
        <v>6</v>
      </c>
      <c r="D12674" t="s">
        <v>146</v>
      </c>
      <c r="E12674" s="2">
        <v>0.40555555555555556</v>
      </c>
      <c r="F12674" s="2">
        <v>0.4060185185185185</v>
      </c>
      <c r="G12674" s="2"/>
      <c r="H12674" t="s">
        <v>159</v>
      </c>
    </row>
    <row r="12675" spans="1:8" x14ac:dyDescent="0.35">
      <c r="A12675">
        <v>142276</v>
      </c>
      <c r="B12675">
        <v>0</v>
      </c>
      <c r="C12675">
        <v>6</v>
      </c>
      <c r="D12675" t="s">
        <v>145</v>
      </c>
      <c r="E12675" s="2">
        <v>0.40740740740740738</v>
      </c>
      <c r="F12675" s="2">
        <v>0.40787037037037038</v>
      </c>
      <c r="G12675" s="2"/>
      <c r="H12675">
        <v>2</v>
      </c>
    </row>
    <row r="12676" spans="1:8" x14ac:dyDescent="0.35">
      <c r="A12676">
        <v>142276</v>
      </c>
      <c r="B12676">
        <v>0</v>
      </c>
      <c r="C12676">
        <v>6</v>
      </c>
      <c r="D12676" t="s">
        <v>23</v>
      </c>
      <c r="E12676" s="2">
        <v>0.41006944444444443</v>
      </c>
      <c r="H12676">
        <v>1</v>
      </c>
    </row>
    <row r="12677" spans="1:8" x14ac:dyDescent="0.35">
      <c r="A12677">
        <v>141661</v>
      </c>
      <c r="B12677">
        <v>0</v>
      </c>
      <c r="C12677">
        <v>6</v>
      </c>
      <c r="D12677" t="s">
        <v>26</v>
      </c>
      <c r="F12677" s="2">
        <v>0.36458333333333331</v>
      </c>
      <c r="G12677" s="2"/>
      <c r="H12677">
        <v>1</v>
      </c>
    </row>
    <row r="12678" spans="1:8" x14ac:dyDescent="0.35">
      <c r="A12678">
        <v>141661</v>
      </c>
      <c r="B12678">
        <v>0</v>
      </c>
      <c r="C12678">
        <v>6</v>
      </c>
      <c r="D12678" t="s">
        <v>171</v>
      </c>
      <c r="E12678" s="2">
        <v>0.36689814814814814</v>
      </c>
      <c r="F12678" s="2">
        <v>0.36736111111111114</v>
      </c>
      <c r="G12678" s="2"/>
      <c r="H12678">
        <v>1</v>
      </c>
    </row>
    <row r="12679" spans="1:8" x14ac:dyDescent="0.35">
      <c r="A12679">
        <v>141661</v>
      </c>
      <c r="B12679">
        <v>0</v>
      </c>
      <c r="C12679">
        <v>6</v>
      </c>
      <c r="D12679" t="s">
        <v>170</v>
      </c>
      <c r="E12679" s="2">
        <v>0.36875000000000002</v>
      </c>
      <c r="F12679" s="2">
        <v>0.36921296296296297</v>
      </c>
      <c r="G12679" s="2"/>
      <c r="H12679">
        <v>1</v>
      </c>
    </row>
    <row r="12680" spans="1:8" x14ac:dyDescent="0.35">
      <c r="A12680">
        <v>141661</v>
      </c>
      <c r="B12680">
        <v>0</v>
      </c>
      <c r="C12680">
        <v>6</v>
      </c>
      <c r="D12680" t="s">
        <v>169</v>
      </c>
      <c r="E12680" s="2">
        <v>0.37071759259259257</v>
      </c>
      <c r="F12680" s="2">
        <v>0.37118055555555557</v>
      </c>
      <c r="G12680" s="2"/>
      <c r="H12680">
        <v>1</v>
      </c>
    </row>
    <row r="12681" spans="1:8" x14ac:dyDescent="0.35">
      <c r="A12681">
        <v>141661</v>
      </c>
      <c r="B12681">
        <v>0</v>
      </c>
      <c r="C12681">
        <v>6</v>
      </c>
      <c r="D12681" t="s">
        <v>168</v>
      </c>
      <c r="E12681" s="2">
        <v>0.3730324074074074</v>
      </c>
      <c r="F12681" s="2">
        <v>0.37349537037037039</v>
      </c>
      <c r="G12681" s="2"/>
      <c r="H12681">
        <v>1</v>
      </c>
    </row>
    <row r="12682" spans="1:8" x14ac:dyDescent="0.35">
      <c r="A12682">
        <v>141661</v>
      </c>
      <c r="B12682">
        <v>0</v>
      </c>
      <c r="C12682">
        <v>6</v>
      </c>
      <c r="D12682" t="s">
        <v>167</v>
      </c>
      <c r="E12682" s="2">
        <v>0.37488425925925928</v>
      </c>
      <c r="F12682" s="2">
        <v>0.37534722222222222</v>
      </c>
      <c r="G12682" s="2"/>
      <c r="H12682">
        <v>1</v>
      </c>
    </row>
    <row r="12683" spans="1:8" x14ac:dyDescent="0.35">
      <c r="A12683">
        <v>141661</v>
      </c>
      <c r="B12683">
        <v>0</v>
      </c>
      <c r="C12683">
        <v>6</v>
      </c>
      <c r="D12683" t="s">
        <v>13</v>
      </c>
      <c r="E12683" s="2">
        <v>0.37881944444444443</v>
      </c>
      <c r="H12683" t="s">
        <v>166</v>
      </c>
    </row>
    <row r="12684" spans="1:8" x14ac:dyDescent="0.35">
      <c r="A12684">
        <v>142682</v>
      </c>
      <c r="B12684">
        <v>0</v>
      </c>
      <c r="C12684">
        <v>6</v>
      </c>
      <c r="D12684" t="s">
        <v>13</v>
      </c>
      <c r="F12684" s="2">
        <v>0.36458333333333331</v>
      </c>
      <c r="G12684" s="2"/>
      <c r="H12684" t="s">
        <v>166</v>
      </c>
    </row>
    <row r="12685" spans="1:8" x14ac:dyDescent="0.35">
      <c r="A12685">
        <v>142682</v>
      </c>
      <c r="B12685">
        <v>0</v>
      </c>
      <c r="C12685">
        <v>6</v>
      </c>
      <c r="D12685" t="s">
        <v>167</v>
      </c>
      <c r="E12685" s="2">
        <v>0.36782407407407408</v>
      </c>
      <c r="F12685" s="2">
        <v>0.36828703703703702</v>
      </c>
      <c r="G12685" s="2"/>
      <c r="H12685">
        <v>2</v>
      </c>
    </row>
    <row r="12686" spans="1:8" x14ac:dyDescent="0.35">
      <c r="A12686">
        <v>142682</v>
      </c>
      <c r="B12686">
        <v>0</v>
      </c>
      <c r="C12686">
        <v>6</v>
      </c>
      <c r="D12686" t="s">
        <v>168</v>
      </c>
      <c r="E12686" s="2">
        <v>0.36967592592592591</v>
      </c>
      <c r="F12686" s="2">
        <v>0.37013888888888891</v>
      </c>
      <c r="G12686" s="2"/>
      <c r="H12686">
        <v>2</v>
      </c>
    </row>
    <row r="12687" spans="1:8" x14ac:dyDescent="0.35">
      <c r="A12687">
        <v>142682</v>
      </c>
      <c r="B12687">
        <v>0</v>
      </c>
      <c r="C12687">
        <v>6</v>
      </c>
      <c r="D12687" t="s">
        <v>169</v>
      </c>
      <c r="E12687" s="2">
        <v>0.37187500000000001</v>
      </c>
      <c r="F12687" s="2">
        <v>0.37233796296296295</v>
      </c>
      <c r="G12687" s="2"/>
      <c r="H12687">
        <v>2</v>
      </c>
    </row>
    <row r="12688" spans="1:8" x14ac:dyDescent="0.35">
      <c r="A12688">
        <v>142682</v>
      </c>
      <c r="B12688">
        <v>0</v>
      </c>
      <c r="C12688">
        <v>6</v>
      </c>
      <c r="D12688" t="s">
        <v>170</v>
      </c>
      <c r="E12688" s="2">
        <v>0.37384259259259262</v>
      </c>
      <c r="F12688" s="2">
        <v>0.37430555555555556</v>
      </c>
      <c r="G12688" s="2"/>
      <c r="H12688">
        <v>2</v>
      </c>
    </row>
    <row r="12689" spans="1:8" x14ac:dyDescent="0.35">
      <c r="A12689">
        <v>142682</v>
      </c>
      <c r="B12689">
        <v>0</v>
      </c>
      <c r="C12689">
        <v>6</v>
      </c>
      <c r="D12689" t="s">
        <v>171</v>
      </c>
      <c r="E12689" s="2">
        <v>0.37557870370370372</v>
      </c>
      <c r="F12689" s="2">
        <v>0.37604166666666666</v>
      </c>
      <c r="G12689" s="2"/>
      <c r="H12689">
        <v>2</v>
      </c>
    </row>
    <row r="12690" spans="1:8" x14ac:dyDescent="0.35">
      <c r="A12690">
        <v>142682</v>
      </c>
      <c r="B12690">
        <v>0</v>
      </c>
      <c r="C12690">
        <v>6</v>
      </c>
      <c r="D12690" t="s">
        <v>26</v>
      </c>
      <c r="E12690" s="2">
        <v>0.37905092592592593</v>
      </c>
      <c r="H12690">
        <v>1</v>
      </c>
    </row>
    <row r="12691" spans="1:8" x14ac:dyDescent="0.35">
      <c r="A12691">
        <v>143471</v>
      </c>
      <c r="B12691">
        <v>0</v>
      </c>
      <c r="C12691">
        <v>6</v>
      </c>
      <c r="D12691" t="s">
        <v>93</v>
      </c>
      <c r="F12691" s="2">
        <v>0.37048611111111113</v>
      </c>
      <c r="G12691" s="2"/>
      <c r="H12691">
        <v>1</v>
      </c>
    </row>
    <row r="12692" spans="1:8" x14ac:dyDescent="0.35">
      <c r="A12692">
        <v>143471</v>
      </c>
      <c r="B12692">
        <v>0</v>
      </c>
      <c r="C12692">
        <v>6</v>
      </c>
      <c r="D12692" t="s">
        <v>123</v>
      </c>
      <c r="E12692" s="2">
        <v>0.37222222222222223</v>
      </c>
      <c r="F12692" s="2">
        <v>0.37280092592592595</v>
      </c>
      <c r="G12692" s="2"/>
      <c r="H12692">
        <v>1</v>
      </c>
    </row>
    <row r="12693" spans="1:8" x14ac:dyDescent="0.35">
      <c r="A12693">
        <v>143471</v>
      </c>
      <c r="B12693">
        <v>0</v>
      </c>
      <c r="C12693">
        <v>6</v>
      </c>
      <c r="D12693" t="s">
        <v>21</v>
      </c>
      <c r="E12693" s="2">
        <v>0.37488425925925928</v>
      </c>
      <c r="F12693" s="2">
        <v>0.37546296296296294</v>
      </c>
      <c r="G12693" s="2"/>
      <c r="H12693" t="s">
        <v>114</v>
      </c>
    </row>
    <row r="12694" spans="1:8" x14ac:dyDescent="0.35">
      <c r="A12694">
        <v>143471</v>
      </c>
      <c r="B12694">
        <v>0</v>
      </c>
      <c r="C12694">
        <v>6</v>
      </c>
      <c r="D12694" t="s">
        <v>45</v>
      </c>
      <c r="E12694" s="2">
        <v>0.37731481481481483</v>
      </c>
      <c r="F12694" s="2">
        <v>0.37905092592592593</v>
      </c>
      <c r="G12694" s="2"/>
      <c r="H12694" t="s">
        <v>152</v>
      </c>
    </row>
    <row r="12695" spans="1:8" x14ac:dyDescent="0.35">
      <c r="A12695">
        <v>143471</v>
      </c>
      <c r="B12695">
        <v>0</v>
      </c>
      <c r="C12695">
        <v>6</v>
      </c>
      <c r="D12695" t="s">
        <v>24</v>
      </c>
      <c r="E12695" s="2">
        <v>0.38657407407407407</v>
      </c>
      <c r="F12695" s="2">
        <v>0.38726851851851851</v>
      </c>
      <c r="G12695" s="2"/>
      <c r="H12695" t="s">
        <v>152</v>
      </c>
    </row>
    <row r="12696" spans="1:8" x14ac:dyDescent="0.35">
      <c r="A12696">
        <v>143471</v>
      </c>
      <c r="B12696">
        <v>0</v>
      </c>
      <c r="C12696">
        <v>6</v>
      </c>
      <c r="D12696" t="s">
        <v>113</v>
      </c>
      <c r="E12696" s="2">
        <v>0.38923611111111112</v>
      </c>
      <c r="F12696" s="2">
        <v>0.38981481481481484</v>
      </c>
      <c r="G12696" s="2"/>
      <c r="H12696" t="s">
        <v>152</v>
      </c>
    </row>
    <row r="12697" spans="1:8" x14ac:dyDescent="0.35">
      <c r="A12697">
        <v>143471</v>
      </c>
      <c r="B12697">
        <v>0</v>
      </c>
      <c r="C12697">
        <v>6</v>
      </c>
      <c r="D12697" t="s">
        <v>112</v>
      </c>
      <c r="E12697" s="2">
        <v>0.39120370370370372</v>
      </c>
      <c r="F12697" s="2">
        <v>0.39178240740740738</v>
      </c>
      <c r="G12697" s="2"/>
      <c r="H12697" t="s">
        <v>152</v>
      </c>
    </row>
    <row r="12698" spans="1:8" x14ac:dyDescent="0.35">
      <c r="A12698">
        <v>143471</v>
      </c>
      <c r="B12698">
        <v>0</v>
      </c>
      <c r="C12698">
        <v>6</v>
      </c>
      <c r="D12698" t="s">
        <v>111</v>
      </c>
      <c r="E12698" s="2">
        <v>0.39340277777777777</v>
      </c>
      <c r="F12698" s="2">
        <v>0.39386574074074077</v>
      </c>
      <c r="G12698" s="2"/>
      <c r="H12698" t="s">
        <v>152</v>
      </c>
    </row>
    <row r="12699" spans="1:8" x14ac:dyDescent="0.35">
      <c r="A12699">
        <v>143471</v>
      </c>
      <c r="B12699">
        <v>0</v>
      </c>
      <c r="C12699">
        <v>6</v>
      </c>
      <c r="D12699" t="s">
        <v>109</v>
      </c>
      <c r="E12699" s="2">
        <v>0.39537037037037037</v>
      </c>
      <c r="F12699" s="2">
        <v>0.39583333333333331</v>
      </c>
      <c r="G12699" s="2"/>
      <c r="H12699" t="s">
        <v>152</v>
      </c>
    </row>
    <row r="12700" spans="1:8" x14ac:dyDescent="0.35">
      <c r="A12700">
        <v>143471</v>
      </c>
      <c r="B12700">
        <v>0</v>
      </c>
      <c r="C12700">
        <v>6</v>
      </c>
      <c r="D12700" t="s">
        <v>39</v>
      </c>
      <c r="E12700" s="2">
        <v>0.39791666666666664</v>
      </c>
      <c r="F12700" s="2">
        <v>0.39861111111111114</v>
      </c>
      <c r="G12700" s="2"/>
      <c r="H12700" t="s">
        <v>152</v>
      </c>
    </row>
    <row r="12701" spans="1:8" x14ac:dyDescent="0.35">
      <c r="A12701">
        <v>143471</v>
      </c>
      <c r="B12701">
        <v>0</v>
      </c>
      <c r="C12701">
        <v>6</v>
      </c>
      <c r="D12701" t="s">
        <v>121</v>
      </c>
      <c r="E12701" s="2">
        <v>0.40162037037037035</v>
      </c>
      <c r="F12701" s="2">
        <v>0.40208333333333335</v>
      </c>
      <c r="G12701" s="2"/>
      <c r="H12701" t="s">
        <v>152</v>
      </c>
    </row>
    <row r="12702" spans="1:8" x14ac:dyDescent="0.35">
      <c r="A12702">
        <v>143471</v>
      </c>
      <c r="B12702">
        <v>0</v>
      </c>
      <c r="C12702">
        <v>6</v>
      </c>
      <c r="D12702" t="s">
        <v>120</v>
      </c>
      <c r="E12702" s="2">
        <v>0.4042824074074074</v>
      </c>
      <c r="F12702" s="2">
        <v>0.40474537037037039</v>
      </c>
      <c r="G12702" s="2"/>
      <c r="H12702" t="s">
        <v>152</v>
      </c>
    </row>
    <row r="12703" spans="1:8" x14ac:dyDescent="0.35">
      <c r="A12703">
        <v>143471</v>
      </c>
      <c r="B12703">
        <v>0</v>
      </c>
      <c r="C12703">
        <v>6</v>
      </c>
      <c r="D12703" t="s">
        <v>119</v>
      </c>
      <c r="E12703" s="2">
        <v>0.40671296296296294</v>
      </c>
      <c r="F12703" s="2">
        <v>0.40717592592592594</v>
      </c>
      <c r="G12703" s="2"/>
      <c r="H12703" t="s">
        <v>152</v>
      </c>
    </row>
    <row r="12704" spans="1:8" x14ac:dyDescent="0.35">
      <c r="A12704">
        <v>143471</v>
      </c>
      <c r="B12704">
        <v>0</v>
      </c>
      <c r="C12704">
        <v>6</v>
      </c>
      <c r="D12704" t="s">
        <v>118</v>
      </c>
      <c r="E12704" s="2">
        <v>0.40914351851851855</v>
      </c>
      <c r="F12704" s="2">
        <v>0.40960648148148149</v>
      </c>
      <c r="G12704" s="2"/>
      <c r="H12704" t="s">
        <v>152</v>
      </c>
    </row>
    <row r="12705" spans="1:8" x14ac:dyDescent="0.35">
      <c r="A12705">
        <v>143471</v>
      </c>
      <c r="B12705">
        <v>0</v>
      </c>
      <c r="C12705">
        <v>6</v>
      </c>
      <c r="D12705" t="s">
        <v>117</v>
      </c>
      <c r="E12705" s="2">
        <v>0.41145833333333331</v>
      </c>
      <c r="F12705" s="2">
        <v>0.41192129629629631</v>
      </c>
      <c r="G12705" s="2"/>
      <c r="H12705" t="s">
        <v>152</v>
      </c>
    </row>
    <row r="12706" spans="1:8" x14ac:dyDescent="0.35">
      <c r="A12706">
        <v>143471</v>
      </c>
      <c r="B12706">
        <v>0</v>
      </c>
      <c r="C12706">
        <v>6</v>
      </c>
      <c r="D12706" t="s">
        <v>116</v>
      </c>
      <c r="E12706" s="2">
        <v>0.4152777777777778</v>
      </c>
      <c r="F12706" s="2">
        <v>0.41574074074074074</v>
      </c>
      <c r="G12706" s="2"/>
      <c r="H12706" t="s">
        <v>152</v>
      </c>
    </row>
    <row r="12707" spans="1:8" x14ac:dyDescent="0.35">
      <c r="A12707">
        <v>143471</v>
      </c>
      <c r="B12707">
        <v>0</v>
      </c>
      <c r="C12707">
        <v>6</v>
      </c>
      <c r="D12707" t="s">
        <v>6</v>
      </c>
      <c r="E12707" s="2">
        <v>0.41724537037037035</v>
      </c>
      <c r="H12707" t="s">
        <v>115</v>
      </c>
    </row>
    <row r="12708" spans="1:8" x14ac:dyDescent="0.35">
      <c r="A12708">
        <v>142169</v>
      </c>
      <c r="B12708">
        <v>0</v>
      </c>
      <c r="C12708">
        <v>6</v>
      </c>
      <c r="D12708" t="s">
        <v>21</v>
      </c>
      <c r="F12708" s="2">
        <v>0.37152777777777779</v>
      </c>
      <c r="G12708" s="2"/>
      <c r="H12708" t="s">
        <v>114</v>
      </c>
    </row>
    <row r="12709" spans="1:8" x14ac:dyDescent="0.35">
      <c r="A12709">
        <v>142169</v>
      </c>
      <c r="B12709">
        <v>0</v>
      </c>
      <c r="C12709">
        <v>6</v>
      </c>
      <c r="D12709" t="s">
        <v>45</v>
      </c>
      <c r="E12709" s="2">
        <v>0.37361111111111112</v>
      </c>
      <c r="F12709" s="2">
        <v>0.37557870370370372</v>
      </c>
      <c r="G12709" s="2"/>
      <c r="H12709" t="s">
        <v>152</v>
      </c>
    </row>
    <row r="12710" spans="1:8" x14ac:dyDescent="0.35">
      <c r="A12710">
        <v>142169</v>
      </c>
      <c r="B12710">
        <v>0</v>
      </c>
      <c r="C12710">
        <v>6</v>
      </c>
      <c r="D12710" t="s">
        <v>130</v>
      </c>
      <c r="E12710" s="2">
        <v>0.37719907407407405</v>
      </c>
      <c r="F12710" s="2">
        <v>0.37777777777777777</v>
      </c>
      <c r="G12710" s="2"/>
      <c r="H12710" t="s">
        <v>152</v>
      </c>
    </row>
    <row r="12711" spans="1:8" x14ac:dyDescent="0.35">
      <c r="A12711">
        <v>142169</v>
      </c>
      <c r="B12711">
        <v>0</v>
      </c>
      <c r="C12711">
        <v>6</v>
      </c>
      <c r="D12711" t="s">
        <v>129</v>
      </c>
      <c r="E12711" s="2">
        <v>0.37905092592592593</v>
      </c>
      <c r="F12711" s="2">
        <v>0.37951388888888887</v>
      </c>
      <c r="G12711" s="2"/>
      <c r="H12711" t="s">
        <v>152</v>
      </c>
    </row>
    <row r="12712" spans="1:8" x14ac:dyDescent="0.35">
      <c r="A12712">
        <v>142169</v>
      </c>
      <c r="B12712">
        <v>0</v>
      </c>
      <c r="C12712">
        <v>6</v>
      </c>
      <c r="D12712" t="s">
        <v>128</v>
      </c>
      <c r="E12712" s="2">
        <v>0.38101851851851853</v>
      </c>
      <c r="F12712" s="2">
        <v>0.38148148148148148</v>
      </c>
      <c r="G12712" s="2"/>
      <c r="H12712" t="s">
        <v>152</v>
      </c>
    </row>
    <row r="12713" spans="1:8" x14ac:dyDescent="0.35">
      <c r="A12713">
        <v>142169</v>
      </c>
      <c r="B12713">
        <v>0</v>
      </c>
      <c r="C12713">
        <v>6</v>
      </c>
      <c r="D12713" t="s">
        <v>126</v>
      </c>
      <c r="E12713" s="2">
        <v>0.38298611111111114</v>
      </c>
      <c r="F12713" s="2">
        <v>0.38368055555555558</v>
      </c>
      <c r="G12713" s="2"/>
      <c r="H12713" t="s">
        <v>162</v>
      </c>
    </row>
    <row r="12714" spans="1:8" x14ac:dyDescent="0.35">
      <c r="A12714">
        <v>142169</v>
      </c>
      <c r="B12714">
        <v>0</v>
      </c>
      <c r="C12714">
        <v>6</v>
      </c>
      <c r="D12714" t="s">
        <v>125</v>
      </c>
      <c r="E12714" s="2">
        <v>0.38541666666666669</v>
      </c>
      <c r="F12714" s="2">
        <v>0.38587962962962963</v>
      </c>
      <c r="G12714" s="2"/>
      <c r="H12714">
        <v>1</v>
      </c>
    </row>
    <row r="12715" spans="1:8" x14ac:dyDescent="0.35">
      <c r="A12715">
        <v>142169</v>
      </c>
      <c r="B12715">
        <v>0</v>
      </c>
      <c r="C12715">
        <v>6</v>
      </c>
      <c r="D12715" t="s">
        <v>17</v>
      </c>
      <c r="E12715" s="2">
        <v>0.38715277777777779</v>
      </c>
      <c r="F12715" s="2">
        <v>0.38761574074074073</v>
      </c>
      <c r="G12715" s="2"/>
      <c r="H12715">
        <v>1</v>
      </c>
    </row>
    <row r="12716" spans="1:8" x14ac:dyDescent="0.35">
      <c r="A12716">
        <v>142169</v>
      </c>
      <c r="B12716">
        <v>0</v>
      </c>
      <c r="C12716">
        <v>6</v>
      </c>
      <c r="D12716" t="s">
        <v>18</v>
      </c>
      <c r="E12716" s="2">
        <v>0.3903935185185185</v>
      </c>
      <c r="H12716" t="s">
        <v>124</v>
      </c>
    </row>
    <row r="12717" spans="1:8" x14ac:dyDescent="0.35">
      <c r="A12717">
        <v>141178</v>
      </c>
      <c r="B12717">
        <v>0</v>
      </c>
      <c r="C12717">
        <v>6</v>
      </c>
      <c r="D12717" t="s">
        <v>31</v>
      </c>
      <c r="F12717" s="2">
        <v>0.37152777777777779</v>
      </c>
      <c r="G12717" s="2"/>
      <c r="H12717" t="s">
        <v>131</v>
      </c>
    </row>
    <row r="12718" spans="1:8" x14ac:dyDescent="0.35">
      <c r="A12718">
        <v>141178</v>
      </c>
      <c r="B12718">
        <v>0</v>
      </c>
      <c r="C12718">
        <v>6</v>
      </c>
      <c r="D12718" t="s">
        <v>132</v>
      </c>
      <c r="E12718" s="2">
        <v>0.37372685185185184</v>
      </c>
      <c r="F12718" s="2">
        <v>0.37430555555555556</v>
      </c>
      <c r="G12718" s="2"/>
      <c r="H12718">
        <v>2</v>
      </c>
    </row>
    <row r="12719" spans="1:8" x14ac:dyDescent="0.35">
      <c r="A12719">
        <v>141178</v>
      </c>
      <c r="B12719">
        <v>0</v>
      </c>
      <c r="C12719">
        <v>6</v>
      </c>
      <c r="D12719" t="s">
        <v>133</v>
      </c>
      <c r="E12719" s="2">
        <v>0.37592592592592594</v>
      </c>
      <c r="F12719" s="2">
        <v>0.37638888888888888</v>
      </c>
      <c r="G12719" s="2"/>
      <c r="H12719">
        <v>2</v>
      </c>
    </row>
    <row r="12720" spans="1:8" x14ac:dyDescent="0.35">
      <c r="A12720">
        <v>141178</v>
      </c>
      <c r="B12720">
        <v>0</v>
      </c>
      <c r="C12720">
        <v>6</v>
      </c>
      <c r="D12720" t="s">
        <v>38</v>
      </c>
      <c r="E12720" s="2">
        <v>0.37766203703703705</v>
      </c>
      <c r="F12720" s="2">
        <v>0.37835648148148149</v>
      </c>
      <c r="G12720" s="2"/>
      <c r="H12720" t="s">
        <v>134</v>
      </c>
    </row>
    <row r="12721" spans="1:8" x14ac:dyDescent="0.35">
      <c r="A12721">
        <v>141178</v>
      </c>
      <c r="B12721">
        <v>1</v>
      </c>
      <c r="C12721">
        <v>6</v>
      </c>
      <c r="D12721" t="s">
        <v>135</v>
      </c>
      <c r="E12721" s="2">
        <v>0.38055555555555554</v>
      </c>
      <c r="F12721" s="2">
        <v>0.38101851851851853</v>
      </c>
      <c r="G12721" s="2"/>
      <c r="H12721">
        <v>1</v>
      </c>
    </row>
    <row r="12722" spans="1:8" x14ac:dyDescent="0.35">
      <c r="A12722">
        <v>141178</v>
      </c>
      <c r="B12722">
        <v>1</v>
      </c>
      <c r="C12722">
        <v>6</v>
      </c>
      <c r="D12722" t="s">
        <v>136</v>
      </c>
      <c r="E12722" s="2">
        <v>0.38240740740740742</v>
      </c>
      <c r="F12722" s="2">
        <v>0.38287037037037036</v>
      </c>
      <c r="G12722" s="2"/>
      <c r="H12722">
        <v>1</v>
      </c>
    </row>
    <row r="12723" spans="1:8" x14ac:dyDescent="0.35">
      <c r="A12723">
        <v>141178</v>
      </c>
      <c r="B12723">
        <v>1</v>
      </c>
      <c r="C12723">
        <v>6</v>
      </c>
      <c r="D12723" t="s">
        <v>137</v>
      </c>
      <c r="E12723" s="2">
        <v>0.38460648148148147</v>
      </c>
      <c r="F12723" s="2">
        <v>0.38506944444444446</v>
      </c>
      <c r="G12723" s="2"/>
      <c r="H12723">
        <v>1</v>
      </c>
    </row>
    <row r="12724" spans="1:8" x14ac:dyDescent="0.35">
      <c r="A12724">
        <v>141178</v>
      </c>
      <c r="B12724">
        <v>1</v>
      </c>
      <c r="C12724">
        <v>6</v>
      </c>
      <c r="D12724" t="s">
        <v>138</v>
      </c>
      <c r="E12724" s="2">
        <v>0.38634259259259257</v>
      </c>
      <c r="F12724" s="2">
        <v>0.38680555555555557</v>
      </c>
      <c r="G12724" s="2"/>
      <c r="H12724">
        <v>1</v>
      </c>
    </row>
    <row r="12725" spans="1:8" x14ac:dyDescent="0.35">
      <c r="A12725">
        <v>141178</v>
      </c>
      <c r="B12725">
        <v>1</v>
      </c>
      <c r="C12725">
        <v>6</v>
      </c>
      <c r="D12725" t="s">
        <v>139</v>
      </c>
      <c r="E12725" s="2">
        <v>0.3888888888888889</v>
      </c>
      <c r="F12725" s="2">
        <v>0.38958333333333334</v>
      </c>
      <c r="G12725" s="2"/>
      <c r="H12725">
        <v>1</v>
      </c>
    </row>
    <row r="12726" spans="1:8" x14ac:dyDescent="0.35">
      <c r="A12726">
        <v>141178</v>
      </c>
      <c r="B12726">
        <v>1</v>
      </c>
      <c r="C12726">
        <v>6</v>
      </c>
      <c r="D12726" t="s">
        <v>72</v>
      </c>
      <c r="E12726" s="2">
        <v>0.39120370370370372</v>
      </c>
      <c r="F12726" s="2">
        <v>0.39178240740740738</v>
      </c>
      <c r="G12726" s="2"/>
      <c r="H12726">
        <v>1</v>
      </c>
    </row>
    <row r="12727" spans="1:8" x14ac:dyDescent="0.35">
      <c r="A12727">
        <v>141178</v>
      </c>
      <c r="B12727">
        <v>1</v>
      </c>
      <c r="C12727">
        <v>6</v>
      </c>
      <c r="D12727" t="s">
        <v>95</v>
      </c>
      <c r="E12727" s="2">
        <v>0.39351851851851855</v>
      </c>
      <c r="F12727" s="2">
        <v>0.39409722222222221</v>
      </c>
      <c r="G12727" s="2"/>
      <c r="H12727">
        <v>1</v>
      </c>
    </row>
    <row r="12728" spans="1:8" x14ac:dyDescent="0.35">
      <c r="A12728">
        <v>141178</v>
      </c>
      <c r="B12728">
        <v>1</v>
      </c>
      <c r="C12728">
        <v>6</v>
      </c>
      <c r="D12728" t="s">
        <v>140</v>
      </c>
      <c r="E12728" s="2">
        <v>0.39548611111111109</v>
      </c>
      <c r="F12728" s="2">
        <v>0.39618055555555554</v>
      </c>
      <c r="G12728" s="2"/>
      <c r="H12728">
        <v>1</v>
      </c>
    </row>
    <row r="12729" spans="1:8" x14ac:dyDescent="0.35">
      <c r="A12729">
        <v>141178</v>
      </c>
      <c r="B12729">
        <v>1</v>
      </c>
      <c r="C12729">
        <v>6</v>
      </c>
      <c r="D12729" t="s">
        <v>141</v>
      </c>
      <c r="E12729" s="2">
        <v>0.39780092592592592</v>
      </c>
      <c r="F12729" s="2">
        <v>0.39826388888888886</v>
      </c>
      <c r="G12729" s="2"/>
      <c r="H12729">
        <v>1</v>
      </c>
    </row>
    <row r="12730" spans="1:8" x14ac:dyDescent="0.35">
      <c r="A12730">
        <v>141178</v>
      </c>
      <c r="B12730">
        <v>1</v>
      </c>
      <c r="C12730">
        <v>6</v>
      </c>
      <c r="D12730" t="s">
        <v>46</v>
      </c>
      <c r="E12730" s="2">
        <v>0.39907407407407408</v>
      </c>
      <c r="F12730" s="2">
        <v>0.39953703703703702</v>
      </c>
      <c r="G12730" s="2"/>
      <c r="H12730">
        <v>1</v>
      </c>
    </row>
    <row r="12731" spans="1:8" x14ac:dyDescent="0.35">
      <c r="A12731">
        <v>141178</v>
      </c>
      <c r="B12731">
        <v>1</v>
      </c>
      <c r="C12731">
        <v>6</v>
      </c>
      <c r="D12731" t="s">
        <v>142</v>
      </c>
      <c r="E12731" s="2">
        <v>0.40069444444444446</v>
      </c>
      <c r="F12731" s="2">
        <v>0.40115740740740741</v>
      </c>
      <c r="G12731" s="2"/>
      <c r="H12731">
        <v>1</v>
      </c>
    </row>
    <row r="12732" spans="1:8" x14ac:dyDescent="0.35">
      <c r="A12732">
        <v>141178</v>
      </c>
      <c r="B12732">
        <v>1</v>
      </c>
      <c r="C12732">
        <v>6</v>
      </c>
      <c r="D12732" t="s">
        <v>143</v>
      </c>
      <c r="E12732" s="2">
        <v>0.40196759259259257</v>
      </c>
      <c r="F12732" s="2">
        <v>0.40266203703703701</v>
      </c>
      <c r="G12732" s="2"/>
      <c r="H12732">
        <v>1</v>
      </c>
    </row>
    <row r="12733" spans="1:8" x14ac:dyDescent="0.35">
      <c r="A12733">
        <v>141178</v>
      </c>
      <c r="B12733">
        <v>1</v>
      </c>
      <c r="C12733">
        <v>6</v>
      </c>
      <c r="D12733" t="s">
        <v>59</v>
      </c>
      <c r="E12733" s="2">
        <v>0.40393518518518517</v>
      </c>
      <c r="F12733" s="2">
        <v>0.40439814814814817</v>
      </c>
      <c r="G12733" s="2"/>
      <c r="H12733">
        <v>1</v>
      </c>
    </row>
    <row r="12734" spans="1:8" x14ac:dyDescent="0.35">
      <c r="A12734">
        <v>141178</v>
      </c>
      <c r="B12734">
        <v>1</v>
      </c>
      <c r="C12734">
        <v>6</v>
      </c>
      <c r="D12734" t="s">
        <v>144</v>
      </c>
      <c r="E12734" s="2">
        <v>0.40543981481481484</v>
      </c>
      <c r="F12734" s="2">
        <v>0.40590277777777778</v>
      </c>
      <c r="G12734" s="2"/>
      <c r="H12734">
        <v>1</v>
      </c>
    </row>
    <row r="12735" spans="1:8" x14ac:dyDescent="0.35">
      <c r="A12735">
        <v>141178</v>
      </c>
      <c r="B12735">
        <v>1</v>
      </c>
      <c r="C12735">
        <v>6</v>
      </c>
      <c r="D12735" t="s">
        <v>9</v>
      </c>
      <c r="E12735" s="2">
        <v>0.40740740740740738</v>
      </c>
      <c r="H12735">
        <v>1</v>
      </c>
    </row>
    <row r="12736" spans="1:8" x14ac:dyDescent="0.35">
      <c r="A12736">
        <v>141275</v>
      </c>
      <c r="B12736">
        <v>0</v>
      </c>
      <c r="C12736">
        <v>6</v>
      </c>
      <c r="D12736" t="s">
        <v>23</v>
      </c>
      <c r="F12736" s="2">
        <v>0.37175925925925923</v>
      </c>
      <c r="G12736" s="2"/>
      <c r="H12736">
        <v>1</v>
      </c>
    </row>
    <row r="12737" spans="1:8" x14ac:dyDescent="0.35">
      <c r="A12737">
        <v>141275</v>
      </c>
      <c r="B12737">
        <v>0</v>
      </c>
      <c r="C12737">
        <v>6</v>
      </c>
      <c r="D12737" t="s">
        <v>145</v>
      </c>
      <c r="E12737" s="2">
        <v>0.37407407407407406</v>
      </c>
      <c r="F12737" s="2">
        <v>0.37453703703703706</v>
      </c>
      <c r="G12737" s="2"/>
      <c r="H12737">
        <v>1</v>
      </c>
    </row>
    <row r="12738" spans="1:8" x14ac:dyDescent="0.35">
      <c r="A12738">
        <v>141275</v>
      </c>
      <c r="B12738">
        <v>0</v>
      </c>
      <c r="C12738">
        <v>6</v>
      </c>
      <c r="D12738" t="s">
        <v>146</v>
      </c>
      <c r="E12738" s="2">
        <v>0.37592592592592594</v>
      </c>
      <c r="F12738" s="2">
        <v>0.37638888888888888</v>
      </c>
      <c r="G12738" s="2"/>
      <c r="H12738" t="s">
        <v>147</v>
      </c>
    </row>
    <row r="12739" spans="1:8" x14ac:dyDescent="0.35">
      <c r="A12739">
        <v>141275</v>
      </c>
      <c r="B12739">
        <v>0</v>
      </c>
      <c r="C12739">
        <v>6</v>
      </c>
      <c r="D12739" t="s">
        <v>19</v>
      </c>
      <c r="E12739" s="2">
        <v>0.37731481481481483</v>
      </c>
      <c r="F12739" s="2">
        <v>0.37777777777777777</v>
      </c>
      <c r="G12739" s="2"/>
      <c r="H12739">
        <v>1</v>
      </c>
    </row>
    <row r="12740" spans="1:8" x14ac:dyDescent="0.35">
      <c r="A12740">
        <v>141275</v>
      </c>
      <c r="B12740">
        <v>0</v>
      </c>
      <c r="C12740">
        <v>6</v>
      </c>
      <c r="D12740" t="s">
        <v>148</v>
      </c>
      <c r="E12740" s="2">
        <v>0.38055555555555554</v>
      </c>
      <c r="F12740" s="2">
        <v>0.38101851851851853</v>
      </c>
      <c r="G12740" s="2"/>
      <c r="H12740">
        <v>1</v>
      </c>
    </row>
    <row r="12741" spans="1:8" x14ac:dyDescent="0.35">
      <c r="A12741">
        <v>141275</v>
      </c>
      <c r="B12741">
        <v>0</v>
      </c>
      <c r="C12741">
        <v>6</v>
      </c>
      <c r="D12741" t="s">
        <v>149</v>
      </c>
      <c r="E12741" s="2">
        <v>0.38240740740740742</v>
      </c>
      <c r="F12741" s="2">
        <v>0.38298611111111114</v>
      </c>
      <c r="G12741" s="2"/>
      <c r="H12741">
        <v>1</v>
      </c>
    </row>
    <row r="12742" spans="1:8" x14ac:dyDescent="0.35">
      <c r="A12742">
        <v>141275</v>
      </c>
      <c r="B12742">
        <v>0</v>
      </c>
      <c r="C12742">
        <v>6</v>
      </c>
      <c r="D12742" t="s">
        <v>150</v>
      </c>
      <c r="E12742" s="2">
        <v>0.38437500000000002</v>
      </c>
      <c r="F12742" s="2">
        <v>0.38506944444444446</v>
      </c>
      <c r="G12742" s="2"/>
      <c r="H12742">
        <v>1</v>
      </c>
    </row>
    <row r="12743" spans="1:8" x14ac:dyDescent="0.35">
      <c r="A12743">
        <v>141275</v>
      </c>
      <c r="B12743">
        <v>0</v>
      </c>
      <c r="C12743">
        <v>6</v>
      </c>
      <c r="D12743" t="s">
        <v>151</v>
      </c>
      <c r="E12743" s="2">
        <v>0.38622685185185185</v>
      </c>
      <c r="F12743" s="2">
        <v>0.38668981481481479</v>
      </c>
      <c r="G12743" s="2"/>
      <c r="H12743">
        <v>1</v>
      </c>
    </row>
    <row r="12744" spans="1:8" x14ac:dyDescent="0.35">
      <c r="A12744">
        <v>141275</v>
      </c>
      <c r="B12744">
        <v>0</v>
      </c>
      <c r="C12744">
        <v>6</v>
      </c>
      <c r="D12744" t="s">
        <v>90</v>
      </c>
      <c r="E12744" s="2">
        <v>0.38784722222222223</v>
      </c>
      <c r="F12744" s="2">
        <v>0.38854166666666667</v>
      </c>
      <c r="G12744" s="2"/>
      <c r="H12744">
        <v>1</v>
      </c>
    </row>
    <row r="12745" spans="1:8" x14ac:dyDescent="0.35">
      <c r="A12745">
        <v>141275</v>
      </c>
      <c r="B12745">
        <v>0</v>
      </c>
      <c r="C12745">
        <v>6</v>
      </c>
      <c r="D12745" t="s">
        <v>59</v>
      </c>
      <c r="E12745" s="2">
        <v>0.38993055555555556</v>
      </c>
      <c r="F12745" s="2">
        <v>0.3903935185185185</v>
      </c>
      <c r="G12745" s="2"/>
      <c r="H12745">
        <v>1</v>
      </c>
    </row>
    <row r="12746" spans="1:8" x14ac:dyDescent="0.35">
      <c r="A12746">
        <v>141275</v>
      </c>
      <c r="B12746">
        <v>0</v>
      </c>
      <c r="C12746">
        <v>6</v>
      </c>
      <c r="D12746" t="s">
        <v>144</v>
      </c>
      <c r="E12746" s="2">
        <v>0.39155092592592594</v>
      </c>
      <c r="F12746" s="2">
        <v>0.39201388888888888</v>
      </c>
      <c r="G12746" s="2"/>
      <c r="H12746">
        <v>1</v>
      </c>
    </row>
    <row r="12747" spans="1:8" x14ac:dyDescent="0.35">
      <c r="A12747">
        <v>141275</v>
      </c>
      <c r="B12747">
        <v>0</v>
      </c>
      <c r="C12747">
        <v>6</v>
      </c>
      <c r="D12747" t="s">
        <v>9</v>
      </c>
      <c r="E12747" s="2">
        <v>0.39317129629629627</v>
      </c>
      <c r="F12747" s="2">
        <v>0.39363425925925927</v>
      </c>
      <c r="G12747" s="2"/>
      <c r="H12747">
        <v>1</v>
      </c>
    </row>
    <row r="12748" spans="1:8" x14ac:dyDescent="0.35">
      <c r="A12748">
        <v>141275</v>
      </c>
      <c r="B12748">
        <v>0</v>
      </c>
      <c r="C12748">
        <v>6</v>
      </c>
      <c r="D12748" t="s">
        <v>93</v>
      </c>
      <c r="E12748" s="2">
        <v>0.39479166666666665</v>
      </c>
      <c r="F12748" s="2">
        <v>0.39525462962962965</v>
      </c>
      <c r="G12748" s="2"/>
      <c r="H12748">
        <v>1</v>
      </c>
    </row>
    <row r="12749" spans="1:8" x14ac:dyDescent="0.35">
      <c r="A12749">
        <v>141275</v>
      </c>
      <c r="B12749">
        <v>0</v>
      </c>
      <c r="C12749">
        <v>6</v>
      </c>
      <c r="D12749" t="s">
        <v>123</v>
      </c>
      <c r="E12749" s="2">
        <v>0.39710648148148148</v>
      </c>
      <c r="F12749" s="2">
        <v>0.3976851851851852</v>
      </c>
      <c r="G12749" s="2"/>
      <c r="H12749">
        <v>1</v>
      </c>
    </row>
    <row r="12750" spans="1:8" x14ac:dyDescent="0.35">
      <c r="A12750">
        <v>141275</v>
      </c>
      <c r="B12750">
        <v>0</v>
      </c>
      <c r="C12750">
        <v>6</v>
      </c>
      <c r="D12750" t="s">
        <v>21</v>
      </c>
      <c r="E12750" s="2">
        <v>0.39976851851851852</v>
      </c>
      <c r="F12750" s="2">
        <v>0.40034722222222224</v>
      </c>
      <c r="G12750" s="2"/>
      <c r="H12750" t="s">
        <v>114</v>
      </c>
    </row>
    <row r="12751" spans="1:8" x14ac:dyDescent="0.35">
      <c r="A12751">
        <v>141275</v>
      </c>
      <c r="B12751">
        <v>0</v>
      </c>
      <c r="C12751">
        <v>6</v>
      </c>
      <c r="D12751" t="s">
        <v>45</v>
      </c>
      <c r="E12751" s="2">
        <v>0.40219907407407407</v>
      </c>
      <c r="F12751" s="2">
        <v>0.40312500000000001</v>
      </c>
      <c r="G12751" s="2"/>
      <c r="H12751" t="s">
        <v>152</v>
      </c>
    </row>
    <row r="12752" spans="1:8" x14ac:dyDescent="0.35">
      <c r="A12752">
        <v>141275</v>
      </c>
      <c r="B12752">
        <v>0</v>
      </c>
      <c r="C12752">
        <v>6</v>
      </c>
      <c r="D12752" t="s">
        <v>128</v>
      </c>
      <c r="E12752" s="2">
        <v>0.4064814814814815</v>
      </c>
      <c r="F12752" s="2">
        <v>0.40694444444444444</v>
      </c>
      <c r="G12752" s="2"/>
      <c r="H12752" t="s">
        <v>152</v>
      </c>
    </row>
    <row r="12753" spans="1:8" x14ac:dyDescent="0.35">
      <c r="A12753">
        <v>141275</v>
      </c>
      <c r="B12753">
        <v>0</v>
      </c>
      <c r="C12753">
        <v>6</v>
      </c>
      <c r="D12753" t="s">
        <v>126</v>
      </c>
      <c r="E12753" s="2">
        <v>0.40868055555555555</v>
      </c>
      <c r="F12753" s="2">
        <v>0.41006944444444443</v>
      </c>
      <c r="G12753" s="2"/>
      <c r="H12753" t="s">
        <v>152</v>
      </c>
    </row>
    <row r="12754" spans="1:8" x14ac:dyDescent="0.35">
      <c r="A12754">
        <v>141275</v>
      </c>
      <c r="B12754">
        <v>0</v>
      </c>
      <c r="C12754">
        <v>6</v>
      </c>
      <c r="D12754" t="s">
        <v>153</v>
      </c>
      <c r="E12754" s="2">
        <v>0.41215277777777776</v>
      </c>
      <c r="F12754" s="2">
        <v>0.41261574074074076</v>
      </c>
      <c r="G12754" s="2"/>
      <c r="H12754" t="s">
        <v>152</v>
      </c>
    </row>
    <row r="12755" spans="1:8" x14ac:dyDescent="0.35">
      <c r="A12755">
        <v>141275</v>
      </c>
      <c r="B12755">
        <v>0</v>
      </c>
      <c r="C12755">
        <v>6</v>
      </c>
      <c r="D12755" t="s">
        <v>154</v>
      </c>
      <c r="E12755" s="2">
        <v>0.41400462962962964</v>
      </c>
      <c r="F12755" s="2">
        <v>0.41446759259259258</v>
      </c>
      <c r="G12755" s="2"/>
      <c r="H12755" t="s">
        <v>152</v>
      </c>
    </row>
    <row r="12756" spans="1:8" x14ac:dyDescent="0.35">
      <c r="A12756">
        <v>141275</v>
      </c>
      <c r="B12756">
        <v>0</v>
      </c>
      <c r="C12756">
        <v>6</v>
      </c>
      <c r="D12756" t="s">
        <v>155</v>
      </c>
      <c r="E12756" s="2">
        <v>0.41597222222222224</v>
      </c>
      <c r="F12756" s="2">
        <v>0.41643518518518519</v>
      </c>
      <c r="G12756" s="2"/>
      <c r="H12756" t="s">
        <v>152</v>
      </c>
    </row>
    <row r="12757" spans="1:8" x14ac:dyDescent="0.35">
      <c r="A12757">
        <v>141275</v>
      </c>
      <c r="B12757">
        <v>0</v>
      </c>
      <c r="C12757">
        <v>6</v>
      </c>
      <c r="D12757" t="s">
        <v>24</v>
      </c>
      <c r="E12757" s="2">
        <v>0.41921296296296295</v>
      </c>
      <c r="H12757">
        <v>7</v>
      </c>
    </row>
    <row r="12758" spans="1:8" x14ac:dyDescent="0.35">
      <c r="A12758">
        <v>142482</v>
      </c>
      <c r="B12758">
        <v>0</v>
      </c>
      <c r="C12758">
        <v>6</v>
      </c>
      <c r="D12758" t="s">
        <v>6</v>
      </c>
      <c r="F12758" s="2">
        <v>0.37280092592592595</v>
      </c>
      <c r="G12758" s="2"/>
      <c r="H12758" t="s">
        <v>115</v>
      </c>
    </row>
    <row r="12759" spans="1:8" x14ac:dyDescent="0.35">
      <c r="A12759">
        <v>142482</v>
      </c>
      <c r="B12759">
        <v>0</v>
      </c>
      <c r="C12759">
        <v>6</v>
      </c>
      <c r="D12759" t="s">
        <v>116</v>
      </c>
      <c r="E12759" s="2">
        <v>0.37557870370370372</v>
      </c>
      <c r="F12759" s="2">
        <v>0.37604166666666666</v>
      </c>
      <c r="G12759" s="2"/>
      <c r="H12759" t="s">
        <v>110</v>
      </c>
    </row>
    <row r="12760" spans="1:8" x14ac:dyDescent="0.35">
      <c r="A12760">
        <v>142482</v>
      </c>
      <c r="B12760">
        <v>0</v>
      </c>
      <c r="C12760">
        <v>6</v>
      </c>
      <c r="D12760" t="s">
        <v>117</v>
      </c>
      <c r="E12760" s="2">
        <v>0.37974537037037037</v>
      </c>
      <c r="F12760" s="2">
        <v>0.38020833333333331</v>
      </c>
      <c r="G12760" s="2"/>
      <c r="H12760" t="s">
        <v>110</v>
      </c>
    </row>
    <row r="12761" spans="1:8" x14ac:dyDescent="0.35">
      <c r="A12761">
        <v>142482</v>
      </c>
      <c r="B12761">
        <v>0</v>
      </c>
      <c r="C12761">
        <v>6</v>
      </c>
      <c r="D12761" t="s">
        <v>118</v>
      </c>
      <c r="E12761" s="2">
        <v>0.38194444444444442</v>
      </c>
      <c r="F12761" s="2">
        <v>0.38240740740740742</v>
      </c>
      <c r="G12761" s="2"/>
      <c r="H12761" t="s">
        <v>110</v>
      </c>
    </row>
    <row r="12762" spans="1:8" x14ac:dyDescent="0.35">
      <c r="A12762">
        <v>142482</v>
      </c>
      <c r="B12762">
        <v>0</v>
      </c>
      <c r="C12762">
        <v>6</v>
      </c>
      <c r="D12762" t="s">
        <v>119</v>
      </c>
      <c r="E12762" s="2">
        <v>0.38437500000000002</v>
      </c>
      <c r="F12762" s="2">
        <v>0.38483796296296297</v>
      </c>
      <c r="G12762" s="2"/>
      <c r="H12762" t="s">
        <v>110</v>
      </c>
    </row>
    <row r="12763" spans="1:8" x14ac:dyDescent="0.35">
      <c r="A12763">
        <v>142482</v>
      </c>
      <c r="B12763">
        <v>0</v>
      </c>
      <c r="C12763">
        <v>6</v>
      </c>
      <c r="D12763" t="s">
        <v>120</v>
      </c>
      <c r="E12763" s="2">
        <v>0.38668981481481479</v>
      </c>
      <c r="F12763" s="2">
        <v>0.38715277777777779</v>
      </c>
      <c r="G12763" s="2"/>
      <c r="H12763" t="s">
        <v>110</v>
      </c>
    </row>
    <row r="12764" spans="1:8" x14ac:dyDescent="0.35">
      <c r="A12764">
        <v>142482</v>
      </c>
      <c r="B12764">
        <v>0</v>
      </c>
      <c r="C12764">
        <v>6</v>
      </c>
      <c r="D12764" t="s">
        <v>121</v>
      </c>
      <c r="E12764" s="2">
        <v>0.38935185185185184</v>
      </c>
      <c r="F12764" s="2">
        <v>0.38981481481481484</v>
      </c>
      <c r="G12764" s="2"/>
      <c r="H12764" t="s">
        <v>110</v>
      </c>
    </row>
    <row r="12765" spans="1:8" x14ac:dyDescent="0.35">
      <c r="A12765">
        <v>142482</v>
      </c>
      <c r="B12765">
        <v>0</v>
      </c>
      <c r="C12765">
        <v>6</v>
      </c>
      <c r="D12765" t="s">
        <v>39</v>
      </c>
      <c r="E12765" s="2">
        <v>0.39247685185185183</v>
      </c>
      <c r="F12765" s="2">
        <v>0.39317129629629627</v>
      </c>
      <c r="G12765" s="2"/>
      <c r="H12765" t="s">
        <v>110</v>
      </c>
    </row>
    <row r="12766" spans="1:8" x14ac:dyDescent="0.35">
      <c r="A12766">
        <v>142482</v>
      </c>
      <c r="B12766">
        <v>0</v>
      </c>
      <c r="C12766">
        <v>6</v>
      </c>
      <c r="D12766" t="s">
        <v>109</v>
      </c>
      <c r="E12766" s="2">
        <v>0.39548611111111109</v>
      </c>
      <c r="F12766" s="2">
        <v>0.39594907407407409</v>
      </c>
      <c r="G12766" s="2"/>
      <c r="H12766" t="s">
        <v>110</v>
      </c>
    </row>
    <row r="12767" spans="1:8" x14ac:dyDescent="0.35">
      <c r="A12767">
        <v>142482</v>
      </c>
      <c r="B12767">
        <v>0</v>
      </c>
      <c r="C12767">
        <v>6</v>
      </c>
      <c r="D12767" t="s">
        <v>111</v>
      </c>
      <c r="E12767" s="2">
        <v>0.3974537037037037</v>
      </c>
      <c r="F12767" s="2">
        <v>0.39791666666666664</v>
      </c>
      <c r="G12767" s="2"/>
      <c r="H12767" t="s">
        <v>110</v>
      </c>
    </row>
    <row r="12768" spans="1:8" x14ac:dyDescent="0.35">
      <c r="A12768">
        <v>142482</v>
      </c>
      <c r="B12768">
        <v>0</v>
      </c>
      <c r="C12768">
        <v>6</v>
      </c>
      <c r="D12768" t="s">
        <v>112</v>
      </c>
      <c r="E12768" s="2">
        <v>0.3996527777777778</v>
      </c>
      <c r="F12768" s="2">
        <v>0.40023148148148147</v>
      </c>
      <c r="G12768" s="2"/>
      <c r="H12768" t="s">
        <v>110</v>
      </c>
    </row>
    <row r="12769" spans="1:8" x14ac:dyDescent="0.35">
      <c r="A12769">
        <v>142482</v>
      </c>
      <c r="B12769">
        <v>0</v>
      </c>
      <c r="C12769">
        <v>6</v>
      </c>
      <c r="D12769" t="s">
        <v>113</v>
      </c>
      <c r="E12769" s="2">
        <v>0.40150462962962963</v>
      </c>
      <c r="F12769" s="2">
        <v>0.40208333333333335</v>
      </c>
      <c r="G12769" s="2"/>
      <c r="H12769" t="s">
        <v>110</v>
      </c>
    </row>
    <row r="12770" spans="1:8" x14ac:dyDescent="0.35">
      <c r="A12770">
        <v>142482</v>
      </c>
      <c r="B12770">
        <v>0</v>
      </c>
      <c r="C12770">
        <v>6</v>
      </c>
      <c r="D12770" t="s">
        <v>24</v>
      </c>
      <c r="E12770" s="2">
        <v>0.4042824074074074</v>
      </c>
      <c r="F12770" s="2">
        <v>0.40567129629629628</v>
      </c>
      <c r="G12770" s="2"/>
      <c r="H12770" t="s">
        <v>110</v>
      </c>
    </row>
    <row r="12771" spans="1:8" x14ac:dyDescent="0.35">
      <c r="A12771">
        <v>142482</v>
      </c>
      <c r="B12771">
        <v>0</v>
      </c>
      <c r="C12771">
        <v>6</v>
      </c>
      <c r="D12771" t="s">
        <v>45</v>
      </c>
      <c r="E12771" s="2">
        <v>0.41319444444444442</v>
      </c>
      <c r="F12771" s="2">
        <v>0.41388888888888886</v>
      </c>
      <c r="G12771" s="2"/>
      <c r="H12771" t="s">
        <v>110</v>
      </c>
    </row>
    <row r="12772" spans="1:8" x14ac:dyDescent="0.35">
      <c r="A12772">
        <v>142482</v>
      </c>
      <c r="B12772">
        <v>0</v>
      </c>
      <c r="C12772">
        <v>6</v>
      </c>
      <c r="D12772" t="s">
        <v>21</v>
      </c>
      <c r="E12772" s="2">
        <v>0.41539351851851852</v>
      </c>
      <c r="F12772" s="2">
        <v>0.41597222222222224</v>
      </c>
      <c r="G12772" s="2"/>
      <c r="H12772" t="s">
        <v>122</v>
      </c>
    </row>
    <row r="12773" spans="1:8" x14ac:dyDescent="0.35">
      <c r="A12773">
        <v>142482</v>
      </c>
      <c r="B12773">
        <v>0</v>
      </c>
      <c r="C12773">
        <v>6</v>
      </c>
      <c r="D12773" t="s">
        <v>123</v>
      </c>
      <c r="E12773" s="2">
        <v>0.41817129629629629</v>
      </c>
      <c r="F12773" s="2">
        <v>0.41875000000000001</v>
      </c>
      <c r="G12773" s="2"/>
      <c r="H12773">
        <v>2</v>
      </c>
    </row>
    <row r="12774" spans="1:8" x14ac:dyDescent="0.35">
      <c r="A12774">
        <v>142482</v>
      </c>
      <c r="B12774">
        <v>0</v>
      </c>
      <c r="C12774">
        <v>6</v>
      </c>
      <c r="D12774" t="s">
        <v>93</v>
      </c>
      <c r="E12774" s="2">
        <v>0.42094907407407406</v>
      </c>
      <c r="H12774">
        <v>1</v>
      </c>
    </row>
    <row r="12775" spans="1:8" x14ac:dyDescent="0.35">
      <c r="A12775">
        <v>142278</v>
      </c>
      <c r="B12775">
        <v>0</v>
      </c>
      <c r="C12775">
        <v>6</v>
      </c>
      <c r="D12775" t="s">
        <v>24</v>
      </c>
      <c r="F12775" s="2">
        <v>0.37361111111111112</v>
      </c>
      <c r="G12775" s="2"/>
      <c r="H12775">
        <v>7</v>
      </c>
    </row>
    <row r="12776" spans="1:8" x14ac:dyDescent="0.35">
      <c r="A12776">
        <v>142278</v>
      </c>
      <c r="B12776">
        <v>0</v>
      </c>
      <c r="C12776">
        <v>6</v>
      </c>
      <c r="D12776" t="s">
        <v>155</v>
      </c>
      <c r="E12776" s="2">
        <v>0.3767361111111111</v>
      </c>
      <c r="F12776" s="2">
        <v>0.37719907407407405</v>
      </c>
      <c r="G12776" s="2"/>
      <c r="H12776" t="s">
        <v>110</v>
      </c>
    </row>
    <row r="12777" spans="1:8" x14ac:dyDescent="0.35">
      <c r="A12777">
        <v>142278</v>
      </c>
      <c r="B12777">
        <v>0</v>
      </c>
      <c r="C12777">
        <v>6</v>
      </c>
      <c r="D12777" t="s">
        <v>154</v>
      </c>
      <c r="E12777" s="2">
        <v>0.37870370370370371</v>
      </c>
      <c r="F12777" s="2">
        <v>0.37916666666666665</v>
      </c>
      <c r="G12777" s="2"/>
      <c r="H12777" t="s">
        <v>110</v>
      </c>
    </row>
    <row r="12778" spans="1:8" x14ac:dyDescent="0.35">
      <c r="A12778">
        <v>142278</v>
      </c>
      <c r="B12778">
        <v>0</v>
      </c>
      <c r="C12778">
        <v>6</v>
      </c>
      <c r="D12778" t="s">
        <v>153</v>
      </c>
      <c r="E12778" s="2">
        <v>0.38055555555555554</v>
      </c>
      <c r="F12778" s="2">
        <v>0.38101851851851853</v>
      </c>
      <c r="G12778" s="2"/>
      <c r="H12778" t="s">
        <v>110</v>
      </c>
    </row>
    <row r="12779" spans="1:8" x14ac:dyDescent="0.35">
      <c r="A12779">
        <v>142278</v>
      </c>
      <c r="B12779">
        <v>0</v>
      </c>
      <c r="C12779">
        <v>6</v>
      </c>
      <c r="D12779" t="s">
        <v>126</v>
      </c>
      <c r="E12779" s="2">
        <v>0.38287037037037036</v>
      </c>
      <c r="F12779" s="2">
        <v>0.38425925925925924</v>
      </c>
      <c r="G12779" s="2"/>
      <c r="H12779" t="s">
        <v>110</v>
      </c>
    </row>
    <row r="12780" spans="1:8" x14ac:dyDescent="0.35">
      <c r="A12780">
        <v>142278</v>
      </c>
      <c r="B12780">
        <v>0</v>
      </c>
      <c r="C12780">
        <v>6</v>
      </c>
      <c r="D12780" t="s">
        <v>128</v>
      </c>
      <c r="E12780" s="2">
        <v>0.38576388888888891</v>
      </c>
      <c r="F12780" s="2">
        <v>0.38622685185185185</v>
      </c>
      <c r="G12780" s="2"/>
      <c r="H12780" t="s">
        <v>110</v>
      </c>
    </row>
    <row r="12781" spans="1:8" x14ac:dyDescent="0.35">
      <c r="A12781">
        <v>142278</v>
      </c>
      <c r="B12781">
        <v>0</v>
      </c>
      <c r="C12781">
        <v>6</v>
      </c>
      <c r="D12781" t="s">
        <v>45</v>
      </c>
      <c r="E12781" s="2">
        <v>0.38935185185185184</v>
      </c>
      <c r="F12781" s="2">
        <v>0.39016203703703706</v>
      </c>
      <c r="G12781" s="2"/>
      <c r="H12781" t="s">
        <v>110</v>
      </c>
    </row>
    <row r="12782" spans="1:8" x14ac:dyDescent="0.35">
      <c r="A12782">
        <v>142278</v>
      </c>
      <c r="B12782">
        <v>0</v>
      </c>
      <c r="C12782">
        <v>6</v>
      </c>
      <c r="D12782" t="s">
        <v>21</v>
      </c>
      <c r="E12782" s="2">
        <v>0.39155092592592594</v>
      </c>
      <c r="F12782" s="2">
        <v>0.39212962962962961</v>
      </c>
      <c r="G12782" s="2"/>
      <c r="H12782" t="s">
        <v>122</v>
      </c>
    </row>
    <row r="12783" spans="1:8" x14ac:dyDescent="0.35">
      <c r="A12783">
        <v>142278</v>
      </c>
      <c r="B12783">
        <v>0</v>
      </c>
      <c r="C12783">
        <v>6</v>
      </c>
      <c r="D12783" t="s">
        <v>123</v>
      </c>
      <c r="E12783" s="2">
        <v>0.39432870370370371</v>
      </c>
      <c r="F12783" s="2">
        <v>0.39490740740740743</v>
      </c>
      <c r="G12783" s="2"/>
      <c r="H12783">
        <v>2</v>
      </c>
    </row>
    <row r="12784" spans="1:8" x14ac:dyDescent="0.35">
      <c r="A12784">
        <v>142278</v>
      </c>
      <c r="B12784">
        <v>0</v>
      </c>
      <c r="C12784">
        <v>6</v>
      </c>
      <c r="D12784" t="s">
        <v>93</v>
      </c>
      <c r="E12784" s="2">
        <v>0.39675925925925926</v>
      </c>
      <c r="F12784" s="2">
        <v>0.3972222222222222</v>
      </c>
      <c r="G12784" s="2"/>
      <c r="H12784">
        <v>2</v>
      </c>
    </row>
    <row r="12785" spans="1:8" x14ac:dyDescent="0.35">
      <c r="A12785">
        <v>142278</v>
      </c>
      <c r="B12785">
        <v>0</v>
      </c>
      <c r="C12785">
        <v>6</v>
      </c>
      <c r="D12785" t="s">
        <v>9</v>
      </c>
      <c r="E12785" s="2">
        <v>0.39837962962962964</v>
      </c>
      <c r="F12785" s="2">
        <v>0.39884259259259258</v>
      </c>
      <c r="G12785" s="2"/>
      <c r="H12785">
        <v>2</v>
      </c>
    </row>
    <row r="12786" spans="1:8" x14ac:dyDescent="0.35">
      <c r="A12786">
        <v>142278</v>
      </c>
      <c r="B12786">
        <v>0</v>
      </c>
      <c r="C12786">
        <v>6</v>
      </c>
      <c r="D12786" t="s">
        <v>144</v>
      </c>
      <c r="E12786" s="2">
        <v>0.4</v>
      </c>
      <c r="F12786" s="2">
        <v>0.40046296296296297</v>
      </c>
      <c r="G12786" s="2"/>
      <c r="H12786">
        <v>2</v>
      </c>
    </row>
    <row r="12787" spans="1:8" x14ac:dyDescent="0.35">
      <c r="A12787">
        <v>142278</v>
      </c>
      <c r="B12787">
        <v>0</v>
      </c>
      <c r="C12787">
        <v>6</v>
      </c>
      <c r="D12787" t="s">
        <v>59</v>
      </c>
      <c r="E12787" s="2">
        <v>0.40150462962962963</v>
      </c>
      <c r="F12787" s="2">
        <v>0.40196759259259257</v>
      </c>
      <c r="G12787" s="2"/>
      <c r="H12787">
        <v>2</v>
      </c>
    </row>
    <row r="12788" spans="1:8" x14ac:dyDescent="0.35">
      <c r="A12788">
        <v>142278</v>
      </c>
      <c r="B12788">
        <v>0</v>
      </c>
      <c r="C12788">
        <v>6</v>
      </c>
      <c r="D12788" t="s">
        <v>90</v>
      </c>
      <c r="E12788" s="2">
        <v>0.40335648148148145</v>
      </c>
      <c r="F12788" s="2">
        <v>0.40405092592592595</v>
      </c>
      <c r="G12788" s="2"/>
      <c r="H12788">
        <v>2</v>
      </c>
    </row>
    <row r="12789" spans="1:8" x14ac:dyDescent="0.35">
      <c r="A12789">
        <v>142278</v>
      </c>
      <c r="B12789">
        <v>0</v>
      </c>
      <c r="C12789">
        <v>6</v>
      </c>
      <c r="D12789" t="s">
        <v>151</v>
      </c>
      <c r="E12789" s="2">
        <v>0.40532407407407406</v>
      </c>
      <c r="F12789" s="2">
        <v>0.40578703703703706</v>
      </c>
      <c r="G12789" s="2"/>
      <c r="H12789">
        <v>2</v>
      </c>
    </row>
    <row r="12790" spans="1:8" x14ac:dyDescent="0.35">
      <c r="A12790">
        <v>142278</v>
      </c>
      <c r="B12790">
        <v>0</v>
      </c>
      <c r="C12790">
        <v>6</v>
      </c>
      <c r="D12790" t="s">
        <v>150</v>
      </c>
      <c r="E12790" s="2">
        <v>0.40694444444444444</v>
      </c>
      <c r="F12790" s="2">
        <v>0.40763888888888888</v>
      </c>
      <c r="G12790" s="2"/>
      <c r="H12790">
        <v>2</v>
      </c>
    </row>
    <row r="12791" spans="1:8" x14ac:dyDescent="0.35">
      <c r="A12791">
        <v>142278</v>
      </c>
      <c r="B12791">
        <v>0</v>
      </c>
      <c r="C12791">
        <v>6</v>
      </c>
      <c r="D12791" t="s">
        <v>149</v>
      </c>
      <c r="E12791" s="2">
        <v>0.40891203703703705</v>
      </c>
      <c r="F12791" s="2">
        <v>0.40949074074074077</v>
      </c>
      <c r="G12791" s="2"/>
      <c r="H12791">
        <v>2</v>
      </c>
    </row>
    <row r="12792" spans="1:8" x14ac:dyDescent="0.35">
      <c r="A12792">
        <v>142278</v>
      </c>
      <c r="B12792">
        <v>0</v>
      </c>
      <c r="C12792">
        <v>6</v>
      </c>
      <c r="D12792" t="s">
        <v>148</v>
      </c>
      <c r="E12792" s="2">
        <v>0.41111111111111109</v>
      </c>
      <c r="F12792" s="2">
        <v>0.41157407407407409</v>
      </c>
      <c r="G12792" s="2"/>
      <c r="H12792">
        <v>2</v>
      </c>
    </row>
    <row r="12793" spans="1:8" x14ac:dyDescent="0.35">
      <c r="A12793">
        <v>142278</v>
      </c>
      <c r="B12793">
        <v>0</v>
      </c>
      <c r="C12793">
        <v>6</v>
      </c>
      <c r="D12793" t="s">
        <v>19</v>
      </c>
      <c r="E12793" s="2">
        <v>0.41446759259259258</v>
      </c>
      <c r="F12793" s="2">
        <v>0.41493055555555558</v>
      </c>
      <c r="G12793" s="2"/>
      <c r="H12793">
        <v>2</v>
      </c>
    </row>
    <row r="12794" spans="1:8" x14ac:dyDescent="0.35">
      <c r="A12794">
        <v>142278</v>
      </c>
      <c r="B12794">
        <v>0</v>
      </c>
      <c r="C12794">
        <v>6</v>
      </c>
      <c r="D12794" t="s">
        <v>146</v>
      </c>
      <c r="E12794" s="2">
        <v>0.41597222222222224</v>
      </c>
      <c r="F12794" s="2">
        <v>0.41643518518518519</v>
      </c>
      <c r="G12794" s="2"/>
      <c r="H12794" t="s">
        <v>159</v>
      </c>
    </row>
    <row r="12795" spans="1:8" x14ac:dyDescent="0.35">
      <c r="A12795">
        <v>142278</v>
      </c>
      <c r="B12795">
        <v>0</v>
      </c>
      <c r="C12795">
        <v>6</v>
      </c>
      <c r="D12795" t="s">
        <v>145</v>
      </c>
      <c r="E12795" s="2">
        <v>0.41782407407407407</v>
      </c>
      <c r="F12795" s="2">
        <v>0.41828703703703701</v>
      </c>
      <c r="G12795" s="2"/>
      <c r="H12795">
        <v>2</v>
      </c>
    </row>
    <row r="12796" spans="1:8" x14ac:dyDescent="0.35">
      <c r="A12796">
        <v>142278</v>
      </c>
      <c r="B12796">
        <v>0</v>
      </c>
      <c r="C12796">
        <v>6</v>
      </c>
      <c r="D12796" t="s">
        <v>23</v>
      </c>
      <c r="E12796" s="2">
        <v>0.42048611111111112</v>
      </c>
      <c r="H12796">
        <v>1</v>
      </c>
    </row>
    <row r="12797" spans="1:8" x14ac:dyDescent="0.35">
      <c r="A12797">
        <v>142572</v>
      </c>
      <c r="B12797">
        <v>0</v>
      </c>
      <c r="C12797">
        <v>6</v>
      </c>
      <c r="D12797" t="s">
        <v>9</v>
      </c>
      <c r="F12797" s="2">
        <v>0.37384259259259262</v>
      </c>
      <c r="G12797" s="2"/>
      <c r="H12797">
        <v>1</v>
      </c>
    </row>
    <row r="12798" spans="1:8" x14ac:dyDescent="0.35">
      <c r="A12798">
        <v>142572</v>
      </c>
      <c r="B12798">
        <v>0</v>
      </c>
      <c r="C12798">
        <v>6</v>
      </c>
      <c r="D12798" t="s">
        <v>144</v>
      </c>
      <c r="E12798" s="2">
        <v>0.37488425925925928</v>
      </c>
      <c r="F12798" s="2">
        <v>0.37534722222222222</v>
      </c>
      <c r="G12798" s="2"/>
      <c r="H12798">
        <v>2</v>
      </c>
    </row>
    <row r="12799" spans="1:8" x14ac:dyDescent="0.35">
      <c r="A12799">
        <v>142572</v>
      </c>
      <c r="B12799">
        <v>0</v>
      </c>
      <c r="C12799">
        <v>6</v>
      </c>
      <c r="D12799" t="s">
        <v>59</v>
      </c>
      <c r="E12799" s="2">
        <v>0.37638888888888888</v>
      </c>
      <c r="F12799" s="2">
        <v>0.37685185185185183</v>
      </c>
      <c r="G12799" s="2"/>
      <c r="H12799">
        <v>2</v>
      </c>
    </row>
    <row r="12800" spans="1:8" x14ac:dyDescent="0.35">
      <c r="A12800">
        <v>142572</v>
      </c>
      <c r="B12800">
        <v>0</v>
      </c>
      <c r="C12800">
        <v>6</v>
      </c>
      <c r="D12800" t="s">
        <v>143</v>
      </c>
      <c r="E12800" s="2">
        <v>0.37800925925925927</v>
      </c>
      <c r="F12800" s="2">
        <v>0.37870370370370371</v>
      </c>
      <c r="G12800" s="2"/>
      <c r="H12800">
        <v>2</v>
      </c>
    </row>
    <row r="12801" spans="1:8" x14ac:dyDescent="0.35">
      <c r="A12801">
        <v>142572</v>
      </c>
      <c r="B12801">
        <v>0</v>
      </c>
      <c r="C12801">
        <v>6</v>
      </c>
      <c r="D12801" t="s">
        <v>142</v>
      </c>
      <c r="E12801" s="2">
        <v>0.37951388888888887</v>
      </c>
      <c r="F12801" s="2">
        <v>0.37997685185185187</v>
      </c>
      <c r="G12801" s="2"/>
      <c r="H12801">
        <v>2</v>
      </c>
    </row>
    <row r="12802" spans="1:8" x14ac:dyDescent="0.35">
      <c r="A12802">
        <v>142572</v>
      </c>
      <c r="B12802">
        <v>0</v>
      </c>
      <c r="C12802">
        <v>6</v>
      </c>
      <c r="D12802" t="s">
        <v>46</v>
      </c>
      <c r="E12802" s="2">
        <v>0.38124999999999998</v>
      </c>
      <c r="F12802" s="2">
        <v>0.38171296296296298</v>
      </c>
      <c r="G12802" s="2"/>
      <c r="H12802">
        <v>2</v>
      </c>
    </row>
    <row r="12803" spans="1:8" x14ac:dyDescent="0.35">
      <c r="A12803">
        <v>142572</v>
      </c>
      <c r="B12803">
        <v>0</v>
      </c>
      <c r="C12803">
        <v>6</v>
      </c>
      <c r="D12803" t="s">
        <v>141</v>
      </c>
      <c r="E12803" s="2">
        <v>0.38240740740740742</v>
      </c>
      <c r="F12803" s="2">
        <v>0.38287037037037036</v>
      </c>
      <c r="G12803" s="2"/>
      <c r="H12803">
        <v>2</v>
      </c>
    </row>
    <row r="12804" spans="1:8" x14ac:dyDescent="0.35">
      <c r="A12804">
        <v>142572</v>
      </c>
      <c r="B12804">
        <v>0</v>
      </c>
      <c r="C12804">
        <v>6</v>
      </c>
      <c r="D12804" t="s">
        <v>140</v>
      </c>
      <c r="E12804" s="2">
        <v>0.38460648148148147</v>
      </c>
      <c r="F12804" s="2">
        <v>0.38530092592592591</v>
      </c>
      <c r="G12804" s="2"/>
      <c r="H12804">
        <v>2</v>
      </c>
    </row>
    <row r="12805" spans="1:8" x14ac:dyDescent="0.35">
      <c r="A12805">
        <v>142572</v>
      </c>
      <c r="B12805">
        <v>0</v>
      </c>
      <c r="C12805">
        <v>6</v>
      </c>
      <c r="D12805" t="s">
        <v>95</v>
      </c>
      <c r="E12805" s="2">
        <v>0.38668981481481479</v>
      </c>
      <c r="F12805" s="2">
        <v>0.38726851851851851</v>
      </c>
      <c r="G12805" s="2"/>
      <c r="H12805">
        <v>2</v>
      </c>
    </row>
    <row r="12806" spans="1:8" x14ac:dyDescent="0.35">
      <c r="A12806">
        <v>142572</v>
      </c>
      <c r="B12806">
        <v>0</v>
      </c>
      <c r="C12806">
        <v>6</v>
      </c>
      <c r="D12806" t="s">
        <v>72</v>
      </c>
      <c r="E12806" s="2">
        <v>0.38900462962962962</v>
      </c>
      <c r="F12806" s="2">
        <v>0.38958333333333334</v>
      </c>
      <c r="G12806" s="2"/>
      <c r="H12806">
        <v>2</v>
      </c>
    </row>
    <row r="12807" spans="1:8" x14ac:dyDescent="0.35">
      <c r="A12807">
        <v>142572</v>
      </c>
      <c r="B12807">
        <v>0</v>
      </c>
      <c r="C12807">
        <v>6</v>
      </c>
      <c r="D12807" t="s">
        <v>139</v>
      </c>
      <c r="E12807" s="2">
        <v>0.39120370370370372</v>
      </c>
      <c r="F12807" s="2">
        <v>0.39189814814814816</v>
      </c>
      <c r="G12807" s="2"/>
      <c r="H12807">
        <v>2</v>
      </c>
    </row>
    <row r="12808" spans="1:8" x14ac:dyDescent="0.35">
      <c r="A12808">
        <v>142572</v>
      </c>
      <c r="B12808">
        <v>0</v>
      </c>
      <c r="C12808">
        <v>6</v>
      </c>
      <c r="D12808" t="s">
        <v>138</v>
      </c>
      <c r="E12808" s="2">
        <v>0.39398148148148149</v>
      </c>
      <c r="F12808" s="2">
        <v>0.39444444444444443</v>
      </c>
      <c r="G12808" s="2"/>
      <c r="H12808">
        <v>2</v>
      </c>
    </row>
    <row r="12809" spans="1:8" x14ac:dyDescent="0.35">
      <c r="A12809">
        <v>142572</v>
      </c>
      <c r="B12809">
        <v>0</v>
      </c>
      <c r="C12809">
        <v>6</v>
      </c>
      <c r="D12809" t="s">
        <v>137</v>
      </c>
      <c r="E12809" s="2">
        <v>0.39571759259259259</v>
      </c>
      <c r="F12809" s="2">
        <v>0.39618055555555554</v>
      </c>
      <c r="G12809" s="2"/>
      <c r="H12809">
        <v>2</v>
      </c>
    </row>
    <row r="12810" spans="1:8" x14ac:dyDescent="0.35">
      <c r="A12810">
        <v>142572</v>
      </c>
      <c r="B12810">
        <v>0</v>
      </c>
      <c r="C12810">
        <v>6</v>
      </c>
      <c r="D12810" t="s">
        <v>136</v>
      </c>
      <c r="E12810" s="2">
        <v>0.39791666666666664</v>
      </c>
      <c r="F12810" s="2">
        <v>0.39837962962962964</v>
      </c>
      <c r="G12810" s="2"/>
      <c r="H12810">
        <v>2</v>
      </c>
    </row>
    <row r="12811" spans="1:8" x14ac:dyDescent="0.35">
      <c r="A12811">
        <v>142572</v>
      </c>
      <c r="B12811">
        <v>0</v>
      </c>
      <c r="C12811">
        <v>6</v>
      </c>
      <c r="D12811" t="s">
        <v>135</v>
      </c>
      <c r="E12811" s="2">
        <v>0.39988425925925924</v>
      </c>
      <c r="F12811" s="2">
        <v>0.40034722222222224</v>
      </c>
      <c r="G12811" s="2"/>
      <c r="H12811">
        <v>2</v>
      </c>
    </row>
    <row r="12812" spans="1:8" x14ac:dyDescent="0.35">
      <c r="A12812">
        <v>142572</v>
      </c>
      <c r="B12812">
        <v>1</v>
      </c>
      <c r="C12812">
        <v>6</v>
      </c>
      <c r="D12812" t="s">
        <v>38</v>
      </c>
      <c r="E12812" s="2">
        <v>0.40254629629629629</v>
      </c>
      <c r="F12812" s="2">
        <v>0.40324074074074073</v>
      </c>
      <c r="G12812" s="2"/>
      <c r="H12812" t="s">
        <v>172</v>
      </c>
    </row>
    <row r="12813" spans="1:8" x14ac:dyDescent="0.35">
      <c r="A12813">
        <v>142572</v>
      </c>
      <c r="B12813">
        <v>1</v>
      </c>
      <c r="C12813">
        <v>6</v>
      </c>
      <c r="D12813" t="s">
        <v>133</v>
      </c>
      <c r="E12813" s="2">
        <v>0.4045138888888889</v>
      </c>
      <c r="F12813" s="2">
        <v>0.40497685185185184</v>
      </c>
      <c r="G12813" s="2"/>
      <c r="H12813">
        <v>1</v>
      </c>
    </row>
    <row r="12814" spans="1:8" x14ac:dyDescent="0.35">
      <c r="A12814">
        <v>142572</v>
      </c>
      <c r="B12814">
        <v>1</v>
      </c>
      <c r="C12814">
        <v>6</v>
      </c>
      <c r="D12814" t="s">
        <v>132</v>
      </c>
      <c r="E12814" s="2">
        <v>0.40636574074074072</v>
      </c>
      <c r="F12814" s="2">
        <v>0.40682870370370372</v>
      </c>
      <c r="G12814" s="2"/>
      <c r="H12814">
        <v>1</v>
      </c>
    </row>
    <row r="12815" spans="1:8" x14ac:dyDescent="0.35">
      <c r="A12815">
        <v>142572</v>
      </c>
      <c r="B12815">
        <v>1</v>
      </c>
      <c r="C12815">
        <v>6</v>
      </c>
      <c r="D12815" t="s">
        <v>31</v>
      </c>
      <c r="E12815" s="2">
        <v>0.40891203703703705</v>
      </c>
      <c r="F12815" s="2">
        <v>0.40960648148148149</v>
      </c>
      <c r="G12815" s="2"/>
      <c r="H12815">
        <v>1</v>
      </c>
    </row>
    <row r="12816" spans="1:8" x14ac:dyDescent="0.35">
      <c r="A12816">
        <v>142572</v>
      </c>
      <c r="B12816">
        <v>1</v>
      </c>
      <c r="C12816">
        <v>6</v>
      </c>
      <c r="D12816" t="s">
        <v>158</v>
      </c>
      <c r="E12816" s="2">
        <v>0.41145833333333331</v>
      </c>
      <c r="F12816" s="2">
        <v>0.41203703703703703</v>
      </c>
      <c r="G12816" s="2"/>
      <c r="H12816">
        <v>1</v>
      </c>
    </row>
    <row r="12817" spans="1:8" x14ac:dyDescent="0.35">
      <c r="A12817">
        <v>142572</v>
      </c>
      <c r="B12817">
        <v>1</v>
      </c>
      <c r="C12817">
        <v>6</v>
      </c>
      <c r="D12817" t="s">
        <v>157</v>
      </c>
      <c r="E12817" s="2">
        <v>0.41377314814814814</v>
      </c>
      <c r="F12817" s="2">
        <v>0.41423611111111114</v>
      </c>
      <c r="G12817" s="2"/>
      <c r="H12817">
        <v>1</v>
      </c>
    </row>
    <row r="12818" spans="1:8" x14ac:dyDescent="0.35">
      <c r="A12818">
        <v>142572</v>
      </c>
      <c r="B12818">
        <v>1</v>
      </c>
      <c r="C12818">
        <v>6</v>
      </c>
      <c r="D12818" t="s">
        <v>156</v>
      </c>
      <c r="E12818" s="2">
        <v>0.41643518518518519</v>
      </c>
      <c r="F12818" s="2">
        <v>0.41689814814814813</v>
      </c>
      <c r="G12818" s="2"/>
      <c r="H12818">
        <v>1</v>
      </c>
    </row>
    <row r="12819" spans="1:8" x14ac:dyDescent="0.35">
      <c r="A12819">
        <v>142572</v>
      </c>
      <c r="B12819">
        <v>1</v>
      </c>
      <c r="C12819">
        <v>6</v>
      </c>
      <c r="D12819" t="s">
        <v>16</v>
      </c>
      <c r="E12819" s="2">
        <v>0.41840277777777779</v>
      </c>
      <c r="H12819">
        <v>1</v>
      </c>
    </row>
    <row r="12820" spans="1:8" x14ac:dyDescent="0.35">
      <c r="A12820">
        <v>141580</v>
      </c>
      <c r="B12820">
        <v>0</v>
      </c>
      <c r="C12820">
        <v>6</v>
      </c>
      <c r="D12820" t="s">
        <v>16</v>
      </c>
      <c r="F12820" s="2">
        <v>0.37418981481481484</v>
      </c>
      <c r="G12820" s="2"/>
      <c r="H12820">
        <v>1</v>
      </c>
    </row>
    <row r="12821" spans="1:8" x14ac:dyDescent="0.35">
      <c r="A12821">
        <v>141580</v>
      </c>
      <c r="B12821">
        <v>0</v>
      </c>
      <c r="C12821">
        <v>6</v>
      </c>
      <c r="D12821" t="s">
        <v>156</v>
      </c>
      <c r="E12821" s="2">
        <v>0.37511574074074072</v>
      </c>
      <c r="F12821" s="2">
        <v>0.37557870370370372</v>
      </c>
      <c r="G12821" s="2"/>
      <c r="H12821">
        <v>2</v>
      </c>
    </row>
    <row r="12822" spans="1:8" x14ac:dyDescent="0.35">
      <c r="A12822">
        <v>141580</v>
      </c>
      <c r="B12822">
        <v>0</v>
      </c>
      <c r="C12822">
        <v>6</v>
      </c>
      <c r="D12822" t="s">
        <v>157</v>
      </c>
      <c r="E12822" s="2">
        <v>0.37731481481481483</v>
      </c>
      <c r="F12822" s="2">
        <v>0.37777777777777777</v>
      </c>
      <c r="G12822" s="2"/>
      <c r="H12822">
        <v>2</v>
      </c>
    </row>
    <row r="12823" spans="1:8" x14ac:dyDescent="0.35">
      <c r="A12823">
        <v>141580</v>
      </c>
      <c r="B12823">
        <v>0</v>
      </c>
      <c r="C12823">
        <v>6</v>
      </c>
      <c r="D12823" t="s">
        <v>158</v>
      </c>
      <c r="E12823" s="2">
        <v>0.37951388888888887</v>
      </c>
      <c r="F12823" s="2">
        <v>0.37997685185185187</v>
      </c>
      <c r="G12823" s="2"/>
      <c r="H12823">
        <v>2</v>
      </c>
    </row>
    <row r="12824" spans="1:8" x14ac:dyDescent="0.35">
      <c r="A12824">
        <v>141580</v>
      </c>
      <c r="B12824">
        <v>0</v>
      </c>
      <c r="C12824">
        <v>6</v>
      </c>
      <c r="D12824" t="s">
        <v>31</v>
      </c>
      <c r="E12824" s="2">
        <v>0.38194444444444442</v>
      </c>
      <c r="F12824" s="2">
        <v>0.38263888888888886</v>
      </c>
      <c r="G12824" s="2"/>
      <c r="H12824">
        <v>2</v>
      </c>
    </row>
    <row r="12825" spans="1:8" x14ac:dyDescent="0.35">
      <c r="A12825">
        <v>141580</v>
      </c>
      <c r="B12825">
        <v>0</v>
      </c>
      <c r="C12825">
        <v>6</v>
      </c>
      <c r="D12825" t="s">
        <v>132</v>
      </c>
      <c r="E12825" s="2">
        <v>0.38460648148148147</v>
      </c>
      <c r="F12825" s="2">
        <v>0.38506944444444446</v>
      </c>
      <c r="G12825" s="2"/>
      <c r="H12825">
        <v>2</v>
      </c>
    </row>
    <row r="12826" spans="1:8" x14ac:dyDescent="0.35">
      <c r="A12826">
        <v>141580</v>
      </c>
      <c r="B12826">
        <v>0</v>
      </c>
      <c r="C12826">
        <v>6</v>
      </c>
      <c r="D12826" t="s">
        <v>133</v>
      </c>
      <c r="E12826" s="2">
        <v>0.38657407407407407</v>
      </c>
      <c r="F12826" s="2">
        <v>0.38703703703703701</v>
      </c>
      <c r="G12826" s="2"/>
      <c r="H12826">
        <v>2</v>
      </c>
    </row>
    <row r="12827" spans="1:8" x14ac:dyDescent="0.35">
      <c r="A12827">
        <v>141580</v>
      </c>
      <c r="B12827">
        <v>0</v>
      </c>
      <c r="C12827">
        <v>6</v>
      </c>
      <c r="D12827" t="s">
        <v>38</v>
      </c>
      <c r="E12827" s="2">
        <v>0.38831018518518517</v>
      </c>
      <c r="F12827" s="2">
        <v>0.38900462962962962</v>
      </c>
      <c r="G12827" s="2"/>
      <c r="H12827" t="s">
        <v>134</v>
      </c>
    </row>
    <row r="12828" spans="1:8" x14ac:dyDescent="0.35">
      <c r="A12828">
        <v>141580</v>
      </c>
      <c r="B12828">
        <v>1</v>
      </c>
      <c r="C12828">
        <v>6</v>
      </c>
      <c r="D12828" t="s">
        <v>135</v>
      </c>
      <c r="E12828" s="2">
        <v>0.39108796296296294</v>
      </c>
      <c r="F12828" s="2">
        <v>0.39155092592592594</v>
      </c>
      <c r="G12828" s="2"/>
      <c r="H12828">
        <v>1</v>
      </c>
    </row>
    <row r="12829" spans="1:8" x14ac:dyDescent="0.35">
      <c r="A12829">
        <v>141580</v>
      </c>
      <c r="B12829">
        <v>1</v>
      </c>
      <c r="C12829">
        <v>6</v>
      </c>
      <c r="D12829" t="s">
        <v>136</v>
      </c>
      <c r="E12829" s="2">
        <v>0.39293981481481483</v>
      </c>
      <c r="F12829" s="2">
        <v>0.39340277777777777</v>
      </c>
      <c r="G12829" s="2"/>
      <c r="H12829">
        <v>1</v>
      </c>
    </row>
    <row r="12830" spans="1:8" x14ac:dyDescent="0.35">
      <c r="A12830">
        <v>141580</v>
      </c>
      <c r="B12830">
        <v>1</v>
      </c>
      <c r="C12830">
        <v>6</v>
      </c>
      <c r="D12830" t="s">
        <v>137</v>
      </c>
      <c r="E12830" s="2">
        <v>0.39513888888888887</v>
      </c>
      <c r="F12830" s="2">
        <v>0.39560185185185187</v>
      </c>
      <c r="G12830" s="2"/>
      <c r="H12830">
        <v>1</v>
      </c>
    </row>
    <row r="12831" spans="1:8" x14ac:dyDescent="0.35">
      <c r="A12831">
        <v>141580</v>
      </c>
      <c r="B12831">
        <v>1</v>
      </c>
      <c r="C12831">
        <v>6</v>
      </c>
      <c r="D12831" t="s">
        <v>138</v>
      </c>
      <c r="E12831" s="2">
        <v>0.39675925925925926</v>
      </c>
      <c r="F12831" s="2">
        <v>0.3972222222222222</v>
      </c>
      <c r="G12831" s="2"/>
      <c r="H12831">
        <v>1</v>
      </c>
    </row>
    <row r="12832" spans="1:8" x14ac:dyDescent="0.35">
      <c r="A12832">
        <v>141580</v>
      </c>
      <c r="B12832">
        <v>1</v>
      </c>
      <c r="C12832">
        <v>6</v>
      </c>
      <c r="D12832" t="s">
        <v>139</v>
      </c>
      <c r="E12832" s="2">
        <v>0.39930555555555558</v>
      </c>
      <c r="F12832" s="2">
        <v>0.4</v>
      </c>
      <c r="G12832" s="2"/>
      <c r="H12832">
        <v>1</v>
      </c>
    </row>
    <row r="12833" spans="1:8" x14ac:dyDescent="0.35">
      <c r="A12833">
        <v>141580</v>
      </c>
      <c r="B12833">
        <v>1</v>
      </c>
      <c r="C12833">
        <v>6</v>
      </c>
      <c r="D12833" t="s">
        <v>72</v>
      </c>
      <c r="E12833" s="2">
        <v>0.40162037037037035</v>
      </c>
      <c r="F12833" s="2">
        <v>0.40219907407407407</v>
      </c>
      <c r="G12833" s="2"/>
      <c r="H12833">
        <v>1</v>
      </c>
    </row>
    <row r="12834" spans="1:8" x14ac:dyDescent="0.35">
      <c r="A12834">
        <v>141580</v>
      </c>
      <c r="B12834">
        <v>1</v>
      </c>
      <c r="C12834">
        <v>6</v>
      </c>
      <c r="D12834" t="s">
        <v>95</v>
      </c>
      <c r="E12834" s="2">
        <v>0.40393518518518517</v>
      </c>
      <c r="F12834" s="2">
        <v>0.4045138888888889</v>
      </c>
      <c r="G12834" s="2"/>
      <c r="H12834">
        <v>1</v>
      </c>
    </row>
    <row r="12835" spans="1:8" x14ac:dyDescent="0.35">
      <c r="A12835">
        <v>141580</v>
      </c>
      <c r="B12835">
        <v>1</v>
      </c>
      <c r="C12835">
        <v>6</v>
      </c>
      <c r="D12835" t="s">
        <v>140</v>
      </c>
      <c r="E12835" s="2">
        <v>0.40590277777777778</v>
      </c>
      <c r="F12835" s="2">
        <v>0.40659722222222222</v>
      </c>
      <c r="G12835" s="2"/>
      <c r="H12835">
        <v>1</v>
      </c>
    </row>
    <row r="12836" spans="1:8" x14ac:dyDescent="0.35">
      <c r="A12836">
        <v>141580</v>
      </c>
      <c r="B12836">
        <v>1</v>
      </c>
      <c r="C12836">
        <v>6</v>
      </c>
      <c r="D12836" t="s">
        <v>141</v>
      </c>
      <c r="E12836" s="2">
        <v>0.4082175925925926</v>
      </c>
      <c r="F12836" s="2">
        <v>0.40868055555555555</v>
      </c>
      <c r="G12836" s="2"/>
      <c r="H12836">
        <v>1</v>
      </c>
    </row>
    <row r="12837" spans="1:8" x14ac:dyDescent="0.35">
      <c r="A12837">
        <v>141580</v>
      </c>
      <c r="B12837">
        <v>1</v>
      </c>
      <c r="C12837">
        <v>6</v>
      </c>
      <c r="D12837" t="s">
        <v>46</v>
      </c>
      <c r="E12837" s="2">
        <v>0.40949074074074077</v>
      </c>
      <c r="F12837" s="2">
        <v>0.40995370370370371</v>
      </c>
      <c r="G12837" s="2"/>
      <c r="H12837">
        <v>1</v>
      </c>
    </row>
    <row r="12838" spans="1:8" x14ac:dyDescent="0.35">
      <c r="A12838">
        <v>141580</v>
      </c>
      <c r="B12838">
        <v>1</v>
      </c>
      <c r="C12838">
        <v>6</v>
      </c>
      <c r="D12838" t="s">
        <v>142</v>
      </c>
      <c r="E12838" s="2">
        <v>0.41111111111111109</v>
      </c>
      <c r="F12838" s="2">
        <v>0.41157407407407409</v>
      </c>
      <c r="G12838" s="2"/>
      <c r="H12838">
        <v>1</v>
      </c>
    </row>
    <row r="12839" spans="1:8" x14ac:dyDescent="0.35">
      <c r="A12839">
        <v>141580</v>
      </c>
      <c r="B12839">
        <v>1</v>
      </c>
      <c r="C12839">
        <v>6</v>
      </c>
      <c r="D12839" t="s">
        <v>143</v>
      </c>
      <c r="E12839" s="2">
        <v>0.41238425925925926</v>
      </c>
      <c r="F12839" s="2">
        <v>0.4130787037037037</v>
      </c>
      <c r="G12839" s="2"/>
      <c r="H12839">
        <v>1</v>
      </c>
    </row>
    <row r="12840" spans="1:8" x14ac:dyDescent="0.35">
      <c r="A12840">
        <v>141580</v>
      </c>
      <c r="B12840">
        <v>1</v>
      </c>
      <c r="C12840">
        <v>6</v>
      </c>
      <c r="D12840" t="s">
        <v>59</v>
      </c>
      <c r="E12840" s="2">
        <v>0.41435185185185186</v>
      </c>
      <c r="F12840" s="2">
        <v>0.4148148148148148</v>
      </c>
      <c r="G12840" s="2"/>
      <c r="H12840">
        <v>1</v>
      </c>
    </row>
    <row r="12841" spans="1:8" x14ac:dyDescent="0.35">
      <c r="A12841">
        <v>141580</v>
      </c>
      <c r="B12841">
        <v>1</v>
      </c>
      <c r="C12841">
        <v>6</v>
      </c>
      <c r="D12841" t="s">
        <v>144</v>
      </c>
      <c r="E12841" s="2">
        <v>0.41585648148148147</v>
      </c>
      <c r="F12841" s="2">
        <v>0.41631944444444446</v>
      </c>
      <c r="G12841" s="2"/>
      <c r="H12841">
        <v>1</v>
      </c>
    </row>
    <row r="12842" spans="1:8" x14ac:dyDescent="0.35">
      <c r="A12842">
        <v>141580</v>
      </c>
      <c r="B12842">
        <v>1</v>
      </c>
      <c r="C12842">
        <v>6</v>
      </c>
      <c r="D12842" t="s">
        <v>9</v>
      </c>
      <c r="E12842" s="2">
        <v>0.41782407407407407</v>
      </c>
      <c r="H12842">
        <v>1</v>
      </c>
    </row>
    <row r="12843" spans="1:8" x14ac:dyDescent="0.35">
      <c r="A12843">
        <v>142884</v>
      </c>
      <c r="B12843">
        <v>0</v>
      </c>
      <c r="C12843">
        <v>6</v>
      </c>
      <c r="D12843" t="s">
        <v>48</v>
      </c>
      <c r="F12843" s="2">
        <v>0.37847222222222221</v>
      </c>
      <c r="G12843" s="2"/>
      <c r="H12843">
        <v>13</v>
      </c>
    </row>
    <row r="12844" spans="1:8" x14ac:dyDescent="0.35">
      <c r="A12844">
        <v>142884</v>
      </c>
      <c r="B12844">
        <v>0</v>
      </c>
      <c r="C12844">
        <v>6</v>
      </c>
      <c r="D12844" t="s">
        <v>8</v>
      </c>
      <c r="E12844" s="2">
        <v>0.37997685185185187</v>
      </c>
      <c r="F12844" s="2">
        <v>0.38043981481481481</v>
      </c>
      <c r="G12844" s="2"/>
      <c r="H12844">
        <v>2</v>
      </c>
    </row>
    <row r="12845" spans="1:8" x14ac:dyDescent="0.35">
      <c r="A12845">
        <v>142884</v>
      </c>
      <c r="B12845">
        <v>0</v>
      </c>
      <c r="C12845">
        <v>6</v>
      </c>
      <c r="D12845" t="s">
        <v>102</v>
      </c>
      <c r="E12845" s="2">
        <v>0.38344907407407408</v>
      </c>
      <c r="F12845" s="2">
        <v>0.38391203703703702</v>
      </c>
      <c r="G12845" s="2"/>
      <c r="H12845">
        <v>2</v>
      </c>
    </row>
    <row r="12846" spans="1:8" x14ac:dyDescent="0.35">
      <c r="A12846">
        <v>142884</v>
      </c>
      <c r="B12846">
        <v>0</v>
      </c>
      <c r="C12846">
        <v>6</v>
      </c>
      <c r="D12846" t="s">
        <v>103</v>
      </c>
      <c r="E12846" s="2">
        <v>0.38692129629629629</v>
      </c>
      <c r="F12846" s="2">
        <v>0.38738425925925923</v>
      </c>
      <c r="G12846" s="2"/>
      <c r="H12846">
        <v>2</v>
      </c>
    </row>
    <row r="12847" spans="1:8" x14ac:dyDescent="0.35">
      <c r="A12847">
        <v>142884</v>
      </c>
      <c r="B12847">
        <v>0</v>
      </c>
      <c r="C12847">
        <v>6</v>
      </c>
      <c r="D12847" t="s">
        <v>104</v>
      </c>
      <c r="E12847" s="2">
        <v>0.38993055555555556</v>
      </c>
      <c r="F12847" s="2">
        <v>0.3903935185185185</v>
      </c>
      <c r="G12847" s="2"/>
      <c r="H12847">
        <v>2</v>
      </c>
    </row>
    <row r="12848" spans="1:8" x14ac:dyDescent="0.35">
      <c r="A12848">
        <v>142884</v>
      </c>
      <c r="B12848">
        <v>0</v>
      </c>
      <c r="C12848">
        <v>6</v>
      </c>
      <c r="D12848" t="s">
        <v>105</v>
      </c>
      <c r="E12848" s="2">
        <v>0.3923611111111111</v>
      </c>
      <c r="F12848" s="2">
        <v>0.39282407407407405</v>
      </c>
      <c r="G12848" s="2"/>
      <c r="H12848">
        <v>2</v>
      </c>
    </row>
    <row r="12849" spans="1:8" x14ac:dyDescent="0.35">
      <c r="A12849">
        <v>142884</v>
      </c>
      <c r="B12849">
        <v>0</v>
      </c>
      <c r="C12849">
        <v>6</v>
      </c>
      <c r="D12849" t="s">
        <v>106</v>
      </c>
      <c r="E12849" s="2">
        <v>0.39490740740740743</v>
      </c>
      <c r="F12849" s="2">
        <v>0.39537037037037037</v>
      </c>
      <c r="G12849" s="2"/>
      <c r="H12849">
        <v>2</v>
      </c>
    </row>
    <row r="12850" spans="1:8" x14ac:dyDescent="0.35">
      <c r="A12850">
        <v>142884</v>
      </c>
      <c r="B12850">
        <v>0</v>
      </c>
      <c r="C12850">
        <v>6</v>
      </c>
      <c r="D12850" t="s">
        <v>107</v>
      </c>
      <c r="E12850" s="2">
        <v>0.39699074074074076</v>
      </c>
      <c r="F12850" s="2">
        <v>0.3974537037037037</v>
      </c>
      <c r="G12850" s="2"/>
      <c r="H12850">
        <v>2</v>
      </c>
    </row>
    <row r="12851" spans="1:8" x14ac:dyDescent="0.35">
      <c r="A12851">
        <v>142884</v>
      </c>
      <c r="B12851">
        <v>0</v>
      </c>
      <c r="C12851">
        <v>6</v>
      </c>
      <c r="D12851" t="s">
        <v>108</v>
      </c>
      <c r="E12851" s="2">
        <v>0.39930555555555558</v>
      </c>
      <c r="F12851" s="2">
        <v>0.39976851851851852</v>
      </c>
      <c r="G12851" s="2"/>
      <c r="H12851">
        <v>2</v>
      </c>
    </row>
    <row r="12852" spans="1:8" x14ac:dyDescent="0.35">
      <c r="A12852">
        <v>142884</v>
      </c>
      <c r="B12852">
        <v>0</v>
      </c>
      <c r="C12852">
        <v>6</v>
      </c>
      <c r="D12852" t="s">
        <v>39</v>
      </c>
      <c r="E12852" s="2">
        <v>0.40277777777777779</v>
      </c>
      <c r="F12852" s="2">
        <v>0.40358796296296295</v>
      </c>
      <c r="G12852" s="2"/>
      <c r="H12852">
        <v>6</v>
      </c>
    </row>
    <row r="12853" spans="1:8" x14ac:dyDescent="0.35">
      <c r="A12853">
        <v>142884</v>
      </c>
      <c r="B12853">
        <v>0</v>
      </c>
      <c r="C12853">
        <v>6</v>
      </c>
      <c r="D12853" t="s">
        <v>109</v>
      </c>
      <c r="E12853" s="2">
        <v>0.40590277777777778</v>
      </c>
      <c r="F12853" s="2">
        <v>0.40636574074074072</v>
      </c>
      <c r="G12853" s="2"/>
      <c r="H12853" t="s">
        <v>110</v>
      </c>
    </row>
    <row r="12854" spans="1:8" x14ac:dyDescent="0.35">
      <c r="A12854">
        <v>142884</v>
      </c>
      <c r="B12854">
        <v>0</v>
      </c>
      <c r="C12854">
        <v>6</v>
      </c>
      <c r="D12854" t="s">
        <v>111</v>
      </c>
      <c r="E12854" s="2">
        <v>0.40787037037037038</v>
      </c>
      <c r="F12854" s="2">
        <v>0.40833333333333333</v>
      </c>
      <c r="G12854" s="2"/>
      <c r="H12854" t="s">
        <v>110</v>
      </c>
    </row>
    <row r="12855" spans="1:8" x14ac:dyDescent="0.35">
      <c r="A12855">
        <v>142884</v>
      </c>
      <c r="B12855">
        <v>0</v>
      </c>
      <c r="C12855">
        <v>6</v>
      </c>
      <c r="D12855" t="s">
        <v>112</v>
      </c>
      <c r="E12855" s="2">
        <v>0.41006944444444443</v>
      </c>
      <c r="F12855" s="2">
        <v>0.41064814814814815</v>
      </c>
      <c r="G12855" s="2"/>
      <c r="H12855" t="s">
        <v>110</v>
      </c>
    </row>
    <row r="12856" spans="1:8" x14ac:dyDescent="0.35">
      <c r="A12856">
        <v>142884</v>
      </c>
      <c r="B12856">
        <v>0</v>
      </c>
      <c r="C12856">
        <v>6</v>
      </c>
      <c r="D12856" t="s">
        <v>113</v>
      </c>
      <c r="E12856" s="2">
        <v>0.41192129629629631</v>
      </c>
      <c r="F12856" s="2">
        <v>0.41249999999999998</v>
      </c>
      <c r="G12856" s="2"/>
      <c r="H12856" t="s">
        <v>110</v>
      </c>
    </row>
    <row r="12857" spans="1:8" x14ac:dyDescent="0.35">
      <c r="A12857">
        <v>142884</v>
      </c>
      <c r="B12857">
        <v>0</v>
      </c>
      <c r="C12857">
        <v>6</v>
      </c>
      <c r="D12857" t="s">
        <v>24</v>
      </c>
      <c r="E12857" s="2">
        <v>0.41469907407407408</v>
      </c>
      <c r="F12857" s="2">
        <v>0.41608796296296297</v>
      </c>
      <c r="G12857" s="2"/>
      <c r="H12857" t="s">
        <v>110</v>
      </c>
    </row>
    <row r="12858" spans="1:8" x14ac:dyDescent="0.35">
      <c r="A12858">
        <v>142884</v>
      </c>
      <c r="B12858">
        <v>0</v>
      </c>
      <c r="C12858">
        <v>6</v>
      </c>
      <c r="D12858" t="s">
        <v>45</v>
      </c>
      <c r="E12858" s="2">
        <v>0.4236111111111111</v>
      </c>
      <c r="F12858" s="2">
        <v>0.42430555555555555</v>
      </c>
      <c r="G12858" s="2"/>
      <c r="H12858" t="s">
        <v>110</v>
      </c>
    </row>
    <row r="12859" spans="1:8" x14ac:dyDescent="0.35">
      <c r="A12859">
        <v>142884</v>
      </c>
      <c r="B12859">
        <v>0</v>
      </c>
      <c r="C12859">
        <v>6</v>
      </c>
      <c r="D12859" t="s">
        <v>21</v>
      </c>
      <c r="E12859" s="2">
        <v>0.42581018518518521</v>
      </c>
      <c r="F12859" s="2">
        <v>0.42638888888888887</v>
      </c>
      <c r="G12859" s="2"/>
      <c r="H12859" t="s">
        <v>122</v>
      </c>
    </row>
    <row r="12860" spans="1:8" x14ac:dyDescent="0.35">
      <c r="A12860">
        <v>142884</v>
      </c>
      <c r="B12860">
        <v>0</v>
      </c>
      <c r="C12860">
        <v>6</v>
      </c>
      <c r="D12860" t="s">
        <v>123</v>
      </c>
      <c r="E12860" s="2">
        <v>0.42858796296296298</v>
      </c>
      <c r="F12860" s="2">
        <v>0.42916666666666664</v>
      </c>
      <c r="G12860" s="2"/>
      <c r="H12860">
        <v>2</v>
      </c>
    </row>
    <row r="12861" spans="1:8" x14ac:dyDescent="0.35">
      <c r="A12861">
        <v>142884</v>
      </c>
      <c r="B12861">
        <v>0</v>
      </c>
      <c r="C12861">
        <v>6</v>
      </c>
      <c r="D12861" t="s">
        <v>93</v>
      </c>
      <c r="E12861" s="2">
        <v>0.43136574074074074</v>
      </c>
      <c r="H12861">
        <v>1</v>
      </c>
    </row>
    <row r="12862" spans="1:8" x14ac:dyDescent="0.35">
      <c r="A12862">
        <v>142976</v>
      </c>
      <c r="B12862">
        <v>0</v>
      </c>
      <c r="C12862">
        <v>6</v>
      </c>
      <c r="D12862" t="s">
        <v>9</v>
      </c>
      <c r="F12862" s="2">
        <v>0.38067129629629631</v>
      </c>
      <c r="G12862" s="2"/>
      <c r="H12862">
        <v>1</v>
      </c>
    </row>
    <row r="12863" spans="1:8" x14ac:dyDescent="0.35">
      <c r="A12863">
        <v>142976</v>
      </c>
      <c r="B12863">
        <v>0</v>
      </c>
      <c r="C12863">
        <v>6</v>
      </c>
      <c r="D12863" t="s">
        <v>144</v>
      </c>
      <c r="E12863" s="2">
        <v>0.38171296296296298</v>
      </c>
      <c r="F12863" s="2">
        <v>0.38217592592592592</v>
      </c>
      <c r="G12863" s="2"/>
      <c r="H12863">
        <v>2</v>
      </c>
    </row>
    <row r="12864" spans="1:8" x14ac:dyDescent="0.35">
      <c r="A12864">
        <v>142976</v>
      </c>
      <c r="B12864">
        <v>0</v>
      </c>
      <c r="C12864">
        <v>6</v>
      </c>
      <c r="D12864" t="s">
        <v>59</v>
      </c>
      <c r="E12864" s="2">
        <v>0.38321759259259258</v>
      </c>
      <c r="F12864" s="2">
        <v>0.38368055555555558</v>
      </c>
      <c r="G12864" s="2"/>
      <c r="H12864">
        <v>2</v>
      </c>
    </row>
    <row r="12865" spans="1:8" x14ac:dyDescent="0.35">
      <c r="A12865">
        <v>142976</v>
      </c>
      <c r="B12865">
        <v>0</v>
      </c>
      <c r="C12865">
        <v>6</v>
      </c>
      <c r="D12865" t="s">
        <v>90</v>
      </c>
      <c r="E12865" s="2">
        <v>0.38506944444444446</v>
      </c>
      <c r="F12865" s="2">
        <v>0.38715277777777779</v>
      </c>
      <c r="G12865" s="2"/>
      <c r="H12865">
        <v>2</v>
      </c>
    </row>
    <row r="12866" spans="1:8" x14ac:dyDescent="0.35">
      <c r="A12866">
        <v>142976</v>
      </c>
      <c r="B12866">
        <v>0</v>
      </c>
      <c r="C12866">
        <v>6</v>
      </c>
      <c r="D12866" t="s">
        <v>151</v>
      </c>
      <c r="E12866" s="2">
        <v>0.3886574074074074</v>
      </c>
      <c r="F12866" s="2">
        <v>0.38912037037037039</v>
      </c>
      <c r="G12866" s="2"/>
      <c r="H12866">
        <v>2</v>
      </c>
    </row>
    <row r="12867" spans="1:8" x14ac:dyDescent="0.35">
      <c r="A12867">
        <v>142976</v>
      </c>
      <c r="B12867">
        <v>0</v>
      </c>
      <c r="C12867">
        <v>6</v>
      </c>
      <c r="D12867" t="s">
        <v>150</v>
      </c>
      <c r="E12867" s="2">
        <v>0.39050925925925928</v>
      </c>
      <c r="F12867" s="2">
        <v>0.39120370370370372</v>
      </c>
      <c r="G12867" s="2"/>
      <c r="H12867">
        <v>2</v>
      </c>
    </row>
    <row r="12868" spans="1:8" x14ac:dyDescent="0.35">
      <c r="A12868">
        <v>142976</v>
      </c>
      <c r="B12868">
        <v>0</v>
      </c>
      <c r="C12868">
        <v>6</v>
      </c>
      <c r="D12868" t="s">
        <v>149</v>
      </c>
      <c r="E12868" s="2">
        <v>0.39282407407407405</v>
      </c>
      <c r="F12868" s="2">
        <v>0.39340277777777777</v>
      </c>
      <c r="G12868" s="2"/>
      <c r="H12868">
        <v>2</v>
      </c>
    </row>
    <row r="12869" spans="1:8" x14ac:dyDescent="0.35">
      <c r="A12869">
        <v>142976</v>
      </c>
      <c r="B12869">
        <v>0</v>
      </c>
      <c r="C12869">
        <v>6</v>
      </c>
      <c r="D12869" t="s">
        <v>148</v>
      </c>
      <c r="E12869" s="2">
        <v>0.39525462962962965</v>
      </c>
      <c r="F12869" s="2">
        <v>0.39571759259259259</v>
      </c>
      <c r="G12869" s="2"/>
      <c r="H12869">
        <v>2</v>
      </c>
    </row>
    <row r="12870" spans="1:8" x14ac:dyDescent="0.35">
      <c r="A12870">
        <v>142976</v>
      </c>
      <c r="B12870">
        <v>0</v>
      </c>
      <c r="C12870">
        <v>6</v>
      </c>
      <c r="D12870" t="s">
        <v>19</v>
      </c>
      <c r="E12870" s="2">
        <v>0.3991898148148148</v>
      </c>
      <c r="F12870" s="2">
        <v>0.3996527777777778</v>
      </c>
      <c r="G12870" s="2"/>
      <c r="H12870">
        <v>2</v>
      </c>
    </row>
    <row r="12871" spans="1:8" x14ac:dyDescent="0.35">
      <c r="A12871">
        <v>142976</v>
      </c>
      <c r="B12871">
        <v>0</v>
      </c>
      <c r="C12871">
        <v>6</v>
      </c>
      <c r="D12871" t="s">
        <v>146</v>
      </c>
      <c r="E12871" s="2">
        <v>0.40081018518518519</v>
      </c>
      <c r="F12871" s="2">
        <v>0.40127314814814813</v>
      </c>
      <c r="G12871" s="2"/>
      <c r="H12871" t="s">
        <v>159</v>
      </c>
    </row>
    <row r="12872" spans="1:8" x14ac:dyDescent="0.35">
      <c r="A12872">
        <v>142976</v>
      </c>
      <c r="B12872">
        <v>0</v>
      </c>
      <c r="C12872">
        <v>6</v>
      </c>
      <c r="D12872" t="s">
        <v>13</v>
      </c>
      <c r="E12872" s="2">
        <v>0.40393518518518517</v>
      </c>
      <c r="F12872" s="2">
        <v>0.40462962962962962</v>
      </c>
      <c r="G12872" s="2"/>
      <c r="H12872" t="s">
        <v>152</v>
      </c>
    </row>
    <row r="12873" spans="1:8" x14ac:dyDescent="0.35">
      <c r="A12873">
        <v>142976</v>
      </c>
      <c r="B12873">
        <v>1</v>
      </c>
      <c r="C12873">
        <v>6</v>
      </c>
      <c r="D12873" t="s">
        <v>160</v>
      </c>
      <c r="E12873" s="2">
        <v>0.40763888888888888</v>
      </c>
      <c r="F12873" s="2">
        <v>0.40810185185185183</v>
      </c>
      <c r="G12873" s="2"/>
      <c r="H12873" t="s">
        <v>152</v>
      </c>
    </row>
    <row r="12874" spans="1:8" x14ac:dyDescent="0.35">
      <c r="A12874">
        <v>142976</v>
      </c>
      <c r="B12874">
        <v>1</v>
      </c>
      <c r="C12874">
        <v>6</v>
      </c>
      <c r="D12874" t="s">
        <v>11</v>
      </c>
      <c r="E12874" s="2">
        <v>0.41064814814814815</v>
      </c>
      <c r="H12874" t="s">
        <v>161</v>
      </c>
    </row>
    <row r="12875" spans="1:8" x14ac:dyDescent="0.35">
      <c r="A12875">
        <v>142873</v>
      </c>
      <c r="B12875">
        <v>0</v>
      </c>
      <c r="C12875">
        <v>6</v>
      </c>
      <c r="D12875" t="s">
        <v>93</v>
      </c>
      <c r="F12875" s="2">
        <v>0.38090277777777776</v>
      </c>
      <c r="G12875" s="2"/>
      <c r="H12875">
        <v>1</v>
      </c>
    </row>
    <row r="12876" spans="1:8" x14ac:dyDescent="0.35">
      <c r="A12876">
        <v>142873</v>
      </c>
      <c r="B12876">
        <v>0</v>
      </c>
      <c r="C12876">
        <v>6</v>
      </c>
      <c r="D12876" t="s">
        <v>123</v>
      </c>
      <c r="E12876" s="2">
        <v>0.38263888888888886</v>
      </c>
      <c r="F12876" s="2">
        <v>0.38321759259259258</v>
      </c>
      <c r="G12876" s="2"/>
      <c r="H12876">
        <v>1</v>
      </c>
    </row>
    <row r="12877" spans="1:8" x14ac:dyDescent="0.35">
      <c r="A12877">
        <v>142873</v>
      </c>
      <c r="B12877">
        <v>0</v>
      </c>
      <c r="C12877">
        <v>6</v>
      </c>
      <c r="D12877" t="s">
        <v>21</v>
      </c>
      <c r="E12877" s="2">
        <v>0.38530092592592591</v>
      </c>
      <c r="F12877" s="2">
        <v>0.38587962962962963</v>
      </c>
      <c r="G12877" s="2"/>
      <c r="H12877" t="s">
        <v>114</v>
      </c>
    </row>
    <row r="12878" spans="1:8" x14ac:dyDescent="0.35">
      <c r="A12878">
        <v>142873</v>
      </c>
      <c r="B12878">
        <v>0</v>
      </c>
      <c r="C12878">
        <v>6</v>
      </c>
      <c r="D12878" t="s">
        <v>45</v>
      </c>
      <c r="E12878" s="2">
        <v>0.38773148148148145</v>
      </c>
      <c r="F12878" s="2">
        <v>0.38946759259259262</v>
      </c>
      <c r="G12878" s="2"/>
      <c r="H12878" t="s">
        <v>152</v>
      </c>
    </row>
    <row r="12879" spans="1:8" x14ac:dyDescent="0.35">
      <c r="A12879">
        <v>142873</v>
      </c>
      <c r="B12879">
        <v>0</v>
      </c>
      <c r="C12879">
        <v>6</v>
      </c>
      <c r="D12879" t="s">
        <v>24</v>
      </c>
      <c r="E12879" s="2">
        <v>0.39699074074074076</v>
      </c>
      <c r="F12879" s="2">
        <v>0.3976851851851852</v>
      </c>
      <c r="G12879" s="2"/>
      <c r="H12879" t="s">
        <v>152</v>
      </c>
    </row>
    <row r="12880" spans="1:8" x14ac:dyDescent="0.35">
      <c r="A12880">
        <v>142873</v>
      </c>
      <c r="B12880">
        <v>0</v>
      </c>
      <c r="C12880">
        <v>6</v>
      </c>
      <c r="D12880" t="s">
        <v>113</v>
      </c>
      <c r="E12880" s="2">
        <v>0.3996527777777778</v>
      </c>
      <c r="F12880" s="2">
        <v>0.40023148148148147</v>
      </c>
      <c r="G12880" s="2"/>
      <c r="H12880" t="s">
        <v>152</v>
      </c>
    </row>
    <row r="12881" spans="1:8" x14ac:dyDescent="0.35">
      <c r="A12881">
        <v>142873</v>
      </c>
      <c r="B12881">
        <v>0</v>
      </c>
      <c r="C12881">
        <v>6</v>
      </c>
      <c r="D12881" t="s">
        <v>112</v>
      </c>
      <c r="E12881" s="2">
        <v>0.40162037037037035</v>
      </c>
      <c r="F12881" s="2">
        <v>0.40219907407407407</v>
      </c>
      <c r="G12881" s="2"/>
      <c r="H12881" t="s">
        <v>152</v>
      </c>
    </row>
    <row r="12882" spans="1:8" x14ac:dyDescent="0.35">
      <c r="A12882">
        <v>142873</v>
      </c>
      <c r="B12882">
        <v>0</v>
      </c>
      <c r="C12882">
        <v>6</v>
      </c>
      <c r="D12882" t="s">
        <v>111</v>
      </c>
      <c r="E12882" s="2">
        <v>0.40381944444444445</v>
      </c>
      <c r="F12882" s="2">
        <v>0.4042824074074074</v>
      </c>
      <c r="G12882" s="2"/>
      <c r="H12882" t="s">
        <v>152</v>
      </c>
    </row>
    <row r="12883" spans="1:8" x14ac:dyDescent="0.35">
      <c r="A12883">
        <v>142873</v>
      </c>
      <c r="B12883">
        <v>0</v>
      </c>
      <c r="C12883">
        <v>6</v>
      </c>
      <c r="D12883" t="s">
        <v>109</v>
      </c>
      <c r="E12883" s="2">
        <v>0.40578703703703706</v>
      </c>
      <c r="F12883" s="2">
        <v>0.40625</v>
      </c>
      <c r="G12883" s="2"/>
      <c r="H12883" t="s">
        <v>152</v>
      </c>
    </row>
    <row r="12884" spans="1:8" x14ac:dyDescent="0.35">
      <c r="A12884">
        <v>142873</v>
      </c>
      <c r="B12884">
        <v>0</v>
      </c>
      <c r="C12884">
        <v>6</v>
      </c>
      <c r="D12884" t="s">
        <v>39</v>
      </c>
      <c r="E12884" s="2">
        <v>0.40833333333333333</v>
      </c>
      <c r="F12884" s="2">
        <v>0.40902777777777777</v>
      </c>
      <c r="G12884" s="2"/>
      <c r="H12884">
        <v>5</v>
      </c>
    </row>
    <row r="12885" spans="1:8" x14ac:dyDescent="0.35">
      <c r="A12885">
        <v>142873</v>
      </c>
      <c r="B12885">
        <v>0</v>
      </c>
      <c r="C12885">
        <v>6</v>
      </c>
      <c r="D12885" t="s">
        <v>108</v>
      </c>
      <c r="E12885" s="2">
        <v>0.41157407407407409</v>
      </c>
      <c r="F12885" s="2">
        <v>0.41203703703703703</v>
      </c>
      <c r="G12885" s="2"/>
      <c r="H12885">
        <v>1</v>
      </c>
    </row>
    <row r="12886" spans="1:8" x14ac:dyDescent="0.35">
      <c r="A12886">
        <v>142873</v>
      </c>
      <c r="B12886">
        <v>0</v>
      </c>
      <c r="C12886">
        <v>6</v>
      </c>
      <c r="D12886" t="s">
        <v>107</v>
      </c>
      <c r="E12886" s="2">
        <v>0.41365740740740742</v>
      </c>
      <c r="F12886" s="2">
        <v>0.41412037037037036</v>
      </c>
      <c r="G12886" s="2"/>
      <c r="H12886">
        <v>1</v>
      </c>
    </row>
    <row r="12887" spans="1:8" x14ac:dyDescent="0.35">
      <c r="A12887">
        <v>142873</v>
      </c>
      <c r="B12887">
        <v>0</v>
      </c>
      <c r="C12887">
        <v>6</v>
      </c>
      <c r="D12887" t="s">
        <v>106</v>
      </c>
      <c r="E12887" s="2">
        <v>0.4152777777777778</v>
      </c>
      <c r="F12887" s="2">
        <v>0.41574074074074074</v>
      </c>
      <c r="G12887" s="2"/>
      <c r="H12887">
        <v>1</v>
      </c>
    </row>
    <row r="12888" spans="1:8" x14ac:dyDescent="0.35">
      <c r="A12888">
        <v>142873</v>
      </c>
      <c r="B12888">
        <v>0</v>
      </c>
      <c r="C12888">
        <v>6</v>
      </c>
      <c r="D12888" t="s">
        <v>105</v>
      </c>
      <c r="E12888" s="2">
        <v>0.41747685185185185</v>
      </c>
      <c r="F12888" s="2">
        <v>0.41793981481481479</v>
      </c>
      <c r="G12888" s="2"/>
      <c r="H12888">
        <v>1</v>
      </c>
    </row>
    <row r="12889" spans="1:8" x14ac:dyDescent="0.35">
      <c r="A12889">
        <v>142873</v>
      </c>
      <c r="B12889">
        <v>0</v>
      </c>
      <c r="C12889">
        <v>6</v>
      </c>
      <c r="D12889" t="s">
        <v>104</v>
      </c>
      <c r="E12889" s="2">
        <v>0.41967592592592595</v>
      </c>
      <c r="F12889" s="2">
        <v>0.4201388888888889</v>
      </c>
      <c r="G12889" s="2"/>
      <c r="H12889">
        <v>1</v>
      </c>
    </row>
    <row r="12890" spans="1:8" x14ac:dyDescent="0.35">
      <c r="A12890">
        <v>142873</v>
      </c>
      <c r="B12890">
        <v>0</v>
      </c>
      <c r="C12890">
        <v>6</v>
      </c>
      <c r="D12890" t="s">
        <v>103</v>
      </c>
      <c r="E12890" s="2">
        <v>0.42256944444444444</v>
      </c>
      <c r="F12890" s="2">
        <v>0.42303240740740738</v>
      </c>
      <c r="G12890" s="2"/>
      <c r="H12890">
        <v>1</v>
      </c>
    </row>
    <row r="12891" spans="1:8" x14ac:dyDescent="0.35">
      <c r="A12891">
        <v>142873</v>
      </c>
      <c r="B12891">
        <v>0</v>
      </c>
      <c r="C12891">
        <v>6</v>
      </c>
      <c r="D12891" t="s">
        <v>102</v>
      </c>
      <c r="E12891" s="2">
        <v>0.42581018518518521</v>
      </c>
      <c r="F12891" s="2">
        <v>0.42627314814814815</v>
      </c>
      <c r="G12891" s="2"/>
      <c r="H12891">
        <v>1</v>
      </c>
    </row>
    <row r="12892" spans="1:8" x14ac:dyDescent="0.35">
      <c r="A12892">
        <v>142873</v>
      </c>
      <c r="B12892">
        <v>0</v>
      </c>
      <c r="C12892">
        <v>6</v>
      </c>
      <c r="D12892" t="s">
        <v>8</v>
      </c>
      <c r="E12892" s="2">
        <v>0.42928240740740742</v>
      </c>
      <c r="F12892" s="2">
        <v>0.42974537037037036</v>
      </c>
      <c r="G12892" s="2"/>
      <c r="H12892">
        <v>1</v>
      </c>
    </row>
    <row r="12893" spans="1:8" x14ac:dyDescent="0.35">
      <c r="A12893">
        <v>142873</v>
      </c>
      <c r="B12893">
        <v>0</v>
      </c>
      <c r="C12893">
        <v>6</v>
      </c>
      <c r="D12893" t="s">
        <v>48</v>
      </c>
      <c r="E12893" s="2">
        <v>0.43148148148148147</v>
      </c>
      <c r="H12893">
        <v>13</v>
      </c>
    </row>
    <row r="12894" spans="1:8" x14ac:dyDescent="0.35">
      <c r="A12894">
        <v>141176</v>
      </c>
      <c r="B12894">
        <v>0</v>
      </c>
      <c r="C12894">
        <v>6</v>
      </c>
      <c r="D12894" t="s">
        <v>18</v>
      </c>
      <c r="F12894" s="2">
        <v>0.38101851851851853</v>
      </c>
      <c r="G12894" s="2"/>
      <c r="H12894" t="s">
        <v>124</v>
      </c>
    </row>
    <row r="12895" spans="1:8" x14ac:dyDescent="0.35">
      <c r="A12895">
        <v>141176</v>
      </c>
      <c r="B12895">
        <v>0</v>
      </c>
      <c r="C12895">
        <v>6</v>
      </c>
      <c r="D12895" t="s">
        <v>17</v>
      </c>
      <c r="E12895" s="2">
        <v>0.38333333333333336</v>
      </c>
      <c r="F12895" s="2">
        <v>0.3837962962962963</v>
      </c>
      <c r="G12895" s="2"/>
      <c r="H12895">
        <v>2</v>
      </c>
    </row>
    <row r="12896" spans="1:8" x14ac:dyDescent="0.35">
      <c r="A12896">
        <v>141176</v>
      </c>
      <c r="B12896">
        <v>0</v>
      </c>
      <c r="C12896">
        <v>6</v>
      </c>
      <c r="D12896" t="s">
        <v>125</v>
      </c>
      <c r="E12896" s="2">
        <v>0.38541666666666669</v>
      </c>
      <c r="F12896" s="2">
        <v>0.38587962962962963</v>
      </c>
      <c r="G12896" s="2"/>
      <c r="H12896">
        <v>2</v>
      </c>
    </row>
    <row r="12897" spans="1:8" x14ac:dyDescent="0.35">
      <c r="A12897">
        <v>141176</v>
      </c>
      <c r="B12897">
        <v>0</v>
      </c>
      <c r="C12897">
        <v>6</v>
      </c>
      <c r="D12897" t="s">
        <v>126</v>
      </c>
      <c r="E12897" s="2">
        <v>0.38796296296296295</v>
      </c>
      <c r="F12897" s="2">
        <v>0.3886574074074074</v>
      </c>
      <c r="G12897" s="2"/>
      <c r="H12897" t="s">
        <v>127</v>
      </c>
    </row>
    <row r="12898" spans="1:8" x14ac:dyDescent="0.35">
      <c r="A12898">
        <v>141176</v>
      </c>
      <c r="B12898">
        <v>0</v>
      </c>
      <c r="C12898">
        <v>6</v>
      </c>
      <c r="D12898" t="s">
        <v>128</v>
      </c>
      <c r="E12898" s="2">
        <v>0.39016203703703706</v>
      </c>
      <c r="F12898" s="2">
        <v>0.390625</v>
      </c>
      <c r="G12898" s="2"/>
      <c r="H12898" t="s">
        <v>110</v>
      </c>
    </row>
    <row r="12899" spans="1:8" x14ac:dyDescent="0.35">
      <c r="A12899">
        <v>141176</v>
      </c>
      <c r="B12899">
        <v>0</v>
      </c>
      <c r="C12899">
        <v>6</v>
      </c>
      <c r="D12899" t="s">
        <v>129</v>
      </c>
      <c r="E12899" s="2">
        <v>0.39201388888888888</v>
      </c>
      <c r="F12899" s="2">
        <v>0.39247685185185183</v>
      </c>
      <c r="G12899" s="2"/>
      <c r="H12899" t="s">
        <v>110</v>
      </c>
    </row>
    <row r="12900" spans="1:8" x14ac:dyDescent="0.35">
      <c r="A12900">
        <v>141176</v>
      </c>
      <c r="B12900">
        <v>0</v>
      </c>
      <c r="C12900">
        <v>6</v>
      </c>
      <c r="D12900" t="s">
        <v>130</v>
      </c>
      <c r="E12900" s="2">
        <v>0.39386574074074077</v>
      </c>
      <c r="F12900" s="2">
        <v>0.39444444444444443</v>
      </c>
      <c r="G12900" s="2"/>
      <c r="H12900" t="s">
        <v>110</v>
      </c>
    </row>
    <row r="12901" spans="1:8" x14ac:dyDescent="0.35">
      <c r="A12901">
        <v>141176</v>
      </c>
      <c r="B12901">
        <v>0</v>
      </c>
      <c r="C12901">
        <v>6</v>
      </c>
      <c r="D12901" t="s">
        <v>45</v>
      </c>
      <c r="E12901" s="2">
        <v>0.39594907407407409</v>
      </c>
      <c r="F12901" s="2">
        <v>0.39687499999999998</v>
      </c>
      <c r="G12901" s="2"/>
      <c r="H12901" t="s">
        <v>110</v>
      </c>
    </row>
    <row r="12902" spans="1:8" x14ac:dyDescent="0.35">
      <c r="A12902">
        <v>141176</v>
      </c>
      <c r="B12902">
        <v>0</v>
      </c>
      <c r="C12902">
        <v>6</v>
      </c>
      <c r="D12902" t="s">
        <v>21</v>
      </c>
      <c r="E12902" s="2">
        <v>0.39872685185185186</v>
      </c>
      <c r="H12902" t="s">
        <v>114</v>
      </c>
    </row>
    <row r="12903" spans="1:8" x14ac:dyDescent="0.35">
      <c r="A12903">
        <v>143571</v>
      </c>
      <c r="B12903">
        <v>0</v>
      </c>
      <c r="C12903">
        <v>6</v>
      </c>
      <c r="D12903" t="s">
        <v>21</v>
      </c>
      <c r="F12903" s="2">
        <v>0.38194444444444442</v>
      </c>
      <c r="G12903" s="2"/>
      <c r="H12903" t="s">
        <v>114</v>
      </c>
    </row>
    <row r="12904" spans="1:8" x14ac:dyDescent="0.35">
      <c r="A12904">
        <v>143571</v>
      </c>
      <c r="B12904">
        <v>0</v>
      </c>
      <c r="C12904">
        <v>6</v>
      </c>
      <c r="D12904" t="s">
        <v>45</v>
      </c>
      <c r="E12904" s="2">
        <v>0.3840277777777778</v>
      </c>
      <c r="F12904" s="2">
        <v>0.38599537037037035</v>
      </c>
      <c r="G12904" s="2"/>
      <c r="H12904" t="s">
        <v>152</v>
      </c>
    </row>
    <row r="12905" spans="1:8" x14ac:dyDescent="0.35">
      <c r="A12905">
        <v>143571</v>
      </c>
      <c r="B12905">
        <v>0</v>
      </c>
      <c r="C12905">
        <v>6</v>
      </c>
      <c r="D12905" t="s">
        <v>130</v>
      </c>
      <c r="E12905" s="2">
        <v>0.38761574074074073</v>
      </c>
      <c r="F12905" s="2">
        <v>0.38819444444444445</v>
      </c>
      <c r="G12905" s="2"/>
      <c r="H12905" t="s">
        <v>152</v>
      </c>
    </row>
    <row r="12906" spans="1:8" x14ac:dyDescent="0.35">
      <c r="A12906">
        <v>143571</v>
      </c>
      <c r="B12906">
        <v>0</v>
      </c>
      <c r="C12906">
        <v>6</v>
      </c>
      <c r="D12906" t="s">
        <v>129</v>
      </c>
      <c r="E12906" s="2">
        <v>0.38946759259259262</v>
      </c>
      <c r="F12906" s="2">
        <v>0.38993055555555556</v>
      </c>
      <c r="G12906" s="2"/>
      <c r="H12906" t="s">
        <v>152</v>
      </c>
    </row>
    <row r="12907" spans="1:8" x14ac:dyDescent="0.35">
      <c r="A12907">
        <v>143571</v>
      </c>
      <c r="B12907">
        <v>0</v>
      </c>
      <c r="C12907">
        <v>6</v>
      </c>
      <c r="D12907" t="s">
        <v>128</v>
      </c>
      <c r="E12907" s="2">
        <v>0.39143518518518516</v>
      </c>
      <c r="F12907" s="2">
        <v>0.39189814814814816</v>
      </c>
      <c r="G12907" s="2"/>
      <c r="H12907" t="s">
        <v>152</v>
      </c>
    </row>
    <row r="12908" spans="1:8" x14ac:dyDescent="0.35">
      <c r="A12908">
        <v>143571</v>
      </c>
      <c r="B12908">
        <v>0</v>
      </c>
      <c r="C12908">
        <v>6</v>
      </c>
      <c r="D12908" t="s">
        <v>126</v>
      </c>
      <c r="E12908" s="2">
        <v>0.39328703703703705</v>
      </c>
      <c r="F12908" s="2">
        <v>0.39398148148148149</v>
      </c>
      <c r="G12908" s="2"/>
      <c r="H12908" t="s">
        <v>162</v>
      </c>
    </row>
    <row r="12909" spans="1:8" x14ac:dyDescent="0.35">
      <c r="A12909">
        <v>143571</v>
      </c>
      <c r="B12909">
        <v>0</v>
      </c>
      <c r="C12909">
        <v>6</v>
      </c>
      <c r="D12909" t="s">
        <v>125</v>
      </c>
      <c r="E12909" s="2">
        <v>0.39652777777777776</v>
      </c>
      <c r="F12909" s="2">
        <v>0.39699074074074076</v>
      </c>
      <c r="G12909" s="2"/>
      <c r="H12909">
        <v>1</v>
      </c>
    </row>
    <row r="12910" spans="1:8" x14ac:dyDescent="0.35">
      <c r="A12910">
        <v>143571</v>
      </c>
      <c r="B12910">
        <v>0</v>
      </c>
      <c r="C12910">
        <v>6</v>
      </c>
      <c r="D12910" t="s">
        <v>17</v>
      </c>
      <c r="E12910" s="2">
        <v>0.39814814814814814</v>
      </c>
      <c r="F12910" s="2">
        <v>0.39861111111111114</v>
      </c>
      <c r="G12910" s="2"/>
      <c r="H12910">
        <v>1</v>
      </c>
    </row>
    <row r="12911" spans="1:8" x14ac:dyDescent="0.35">
      <c r="A12911">
        <v>143571</v>
      </c>
      <c r="B12911">
        <v>0</v>
      </c>
      <c r="C12911">
        <v>6</v>
      </c>
      <c r="D12911" t="s">
        <v>18</v>
      </c>
      <c r="E12911" s="2">
        <v>0.40046296296296297</v>
      </c>
      <c r="F12911" s="2">
        <v>0.40092592592592591</v>
      </c>
      <c r="G12911" s="2"/>
      <c r="H12911">
        <v>1</v>
      </c>
    </row>
    <row r="12912" spans="1:8" x14ac:dyDescent="0.35">
      <c r="A12912">
        <v>143571</v>
      </c>
      <c r="B12912">
        <v>0</v>
      </c>
      <c r="C12912">
        <v>6</v>
      </c>
      <c r="D12912" t="s">
        <v>163</v>
      </c>
      <c r="E12912" s="2">
        <v>0.40219907407407407</v>
      </c>
      <c r="F12912" s="2">
        <v>0.40266203703703701</v>
      </c>
      <c r="G12912" s="2"/>
      <c r="H12912">
        <v>1</v>
      </c>
    </row>
    <row r="12913" spans="1:8" x14ac:dyDescent="0.35">
      <c r="A12913">
        <v>143571</v>
      </c>
      <c r="B12913">
        <v>0</v>
      </c>
      <c r="C12913">
        <v>6</v>
      </c>
      <c r="D12913" t="s">
        <v>164</v>
      </c>
      <c r="E12913" s="2">
        <v>0.4045138888888889</v>
      </c>
      <c r="F12913" s="2">
        <v>0.40497685185185184</v>
      </c>
      <c r="G12913" s="2"/>
      <c r="H12913">
        <v>1</v>
      </c>
    </row>
    <row r="12914" spans="1:8" x14ac:dyDescent="0.35">
      <c r="A12914">
        <v>143571</v>
      </c>
      <c r="B12914">
        <v>0</v>
      </c>
      <c r="C12914">
        <v>6</v>
      </c>
      <c r="D12914" t="s">
        <v>165</v>
      </c>
      <c r="E12914" s="2">
        <v>0.40694444444444444</v>
      </c>
      <c r="F12914" s="2">
        <v>0.40740740740740738</v>
      </c>
      <c r="G12914" s="2"/>
      <c r="H12914">
        <v>1</v>
      </c>
    </row>
    <row r="12915" spans="1:8" x14ac:dyDescent="0.35">
      <c r="A12915">
        <v>143571</v>
      </c>
      <c r="B12915">
        <v>0</v>
      </c>
      <c r="C12915">
        <v>6</v>
      </c>
      <c r="D12915" t="s">
        <v>26</v>
      </c>
      <c r="E12915" s="2">
        <v>0.40983796296296299</v>
      </c>
      <c r="H12915">
        <v>2</v>
      </c>
    </row>
    <row r="12916" spans="1:8" x14ac:dyDescent="0.35">
      <c r="A12916">
        <v>143578</v>
      </c>
      <c r="B12916">
        <v>0</v>
      </c>
      <c r="C12916">
        <v>6</v>
      </c>
      <c r="D12916" t="s">
        <v>26</v>
      </c>
      <c r="F12916" s="2">
        <v>0.38194444444444442</v>
      </c>
      <c r="G12916" s="2"/>
      <c r="H12916">
        <v>2</v>
      </c>
    </row>
    <row r="12917" spans="1:8" x14ac:dyDescent="0.35">
      <c r="A12917">
        <v>143578</v>
      </c>
      <c r="B12917">
        <v>0</v>
      </c>
      <c r="C12917">
        <v>6</v>
      </c>
      <c r="D12917" t="s">
        <v>165</v>
      </c>
      <c r="E12917" s="2">
        <v>0.38368055555555558</v>
      </c>
      <c r="F12917" s="2">
        <v>0.38414351851851852</v>
      </c>
      <c r="G12917" s="2"/>
      <c r="H12917">
        <v>2</v>
      </c>
    </row>
    <row r="12918" spans="1:8" x14ac:dyDescent="0.35">
      <c r="A12918">
        <v>143578</v>
      </c>
      <c r="B12918">
        <v>0</v>
      </c>
      <c r="C12918">
        <v>6</v>
      </c>
      <c r="D12918" t="s">
        <v>164</v>
      </c>
      <c r="E12918" s="2">
        <v>0.38634259259259257</v>
      </c>
      <c r="F12918" s="2">
        <v>0.38680555555555557</v>
      </c>
      <c r="G12918" s="2"/>
      <c r="H12918">
        <v>2</v>
      </c>
    </row>
    <row r="12919" spans="1:8" x14ac:dyDescent="0.35">
      <c r="A12919">
        <v>143578</v>
      </c>
      <c r="B12919">
        <v>0</v>
      </c>
      <c r="C12919">
        <v>6</v>
      </c>
      <c r="D12919" t="s">
        <v>163</v>
      </c>
      <c r="E12919" s="2">
        <v>0.38900462962962962</v>
      </c>
      <c r="F12919" s="2">
        <v>0.38946759259259262</v>
      </c>
      <c r="G12919" s="2"/>
      <c r="H12919">
        <v>2</v>
      </c>
    </row>
    <row r="12920" spans="1:8" x14ac:dyDescent="0.35">
      <c r="A12920">
        <v>143578</v>
      </c>
      <c r="B12920">
        <v>0</v>
      </c>
      <c r="C12920">
        <v>6</v>
      </c>
      <c r="D12920" t="s">
        <v>18</v>
      </c>
      <c r="E12920" s="2">
        <v>0.39097222222222222</v>
      </c>
      <c r="F12920" s="2">
        <v>0.39143518518518516</v>
      </c>
      <c r="G12920" s="2"/>
      <c r="H12920">
        <v>2</v>
      </c>
    </row>
    <row r="12921" spans="1:8" x14ac:dyDescent="0.35">
      <c r="A12921">
        <v>143578</v>
      </c>
      <c r="B12921">
        <v>0</v>
      </c>
      <c r="C12921">
        <v>6</v>
      </c>
      <c r="D12921" t="s">
        <v>17</v>
      </c>
      <c r="E12921" s="2">
        <v>0.39374999999999999</v>
      </c>
      <c r="F12921" s="2">
        <v>0.39421296296296299</v>
      </c>
      <c r="G12921" s="2"/>
      <c r="H12921">
        <v>2</v>
      </c>
    </row>
    <row r="12922" spans="1:8" x14ac:dyDescent="0.35">
      <c r="A12922">
        <v>143578</v>
      </c>
      <c r="B12922">
        <v>0</v>
      </c>
      <c r="C12922">
        <v>6</v>
      </c>
      <c r="D12922" t="s">
        <v>125</v>
      </c>
      <c r="E12922" s="2">
        <v>0.39571759259259259</v>
      </c>
      <c r="F12922" s="2">
        <v>0.39618055555555554</v>
      </c>
      <c r="G12922" s="2"/>
      <c r="H12922">
        <v>2</v>
      </c>
    </row>
    <row r="12923" spans="1:8" x14ac:dyDescent="0.35">
      <c r="A12923">
        <v>143578</v>
      </c>
      <c r="B12923">
        <v>0</v>
      </c>
      <c r="C12923">
        <v>6</v>
      </c>
      <c r="D12923" t="s">
        <v>126</v>
      </c>
      <c r="E12923" s="2">
        <v>0.39837962962962964</v>
      </c>
      <c r="F12923" s="2">
        <v>0.39907407407407408</v>
      </c>
      <c r="G12923" s="2"/>
      <c r="H12923" t="s">
        <v>127</v>
      </c>
    </row>
    <row r="12924" spans="1:8" x14ac:dyDescent="0.35">
      <c r="A12924">
        <v>143578</v>
      </c>
      <c r="B12924">
        <v>0</v>
      </c>
      <c r="C12924">
        <v>6</v>
      </c>
      <c r="D12924" t="s">
        <v>128</v>
      </c>
      <c r="E12924" s="2">
        <v>0.40057870370370369</v>
      </c>
      <c r="F12924" s="2">
        <v>0.40104166666666669</v>
      </c>
      <c r="G12924" s="2"/>
      <c r="H12924" t="s">
        <v>110</v>
      </c>
    </row>
    <row r="12925" spans="1:8" x14ac:dyDescent="0.35">
      <c r="A12925">
        <v>143578</v>
      </c>
      <c r="B12925">
        <v>0</v>
      </c>
      <c r="C12925">
        <v>6</v>
      </c>
      <c r="D12925" t="s">
        <v>129</v>
      </c>
      <c r="E12925" s="2">
        <v>0.40243055555555557</v>
      </c>
      <c r="F12925" s="2">
        <v>0.40289351851851851</v>
      </c>
      <c r="G12925" s="2"/>
      <c r="H12925" t="s">
        <v>110</v>
      </c>
    </row>
    <row r="12926" spans="1:8" x14ac:dyDescent="0.35">
      <c r="A12926">
        <v>143578</v>
      </c>
      <c r="B12926">
        <v>0</v>
      </c>
      <c r="C12926">
        <v>6</v>
      </c>
      <c r="D12926" t="s">
        <v>130</v>
      </c>
      <c r="E12926" s="2">
        <v>0.4042824074074074</v>
      </c>
      <c r="F12926" s="2">
        <v>0.40486111111111112</v>
      </c>
      <c r="G12926" s="2"/>
      <c r="H12926" t="s">
        <v>110</v>
      </c>
    </row>
    <row r="12927" spans="1:8" x14ac:dyDescent="0.35">
      <c r="A12927">
        <v>143578</v>
      </c>
      <c r="B12927">
        <v>0</v>
      </c>
      <c r="C12927">
        <v>6</v>
      </c>
      <c r="D12927" t="s">
        <v>45</v>
      </c>
      <c r="E12927" s="2">
        <v>0.40636574074074072</v>
      </c>
      <c r="F12927" s="2">
        <v>0.40729166666666666</v>
      </c>
      <c r="G12927" s="2"/>
      <c r="H12927" t="s">
        <v>110</v>
      </c>
    </row>
    <row r="12928" spans="1:8" x14ac:dyDescent="0.35">
      <c r="A12928">
        <v>143578</v>
      </c>
      <c r="B12928">
        <v>0</v>
      </c>
      <c r="C12928">
        <v>6</v>
      </c>
      <c r="D12928" t="s">
        <v>21</v>
      </c>
      <c r="E12928" s="2">
        <v>0.40914351851851855</v>
      </c>
      <c r="H12928" t="s">
        <v>114</v>
      </c>
    </row>
    <row r="12929" spans="1:8" x14ac:dyDescent="0.35">
      <c r="A12929">
        <v>141978</v>
      </c>
      <c r="B12929">
        <v>0</v>
      </c>
      <c r="C12929">
        <v>6</v>
      </c>
      <c r="D12929" t="s">
        <v>11</v>
      </c>
      <c r="F12929" s="2">
        <v>0.38194444444444442</v>
      </c>
      <c r="G12929" s="2"/>
      <c r="H12929" t="s">
        <v>161</v>
      </c>
    </row>
    <row r="12930" spans="1:8" x14ac:dyDescent="0.35">
      <c r="A12930">
        <v>141978</v>
      </c>
      <c r="B12930">
        <v>0</v>
      </c>
      <c r="C12930">
        <v>6</v>
      </c>
      <c r="D12930" t="s">
        <v>160</v>
      </c>
      <c r="E12930" s="2">
        <v>0.38437500000000002</v>
      </c>
      <c r="F12930" s="2">
        <v>0.38506944444444446</v>
      </c>
      <c r="G12930" s="2"/>
      <c r="H12930" t="s">
        <v>110</v>
      </c>
    </row>
    <row r="12931" spans="1:8" x14ac:dyDescent="0.35">
      <c r="A12931">
        <v>141978</v>
      </c>
      <c r="B12931">
        <v>1</v>
      </c>
      <c r="C12931">
        <v>6</v>
      </c>
      <c r="D12931" t="s">
        <v>13</v>
      </c>
      <c r="E12931" s="2">
        <v>0.38854166666666667</v>
      </c>
      <c r="F12931" s="2">
        <v>0.38923611111111112</v>
      </c>
      <c r="G12931" s="2"/>
      <c r="H12931" t="s">
        <v>110</v>
      </c>
    </row>
    <row r="12932" spans="1:8" x14ac:dyDescent="0.35">
      <c r="A12932">
        <v>141978</v>
      </c>
      <c r="B12932">
        <v>1</v>
      </c>
      <c r="C12932">
        <v>6</v>
      </c>
      <c r="D12932" t="s">
        <v>146</v>
      </c>
      <c r="E12932" s="2">
        <v>0.39131944444444444</v>
      </c>
      <c r="F12932" s="2">
        <v>0.39178240740740738</v>
      </c>
      <c r="G12932" s="2"/>
      <c r="H12932" t="s">
        <v>147</v>
      </c>
    </row>
    <row r="12933" spans="1:8" x14ac:dyDescent="0.35">
      <c r="A12933">
        <v>141978</v>
      </c>
      <c r="B12933">
        <v>1</v>
      </c>
      <c r="C12933">
        <v>6</v>
      </c>
      <c r="D12933" t="s">
        <v>19</v>
      </c>
      <c r="E12933" s="2">
        <v>0.39293981481481483</v>
      </c>
      <c r="F12933" s="2">
        <v>0.39340277777777777</v>
      </c>
      <c r="G12933" s="2"/>
      <c r="H12933">
        <v>1</v>
      </c>
    </row>
    <row r="12934" spans="1:8" x14ac:dyDescent="0.35">
      <c r="A12934">
        <v>141978</v>
      </c>
      <c r="B12934">
        <v>1</v>
      </c>
      <c r="C12934">
        <v>6</v>
      </c>
      <c r="D12934" t="s">
        <v>148</v>
      </c>
      <c r="E12934" s="2">
        <v>0.39664351851851853</v>
      </c>
      <c r="F12934" s="2">
        <v>0.39710648148148148</v>
      </c>
      <c r="G12934" s="2"/>
      <c r="H12934">
        <v>1</v>
      </c>
    </row>
    <row r="12935" spans="1:8" x14ac:dyDescent="0.35">
      <c r="A12935">
        <v>141978</v>
      </c>
      <c r="B12935">
        <v>1</v>
      </c>
      <c r="C12935">
        <v>6</v>
      </c>
      <c r="D12935" t="s">
        <v>149</v>
      </c>
      <c r="E12935" s="2">
        <v>0.39884259259259258</v>
      </c>
      <c r="F12935" s="2">
        <v>0.3994212962962963</v>
      </c>
      <c r="G12935" s="2"/>
      <c r="H12935">
        <v>1</v>
      </c>
    </row>
    <row r="12936" spans="1:8" x14ac:dyDescent="0.35">
      <c r="A12936">
        <v>141978</v>
      </c>
      <c r="B12936">
        <v>1</v>
      </c>
      <c r="C12936">
        <v>6</v>
      </c>
      <c r="D12936" t="s">
        <v>150</v>
      </c>
      <c r="E12936" s="2">
        <v>0.40104166666666669</v>
      </c>
      <c r="F12936" s="2">
        <v>0.40173611111111113</v>
      </c>
      <c r="G12936" s="2"/>
      <c r="H12936">
        <v>1</v>
      </c>
    </row>
    <row r="12937" spans="1:8" x14ac:dyDescent="0.35">
      <c r="A12937">
        <v>141978</v>
      </c>
      <c r="B12937">
        <v>1</v>
      </c>
      <c r="C12937">
        <v>6</v>
      </c>
      <c r="D12937" t="s">
        <v>151</v>
      </c>
      <c r="E12937" s="2">
        <v>0.40312500000000001</v>
      </c>
      <c r="F12937" s="2">
        <v>0.40358796296296295</v>
      </c>
      <c r="G12937" s="2"/>
      <c r="H12937">
        <v>1</v>
      </c>
    </row>
    <row r="12938" spans="1:8" x14ac:dyDescent="0.35">
      <c r="A12938">
        <v>141978</v>
      </c>
      <c r="B12938">
        <v>1</v>
      </c>
      <c r="C12938">
        <v>6</v>
      </c>
      <c r="D12938" t="s">
        <v>90</v>
      </c>
      <c r="E12938" s="2">
        <v>0.40497685185185184</v>
      </c>
      <c r="F12938" s="2">
        <v>0.40567129629629628</v>
      </c>
      <c r="G12938" s="2"/>
      <c r="H12938">
        <v>1</v>
      </c>
    </row>
    <row r="12939" spans="1:8" x14ac:dyDescent="0.35">
      <c r="A12939">
        <v>141978</v>
      </c>
      <c r="B12939">
        <v>1</v>
      </c>
      <c r="C12939">
        <v>6</v>
      </c>
      <c r="D12939" t="s">
        <v>59</v>
      </c>
      <c r="E12939" s="2">
        <v>0.40706018518518516</v>
      </c>
      <c r="F12939" s="2">
        <v>0.40752314814814816</v>
      </c>
      <c r="G12939" s="2"/>
      <c r="H12939">
        <v>1</v>
      </c>
    </row>
    <row r="12940" spans="1:8" x14ac:dyDescent="0.35">
      <c r="A12940">
        <v>141978</v>
      </c>
      <c r="B12940">
        <v>1</v>
      </c>
      <c r="C12940">
        <v>6</v>
      </c>
      <c r="D12940" t="s">
        <v>144</v>
      </c>
      <c r="E12940" s="2">
        <v>0.40856481481481483</v>
      </c>
      <c r="F12940" s="2">
        <v>0.40902777777777777</v>
      </c>
      <c r="G12940" s="2"/>
      <c r="H12940">
        <v>1</v>
      </c>
    </row>
    <row r="12941" spans="1:8" x14ac:dyDescent="0.35">
      <c r="A12941">
        <v>141978</v>
      </c>
      <c r="B12941">
        <v>1</v>
      </c>
      <c r="C12941">
        <v>6</v>
      </c>
      <c r="D12941" t="s">
        <v>9</v>
      </c>
      <c r="E12941" s="2">
        <v>0.41053240740740743</v>
      </c>
      <c r="H12941">
        <v>1</v>
      </c>
    </row>
    <row r="12942" spans="1:8" x14ac:dyDescent="0.35">
      <c r="A12942">
        <v>141277</v>
      </c>
      <c r="B12942">
        <v>0</v>
      </c>
      <c r="C12942">
        <v>6</v>
      </c>
      <c r="D12942" t="s">
        <v>23</v>
      </c>
      <c r="F12942" s="2">
        <v>0.38217592592592592</v>
      </c>
      <c r="G12942" s="2"/>
      <c r="H12942">
        <v>1</v>
      </c>
    </row>
    <row r="12943" spans="1:8" x14ac:dyDescent="0.35">
      <c r="A12943">
        <v>141277</v>
      </c>
      <c r="B12943">
        <v>0</v>
      </c>
      <c r="C12943">
        <v>6</v>
      </c>
      <c r="D12943" t="s">
        <v>145</v>
      </c>
      <c r="E12943" s="2">
        <v>0.38449074074074074</v>
      </c>
      <c r="F12943" s="2">
        <v>0.38495370370370369</v>
      </c>
      <c r="G12943" s="2"/>
      <c r="H12943">
        <v>1</v>
      </c>
    </row>
    <row r="12944" spans="1:8" x14ac:dyDescent="0.35">
      <c r="A12944">
        <v>141277</v>
      </c>
      <c r="B12944">
        <v>0</v>
      </c>
      <c r="C12944">
        <v>6</v>
      </c>
      <c r="D12944" t="s">
        <v>146</v>
      </c>
      <c r="E12944" s="2">
        <v>0.38634259259259257</v>
      </c>
      <c r="F12944" s="2">
        <v>0.38680555555555557</v>
      </c>
      <c r="G12944" s="2"/>
      <c r="H12944" t="s">
        <v>147</v>
      </c>
    </row>
    <row r="12945" spans="1:8" x14ac:dyDescent="0.35">
      <c r="A12945">
        <v>141277</v>
      </c>
      <c r="B12945">
        <v>0</v>
      </c>
      <c r="C12945">
        <v>6</v>
      </c>
      <c r="D12945" t="s">
        <v>19</v>
      </c>
      <c r="E12945" s="2">
        <v>0.38773148148148145</v>
      </c>
      <c r="F12945" s="2">
        <v>0.38819444444444445</v>
      </c>
      <c r="G12945" s="2"/>
      <c r="H12945">
        <v>1</v>
      </c>
    </row>
    <row r="12946" spans="1:8" x14ac:dyDescent="0.35">
      <c r="A12946">
        <v>141277</v>
      </c>
      <c r="B12946">
        <v>0</v>
      </c>
      <c r="C12946">
        <v>6</v>
      </c>
      <c r="D12946" t="s">
        <v>148</v>
      </c>
      <c r="E12946" s="2">
        <v>0.39097222222222222</v>
      </c>
      <c r="F12946" s="2">
        <v>0.39143518518518516</v>
      </c>
      <c r="G12946" s="2"/>
      <c r="H12946">
        <v>1</v>
      </c>
    </row>
    <row r="12947" spans="1:8" x14ac:dyDescent="0.35">
      <c r="A12947">
        <v>141277</v>
      </c>
      <c r="B12947">
        <v>0</v>
      </c>
      <c r="C12947">
        <v>6</v>
      </c>
      <c r="D12947" t="s">
        <v>149</v>
      </c>
      <c r="E12947" s="2">
        <v>0.39282407407407405</v>
      </c>
      <c r="F12947" s="2">
        <v>0.39340277777777777</v>
      </c>
      <c r="G12947" s="2"/>
      <c r="H12947">
        <v>1</v>
      </c>
    </row>
    <row r="12948" spans="1:8" x14ac:dyDescent="0.35">
      <c r="A12948">
        <v>141277</v>
      </c>
      <c r="B12948">
        <v>0</v>
      </c>
      <c r="C12948">
        <v>6</v>
      </c>
      <c r="D12948" t="s">
        <v>150</v>
      </c>
      <c r="E12948" s="2">
        <v>0.39479166666666665</v>
      </c>
      <c r="F12948" s="2">
        <v>0.39548611111111109</v>
      </c>
      <c r="G12948" s="2"/>
      <c r="H12948">
        <v>1</v>
      </c>
    </row>
    <row r="12949" spans="1:8" x14ac:dyDescent="0.35">
      <c r="A12949">
        <v>141277</v>
      </c>
      <c r="B12949">
        <v>0</v>
      </c>
      <c r="C12949">
        <v>6</v>
      </c>
      <c r="D12949" t="s">
        <v>151</v>
      </c>
      <c r="E12949" s="2">
        <v>0.39664351851851853</v>
      </c>
      <c r="F12949" s="2">
        <v>0.39710648148148148</v>
      </c>
      <c r="G12949" s="2"/>
      <c r="H12949">
        <v>1</v>
      </c>
    </row>
    <row r="12950" spans="1:8" x14ac:dyDescent="0.35">
      <c r="A12950">
        <v>141277</v>
      </c>
      <c r="B12950">
        <v>0</v>
      </c>
      <c r="C12950">
        <v>6</v>
      </c>
      <c r="D12950" t="s">
        <v>90</v>
      </c>
      <c r="E12950" s="2">
        <v>0.39826388888888886</v>
      </c>
      <c r="F12950" s="2">
        <v>0.39895833333333336</v>
      </c>
      <c r="G12950" s="2"/>
      <c r="H12950">
        <v>1</v>
      </c>
    </row>
    <row r="12951" spans="1:8" x14ac:dyDescent="0.35">
      <c r="A12951">
        <v>141277</v>
      </c>
      <c r="B12951">
        <v>0</v>
      </c>
      <c r="C12951">
        <v>6</v>
      </c>
      <c r="D12951" t="s">
        <v>59</v>
      </c>
      <c r="E12951" s="2">
        <v>0.40034722222222224</v>
      </c>
      <c r="F12951" s="2">
        <v>0.40081018518518519</v>
      </c>
      <c r="G12951" s="2"/>
      <c r="H12951">
        <v>1</v>
      </c>
    </row>
    <row r="12952" spans="1:8" x14ac:dyDescent="0.35">
      <c r="A12952">
        <v>141277</v>
      </c>
      <c r="B12952">
        <v>0</v>
      </c>
      <c r="C12952">
        <v>6</v>
      </c>
      <c r="D12952" t="s">
        <v>144</v>
      </c>
      <c r="E12952" s="2">
        <v>0.40196759259259257</v>
      </c>
      <c r="F12952" s="2">
        <v>0.40243055555555557</v>
      </c>
      <c r="G12952" s="2"/>
      <c r="H12952">
        <v>1</v>
      </c>
    </row>
    <row r="12953" spans="1:8" x14ac:dyDescent="0.35">
      <c r="A12953">
        <v>141277</v>
      </c>
      <c r="B12953">
        <v>0</v>
      </c>
      <c r="C12953">
        <v>6</v>
      </c>
      <c r="D12953" t="s">
        <v>9</v>
      </c>
      <c r="E12953" s="2">
        <v>0.40358796296296295</v>
      </c>
      <c r="F12953" s="2">
        <v>0.40405092592592595</v>
      </c>
      <c r="G12953" s="2"/>
      <c r="H12953">
        <v>1</v>
      </c>
    </row>
    <row r="12954" spans="1:8" x14ac:dyDescent="0.35">
      <c r="A12954">
        <v>141277</v>
      </c>
      <c r="B12954">
        <v>0</v>
      </c>
      <c r="C12954">
        <v>6</v>
      </c>
      <c r="D12954" t="s">
        <v>93</v>
      </c>
      <c r="E12954" s="2">
        <v>0.40520833333333334</v>
      </c>
      <c r="F12954" s="2">
        <v>0.40567129629629628</v>
      </c>
      <c r="G12954" s="2"/>
      <c r="H12954">
        <v>1</v>
      </c>
    </row>
    <row r="12955" spans="1:8" x14ac:dyDescent="0.35">
      <c r="A12955">
        <v>141277</v>
      </c>
      <c r="B12955">
        <v>0</v>
      </c>
      <c r="C12955">
        <v>6</v>
      </c>
      <c r="D12955" t="s">
        <v>123</v>
      </c>
      <c r="E12955" s="2">
        <v>0.40752314814814816</v>
      </c>
      <c r="F12955" s="2">
        <v>0.40810185185185183</v>
      </c>
      <c r="G12955" s="2"/>
      <c r="H12955">
        <v>1</v>
      </c>
    </row>
    <row r="12956" spans="1:8" x14ac:dyDescent="0.35">
      <c r="A12956">
        <v>141277</v>
      </c>
      <c r="B12956">
        <v>0</v>
      </c>
      <c r="C12956">
        <v>6</v>
      </c>
      <c r="D12956" t="s">
        <v>21</v>
      </c>
      <c r="E12956" s="2">
        <v>0.41018518518518521</v>
      </c>
      <c r="F12956" s="2">
        <v>0.41076388888888887</v>
      </c>
      <c r="G12956" s="2"/>
      <c r="H12956" t="s">
        <v>114</v>
      </c>
    </row>
    <row r="12957" spans="1:8" x14ac:dyDescent="0.35">
      <c r="A12957">
        <v>141277</v>
      </c>
      <c r="B12957">
        <v>0</v>
      </c>
      <c r="C12957">
        <v>6</v>
      </c>
      <c r="D12957" t="s">
        <v>45</v>
      </c>
      <c r="E12957" s="2">
        <v>0.41261574074074076</v>
      </c>
      <c r="F12957" s="2">
        <v>0.41354166666666664</v>
      </c>
      <c r="G12957" s="2"/>
      <c r="H12957" t="s">
        <v>152</v>
      </c>
    </row>
    <row r="12958" spans="1:8" x14ac:dyDescent="0.35">
      <c r="A12958">
        <v>141277</v>
      </c>
      <c r="B12958">
        <v>0</v>
      </c>
      <c r="C12958">
        <v>6</v>
      </c>
      <c r="D12958" t="s">
        <v>128</v>
      </c>
      <c r="E12958" s="2">
        <v>0.41689814814814813</v>
      </c>
      <c r="F12958" s="2">
        <v>0.41736111111111113</v>
      </c>
      <c r="G12958" s="2"/>
      <c r="H12958" t="s">
        <v>152</v>
      </c>
    </row>
    <row r="12959" spans="1:8" x14ac:dyDescent="0.35">
      <c r="A12959">
        <v>141277</v>
      </c>
      <c r="B12959">
        <v>0</v>
      </c>
      <c r="C12959">
        <v>6</v>
      </c>
      <c r="D12959" t="s">
        <v>126</v>
      </c>
      <c r="E12959" s="2">
        <v>0.41909722222222223</v>
      </c>
      <c r="F12959" s="2">
        <v>0.42048611111111112</v>
      </c>
      <c r="G12959" s="2"/>
      <c r="H12959" t="s">
        <v>152</v>
      </c>
    </row>
    <row r="12960" spans="1:8" x14ac:dyDescent="0.35">
      <c r="A12960">
        <v>141277</v>
      </c>
      <c r="B12960">
        <v>0</v>
      </c>
      <c r="C12960">
        <v>6</v>
      </c>
      <c r="D12960" t="s">
        <v>153</v>
      </c>
      <c r="E12960" s="2">
        <v>0.42256944444444444</v>
      </c>
      <c r="F12960" s="2">
        <v>0.42303240740740738</v>
      </c>
      <c r="G12960" s="2"/>
      <c r="H12960" t="s">
        <v>152</v>
      </c>
    </row>
    <row r="12961" spans="1:8" x14ac:dyDescent="0.35">
      <c r="A12961">
        <v>141277</v>
      </c>
      <c r="B12961">
        <v>0</v>
      </c>
      <c r="C12961">
        <v>6</v>
      </c>
      <c r="D12961" t="s">
        <v>154</v>
      </c>
      <c r="E12961" s="2">
        <v>0.42442129629629627</v>
      </c>
      <c r="F12961" s="2">
        <v>0.42488425925925927</v>
      </c>
      <c r="G12961" s="2"/>
      <c r="H12961" t="s">
        <v>152</v>
      </c>
    </row>
    <row r="12962" spans="1:8" x14ac:dyDescent="0.35">
      <c r="A12962">
        <v>141277</v>
      </c>
      <c r="B12962">
        <v>0</v>
      </c>
      <c r="C12962">
        <v>6</v>
      </c>
      <c r="D12962" t="s">
        <v>155</v>
      </c>
      <c r="E12962" s="2">
        <v>0.42638888888888887</v>
      </c>
      <c r="F12962" s="2">
        <v>0.42685185185185187</v>
      </c>
      <c r="G12962" s="2"/>
      <c r="H12962" t="s">
        <v>152</v>
      </c>
    </row>
    <row r="12963" spans="1:8" x14ac:dyDescent="0.35">
      <c r="A12963">
        <v>141277</v>
      </c>
      <c r="B12963">
        <v>0</v>
      </c>
      <c r="C12963">
        <v>6</v>
      </c>
      <c r="D12963" t="s">
        <v>24</v>
      </c>
      <c r="E12963" s="2">
        <v>0.42962962962962964</v>
      </c>
      <c r="H12963">
        <v>7</v>
      </c>
    </row>
    <row r="12964" spans="1:8" x14ac:dyDescent="0.35">
      <c r="A12964">
        <v>142280</v>
      </c>
      <c r="B12964">
        <v>0</v>
      </c>
      <c r="C12964">
        <v>6</v>
      </c>
      <c r="D12964" t="s">
        <v>24</v>
      </c>
      <c r="F12964" s="2">
        <v>0.3840277777777778</v>
      </c>
      <c r="G12964" s="2"/>
      <c r="H12964">
        <v>7</v>
      </c>
    </row>
    <row r="12965" spans="1:8" x14ac:dyDescent="0.35">
      <c r="A12965">
        <v>142280</v>
      </c>
      <c r="B12965">
        <v>0</v>
      </c>
      <c r="C12965">
        <v>6</v>
      </c>
      <c r="D12965" t="s">
        <v>155</v>
      </c>
      <c r="E12965" s="2">
        <v>0.38715277777777779</v>
      </c>
      <c r="F12965" s="2">
        <v>0.38761574074074073</v>
      </c>
      <c r="G12965" s="2"/>
      <c r="H12965" t="s">
        <v>110</v>
      </c>
    </row>
    <row r="12966" spans="1:8" x14ac:dyDescent="0.35">
      <c r="A12966">
        <v>142280</v>
      </c>
      <c r="B12966">
        <v>0</v>
      </c>
      <c r="C12966">
        <v>6</v>
      </c>
      <c r="D12966" t="s">
        <v>154</v>
      </c>
      <c r="E12966" s="2">
        <v>0.38912037037037039</v>
      </c>
      <c r="F12966" s="2">
        <v>0.38958333333333334</v>
      </c>
      <c r="G12966" s="2"/>
      <c r="H12966" t="s">
        <v>110</v>
      </c>
    </row>
    <row r="12967" spans="1:8" x14ac:dyDescent="0.35">
      <c r="A12967">
        <v>142280</v>
      </c>
      <c r="B12967">
        <v>0</v>
      </c>
      <c r="C12967">
        <v>6</v>
      </c>
      <c r="D12967" t="s">
        <v>153</v>
      </c>
      <c r="E12967" s="2">
        <v>0.39097222222222222</v>
      </c>
      <c r="F12967" s="2">
        <v>0.39143518518518516</v>
      </c>
      <c r="G12967" s="2"/>
      <c r="H12967" t="s">
        <v>110</v>
      </c>
    </row>
    <row r="12968" spans="1:8" x14ac:dyDescent="0.35">
      <c r="A12968">
        <v>142280</v>
      </c>
      <c r="B12968">
        <v>0</v>
      </c>
      <c r="C12968">
        <v>6</v>
      </c>
      <c r="D12968" t="s">
        <v>126</v>
      </c>
      <c r="E12968" s="2">
        <v>0.39328703703703705</v>
      </c>
      <c r="F12968" s="2">
        <v>0.39467592592592593</v>
      </c>
      <c r="G12968" s="2"/>
      <c r="H12968" t="s">
        <v>110</v>
      </c>
    </row>
    <row r="12969" spans="1:8" x14ac:dyDescent="0.35">
      <c r="A12969">
        <v>142280</v>
      </c>
      <c r="B12969">
        <v>0</v>
      </c>
      <c r="C12969">
        <v>6</v>
      </c>
      <c r="D12969" t="s">
        <v>128</v>
      </c>
      <c r="E12969" s="2">
        <v>0.39618055555555554</v>
      </c>
      <c r="F12969" s="2">
        <v>0.39664351851851853</v>
      </c>
      <c r="G12969" s="2"/>
      <c r="H12969" t="s">
        <v>110</v>
      </c>
    </row>
    <row r="12970" spans="1:8" x14ac:dyDescent="0.35">
      <c r="A12970">
        <v>142280</v>
      </c>
      <c r="B12970">
        <v>0</v>
      </c>
      <c r="C12970">
        <v>6</v>
      </c>
      <c r="D12970" t="s">
        <v>45</v>
      </c>
      <c r="E12970" s="2">
        <v>0.39976851851851852</v>
      </c>
      <c r="F12970" s="2">
        <v>0.40057870370370369</v>
      </c>
      <c r="G12970" s="2"/>
      <c r="H12970" t="s">
        <v>110</v>
      </c>
    </row>
    <row r="12971" spans="1:8" x14ac:dyDescent="0.35">
      <c r="A12971">
        <v>142280</v>
      </c>
      <c r="B12971">
        <v>0</v>
      </c>
      <c r="C12971">
        <v>6</v>
      </c>
      <c r="D12971" t="s">
        <v>21</v>
      </c>
      <c r="E12971" s="2">
        <v>0.40196759259259257</v>
      </c>
      <c r="F12971" s="2">
        <v>0.40254629629629629</v>
      </c>
      <c r="G12971" s="2"/>
      <c r="H12971" t="s">
        <v>122</v>
      </c>
    </row>
    <row r="12972" spans="1:8" x14ac:dyDescent="0.35">
      <c r="A12972">
        <v>142280</v>
      </c>
      <c r="B12972">
        <v>0</v>
      </c>
      <c r="C12972">
        <v>6</v>
      </c>
      <c r="D12972" t="s">
        <v>123</v>
      </c>
      <c r="E12972" s="2">
        <v>0.40474537037037039</v>
      </c>
      <c r="F12972" s="2">
        <v>0.40532407407407406</v>
      </c>
      <c r="G12972" s="2"/>
      <c r="H12972">
        <v>2</v>
      </c>
    </row>
    <row r="12973" spans="1:8" x14ac:dyDescent="0.35">
      <c r="A12973">
        <v>142280</v>
      </c>
      <c r="B12973">
        <v>0</v>
      </c>
      <c r="C12973">
        <v>6</v>
      </c>
      <c r="D12973" t="s">
        <v>93</v>
      </c>
      <c r="E12973" s="2">
        <v>0.40717592592592594</v>
      </c>
      <c r="F12973" s="2">
        <v>0.40763888888888888</v>
      </c>
      <c r="G12973" s="2"/>
      <c r="H12973">
        <v>2</v>
      </c>
    </row>
    <row r="12974" spans="1:8" x14ac:dyDescent="0.35">
      <c r="A12974">
        <v>142280</v>
      </c>
      <c r="B12974">
        <v>0</v>
      </c>
      <c r="C12974">
        <v>6</v>
      </c>
      <c r="D12974" t="s">
        <v>9</v>
      </c>
      <c r="E12974" s="2">
        <v>0.40879629629629627</v>
      </c>
      <c r="F12974" s="2">
        <v>0.40925925925925927</v>
      </c>
      <c r="G12974" s="2"/>
      <c r="H12974">
        <v>2</v>
      </c>
    </row>
    <row r="12975" spans="1:8" x14ac:dyDescent="0.35">
      <c r="A12975">
        <v>142280</v>
      </c>
      <c r="B12975">
        <v>0</v>
      </c>
      <c r="C12975">
        <v>6</v>
      </c>
      <c r="D12975" t="s">
        <v>144</v>
      </c>
      <c r="E12975" s="2">
        <v>0.41041666666666665</v>
      </c>
      <c r="F12975" s="2">
        <v>0.41087962962962965</v>
      </c>
      <c r="G12975" s="2"/>
      <c r="H12975">
        <v>2</v>
      </c>
    </row>
    <row r="12976" spans="1:8" x14ac:dyDescent="0.35">
      <c r="A12976">
        <v>142280</v>
      </c>
      <c r="B12976">
        <v>0</v>
      </c>
      <c r="C12976">
        <v>6</v>
      </c>
      <c r="D12976" t="s">
        <v>59</v>
      </c>
      <c r="E12976" s="2">
        <v>0.41192129629629631</v>
      </c>
      <c r="F12976" s="2">
        <v>0.41238425925925926</v>
      </c>
      <c r="G12976" s="2"/>
      <c r="H12976">
        <v>2</v>
      </c>
    </row>
    <row r="12977" spans="1:8" x14ac:dyDescent="0.35">
      <c r="A12977">
        <v>142280</v>
      </c>
      <c r="B12977">
        <v>0</v>
      </c>
      <c r="C12977">
        <v>6</v>
      </c>
      <c r="D12977" t="s">
        <v>90</v>
      </c>
      <c r="E12977" s="2">
        <v>0.41377314814814814</v>
      </c>
      <c r="F12977" s="2">
        <v>0.41446759259259258</v>
      </c>
      <c r="G12977" s="2"/>
      <c r="H12977">
        <v>2</v>
      </c>
    </row>
    <row r="12978" spans="1:8" x14ac:dyDescent="0.35">
      <c r="A12978">
        <v>142280</v>
      </c>
      <c r="B12978">
        <v>0</v>
      </c>
      <c r="C12978">
        <v>6</v>
      </c>
      <c r="D12978" t="s">
        <v>151</v>
      </c>
      <c r="E12978" s="2">
        <v>0.41574074074074074</v>
      </c>
      <c r="F12978" s="2">
        <v>0.41620370370370369</v>
      </c>
      <c r="G12978" s="2"/>
      <c r="H12978">
        <v>2</v>
      </c>
    </row>
    <row r="12979" spans="1:8" x14ac:dyDescent="0.35">
      <c r="A12979">
        <v>142280</v>
      </c>
      <c r="B12979">
        <v>0</v>
      </c>
      <c r="C12979">
        <v>6</v>
      </c>
      <c r="D12979" t="s">
        <v>150</v>
      </c>
      <c r="E12979" s="2">
        <v>0.41736111111111113</v>
      </c>
      <c r="F12979" s="2">
        <v>0.41805555555555557</v>
      </c>
      <c r="G12979" s="2"/>
      <c r="H12979">
        <v>2</v>
      </c>
    </row>
    <row r="12980" spans="1:8" x14ac:dyDescent="0.35">
      <c r="A12980">
        <v>142280</v>
      </c>
      <c r="B12980">
        <v>0</v>
      </c>
      <c r="C12980">
        <v>6</v>
      </c>
      <c r="D12980" t="s">
        <v>149</v>
      </c>
      <c r="E12980" s="2">
        <v>0.41932870370370373</v>
      </c>
      <c r="F12980" s="2">
        <v>0.4199074074074074</v>
      </c>
      <c r="G12980" s="2"/>
      <c r="H12980">
        <v>2</v>
      </c>
    </row>
    <row r="12981" spans="1:8" x14ac:dyDescent="0.35">
      <c r="A12981">
        <v>142280</v>
      </c>
      <c r="B12981">
        <v>0</v>
      </c>
      <c r="C12981">
        <v>6</v>
      </c>
      <c r="D12981" t="s">
        <v>148</v>
      </c>
      <c r="E12981" s="2">
        <v>0.42152777777777778</v>
      </c>
      <c r="F12981" s="2">
        <v>0.42199074074074072</v>
      </c>
      <c r="G12981" s="2"/>
      <c r="H12981">
        <v>2</v>
      </c>
    </row>
    <row r="12982" spans="1:8" x14ac:dyDescent="0.35">
      <c r="A12982">
        <v>142280</v>
      </c>
      <c r="B12982">
        <v>0</v>
      </c>
      <c r="C12982">
        <v>6</v>
      </c>
      <c r="D12982" t="s">
        <v>19</v>
      </c>
      <c r="E12982" s="2">
        <v>0.42488425925925927</v>
      </c>
      <c r="F12982" s="2">
        <v>0.42534722222222221</v>
      </c>
      <c r="G12982" s="2"/>
      <c r="H12982">
        <v>2</v>
      </c>
    </row>
    <row r="12983" spans="1:8" x14ac:dyDescent="0.35">
      <c r="A12983">
        <v>142280</v>
      </c>
      <c r="B12983">
        <v>0</v>
      </c>
      <c r="C12983">
        <v>6</v>
      </c>
      <c r="D12983" t="s">
        <v>146</v>
      </c>
      <c r="E12983" s="2">
        <v>0.42638888888888887</v>
      </c>
      <c r="F12983" s="2">
        <v>0.42685185185185187</v>
      </c>
      <c r="G12983" s="2"/>
      <c r="H12983" t="s">
        <v>159</v>
      </c>
    </row>
    <row r="12984" spans="1:8" x14ac:dyDescent="0.35">
      <c r="A12984">
        <v>142280</v>
      </c>
      <c r="B12984">
        <v>0</v>
      </c>
      <c r="C12984">
        <v>6</v>
      </c>
      <c r="D12984" t="s">
        <v>145</v>
      </c>
      <c r="E12984" s="2">
        <v>0.42824074074074076</v>
      </c>
      <c r="F12984" s="2">
        <v>0.4287037037037037</v>
      </c>
      <c r="G12984" s="2"/>
      <c r="H12984">
        <v>2</v>
      </c>
    </row>
    <row r="12985" spans="1:8" x14ac:dyDescent="0.35">
      <c r="A12985">
        <v>142280</v>
      </c>
      <c r="B12985">
        <v>0</v>
      </c>
      <c r="C12985">
        <v>6</v>
      </c>
      <c r="D12985" t="s">
        <v>23</v>
      </c>
      <c r="E12985" s="2">
        <v>0.4309027777777778</v>
      </c>
      <c r="H12985">
        <v>1</v>
      </c>
    </row>
    <row r="12986" spans="1:8" x14ac:dyDescent="0.35">
      <c r="A12986">
        <v>142174</v>
      </c>
      <c r="B12986">
        <v>0</v>
      </c>
      <c r="C12986">
        <v>6</v>
      </c>
      <c r="D12986" t="s">
        <v>9</v>
      </c>
      <c r="F12986" s="2">
        <v>0.38425925925925924</v>
      </c>
      <c r="G12986" s="2"/>
      <c r="H12986">
        <v>1</v>
      </c>
    </row>
    <row r="12987" spans="1:8" x14ac:dyDescent="0.35">
      <c r="A12987">
        <v>142174</v>
      </c>
      <c r="B12987">
        <v>0</v>
      </c>
      <c r="C12987">
        <v>6</v>
      </c>
      <c r="D12987" t="s">
        <v>144</v>
      </c>
      <c r="E12987" s="2">
        <v>0.38530092592592591</v>
      </c>
      <c r="F12987" s="2">
        <v>0.38576388888888891</v>
      </c>
      <c r="G12987" s="2"/>
      <c r="H12987">
        <v>2</v>
      </c>
    </row>
    <row r="12988" spans="1:8" x14ac:dyDescent="0.35">
      <c r="A12988">
        <v>142174</v>
      </c>
      <c r="B12988">
        <v>0</v>
      </c>
      <c r="C12988">
        <v>6</v>
      </c>
      <c r="D12988" t="s">
        <v>59</v>
      </c>
      <c r="E12988" s="2">
        <v>0.38680555555555557</v>
      </c>
      <c r="F12988" s="2">
        <v>0.38726851851851851</v>
      </c>
      <c r="G12988" s="2"/>
      <c r="H12988">
        <v>2</v>
      </c>
    </row>
    <row r="12989" spans="1:8" x14ac:dyDescent="0.35">
      <c r="A12989">
        <v>142174</v>
      </c>
      <c r="B12989">
        <v>0</v>
      </c>
      <c r="C12989">
        <v>6</v>
      </c>
      <c r="D12989" t="s">
        <v>143</v>
      </c>
      <c r="E12989" s="2">
        <v>0.38842592592592595</v>
      </c>
      <c r="F12989" s="2">
        <v>0.38912037037037039</v>
      </c>
      <c r="G12989" s="2"/>
      <c r="H12989">
        <v>2</v>
      </c>
    </row>
    <row r="12990" spans="1:8" x14ac:dyDescent="0.35">
      <c r="A12990">
        <v>142174</v>
      </c>
      <c r="B12990">
        <v>0</v>
      </c>
      <c r="C12990">
        <v>6</v>
      </c>
      <c r="D12990" t="s">
        <v>142</v>
      </c>
      <c r="E12990" s="2">
        <v>0.38993055555555556</v>
      </c>
      <c r="F12990" s="2">
        <v>0.3903935185185185</v>
      </c>
      <c r="G12990" s="2"/>
      <c r="H12990">
        <v>2</v>
      </c>
    </row>
    <row r="12991" spans="1:8" x14ac:dyDescent="0.35">
      <c r="A12991">
        <v>142174</v>
      </c>
      <c r="B12991">
        <v>0</v>
      </c>
      <c r="C12991">
        <v>6</v>
      </c>
      <c r="D12991" t="s">
        <v>46</v>
      </c>
      <c r="E12991" s="2">
        <v>0.39166666666666666</v>
      </c>
      <c r="F12991" s="2">
        <v>0.39212962962962961</v>
      </c>
      <c r="G12991" s="2"/>
      <c r="H12991">
        <v>2</v>
      </c>
    </row>
    <row r="12992" spans="1:8" x14ac:dyDescent="0.35">
      <c r="A12992">
        <v>142174</v>
      </c>
      <c r="B12992">
        <v>0</v>
      </c>
      <c r="C12992">
        <v>6</v>
      </c>
      <c r="D12992" t="s">
        <v>141</v>
      </c>
      <c r="E12992" s="2">
        <v>0.39282407407407405</v>
      </c>
      <c r="F12992" s="2">
        <v>0.39328703703703705</v>
      </c>
      <c r="G12992" s="2"/>
      <c r="H12992">
        <v>2</v>
      </c>
    </row>
    <row r="12993" spans="1:8" x14ac:dyDescent="0.35">
      <c r="A12993">
        <v>142174</v>
      </c>
      <c r="B12993">
        <v>0</v>
      </c>
      <c r="C12993">
        <v>6</v>
      </c>
      <c r="D12993" t="s">
        <v>140</v>
      </c>
      <c r="E12993" s="2">
        <v>0.39502314814814815</v>
      </c>
      <c r="F12993" s="2">
        <v>0.39571759259259259</v>
      </c>
      <c r="G12993" s="2"/>
      <c r="H12993">
        <v>2</v>
      </c>
    </row>
    <row r="12994" spans="1:8" x14ac:dyDescent="0.35">
      <c r="A12994">
        <v>142174</v>
      </c>
      <c r="B12994">
        <v>0</v>
      </c>
      <c r="C12994">
        <v>6</v>
      </c>
      <c r="D12994" t="s">
        <v>95</v>
      </c>
      <c r="E12994" s="2">
        <v>0.39710648148148148</v>
      </c>
      <c r="F12994" s="2">
        <v>0.3976851851851852</v>
      </c>
      <c r="G12994" s="2"/>
      <c r="H12994">
        <v>2</v>
      </c>
    </row>
    <row r="12995" spans="1:8" x14ac:dyDescent="0.35">
      <c r="A12995">
        <v>142174</v>
      </c>
      <c r="B12995">
        <v>0</v>
      </c>
      <c r="C12995">
        <v>6</v>
      </c>
      <c r="D12995" t="s">
        <v>72</v>
      </c>
      <c r="E12995" s="2">
        <v>0.3994212962962963</v>
      </c>
      <c r="F12995" s="2">
        <v>0.4</v>
      </c>
      <c r="G12995" s="2"/>
      <c r="H12995">
        <v>2</v>
      </c>
    </row>
    <row r="12996" spans="1:8" x14ac:dyDescent="0.35">
      <c r="A12996">
        <v>142174</v>
      </c>
      <c r="B12996">
        <v>0</v>
      </c>
      <c r="C12996">
        <v>6</v>
      </c>
      <c r="D12996" t="s">
        <v>139</v>
      </c>
      <c r="E12996" s="2">
        <v>0.40162037037037035</v>
      </c>
      <c r="F12996" s="2">
        <v>0.40231481481481479</v>
      </c>
      <c r="G12996" s="2"/>
      <c r="H12996">
        <v>2</v>
      </c>
    </row>
    <row r="12997" spans="1:8" x14ac:dyDescent="0.35">
      <c r="A12997">
        <v>142174</v>
      </c>
      <c r="B12997">
        <v>0</v>
      </c>
      <c r="C12997">
        <v>6</v>
      </c>
      <c r="D12997" t="s">
        <v>138</v>
      </c>
      <c r="E12997" s="2">
        <v>0.40439814814814817</v>
      </c>
      <c r="F12997" s="2">
        <v>0.40486111111111112</v>
      </c>
      <c r="G12997" s="2"/>
      <c r="H12997">
        <v>2</v>
      </c>
    </row>
    <row r="12998" spans="1:8" x14ac:dyDescent="0.35">
      <c r="A12998">
        <v>142174</v>
      </c>
      <c r="B12998">
        <v>0</v>
      </c>
      <c r="C12998">
        <v>6</v>
      </c>
      <c r="D12998" t="s">
        <v>137</v>
      </c>
      <c r="E12998" s="2">
        <v>0.40613425925925928</v>
      </c>
      <c r="F12998" s="2">
        <v>0.40659722222222222</v>
      </c>
      <c r="G12998" s="2"/>
      <c r="H12998">
        <v>2</v>
      </c>
    </row>
    <row r="12999" spans="1:8" x14ac:dyDescent="0.35">
      <c r="A12999">
        <v>142174</v>
      </c>
      <c r="B12999">
        <v>0</v>
      </c>
      <c r="C12999">
        <v>6</v>
      </c>
      <c r="D12999" t="s">
        <v>136</v>
      </c>
      <c r="E12999" s="2">
        <v>0.40833333333333333</v>
      </c>
      <c r="F12999" s="2">
        <v>0.40879629629629627</v>
      </c>
      <c r="G12999" s="2"/>
      <c r="H12999">
        <v>2</v>
      </c>
    </row>
    <row r="13000" spans="1:8" x14ac:dyDescent="0.35">
      <c r="A13000">
        <v>142174</v>
      </c>
      <c r="B13000">
        <v>0</v>
      </c>
      <c r="C13000">
        <v>6</v>
      </c>
      <c r="D13000" t="s">
        <v>135</v>
      </c>
      <c r="E13000" s="2">
        <v>0.41030092592592593</v>
      </c>
      <c r="F13000" s="2">
        <v>0.41076388888888887</v>
      </c>
      <c r="G13000" s="2"/>
      <c r="H13000">
        <v>2</v>
      </c>
    </row>
    <row r="13001" spans="1:8" x14ac:dyDescent="0.35">
      <c r="A13001">
        <v>142174</v>
      </c>
      <c r="B13001">
        <v>1</v>
      </c>
      <c r="C13001">
        <v>6</v>
      </c>
      <c r="D13001" t="s">
        <v>38</v>
      </c>
      <c r="E13001" s="2">
        <v>0.41296296296296298</v>
      </c>
      <c r="F13001" s="2">
        <v>0.41365740740740742</v>
      </c>
      <c r="G13001" s="2"/>
      <c r="H13001" t="s">
        <v>172</v>
      </c>
    </row>
    <row r="13002" spans="1:8" x14ac:dyDescent="0.35">
      <c r="A13002">
        <v>142174</v>
      </c>
      <c r="B13002">
        <v>1</v>
      </c>
      <c r="C13002">
        <v>6</v>
      </c>
      <c r="D13002" t="s">
        <v>133</v>
      </c>
      <c r="E13002" s="2">
        <v>0.41493055555555558</v>
      </c>
      <c r="F13002" s="2">
        <v>0.41539351851851852</v>
      </c>
      <c r="G13002" s="2"/>
      <c r="H13002">
        <v>1</v>
      </c>
    </row>
    <row r="13003" spans="1:8" x14ac:dyDescent="0.35">
      <c r="A13003">
        <v>142174</v>
      </c>
      <c r="B13003">
        <v>1</v>
      </c>
      <c r="C13003">
        <v>6</v>
      </c>
      <c r="D13003" t="s">
        <v>132</v>
      </c>
      <c r="E13003" s="2">
        <v>0.41678240740740741</v>
      </c>
      <c r="F13003" s="2">
        <v>0.41724537037037035</v>
      </c>
      <c r="G13003" s="2"/>
      <c r="H13003">
        <v>1</v>
      </c>
    </row>
    <row r="13004" spans="1:8" x14ac:dyDescent="0.35">
      <c r="A13004">
        <v>142174</v>
      </c>
      <c r="B13004">
        <v>1</v>
      </c>
      <c r="C13004">
        <v>6</v>
      </c>
      <c r="D13004" t="s">
        <v>31</v>
      </c>
      <c r="E13004" s="2">
        <v>0.41979166666666667</v>
      </c>
      <c r="H13004" t="s">
        <v>131</v>
      </c>
    </row>
    <row r="13005" spans="1:8" x14ac:dyDescent="0.35">
      <c r="A13005">
        <v>142686</v>
      </c>
      <c r="B13005">
        <v>0</v>
      </c>
      <c r="C13005">
        <v>6</v>
      </c>
      <c r="D13005" t="s">
        <v>13</v>
      </c>
      <c r="F13005" s="2">
        <v>0.38541666666666669</v>
      </c>
      <c r="G13005" s="2"/>
      <c r="H13005" t="s">
        <v>166</v>
      </c>
    </row>
    <row r="13006" spans="1:8" x14ac:dyDescent="0.35">
      <c r="A13006">
        <v>142686</v>
      </c>
      <c r="B13006">
        <v>0</v>
      </c>
      <c r="C13006">
        <v>6</v>
      </c>
      <c r="D13006" t="s">
        <v>167</v>
      </c>
      <c r="E13006" s="2">
        <v>0.3886574074074074</v>
      </c>
      <c r="F13006" s="2">
        <v>0.38912037037037039</v>
      </c>
      <c r="G13006" s="2"/>
      <c r="H13006">
        <v>2</v>
      </c>
    </row>
    <row r="13007" spans="1:8" x14ac:dyDescent="0.35">
      <c r="A13007">
        <v>142686</v>
      </c>
      <c r="B13007">
        <v>0</v>
      </c>
      <c r="C13007">
        <v>6</v>
      </c>
      <c r="D13007" t="s">
        <v>168</v>
      </c>
      <c r="E13007" s="2">
        <v>0.39050925925925928</v>
      </c>
      <c r="F13007" s="2">
        <v>0.39097222222222222</v>
      </c>
      <c r="G13007" s="2"/>
      <c r="H13007">
        <v>2</v>
      </c>
    </row>
    <row r="13008" spans="1:8" x14ac:dyDescent="0.35">
      <c r="A13008">
        <v>142686</v>
      </c>
      <c r="B13008">
        <v>0</v>
      </c>
      <c r="C13008">
        <v>6</v>
      </c>
      <c r="D13008" t="s">
        <v>169</v>
      </c>
      <c r="E13008" s="2">
        <v>0.39270833333333333</v>
      </c>
      <c r="F13008" s="2">
        <v>0.39317129629629627</v>
      </c>
      <c r="G13008" s="2"/>
      <c r="H13008">
        <v>2</v>
      </c>
    </row>
    <row r="13009" spans="1:8" x14ac:dyDescent="0.35">
      <c r="A13009">
        <v>142686</v>
      </c>
      <c r="B13009">
        <v>0</v>
      </c>
      <c r="C13009">
        <v>6</v>
      </c>
      <c r="D13009" t="s">
        <v>170</v>
      </c>
      <c r="E13009" s="2">
        <v>0.39467592592592593</v>
      </c>
      <c r="F13009" s="2">
        <v>0.39513888888888887</v>
      </c>
      <c r="G13009" s="2"/>
      <c r="H13009">
        <v>2</v>
      </c>
    </row>
    <row r="13010" spans="1:8" x14ac:dyDescent="0.35">
      <c r="A13010">
        <v>142686</v>
      </c>
      <c r="B13010">
        <v>0</v>
      </c>
      <c r="C13010">
        <v>6</v>
      </c>
      <c r="D13010" t="s">
        <v>171</v>
      </c>
      <c r="E13010" s="2">
        <v>0.39641203703703703</v>
      </c>
      <c r="F13010" s="2">
        <v>0.39687499999999998</v>
      </c>
      <c r="G13010" s="2"/>
      <c r="H13010">
        <v>2</v>
      </c>
    </row>
    <row r="13011" spans="1:8" x14ac:dyDescent="0.35">
      <c r="A13011">
        <v>142686</v>
      </c>
      <c r="B13011">
        <v>0</v>
      </c>
      <c r="C13011">
        <v>6</v>
      </c>
      <c r="D13011" t="s">
        <v>26</v>
      </c>
      <c r="E13011" s="2">
        <v>0.39988425925925924</v>
      </c>
      <c r="H13011">
        <v>1</v>
      </c>
    </row>
    <row r="13012" spans="1:8" x14ac:dyDescent="0.35">
      <c r="A13012">
        <v>141665</v>
      </c>
      <c r="B13012">
        <v>0</v>
      </c>
      <c r="C13012">
        <v>6</v>
      </c>
      <c r="D13012" t="s">
        <v>26</v>
      </c>
      <c r="F13012" s="2">
        <v>0.38541666666666669</v>
      </c>
      <c r="G13012" s="2"/>
      <c r="H13012">
        <v>1</v>
      </c>
    </row>
    <row r="13013" spans="1:8" x14ac:dyDescent="0.35">
      <c r="A13013">
        <v>141665</v>
      </c>
      <c r="B13013">
        <v>0</v>
      </c>
      <c r="C13013">
        <v>6</v>
      </c>
      <c r="D13013" t="s">
        <v>171</v>
      </c>
      <c r="E13013" s="2">
        <v>0.38773148148148145</v>
      </c>
      <c r="F13013" s="2">
        <v>0.38819444444444445</v>
      </c>
      <c r="G13013" s="2"/>
      <c r="H13013">
        <v>1</v>
      </c>
    </row>
    <row r="13014" spans="1:8" x14ac:dyDescent="0.35">
      <c r="A13014">
        <v>141665</v>
      </c>
      <c r="B13014">
        <v>0</v>
      </c>
      <c r="C13014">
        <v>6</v>
      </c>
      <c r="D13014" t="s">
        <v>170</v>
      </c>
      <c r="E13014" s="2">
        <v>0.38958333333333334</v>
      </c>
      <c r="F13014" s="2">
        <v>0.39004629629629628</v>
      </c>
      <c r="G13014" s="2"/>
      <c r="H13014">
        <v>1</v>
      </c>
    </row>
    <row r="13015" spans="1:8" x14ac:dyDescent="0.35">
      <c r="A13015">
        <v>141665</v>
      </c>
      <c r="B13015">
        <v>0</v>
      </c>
      <c r="C13015">
        <v>6</v>
      </c>
      <c r="D13015" t="s">
        <v>169</v>
      </c>
      <c r="E13015" s="2">
        <v>0.39166666666666666</v>
      </c>
      <c r="F13015" s="2">
        <v>0.39212962962962961</v>
      </c>
      <c r="G13015" s="2"/>
      <c r="H13015">
        <v>1</v>
      </c>
    </row>
    <row r="13016" spans="1:8" x14ac:dyDescent="0.35">
      <c r="A13016">
        <v>141665</v>
      </c>
      <c r="B13016">
        <v>0</v>
      </c>
      <c r="C13016">
        <v>6</v>
      </c>
      <c r="D13016" t="s">
        <v>168</v>
      </c>
      <c r="E13016" s="2">
        <v>0.39386574074074077</v>
      </c>
      <c r="F13016" s="2">
        <v>0.39432870370370371</v>
      </c>
      <c r="G13016" s="2"/>
      <c r="H13016">
        <v>1</v>
      </c>
    </row>
    <row r="13017" spans="1:8" x14ac:dyDescent="0.35">
      <c r="A13017">
        <v>141665</v>
      </c>
      <c r="B13017">
        <v>0</v>
      </c>
      <c r="C13017">
        <v>6</v>
      </c>
      <c r="D13017" t="s">
        <v>167</v>
      </c>
      <c r="E13017" s="2">
        <v>0.39583333333333331</v>
      </c>
      <c r="F13017" s="2">
        <v>0.39629629629629631</v>
      </c>
      <c r="G13017" s="2"/>
      <c r="H13017">
        <v>1</v>
      </c>
    </row>
    <row r="13018" spans="1:8" x14ac:dyDescent="0.35">
      <c r="A13018">
        <v>141665</v>
      </c>
      <c r="B13018">
        <v>0</v>
      </c>
      <c r="C13018">
        <v>6</v>
      </c>
      <c r="D13018" t="s">
        <v>13</v>
      </c>
      <c r="E13018" s="2">
        <v>0.3996527777777778</v>
      </c>
      <c r="H13018" t="s">
        <v>166</v>
      </c>
    </row>
    <row r="13019" spans="1:8" x14ac:dyDescent="0.35">
      <c r="A13019">
        <v>143475</v>
      </c>
      <c r="B13019">
        <v>0</v>
      </c>
      <c r="C13019">
        <v>6</v>
      </c>
      <c r="D13019" t="s">
        <v>93</v>
      </c>
      <c r="F13019" s="2">
        <v>0.39131944444444444</v>
      </c>
      <c r="G13019" s="2"/>
      <c r="H13019">
        <v>1</v>
      </c>
    </row>
    <row r="13020" spans="1:8" x14ac:dyDescent="0.35">
      <c r="A13020">
        <v>143475</v>
      </c>
      <c r="B13020">
        <v>0</v>
      </c>
      <c r="C13020">
        <v>6</v>
      </c>
      <c r="D13020" t="s">
        <v>123</v>
      </c>
      <c r="E13020" s="2">
        <v>0.39305555555555555</v>
      </c>
      <c r="F13020" s="2">
        <v>0.39363425925925927</v>
      </c>
      <c r="G13020" s="2"/>
      <c r="H13020">
        <v>1</v>
      </c>
    </row>
    <row r="13021" spans="1:8" x14ac:dyDescent="0.35">
      <c r="A13021">
        <v>143475</v>
      </c>
      <c r="B13021">
        <v>0</v>
      </c>
      <c r="C13021">
        <v>6</v>
      </c>
      <c r="D13021" t="s">
        <v>21</v>
      </c>
      <c r="E13021" s="2">
        <v>0.39571759259259259</v>
      </c>
      <c r="F13021" s="2">
        <v>0.39629629629629631</v>
      </c>
      <c r="G13021" s="2"/>
      <c r="H13021" t="s">
        <v>114</v>
      </c>
    </row>
    <row r="13022" spans="1:8" x14ac:dyDescent="0.35">
      <c r="A13022">
        <v>143475</v>
      </c>
      <c r="B13022">
        <v>0</v>
      </c>
      <c r="C13022">
        <v>6</v>
      </c>
      <c r="D13022" t="s">
        <v>45</v>
      </c>
      <c r="E13022" s="2">
        <v>0.39814814814814814</v>
      </c>
      <c r="F13022" s="2">
        <v>0.40023148148148147</v>
      </c>
      <c r="G13022" s="2"/>
      <c r="H13022" t="s">
        <v>152</v>
      </c>
    </row>
    <row r="13023" spans="1:8" x14ac:dyDescent="0.35">
      <c r="A13023">
        <v>143475</v>
      </c>
      <c r="B13023">
        <v>0</v>
      </c>
      <c r="C13023">
        <v>6</v>
      </c>
      <c r="D13023" t="s">
        <v>24</v>
      </c>
      <c r="E13023" s="2">
        <v>0.40740740740740738</v>
      </c>
      <c r="F13023" s="2">
        <v>0.40810185185185183</v>
      </c>
      <c r="G13023" s="2"/>
      <c r="H13023" t="s">
        <v>152</v>
      </c>
    </row>
    <row r="13024" spans="1:8" x14ac:dyDescent="0.35">
      <c r="A13024">
        <v>143475</v>
      </c>
      <c r="B13024">
        <v>0</v>
      </c>
      <c r="C13024">
        <v>6</v>
      </c>
      <c r="D13024" t="s">
        <v>113</v>
      </c>
      <c r="E13024" s="2">
        <v>0.41006944444444443</v>
      </c>
      <c r="F13024" s="2">
        <v>0.41064814814814815</v>
      </c>
      <c r="G13024" s="2"/>
      <c r="H13024" t="s">
        <v>152</v>
      </c>
    </row>
    <row r="13025" spans="1:8" x14ac:dyDescent="0.35">
      <c r="A13025">
        <v>143475</v>
      </c>
      <c r="B13025">
        <v>0</v>
      </c>
      <c r="C13025">
        <v>6</v>
      </c>
      <c r="D13025" t="s">
        <v>112</v>
      </c>
      <c r="E13025" s="2">
        <v>0.41203703703703703</v>
      </c>
      <c r="F13025" s="2">
        <v>0.41261574074074076</v>
      </c>
      <c r="G13025" s="2"/>
      <c r="H13025" t="s">
        <v>152</v>
      </c>
    </row>
    <row r="13026" spans="1:8" x14ac:dyDescent="0.35">
      <c r="A13026">
        <v>143475</v>
      </c>
      <c r="B13026">
        <v>0</v>
      </c>
      <c r="C13026">
        <v>6</v>
      </c>
      <c r="D13026" t="s">
        <v>111</v>
      </c>
      <c r="E13026" s="2">
        <v>0.41423611111111114</v>
      </c>
      <c r="F13026" s="2">
        <v>0.41469907407407408</v>
      </c>
      <c r="G13026" s="2"/>
      <c r="H13026" t="s">
        <v>152</v>
      </c>
    </row>
    <row r="13027" spans="1:8" x14ac:dyDescent="0.35">
      <c r="A13027">
        <v>143475</v>
      </c>
      <c r="B13027">
        <v>0</v>
      </c>
      <c r="C13027">
        <v>6</v>
      </c>
      <c r="D13027" t="s">
        <v>109</v>
      </c>
      <c r="E13027" s="2">
        <v>0.41620370370370369</v>
      </c>
      <c r="F13027" s="2">
        <v>0.41666666666666669</v>
      </c>
      <c r="G13027" s="2"/>
      <c r="H13027" t="s">
        <v>152</v>
      </c>
    </row>
    <row r="13028" spans="1:8" x14ac:dyDescent="0.35">
      <c r="A13028">
        <v>143475</v>
      </c>
      <c r="B13028">
        <v>0</v>
      </c>
      <c r="C13028">
        <v>6</v>
      </c>
      <c r="D13028" t="s">
        <v>39</v>
      </c>
      <c r="E13028" s="2">
        <v>0.41875000000000001</v>
      </c>
      <c r="F13028" s="2">
        <v>0.41944444444444445</v>
      </c>
      <c r="G13028" s="2"/>
      <c r="H13028" t="s">
        <v>152</v>
      </c>
    </row>
    <row r="13029" spans="1:8" x14ac:dyDescent="0.35">
      <c r="A13029">
        <v>143475</v>
      </c>
      <c r="B13029">
        <v>0</v>
      </c>
      <c r="C13029">
        <v>6</v>
      </c>
      <c r="D13029" t="s">
        <v>121</v>
      </c>
      <c r="E13029" s="2">
        <v>0.42245370370370372</v>
      </c>
      <c r="F13029" s="2">
        <v>0.42291666666666666</v>
      </c>
      <c r="G13029" s="2"/>
      <c r="H13029" t="s">
        <v>152</v>
      </c>
    </row>
    <row r="13030" spans="1:8" x14ac:dyDescent="0.35">
      <c r="A13030">
        <v>143475</v>
      </c>
      <c r="B13030">
        <v>0</v>
      </c>
      <c r="C13030">
        <v>6</v>
      </c>
      <c r="D13030" t="s">
        <v>120</v>
      </c>
      <c r="E13030" s="2">
        <v>0.42499999999999999</v>
      </c>
      <c r="F13030" s="2">
        <v>0.42546296296296299</v>
      </c>
      <c r="G13030" s="2"/>
      <c r="H13030" t="s">
        <v>152</v>
      </c>
    </row>
    <row r="13031" spans="1:8" x14ac:dyDescent="0.35">
      <c r="A13031">
        <v>143475</v>
      </c>
      <c r="B13031">
        <v>0</v>
      </c>
      <c r="C13031">
        <v>6</v>
      </c>
      <c r="D13031" t="s">
        <v>119</v>
      </c>
      <c r="E13031" s="2">
        <v>0.42743055555555554</v>
      </c>
      <c r="F13031" s="2">
        <v>0.42789351851851853</v>
      </c>
      <c r="G13031" s="2"/>
      <c r="H13031" t="s">
        <v>152</v>
      </c>
    </row>
    <row r="13032" spans="1:8" x14ac:dyDescent="0.35">
      <c r="A13032">
        <v>143475</v>
      </c>
      <c r="B13032">
        <v>0</v>
      </c>
      <c r="C13032">
        <v>6</v>
      </c>
      <c r="D13032" t="s">
        <v>118</v>
      </c>
      <c r="E13032" s="2">
        <v>0.42974537037037036</v>
      </c>
      <c r="F13032" s="2">
        <v>0.43020833333333336</v>
      </c>
      <c r="G13032" s="2"/>
      <c r="H13032" t="s">
        <v>152</v>
      </c>
    </row>
    <row r="13033" spans="1:8" x14ac:dyDescent="0.35">
      <c r="A13033">
        <v>143475</v>
      </c>
      <c r="B13033">
        <v>0</v>
      </c>
      <c r="C13033">
        <v>6</v>
      </c>
      <c r="D13033" t="s">
        <v>117</v>
      </c>
      <c r="E13033" s="2">
        <v>0.43194444444444446</v>
      </c>
      <c r="F13033" s="2">
        <v>0.43240740740740741</v>
      </c>
      <c r="G13033" s="2"/>
      <c r="H13033" t="s">
        <v>152</v>
      </c>
    </row>
    <row r="13034" spans="1:8" x14ac:dyDescent="0.35">
      <c r="A13034">
        <v>143475</v>
      </c>
      <c r="B13034">
        <v>0</v>
      </c>
      <c r="C13034">
        <v>6</v>
      </c>
      <c r="D13034" t="s">
        <v>116</v>
      </c>
      <c r="E13034" s="2">
        <v>0.43611111111111112</v>
      </c>
      <c r="F13034" s="2">
        <v>0.43657407407407406</v>
      </c>
      <c r="G13034" s="2"/>
      <c r="H13034" t="s">
        <v>152</v>
      </c>
    </row>
    <row r="13035" spans="1:8" x14ac:dyDescent="0.35">
      <c r="A13035">
        <v>143475</v>
      </c>
      <c r="B13035">
        <v>0</v>
      </c>
      <c r="C13035">
        <v>6</v>
      </c>
      <c r="D13035" t="s">
        <v>6</v>
      </c>
      <c r="E13035" s="2">
        <v>0.43807870370370372</v>
      </c>
      <c r="H13035" t="s">
        <v>115</v>
      </c>
    </row>
    <row r="13036" spans="1:8" x14ac:dyDescent="0.35">
      <c r="A13036">
        <v>142173</v>
      </c>
      <c r="B13036">
        <v>0</v>
      </c>
      <c r="C13036">
        <v>6</v>
      </c>
      <c r="D13036" t="s">
        <v>21</v>
      </c>
      <c r="F13036" s="2">
        <v>0.3923611111111111</v>
      </c>
      <c r="G13036" s="2"/>
      <c r="H13036" t="s">
        <v>114</v>
      </c>
    </row>
    <row r="13037" spans="1:8" x14ac:dyDescent="0.35">
      <c r="A13037">
        <v>142173</v>
      </c>
      <c r="B13037">
        <v>0</v>
      </c>
      <c r="C13037">
        <v>6</v>
      </c>
      <c r="D13037" t="s">
        <v>45</v>
      </c>
      <c r="E13037" s="2">
        <v>0.39444444444444443</v>
      </c>
      <c r="F13037" s="2">
        <v>0.39641203703703703</v>
      </c>
      <c r="G13037" s="2"/>
      <c r="H13037" t="s">
        <v>152</v>
      </c>
    </row>
    <row r="13038" spans="1:8" x14ac:dyDescent="0.35">
      <c r="A13038">
        <v>142173</v>
      </c>
      <c r="B13038">
        <v>0</v>
      </c>
      <c r="C13038">
        <v>6</v>
      </c>
      <c r="D13038" t="s">
        <v>130</v>
      </c>
      <c r="E13038" s="2">
        <v>0.39803240740740742</v>
      </c>
      <c r="F13038" s="2">
        <v>0.39861111111111114</v>
      </c>
      <c r="G13038" s="2"/>
      <c r="H13038" t="s">
        <v>152</v>
      </c>
    </row>
    <row r="13039" spans="1:8" x14ac:dyDescent="0.35">
      <c r="A13039">
        <v>142173</v>
      </c>
      <c r="B13039">
        <v>0</v>
      </c>
      <c r="C13039">
        <v>6</v>
      </c>
      <c r="D13039" t="s">
        <v>129</v>
      </c>
      <c r="E13039" s="2">
        <v>0.39988425925925924</v>
      </c>
      <c r="F13039" s="2">
        <v>0.40034722222222224</v>
      </c>
      <c r="G13039" s="2"/>
      <c r="H13039" t="s">
        <v>152</v>
      </c>
    </row>
    <row r="13040" spans="1:8" x14ac:dyDescent="0.35">
      <c r="A13040">
        <v>142173</v>
      </c>
      <c r="B13040">
        <v>0</v>
      </c>
      <c r="C13040">
        <v>6</v>
      </c>
      <c r="D13040" t="s">
        <v>128</v>
      </c>
      <c r="E13040" s="2">
        <v>0.40185185185185185</v>
      </c>
      <c r="F13040" s="2">
        <v>0.40231481481481479</v>
      </c>
      <c r="G13040" s="2"/>
      <c r="H13040" t="s">
        <v>152</v>
      </c>
    </row>
    <row r="13041" spans="1:8" x14ac:dyDescent="0.35">
      <c r="A13041">
        <v>142173</v>
      </c>
      <c r="B13041">
        <v>0</v>
      </c>
      <c r="C13041">
        <v>6</v>
      </c>
      <c r="D13041" t="s">
        <v>126</v>
      </c>
      <c r="E13041" s="2">
        <v>0.40381944444444445</v>
      </c>
      <c r="F13041" s="2">
        <v>0.4045138888888889</v>
      </c>
      <c r="G13041" s="2"/>
      <c r="H13041" t="s">
        <v>162</v>
      </c>
    </row>
    <row r="13042" spans="1:8" x14ac:dyDescent="0.35">
      <c r="A13042">
        <v>142173</v>
      </c>
      <c r="B13042">
        <v>0</v>
      </c>
      <c r="C13042">
        <v>6</v>
      </c>
      <c r="D13042" t="s">
        <v>125</v>
      </c>
      <c r="E13042" s="2">
        <v>0.40625</v>
      </c>
      <c r="F13042" s="2">
        <v>0.40671296296296294</v>
      </c>
      <c r="G13042" s="2"/>
      <c r="H13042">
        <v>1</v>
      </c>
    </row>
    <row r="13043" spans="1:8" x14ac:dyDescent="0.35">
      <c r="A13043">
        <v>142173</v>
      </c>
      <c r="B13043">
        <v>0</v>
      </c>
      <c r="C13043">
        <v>6</v>
      </c>
      <c r="D13043" t="s">
        <v>17</v>
      </c>
      <c r="E13043" s="2">
        <v>0.4079861111111111</v>
      </c>
      <c r="F13043" s="2">
        <v>0.40844907407407405</v>
      </c>
      <c r="G13043" s="2"/>
      <c r="H13043">
        <v>1</v>
      </c>
    </row>
    <row r="13044" spans="1:8" x14ac:dyDescent="0.35">
      <c r="A13044">
        <v>142173</v>
      </c>
      <c r="B13044">
        <v>0</v>
      </c>
      <c r="C13044">
        <v>6</v>
      </c>
      <c r="D13044" t="s">
        <v>18</v>
      </c>
      <c r="E13044" s="2">
        <v>0.41122685185185187</v>
      </c>
      <c r="H13044" t="s">
        <v>124</v>
      </c>
    </row>
    <row r="13045" spans="1:8" x14ac:dyDescent="0.35">
      <c r="A13045">
        <v>141182</v>
      </c>
      <c r="B13045">
        <v>0</v>
      </c>
      <c r="C13045">
        <v>6</v>
      </c>
      <c r="D13045" t="s">
        <v>31</v>
      </c>
      <c r="F13045" s="2">
        <v>0.3923611111111111</v>
      </c>
      <c r="G13045" s="2"/>
      <c r="H13045" t="s">
        <v>131</v>
      </c>
    </row>
    <row r="13046" spans="1:8" x14ac:dyDescent="0.35">
      <c r="A13046">
        <v>141182</v>
      </c>
      <c r="B13046">
        <v>0</v>
      </c>
      <c r="C13046">
        <v>6</v>
      </c>
      <c r="D13046" t="s">
        <v>132</v>
      </c>
      <c r="E13046" s="2">
        <v>0.39456018518518521</v>
      </c>
      <c r="F13046" s="2">
        <v>0.39513888888888887</v>
      </c>
      <c r="G13046" s="2"/>
      <c r="H13046">
        <v>2</v>
      </c>
    </row>
    <row r="13047" spans="1:8" x14ac:dyDescent="0.35">
      <c r="A13047">
        <v>141182</v>
      </c>
      <c r="B13047">
        <v>0</v>
      </c>
      <c r="C13047">
        <v>6</v>
      </c>
      <c r="D13047" t="s">
        <v>133</v>
      </c>
      <c r="E13047" s="2">
        <v>0.39675925925925926</v>
      </c>
      <c r="F13047" s="2">
        <v>0.3972222222222222</v>
      </c>
      <c r="G13047" s="2"/>
      <c r="H13047">
        <v>2</v>
      </c>
    </row>
    <row r="13048" spans="1:8" x14ac:dyDescent="0.35">
      <c r="A13048">
        <v>141182</v>
      </c>
      <c r="B13048">
        <v>0</v>
      </c>
      <c r="C13048">
        <v>6</v>
      </c>
      <c r="D13048" t="s">
        <v>38</v>
      </c>
      <c r="E13048" s="2">
        <v>0.39849537037037036</v>
      </c>
      <c r="F13048" s="2">
        <v>0.3991898148148148</v>
      </c>
      <c r="G13048" s="2"/>
      <c r="H13048" t="s">
        <v>134</v>
      </c>
    </row>
    <row r="13049" spans="1:8" x14ac:dyDescent="0.35">
      <c r="A13049">
        <v>141182</v>
      </c>
      <c r="B13049">
        <v>1</v>
      </c>
      <c r="C13049">
        <v>6</v>
      </c>
      <c r="D13049" t="s">
        <v>135</v>
      </c>
      <c r="E13049" s="2">
        <v>0.40138888888888891</v>
      </c>
      <c r="F13049" s="2">
        <v>0.40185185185185185</v>
      </c>
      <c r="G13049" s="2"/>
      <c r="H13049">
        <v>1</v>
      </c>
    </row>
    <row r="13050" spans="1:8" x14ac:dyDescent="0.35">
      <c r="A13050">
        <v>141182</v>
      </c>
      <c r="B13050">
        <v>1</v>
      </c>
      <c r="C13050">
        <v>6</v>
      </c>
      <c r="D13050" t="s">
        <v>136</v>
      </c>
      <c r="E13050" s="2">
        <v>0.40324074074074073</v>
      </c>
      <c r="F13050" s="2">
        <v>0.40370370370370373</v>
      </c>
      <c r="G13050" s="2"/>
      <c r="H13050">
        <v>1</v>
      </c>
    </row>
    <row r="13051" spans="1:8" x14ac:dyDescent="0.35">
      <c r="A13051">
        <v>141182</v>
      </c>
      <c r="B13051">
        <v>1</v>
      </c>
      <c r="C13051">
        <v>6</v>
      </c>
      <c r="D13051" t="s">
        <v>137</v>
      </c>
      <c r="E13051" s="2">
        <v>0.40543981481481484</v>
      </c>
      <c r="F13051" s="2">
        <v>0.40590277777777778</v>
      </c>
      <c r="G13051" s="2"/>
      <c r="H13051">
        <v>1</v>
      </c>
    </row>
    <row r="13052" spans="1:8" x14ac:dyDescent="0.35">
      <c r="A13052">
        <v>141182</v>
      </c>
      <c r="B13052">
        <v>1</v>
      </c>
      <c r="C13052">
        <v>6</v>
      </c>
      <c r="D13052" t="s">
        <v>138</v>
      </c>
      <c r="E13052" s="2">
        <v>0.40717592592592594</v>
      </c>
      <c r="F13052" s="2">
        <v>0.40763888888888888</v>
      </c>
      <c r="G13052" s="2"/>
      <c r="H13052">
        <v>1</v>
      </c>
    </row>
    <row r="13053" spans="1:8" x14ac:dyDescent="0.35">
      <c r="A13053">
        <v>141182</v>
      </c>
      <c r="B13053">
        <v>1</v>
      </c>
      <c r="C13053">
        <v>6</v>
      </c>
      <c r="D13053" t="s">
        <v>139</v>
      </c>
      <c r="E13053" s="2">
        <v>0.40972222222222221</v>
      </c>
      <c r="F13053" s="2">
        <v>0.41041666666666665</v>
      </c>
      <c r="G13053" s="2"/>
      <c r="H13053">
        <v>1</v>
      </c>
    </row>
    <row r="13054" spans="1:8" x14ac:dyDescent="0.35">
      <c r="A13054">
        <v>141182</v>
      </c>
      <c r="B13054">
        <v>1</v>
      </c>
      <c r="C13054">
        <v>6</v>
      </c>
      <c r="D13054" t="s">
        <v>72</v>
      </c>
      <c r="E13054" s="2">
        <v>0.41203703703703703</v>
      </c>
      <c r="F13054" s="2">
        <v>0.41261574074074076</v>
      </c>
      <c r="G13054" s="2"/>
      <c r="H13054">
        <v>1</v>
      </c>
    </row>
    <row r="13055" spans="1:8" x14ac:dyDescent="0.35">
      <c r="A13055">
        <v>141182</v>
      </c>
      <c r="B13055">
        <v>1</v>
      </c>
      <c r="C13055">
        <v>6</v>
      </c>
      <c r="D13055" t="s">
        <v>95</v>
      </c>
      <c r="E13055" s="2">
        <v>0.41435185185185186</v>
      </c>
      <c r="F13055" s="2">
        <v>0.41493055555555558</v>
      </c>
      <c r="G13055" s="2"/>
      <c r="H13055">
        <v>1</v>
      </c>
    </row>
    <row r="13056" spans="1:8" x14ac:dyDescent="0.35">
      <c r="A13056">
        <v>141182</v>
      </c>
      <c r="B13056">
        <v>1</v>
      </c>
      <c r="C13056">
        <v>6</v>
      </c>
      <c r="D13056" t="s">
        <v>140</v>
      </c>
      <c r="E13056" s="2">
        <v>0.41631944444444446</v>
      </c>
      <c r="F13056" s="2">
        <v>0.41701388888888891</v>
      </c>
      <c r="G13056" s="2"/>
      <c r="H13056">
        <v>1</v>
      </c>
    </row>
    <row r="13057" spans="1:8" x14ac:dyDescent="0.35">
      <c r="A13057">
        <v>141182</v>
      </c>
      <c r="B13057">
        <v>1</v>
      </c>
      <c r="C13057">
        <v>6</v>
      </c>
      <c r="D13057" t="s">
        <v>141</v>
      </c>
      <c r="E13057" s="2">
        <v>0.41863425925925923</v>
      </c>
      <c r="F13057" s="2">
        <v>0.41909722222222223</v>
      </c>
      <c r="G13057" s="2"/>
      <c r="H13057">
        <v>1</v>
      </c>
    </row>
    <row r="13058" spans="1:8" x14ac:dyDescent="0.35">
      <c r="A13058">
        <v>141182</v>
      </c>
      <c r="B13058">
        <v>1</v>
      </c>
      <c r="C13058">
        <v>6</v>
      </c>
      <c r="D13058" t="s">
        <v>46</v>
      </c>
      <c r="E13058" s="2">
        <v>0.4199074074074074</v>
      </c>
      <c r="F13058" s="2">
        <v>0.42037037037037039</v>
      </c>
      <c r="G13058" s="2"/>
      <c r="H13058">
        <v>1</v>
      </c>
    </row>
    <row r="13059" spans="1:8" x14ac:dyDescent="0.35">
      <c r="A13059">
        <v>141182</v>
      </c>
      <c r="B13059">
        <v>1</v>
      </c>
      <c r="C13059">
        <v>6</v>
      </c>
      <c r="D13059" t="s">
        <v>142</v>
      </c>
      <c r="E13059" s="2">
        <v>0.42152777777777778</v>
      </c>
      <c r="F13059" s="2">
        <v>0.42199074074074072</v>
      </c>
      <c r="G13059" s="2"/>
      <c r="H13059">
        <v>1</v>
      </c>
    </row>
    <row r="13060" spans="1:8" x14ac:dyDescent="0.35">
      <c r="A13060">
        <v>141182</v>
      </c>
      <c r="B13060">
        <v>1</v>
      </c>
      <c r="C13060">
        <v>6</v>
      </c>
      <c r="D13060" t="s">
        <v>143</v>
      </c>
      <c r="E13060" s="2">
        <v>0.42280092592592594</v>
      </c>
      <c r="F13060" s="2">
        <v>0.42349537037037038</v>
      </c>
      <c r="G13060" s="2"/>
      <c r="H13060">
        <v>1</v>
      </c>
    </row>
    <row r="13061" spans="1:8" x14ac:dyDescent="0.35">
      <c r="A13061">
        <v>141182</v>
      </c>
      <c r="B13061">
        <v>1</v>
      </c>
      <c r="C13061">
        <v>6</v>
      </c>
      <c r="D13061" t="s">
        <v>59</v>
      </c>
      <c r="E13061" s="2">
        <v>0.42476851851851855</v>
      </c>
      <c r="F13061" s="2">
        <v>0.42523148148148149</v>
      </c>
      <c r="G13061" s="2"/>
      <c r="H13061">
        <v>1</v>
      </c>
    </row>
    <row r="13062" spans="1:8" x14ac:dyDescent="0.35">
      <c r="A13062">
        <v>141182</v>
      </c>
      <c r="B13062">
        <v>1</v>
      </c>
      <c r="C13062">
        <v>6</v>
      </c>
      <c r="D13062" t="s">
        <v>144</v>
      </c>
      <c r="E13062" s="2">
        <v>0.42627314814814815</v>
      </c>
      <c r="F13062" s="2">
        <v>0.42673611111111109</v>
      </c>
      <c r="G13062" s="2"/>
      <c r="H13062">
        <v>1</v>
      </c>
    </row>
    <row r="13063" spans="1:8" x14ac:dyDescent="0.35">
      <c r="A13063">
        <v>141182</v>
      </c>
      <c r="B13063">
        <v>1</v>
      </c>
      <c r="C13063">
        <v>6</v>
      </c>
      <c r="D13063" t="s">
        <v>9</v>
      </c>
      <c r="E13063" s="2">
        <v>0.42824074074074076</v>
      </c>
      <c r="H13063">
        <v>1</v>
      </c>
    </row>
    <row r="13064" spans="1:8" x14ac:dyDescent="0.35">
      <c r="A13064">
        <v>141279</v>
      </c>
      <c r="B13064">
        <v>0</v>
      </c>
      <c r="C13064">
        <v>6</v>
      </c>
      <c r="D13064" t="s">
        <v>23</v>
      </c>
      <c r="F13064" s="2">
        <v>0.3925925925925926</v>
      </c>
      <c r="G13064" s="2"/>
      <c r="H13064">
        <v>1</v>
      </c>
    </row>
    <row r="13065" spans="1:8" x14ac:dyDescent="0.35">
      <c r="A13065">
        <v>141279</v>
      </c>
      <c r="B13065">
        <v>0</v>
      </c>
      <c r="C13065">
        <v>6</v>
      </c>
      <c r="D13065" t="s">
        <v>145</v>
      </c>
      <c r="E13065" s="2">
        <v>0.39490740740740743</v>
      </c>
      <c r="F13065" s="2">
        <v>0.39537037037037037</v>
      </c>
      <c r="G13065" s="2"/>
      <c r="H13065">
        <v>1</v>
      </c>
    </row>
    <row r="13066" spans="1:8" x14ac:dyDescent="0.35">
      <c r="A13066">
        <v>141279</v>
      </c>
      <c r="B13066">
        <v>0</v>
      </c>
      <c r="C13066">
        <v>6</v>
      </c>
      <c r="D13066" t="s">
        <v>146</v>
      </c>
      <c r="E13066" s="2">
        <v>0.39675925925925926</v>
      </c>
      <c r="F13066" s="2">
        <v>0.3972222222222222</v>
      </c>
      <c r="G13066" s="2"/>
      <c r="H13066" t="s">
        <v>147</v>
      </c>
    </row>
    <row r="13067" spans="1:8" x14ac:dyDescent="0.35">
      <c r="A13067">
        <v>141279</v>
      </c>
      <c r="B13067">
        <v>0</v>
      </c>
      <c r="C13067">
        <v>6</v>
      </c>
      <c r="D13067" t="s">
        <v>19</v>
      </c>
      <c r="E13067" s="2">
        <v>0.39814814814814814</v>
      </c>
      <c r="F13067" s="2">
        <v>0.39861111111111114</v>
      </c>
      <c r="G13067" s="2"/>
      <c r="H13067">
        <v>1</v>
      </c>
    </row>
    <row r="13068" spans="1:8" x14ac:dyDescent="0.35">
      <c r="A13068">
        <v>141279</v>
      </c>
      <c r="B13068">
        <v>0</v>
      </c>
      <c r="C13068">
        <v>6</v>
      </c>
      <c r="D13068" t="s">
        <v>148</v>
      </c>
      <c r="E13068" s="2">
        <v>0.40138888888888891</v>
      </c>
      <c r="F13068" s="2">
        <v>0.40185185185185185</v>
      </c>
      <c r="G13068" s="2"/>
      <c r="H13068">
        <v>1</v>
      </c>
    </row>
    <row r="13069" spans="1:8" x14ac:dyDescent="0.35">
      <c r="A13069">
        <v>141279</v>
      </c>
      <c r="B13069">
        <v>0</v>
      </c>
      <c r="C13069">
        <v>6</v>
      </c>
      <c r="D13069" t="s">
        <v>149</v>
      </c>
      <c r="E13069" s="2">
        <v>0.40324074074074073</v>
      </c>
      <c r="F13069" s="2">
        <v>0.40381944444444445</v>
      </c>
      <c r="G13069" s="2"/>
      <c r="H13069">
        <v>1</v>
      </c>
    </row>
    <row r="13070" spans="1:8" x14ac:dyDescent="0.35">
      <c r="A13070">
        <v>141279</v>
      </c>
      <c r="B13070">
        <v>0</v>
      </c>
      <c r="C13070">
        <v>6</v>
      </c>
      <c r="D13070" t="s">
        <v>150</v>
      </c>
      <c r="E13070" s="2">
        <v>0.40520833333333334</v>
      </c>
      <c r="F13070" s="2">
        <v>0.40590277777777778</v>
      </c>
      <c r="G13070" s="2"/>
      <c r="H13070">
        <v>1</v>
      </c>
    </row>
    <row r="13071" spans="1:8" x14ac:dyDescent="0.35">
      <c r="A13071">
        <v>141279</v>
      </c>
      <c r="B13071">
        <v>0</v>
      </c>
      <c r="C13071">
        <v>6</v>
      </c>
      <c r="D13071" t="s">
        <v>151</v>
      </c>
      <c r="E13071" s="2">
        <v>0.40706018518518516</v>
      </c>
      <c r="F13071" s="2">
        <v>0.40752314814814816</v>
      </c>
      <c r="G13071" s="2"/>
      <c r="H13071">
        <v>1</v>
      </c>
    </row>
    <row r="13072" spans="1:8" x14ac:dyDescent="0.35">
      <c r="A13072">
        <v>141279</v>
      </c>
      <c r="B13072">
        <v>0</v>
      </c>
      <c r="C13072">
        <v>6</v>
      </c>
      <c r="D13072" t="s">
        <v>90</v>
      </c>
      <c r="E13072" s="2">
        <v>0.40868055555555555</v>
      </c>
      <c r="F13072" s="2">
        <v>0.40937499999999999</v>
      </c>
      <c r="G13072" s="2"/>
      <c r="H13072">
        <v>1</v>
      </c>
    </row>
    <row r="13073" spans="1:8" x14ac:dyDescent="0.35">
      <c r="A13073">
        <v>141279</v>
      </c>
      <c r="B13073">
        <v>0</v>
      </c>
      <c r="C13073">
        <v>6</v>
      </c>
      <c r="D13073" t="s">
        <v>59</v>
      </c>
      <c r="E13073" s="2">
        <v>0.41076388888888887</v>
      </c>
      <c r="F13073" s="2">
        <v>0.41122685185185187</v>
      </c>
      <c r="G13073" s="2"/>
      <c r="H13073">
        <v>1</v>
      </c>
    </row>
    <row r="13074" spans="1:8" x14ac:dyDescent="0.35">
      <c r="A13074">
        <v>141279</v>
      </c>
      <c r="B13074">
        <v>0</v>
      </c>
      <c r="C13074">
        <v>6</v>
      </c>
      <c r="D13074" t="s">
        <v>144</v>
      </c>
      <c r="E13074" s="2">
        <v>0.41238425925925926</v>
      </c>
      <c r="F13074" s="2">
        <v>0.4128472222222222</v>
      </c>
      <c r="G13074" s="2"/>
      <c r="H13074">
        <v>1</v>
      </c>
    </row>
    <row r="13075" spans="1:8" x14ac:dyDescent="0.35">
      <c r="A13075">
        <v>141279</v>
      </c>
      <c r="B13075">
        <v>0</v>
      </c>
      <c r="C13075">
        <v>6</v>
      </c>
      <c r="D13075" t="s">
        <v>9</v>
      </c>
      <c r="E13075" s="2">
        <v>0.41400462962962964</v>
      </c>
      <c r="F13075" s="2">
        <v>0.41446759259259258</v>
      </c>
      <c r="G13075" s="2"/>
      <c r="H13075">
        <v>1</v>
      </c>
    </row>
    <row r="13076" spans="1:8" x14ac:dyDescent="0.35">
      <c r="A13076">
        <v>141279</v>
      </c>
      <c r="B13076">
        <v>0</v>
      </c>
      <c r="C13076">
        <v>6</v>
      </c>
      <c r="D13076" t="s">
        <v>93</v>
      </c>
      <c r="E13076" s="2">
        <v>0.41562500000000002</v>
      </c>
      <c r="F13076" s="2">
        <v>0.41608796296296297</v>
      </c>
      <c r="G13076" s="2"/>
      <c r="H13076">
        <v>1</v>
      </c>
    </row>
    <row r="13077" spans="1:8" x14ac:dyDescent="0.35">
      <c r="A13077">
        <v>141279</v>
      </c>
      <c r="B13077">
        <v>0</v>
      </c>
      <c r="C13077">
        <v>6</v>
      </c>
      <c r="D13077" t="s">
        <v>123</v>
      </c>
      <c r="E13077" s="2">
        <v>0.41793981481481479</v>
      </c>
      <c r="F13077" s="2">
        <v>0.41851851851851851</v>
      </c>
      <c r="G13077" s="2"/>
      <c r="H13077">
        <v>1</v>
      </c>
    </row>
    <row r="13078" spans="1:8" x14ac:dyDescent="0.35">
      <c r="A13078">
        <v>141279</v>
      </c>
      <c r="B13078">
        <v>0</v>
      </c>
      <c r="C13078">
        <v>6</v>
      </c>
      <c r="D13078" t="s">
        <v>21</v>
      </c>
      <c r="E13078" s="2">
        <v>0.42060185185185184</v>
      </c>
      <c r="F13078" s="2">
        <v>0.42118055555555556</v>
      </c>
      <c r="G13078" s="2"/>
      <c r="H13078" t="s">
        <v>114</v>
      </c>
    </row>
    <row r="13079" spans="1:8" x14ac:dyDescent="0.35">
      <c r="A13079">
        <v>141279</v>
      </c>
      <c r="B13079">
        <v>0</v>
      </c>
      <c r="C13079">
        <v>6</v>
      </c>
      <c r="D13079" t="s">
        <v>45</v>
      </c>
      <c r="E13079" s="2">
        <v>0.42303240740740738</v>
      </c>
      <c r="F13079" s="2">
        <v>0.42395833333333333</v>
      </c>
      <c r="G13079" s="2"/>
      <c r="H13079" t="s">
        <v>152</v>
      </c>
    </row>
    <row r="13080" spans="1:8" x14ac:dyDescent="0.35">
      <c r="A13080">
        <v>141279</v>
      </c>
      <c r="B13080">
        <v>0</v>
      </c>
      <c r="C13080">
        <v>6</v>
      </c>
      <c r="D13080" t="s">
        <v>128</v>
      </c>
      <c r="E13080" s="2">
        <v>0.42731481481481481</v>
      </c>
      <c r="F13080" s="2">
        <v>0.42777777777777776</v>
      </c>
      <c r="G13080" s="2"/>
      <c r="H13080" t="s">
        <v>152</v>
      </c>
    </row>
    <row r="13081" spans="1:8" x14ac:dyDescent="0.35">
      <c r="A13081">
        <v>141279</v>
      </c>
      <c r="B13081">
        <v>0</v>
      </c>
      <c r="C13081">
        <v>6</v>
      </c>
      <c r="D13081" t="s">
        <v>126</v>
      </c>
      <c r="E13081" s="2">
        <v>0.42951388888888886</v>
      </c>
      <c r="F13081" s="2">
        <v>0.4309027777777778</v>
      </c>
      <c r="G13081" s="2"/>
      <c r="H13081" t="s">
        <v>152</v>
      </c>
    </row>
    <row r="13082" spans="1:8" x14ac:dyDescent="0.35">
      <c r="A13082">
        <v>141279</v>
      </c>
      <c r="B13082">
        <v>0</v>
      </c>
      <c r="C13082">
        <v>6</v>
      </c>
      <c r="D13082" t="s">
        <v>153</v>
      </c>
      <c r="E13082" s="2">
        <v>0.43298611111111113</v>
      </c>
      <c r="F13082" s="2">
        <v>0.43344907407407407</v>
      </c>
      <c r="G13082" s="2"/>
      <c r="H13082" t="s">
        <v>152</v>
      </c>
    </row>
    <row r="13083" spans="1:8" x14ac:dyDescent="0.35">
      <c r="A13083">
        <v>141279</v>
      </c>
      <c r="B13083">
        <v>0</v>
      </c>
      <c r="C13083">
        <v>6</v>
      </c>
      <c r="D13083" t="s">
        <v>154</v>
      </c>
      <c r="E13083" s="2">
        <v>0.43483796296296295</v>
      </c>
      <c r="F13083" s="2">
        <v>0.43530092592592595</v>
      </c>
      <c r="G13083" s="2"/>
      <c r="H13083" t="s">
        <v>152</v>
      </c>
    </row>
    <row r="13084" spans="1:8" x14ac:dyDescent="0.35">
      <c r="A13084">
        <v>141279</v>
      </c>
      <c r="B13084">
        <v>0</v>
      </c>
      <c r="C13084">
        <v>6</v>
      </c>
      <c r="D13084" t="s">
        <v>155</v>
      </c>
      <c r="E13084" s="2">
        <v>0.43680555555555556</v>
      </c>
      <c r="F13084" s="2">
        <v>0.4372685185185185</v>
      </c>
      <c r="G13084" s="2"/>
      <c r="H13084" t="s">
        <v>152</v>
      </c>
    </row>
    <row r="13085" spans="1:8" x14ac:dyDescent="0.35">
      <c r="A13085">
        <v>141279</v>
      </c>
      <c r="B13085">
        <v>0</v>
      </c>
      <c r="C13085">
        <v>6</v>
      </c>
      <c r="D13085" t="s">
        <v>24</v>
      </c>
      <c r="E13085" s="2">
        <v>0.44004629629629627</v>
      </c>
      <c r="H13085">
        <v>7</v>
      </c>
    </row>
    <row r="13086" spans="1:8" x14ac:dyDescent="0.35">
      <c r="A13086">
        <v>142486</v>
      </c>
      <c r="B13086">
        <v>0</v>
      </c>
      <c r="C13086">
        <v>6</v>
      </c>
      <c r="D13086" t="s">
        <v>6</v>
      </c>
      <c r="F13086" s="2">
        <v>0.39363425925925927</v>
      </c>
      <c r="G13086" s="2"/>
      <c r="H13086" t="s">
        <v>115</v>
      </c>
    </row>
    <row r="13087" spans="1:8" x14ac:dyDescent="0.35">
      <c r="A13087">
        <v>142486</v>
      </c>
      <c r="B13087">
        <v>0</v>
      </c>
      <c r="C13087">
        <v>6</v>
      </c>
      <c r="D13087" t="s">
        <v>116</v>
      </c>
      <c r="E13087" s="2">
        <v>0.39641203703703703</v>
      </c>
      <c r="F13087" s="2">
        <v>0.39687499999999998</v>
      </c>
      <c r="G13087" s="2"/>
      <c r="H13087" t="s">
        <v>110</v>
      </c>
    </row>
    <row r="13088" spans="1:8" x14ac:dyDescent="0.35">
      <c r="A13088">
        <v>142486</v>
      </c>
      <c r="B13088">
        <v>0</v>
      </c>
      <c r="C13088">
        <v>6</v>
      </c>
      <c r="D13088" t="s">
        <v>117</v>
      </c>
      <c r="E13088" s="2">
        <v>0.40057870370370369</v>
      </c>
      <c r="F13088" s="2">
        <v>0.40104166666666669</v>
      </c>
      <c r="G13088" s="2"/>
      <c r="H13088" t="s">
        <v>110</v>
      </c>
    </row>
    <row r="13089" spans="1:8" x14ac:dyDescent="0.35">
      <c r="A13089">
        <v>142486</v>
      </c>
      <c r="B13089">
        <v>0</v>
      </c>
      <c r="C13089">
        <v>6</v>
      </c>
      <c r="D13089" t="s">
        <v>118</v>
      </c>
      <c r="E13089" s="2">
        <v>0.40277777777777779</v>
      </c>
      <c r="F13089" s="2">
        <v>0.40324074074074073</v>
      </c>
      <c r="G13089" s="2"/>
      <c r="H13089" t="s">
        <v>110</v>
      </c>
    </row>
    <row r="13090" spans="1:8" x14ac:dyDescent="0.35">
      <c r="A13090">
        <v>142486</v>
      </c>
      <c r="B13090">
        <v>0</v>
      </c>
      <c r="C13090">
        <v>6</v>
      </c>
      <c r="D13090" t="s">
        <v>119</v>
      </c>
      <c r="E13090" s="2">
        <v>0.40520833333333334</v>
      </c>
      <c r="F13090" s="2">
        <v>0.40567129629629628</v>
      </c>
      <c r="G13090" s="2"/>
      <c r="H13090" t="s">
        <v>110</v>
      </c>
    </row>
    <row r="13091" spans="1:8" x14ac:dyDescent="0.35">
      <c r="A13091">
        <v>142486</v>
      </c>
      <c r="B13091">
        <v>0</v>
      </c>
      <c r="C13091">
        <v>6</v>
      </c>
      <c r="D13091" t="s">
        <v>120</v>
      </c>
      <c r="E13091" s="2">
        <v>0.40752314814814816</v>
      </c>
      <c r="F13091" s="2">
        <v>0.4079861111111111</v>
      </c>
      <c r="G13091" s="2"/>
      <c r="H13091" t="s">
        <v>110</v>
      </c>
    </row>
    <row r="13092" spans="1:8" x14ac:dyDescent="0.35">
      <c r="A13092">
        <v>142486</v>
      </c>
      <c r="B13092">
        <v>0</v>
      </c>
      <c r="C13092">
        <v>6</v>
      </c>
      <c r="D13092" t="s">
        <v>121</v>
      </c>
      <c r="E13092" s="2">
        <v>0.41018518518518521</v>
      </c>
      <c r="F13092" s="2">
        <v>0.41064814814814815</v>
      </c>
      <c r="G13092" s="2"/>
      <c r="H13092" t="s">
        <v>110</v>
      </c>
    </row>
    <row r="13093" spans="1:8" x14ac:dyDescent="0.35">
      <c r="A13093">
        <v>142486</v>
      </c>
      <c r="B13093">
        <v>0</v>
      </c>
      <c r="C13093">
        <v>6</v>
      </c>
      <c r="D13093" t="s">
        <v>39</v>
      </c>
      <c r="E13093" s="2">
        <v>0.4133101851851852</v>
      </c>
      <c r="F13093" s="2">
        <v>0.41400462962962964</v>
      </c>
      <c r="G13093" s="2"/>
      <c r="H13093" t="s">
        <v>110</v>
      </c>
    </row>
    <row r="13094" spans="1:8" x14ac:dyDescent="0.35">
      <c r="A13094">
        <v>142486</v>
      </c>
      <c r="B13094">
        <v>0</v>
      </c>
      <c r="C13094">
        <v>6</v>
      </c>
      <c r="D13094" t="s">
        <v>109</v>
      </c>
      <c r="E13094" s="2">
        <v>0.41631944444444446</v>
      </c>
      <c r="F13094" s="2">
        <v>0.41678240740740741</v>
      </c>
      <c r="G13094" s="2"/>
      <c r="H13094" t="s">
        <v>110</v>
      </c>
    </row>
    <row r="13095" spans="1:8" x14ac:dyDescent="0.35">
      <c r="A13095">
        <v>142486</v>
      </c>
      <c r="B13095">
        <v>0</v>
      </c>
      <c r="C13095">
        <v>6</v>
      </c>
      <c r="D13095" t="s">
        <v>111</v>
      </c>
      <c r="E13095" s="2">
        <v>0.41828703703703701</v>
      </c>
      <c r="F13095" s="2">
        <v>0.41875000000000001</v>
      </c>
      <c r="G13095" s="2"/>
      <c r="H13095" t="s">
        <v>110</v>
      </c>
    </row>
    <row r="13096" spans="1:8" x14ac:dyDescent="0.35">
      <c r="A13096">
        <v>142486</v>
      </c>
      <c r="B13096">
        <v>0</v>
      </c>
      <c r="C13096">
        <v>6</v>
      </c>
      <c r="D13096" t="s">
        <v>112</v>
      </c>
      <c r="E13096" s="2">
        <v>0.42048611111111112</v>
      </c>
      <c r="F13096" s="2">
        <v>0.42106481481481484</v>
      </c>
      <c r="G13096" s="2"/>
      <c r="H13096" t="s">
        <v>110</v>
      </c>
    </row>
    <row r="13097" spans="1:8" x14ac:dyDescent="0.35">
      <c r="A13097">
        <v>142486</v>
      </c>
      <c r="B13097">
        <v>0</v>
      </c>
      <c r="C13097">
        <v>6</v>
      </c>
      <c r="D13097" t="s">
        <v>113</v>
      </c>
      <c r="E13097" s="2">
        <v>0.42256944444444444</v>
      </c>
      <c r="F13097" s="2">
        <v>0.42314814814814816</v>
      </c>
      <c r="G13097" s="2"/>
      <c r="H13097" t="s">
        <v>110</v>
      </c>
    </row>
    <row r="13098" spans="1:8" x14ac:dyDescent="0.35">
      <c r="A13098">
        <v>142486</v>
      </c>
      <c r="B13098">
        <v>0</v>
      </c>
      <c r="C13098">
        <v>6</v>
      </c>
      <c r="D13098" t="s">
        <v>24</v>
      </c>
      <c r="E13098" s="2">
        <v>0.42511574074074077</v>
      </c>
      <c r="F13098" s="2">
        <v>0.42650462962962965</v>
      </c>
      <c r="G13098" s="2"/>
      <c r="H13098" t="s">
        <v>110</v>
      </c>
    </row>
    <row r="13099" spans="1:8" x14ac:dyDescent="0.35">
      <c r="A13099">
        <v>142486</v>
      </c>
      <c r="B13099">
        <v>0</v>
      </c>
      <c r="C13099">
        <v>6</v>
      </c>
      <c r="D13099" t="s">
        <v>45</v>
      </c>
      <c r="E13099" s="2">
        <v>0.43402777777777779</v>
      </c>
      <c r="F13099" s="2">
        <v>0.43472222222222223</v>
      </c>
      <c r="G13099" s="2"/>
      <c r="H13099" t="s">
        <v>110</v>
      </c>
    </row>
    <row r="13100" spans="1:8" x14ac:dyDescent="0.35">
      <c r="A13100">
        <v>142486</v>
      </c>
      <c r="B13100">
        <v>0</v>
      </c>
      <c r="C13100">
        <v>6</v>
      </c>
      <c r="D13100" t="s">
        <v>21</v>
      </c>
      <c r="E13100" s="2">
        <v>0.43622685185185184</v>
      </c>
      <c r="F13100" s="2">
        <v>0.43680555555555556</v>
      </c>
      <c r="G13100" s="2"/>
      <c r="H13100" t="s">
        <v>122</v>
      </c>
    </row>
    <row r="13101" spans="1:8" x14ac:dyDescent="0.35">
      <c r="A13101">
        <v>142486</v>
      </c>
      <c r="B13101">
        <v>0</v>
      </c>
      <c r="C13101">
        <v>6</v>
      </c>
      <c r="D13101" t="s">
        <v>123</v>
      </c>
      <c r="E13101" s="2">
        <v>0.43900462962962961</v>
      </c>
      <c r="F13101" s="2">
        <v>0.43958333333333333</v>
      </c>
      <c r="G13101" s="2"/>
      <c r="H13101">
        <v>2</v>
      </c>
    </row>
    <row r="13102" spans="1:8" x14ac:dyDescent="0.35">
      <c r="A13102">
        <v>142486</v>
      </c>
      <c r="B13102">
        <v>0</v>
      </c>
      <c r="C13102">
        <v>6</v>
      </c>
      <c r="D13102" t="s">
        <v>93</v>
      </c>
      <c r="E13102" s="2">
        <v>0.44178240740740743</v>
      </c>
      <c r="H13102">
        <v>1</v>
      </c>
    </row>
    <row r="13103" spans="1:8" x14ac:dyDescent="0.35">
      <c r="A13103">
        <v>142282</v>
      </c>
      <c r="B13103">
        <v>0</v>
      </c>
      <c r="C13103">
        <v>6</v>
      </c>
      <c r="D13103" t="s">
        <v>24</v>
      </c>
      <c r="F13103" s="2">
        <v>0.39444444444444443</v>
      </c>
      <c r="G13103" s="2"/>
      <c r="H13103">
        <v>7</v>
      </c>
    </row>
    <row r="13104" spans="1:8" x14ac:dyDescent="0.35">
      <c r="A13104">
        <v>142282</v>
      </c>
      <c r="B13104">
        <v>0</v>
      </c>
      <c r="C13104">
        <v>6</v>
      </c>
      <c r="D13104" t="s">
        <v>155</v>
      </c>
      <c r="E13104" s="2">
        <v>0.39756944444444442</v>
      </c>
      <c r="F13104" s="2">
        <v>0.39803240740740742</v>
      </c>
      <c r="G13104" s="2"/>
      <c r="H13104" t="s">
        <v>110</v>
      </c>
    </row>
    <row r="13105" spans="1:8" x14ac:dyDescent="0.35">
      <c r="A13105">
        <v>142282</v>
      </c>
      <c r="B13105">
        <v>0</v>
      </c>
      <c r="C13105">
        <v>6</v>
      </c>
      <c r="D13105" t="s">
        <v>154</v>
      </c>
      <c r="E13105" s="2">
        <v>0.39953703703703702</v>
      </c>
      <c r="F13105" s="2">
        <v>0.4</v>
      </c>
      <c r="G13105" s="2"/>
      <c r="H13105" t="s">
        <v>110</v>
      </c>
    </row>
    <row r="13106" spans="1:8" x14ac:dyDescent="0.35">
      <c r="A13106">
        <v>142282</v>
      </c>
      <c r="B13106">
        <v>0</v>
      </c>
      <c r="C13106">
        <v>6</v>
      </c>
      <c r="D13106" t="s">
        <v>153</v>
      </c>
      <c r="E13106" s="2">
        <v>0.40138888888888891</v>
      </c>
      <c r="F13106" s="2">
        <v>0.40185185185185185</v>
      </c>
      <c r="G13106" s="2"/>
      <c r="H13106" t="s">
        <v>110</v>
      </c>
    </row>
    <row r="13107" spans="1:8" x14ac:dyDescent="0.35">
      <c r="A13107">
        <v>142282</v>
      </c>
      <c r="B13107">
        <v>0</v>
      </c>
      <c r="C13107">
        <v>6</v>
      </c>
      <c r="D13107" t="s">
        <v>126</v>
      </c>
      <c r="E13107" s="2">
        <v>0.40370370370370373</v>
      </c>
      <c r="F13107" s="2">
        <v>0.40509259259259262</v>
      </c>
      <c r="G13107" s="2"/>
      <c r="H13107" t="s">
        <v>110</v>
      </c>
    </row>
    <row r="13108" spans="1:8" x14ac:dyDescent="0.35">
      <c r="A13108">
        <v>142282</v>
      </c>
      <c r="B13108">
        <v>0</v>
      </c>
      <c r="C13108">
        <v>6</v>
      </c>
      <c r="D13108" t="s">
        <v>128</v>
      </c>
      <c r="E13108" s="2">
        <v>0.40659722222222222</v>
      </c>
      <c r="F13108" s="2">
        <v>0.40706018518518516</v>
      </c>
      <c r="G13108" s="2"/>
      <c r="H13108" t="s">
        <v>110</v>
      </c>
    </row>
    <row r="13109" spans="1:8" x14ac:dyDescent="0.35">
      <c r="A13109">
        <v>142282</v>
      </c>
      <c r="B13109">
        <v>0</v>
      </c>
      <c r="C13109">
        <v>6</v>
      </c>
      <c r="D13109" t="s">
        <v>45</v>
      </c>
      <c r="E13109" s="2">
        <v>0.41018518518518521</v>
      </c>
      <c r="F13109" s="2">
        <v>0.41099537037037037</v>
      </c>
      <c r="G13109" s="2"/>
      <c r="H13109" t="s">
        <v>110</v>
      </c>
    </row>
    <row r="13110" spans="1:8" x14ac:dyDescent="0.35">
      <c r="A13110">
        <v>142282</v>
      </c>
      <c r="B13110">
        <v>0</v>
      </c>
      <c r="C13110">
        <v>6</v>
      </c>
      <c r="D13110" t="s">
        <v>21</v>
      </c>
      <c r="E13110" s="2">
        <v>0.41238425925925926</v>
      </c>
      <c r="F13110" s="2">
        <v>0.41296296296296298</v>
      </c>
      <c r="G13110" s="2"/>
      <c r="H13110" t="s">
        <v>122</v>
      </c>
    </row>
    <row r="13111" spans="1:8" x14ac:dyDescent="0.35">
      <c r="A13111">
        <v>142282</v>
      </c>
      <c r="B13111">
        <v>0</v>
      </c>
      <c r="C13111">
        <v>6</v>
      </c>
      <c r="D13111" t="s">
        <v>123</v>
      </c>
      <c r="E13111" s="2">
        <v>0.41516203703703702</v>
      </c>
      <c r="F13111" s="2">
        <v>0.41574074074074074</v>
      </c>
      <c r="G13111" s="2"/>
      <c r="H13111">
        <v>2</v>
      </c>
    </row>
    <row r="13112" spans="1:8" x14ac:dyDescent="0.35">
      <c r="A13112">
        <v>142282</v>
      </c>
      <c r="B13112">
        <v>0</v>
      </c>
      <c r="C13112">
        <v>6</v>
      </c>
      <c r="D13112" t="s">
        <v>93</v>
      </c>
      <c r="E13112" s="2">
        <v>0.41759259259259257</v>
      </c>
      <c r="F13112" s="2">
        <v>0.41805555555555557</v>
      </c>
      <c r="G13112" s="2"/>
      <c r="H13112">
        <v>2</v>
      </c>
    </row>
    <row r="13113" spans="1:8" x14ac:dyDescent="0.35">
      <c r="A13113">
        <v>142282</v>
      </c>
      <c r="B13113">
        <v>0</v>
      </c>
      <c r="C13113">
        <v>6</v>
      </c>
      <c r="D13113" t="s">
        <v>9</v>
      </c>
      <c r="E13113" s="2">
        <v>0.41921296296296295</v>
      </c>
      <c r="F13113" s="2">
        <v>0.41967592592592595</v>
      </c>
      <c r="G13113" s="2"/>
      <c r="H13113">
        <v>2</v>
      </c>
    </row>
    <row r="13114" spans="1:8" x14ac:dyDescent="0.35">
      <c r="A13114">
        <v>142282</v>
      </c>
      <c r="B13114">
        <v>0</v>
      </c>
      <c r="C13114">
        <v>6</v>
      </c>
      <c r="D13114" t="s">
        <v>144</v>
      </c>
      <c r="E13114" s="2">
        <v>0.42083333333333334</v>
      </c>
      <c r="F13114" s="2">
        <v>0.42129629629629628</v>
      </c>
      <c r="G13114" s="2"/>
      <c r="H13114">
        <v>2</v>
      </c>
    </row>
    <row r="13115" spans="1:8" x14ac:dyDescent="0.35">
      <c r="A13115">
        <v>142282</v>
      </c>
      <c r="B13115">
        <v>0</v>
      </c>
      <c r="C13115">
        <v>6</v>
      </c>
      <c r="D13115" t="s">
        <v>59</v>
      </c>
      <c r="E13115" s="2">
        <v>0.42233796296296294</v>
      </c>
      <c r="F13115" s="2">
        <v>0.42280092592592594</v>
      </c>
      <c r="G13115" s="2"/>
      <c r="H13115">
        <v>2</v>
      </c>
    </row>
    <row r="13116" spans="1:8" x14ac:dyDescent="0.35">
      <c r="A13116">
        <v>142282</v>
      </c>
      <c r="B13116">
        <v>0</v>
      </c>
      <c r="C13116">
        <v>6</v>
      </c>
      <c r="D13116" t="s">
        <v>90</v>
      </c>
      <c r="E13116" s="2">
        <v>0.42418981481481483</v>
      </c>
      <c r="F13116" s="2">
        <v>0.42488425925925927</v>
      </c>
      <c r="G13116" s="2"/>
      <c r="H13116">
        <v>2</v>
      </c>
    </row>
    <row r="13117" spans="1:8" x14ac:dyDescent="0.35">
      <c r="A13117">
        <v>142282</v>
      </c>
      <c r="B13117">
        <v>0</v>
      </c>
      <c r="C13117">
        <v>6</v>
      </c>
      <c r="D13117" t="s">
        <v>151</v>
      </c>
      <c r="E13117" s="2">
        <v>0.42615740740740743</v>
      </c>
      <c r="F13117" s="2">
        <v>0.42662037037037037</v>
      </c>
      <c r="G13117" s="2"/>
      <c r="H13117">
        <v>2</v>
      </c>
    </row>
    <row r="13118" spans="1:8" x14ac:dyDescent="0.35">
      <c r="A13118">
        <v>142282</v>
      </c>
      <c r="B13118">
        <v>0</v>
      </c>
      <c r="C13118">
        <v>6</v>
      </c>
      <c r="D13118" t="s">
        <v>150</v>
      </c>
      <c r="E13118" s="2">
        <v>0.42777777777777776</v>
      </c>
      <c r="F13118" s="2">
        <v>0.4284722222222222</v>
      </c>
      <c r="G13118" s="2"/>
      <c r="H13118">
        <v>2</v>
      </c>
    </row>
    <row r="13119" spans="1:8" x14ac:dyDescent="0.35">
      <c r="A13119">
        <v>142282</v>
      </c>
      <c r="B13119">
        <v>0</v>
      </c>
      <c r="C13119">
        <v>6</v>
      </c>
      <c r="D13119" t="s">
        <v>149</v>
      </c>
      <c r="E13119" s="2">
        <v>0.42974537037037036</v>
      </c>
      <c r="F13119" s="2">
        <v>0.43032407407407408</v>
      </c>
      <c r="G13119" s="2"/>
      <c r="H13119">
        <v>2</v>
      </c>
    </row>
    <row r="13120" spans="1:8" x14ac:dyDescent="0.35">
      <c r="A13120">
        <v>142282</v>
      </c>
      <c r="B13120">
        <v>0</v>
      </c>
      <c r="C13120">
        <v>6</v>
      </c>
      <c r="D13120" t="s">
        <v>148</v>
      </c>
      <c r="E13120" s="2">
        <v>0.43194444444444446</v>
      </c>
      <c r="F13120" s="2">
        <v>0.43240740740740741</v>
      </c>
      <c r="G13120" s="2"/>
      <c r="H13120">
        <v>2</v>
      </c>
    </row>
    <row r="13121" spans="1:8" x14ac:dyDescent="0.35">
      <c r="A13121">
        <v>142282</v>
      </c>
      <c r="B13121">
        <v>0</v>
      </c>
      <c r="C13121">
        <v>6</v>
      </c>
      <c r="D13121" t="s">
        <v>19</v>
      </c>
      <c r="E13121" s="2">
        <v>0.43530092592592595</v>
      </c>
      <c r="F13121" s="2">
        <v>0.4357638888888889</v>
      </c>
      <c r="G13121" s="2"/>
      <c r="H13121">
        <v>2</v>
      </c>
    </row>
    <row r="13122" spans="1:8" x14ac:dyDescent="0.35">
      <c r="A13122">
        <v>142282</v>
      </c>
      <c r="B13122">
        <v>0</v>
      </c>
      <c r="C13122">
        <v>6</v>
      </c>
      <c r="D13122" t="s">
        <v>146</v>
      </c>
      <c r="E13122" s="2">
        <v>0.43680555555555556</v>
      </c>
      <c r="F13122" s="2">
        <v>0.4372685185185185</v>
      </c>
      <c r="G13122" s="2"/>
      <c r="H13122" t="s">
        <v>159</v>
      </c>
    </row>
    <row r="13123" spans="1:8" x14ac:dyDescent="0.35">
      <c r="A13123">
        <v>142282</v>
      </c>
      <c r="B13123">
        <v>0</v>
      </c>
      <c r="C13123">
        <v>6</v>
      </c>
      <c r="D13123" t="s">
        <v>145</v>
      </c>
      <c r="E13123" s="2">
        <v>0.43865740740740738</v>
      </c>
      <c r="F13123" s="2">
        <v>0.43912037037037038</v>
      </c>
      <c r="G13123" s="2"/>
      <c r="H13123">
        <v>2</v>
      </c>
    </row>
    <row r="13124" spans="1:8" x14ac:dyDescent="0.35">
      <c r="A13124">
        <v>142282</v>
      </c>
      <c r="B13124">
        <v>0</v>
      </c>
      <c r="C13124">
        <v>6</v>
      </c>
      <c r="D13124" t="s">
        <v>23</v>
      </c>
      <c r="E13124" s="2">
        <v>0.44131944444444443</v>
      </c>
      <c r="H13124">
        <v>1</v>
      </c>
    </row>
    <row r="13125" spans="1:8" x14ac:dyDescent="0.35">
      <c r="A13125">
        <v>142576</v>
      </c>
      <c r="B13125">
        <v>0</v>
      </c>
      <c r="C13125">
        <v>6</v>
      </c>
      <c r="D13125" t="s">
        <v>9</v>
      </c>
      <c r="F13125" s="2">
        <v>0.39467592592592593</v>
      </c>
      <c r="G13125" s="2"/>
      <c r="H13125">
        <v>1</v>
      </c>
    </row>
    <row r="13126" spans="1:8" x14ac:dyDescent="0.35">
      <c r="A13126">
        <v>142576</v>
      </c>
      <c r="B13126">
        <v>0</v>
      </c>
      <c r="C13126">
        <v>6</v>
      </c>
      <c r="D13126" t="s">
        <v>144</v>
      </c>
      <c r="E13126" s="2">
        <v>0.39571759259259259</v>
      </c>
      <c r="F13126" s="2">
        <v>0.39618055555555554</v>
      </c>
      <c r="G13126" s="2"/>
      <c r="H13126">
        <v>2</v>
      </c>
    </row>
    <row r="13127" spans="1:8" x14ac:dyDescent="0.35">
      <c r="A13127">
        <v>142576</v>
      </c>
      <c r="B13127">
        <v>0</v>
      </c>
      <c r="C13127">
        <v>6</v>
      </c>
      <c r="D13127" t="s">
        <v>59</v>
      </c>
      <c r="E13127" s="2">
        <v>0.3972222222222222</v>
      </c>
      <c r="F13127" s="2">
        <v>0.3976851851851852</v>
      </c>
      <c r="G13127" s="2"/>
      <c r="H13127">
        <v>2</v>
      </c>
    </row>
    <row r="13128" spans="1:8" x14ac:dyDescent="0.35">
      <c r="A13128">
        <v>142576</v>
      </c>
      <c r="B13128">
        <v>0</v>
      </c>
      <c r="C13128">
        <v>6</v>
      </c>
      <c r="D13128" t="s">
        <v>143</v>
      </c>
      <c r="E13128" s="2">
        <v>0.39884259259259258</v>
      </c>
      <c r="F13128" s="2">
        <v>0.39953703703703702</v>
      </c>
      <c r="G13128" s="2"/>
      <c r="H13128">
        <v>2</v>
      </c>
    </row>
    <row r="13129" spans="1:8" x14ac:dyDescent="0.35">
      <c r="A13129">
        <v>142576</v>
      </c>
      <c r="B13129">
        <v>0</v>
      </c>
      <c r="C13129">
        <v>6</v>
      </c>
      <c r="D13129" t="s">
        <v>142</v>
      </c>
      <c r="E13129" s="2">
        <v>0.40034722222222224</v>
      </c>
      <c r="F13129" s="2">
        <v>0.40081018518518519</v>
      </c>
      <c r="G13129" s="2"/>
      <c r="H13129">
        <v>2</v>
      </c>
    </row>
    <row r="13130" spans="1:8" x14ac:dyDescent="0.35">
      <c r="A13130">
        <v>142576</v>
      </c>
      <c r="B13130">
        <v>0</v>
      </c>
      <c r="C13130">
        <v>6</v>
      </c>
      <c r="D13130" t="s">
        <v>46</v>
      </c>
      <c r="E13130" s="2">
        <v>0.40208333333333335</v>
      </c>
      <c r="F13130" s="2">
        <v>0.40254629629629629</v>
      </c>
      <c r="G13130" s="2"/>
      <c r="H13130">
        <v>2</v>
      </c>
    </row>
    <row r="13131" spans="1:8" x14ac:dyDescent="0.35">
      <c r="A13131">
        <v>142576</v>
      </c>
      <c r="B13131">
        <v>0</v>
      </c>
      <c r="C13131">
        <v>6</v>
      </c>
      <c r="D13131" t="s">
        <v>141</v>
      </c>
      <c r="E13131" s="2">
        <v>0.40324074074074073</v>
      </c>
      <c r="F13131" s="2">
        <v>0.40370370370370373</v>
      </c>
      <c r="G13131" s="2"/>
      <c r="H13131">
        <v>2</v>
      </c>
    </row>
    <row r="13132" spans="1:8" x14ac:dyDescent="0.35">
      <c r="A13132">
        <v>142576</v>
      </c>
      <c r="B13132">
        <v>0</v>
      </c>
      <c r="C13132">
        <v>6</v>
      </c>
      <c r="D13132" t="s">
        <v>140</v>
      </c>
      <c r="E13132" s="2">
        <v>0.40543981481481484</v>
      </c>
      <c r="F13132" s="2">
        <v>0.40613425925925928</v>
      </c>
      <c r="G13132" s="2"/>
      <c r="H13132">
        <v>2</v>
      </c>
    </row>
    <row r="13133" spans="1:8" x14ac:dyDescent="0.35">
      <c r="A13133">
        <v>142576</v>
      </c>
      <c r="B13133">
        <v>0</v>
      </c>
      <c r="C13133">
        <v>6</v>
      </c>
      <c r="D13133" t="s">
        <v>95</v>
      </c>
      <c r="E13133" s="2">
        <v>0.40752314814814816</v>
      </c>
      <c r="F13133" s="2">
        <v>0.40810185185185183</v>
      </c>
      <c r="G13133" s="2"/>
      <c r="H13133">
        <v>2</v>
      </c>
    </row>
    <row r="13134" spans="1:8" x14ac:dyDescent="0.35">
      <c r="A13134">
        <v>142576</v>
      </c>
      <c r="B13134">
        <v>0</v>
      </c>
      <c r="C13134">
        <v>6</v>
      </c>
      <c r="D13134" t="s">
        <v>72</v>
      </c>
      <c r="E13134" s="2">
        <v>0.40983796296296299</v>
      </c>
      <c r="F13134" s="2">
        <v>0.41041666666666665</v>
      </c>
      <c r="G13134" s="2"/>
      <c r="H13134">
        <v>2</v>
      </c>
    </row>
    <row r="13135" spans="1:8" x14ac:dyDescent="0.35">
      <c r="A13135">
        <v>142576</v>
      </c>
      <c r="B13135">
        <v>0</v>
      </c>
      <c r="C13135">
        <v>6</v>
      </c>
      <c r="D13135" t="s">
        <v>139</v>
      </c>
      <c r="E13135" s="2">
        <v>0.41203703703703703</v>
      </c>
      <c r="F13135" s="2">
        <v>0.41273148148148148</v>
      </c>
      <c r="G13135" s="2"/>
      <c r="H13135">
        <v>2</v>
      </c>
    </row>
    <row r="13136" spans="1:8" x14ac:dyDescent="0.35">
      <c r="A13136">
        <v>142576</v>
      </c>
      <c r="B13136">
        <v>0</v>
      </c>
      <c r="C13136">
        <v>6</v>
      </c>
      <c r="D13136" t="s">
        <v>138</v>
      </c>
      <c r="E13136" s="2">
        <v>0.4148148148148148</v>
      </c>
      <c r="F13136" s="2">
        <v>0.4152777777777778</v>
      </c>
      <c r="G13136" s="2"/>
      <c r="H13136">
        <v>2</v>
      </c>
    </row>
    <row r="13137" spans="1:8" x14ac:dyDescent="0.35">
      <c r="A13137">
        <v>142576</v>
      </c>
      <c r="B13137">
        <v>0</v>
      </c>
      <c r="C13137">
        <v>6</v>
      </c>
      <c r="D13137" t="s">
        <v>137</v>
      </c>
      <c r="E13137" s="2">
        <v>0.41655092592592591</v>
      </c>
      <c r="F13137" s="2">
        <v>0.41701388888888891</v>
      </c>
      <c r="G13137" s="2"/>
      <c r="H13137">
        <v>2</v>
      </c>
    </row>
    <row r="13138" spans="1:8" x14ac:dyDescent="0.35">
      <c r="A13138">
        <v>142576</v>
      </c>
      <c r="B13138">
        <v>0</v>
      </c>
      <c r="C13138">
        <v>6</v>
      </c>
      <c r="D13138" t="s">
        <v>136</v>
      </c>
      <c r="E13138" s="2">
        <v>0.41875000000000001</v>
      </c>
      <c r="F13138" s="2">
        <v>0.41921296296296295</v>
      </c>
      <c r="G13138" s="2"/>
      <c r="H13138">
        <v>2</v>
      </c>
    </row>
    <row r="13139" spans="1:8" x14ac:dyDescent="0.35">
      <c r="A13139">
        <v>142576</v>
      </c>
      <c r="B13139">
        <v>0</v>
      </c>
      <c r="C13139">
        <v>6</v>
      </c>
      <c r="D13139" t="s">
        <v>135</v>
      </c>
      <c r="E13139" s="2">
        <v>0.42071759259259262</v>
      </c>
      <c r="F13139" s="2">
        <v>0.42118055555555556</v>
      </c>
      <c r="G13139" s="2"/>
      <c r="H13139">
        <v>2</v>
      </c>
    </row>
    <row r="13140" spans="1:8" x14ac:dyDescent="0.35">
      <c r="A13140">
        <v>142576</v>
      </c>
      <c r="B13140">
        <v>1</v>
      </c>
      <c r="C13140">
        <v>6</v>
      </c>
      <c r="D13140" t="s">
        <v>38</v>
      </c>
      <c r="E13140" s="2">
        <v>0.42337962962962961</v>
      </c>
      <c r="F13140" s="2">
        <v>0.42407407407407405</v>
      </c>
      <c r="G13140" s="2"/>
      <c r="H13140" t="s">
        <v>172</v>
      </c>
    </row>
    <row r="13141" spans="1:8" x14ac:dyDescent="0.35">
      <c r="A13141">
        <v>142576</v>
      </c>
      <c r="B13141">
        <v>1</v>
      </c>
      <c r="C13141">
        <v>6</v>
      </c>
      <c r="D13141" t="s">
        <v>133</v>
      </c>
      <c r="E13141" s="2">
        <v>0.42534722222222221</v>
      </c>
      <c r="F13141" s="2">
        <v>0.42581018518518521</v>
      </c>
      <c r="G13141" s="2"/>
      <c r="H13141">
        <v>1</v>
      </c>
    </row>
    <row r="13142" spans="1:8" x14ac:dyDescent="0.35">
      <c r="A13142">
        <v>142576</v>
      </c>
      <c r="B13142">
        <v>1</v>
      </c>
      <c r="C13142">
        <v>6</v>
      </c>
      <c r="D13142" t="s">
        <v>132</v>
      </c>
      <c r="E13142" s="2">
        <v>0.42719907407407409</v>
      </c>
      <c r="F13142" s="2">
        <v>0.42766203703703703</v>
      </c>
      <c r="G13142" s="2"/>
      <c r="H13142">
        <v>1</v>
      </c>
    </row>
    <row r="13143" spans="1:8" x14ac:dyDescent="0.35">
      <c r="A13143">
        <v>142576</v>
      </c>
      <c r="B13143">
        <v>1</v>
      </c>
      <c r="C13143">
        <v>6</v>
      </c>
      <c r="D13143" t="s">
        <v>31</v>
      </c>
      <c r="E13143" s="2">
        <v>0.42974537037037036</v>
      </c>
      <c r="F13143" s="2">
        <v>0.4304398148148148</v>
      </c>
      <c r="G13143" s="2"/>
      <c r="H13143">
        <v>1</v>
      </c>
    </row>
    <row r="13144" spans="1:8" x14ac:dyDescent="0.35">
      <c r="A13144">
        <v>142576</v>
      </c>
      <c r="B13144">
        <v>1</v>
      </c>
      <c r="C13144">
        <v>6</v>
      </c>
      <c r="D13144" t="s">
        <v>158</v>
      </c>
      <c r="E13144" s="2">
        <v>0.43229166666666669</v>
      </c>
      <c r="F13144" s="2">
        <v>0.43287037037037035</v>
      </c>
      <c r="G13144" s="2"/>
      <c r="H13144">
        <v>1</v>
      </c>
    </row>
    <row r="13145" spans="1:8" x14ac:dyDescent="0.35">
      <c r="A13145">
        <v>142576</v>
      </c>
      <c r="B13145">
        <v>1</v>
      </c>
      <c r="C13145">
        <v>6</v>
      </c>
      <c r="D13145" t="s">
        <v>157</v>
      </c>
      <c r="E13145" s="2">
        <v>0.43460648148148145</v>
      </c>
      <c r="F13145" s="2">
        <v>0.43506944444444445</v>
      </c>
      <c r="G13145" s="2"/>
      <c r="H13145">
        <v>1</v>
      </c>
    </row>
    <row r="13146" spans="1:8" x14ac:dyDescent="0.35">
      <c r="A13146">
        <v>142576</v>
      </c>
      <c r="B13146">
        <v>1</v>
      </c>
      <c r="C13146">
        <v>6</v>
      </c>
      <c r="D13146" t="s">
        <v>156</v>
      </c>
      <c r="E13146" s="2">
        <v>0.4372685185185185</v>
      </c>
      <c r="F13146" s="2">
        <v>0.4377314814814815</v>
      </c>
      <c r="G13146" s="2"/>
      <c r="H13146">
        <v>1</v>
      </c>
    </row>
    <row r="13147" spans="1:8" x14ac:dyDescent="0.35">
      <c r="A13147">
        <v>142576</v>
      </c>
      <c r="B13147">
        <v>1</v>
      </c>
      <c r="C13147">
        <v>6</v>
      </c>
      <c r="D13147" t="s">
        <v>16</v>
      </c>
      <c r="E13147" s="2">
        <v>0.4392361111111111</v>
      </c>
      <c r="H13147">
        <v>1</v>
      </c>
    </row>
    <row r="13148" spans="1:8" x14ac:dyDescent="0.35">
      <c r="A13148">
        <v>141584</v>
      </c>
      <c r="B13148">
        <v>0</v>
      </c>
      <c r="C13148">
        <v>6</v>
      </c>
      <c r="D13148" t="s">
        <v>16</v>
      </c>
      <c r="F13148" s="2">
        <v>0.39502314814814815</v>
      </c>
      <c r="G13148" s="2"/>
      <c r="H13148">
        <v>1</v>
      </c>
    </row>
    <row r="13149" spans="1:8" x14ac:dyDescent="0.35">
      <c r="A13149">
        <v>141584</v>
      </c>
      <c r="B13149">
        <v>0</v>
      </c>
      <c r="C13149">
        <v>6</v>
      </c>
      <c r="D13149" t="s">
        <v>156</v>
      </c>
      <c r="E13149" s="2">
        <v>0.39594907407407409</v>
      </c>
      <c r="F13149" s="2">
        <v>0.39641203703703703</v>
      </c>
      <c r="G13149" s="2"/>
      <c r="H13149">
        <v>2</v>
      </c>
    </row>
    <row r="13150" spans="1:8" x14ac:dyDescent="0.35">
      <c r="A13150">
        <v>141584</v>
      </c>
      <c r="B13150">
        <v>0</v>
      </c>
      <c r="C13150">
        <v>6</v>
      </c>
      <c r="D13150" t="s">
        <v>157</v>
      </c>
      <c r="E13150" s="2">
        <v>0.39814814814814814</v>
      </c>
      <c r="F13150" s="2">
        <v>0.39861111111111114</v>
      </c>
      <c r="G13150" s="2"/>
      <c r="H13150">
        <v>2</v>
      </c>
    </row>
    <row r="13151" spans="1:8" x14ac:dyDescent="0.35">
      <c r="A13151">
        <v>141584</v>
      </c>
      <c r="B13151">
        <v>0</v>
      </c>
      <c r="C13151">
        <v>6</v>
      </c>
      <c r="D13151" t="s">
        <v>158</v>
      </c>
      <c r="E13151" s="2">
        <v>0.40034722222222224</v>
      </c>
      <c r="F13151" s="2">
        <v>0.40081018518518519</v>
      </c>
      <c r="G13151" s="2"/>
      <c r="H13151">
        <v>2</v>
      </c>
    </row>
    <row r="13152" spans="1:8" x14ac:dyDescent="0.35">
      <c r="A13152">
        <v>141584</v>
      </c>
      <c r="B13152">
        <v>0</v>
      </c>
      <c r="C13152">
        <v>6</v>
      </c>
      <c r="D13152" t="s">
        <v>31</v>
      </c>
      <c r="E13152" s="2">
        <v>0.40277777777777779</v>
      </c>
      <c r="F13152" s="2">
        <v>0.40347222222222223</v>
      </c>
      <c r="G13152" s="2"/>
      <c r="H13152">
        <v>2</v>
      </c>
    </row>
    <row r="13153" spans="1:8" x14ac:dyDescent="0.35">
      <c r="A13153">
        <v>141584</v>
      </c>
      <c r="B13153">
        <v>0</v>
      </c>
      <c r="C13153">
        <v>6</v>
      </c>
      <c r="D13153" t="s">
        <v>132</v>
      </c>
      <c r="E13153" s="2">
        <v>0.40543981481481484</v>
      </c>
      <c r="F13153" s="2">
        <v>0.40590277777777778</v>
      </c>
      <c r="G13153" s="2"/>
      <c r="H13153">
        <v>2</v>
      </c>
    </row>
    <row r="13154" spans="1:8" x14ac:dyDescent="0.35">
      <c r="A13154">
        <v>141584</v>
      </c>
      <c r="B13154">
        <v>0</v>
      </c>
      <c r="C13154">
        <v>6</v>
      </c>
      <c r="D13154" t="s">
        <v>133</v>
      </c>
      <c r="E13154" s="2">
        <v>0.40740740740740738</v>
      </c>
      <c r="F13154" s="2">
        <v>0.40787037037037038</v>
      </c>
      <c r="G13154" s="2"/>
      <c r="H13154">
        <v>2</v>
      </c>
    </row>
    <row r="13155" spans="1:8" x14ac:dyDescent="0.35">
      <c r="A13155">
        <v>141584</v>
      </c>
      <c r="B13155">
        <v>0</v>
      </c>
      <c r="C13155">
        <v>6</v>
      </c>
      <c r="D13155" t="s">
        <v>38</v>
      </c>
      <c r="E13155" s="2">
        <v>0.40914351851851855</v>
      </c>
      <c r="F13155" s="2">
        <v>0.40983796296296299</v>
      </c>
      <c r="G13155" s="2"/>
      <c r="H13155" t="s">
        <v>134</v>
      </c>
    </row>
    <row r="13156" spans="1:8" x14ac:dyDescent="0.35">
      <c r="A13156">
        <v>141584</v>
      </c>
      <c r="B13156">
        <v>1</v>
      </c>
      <c r="C13156">
        <v>6</v>
      </c>
      <c r="D13156" t="s">
        <v>135</v>
      </c>
      <c r="E13156" s="2">
        <v>0.41192129629629631</v>
      </c>
      <c r="F13156" s="2">
        <v>0.41238425925925926</v>
      </c>
      <c r="G13156" s="2"/>
      <c r="H13156">
        <v>1</v>
      </c>
    </row>
    <row r="13157" spans="1:8" x14ac:dyDescent="0.35">
      <c r="A13157">
        <v>141584</v>
      </c>
      <c r="B13157">
        <v>1</v>
      </c>
      <c r="C13157">
        <v>6</v>
      </c>
      <c r="D13157" t="s">
        <v>136</v>
      </c>
      <c r="E13157" s="2">
        <v>0.41377314814814814</v>
      </c>
      <c r="F13157" s="2">
        <v>0.41423611111111114</v>
      </c>
      <c r="G13157" s="2"/>
      <c r="H13157">
        <v>1</v>
      </c>
    </row>
    <row r="13158" spans="1:8" x14ac:dyDescent="0.35">
      <c r="A13158">
        <v>141584</v>
      </c>
      <c r="B13158">
        <v>1</v>
      </c>
      <c r="C13158">
        <v>6</v>
      </c>
      <c r="D13158" t="s">
        <v>137</v>
      </c>
      <c r="E13158" s="2">
        <v>0.41597222222222224</v>
      </c>
      <c r="F13158" s="2">
        <v>0.41643518518518519</v>
      </c>
      <c r="G13158" s="2"/>
      <c r="H13158">
        <v>1</v>
      </c>
    </row>
    <row r="13159" spans="1:8" x14ac:dyDescent="0.35">
      <c r="A13159">
        <v>141584</v>
      </c>
      <c r="B13159">
        <v>1</v>
      </c>
      <c r="C13159">
        <v>6</v>
      </c>
      <c r="D13159" t="s">
        <v>138</v>
      </c>
      <c r="E13159" s="2">
        <v>0.41759259259259257</v>
      </c>
      <c r="F13159" s="2">
        <v>0.41805555555555557</v>
      </c>
      <c r="G13159" s="2"/>
      <c r="H13159">
        <v>1</v>
      </c>
    </row>
    <row r="13160" spans="1:8" x14ac:dyDescent="0.35">
      <c r="A13160">
        <v>141584</v>
      </c>
      <c r="B13160">
        <v>1</v>
      </c>
      <c r="C13160">
        <v>6</v>
      </c>
      <c r="D13160" t="s">
        <v>139</v>
      </c>
      <c r="E13160" s="2">
        <v>0.4201388888888889</v>
      </c>
      <c r="F13160" s="2">
        <v>0.42083333333333334</v>
      </c>
      <c r="G13160" s="2"/>
      <c r="H13160">
        <v>1</v>
      </c>
    </row>
    <row r="13161" spans="1:8" x14ac:dyDescent="0.35">
      <c r="A13161">
        <v>141584</v>
      </c>
      <c r="B13161">
        <v>1</v>
      </c>
      <c r="C13161">
        <v>6</v>
      </c>
      <c r="D13161" t="s">
        <v>72</v>
      </c>
      <c r="E13161" s="2">
        <v>0.42245370370370372</v>
      </c>
      <c r="F13161" s="2">
        <v>0.42303240740740738</v>
      </c>
      <c r="G13161" s="2"/>
      <c r="H13161">
        <v>1</v>
      </c>
    </row>
    <row r="13162" spans="1:8" x14ac:dyDescent="0.35">
      <c r="A13162">
        <v>141584</v>
      </c>
      <c r="B13162">
        <v>1</v>
      </c>
      <c r="C13162">
        <v>6</v>
      </c>
      <c r="D13162" t="s">
        <v>95</v>
      </c>
      <c r="E13162" s="2">
        <v>0.42476851851851855</v>
      </c>
      <c r="F13162" s="2">
        <v>0.42534722222222221</v>
      </c>
      <c r="G13162" s="2"/>
      <c r="H13162">
        <v>1</v>
      </c>
    </row>
    <row r="13163" spans="1:8" x14ac:dyDescent="0.35">
      <c r="A13163">
        <v>141584</v>
      </c>
      <c r="B13163">
        <v>1</v>
      </c>
      <c r="C13163">
        <v>6</v>
      </c>
      <c r="D13163" t="s">
        <v>140</v>
      </c>
      <c r="E13163" s="2">
        <v>0.42673611111111109</v>
      </c>
      <c r="F13163" s="2">
        <v>0.42743055555555554</v>
      </c>
      <c r="G13163" s="2"/>
      <c r="H13163">
        <v>1</v>
      </c>
    </row>
    <row r="13164" spans="1:8" x14ac:dyDescent="0.35">
      <c r="A13164">
        <v>141584</v>
      </c>
      <c r="B13164">
        <v>1</v>
      </c>
      <c r="C13164">
        <v>6</v>
      </c>
      <c r="D13164" t="s">
        <v>141</v>
      </c>
      <c r="E13164" s="2">
        <v>0.42905092592592592</v>
      </c>
      <c r="F13164" s="2">
        <v>0.42951388888888886</v>
      </c>
      <c r="G13164" s="2"/>
      <c r="H13164">
        <v>1</v>
      </c>
    </row>
    <row r="13165" spans="1:8" x14ac:dyDescent="0.35">
      <c r="A13165">
        <v>141584</v>
      </c>
      <c r="B13165">
        <v>1</v>
      </c>
      <c r="C13165">
        <v>6</v>
      </c>
      <c r="D13165" t="s">
        <v>46</v>
      </c>
      <c r="E13165" s="2">
        <v>0.43032407407407408</v>
      </c>
      <c r="F13165" s="2">
        <v>0.43078703703703702</v>
      </c>
      <c r="G13165" s="2"/>
      <c r="H13165">
        <v>1</v>
      </c>
    </row>
    <row r="13166" spans="1:8" x14ac:dyDescent="0.35">
      <c r="A13166">
        <v>141584</v>
      </c>
      <c r="B13166">
        <v>1</v>
      </c>
      <c r="C13166">
        <v>6</v>
      </c>
      <c r="D13166" t="s">
        <v>142</v>
      </c>
      <c r="E13166" s="2">
        <v>0.43194444444444446</v>
      </c>
      <c r="F13166" s="2">
        <v>0.43240740740740741</v>
      </c>
      <c r="G13166" s="2"/>
      <c r="H13166">
        <v>1</v>
      </c>
    </row>
    <row r="13167" spans="1:8" x14ac:dyDescent="0.35">
      <c r="A13167">
        <v>141584</v>
      </c>
      <c r="B13167">
        <v>1</v>
      </c>
      <c r="C13167">
        <v>6</v>
      </c>
      <c r="D13167" t="s">
        <v>143</v>
      </c>
      <c r="E13167" s="2">
        <v>0.43321759259259257</v>
      </c>
      <c r="F13167" s="2">
        <v>0.43391203703703701</v>
      </c>
      <c r="G13167" s="2"/>
      <c r="H13167">
        <v>1</v>
      </c>
    </row>
    <row r="13168" spans="1:8" x14ac:dyDescent="0.35">
      <c r="A13168">
        <v>141584</v>
      </c>
      <c r="B13168">
        <v>1</v>
      </c>
      <c r="C13168">
        <v>6</v>
      </c>
      <c r="D13168" t="s">
        <v>59</v>
      </c>
      <c r="E13168" s="2">
        <v>0.43518518518518517</v>
      </c>
      <c r="F13168" s="2">
        <v>0.43564814814814817</v>
      </c>
      <c r="G13168" s="2"/>
      <c r="H13168">
        <v>1</v>
      </c>
    </row>
    <row r="13169" spans="1:8" x14ac:dyDescent="0.35">
      <c r="A13169">
        <v>141584</v>
      </c>
      <c r="B13169">
        <v>1</v>
      </c>
      <c r="C13169">
        <v>6</v>
      </c>
      <c r="D13169" t="s">
        <v>144</v>
      </c>
      <c r="E13169" s="2">
        <v>0.43668981481481484</v>
      </c>
      <c r="F13169" s="2">
        <v>0.43715277777777778</v>
      </c>
      <c r="G13169" s="2"/>
      <c r="H13169">
        <v>1</v>
      </c>
    </row>
    <row r="13170" spans="1:8" x14ac:dyDescent="0.35">
      <c r="A13170">
        <v>141584</v>
      </c>
      <c r="B13170">
        <v>1</v>
      </c>
      <c r="C13170">
        <v>6</v>
      </c>
      <c r="D13170" t="s">
        <v>9</v>
      </c>
      <c r="E13170" s="2">
        <v>0.43865740740740738</v>
      </c>
      <c r="H13170">
        <v>1</v>
      </c>
    </row>
    <row r="13171" spans="1:8" x14ac:dyDescent="0.35">
      <c r="A13171">
        <v>142888</v>
      </c>
      <c r="B13171">
        <v>0</v>
      </c>
      <c r="C13171">
        <v>6</v>
      </c>
      <c r="D13171" t="s">
        <v>48</v>
      </c>
      <c r="F13171" s="2">
        <v>0.39930555555555558</v>
      </c>
      <c r="G13171" s="2"/>
      <c r="H13171">
        <v>13</v>
      </c>
    </row>
    <row r="13172" spans="1:8" x14ac:dyDescent="0.35">
      <c r="A13172">
        <v>142888</v>
      </c>
      <c r="B13172">
        <v>0</v>
      </c>
      <c r="C13172">
        <v>6</v>
      </c>
      <c r="D13172" t="s">
        <v>8</v>
      </c>
      <c r="E13172" s="2">
        <v>0.40081018518518519</v>
      </c>
      <c r="F13172" s="2">
        <v>0.40127314814814813</v>
      </c>
      <c r="G13172" s="2"/>
      <c r="H13172">
        <v>2</v>
      </c>
    </row>
    <row r="13173" spans="1:8" x14ac:dyDescent="0.35">
      <c r="A13173">
        <v>142888</v>
      </c>
      <c r="B13173">
        <v>0</v>
      </c>
      <c r="C13173">
        <v>6</v>
      </c>
      <c r="D13173" t="s">
        <v>102</v>
      </c>
      <c r="E13173" s="2">
        <v>0.4042824074074074</v>
      </c>
      <c r="F13173" s="2">
        <v>0.40474537037037039</v>
      </c>
      <c r="G13173" s="2"/>
      <c r="H13173">
        <v>2</v>
      </c>
    </row>
    <row r="13174" spans="1:8" x14ac:dyDescent="0.35">
      <c r="A13174">
        <v>142888</v>
      </c>
      <c r="B13174">
        <v>0</v>
      </c>
      <c r="C13174">
        <v>6</v>
      </c>
      <c r="D13174" t="s">
        <v>103</v>
      </c>
      <c r="E13174" s="2">
        <v>0.40775462962962961</v>
      </c>
      <c r="F13174" s="2">
        <v>0.4082175925925926</v>
      </c>
      <c r="G13174" s="2"/>
      <c r="H13174">
        <v>2</v>
      </c>
    </row>
    <row r="13175" spans="1:8" x14ac:dyDescent="0.35">
      <c r="A13175">
        <v>142888</v>
      </c>
      <c r="B13175">
        <v>0</v>
      </c>
      <c r="C13175">
        <v>6</v>
      </c>
      <c r="D13175" t="s">
        <v>104</v>
      </c>
      <c r="E13175" s="2">
        <v>0.41076388888888887</v>
      </c>
      <c r="F13175" s="2">
        <v>0.41122685185185187</v>
      </c>
      <c r="G13175" s="2"/>
      <c r="H13175">
        <v>2</v>
      </c>
    </row>
    <row r="13176" spans="1:8" x14ac:dyDescent="0.35">
      <c r="A13176">
        <v>142888</v>
      </c>
      <c r="B13176">
        <v>0</v>
      </c>
      <c r="C13176">
        <v>6</v>
      </c>
      <c r="D13176" t="s">
        <v>105</v>
      </c>
      <c r="E13176" s="2">
        <v>0.41319444444444442</v>
      </c>
      <c r="F13176" s="2">
        <v>0.41365740740740742</v>
      </c>
      <c r="G13176" s="2"/>
      <c r="H13176">
        <v>2</v>
      </c>
    </row>
    <row r="13177" spans="1:8" x14ac:dyDescent="0.35">
      <c r="A13177">
        <v>142888</v>
      </c>
      <c r="B13177">
        <v>0</v>
      </c>
      <c r="C13177">
        <v>6</v>
      </c>
      <c r="D13177" t="s">
        <v>106</v>
      </c>
      <c r="E13177" s="2">
        <v>0.41574074074074074</v>
      </c>
      <c r="F13177" s="2">
        <v>0.41620370370370369</v>
      </c>
      <c r="G13177" s="2"/>
      <c r="H13177">
        <v>2</v>
      </c>
    </row>
    <row r="13178" spans="1:8" x14ac:dyDescent="0.35">
      <c r="A13178">
        <v>142888</v>
      </c>
      <c r="B13178">
        <v>0</v>
      </c>
      <c r="C13178">
        <v>6</v>
      </c>
      <c r="D13178" t="s">
        <v>107</v>
      </c>
      <c r="E13178" s="2">
        <v>0.41782407407407407</v>
      </c>
      <c r="F13178" s="2">
        <v>0.41828703703703701</v>
      </c>
      <c r="G13178" s="2"/>
      <c r="H13178">
        <v>2</v>
      </c>
    </row>
    <row r="13179" spans="1:8" x14ac:dyDescent="0.35">
      <c r="A13179">
        <v>142888</v>
      </c>
      <c r="B13179">
        <v>0</v>
      </c>
      <c r="C13179">
        <v>6</v>
      </c>
      <c r="D13179" t="s">
        <v>108</v>
      </c>
      <c r="E13179" s="2">
        <v>0.4201388888888889</v>
      </c>
      <c r="F13179" s="2">
        <v>0.42060185185185184</v>
      </c>
      <c r="G13179" s="2"/>
      <c r="H13179">
        <v>2</v>
      </c>
    </row>
    <row r="13180" spans="1:8" x14ac:dyDescent="0.35">
      <c r="A13180">
        <v>142888</v>
      </c>
      <c r="B13180">
        <v>0</v>
      </c>
      <c r="C13180">
        <v>6</v>
      </c>
      <c r="D13180" t="s">
        <v>39</v>
      </c>
      <c r="E13180" s="2">
        <v>0.4236111111111111</v>
      </c>
      <c r="F13180" s="2">
        <v>0.42442129629629627</v>
      </c>
      <c r="G13180" s="2"/>
      <c r="H13180">
        <v>6</v>
      </c>
    </row>
    <row r="13181" spans="1:8" x14ac:dyDescent="0.35">
      <c r="A13181">
        <v>142888</v>
      </c>
      <c r="B13181">
        <v>0</v>
      </c>
      <c r="C13181">
        <v>6</v>
      </c>
      <c r="D13181" t="s">
        <v>109</v>
      </c>
      <c r="E13181" s="2">
        <v>0.42673611111111109</v>
      </c>
      <c r="F13181" s="2">
        <v>0.42719907407407409</v>
      </c>
      <c r="G13181" s="2"/>
      <c r="H13181" t="s">
        <v>110</v>
      </c>
    </row>
    <row r="13182" spans="1:8" x14ac:dyDescent="0.35">
      <c r="A13182">
        <v>142888</v>
      </c>
      <c r="B13182">
        <v>0</v>
      </c>
      <c r="C13182">
        <v>6</v>
      </c>
      <c r="D13182" t="s">
        <v>111</v>
      </c>
      <c r="E13182" s="2">
        <v>0.4287037037037037</v>
      </c>
      <c r="F13182" s="2">
        <v>0.42916666666666664</v>
      </c>
      <c r="G13182" s="2"/>
      <c r="H13182" t="s">
        <v>110</v>
      </c>
    </row>
    <row r="13183" spans="1:8" x14ac:dyDescent="0.35">
      <c r="A13183">
        <v>142888</v>
      </c>
      <c r="B13183">
        <v>0</v>
      </c>
      <c r="C13183">
        <v>6</v>
      </c>
      <c r="D13183" t="s">
        <v>112</v>
      </c>
      <c r="E13183" s="2">
        <v>0.4309027777777778</v>
      </c>
      <c r="F13183" s="2">
        <v>0.43148148148148147</v>
      </c>
      <c r="G13183" s="2"/>
      <c r="H13183" t="s">
        <v>110</v>
      </c>
    </row>
    <row r="13184" spans="1:8" x14ac:dyDescent="0.35">
      <c r="A13184">
        <v>142888</v>
      </c>
      <c r="B13184">
        <v>0</v>
      </c>
      <c r="C13184">
        <v>6</v>
      </c>
      <c r="D13184" t="s">
        <v>113</v>
      </c>
      <c r="E13184" s="2">
        <v>0.43275462962962963</v>
      </c>
      <c r="F13184" s="2">
        <v>0.43333333333333335</v>
      </c>
      <c r="G13184" s="2"/>
      <c r="H13184" t="s">
        <v>110</v>
      </c>
    </row>
    <row r="13185" spans="1:8" x14ac:dyDescent="0.35">
      <c r="A13185">
        <v>142888</v>
      </c>
      <c r="B13185">
        <v>0</v>
      </c>
      <c r="C13185">
        <v>6</v>
      </c>
      <c r="D13185" t="s">
        <v>24</v>
      </c>
      <c r="E13185" s="2">
        <v>0.4355324074074074</v>
      </c>
      <c r="F13185" s="2">
        <v>0.43692129629629628</v>
      </c>
      <c r="G13185" s="2"/>
      <c r="H13185" t="s">
        <v>110</v>
      </c>
    </row>
    <row r="13186" spans="1:8" x14ac:dyDescent="0.35">
      <c r="A13186">
        <v>142888</v>
      </c>
      <c r="B13186">
        <v>0</v>
      </c>
      <c r="C13186">
        <v>6</v>
      </c>
      <c r="D13186" t="s">
        <v>45</v>
      </c>
      <c r="E13186" s="2">
        <v>0.44444444444444442</v>
      </c>
      <c r="F13186" s="2">
        <v>0.44513888888888886</v>
      </c>
      <c r="G13186" s="2"/>
      <c r="H13186" t="s">
        <v>110</v>
      </c>
    </row>
    <row r="13187" spans="1:8" x14ac:dyDescent="0.35">
      <c r="A13187">
        <v>142888</v>
      </c>
      <c r="B13187">
        <v>0</v>
      </c>
      <c r="C13187">
        <v>6</v>
      </c>
      <c r="D13187" t="s">
        <v>21</v>
      </c>
      <c r="E13187" s="2">
        <v>0.44664351851851852</v>
      </c>
      <c r="F13187" s="2">
        <v>0.44722222222222224</v>
      </c>
      <c r="G13187" s="2"/>
      <c r="H13187" t="s">
        <v>122</v>
      </c>
    </row>
    <row r="13188" spans="1:8" x14ac:dyDescent="0.35">
      <c r="A13188">
        <v>142888</v>
      </c>
      <c r="B13188">
        <v>0</v>
      </c>
      <c r="C13188">
        <v>6</v>
      </c>
      <c r="D13188" t="s">
        <v>123</v>
      </c>
      <c r="E13188" s="2">
        <v>0.44942129629629629</v>
      </c>
      <c r="F13188" s="2">
        <v>0.45</v>
      </c>
      <c r="G13188" s="2"/>
      <c r="H13188">
        <v>2</v>
      </c>
    </row>
    <row r="13189" spans="1:8" x14ac:dyDescent="0.35">
      <c r="A13189">
        <v>142888</v>
      </c>
      <c r="B13189">
        <v>0</v>
      </c>
      <c r="C13189">
        <v>6</v>
      </c>
      <c r="D13189" t="s">
        <v>93</v>
      </c>
      <c r="E13189" s="2">
        <v>0.45219907407407406</v>
      </c>
      <c r="H13189">
        <v>1</v>
      </c>
    </row>
    <row r="13190" spans="1:8" x14ac:dyDescent="0.35">
      <c r="A13190">
        <v>142980</v>
      </c>
      <c r="B13190">
        <v>0</v>
      </c>
      <c r="C13190">
        <v>6</v>
      </c>
      <c r="D13190" t="s">
        <v>9</v>
      </c>
      <c r="F13190" s="2">
        <v>0.40150462962962963</v>
      </c>
      <c r="G13190" s="2"/>
      <c r="H13190">
        <v>1</v>
      </c>
    </row>
    <row r="13191" spans="1:8" x14ac:dyDescent="0.35">
      <c r="A13191">
        <v>142980</v>
      </c>
      <c r="B13191">
        <v>0</v>
      </c>
      <c r="C13191">
        <v>6</v>
      </c>
      <c r="D13191" t="s">
        <v>144</v>
      </c>
      <c r="E13191" s="2">
        <v>0.40254629629629629</v>
      </c>
      <c r="F13191" s="2">
        <v>0.40300925925925923</v>
      </c>
      <c r="G13191" s="2"/>
      <c r="H13191">
        <v>2</v>
      </c>
    </row>
    <row r="13192" spans="1:8" x14ac:dyDescent="0.35">
      <c r="A13192">
        <v>142980</v>
      </c>
      <c r="B13192">
        <v>0</v>
      </c>
      <c r="C13192">
        <v>6</v>
      </c>
      <c r="D13192" t="s">
        <v>59</v>
      </c>
      <c r="E13192" s="2">
        <v>0.40405092592592595</v>
      </c>
      <c r="F13192" s="2">
        <v>0.4045138888888889</v>
      </c>
      <c r="G13192" s="2"/>
      <c r="H13192">
        <v>2</v>
      </c>
    </row>
    <row r="13193" spans="1:8" x14ac:dyDescent="0.35">
      <c r="A13193">
        <v>142980</v>
      </c>
      <c r="B13193">
        <v>0</v>
      </c>
      <c r="C13193">
        <v>6</v>
      </c>
      <c r="D13193" t="s">
        <v>90</v>
      </c>
      <c r="E13193" s="2">
        <v>0.40590277777777778</v>
      </c>
      <c r="F13193" s="2">
        <v>0.4079861111111111</v>
      </c>
      <c r="G13193" s="2"/>
      <c r="H13193">
        <v>2</v>
      </c>
    </row>
    <row r="13194" spans="1:8" x14ac:dyDescent="0.35">
      <c r="A13194">
        <v>142980</v>
      </c>
      <c r="B13194">
        <v>0</v>
      </c>
      <c r="C13194">
        <v>6</v>
      </c>
      <c r="D13194" t="s">
        <v>151</v>
      </c>
      <c r="E13194" s="2">
        <v>0.40949074074074077</v>
      </c>
      <c r="F13194" s="2">
        <v>0.40995370370370371</v>
      </c>
      <c r="G13194" s="2"/>
      <c r="H13194">
        <v>2</v>
      </c>
    </row>
    <row r="13195" spans="1:8" x14ac:dyDescent="0.35">
      <c r="A13195">
        <v>142980</v>
      </c>
      <c r="B13195">
        <v>0</v>
      </c>
      <c r="C13195">
        <v>6</v>
      </c>
      <c r="D13195" t="s">
        <v>150</v>
      </c>
      <c r="E13195" s="2">
        <v>0.41134259259259259</v>
      </c>
      <c r="F13195" s="2">
        <v>0.41203703703703703</v>
      </c>
      <c r="G13195" s="2"/>
      <c r="H13195">
        <v>2</v>
      </c>
    </row>
    <row r="13196" spans="1:8" x14ac:dyDescent="0.35">
      <c r="A13196">
        <v>142980</v>
      </c>
      <c r="B13196">
        <v>0</v>
      </c>
      <c r="C13196">
        <v>6</v>
      </c>
      <c r="D13196" t="s">
        <v>149</v>
      </c>
      <c r="E13196" s="2">
        <v>0.41365740740740742</v>
      </c>
      <c r="F13196" s="2">
        <v>0.41423611111111114</v>
      </c>
      <c r="G13196" s="2"/>
      <c r="H13196">
        <v>2</v>
      </c>
    </row>
    <row r="13197" spans="1:8" x14ac:dyDescent="0.35">
      <c r="A13197">
        <v>142980</v>
      </c>
      <c r="B13197">
        <v>0</v>
      </c>
      <c r="C13197">
        <v>6</v>
      </c>
      <c r="D13197" t="s">
        <v>148</v>
      </c>
      <c r="E13197" s="2">
        <v>0.41608796296296297</v>
      </c>
      <c r="F13197" s="2">
        <v>0.41655092592592591</v>
      </c>
      <c r="G13197" s="2"/>
      <c r="H13197">
        <v>2</v>
      </c>
    </row>
    <row r="13198" spans="1:8" x14ac:dyDescent="0.35">
      <c r="A13198">
        <v>142980</v>
      </c>
      <c r="B13198">
        <v>0</v>
      </c>
      <c r="C13198">
        <v>6</v>
      </c>
      <c r="D13198" t="s">
        <v>19</v>
      </c>
      <c r="E13198" s="2">
        <v>0.42002314814814817</v>
      </c>
      <c r="F13198" s="2">
        <v>0.42048611111111112</v>
      </c>
      <c r="G13198" s="2"/>
      <c r="H13198">
        <v>2</v>
      </c>
    </row>
    <row r="13199" spans="1:8" x14ac:dyDescent="0.35">
      <c r="A13199">
        <v>142980</v>
      </c>
      <c r="B13199">
        <v>0</v>
      </c>
      <c r="C13199">
        <v>6</v>
      </c>
      <c r="D13199" t="s">
        <v>146</v>
      </c>
      <c r="E13199" s="2">
        <v>0.4216435185185185</v>
      </c>
      <c r="F13199" s="2">
        <v>0.4221064814814815</v>
      </c>
      <c r="G13199" s="2"/>
      <c r="H13199" t="s">
        <v>159</v>
      </c>
    </row>
    <row r="13200" spans="1:8" x14ac:dyDescent="0.35">
      <c r="A13200">
        <v>142980</v>
      </c>
      <c r="B13200">
        <v>0</v>
      </c>
      <c r="C13200">
        <v>6</v>
      </c>
      <c r="D13200" t="s">
        <v>13</v>
      </c>
      <c r="E13200" s="2">
        <v>0.42476851851851855</v>
      </c>
      <c r="F13200" s="2">
        <v>0.42546296296296299</v>
      </c>
      <c r="G13200" s="2"/>
      <c r="H13200" t="s">
        <v>152</v>
      </c>
    </row>
    <row r="13201" spans="1:8" x14ac:dyDescent="0.35">
      <c r="A13201">
        <v>142980</v>
      </c>
      <c r="B13201">
        <v>1</v>
      </c>
      <c r="C13201">
        <v>6</v>
      </c>
      <c r="D13201" t="s">
        <v>160</v>
      </c>
      <c r="E13201" s="2">
        <v>0.4284722222222222</v>
      </c>
      <c r="F13201" s="2">
        <v>0.4289351851851852</v>
      </c>
      <c r="G13201" s="2"/>
      <c r="H13201" t="s">
        <v>152</v>
      </c>
    </row>
    <row r="13202" spans="1:8" x14ac:dyDescent="0.35">
      <c r="A13202">
        <v>142980</v>
      </c>
      <c r="B13202">
        <v>1</v>
      </c>
      <c r="C13202">
        <v>6</v>
      </c>
      <c r="D13202" t="s">
        <v>11</v>
      </c>
      <c r="E13202" s="2">
        <v>0.43148148148148147</v>
      </c>
      <c r="H13202" t="s">
        <v>161</v>
      </c>
    </row>
    <row r="13203" spans="1:8" x14ac:dyDescent="0.35">
      <c r="A13203">
        <v>142877</v>
      </c>
      <c r="B13203">
        <v>0</v>
      </c>
      <c r="C13203">
        <v>6</v>
      </c>
      <c r="D13203" t="s">
        <v>93</v>
      </c>
      <c r="F13203" s="2">
        <v>0.40173611111111113</v>
      </c>
      <c r="G13203" s="2"/>
      <c r="H13203">
        <v>1</v>
      </c>
    </row>
    <row r="13204" spans="1:8" x14ac:dyDescent="0.35">
      <c r="A13204">
        <v>142877</v>
      </c>
      <c r="B13204">
        <v>0</v>
      </c>
      <c r="C13204">
        <v>6</v>
      </c>
      <c r="D13204" t="s">
        <v>123</v>
      </c>
      <c r="E13204" s="2">
        <v>0.40347222222222223</v>
      </c>
      <c r="F13204" s="2">
        <v>0.40405092592592595</v>
      </c>
      <c r="G13204" s="2"/>
      <c r="H13204">
        <v>1</v>
      </c>
    </row>
    <row r="13205" spans="1:8" x14ac:dyDescent="0.35">
      <c r="A13205">
        <v>142877</v>
      </c>
      <c r="B13205">
        <v>0</v>
      </c>
      <c r="C13205">
        <v>6</v>
      </c>
      <c r="D13205" t="s">
        <v>21</v>
      </c>
      <c r="E13205" s="2">
        <v>0.40613425925925928</v>
      </c>
      <c r="F13205" s="2">
        <v>0.40671296296296294</v>
      </c>
      <c r="G13205" s="2"/>
      <c r="H13205" t="s">
        <v>114</v>
      </c>
    </row>
    <row r="13206" spans="1:8" x14ac:dyDescent="0.35">
      <c r="A13206">
        <v>142877</v>
      </c>
      <c r="B13206">
        <v>0</v>
      </c>
      <c r="C13206">
        <v>6</v>
      </c>
      <c r="D13206" t="s">
        <v>45</v>
      </c>
      <c r="E13206" s="2">
        <v>0.40856481481481483</v>
      </c>
      <c r="F13206" s="2">
        <v>0.41030092592592593</v>
      </c>
      <c r="G13206" s="2"/>
      <c r="H13206" t="s">
        <v>152</v>
      </c>
    </row>
    <row r="13207" spans="1:8" x14ac:dyDescent="0.35">
      <c r="A13207">
        <v>142877</v>
      </c>
      <c r="B13207">
        <v>0</v>
      </c>
      <c r="C13207">
        <v>6</v>
      </c>
      <c r="D13207" t="s">
        <v>24</v>
      </c>
      <c r="E13207" s="2">
        <v>0.41782407407407407</v>
      </c>
      <c r="F13207" s="2">
        <v>0.41851851851851851</v>
      </c>
      <c r="G13207" s="2"/>
      <c r="H13207" t="s">
        <v>152</v>
      </c>
    </row>
    <row r="13208" spans="1:8" x14ac:dyDescent="0.35">
      <c r="A13208">
        <v>142877</v>
      </c>
      <c r="B13208">
        <v>0</v>
      </c>
      <c r="C13208">
        <v>6</v>
      </c>
      <c r="D13208" t="s">
        <v>113</v>
      </c>
      <c r="E13208" s="2">
        <v>0.42048611111111112</v>
      </c>
      <c r="F13208" s="2">
        <v>0.42106481481481484</v>
      </c>
      <c r="G13208" s="2"/>
      <c r="H13208" t="s">
        <v>152</v>
      </c>
    </row>
    <row r="13209" spans="1:8" x14ac:dyDescent="0.35">
      <c r="A13209">
        <v>142877</v>
      </c>
      <c r="B13209">
        <v>0</v>
      </c>
      <c r="C13209">
        <v>6</v>
      </c>
      <c r="D13209" t="s">
        <v>112</v>
      </c>
      <c r="E13209" s="2">
        <v>0.42245370370370372</v>
      </c>
      <c r="F13209" s="2">
        <v>0.42303240740740738</v>
      </c>
      <c r="G13209" s="2"/>
      <c r="H13209" t="s">
        <v>152</v>
      </c>
    </row>
    <row r="13210" spans="1:8" x14ac:dyDescent="0.35">
      <c r="A13210">
        <v>142877</v>
      </c>
      <c r="B13210">
        <v>0</v>
      </c>
      <c r="C13210">
        <v>6</v>
      </c>
      <c r="D13210" t="s">
        <v>111</v>
      </c>
      <c r="E13210" s="2">
        <v>0.42465277777777777</v>
      </c>
      <c r="F13210" s="2">
        <v>0.42511574074074077</v>
      </c>
      <c r="G13210" s="2"/>
      <c r="H13210" t="s">
        <v>152</v>
      </c>
    </row>
    <row r="13211" spans="1:8" x14ac:dyDescent="0.35">
      <c r="A13211">
        <v>142877</v>
      </c>
      <c r="B13211">
        <v>0</v>
      </c>
      <c r="C13211">
        <v>6</v>
      </c>
      <c r="D13211" t="s">
        <v>109</v>
      </c>
      <c r="E13211" s="2">
        <v>0.42662037037037037</v>
      </c>
      <c r="F13211" s="2">
        <v>0.42708333333333331</v>
      </c>
      <c r="G13211" s="2"/>
      <c r="H13211" t="s">
        <v>152</v>
      </c>
    </row>
    <row r="13212" spans="1:8" x14ac:dyDescent="0.35">
      <c r="A13212">
        <v>142877</v>
      </c>
      <c r="B13212">
        <v>0</v>
      </c>
      <c r="C13212">
        <v>6</v>
      </c>
      <c r="D13212" t="s">
        <v>39</v>
      </c>
      <c r="E13212" s="2">
        <v>0.42916666666666664</v>
      </c>
      <c r="F13212" s="2">
        <v>0.42986111111111114</v>
      </c>
      <c r="G13212" s="2"/>
      <c r="H13212">
        <v>5</v>
      </c>
    </row>
    <row r="13213" spans="1:8" x14ac:dyDescent="0.35">
      <c r="A13213">
        <v>142877</v>
      </c>
      <c r="B13213">
        <v>0</v>
      </c>
      <c r="C13213">
        <v>6</v>
      </c>
      <c r="D13213" t="s">
        <v>108</v>
      </c>
      <c r="E13213" s="2">
        <v>0.43240740740740741</v>
      </c>
      <c r="F13213" s="2">
        <v>0.43287037037037035</v>
      </c>
      <c r="G13213" s="2"/>
      <c r="H13213">
        <v>1</v>
      </c>
    </row>
    <row r="13214" spans="1:8" x14ac:dyDescent="0.35">
      <c r="A13214">
        <v>142877</v>
      </c>
      <c r="B13214">
        <v>0</v>
      </c>
      <c r="C13214">
        <v>6</v>
      </c>
      <c r="D13214" t="s">
        <v>107</v>
      </c>
      <c r="E13214" s="2">
        <v>0.43449074074074073</v>
      </c>
      <c r="F13214" s="2">
        <v>0.43495370370370373</v>
      </c>
      <c r="G13214" s="2"/>
      <c r="H13214">
        <v>1</v>
      </c>
    </row>
    <row r="13215" spans="1:8" x14ac:dyDescent="0.35">
      <c r="A13215">
        <v>142877</v>
      </c>
      <c r="B13215">
        <v>0</v>
      </c>
      <c r="C13215">
        <v>6</v>
      </c>
      <c r="D13215" t="s">
        <v>106</v>
      </c>
      <c r="E13215" s="2">
        <v>0.43611111111111112</v>
      </c>
      <c r="F13215" s="2">
        <v>0.43657407407407406</v>
      </c>
      <c r="G13215" s="2"/>
      <c r="H13215">
        <v>1</v>
      </c>
    </row>
    <row r="13216" spans="1:8" x14ac:dyDescent="0.35">
      <c r="A13216">
        <v>142877</v>
      </c>
      <c r="B13216">
        <v>0</v>
      </c>
      <c r="C13216">
        <v>6</v>
      </c>
      <c r="D13216" t="s">
        <v>105</v>
      </c>
      <c r="E13216" s="2">
        <v>0.43831018518518516</v>
      </c>
      <c r="F13216" s="2">
        <v>0.43877314814814816</v>
      </c>
      <c r="G13216" s="2"/>
      <c r="H13216">
        <v>1</v>
      </c>
    </row>
    <row r="13217" spans="1:8" x14ac:dyDescent="0.35">
      <c r="A13217">
        <v>142877</v>
      </c>
      <c r="B13217">
        <v>0</v>
      </c>
      <c r="C13217">
        <v>6</v>
      </c>
      <c r="D13217" t="s">
        <v>104</v>
      </c>
      <c r="E13217" s="2">
        <v>0.44050925925925927</v>
      </c>
      <c r="F13217" s="2">
        <v>0.44097222222222221</v>
      </c>
      <c r="G13217" s="2"/>
      <c r="H13217">
        <v>1</v>
      </c>
    </row>
    <row r="13218" spans="1:8" x14ac:dyDescent="0.35">
      <c r="A13218">
        <v>142877</v>
      </c>
      <c r="B13218">
        <v>0</v>
      </c>
      <c r="C13218">
        <v>6</v>
      </c>
      <c r="D13218" t="s">
        <v>103</v>
      </c>
      <c r="E13218" s="2">
        <v>0.44340277777777776</v>
      </c>
      <c r="F13218" s="2">
        <v>0.44386574074074076</v>
      </c>
      <c r="G13218" s="2"/>
      <c r="H13218">
        <v>1</v>
      </c>
    </row>
    <row r="13219" spans="1:8" x14ac:dyDescent="0.35">
      <c r="A13219">
        <v>142877</v>
      </c>
      <c r="B13219">
        <v>0</v>
      </c>
      <c r="C13219">
        <v>6</v>
      </c>
      <c r="D13219" t="s">
        <v>102</v>
      </c>
      <c r="E13219" s="2">
        <v>0.4465277777777778</v>
      </c>
      <c r="F13219" s="2">
        <v>0.44699074074074074</v>
      </c>
      <c r="G13219" s="2"/>
      <c r="H13219">
        <v>1</v>
      </c>
    </row>
    <row r="13220" spans="1:8" x14ac:dyDescent="0.35">
      <c r="A13220">
        <v>142877</v>
      </c>
      <c r="B13220">
        <v>0</v>
      </c>
      <c r="C13220">
        <v>6</v>
      </c>
      <c r="D13220" t="s">
        <v>8</v>
      </c>
      <c r="E13220" s="2">
        <v>0.45011574074074073</v>
      </c>
      <c r="F13220" s="2">
        <v>0.45057870370370373</v>
      </c>
      <c r="G13220" s="2"/>
      <c r="H13220">
        <v>1</v>
      </c>
    </row>
    <row r="13221" spans="1:8" x14ac:dyDescent="0.35">
      <c r="A13221">
        <v>142877</v>
      </c>
      <c r="B13221">
        <v>0</v>
      </c>
      <c r="C13221">
        <v>6</v>
      </c>
      <c r="D13221" t="s">
        <v>48</v>
      </c>
      <c r="E13221" s="2">
        <v>0.45231481481481484</v>
      </c>
      <c r="H13221">
        <v>13</v>
      </c>
    </row>
    <row r="13222" spans="1:8" x14ac:dyDescent="0.35">
      <c r="A13222">
        <v>141180</v>
      </c>
      <c r="B13222">
        <v>0</v>
      </c>
      <c r="C13222">
        <v>6</v>
      </c>
      <c r="D13222" t="s">
        <v>18</v>
      </c>
      <c r="F13222" s="2">
        <v>0.40185185185185185</v>
      </c>
      <c r="G13222" s="2"/>
      <c r="H13222" t="s">
        <v>124</v>
      </c>
    </row>
    <row r="13223" spans="1:8" x14ac:dyDescent="0.35">
      <c r="A13223">
        <v>141180</v>
      </c>
      <c r="B13223">
        <v>0</v>
      </c>
      <c r="C13223">
        <v>6</v>
      </c>
      <c r="D13223" t="s">
        <v>17</v>
      </c>
      <c r="E13223" s="2">
        <v>0.40416666666666667</v>
      </c>
      <c r="F13223" s="2">
        <v>0.40462962962962962</v>
      </c>
      <c r="G13223" s="2"/>
      <c r="H13223">
        <v>2</v>
      </c>
    </row>
    <row r="13224" spans="1:8" x14ac:dyDescent="0.35">
      <c r="A13224">
        <v>141180</v>
      </c>
      <c r="B13224">
        <v>0</v>
      </c>
      <c r="C13224">
        <v>6</v>
      </c>
      <c r="D13224" t="s">
        <v>125</v>
      </c>
      <c r="E13224" s="2">
        <v>0.40625</v>
      </c>
      <c r="F13224" s="2">
        <v>0.40671296296296294</v>
      </c>
      <c r="G13224" s="2"/>
      <c r="H13224">
        <v>2</v>
      </c>
    </row>
    <row r="13225" spans="1:8" x14ac:dyDescent="0.35">
      <c r="A13225">
        <v>141180</v>
      </c>
      <c r="B13225">
        <v>0</v>
      </c>
      <c r="C13225">
        <v>6</v>
      </c>
      <c r="D13225" t="s">
        <v>126</v>
      </c>
      <c r="E13225" s="2">
        <v>0.40879629629629627</v>
      </c>
      <c r="F13225" s="2">
        <v>0.40949074074074077</v>
      </c>
      <c r="G13225" s="2"/>
      <c r="H13225" t="s">
        <v>127</v>
      </c>
    </row>
    <row r="13226" spans="1:8" x14ac:dyDescent="0.35">
      <c r="A13226">
        <v>141180</v>
      </c>
      <c r="B13226">
        <v>0</v>
      </c>
      <c r="C13226">
        <v>6</v>
      </c>
      <c r="D13226" t="s">
        <v>128</v>
      </c>
      <c r="E13226" s="2">
        <v>0.41099537037037037</v>
      </c>
      <c r="F13226" s="2">
        <v>0.41145833333333331</v>
      </c>
      <c r="G13226" s="2"/>
      <c r="H13226" t="s">
        <v>110</v>
      </c>
    </row>
    <row r="13227" spans="1:8" x14ac:dyDescent="0.35">
      <c r="A13227">
        <v>141180</v>
      </c>
      <c r="B13227">
        <v>0</v>
      </c>
      <c r="C13227">
        <v>6</v>
      </c>
      <c r="D13227" t="s">
        <v>129</v>
      </c>
      <c r="E13227" s="2">
        <v>0.4128472222222222</v>
      </c>
      <c r="F13227" s="2">
        <v>0.4133101851851852</v>
      </c>
      <c r="G13227" s="2"/>
      <c r="H13227" t="s">
        <v>110</v>
      </c>
    </row>
    <row r="13228" spans="1:8" x14ac:dyDescent="0.35">
      <c r="A13228">
        <v>141180</v>
      </c>
      <c r="B13228">
        <v>0</v>
      </c>
      <c r="C13228">
        <v>6</v>
      </c>
      <c r="D13228" t="s">
        <v>130</v>
      </c>
      <c r="E13228" s="2">
        <v>0.41469907407407408</v>
      </c>
      <c r="F13228" s="2">
        <v>0.4152777777777778</v>
      </c>
      <c r="G13228" s="2"/>
      <c r="H13228" t="s">
        <v>110</v>
      </c>
    </row>
    <row r="13229" spans="1:8" x14ac:dyDescent="0.35">
      <c r="A13229">
        <v>141180</v>
      </c>
      <c r="B13229">
        <v>0</v>
      </c>
      <c r="C13229">
        <v>6</v>
      </c>
      <c r="D13229" t="s">
        <v>45</v>
      </c>
      <c r="E13229" s="2">
        <v>0.41678240740740741</v>
      </c>
      <c r="F13229" s="2">
        <v>0.41770833333333335</v>
      </c>
      <c r="G13229" s="2"/>
      <c r="H13229" t="s">
        <v>110</v>
      </c>
    </row>
    <row r="13230" spans="1:8" x14ac:dyDescent="0.35">
      <c r="A13230">
        <v>141180</v>
      </c>
      <c r="B13230">
        <v>0</v>
      </c>
      <c r="C13230">
        <v>6</v>
      </c>
      <c r="D13230" t="s">
        <v>21</v>
      </c>
      <c r="E13230" s="2">
        <v>0.41956018518518517</v>
      </c>
      <c r="H13230" t="s">
        <v>114</v>
      </c>
    </row>
    <row r="13231" spans="1:8" x14ac:dyDescent="0.35">
      <c r="A13231">
        <v>143575</v>
      </c>
      <c r="B13231">
        <v>0</v>
      </c>
      <c r="C13231">
        <v>6</v>
      </c>
      <c r="D13231" t="s">
        <v>21</v>
      </c>
      <c r="F13231" s="2">
        <v>0.40277777777777779</v>
      </c>
      <c r="G13231" s="2"/>
      <c r="H13231" t="s">
        <v>114</v>
      </c>
    </row>
    <row r="13232" spans="1:8" x14ac:dyDescent="0.35">
      <c r="A13232">
        <v>143575</v>
      </c>
      <c r="B13232">
        <v>0</v>
      </c>
      <c r="C13232">
        <v>6</v>
      </c>
      <c r="D13232" t="s">
        <v>45</v>
      </c>
      <c r="E13232" s="2">
        <v>0.40486111111111112</v>
      </c>
      <c r="F13232" s="2">
        <v>0.40682870370370372</v>
      </c>
      <c r="G13232" s="2"/>
      <c r="H13232" t="s">
        <v>152</v>
      </c>
    </row>
    <row r="13233" spans="1:8" x14ac:dyDescent="0.35">
      <c r="A13233">
        <v>143575</v>
      </c>
      <c r="B13233">
        <v>0</v>
      </c>
      <c r="C13233">
        <v>6</v>
      </c>
      <c r="D13233" t="s">
        <v>130</v>
      </c>
      <c r="E13233" s="2">
        <v>0.40844907407407405</v>
      </c>
      <c r="F13233" s="2">
        <v>0.40902777777777777</v>
      </c>
      <c r="G13233" s="2"/>
      <c r="H13233" t="s">
        <v>152</v>
      </c>
    </row>
    <row r="13234" spans="1:8" x14ac:dyDescent="0.35">
      <c r="A13234">
        <v>143575</v>
      </c>
      <c r="B13234">
        <v>0</v>
      </c>
      <c r="C13234">
        <v>6</v>
      </c>
      <c r="D13234" t="s">
        <v>129</v>
      </c>
      <c r="E13234" s="2">
        <v>0.41030092592592593</v>
      </c>
      <c r="F13234" s="2">
        <v>0.41076388888888887</v>
      </c>
      <c r="G13234" s="2"/>
      <c r="H13234" t="s">
        <v>152</v>
      </c>
    </row>
    <row r="13235" spans="1:8" x14ac:dyDescent="0.35">
      <c r="A13235">
        <v>143575</v>
      </c>
      <c r="B13235">
        <v>0</v>
      </c>
      <c r="C13235">
        <v>6</v>
      </c>
      <c r="D13235" t="s">
        <v>128</v>
      </c>
      <c r="E13235" s="2">
        <v>0.41226851851851853</v>
      </c>
      <c r="F13235" s="2">
        <v>0.41273148148148148</v>
      </c>
      <c r="G13235" s="2"/>
      <c r="H13235" t="s">
        <v>152</v>
      </c>
    </row>
    <row r="13236" spans="1:8" x14ac:dyDescent="0.35">
      <c r="A13236">
        <v>143575</v>
      </c>
      <c r="B13236">
        <v>0</v>
      </c>
      <c r="C13236">
        <v>6</v>
      </c>
      <c r="D13236" t="s">
        <v>126</v>
      </c>
      <c r="E13236" s="2">
        <v>0.41423611111111114</v>
      </c>
      <c r="F13236" s="2">
        <v>0.41493055555555558</v>
      </c>
      <c r="G13236" s="2"/>
      <c r="H13236" t="s">
        <v>162</v>
      </c>
    </row>
    <row r="13237" spans="1:8" x14ac:dyDescent="0.35">
      <c r="A13237">
        <v>143575</v>
      </c>
      <c r="B13237">
        <v>0</v>
      </c>
      <c r="C13237">
        <v>6</v>
      </c>
      <c r="D13237" t="s">
        <v>125</v>
      </c>
      <c r="E13237" s="2">
        <v>0.41666666666666669</v>
      </c>
      <c r="F13237" s="2">
        <v>0.41712962962962963</v>
      </c>
      <c r="G13237" s="2"/>
      <c r="H13237">
        <v>1</v>
      </c>
    </row>
    <row r="13238" spans="1:8" x14ac:dyDescent="0.35">
      <c r="A13238">
        <v>143575</v>
      </c>
      <c r="B13238">
        <v>0</v>
      </c>
      <c r="C13238">
        <v>6</v>
      </c>
      <c r="D13238" t="s">
        <v>17</v>
      </c>
      <c r="E13238" s="2">
        <v>0.41840277777777779</v>
      </c>
      <c r="F13238" s="2">
        <v>0.41886574074074073</v>
      </c>
      <c r="G13238" s="2"/>
      <c r="H13238">
        <v>1</v>
      </c>
    </row>
    <row r="13239" spans="1:8" x14ac:dyDescent="0.35">
      <c r="A13239">
        <v>143575</v>
      </c>
      <c r="B13239">
        <v>0</v>
      </c>
      <c r="C13239">
        <v>6</v>
      </c>
      <c r="D13239" t="s">
        <v>18</v>
      </c>
      <c r="E13239" s="2">
        <v>0.42094907407407406</v>
      </c>
      <c r="F13239" s="2">
        <v>0.42141203703703706</v>
      </c>
      <c r="G13239" s="2"/>
      <c r="H13239">
        <v>1</v>
      </c>
    </row>
    <row r="13240" spans="1:8" x14ac:dyDescent="0.35">
      <c r="A13240">
        <v>143575</v>
      </c>
      <c r="B13240">
        <v>0</v>
      </c>
      <c r="C13240">
        <v>6</v>
      </c>
      <c r="D13240" t="s">
        <v>163</v>
      </c>
      <c r="E13240" s="2">
        <v>0.42268518518518516</v>
      </c>
      <c r="F13240" s="2">
        <v>0.42314814814814816</v>
      </c>
      <c r="G13240" s="2"/>
      <c r="H13240">
        <v>1</v>
      </c>
    </row>
    <row r="13241" spans="1:8" x14ac:dyDescent="0.35">
      <c r="A13241">
        <v>143575</v>
      </c>
      <c r="B13241">
        <v>0</v>
      </c>
      <c r="C13241">
        <v>6</v>
      </c>
      <c r="D13241" t="s">
        <v>164</v>
      </c>
      <c r="E13241" s="2">
        <v>0.42523148148148149</v>
      </c>
      <c r="F13241" s="2">
        <v>0.42569444444444443</v>
      </c>
      <c r="G13241" s="2"/>
      <c r="H13241">
        <v>1</v>
      </c>
    </row>
    <row r="13242" spans="1:8" x14ac:dyDescent="0.35">
      <c r="A13242">
        <v>143575</v>
      </c>
      <c r="B13242">
        <v>0</v>
      </c>
      <c r="C13242">
        <v>6</v>
      </c>
      <c r="D13242" t="s">
        <v>165</v>
      </c>
      <c r="E13242" s="2">
        <v>0.42777777777777776</v>
      </c>
      <c r="F13242" s="2">
        <v>0.42824074074074076</v>
      </c>
      <c r="G13242" s="2"/>
      <c r="H13242">
        <v>1</v>
      </c>
    </row>
    <row r="13243" spans="1:8" x14ac:dyDescent="0.35">
      <c r="A13243">
        <v>143575</v>
      </c>
      <c r="B13243">
        <v>0</v>
      </c>
      <c r="C13243">
        <v>6</v>
      </c>
      <c r="D13243" t="s">
        <v>26</v>
      </c>
      <c r="E13243" s="2">
        <v>0.4306712962962963</v>
      </c>
      <c r="H13243">
        <v>2</v>
      </c>
    </row>
    <row r="13244" spans="1:8" x14ac:dyDescent="0.35">
      <c r="A13244">
        <v>143582</v>
      </c>
      <c r="B13244">
        <v>0</v>
      </c>
      <c r="C13244">
        <v>6</v>
      </c>
      <c r="D13244" t="s">
        <v>26</v>
      </c>
      <c r="F13244" s="2">
        <v>0.40277777777777779</v>
      </c>
      <c r="G13244" s="2"/>
      <c r="H13244">
        <v>2</v>
      </c>
    </row>
    <row r="13245" spans="1:8" x14ac:dyDescent="0.35">
      <c r="A13245">
        <v>143582</v>
      </c>
      <c r="B13245">
        <v>0</v>
      </c>
      <c r="C13245">
        <v>6</v>
      </c>
      <c r="D13245" t="s">
        <v>165</v>
      </c>
      <c r="E13245" s="2">
        <v>0.4045138888888889</v>
      </c>
      <c r="F13245" s="2">
        <v>0.40497685185185184</v>
      </c>
      <c r="G13245" s="2"/>
      <c r="H13245">
        <v>2</v>
      </c>
    </row>
    <row r="13246" spans="1:8" x14ac:dyDescent="0.35">
      <c r="A13246">
        <v>143582</v>
      </c>
      <c r="B13246">
        <v>0</v>
      </c>
      <c r="C13246">
        <v>6</v>
      </c>
      <c r="D13246" t="s">
        <v>164</v>
      </c>
      <c r="E13246" s="2">
        <v>0.40717592592592594</v>
      </c>
      <c r="F13246" s="2">
        <v>0.40763888888888888</v>
      </c>
      <c r="G13246" s="2"/>
      <c r="H13246">
        <v>2</v>
      </c>
    </row>
    <row r="13247" spans="1:8" x14ac:dyDescent="0.35">
      <c r="A13247">
        <v>143582</v>
      </c>
      <c r="B13247">
        <v>0</v>
      </c>
      <c r="C13247">
        <v>6</v>
      </c>
      <c r="D13247" t="s">
        <v>163</v>
      </c>
      <c r="E13247" s="2">
        <v>0.40983796296296299</v>
      </c>
      <c r="F13247" s="2">
        <v>0.41030092592592593</v>
      </c>
      <c r="G13247" s="2"/>
      <c r="H13247">
        <v>2</v>
      </c>
    </row>
    <row r="13248" spans="1:8" x14ac:dyDescent="0.35">
      <c r="A13248">
        <v>143582</v>
      </c>
      <c r="B13248">
        <v>0</v>
      </c>
      <c r="C13248">
        <v>6</v>
      </c>
      <c r="D13248" t="s">
        <v>18</v>
      </c>
      <c r="E13248" s="2">
        <v>0.41180555555555554</v>
      </c>
      <c r="F13248" s="2">
        <v>0.41226851851851853</v>
      </c>
      <c r="G13248" s="2"/>
      <c r="H13248">
        <v>2</v>
      </c>
    </row>
    <row r="13249" spans="1:8" x14ac:dyDescent="0.35">
      <c r="A13249">
        <v>143582</v>
      </c>
      <c r="B13249">
        <v>0</v>
      </c>
      <c r="C13249">
        <v>6</v>
      </c>
      <c r="D13249" t="s">
        <v>17</v>
      </c>
      <c r="E13249" s="2">
        <v>0.41458333333333336</v>
      </c>
      <c r="F13249" s="2">
        <v>0.4150462962962963</v>
      </c>
      <c r="G13249" s="2"/>
      <c r="H13249">
        <v>2</v>
      </c>
    </row>
    <row r="13250" spans="1:8" x14ac:dyDescent="0.35">
      <c r="A13250">
        <v>143582</v>
      </c>
      <c r="B13250">
        <v>0</v>
      </c>
      <c r="C13250">
        <v>6</v>
      </c>
      <c r="D13250" t="s">
        <v>125</v>
      </c>
      <c r="E13250" s="2">
        <v>0.41655092592592591</v>
      </c>
      <c r="F13250" s="2">
        <v>0.41701388888888891</v>
      </c>
      <c r="G13250" s="2"/>
      <c r="H13250">
        <v>2</v>
      </c>
    </row>
    <row r="13251" spans="1:8" x14ac:dyDescent="0.35">
      <c r="A13251">
        <v>143582</v>
      </c>
      <c r="B13251">
        <v>0</v>
      </c>
      <c r="C13251">
        <v>6</v>
      </c>
      <c r="D13251" t="s">
        <v>126</v>
      </c>
      <c r="E13251" s="2">
        <v>0.41921296296296295</v>
      </c>
      <c r="F13251" s="2">
        <v>0.4199074074074074</v>
      </c>
      <c r="G13251" s="2"/>
      <c r="H13251" t="s">
        <v>127</v>
      </c>
    </row>
    <row r="13252" spans="1:8" x14ac:dyDescent="0.35">
      <c r="A13252">
        <v>143582</v>
      </c>
      <c r="B13252">
        <v>0</v>
      </c>
      <c r="C13252">
        <v>6</v>
      </c>
      <c r="D13252" t="s">
        <v>128</v>
      </c>
      <c r="E13252" s="2">
        <v>0.42141203703703706</v>
      </c>
      <c r="F13252" s="2">
        <v>0.421875</v>
      </c>
      <c r="G13252" s="2"/>
      <c r="H13252" t="s">
        <v>110</v>
      </c>
    </row>
    <row r="13253" spans="1:8" x14ac:dyDescent="0.35">
      <c r="A13253">
        <v>143582</v>
      </c>
      <c r="B13253">
        <v>0</v>
      </c>
      <c r="C13253">
        <v>6</v>
      </c>
      <c r="D13253" t="s">
        <v>129</v>
      </c>
      <c r="E13253" s="2">
        <v>0.42326388888888888</v>
      </c>
      <c r="F13253" s="2">
        <v>0.42372685185185183</v>
      </c>
      <c r="G13253" s="2"/>
      <c r="H13253" t="s">
        <v>110</v>
      </c>
    </row>
    <row r="13254" spans="1:8" x14ac:dyDescent="0.35">
      <c r="A13254">
        <v>143582</v>
      </c>
      <c r="B13254">
        <v>0</v>
      </c>
      <c r="C13254">
        <v>6</v>
      </c>
      <c r="D13254" t="s">
        <v>130</v>
      </c>
      <c r="E13254" s="2">
        <v>0.42511574074074077</v>
      </c>
      <c r="F13254" s="2">
        <v>0.42569444444444443</v>
      </c>
      <c r="G13254" s="2"/>
      <c r="H13254" t="s">
        <v>110</v>
      </c>
    </row>
    <row r="13255" spans="1:8" x14ac:dyDescent="0.35">
      <c r="A13255">
        <v>143582</v>
      </c>
      <c r="B13255">
        <v>0</v>
      </c>
      <c r="C13255">
        <v>6</v>
      </c>
      <c r="D13255" t="s">
        <v>45</v>
      </c>
      <c r="E13255" s="2">
        <v>0.42719907407407409</v>
      </c>
      <c r="F13255" s="2">
        <v>0.42812499999999998</v>
      </c>
      <c r="G13255" s="2"/>
      <c r="H13255" t="s">
        <v>110</v>
      </c>
    </row>
    <row r="13256" spans="1:8" x14ac:dyDescent="0.35">
      <c r="A13256">
        <v>143582</v>
      </c>
      <c r="B13256">
        <v>0</v>
      </c>
      <c r="C13256">
        <v>6</v>
      </c>
      <c r="D13256" t="s">
        <v>21</v>
      </c>
      <c r="E13256" s="2">
        <v>0.42997685185185186</v>
      </c>
      <c r="H13256" t="s">
        <v>114</v>
      </c>
    </row>
    <row r="13257" spans="1:8" x14ac:dyDescent="0.35">
      <c r="A13257">
        <v>141982</v>
      </c>
      <c r="B13257">
        <v>0</v>
      </c>
      <c r="C13257">
        <v>6</v>
      </c>
      <c r="D13257" t="s">
        <v>11</v>
      </c>
      <c r="F13257" s="2">
        <v>0.40277777777777779</v>
      </c>
      <c r="G13257" s="2"/>
      <c r="H13257" t="s">
        <v>161</v>
      </c>
    </row>
    <row r="13258" spans="1:8" x14ac:dyDescent="0.35">
      <c r="A13258">
        <v>141982</v>
      </c>
      <c r="B13258">
        <v>0</v>
      </c>
      <c r="C13258">
        <v>6</v>
      </c>
      <c r="D13258" t="s">
        <v>160</v>
      </c>
      <c r="E13258" s="2">
        <v>0.40520833333333334</v>
      </c>
      <c r="F13258" s="2">
        <v>0.40590277777777778</v>
      </c>
      <c r="G13258" s="2"/>
      <c r="H13258" t="s">
        <v>110</v>
      </c>
    </row>
    <row r="13259" spans="1:8" x14ac:dyDescent="0.35">
      <c r="A13259">
        <v>141982</v>
      </c>
      <c r="B13259">
        <v>1</v>
      </c>
      <c r="C13259">
        <v>6</v>
      </c>
      <c r="D13259" t="s">
        <v>13</v>
      </c>
      <c r="E13259" s="2">
        <v>0.40937499999999999</v>
      </c>
      <c r="F13259" s="2">
        <v>0.41006944444444443</v>
      </c>
      <c r="G13259" s="2"/>
      <c r="H13259" t="s">
        <v>110</v>
      </c>
    </row>
    <row r="13260" spans="1:8" x14ac:dyDescent="0.35">
      <c r="A13260">
        <v>141982</v>
      </c>
      <c r="B13260">
        <v>1</v>
      </c>
      <c r="C13260">
        <v>6</v>
      </c>
      <c r="D13260" t="s">
        <v>146</v>
      </c>
      <c r="E13260" s="2">
        <v>0.41215277777777776</v>
      </c>
      <c r="F13260" s="2">
        <v>0.41261574074074076</v>
      </c>
      <c r="G13260" s="2"/>
      <c r="H13260" t="s">
        <v>147</v>
      </c>
    </row>
    <row r="13261" spans="1:8" x14ac:dyDescent="0.35">
      <c r="A13261">
        <v>141982</v>
      </c>
      <c r="B13261">
        <v>1</v>
      </c>
      <c r="C13261">
        <v>6</v>
      </c>
      <c r="D13261" t="s">
        <v>19</v>
      </c>
      <c r="E13261" s="2">
        <v>0.41377314814814814</v>
      </c>
      <c r="F13261" s="2">
        <v>0.41423611111111114</v>
      </c>
      <c r="G13261" s="2"/>
      <c r="H13261">
        <v>1</v>
      </c>
    </row>
    <row r="13262" spans="1:8" x14ac:dyDescent="0.35">
      <c r="A13262">
        <v>141982</v>
      </c>
      <c r="B13262">
        <v>1</v>
      </c>
      <c r="C13262">
        <v>6</v>
      </c>
      <c r="D13262" t="s">
        <v>148</v>
      </c>
      <c r="E13262" s="2">
        <v>0.41747685185185185</v>
      </c>
      <c r="F13262" s="2">
        <v>0.41793981481481479</v>
      </c>
      <c r="G13262" s="2"/>
      <c r="H13262">
        <v>1</v>
      </c>
    </row>
    <row r="13263" spans="1:8" x14ac:dyDescent="0.35">
      <c r="A13263">
        <v>141982</v>
      </c>
      <c r="B13263">
        <v>1</v>
      </c>
      <c r="C13263">
        <v>6</v>
      </c>
      <c r="D13263" t="s">
        <v>149</v>
      </c>
      <c r="E13263" s="2">
        <v>0.41967592592592595</v>
      </c>
      <c r="F13263" s="2">
        <v>0.42025462962962962</v>
      </c>
      <c r="G13263" s="2"/>
      <c r="H13263">
        <v>1</v>
      </c>
    </row>
    <row r="13264" spans="1:8" x14ac:dyDescent="0.35">
      <c r="A13264">
        <v>141982</v>
      </c>
      <c r="B13264">
        <v>1</v>
      </c>
      <c r="C13264">
        <v>6</v>
      </c>
      <c r="D13264" t="s">
        <v>150</v>
      </c>
      <c r="E13264" s="2">
        <v>0.421875</v>
      </c>
      <c r="F13264" s="2">
        <v>0.42256944444444444</v>
      </c>
      <c r="G13264" s="2"/>
      <c r="H13264">
        <v>1</v>
      </c>
    </row>
    <row r="13265" spans="1:8" x14ac:dyDescent="0.35">
      <c r="A13265">
        <v>141982</v>
      </c>
      <c r="B13265">
        <v>1</v>
      </c>
      <c r="C13265">
        <v>6</v>
      </c>
      <c r="D13265" t="s">
        <v>151</v>
      </c>
      <c r="E13265" s="2">
        <v>0.42395833333333333</v>
      </c>
      <c r="F13265" s="2">
        <v>0.42442129629629627</v>
      </c>
      <c r="G13265" s="2"/>
      <c r="H13265">
        <v>1</v>
      </c>
    </row>
    <row r="13266" spans="1:8" x14ac:dyDescent="0.35">
      <c r="A13266">
        <v>141982</v>
      </c>
      <c r="B13266">
        <v>1</v>
      </c>
      <c r="C13266">
        <v>6</v>
      </c>
      <c r="D13266" t="s">
        <v>90</v>
      </c>
      <c r="E13266" s="2">
        <v>0.42581018518518521</v>
      </c>
      <c r="F13266" s="2">
        <v>0.42650462962962965</v>
      </c>
      <c r="G13266" s="2"/>
      <c r="H13266">
        <v>1</v>
      </c>
    </row>
    <row r="13267" spans="1:8" x14ac:dyDescent="0.35">
      <c r="A13267">
        <v>141982</v>
      </c>
      <c r="B13267">
        <v>1</v>
      </c>
      <c r="C13267">
        <v>6</v>
      </c>
      <c r="D13267" t="s">
        <v>59</v>
      </c>
      <c r="E13267" s="2">
        <v>0.42789351851851853</v>
      </c>
      <c r="F13267" s="2">
        <v>0.42835648148148148</v>
      </c>
      <c r="G13267" s="2"/>
      <c r="H13267">
        <v>1</v>
      </c>
    </row>
    <row r="13268" spans="1:8" x14ac:dyDescent="0.35">
      <c r="A13268">
        <v>141982</v>
      </c>
      <c r="B13268">
        <v>1</v>
      </c>
      <c r="C13268">
        <v>6</v>
      </c>
      <c r="D13268" t="s">
        <v>144</v>
      </c>
      <c r="E13268" s="2">
        <v>0.42939814814814814</v>
      </c>
      <c r="F13268" s="2">
        <v>0.42986111111111114</v>
      </c>
      <c r="G13268" s="2"/>
      <c r="H13268">
        <v>1</v>
      </c>
    </row>
    <row r="13269" spans="1:8" x14ac:dyDescent="0.35">
      <c r="A13269">
        <v>141982</v>
      </c>
      <c r="B13269">
        <v>1</v>
      </c>
      <c r="C13269">
        <v>6</v>
      </c>
      <c r="D13269" t="s">
        <v>9</v>
      </c>
      <c r="E13269" s="2">
        <v>0.43136574074074074</v>
      </c>
      <c r="H13269">
        <v>1</v>
      </c>
    </row>
    <row r="13270" spans="1:8" x14ac:dyDescent="0.35">
      <c r="A13270">
        <v>141281</v>
      </c>
      <c r="B13270">
        <v>0</v>
      </c>
      <c r="C13270">
        <v>6</v>
      </c>
      <c r="D13270" t="s">
        <v>23</v>
      </c>
      <c r="F13270" s="2">
        <v>0.40300925925925923</v>
      </c>
      <c r="G13270" s="2"/>
      <c r="H13270">
        <v>1</v>
      </c>
    </row>
    <row r="13271" spans="1:8" x14ac:dyDescent="0.35">
      <c r="A13271">
        <v>141281</v>
      </c>
      <c r="B13271">
        <v>0</v>
      </c>
      <c r="C13271">
        <v>6</v>
      </c>
      <c r="D13271" t="s">
        <v>145</v>
      </c>
      <c r="E13271" s="2">
        <v>0.40532407407407406</v>
      </c>
      <c r="F13271" s="2">
        <v>0.40578703703703706</v>
      </c>
      <c r="G13271" s="2"/>
      <c r="H13271">
        <v>1</v>
      </c>
    </row>
    <row r="13272" spans="1:8" x14ac:dyDescent="0.35">
      <c r="A13272">
        <v>141281</v>
      </c>
      <c r="B13272">
        <v>0</v>
      </c>
      <c r="C13272">
        <v>6</v>
      </c>
      <c r="D13272" t="s">
        <v>146</v>
      </c>
      <c r="E13272" s="2">
        <v>0.40717592592592594</v>
      </c>
      <c r="F13272" s="2">
        <v>0.40763888888888888</v>
      </c>
      <c r="G13272" s="2"/>
      <c r="H13272" t="s">
        <v>147</v>
      </c>
    </row>
    <row r="13273" spans="1:8" x14ac:dyDescent="0.35">
      <c r="A13273">
        <v>141281</v>
      </c>
      <c r="B13273">
        <v>0</v>
      </c>
      <c r="C13273">
        <v>6</v>
      </c>
      <c r="D13273" t="s">
        <v>19</v>
      </c>
      <c r="E13273" s="2">
        <v>0.40856481481481483</v>
      </c>
      <c r="F13273" s="2">
        <v>0.40902777777777777</v>
      </c>
      <c r="G13273" s="2"/>
      <c r="H13273">
        <v>1</v>
      </c>
    </row>
    <row r="13274" spans="1:8" x14ac:dyDescent="0.35">
      <c r="A13274">
        <v>141281</v>
      </c>
      <c r="B13274">
        <v>0</v>
      </c>
      <c r="C13274">
        <v>6</v>
      </c>
      <c r="D13274" t="s">
        <v>148</v>
      </c>
      <c r="E13274" s="2">
        <v>0.41180555555555554</v>
      </c>
      <c r="F13274" s="2">
        <v>0.41226851851851853</v>
      </c>
      <c r="G13274" s="2"/>
      <c r="H13274">
        <v>1</v>
      </c>
    </row>
    <row r="13275" spans="1:8" x14ac:dyDescent="0.35">
      <c r="A13275">
        <v>141281</v>
      </c>
      <c r="B13275">
        <v>0</v>
      </c>
      <c r="C13275">
        <v>6</v>
      </c>
      <c r="D13275" t="s">
        <v>149</v>
      </c>
      <c r="E13275" s="2">
        <v>0.41365740740740742</v>
      </c>
      <c r="F13275" s="2">
        <v>0.41423611111111114</v>
      </c>
      <c r="G13275" s="2"/>
      <c r="H13275">
        <v>1</v>
      </c>
    </row>
    <row r="13276" spans="1:8" x14ac:dyDescent="0.35">
      <c r="A13276">
        <v>141281</v>
      </c>
      <c r="B13276">
        <v>0</v>
      </c>
      <c r="C13276">
        <v>6</v>
      </c>
      <c r="D13276" t="s">
        <v>150</v>
      </c>
      <c r="E13276" s="2">
        <v>0.41562500000000002</v>
      </c>
      <c r="F13276" s="2">
        <v>0.41631944444444446</v>
      </c>
      <c r="G13276" s="2"/>
      <c r="H13276">
        <v>1</v>
      </c>
    </row>
    <row r="13277" spans="1:8" x14ac:dyDescent="0.35">
      <c r="A13277">
        <v>141281</v>
      </c>
      <c r="B13277">
        <v>0</v>
      </c>
      <c r="C13277">
        <v>6</v>
      </c>
      <c r="D13277" t="s">
        <v>151</v>
      </c>
      <c r="E13277" s="2">
        <v>0.41747685185185185</v>
      </c>
      <c r="F13277" s="2">
        <v>0.41793981481481479</v>
      </c>
      <c r="G13277" s="2"/>
      <c r="H13277">
        <v>1</v>
      </c>
    </row>
    <row r="13278" spans="1:8" x14ac:dyDescent="0.35">
      <c r="A13278">
        <v>141281</v>
      </c>
      <c r="B13278">
        <v>0</v>
      </c>
      <c r="C13278">
        <v>6</v>
      </c>
      <c r="D13278" t="s">
        <v>90</v>
      </c>
      <c r="E13278" s="2">
        <v>0.41909722222222223</v>
      </c>
      <c r="F13278" s="2">
        <v>0.41979166666666667</v>
      </c>
      <c r="G13278" s="2"/>
      <c r="H13278">
        <v>1</v>
      </c>
    </row>
    <row r="13279" spans="1:8" x14ac:dyDescent="0.35">
      <c r="A13279">
        <v>141281</v>
      </c>
      <c r="B13279">
        <v>0</v>
      </c>
      <c r="C13279">
        <v>6</v>
      </c>
      <c r="D13279" t="s">
        <v>59</v>
      </c>
      <c r="E13279" s="2">
        <v>0.42118055555555556</v>
      </c>
      <c r="F13279" s="2">
        <v>0.4216435185185185</v>
      </c>
      <c r="G13279" s="2"/>
      <c r="H13279">
        <v>1</v>
      </c>
    </row>
    <row r="13280" spans="1:8" x14ac:dyDescent="0.35">
      <c r="A13280">
        <v>141281</v>
      </c>
      <c r="B13280">
        <v>0</v>
      </c>
      <c r="C13280">
        <v>6</v>
      </c>
      <c r="D13280" t="s">
        <v>144</v>
      </c>
      <c r="E13280" s="2">
        <v>0.42280092592592594</v>
      </c>
      <c r="F13280" s="2">
        <v>0.42326388888888888</v>
      </c>
      <c r="G13280" s="2"/>
      <c r="H13280">
        <v>1</v>
      </c>
    </row>
    <row r="13281" spans="1:8" x14ac:dyDescent="0.35">
      <c r="A13281">
        <v>141281</v>
      </c>
      <c r="B13281">
        <v>0</v>
      </c>
      <c r="C13281">
        <v>6</v>
      </c>
      <c r="D13281" t="s">
        <v>9</v>
      </c>
      <c r="E13281" s="2">
        <v>0.42442129629629627</v>
      </c>
      <c r="F13281" s="2">
        <v>0.42488425925925927</v>
      </c>
      <c r="G13281" s="2"/>
      <c r="H13281">
        <v>1</v>
      </c>
    </row>
    <row r="13282" spans="1:8" x14ac:dyDescent="0.35">
      <c r="A13282">
        <v>141281</v>
      </c>
      <c r="B13282">
        <v>0</v>
      </c>
      <c r="C13282">
        <v>6</v>
      </c>
      <c r="D13282" t="s">
        <v>93</v>
      </c>
      <c r="E13282" s="2">
        <v>0.42604166666666665</v>
      </c>
      <c r="F13282" s="2">
        <v>0.42650462962962965</v>
      </c>
      <c r="G13282" s="2"/>
      <c r="H13282">
        <v>1</v>
      </c>
    </row>
    <row r="13283" spans="1:8" x14ac:dyDescent="0.35">
      <c r="A13283">
        <v>141281</v>
      </c>
      <c r="B13283">
        <v>0</v>
      </c>
      <c r="C13283">
        <v>6</v>
      </c>
      <c r="D13283" t="s">
        <v>123</v>
      </c>
      <c r="E13283" s="2">
        <v>0.42835648148148148</v>
      </c>
      <c r="F13283" s="2">
        <v>0.4289351851851852</v>
      </c>
      <c r="G13283" s="2"/>
      <c r="H13283">
        <v>1</v>
      </c>
    </row>
    <row r="13284" spans="1:8" x14ac:dyDescent="0.35">
      <c r="A13284">
        <v>141281</v>
      </c>
      <c r="B13284">
        <v>0</v>
      </c>
      <c r="C13284">
        <v>6</v>
      </c>
      <c r="D13284" t="s">
        <v>21</v>
      </c>
      <c r="E13284" s="2">
        <v>0.43101851851851852</v>
      </c>
      <c r="F13284" s="2">
        <v>0.43159722222222224</v>
      </c>
      <c r="G13284" s="2"/>
      <c r="H13284" t="s">
        <v>114</v>
      </c>
    </row>
    <row r="13285" spans="1:8" x14ac:dyDescent="0.35">
      <c r="A13285">
        <v>141281</v>
      </c>
      <c r="B13285">
        <v>0</v>
      </c>
      <c r="C13285">
        <v>6</v>
      </c>
      <c r="D13285" t="s">
        <v>45</v>
      </c>
      <c r="E13285" s="2">
        <v>0.43344907407407407</v>
      </c>
      <c r="F13285" s="2">
        <v>0.43437500000000001</v>
      </c>
      <c r="G13285" s="2"/>
      <c r="H13285" t="s">
        <v>152</v>
      </c>
    </row>
    <row r="13286" spans="1:8" x14ac:dyDescent="0.35">
      <c r="A13286">
        <v>141281</v>
      </c>
      <c r="B13286">
        <v>0</v>
      </c>
      <c r="C13286">
        <v>6</v>
      </c>
      <c r="D13286" t="s">
        <v>128</v>
      </c>
      <c r="E13286" s="2">
        <v>0.4377314814814815</v>
      </c>
      <c r="F13286" s="2">
        <v>0.43819444444444444</v>
      </c>
      <c r="G13286" s="2"/>
      <c r="H13286" t="s">
        <v>152</v>
      </c>
    </row>
    <row r="13287" spans="1:8" x14ac:dyDescent="0.35">
      <c r="A13287">
        <v>141281</v>
      </c>
      <c r="B13287">
        <v>0</v>
      </c>
      <c r="C13287">
        <v>6</v>
      </c>
      <c r="D13287" t="s">
        <v>126</v>
      </c>
      <c r="E13287" s="2">
        <v>0.43993055555555555</v>
      </c>
      <c r="F13287" s="2">
        <v>0.44131944444444443</v>
      </c>
      <c r="G13287" s="2"/>
      <c r="H13287" t="s">
        <v>152</v>
      </c>
    </row>
    <row r="13288" spans="1:8" x14ac:dyDescent="0.35">
      <c r="A13288">
        <v>141281</v>
      </c>
      <c r="B13288">
        <v>0</v>
      </c>
      <c r="C13288">
        <v>6</v>
      </c>
      <c r="D13288" t="s">
        <v>153</v>
      </c>
      <c r="E13288" s="2">
        <v>0.44340277777777776</v>
      </c>
      <c r="F13288" s="2">
        <v>0.44386574074074076</v>
      </c>
      <c r="G13288" s="2"/>
      <c r="H13288" t="s">
        <v>152</v>
      </c>
    </row>
    <row r="13289" spans="1:8" x14ac:dyDescent="0.35">
      <c r="A13289">
        <v>141281</v>
      </c>
      <c r="B13289">
        <v>0</v>
      </c>
      <c r="C13289">
        <v>6</v>
      </c>
      <c r="D13289" t="s">
        <v>154</v>
      </c>
      <c r="E13289" s="2">
        <v>0.44525462962962964</v>
      </c>
      <c r="F13289" s="2">
        <v>0.44571759259259258</v>
      </c>
      <c r="G13289" s="2"/>
      <c r="H13289" t="s">
        <v>152</v>
      </c>
    </row>
    <row r="13290" spans="1:8" x14ac:dyDescent="0.35">
      <c r="A13290">
        <v>141281</v>
      </c>
      <c r="B13290">
        <v>0</v>
      </c>
      <c r="C13290">
        <v>6</v>
      </c>
      <c r="D13290" t="s">
        <v>155</v>
      </c>
      <c r="E13290" s="2">
        <v>0.44722222222222224</v>
      </c>
      <c r="F13290" s="2">
        <v>0.44768518518518519</v>
      </c>
      <c r="G13290" s="2"/>
      <c r="H13290" t="s">
        <v>152</v>
      </c>
    </row>
    <row r="13291" spans="1:8" x14ac:dyDescent="0.35">
      <c r="A13291">
        <v>141281</v>
      </c>
      <c r="B13291">
        <v>0</v>
      </c>
      <c r="C13291">
        <v>6</v>
      </c>
      <c r="D13291" t="s">
        <v>24</v>
      </c>
      <c r="E13291" s="2">
        <v>0.45046296296296295</v>
      </c>
      <c r="H13291">
        <v>7</v>
      </c>
    </row>
    <row r="13292" spans="1:8" x14ac:dyDescent="0.35">
      <c r="A13292">
        <v>142284</v>
      </c>
      <c r="B13292">
        <v>0</v>
      </c>
      <c r="C13292">
        <v>6</v>
      </c>
      <c r="D13292" t="s">
        <v>24</v>
      </c>
      <c r="F13292" s="2">
        <v>0.40486111111111112</v>
      </c>
      <c r="G13292" s="2"/>
      <c r="H13292">
        <v>7</v>
      </c>
    </row>
    <row r="13293" spans="1:8" x14ac:dyDescent="0.35">
      <c r="A13293">
        <v>142284</v>
      </c>
      <c r="B13293">
        <v>0</v>
      </c>
      <c r="C13293">
        <v>6</v>
      </c>
      <c r="D13293" t="s">
        <v>155</v>
      </c>
      <c r="E13293" s="2">
        <v>0.4079861111111111</v>
      </c>
      <c r="F13293" s="2">
        <v>0.40844907407407405</v>
      </c>
      <c r="G13293" s="2"/>
      <c r="H13293" t="s">
        <v>110</v>
      </c>
    </row>
    <row r="13294" spans="1:8" x14ac:dyDescent="0.35">
      <c r="A13294">
        <v>142284</v>
      </c>
      <c r="B13294">
        <v>0</v>
      </c>
      <c r="C13294">
        <v>6</v>
      </c>
      <c r="D13294" t="s">
        <v>154</v>
      </c>
      <c r="E13294" s="2">
        <v>0.40995370370370371</v>
      </c>
      <c r="F13294" s="2">
        <v>0.41041666666666665</v>
      </c>
      <c r="G13294" s="2"/>
      <c r="H13294" t="s">
        <v>110</v>
      </c>
    </row>
    <row r="13295" spans="1:8" x14ac:dyDescent="0.35">
      <c r="A13295">
        <v>142284</v>
      </c>
      <c r="B13295">
        <v>0</v>
      </c>
      <c r="C13295">
        <v>6</v>
      </c>
      <c r="D13295" t="s">
        <v>153</v>
      </c>
      <c r="E13295" s="2">
        <v>0.41180555555555554</v>
      </c>
      <c r="F13295" s="2">
        <v>0.41226851851851853</v>
      </c>
      <c r="G13295" s="2"/>
      <c r="H13295" t="s">
        <v>110</v>
      </c>
    </row>
    <row r="13296" spans="1:8" x14ac:dyDescent="0.35">
      <c r="A13296">
        <v>142284</v>
      </c>
      <c r="B13296">
        <v>0</v>
      </c>
      <c r="C13296">
        <v>6</v>
      </c>
      <c r="D13296" t="s">
        <v>126</v>
      </c>
      <c r="E13296" s="2">
        <v>0.41412037037037036</v>
      </c>
      <c r="F13296" s="2">
        <v>0.41550925925925924</v>
      </c>
      <c r="G13296" s="2"/>
      <c r="H13296" t="s">
        <v>110</v>
      </c>
    </row>
    <row r="13297" spans="1:8" x14ac:dyDescent="0.35">
      <c r="A13297">
        <v>142284</v>
      </c>
      <c r="B13297">
        <v>0</v>
      </c>
      <c r="C13297">
        <v>6</v>
      </c>
      <c r="D13297" t="s">
        <v>128</v>
      </c>
      <c r="E13297" s="2">
        <v>0.41701388888888891</v>
      </c>
      <c r="F13297" s="2">
        <v>0.41747685185185185</v>
      </c>
      <c r="G13297" s="2"/>
      <c r="H13297" t="s">
        <v>110</v>
      </c>
    </row>
    <row r="13298" spans="1:8" x14ac:dyDescent="0.35">
      <c r="A13298">
        <v>142284</v>
      </c>
      <c r="B13298">
        <v>0</v>
      </c>
      <c r="C13298">
        <v>6</v>
      </c>
      <c r="D13298" t="s">
        <v>45</v>
      </c>
      <c r="E13298" s="2">
        <v>0.42060185185185184</v>
      </c>
      <c r="F13298" s="2">
        <v>0.42141203703703706</v>
      </c>
      <c r="G13298" s="2"/>
      <c r="H13298" t="s">
        <v>110</v>
      </c>
    </row>
    <row r="13299" spans="1:8" x14ac:dyDescent="0.35">
      <c r="A13299">
        <v>142284</v>
      </c>
      <c r="B13299">
        <v>0</v>
      </c>
      <c r="C13299">
        <v>6</v>
      </c>
      <c r="D13299" t="s">
        <v>21</v>
      </c>
      <c r="E13299" s="2">
        <v>0.42280092592592594</v>
      </c>
      <c r="F13299" s="2">
        <v>0.42337962962962961</v>
      </c>
      <c r="G13299" s="2"/>
      <c r="H13299" t="s">
        <v>122</v>
      </c>
    </row>
    <row r="13300" spans="1:8" x14ac:dyDescent="0.35">
      <c r="A13300">
        <v>142284</v>
      </c>
      <c r="B13300">
        <v>0</v>
      </c>
      <c r="C13300">
        <v>6</v>
      </c>
      <c r="D13300" t="s">
        <v>123</v>
      </c>
      <c r="E13300" s="2">
        <v>0.42557870370370371</v>
      </c>
      <c r="F13300" s="2">
        <v>0.42615740740740743</v>
      </c>
      <c r="G13300" s="2"/>
      <c r="H13300">
        <v>2</v>
      </c>
    </row>
    <row r="13301" spans="1:8" x14ac:dyDescent="0.35">
      <c r="A13301">
        <v>142284</v>
      </c>
      <c r="B13301">
        <v>0</v>
      </c>
      <c r="C13301">
        <v>6</v>
      </c>
      <c r="D13301" t="s">
        <v>93</v>
      </c>
      <c r="E13301" s="2">
        <v>0.42800925925925926</v>
      </c>
      <c r="F13301" s="2">
        <v>0.4284722222222222</v>
      </c>
      <c r="G13301" s="2"/>
      <c r="H13301">
        <v>2</v>
      </c>
    </row>
    <row r="13302" spans="1:8" x14ac:dyDescent="0.35">
      <c r="A13302">
        <v>142284</v>
      </c>
      <c r="B13302">
        <v>0</v>
      </c>
      <c r="C13302">
        <v>6</v>
      </c>
      <c r="D13302" t="s">
        <v>9</v>
      </c>
      <c r="E13302" s="2">
        <v>0.42962962962962964</v>
      </c>
      <c r="F13302" s="2">
        <v>0.43009259259259258</v>
      </c>
      <c r="G13302" s="2"/>
      <c r="H13302">
        <v>2</v>
      </c>
    </row>
    <row r="13303" spans="1:8" x14ac:dyDescent="0.35">
      <c r="A13303">
        <v>142284</v>
      </c>
      <c r="B13303">
        <v>0</v>
      </c>
      <c r="C13303">
        <v>6</v>
      </c>
      <c r="D13303" t="s">
        <v>144</v>
      </c>
      <c r="E13303" s="2">
        <v>0.43125000000000002</v>
      </c>
      <c r="F13303" s="2">
        <v>0.43171296296296297</v>
      </c>
      <c r="G13303" s="2"/>
      <c r="H13303">
        <v>2</v>
      </c>
    </row>
    <row r="13304" spans="1:8" x14ac:dyDescent="0.35">
      <c r="A13304">
        <v>142284</v>
      </c>
      <c r="B13304">
        <v>0</v>
      </c>
      <c r="C13304">
        <v>6</v>
      </c>
      <c r="D13304" t="s">
        <v>59</v>
      </c>
      <c r="E13304" s="2">
        <v>0.43275462962962963</v>
      </c>
      <c r="F13304" s="2">
        <v>0.43321759259259257</v>
      </c>
      <c r="G13304" s="2"/>
      <c r="H13304">
        <v>2</v>
      </c>
    </row>
    <row r="13305" spans="1:8" x14ac:dyDescent="0.35">
      <c r="A13305">
        <v>142284</v>
      </c>
      <c r="B13305">
        <v>0</v>
      </c>
      <c r="C13305">
        <v>6</v>
      </c>
      <c r="D13305" t="s">
        <v>90</v>
      </c>
      <c r="E13305" s="2">
        <v>0.43460648148148145</v>
      </c>
      <c r="F13305" s="2">
        <v>0.43530092592592595</v>
      </c>
      <c r="G13305" s="2"/>
      <c r="H13305">
        <v>2</v>
      </c>
    </row>
    <row r="13306" spans="1:8" x14ac:dyDescent="0.35">
      <c r="A13306">
        <v>142284</v>
      </c>
      <c r="B13306">
        <v>0</v>
      </c>
      <c r="C13306">
        <v>6</v>
      </c>
      <c r="D13306" t="s">
        <v>151</v>
      </c>
      <c r="E13306" s="2">
        <v>0.43657407407407406</v>
      </c>
      <c r="F13306" s="2">
        <v>0.43703703703703706</v>
      </c>
      <c r="G13306" s="2"/>
      <c r="H13306">
        <v>2</v>
      </c>
    </row>
    <row r="13307" spans="1:8" x14ac:dyDescent="0.35">
      <c r="A13307">
        <v>142284</v>
      </c>
      <c r="B13307">
        <v>0</v>
      </c>
      <c r="C13307">
        <v>6</v>
      </c>
      <c r="D13307" t="s">
        <v>150</v>
      </c>
      <c r="E13307" s="2">
        <v>0.43819444444444444</v>
      </c>
      <c r="F13307" s="2">
        <v>0.43888888888888888</v>
      </c>
      <c r="G13307" s="2"/>
      <c r="H13307">
        <v>2</v>
      </c>
    </row>
    <row r="13308" spans="1:8" x14ac:dyDescent="0.35">
      <c r="A13308">
        <v>142284</v>
      </c>
      <c r="B13308">
        <v>0</v>
      </c>
      <c r="C13308">
        <v>6</v>
      </c>
      <c r="D13308" t="s">
        <v>149</v>
      </c>
      <c r="E13308" s="2">
        <v>0.44016203703703705</v>
      </c>
      <c r="F13308" s="2">
        <v>0.44074074074074077</v>
      </c>
      <c r="G13308" s="2"/>
      <c r="H13308">
        <v>2</v>
      </c>
    </row>
    <row r="13309" spans="1:8" x14ac:dyDescent="0.35">
      <c r="A13309">
        <v>142284</v>
      </c>
      <c r="B13309">
        <v>0</v>
      </c>
      <c r="C13309">
        <v>6</v>
      </c>
      <c r="D13309" t="s">
        <v>148</v>
      </c>
      <c r="E13309" s="2">
        <v>0.44236111111111109</v>
      </c>
      <c r="F13309" s="2">
        <v>0.44282407407407409</v>
      </c>
      <c r="G13309" s="2"/>
      <c r="H13309">
        <v>2</v>
      </c>
    </row>
    <row r="13310" spans="1:8" x14ac:dyDescent="0.35">
      <c r="A13310">
        <v>142284</v>
      </c>
      <c r="B13310">
        <v>0</v>
      </c>
      <c r="C13310">
        <v>6</v>
      </c>
      <c r="D13310" t="s">
        <v>19</v>
      </c>
      <c r="E13310" s="2">
        <v>0.44571759259259258</v>
      </c>
      <c r="F13310" s="2">
        <v>0.44618055555555558</v>
      </c>
      <c r="G13310" s="2"/>
      <c r="H13310">
        <v>2</v>
      </c>
    </row>
    <row r="13311" spans="1:8" x14ac:dyDescent="0.35">
      <c r="A13311">
        <v>142284</v>
      </c>
      <c r="B13311">
        <v>0</v>
      </c>
      <c r="C13311">
        <v>6</v>
      </c>
      <c r="D13311" t="s">
        <v>146</v>
      </c>
      <c r="E13311" s="2">
        <v>0.44722222222222224</v>
      </c>
      <c r="F13311" s="2">
        <v>0.44768518518518519</v>
      </c>
      <c r="G13311" s="2"/>
      <c r="H13311" t="s">
        <v>159</v>
      </c>
    </row>
    <row r="13312" spans="1:8" x14ac:dyDescent="0.35">
      <c r="A13312">
        <v>142284</v>
      </c>
      <c r="B13312">
        <v>0</v>
      </c>
      <c r="C13312">
        <v>6</v>
      </c>
      <c r="D13312" t="s">
        <v>145</v>
      </c>
      <c r="E13312" s="2">
        <v>0.44907407407407407</v>
      </c>
      <c r="F13312" s="2">
        <v>0.44953703703703701</v>
      </c>
      <c r="G13312" s="2"/>
      <c r="H13312">
        <v>2</v>
      </c>
    </row>
    <row r="13313" spans="1:8" x14ac:dyDescent="0.35">
      <c r="A13313">
        <v>142284</v>
      </c>
      <c r="B13313">
        <v>0</v>
      </c>
      <c r="C13313">
        <v>6</v>
      </c>
      <c r="D13313" t="s">
        <v>23</v>
      </c>
      <c r="E13313" s="2">
        <v>0.45173611111111112</v>
      </c>
      <c r="H13313">
        <v>1</v>
      </c>
    </row>
    <row r="13314" spans="1:8" x14ac:dyDescent="0.35">
      <c r="A13314">
        <v>142178</v>
      </c>
      <c r="B13314">
        <v>0</v>
      </c>
      <c r="C13314">
        <v>6</v>
      </c>
      <c r="D13314" t="s">
        <v>9</v>
      </c>
      <c r="F13314" s="2">
        <v>0.40509259259259262</v>
      </c>
      <c r="G13314" s="2"/>
      <c r="H13314">
        <v>1</v>
      </c>
    </row>
    <row r="13315" spans="1:8" x14ac:dyDescent="0.35">
      <c r="A13315">
        <v>142178</v>
      </c>
      <c r="B13315">
        <v>0</v>
      </c>
      <c r="C13315">
        <v>6</v>
      </c>
      <c r="D13315" t="s">
        <v>144</v>
      </c>
      <c r="E13315" s="2">
        <v>0.40613425925925928</v>
      </c>
      <c r="F13315" s="2">
        <v>0.40659722222222222</v>
      </c>
      <c r="G13315" s="2"/>
      <c r="H13315">
        <v>2</v>
      </c>
    </row>
    <row r="13316" spans="1:8" x14ac:dyDescent="0.35">
      <c r="A13316">
        <v>142178</v>
      </c>
      <c r="B13316">
        <v>0</v>
      </c>
      <c r="C13316">
        <v>6</v>
      </c>
      <c r="D13316" t="s">
        <v>59</v>
      </c>
      <c r="E13316" s="2">
        <v>0.40763888888888888</v>
      </c>
      <c r="F13316" s="2">
        <v>0.40810185185185183</v>
      </c>
      <c r="G13316" s="2"/>
      <c r="H13316">
        <v>2</v>
      </c>
    </row>
    <row r="13317" spans="1:8" x14ac:dyDescent="0.35">
      <c r="A13317">
        <v>142178</v>
      </c>
      <c r="B13317">
        <v>0</v>
      </c>
      <c r="C13317">
        <v>6</v>
      </c>
      <c r="D13317" t="s">
        <v>143</v>
      </c>
      <c r="E13317" s="2">
        <v>0.40925925925925927</v>
      </c>
      <c r="F13317" s="2">
        <v>0.40995370370370371</v>
      </c>
      <c r="G13317" s="2"/>
      <c r="H13317">
        <v>2</v>
      </c>
    </row>
    <row r="13318" spans="1:8" x14ac:dyDescent="0.35">
      <c r="A13318">
        <v>142178</v>
      </c>
      <c r="B13318">
        <v>0</v>
      </c>
      <c r="C13318">
        <v>6</v>
      </c>
      <c r="D13318" t="s">
        <v>142</v>
      </c>
      <c r="E13318" s="2">
        <v>0.41076388888888887</v>
      </c>
      <c r="F13318" s="2">
        <v>0.41122685185185187</v>
      </c>
      <c r="G13318" s="2"/>
      <c r="H13318">
        <v>2</v>
      </c>
    </row>
    <row r="13319" spans="1:8" x14ac:dyDescent="0.35">
      <c r="A13319">
        <v>142178</v>
      </c>
      <c r="B13319">
        <v>0</v>
      </c>
      <c r="C13319">
        <v>6</v>
      </c>
      <c r="D13319" t="s">
        <v>46</v>
      </c>
      <c r="E13319" s="2">
        <v>0.41249999999999998</v>
      </c>
      <c r="F13319" s="2">
        <v>0.41296296296296298</v>
      </c>
      <c r="G13319" s="2"/>
      <c r="H13319">
        <v>2</v>
      </c>
    </row>
    <row r="13320" spans="1:8" x14ac:dyDescent="0.35">
      <c r="A13320">
        <v>142178</v>
      </c>
      <c r="B13320">
        <v>0</v>
      </c>
      <c r="C13320">
        <v>6</v>
      </c>
      <c r="D13320" t="s">
        <v>141</v>
      </c>
      <c r="E13320" s="2">
        <v>0.41365740740740742</v>
      </c>
      <c r="F13320" s="2">
        <v>0.41412037037037036</v>
      </c>
      <c r="G13320" s="2"/>
      <c r="H13320">
        <v>2</v>
      </c>
    </row>
    <row r="13321" spans="1:8" x14ac:dyDescent="0.35">
      <c r="A13321">
        <v>142178</v>
      </c>
      <c r="B13321">
        <v>0</v>
      </c>
      <c r="C13321">
        <v>6</v>
      </c>
      <c r="D13321" t="s">
        <v>140</v>
      </c>
      <c r="E13321" s="2">
        <v>0.41585648148148147</v>
      </c>
      <c r="F13321" s="2">
        <v>0.41655092592592591</v>
      </c>
      <c r="G13321" s="2"/>
      <c r="H13321">
        <v>2</v>
      </c>
    </row>
    <row r="13322" spans="1:8" x14ac:dyDescent="0.35">
      <c r="A13322">
        <v>142178</v>
      </c>
      <c r="B13322">
        <v>0</v>
      </c>
      <c r="C13322">
        <v>6</v>
      </c>
      <c r="D13322" t="s">
        <v>95</v>
      </c>
      <c r="E13322" s="2">
        <v>0.41793981481481479</v>
      </c>
      <c r="F13322" s="2">
        <v>0.41851851851851851</v>
      </c>
      <c r="G13322" s="2"/>
      <c r="H13322">
        <v>2</v>
      </c>
    </row>
    <row r="13323" spans="1:8" x14ac:dyDescent="0.35">
      <c r="A13323">
        <v>142178</v>
      </c>
      <c r="B13323">
        <v>0</v>
      </c>
      <c r="C13323">
        <v>6</v>
      </c>
      <c r="D13323" t="s">
        <v>72</v>
      </c>
      <c r="E13323" s="2">
        <v>0.42025462962962962</v>
      </c>
      <c r="F13323" s="2">
        <v>0.42083333333333334</v>
      </c>
      <c r="G13323" s="2"/>
      <c r="H13323">
        <v>2</v>
      </c>
    </row>
    <row r="13324" spans="1:8" x14ac:dyDescent="0.35">
      <c r="A13324">
        <v>142178</v>
      </c>
      <c r="B13324">
        <v>0</v>
      </c>
      <c r="C13324">
        <v>6</v>
      </c>
      <c r="D13324" t="s">
        <v>139</v>
      </c>
      <c r="E13324" s="2">
        <v>0.42245370370370372</v>
      </c>
      <c r="F13324" s="2">
        <v>0.42314814814814816</v>
      </c>
      <c r="G13324" s="2"/>
      <c r="H13324">
        <v>2</v>
      </c>
    </row>
    <row r="13325" spans="1:8" x14ac:dyDescent="0.35">
      <c r="A13325">
        <v>142178</v>
      </c>
      <c r="B13325">
        <v>0</v>
      </c>
      <c r="C13325">
        <v>6</v>
      </c>
      <c r="D13325" t="s">
        <v>138</v>
      </c>
      <c r="E13325" s="2">
        <v>0.42523148148148149</v>
      </c>
      <c r="F13325" s="2">
        <v>0.42569444444444443</v>
      </c>
      <c r="G13325" s="2"/>
      <c r="H13325">
        <v>2</v>
      </c>
    </row>
    <row r="13326" spans="1:8" x14ac:dyDescent="0.35">
      <c r="A13326">
        <v>142178</v>
      </c>
      <c r="B13326">
        <v>0</v>
      </c>
      <c r="C13326">
        <v>6</v>
      </c>
      <c r="D13326" t="s">
        <v>137</v>
      </c>
      <c r="E13326" s="2">
        <v>0.42696759259259259</v>
      </c>
      <c r="F13326" s="2">
        <v>0.42743055555555554</v>
      </c>
      <c r="G13326" s="2"/>
      <c r="H13326">
        <v>2</v>
      </c>
    </row>
    <row r="13327" spans="1:8" x14ac:dyDescent="0.35">
      <c r="A13327">
        <v>142178</v>
      </c>
      <c r="B13327">
        <v>0</v>
      </c>
      <c r="C13327">
        <v>6</v>
      </c>
      <c r="D13327" t="s">
        <v>136</v>
      </c>
      <c r="E13327" s="2">
        <v>0.42916666666666664</v>
      </c>
      <c r="F13327" s="2">
        <v>0.42962962962962964</v>
      </c>
      <c r="G13327" s="2"/>
      <c r="H13327">
        <v>2</v>
      </c>
    </row>
    <row r="13328" spans="1:8" x14ac:dyDescent="0.35">
      <c r="A13328">
        <v>142178</v>
      </c>
      <c r="B13328">
        <v>0</v>
      </c>
      <c r="C13328">
        <v>6</v>
      </c>
      <c r="D13328" t="s">
        <v>135</v>
      </c>
      <c r="E13328" s="2">
        <v>0.43113425925925924</v>
      </c>
      <c r="F13328" s="2">
        <v>0.43159722222222224</v>
      </c>
      <c r="G13328" s="2"/>
      <c r="H13328">
        <v>2</v>
      </c>
    </row>
    <row r="13329" spans="1:8" x14ac:dyDescent="0.35">
      <c r="A13329">
        <v>142178</v>
      </c>
      <c r="B13329">
        <v>1</v>
      </c>
      <c r="C13329">
        <v>6</v>
      </c>
      <c r="D13329" t="s">
        <v>38</v>
      </c>
      <c r="E13329" s="2">
        <v>0.43379629629629629</v>
      </c>
      <c r="F13329" s="2">
        <v>0.43449074074074073</v>
      </c>
      <c r="G13329" s="2"/>
      <c r="H13329" t="s">
        <v>172</v>
      </c>
    </row>
    <row r="13330" spans="1:8" x14ac:dyDescent="0.35">
      <c r="A13330">
        <v>142178</v>
      </c>
      <c r="B13330">
        <v>1</v>
      </c>
      <c r="C13330">
        <v>6</v>
      </c>
      <c r="D13330" t="s">
        <v>133</v>
      </c>
      <c r="E13330" s="2">
        <v>0.4357638888888889</v>
      </c>
      <c r="F13330" s="2">
        <v>0.43622685185185184</v>
      </c>
      <c r="G13330" s="2"/>
      <c r="H13330">
        <v>1</v>
      </c>
    </row>
    <row r="13331" spans="1:8" x14ac:dyDescent="0.35">
      <c r="A13331">
        <v>142178</v>
      </c>
      <c r="B13331">
        <v>1</v>
      </c>
      <c r="C13331">
        <v>6</v>
      </c>
      <c r="D13331" t="s">
        <v>132</v>
      </c>
      <c r="E13331" s="2">
        <v>0.43761574074074072</v>
      </c>
      <c r="F13331" s="2">
        <v>0.43807870370370372</v>
      </c>
      <c r="G13331" s="2"/>
      <c r="H13331">
        <v>1</v>
      </c>
    </row>
    <row r="13332" spans="1:8" x14ac:dyDescent="0.35">
      <c r="A13332">
        <v>142178</v>
      </c>
      <c r="B13332">
        <v>1</v>
      </c>
      <c r="C13332">
        <v>6</v>
      </c>
      <c r="D13332" t="s">
        <v>31</v>
      </c>
      <c r="E13332" s="2">
        <v>0.44062499999999999</v>
      </c>
      <c r="H13332" t="s">
        <v>131</v>
      </c>
    </row>
    <row r="13333" spans="1:8" x14ac:dyDescent="0.35">
      <c r="A13333">
        <v>141669</v>
      </c>
      <c r="B13333">
        <v>0</v>
      </c>
      <c r="C13333">
        <v>6</v>
      </c>
      <c r="D13333" t="s">
        <v>26</v>
      </c>
      <c r="F13333" s="2">
        <v>0.40625</v>
      </c>
      <c r="G13333" s="2"/>
      <c r="H13333">
        <v>1</v>
      </c>
    </row>
    <row r="13334" spans="1:8" x14ac:dyDescent="0.35">
      <c r="A13334">
        <v>141669</v>
      </c>
      <c r="B13334">
        <v>0</v>
      </c>
      <c r="C13334">
        <v>6</v>
      </c>
      <c r="D13334" t="s">
        <v>171</v>
      </c>
      <c r="E13334" s="2">
        <v>0.40856481481481483</v>
      </c>
      <c r="F13334" s="2">
        <v>0.40902777777777777</v>
      </c>
      <c r="G13334" s="2"/>
      <c r="H13334">
        <v>1</v>
      </c>
    </row>
    <row r="13335" spans="1:8" x14ac:dyDescent="0.35">
      <c r="A13335">
        <v>141669</v>
      </c>
      <c r="B13335">
        <v>0</v>
      </c>
      <c r="C13335">
        <v>6</v>
      </c>
      <c r="D13335" t="s">
        <v>170</v>
      </c>
      <c r="E13335" s="2">
        <v>0.41041666666666665</v>
      </c>
      <c r="F13335" s="2">
        <v>0.41087962962962965</v>
      </c>
      <c r="G13335" s="2"/>
      <c r="H13335">
        <v>1</v>
      </c>
    </row>
    <row r="13336" spans="1:8" x14ac:dyDescent="0.35">
      <c r="A13336">
        <v>141669</v>
      </c>
      <c r="B13336">
        <v>0</v>
      </c>
      <c r="C13336">
        <v>6</v>
      </c>
      <c r="D13336" t="s">
        <v>169</v>
      </c>
      <c r="E13336" s="2">
        <v>0.41249999999999998</v>
      </c>
      <c r="F13336" s="2">
        <v>0.41296296296296298</v>
      </c>
      <c r="G13336" s="2"/>
      <c r="H13336">
        <v>1</v>
      </c>
    </row>
    <row r="13337" spans="1:8" x14ac:dyDescent="0.35">
      <c r="A13337">
        <v>141669</v>
      </c>
      <c r="B13337">
        <v>0</v>
      </c>
      <c r="C13337">
        <v>6</v>
      </c>
      <c r="D13337" t="s">
        <v>168</v>
      </c>
      <c r="E13337" s="2">
        <v>0.41469907407407408</v>
      </c>
      <c r="F13337" s="2">
        <v>0.41516203703703702</v>
      </c>
      <c r="G13337" s="2"/>
      <c r="H13337">
        <v>1</v>
      </c>
    </row>
    <row r="13338" spans="1:8" x14ac:dyDescent="0.35">
      <c r="A13338">
        <v>141669</v>
      </c>
      <c r="B13338">
        <v>0</v>
      </c>
      <c r="C13338">
        <v>6</v>
      </c>
      <c r="D13338" t="s">
        <v>167</v>
      </c>
      <c r="E13338" s="2">
        <v>0.41666666666666669</v>
      </c>
      <c r="F13338" s="2">
        <v>0.41712962962962963</v>
      </c>
      <c r="G13338" s="2"/>
      <c r="H13338">
        <v>1</v>
      </c>
    </row>
    <row r="13339" spans="1:8" x14ac:dyDescent="0.35">
      <c r="A13339">
        <v>141669</v>
      </c>
      <c r="B13339">
        <v>0</v>
      </c>
      <c r="C13339">
        <v>6</v>
      </c>
      <c r="D13339" t="s">
        <v>13</v>
      </c>
      <c r="E13339" s="2">
        <v>0.42048611111111112</v>
      </c>
      <c r="H13339" t="s">
        <v>166</v>
      </c>
    </row>
    <row r="13340" spans="1:8" x14ac:dyDescent="0.35">
      <c r="A13340">
        <v>142690</v>
      </c>
      <c r="B13340">
        <v>0</v>
      </c>
      <c r="C13340">
        <v>6</v>
      </c>
      <c r="D13340" t="s">
        <v>13</v>
      </c>
      <c r="F13340" s="2">
        <v>0.40625</v>
      </c>
      <c r="G13340" s="2"/>
      <c r="H13340" t="s">
        <v>166</v>
      </c>
    </row>
    <row r="13341" spans="1:8" x14ac:dyDescent="0.35">
      <c r="A13341">
        <v>142690</v>
      </c>
      <c r="B13341">
        <v>0</v>
      </c>
      <c r="C13341">
        <v>6</v>
      </c>
      <c r="D13341" t="s">
        <v>167</v>
      </c>
      <c r="E13341" s="2">
        <v>0.40949074074074077</v>
      </c>
      <c r="F13341" s="2">
        <v>0.40995370370370371</v>
      </c>
      <c r="G13341" s="2"/>
      <c r="H13341">
        <v>2</v>
      </c>
    </row>
    <row r="13342" spans="1:8" x14ac:dyDescent="0.35">
      <c r="A13342">
        <v>142690</v>
      </c>
      <c r="B13342">
        <v>0</v>
      </c>
      <c r="C13342">
        <v>6</v>
      </c>
      <c r="D13342" t="s">
        <v>168</v>
      </c>
      <c r="E13342" s="2">
        <v>0.41134259259259259</v>
      </c>
      <c r="F13342" s="2">
        <v>0.41180555555555554</v>
      </c>
      <c r="G13342" s="2"/>
      <c r="H13342">
        <v>2</v>
      </c>
    </row>
    <row r="13343" spans="1:8" x14ac:dyDescent="0.35">
      <c r="A13343">
        <v>142690</v>
      </c>
      <c r="B13343">
        <v>0</v>
      </c>
      <c r="C13343">
        <v>6</v>
      </c>
      <c r="D13343" t="s">
        <v>169</v>
      </c>
      <c r="E13343" s="2">
        <v>0.41354166666666664</v>
      </c>
      <c r="F13343" s="2">
        <v>0.41400462962962964</v>
      </c>
      <c r="G13343" s="2"/>
      <c r="H13343">
        <v>2</v>
      </c>
    </row>
    <row r="13344" spans="1:8" x14ac:dyDescent="0.35">
      <c r="A13344">
        <v>142690</v>
      </c>
      <c r="B13344">
        <v>0</v>
      </c>
      <c r="C13344">
        <v>6</v>
      </c>
      <c r="D13344" t="s">
        <v>170</v>
      </c>
      <c r="E13344" s="2">
        <v>0.41550925925925924</v>
      </c>
      <c r="F13344" s="2">
        <v>0.41597222222222224</v>
      </c>
      <c r="G13344" s="2"/>
      <c r="H13344">
        <v>2</v>
      </c>
    </row>
    <row r="13345" spans="1:8" x14ac:dyDescent="0.35">
      <c r="A13345">
        <v>142690</v>
      </c>
      <c r="B13345">
        <v>0</v>
      </c>
      <c r="C13345">
        <v>6</v>
      </c>
      <c r="D13345" t="s">
        <v>171</v>
      </c>
      <c r="E13345" s="2">
        <v>0.41724537037037035</v>
      </c>
      <c r="F13345" s="2">
        <v>0.41770833333333335</v>
      </c>
      <c r="G13345" s="2"/>
      <c r="H13345">
        <v>2</v>
      </c>
    </row>
    <row r="13346" spans="1:8" x14ac:dyDescent="0.35">
      <c r="A13346">
        <v>142690</v>
      </c>
      <c r="B13346">
        <v>0</v>
      </c>
      <c r="C13346">
        <v>6</v>
      </c>
      <c r="D13346" t="s">
        <v>26</v>
      </c>
      <c r="E13346" s="2">
        <v>0.42071759259259262</v>
      </c>
      <c r="H13346">
        <v>1</v>
      </c>
    </row>
    <row r="13347" spans="1:8" x14ac:dyDescent="0.35">
      <c r="A13347">
        <v>143479</v>
      </c>
      <c r="B13347">
        <v>0</v>
      </c>
      <c r="C13347">
        <v>6</v>
      </c>
      <c r="D13347" t="s">
        <v>93</v>
      </c>
      <c r="F13347" s="2">
        <v>0.41215277777777776</v>
      </c>
      <c r="G13347" s="2"/>
      <c r="H13347">
        <v>1</v>
      </c>
    </row>
    <row r="13348" spans="1:8" x14ac:dyDescent="0.35">
      <c r="A13348">
        <v>143479</v>
      </c>
      <c r="B13348">
        <v>0</v>
      </c>
      <c r="C13348">
        <v>6</v>
      </c>
      <c r="D13348" t="s">
        <v>123</v>
      </c>
      <c r="E13348" s="2">
        <v>0.41388888888888886</v>
      </c>
      <c r="F13348" s="2">
        <v>0.41446759259259258</v>
      </c>
      <c r="G13348" s="2"/>
      <c r="H13348">
        <v>1</v>
      </c>
    </row>
    <row r="13349" spans="1:8" x14ac:dyDescent="0.35">
      <c r="A13349">
        <v>143479</v>
      </c>
      <c r="B13349">
        <v>0</v>
      </c>
      <c r="C13349">
        <v>6</v>
      </c>
      <c r="D13349" t="s">
        <v>21</v>
      </c>
      <c r="E13349" s="2">
        <v>0.41655092592592591</v>
      </c>
      <c r="F13349" s="2">
        <v>0.41712962962962963</v>
      </c>
      <c r="G13349" s="2"/>
      <c r="H13349" t="s">
        <v>114</v>
      </c>
    </row>
    <row r="13350" spans="1:8" x14ac:dyDescent="0.35">
      <c r="A13350">
        <v>143479</v>
      </c>
      <c r="B13350">
        <v>0</v>
      </c>
      <c r="C13350">
        <v>6</v>
      </c>
      <c r="D13350" t="s">
        <v>45</v>
      </c>
      <c r="E13350" s="2">
        <v>0.41898148148148145</v>
      </c>
      <c r="F13350" s="2">
        <v>0.42071759259259262</v>
      </c>
      <c r="G13350" s="2"/>
      <c r="H13350" t="s">
        <v>152</v>
      </c>
    </row>
    <row r="13351" spans="1:8" x14ac:dyDescent="0.35">
      <c r="A13351">
        <v>143479</v>
      </c>
      <c r="B13351">
        <v>0</v>
      </c>
      <c r="C13351">
        <v>6</v>
      </c>
      <c r="D13351" t="s">
        <v>24</v>
      </c>
      <c r="E13351" s="2">
        <v>0.42824074074074076</v>
      </c>
      <c r="F13351" s="2">
        <v>0.4289351851851852</v>
      </c>
      <c r="G13351" s="2"/>
      <c r="H13351" t="s">
        <v>152</v>
      </c>
    </row>
    <row r="13352" spans="1:8" x14ac:dyDescent="0.35">
      <c r="A13352">
        <v>143479</v>
      </c>
      <c r="B13352">
        <v>0</v>
      </c>
      <c r="C13352">
        <v>6</v>
      </c>
      <c r="D13352" t="s">
        <v>113</v>
      </c>
      <c r="E13352" s="2">
        <v>0.4309027777777778</v>
      </c>
      <c r="F13352" s="2">
        <v>0.43148148148148147</v>
      </c>
      <c r="G13352" s="2"/>
      <c r="H13352" t="s">
        <v>152</v>
      </c>
    </row>
    <row r="13353" spans="1:8" x14ac:dyDescent="0.35">
      <c r="A13353">
        <v>143479</v>
      </c>
      <c r="B13353">
        <v>0</v>
      </c>
      <c r="C13353">
        <v>6</v>
      </c>
      <c r="D13353" t="s">
        <v>112</v>
      </c>
      <c r="E13353" s="2">
        <v>0.43287037037037035</v>
      </c>
      <c r="F13353" s="2">
        <v>0.43344907407407407</v>
      </c>
      <c r="G13353" s="2"/>
      <c r="H13353" t="s">
        <v>152</v>
      </c>
    </row>
    <row r="13354" spans="1:8" x14ac:dyDescent="0.35">
      <c r="A13354">
        <v>143479</v>
      </c>
      <c r="B13354">
        <v>0</v>
      </c>
      <c r="C13354">
        <v>6</v>
      </c>
      <c r="D13354" t="s">
        <v>111</v>
      </c>
      <c r="E13354" s="2">
        <v>0.43506944444444445</v>
      </c>
      <c r="F13354" s="2">
        <v>0.4355324074074074</v>
      </c>
      <c r="G13354" s="2"/>
      <c r="H13354" t="s">
        <v>152</v>
      </c>
    </row>
    <row r="13355" spans="1:8" x14ac:dyDescent="0.35">
      <c r="A13355">
        <v>143479</v>
      </c>
      <c r="B13355">
        <v>0</v>
      </c>
      <c r="C13355">
        <v>6</v>
      </c>
      <c r="D13355" t="s">
        <v>109</v>
      </c>
      <c r="E13355" s="2">
        <v>0.43703703703703706</v>
      </c>
      <c r="F13355" s="2">
        <v>0.4375</v>
      </c>
      <c r="G13355" s="2"/>
      <c r="H13355" t="s">
        <v>152</v>
      </c>
    </row>
    <row r="13356" spans="1:8" x14ac:dyDescent="0.35">
      <c r="A13356">
        <v>143479</v>
      </c>
      <c r="B13356">
        <v>0</v>
      </c>
      <c r="C13356">
        <v>6</v>
      </c>
      <c r="D13356" t="s">
        <v>39</v>
      </c>
      <c r="E13356" s="2">
        <v>0.43958333333333333</v>
      </c>
      <c r="F13356" s="2">
        <v>0.44027777777777777</v>
      </c>
      <c r="G13356" s="2"/>
      <c r="H13356" t="s">
        <v>152</v>
      </c>
    </row>
    <row r="13357" spans="1:8" x14ac:dyDescent="0.35">
      <c r="A13357">
        <v>143479</v>
      </c>
      <c r="B13357">
        <v>0</v>
      </c>
      <c r="C13357">
        <v>6</v>
      </c>
      <c r="D13357" t="s">
        <v>121</v>
      </c>
      <c r="E13357" s="2">
        <v>0.44328703703703703</v>
      </c>
      <c r="F13357" s="2">
        <v>0.44374999999999998</v>
      </c>
      <c r="G13357" s="2"/>
      <c r="H13357" t="s">
        <v>152</v>
      </c>
    </row>
    <row r="13358" spans="1:8" x14ac:dyDescent="0.35">
      <c r="A13358">
        <v>143479</v>
      </c>
      <c r="B13358">
        <v>0</v>
      </c>
      <c r="C13358">
        <v>6</v>
      </c>
      <c r="D13358" t="s">
        <v>120</v>
      </c>
      <c r="E13358" s="2">
        <v>0.44583333333333336</v>
      </c>
      <c r="F13358" s="2">
        <v>0.4462962962962963</v>
      </c>
      <c r="G13358" s="2"/>
      <c r="H13358" t="s">
        <v>152</v>
      </c>
    </row>
    <row r="13359" spans="1:8" x14ac:dyDescent="0.35">
      <c r="A13359">
        <v>143479</v>
      </c>
      <c r="B13359">
        <v>0</v>
      </c>
      <c r="C13359">
        <v>6</v>
      </c>
      <c r="D13359" t="s">
        <v>119</v>
      </c>
      <c r="E13359" s="2">
        <v>0.44837962962962963</v>
      </c>
      <c r="F13359" s="2">
        <v>0.44884259259259257</v>
      </c>
      <c r="G13359" s="2"/>
      <c r="H13359" t="s">
        <v>152</v>
      </c>
    </row>
    <row r="13360" spans="1:8" x14ac:dyDescent="0.35">
      <c r="A13360">
        <v>143479</v>
      </c>
      <c r="B13360">
        <v>0</v>
      </c>
      <c r="C13360">
        <v>6</v>
      </c>
      <c r="D13360" t="s">
        <v>118</v>
      </c>
      <c r="E13360" s="2">
        <v>0.45081018518518517</v>
      </c>
      <c r="F13360" s="2">
        <v>0.45127314814814817</v>
      </c>
      <c r="G13360" s="2"/>
      <c r="H13360" t="s">
        <v>152</v>
      </c>
    </row>
    <row r="13361" spans="1:8" x14ac:dyDescent="0.35">
      <c r="A13361">
        <v>143479</v>
      </c>
      <c r="B13361">
        <v>0</v>
      </c>
      <c r="C13361">
        <v>6</v>
      </c>
      <c r="D13361" t="s">
        <v>117</v>
      </c>
      <c r="E13361" s="2">
        <v>0.453125</v>
      </c>
      <c r="F13361" s="2">
        <v>0.45358796296296294</v>
      </c>
      <c r="G13361" s="2"/>
      <c r="H13361" t="s">
        <v>152</v>
      </c>
    </row>
    <row r="13362" spans="1:8" x14ac:dyDescent="0.35">
      <c r="A13362">
        <v>143479</v>
      </c>
      <c r="B13362">
        <v>0</v>
      </c>
      <c r="C13362">
        <v>6</v>
      </c>
      <c r="D13362" t="s">
        <v>116</v>
      </c>
      <c r="E13362" s="2">
        <v>0.45694444444444443</v>
      </c>
      <c r="F13362" s="2">
        <v>0.45740740740740743</v>
      </c>
      <c r="G13362" s="2"/>
      <c r="H13362" t="s">
        <v>152</v>
      </c>
    </row>
    <row r="13363" spans="1:8" x14ac:dyDescent="0.35">
      <c r="A13363">
        <v>143479</v>
      </c>
      <c r="B13363">
        <v>0</v>
      </c>
      <c r="C13363">
        <v>6</v>
      </c>
      <c r="D13363" t="s">
        <v>6</v>
      </c>
      <c r="E13363" s="2">
        <v>0.45891203703703703</v>
      </c>
      <c r="H13363" t="s">
        <v>115</v>
      </c>
    </row>
    <row r="13364" spans="1:8" x14ac:dyDescent="0.35">
      <c r="A13364">
        <v>142177</v>
      </c>
      <c r="B13364">
        <v>0</v>
      </c>
      <c r="C13364">
        <v>6</v>
      </c>
      <c r="D13364" t="s">
        <v>21</v>
      </c>
      <c r="F13364" s="2">
        <v>0.41319444444444442</v>
      </c>
      <c r="G13364" s="2"/>
      <c r="H13364" t="s">
        <v>114</v>
      </c>
    </row>
    <row r="13365" spans="1:8" x14ac:dyDescent="0.35">
      <c r="A13365">
        <v>142177</v>
      </c>
      <c r="B13365">
        <v>0</v>
      </c>
      <c r="C13365">
        <v>6</v>
      </c>
      <c r="D13365" t="s">
        <v>45</v>
      </c>
      <c r="E13365" s="2">
        <v>0.4152777777777778</v>
      </c>
      <c r="F13365" s="2">
        <v>0.41724537037037035</v>
      </c>
      <c r="G13365" s="2"/>
      <c r="H13365" t="s">
        <v>152</v>
      </c>
    </row>
    <row r="13366" spans="1:8" x14ac:dyDescent="0.35">
      <c r="A13366">
        <v>142177</v>
      </c>
      <c r="B13366">
        <v>0</v>
      </c>
      <c r="C13366">
        <v>6</v>
      </c>
      <c r="D13366" t="s">
        <v>130</v>
      </c>
      <c r="E13366" s="2">
        <v>0.41886574074074073</v>
      </c>
      <c r="F13366" s="2">
        <v>0.41944444444444445</v>
      </c>
      <c r="G13366" s="2"/>
      <c r="H13366" t="s">
        <v>152</v>
      </c>
    </row>
    <row r="13367" spans="1:8" x14ac:dyDescent="0.35">
      <c r="A13367">
        <v>142177</v>
      </c>
      <c r="B13367">
        <v>0</v>
      </c>
      <c r="C13367">
        <v>6</v>
      </c>
      <c r="D13367" t="s">
        <v>129</v>
      </c>
      <c r="E13367" s="2">
        <v>0.42071759259259262</v>
      </c>
      <c r="F13367" s="2">
        <v>0.42118055555555556</v>
      </c>
      <c r="G13367" s="2"/>
      <c r="H13367" t="s">
        <v>152</v>
      </c>
    </row>
    <row r="13368" spans="1:8" x14ac:dyDescent="0.35">
      <c r="A13368">
        <v>142177</v>
      </c>
      <c r="B13368">
        <v>0</v>
      </c>
      <c r="C13368">
        <v>6</v>
      </c>
      <c r="D13368" t="s">
        <v>128</v>
      </c>
      <c r="E13368" s="2">
        <v>0.42268518518518516</v>
      </c>
      <c r="F13368" s="2">
        <v>0.42314814814814816</v>
      </c>
      <c r="G13368" s="2"/>
      <c r="H13368" t="s">
        <v>152</v>
      </c>
    </row>
    <row r="13369" spans="1:8" x14ac:dyDescent="0.35">
      <c r="A13369">
        <v>142177</v>
      </c>
      <c r="B13369">
        <v>0</v>
      </c>
      <c r="C13369">
        <v>6</v>
      </c>
      <c r="D13369" t="s">
        <v>126</v>
      </c>
      <c r="E13369" s="2">
        <v>0.42465277777777777</v>
      </c>
      <c r="F13369" s="2">
        <v>0.42534722222222221</v>
      </c>
      <c r="G13369" s="2"/>
      <c r="H13369" t="s">
        <v>162</v>
      </c>
    </row>
    <row r="13370" spans="1:8" x14ac:dyDescent="0.35">
      <c r="A13370">
        <v>142177</v>
      </c>
      <c r="B13370">
        <v>0</v>
      </c>
      <c r="C13370">
        <v>6</v>
      </c>
      <c r="D13370" t="s">
        <v>125</v>
      </c>
      <c r="E13370" s="2">
        <v>0.42708333333333331</v>
      </c>
      <c r="F13370" s="2">
        <v>0.42754629629629631</v>
      </c>
      <c r="G13370" s="2"/>
      <c r="H13370">
        <v>1</v>
      </c>
    </row>
    <row r="13371" spans="1:8" x14ac:dyDescent="0.35">
      <c r="A13371">
        <v>142177</v>
      </c>
      <c r="B13371">
        <v>0</v>
      </c>
      <c r="C13371">
        <v>6</v>
      </c>
      <c r="D13371" t="s">
        <v>17</v>
      </c>
      <c r="E13371" s="2">
        <v>0.42881944444444442</v>
      </c>
      <c r="F13371" s="2">
        <v>0.42928240740740742</v>
      </c>
      <c r="G13371" s="2"/>
      <c r="H13371">
        <v>1</v>
      </c>
    </row>
    <row r="13372" spans="1:8" x14ac:dyDescent="0.35">
      <c r="A13372">
        <v>142177</v>
      </c>
      <c r="B13372">
        <v>0</v>
      </c>
      <c r="C13372">
        <v>6</v>
      </c>
      <c r="D13372" t="s">
        <v>18</v>
      </c>
      <c r="E13372" s="2">
        <v>0.43206018518518519</v>
      </c>
      <c r="H13372" t="s">
        <v>124</v>
      </c>
    </row>
    <row r="13373" spans="1:8" x14ac:dyDescent="0.35">
      <c r="A13373">
        <v>141186</v>
      </c>
      <c r="B13373">
        <v>0</v>
      </c>
      <c r="C13373">
        <v>6</v>
      </c>
      <c r="D13373" t="s">
        <v>31</v>
      </c>
      <c r="F13373" s="2">
        <v>0.41319444444444442</v>
      </c>
      <c r="G13373" s="2"/>
      <c r="H13373" t="s">
        <v>131</v>
      </c>
    </row>
    <row r="13374" spans="1:8" x14ac:dyDescent="0.35">
      <c r="A13374">
        <v>141186</v>
      </c>
      <c r="B13374">
        <v>0</v>
      </c>
      <c r="C13374">
        <v>6</v>
      </c>
      <c r="D13374" t="s">
        <v>132</v>
      </c>
      <c r="E13374" s="2">
        <v>0.41539351851851852</v>
      </c>
      <c r="F13374" s="2">
        <v>0.41597222222222224</v>
      </c>
      <c r="G13374" s="2"/>
      <c r="H13374">
        <v>2</v>
      </c>
    </row>
    <row r="13375" spans="1:8" x14ac:dyDescent="0.35">
      <c r="A13375">
        <v>141186</v>
      </c>
      <c r="B13375">
        <v>0</v>
      </c>
      <c r="C13375">
        <v>6</v>
      </c>
      <c r="D13375" t="s">
        <v>133</v>
      </c>
      <c r="E13375" s="2">
        <v>0.41759259259259257</v>
      </c>
      <c r="F13375" s="2">
        <v>0.41805555555555557</v>
      </c>
      <c r="G13375" s="2"/>
      <c r="H13375">
        <v>2</v>
      </c>
    </row>
    <row r="13376" spans="1:8" x14ac:dyDescent="0.35">
      <c r="A13376">
        <v>141186</v>
      </c>
      <c r="B13376">
        <v>0</v>
      </c>
      <c r="C13376">
        <v>6</v>
      </c>
      <c r="D13376" t="s">
        <v>38</v>
      </c>
      <c r="E13376" s="2">
        <v>0.41932870370370373</v>
      </c>
      <c r="F13376" s="2">
        <v>0.42002314814814817</v>
      </c>
      <c r="G13376" s="2"/>
      <c r="H13376" t="s">
        <v>134</v>
      </c>
    </row>
    <row r="13377" spans="1:8" x14ac:dyDescent="0.35">
      <c r="A13377">
        <v>141186</v>
      </c>
      <c r="B13377">
        <v>1</v>
      </c>
      <c r="C13377">
        <v>6</v>
      </c>
      <c r="D13377" t="s">
        <v>135</v>
      </c>
      <c r="E13377" s="2">
        <v>0.42222222222222222</v>
      </c>
      <c r="F13377" s="2">
        <v>0.42268518518518516</v>
      </c>
      <c r="G13377" s="2"/>
      <c r="H13377">
        <v>1</v>
      </c>
    </row>
    <row r="13378" spans="1:8" x14ac:dyDescent="0.35">
      <c r="A13378">
        <v>141186</v>
      </c>
      <c r="B13378">
        <v>1</v>
      </c>
      <c r="C13378">
        <v>6</v>
      </c>
      <c r="D13378" t="s">
        <v>136</v>
      </c>
      <c r="E13378" s="2">
        <v>0.42407407407407405</v>
      </c>
      <c r="F13378" s="2">
        <v>0.42453703703703705</v>
      </c>
      <c r="G13378" s="2"/>
      <c r="H13378">
        <v>1</v>
      </c>
    </row>
    <row r="13379" spans="1:8" x14ac:dyDescent="0.35">
      <c r="A13379">
        <v>141186</v>
      </c>
      <c r="B13379">
        <v>1</v>
      </c>
      <c r="C13379">
        <v>6</v>
      </c>
      <c r="D13379" t="s">
        <v>137</v>
      </c>
      <c r="E13379" s="2">
        <v>0.42627314814814815</v>
      </c>
      <c r="F13379" s="2">
        <v>0.42673611111111109</v>
      </c>
      <c r="G13379" s="2"/>
      <c r="H13379">
        <v>1</v>
      </c>
    </row>
    <row r="13380" spans="1:8" x14ac:dyDescent="0.35">
      <c r="A13380">
        <v>141186</v>
      </c>
      <c r="B13380">
        <v>1</v>
      </c>
      <c r="C13380">
        <v>6</v>
      </c>
      <c r="D13380" t="s">
        <v>138</v>
      </c>
      <c r="E13380" s="2">
        <v>0.42800925925925926</v>
      </c>
      <c r="F13380" s="2">
        <v>0.4284722222222222</v>
      </c>
      <c r="G13380" s="2"/>
      <c r="H13380">
        <v>1</v>
      </c>
    </row>
    <row r="13381" spans="1:8" x14ac:dyDescent="0.35">
      <c r="A13381">
        <v>141186</v>
      </c>
      <c r="B13381">
        <v>1</v>
      </c>
      <c r="C13381">
        <v>6</v>
      </c>
      <c r="D13381" t="s">
        <v>139</v>
      </c>
      <c r="E13381" s="2">
        <v>0.43055555555555558</v>
      </c>
      <c r="F13381" s="2">
        <v>0.43125000000000002</v>
      </c>
      <c r="G13381" s="2"/>
      <c r="H13381">
        <v>1</v>
      </c>
    </row>
    <row r="13382" spans="1:8" x14ac:dyDescent="0.35">
      <c r="A13382">
        <v>141186</v>
      </c>
      <c r="B13382">
        <v>1</v>
      </c>
      <c r="C13382">
        <v>6</v>
      </c>
      <c r="D13382" t="s">
        <v>72</v>
      </c>
      <c r="E13382" s="2">
        <v>0.43287037037037035</v>
      </c>
      <c r="F13382" s="2">
        <v>0.43344907407407407</v>
      </c>
      <c r="G13382" s="2"/>
      <c r="H13382">
        <v>1</v>
      </c>
    </row>
    <row r="13383" spans="1:8" x14ac:dyDescent="0.35">
      <c r="A13383">
        <v>141186</v>
      </c>
      <c r="B13383">
        <v>1</v>
      </c>
      <c r="C13383">
        <v>6</v>
      </c>
      <c r="D13383" t="s">
        <v>95</v>
      </c>
      <c r="E13383" s="2">
        <v>0.43518518518518517</v>
      </c>
      <c r="F13383" s="2">
        <v>0.4357638888888889</v>
      </c>
      <c r="G13383" s="2"/>
      <c r="H13383">
        <v>1</v>
      </c>
    </row>
    <row r="13384" spans="1:8" x14ac:dyDescent="0.35">
      <c r="A13384">
        <v>141186</v>
      </c>
      <c r="B13384">
        <v>1</v>
      </c>
      <c r="C13384">
        <v>6</v>
      </c>
      <c r="D13384" t="s">
        <v>140</v>
      </c>
      <c r="E13384" s="2">
        <v>0.43715277777777778</v>
      </c>
      <c r="F13384" s="2">
        <v>0.43784722222222222</v>
      </c>
      <c r="G13384" s="2"/>
      <c r="H13384">
        <v>1</v>
      </c>
    </row>
    <row r="13385" spans="1:8" x14ac:dyDescent="0.35">
      <c r="A13385">
        <v>141186</v>
      </c>
      <c r="B13385">
        <v>1</v>
      </c>
      <c r="C13385">
        <v>6</v>
      </c>
      <c r="D13385" t="s">
        <v>141</v>
      </c>
      <c r="E13385" s="2">
        <v>0.4394675925925926</v>
      </c>
      <c r="F13385" s="2">
        <v>0.43993055555555555</v>
      </c>
      <c r="G13385" s="2"/>
      <c r="H13385">
        <v>1</v>
      </c>
    </row>
    <row r="13386" spans="1:8" x14ac:dyDescent="0.35">
      <c r="A13386">
        <v>141186</v>
      </c>
      <c r="B13386">
        <v>1</v>
      </c>
      <c r="C13386">
        <v>6</v>
      </c>
      <c r="D13386" t="s">
        <v>46</v>
      </c>
      <c r="E13386" s="2">
        <v>0.44074074074074077</v>
      </c>
      <c r="F13386" s="2">
        <v>0.44120370370370371</v>
      </c>
      <c r="G13386" s="2"/>
      <c r="H13386">
        <v>1</v>
      </c>
    </row>
    <row r="13387" spans="1:8" x14ac:dyDescent="0.35">
      <c r="A13387">
        <v>141186</v>
      </c>
      <c r="B13387">
        <v>1</v>
      </c>
      <c r="C13387">
        <v>6</v>
      </c>
      <c r="D13387" t="s">
        <v>142</v>
      </c>
      <c r="E13387" s="2">
        <v>0.44236111111111109</v>
      </c>
      <c r="F13387" s="2">
        <v>0.44282407407407409</v>
      </c>
      <c r="G13387" s="2"/>
      <c r="H13387">
        <v>1</v>
      </c>
    </row>
    <row r="13388" spans="1:8" x14ac:dyDescent="0.35">
      <c r="A13388">
        <v>141186</v>
      </c>
      <c r="B13388">
        <v>1</v>
      </c>
      <c r="C13388">
        <v>6</v>
      </c>
      <c r="D13388" t="s">
        <v>143</v>
      </c>
      <c r="E13388" s="2">
        <v>0.44363425925925926</v>
      </c>
      <c r="F13388" s="2">
        <v>0.4443287037037037</v>
      </c>
      <c r="G13388" s="2"/>
      <c r="H13388">
        <v>1</v>
      </c>
    </row>
    <row r="13389" spans="1:8" x14ac:dyDescent="0.35">
      <c r="A13389">
        <v>141186</v>
      </c>
      <c r="B13389">
        <v>1</v>
      </c>
      <c r="C13389">
        <v>6</v>
      </c>
      <c r="D13389" t="s">
        <v>59</v>
      </c>
      <c r="E13389" s="2">
        <v>0.44560185185185186</v>
      </c>
      <c r="F13389" s="2">
        <v>0.4460648148148148</v>
      </c>
      <c r="G13389" s="2"/>
      <c r="H13389">
        <v>1</v>
      </c>
    </row>
    <row r="13390" spans="1:8" x14ac:dyDescent="0.35">
      <c r="A13390">
        <v>141186</v>
      </c>
      <c r="B13390">
        <v>1</v>
      </c>
      <c r="C13390">
        <v>6</v>
      </c>
      <c r="D13390" t="s">
        <v>144</v>
      </c>
      <c r="E13390" s="2">
        <v>0.44710648148148147</v>
      </c>
      <c r="F13390" s="2">
        <v>0.44756944444444446</v>
      </c>
      <c r="G13390" s="2"/>
      <c r="H13390">
        <v>1</v>
      </c>
    </row>
    <row r="13391" spans="1:8" x14ac:dyDescent="0.35">
      <c r="A13391">
        <v>141186</v>
      </c>
      <c r="B13391">
        <v>1</v>
      </c>
      <c r="C13391">
        <v>6</v>
      </c>
      <c r="D13391" t="s">
        <v>9</v>
      </c>
      <c r="E13391" s="2">
        <v>0.44907407407407407</v>
      </c>
      <c r="H13391">
        <v>1</v>
      </c>
    </row>
    <row r="13392" spans="1:8" x14ac:dyDescent="0.35">
      <c r="A13392">
        <v>141283</v>
      </c>
      <c r="B13392">
        <v>0</v>
      </c>
      <c r="C13392">
        <v>6</v>
      </c>
      <c r="D13392" t="s">
        <v>23</v>
      </c>
      <c r="F13392" s="2">
        <v>0.41342592592592592</v>
      </c>
      <c r="G13392" s="2"/>
      <c r="H13392">
        <v>1</v>
      </c>
    </row>
    <row r="13393" spans="1:8" x14ac:dyDescent="0.35">
      <c r="A13393">
        <v>141283</v>
      </c>
      <c r="B13393">
        <v>0</v>
      </c>
      <c r="C13393">
        <v>6</v>
      </c>
      <c r="D13393" t="s">
        <v>145</v>
      </c>
      <c r="E13393" s="2">
        <v>0.41574074074074074</v>
      </c>
      <c r="F13393" s="2">
        <v>0.41620370370370369</v>
      </c>
      <c r="G13393" s="2"/>
      <c r="H13393">
        <v>1</v>
      </c>
    </row>
    <row r="13394" spans="1:8" x14ac:dyDescent="0.35">
      <c r="A13394">
        <v>141283</v>
      </c>
      <c r="B13394">
        <v>0</v>
      </c>
      <c r="C13394">
        <v>6</v>
      </c>
      <c r="D13394" t="s">
        <v>146</v>
      </c>
      <c r="E13394" s="2">
        <v>0.41759259259259257</v>
      </c>
      <c r="F13394" s="2">
        <v>0.41805555555555557</v>
      </c>
      <c r="G13394" s="2"/>
      <c r="H13394" t="s">
        <v>147</v>
      </c>
    </row>
    <row r="13395" spans="1:8" x14ac:dyDescent="0.35">
      <c r="A13395">
        <v>141283</v>
      </c>
      <c r="B13395">
        <v>0</v>
      </c>
      <c r="C13395">
        <v>6</v>
      </c>
      <c r="D13395" t="s">
        <v>19</v>
      </c>
      <c r="E13395" s="2">
        <v>0.41898148148148145</v>
      </c>
      <c r="F13395" s="2">
        <v>0.41944444444444445</v>
      </c>
      <c r="G13395" s="2"/>
      <c r="H13395">
        <v>1</v>
      </c>
    </row>
    <row r="13396" spans="1:8" x14ac:dyDescent="0.35">
      <c r="A13396">
        <v>141283</v>
      </c>
      <c r="B13396">
        <v>0</v>
      </c>
      <c r="C13396">
        <v>6</v>
      </c>
      <c r="D13396" t="s">
        <v>148</v>
      </c>
      <c r="E13396" s="2">
        <v>0.42222222222222222</v>
      </c>
      <c r="F13396" s="2">
        <v>0.42268518518518516</v>
      </c>
      <c r="G13396" s="2"/>
      <c r="H13396">
        <v>1</v>
      </c>
    </row>
    <row r="13397" spans="1:8" x14ac:dyDescent="0.35">
      <c r="A13397">
        <v>141283</v>
      </c>
      <c r="B13397">
        <v>0</v>
      </c>
      <c r="C13397">
        <v>6</v>
      </c>
      <c r="D13397" t="s">
        <v>149</v>
      </c>
      <c r="E13397" s="2">
        <v>0.42407407407407405</v>
      </c>
      <c r="F13397" s="2">
        <v>0.42465277777777777</v>
      </c>
      <c r="G13397" s="2"/>
      <c r="H13397">
        <v>1</v>
      </c>
    </row>
    <row r="13398" spans="1:8" x14ac:dyDescent="0.35">
      <c r="A13398">
        <v>141283</v>
      </c>
      <c r="B13398">
        <v>0</v>
      </c>
      <c r="C13398">
        <v>6</v>
      </c>
      <c r="D13398" t="s">
        <v>150</v>
      </c>
      <c r="E13398" s="2">
        <v>0.42604166666666665</v>
      </c>
      <c r="F13398" s="2">
        <v>0.42673611111111109</v>
      </c>
      <c r="G13398" s="2"/>
      <c r="H13398">
        <v>1</v>
      </c>
    </row>
    <row r="13399" spans="1:8" x14ac:dyDescent="0.35">
      <c r="A13399">
        <v>141283</v>
      </c>
      <c r="B13399">
        <v>0</v>
      </c>
      <c r="C13399">
        <v>6</v>
      </c>
      <c r="D13399" t="s">
        <v>151</v>
      </c>
      <c r="E13399" s="2">
        <v>0.42789351851851853</v>
      </c>
      <c r="F13399" s="2">
        <v>0.42835648148148148</v>
      </c>
      <c r="G13399" s="2"/>
      <c r="H13399">
        <v>1</v>
      </c>
    </row>
    <row r="13400" spans="1:8" x14ac:dyDescent="0.35">
      <c r="A13400">
        <v>141283</v>
      </c>
      <c r="B13400">
        <v>0</v>
      </c>
      <c r="C13400">
        <v>6</v>
      </c>
      <c r="D13400" t="s">
        <v>90</v>
      </c>
      <c r="E13400" s="2">
        <v>0.42951388888888886</v>
      </c>
      <c r="F13400" s="2">
        <v>0.43020833333333336</v>
      </c>
      <c r="G13400" s="2"/>
      <c r="H13400">
        <v>1</v>
      </c>
    </row>
    <row r="13401" spans="1:8" x14ac:dyDescent="0.35">
      <c r="A13401">
        <v>141283</v>
      </c>
      <c r="B13401">
        <v>0</v>
      </c>
      <c r="C13401">
        <v>6</v>
      </c>
      <c r="D13401" t="s">
        <v>59</v>
      </c>
      <c r="E13401" s="2">
        <v>0.43159722222222224</v>
      </c>
      <c r="F13401" s="2">
        <v>0.43206018518518519</v>
      </c>
      <c r="G13401" s="2"/>
      <c r="H13401">
        <v>1</v>
      </c>
    </row>
    <row r="13402" spans="1:8" x14ac:dyDescent="0.35">
      <c r="A13402">
        <v>141283</v>
      </c>
      <c r="B13402">
        <v>0</v>
      </c>
      <c r="C13402">
        <v>6</v>
      </c>
      <c r="D13402" t="s">
        <v>144</v>
      </c>
      <c r="E13402" s="2">
        <v>0.43321759259259257</v>
      </c>
      <c r="F13402" s="2">
        <v>0.43368055555555557</v>
      </c>
      <c r="G13402" s="2"/>
      <c r="H13402">
        <v>1</v>
      </c>
    </row>
    <row r="13403" spans="1:8" x14ac:dyDescent="0.35">
      <c r="A13403">
        <v>141283</v>
      </c>
      <c r="B13403">
        <v>0</v>
      </c>
      <c r="C13403">
        <v>6</v>
      </c>
      <c r="D13403" t="s">
        <v>9</v>
      </c>
      <c r="E13403" s="2">
        <v>0.43483796296296295</v>
      </c>
      <c r="F13403" s="2">
        <v>0.43530092592592595</v>
      </c>
      <c r="G13403" s="2"/>
      <c r="H13403">
        <v>1</v>
      </c>
    </row>
    <row r="13404" spans="1:8" x14ac:dyDescent="0.35">
      <c r="A13404">
        <v>141283</v>
      </c>
      <c r="B13404">
        <v>0</v>
      </c>
      <c r="C13404">
        <v>6</v>
      </c>
      <c r="D13404" t="s">
        <v>93</v>
      </c>
      <c r="E13404" s="2">
        <v>0.43645833333333334</v>
      </c>
      <c r="F13404" s="2">
        <v>0.43692129629629628</v>
      </c>
      <c r="G13404" s="2"/>
      <c r="H13404">
        <v>1</v>
      </c>
    </row>
    <row r="13405" spans="1:8" x14ac:dyDescent="0.35">
      <c r="A13405">
        <v>141283</v>
      </c>
      <c r="B13405">
        <v>0</v>
      </c>
      <c r="C13405">
        <v>6</v>
      </c>
      <c r="D13405" t="s">
        <v>123</v>
      </c>
      <c r="E13405" s="2">
        <v>0.43877314814814816</v>
      </c>
      <c r="F13405" s="2">
        <v>0.43935185185185183</v>
      </c>
      <c r="G13405" s="2"/>
      <c r="H13405">
        <v>1</v>
      </c>
    </row>
    <row r="13406" spans="1:8" x14ac:dyDescent="0.35">
      <c r="A13406">
        <v>141283</v>
      </c>
      <c r="B13406">
        <v>0</v>
      </c>
      <c r="C13406">
        <v>6</v>
      </c>
      <c r="D13406" t="s">
        <v>21</v>
      </c>
      <c r="E13406" s="2">
        <v>0.44143518518518521</v>
      </c>
      <c r="F13406" s="2">
        <v>0.44201388888888887</v>
      </c>
      <c r="G13406" s="2"/>
      <c r="H13406" t="s">
        <v>114</v>
      </c>
    </row>
    <row r="13407" spans="1:8" x14ac:dyDescent="0.35">
      <c r="A13407">
        <v>141283</v>
      </c>
      <c r="B13407">
        <v>0</v>
      </c>
      <c r="C13407">
        <v>6</v>
      </c>
      <c r="D13407" t="s">
        <v>45</v>
      </c>
      <c r="E13407" s="2">
        <v>0.44386574074074076</v>
      </c>
      <c r="F13407" s="2">
        <v>0.44479166666666664</v>
      </c>
      <c r="G13407" s="2"/>
      <c r="H13407" t="s">
        <v>152</v>
      </c>
    </row>
    <row r="13408" spans="1:8" x14ac:dyDescent="0.35">
      <c r="A13408">
        <v>141283</v>
      </c>
      <c r="B13408">
        <v>0</v>
      </c>
      <c r="C13408">
        <v>6</v>
      </c>
      <c r="D13408" t="s">
        <v>128</v>
      </c>
      <c r="E13408" s="2">
        <v>0.44814814814814813</v>
      </c>
      <c r="F13408" s="2">
        <v>0.44861111111111113</v>
      </c>
      <c r="G13408" s="2"/>
      <c r="H13408" t="s">
        <v>152</v>
      </c>
    </row>
    <row r="13409" spans="1:8" x14ac:dyDescent="0.35">
      <c r="A13409">
        <v>141283</v>
      </c>
      <c r="B13409">
        <v>0</v>
      </c>
      <c r="C13409">
        <v>6</v>
      </c>
      <c r="D13409" t="s">
        <v>126</v>
      </c>
      <c r="E13409" s="2">
        <v>0.45034722222222223</v>
      </c>
      <c r="F13409" s="2">
        <v>0.45173611111111112</v>
      </c>
      <c r="G13409" s="2"/>
      <c r="H13409" t="s">
        <v>152</v>
      </c>
    </row>
    <row r="13410" spans="1:8" x14ac:dyDescent="0.35">
      <c r="A13410">
        <v>141283</v>
      </c>
      <c r="B13410">
        <v>0</v>
      </c>
      <c r="C13410">
        <v>6</v>
      </c>
      <c r="D13410" t="s">
        <v>153</v>
      </c>
      <c r="E13410" s="2">
        <v>0.45381944444444444</v>
      </c>
      <c r="F13410" s="2">
        <v>0.45428240740740738</v>
      </c>
      <c r="G13410" s="2"/>
      <c r="H13410" t="s">
        <v>152</v>
      </c>
    </row>
    <row r="13411" spans="1:8" x14ac:dyDescent="0.35">
      <c r="A13411">
        <v>141283</v>
      </c>
      <c r="B13411">
        <v>0</v>
      </c>
      <c r="C13411">
        <v>6</v>
      </c>
      <c r="D13411" t="s">
        <v>154</v>
      </c>
      <c r="E13411" s="2">
        <v>0.45567129629629627</v>
      </c>
      <c r="F13411" s="2">
        <v>0.45613425925925927</v>
      </c>
      <c r="G13411" s="2"/>
      <c r="H13411" t="s">
        <v>152</v>
      </c>
    </row>
    <row r="13412" spans="1:8" x14ac:dyDescent="0.35">
      <c r="A13412">
        <v>141283</v>
      </c>
      <c r="B13412">
        <v>0</v>
      </c>
      <c r="C13412">
        <v>6</v>
      </c>
      <c r="D13412" t="s">
        <v>155</v>
      </c>
      <c r="E13412" s="2">
        <v>0.45763888888888887</v>
      </c>
      <c r="F13412" s="2">
        <v>0.45810185185185187</v>
      </c>
      <c r="G13412" s="2"/>
      <c r="H13412" t="s">
        <v>152</v>
      </c>
    </row>
    <row r="13413" spans="1:8" x14ac:dyDescent="0.35">
      <c r="A13413">
        <v>141283</v>
      </c>
      <c r="B13413">
        <v>0</v>
      </c>
      <c r="C13413">
        <v>6</v>
      </c>
      <c r="D13413" t="s">
        <v>24</v>
      </c>
      <c r="E13413" s="2">
        <v>0.46087962962962964</v>
      </c>
      <c r="H13413">
        <v>7</v>
      </c>
    </row>
    <row r="13414" spans="1:8" x14ac:dyDescent="0.35">
      <c r="A13414">
        <v>142490</v>
      </c>
      <c r="B13414">
        <v>0</v>
      </c>
      <c r="C13414">
        <v>6</v>
      </c>
      <c r="D13414" t="s">
        <v>6</v>
      </c>
      <c r="F13414" s="2">
        <v>0.41446759259259258</v>
      </c>
      <c r="G13414" s="2"/>
      <c r="H13414" t="s">
        <v>115</v>
      </c>
    </row>
    <row r="13415" spans="1:8" x14ac:dyDescent="0.35">
      <c r="A13415">
        <v>142490</v>
      </c>
      <c r="B13415">
        <v>0</v>
      </c>
      <c r="C13415">
        <v>6</v>
      </c>
      <c r="D13415" t="s">
        <v>116</v>
      </c>
      <c r="E13415" s="2">
        <v>0.41724537037037035</v>
      </c>
      <c r="F13415" s="2">
        <v>0.41770833333333335</v>
      </c>
      <c r="G13415" s="2"/>
      <c r="H13415" t="s">
        <v>110</v>
      </c>
    </row>
    <row r="13416" spans="1:8" x14ac:dyDescent="0.35">
      <c r="A13416">
        <v>142490</v>
      </c>
      <c r="B13416">
        <v>0</v>
      </c>
      <c r="C13416">
        <v>6</v>
      </c>
      <c r="D13416" t="s">
        <v>117</v>
      </c>
      <c r="E13416" s="2">
        <v>0.42141203703703706</v>
      </c>
      <c r="F13416" s="2">
        <v>0.421875</v>
      </c>
      <c r="G13416" s="2"/>
      <c r="H13416" t="s">
        <v>110</v>
      </c>
    </row>
    <row r="13417" spans="1:8" x14ac:dyDescent="0.35">
      <c r="A13417">
        <v>142490</v>
      </c>
      <c r="B13417">
        <v>0</v>
      </c>
      <c r="C13417">
        <v>6</v>
      </c>
      <c r="D13417" t="s">
        <v>118</v>
      </c>
      <c r="E13417" s="2">
        <v>0.4236111111111111</v>
      </c>
      <c r="F13417" s="2">
        <v>0.42407407407407405</v>
      </c>
      <c r="G13417" s="2"/>
      <c r="H13417" t="s">
        <v>110</v>
      </c>
    </row>
    <row r="13418" spans="1:8" x14ac:dyDescent="0.35">
      <c r="A13418">
        <v>142490</v>
      </c>
      <c r="B13418">
        <v>0</v>
      </c>
      <c r="C13418">
        <v>6</v>
      </c>
      <c r="D13418" t="s">
        <v>119</v>
      </c>
      <c r="E13418" s="2">
        <v>0.42604166666666665</v>
      </c>
      <c r="F13418" s="2">
        <v>0.42650462962962965</v>
      </c>
      <c r="G13418" s="2"/>
      <c r="H13418" t="s">
        <v>110</v>
      </c>
    </row>
    <row r="13419" spans="1:8" x14ac:dyDescent="0.35">
      <c r="A13419">
        <v>142490</v>
      </c>
      <c r="B13419">
        <v>0</v>
      </c>
      <c r="C13419">
        <v>6</v>
      </c>
      <c r="D13419" t="s">
        <v>120</v>
      </c>
      <c r="E13419" s="2">
        <v>0.42835648148148148</v>
      </c>
      <c r="F13419" s="2">
        <v>0.42881944444444442</v>
      </c>
      <c r="G13419" s="2"/>
      <c r="H13419" t="s">
        <v>110</v>
      </c>
    </row>
    <row r="13420" spans="1:8" x14ac:dyDescent="0.35">
      <c r="A13420">
        <v>142490</v>
      </c>
      <c r="B13420">
        <v>0</v>
      </c>
      <c r="C13420">
        <v>6</v>
      </c>
      <c r="D13420" t="s">
        <v>121</v>
      </c>
      <c r="E13420" s="2">
        <v>0.43101851851851852</v>
      </c>
      <c r="F13420" s="2">
        <v>0.43148148148148147</v>
      </c>
      <c r="G13420" s="2"/>
      <c r="H13420" t="s">
        <v>110</v>
      </c>
    </row>
    <row r="13421" spans="1:8" x14ac:dyDescent="0.35">
      <c r="A13421">
        <v>142490</v>
      </c>
      <c r="B13421">
        <v>0</v>
      </c>
      <c r="C13421">
        <v>6</v>
      </c>
      <c r="D13421" t="s">
        <v>39</v>
      </c>
      <c r="E13421" s="2">
        <v>0.43414351851851851</v>
      </c>
      <c r="F13421" s="2">
        <v>0.43483796296296295</v>
      </c>
      <c r="G13421" s="2"/>
      <c r="H13421" t="s">
        <v>110</v>
      </c>
    </row>
    <row r="13422" spans="1:8" x14ac:dyDescent="0.35">
      <c r="A13422">
        <v>142490</v>
      </c>
      <c r="B13422">
        <v>0</v>
      </c>
      <c r="C13422">
        <v>6</v>
      </c>
      <c r="D13422" t="s">
        <v>109</v>
      </c>
      <c r="E13422" s="2">
        <v>0.43715277777777778</v>
      </c>
      <c r="F13422" s="2">
        <v>0.43761574074074072</v>
      </c>
      <c r="G13422" s="2"/>
      <c r="H13422" t="s">
        <v>110</v>
      </c>
    </row>
    <row r="13423" spans="1:8" x14ac:dyDescent="0.35">
      <c r="A13423">
        <v>142490</v>
      </c>
      <c r="B13423">
        <v>0</v>
      </c>
      <c r="C13423">
        <v>6</v>
      </c>
      <c r="D13423" t="s">
        <v>111</v>
      </c>
      <c r="E13423" s="2">
        <v>0.43912037037037038</v>
      </c>
      <c r="F13423" s="2">
        <v>0.43958333333333333</v>
      </c>
      <c r="G13423" s="2"/>
      <c r="H13423" t="s">
        <v>110</v>
      </c>
    </row>
    <row r="13424" spans="1:8" x14ac:dyDescent="0.35">
      <c r="A13424">
        <v>142490</v>
      </c>
      <c r="B13424">
        <v>0</v>
      </c>
      <c r="C13424">
        <v>6</v>
      </c>
      <c r="D13424" t="s">
        <v>112</v>
      </c>
      <c r="E13424" s="2">
        <v>0.44131944444444443</v>
      </c>
      <c r="F13424" s="2">
        <v>0.44189814814814815</v>
      </c>
      <c r="G13424" s="2"/>
      <c r="H13424" t="s">
        <v>110</v>
      </c>
    </row>
    <row r="13425" spans="1:8" x14ac:dyDescent="0.35">
      <c r="A13425">
        <v>142490</v>
      </c>
      <c r="B13425">
        <v>0</v>
      </c>
      <c r="C13425">
        <v>6</v>
      </c>
      <c r="D13425" t="s">
        <v>113</v>
      </c>
      <c r="E13425" s="2">
        <v>0.44317129629629631</v>
      </c>
      <c r="F13425" s="2">
        <v>0.44374999999999998</v>
      </c>
      <c r="G13425" s="2"/>
      <c r="H13425" t="s">
        <v>110</v>
      </c>
    </row>
    <row r="13426" spans="1:8" x14ac:dyDescent="0.35">
      <c r="A13426">
        <v>142490</v>
      </c>
      <c r="B13426">
        <v>0</v>
      </c>
      <c r="C13426">
        <v>6</v>
      </c>
      <c r="D13426" t="s">
        <v>24</v>
      </c>
      <c r="E13426" s="2">
        <v>0.44594907407407408</v>
      </c>
      <c r="F13426" s="2">
        <v>0.44733796296296297</v>
      </c>
      <c r="G13426" s="2"/>
      <c r="H13426" t="s">
        <v>110</v>
      </c>
    </row>
    <row r="13427" spans="1:8" x14ac:dyDescent="0.35">
      <c r="A13427">
        <v>142490</v>
      </c>
      <c r="B13427">
        <v>0</v>
      </c>
      <c r="C13427">
        <v>6</v>
      </c>
      <c r="D13427" t="s">
        <v>45</v>
      </c>
      <c r="E13427" s="2">
        <v>0.4548611111111111</v>
      </c>
      <c r="F13427" s="2">
        <v>0.45555555555555555</v>
      </c>
      <c r="G13427" s="2"/>
      <c r="H13427" t="s">
        <v>110</v>
      </c>
    </row>
    <row r="13428" spans="1:8" x14ac:dyDescent="0.35">
      <c r="A13428">
        <v>142490</v>
      </c>
      <c r="B13428">
        <v>0</v>
      </c>
      <c r="C13428">
        <v>6</v>
      </c>
      <c r="D13428" t="s">
        <v>21</v>
      </c>
      <c r="E13428" s="2">
        <v>0.45706018518518521</v>
      </c>
      <c r="F13428" s="2">
        <v>0.45763888888888887</v>
      </c>
      <c r="G13428" s="2"/>
      <c r="H13428" t="s">
        <v>122</v>
      </c>
    </row>
    <row r="13429" spans="1:8" x14ac:dyDescent="0.35">
      <c r="A13429">
        <v>142490</v>
      </c>
      <c r="B13429">
        <v>0</v>
      </c>
      <c r="C13429">
        <v>6</v>
      </c>
      <c r="D13429" t="s">
        <v>123</v>
      </c>
      <c r="E13429" s="2">
        <v>0.45983796296296298</v>
      </c>
      <c r="F13429" s="2">
        <v>0.46041666666666664</v>
      </c>
      <c r="G13429" s="2"/>
      <c r="H13429">
        <v>2</v>
      </c>
    </row>
    <row r="13430" spans="1:8" x14ac:dyDescent="0.35">
      <c r="A13430">
        <v>142490</v>
      </c>
      <c r="B13430">
        <v>0</v>
      </c>
      <c r="C13430">
        <v>6</v>
      </c>
      <c r="D13430" t="s">
        <v>93</v>
      </c>
      <c r="E13430" s="2">
        <v>0.46261574074074074</v>
      </c>
      <c r="H13430">
        <v>1</v>
      </c>
    </row>
    <row r="13431" spans="1:8" x14ac:dyDescent="0.35">
      <c r="A13431">
        <v>142286</v>
      </c>
      <c r="B13431">
        <v>0</v>
      </c>
      <c r="C13431">
        <v>6</v>
      </c>
      <c r="D13431" t="s">
        <v>24</v>
      </c>
      <c r="F13431" s="2">
        <v>0.4152777777777778</v>
      </c>
      <c r="G13431" s="2"/>
      <c r="H13431">
        <v>7</v>
      </c>
    </row>
    <row r="13432" spans="1:8" x14ac:dyDescent="0.35">
      <c r="A13432">
        <v>142286</v>
      </c>
      <c r="B13432">
        <v>0</v>
      </c>
      <c r="C13432">
        <v>6</v>
      </c>
      <c r="D13432" t="s">
        <v>155</v>
      </c>
      <c r="E13432" s="2">
        <v>0.41840277777777779</v>
      </c>
      <c r="F13432" s="2">
        <v>0.41886574074074073</v>
      </c>
      <c r="G13432" s="2"/>
      <c r="H13432" t="s">
        <v>110</v>
      </c>
    </row>
    <row r="13433" spans="1:8" x14ac:dyDescent="0.35">
      <c r="A13433">
        <v>142286</v>
      </c>
      <c r="B13433">
        <v>0</v>
      </c>
      <c r="C13433">
        <v>6</v>
      </c>
      <c r="D13433" t="s">
        <v>154</v>
      </c>
      <c r="E13433" s="2">
        <v>0.42037037037037039</v>
      </c>
      <c r="F13433" s="2">
        <v>0.42083333333333334</v>
      </c>
      <c r="G13433" s="2"/>
      <c r="H13433" t="s">
        <v>110</v>
      </c>
    </row>
    <row r="13434" spans="1:8" x14ac:dyDescent="0.35">
      <c r="A13434">
        <v>142286</v>
      </c>
      <c r="B13434">
        <v>0</v>
      </c>
      <c r="C13434">
        <v>6</v>
      </c>
      <c r="D13434" t="s">
        <v>153</v>
      </c>
      <c r="E13434" s="2">
        <v>0.42222222222222222</v>
      </c>
      <c r="F13434" s="2">
        <v>0.42268518518518516</v>
      </c>
      <c r="G13434" s="2"/>
      <c r="H13434" t="s">
        <v>110</v>
      </c>
    </row>
    <row r="13435" spans="1:8" x14ac:dyDescent="0.35">
      <c r="A13435">
        <v>142286</v>
      </c>
      <c r="B13435">
        <v>0</v>
      </c>
      <c r="C13435">
        <v>6</v>
      </c>
      <c r="D13435" t="s">
        <v>126</v>
      </c>
      <c r="E13435" s="2">
        <v>0.42453703703703705</v>
      </c>
      <c r="F13435" s="2">
        <v>0.42592592592592593</v>
      </c>
      <c r="G13435" s="2"/>
      <c r="H13435" t="s">
        <v>110</v>
      </c>
    </row>
    <row r="13436" spans="1:8" x14ac:dyDescent="0.35">
      <c r="A13436">
        <v>142286</v>
      </c>
      <c r="B13436">
        <v>0</v>
      </c>
      <c r="C13436">
        <v>6</v>
      </c>
      <c r="D13436" t="s">
        <v>128</v>
      </c>
      <c r="E13436" s="2">
        <v>0.42743055555555554</v>
      </c>
      <c r="F13436" s="2">
        <v>0.42789351851851853</v>
      </c>
      <c r="G13436" s="2"/>
      <c r="H13436" t="s">
        <v>110</v>
      </c>
    </row>
    <row r="13437" spans="1:8" x14ac:dyDescent="0.35">
      <c r="A13437">
        <v>142286</v>
      </c>
      <c r="B13437">
        <v>0</v>
      </c>
      <c r="C13437">
        <v>6</v>
      </c>
      <c r="D13437" t="s">
        <v>45</v>
      </c>
      <c r="E13437" s="2">
        <v>0.43101851851851852</v>
      </c>
      <c r="F13437" s="2">
        <v>0.43182870370370369</v>
      </c>
      <c r="G13437" s="2"/>
      <c r="H13437" t="s">
        <v>110</v>
      </c>
    </row>
    <row r="13438" spans="1:8" x14ac:dyDescent="0.35">
      <c r="A13438">
        <v>142286</v>
      </c>
      <c r="B13438">
        <v>0</v>
      </c>
      <c r="C13438">
        <v>6</v>
      </c>
      <c r="D13438" t="s">
        <v>21</v>
      </c>
      <c r="E13438" s="2">
        <v>0.43321759259259257</v>
      </c>
      <c r="F13438" s="2">
        <v>0.43379629629629629</v>
      </c>
      <c r="G13438" s="2"/>
      <c r="H13438" t="s">
        <v>122</v>
      </c>
    </row>
    <row r="13439" spans="1:8" x14ac:dyDescent="0.35">
      <c r="A13439">
        <v>142286</v>
      </c>
      <c r="B13439">
        <v>0</v>
      </c>
      <c r="C13439">
        <v>6</v>
      </c>
      <c r="D13439" t="s">
        <v>123</v>
      </c>
      <c r="E13439" s="2">
        <v>0.43599537037037039</v>
      </c>
      <c r="F13439" s="2">
        <v>0.43657407407407406</v>
      </c>
      <c r="G13439" s="2"/>
      <c r="H13439">
        <v>2</v>
      </c>
    </row>
    <row r="13440" spans="1:8" x14ac:dyDescent="0.35">
      <c r="A13440">
        <v>142286</v>
      </c>
      <c r="B13440">
        <v>0</v>
      </c>
      <c r="C13440">
        <v>6</v>
      </c>
      <c r="D13440" t="s">
        <v>93</v>
      </c>
      <c r="E13440" s="2">
        <v>0.43842592592592594</v>
      </c>
      <c r="F13440" s="2">
        <v>0.43888888888888888</v>
      </c>
      <c r="G13440" s="2"/>
      <c r="H13440">
        <v>2</v>
      </c>
    </row>
    <row r="13441" spans="1:8" x14ac:dyDescent="0.35">
      <c r="A13441">
        <v>142286</v>
      </c>
      <c r="B13441">
        <v>0</v>
      </c>
      <c r="C13441">
        <v>6</v>
      </c>
      <c r="D13441" t="s">
        <v>9</v>
      </c>
      <c r="E13441" s="2">
        <v>0.44004629629629627</v>
      </c>
      <c r="F13441" s="2">
        <v>0.44050925925925927</v>
      </c>
      <c r="G13441" s="2"/>
      <c r="H13441">
        <v>2</v>
      </c>
    </row>
    <row r="13442" spans="1:8" x14ac:dyDescent="0.35">
      <c r="A13442">
        <v>142286</v>
      </c>
      <c r="B13442">
        <v>0</v>
      </c>
      <c r="C13442">
        <v>6</v>
      </c>
      <c r="D13442" t="s">
        <v>144</v>
      </c>
      <c r="E13442" s="2">
        <v>0.44166666666666665</v>
      </c>
      <c r="F13442" s="2">
        <v>0.44212962962962965</v>
      </c>
      <c r="G13442" s="2"/>
      <c r="H13442">
        <v>2</v>
      </c>
    </row>
    <row r="13443" spans="1:8" x14ac:dyDescent="0.35">
      <c r="A13443">
        <v>142286</v>
      </c>
      <c r="B13443">
        <v>0</v>
      </c>
      <c r="C13443">
        <v>6</v>
      </c>
      <c r="D13443" t="s">
        <v>59</v>
      </c>
      <c r="E13443" s="2">
        <v>0.44317129629629631</v>
      </c>
      <c r="F13443" s="2">
        <v>0.44363425925925926</v>
      </c>
      <c r="G13443" s="2"/>
      <c r="H13443">
        <v>2</v>
      </c>
    </row>
    <row r="13444" spans="1:8" x14ac:dyDescent="0.35">
      <c r="A13444">
        <v>142286</v>
      </c>
      <c r="B13444">
        <v>0</v>
      </c>
      <c r="C13444">
        <v>6</v>
      </c>
      <c r="D13444" t="s">
        <v>90</v>
      </c>
      <c r="E13444" s="2">
        <v>0.44502314814814814</v>
      </c>
      <c r="F13444" s="2">
        <v>0.44571759259259258</v>
      </c>
      <c r="G13444" s="2"/>
      <c r="H13444">
        <v>2</v>
      </c>
    </row>
    <row r="13445" spans="1:8" x14ac:dyDescent="0.35">
      <c r="A13445">
        <v>142286</v>
      </c>
      <c r="B13445">
        <v>0</v>
      </c>
      <c r="C13445">
        <v>6</v>
      </c>
      <c r="D13445" t="s">
        <v>151</v>
      </c>
      <c r="E13445" s="2">
        <v>0.44699074074074074</v>
      </c>
      <c r="F13445" s="2">
        <v>0.44745370370370369</v>
      </c>
      <c r="G13445" s="2"/>
      <c r="H13445">
        <v>2</v>
      </c>
    </row>
    <row r="13446" spans="1:8" x14ac:dyDescent="0.35">
      <c r="A13446">
        <v>142286</v>
      </c>
      <c r="B13446">
        <v>0</v>
      </c>
      <c r="C13446">
        <v>6</v>
      </c>
      <c r="D13446" t="s">
        <v>150</v>
      </c>
      <c r="E13446" s="2">
        <v>0.44861111111111113</v>
      </c>
      <c r="F13446" s="2">
        <v>0.44930555555555557</v>
      </c>
      <c r="G13446" s="2"/>
      <c r="H13446">
        <v>2</v>
      </c>
    </row>
    <row r="13447" spans="1:8" x14ac:dyDescent="0.35">
      <c r="A13447">
        <v>142286</v>
      </c>
      <c r="B13447">
        <v>0</v>
      </c>
      <c r="C13447">
        <v>6</v>
      </c>
      <c r="D13447" t="s">
        <v>149</v>
      </c>
      <c r="E13447" s="2">
        <v>0.45057870370370373</v>
      </c>
      <c r="F13447" s="2">
        <v>0.4511574074074074</v>
      </c>
      <c r="G13447" s="2"/>
      <c r="H13447">
        <v>2</v>
      </c>
    </row>
    <row r="13448" spans="1:8" x14ac:dyDescent="0.35">
      <c r="A13448">
        <v>142286</v>
      </c>
      <c r="B13448">
        <v>0</v>
      </c>
      <c r="C13448">
        <v>6</v>
      </c>
      <c r="D13448" t="s">
        <v>148</v>
      </c>
      <c r="E13448" s="2">
        <v>0.45277777777777778</v>
      </c>
      <c r="F13448" s="2">
        <v>0.45324074074074072</v>
      </c>
      <c r="G13448" s="2"/>
      <c r="H13448">
        <v>2</v>
      </c>
    </row>
    <row r="13449" spans="1:8" x14ac:dyDescent="0.35">
      <c r="A13449">
        <v>142286</v>
      </c>
      <c r="B13449">
        <v>0</v>
      </c>
      <c r="C13449">
        <v>6</v>
      </c>
      <c r="D13449" t="s">
        <v>19</v>
      </c>
      <c r="E13449" s="2">
        <v>0.45613425925925927</v>
      </c>
      <c r="F13449" s="2">
        <v>0.45659722222222221</v>
      </c>
      <c r="G13449" s="2"/>
      <c r="H13449">
        <v>2</v>
      </c>
    </row>
    <row r="13450" spans="1:8" x14ac:dyDescent="0.35">
      <c r="A13450">
        <v>142286</v>
      </c>
      <c r="B13450">
        <v>0</v>
      </c>
      <c r="C13450">
        <v>6</v>
      </c>
      <c r="D13450" t="s">
        <v>146</v>
      </c>
      <c r="E13450" s="2">
        <v>0.45763888888888887</v>
      </c>
      <c r="F13450" s="2">
        <v>0.45810185185185187</v>
      </c>
      <c r="G13450" s="2"/>
      <c r="H13450" t="s">
        <v>159</v>
      </c>
    </row>
    <row r="13451" spans="1:8" x14ac:dyDescent="0.35">
      <c r="A13451">
        <v>142286</v>
      </c>
      <c r="B13451">
        <v>0</v>
      </c>
      <c r="C13451">
        <v>6</v>
      </c>
      <c r="D13451" t="s">
        <v>145</v>
      </c>
      <c r="E13451" s="2">
        <v>0.45949074074074076</v>
      </c>
      <c r="F13451" s="2">
        <v>0.4599537037037037</v>
      </c>
      <c r="G13451" s="2"/>
      <c r="H13451">
        <v>2</v>
      </c>
    </row>
    <row r="13452" spans="1:8" x14ac:dyDescent="0.35">
      <c r="A13452">
        <v>142286</v>
      </c>
      <c r="B13452">
        <v>0</v>
      </c>
      <c r="C13452">
        <v>6</v>
      </c>
      <c r="D13452" t="s">
        <v>23</v>
      </c>
      <c r="E13452" s="2">
        <v>0.4621527777777778</v>
      </c>
      <c r="H13452">
        <v>1</v>
      </c>
    </row>
    <row r="13453" spans="1:8" x14ac:dyDescent="0.35">
      <c r="A13453">
        <v>142580</v>
      </c>
      <c r="B13453">
        <v>0</v>
      </c>
      <c r="C13453">
        <v>6</v>
      </c>
      <c r="D13453" t="s">
        <v>9</v>
      </c>
      <c r="F13453" s="2">
        <v>0.41550925925925924</v>
      </c>
      <c r="G13453" s="2"/>
      <c r="H13453">
        <v>1</v>
      </c>
    </row>
    <row r="13454" spans="1:8" x14ac:dyDescent="0.35">
      <c r="A13454">
        <v>142580</v>
      </c>
      <c r="B13454">
        <v>0</v>
      </c>
      <c r="C13454">
        <v>6</v>
      </c>
      <c r="D13454" t="s">
        <v>144</v>
      </c>
      <c r="E13454" s="2">
        <v>0.41655092592592591</v>
      </c>
      <c r="F13454" s="2">
        <v>0.41701388888888891</v>
      </c>
      <c r="G13454" s="2"/>
      <c r="H13454">
        <v>2</v>
      </c>
    </row>
    <row r="13455" spans="1:8" x14ac:dyDescent="0.35">
      <c r="A13455">
        <v>142580</v>
      </c>
      <c r="B13455">
        <v>0</v>
      </c>
      <c r="C13455">
        <v>6</v>
      </c>
      <c r="D13455" t="s">
        <v>59</v>
      </c>
      <c r="E13455" s="2">
        <v>0.41805555555555557</v>
      </c>
      <c r="F13455" s="2">
        <v>0.41851851851851851</v>
      </c>
      <c r="G13455" s="2"/>
      <c r="H13455">
        <v>2</v>
      </c>
    </row>
    <row r="13456" spans="1:8" x14ac:dyDescent="0.35">
      <c r="A13456">
        <v>142580</v>
      </c>
      <c r="B13456">
        <v>0</v>
      </c>
      <c r="C13456">
        <v>6</v>
      </c>
      <c r="D13456" t="s">
        <v>143</v>
      </c>
      <c r="E13456" s="2">
        <v>0.41967592592592595</v>
      </c>
      <c r="F13456" s="2">
        <v>0.42037037037037039</v>
      </c>
      <c r="G13456" s="2"/>
      <c r="H13456">
        <v>2</v>
      </c>
    </row>
    <row r="13457" spans="1:8" x14ac:dyDescent="0.35">
      <c r="A13457">
        <v>142580</v>
      </c>
      <c r="B13457">
        <v>0</v>
      </c>
      <c r="C13457">
        <v>6</v>
      </c>
      <c r="D13457" t="s">
        <v>142</v>
      </c>
      <c r="E13457" s="2">
        <v>0.42118055555555556</v>
      </c>
      <c r="F13457" s="2">
        <v>0.4216435185185185</v>
      </c>
      <c r="G13457" s="2"/>
      <c r="H13457">
        <v>2</v>
      </c>
    </row>
    <row r="13458" spans="1:8" x14ac:dyDescent="0.35">
      <c r="A13458">
        <v>142580</v>
      </c>
      <c r="B13458">
        <v>0</v>
      </c>
      <c r="C13458">
        <v>6</v>
      </c>
      <c r="D13458" t="s">
        <v>46</v>
      </c>
      <c r="E13458" s="2">
        <v>0.42291666666666666</v>
      </c>
      <c r="F13458" s="2">
        <v>0.42337962962962961</v>
      </c>
      <c r="G13458" s="2"/>
      <c r="H13458">
        <v>2</v>
      </c>
    </row>
    <row r="13459" spans="1:8" x14ac:dyDescent="0.35">
      <c r="A13459">
        <v>142580</v>
      </c>
      <c r="B13459">
        <v>0</v>
      </c>
      <c r="C13459">
        <v>6</v>
      </c>
      <c r="D13459" t="s">
        <v>141</v>
      </c>
      <c r="E13459" s="2">
        <v>0.42407407407407405</v>
      </c>
      <c r="F13459" s="2">
        <v>0.42453703703703705</v>
      </c>
      <c r="G13459" s="2"/>
      <c r="H13459">
        <v>2</v>
      </c>
    </row>
    <row r="13460" spans="1:8" x14ac:dyDescent="0.35">
      <c r="A13460">
        <v>142580</v>
      </c>
      <c r="B13460">
        <v>0</v>
      </c>
      <c r="C13460">
        <v>6</v>
      </c>
      <c r="D13460" t="s">
        <v>140</v>
      </c>
      <c r="E13460" s="2">
        <v>0.42627314814814815</v>
      </c>
      <c r="F13460" s="2">
        <v>0.42696759259259259</v>
      </c>
      <c r="G13460" s="2"/>
      <c r="H13460">
        <v>2</v>
      </c>
    </row>
    <row r="13461" spans="1:8" x14ac:dyDescent="0.35">
      <c r="A13461">
        <v>142580</v>
      </c>
      <c r="B13461">
        <v>0</v>
      </c>
      <c r="C13461">
        <v>6</v>
      </c>
      <c r="D13461" t="s">
        <v>95</v>
      </c>
      <c r="E13461" s="2">
        <v>0.42835648148148148</v>
      </c>
      <c r="F13461" s="2">
        <v>0.4289351851851852</v>
      </c>
      <c r="G13461" s="2"/>
      <c r="H13461">
        <v>2</v>
      </c>
    </row>
    <row r="13462" spans="1:8" x14ac:dyDescent="0.35">
      <c r="A13462">
        <v>142580</v>
      </c>
      <c r="B13462">
        <v>0</v>
      </c>
      <c r="C13462">
        <v>6</v>
      </c>
      <c r="D13462" t="s">
        <v>72</v>
      </c>
      <c r="E13462" s="2">
        <v>0.4306712962962963</v>
      </c>
      <c r="F13462" s="2">
        <v>0.43125000000000002</v>
      </c>
      <c r="G13462" s="2"/>
      <c r="H13462">
        <v>2</v>
      </c>
    </row>
    <row r="13463" spans="1:8" x14ac:dyDescent="0.35">
      <c r="A13463">
        <v>142580</v>
      </c>
      <c r="B13463">
        <v>0</v>
      </c>
      <c r="C13463">
        <v>6</v>
      </c>
      <c r="D13463" t="s">
        <v>139</v>
      </c>
      <c r="E13463" s="2">
        <v>0.43287037037037035</v>
      </c>
      <c r="F13463" s="2">
        <v>0.43356481481481479</v>
      </c>
      <c r="G13463" s="2"/>
      <c r="H13463">
        <v>2</v>
      </c>
    </row>
    <row r="13464" spans="1:8" x14ac:dyDescent="0.35">
      <c r="A13464">
        <v>142580</v>
      </c>
      <c r="B13464">
        <v>0</v>
      </c>
      <c r="C13464">
        <v>6</v>
      </c>
      <c r="D13464" t="s">
        <v>138</v>
      </c>
      <c r="E13464" s="2">
        <v>0.43564814814814817</v>
      </c>
      <c r="F13464" s="2">
        <v>0.43611111111111112</v>
      </c>
      <c r="G13464" s="2"/>
      <c r="H13464">
        <v>2</v>
      </c>
    </row>
    <row r="13465" spans="1:8" x14ac:dyDescent="0.35">
      <c r="A13465">
        <v>142580</v>
      </c>
      <c r="B13465">
        <v>0</v>
      </c>
      <c r="C13465">
        <v>6</v>
      </c>
      <c r="D13465" t="s">
        <v>137</v>
      </c>
      <c r="E13465" s="2">
        <v>0.43738425925925928</v>
      </c>
      <c r="F13465" s="2">
        <v>0.43784722222222222</v>
      </c>
      <c r="G13465" s="2"/>
      <c r="H13465">
        <v>2</v>
      </c>
    </row>
    <row r="13466" spans="1:8" x14ac:dyDescent="0.35">
      <c r="A13466">
        <v>142580</v>
      </c>
      <c r="B13466">
        <v>0</v>
      </c>
      <c r="C13466">
        <v>6</v>
      </c>
      <c r="D13466" t="s">
        <v>136</v>
      </c>
      <c r="E13466" s="2">
        <v>0.43958333333333333</v>
      </c>
      <c r="F13466" s="2">
        <v>0.44004629629629627</v>
      </c>
      <c r="G13466" s="2"/>
      <c r="H13466">
        <v>2</v>
      </c>
    </row>
    <row r="13467" spans="1:8" x14ac:dyDescent="0.35">
      <c r="A13467">
        <v>142580</v>
      </c>
      <c r="B13467">
        <v>0</v>
      </c>
      <c r="C13467">
        <v>6</v>
      </c>
      <c r="D13467" t="s">
        <v>135</v>
      </c>
      <c r="E13467" s="2">
        <v>0.44155092592592593</v>
      </c>
      <c r="F13467" s="2">
        <v>0.44201388888888887</v>
      </c>
      <c r="G13467" s="2"/>
      <c r="H13467">
        <v>2</v>
      </c>
    </row>
    <row r="13468" spans="1:8" x14ac:dyDescent="0.35">
      <c r="A13468">
        <v>142580</v>
      </c>
      <c r="B13468">
        <v>1</v>
      </c>
      <c r="C13468">
        <v>6</v>
      </c>
      <c r="D13468" t="s">
        <v>38</v>
      </c>
      <c r="E13468" s="2">
        <v>0.44421296296296298</v>
      </c>
      <c r="F13468" s="2">
        <v>0.44490740740740742</v>
      </c>
      <c r="G13468" s="2"/>
      <c r="H13468" t="s">
        <v>172</v>
      </c>
    </row>
    <row r="13469" spans="1:8" x14ac:dyDescent="0.35">
      <c r="A13469">
        <v>142580</v>
      </c>
      <c r="B13469">
        <v>1</v>
      </c>
      <c r="C13469">
        <v>6</v>
      </c>
      <c r="D13469" t="s">
        <v>133</v>
      </c>
      <c r="E13469" s="2">
        <v>0.44618055555555558</v>
      </c>
      <c r="F13469" s="2">
        <v>0.44664351851851852</v>
      </c>
      <c r="G13469" s="2"/>
      <c r="H13469">
        <v>1</v>
      </c>
    </row>
    <row r="13470" spans="1:8" x14ac:dyDescent="0.35">
      <c r="A13470">
        <v>142580</v>
      </c>
      <c r="B13470">
        <v>1</v>
      </c>
      <c r="C13470">
        <v>6</v>
      </c>
      <c r="D13470" t="s">
        <v>132</v>
      </c>
      <c r="E13470" s="2">
        <v>0.44803240740740741</v>
      </c>
      <c r="F13470" s="2">
        <v>0.44849537037037035</v>
      </c>
      <c r="G13470" s="2"/>
      <c r="H13470">
        <v>1</v>
      </c>
    </row>
    <row r="13471" spans="1:8" x14ac:dyDescent="0.35">
      <c r="A13471">
        <v>142580</v>
      </c>
      <c r="B13471">
        <v>1</v>
      </c>
      <c r="C13471">
        <v>6</v>
      </c>
      <c r="D13471" t="s">
        <v>31</v>
      </c>
      <c r="E13471" s="2">
        <v>0.45057870370370373</v>
      </c>
      <c r="F13471" s="2">
        <v>0.45127314814814817</v>
      </c>
      <c r="G13471" s="2"/>
      <c r="H13471">
        <v>1</v>
      </c>
    </row>
    <row r="13472" spans="1:8" x14ac:dyDescent="0.35">
      <c r="A13472">
        <v>142580</v>
      </c>
      <c r="B13472">
        <v>1</v>
      </c>
      <c r="C13472">
        <v>6</v>
      </c>
      <c r="D13472" t="s">
        <v>158</v>
      </c>
      <c r="E13472" s="2">
        <v>0.453125</v>
      </c>
      <c r="F13472" s="2">
        <v>0.45370370370370372</v>
      </c>
      <c r="G13472" s="2"/>
      <c r="H13472">
        <v>1</v>
      </c>
    </row>
    <row r="13473" spans="1:8" x14ac:dyDescent="0.35">
      <c r="A13473">
        <v>142580</v>
      </c>
      <c r="B13473">
        <v>1</v>
      </c>
      <c r="C13473">
        <v>6</v>
      </c>
      <c r="D13473" t="s">
        <v>157</v>
      </c>
      <c r="E13473" s="2">
        <v>0.45543981481481483</v>
      </c>
      <c r="F13473" s="2">
        <v>0.45590277777777777</v>
      </c>
      <c r="G13473" s="2"/>
      <c r="H13473">
        <v>1</v>
      </c>
    </row>
    <row r="13474" spans="1:8" x14ac:dyDescent="0.35">
      <c r="A13474">
        <v>142580</v>
      </c>
      <c r="B13474">
        <v>1</v>
      </c>
      <c r="C13474">
        <v>6</v>
      </c>
      <c r="D13474" t="s">
        <v>156</v>
      </c>
      <c r="E13474" s="2">
        <v>0.45810185185185187</v>
      </c>
      <c r="F13474" s="2">
        <v>0.45856481481481481</v>
      </c>
      <c r="G13474" s="2"/>
      <c r="H13474">
        <v>1</v>
      </c>
    </row>
    <row r="13475" spans="1:8" x14ac:dyDescent="0.35">
      <c r="A13475">
        <v>142580</v>
      </c>
      <c r="B13475">
        <v>1</v>
      </c>
      <c r="C13475">
        <v>6</v>
      </c>
      <c r="D13475" t="s">
        <v>16</v>
      </c>
      <c r="E13475" s="2">
        <v>0.46006944444444442</v>
      </c>
      <c r="H13475">
        <v>1</v>
      </c>
    </row>
    <row r="13476" spans="1:8" x14ac:dyDescent="0.35">
      <c r="A13476">
        <v>141588</v>
      </c>
      <c r="B13476">
        <v>0</v>
      </c>
      <c r="C13476">
        <v>6</v>
      </c>
      <c r="D13476" t="s">
        <v>16</v>
      </c>
      <c r="F13476" s="2">
        <v>0.41585648148148147</v>
      </c>
      <c r="G13476" s="2"/>
      <c r="H13476">
        <v>1</v>
      </c>
    </row>
    <row r="13477" spans="1:8" x14ac:dyDescent="0.35">
      <c r="A13477">
        <v>141588</v>
      </c>
      <c r="B13477">
        <v>0</v>
      </c>
      <c r="C13477">
        <v>6</v>
      </c>
      <c r="D13477" t="s">
        <v>156</v>
      </c>
      <c r="E13477" s="2">
        <v>0.41678240740740741</v>
      </c>
      <c r="F13477" s="2">
        <v>0.41724537037037035</v>
      </c>
      <c r="G13477" s="2"/>
      <c r="H13477">
        <v>2</v>
      </c>
    </row>
    <row r="13478" spans="1:8" x14ac:dyDescent="0.35">
      <c r="A13478">
        <v>141588</v>
      </c>
      <c r="B13478">
        <v>0</v>
      </c>
      <c r="C13478">
        <v>6</v>
      </c>
      <c r="D13478" t="s">
        <v>157</v>
      </c>
      <c r="E13478" s="2">
        <v>0.41898148148148145</v>
      </c>
      <c r="F13478" s="2">
        <v>0.41944444444444445</v>
      </c>
      <c r="G13478" s="2"/>
      <c r="H13478">
        <v>2</v>
      </c>
    </row>
    <row r="13479" spans="1:8" x14ac:dyDescent="0.35">
      <c r="A13479">
        <v>141588</v>
      </c>
      <c r="B13479">
        <v>0</v>
      </c>
      <c r="C13479">
        <v>6</v>
      </c>
      <c r="D13479" t="s">
        <v>158</v>
      </c>
      <c r="E13479" s="2">
        <v>0.42118055555555556</v>
      </c>
      <c r="F13479" s="2">
        <v>0.4216435185185185</v>
      </c>
      <c r="G13479" s="2"/>
      <c r="H13479">
        <v>2</v>
      </c>
    </row>
    <row r="13480" spans="1:8" x14ac:dyDescent="0.35">
      <c r="A13480">
        <v>141588</v>
      </c>
      <c r="B13480">
        <v>0</v>
      </c>
      <c r="C13480">
        <v>6</v>
      </c>
      <c r="D13480" t="s">
        <v>31</v>
      </c>
      <c r="E13480" s="2">
        <v>0.4236111111111111</v>
      </c>
      <c r="F13480" s="2">
        <v>0.42430555555555555</v>
      </c>
      <c r="G13480" s="2"/>
      <c r="H13480">
        <v>2</v>
      </c>
    </row>
    <row r="13481" spans="1:8" x14ac:dyDescent="0.35">
      <c r="A13481">
        <v>141588</v>
      </c>
      <c r="B13481">
        <v>0</v>
      </c>
      <c r="C13481">
        <v>6</v>
      </c>
      <c r="D13481" t="s">
        <v>132</v>
      </c>
      <c r="E13481" s="2">
        <v>0.42627314814814815</v>
      </c>
      <c r="F13481" s="2">
        <v>0.42673611111111109</v>
      </c>
      <c r="G13481" s="2"/>
      <c r="H13481">
        <v>2</v>
      </c>
    </row>
    <row r="13482" spans="1:8" x14ac:dyDescent="0.35">
      <c r="A13482">
        <v>141588</v>
      </c>
      <c r="B13482">
        <v>0</v>
      </c>
      <c r="C13482">
        <v>6</v>
      </c>
      <c r="D13482" t="s">
        <v>133</v>
      </c>
      <c r="E13482" s="2">
        <v>0.42824074074074076</v>
      </c>
      <c r="F13482" s="2">
        <v>0.4287037037037037</v>
      </c>
      <c r="G13482" s="2"/>
      <c r="H13482">
        <v>2</v>
      </c>
    </row>
    <row r="13483" spans="1:8" x14ac:dyDescent="0.35">
      <c r="A13483">
        <v>141588</v>
      </c>
      <c r="B13483">
        <v>0</v>
      </c>
      <c r="C13483">
        <v>6</v>
      </c>
      <c r="D13483" t="s">
        <v>38</v>
      </c>
      <c r="E13483" s="2">
        <v>0.42997685185185186</v>
      </c>
      <c r="F13483" s="2">
        <v>0.4306712962962963</v>
      </c>
      <c r="G13483" s="2"/>
      <c r="H13483" t="s">
        <v>134</v>
      </c>
    </row>
    <row r="13484" spans="1:8" x14ac:dyDescent="0.35">
      <c r="A13484">
        <v>141588</v>
      </c>
      <c r="B13484">
        <v>1</v>
      </c>
      <c r="C13484">
        <v>6</v>
      </c>
      <c r="D13484" t="s">
        <v>135</v>
      </c>
      <c r="E13484" s="2">
        <v>0.43275462962962963</v>
      </c>
      <c r="F13484" s="2">
        <v>0.43321759259259257</v>
      </c>
      <c r="G13484" s="2"/>
      <c r="H13484">
        <v>1</v>
      </c>
    </row>
    <row r="13485" spans="1:8" x14ac:dyDescent="0.35">
      <c r="A13485">
        <v>141588</v>
      </c>
      <c r="B13485">
        <v>1</v>
      </c>
      <c r="C13485">
        <v>6</v>
      </c>
      <c r="D13485" t="s">
        <v>136</v>
      </c>
      <c r="E13485" s="2">
        <v>0.43460648148148145</v>
      </c>
      <c r="F13485" s="2">
        <v>0.43506944444444445</v>
      </c>
      <c r="G13485" s="2"/>
      <c r="H13485">
        <v>1</v>
      </c>
    </row>
    <row r="13486" spans="1:8" x14ac:dyDescent="0.35">
      <c r="A13486">
        <v>141588</v>
      </c>
      <c r="B13486">
        <v>1</v>
      </c>
      <c r="C13486">
        <v>6</v>
      </c>
      <c r="D13486" t="s">
        <v>137</v>
      </c>
      <c r="E13486" s="2">
        <v>0.43680555555555556</v>
      </c>
      <c r="F13486" s="2">
        <v>0.4372685185185185</v>
      </c>
      <c r="G13486" s="2"/>
      <c r="H13486">
        <v>1</v>
      </c>
    </row>
    <row r="13487" spans="1:8" x14ac:dyDescent="0.35">
      <c r="A13487">
        <v>141588</v>
      </c>
      <c r="B13487">
        <v>1</v>
      </c>
      <c r="C13487">
        <v>6</v>
      </c>
      <c r="D13487" t="s">
        <v>138</v>
      </c>
      <c r="E13487" s="2">
        <v>0.43842592592592594</v>
      </c>
      <c r="F13487" s="2">
        <v>0.43888888888888888</v>
      </c>
      <c r="G13487" s="2"/>
      <c r="H13487">
        <v>1</v>
      </c>
    </row>
    <row r="13488" spans="1:8" x14ac:dyDescent="0.35">
      <c r="A13488">
        <v>141588</v>
      </c>
      <c r="B13488">
        <v>1</v>
      </c>
      <c r="C13488">
        <v>6</v>
      </c>
      <c r="D13488" t="s">
        <v>139</v>
      </c>
      <c r="E13488" s="2">
        <v>0.44097222222222221</v>
      </c>
      <c r="F13488" s="2">
        <v>0.44166666666666665</v>
      </c>
      <c r="G13488" s="2"/>
      <c r="H13488">
        <v>1</v>
      </c>
    </row>
    <row r="13489" spans="1:8" x14ac:dyDescent="0.35">
      <c r="A13489">
        <v>141588</v>
      </c>
      <c r="B13489">
        <v>1</v>
      </c>
      <c r="C13489">
        <v>6</v>
      </c>
      <c r="D13489" t="s">
        <v>72</v>
      </c>
      <c r="E13489" s="2">
        <v>0.44328703703703703</v>
      </c>
      <c r="F13489" s="2">
        <v>0.44386574074074076</v>
      </c>
      <c r="G13489" s="2"/>
      <c r="H13489">
        <v>1</v>
      </c>
    </row>
    <row r="13490" spans="1:8" x14ac:dyDescent="0.35">
      <c r="A13490">
        <v>141588</v>
      </c>
      <c r="B13490">
        <v>1</v>
      </c>
      <c r="C13490">
        <v>6</v>
      </c>
      <c r="D13490" t="s">
        <v>95</v>
      </c>
      <c r="E13490" s="2">
        <v>0.44560185185185186</v>
      </c>
      <c r="F13490" s="2">
        <v>0.44618055555555558</v>
      </c>
      <c r="G13490" s="2"/>
      <c r="H13490">
        <v>1</v>
      </c>
    </row>
    <row r="13491" spans="1:8" x14ac:dyDescent="0.35">
      <c r="A13491">
        <v>141588</v>
      </c>
      <c r="B13491">
        <v>1</v>
      </c>
      <c r="C13491">
        <v>6</v>
      </c>
      <c r="D13491" t="s">
        <v>140</v>
      </c>
      <c r="E13491" s="2">
        <v>0.44756944444444446</v>
      </c>
      <c r="F13491" s="2">
        <v>0.44826388888888891</v>
      </c>
      <c r="G13491" s="2"/>
      <c r="H13491">
        <v>1</v>
      </c>
    </row>
    <row r="13492" spans="1:8" x14ac:dyDescent="0.35">
      <c r="A13492">
        <v>141588</v>
      </c>
      <c r="B13492">
        <v>1</v>
      </c>
      <c r="C13492">
        <v>6</v>
      </c>
      <c r="D13492" t="s">
        <v>141</v>
      </c>
      <c r="E13492" s="2">
        <v>0.44988425925925923</v>
      </c>
      <c r="F13492" s="2">
        <v>0.45034722222222223</v>
      </c>
      <c r="G13492" s="2"/>
      <c r="H13492">
        <v>1</v>
      </c>
    </row>
    <row r="13493" spans="1:8" x14ac:dyDescent="0.35">
      <c r="A13493">
        <v>141588</v>
      </c>
      <c r="B13493">
        <v>1</v>
      </c>
      <c r="C13493">
        <v>6</v>
      </c>
      <c r="D13493" t="s">
        <v>46</v>
      </c>
      <c r="E13493" s="2">
        <v>0.4511574074074074</v>
      </c>
      <c r="F13493" s="2">
        <v>0.45162037037037039</v>
      </c>
      <c r="G13493" s="2"/>
      <c r="H13493">
        <v>1</v>
      </c>
    </row>
    <row r="13494" spans="1:8" x14ac:dyDescent="0.35">
      <c r="A13494">
        <v>141588</v>
      </c>
      <c r="B13494">
        <v>1</v>
      </c>
      <c r="C13494">
        <v>6</v>
      </c>
      <c r="D13494" t="s">
        <v>142</v>
      </c>
      <c r="E13494" s="2">
        <v>0.45277777777777778</v>
      </c>
      <c r="F13494" s="2">
        <v>0.45324074074074072</v>
      </c>
      <c r="G13494" s="2"/>
      <c r="H13494">
        <v>1</v>
      </c>
    </row>
    <row r="13495" spans="1:8" x14ac:dyDescent="0.35">
      <c r="A13495">
        <v>141588</v>
      </c>
      <c r="B13495">
        <v>1</v>
      </c>
      <c r="C13495">
        <v>6</v>
      </c>
      <c r="D13495" t="s">
        <v>143</v>
      </c>
      <c r="E13495" s="2">
        <v>0.45405092592592594</v>
      </c>
      <c r="F13495" s="2">
        <v>0.45474537037037038</v>
      </c>
      <c r="G13495" s="2"/>
      <c r="H13495">
        <v>1</v>
      </c>
    </row>
    <row r="13496" spans="1:8" x14ac:dyDescent="0.35">
      <c r="A13496">
        <v>141588</v>
      </c>
      <c r="B13496">
        <v>1</v>
      </c>
      <c r="C13496">
        <v>6</v>
      </c>
      <c r="D13496" t="s">
        <v>59</v>
      </c>
      <c r="E13496" s="2">
        <v>0.45601851851851855</v>
      </c>
      <c r="F13496" s="2">
        <v>0.45648148148148149</v>
      </c>
      <c r="G13496" s="2"/>
      <c r="H13496">
        <v>1</v>
      </c>
    </row>
    <row r="13497" spans="1:8" x14ac:dyDescent="0.35">
      <c r="A13497">
        <v>141588</v>
      </c>
      <c r="B13497">
        <v>1</v>
      </c>
      <c r="C13497">
        <v>6</v>
      </c>
      <c r="D13497" t="s">
        <v>144</v>
      </c>
      <c r="E13497" s="2">
        <v>0.45752314814814815</v>
      </c>
      <c r="F13497" s="2">
        <v>0.45798611111111109</v>
      </c>
      <c r="G13497" s="2"/>
      <c r="H13497">
        <v>1</v>
      </c>
    </row>
    <row r="13498" spans="1:8" x14ac:dyDescent="0.35">
      <c r="A13498">
        <v>141588</v>
      </c>
      <c r="B13498">
        <v>1</v>
      </c>
      <c r="C13498">
        <v>6</v>
      </c>
      <c r="D13498" t="s">
        <v>9</v>
      </c>
      <c r="E13498" s="2">
        <v>0.45949074074074076</v>
      </c>
      <c r="H13498">
        <v>1</v>
      </c>
    </row>
    <row r="13499" spans="1:8" x14ac:dyDescent="0.35">
      <c r="A13499">
        <v>142892</v>
      </c>
      <c r="B13499">
        <v>0</v>
      </c>
      <c r="C13499">
        <v>6</v>
      </c>
      <c r="D13499" t="s">
        <v>48</v>
      </c>
      <c r="F13499" s="2">
        <v>0.4201388888888889</v>
      </c>
      <c r="G13499" s="2"/>
      <c r="H13499">
        <v>13</v>
      </c>
    </row>
    <row r="13500" spans="1:8" x14ac:dyDescent="0.35">
      <c r="A13500">
        <v>142892</v>
      </c>
      <c r="B13500">
        <v>0</v>
      </c>
      <c r="C13500">
        <v>6</v>
      </c>
      <c r="D13500" t="s">
        <v>8</v>
      </c>
      <c r="E13500" s="2">
        <v>0.4216435185185185</v>
      </c>
      <c r="F13500" s="2">
        <v>0.4221064814814815</v>
      </c>
      <c r="G13500" s="2"/>
      <c r="H13500">
        <v>2</v>
      </c>
    </row>
    <row r="13501" spans="1:8" x14ac:dyDescent="0.35">
      <c r="A13501">
        <v>142892</v>
      </c>
      <c r="B13501">
        <v>0</v>
      </c>
      <c r="C13501">
        <v>6</v>
      </c>
      <c r="D13501" t="s">
        <v>102</v>
      </c>
      <c r="E13501" s="2">
        <v>0.42511574074074077</v>
      </c>
      <c r="F13501" s="2">
        <v>0.42557870370370371</v>
      </c>
      <c r="G13501" s="2"/>
      <c r="H13501">
        <v>2</v>
      </c>
    </row>
    <row r="13502" spans="1:8" x14ac:dyDescent="0.35">
      <c r="A13502">
        <v>142892</v>
      </c>
      <c r="B13502">
        <v>0</v>
      </c>
      <c r="C13502">
        <v>6</v>
      </c>
      <c r="D13502" t="s">
        <v>103</v>
      </c>
      <c r="E13502" s="2">
        <v>0.42858796296296298</v>
      </c>
      <c r="F13502" s="2">
        <v>0.42905092592592592</v>
      </c>
      <c r="G13502" s="2"/>
      <c r="H13502">
        <v>2</v>
      </c>
    </row>
    <row r="13503" spans="1:8" x14ac:dyDescent="0.35">
      <c r="A13503">
        <v>142892</v>
      </c>
      <c r="B13503">
        <v>0</v>
      </c>
      <c r="C13503">
        <v>6</v>
      </c>
      <c r="D13503" t="s">
        <v>104</v>
      </c>
      <c r="E13503" s="2">
        <v>0.43159722222222224</v>
      </c>
      <c r="F13503" s="2">
        <v>0.43206018518518519</v>
      </c>
      <c r="G13503" s="2"/>
      <c r="H13503">
        <v>2</v>
      </c>
    </row>
    <row r="13504" spans="1:8" x14ac:dyDescent="0.35">
      <c r="A13504">
        <v>142892</v>
      </c>
      <c r="B13504">
        <v>0</v>
      </c>
      <c r="C13504">
        <v>6</v>
      </c>
      <c r="D13504" t="s">
        <v>105</v>
      </c>
      <c r="E13504" s="2">
        <v>0.43402777777777779</v>
      </c>
      <c r="F13504" s="2">
        <v>0.43449074074074073</v>
      </c>
      <c r="G13504" s="2"/>
      <c r="H13504">
        <v>2</v>
      </c>
    </row>
    <row r="13505" spans="1:8" x14ac:dyDescent="0.35">
      <c r="A13505">
        <v>142892</v>
      </c>
      <c r="B13505">
        <v>0</v>
      </c>
      <c r="C13505">
        <v>6</v>
      </c>
      <c r="D13505" t="s">
        <v>106</v>
      </c>
      <c r="E13505" s="2">
        <v>0.43657407407407406</v>
      </c>
      <c r="F13505" s="2">
        <v>0.43703703703703706</v>
      </c>
      <c r="G13505" s="2"/>
      <c r="H13505">
        <v>2</v>
      </c>
    </row>
    <row r="13506" spans="1:8" x14ac:dyDescent="0.35">
      <c r="A13506">
        <v>142892</v>
      </c>
      <c r="B13506">
        <v>0</v>
      </c>
      <c r="C13506">
        <v>6</v>
      </c>
      <c r="D13506" t="s">
        <v>107</v>
      </c>
      <c r="E13506" s="2">
        <v>0.43865740740740738</v>
      </c>
      <c r="F13506" s="2">
        <v>0.43912037037037038</v>
      </c>
      <c r="G13506" s="2"/>
      <c r="H13506">
        <v>2</v>
      </c>
    </row>
    <row r="13507" spans="1:8" x14ac:dyDescent="0.35">
      <c r="A13507">
        <v>142892</v>
      </c>
      <c r="B13507">
        <v>0</v>
      </c>
      <c r="C13507">
        <v>6</v>
      </c>
      <c r="D13507" t="s">
        <v>108</v>
      </c>
      <c r="E13507" s="2">
        <v>0.44097222222222221</v>
      </c>
      <c r="F13507" s="2">
        <v>0.44143518518518521</v>
      </c>
      <c r="G13507" s="2"/>
      <c r="H13507">
        <v>2</v>
      </c>
    </row>
    <row r="13508" spans="1:8" x14ac:dyDescent="0.35">
      <c r="A13508">
        <v>142892</v>
      </c>
      <c r="B13508">
        <v>0</v>
      </c>
      <c r="C13508">
        <v>6</v>
      </c>
      <c r="D13508" t="s">
        <v>39</v>
      </c>
      <c r="E13508" s="2">
        <v>0.44444444444444442</v>
      </c>
      <c r="F13508" s="2">
        <v>0.44525462962962964</v>
      </c>
      <c r="G13508" s="2"/>
      <c r="H13508">
        <v>6</v>
      </c>
    </row>
    <row r="13509" spans="1:8" x14ac:dyDescent="0.35">
      <c r="A13509">
        <v>142892</v>
      </c>
      <c r="B13509">
        <v>0</v>
      </c>
      <c r="C13509">
        <v>6</v>
      </c>
      <c r="D13509" t="s">
        <v>109</v>
      </c>
      <c r="E13509" s="2">
        <v>0.44756944444444446</v>
      </c>
      <c r="F13509" s="2">
        <v>0.44803240740740741</v>
      </c>
      <c r="G13509" s="2"/>
      <c r="H13509" t="s">
        <v>110</v>
      </c>
    </row>
    <row r="13510" spans="1:8" x14ac:dyDescent="0.35">
      <c r="A13510">
        <v>142892</v>
      </c>
      <c r="B13510">
        <v>0</v>
      </c>
      <c r="C13510">
        <v>6</v>
      </c>
      <c r="D13510" t="s">
        <v>111</v>
      </c>
      <c r="E13510" s="2">
        <v>0.44953703703703701</v>
      </c>
      <c r="F13510" s="2">
        <v>0.45</v>
      </c>
      <c r="G13510" s="2"/>
      <c r="H13510" t="s">
        <v>110</v>
      </c>
    </row>
    <row r="13511" spans="1:8" x14ac:dyDescent="0.35">
      <c r="A13511">
        <v>142892</v>
      </c>
      <c r="B13511">
        <v>0</v>
      </c>
      <c r="C13511">
        <v>6</v>
      </c>
      <c r="D13511" t="s">
        <v>112</v>
      </c>
      <c r="E13511" s="2">
        <v>0.45173611111111112</v>
      </c>
      <c r="F13511" s="2">
        <v>0.45231481481481484</v>
      </c>
      <c r="G13511" s="2"/>
      <c r="H13511" t="s">
        <v>110</v>
      </c>
    </row>
    <row r="13512" spans="1:8" x14ac:dyDescent="0.35">
      <c r="A13512">
        <v>142892</v>
      </c>
      <c r="B13512">
        <v>0</v>
      </c>
      <c r="C13512">
        <v>6</v>
      </c>
      <c r="D13512" t="s">
        <v>113</v>
      </c>
      <c r="E13512" s="2">
        <v>0.45358796296296294</v>
      </c>
      <c r="F13512" s="2">
        <v>0.45416666666666666</v>
      </c>
      <c r="G13512" s="2"/>
      <c r="H13512" t="s">
        <v>110</v>
      </c>
    </row>
    <row r="13513" spans="1:8" x14ac:dyDescent="0.35">
      <c r="A13513">
        <v>142892</v>
      </c>
      <c r="B13513">
        <v>0</v>
      </c>
      <c r="C13513">
        <v>6</v>
      </c>
      <c r="D13513" t="s">
        <v>24</v>
      </c>
      <c r="E13513" s="2">
        <v>0.45636574074074077</v>
      </c>
      <c r="F13513" s="2">
        <v>0.45775462962962965</v>
      </c>
      <c r="G13513" s="2"/>
      <c r="H13513" t="s">
        <v>110</v>
      </c>
    </row>
    <row r="13514" spans="1:8" x14ac:dyDescent="0.35">
      <c r="A13514">
        <v>142892</v>
      </c>
      <c r="B13514">
        <v>0</v>
      </c>
      <c r="C13514">
        <v>6</v>
      </c>
      <c r="D13514" t="s">
        <v>45</v>
      </c>
      <c r="E13514" s="2">
        <v>0.46527777777777779</v>
      </c>
      <c r="F13514" s="2">
        <v>0.46597222222222223</v>
      </c>
      <c r="G13514" s="2"/>
      <c r="H13514" t="s">
        <v>110</v>
      </c>
    </row>
    <row r="13515" spans="1:8" x14ac:dyDescent="0.35">
      <c r="A13515">
        <v>142892</v>
      </c>
      <c r="B13515">
        <v>0</v>
      </c>
      <c r="C13515">
        <v>6</v>
      </c>
      <c r="D13515" t="s">
        <v>21</v>
      </c>
      <c r="E13515" s="2">
        <v>0.46747685185185184</v>
      </c>
      <c r="F13515" s="2">
        <v>0.46805555555555556</v>
      </c>
      <c r="G13515" s="2"/>
      <c r="H13515" t="s">
        <v>122</v>
      </c>
    </row>
    <row r="13516" spans="1:8" x14ac:dyDescent="0.35">
      <c r="A13516">
        <v>142892</v>
      </c>
      <c r="B13516">
        <v>0</v>
      </c>
      <c r="C13516">
        <v>6</v>
      </c>
      <c r="D13516" t="s">
        <v>123</v>
      </c>
      <c r="E13516" s="2">
        <v>0.47025462962962961</v>
      </c>
      <c r="F13516" s="2">
        <v>0.47083333333333333</v>
      </c>
      <c r="G13516" s="2"/>
      <c r="H13516">
        <v>2</v>
      </c>
    </row>
    <row r="13517" spans="1:8" x14ac:dyDescent="0.35">
      <c r="A13517">
        <v>142892</v>
      </c>
      <c r="B13517">
        <v>0</v>
      </c>
      <c r="C13517">
        <v>6</v>
      </c>
      <c r="D13517" t="s">
        <v>93</v>
      </c>
      <c r="E13517" s="2">
        <v>0.47303240740740743</v>
      </c>
      <c r="H13517">
        <v>1</v>
      </c>
    </row>
    <row r="13518" spans="1:8" x14ac:dyDescent="0.35">
      <c r="A13518">
        <v>142984</v>
      </c>
      <c r="B13518">
        <v>0</v>
      </c>
      <c r="C13518">
        <v>6</v>
      </c>
      <c r="D13518" t="s">
        <v>9</v>
      </c>
      <c r="F13518" s="2">
        <v>0.42233796296296294</v>
      </c>
      <c r="G13518" s="2"/>
      <c r="H13518">
        <v>1</v>
      </c>
    </row>
    <row r="13519" spans="1:8" x14ac:dyDescent="0.35">
      <c r="A13519">
        <v>142984</v>
      </c>
      <c r="B13519">
        <v>0</v>
      </c>
      <c r="C13519">
        <v>6</v>
      </c>
      <c r="D13519" t="s">
        <v>144</v>
      </c>
      <c r="E13519" s="2">
        <v>0.42337962962962961</v>
      </c>
      <c r="F13519" s="2">
        <v>0.4238425925925926</v>
      </c>
      <c r="G13519" s="2"/>
      <c r="H13519">
        <v>2</v>
      </c>
    </row>
    <row r="13520" spans="1:8" x14ac:dyDescent="0.35">
      <c r="A13520">
        <v>142984</v>
      </c>
      <c r="B13520">
        <v>0</v>
      </c>
      <c r="C13520">
        <v>6</v>
      </c>
      <c r="D13520" t="s">
        <v>59</v>
      </c>
      <c r="E13520" s="2">
        <v>0.42488425925925927</v>
      </c>
      <c r="F13520" s="2">
        <v>0.42534722222222221</v>
      </c>
      <c r="G13520" s="2"/>
      <c r="H13520">
        <v>2</v>
      </c>
    </row>
    <row r="13521" spans="1:8" x14ac:dyDescent="0.35">
      <c r="A13521">
        <v>142984</v>
      </c>
      <c r="B13521">
        <v>0</v>
      </c>
      <c r="C13521">
        <v>6</v>
      </c>
      <c r="D13521" t="s">
        <v>90</v>
      </c>
      <c r="E13521" s="2">
        <v>0.42673611111111109</v>
      </c>
      <c r="F13521" s="2">
        <v>0.42881944444444442</v>
      </c>
      <c r="G13521" s="2"/>
      <c r="H13521">
        <v>2</v>
      </c>
    </row>
    <row r="13522" spans="1:8" x14ac:dyDescent="0.35">
      <c r="A13522">
        <v>142984</v>
      </c>
      <c r="B13522">
        <v>0</v>
      </c>
      <c r="C13522">
        <v>6</v>
      </c>
      <c r="D13522" t="s">
        <v>151</v>
      </c>
      <c r="E13522" s="2">
        <v>0.43032407407407408</v>
      </c>
      <c r="F13522" s="2">
        <v>0.43078703703703702</v>
      </c>
      <c r="G13522" s="2"/>
      <c r="H13522">
        <v>2</v>
      </c>
    </row>
    <row r="13523" spans="1:8" x14ac:dyDescent="0.35">
      <c r="A13523">
        <v>142984</v>
      </c>
      <c r="B13523">
        <v>0</v>
      </c>
      <c r="C13523">
        <v>6</v>
      </c>
      <c r="D13523" t="s">
        <v>150</v>
      </c>
      <c r="E13523" s="2">
        <v>0.43217592592592591</v>
      </c>
      <c r="F13523" s="2">
        <v>0.43287037037037035</v>
      </c>
      <c r="G13523" s="2"/>
      <c r="H13523">
        <v>2</v>
      </c>
    </row>
    <row r="13524" spans="1:8" x14ac:dyDescent="0.35">
      <c r="A13524">
        <v>142984</v>
      </c>
      <c r="B13524">
        <v>0</v>
      </c>
      <c r="C13524">
        <v>6</v>
      </c>
      <c r="D13524" t="s">
        <v>149</v>
      </c>
      <c r="E13524" s="2">
        <v>0.43449074074074073</v>
      </c>
      <c r="F13524" s="2">
        <v>0.43506944444444445</v>
      </c>
      <c r="G13524" s="2"/>
      <c r="H13524">
        <v>2</v>
      </c>
    </row>
    <row r="13525" spans="1:8" x14ac:dyDescent="0.35">
      <c r="A13525">
        <v>142984</v>
      </c>
      <c r="B13525">
        <v>0</v>
      </c>
      <c r="C13525">
        <v>6</v>
      </c>
      <c r="D13525" t="s">
        <v>148</v>
      </c>
      <c r="E13525" s="2">
        <v>0.43692129629629628</v>
      </c>
      <c r="F13525" s="2">
        <v>0.43738425925925928</v>
      </c>
      <c r="G13525" s="2"/>
      <c r="H13525">
        <v>2</v>
      </c>
    </row>
    <row r="13526" spans="1:8" x14ac:dyDescent="0.35">
      <c r="A13526">
        <v>142984</v>
      </c>
      <c r="B13526">
        <v>0</v>
      </c>
      <c r="C13526">
        <v>6</v>
      </c>
      <c r="D13526" t="s">
        <v>19</v>
      </c>
      <c r="E13526" s="2">
        <v>0.44085648148148149</v>
      </c>
      <c r="F13526" s="2">
        <v>0.44131944444444443</v>
      </c>
      <c r="G13526" s="2"/>
      <c r="H13526">
        <v>2</v>
      </c>
    </row>
    <row r="13527" spans="1:8" x14ac:dyDescent="0.35">
      <c r="A13527">
        <v>142984</v>
      </c>
      <c r="B13527">
        <v>0</v>
      </c>
      <c r="C13527">
        <v>6</v>
      </c>
      <c r="D13527" t="s">
        <v>146</v>
      </c>
      <c r="E13527" s="2">
        <v>0.44247685185185187</v>
      </c>
      <c r="F13527" s="2">
        <v>0.44293981481481481</v>
      </c>
      <c r="G13527" s="2"/>
      <c r="H13527" t="s">
        <v>159</v>
      </c>
    </row>
    <row r="13528" spans="1:8" x14ac:dyDescent="0.35">
      <c r="A13528">
        <v>142984</v>
      </c>
      <c r="B13528">
        <v>0</v>
      </c>
      <c r="C13528">
        <v>6</v>
      </c>
      <c r="D13528" t="s">
        <v>13</v>
      </c>
      <c r="E13528" s="2">
        <v>0.44560185185185186</v>
      </c>
      <c r="F13528" s="2">
        <v>0.4462962962962963</v>
      </c>
      <c r="G13528" s="2"/>
      <c r="H13528" t="s">
        <v>152</v>
      </c>
    </row>
    <row r="13529" spans="1:8" x14ac:dyDescent="0.35">
      <c r="A13529">
        <v>142984</v>
      </c>
      <c r="B13529">
        <v>1</v>
      </c>
      <c r="C13529">
        <v>6</v>
      </c>
      <c r="D13529" t="s">
        <v>160</v>
      </c>
      <c r="E13529" s="2">
        <v>0.44930555555555557</v>
      </c>
      <c r="F13529" s="2">
        <v>0.44976851851851851</v>
      </c>
      <c r="G13529" s="2"/>
      <c r="H13529" t="s">
        <v>152</v>
      </c>
    </row>
    <row r="13530" spans="1:8" x14ac:dyDescent="0.35">
      <c r="A13530">
        <v>142984</v>
      </c>
      <c r="B13530">
        <v>1</v>
      </c>
      <c r="C13530">
        <v>6</v>
      </c>
      <c r="D13530" t="s">
        <v>11</v>
      </c>
      <c r="E13530" s="2">
        <v>0.45231481481481484</v>
      </c>
      <c r="H13530" t="s">
        <v>161</v>
      </c>
    </row>
    <row r="13531" spans="1:8" x14ac:dyDescent="0.35">
      <c r="A13531">
        <v>142881</v>
      </c>
      <c r="B13531">
        <v>0</v>
      </c>
      <c r="C13531">
        <v>6</v>
      </c>
      <c r="D13531" t="s">
        <v>93</v>
      </c>
      <c r="F13531" s="2">
        <v>0.42256944444444444</v>
      </c>
      <c r="G13531" s="2"/>
      <c r="H13531">
        <v>1</v>
      </c>
    </row>
    <row r="13532" spans="1:8" x14ac:dyDescent="0.35">
      <c r="A13532">
        <v>142881</v>
      </c>
      <c r="B13532">
        <v>0</v>
      </c>
      <c r="C13532">
        <v>6</v>
      </c>
      <c r="D13532" t="s">
        <v>123</v>
      </c>
      <c r="E13532" s="2">
        <v>0.42430555555555555</v>
      </c>
      <c r="F13532" s="2">
        <v>0.42488425925925927</v>
      </c>
      <c r="G13532" s="2"/>
      <c r="H13532">
        <v>1</v>
      </c>
    </row>
    <row r="13533" spans="1:8" x14ac:dyDescent="0.35">
      <c r="A13533">
        <v>142881</v>
      </c>
      <c r="B13533">
        <v>0</v>
      </c>
      <c r="C13533">
        <v>6</v>
      </c>
      <c r="D13533" t="s">
        <v>21</v>
      </c>
      <c r="E13533" s="2">
        <v>0.42696759259259259</v>
      </c>
      <c r="F13533" s="2">
        <v>0.42754629629629631</v>
      </c>
      <c r="G13533" s="2"/>
      <c r="H13533" t="s">
        <v>114</v>
      </c>
    </row>
    <row r="13534" spans="1:8" x14ac:dyDescent="0.35">
      <c r="A13534">
        <v>142881</v>
      </c>
      <c r="B13534">
        <v>0</v>
      </c>
      <c r="C13534">
        <v>6</v>
      </c>
      <c r="D13534" t="s">
        <v>45</v>
      </c>
      <c r="E13534" s="2">
        <v>0.42939814814814814</v>
      </c>
      <c r="F13534" s="2">
        <v>0.43113425925925924</v>
      </c>
      <c r="G13534" s="2"/>
      <c r="H13534" t="s">
        <v>152</v>
      </c>
    </row>
    <row r="13535" spans="1:8" x14ac:dyDescent="0.35">
      <c r="A13535">
        <v>142881</v>
      </c>
      <c r="B13535">
        <v>0</v>
      </c>
      <c r="C13535">
        <v>6</v>
      </c>
      <c r="D13535" t="s">
        <v>24</v>
      </c>
      <c r="E13535" s="2">
        <v>0.43865740740740738</v>
      </c>
      <c r="F13535" s="2">
        <v>0.43935185185185183</v>
      </c>
      <c r="G13535" s="2"/>
      <c r="H13535" t="s">
        <v>152</v>
      </c>
    </row>
    <row r="13536" spans="1:8" x14ac:dyDescent="0.35">
      <c r="A13536">
        <v>142881</v>
      </c>
      <c r="B13536">
        <v>0</v>
      </c>
      <c r="C13536">
        <v>6</v>
      </c>
      <c r="D13536" t="s">
        <v>113</v>
      </c>
      <c r="E13536" s="2">
        <v>0.44131944444444443</v>
      </c>
      <c r="F13536" s="2">
        <v>0.44189814814814815</v>
      </c>
      <c r="G13536" s="2"/>
      <c r="H13536" t="s">
        <v>152</v>
      </c>
    </row>
    <row r="13537" spans="1:8" x14ac:dyDescent="0.35">
      <c r="A13537">
        <v>142881</v>
      </c>
      <c r="B13537">
        <v>0</v>
      </c>
      <c r="C13537">
        <v>6</v>
      </c>
      <c r="D13537" t="s">
        <v>112</v>
      </c>
      <c r="E13537" s="2">
        <v>0.44328703703703703</v>
      </c>
      <c r="F13537" s="2">
        <v>0.44386574074074076</v>
      </c>
      <c r="G13537" s="2"/>
      <c r="H13537" t="s">
        <v>152</v>
      </c>
    </row>
    <row r="13538" spans="1:8" x14ac:dyDescent="0.35">
      <c r="A13538">
        <v>142881</v>
      </c>
      <c r="B13538">
        <v>0</v>
      </c>
      <c r="C13538">
        <v>6</v>
      </c>
      <c r="D13538" t="s">
        <v>111</v>
      </c>
      <c r="E13538" s="2">
        <v>0.44548611111111114</v>
      </c>
      <c r="F13538" s="2">
        <v>0.44594907407407408</v>
      </c>
      <c r="G13538" s="2"/>
      <c r="H13538" t="s">
        <v>152</v>
      </c>
    </row>
    <row r="13539" spans="1:8" x14ac:dyDescent="0.35">
      <c r="A13539">
        <v>142881</v>
      </c>
      <c r="B13539">
        <v>0</v>
      </c>
      <c r="C13539">
        <v>6</v>
      </c>
      <c r="D13539" t="s">
        <v>109</v>
      </c>
      <c r="E13539" s="2">
        <v>0.44745370370370369</v>
      </c>
      <c r="F13539" s="2">
        <v>0.44791666666666669</v>
      </c>
      <c r="G13539" s="2"/>
      <c r="H13539" t="s">
        <v>152</v>
      </c>
    </row>
    <row r="13540" spans="1:8" x14ac:dyDescent="0.35">
      <c r="A13540">
        <v>142881</v>
      </c>
      <c r="B13540">
        <v>0</v>
      </c>
      <c r="C13540">
        <v>6</v>
      </c>
      <c r="D13540" t="s">
        <v>39</v>
      </c>
      <c r="E13540" s="2">
        <v>0.45</v>
      </c>
      <c r="F13540" s="2">
        <v>0.45069444444444445</v>
      </c>
      <c r="G13540" s="2"/>
      <c r="H13540">
        <v>5</v>
      </c>
    </row>
    <row r="13541" spans="1:8" x14ac:dyDescent="0.35">
      <c r="A13541">
        <v>142881</v>
      </c>
      <c r="B13541">
        <v>0</v>
      </c>
      <c r="C13541">
        <v>6</v>
      </c>
      <c r="D13541" t="s">
        <v>108</v>
      </c>
      <c r="E13541" s="2">
        <v>0.45324074074074072</v>
      </c>
      <c r="F13541" s="2">
        <v>0.45370370370370372</v>
      </c>
      <c r="G13541" s="2"/>
      <c r="H13541">
        <v>1</v>
      </c>
    </row>
    <row r="13542" spans="1:8" x14ac:dyDescent="0.35">
      <c r="A13542">
        <v>142881</v>
      </c>
      <c r="B13542">
        <v>0</v>
      </c>
      <c r="C13542">
        <v>6</v>
      </c>
      <c r="D13542" t="s">
        <v>107</v>
      </c>
      <c r="E13542" s="2">
        <v>0.45532407407407405</v>
      </c>
      <c r="F13542" s="2">
        <v>0.45578703703703705</v>
      </c>
      <c r="G13542" s="2"/>
      <c r="H13542">
        <v>1</v>
      </c>
    </row>
    <row r="13543" spans="1:8" x14ac:dyDescent="0.35">
      <c r="A13543">
        <v>142881</v>
      </c>
      <c r="B13543">
        <v>0</v>
      </c>
      <c r="C13543">
        <v>6</v>
      </c>
      <c r="D13543" t="s">
        <v>106</v>
      </c>
      <c r="E13543" s="2">
        <v>0.45694444444444443</v>
      </c>
      <c r="F13543" s="2">
        <v>0.45740740740740743</v>
      </c>
      <c r="G13543" s="2"/>
      <c r="H13543">
        <v>1</v>
      </c>
    </row>
    <row r="13544" spans="1:8" x14ac:dyDescent="0.35">
      <c r="A13544">
        <v>142881</v>
      </c>
      <c r="B13544">
        <v>0</v>
      </c>
      <c r="C13544">
        <v>6</v>
      </c>
      <c r="D13544" t="s">
        <v>105</v>
      </c>
      <c r="E13544" s="2">
        <v>0.45914351851851853</v>
      </c>
      <c r="F13544" s="2">
        <v>0.45960648148148148</v>
      </c>
      <c r="G13544" s="2"/>
      <c r="H13544">
        <v>1</v>
      </c>
    </row>
    <row r="13545" spans="1:8" x14ac:dyDescent="0.35">
      <c r="A13545">
        <v>142881</v>
      </c>
      <c r="B13545">
        <v>0</v>
      </c>
      <c r="C13545">
        <v>6</v>
      </c>
      <c r="D13545" t="s">
        <v>104</v>
      </c>
      <c r="E13545" s="2">
        <v>0.46134259259259258</v>
      </c>
      <c r="F13545" s="2">
        <v>0.46180555555555558</v>
      </c>
      <c r="G13545" s="2"/>
      <c r="H13545">
        <v>1</v>
      </c>
    </row>
    <row r="13546" spans="1:8" x14ac:dyDescent="0.35">
      <c r="A13546">
        <v>142881</v>
      </c>
      <c r="B13546">
        <v>0</v>
      </c>
      <c r="C13546">
        <v>6</v>
      </c>
      <c r="D13546" t="s">
        <v>103</v>
      </c>
      <c r="E13546" s="2">
        <v>0.46412037037037035</v>
      </c>
      <c r="F13546" s="2">
        <v>0.46458333333333335</v>
      </c>
      <c r="G13546" s="2"/>
      <c r="H13546">
        <v>1</v>
      </c>
    </row>
    <row r="13547" spans="1:8" x14ac:dyDescent="0.35">
      <c r="A13547">
        <v>142881</v>
      </c>
      <c r="B13547">
        <v>0</v>
      </c>
      <c r="C13547">
        <v>6</v>
      </c>
      <c r="D13547" t="s">
        <v>102</v>
      </c>
      <c r="E13547" s="2">
        <v>0.4670138888888889</v>
      </c>
      <c r="F13547" s="2">
        <v>0.46747685185185184</v>
      </c>
      <c r="G13547" s="2"/>
      <c r="H13547">
        <v>1</v>
      </c>
    </row>
    <row r="13548" spans="1:8" x14ac:dyDescent="0.35">
      <c r="A13548">
        <v>142881</v>
      </c>
      <c r="B13548">
        <v>0</v>
      </c>
      <c r="C13548">
        <v>6</v>
      </c>
      <c r="D13548" t="s">
        <v>8</v>
      </c>
      <c r="E13548" s="2">
        <v>0.47094907407407405</v>
      </c>
      <c r="H13548">
        <v>1</v>
      </c>
    </row>
    <row r="13549" spans="1:8" x14ac:dyDescent="0.35">
      <c r="A13549">
        <v>141184</v>
      </c>
      <c r="B13549">
        <v>0</v>
      </c>
      <c r="C13549">
        <v>6</v>
      </c>
      <c r="D13549" t="s">
        <v>18</v>
      </c>
      <c r="F13549" s="2">
        <v>0.42268518518518516</v>
      </c>
      <c r="G13549" s="2"/>
      <c r="H13549" t="s">
        <v>124</v>
      </c>
    </row>
    <row r="13550" spans="1:8" x14ac:dyDescent="0.35">
      <c r="A13550">
        <v>141184</v>
      </c>
      <c r="B13550">
        <v>0</v>
      </c>
      <c r="C13550">
        <v>6</v>
      </c>
      <c r="D13550" t="s">
        <v>17</v>
      </c>
      <c r="E13550" s="2">
        <v>0.42499999999999999</v>
      </c>
      <c r="F13550" s="2">
        <v>0.42546296296296299</v>
      </c>
      <c r="G13550" s="2"/>
      <c r="H13550">
        <v>2</v>
      </c>
    </row>
    <row r="13551" spans="1:8" x14ac:dyDescent="0.35">
      <c r="A13551">
        <v>141184</v>
      </c>
      <c r="B13551">
        <v>0</v>
      </c>
      <c r="C13551">
        <v>6</v>
      </c>
      <c r="D13551" t="s">
        <v>125</v>
      </c>
      <c r="E13551" s="2">
        <v>0.42708333333333331</v>
      </c>
      <c r="F13551" s="2">
        <v>0.42754629629629631</v>
      </c>
      <c r="G13551" s="2"/>
      <c r="H13551">
        <v>2</v>
      </c>
    </row>
    <row r="13552" spans="1:8" x14ac:dyDescent="0.35">
      <c r="A13552">
        <v>141184</v>
      </c>
      <c r="B13552">
        <v>0</v>
      </c>
      <c r="C13552">
        <v>6</v>
      </c>
      <c r="D13552" t="s">
        <v>126</v>
      </c>
      <c r="E13552" s="2">
        <v>0.42962962962962964</v>
      </c>
      <c r="F13552" s="2">
        <v>0.43032407407407408</v>
      </c>
      <c r="G13552" s="2"/>
      <c r="H13552" t="s">
        <v>127</v>
      </c>
    </row>
    <row r="13553" spans="1:8" x14ac:dyDescent="0.35">
      <c r="A13553">
        <v>141184</v>
      </c>
      <c r="B13553">
        <v>0</v>
      </c>
      <c r="C13553">
        <v>6</v>
      </c>
      <c r="D13553" t="s">
        <v>128</v>
      </c>
      <c r="E13553" s="2">
        <v>0.43182870370370369</v>
      </c>
      <c r="F13553" s="2">
        <v>0.43229166666666669</v>
      </c>
      <c r="G13553" s="2"/>
      <c r="H13553" t="s">
        <v>110</v>
      </c>
    </row>
    <row r="13554" spans="1:8" x14ac:dyDescent="0.35">
      <c r="A13554">
        <v>141184</v>
      </c>
      <c r="B13554">
        <v>0</v>
      </c>
      <c r="C13554">
        <v>6</v>
      </c>
      <c r="D13554" t="s">
        <v>129</v>
      </c>
      <c r="E13554" s="2">
        <v>0.43368055555555557</v>
      </c>
      <c r="F13554" s="2">
        <v>0.43414351851851851</v>
      </c>
      <c r="G13554" s="2"/>
      <c r="H13554" t="s">
        <v>110</v>
      </c>
    </row>
    <row r="13555" spans="1:8" x14ac:dyDescent="0.35">
      <c r="A13555">
        <v>141184</v>
      </c>
      <c r="B13555">
        <v>0</v>
      </c>
      <c r="C13555">
        <v>6</v>
      </c>
      <c r="D13555" t="s">
        <v>130</v>
      </c>
      <c r="E13555" s="2">
        <v>0.4355324074074074</v>
      </c>
      <c r="F13555" s="2">
        <v>0.43611111111111112</v>
      </c>
      <c r="G13555" s="2"/>
      <c r="H13555" t="s">
        <v>110</v>
      </c>
    </row>
    <row r="13556" spans="1:8" x14ac:dyDescent="0.35">
      <c r="A13556">
        <v>141184</v>
      </c>
      <c r="B13556">
        <v>0</v>
      </c>
      <c r="C13556">
        <v>6</v>
      </c>
      <c r="D13556" t="s">
        <v>45</v>
      </c>
      <c r="E13556" s="2">
        <v>0.43761574074074072</v>
      </c>
      <c r="F13556" s="2">
        <v>0.43854166666666666</v>
      </c>
      <c r="G13556" s="2"/>
      <c r="H13556" t="s">
        <v>110</v>
      </c>
    </row>
    <row r="13557" spans="1:8" x14ac:dyDescent="0.35">
      <c r="A13557">
        <v>141184</v>
      </c>
      <c r="B13557">
        <v>0</v>
      </c>
      <c r="C13557">
        <v>6</v>
      </c>
      <c r="D13557" t="s">
        <v>21</v>
      </c>
      <c r="E13557" s="2">
        <v>0.44039351851851855</v>
      </c>
      <c r="H13557" t="s">
        <v>114</v>
      </c>
    </row>
    <row r="13558" spans="1:8" x14ac:dyDescent="0.35">
      <c r="A13558">
        <v>143579</v>
      </c>
      <c r="B13558">
        <v>0</v>
      </c>
      <c r="C13558">
        <v>6</v>
      </c>
      <c r="D13558" t="s">
        <v>21</v>
      </c>
      <c r="F13558" s="2">
        <v>0.4236111111111111</v>
      </c>
      <c r="G13558" s="2"/>
      <c r="H13558" t="s">
        <v>114</v>
      </c>
    </row>
    <row r="13559" spans="1:8" x14ac:dyDescent="0.35">
      <c r="A13559">
        <v>143579</v>
      </c>
      <c r="B13559">
        <v>0</v>
      </c>
      <c r="C13559">
        <v>6</v>
      </c>
      <c r="D13559" t="s">
        <v>45</v>
      </c>
      <c r="E13559" s="2">
        <v>0.42569444444444443</v>
      </c>
      <c r="F13559" s="2">
        <v>0.42766203703703703</v>
      </c>
      <c r="G13559" s="2"/>
      <c r="H13559" t="s">
        <v>152</v>
      </c>
    </row>
    <row r="13560" spans="1:8" x14ac:dyDescent="0.35">
      <c r="A13560">
        <v>143579</v>
      </c>
      <c r="B13560">
        <v>0</v>
      </c>
      <c r="C13560">
        <v>6</v>
      </c>
      <c r="D13560" t="s">
        <v>130</v>
      </c>
      <c r="E13560" s="2">
        <v>0.42928240740740742</v>
      </c>
      <c r="F13560" s="2">
        <v>0.42986111111111114</v>
      </c>
      <c r="G13560" s="2"/>
      <c r="H13560" t="s">
        <v>152</v>
      </c>
    </row>
    <row r="13561" spans="1:8" x14ac:dyDescent="0.35">
      <c r="A13561">
        <v>143579</v>
      </c>
      <c r="B13561">
        <v>0</v>
      </c>
      <c r="C13561">
        <v>6</v>
      </c>
      <c r="D13561" t="s">
        <v>129</v>
      </c>
      <c r="E13561" s="2">
        <v>0.43113425925925924</v>
      </c>
      <c r="F13561" s="2">
        <v>0.43159722222222224</v>
      </c>
      <c r="G13561" s="2"/>
      <c r="H13561" t="s">
        <v>152</v>
      </c>
    </row>
    <row r="13562" spans="1:8" x14ac:dyDescent="0.35">
      <c r="A13562">
        <v>143579</v>
      </c>
      <c r="B13562">
        <v>0</v>
      </c>
      <c r="C13562">
        <v>6</v>
      </c>
      <c r="D13562" t="s">
        <v>128</v>
      </c>
      <c r="E13562" s="2">
        <v>0.43310185185185185</v>
      </c>
      <c r="F13562" s="2">
        <v>0.43356481481481479</v>
      </c>
      <c r="G13562" s="2"/>
      <c r="H13562" t="s">
        <v>152</v>
      </c>
    </row>
    <row r="13563" spans="1:8" x14ac:dyDescent="0.35">
      <c r="A13563">
        <v>143579</v>
      </c>
      <c r="B13563">
        <v>0</v>
      </c>
      <c r="C13563">
        <v>6</v>
      </c>
      <c r="D13563" t="s">
        <v>126</v>
      </c>
      <c r="E13563" s="2">
        <v>0.43506944444444445</v>
      </c>
      <c r="F13563" s="2">
        <v>0.4357638888888889</v>
      </c>
      <c r="G13563" s="2"/>
      <c r="H13563" t="s">
        <v>162</v>
      </c>
    </row>
    <row r="13564" spans="1:8" x14ac:dyDescent="0.35">
      <c r="A13564">
        <v>143579</v>
      </c>
      <c r="B13564">
        <v>0</v>
      </c>
      <c r="C13564">
        <v>6</v>
      </c>
      <c r="D13564" t="s">
        <v>125</v>
      </c>
      <c r="E13564" s="2">
        <v>0.4375</v>
      </c>
      <c r="F13564" s="2">
        <v>0.43796296296296294</v>
      </c>
      <c r="G13564" s="2"/>
      <c r="H13564">
        <v>1</v>
      </c>
    </row>
    <row r="13565" spans="1:8" x14ac:dyDescent="0.35">
      <c r="A13565">
        <v>143579</v>
      </c>
      <c r="B13565">
        <v>0</v>
      </c>
      <c r="C13565">
        <v>6</v>
      </c>
      <c r="D13565" t="s">
        <v>17</v>
      </c>
      <c r="E13565" s="2">
        <v>0.4392361111111111</v>
      </c>
      <c r="F13565" s="2">
        <v>0.43969907407407405</v>
      </c>
      <c r="G13565" s="2"/>
      <c r="H13565">
        <v>1</v>
      </c>
    </row>
    <row r="13566" spans="1:8" x14ac:dyDescent="0.35">
      <c r="A13566">
        <v>143579</v>
      </c>
      <c r="B13566">
        <v>0</v>
      </c>
      <c r="C13566">
        <v>6</v>
      </c>
      <c r="D13566" t="s">
        <v>18</v>
      </c>
      <c r="E13566" s="2">
        <v>0.44178240740740743</v>
      </c>
      <c r="F13566" s="2">
        <v>0.44224537037037037</v>
      </c>
      <c r="G13566" s="2"/>
      <c r="H13566">
        <v>1</v>
      </c>
    </row>
    <row r="13567" spans="1:8" x14ac:dyDescent="0.35">
      <c r="A13567">
        <v>143579</v>
      </c>
      <c r="B13567">
        <v>0</v>
      </c>
      <c r="C13567">
        <v>6</v>
      </c>
      <c r="D13567" t="s">
        <v>163</v>
      </c>
      <c r="E13567" s="2">
        <v>0.44351851851851853</v>
      </c>
      <c r="F13567" s="2">
        <v>0.44398148148148148</v>
      </c>
      <c r="G13567" s="2"/>
      <c r="H13567">
        <v>1</v>
      </c>
    </row>
    <row r="13568" spans="1:8" x14ac:dyDescent="0.35">
      <c r="A13568">
        <v>143579</v>
      </c>
      <c r="B13568">
        <v>0</v>
      </c>
      <c r="C13568">
        <v>6</v>
      </c>
      <c r="D13568" t="s">
        <v>164</v>
      </c>
      <c r="E13568" s="2">
        <v>0.4460648148148148</v>
      </c>
      <c r="F13568" s="2">
        <v>0.4465277777777778</v>
      </c>
      <c r="G13568" s="2"/>
      <c r="H13568">
        <v>1</v>
      </c>
    </row>
    <row r="13569" spans="1:8" x14ac:dyDescent="0.35">
      <c r="A13569">
        <v>143579</v>
      </c>
      <c r="B13569">
        <v>0</v>
      </c>
      <c r="C13569">
        <v>6</v>
      </c>
      <c r="D13569" t="s">
        <v>165</v>
      </c>
      <c r="E13569" s="2">
        <v>0.44861111111111113</v>
      </c>
      <c r="F13569" s="2">
        <v>0.44907407407407407</v>
      </c>
      <c r="G13569" s="2"/>
      <c r="H13569">
        <v>1</v>
      </c>
    </row>
    <row r="13570" spans="1:8" x14ac:dyDescent="0.35">
      <c r="A13570">
        <v>143579</v>
      </c>
      <c r="B13570">
        <v>0</v>
      </c>
      <c r="C13570">
        <v>6</v>
      </c>
      <c r="D13570" t="s">
        <v>26</v>
      </c>
      <c r="E13570" s="2">
        <v>0.45150462962962962</v>
      </c>
      <c r="H13570">
        <v>2</v>
      </c>
    </row>
    <row r="13571" spans="1:8" x14ac:dyDescent="0.35">
      <c r="A13571">
        <v>141986</v>
      </c>
      <c r="B13571">
        <v>0</v>
      </c>
      <c r="C13571">
        <v>6</v>
      </c>
      <c r="D13571" t="s">
        <v>11</v>
      </c>
      <c r="F13571" s="2">
        <v>0.4236111111111111</v>
      </c>
      <c r="G13571" s="2"/>
      <c r="H13571" t="s">
        <v>161</v>
      </c>
    </row>
    <row r="13572" spans="1:8" x14ac:dyDescent="0.35">
      <c r="A13572">
        <v>141986</v>
      </c>
      <c r="B13572">
        <v>0</v>
      </c>
      <c r="C13572">
        <v>6</v>
      </c>
      <c r="D13572" t="s">
        <v>160</v>
      </c>
      <c r="E13572" s="2">
        <v>0.42604166666666665</v>
      </c>
      <c r="F13572" s="2">
        <v>0.42673611111111109</v>
      </c>
      <c r="G13572" s="2"/>
      <c r="H13572" t="s">
        <v>110</v>
      </c>
    </row>
    <row r="13573" spans="1:8" x14ac:dyDescent="0.35">
      <c r="A13573">
        <v>141986</v>
      </c>
      <c r="B13573">
        <v>1</v>
      </c>
      <c r="C13573">
        <v>6</v>
      </c>
      <c r="D13573" t="s">
        <v>13</v>
      </c>
      <c r="E13573" s="2">
        <v>0.43020833333333336</v>
      </c>
      <c r="F13573" s="2">
        <v>0.4309027777777778</v>
      </c>
      <c r="G13573" s="2"/>
      <c r="H13573" t="s">
        <v>110</v>
      </c>
    </row>
    <row r="13574" spans="1:8" x14ac:dyDescent="0.35">
      <c r="A13574">
        <v>141986</v>
      </c>
      <c r="B13574">
        <v>1</v>
      </c>
      <c r="C13574">
        <v>6</v>
      </c>
      <c r="D13574" t="s">
        <v>146</v>
      </c>
      <c r="E13574" s="2">
        <v>0.43298611111111113</v>
      </c>
      <c r="F13574" s="2">
        <v>0.43344907407407407</v>
      </c>
      <c r="G13574" s="2"/>
      <c r="H13574" t="s">
        <v>147</v>
      </c>
    </row>
    <row r="13575" spans="1:8" x14ac:dyDescent="0.35">
      <c r="A13575">
        <v>141986</v>
      </c>
      <c r="B13575">
        <v>1</v>
      </c>
      <c r="C13575">
        <v>6</v>
      </c>
      <c r="D13575" t="s">
        <v>19</v>
      </c>
      <c r="E13575" s="2">
        <v>0.43460648148148145</v>
      </c>
      <c r="F13575" s="2">
        <v>0.43506944444444445</v>
      </c>
      <c r="G13575" s="2"/>
      <c r="H13575">
        <v>1</v>
      </c>
    </row>
    <row r="13576" spans="1:8" x14ac:dyDescent="0.35">
      <c r="A13576">
        <v>141986</v>
      </c>
      <c r="B13576">
        <v>1</v>
      </c>
      <c r="C13576">
        <v>6</v>
      </c>
      <c r="D13576" t="s">
        <v>148</v>
      </c>
      <c r="E13576" s="2">
        <v>0.43831018518518516</v>
      </c>
      <c r="F13576" s="2">
        <v>0.43877314814814816</v>
      </c>
      <c r="G13576" s="2"/>
      <c r="H13576">
        <v>1</v>
      </c>
    </row>
    <row r="13577" spans="1:8" x14ac:dyDescent="0.35">
      <c r="A13577">
        <v>141986</v>
      </c>
      <c r="B13577">
        <v>1</v>
      </c>
      <c r="C13577">
        <v>6</v>
      </c>
      <c r="D13577" t="s">
        <v>149</v>
      </c>
      <c r="E13577" s="2">
        <v>0.44050925925925927</v>
      </c>
      <c r="F13577" s="2">
        <v>0.44108796296296299</v>
      </c>
      <c r="G13577" s="2"/>
      <c r="H13577">
        <v>1</v>
      </c>
    </row>
    <row r="13578" spans="1:8" x14ac:dyDescent="0.35">
      <c r="A13578">
        <v>141986</v>
      </c>
      <c r="B13578">
        <v>1</v>
      </c>
      <c r="C13578">
        <v>6</v>
      </c>
      <c r="D13578" t="s">
        <v>150</v>
      </c>
      <c r="E13578" s="2">
        <v>0.44270833333333331</v>
      </c>
      <c r="F13578" s="2">
        <v>0.44340277777777776</v>
      </c>
      <c r="G13578" s="2"/>
      <c r="H13578">
        <v>1</v>
      </c>
    </row>
    <row r="13579" spans="1:8" x14ac:dyDescent="0.35">
      <c r="A13579">
        <v>141986</v>
      </c>
      <c r="B13579">
        <v>1</v>
      </c>
      <c r="C13579">
        <v>6</v>
      </c>
      <c r="D13579" t="s">
        <v>151</v>
      </c>
      <c r="E13579" s="2">
        <v>0.44479166666666664</v>
      </c>
      <c r="F13579" s="2">
        <v>0.44525462962962964</v>
      </c>
      <c r="G13579" s="2"/>
      <c r="H13579">
        <v>1</v>
      </c>
    </row>
    <row r="13580" spans="1:8" x14ac:dyDescent="0.35">
      <c r="A13580">
        <v>141986</v>
      </c>
      <c r="B13580">
        <v>1</v>
      </c>
      <c r="C13580">
        <v>6</v>
      </c>
      <c r="D13580" t="s">
        <v>90</v>
      </c>
      <c r="E13580" s="2">
        <v>0.44664351851851852</v>
      </c>
      <c r="F13580" s="2">
        <v>0.44733796296296297</v>
      </c>
      <c r="G13580" s="2"/>
      <c r="H13580">
        <v>1</v>
      </c>
    </row>
    <row r="13581" spans="1:8" x14ac:dyDescent="0.35">
      <c r="A13581">
        <v>141986</v>
      </c>
      <c r="B13581">
        <v>1</v>
      </c>
      <c r="C13581">
        <v>6</v>
      </c>
      <c r="D13581" t="s">
        <v>59</v>
      </c>
      <c r="E13581" s="2">
        <v>0.44872685185185185</v>
      </c>
      <c r="F13581" s="2">
        <v>0.44918981481481479</v>
      </c>
      <c r="G13581" s="2"/>
      <c r="H13581">
        <v>1</v>
      </c>
    </row>
    <row r="13582" spans="1:8" x14ac:dyDescent="0.35">
      <c r="A13582">
        <v>141986</v>
      </c>
      <c r="B13582">
        <v>1</v>
      </c>
      <c r="C13582">
        <v>6</v>
      </c>
      <c r="D13582" t="s">
        <v>144</v>
      </c>
      <c r="E13582" s="2">
        <v>0.45023148148148145</v>
      </c>
      <c r="F13582" s="2">
        <v>0.45069444444444445</v>
      </c>
      <c r="G13582" s="2"/>
      <c r="H13582">
        <v>1</v>
      </c>
    </row>
    <row r="13583" spans="1:8" x14ac:dyDescent="0.35">
      <c r="A13583">
        <v>141986</v>
      </c>
      <c r="B13583">
        <v>1</v>
      </c>
      <c r="C13583">
        <v>6</v>
      </c>
      <c r="D13583" t="s">
        <v>9</v>
      </c>
      <c r="E13583" s="2">
        <v>0.45219907407407406</v>
      </c>
      <c r="H13583">
        <v>1</v>
      </c>
    </row>
    <row r="13584" spans="1:8" x14ac:dyDescent="0.35">
      <c r="A13584">
        <v>143586</v>
      </c>
      <c r="B13584">
        <v>0</v>
      </c>
      <c r="C13584">
        <v>6</v>
      </c>
      <c r="D13584" t="s">
        <v>26</v>
      </c>
      <c r="F13584" s="2">
        <v>0.4236111111111111</v>
      </c>
      <c r="G13584" s="2"/>
      <c r="H13584">
        <v>2</v>
      </c>
    </row>
    <row r="13585" spans="1:8" x14ac:dyDescent="0.35">
      <c r="A13585">
        <v>143586</v>
      </c>
      <c r="B13585">
        <v>0</v>
      </c>
      <c r="C13585">
        <v>6</v>
      </c>
      <c r="D13585" t="s">
        <v>165</v>
      </c>
      <c r="E13585" s="2">
        <v>0.42534722222222221</v>
      </c>
      <c r="F13585" s="2">
        <v>0.42581018518518521</v>
      </c>
      <c r="G13585" s="2"/>
      <c r="H13585">
        <v>2</v>
      </c>
    </row>
    <row r="13586" spans="1:8" x14ac:dyDescent="0.35">
      <c r="A13586">
        <v>143586</v>
      </c>
      <c r="B13586">
        <v>0</v>
      </c>
      <c r="C13586">
        <v>6</v>
      </c>
      <c r="D13586" t="s">
        <v>164</v>
      </c>
      <c r="E13586" s="2">
        <v>0.42800925925925926</v>
      </c>
      <c r="F13586" s="2">
        <v>0.4284722222222222</v>
      </c>
      <c r="G13586" s="2"/>
      <c r="H13586">
        <v>2</v>
      </c>
    </row>
    <row r="13587" spans="1:8" x14ac:dyDescent="0.35">
      <c r="A13587">
        <v>143586</v>
      </c>
      <c r="B13587">
        <v>0</v>
      </c>
      <c r="C13587">
        <v>6</v>
      </c>
      <c r="D13587" t="s">
        <v>163</v>
      </c>
      <c r="E13587" s="2">
        <v>0.4306712962962963</v>
      </c>
      <c r="F13587" s="2">
        <v>0.43113425925925924</v>
      </c>
      <c r="G13587" s="2"/>
      <c r="H13587">
        <v>2</v>
      </c>
    </row>
    <row r="13588" spans="1:8" x14ac:dyDescent="0.35">
      <c r="A13588">
        <v>143586</v>
      </c>
      <c r="B13588">
        <v>0</v>
      </c>
      <c r="C13588">
        <v>6</v>
      </c>
      <c r="D13588" t="s">
        <v>18</v>
      </c>
      <c r="E13588" s="2">
        <v>0.43263888888888891</v>
      </c>
      <c r="F13588" s="2">
        <v>0.43310185185185185</v>
      </c>
      <c r="G13588" s="2"/>
      <c r="H13588">
        <v>2</v>
      </c>
    </row>
    <row r="13589" spans="1:8" x14ac:dyDescent="0.35">
      <c r="A13589">
        <v>143586</v>
      </c>
      <c r="B13589">
        <v>0</v>
      </c>
      <c r="C13589">
        <v>6</v>
      </c>
      <c r="D13589" t="s">
        <v>17</v>
      </c>
      <c r="E13589" s="2">
        <v>0.43541666666666667</v>
      </c>
      <c r="F13589" s="2">
        <v>0.43587962962962962</v>
      </c>
      <c r="G13589" s="2"/>
      <c r="H13589">
        <v>2</v>
      </c>
    </row>
    <row r="13590" spans="1:8" x14ac:dyDescent="0.35">
      <c r="A13590">
        <v>143586</v>
      </c>
      <c r="B13590">
        <v>0</v>
      </c>
      <c r="C13590">
        <v>6</v>
      </c>
      <c r="D13590" t="s">
        <v>125</v>
      </c>
      <c r="E13590" s="2">
        <v>0.43738425925925928</v>
      </c>
      <c r="F13590" s="2">
        <v>0.43784722222222222</v>
      </c>
      <c r="G13590" s="2"/>
      <c r="H13590">
        <v>2</v>
      </c>
    </row>
    <row r="13591" spans="1:8" x14ac:dyDescent="0.35">
      <c r="A13591">
        <v>143586</v>
      </c>
      <c r="B13591">
        <v>0</v>
      </c>
      <c r="C13591">
        <v>6</v>
      </c>
      <c r="D13591" t="s">
        <v>126</v>
      </c>
      <c r="E13591" s="2">
        <v>0.44004629629629627</v>
      </c>
      <c r="F13591" s="2">
        <v>0.44074074074074077</v>
      </c>
      <c r="G13591" s="2"/>
      <c r="H13591" t="s">
        <v>127</v>
      </c>
    </row>
    <row r="13592" spans="1:8" x14ac:dyDescent="0.35">
      <c r="A13592">
        <v>143586</v>
      </c>
      <c r="B13592">
        <v>0</v>
      </c>
      <c r="C13592">
        <v>6</v>
      </c>
      <c r="D13592" t="s">
        <v>128</v>
      </c>
      <c r="E13592" s="2">
        <v>0.44224537037037037</v>
      </c>
      <c r="F13592" s="2">
        <v>0.44270833333333331</v>
      </c>
      <c r="G13592" s="2"/>
      <c r="H13592" t="s">
        <v>110</v>
      </c>
    </row>
    <row r="13593" spans="1:8" x14ac:dyDescent="0.35">
      <c r="A13593">
        <v>143586</v>
      </c>
      <c r="B13593">
        <v>0</v>
      </c>
      <c r="C13593">
        <v>6</v>
      </c>
      <c r="D13593" t="s">
        <v>129</v>
      </c>
      <c r="E13593" s="2">
        <v>0.4440972222222222</v>
      </c>
      <c r="F13593" s="2">
        <v>0.4445601851851852</v>
      </c>
      <c r="G13593" s="2"/>
      <c r="H13593" t="s">
        <v>110</v>
      </c>
    </row>
    <row r="13594" spans="1:8" x14ac:dyDescent="0.35">
      <c r="A13594">
        <v>143586</v>
      </c>
      <c r="B13594">
        <v>0</v>
      </c>
      <c r="C13594">
        <v>6</v>
      </c>
      <c r="D13594" t="s">
        <v>130</v>
      </c>
      <c r="E13594" s="2">
        <v>0.44594907407407408</v>
      </c>
      <c r="F13594" s="2">
        <v>0.4465277777777778</v>
      </c>
      <c r="G13594" s="2"/>
      <c r="H13594" t="s">
        <v>110</v>
      </c>
    </row>
    <row r="13595" spans="1:8" x14ac:dyDescent="0.35">
      <c r="A13595">
        <v>143586</v>
      </c>
      <c r="B13595">
        <v>0</v>
      </c>
      <c r="C13595">
        <v>6</v>
      </c>
      <c r="D13595" t="s">
        <v>45</v>
      </c>
      <c r="E13595" s="2">
        <v>0.44803240740740741</v>
      </c>
      <c r="F13595" s="2">
        <v>0.44895833333333335</v>
      </c>
      <c r="G13595" s="2"/>
      <c r="H13595" t="s">
        <v>110</v>
      </c>
    </row>
    <row r="13596" spans="1:8" x14ac:dyDescent="0.35">
      <c r="A13596">
        <v>143586</v>
      </c>
      <c r="B13596">
        <v>0</v>
      </c>
      <c r="C13596">
        <v>6</v>
      </c>
      <c r="D13596" t="s">
        <v>21</v>
      </c>
      <c r="E13596" s="2">
        <v>0.45081018518518517</v>
      </c>
      <c r="H13596" t="s">
        <v>114</v>
      </c>
    </row>
    <row r="13597" spans="1:8" x14ac:dyDescent="0.35">
      <c r="A13597">
        <v>141285</v>
      </c>
      <c r="B13597">
        <v>0</v>
      </c>
      <c r="C13597">
        <v>6</v>
      </c>
      <c r="D13597" t="s">
        <v>23</v>
      </c>
      <c r="F13597" s="2">
        <v>0.4238425925925926</v>
      </c>
      <c r="G13597" s="2"/>
      <c r="H13597">
        <v>1</v>
      </c>
    </row>
    <row r="13598" spans="1:8" x14ac:dyDescent="0.35">
      <c r="A13598">
        <v>141285</v>
      </c>
      <c r="B13598">
        <v>0</v>
      </c>
      <c r="C13598">
        <v>6</v>
      </c>
      <c r="D13598" t="s">
        <v>145</v>
      </c>
      <c r="E13598" s="2">
        <v>0.42615740740740743</v>
      </c>
      <c r="F13598" s="2">
        <v>0.42662037037037037</v>
      </c>
      <c r="G13598" s="2"/>
      <c r="H13598">
        <v>1</v>
      </c>
    </row>
    <row r="13599" spans="1:8" x14ac:dyDescent="0.35">
      <c r="A13599">
        <v>141285</v>
      </c>
      <c r="B13599">
        <v>0</v>
      </c>
      <c r="C13599">
        <v>6</v>
      </c>
      <c r="D13599" t="s">
        <v>146</v>
      </c>
      <c r="E13599" s="2">
        <v>0.42800925925925926</v>
      </c>
      <c r="F13599" s="2">
        <v>0.4284722222222222</v>
      </c>
      <c r="G13599" s="2"/>
      <c r="H13599" t="s">
        <v>147</v>
      </c>
    </row>
    <row r="13600" spans="1:8" x14ac:dyDescent="0.35">
      <c r="A13600">
        <v>141285</v>
      </c>
      <c r="B13600">
        <v>0</v>
      </c>
      <c r="C13600">
        <v>6</v>
      </c>
      <c r="D13600" t="s">
        <v>19</v>
      </c>
      <c r="E13600" s="2">
        <v>0.42939814814814814</v>
      </c>
      <c r="F13600" s="2">
        <v>0.42986111111111114</v>
      </c>
      <c r="G13600" s="2"/>
      <c r="H13600">
        <v>1</v>
      </c>
    </row>
    <row r="13601" spans="1:8" x14ac:dyDescent="0.35">
      <c r="A13601">
        <v>141285</v>
      </c>
      <c r="B13601">
        <v>0</v>
      </c>
      <c r="C13601">
        <v>6</v>
      </c>
      <c r="D13601" t="s">
        <v>148</v>
      </c>
      <c r="E13601" s="2">
        <v>0.43263888888888891</v>
      </c>
      <c r="F13601" s="2">
        <v>0.43310185185185185</v>
      </c>
      <c r="G13601" s="2"/>
      <c r="H13601">
        <v>1</v>
      </c>
    </row>
    <row r="13602" spans="1:8" x14ac:dyDescent="0.35">
      <c r="A13602">
        <v>141285</v>
      </c>
      <c r="B13602">
        <v>0</v>
      </c>
      <c r="C13602">
        <v>6</v>
      </c>
      <c r="D13602" t="s">
        <v>149</v>
      </c>
      <c r="E13602" s="2">
        <v>0.43449074074074073</v>
      </c>
      <c r="F13602" s="2">
        <v>0.43506944444444445</v>
      </c>
      <c r="G13602" s="2"/>
      <c r="H13602">
        <v>1</v>
      </c>
    </row>
    <row r="13603" spans="1:8" x14ac:dyDescent="0.35">
      <c r="A13603">
        <v>141285</v>
      </c>
      <c r="B13603">
        <v>0</v>
      </c>
      <c r="C13603">
        <v>6</v>
      </c>
      <c r="D13603" t="s">
        <v>150</v>
      </c>
      <c r="E13603" s="2">
        <v>0.43645833333333334</v>
      </c>
      <c r="F13603" s="2">
        <v>0.43715277777777778</v>
      </c>
      <c r="G13603" s="2"/>
      <c r="H13603">
        <v>1</v>
      </c>
    </row>
    <row r="13604" spans="1:8" x14ac:dyDescent="0.35">
      <c r="A13604">
        <v>141285</v>
      </c>
      <c r="B13604">
        <v>0</v>
      </c>
      <c r="C13604">
        <v>6</v>
      </c>
      <c r="D13604" t="s">
        <v>151</v>
      </c>
      <c r="E13604" s="2">
        <v>0.43831018518518516</v>
      </c>
      <c r="F13604" s="2">
        <v>0.43877314814814816</v>
      </c>
      <c r="G13604" s="2"/>
      <c r="H13604">
        <v>1</v>
      </c>
    </row>
    <row r="13605" spans="1:8" x14ac:dyDescent="0.35">
      <c r="A13605">
        <v>141285</v>
      </c>
      <c r="B13605">
        <v>0</v>
      </c>
      <c r="C13605">
        <v>6</v>
      </c>
      <c r="D13605" t="s">
        <v>90</v>
      </c>
      <c r="E13605" s="2">
        <v>0.43993055555555555</v>
      </c>
      <c r="F13605" s="2">
        <v>0.44062499999999999</v>
      </c>
      <c r="G13605" s="2"/>
      <c r="H13605">
        <v>1</v>
      </c>
    </row>
    <row r="13606" spans="1:8" x14ac:dyDescent="0.35">
      <c r="A13606">
        <v>141285</v>
      </c>
      <c r="B13606">
        <v>0</v>
      </c>
      <c r="C13606">
        <v>6</v>
      </c>
      <c r="D13606" t="s">
        <v>59</v>
      </c>
      <c r="E13606" s="2">
        <v>0.44201388888888887</v>
      </c>
      <c r="F13606" s="2">
        <v>0.44247685185185187</v>
      </c>
      <c r="G13606" s="2"/>
      <c r="H13606">
        <v>1</v>
      </c>
    </row>
    <row r="13607" spans="1:8" x14ac:dyDescent="0.35">
      <c r="A13607">
        <v>141285</v>
      </c>
      <c r="B13607">
        <v>0</v>
      </c>
      <c r="C13607">
        <v>6</v>
      </c>
      <c r="D13607" t="s">
        <v>144</v>
      </c>
      <c r="E13607" s="2">
        <v>0.44363425925925926</v>
      </c>
      <c r="F13607" s="2">
        <v>0.4440972222222222</v>
      </c>
      <c r="G13607" s="2"/>
      <c r="H13607">
        <v>1</v>
      </c>
    </row>
    <row r="13608" spans="1:8" x14ac:dyDescent="0.35">
      <c r="A13608">
        <v>141285</v>
      </c>
      <c r="B13608">
        <v>0</v>
      </c>
      <c r="C13608">
        <v>6</v>
      </c>
      <c r="D13608" t="s">
        <v>9</v>
      </c>
      <c r="E13608" s="2">
        <v>0.44525462962962964</v>
      </c>
      <c r="F13608" s="2">
        <v>0.44571759259259258</v>
      </c>
      <c r="G13608" s="2"/>
      <c r="H13608">
        <v>1</v>
      </c>
    </row>
    <row r="13609" spans="1:8" x14ac:dyDescent="0.35">
      <c r="A13609">
        <v>141285</v>
      </c>
      <c r="B13609">
        <v>0</v>
      </c>
      <c r="C13609">
        <v>6</v>
      </c>
      <c r="D13609" t="s">
        <v>93</v>
      </c>
      <c r="E13609" s="2">
        <v>0.44687500000000002</v>
      </c>
      <c r="F13609" s="2">
        <v>0.44733796296296297</v>
      </c>
      <c r="G13609" s="2"/>
      <c r="H13609">
        <v>1</v>
      </c>
    </row>
    <row r="13610" spans="1:8" x14ac:dyDescent="0.35">
      <c r="A13610">
        <v>141285</v>
      </c>
      <c r="B13610">
        <v>0</v>
      </c>
      <c r="C13610">
        <v>6</v>
      </c>
      <c r="D13610" t="s">
        <v>123</v>
      </c>
      <c r="E13610" s="2">
        <v>0.44918981481481479</v>
      </c>
      <c r="F13610" s="2">
        <v>0.44976851851851851</v>
      </c>
      <c r="G13610" s="2"/>
      <c r="H13610">
        <v>1</v>
      </c>
    </row>
    <row r="13611" spans="1:8" x14ac:dyDescent="0.35">
      <c r="A13611">
        <v>141285</v>
      </c>
      <c r="B13611">
        <v>0</v>
      </c>
      <c r="C13611">
        <v>6</v>
      </c>
      <c r="D13611" t="s">
        <v>21</v>
      </c>
      <c r="E13611" s="2">
        <v>0.45185185185185184</v>
      </c>
      <c r="F13611" s="2">
        <v>0.45243055555555556</v>
      </c>
      <c r="G13611" s="2"/>
      <c r="H13611" t="s">
        <v>114</v>
      </c>
    </row>
    <row r="13612" spans="1:8" x14ac:dyDescent="0.35">
      <c r="A13612">
        <v>141285</v>
      </c>
      <c r="B13612">
        <v>0</v>
      </c>
      <c r="C13612">
        <v>6</v>
      </c>
      <c r="D13612" t="s">
        <v>45</v>
      </c>
      <c r="E13612" s="2">
        <v>0.45428240740740738</v>
      </c>
      <c r="F13612" s="2">
        <v>0.45520833333333333</v>
      </c>
      <c r="G13612" s="2"/>
      <c r="H13612" t="s">
        <v>152</v>
      </c>
    </row>
    <row r="13613" spans="1:8" x14ac:dyDescent="0.35">
      <c r="A13613">
        <v>141285</v>
      </c>
      <c r="B13613">
        <v>0</v>
      </c>
      <c r="C13613">
        <v>6</v>
      </c>
      <c r="D13613" t="s">
        <v>128</v>
      </c>
      <c r="E13613" s="2">
        <v>0.45856481481481481</v>
      </c>
      <c r="F13613" s="2">
        <v>0.45902777777777776</v>
      </c>
      <c r="G13613" s="2"/>
      <c r="H13613" t="s">
        <v>152</v>
      </c>
    </row>
    <row r="13614" spans="1:8" x14ac:dyDescent="0.35">
      <c r="A13614">
        <v>141285</v>
      </c>
      <c r="B13614">
        <v>0</v>
      </c>
      <c r="C13614">
        <v>6</v>
      </c>
      <c r="D13614" t="s">
        <v>126</v>
      </c>
      <c r="E13614" s="2">
        <v>0.46076388888888886</v>
      </c>
      <c r="F13614" s="2">
        <v>0.4621527777777778</v>
      </c>
      <c r="G13614" s="2"/>
      <c r="H13614" t="s">
        <v>152</v>
      </c>
    </row>
    <row r="13615" spans="1:8" x14ac:dyDescent="0.35">
      <c r="A13615">
        <v>141285</v>
      </c>
      <c r="B13615">
        <v>0</v>
      </c>
      <c r="C13615">
        <v>6</v>
      </c>
      <c r="D13615" t="s">
        <v>153</v>
      </c>
      <c r="E13615" s="2">
        <v>0.46423611111111113</v>
      </c>
      <c r="F13615" s="2">
        <v>0.46469907407407407</v>
      </c>
      <c r="G13615" s="2"/>
      <c r="H13615" t="s">
        <v>152</v>
      </c>
    </row>
    <row r="13616" spans="1:8" x14ac:dyDescent="0.35">
      <c r="A13616">
        <v>141285</v>
      </c>
      <c r="B13616">
        <v>0</v>
      </c>
      <c r="C13616">
        <v>6</v>
      </c>
      <c r="D13616" t="s">
        <v>154</v>
      </c>
      <c r="E13616" s="2">
        <v>0.46608796296296295</v>
      </c>
      <c r="F13616" s="2">
        <v>0.46655092592592595</v>
      </c>
      <c r="G13616" s="2"/>
      <c r="H13616" t="s">
        <v>152</v>
      </c>
    </row>
    <row r="13617" spans="1:8" x14ac:dyDescent="0.35">
      <c r="A13617">
        <v>141285</v>
      </c>
      <c r="B13617">
        <v>0</v>
      </c>
      <c r="C13617">
        <v>6</v>
      </c>
      <c r="D13617" t="s">
        <v>155</v>
      </c>
      <c r="E13617" s="2">
        <v>0.46805555555555556</v>
      </c>
      <c r="F13617" s="2">
        <v>0.4685185185185185</v>
      </c>
      <c r="G13617" s="2"/>
      <c r="H13617" t="s">
        <v>152</v>
      </c>
    </row>
    <row r="13618" spans="1:8" x14ac:dyDescent="0.35">
      <c r="A13618">
        <v>141285</v>
      </c>
      <c r="B13618">
        <v>0</v>
      </c>
      <c r="C13618">
        <v>6</v>
      </c>
      <c r="D13618" t="s">
        <v>24</v>
      </c>
      <c r="E13618" s="2">
        <v>0.47129629629629627</v>
      </c>
      <c r="H13618">
        <v>7</v>
      </c>
    </row>
    <row r="13619" spans="1:8" x14ac:dyDescent="0.35">
      <c r="A13619">
        <v>142288</v>
      </c>
      <c r="B13619">
        <v>0</v>
      </c>
      <c r="C13619">
        <v>6</v>
      </c>
      <c r="D13619" t="s">
        <v>24</v>
      </c>
      <c r="F13619" s="2">
        <v>0.42569444444444443</v>
      </c>
      <c r="G13619" s="2"/>
      <c r="H13619">
        <v>7</v>
      </c>
    </row>
    <row r="13620" spans="1:8" x14ac:dyDescent="0.35">
      <c r="A13620">
        <v>142288</v>
      </c>
      <c r="B13620">
        <v>0</v>
      </c>
      <c r="C13620">
        <v>6</v>
      </c>
      <c r="D13620" t="s">
        <v>155</v>
      </c>
      <c r="E13620" s="2">
        <v>0.42881944444444442</v>
      </c>
      <c r="F13620" s="2">
        <v>0.42928240740740742</v>
      </c>
      <c r="G13620" s="2"/>
      <c r="H13620" t="s">
        <v>110</v>
      </c>
    </row>
    <row r="13621" spans="1:8" x14ac:dyDescent="0.35">
      <c r="A13621">
        <v>142288</v>
      </c>
      <c r="B13621">
        <v>0</v>
      </c>
      <c r="C13621">
        <v>6</v>
      </c>
      <c r="D13621" t="s">
        <v>154</v>
      </c>
      <c r="E13621" s="2">
        <v>0.43078703703703702</v>
      </c>
      <c r="F13621" s="2">
        <v>0.43125000000000002</v>
      </c>
      <c r="G13621" s="2"/>
      <c r="H13621" t="s">
        <v>110</v>
      </c>
    </row>
    <row r="13622" spans="1:8" x14ac:dyDescent="0.35">
      <c r="A13622">
        <v>142288</v>
      </c>
      <c r="B13622">
        <v>0</v>
      </c>
      <c r="C13622">
        <v>6</v>
      </c>
      <c r="D13622" t="s">
        <v>153</v>
      </c>
      <c r="E13622" s="2">
        <v>0.43263888888888891</v>
      </c>
      <c r="F13622" s="2">
        <v>0.43310185185185185</v>
      </c>
      <c r="G13622" s="2"/>
      <c r="H13622" t="s">
        <v>110</v>
      </c>
    </row>
    <row r="13623" spans="1:8" x14ac:dyDescent="0.35">
      <c r="A13623">
        <v>142288</v>
      </c>
      <c r="B13623">
        <v>0</v>
      </c>
      <c r="C13623">
        <v>6</v>
      </c>
      <c r="D13623" t="s">
        <v>126</v>
      </c>
      <c r="E13623" s="2">
        <v>0.43495370370370373</v>
      </c>
      <c r="F13623" s="2">
        <v>0.43634259259259262</v>
      </c>
      <c r="G13623" s="2"/>
      <c r="H13623" t="s">
        <v>110</v>
      </c>
    </row>
    <row r="13624" spans="1:8" x14ac:dyDescent="0.35">
      <c r="A13624">
        <v>142288</v>
      </c>
      <c r="B13624">
        <v>0</v>
      </c>
      <c r="C13624">
        <v>6</v>
      </c>
      <c r="D13624" t="s">
        <v>128</v>
      </c>
      <c r="E13624" s="2">
        <v>0.43784722222222222</v>
      </c>
      <c r="F13624" s="2">
        <v>0.43831018518518516</v>
      </c>
      <c r="G13624" s="2"/>
      <c r="H13624" t="s">
        <v>110</v>
      </c>
    </row>
    <row r="13625" spans="1:8" x14ac:dyDescent="0.35">
      <c r="A13625">
        <v>142288</v>
      </c>
      <c r="B13625">
        <v>0</v>
      </c>
      <c r="C13625">
        <v>6</v>
      </c>
      <c r="D13625" t="s">
        <v>45</v>
      </c>
      <c r="E13625" s="2">
        <v>0.44143518518518521</v>
      </c>
      <c r="F13625" s="2">
        <v>0.44224537037037037</v>
      </c>
      <c r="G13625" s="2"/>
      <c r="H13625" t="s">
        <v>110</v>
      </c>
    </row>
    <row r="13626" spans="1:8" x14ac:dyDescent="0.35">
      <c r="A13626">
        <v>142288</v>
      </c>
      <c r="B13626">
        <v>0</v>
      </c>
      <c r="C13626">
        <v>6</v>
      </c>
      <c r="D13626" t="s">
        <v>21</v>
      </c>
      <c r="E13626" s="2">
        <v>0.44363425925925926</v>
      </c>
      <c r="F13626" s="2">
        <v>0.44421296296296298</v>
      </c>
      <c r="G13626" s="2"/>
      <c r="H13626" t="s">
        <v>122</v>
      </c>
    </row>
    <row r="13627" spans="1:8" x14ac:dyDescent="0.35">
      <c r="A13627">
        <v>142288</v>
      </c>
      <c r="B13627">
        <v>0</v>
      </c>
      <c r="C13627">
        <v>6</v>
      </c>
      <c r="D13627" t="s">
        <v>123</v>
      </c>
      <c r="E13627" s="2">
        <v>0.44641203703703702</v>
      </c>
      <c r="F13627" s="2">
        <v>0.44699074074074074</v>
      </c>
      <c r="G13627" s="2"/>
      <c r="H13627">
        <v>2</v>
      </c>
    </row>
    <row r="13628" spans="1:8" x14ac:dyDescent="0.35">
      <c r="A13628">
        <v>142288</v>
      </c>
      <c r="B13628">
        <v>0</v>
      </c>
      <c r="C13628">
        <v>6</v>
      </c>
      <c r="D13628" t="s">
        <v>93</v>
      </c>
      <c r="E13628" s="2">
        <v>0.44884259259259257</v>
      </c>
      <c r="F13628" s="2">
        <v>0.44930555555555557</v>
      </c>
      <c r="G13628" s="2"/>
      <c r="H13628">
        <v>2</v>
      </c>
    </row>
    <row r="13629" spans="1:8" x14ac:dyDescent="0.35">
      <c r="A13629">
        <v>142288</v>
      </c>
      <c r="B13629">
        <v>0</v>
      </c>
      <c r="C13629">
        <v>6</v>
      </c>
      <c r="D13629" t="s">
        <v>9</v>
      </c>
      <c r="E13629" s="2">
        <v>0.45046296296296295</v>
      </c>
      <c r="F13629" s="2">
        <v>0.45092592592592595</v>
      </c>
      <c r="G13629" s="2"/>
      <c r="H13629">
        <v>2</v>
      </c>
    </row>
    <row r="13630" spans="1:8" x14ac:dyDescent="0.35">
      <c r="A13630">
        <v>142288</v>
      </c>
      <c r="B13630">
        <v>0</v>
      </c>
      <c r="C13630">
        <v>6</v>
      </c>
      <c r="D13630" t="s">
        <v>144</v>
      </c>
      <c r="E13630" s="2">
        <v>0.45208333333333334</v>
      </c>
      <c r="F13630" s="2">
        <v>0.45254629629629628</v>
      </c>
      <c r="G13630" s="2"/>
      <c r="H13630">
        <v>2</v>
      </c>
    </row>
    <row r="13631" spans="1:8" x14ac:dyDescent="0.35">
      <c r="A13631">
        <v>142288</v>
      </c>
      <c r="B13631">
        <v>0</v>
      </c>
      <c r="C13631">
        <v>6</v>
      </c>
      <c r="D13631" t="s">
        <v>59</v>
      </c>
      <c r="E13631" s="2">
        <v>0.45358796296296294</v>
      </c>
      <c r="F13631" s="2">
        <v>0.45405092592592594</v>
      </c>
      <c r="G13631" s="2"/>
      <c r="H13631">
        <v>2</v>
      </c>
    </row>
    <row r="13632" spans="1:8" x14ac:dyDescent="0.35">
      <c r="A13632">
        <v>142288</v>
      </c>
      <c r="B13632">
        <v>0</v>
      </c>
      <c r="C13632">
        <v>6</v>
      </c>
      <c r="D13632" t="s">
        <v>90</v>
      </c>
      <c r="E13632" s="2">
        <v>0.45543981481481483</v>
      </c>
      <c r="F13632" s="2">
        <v>0.45613425925925927</v>
      </c>
      <c r="G13632" s="2"/>
      <c r="H13632">
        <v>2</v>
      </c>
    </row>
    <row r="13633" spans="1:8" x14ac:dyDescent="0.35">
      <c r="A13633">
        <v>142288</v>
      </c>
      <c r="B13633">
        <v>0</v>
      </c>
      <c r="C13633">
        <v>6</v>
      </c>
      <c r="D13633" t="s">
        <v>151</v>
      </c>
      <c r="E13633" s="2">
        <v>0.45740740740740743</v>
      </c>
      <c r="F13633" s="2">
        <v>0.45787037037037037</v>
      </c>
      <c r="G13633" s="2"/>
      <c r="H13633">
        <v>2</v>
      </c>
    </row>
    <row r="13634" spans="1:8" x14ac:dyDescent="0.35">
      <c r="A13634">
        <v>142288</v>
      </c>
      <c r="B13634">
        <v>0</v>
      </c>
      <c r="C13634">
        <v>6</v>
      </c>
      <c r="D13634" t="s">
        <v>150</v>
      </c>
      <c r="E13634" s="2">
        <v>0.45902777777777776</v>
      </c>
      <c r="F13634" s="2">
        <v>0.4597222222222222</v>
      </c>
      <c r="G13634" s="2"/>
      <c r="H13634">
        <v>2</v>
      </c>
    </row>
    <row r="13635" spans="1:8" x14ac:dyDescent="0.35">
      <c r="A13635">
        <v>142288</v>
      </c>
      <c r="B13635">
        <v>0</v>
      </c>
      <c r="C13635">
        <v>6</v>
      </c>
      <c r="D13635" t="s">
        <v>149</v>
      </c>
      <c r="E13635" s="2">
        <v>0.46099537037037036</v>
      </c>
      <c r="F13635" s="2">
        <v>0.46157407407407408</v>
      </c>
      <c r="G13635" s="2"/>
      <c r="H13635">
        <v>2</v>
      </c>
    </row>
    <row r="13636" spans="1:8" x14ac:dyDescent="0.35">
      <c r="A13636">
        <v>142288</v>
      </c>
      <c r="B13636">
        <v>0</v>
      </c>
      <c r="C13636">
        <v>6</v>
      </c>
      <c r="D13636" t="s">
        <v>148</v>
      </c>
      <c r="E13636" s="2">
        <v>0.46319444444444446</v>
      </c>
      <c r="F13636" s="2">
        <v>0.46365740740740741</v>
      </c>
      <c r="G13636" s="2"/>
      <c r="H13636">
        <v>2</v>
      </c>
    </row>
    <row r="13637" spans="1:8" x14ac:dyDescent="0.35">
      <c r="A13637">
        <v>142288</v>
      </c>
      <c r="B13637">
        <v>0</v>
      </c>
      <c r="C13637">
        <v>6</v>
      </c>
      <c r="D13637" t="s">
        <v>19</v>
      </c>
      <c r="E13637" s="2">
        <v>0.46655092592592595</v>
      </c>
      <c r="F13637" s="2">
        <v>0.4670138888888889</v>
      </c>
      <c r="G13637" s="2"/>
      <c r="H13637">
        <v>2</v>
      </c>
    </row>
    <row r="13638" spans="1:8" x14ac:dyDescent="0.35">
      <c r="A13638">
        <v>142288</v>
      </c>
      <c r="B13638">
        <v>0</v>
      </c>
      <c r="C13638">
        <v>6</v>
      </c>
      <c r="D13638" t="s">
        <v>146</v>
      </c>
      <c r="E13638" s="2">
        <v>0.46805555555555556</v>
      </c>
      <c r="F13638" s="2">
        <v>0.4685185185185185</v>
      </c>
      <c r="G13638" s="2"/>
      <c r="H13638" t="s">
        <v>159</v>
      </c>
    </row>
    <row r="13639" spans="1:8" x14ac:dyDescent="0.35">
      <c r="A13639">
        <v>142288</v>
      </c>
      <c r="B13639">
        <v>0</v>
      </c>
      <c r="C13639">
        <v>6</v>
      </c>
      <c r="D13639" t="s">
        <v>145</v>
      </c>
      <c r="E13639" s="2">
        <v>0.46990740740740738</v>
      </c>
      <c r="F13639" s="2">
        <v>0.47037037037037038</v>
      </c>
      <c r="G13639" s="2"/>
      <c r="H13639">
        <v>2</v>
      </c>
    </row>
    <row r="13640" spans="1:8" x14ac:dyDescent="0.35">
      <c r="A13640">
        <v>142288</v>
      </c>
      <c r="B13640">
        <v>0</v>
      </c>
      <c r="C13640">
        <v>6</v>
      </c>
      <c r="D13640" t="s">
        <v>23</v>
      </c>
      <c r="E13640" s="2">
        <v>0.47256944444444443</v>
      </c>
      <c r="H13640">
        <v>1</v>
      </c>
    </row>
    <row r="13641" spans="1:8" x14ac:dyDescent="0.35">
      <c r="A13641">
        <v>142182</v>
      </c>
      <c r="B13641">
        <v>0</v>
      </c>
      <c r="C13641">
        <v>6</v>
      </c>
      <c r="D13641" t="s">
        <v>9</v>
      </c>
      <c r="F13641" s="2">
        <v>0.42592592592592593</v>
      </c>
      <c r="G13641" s="2"/>
      <c r="H13641">
        <v>1</v>
      </c>
    </row>
    <row r="13642" spans="1:8" x14ac:dyDescent="0.35">
      <c r="A13642">
        <v>142182</v>
      </c>
      <c r="B13642">
        <v>0</v>
      </c>
      <c r="C13642">
        <v>6</v>
      </c>
      <c r="D13642" t="s">
        <v>144</v>
      </c>
      <c r="E13642" s="2">
        <v>0.42696759259259259</v>
      </c>
      <c r="F13642" s="2">
        <v>0.42743055555555554</v>
      </c>
      <c r="G13642" s="2"/>
      <c r="H13642">
        <v>2</v>
      </c>
    </row>
    <row r="13643" spans="1:8" x14ac:dyDescent="0.35">
      <c r="A13643">
        <v>142182</v>
      </c>
      <c r="B13643">
        <v>0</v>
      </c>
      <c r="C13643">
        <v>6</v>
      </c>
      <c r="D13643" t="s">
        <v>59</v>
      </c>
      <c r="E13643" s="2">
        <v>0.4284722222222222</v>
      </c>
      <c r="F13643" s="2">
        <v>0.4289351851851852</v>
      </c>
      <c r="G13643" s="2"/>
      <c r="H13643">
        <v>2</v>
      </c>
    </row>
    <row r="13644" spans="1:8" x14ac:dyDescent="0.35">
      <c r="A13644">
        <v>142182</v>
      </c>
      <c r="B13644">
        <v>0</v>
      </c>
      <c r="C13644">
        <v>6</v>
      </c>
      <c r="D13644" t="s">
        <v>143</v>
      </c>
      <c r="E13644" s="2">
        <v>0.43009259259259258</v>
      </c>
      <c r="F13644" s="2">
        <v>0.43078703703703702</v>
      </c>
      <c r="G13644" s="2"/>
      <c r="H13644">
        <v>2</v>
      </c>
    </row>
    <row r="13645" spans="1:8" x14ac:dyDescent="0.35">
      <c r="A13645">
        <v>142182</v>
      </c>
      <c r="B13645">
        <v>0</v>
      </c>
      <c r="C13645">
        <v>6</v>
      </c>
      <c r="D13645" t="s">
        <v>142</v>
      </c>
      <c r="E13645" s="2">
        <v>0.43159722222222224</v>
      </c>
      <c r="F13645" s="2">
        <v>0.43206018518518519</v>
      </c>
      <c r="G13645" s="2"/>
      <c r="H13645">
        <v>2</v>
      </c>
    </row>
    <row r="13646" spans="1:8" x14ac:dyDescent="0.35">
      <c r="A13646">
        <v>142182</v>
      </c>
      <c r="B13646">
        <v>0</v>
      </c>
      <c r="C13646">
        <v>6</v>
      </c>
      <c r="D13646" t="s">
        <v>46</v>
      </c>
      <c r="E13646" s="2">
        <v>0.43333333333333335</v>
      </c>
      <c r="F13646" s="2">
        <v>0.43379629629629629</v>
      </c>
      <c r="G13646" s="2"/>
      <c r="H13646">
        <v>2</v>
      </c>
    </row>
    <row r="13647" spans="1:8" x14ac:dyDescent="0.35">
      <c r="A13647">
        <v>142182</v>
      </c>
      <c r="B13647">
        <v>0</v>
      </c>
      <c r="C13647">
        <v>6</v>
      </c>
      <c r="D13647" t="s">
        <v>141</v>
      </c>
      <c r="E13647" s="2">
        <v>0.43449074074074073</v>
      </c>
      <c r="F13647" s="2">
        <v>0.43495370370370373</v>
      </c>
      <c r="G13647" s="2"/>
      <c r="H13647">
        <v>2</v>
      </c>
    </row>
    <row r="13648" spans="1:8" x14ac:dyDescent="0.35">
      <c r="A13648">
        <v>142182</v>
      </c>
      <c r="B13648">
        <v>0</v>
      </c>
      <c r="C13648">
        <v>6</v>
      </c>
      <c r="D13648" t="s">
        <v>140</v>
      </c>
      <c r="E13648" s="2">
        <v>0.43668981481481484</v>
      </c>
      <c r="F13648" s="2">
        <v>0.43738425925925928</v>
      </c>
      <c r="G13648" s="2"/>
      <c r="H13648">
        <v>2</v>
      </c>
    </row>
    <row r="13649" spans="1:8" x14ac:dyDescent="0.35">
      <c r="A13649">
        <v>142182</v>
      </c>
      <c r="B13649">
        <v>0</v>
      </c>
      <c r="C13649">
        <v>6</v>
      </c>
      <c r="D13649" t="s">
        <v>95</v>
      </c>
      <c r="E13649" s="2">
        <v>0.43877314814814816</v>
      </c>
      <c r="F13649" s="2">
        <v>0.43935185185185183</v>
      </c>
      <c r="G13649" s="2"/>
      <c r="H13649">
        <v>2</v>
      </c>
    </row>
    <row r="13650" spans="1:8" x14ac:dyDescent="0.35">
      <c r="A13650">
        <v>142182</v>
      </c>
      <c r="B13650">
        <v>0</v>
      </c>
      <c r="C13650">
        <v>6</v>
      </c>
      <c r="D13650" t="s">
        <v>72</v>
      </c>
      <c r="E13650" s="2">
        <v>0.44108796296296299</v>
      </c>
      <c r="F13650" s="2">
        <v>0.44166666666666665</v>
      </c>
      <c r="G13650" s="2"/>
      <c r="H13650">
        <v>2</v>
      </c>
    </row>
    <row r="13651" spans="1:8" x14ac:dyDescent="0.35">
      <c r="A13651">
        <v>142182</v>
      </c>
      <c r="B13651">
        <v>0</v>
      </c>
      <c r="C13651">
        <v>6</v>
      </c>
      <c r="D13651" t="s">
        <v>139</v>
      </c>
      <c r="E13651" s="2">
        <v>0.44328703703703703</v>
      </c>
      <c r="F13651" s="2">
        <v>0.44398148148148148</v>
      </c>
      <c r="G13651" s="2"/>
      <c r="H13651">
        <v>2</v>
      </c>
    </row>
    <row r="13652" spans="1:8" x14ac:dyDescent="0.35">
      <c r="A13652">
        <v>142182</v>
      </c>
      <c r="B13652">
        <v>0</v>
      </c>
      <c r="C13652">
        <v>6</v>
      </c>
      <c r="D13652" t="s">
        <v>138</v>
      </c>
      <c r="E13652" s="2">
        <v>0.4460648148148148</v>
      </c>
      <c r="F13652" s="2">
        <v>0.4465277777777778</v>
      </c>
      <c r="G13652" s="2"/>
      <c r="H13652">
        <v>2</v>
      </c>
    </row>
    <row r="13653" spans="1:8" x14ac:dyDescent="0.35">
      <c r="A13653">
        <v>142182</v>
      </c>
      <c r="B13653">
        <v>0</v>
      </c>
      <c r="C13653">
        <v>6</v>
      </c>
      <c r="D13653" t="s">
        <v>137</v>
      </c>
      <c r="E13653" s="2">
        <v>0.44780092592592591</v>
      </c>
      <c r="F13653" s="2">
        <v>0.44826388888888891</v>
      </c>
      <c r="G13653" s="2"/>
      <c r="H13653">
        <v>2</v>
      </c>
    </row>
    <row r="13654" spans="1:8" x14ac:dyDescent="0.35">
      <c r="A13654">
        <v>142182</v>
      </c>
      <c r="B13654">
        <v>0</v>
      </c>
      <c r="C13654">
        <v>6</v>
      </c>
      <c r="D13654" t="s">
        <v>136</v>
      </c>
      <c r="E13654" s="2">
        <v>0.45</v>
      </c>
      <c r="F13654" s="2">
        <v>0.45046296296296295</v>
      </c>
      <c r="G13654" s="2"/>
      <c r="H13654">
        <v>2</v>
      </c>
    </row>
    <row r="13655" spans="1:8" x14ac:dyDescent="0.35">
      <c r="A13655">
        <v>142182</v>
      </c>
      <c r="B13655">
        <v>0</v>
      </c>
      <c r="C13655">
        <v>6</v>
      </c>
      <c r="D13655" t="s">
        <v>135</v>
      </c>
      <c r="E13655" s="2">
        <v>0.45196759259259262</v>
      </c>
      <c r="F13655" s="2">
        <v>0.45243055555555556</v>
      </c>
      <c r="G13655" s="2"/>
      <c r="H13655">
        <v>2</v>
      </c>
    </row>
    <row r="13656" spans="1:8" x14ac:dyDescent="0.35">
      <c r="A13656">
        <v>142182</v>
      </c>
      <c r="B13656">
        <v>1</v>
      </c>
      <c r="C13656">
        <v>6</v>
      </c>
      <c r="D13656" t="s">
        <v>38</v>
      </c>
      <c r="E13656" s="2">
        <v>0.45462962962962961</v>
      </c>
      <c r="F13656" s="2">
        <v>0.45532407407407405</v>
      </c>
      <c r="G13656" s="2"/>
      <c r="H13656" t="s">
        <v>172</v>
      </c>
    </row>
    <row r="13657" spans="1:8" x14ac:dyDescent="0.35">
      <c r="A13657">
        <v>142182</v>
      </c>
      <c r="B13657">
        <v>1</v>
      </c>
      <c r="C13657">
        <v>6</v>
      </c>
      <c r="D13657" t="s">
        <v>133</v>
      </c>
      <c r="E13657" s="2">
        <v>0.45659722222222221</v>
      </c>
      <c r="F13657" s="2">
        <v>0.45706018518518521</v>
      </c>
      <c r="G13657" s="2"/>
      <c r="H13657">
        <v>1</v>
      </c>
    </row>
    <row r="13658" spans="1:8" x14ac:dyDescent="0.35">
      <c r="A13658">
        <v>142182</v>
      </c>
      <c r="B13658">
        <v>1</v>
      </c>
      <c r="C13658">
        <v>6</v>
      </c>
      <c r="D13658" t="s">
        <v>132</v>
      </c>
      <c r="E13658" s="2">
        <v>0.45844907407407409</v>
      </c>
      <c r="F13658" s="2">
        <v>0.45891203703703703</v>
      </c>
      <c r="G13658" s="2"/>
      <c r="H13658">
        <v>1</v>
      </c>
    </row>
    <row r="13659" spans="1:8" x14ac:dyDescent="0.35">
      <c r="A13659">
        <v>142182</v>
      </c>
      <c r="B13659">
        <v>1</v>
      </c>
      <c r="C13659">
        <v>6</v>
      </c>
      <c r="D13659" t="s">
        <v>31</v>
      </c>
      <c r="E13659" s="2">
        <v>0.46145833333333336</v>
      </c>
      <c r="H13659" t="s">
        <v>131</v>
      </c>
    </row>
    <row r="13660" spans="1:8" x14ac:dyDescent="0.35">
      <c r="A13660">
        <v>142694</v>
      </c>
      <c r="B13660">
        <v>0</v>
      </c>
      <c r="C13660">
        <v>6</v>
      </c>
      <c r="D13660" t="s">
        <v>13</v>
      </c>
      <c r="F13660" s="2">
        <v>0.42708333333333331</v>
      </c>
      <c r="G13660" s="2"/>
      <c r="H13660" t="s">
        <v>166</v>
      </c>
    </row>
    <row r="13661" spans="1:8" x14ac:dyDescent="0.35">
      <c r="A13661">
        <v>142694</v>
      </c>
      <c r="B13661">
        <v>0</v>
      </c>
      <c r="C13661">
        <v>6</v>
      </c>
      <c r="D13661" t="s">
        <v>167</v>
      </c>
      <c r="E13661" s="2">
        <v>0.43032407407407408</v>
      </c>
      <c r="F13661" s="2">
        <v>0.43078703703703702</v>
      </c>
      <c r="G13661" s="2"/>
      <c r="H13661">
        <v>2</v>
      </c>
    </row>
    <row r="13662" spans="1:8" x14ac:dyDescent="0.35">
      <c r="A13662">
        <v>142694</v>
      </c>
      <c r="B13662">
        <v>0</v>
      </c>
      <c r="C13662">
        <v>6</v>
      </c>
      <c r="D13662" t="s">
        <v>168</v>
      </c>
      <c r="E13662" s="2">
        <v>0.43217592592592591</v>
      </c>
      <c r="F13662" s="2">
        <v>0.43263888888888891</v>
      </c>
      <c r="G13662" s="2"/>
      <c r="H13662">
        <v>2</v>
      </c>
    </row>
    <row r="13663" spans="1:8" x14ac:dyDescent="0.35">
      <c r="A13663">
        <v>142694</v>
      </c>
      <c r="B13663">
        <v>0</v>
      </c>
      <c r="C13663">
        <v>6</v>
      </c>
      <c r="D13663" t="s">
        <v>169</v>
      </c>
      <c r="E13663" s="2">
        <v>0.43437500000000001</v>
      </c>
      <c r="F13663" s="2">
        <v>0.43483796296296295</v>
      </c>
      <c r="G13663" s="2"/>
      <c r="H13663">
        <v>2</v>
      </c>
    </row>
    <row r="13664" spans="1:8" x14ac:dyDescent="0.35">
      <c r="A13664">
        <v>142694</v>
      </c>
      <c r="B13664">
        <v>0</v>
      </c>
      <c r="C13664">
        <v>6</v>
      </c>
      <c r="D13664" t="s">
        <v>170</v>
      </c>
      <c r="E13664" s="2">
        <v>0.43634259259259262</v>
      </c>
      <c r="F13664" s="2">
        <v>0.43680555555555556</v>
      </c>
      <c r="G13664" s="2"/>
      <c r="H13664">
        <v>2</v>
      </c>
    </row>
    <row r="13665" spans="1:8" x14ac:dyDescent="0.35">
      <c r="A13665">
        <v>142694</v>
      </c>
      <c r="B13665">
        <v>0</v>
      </c>
      <c r="C13665">
        <v>6</v>
      </c>
      <c r="D13665" t="s">
        <v>171</v>
      </c>
      <c r="E13665" s="2">
        <v>0.43807870370370372</v>
      </c>
      <c r="F13665" s="2">
        <v>0.43854166666666666</v>
      </c>
      <c r="G13665" s="2"/>
      <c r="H13665">
        <v>2</v>
      </c>
    </row>
    <row r="13666" spans="1:8" x14ac:dyDescent="0.35">
      <c r="A13666">
        <v>142694</v>
      </c>
      <c r="B13666">
        <v>0</v>
      </c>
      <c r="C13666">
        <v>6</v>
      </c>
      <c r="D13666" t="s">
        <v>26</v>
      </c>
      <c r="E13666" s="2">
        <v>0.44155092592592593</v>
      </c>
      <c r="H13666">
        <v>1</v>
      </c>
    </row>
    <row r="13667" spans="1:8" x14ac:dyDescent="0.35">
      <c r="A13667">
        <v>141673</v>
      </c>
      <c r="B13667">
        <v>0</v>
      </c>
      <c r="C13667">
        <v>6</v>
      </c>
      <c r="D13667" t="s">
        <v>26</v>
      </c>
      <c r="F13667" s="2">
        <v>0.42708333333333331</v>
      </c>
      <c r="G13667" s="2"/>
      <c r="H13667">
        <v>1</v>
      </c>
    </row>
    <row r="13668" spans="1:8" x14ac:dyDescent="0.35">
      <c r="A13668">
        <v>141673</v>
      </c>
      <c r="B13668">
        <v>0</v>
      </c>
      <c r="C13668">
        <v>6</v>
      </c>
      <c r="D13668" t="s">
        <v>171</v>
      </c>
      <c r="E13668" s="2">
        <v>0.42939814814814814</v>
      </c>
      <c r="F13668" s="2">
        <v>0.42986111111111114</v>
      </c>
      <c r="G13668" s="2"/>
      <c r="H13668">
        <v>1</v>
      </c>
    </row>
    <row r="13669" spans="1:8" x14ac:dyDescent="0.35">
      <c r="A13669">
        <v>141673</v>
      </c>
      <c r="B13669">
        <v>0</v>
      </c>
      <c r="C13669">
        <v>6</v>
      </c>
      <c r="D13669" t="s">
        <v>170</v>
      </c>
      <c r="E13669" s="2">
        <v>0.43125000000000002</v>
      </c>
      <c r="F13669" s="2">
        <v>0.43171296296296297</v>
      </c>
      <c r="G13669" s="2"/>
      <c r="H13669">
        <v>1</v>
      </c>
    </row>
    <row r="13670" spans="1:8" x14ac:dyDescent="0.35">
      <c r="A13670">
        <v>141673</v>
      </c>
      <c r="B13670">
        <v>0</v>
      </c>
      <c r="C13670">
        <v>6</v>
      </c>
      <c r="D13670" t="s">
        <v>169</v>
      </c>
      <c r="E13670" s="2">
        <v>0.43333333333333335</v>
      </c>
      <c r="F13670" s="2">
        <v>0.43379629629629629</v>
      </c>
      <c r="G13670" s="2"/>
      <c r="H13670">
        <v>1</v>
      </c>
    </row>
    <row r="13671" spans="1:8" x14ac:dyDescent="0.35">
      <c r="A13671">
        <v>141673</v>
      </c>
      <c r="B13671">
        <v>0</v>
      </c>
      <c r="C13671">
        <v>6</v>
      </c>
      <c r="D13671" t="s">
        <v>168</v>
      </c>
      <c r="E13671" s="2">
        <v>0.4355324074074074</v>
      </c>
      <c r="F13671" s="2">
        <v>0.43599537037037039</v>
      </c>
      <c r="G13671" s="2"/>
      <c r="H13671">
        <v>1</v>
      </c>
    </row>
    <row r="13672" spans="1:8" x14ac:dyDescent="0.35">
      <c r="A13672">
        <v>141673</v>
      </c>
      <c r="B13672">
        <v>0</v>
      </c>
      <c r="C13672">
        <v>6</v>
      </c>
      <c r="D13672" t="s">
        <v>167</v>
      </c>
      <c r="E13672" s="2">
        <v>0.4375</v>
      </c>
      <c r="F13672" s="2">
        <v>0.43796296296296294</v>
      </c>
      <c r="G13672" s="2"/>
      <c r="H13672">
        <v>1</v>
      </c>
    </row>
    <row r="13673" spans="1:8" x14ac:dyDescent="0.35">
      <c r="A13673">
        <v>141673</v>
      </c>
      <c r="B13673">
        <v>0</v>
      </c>
      <c r="C13673">
        <v>6</v>
      </c>
      <c r="D13673" t="s">
        <v>13</v>
      </c>
      <c r="E13673" s="2">
        <v>0.44131944444444443</v>
      </c>
      <c r="H13673" t="s">
        <v>166</v>
      </c>
    </row>
    <row r="13674" spans="1:8" x14ac:dyDescent="0.35">
      <c r="A13674">
        <v>143483</v>
      </c>
      <c r="B13674">
        <v>0</v>
      </c>
      <c r="C13674">
        <v>6</v>
      </c>
      <c r="D13674" t="s">
        <v>93</v>
      </c>
      <c r="F13674" s="2">
        <v>0.43298611111111113</v>
      </c>
      <c r="G13674" s="2"/>
      <c r="H13674">
        <v>1</v>
      </c>
    </row>
    <row r="13675" spans="1:8" x14ac:dyDescent="0.35">
      <c r="A13675">
        <v>143483</v>
      </c>
      <c r="B13675">
        <v>0</v>
      </c>
      <c r="C13675">
        <v>6</v>
      </c>
      <c r="D13675" t="s">
        <v>123</v>
      </c>
      <c r="E13675" s="2">
        <v>0.43472222222222223</v>
      </c>
      <c r="F13675" s="2">
        <v>0.43530092592592595</v>
      </c>
      <c r="G13675" s="2"/>
      <c r="H13675">
        <v>1</v>
      </c>
    </row>
    <row r="13676" spans="1:8" x14ac:dyDescent="0.35">
      <c r="A13676">
        <v>143483</v>
      </c>
      <c r="B13676">
        <v>0</v>
      </c>
      <c r="C13676">
        <v>6</v>
      </c>
      <c r="D13676" t="s">
        <v>21</v>
      </c>
      <c r="E13676" s="2">
        <v>0.43738425925925928</v>
      </c>
      <c r="F13676" s="2">
        <v>0.43796296296296294</v>
      </c>
      <c r="G13676" s="2"/>
      <c r="H13676" t="s">
        <v>114</v>
      </c>
    </row>
    <row r="13677" spans="1:8" x14ac:dyDescent="0.35">
      <c r="A13677">
        <v>143483</v>
      </c>
      <c r="B13677">
        <v>0</v>
      </c>
      <c r="C13677">
        <v>6</v>
      </c>
      <c r="D13677" t="s">
        <v>45</v>
      </c>
      <c r="E13677" s="2">
        <v>0.43981481481481483</v>
      </c>
      <c r="F13677" s="2">
        <v>0.44155092592592593</v>
      </c>
      <c r="G13677" s="2"/>
      <c r="H13677" t="s">
        <v>152</v>
      </c>
    </row>
    <row r="13678" spans="1:8" x14ac:dyDescent="0.35">
      <c r="A13678">
        <v>143483</v>
      </c>
      <c r="B13678">
        <v>0</v>
      </c>
      <c r="C13678">
        <v>6</v>
      </c>
      <c r="D13678" t="s">
        <v>24</v>
      </c>
      <c r="E13678" s="2">
        <v>0.44907407407407407</v>
      </c>
      <c r="F13678" s="2">
        <v>0.44976851851851851</v>
      </c>
      <c r="G13678" s="2"/>
      <c r="H13678" t="s">
        <v>152</v>
      </c>
    </row>
    <row r="13679" spans="1:8" x14ac:dyDescent="0.35">
      <c r="A13679">
        <v>143483</v>
      </c>
      <c r="B13679">
        <v>0</v>
      </c>
      <c r="C13679">
        <v>6</v>
      </c>
      <c r="D13679" t="s">
        <v>113</v>
      </c>
      <c r="E13679" s="2">
        <v>0.45173611111111112</v>
      </c>
      <c r="F13679" s="2">
        <v>0.45231481481481484</v>
      </c>
      <c r="G13679" s="2"/>
      <c r="H13679" t="s">
        <v>152</v>
      </c>
    </row>
    <row r="13680" spans="1:8" x14ac:dyDescent="0.35">
      <c r="A13680">
        <v>143483</v>
      </c>
      <c r="B13680">
        <v>0</v>
      </c>
      <c r="C13680">
        <v>6</v>
      </c>
      <c r="D13680" t="s">
        <v>112</v>
      </c>
      <c r="E13680" s="2">
        <v>0.45370370370370372</v>
      </c>
      <c r="F13680" s="2">
        <v>0.45428240740740738</v>
      </c>
      <c r="G13680" s="2"/>
      <c r="H13680" t="s">
        <v>152</v>
      </c>
    </row>
    <row r="13681" spans="1:8" x14ac:dyDescent="0.35">
      <c r="A13681">
        <v>143483</v>
      </c>
      <c r="B13681">
        <v>0</v>
      </c>
      <c r="C13681">
        <v>6</v>
      </c>
      <c r="D13681" t="s">
        <v>111</v>
      </c>
      <c r="E13681" s="2">
        <v>0.45590277777777777</v>
      </c>
      <c r="F13681" s="2">
        <v>0.45636574074074077</v>
      </c>
      <c r="G13681" s="2"/>
      <c r="H13681" t="s">
        <v>152</v>
      </c>
    </row>
    <row r="13682" spans="1:8" x14ac:dyDescent="0.35">
      <c r="A13682">
        <v>143483</v>
      </c>
      <c r="B13682">
        <v>0</v>
      </c>
      <c r="C13682">
        <v>6</v>
      </c>
      <c r="D13682" t="s">
        <v>109</v>
      </c>
      <c r="E13682" s="2">
        <v>0.45787037037037037</v>
      </c>
      <c r="F13682" s="2">
        <v>0.45833333333333331</v>
      </c>
      <c r="G13682" s="2"/>
      <c r="H13682" t="s">
        <v>152</v>
      </c>
    </row>
    <row r="13683" spans="1:8" x14ac:dyDescent="0.35">
      <c r="A13683">
        <v>143483</v>
      </c>
      <c r="B13683">
        <v>0</v>
      </c>
      <c r="C13683">
        <v>6</v>
      </c>
      <c r="D13683" t="s">
        <v>39</v>
      </c>
      <c r="E13683" s="2">
        <v>0.46041666666666664</v>
      </c>
      <c r="F13683" s="2">
        <v>0.46111111111111114</v>
      </c>
      <c r="G13683" s="2"/>
      <c r="H13683" t="s">
        <v>152</v>
      </c>
    </row>
    <row r="13684" spans="1:8" x14ac:dyDescent="0.35">
      <c r="A13684">
        <v>143483</v>
      </c>
      <c r="B13684">
        <v>0</v>
      </c>
      <c r="C13684">
        <v>6</v>
      </c>
      <c r="D13684" t="s">
        <v>121</v>
      </c>
      <c r="E13684" s="2">
        <v>0.46412037037037035</v>
      </c>
      <c r="F13684" s="2">
        <v>0.46458333333333335</v>
      </c>
      <c r="G13684" s="2"/>
      <c r="H13684" t="s">
        <v>152</v>
      </c>
    </row>
    <row r="13685" spans="1:8" x14ac:dyDescent="0.35">
      <c r="A13685">
        <v>143483</v>
      </c>
      <c r="B13685">
        <v>0</v>
      </c>
      <c r="C13685">
        <v>6</v>
      </c>
      <c r="D13685" t="s">
        <v>120</v>
      </c>
      <c r="E13685" s="2">
        <v>0.46666666666666667</v>
      </c>
      <c r="F13685" s="2">
        <v>0.46712962962962962</v>
      </c>
      <c r="G13685" s="2"/>
      <c r="H13685" t="s">
        <v>152</v>
      </c>
    </row>
    <row r="13686" spans="1:8" x14ac:dyDescent="0.35">
      <c r="A13686">
        <v>143483</v>
      </c>
      <c r="B13686">
        <v>0</v>
      </c>
      <c r="C13686">
        <v>6</v>
      </c>
      <c r="D13686" t="s">
        <v>119</v>
      </c>
      <c r="E13686" s="2">
        <v>0.46921296296296294</v>
      </c>
      <c r="F13686" s="2">
        <v>0.46967592592592594</v>
      </c>
      <c r="G13686" s="2"/>
      <c r="H13686" t="s">
        <v>152</v>
      </c>
    </row>
    <row r="13687" spans="1:8" x14ac:dyDescent="0.35">
      <c r="A13687">
        <v>143483</v>
      </c>
      <c r="B13687">
        <v>0</v>
      </c>
      <c r="C13687">
        <v>6</v>
      </c>
      <c r="D13687" t="s">
        <v>118</v>
      </c>
      <c r="E13687" s="2">
        <v>0.47164351851851855</v>
      </c>
      <c r="F13687" s="2">
        <v>0.47210648148148149</v>
      </c>
      <c r="G13687" s="2"/>
      <c r="H13687" t="s">
        <v>152</v>
      </c>
    </row>
    <row r="13688" spans="1:8" x14ac:dyDescent="0.35">
      <c r="A13688">
        <v>143483</v>
      </c>
      <c r="B13688">
        <v>0</v>
      </c>
      <c r="C13688">
        <v>6</v>
      </c>
      <c r="D13688" t="s">
        <v>117</v>
      </c>
      <c r="E13688" s="2">
        <v>0.47395833333333331</v>
      </c>
      <c r="F13688" s="2">
        <v>0.47442129629629631</v>
      </c>
      <c r="G13688" s="2"/>
      <c r="H13688" t="s">
        <v>152</v>
      </c>
    </row>
    <row r="13689" spans="1:8" x14ac:dyDescent="0.35">
      <c r="A13689">
        <v>143483</v>
      </c>
      <c r="B13689">
        <v>0</v>
      </c>
      <c r="C13689">
        <v>6</v>
      </c>
      <c r="D13689" t="s">
        <v>116</v>
      </c>
      <c r="E13689" s="2">
        <v>0.4777777777777778</v>
      </c>
      <c r="F13689" s="2">
        <v>0.47824074074074074</v>
      </c>
      <c r="G13689" s="2"/>
      <c r="H13689" t="s">
        <v>152</v>
      </c>
    </row>
    <row r="13690" spans="1:8" x14ac:dyDescent="0.35">
      <c r="A13690">
        <v>143483</v>
      </c>
      <c r="B13690">
        <v>0</v>
      </c>
      <c r="C13690">
        <v>6</v>
      </c>
      <c r="D13690" t="s">
        <v>6</v>
      </c>
      <c r="E13690" s="2">
        <v>0.47974537037037035</v>
      </c>
      <c r="H13690" t="s">
        <v>115</v>
      </c>
    </row>
    <row r="13691" spans="1:8" x14ac:dyDescent="0.35">
      <c r="A13691">
        <v>142181</v>
      </c>
      <c r="B13691">
        <v>0</v>
      </c>
      <c r="C13691">
        <v>6</v>
      </c>
      <c r="D13691" t="s">
        <v>21</v>
      </c>
      <c r="F13691" s="2">
        <v>0.43402777777777779</v>
      </c>
      <c r="G13691" s="2"/>
      <c r="H13691" t="s">
        <v>114</v>
      </c>
    </row>
    <row r="13692" spans="1:8" x14ac:dyDescent="0.35">
      <c r="A13692">
        <v>142181</v>
      </c>
      <c r="B13692">
        <v>0</v>
      </c>
      <c r="C13692">
        <v>6</v>
      </c>
      <c r="D13692" t="s">
        <v>45</v>
      </c>
      <c r="E13692" s="2">
        <v>0.43611111111111112</v>
      </c>
      <c r="F13692" s="2">
        <v>0.43807870370370372</v>
      </c>
      <c r="G13692" s="2"/>
      <c r="H13692" t="s">
        <v>152</v>
      </c>
    </row>
    <row r="13693" spans="1:8" x14ac:dyDescent="0.35">
      <c r="A13693">
        <v>142181</v>
      </c>
      <c r="B13693">
        <v>0</v>
      </c>
      <c r="C13693">
        <v>6</v>
      </c>
      <c r="D13693" t="s">
        <v>130</v>
      </c>
      <c r="E13693" s="2">
        <v>0.43969907407407405</v>
      </c>
      <c r="F13693" s="2">
        <v>0.44027777777777777</v>
      </c>
      <c r="G13693" s="2"/>
      <c r="H13693" t="s">
        <v>152</v>
      </c>
    </row>
    <row r="13694" spans="1:8" x14ac:dyDescent="0.35">
      <c r="A13694">
        <v>142181</v>
      </c>
      <c r="B13694">
        <v>0</v>
      </c>
      <c r="C13694">
        <v>6</v>
      </c>
      <c r="D13694" t="s">
        <v>129</v>
      </c>
      <c r="E13694" s="2">
        <v>0.44155092592592593</v>
      </c>
      <c r="F13694" s="2">
        <v>0.44201388888888887</v>
      </c>
      <c r="G13694" s="2"/>
      <c r="H13694" t="s">
        <v>152</v>
      </c>
    </row>
    <row r="13695" spans="1:8" x14ac:dyDescent="0.35">
      <c r="A13695">
        <v>142181</v>
      </c>
      <c r="B13695">
        <v>0</v>
      </c>
      <c r="C13695">
        <v>6</v>
      </c>
      <c r="D13695" t="s">
        <v>128</v>
      </c>
      <c r="E13695" s="2">
        <v>0.44351851851851853</v>
      </c>
      <c r="F13695" s="2">
        <v>0.44398148148148148</v>
      </c>
      <c r="G13695" s="2"/>
      <c r="H13695" t="s">
        <v>152</v>
      </c>
    </row>
    <row r="13696" spans="1:8" x14ac:dyDescent="0.35">
      <c r="A13696">
        <v>142181</v>
      </c>
      <c r="B13696">
        <v>0</v>
      </c>
      <c r="C13696">
        <v>6</v>
      </c>
      <c r="D13696" t="s">
        <v>126</v>
      </c>
      <c r="E13696" s="2">
        <v>0.44548611111111114</v>
      </c>
      <c r="F13696" s="2">
        <v>0.44618055555555558</v>
      </c>
      <c r="G13696" s="2"/>
      <c r="H13696" t="s">
        <v>162</v>
      </c>
    </row>
    <row r="13697" spans="1:8" x14ac:dyDescent="0.35">
      <c r="A13697">
        <v>142181</v>
      </c>
      <c r="B13697">
        <v>0</v>
      </c>
      <c r="C13697">
        <v>6</v>
      </c>
      <c r="D13697" t="s">
        <v>125</v>
      </c>
      <c r="E13697" s="2">
        <v>0.44791666666666669</v>
      </c>
      <c r="F13697" s="2">
        <v>0.44837962962962963</v>
      </c>
      <c r="G13697" s="2"/>
      <c r="H13697">
        <v>1</v>
      </c>
    </row>
    <row r="13698" spans="1:8" x14ac:dyDescent="0.35">
      <c r="A13698">
        <v>142181</v>
      </c>
      <c r="B13698">
        <v>0</v>
      </c>
      <c r="C13698">
        <v>6</v>
      </c>
      <c r="D13698" t="s">
        <v>17</v>
      </c>
      <c r="E13698" s="2">
        <v>0.44965277777777779</v>
      </c>
      <c r="F13698" s="2">
        <v>0.45011574074074073</v>
      </c>
      <c r="G13698" s="2"/>
      <c r="H13698">
        <v>1</v>
      </c>
    </row>
    <row r="13699" spans="1:8" x14ac:dyDescent="0.35">
      <c r="A13699">
        <v>142181</v>
      </c>
      <c r="B13699">
        <v>0</v>
      </c>
      <c r="C13699">
        <v>6</v>
      </c>
      <c r="D13699" t="s">
        <v>18</v>
      </c>
      <c r="E13699" s="2">
        <v>0.4528935185185185</v>
      </c>
      <c r="H13699" t="s">
        <v>124</v>
      </c>
    </row>
    <row r="13700" spans="1:8" x14ac:dyDescent="0.35">
      <c r="A13700">
        <v>141190</v>
      </c>
      <c r="B13700">
        <v>0</v>
      </c>
      <c r="C13700">
        <v>6</v>
      </c>
      <c r="D13700" t="s">
        <v>31</v>
      </c>
      <c r="F13700" s="2">
        <v>0.43402777777777779</v>
      </c>
      <c r="G13700" s="2"/>
      <c r="H13700" t="s">
        <v>131</v>
      </c>
    </row>
    <row r="13701" spans="1:8" x14ac:dyDescent="0.35">
      <c r="A13701">
        <v>141190</v>
      </c>
      <c r="B13701">
        <v>0</v>
      </c>
      <c r="C13701">
        <v>6</v>
      </c>
      <c r="D13701" t="s">
        <v>132</v>
      </c>
      <c r="E13701" s="2">
        <v>0.43622685185185184</v>
      </c>
      <c r="F13701" s="2">
        <v>0.43680555555555556</v>
      </c>
      <c r="G13701" s="2"/>
      <c r="H13701">
        <v>2</v>
      </c>
    </row>
    <row r="13702" spans="1:8" x14ac:dyDescent="0.35">
      <c r="A13702">
        <v>141190</v>
      </c>
      <c r="B13702">
        <v>0</v>
      </c>
      <c r="C13702">
        <v>6</v>
      </c>
      <c r="D13702" t="s">
        <v>133</v>
      </c>
      <c r="E13702" s="2">
        <v>0.43842592592592594</v>
      </c>
      <c r="F13702" s="2">
        <v>0.43888888888888888</v>
      </c>
      <c r="G13702" s="2"/>
      <c r="H13702">
        <v>2</v>
      </c>
    </row>
    <row r="13703" spans="1:8" x14ac:dyDescent="0.35">
      <c r="A13703">
        <v>141190</v>
      </c>
      <c r="B13703">
        <v>0</v>
      </c>
      <c r="C13703">
        <v>6</v>
      </c>
      <c r="D13703" t="s">
        <v>38</v>
      </c>
      <c r="E13703" s="2">
        <v>0.44016203703703705</v>
      </c>
      <c r="F13703" s="2">
        <v>0.44085648148148149</v>
      </c>
      <c r="G13703" s="2"/>
      <c r="H13703" t="s">
        <v>134</v>
      </c>
    </row>
    <row r="13704" spans="1:8" x14ac:dyDescent="0.35">
      <c r="A13704">
        <v>141190</v>
      </c>
      <c r="B13704">
        <v>1</v>
      </c>
      <c r="C13704">
        <v>6</v>
      </c>
      <c r="D13704" t="s">
        <v>135</v>
      </c>
      <c r="E13704" s="2">
        <v>0.44305555555555554</v>
      </c>
      <c r="F13704" s="2">
        <v>0.44351851851851853</v>
      </c>
      <c r="G13704" s="2"/>
      <c r="H13704">
        <v>1</v>
      </c>
    </row>
    <row r="13705" spans="1:8" x14ac:dyDescent="0.35">
      <c r="A13705">
        <v>141190</v>
      </c>
      <c r="B13705">
        <v>1</v>
      </c>
      <c r="C13705">
        <v>6</v>
      </c>
      <c r="D13705" t="s">
        <v>136</v>
      </c>
      <c r="E13705" s="2">
        <v>0.44490740740740742</v>
      </c>
      <c r="F13705" s="2">
        <v>0.44537037037037036</v>
      </c>
      <c r="G13705" s="2"/>
      <c r="H13705">
        <v>1</v>
      </c>
    </row>
    <row r="13706" spans="1:8" x14ac:dyDescent="0.35">
      <c r="A13706">
        <v>141190</v>
      </c>
      <c r="B13706">
        <v>1</v>
      </c>
      <c r="C13706">
        <v>6</v>
      </c>
      <c r="D13706" t="s">
        <v>137</v>
      </c>
      <c r="E13706" s="2">
        <v>0.44710648148148147</v>
      </c>
      <c r="F13706" s="2">
        <v>0.44756944444444446</v>
      </c>
      <c r="G13706" s="2"/>
      <c r="H13706">
        <v>1</v>
      </c>
    </row>
    <row r="13707" spans="1:8" x14ac:dyDescent="0.35">
      <c r="A13707">
        <v>141190</v>
      </c>
      <c r="B13707">
        <v>1</v>
      </c>
      <c r="C13707">
        <v>6</v>
      </c>
      <c r="D13707" t="s">
        <v>138</v>
      </c>
      <c r="E13707" s="2">
        <v>0.44884259259259257</v>
      </c>
      <c r="F13707" s="2">
        <v>0.44930555555555557</v>
      </c>
      <c r="G13707" s="2"/>
      <c r="H13707">
        <v>1</v>
      </c>
    </row>
    <row r="13708" spans="1:8" x14ac:dyDescent="0.35">
      <c r="A13708">
        <v>141190</v>
      </c>
      <c r="B13708">
        <v>1</v>
      </c>
      <c r="C13708">
        <v>6</v>
      </c>
      <c r="D13708" t="s">
        <v>139</v>
      </c>
      <c r="E13708" s="2">
        <v>0.4513888888888889</v>
      </c>
      <c r="F13708" s="2">
        <v>0.45208333333333334</v>
      </c>
      <c r="G13708" s="2"/>
      <c r="H13708">
        <v>1</v>
      </c>
    </row>
    <row r="13709" spans="1:8" x14ac:dyDescent="0.35">
      <c r="A13709">
        <v>141190</v>
      </c>
      <c r="B13709">
        <v>1</v>
      </c>
      <c r="C13709">
        <v>6</v>
      </c>
      <c r="D13709" t="s">
        <v>72</v>
      </c>
      <c r="E13709" s="2">
        <v>0.45370370370370372</v>
      </c>
      <c r="F13709" s="2">
        <v>0.45428240740740738</v>
      </c>
      <c r="G13709" s="2"/>
      <c r="H13709">
        <v>1</v>
      </c>
    </row>
    <row r="13710" spans="1:8" x14ac:dyDescent="0.35">
      <c r="A13710">
        <v>141190</v>
      </c>
      <c r="B13710">
        <v>1</v>
      </c>
      <c r="C13710">
        <v>6</v>
      </c>
      <c r="D13710" t="s">
        <v>95</v>
      </c>
      <c r="E13710" s="2">
        <v>0.45601851851851855</v>
      </c>
      <c r="F13710" s="2">
        <v>0.45659722222222221</v>
      </c>
      <c r="G13710" s="2"/>
      <c r="H13710">
        <v>1</v>
      </c>
    </row>
    <row r="13711" spans="1:8" x14ac:dyDescent="0.35">
      <c r="A13711">
        <v>141190</v>
      </c>
      <c r="B13711">
        <v>1</v>
      </c>
      <c r="C13711">
        <v>6</v>
      </c>
      <c r="D13711" t="s">
        <v>140</v>
      </c>
      <c r="E13711" s="2">
        <v>0.45798611111111109</v>
      </c>
      <c r="F13711" s="2">
        <v>0.45868055555555554</v>
      </c>
      <c r="G13711" s="2"/>
      <c r="H13711">
        <v>1</v>
      </c>
    </row>
    <row r="13712" spans="1:8" x14ac:dyDescent="0.35">
      <c r="A13712">
        <v>141190</v>
      </c>
      <c r="B13712">
        <v>1</v>
      </c>
      <c r="C13712">
        <v>6</v>
      </c>
      <c r="D13712" t="s">
        <v>141</v>
      </c>
      <c r="E13712" s="2">
        <v>0.46030092592592592</v>
      </c>
      <c r="F13712" s="2">
        <v>0.46076388888888886</v>
      </c>
      <c r="G13712" s="2"/>
      <c r="H13712">
        <v>1</v>
      </c>
    </row>
    <row r="13713" spans="1:8" x14ac:dyDescent="0.35">
      <c r="A13713">
        <v>141190</v>
      </c>
      <c r="B13713">
        <v>1</v>
      </c>
      <c r="C13713">
        <v>6</v>
      </c>
      <c r="D13713" t="s">
        <v>46</v>
      </c>
      <c r="E13713" s="2">
        <v>0.46157407407407408</v>
      </c>
      <c r="F13713" s="2">
        <v>0.46203703703703702</v>
      </c>
      <c r="G13713" s="2"/>
      <c r="H13713">
        <v>1</v>
      </c>
    </row>
    <row r="13714" spans="1:8" x14ac:dyDescent="0.35">
      <c r="A13714">
        <v>141190</v>
      </c>
      <c r="B13714">
        <v>1</v>
      </c>
      <c r="C13714">
        <v>6</v>
      </c>
      <c r="D13714" t="s">
        <v>142</v>
      </c>
      <c r="E13714" s="2">
        <v>0.46319444444444446</v>
      </c>
      <c r="F13714" s="2">
        <v>0.46365740740740741</v>
      </c>
      <c r="G13714" s="2"/>
      <c r="H13714">
        <v>1</v>
      </c>
    </row>
    <row r="13715" spans="1:8" x14ac:dyDescent="0.35">
      <c r="A13715">
        <v>141190</v>
      </c>
      <c r="B13715">
        <v>1</v>
      </c>
      <c r="C13715">
        <v>6</v>
      </c>
      <c r="D13715" t="s">
        <v>143</v>
      </c>
      <c r="E13715" s="2">
        <v>0.46446759259259257</v>
      </c>
      <c r="F13715" s="2">
        <v>0.46516203703703701</v>
      </c>
      <c r="G13715" s="2"/>
      <c r="H13715">
        <v>1</v>
      </c>
    </row>
    <row r="13716" spans="1:8" x14ac:dyDescent="0.35">
      <c r="A13716">
        <v>141190</v>
      </c>
      <c r="B13716">
        <v>1</v>
      </c>
      <c r="C13716">
        <v>6</v>
      </c>
      <c r="D13716" t="s">
        <v>59</v>
      </c>
      <c r="E13716" s="2">
        <v>0.46643518518518517</v>
      </c>
      <c r="F13716" s="2">
        <v>0.46689814814814817</v>
      </c>
      <c r="G13716" s="2"/>
      <c r="H13716">
        <v>1</v>
      </c>
    </row>
    <row r="13717" spans="1:8" x14ac:dyDescent="0.35">
      <c r="A13717">
        <v>141190</v>
      </c>
      <c r="B13717">
        <v>1</v>
      </c>
      <c r="C13717">
        <v>6</v>
      </c>
      <c r="D13717" t="s">
        <v>144</v>
      </c>
      <c r="E13717" s="2">
        <v>0.46793981481481484</v>
      </c>
      <c r="F13717" s="2">
        <v>0.46840277777777778</v>
      </c>
      <c r="G13717" s="2"/>
      <c r="H13717">
        <v>1</v>
      </c>
    </row>
    <row r="13718" spans="1:8" x14ac:dyDescent="0.35">
      <c r="A13718">
        <v>141190</v>
      </c>
      <c r="B13718">
        <v>1</v>
      </c>
      <c r="C13718">
        <v>6</v>
      </c>
      <c r="D13718" t="s">
        <v>9</v>
      </c>
      <c r="E13718" s="2">
        <v>0.46990740740740738</v>
      </c>
      <c r="H13718">
        <v>1</v>
      </c>
    </row>
    <row r="13719" spans="1:8" x14ac:dyDescent="0.35">
      <c r="A13719">
        <v>141287</v>
      </c>
      <c r="B13719">
        <v>0</v>
      </c>
      <c r="C13719">
        <v>6</v>
      </c>
      <c r="D13719" t="s">
        <v>23</v>
      </c>
      <c r="F13719" s="2">
        <v>0.43425925925925923</v>
      </c>
      <c r="G13719" s="2"/>
      <c r="H13719">
        <v>1</v>
      </c>
    </row>
    <row r="13720" spans="1:8" x14ac:dyDescent="0.35">
      <c r="A13720">
        <v>141287</v>
      </c>
      <c r="B13720">
        <v>0</v>
      </c>
      <c r="C13720">
        <v>6</v>
      </c>
      <c r="D13720" t="s">
        <v>145</v>
      </c>
      <c r="E13720" s="2">
        <v>0.43657407407407406</v>
      </c>
      <c r="F13720" s="2">
        <v>0.43703703703703706</v>
      </c>
      <c r="G13720" s="2"/>
      <c r="H13720">
        <v>1</v>
      </c>
    </row>
    <row r="13721" spans="1:8" x14ac:dyDescent="0.35">
      <c r="A13721">
        <v>141287</v>
      </c>
      <c r="B13721">
        <v>0</v>
      </c>
      <c r="C13721">
        <v>6</v>
      </c>
      <c r="D13721" t="s">
        <v>146</v>
      </c>
      <c r="E13721" s="2">
        <v>0.43842592592592594</v>
      </c>
      <c r="F13721" s="2">
        <v>0.43888888888888888</v>
      </c>
      <c r="G13721" s="2"/>
      <c r="H13721" t="s">
        <v>147</v>
      </c>
    </row>
    <row r="13722" spans="1:8" x14ac:dyDescent="0.35">
      <c r="A13722">
        <v>141287</v>
      </c>
      <c r="B13722">
        <v>0</v>
      </c>
      <c r="C13722">
        <v>6</v>
      </c>
      <c r="D13722" t="s">
        <v>19</v>
      </c>
      <c r="E13722" s="2">
        <v>0.43981481481481483</v>
      </c>
      <c r="F13722" s="2">
        <v>0.44027777777777777</v>
      </c>
      <c r="G13722" s="2"/>
      <c r="H13722">
        <v>1</v>
      </c>
    </row>
    <row r="13723" spans="1:8" x14ac:dyDescent="0.35">
      <c r="A13723">
        <v>141287</v>
      </c>
      <c r="B13723">
        <v>0</v>
      </c>
      <c r="C13723">
        <v>6</v>
      </c>
      <c r="D13723" t="s">
        <v>148</v>
      </c>
      <c r="E13723" s="2">
        <v>0.44305555555555554</v>
      </c>
      <c r="F13723" s="2">
        <v>0.44351851851851853</v>
      </c>
      <c r="G13723" s="2"/>
      <c r="H13723">
        <v>1</v>
      </c>
    </row>
    <row r="13724" spans="1:8" x14ac:dyDescent="0.35">
      <c r="A13724">
        <v>141287</v>
      </c>
      <c r="B13724">
        <v>0</v>
      </c>
      <c r="C13724">
        <v>6</v>
      </c>
      <c r="D13724" t="s">
        <v>149</v>
      </c>
      <c r="E13724" s="2">
        <v>0.44490740740740742</v>
      </c>
      <c r="F13724" s="2">
        <v>0.44548611111111114</v>
      </c>
      <c r="G13724" s="2"/>
      <c r="H13724">
        <v>1</v>
      </c>
    </row>
    <row r="13725" spans="1:8" x14ac:dyDescent="0.35">
      <c r="A13725">
        <v>141287</v>
      </c>
      <c r="B13725">
        <v>0</v>
      </c>
      <c r="C13725">
        <v>6</v>
      </c>
      <c r="D13725" t="s">
        <v>150</v>
      </c>
      <c r="E13725" s="2">
        <v>0.44687500000000002</v>
      </c>
      <c r="F13725" s="2">
        <v>0.44756944444444446</v>
      </c>
      <c r="G13725" s="2"/>
      <c r="H13725">
        <v>1</v>
      </c>
    </row>
    <row r="13726" spans="1:8" x14ac:dyDescent="0.35">
      <c r="A13726">
        <v>141287</v>
      </c>
      <c r="B13726">
        <v>0</v>
      </c>
      <c r="C13726">
        <v>6</v>
      </c>
      <c r="D13726" t="s">
        <v>151</v>
      </c>
      <c r="E13726" s="2">
        <v>0.44872685185185185</v>
      </c>
      <c r="F13726" s="2">
        <v>0.44918981481481479</v>
      </c>
      <c r="G13726" s="2"/>
      <c r="H13726">
        <v>1</v>
      </c>
    </row>
    <row r="13727" spans="1:8" x14ac:dyDescent="0.35">
      <c r="A13727">
        <v>141287</v>
      </c>
      <c r="B13727">
        <v>0</v>
      </c>
      <c r="C13727">
        <v>6</v>
      </c>
      <c r="D13727" t="s">
        <v>90</v>
      </c>
      <c r="E13727" s="2">
        <v>0.45034722222222223</v>
      </c>
      <c r="F13727" s="2">
        <v>0.45104166666666667</v>
      </c>
      <c r="G13727" s="2"/>
      <c r="H13727">
        <v>1</v>
      </c>
    </row>
    <row r="13728" spans="1:8" x14ac:dyDescent="0.35">
      <c r="A13728">
        <v>141287</v>
      </c>
      <c r="B13728">
        <v>0</v>
      </c>
      <c r="C13728">
        <v>6</v>
      </c>
      <c r="D13728" t="s">
        <v>59</v>
      </c>
      <c r="E13728" s="2">
        <v>0.45243055555555556</v>
      </c>
      <c r="F13728" s="2">
        <v>0.4528935185185185</v>
      </c>
      <c r="G13728" s="2"/>
      <c r="H13728">
        <v>1</v>
      </c>
    </row>
    <row r="13729" spans="1:8" x14ac:dyDescent="0.35">
      <c r="A13729">
        <v>141287</v>
      </c>
      <c r="B13729">
        <v>0</v>
      </c>
      <c r="C13729">
        <v>6</v>
      </c>
      <c r="D13729" t="s">
        <v>144</v>
      </c>
      <c r="E13729" s="2">
        <v>0.45405092592592594</v>
      </c>
      <c r="F13729" s="2">
        <v>0.45451388888888888</v>
      </c>
      <c r="G13729" s="2"/>
      <c r="H13729">
        <v>1</v>
      </c>
    </row>
    <row r="13730" spans="1:8" x14ac:dyDescent="0.35">
      <c r="A13730">
        <v>141287</v>
      </c>
      <c r="B13730">
        <v>0</v>
      </c>
      <c r="C13730">
        <v>6</v>
      </c>
      <c r="D13730" t="s">
        <v>9</v>
      </c>
      <c r="E13730" s="2">
        <v>0.45567129629629627</v>
      </c>
      <c r="F13730" s="2">
        <v>0.45613425925925927</v>
      </c>
      <c r="G13730" s="2"/>
      <c r="H13730">
        <v>1</v>
      </c>
    </row>
    <row r="13731" spans="1:8" x14ac:dyDescent="0.35">
      <c r="A13731">
        <v>141287</v>
      </c>
      <c r="B13731">
        <v>0</v>
      </c>
      <c r="C13731">
        <v>6</v>
      </c>
      <c r="D13731" t="s">
        <v>93</v>
      </c>
      <c r="E13731" s="2">
        <v>0.45729166666666665</v>
      </c>
      <c r="F13731" s="2">
        <v>0.45775462962962965</v>
      </c>
      <c r="G13731" s="2"/>
      <c r="H13731">
        <v>1</v>
      </c>
    </row>
    <row r="13732" spans="1:8" x14ac:dyDescent="0.35">
      <c r="A13732">
        <v>141287</v>
      </c>
      <c r="B13732">
        <v>0</v>
      </c>
      <c r="C13732">
        <v>6</v>
      </c>
      <c r="D13732" t="s">
        <v>123</v>
      </c>
      <c r="E13732" s="2">
        <v>0.45960648148148148</v>
      </c>
      <c r="F13732" s="2">
        <v>0.4601851851851852</v>
      </c>
      <c r="G13732" s="2"/>
      <c r="H13732">
        <v>1</v>
      </c>
    </row>
    <row r="13733" spans="1:8" x14ac:dyDescent="0.35">
      <c r="A13733">
        <v>141287</v>
      </c>
      <c r="B13733">
        <v>0</v>
      </c>
      <c r="C13733">
        <v>6</v>
      </c>
      <c r="D13733" t="s">
        <v>21</v>
      </c>
      <c r="E13733" s="2">
        <v>0.46226851851851852</v>
      </c>
      <c r="F13733" s="2">
        <v>0.46284722222222224</v>
      </c>
      <c r="G13733" s="2"/>
      <c r="H13733" t="s">
        <v>114</v>
      </c>
    </row>
    <row r="13734" spans="1:8" x14ac:dyDescent="0.35">
      <c r="A13734">
        <v>141287</v>
      </c>
      <c r="B13734">
        <v>0</v>
      </c>
      <c r="C13734">
        <v>6</v>
      </c>
      <c r="D13734" t="s">
        <v>45</v>
      </c>
      <c r="E13734" s="2">
        <v>0.46469907407407407</v>
      </c>
      <c r="F13734" s="2">
        <v>0.46562500000000001</v>
      </c>
      <c r="G13734" s="2"/>
      <c r="H13734" t="s">
        <v>152</v>
      </c>
    </row>
    <row r="13735" spans="1:8" x14ac:dyDescent="0.35">
      <c r="A13735">
        <v>141287</v>
      </c>
      <c r="B13735">
        <v>0</v>
      </c>
      <c r="C13735">
        <v>6</v>
      </c>
      <c r="D13735" t="s">
        <v>128</v>
      </c>
      <c r="E13735" s="2">
        <v>0.4689814814814815</v>
      </c>
      <c r="F13735" s="2">
        <v>0.46944444444444444</v>
      </c>
      <c r="G13735" s="2"/>
      <c r="H13735" t="s">
        <v>152</v>
      </c>
    </row>
    <row r="13736" spans="1:8" x14ac:dyDescent="0.35">
      <c r="A13736">
        <v>141287</v>
      </c>
      <c r="B13736">
        <v>0</v>
      </c>
      <c r="C13736">
        <v>6</v>
      </c>
      <c r="D13736" t="s">
        <v>126</v>
      </c>
      <c r="E13736" s="2">
        <v>0.47118055555555555</v>
      </c>
      <c r="F13736" s="2">
        <v>0.47256944444444443</v>
      </c>
      <c r="G13736" s="2"/>
      <c r="H13736" t="s">
        <v>152</v>
      </c>
    </row>
    <row r="13737" spans="1:8" x14ac:dyDescent="0.35">
      <c r="A13737">
        <v>141287</v>
      </c>
      <c r="B13737">
        <v>0</v>
      </c>
      <c r="C13737">
        <v>6</v>
      </c>
      <c r="D13737" t="s">
        <v>153</v>
      </c>
      <c r="E13737" s="2">
        <v>0.47465277777777776</v>
      </c>
      <c r="F13737" s="2">
        <v>0.47511574074074076</v>
      </c>
      <c r="G13737" s="2"/>
      <c r="H13737" t="s">
        <v>152</v>
      </c>
    </row>
    <row r="13738" spans="1:8" x14ac:dyDescent="0.35">
      <c r="A13738">
        <v>141287</v>
      </c>
      <c r="B13738">
        <v>0</v>
      </c>
      <c r="C13738">
        <v>6</v>
      </c>
      <c r="D13738" t="s">
        <v>154</v>
      </c>
      <c r="E13738" s="2">
        <v>0.47650462962962964</v>
      </c>
      <c r="F13738" s="2">
        <v>0.47696759259259258</v>
      </c>
      <c r="G13738" s="2"/>
      <c r="H13738" t="s">
        <v>152</v>
      </c>
    </row>
    <row r="13739" spans="1:8" x14ac:dyDescent="0.35">
      <c r="A13739">
        <v>141287</v>
      </c>
      <c r="B13739">
        <v>0</v>
      </c>
      <c r="C13739">
        <v>6</v>
      </c>
      <c r="D13739" t="s">
        <v>155</v>
      </c>
      <c r="E13739" s="2">
        <v>0.47847222222222224</v>
      </c>
      <c r="F13739" s="2">
        <v>0.47893518518518519</v>
      </c>
      <c r="G13739" s="2"/>
      <c r="H13739" t="s">
        <v>152</v>
      </c>
    </row>
    <row r="13740" spans="1:8" x14ac:dyDescent="0.35">
      <c r="A13740">
        <v>141287</v>
      </c>
      <c r="B13740">
        <v>0</v>
      </c>
      <c r="C13740">
        <v>6</v>
      </c>
      <c r="D13740" t="s">
        <v>24</v>
      </c>
      <c r="E13740" s="2">
        <v>0.48171296296296295</v>
      </c>
      <c r="H13740">
        <v>7</v>
      </c>
    </row>
    <row r="13741" spans="1:8" x14ac:dyDescent="0.35">
      <c r="A13741">
        <v>142494</v>
      </c>
      <c r="B13741">
        <v>0</v>
      </c>
      <c r="C13741">
        <v>6</v>
      </c>
      <c r="D13741" t="s">
        <v>6</v>
      </c>
      <c r="F13741" s="2">
        <v>0.43530092592592595</v>
      </c>
      <c r="G13741" s="2"/>
      <c r="H13741" t="s">
        <v>115</v>
      </c>
    </row>
    <row r="13742" spans="1:8" x14ac:dyDescent="0.35">
      <c r="A13742">
        <v>142494</v>
      </c>
      <c r="B13742">
        <v>0</v>
      </c>
      <c r="C13742">
        <v>6</v>
      </c>
      <c r="D13742" t="s">
        <v>116</v>
      </c>
      <c r="E13742" s="2">
        <v>0.43807870370370372</v>
      </c>
      <c r="F13742" s="2">
        <v>0.43854166666666666</v>
      </c>
      <c r="G13742" s="2"/>
      <c r="H13742" t="s">
        <v>110</v>
      </c>
    </row>
    <row r="13743" spans="1:8" x14ac:dyDescent="0.35">
      <c r="A13743">
        <v>142494</v>
      </c>
      <c r="B13743">
        <v>0</v>
      </c>
      <c r="C13743">
        <v>6</v>
      </c>
      <c r="D13743" t="s">
        <v>117</v>
      </c>
      <c r="E13743" s="2">
        <v>0.44224537037037037</v>
      </c>
      <c r="F13743" s="2">
        <v>0.44270833333333331</v>
      </c>
      <c r="G13743" s="2"/>
      <c r="H13743" t="s">
        <v>110</v>
      </c>
    </row>
    <row r="13744" spans="1:8" x14ac:dyDescent="0.35">
      <c r="A13744">
        <v>142494</v>
      </c>
      <c r="B13744">
        <v>0</v>
      </c>
      <c r="C13744">
        <v>6</v>
      </c>
      <c r="D13744" t="s">
        <v>118</v>
      </c>
      <c r="E13744" s="2">
        <v>0.44444444444444442</v>
      </c>
      <c r="F13744" s="2">
        <v>0.44490740740740742</v>
      </c>
      <c r="G13744" s="2"/>
      <c r="H13744" t="s">
        <v>110</v>
      </c>
    </row>
    <row r="13745" spans="1:8" x14ac:dyDescent="0.35">
      <c r="A13745">
        <v>142494</v>
      </c>
      <c r="B13745">
        <v>0</v>
      </c>
      <c r="C13745">
        <v>6</v>
      </c>
      <c r="D13745" t="s">
        <v>119</v>
      </c>
      <c r="E13745" s="2">
        <v>0.44687500000000002</v>
      </c>
      <c r="F13745" s="2">
        <v>0.44733796296296297</v>
      </c>
      <c r="G13745" s="2"/>
      <c r="H13745" t="s">
        <v>110</v>
      </c>
    </row>
    <row r="13746" spans="1:8" x14ac:dyDescent="0.35">
      <c r="A13746">
        <v>142494</v>
      </c>
      <c r="B13746">
        <v>0</v>
      </c>
      <c r="C13746">
        <v>6</v>
      </c>
      <c r="D13746" t="s">
        <v>120</v>
      </c>
      <c r="E13746" s="2">
        <v>0.44918981481481479</v>
      </c>
      <c r="F13746" s="2">
        <v>0.44965277777777779</v>
      </c>
      <c r="G13746" s="2"/>
      <c r="H13746" t="s">
        <v>110</v>
      </c>
    </row>
    <row r="13747" spans="1:8" x14ac:dyDescent="0.35">
      <c r="A13747">
        <v>142494</v>
      </c>
      <c r="B13747">
        <v>0</v>
      </c>
      <c r="C13747">
        <v>6</v>
      </c>
      <c r="D13747" t="s">
        <v>121</v>
      </c>
      <c r="E13747" s="2">
        <v>0.45185185185185184</v>
      </c>
      <c r="F13747" s="2">
        <v>0.45231481481481484</v>
      </c>
      <c r="G13747" s="2"/>
      <c r="H13747" t="s">
        <v>110</v>
      </c>
    </row>
    <row r="13748" spans="1:8" x14ac:dyDescent="0.35">
      <c r="A13748">
        <v>142494</v>
      </c>
      <c r="B13748">
        <v>0</v>
      </c>
      <c r="C13748">
        <v>6</v>
      </c>
      <c r="D13748" t="s">
        <v>39</v>
      </c>
      <c r="E13748" s="2">
        <v>0.45497685185185183</v>
      </c>
      <c r="F13748" s="2">
        <v>0.45567129629629627</v>
      </c>
      <c r="G13748" s="2"/>
      <c r="H13748" t="s">
        <v>110</v>
      </c>
    </row>
    <row r="13749" spans="1:8" x14ac:dyDescent="0.35">
      <c r="A13749">
        <v>142494</v>
      </c>
      <c r="B13749">
        <v>0</v>
      </c>
      <c r="C13749">
        <v>6</v>
      </c>
      <c r="D13749" t="s">
        <v>109</v>
      </c>
      <c r="E13749" s="2">
        <v>0.45798611111111109</v>
      </c>
      <c r="F13749" s="2">
        <v>0.45844907407407409</v>
      </c>
      <c r="G13749" s="2"/>
      <c r="H13749" t="s">
        <v>110</v>
      </c>
    </row>
    <row r="13750" spans="1:8" x14ac:dyDescent="0.35">
      <c r="A13750">
        <v>142494</v>
      </c>
      <c r="B13750">
        <v>0</v>
      </c>
      <c r="C13750">
        <v>6</v>
      </c>
      <c r="D13750" t="s">
        <v>111</v>
      </c>
      <c r="E13750" s="2">
        <v>0.4599537037037037</v>
      </c>
      <c r="F13750" s="2">
        <v>0.46041666666666664</v>
      </c>
      <c r="G13750" s="2"/>
      <c r="H13750" t="s">
        <v>110</v>
      </c>
    </row>
    <row r="13751" spans="1:8" x14ac:dyDescent="0.35">
      <c r="A13751">
        <v>142494</v>
      </c>
      <c r="B13751">
        <v>0</v>
      </c>
      <c r="C13751">
        <v>6</v>
      </c>
      <c r="D13751" t="s">
        <v>112</v>
      </c>
      <c r="E13751" s="2">
        <v>0.4621527777777778</v>
      </c>
      <c r="F13751" s="2">
        <v>0.46273148148148147</v>
      </c>
      <c r="G13751" s="2"/>
      <c r="H13751" t="s">
        <v>110</v>
      </c>
    </row>
    <row r="13752" spans="1:8" x14ac:dyDescent="0.35">
      <c r="A13752">
        <v>142494</v>
      </c>
      <c r="B13752">
        <v>0</v>
      </c>
      <c r="C13752">
        <v>6</v>
      </c>
      <c r="D13752" t="s">
        <v>113</v>
      </c>
      <c r="E13752" s="2">
        <v>0.46400462962962963</v>
      </c>
      <c r="F13752" s="2">
        <v>0.46458333333333335</v>
      </c>
      <c r="G13752" s="2"/>
      <c r="H13752" t="s">
        <v>110</v>
      </c>
    </row>
    <row r="13753" spans="1:8" x14ac:dyDescent="0.35">
      <c r="A13753">
        <v>142494</v>
      </c>
      <c r="B13753">
        <v>0</v>
      </c>
      <c r="C13753">
        <v>6</v>
      </c>
      <c r="D13753" t="s">
        <v>24</v>
      </c>
      <c r="E13753" s="2">
        <v>0.4667824074074074</v>
      </c>
      <c r="F13753" s="2">
        <v>0.46817129629629628</v>
      </c>
      <c r="G13753" s="2"/>
      <c r="H13753" t="s">
        <v>110</v>
      </c>
    </row>
    <row r="13754" spans="1:8" x14ac:dyDescent="0.35">
      <c r="A13754">
        <v>142494</v>
      </c>
      <c r="B13754">
        <v>0</v>
      </c>
      <c r="C13754">
        <v>6</v>
      </c>
      <c r="D13754" t="s">
        <v>45</v>
      </c>
      <c r="E13754" s="2">
        <v>0.47569444444444442</v>
      </c>
      <c r="F13754" s="2">
        <v>0.47638888888888886</v>
      </c>
      <c r="G13754" s="2"/>
      <c r="H13754" t="s">
        <v>110</v>
      </c>
    </row>
    <row r="13755" spans="1:8" x14ac:dyDescent="0.35">
      <c r="A13755">
        <v>142494</v>
      </c>
      <c r="B13755">
        <v>0</v>
      </c>
      <c r="C13755">
        <v>6</v>
      </c>
      <c r="D13755" t="s">
        <v>21</v>
      </c>
      <c r="E13755" s="2">
        <v>0.47789351851851852</v>
      </c>
      <c r="F13755" s="2">
        <v>0.47847222222222224</v>
      </c>
      <c r="G13755" s="2"/>
      <c r="H13755" t="s">
        <v>122</v>
      </c>
    </row>
    <row r="13756" spans="1:8" x14ac:dyDescent="0.35">
      <c r="A13756">
        <v>142494</v>
      </c>
      <c r="B13756">
        <v>0</v>
      </c>
      <c r="C13756">
        <v>6</v>
      </c>
      <c r="D13756" t="s">
        <v>123</v>
      </c>
      <c r="E13756" s="2">
        <v>0.48067129629629629</v>
      </c>
      <c r="F13756" s="2">
        <v>0.48125000000000001</v>
      </c>
      <c r="G13756" s="2"/>
      <c r="H13756">
        <v>2</v>
      </c>
    </row>
    <row r="13757" spans="1:8" x14ac:dyDescent="0.35">
      <c r="A13757">
        <v>142494</v>
      </c>
      <c r="B13757">
        <v>0</v>
      </c>
      <c r="C13757">
        <v>6</v>
      </c>
      <c r="D13757" t="s">
        <v>93</v>
      </c>
      <c r="E13757" s="2">
        <v>0.48344907407407406</v>
      </c>
      <c r="H13757">
        <v>1</v>
      </c>
    </row>
    <row r="13758" spans="1:8" x14ac:dyDescent="0.35">
      <c r="A13758">
        <v>142290</v>
      </c>
      <c r="B13758">
        <v>0</v>
      </c>
      <c r="C13758">
        <v>6</v>
      </c>
      <c r="D13758" t="s">
        <v>24</v>
      </c>
      <c r="F13758" s="2">
        <v>0.43611111111111112</v>
      </c>
      <c r="G13758" s="2"/>
      <c r="H13758">
        <v>7</v>
      </c>
    </row>
    <row r="13759" spans="1:8" x14ac:dyDescent="0.35">
      <c r="A13759">
        <v>142290</v>
      </c>
      <c r="B13759">
        <v>0</v>
      </c>
      <c r="C13759">
        <v>6</v>
      </c>
      <c r="D13759" t="s">
        <v>155</v>
      </c>
      <c r="E13759" s="2">
        <v>0.4392361111111111</v>
      </c>
      <c r="F13759" s="2">
        <v>0.43969907407407405</v>
      </c>
      <c r="G13759" s="2"/>
      <c r="H13759" t="s">
        <v>110</v>
      </c>
    </row>
    <row r="13760" spans="1:8" x14ac:dyDescent="0.35">
      <c r="A13760">
        <v>142290</v>
      </c>
      <c r="B13760">
        <v>0</v>
      </c>
      <c r="C13760">
        <v>6</v>
      </c>
      <c r="D13760" t="s">
        <v>154</v>
      </c>
      <c r="E13760" s="2">
        <v>0.44120370370370371</v>
      </c>
      <c r="F13760" s="2">
        <v>0.44166666666666665</v>
      </c>
      <c r="G13760" s="2"/>
      <c r="H13760" t="s">
        <v>110</v>
      </c>
    </row>
    <row r="13761" spans="1:8" x14ac:dyDescent="0.35">
      <c r="A13761">
        <v>142290</v>
      </c>
      <c r="B13761">
        <v>0</v>
      </c>
      <c r="C13761">
        <v>6</v>
      </c>
      <c r="D13761" t="s">
        <v>153</v>
      </c>
      <c r="E13761" s="2">
        <v>0.44305555555555554</v>
      </c>
      <c r="F13761" s="2">
        <v>0.44351851851851853</v>
      </c>
      <c r="G13761" s="2"/>
      <c r="H13761" t="s">
        <v>110</v>
      </c>
    </row>
    <row r="13762" spans="1:8" x14ac:dyDescent="0.35">
      <c r="A13762">
        <v>142290</v>
      </c>
      <c r="B13762">
        <v>0</v>
      </c>
      <c r="C13762">
        <v>6</v>
      </c>
      <c r="D13762" t="s">
        <v>126</v>
      </c>
      <c r="E13762" s="2">
        <v>0.44537037037037036</v>
      </c>
      <c r="F13762" s="2">
        <v>0.44675925925925924</v>
      </c>
      <c r="G13762" s="2"/>
      <c r="H13762" t="s">
        <v>110</v>
      </c>
    </row>
    <row r="13763" spans="1:8" x14ac:dyDescent="0.35">
      <c r="A13763">
        <v>142290</v>
      </c>
      <c r="B13763">
        <v>0</v>
      </c>
      <c r="C13763">
        <v>6</v>
      </c>
      <c r="D13763" t="s">
        <v>128</v>
      </c>
      <c r="E13763" s="2">
        <v>0.44826388888888891</v>
      </c>
      <c r="F13763" s="2">
        <v>0.44872685185185185</v>
      </c>
      <c r="G13763" s="2"/>
      <c r="H13763" t="s">
        <v>110</v>
      </c>
    </row>
    <row r="13764" spans="1:8" x14ac:dyDescent="0.35">
      <c r="A13764">
        <v>142290</v>
      </c>
      <c r="B13764">
        <v>0</v>
      </c>
      <c r="C13764">
        <v>6</v>
      </c>
      <c r="D13764" t="s">
        <v>45</v>
      </c>
      <c r="E13764" s="2">
        <v>0.45185185185185184</v>
      </c>
      <c r="F13764" s="2">
        <v>0.45266203703703706</v>
      </c>
      <c r="G13764" s="2"/>
      <c r="H13764" t="s">
        <v>110</v>
      </c>
    </row>
    <row r="13765" spans="1:8" x14ac:dyDescent="0.35">
      <c r="A13765">
        <v>142290</v>
      </c>
      <c r="B13765">
        <v>0</v>
      </c>
      <c r="C13765">
        <v>6</v>
      </c>
      <c r="D13765" t="s">
        <v>21</v>
      </c>
      <c r="E13765" s="2">
        <v>0.45405092592592594</v>
      </c>
      <c r="F13765" s="2">
        <v>0.45462962962962961</v>
      </c>
      <c r="G13765" s="2"/>
      <c r="H13765" t="s">
        <v>122</v>
      </c>
    </row>
    <row r="13766" spans="1:8" x14ac:dyDescent="0.35">
      <c r="A13766">
        <v>142290</v>
      </c>
      <c r="B13766">
        <v>0</v>
      </c>
      <c r="C13766">
        <v>6</v>
      </c>
      <c r="D13766" t="s">
        <v>123</v>
      </c>
      <c r="E13766" s="2">
        <v>0.45682870370370371</v>
      </c>
      <c r="F13766" s="2">
        <v>0.45740740740740743</v>
      </c>
      <c r="G13766" s="2"/>
      <c r="H13766">
        <v>2</v>
      </c>
    </row>
    <row r="13767" spans="1:8" x14ac:dyDescent="0.35">
      <c r="A13767">
        <v>142290</v>
      </c>
      <c r="B13767">
        <v>0</v>
      </c>
      <c r="C13767">
        <v>6</v>
      </c>
      <c r="D13767" t="s">
        <v>93</v>
      </c>
      <c r="E13767" s="2">
        <v>0.45925925925925926</v>
      </c>
      <c r="F13767" s="2">
        <v>0.4597222222222222</v>
      </c>
      <c r="G13767" s="2"/>
      <c r="H13767">
        <v>2</v>
      </c>
    </row>
    <row r="13768" spans="1:8" x14ac:dyDescent="0.35">
      <c r="A13768">
        <v>142290</v>
      </c>
      <c r="B13768">
        <v>0</v>
      </c>
      <c r="C13768">
        <v>6</v>
      </c>
      <c r="D13768" t="s">
        <v>9</v>
      </c>
      <c r="E13768" s="2">
        <v>0.46087962962962964</v>
      </c>
      <c r="F13768" s="2">
        <v>0.46134259259259258</v>
      </c>
      <c r="G13768" s="2"/>
      <c r="H13768">
        <v>2</v>
      </c>
    </row>
    <row r="13769" spans="1:8" x14ac:dyDescent="0.35">
      <c r="A13769">
        <v>142290</v>
      </c>
      <c r="B13769">
        <v>0</v>
      </c>
      <c r="C13769">
        <v>6</v>
      </c>
      <c r="D13769" t="s">
        <v>144</v>
      </c>
      <c r="E13769" s="2">
        <v>0.46250000000000002</v>
      </c>
      <c r="F13769" s="2">
        <v>0.46296296296296297</v>
      </c>
      <c r="G13769" s="2"/>
      <c r="H13769">
        <v>2</v>
      </c>
    </row>
    <row r="13770" spans="1:8" x14ac:dyDescent="0.35">
      <c r="A13770">
        <v>142290</v>
      </c>
      <c r="B13770">
        <v>0</v>
      </c>
      <c r="C13770">
        <v>6</v>
      </c>
      <c r="D13770" t="s">
        <v>59</v>
      </c>
      <c r="E13770" s="2">
        <v>0.46400462962962963</v>
      </c>
      <c r="F13770" s="2">
        <v>0.46446759259259257</v>
      </c>
      <c r="G13770" s="2"/>
      <c r="H13770">
        <v>2</v>
      </c>
    </row>
    <row r="13771" spans="1:8" x14ac:dyDescent="0.35">
      <c r="A13771">
        <v>142290</v>
      </c>
      <c r="B13771">
        <v>0</v>
      </c>
      <c r="C13771">
        <v>6</v>
      </c>
      <c r="D13771" t="s">
        <v>90</v>
      </c>
      <c r="E13771" s="2">
        <v>0.46585648148148145</v>
      </c>
      <c r="F13771" s="2">
        <v>0.46655092592592595</v>
      </c>
      <c r="G13771" s="2"/>
      <c r="H13771">
        <v>2</v>
      </c>
    </row>
    <row r="13772" spans="1:8" x14ac:dyDescent="0.35">
      <c r="A13772">
        <v>142290</v>
      </c>
      <c r="B13772">
        <v>0</v>
      </c>
      <c r="C13772">
        <v>6</v>
      </c>
      <c r="D13772" t="s">
        <v>151</v>
      </c>
      <c r="E13772" s="2">
        <v>0.46782407407407406</v>
      </c>
      <c r="F13772" s="2">
        <v>0.46828703703703706</v>
      </c>
      <c r="G13772" s="2"/>
      <c r="H13772">
        <v>2</v>
      </c>
    </row>
    <row r="13773" spans="1:8" x14ac:dyDescent="0.35">
      <c r="A13773">
        <v>142290</v>
      </c>
      <c r="B13773">
        <v>0</v>
      </c>
      <c r="C13773">
        <v>6</v>
      </c>
      <c r="D13773" t="s">
        <v>150</v>
      </c>
      <c r="E13773" s="2">
        <v>0.46944444444444444</v>
      </c>
      <c r="F13773" s="2">
        <v>0.47013888888888888</v>
      </c>
      <c r="G13773" s="2"/>
      <c r="H13773">
        <v>2</v>
      </c>
    </row>
    <row r="13774" spans="1:8" x14ac:dyDescent="0.35">
      <c r="A13774">
        <v>142290</v>
      </c>
      <c r="B13774">
        <v>0</v>
      </c>
      <c r="C13774">
        <v>6</v>
      </c>
      <c r="D13774" t="s">
        <v>149</v>
      </c>
      <c r="E13774" s="2">
        <v>0.47141203703703705</v>
      </c>
      <c r="F13774" s="2">
        <v>0.47199074074074077</v>
      </c>
      <c r="G13774" s="2"/>
      <c r="H13774">
        <v>2</v>
      </c>
    </row>
    <row r="13775" spans="1:8" x14ac:dyDescent="0.35">
      <c r="A13775">
        <v>142290</v>
      </c>
      <c r="B13775">
        <v>0</v>
      </c>
      <c r="C13775">
        <v>6</v>
      </c>
      <c r="D13775" t="s">
        <v>148</v>
      </c>
      <c r="E13775" s="2">
        <v>0.47361111111111109</v>
      </c>
      <c r="F13775" s="2">
        <v>0.47407407407407409</v>
      </c>
      <c r="G13775" s="2"/>
      <c r="H13775">
        <v>2</v>
      </c>
    </row>
    <row r="13776" spans="1:8" x14ac:dyDescent="0.35">
      <c r="A13776">
        <v>142290</v>
      </c>
      <c r="B13776">
        <v>0</v>
      </c>
      <c r="C13776">
        <v>6</v>
      </c>
      <c r="D13776" t="s">
        <v>19</v>
      </c>
      <c r="E13776" s="2">
        <v>0.47696759259259258</v>
      </c>
      <c r="F13776" s="2">
        <v>0.47743055555555558</v>
      </c>
      <c r="G13776" s="2"/>
      <c r="H13776">
        <v>2</v>
      </c>
    </row>
    <row r="13777" spans="1:8" x14ac:dyDescent="0.35">
      <c r="A13777">
        <v>142290</v>
      </c>
      <c r="B13777">
        <v>0</v>
      </c>
      <c r="C13777">
        <v>6</v>
      </c>
      <c r="D13777" t="s">
        <v>146</v>
      </c>
      <c r="E13777" s="2">
        <v>0.47847222222222224</v>
      </c>
      <c r="F13777" s="2">
        <v>0.47893518518518519</v>
      </c>
      <c r="G13777" s="2"/>
      <c r="H13777" t="s">
        <v>159</v>
      </c>
    </row>
    <row r="13778" spans="1:8" x14ac:dyDescent="0.35">
      <c r="A13778">
        <v>142290</v>
      </c>
      <c r="B13778">
        <v>0</v>
      </c>
      <c r="C13778">
        <v>6</v>
      </c>
      <c r="D13778" t="s">
        <v>145</v>
      </c>
      <c r="E13778" s="2">
        <v>0.48032407407407407</v>
      </c>
      <c r="F13778" s="2">
        <v>0.48078703703703701</v>
      </c>
      <c r="G13778" s="2"/>
      <c r="H13778">
        <v>2</v>
      </c>
    </row>
    <row r="13779" spans="1:8" x14ac:dyDescent="0.35">
      <c r="A13779">
        <v>142290</v>
      </c>
      <c r="B13779">
        <v>0</v>
      </c>
      <c r="C13779">
        <v>6</v>
      </c>
      <c r="D13779" t="s">
        <v>23</v>
      </c>
      <c r="E13779" s="2">
        <v>0.48298611111111112</v>
      </c>
      <c r="H13779">
        <v>1</v>
      </c>
    </row>
    <row r="13780" spans="1:8" x14ac:dyDescent="0.35">
      <c r="A13780">
        <v>142584</v>
      </c>
      <c r="B13780">
        <v>0</v>
      </c>
      <c r="C13780">
        <v>6</v>
      </c>
      <c r="D13780" t="s">
        <v>9</v>
      </c>
      <c r="F13780" s="2">
        <v>0.43634259259259262</v>
      </c>
      <c r="G13780" s="2"/>
      <c r="H13780">
        <v>1</v>
      </c>
    </row>
    <row r="13781" spans="1:8" x14ac:dyDescent="0.35">
      <c r="A13781">
        <v>142584</v>
      </c>
      <c r="B13781">
        <v>0</v>
      </c>
      <c r="C13781">
        <v>6</v>
      </c>
      <c r="D13781" t="s">
        <v>144</v>
      </c>
      <c r="E13781" s="2">
        <v>0.43738425925925928</v>
      </c>
      <c r="F13781" s="2">
        <v>0.43784722222222222</v>
      </c>
      <c r="G13781" s="2"/>
      <c r="H13781">
        <v>2</v>
      </c>
    </row>
    <row r="13782" spans="1:8" x14ac:dyDescent="0.35">
      <c r="A13782">
        <v>142584</v>
      </c>
      <c r="B13782">
        <v>0</v>
      </c>
      <c r="C13782">
        <v>6</v>
      </c>
      <c r="D13782" t="s">
        <v>59</v>
      </c>
      <c r="E13782" s="2">
        <v>0.43888888888888888</v>
      </c>
      <c r="F13782" s="2">
        <v>0.43935185185185183</v>
      </c>
      <c r="G13782" s="2"/>
      <c r="H13782">
        <v>2</v>
      </c>
    </row>
    <row r="13783" spans="1:8" x14ac:dyDescent="0.35">
      <c r="A13783">
        <v>142584</v>
      </c>
      <c r="B13783">
        <v>0</v>
      </c>
      <c r="C13783">
        <v>6</v>
      </c>
      <c r="D13783" t="s">
        <v>143</v>
      </c>
      <c r="E13783" s="2">
        <v>0.44050925925925927</v>
      </c>
      <c r="F13783" s="2">
        <v>0.44120370370370371</v>
      </c>
      <c r="G13783" s="2"/>
      <c r="H13783">
        <v>2</v>
      </c>
    </row>
    <row r="13784" spans="1:8" x14ac:dyDescent="0.35">
      <c r="A13784">
        <v>142584</v>
      </c>
      <c r="B13784">
        <v>0</v>
      </c>
      <c r="C13784">
        <v>6</v>
      </c>
      <c r="D13784" t="s">
        <v>142</v>
      </c>
      <c r="E13784" s="2">
        <v>0.44201388888888887</v>
      </c>
      <c r="F13784" s="2">
        <v>0.44247685185185187</v>
      </c>
      <c r="G13784" s="2"/>
      <c r="H13784">
        <v>2</v>
      </c>
    </row>
    <row r="13785" spans="1:8" x14ac:dyDescent="0.35">
      <c r="A13785">
        <v>142584</v>
      </c>
      <c r="B13785">
        <v>0</v>
      </c>
      <c r="C13785">
        <v>6</v>
      </c>
      <c r="D13785" t="s">
        <v>46</v>
      </c>
      <c r="E13785" s="2">
        <v>0.44374999999999998</v>
      </c>
      <c r="F13785" s="2">
        <v>0.44421296296296298</v>
      </c>
      <c r="G13785" s="2"/>
      <c r="H13785">
        <v>2</v>
      </c>
    </row>
    <row r="13786" spans="1:8" x14ac:dyDescent="0.35">
      <c r="A13786">
        <v>142584</v>
      </c>
      <c r="B13786">
        <v>0</v>
      </c>
      <c r="C13786">
        <v>6</v>
      </c>
      <c r="D13786" t="s">
        <v>141</v>
      </c>
      <c r="E13786" s="2">
        <v>0.44490740740740742</v>
      </c>
      <c r="F13786" s="2">
        <v>0.44537037037037036</v>
      </c>
      <c r="G13786" s="2"/>
      <c r="H13786">
        <v>2</v>
      </c>
    </row>
    <row r="13787" spans="1:8" x14ac:dyDescent="0.35">
      <c r="A13787">
        <v>142584</v>
      </c>
      <c r="B13787">
        <v>0</v>
      </c>
      <c r="C13787">
        <v>6</v>
      </c>
      <c r="D13787" t="s">
        <v>140</v>
      </c>
      <c r="E13787" s="2">
        <v>0.44710648148148147</v>
      </c>
      <c r="F13787" s="2">
        <v>0.44780092592592591</v>
      </c>
      <c r="G13787" s="2"/>
      <c r="H13787">
        <v>2</v>
      </c>
    </row>
    <row r="13788" spans="1:8" x14ac:dyDescent="0.35">
      <c r="A13788">
        <v>142584</v>
      </c>
      <c r="B13788">
        <v>0</v>
      </c>
      <c r="C13788">
        <v>6</v>
      </c>
      <c r="D13788" t="s">
        <v>95</v>
      </c>
      <c r="E13788" s="2">
        <v>0.44918981481481479</v>
      </c>
      <c r="F13788" s="2">
        <v>0.44976851851851851</v>
      </c>
      <c r="G13788" s="2"/>
      <c r="H13788">
        <v>2</v>
      </c>
    </row>
    <row r="13789" spans="1:8" x14ac:dyDescent="0.35">
      <c r="A13789">
        <v>142584</v>
      </c>
      <c r="B13789">
        <v>0</v>
      </c>
      <c r="C13789">
        <v>6</v>
      </c>
      <c r="D13789" t="s">
        <v>72</v>
      </c>
      <c r="E13789" s="2">
        <v>0.45150462962962962</v>
      </c>
      <c r="F13789" s="2">
        <v>0.45208333333333334</v>
      </c>
      <c r="G13789" s="2"/>
      <c r="H13789">
        <v>2</v>
      </c>
    </row>
    <row r="13790" spans="1:8" x14ac:dyDescent="0.35">
      <c r="A13790">
        <v>142584</v>
      </c>
      <c r="B13790">
        <v>0</v>
      </c>
      <c r="C13790">
        <v>6</v>
      </c>
      <c r="D13790" t="s">
        <v>139</v>
      </c>
      <c r="E13790" s="2">
        <v>0.45370370370370372</v>
      </c>
      <c r="F13790" s="2">
        <v>0.45439814814814816</v>
      </c>
      <c r="G13790" s="2"/>
      <c r="H13790">
        <v>2</v>
      </c>
    </row>
    <row r="13791" spans="1:8" x14ac:dyDescent="0.35">
      <c r="A13791">
        <v>142584</v>
      </c>
      <c r="B13791">
        <v>0</v>
      </c>
      <c r="C13791">
        <v>6</v>
      </c>
      <c r="D13791" t="s">
        <v>138</v>
      </c>
      <c r="E13791" s="2">
        <v>0.45648148148148149</v>
      </c>
      <c r="F13791" s="2">
        <v>0.45694444444444443</v>
      </c>
      <c r="G13791" s="2"/>
      <c r="H13791">
        <v>2</v>
      </c>
    </row>
    <row r="13792" spans="1:8" x14ac:dyDescent="0.35">
      <c r="A13792">
        <v>142584</v>
      </c>
      <c r="B13792">
        <v>0</v>
      </c>
      <c r="C13792">
        <v>6</v>
      </c>
      <c r="D13792" t="s">
        <v>137</v>
      </c>
      <c r="E13792" s="2">
        <v>0.45821759259259259</v>
      </c>
      <c r="F13792" s="2">
        <v>0.45868055555555554</v>
      </c>
      <c r="G13792" s="2"/>
      <c r="H13792">
        <v>2</v>
      </c>
    </row>
    <row r="13793" spans="1:8" x14ac:dyDescent="0.35">
      <c r="A13793">
        <v>142584</v>
      </c>
      <c r="B13793">
        <v>0</v>
      </c>
      <c r="C13793">
        <v>6</v>
      </c>
      <c r="D13793" t="s">
        <v>136</v>
      </c>
      <c r="E13793" s="2">
        <v>0.46041666666666664</v>
      </c>
      <c r="F13793" s="2">
        <v>0.46087962962962964</v>
      </c>
      <c r="G13793" s="2"/>
      <c r="H13793">
        <v>2</v>
      </c>
    </row>
    <row r="13794" spans="1:8" x14ac:dyDescent="0.35">
      <c r="A13794">
        <v>142584</v>
      </c>
      <c r="B13794">
        <v>0</v>
      </c>
      <c r="C13794">
        <v>6</v>
      </c>
      <c r="D13794" t="s">
        <v>135</v>
      </c>
      <c r="E13794" s="2">
        <v>0.46238425925925924</v>
      </c>
      <c r="F13794" s="2">
        <v>0.46284722222222224</v>
      </c>
      <c r="G13794" s="2"/>
      <c r="H13794">
        <v>2</v>
      </c>
    </row>
    <row r="13795" spans="1:8" x14ac:dyDescent="0.35">
      <c r="A13795">
        <v>142584</v>
      </c>
      <c r="B13795">
        <v>1</v>
      </c>
      <c r="C13795">
        <v>6</v>
      </c>
      <c r="D13795" t="s">
        <v>38</v>
      </c>
      <c r="E13795" s="2">
        <v>0.46504629629629629</v>
      </c>
      <c r="F13795" s="2">
        <v>0.46574074074074073</v>
      </c>
      <c r="G13795" s="2"/>
      <c r="H13795" t="s">
        <v>172</v>
      </c>
    </row>
    <row r="13796" spans="1:8" x14ac:dyDescent="0.35">
      <c r="A13796">
        <v>142584</v>
      </c>
      <c r="B13796">
        <v>1</v>
      </c>
      <c r="C13796">
        <v>6</v>
      </c>
      <c r="D13796" t="s">
        <v>133</v>
      </c>
      <c r="E13796" s="2">
        <v>0.4670138888888889</v>
      </c>
      <c r="F13796" s="2">
        <v>0.46747685185185184</v>
      </c>
      <c r="G13796" s="2"/>
      <c r="H13796">
        <v>1</v>
      </c>
    </row>
    <row r="13797" spans="1:8" x14ac:dyDescent="0.35">
      <c r="A13797">
        <v>142584</v>
      </c>
      <c r="B13797">
        <v>1</v>
      </c>
      <c r="C13797">
        <v>6</v>
      </c>
      <c r="D13797" t="s">
        <v>132</v>
      </c>
      <c r="E13797" s="2">
        <v>0.46886574074074072</v>
      </c>
      <c r="F13797" s="2">
        <v>0.46932870370370372</v>
      </c>
      <c r="G13797" s="2"/>
      <c r="H13797">
        <v>1</v>
      </c>
    </row>
    <row r="13798" spans="1:8" x14ac:dyDescent="0.35">
      <c r="A13798">
        <v>142584</v>
      </c>
      <c r="B13798">
        <v>1</v>
      </c>
      <c r="C13798">
        <v>6</v>
      </c>
      <c r="D13798" t="s">
        <v>31</v>
      </c>
      <c r="E13798" s="2">
        <v>0.47141203703703705</v>
      </c>
      <c r="F13798" s="2">
        <v>0.47210648148148149</v>
      </c>
      <c r="G13798" s="2"/>
      <c r="H13798">
        <v>1</v>
      </c>
    </row>
    <row r="13799" spans="1:8" x14ac:dyDescent="0.35">
      <c r="A13799">
        <v>142584</v>
      </c>
      <c r="B13799">
        <v>1</v>
      </c>
      <c r="C13799">
        <v>6</v>
      </c>
      <c r="D13799" t="s">
        <v>158</v>
      </c>
      <c r="E13799" s="2">
        <v>0.47395833333333331</v>
      </c>
      <c r="F13799" s="2">
        <v>0.47453703703703703</v>
      </c>
      <c r="G13799" s="2"/>
      <c r="H13799">
        <v>1</v>
      </c>
    </row>
    <row r="13800" spans="1:8" x14ac:dyDescent="0.35">
      <c r="A13800">
        <v>142584</v>
      </c>
      <c r="B13800">
        <v>1</v>
      </c>
      <c r="C13800">
        <v>6</v>
      </c>
      <c r="D13800" t="s">
        <v>157</v>
      </c>
      <c r="E13800" s="2">
        <v>0.47627314814814814</v>
      </c>
      <c r="F13800" s="2">
        <v>0.47673611111111114</v>
      </c>
      <c r="G13800" s="2"/>
      <c r="H13800">
        <v>1</v>
      </c>
    </row>
    <row r="13801" spans="1:8" x14ac:dyDescent="0.35">
      <c r="A13801">
        <v>142584</v>
      </c>
      <c r="B13801">
        <v>1</v>
      </c>
      <c r="C13801">
        <v>6</v>
      </c>
      <c r="D13801" t="s">
        <v>156</v>
      </c>
      <c r="E13801" s="2">
        <v>0.47893518518518519</v>
      </c>
      <c r="F13801" s="2">
        <v>0.47939814814814813</v>
      </c>
      <c r="G13801" s="2"/>
      <c r="H13801">
        <v>1</v>
      </c>
    </row>
    <row r="13802" spans="1:8" x14ac:dyDescent="0.35">
      <c r="A13802">
        <v>142584</v>
      </c>
      <c r="B13802">
        <v>1</v>
      </c>
      <c r="C13802">
        <v>6</v>
      </c>
      <c r="D13802" t="s">
        <v>16</v>
      </c>
      <c r="E13802" s="2">
        <v>0.48090277777777779</v>
      </c>
      <c r="H13802">
        <v>1</v>
      </c>
    </row>
    <row r="13803" spans="1:8" x14ac:dyDescent="0.35">
      <c r="A13803">
        <v>141592</v>
      </c>
      <c r="B13803">
        <v>0</v>
      </c>
      <c r="C13803">
        <v>6</v>
      </c>
      <c r="D13803" t="s">
        <v>16</v>
      </c>
      <c r="F13803" s="2">
        <v>0.43668981481481484</v>
      </c>
      <c r="G13803" s="2"/>
      <c r="H13803">
        <v>1</v>
      </c>
    </row>
    <row r="13804" spans="1:8" x14ac:dyDescent="0.35">
      <c r="A13804">
        <v>141592</v>
      </c>
      <c r="B13804">
        <v>0</v>
      </c>
      <c r="C13804">
        <v>6</v>
      </c>
      <c r="D13804" t="s">
        <v>156</v>
      </c>
      <c r="E13804" s="2">
        <v>0.43761574074074072</v>
      </c>
      <c r="F13804" s="2">
        <v>0.43807870370370372</v>
      </c>
      <c r="G13804" s="2"/>
      <c r="H13804">
        <v>2</v>
      </c>
    </row>
    <row r="13805" spans="1:8" x14ac:dyDescent="0.35">
      <c r="A13805">
        <v>141592</v>
      </c>
      <c r="B13805">
        <v>0</v>
      </c>
      <c r="C13805">
        <v>6</v>
      </c>
      <c r="D13805" t="s">
        <v>157</v>
      </c>
      <c r="E13805" s="2">
        <v>0.43981481481481483</v>
      </c>
      <c r="F13805" s="2">
        <v>0.44027777777777777</v>
      </c>
      <c r="G13805" s="2"/>
      <c r="H13805">
        <v>2</v>
      </c>
    </row>
    <row r="13806" spans="1:8" x14ac:dyDescent="0.35">
      <c r="A13806">
        <v>141592</v>
      </c>
      <c r="B13806">
        <v>0</v>
      </c>
      <c r="C13806">
        <v>6</v>
      </c>
      <c r="D13806" t="s">
        <v>158</v>
      </c>
      <c r="E13806" s="2">
        <v>0.44201388888888887</v>
      </c>
      <c r="F13806" s="2">
        <v>0.44247685185185187</v>
      </c>
      <c r="G13806" s="2"/>
      <c r="H13806">
        <v>2</v>
      </c>
    </row>
    <row r="13807" spans="1:8" x14ac:dyDescent="0.35">
      <c r="A13807">
        <v>141592</v>
      </c>
      <c r="B13807">
        <v>0</v>
      </c>
      <c r="C13807">
        <v>6</v>
      </c>
      <c r="D13807" t="s">
        <v>31</v>
      </c>
      <c r="E13807" s="2">
        <v>0.44444444444444442</v>
      </c>
      <c r="F13807" s="2">
        <v>0.44513888888888886</v>
      </c>
      <c r="G13807" s="2"/>
      <c r="H13807">
        <v>2</v>
      </c>
    </row>
    <row r="13808" spans="1:8" x14ac:dyDescent="0.35">
      <c r="A13808">
        <v>141592</v>
      </c>
      <c r="B13808">
        <v>0</v>
      </c>
      <c r="C13808">
        <v>6</v>
      </c>
      <c r="D13808" t="s">
        <v>132</v>
      </c>
      <c r="E13808" s="2">
        <v>0.44710648148148147</v>
      </c>
      <c r="F13808" s="2">
        <v>0.44756944444444446</v>
      </c>
      <c r="G13808" s="2"/>
      <c r="H13808">
        <v>2</v>
      </c>
    </row>
    <row r="13809" spans="1:8" x14ac:dyDescent="0.35">
      <c r="A13809">
        <v>141592</v>
      </c>
      <c r="B13809">
        <v>0</v>
      </c>
      <c r="C13809">
        <v>6</v>
      </c>
      <c r="D13809" t="s">
        <v>133</v>
      </c>
      <c r="E13809" s="2">
        <v>0.44907407407407407</v>
      </c>
      <c r="F13809" s="2">
        <v>0.44953703703703701</v>
      </c>
      <c r="G13809" s="2"/>
      <c r="H13809">
        <v>2</v>
      </c>
    </row>
    <row r="13810" spans="1:8" x14ac:dyDescent="0.35">
      <c r="A13810">
        <v>141592</v>
      </c>
      <c r="B13810">
        <v>0</v>
      </c>
      <c r="C13810">
        <v>6</v>
      </c>
      <c r="D13810" t="s">
        <v>38</v>
      </c>
      <c r="E13810" s="2">
        <v>0.45081018518518517</v>
      </c>
      <c r="F13810" s="2">
        <v>0.45150462962962962</v>
      </c>
      <c r="G13810" s="2"/>
      <c r="H13810" t="s">
        <v>134</v>
      </c>
    </row>
    <row r="13811" spans="1:8" x14ac:dyDescent="0.35">
      <c r="A13811">
        <v>141592</v>
      </c>
      <c r="B13811">
        <v>1</v>
      </c>
      <c r="C13811">
        <v>6</v>
      </c>
      <c r="D13811" t="s">
        <v>135</v>
      </c>
      <c r="E13811" s="2">
        <v>0.45358796296296294</v>
      </c>
      <c r="F13811" s="2">
        <v>0.45405092592592594</v>
      </c>
      <c r="G13811" s="2"/>
      <c r="H13811">
        <v>1</v>
      </c>
    </row>
    <row r="13812" spans="1:8" x14ac:dyDescent="0.35">
      <c r="A13812">
        <v>141592</v>
      </c>
      <c r="B13812">
        <v>1</v>
      </c>
      <c r="C13812">
        <v>6</v>
      </c>
      <c r="D13812" t="s">
        <v>136</v>
      </c>
      <c r="E13812" s="2">
        <v>0.45543981481481483</v>
      </c>
      <c r="F13812" s="2">
        <v>0.45590277777777777</v>
      </c>
      <c r="G13812" s="2"/>
      <c r="H13812">
        <v>1</v>
      </c>
    </row>
    <row r="13813" spans="1:8" x14ac:dyDescent="0.35">
      <c r="A13813">
        <v>141592</v>
      </c>
      <c r="B13813">
        <v>1</v>
      </c>
      <c r="C13813">
        <v>6</v>
      </c>
      <c r="D13813" t="s">
        <v>137</v>
      </c>
      <c r="E13813" s="2">
        <v>0.45763888888888887</v>
      </c>
      <c r="F13813" s="2">
        <v>0.45810185185185187</v>
      </c>
      <c r="G13813" s="2"/>
      <c r="H13813">
        <v>1</v>
      </c>
    </row>
    <row r="13814" spans="1:8" x14ac:dyDescent="0.35">
      <c r="A13814">
        <v>141592</v>
      </c>
      <c r="B13814">
        <v>1</v>
      </c>
      <c r="C13814">
        <v>6</v>
      </c>
      <c r="D13814" t="s">
        <v>138</v>
      </c>
      <c r="E13814" s="2">
        <v>0.45925925925925926</v>
      </c>
      <c r="F13814" s="2">
        <v>0.4597222222222222</v>
      </c>
      <c r="G13814" s="2"/>
      <c r="H13814">
        <v>1</v>
      </c>
    </row>
    <row r="13815" spans="1:8" x14ac:dyDescent="0.35">
      <c r="A13815">
        <v>141592</v>
      </c>
      <c r="B13815">
        <v>1</v>
      </c>
      <c r="C13815">
        <v>6</v>
      </c>
      <c r="D13815" t="s">
        <v>139</v>
      </c>
      <c r="E13815" s="2">
        <v>0.46180555555555558</v>
      </c>
      <c r="F13815" s="2">
        <v>0.46250000000000002</v>
      </c>
      <c r="G13815" s="2"/>
      <c r="H13815">
        <v>1</v>
      </c>
    </row>
    <row r="13816" spans="1:8" x14ac:dyDescent="0.35">
      <c r="A13816">
        <v>141592</v>
      </c>
      <c r="B13816">
        <v>1</v>
      </c>
      <c r="C13816">
        <v>6</v>
      </c>
      <c r="D13816" t="s">
        <v>72</v>
      </c>
      <c r="E13816" s="2">
        <v>0.46412037037037035</v>
      </c>
      <c r="F13816" s="2">
        <v>0.46469907407407407</v>
      </c>
      <c r="G13816" s="2"/>
      <c r="H13816">
        <v>1</v>
      </c>
    </row>
    <row r="13817" spans="1:8" x14ac:dyDescent="0.35">
      <c r="A13817">
        <v>141592</v>
      </c>
      <c r="B13817">
        <v>1</v>
      </c>
      <c r="C13817">
        <v>6</v>
      </c>
      <c r="D13817" t="s">
        <v>95</v>
      </c>
      <c r="E13817" s="2">
        <v>0.46643518518518517</v>
      </c>
      <c r="F13817" s="2">
        <v>0.4670138888888889</v>
      </c>
      <c r="G13817" s="2"/>
      <c r="H13817">
        <v>1</v>
      </c>
    </row>
    <row r="13818" spans="1:8" x14ac:dyDescent="0.35">
      <c r="A13818">
        <v>141592</v>
      </c>
      <c r="B13818">
        <v>1</v>
      </c>
      <c r="C13818">
        <v>6</v>
      </c>
      <c r="D13818" t="s">
        <v>140</v>
      </c>
      <c r="E13818" s="2">
        <v>0.46840277777777778</v>
      </c>
      <c r="F13818" s="2">
        <v>0.46909722222222222</v>
      </c>
      <c r="G13818" s="2"/>
      <c r="H13818">
        <v>1</v>
      </c>
    </row>
    <row r="13819" spans="1:8" x14ac:dyDescent="0.35">
      <c r="A13819">
        <v>141592</v>
      </c>
      <c r="B13819">
        <v>1</v>
      </c>
      <c r="C13819">
        <v>6</v>
      </c>
      <c r="D13819" t="s">
        <v>141</v>
      </c>
      <c r="E13819" s="2">
        <v>0.4707175925925926</v>
      </c>
      <c r="F13819" s="2">
        <v>0.47118055555555555</v>
      </c>
      <c r="G13819" s="2"/>
      <c r="H13819">
        <v>1</v>
      </c>
    </row>
    <row r="13820" spans="1:8" x14ac:dyDescent="0.35">
      <c r="A13820">
        <v>141592</v>
      </c>
      <c r="B13820">
        <v>1</v>
      </c>
      <c r="C13820">
        <v>6</v>
      </c>
      <c r="D13820" t="s">
        <v>46</v>
      </c>
      <c r="E13820" s="2">
        <v>0.47199074074074077</v>
      </c>
      <c r="F13820" s="2">
        <v>0.47245370370370371</v>
      </c>
      <c r="G13820" s="2"/>
      <c r="H13820">
        <v>1</v>
      </c>
    </row>
    <row r="13821" spans="1:8" x14ac:dyDescent="0.35">
      <c r="A13821">
        <v>141592</v>
      </c>
      <c r="B13821">
        <v>1</v>
      </c>
      <c r="C13821">
        <v>6</v>
      </c>
      <c r="D13821" t="s">
        <v>142</v>
      </c>
      <c r="E13821" s="2">
        <v>0.47361111111111109</v>
      </c>
      <c r="F13821" s="2">
        <v>0.47407407407407409</v>
      </c>
      <c r="G13821" s="2"/>
      <c r="H13821">
        <v>1</v>
      </c>
    </row>
    <row r="13822" spans="1:8" x14ac:dyDescent="0.35">
      <c r="A13822">
        <v>141592</v>
      </c>
      <c r="B13822">
        <v>1</v>
      </c>
      <c r="C13822">
        <v>6</v>
      </c>
      <c r="D13822" t="s">
        <v>143</v>
      </c>
      <c r="E13822" s="2">
        <v>0.47488425925925926</v>
      </c>
      <c r="F13822" s="2">
        <v>0.4755787037037037</v>
      </c>
      <c r="G13822" s="2"/>
      <c r="H13822">
        <v>1</v>
      </c>
    </row>
    <row r="13823" spans="1:8" x14ac:dyDescent="0.35">
      <c r="A13823">
        <v>141592</v>
      </c>
      <c r="B13823">
        <v>1</v>
      </c>
      <c r="C13823">
        <v>6</v>
      </c>
      <c r="D13823" t="s">
        <v>59</v>
      </c>
      <c r="E13823" s="2">
        <v>0.47685185185185186</v>
      </c>
      <c r="F13823" s="2">
        <v>0.4773148148148148</v>
      </c>
      <c r="G13823" s="2"/>
      <c r="H13823">
        <v>1</v>
      </c>
    </row>
    <row r="13824" spans="1:8" x14ac:dyDescent="0.35">
      <c r="A13824">
        <v>141592</v>
      </c>
      <c r="B13824">
        <v>1</v>
      </c>
      <c r="C13824">
        <v>6</v>
      </c>
      <c r="D13824" t="s">
        <v>144</v>
      </c>
      <c r="E13824" s="2">
        <v>0.47835648148148147</v>
      </c>
      <c r="F13824" s="2">
        <v>0.47881944444444446</v>
      </c>
      <c r="G13824" s="2"/>
      <c r="H13824">
        <v>1</v>
      </c>
    </row>
    <row r="13825" spans="1:8" x14ac:dyDescent="0.35">
      <c r="A13825">
        <v>141592</v>
      </c>
      <c r="B13825">
        <v>1</v>
      </c>
      <c r="C13825">
        <v>6</v>
      </c>
      <c r="D13825" t="s">
        <v>9</v>
      </c>
      <c r="E13825" s="2">
        <v>0.48032407407407407</v>
      </c>
      <c r="H13825">
        <v>1</v>
      </c>
    </row>
    <row r="13826" spans="1:8" x14ac:dyDescent="0.35">
      <c r="A13826">
        <v>142896</v>
      </c>
      <c r="B13826">
        <v>0</v>
      </c>
      <c r="C13826">
        <v>6</v>
      </c>
      <c r="D13826" t="s">
        <v>48</v>
      </c>
      <c r="F13826" s="2">
        <v>0.44097222222222221</v>
      </c>
      <c r="G13826" s="2"/>
      <c r="H13826">
        <v>13</v>
      </c>
    </row>
    <row r="13827" spans="1:8" x14ac:dyDescent="0.35">
      <c r="A13827">
        <v>142896</v>
      </c>
      <c r="B13827">
        <v>0</v>
      </c>
      <c r="C13827">
        <v>6</v>
      </c>
      <c r="D13827" t="s">
        <v>8</v>
      </c>
      <c r="E13827" s="2">
        <v>0.44247685185185187</v>
      </c>
      <c r="F13827" s="2">
        <v>0.44293981481481481</v>
      </c>
      <c r="G13827" s="2"/>
      <c r="H13827">
        <v>2</v>
      </c>
    </row>
    <row r="13828" spans="1:8" x14ac:dyDescent="0.35">
      <c r="A13828">
        <v>142896</v>
      </c>
      <c r="B13828">
        <v>0</v>
      </c>
      <c r="C13828">
        <v>6</v>
      </c>
      <c r="D13828" t="s">
        <v>102</v>
      </c>
      <c r="E13828" s="2">
        <v>0.44594907407407408</v>
      </c>
      <c r="F13828" s="2">
        <v>0.44641203703703702</v>
      </c>
      <c r="G13828" s="2"/>
      <c r="H13828">
        <v>2</v>
      </c>
    </row>
    <row r="13829" spans="1:8" x14ac:dyDescent="0.35">
      <c r="A13829">
        <v>142896</v>
      </c>
      <c r="B13829">
        <v>0</v>
      </c>
      <c r="C13829">
        <v>6</v>
      </c>
      <c r="D13829" t="s">
        <v>103</v>
      </c>
      <c r="E13829" s="2">
        <v>0.44942129629629629</v>
      </c>
      <c r="F13829" s="2">
        <v>0.44988425925925923</v>
      </c>
      <c r="G13829" s="2"/>
      <c r="H13829">
        <v>2</v>
      </c>
    </row>
    <row r="13830" spans="1:8" x14ac:dyDescent="0.35">
      <c r="A13830">
        <v>142896</v>
      </c>
      <c r="B13830">
        <v>0</v>
      </c>
      <c r="C13830">
        <v>6</v>
      </c>
      <c r="D13830" t="s">
        <v>104</v>
      </c>
      <c r="E13830" s="2">
        <v>0.45243055555555556</v>
      </c>
      <c r="F13830" s="2">
        <v>0.4528935185185185</v>
      </c>
      <c r="G13830" s="2"/>
      <c r="H13830">
        <v>2</v>
      </c>
    </row>
    <row r="13831" spans="1:8" x14ac:dyDescent="0.35">
      <c r="A13831">
        <v>142896</v>
      </c>
      <c r="B13831">
        <v>0</v>
      </c>
      <c r="C13831">
        <v>6</v>
      </c>
      <c r="D13831" t="s">
        <v>105</v>
      </c>
      <c r="E13831" s="2">
        <v>0.4548611111111111</v>
      </c>
      <c r="F13831" s="2">
        <v>0.45532407407407405</v>
      </c>
      <c r="G13831" s="2"/>
      <c r="H13831">
        <v>2</v>
      </c>
    </row>
    <row r="13832" spans="1:8" x14ac:dyDescent="0.35">
      <c r="A13832">
        <v>142896</v>
      </c>
      <c r="B13832">
        <v>0</v>
      </c>
      <c r="C13832">
        <v>6</v>
      </c>
      <c r="D13832" t="s">
        <v>106</v>
      </c>
      <c r="E13832" s="2">
        <v>0.45740740740740743</v>
      </c>
      <c r="F13832" s="2">
        <v>0.45787037037037037</v>
      </c>
      <c r="G13832" s="2"/>
      <c r="H13832">
        <v>2</v>
      </c>
    </row>
    <row r="13833" spans="1:8" x14ac:dyDescent="0.35">
      <c r="A13833">
        <v>142896</v>
      </c>
      <c r="B13833">
        <v>0</v>
      </c>
      <c r="C13833">
        <v>6</v>
      </c>
      <c r="D13833" t="s">
        <v>107</v>
      </c>
      <c r="E13833" s="2">
        <v>0.45949074074074076</v>
      </c>
      <c r="F13833" s="2">
        <v>0.4599537037037037</v>
      </c>
      <c r="G13833" s="2"/>
      <c r="H13833">
        <v>2</v>
      </c>
    </row>
    <row r="13834" spans="1:8" x14ac:dyDescent="0.35">
      <c r="A13834">
        <v>142896</v>
      </c>
      <c r="B13834">
        <v>0</v>
      </c>
      <c r="C13834">
        <v>6</v>
      </c>
      <c r="D13834" t="s">
        <v>108</v>
      </c>
      <c r="E13834" s="2">
        <v>0.46180555555555558</v>
      </c>
      <c r="F13834" s="2">
        <v>0.46226851851851852</v>
      </c>
      <c r="G13834" s="2"/>
      <c r="H13834">
        <v>2</v>
      </c>
    </row>
    <row r="13835" spans="1:8" x14ac:dyDescent="0.35">
      <c r="A13835">
        <v>142896</v>
      </c>
      <c r="B13835">
        <v>0</v>
      </c>
      <c r="C13835">
        <v>6</v>
      </c>
      <c r="D13835" t="s">
        <v>39</v>
      </c>
      <c r="E13835" s="2">
        <v>0.46527777777777779</v>
      </c>
      <c r="F13835" s="2">
        <v>0.46608796296296295</v>
      </c>
      <c r="G13835" s="2"/>
      <c r="H13835">
        <v>6</v>
      </c>
    </row>
    <row r="13836" spans="1:8" x14ac:dyDescent="0.35">
      <c r="A13836">
        <v>142896</v>
      </c>
      <c r="B13836">
        <v>0</v>
      </c>
      <c r="C13836">
        <v>6</v>
      </c>
      <c r="D13836" t="s">
        <v>109</v>
      </c>
      <c r="E13836" s="2">
        <v>0.46840277777777778</v>
      </c>
      <c r="F13836" s="2">
        <v>0.46886574074074072</v>
      </c>
      <c r="G13836" s="2"/>
      <c r="H13836" t="s">
        <v>110</v>
      </c>
    </row>
    <row r="13837" spans="1:8" x14ac:dyDescent="0.35">
      <c r="A13837">
        <v>142896</v>
      </c>
      <c r="B13837">
        <v>0</v>
      </c>
      <c r="C13837">
        <v>6</v>
      </c>
      <c r="D13837" t="s">
        <v>111</v>
      </c>
      <c r="E13837" s="2">
        <v>0.47037037037037038</v>
      </c>
      <c r="F13837" s="2">
        <v>0.47083333333333333</v>
      </c>
      <c r="G13837" s="2"/>
      <c r="H13837" t="s">
        <v>110</v>
      </c>
    </row>
    <row r="13838" spans="1:8" x14ac:dyDescent="0.35">
      <c r="A13838">
        <v>142896</v>
      </c>
      <c r="B13838">
        <v>0</v>
      </c>
      <c r="C13838">
        <v>6</v>
      </c>
      <c r="D13838" t="s">
        <v>112</v>
      </c>
      <c r="E13838" s="2">
        <v>0.47256944444444443</v>
      </c>
      <c r="F13838" s="2">
        <v>0.47314814814814815</v>
      </c>
      <c r="G13838" s="2"/>
      <c r="H13838" t="s">
        <v>110</v>
      </c>
    </row>
    <row r="13839" spans="1:8" x14ac:dyDescent="0.35">
      <c r="A13839">
        <v>142896</v>
      </c>
      <c r="B13839">
        <v>0</v>
      </c>
      <c r="C13839">
        <v>6</v>
      </c>
      <c r="D13839" t="s">
        <v>113</v>
      </c>
      <c r="E13839" s="2">
        <v>0.47453703703703703</v>
      </c>
      <c r="F13839" s="2">
        <v>0.47511574074074076</v>
      </c>
      <c r="G13839" s="2"/>
      <c r="H13839" t="s">
        <v>110</v>
      </c>
    </row>
    <row r="13840" spans="1:8" x14ac:dyDescent="0.35">
      <c r="A13840">
        <v>142896</v>
      </c>
      <c r="B13840">
        <v>0</v>
      </c>
      <c r="C13840">
        <v>6</v>
      </c>
      <c r="D13840" t="s">
        <v>24</v>
      </c>
      <c r="E13840" s="2">
        <v>0.47719907407407408</v>
      </c>
      <c r="F13840" s="2">
        <v>0.47858796296296297</v>
      </c>
      <c r="G13840" s="2"/>
      <c r="H13840" t="s">
        <v>110</v>
      </c>
    </row>
    <row r="13841" spans="1:8" x14ac:dyDescent="0.35">
      <c r="A13841">
        <v>142896</v>
      </c>
      <c r="B13841">
        <v>0</v>
      </c>
      <c r="C13841">
        <v>6</v>
      </c>
      <c r="D13841" t="s">
        <v>45</v>
      </c>
      <c r="E13841" s="2">
        <v>0.4861111111111111</v>
      </c>
      <c r="F13841" s="2">
        <v>0.48680555555555555</v>
      </c>
      <c r="G13841" s="2"/>
      <c r="H13841" t="s">
        <v>110</v>
      </c>
    </row>
    <row r="13842" spans="1:8" x14ac:dyDescent="0.35">
      <c r="A13842">
        <v>142896</v>
      </c>
      <c r="B13842">
        <v>0</v>
      </c>
      <c r="C13842">
        <v>6</v>
      </c>
      <c r="D13842" t="s">
        <v>21</v>
      </c>
      <c r="E13842" s="2">
        <v>0.48831018518518521</v>
      </c>
      <c r="F13842" s="2">
        <v>0.48888888888888887</v>
      </c>
      <c r="G13842" s="2"/>
      <c r="H13842" t="s">
        <v>122</v>
      </c>
    </row>
    <row r="13843" spans="1:8" x14ac:dyDescent="0.35">
      <c r="A13843">
        <v>142896</v>
      </c>
      <c r="B13843">
        <v>0</v>
      </c>
      <c r="C13843">
        <v>6</v>
      </c>
      <c r="D13843" t="s">
        <v>123</v>
      </c>
      <c r="E13843" s="2">
        <v>0.49108796296296298</v>
      </c>
      <c r="F13843" s="2">
        <v>0.49166666666666664</v>
      </c>
      <c r="G13843" s="2"/>
      <c r="H13843">
        <v>2</v>
      </c>
    </row>
    <row r="13844" spans="1:8" x14ac:dyDescent="0.35">
      <c r="A13844">
        <v>142896</v>
      </c>
      <c r="B13844">
        <v>0</v>
      </c>
      <c r="C13844">
        <v>6</v>
      </c>
      <c r="D13844" t="s">
        <v>93</v>
      </c>
      <c r="E13844" s="2">
        <v>0.49386574074074074</v>
      </c>
      <c r="H13844">
        <v>1</v>
      </c>
    </row>
    <row r="13845" spans="1:8" x14ac:dyDescent="0.35">
      <c r="A13845">
        <v>142988</v>
      </c>
      <c r="B13845">
        <v>0</v>
      </c>
      <c r="C13845">
        <v>6</v>
      </c>
      <c r="D13845" t="s">
        <v>9</v>
      </c>
      <c r="F13845" s="2">
        <v>0.44317129629629631</v>
      </c>
      <c r="G13845" s="2"/>
      <c r="H13845">
        <v>1</v>
      </c>
    </row>
    <row r="13846" spans="1:8" x14ac:dyDescent="0.35">
      <c r="A13846">
        <v>142988</v>
      </c>
      <c r="B13846">
        <v>0</v>
      </c>
      <c r="C13846">
        <v>6</v>
      </c>
      <c r="D13846" t="s">
        <v>144</v>
      </c>
      <c r="E13846" s="2">
        <v>0.44421296296296298</v>
      </c>
      <c r="F13846" s="2">
        <v>0.44467592592592592</v>
      </c>
      <c r="G13846" s="2"/>
      <c r="H13846">
        <v>2</v>
      </c>
    </row>
    <row r="13847" spans="1:8" x14ac:dyDescent="0.35">
      <c r="A13847">
        <v>142988</v>
      </c>
      <c r="B13847">
        <v>0</v>
      </c>
      <c r="C13847">
        <v>6</v>
      </c>
      <c r="D13847" t="s">
        <v>59</v>
      </c>
      <c r="E13847" s="2">
        <v>0.44571759259259258</v>
      </c>
      <c r="F13847" s="2">
        <v>0.44618055555555558</v>
      </c>
      <c r="G13847" s="2"/>
      <c r="H13847">
        <v>2</v>
      </c>
    </row>
    <row r="13848" spans="1:8" x14ac:dyDescent="0.35">
      <c r="A13848">
        <v>142988</v>
      </c>
      <c r="B13848">
        <v>0</v>
      </c>
      <c r="C13848">
        <v>6</v>
      </c>
      <c r="D13848" t="s">
        <v>90</v>
      </c>
      <c r="E13848" s="2">
        <v>0.44756944444444446</v>
      </c>
      <c r="F13848" s="2">
        <v>0.44965277777777779</v>
      </c>
      <c r="G13848" s="2"/>
      <c r="H13848">
        <v>2</v>
      </c>
    </row>
    <row r="13849" spans="1:8" x14ac:dyDescent="0.35">
      <c r="A13849">
        <v>142988</v>
      </c>
      <c r="B13849">
        <v>0</v>
      </c>
      <c r="C13849">
        <v>6</v>
      </c>
      <c r="D13849" t="s">
        <v>151</v>
      </c>
      <c r="E13849" s="2">
        <v>0.4511574074074074</v>
      </c>
      <c r="F13849" s="2">
        <v>0.45162037037037039</v>
      </c>
      <c r="G13849" s="2"/>
      <c r="H13849">
        <v>2</v>
      </c>
    </row>
    <row r="13850" spans="1:8" x14ac:dyDescent="0.35">
      <c r="A13850">
        <v>142988</v>
      </c>
      <c r="B13850">
        <v>0</v>
      </c>
      <c r="C13850">
        <v>6</v>
      </c>
      <c r="D13850" t="s">
        <v>150</v>
      </c>
      <c r="E13850" s="2">
        <v>0.45300925925925928</v>
      </c>
      <c r="F13850" s="2">
        <v>0.45370370370370372</v>
      </c>
      <c r="G13850" s="2"/>
      <c r="H13850">
        <v>2</v>
      </c>
    </row>
    <row r="13851" spans="1:8" x14ac:dyDescent="0.35">
      <c r="A13851">
        <v>142988</v>
      </c>
      <c r="B13851">
        <v>0</v>
      </c>
      <c r="C13851">
        <v>6</v>
      </c>
      <c r="D13851" t="s">
        <v>149</v>
      </c>
      <c r="E13851" s="2">
        <v>0.45532407407407405</v>
      </c>
      <c r="F13851" s="2">
        <v>0.45590277777777777</v>
      </c>
      <c r="G13851" s="2"/>
      <c r="H13851">
        <v>2</v>
      </c>
    </row>
    <row r="13852" spans="1:8" x14ac:dyDescent="0.35">
      <c r="A13852">
        <v>142988</v>
      </c>
      <c r="B13852">
        <v>0</v>
      </c>
      <c r="C13852">
        <v>6</v>
      </c>
      <c r="D13852" t="s">
        <v>148</v>
      </c>
      <c r="E13852" s="2">
        <v>0.45775462962962965</v>
      </c>
      <c r="F13852" s="2">
        <v>0.45821759259259259</v>
      </c>
      <c r="G13852" s="2"/>
      <c r="H13852">
        <v>2</v>
      </c>
    </row>
    <row r="13853" spans="1:8" x14ac:dyDescent="0.35">
      <c r="A13853">
        <v>142988</v>
      </c>
      <c r="B13853">
        <v>0</v>
      </c>
      <c r="C13853">
        <v>6</v>
      </c>
      <c r="D13853" t="s">
        <v>19</v>
      </c>
      <c r="E13853" s="2">
        <v>0.4616898148148148</v>
      </c>
      <c r="F13853" s="2">
        <v>0.4621527777777778</v>
      </c>
      <c r="G13853" s="2"/>
      <c r="H13853">
        <v>2</v>
      </c>
    </row>
    <row r="13854" spans="1:8" x14ac:dyDescent="0.35">
      <c r="A13854">
        <v>142988</v>
      </c>
      <c r="B13854">
        <v>0</v>
      </c>
      <c r="C13854">
        <v>6</v>
      </c>
      <c r="D13854" t="s">
        <v>146</v>
      </c>
      <c r="E13854" s="2">
        <v>0.46331018518518519</v>
      </c>
      <c r="F13854" s="2">
        <v>0.46377314814814813</v>
      </c>
      <c r="G13854" s="2"/>
      <c r="H13854" t="s">
        <v>159</v>
      </c>
    </row>
    <row r="13855" spans="1:8" x14ac:dyDescent="0.35">
      <c r="A13855">
        <v>142988</v>
      </c>
      <c r="B13855">
        <v>0</v>
      </c>
      <c r="C13855">
        <v>6</v>
      </c>
      <c r="D13855" t="s">
        <v>13</v>
      </c>
      <c r="E13855" s="2">
        <v>0.46643518518518517</v>
      </c>
      <c r="F13855" s="2">
        <v>0.46712962962962962</v>
      </c>
      <c r="G13855" s="2"/>
      <c r="H13855" t="s">
        <v>152</v>
      </c>
    </row>
    <row r="13856" spans="1:8" x14ac:dyDescent="0.35">
      <c r="A13856">
        <v>142988</v>
      </c>
      <c r="B13856">
        <v>1</v>
      </c>
      <c r="C13856">
        <v>6</v>
      </c>
      <c r="D13856" t="s">
        <v>160</v>
      </c>
      <c r="E13856" s="2">
        <v>0.47013888888888888</v>
      </c>
      <c r="F13856" s="2">
        <v>0.47060185185185183</v>
      </c>
      <c r="G13856" s="2"/>
      <c r="H13856" t="s">
        <v>152</v>
      </c>
    </row>
    <row r="13857" spans="1:8" x14ac:dyDescent="0.35">
      <c r="A13857">
        <v>142988</v>
      </c>
      <c r="B13857">
        <v>1</v>
      </c>
      <c r="C13857">
        <v>6</v>
      </c>
      <c r="D13857" t="s">
        <v>11</v>
      </c>
      <c r="E13857" s="2">
        <v>0.47314814814814815</v>
      </c>
      <c r="H13857" t="s">
        <v>161</v>
      </c>
    </row>
    <row r="13858" spans="1:8" x14ac:dyDescent="0.35">
      <c r="A13858">
        <v>142885</v>
      </c>
      <c r="B13858">
        <v>0</v>
      </c>
      <c r="C13858">
        <v>6</v>
      </c>
      <c r="D13858" t="s">
        <v>93</v>
      </c>
      <c r="F13858" s="2">
        <v>0.44340277777777776</v>
      </c>
      <c r="G13858" s="2"/>
      <c r="H13858">
        <v>1</v>
      </c>
    </row>
    <row r="13859" spans="1:8" x14ac:dyDescent="0.35">
      <c r="A13859">
        <v>142885</v>
      </c>
      <c r="B13859">
        <v>0</v>
      </c>
      <c r="C13859">
        <v>6</v>
      </c>
      <c r="D13859" t="s">
        <v>123</v>
      </c>
      <c r="E13859" s="2">
        <v>0.44513888888888886</v>
      </c>
      <c r="F13859" s="2">
        <v>0.44571759259259258</v>
      </c>
      <c r="G13859" s="2"/>
      <c r="H13859">
        <v>1</v>
      </c>
    </row>
    <row r="13860" spans="1:8" x14ac:dyDescent="0.35">
      <c r="A13860">
        <v>142885</v>
      </c>
      <c r="B13860">
        <v>0</v>
      </c>
      <c r="C13860">
        <v>6</v>
      </c>
      <c r="D13860" t="s">
        <v>21</v>
      </c>
      <c r="E13860" s="2">
        <v>0.44780092592592591</v>
      </c>
      <c r="F13860" s="2">
        <v>0.44837962962962963</v>
      </c>
      <c r="G13860" s="2"/>
      <c r="H13860" t="s">
        <v>114</v>
      </c>
    </row>
    <row r="13861" spans="1:8" x14ac:dyDescent="0.35">
      <c r="A13861">
        <v>142885</v>
      </c>
      <c r="B13861">
        <v>0</v>
      </c>
      <c r="C13861">
        <v>6</v>
      </c>
      <c r="D13861" t="s">
        <v>45</v>
      </c>
      <c r="E13861" s="2">
        <v>0.45023148148148145</v>
      </c>
      <c r="F13861" s="2">
        <v>0.45196759259259262</v>
      </c>
      <c r="G13861" s="2"/>
      <c r="H13861" t="s">
        <v>152</v>
      </c>
    </row>
    <row r="13862" spans="1:8" x14ac:dyDescent="0.35">
      <c r="A13862">
        <v>142885</v>
      </c>
      <c r="B13862">
        <v>0</v>
      </c>
      <c r="C13862">
        <v>6</v>
      </c>
      <c r="D13862" t="s">
        <v>24</v>
      </c>
      <c r="E13862" s="2">
        <v>0.45949074074074076</v>
      </c>
      <c r="F13862" s="2">
        <v>0.4601851851851852</v>
      </c>
      <c r="G13862" s="2"/>
      <c r="H13862" t="s">
        <v>152</v>
      </c>
    </row>
    <row r="13863" spans="1:8" x14ac:dyDescent="0.35">
      <c r="A13863">
        <v>142885</v>
      </c>
      <c r="B13863">
        <v>0</v>
      </c>
      <c r="C13863">
        <v>6</v>
      </c>
      <c r="D13863" t="s">
        <v>113</v>
      </c>
      <c r="E13863" s="2">
        <v>0.4621527777777778</v>
      </c>
      <c r="F13863" s="2">
        <v>0.46273148148148147</v>
      </c>
      <c r="G13863" s="2"/>
      <c r="H13863" t="s">
        <v>152</v>
      </c>
    </row>
    <row r="13864" spans="1:8" x14ac:dyDescent="0.35">
      <c r="A13864">
        <v>142885</v>
      </c>
      <c r="B13864">
        <v>0</v>
      </c>
      <c r="C13864">
        <v>6</v>
      </c>
      <c r="D13864" t="s">
        <v>112</v>
      </c>
      <c r="E13864" s="2">
        <v>0.46412037037037035</v>
      </c>
      <c r="F13864" s="2">
        <v>0.46469907407407407</v>
      </c>
      <c r="G13864" s="2"/>
      <c r="H13864" t="s">
        <v>152</v>
      </c>
    </row>
    <row r="13865" spans="1:8" x14ac:dyDescent="0.35">
      <c r="A13865">
        <v>142885</v>
      </c>
      <c r="B13865">
        <v>0</v>
      </c>
      <c r="C13865">
        <v>6</v>
      </c>
      <c r="D13865" t="s">
        <v>111</v>
      </c>
      <c r="E13865" s="2">
        <v>0.46631944444444445</v>
      </c>
      <c r="F13865" s="2">
        <v>0.4667824074074074</v>
      </c>
      <c r="G13865" s="2"/>
      <c r="H13865" t="s">
        <v>152</v>
      </c>
    </row>
    <row r="13866" spans="1:8" x14ac:dyDescent="0.35">
      <c r="A13866">
        <v>142885</v>
      </c>
      <c r="B13866">
        <v>0</v>
      </c>
      <c r="C13866">
        <v>6</v>
      </c>
      <c r="D13866" t="s">
        <v>109</v>
      </c>
      <c r="E13866" s="2">
        <v>0.46828703703703706</v>
      </c>
      <c r="F13866" s="2">
        <v>0.46875</v>
      </c>
      <c r="G13866" s="2"/>
      <c r="H13866" t="s">
        <v>152</v>
      </c>
    </row>
    <row r="13867" spans="1:8" x14ac:dyDescent="0.35">
      <c r="A13867">
        <v>142885</v>
      </c>
      <c r="B13867">
        <v>0</v>
      </c>
      <c r="C13867">
        <v>6</v>
      </c>
      <c r="D13867" t="s">
        <v>39</v>
      </c>
      <c r="E13867" s="2">
        <v>0.47083333333333333</v>
      </c>
      <c r="F13867" s="2">
        <v>0.47152777777777777</v>
      </c>
      <c r="G13867" s="2"/>
      <c r="H13867">
        <v>5</v>
      </c>
    </row>
    <row r="13868" spans="1:8" x14ac:dyDescent="0.35">
      <c r="A13868">
        <v>142885</v>
      </c>
      <c r="B13868">
        <v>0</v>
      </c>
      <c r="C13868">
        <v>6</v>
      </c>
      <c r="D13868" t="s">
        <v>108</v>
      </c>
      <c r="E13868" s="2">
        <v>0.47407407407407409</v>
      </c>
      <c r="F13868" s="2">
        <v>0.47453703703703703</v>
      </c>
      <c r="G13868" s="2"/>
      <c r="H13868">
        <v>1</v>
      </c>
    </row>
    <row r="13869" spans="1:8" x14ac:dyDescent="0.35">
      <c r="A13869">
        <v>142885</v>
      </c>
      <c r="B13869">
        <v>0</v>
      </c>
      <c r="C13869">
        <v>6</v>
      </c>
      <c r="D13869" t="s">
        <v>107</v>
      </c>
      <c r="E13869" s="2">
        <v>0.47615740740740742</v>
      </c>
      <c r="F13869" s="2">
        <v>0.47662037037037036</v>
      </c>
      <c r="G13869" s="2"/>
      <c r="H13869">
        <v>1</v>
      </c>
    </row>
    <row r="13870" spans="1:8" x14ac:dyDescent="0.35">
      <c r="A13870">
        <v>142885</v>
      </c>
      <c r="B13870">
        <v>0</v>
      </c>
      <c r="C13870">
        <v>6</v>
      </c>
      <c r="D13870" t="s">
        <v>106</v>
      </c>
      <c r="E13870" s="2">
        <v>0.4777777777777778</v>
      </c>
      <c r="F13870" s="2">
        <v>0.47824074074074074</v>
      </c>
      <c r="G13870" s="2"/>
      <c r="H13870">
        <v>1</v>
      </c>
    </row>
    <row r="13871" spans="1:8" x14ac:dyDescent="0.35">
      <c r="A13871">
        <v>142885</v>
      </c>
      <c r="B13871">
        <v>0</v>
      </c>
      <c r="C13871">
        <v>6</v>
      </c>
      <c r="D13871" t="s">
        <v>105</v>
      </c>
      <c r="E13871" s="2">
        <v>0.47997685185185185</v>
      </c>
      <c r="F13871" s="2">
        <v>0.48043981481481479</v>
      </c>
      <c r="G13871" s="2"/>
      <c r="H13871">
        <v>1</v>
      </c>
    </row>
    <row r="13872" spans="1:8" x14ac:dyDescent="0.35">
      <c r="A13872">
        <v>142885</v>
      </c>
      <c r="B13872">
        <v>0</v>
      </c>
      <c r="C13872">
        <v>6</v>
      </c>
      <c r="D13872" t="s">
        <v>104</v>
      </c>
      <c r="E13872" s="2">
        <v>0.48217592592592595</v>
      </c>
      <c r="F13872" s="2">
        <v>0.4826388888888889</v>
      </c>
      <c r="G13872" s="2"/>
      <c r="H13872">
        <v>1</v>
      </c>
    </row>
    <row r="13873" spans="1:8" x14ac:dyDescent="0.35">
      <c r="A13873">
        <v>142885</v>
      </c>
      <c r="B13873">
        <v>0</v>
      </c>
      <c r="C13873">
        <v>6</v>
      </c>
      <c r="D13873" t="s">
        <v>103</v>
      </c>
      <c r="E13873" s="2">
        <v>0.48506944444444444</v>
      </c>
      <c r="F13873" s="2">
        <v>0.48553240740740738</v>
      </c>
      <c r="G13873" s="2"/>
      <c r="H13873">
        <v>1</v>
      </c>
    </row>
    <row r="13874" spans="1:8" x14ac:dyDescent="0.35">
      <c r="A13874">
        <v>142885</v>
      </c>
      <c r="B13874">
        <v>0</v>
      </c>
      <c r="C13874">
        <v>6</v>
      </c>
      <c r="D13874" t="s">
        <v>102</v>
      </c>
      <c r="E13874" s="2">
        <v>0.48819444444444443</v>
      </c>
      <c r="F13874" s="2">
        <v>0.48865740740740743</v>
      </c>
      <c r="G13874" s="2"/>
      <c r="H13874">
        <v>1</v>
      </c>
    </row>
    <row r="13875" spans="1:8" x14ac:dyDescent="0.35">
      <c r="A13875">
        <v>142885</v>
      </c>
      <c r="B13875">
        <v>0</v>
      </c>
      <c r="C13875">
        <v>6</v>
      </c>
      <c r="D13875" t="s">
        <v>8</v>
      </c>
      <c r="E13875" s="2">
        <v>0.49178240740740742</v>
      </c>
      <c r="F13875" s="2">
        <v>0.49224537037037036</v>
      </c>
      <c r="G13875" s="2"/>
      <c r="H13875">
        <v>1</v>
      </c>
    </row>
    <row r="13876" spans="1:8" x14ac:dyDescent="0.35">
      <c r="A13876">
        <v>142885</v>
      </c>
      <c r="B13876">
        <v>0</v>
      </c>
      <c r="C13876">
        <v>6</v>
      </c>
      <c r="D13876" t="s">
        <v>48</v>
      </c>
      <c r="E13876" s="2">
        <v>0.49398148148148147</v>
      </c>
      <c r="H13876">
        <v>13</v>
      </c>
    </row>
    <row r="13877" spans="1:8" x14ac:dyDescent="0.35">
      <c r="A13877">
        <v>141188</v>
      </c>
      <c r="B13877">
        <v>0</v>
      </c>
      <c r="C13877">
        <v>6</v>
      </c>
      <c r="D13877" t="s">
        <v>18</v>
      </c>
      <c r="F13877" s="2">
        <v>0.44351851851851853</v>
      </c>
      <c r="G13877" s="2"/>
      <c r="H13877" t="s">
        <v>124</v>
      </c>
    </row>
    <row r="13878" spans="1:8" x14ac:dyDescent="0.35">
      <c r="A13878">
        <v>141188</v>
      </c>
      <c r="B13878">
        <v>0</v>
      </c>
      <c r="C13878">
        <v>6</v>
      </c>
      <c r="D13878" t="s">
        <v>17</v>
      </c>
      <c r="E13878" s="2">
        <v>0.44583333333333336</v>
      </c>
      <c r="F13878" s="2">
        <v>0.4462962962962963</v>
      </c>
      <c r="G13878" s="2"/>
      <c r="H13878">
        <v>2</v>
      </c>
    </row>
    <row r="13879" spans="1:8" x14ac:dyDescent="0.35">
      <c r="A13879">
        <v>141188</v>
      </c>
      <c r="B13879">
        <v>0</v>
      </c>
      <c r="C13879">
        <v>6</v>
      </c>
      <c r="D13879" t="s">
        <v>125</v>
      </c>
      <c r="E13879" s="2">
        <v>0.44791666666666669</v>
      </c>
      <c r="F13879" s="2">
        <v>0.44837962962962963</v>
      </c>
      <c r="G13879" s="2"/>
      <c r="H13879">
        <v>2</v>
      </c>
    </row>
    <row r="13880" spans="1:8" x14ac:dyDescent="0.35">
      <c r="A13880">
        <v>141188</v>
      </c>
      <c r="B13880">
        <v>0</v>
      </c>
      <c r="C13880">
        <v>6</v>
      </c>
      <c r="D13880" t="s">
        <v>126</v>
      </c>
      <c r="E13880" s="2">
        <v>0.45046296296296295</v>
      </c>
      <c r="F13880" s="2">
        <v>0.4511574074074074</v>
      </c>
      <c r="G13880" s="2"/>
      <c r="H13880" t="s">
        <v>127</v>
      </c>
    </row>
    <row r="13881" spans="1:8" x14ac:dyDescent="0.35">
      <c r="A13881">
        <v>141188</v>
      </c>
      <c r="B13881">
        <v>0</v>
      </c>
      <c r="C13881">
        <v>6</v>
      </c>
      <c r="D13881" t="s">
        <v>128</v>
      </c>
      <c r="E13881" s="2">
        <v>0.45266203703703706</v>
      </c>
      <c r="F13881" s="2">
        <v>0.453125</v>
      </c>
      <c r="G13881" s="2"/>
      <c r="H13881" t="s">
        <v>110</v>
      </c>
    </row>
    <row r="13882" spans="1:8" x14ac:dyDescent="0.35">
      <c r="A13882">
        <v>141188</v>
      </c>
      <c r="B13882">
        <v>0</v>
      </c>
      <c r="C13882">
        <v>6</v>
      </c>
      <c r="D13882" t="s">
        <v>129</v>
      </c>
      <c r="E13882" s="2">
        <v>0.45451388888888888</v>
      </c>
      <c r="F13882" s="2">
        <v>0.45497685185185183</v>
      </c>
      <c r="G13882" s="2"/>
      <c r="H13882" t="s">
        <v>110</v>
      </c>
    </row>
    <row r="13883" spans="1:8" x14ac:dyDescent="0.35">
      <c r="A13883">
        <v>141188</v>
      </c>
      <c r="B13883">
        <v>0</v>
      </c>
      <c r="C13883">
        <v>6</v>
      </c>
      <c r="D13883" t="s">
        <v>130</v>
      </c>
      <c r="E13883" s="2">
        <v>0.45636574074074077</v>
      </c>
      <c r="F13883" s="2">
        <v>0.45694444444444443</v>
      </c>
      <c r="G13883" s="2"/>
      <c r="H13883" t="s">
        <v>110</v>
      </c>
    </row>
    <row r="13884" spans="1:8" x14ac:dyDescent="0.35">
      <c r="A13884">
        <v>141188</v>
      </c>
      <c r="B13884">
        <v>0</v>
      </c>
      <c r="C13884">
        <v>6</v>
      </c>
      <c r="D13884" t="s">
        <v>45</v>
      </c>
      <c r="E13884" s="2">
        <v>0.45844907407407409</v>
      </c>
      <c r="F13884" s="2">
        <v>0.45937499999999998</v>
      </c>
      <c r="G13884" s="2"/>
      <c r="H13884" t="s">
        <v>110</v>
      </c>
    </row>
    <row r="13885" spans="1:8" x14ac:dyDescent="0.35">
      <c r="A13885">
        <v>141188</v>
      </c>
      <c r="B13885">
        <v>0</v>
      </c>
      <c r="C13885">
        <v>6</v>
      </c>
      <c r="D13885" t="s">
        <v>21</v>
      </c>
      <c r="E13885" s="2">
        <v>0.46122685185185186</v>
      </c>
      <c r="H13885" t="s">
        <v>114</v>
      </c>
    </row>
    <row r="13886" spans="1:8" x14ac:dyDescent="0.35">
      <c r="A13886">
        <v>143583</v>
      </c>
      <c r="B13886">
        <v>0</v>
      </c>
      <c r="C13886">
        <v>6</v>
      </c>
      <c r="D13886" t="s">
        <v>21</v>
      </c>
      <c r="F13886" s="2">
        <v>0.44444444444444442</v>
      </c>
      <c r="G13886" s="2"/>
      <c r="H13886" t="s">
        <v>114</v>
      </c>
    </row>
    <row r="13887" spans="1:8" x14ac:dyDescent="0.35">
      <c r="A13887">
        <v>143583</v>
      </c>
      <c r="B13887">
        <v>0</v>
      </c>
      <c r="C13887">
        <v>6</v>
      </c>
      <c r="D13887" t="s">
        <v>45</v>
      </c>
      <c r="E13887" s="2">
        <v>0.4465277777777778</v>
      </c>
      <c r="F13887" s="2">
        <v>0.44849537037037035</v>
      </c>
      <c r="G13887" s="2"/>
      <c r="H13887" t="s">
        <v>152</v>
      </c>
    </row>
    <row r="13888" spans="1:8" x14ac:dyDescent="0.35">
      <c r="A13888">
        <v>143583</v>
      </c>
      <c r="B13888">
        <v>0</v>
      </c>
      <c r="C13888">
        <v>6</v>
      </c>
      <c r="D13888" t="s">
        <v>130</v>
      </c>
      <c r="E13888" s="2">
        <v>0.45011574074074073</v>
      </c>
      <c r="F13888" s="2">
        <v>0.45069444444444445</v>
      </c>
      <c r="G13888" s="2"/>
      <c r="H13888" t="s">
        <v>152</v>
      </c>
    </row>
    <row r="13889" spans="1:8" x14ac:dyDescent="0.35">
      <c r="A13889">
        <v>143583</v>
      </c>
      <c r="B13889">
        <v>0</v>
      </c>
      <c r="C13889">
        <v>6</v>
      </c>
      <c r="D13889" t="s">
        <v>129</v>
      </c>
      <c r="E13889" s="2">
        <v>0.45196759259259262</v>
      </c>
      <c r="F13889" s="2">
        <v>0.45243055555555556</v>
      </c>
      <c r="G13889" s="2"/>
      <c r="H13889" t="s">
        <v>152</v>
      </c>
    </row>
    <row r="13890" spans="1:8" x14ac:dyDescent="0.35">
      <c r="A13890">
        <v>143583</v>
      </c>
      <c r="B13890">
        <v>0</v>
      </c>
      <c r="C13890">
        <v>6</v>
      </c>
      <c r="D13890" t="s">
        <v>128</v>
      </c>
      <c r="E13890" s="2">
        <v>0.45393518518518516</v>
      </c>
      <c r="F13890" s="2">
        <v>0.45439814814814816</v>
      </c>
      <c r="G13890" s="2"/>
      <c r="H13890" t="s">
        <v>152</v>
      </c>
    </row>
    <row r="13891" spans="1:8" x14ac:dyDescent="0.35">
      <c r="A13891">
        <v>143583</v>
      </c>
      <c r="B13891">
        <v>0</v>
      </c>
      <c r="C13891">
        <v>6</v>
      </c>
      <c r="D13891" t="s">
        <v>126</v>
      </c>
      <c r="E13891" s="2">
        <v>0.45590277777777777</v>
      </c>
      <c r="F13891" s="2">
        <v>0.45659722222222221</v>
      </c>
      <c r="G13891" s="2"/>
      <c r="H13891" t="s">
        <v>162</v>
      </c>
    </row>
    <row r="13892" spans="1:8" x14ac:dyDescent="0.35">
      <c r="A13892">
        <v>143583</v>
      </c>
      <c r="B13892">
        <v>0</v>
      </c>
      <c r="C13892">
        <v>6</v>
      </c>
      <c r="D13892" t="s">
        <v>125</v>
      </c>
      <c r="E13892" s="2">
        <v>0.45833333333333331</v>
      </c>
      <c r="F13892" s="2">
        <v>0.45879629629629631</v>
      </c>
      <c r="G13892" s="2"/>
      <c r="H13892">
        <v>1</v>
      </c>
    </row>
    <row r="13893" spans="1:8" x14ac:dyDescent="0.35">
      <c r="A13893">
        <v>143583</v>
      </c>
      <c r="B13893">
        <v>0</v>
      </c>
      <c r="C13893">
        <v>6</v>
      </c>
      <c r="D13893" t="s">
        <v>17</v>
      </c>
      <c r="E13893" s="2">
        <v>0.46006944444444442</v>
      </c>
      <c r="F13893" s="2">
        <v>0.46053240740740742</v>
      </c>
      <c r="G13893" s="2"/>
      <c r="H13893">
        <v>1</v>
      </c>
    </row>
    <row r="13894" spans="1:8" x14ac:dyDescent="0.35">
      <c r="A13894">
        <v>143583</v>
      </c>
      <c r="B13894">
        <v>0</v>
      </c>
      <c r="C13894">
        <v>6</v>
      </c>
      <c r="D13894" t="s">
        <v>18</v>
      </c>
      <c r="E13894" s="2">
        <v>0.46261574074074074</v>
      </c>
      <c r="F13894" s="2">
        <v>0.46307870370370369</v>
      </c>
      <c r="G13894" s="2"/>
      <c r="H13894">
        <v>1</v>
      </c>
    </row>
    <row r="13895" spans="1:8" x14ac:dyDescent="0.35">
      <c r="A13895">
        <v>143583</v>
      </c>
      <c r="B13895">
        <v>0</v>
      </c>
      <c r="C13895">
        <v>6</v>
      </c>
      <c r="D13895" t="s">
        <v>163</v>
      </c>
      <c r="E13895" s="2">
        <v>0.46435185185185185</v>
      </c>
      <c r="F13895" s="2">
        <v>0.46481481481481479</v>
      </c>
      <c r="G13895" s="2"/>
      <c r="H13895">
        <v>1</v>
      </c>
    </row>
    <row r="13896" spans="1:8" x14ac:dyDescent="0.35">
      <c r="A13896">
        <v>143583</v>
      </c>
      <c r="B13896">
        <v>0</v>
      </c>
      <c r="C13896">
        <v>6</v>
      </c>
      <c r="D13896" t="s">
        <v>164</v>
      </c>
      <c r="E13896" s="2">
        <v>0.46689814814814817</v>
      </c>
      <c r="F13896" s="2">
        <v>0.46736111111111112</v>
      </c>
      <c r="G13896" s="2"/>
      <c r="H13896">
        <v>1</v>
      </c>
    </row>
    <row r="13897" spans="1:8" x14ac:dyDescent="0.35">
      <c r="A13897">
        <v>143583</v>
      </c>
      <c r="B13897">
        <v>0</v>
      </c>
      <c r="C13897">
        <v>6</v>
      </c>
      <c r="D13897" t="s">
        <v>165</v>
      </c>
      <c r="E13897" s="2">
        <v>0.46944444444444444</v>
      </c>
      <c r="F13897" s="2">
        <v>0.46990740740740738</v>
      </c>
      <c r="G13897" s="2"/>
      <c r="H13897">
        <v>1</v>
      </c>
    </row>
    <row r="13898" spans="1:8" x14ac:dyDescent="0.35">
      <c r="A13898">
        <v>143583</v>
      </c>
      <c r="B13898">
        <v>0</v>
      </c>
      <c r="C13898">
        <v>6</v>
      </c>
      <c r="D13898" t="s">
        <v>26</v>
      </c>
      <c r="E13898" s="2">
        <v>0.47233796296296299</v>
      </c>
      <c r="H13898">
        <v>2</v>
      </c>
    </row>
    <row r="13899" spans="1:8" x14ac:dyDescent="0.35">
      <c r="A13899">
        <v>141990</v>
      </c>
      <c r="B13899">
        <v>0</v>
      </c>
      <c r="C13899">
        <v>6</v>
      </c>
      <c r="D13899" t="s">
        <v>11</v>
      </c>
      <c r="F13899" s="2">
        <v>0.44444444444444442</v>
      </c>
      <c r="G13899" s="2"/>
      <c r="H13899" t="s">
        <v>161</v>
      </c>
    </row>
    <row r="13900" spans="1:8" x14ac:dyDescent="0.35">
      <c r="A13900">
        <v>141990</v>
      </c>
      <c r="B13900">
        <v>0</v>
      </c>
      <c r="C13900">
        <v>6</v>
      </c>
      <c r="D13900" t="s">
        <v>160</v>
      </c>
      <c r="E13900" s="2">
        <v>0.44687500000000002</v>
      </c>
      <c r="F13900" s="2">
        <v>0.44756944444444446</v>
      </c>
      <c r="G13900" s="2"/>
      <c r="H13900" t="s">
        <v>110</v>
      </c>
    </row>
    <row r="13901" spans="1:8" x14ac:dyDescent="0.35">
      <c r="A13901">
        <v>141990</v>
      </c>
      <c r="B13901">
        <v>1</v>
      </c>
      <c r="C13901">
        <v>6</v>
      </c>
      <c r="D13901" t="s">
        <v>13</v>
      </c>
      <c r="E13901" s="2">
        <v>0.45104166666666667</v>
      </c>
      <c r="F13901" s="2">
        <v>0.45173611111111112</v>
      </c>
      <c r="G13901" s="2"/>
      <c r="H13901" t="s">
        <v>110</v>
      </c>
    </row>
    <row r="13902" spans="1:8" x14ac:dyDescent="0.35">
      <c r="A13902">
        <v>141990</v>
      </c>
      <c r="B13902">
        <v>1</v>
      </c>
      <c r="C13902">
        <v>6</v>
      </c>
      <c r="D13902" t="s">
        <v>146</v>
      </c>
      <c r="E13902" s="2">
        <v>0.45381944444444444</v>
      </c>
      <c r="F13902" s="2">
        <v>0.45428240740740738</v>
      </c>
      <c r="G13902" s="2"/>
      <c r="H13902" t="s">
        <v>147</v>
      </c>
    </row>
    <row r="13903" spans="1:8" x14ac:dyDescent="0.35">
      <c r="A13903">
        <v>141990</v>
      </c>
      <c r="B13903">
        <v>1</v>
      </c>
      <c r="C13903">
        <v>6</v>
      </c>
      <c r="D13903" t="s">
        <v>19</v>
      </c>
      <c r="E13903" s="2">
        <v>0.45543981481481483</v>
      </c>
      <c r="F13903" s="2">
        <v>0.45590277777777777</v>
      </c>
      <c r="G13903" s="2"/>
      <c r="H13903">
        <v>1</v>
      </c>
    </row>
    <row r="13904" spans="1:8" x14ac:dyDescent="0.35">
      <c r="A13904">
        <v>141990</v>
      </c>
      <c r="B13904">
        <v>1</v>
      </c>
      <c r="C13904">
        <v>6</v>
      </c>
      <c r="D13904" t="s">
        <v>148</v>
      </c>
      <c r="E13904" s="2">
        <v>0.45914351851851853</v>
      </c>
      <c r="F13904" s="2">
        <v>0.45960648148148148</v>
      </c>
      <c r="G13904" s="2"/>
      <c r="H13904">
        <v>1</v>
      </c>
    </row>
    <row r="13905" spans="1:8" x14ac:dyDescent="0.35">
      <c r="A13905">
        <v>141990</v>
      </c>
      <c r="B13905">
        <v>1</v>
      </c>
      <c r="C13905">
        <v>6</v>
      </c>
      <c r="D13905" t="s">
        <v>149</v>
      </c>
      <c r="E13905" s="2">
        <v>0.46134259259259258</v>
      </c>
      <c r="F13905" s="2">
        <v>0.4619212962962963</v>
      </c>
      <c r="G13905" s="2"/>
      <c r="H13905">
        <v>1</v>
      </c>
    </row>
    <row r="13906" spans="1:8" x14ac:dyDescent="0.35">
      <c r="A13906">
        <v>141990</v>
      </c>
      <c r="B13906">
        <v>1</v>
      </c>
      <c r="C13906">
        <v>6</v>
      </c>
      <c r="D13906" t="s">
        <v>150</v>
      </c>
      <c r="E13906" s="2">
        <v>0.46354166666666669</v>
      </c>
      <c r="F13906" s="2">
        <v>0.46423611111111113</v>
      </c>
      <c r="G13906" s="2"/>
      <c r="H13906">
        <v>1</v>
      </c>
    </row>
    <row r="13907" spans="1:8" x14ac:dyDescent="0.35">
      <c r="A13907">
        <v>141990</v>
      </c>
      <c r="B13907">
        <v>1</v>
      </c>
      <c r="C13907">
        <v>6</v>
      </c>
      <c r="D13907" t="s">
        <v>151</v>
      </c>
      <c r="E13907" s="2">
        <v>0.46562500000000001</v>
      </c>
      <c r="F13907" s="2">
        <v>0.46608796296296295</v>
      </c>
      <c r="G13907" s="2"/>
      <c r="H13907">
        <v>1</v>
      </c>
    </row>
    <row r="13908" spans="1:8" x14ac:dyDescent="0.35">
      <c r="A13908">
        <v>141990</v>
      </c>
      <c r="B13908">
        <v>1</v>
      </c>
      <c r="C13908">
        <v>6</v>
      </c>
      <c r="D13908" t="s">
        <v>90</v>
      </c>
      <c r="E13908" s="2">
        <v>0.46747685185185184</v>
      </c>
      <c r="F13908" s="2">
        <v>0.46817129629629628</v>
      </c>
      <c r="G13908" s="2"/>
      <c r="H13908">
        <v>1</v>
      </c>
    </row>
    <row r="13909" spans="1:8" x14ac:dyDescent="0.35">
      <c r="A13909">
        <v>141990</v>
      </c>
      <c r="B13909">
        <v>1</v>
      </c>
      <c r="C13909">
        <v>6</v>
      </c>
      <c r="D13909" t="s">
        <v>59</v>
      </c>
      <c r="E13909" s="2">
        <v>0.46956018518518516</v>
      </c>
      <c r="F13909" s="2">
        <v>0.47002314814814816</v>
      </c>
      <c r="G13909" s="2"/>
      <c r="H13909">
        <v>1</v>
      </c>
    </row>
    <row r="13910" spans="1:8" x14ac:dyDescent="0.35">
      <c r="A13910">
        <v>141990</v>
      </c>
      <c r="B13910">
        <v>1</v>
      </c>
      <c r="C13910">
        <v>6</v>
      </c>
      <c r="D13910" t="s">
        <v>144</v>
      </c>
      <c r="E13910" s="2">
        <v>0.47106481481481483</v>
      </c>
      <c r="F13910" s="2">
        <v>0.47152777777777777</v>
      </c>
      <c r="G13910" s="2"/>
      <c r="H13910">
        <v>1</v>
      </c>
    </row>
    <row r="13911" spans="1:8" x14ac:dyDescent="0.35">
      <c r="A13911">
        <v>141990</v>
      </c>
      <c r="B13911">
        <v>1</v>
      </c>
      <c r="C13911">
        <v>6</v>
      </c>
      <c r="D13911" t="s">
        <v>9</v>
      </c>
      <c r="E13911" s="2">
        <v>0.47303240740740743</v>
      </c>
      <c r="H13911">
        <v>1</v>
      </c>
    </row>
    <row r="13912" spans="1:8" x14ac:dyDescent="0.35">
      <c r="A13912">
        <v>143590</v>
      </c>
      <c r="B13912">
        <v>0</v>
      </c>
      <c r="C13912">
        <v>6</v>
      </c>
      <c r="D13912" t="s">
        <v>26</v>
      </c>
      <c r="F13912" s="2">
        <v>0.44444444444444442</v>
      </c>
      <c r="G13912" s="2"/>
      <c r="H13912">
        <v>2</v>
      </c>
    </row>
    <row r="13913" spans="1:8" x14ac:dyDescent="0.35">
      <c r="A13913">
        <v>143590</v>
      </c>
      <c r="B13913">
        <v>0</v>
      </c>
      <c r="C13913">
        <v>6</v>
      </c>
      <c r="D13913" t="s">
        <v>165</v>
      </c>
      <c r="E13913" s="2">
        <v>0.44618055555555558</v>
      </c>
      <c r="F13913" s="2">
        <v>0.44664351851851852</v>
      </c>
      <c r="G13913" s="2"/>
      <c r="H13913">
        <v>2</v>
      </c>
    </row>
    <row r="13914" spans="1:8" x14ac:dyDescent="0.35">
      <c r="A13914">
        <v>143590</v>
      </c>
      <c r="B13914">
        <v>0</v>
      </c>
      <c r="C13914">
        <v>6</v>
      </c>
      <c r="D13914" t="s">
        <v>164</v>
      </c>
      <c r="E13914" s="2">
        <v>0.44884259259259257</v>
      </c>
      <c r="F13914" s="2">
        <v>0.44930555555555557</v>
      </c>
      <c r="G13914" s="2"/>
      <c r="H13914">
        <v>2</v>
      </c>
    </row>
    <row r="13915" spans="1:8" x14ac:dyDescent="0.35">
      <c r="A13915">
        <v>143590</v>
      </c>
      <c r="B13915">
        <v>0</v>
      </c>
      <c r="C13915">
        <v>6</v>
      </c>
      <c r="D13915" t="s">
        <v>163</v>
      </c>
      <c r="E13915" s="2">
        <v>0.45150462962962962</v>
      </c>
      <c r="F13915" s="2">
        <v>0.45196759259259262</v>
      </c>
      <c r="G13915" s="2"/>
      <c r="H13915">
        <v>2</v>
      </c>
    </row>
    <row r="13916" spans="1:8" x14ac:dyDescent="0.35">
      <c r="A13916">
        <v>143590</v>
      </c>
      <c r="B13916">
        <v>0</v>
      </c>
      <c r="C13916">
        <v>6</v>
      </c>
      <c r="D13916" t="s">
        <v>18</v>
      </c>
      <c r="E13916" s="2">
        <v>0.45347222222222222</v>
      </c>
      <c r="F13916" s="2">
        <v>0.45393518518518516</v>
      </c>
      <c r="G13916" s="2"/>
      <c r="H13916">
        <v>2</v>
      </c>
    </row>
    <row r="13917" spans="1:8" x14ac:dyDescent="0.35">
      <c r="A13917">
        <v>143590</v>
      </c>
      <c r="B13917">
        <v>0</v>
      </c>
      <c r="C13917">
        <v>6</v>
      </c>
      <c r="D13917" t="s">
        <v>17</v>
      </c>
      <c r="E13917" s="2">
        <v>0.45624999999999999</v>
      </c>
      <c r="F13917" s="2">
        <v>0.45671296296296299</v>
      </c>
      <c r="G13917" s="2"/>
      <c r="H13917">
        <v>2</v>
      </c>
    </row>
    <row r="13918" spans="1:8" x14ac:dyDescent="0.35">
      <c r="A13918">
        <v>143590</v>
      </c>
      <c r="B13918">
        <v>0</v>
      </c>
      <c r="C13918">
        <v>6</v>
      </c>
      <c r="D13918" t="s">
        <v>125</v>
      </c>
      <c r="E13918" s="2">
        <v>0.45821759259259259</v>
      </c>
      <c r="F13918" s="2">
        <v>0.45868055555555554</v>
      </c>
      <c r="G13918" s="2"/>
      <c r="H13918">
        <v>2</v>
      </c>
    </row>
    <row r="13919" spans="1:8" x14ac:dyDescent="0.35">
      <c r="A13919">
        <v>143590</v>
      </c>
      <c r="B13919">
        <v>0</v>
      </c>
      <c r="C13919">
        <v>6</v>
      </c>
      <c r="D13919" t="s">
        <v>126</v>
      </c>
      <c r="E13919" s="2">
        <v>0.46087962962962964</v>
      </c>
      <c r="F13919" s="2">
        <v>0.46157407407407408</v>
      </c>
      <c r="G13919" s="2"/>
      <c r="H13919" t="s">
        <v>127</v>
      </c>
    </row>
    <row r="13920" spans="1:8" x14ac:dyDescent="0.35">
      <c r="A13920">
        <v>143590</v>
      </c>
      <c r="B13920">
        <v>0</v>
      </c>
      <c r="C13920">
        <v>6</v>
      </c>
      <c r="D13920" t="s">
        <v>128</v>
      </c>
      <c r="E13920" s="2">
        <v>0.46307870370370369</v>
      </c>
      <c r="F13920" s="2">
        <v>0.46354166666666669</v>
      </c>
      <c r="G13920" s="2"/>
      <c r="H13920" t="s">
        <v>110</v>
      </c>
    </row>
    <row r="13921" spans="1:8" x14ac:dyDescent="0.35">
      <c r="A13921">
        <v>143590</v>
      </c>
      <c r="B13921">
        <v>0</v>
      </c>
      <c r="C13921">
        <v>6</v>
      </c>
      <c r="D13921" t="s">
        <v>129</v>
      </c>
      <c r="E13921" s="2">
        <v>0.46493055555555557</v>
      </c>
      <c r="F13921" s="2">
        <v>0.46539351851851851</v>
      </c>
      <c r="G13921" s="2"/>
      <c r="H13921" t="s">
        <v>110</v>
      </c>
    </row>
    <row r="13922" spans="1:8" x14ac:dyDescent="0.35">
      <c r="A13922">
        <v>143590</v>
      </c>
      <c r="B13922">
        <v>0</v>
      </c>
      <c r="C13922">
        <v>6</v>
      </c>
      <c r="D13922" t="s">
        <v>130</v>
      </c>
      <c r="E13922" s="2">
        <v>0.4667824074074074</v>
      </c>
      <c r="F13922" s="2">
        <v>0.46736111111111112</v>
      </c>
      <c r="G13922" s="2"/>
      <c r="H13922" t="s">
        <v>110</v>
      </c>
    </row>
    <row r="13923" spans="1:8" x14ac:dyDescent="0.35">
      <c r="A13923">
        <v>143590</v>
      </c>
      <c r="B13923">
        <v>0</v>
      </c>
      <c r="C13923">
        <v>6</v>
      </c>
      <c r="D13923" t="s">
        <v>45</v>
      </c>
      <c r="E13923" s="2">
        <v>0.46886574074074072</v>
      </c>
      <c r="F13923" s="2">
        <v>0.46979166666666666</v>
      </c>
      <c r="G13923" s="2"/>
      <c r="H13923" t="s">
        <v>110</v>
      </c>
    </row>
    <row r="13924" spans="1:8" x14ac:dyDescent="0.35">
      <c r="A13924">
        <v>143590</v>
      </c>
      <c r="B13924">
        <v>0</v>
      </c>
      <c r="C13924">
        <v>6</v>
      </c>
      <c r="D13924" t="s">
        <v>21</v>
      </c>
      <c r="E13924" s="2">
        <v>0.47164351851851855</v>
      </c>
      <c r="H13924" t="s">
        <v>114</v>
      </c>
    </row>
    <row r="13925" spans="1:8" x14ac:dyDescent="0.35">
      <c r="A13925">
        <v>141289</v>
      </c>
      <c r="B13925">
        <v>0</v>
      </c>
      <c r="C13925">
        <v>6</v>
      </c>
      <c r="D13925" t="s">
        <v>23</v>
      </c>
      <c r="F13925" s="2">
        <v>0.44467592592592592</v>
      </c>
      <c r="G13925" s="2"/>
      <c r="H13925">
        <v>1</v>
      </c>
    </row>
    <row r="13926" spans="1:8" x14ac:dyDescent="0.35">
      <c r="A13926">
        <v>141289</v>
      </c>
      <c r="B13926">
        <v>0</v>
      </c>
      <c r="C13926">
        <v>6</v>
      </c>
      <c r="D13926" t="s">
        <v>145</v>
      </c>
      <c r="E13926" s="2">
        <v>0.44664351851851852</v>
      </c>
      <c r="F13926" s="2">
        <v>0.44710648148148147</v>
      </c>
      <c r="G13926" s="2"/>
      <c r="H13926">
        <v>1</v>
      </c>
    </row>
    <row r="13927" spans="1:8" x14ac:dyDescent="0.35">
      <c r="A13927">
        <v>141289</v>
      </c>
      <c r="B13927">
        <v>0</v>
      </c>
      <c r="C13927">
        <v>6</v>
      </c>
      <c r="D13927" t="s">
        <v>146</v>
      </c>
      <c r="E13927" s="2">
        <v>0.44849537037037035</v>
      </c>
      <c r="F13927" s="2">
        <v>0.44895833333333335</v>
      </c>
      <c r="G13927" s="2"/>
      <c r="H13927" t="s">
        <v>147</v>
      </c>
    </row>
    <row r="13928" spans="1:8" x14ac:dyDescent="0.35">
      <c r="A13928">
        <v>141289</v>
      </c>
      <c r="B13928">
        <v>0</v>
      </c>
      <c r="C13928">
        <v>6</v>
      </c>
      <c r="D13928" t="s">
        <v>19</v>
      </c>
      <c r="E13928" s="2">
        <v>0.44988425925925923</v>
      </c>
      <c r="F13928" s="2">
        <v>0.45034722222222223</v>
      </c>
      <c r="G13928" s="2"/>
      <c r="H13928">
        <v>1</v>
      </c>
    </row>
    <row r="13929" spans="1:8" x14ac:dyDescent="0.35">
      <c r="A13929">
        <v>141289</v>
      </c>
      <c r="B13929">
        <v>0</v>
      </c>
      <c r="C13929">
        <v>6</v>
      </c>
      <c r="D13929" t="s">
        <v>148</v>
      </c>
      <c r="E13929" s="2">
        <v>0.4528935185185185</v>
      </c>
      <c r="F13929" s="2">
        <v>0.4533564814814815</v>
      </c>
      <c r="G13929" s="2"/>
      <c r="H13929">
        <v>1</v>
      </c>
    </row>
    <row r="13930" spans="1:8" x14ac:dyDescent="0.35">
      <c r="A13930">
        <v>141289</v>
      </c>
      <c r="B13930">
        <v>0</v>
      </c>
      <c r="C13930">
        <v>6</v>
      </c>
      <c r="D13930" t="s">
        <v>149</v>
      </c>
      <c r="E13930" s="2">
        <v>0.4548611111111111</v>
      </c>
      <c r="F13930" s="2">
        <v>0.45543981481481483</v>
      </c>
      <c r="G13930" s="2"/>
      <c r="H13930">
        <v>1</v>
      </c>
    </row>
    <row r="13931" spans="1:8" x14ac:dyDescent="0.35">
      <c r="A13931">
        <v>141289</v>
      </c>
      <c r="B13931">
        <v>0</v>
      </c>
      <c r="C13931">
        <v>6</v>
      </c>
      <c r="D13931" t="s">
        <v>150</v>
      </c>
      <c r="E13931" s="2">
        <v>0.45671296296296299</v>
      </c>
      <c r="F13931" s="2">
        <v>0.45740740740740743</v>
      </c>
      <c r="G13931" s="2"/>
      <c r="H13931">
        <v>1</v>
      </c>
    </row>
    <row r="13932" spans="1:8" x14ac:dyDescent="0.35">
      <c r="A13932">
        <v>141289</v>
      </c>
      <c r="B13932">
        <v>0</v>
      </c>
      <c r="C13932">
        <v>6</v>
      </c>
      <c r="D13932" t="s">
        <v>151</v>
      </c>
      <c r="E13932" s="2">
        <v>0.45844907407407409</v>
      </c>
      <c r="F13932" s="2">
        <v>0.45891203703703703</v>
      </c>
      <c r="G13932" s="2"/>
      <c r="H13932">
        <v>1</v>
      </c>
    </row>
    <row r="13933" spans="1:8" x14ac:dyDescent="0.35">
      <c r="A13933">
        <v>141289</v>
      </c>
      <c r="B13933">
        <v>0</v>
      </c>
      <c r="C13933">
        <v>6</v>
      </c>
      <c r="D13933" t="s">
        <v>90</v>
      </c>
      <c r="E13933" s="2">
        <v>0.46006944444444442</v>
      </c>
      <c r="F13933" s="2">
        <v>0.46076388888888886</v>
      </c>
      <c r="G13933" s="2"/>
      <c r="H13933">
        <v>1</v>
      </c>
    </row>
    <row r="13934" spans="1:8" x14ac:dyDescent="0.35">
      <c r="A13934">
        <v>141289</v>
      </c>
      <c r="B13934">
        <v>0</v>
      </c>
      <c r="C13934">
        <v>6</v>
      </c>
      <c r="D13934" t="s">
        <v>59</v>
      </c>
      <c r="E13934" s="2">
        <v>0.4621527777777778</v>
      </c>
      <c r="F13934" s="2">
        <v>0.46261574074074074</v>
      </c>
      <c r="G13934" s="2"/>
      <c r="H13934">
        <v>1</v>
      </c>
    </row>
    <row r="13935" spans="1:8" x14ac:dyDescent="0.35">
      <c r="A13935">
        <v>141289</v>
      </c>
      <c r="B13935">
        <v>0</v>
      </c>
      <c r="C13935">
        <v>6</v>
      </c>
      <c r="D13935" t="s">
        <v>144</v>
      </c>
      <c r="E13935" s="2">
        <v>0.46365740740740741</v>
      </c>
      <c r="F13935" s="2">
        <v>0.46412037037037035</v>
      </c>
      <c r="G13935" s="2"/>
      <c r="H13935">
        <v>1</v>
      </c>
    </row>
    <row r="13936" spans="1:8" x14ac:dyDescent="0.35">
      <c r="A13936">
        <v>141289</v>
      </c>
      <c r="B13936">
        <v>0</v>
      </c>
      <c r="C13936">
        <v>6</v>
      </c>
      <c r="D13936" t="s">
        <v>9</v>
      </c>
      <c r="E13936" s="2">
        <v>0.46539351851851851</v>
      </c>
      <c r="F13936" s="2">
        <v>0.46585648148148145</v>
      </c>
      <c r="G13936" s="2"/>
      <c r="H13936">
        <v>1</v>
      </c>
    </row>
    <row r="13937" spans="1:8" x14ac:dyDescent="0.35">
      <c r="A13937">
        <v>141289</v>
      </c>
      <c r="B13937">
        <v>0</v>
      </c>
      <c r="C13937">
        <v>6</v>
      </c>
      <c r="D13937" t="s">
        <v>93</v>
      </c>
      <c r="E13937" s="2">
        <v>0.4670138888888889</v>
      </c>
      <c r="F13937" s="2">
        <v>0.46747685185185184</v>
      </c>
      <c r="G13937" s="2"/>
      <c r="H13937">
        <v>1</v>
      </c>
    </row>
    <row r="13938" spans="1:8" x14ac:dyDescent="0.35">
      <c r="A13938">
        <v>141289</v>
      </c>
      <c r="B13938">
        <v>0</v>
      </c>
      <c r="C13938">
        <v>6</v>
      </c>
      <c r="D13938" t="s">
        <v>123</v>
      </c>
      <c r="E13938" s="2">
        <v>0.46921296296296294</v>
      </c>
      <c r="F13938" s="2">
        <v>0.46979166666666666</v>
      </c>
      <c r="G13938" s="2"/>
      <c r="H13938">
        <v>1</v>
      </c>
    </row>
    <row r="13939" spans="1:8" x14ac:dyDescent="0.35">
      <c r="A13939">
        <v>141289</v>
      </c>
      <c r="B13939">
        <v>0</v>
      </c>
      <c r="C13939">
        <v>6</v>
      </c>
      <c r="D13939" t="s">
        <v>21</v>
      </c>
      <c r="E13939" s="2">
        <v>0.47233796296296299</v>
      </c>
      <c r="F13939" s="2">
        <v>0.47291666666666665</v>
      </c>
      <c r="G13939" s="2"/>
      <c r="H13939" t="s">
        <v>114</v>
      </c>
    </row>
    <row r="13940" spans="1:8" x14ac:dyDescent="0.35">
      <c r="A13940">
        <v>141289</v>
      </c>
      <c r="B13940">
        <v>0</v>
      </c>
      <c r="C13940">
        <v>6</v>
      </c>
      <c r="D13940" t="s">
        <v>45</v>
      </c>
      <c r="E13940" s="2">
        <v>0.47488425925925926</v>
      </c>
      <c r="F13940" s="2">
        <v>0.47592592592592592</v>
      </c>
      <c r="G13940" s="2"/>
      <c r="H13940" t="s">
        <v>152</v>
      </c>
    </row>
    <row r="13941" spans="1:8" x14ac:dyDescent="0.35">
      <c r="A13941">
        <v>141289</v>
      </c>
      <c r="B13941">
        <v>0</v>
      </c>
      <c r="C13941">
        <v>6</v>
      </c>
      <c r="D13941" t="s">
        <v>128</v>
      </c>
      <c r="E13941" s="2">
        <v>0.47974537037037035</v>
      </c>
      <c r="F13941" s="2">
        <v>0.48020833333333335</v>
      </c>
      <c r="G13941" s="2"/>
      <c r="H13941" t="s">
        <v>152</v>
      </c>
    </row>
    <row r="13942" spans="1:8" x14ac:dyDescent="0.35">
      <c r="A13942">
        <v>141289</v>
      </c>
      <c r="B13942">
        <v>0</v>
      </c>
      <c r="C13942">
        <v>6</v>
      </c>
      <c r="D13942" t="s">
        <v>126</v>
      </c>
      <c r="E13942" s="2">
        <v>0.48182870370370373</v>
      </c>
      <c r="F13942" s="2">
        <v>0.48298611111111112</v>
      </c>
      <c r="G13942" s="2"/>
      <c r="H13942" t="s">
        <v>152</v>
      </c>
    </row>
    <row r="13943" spans="1:8" x14ac:dyDescent="0.35">
      <c r="A13943">
        <v>141289</v>
      </c>
      <c r="B13943">
        <v>0</v>
      </c>
      <c r="C13943">
        <v>6</v>
      </c>
      <c r="D13943" t="s">
        <v>153</v>
      </c>
      <c r="E13943" s="2">
        <v>0.48506944444444444</v>
      </c>
      <c r="F13943" s="2">
        <v>0.48553240740740738</v>
      </c>
      <c r="G13943" s="2"/>
      <c r="H13943" t="s">
        <v>152</v>
      </c>
    </row>
    <row r="13944" spans="1:8" x14ac:dyDescent="0.35">
      <c r="A13944">
        <v>141289</v>
      </c>
      <c r="B13944">
        <v>0</v>
      </c>
      <c r="C13944">
        <v>6</v>
      </c>
      <c r="D13944" t="s">
        <v>154</v>
      </c>
      <c r="E13944" s="2">
        <v>0.48692129629629627</v>
      </c>
      <c r="F13944" s="2">
        <v>0.48738425925925927</v>
      </c>
      <c r="G13944" s="2"/>
      <c r="H13944" t="s">
        <v>152</v>
      </c>
    </row>
    <row r="13945" spans="1:8" x14ac:dyDescent="0.35">
      <c r="A13945">
        <v>141289</v>
      </c>
      <c r="B13945">
        <v>0</v>
      </c>
      <c r="C13945">
        <v>6</v>
      </c>
      <c r="D13945" t="s">
        <v>155</v>
      </c>
      <c r="E13945" s="2">
        <v>0.48888888888888887</v>
      </c>
      <c r="F13945" s="2">
        <v>0.48935185185185187</v>
      </c>
      <c r="G13945" s="2"/>
      <c r="H13945" t="s">
        <v>152</v>
      </c>
    </row>
    <row r="13946" spans="1:8" x14ac:dyDescent="0.35">
      <c r="A13946">
        <v>141289</v>
      </c>
      <c r="B13946">
        <v>0</v>
      </c>
      <c r="C13946">
        <v>6</v>
      </c>
      <c r="D13946" t="s">
        <v>24</v>
      </c>
      <c r="E13946" s="2">
        <v>0.49212962962962964</v>
      </c>
      <c r="H13946">
        <v>7</v>
      </c>
    </row>
    <row r="13947" spans="1:8" x14ac:dyDescent="0.35">
      <c r="A13947">
        <v>142292</v>
      </c>
      <c r="B13947">
        <v>0</v>
      </c>
      <c r="C13947">
        <v>6</v>
      </c>
      <c r="D13947" t="s">
        <v>24</v>
      </c>
      <c r="F13947" s="2">
        <v>0.4465277777777778</v>
      </c>
      <c r="G13947" s="2"/>
      <c r="H13947">
        <v>7</v>
      </c>
    </row>
    <row r="13948" spans="1:8" x14ac:dyDescent="0.35">
      <c r="A13948">
        <v>142292</v>
      </c>
      <c r="B13948">
        <v>0</v>
      </c>
      <c r="C13948">
        <v>6</v>
      </c>
      <c r="D13948" t="s">
        <v>155</v>
      </c>
      <c r="E13948" s="2">
        <v>0.44965277777777779</v>
      </c>
      <c r="F13948" s="2">
        <v>0.45011574074074073</v>
      </c>
      <c r="G13948" s="2"/>
      <c r="H13948" t="s">
        <v>110</v>
      </c>
    </row>
    <row r="13949" spans="1:8" x14ac:dyDescent="0.35">
      <c r="A13949">
        <v>142292</v>
      </c>
      <c r="B13949">
        <v>0</v>
      </c>
      <c r="C13949">
        <v>6</v>
      </c>
      <c r="D13949" t="s">
        <v>154</v>
      </c>
      <c r="E13949" s="2">
        <v>0.45162037037037039</v>
      </c>
      <c r="F13949" s="2">
        <v>0.45208333333333334</v>
      </c>
      <c r="G13949" s="2"/>
      <c r="H13949" t="s">
        <v>110</v>
      </c>
    </row>
    <row r="13950" spans="1:8" x14ac:dyDescent="0.35">
      <c r="A13950">
        <v>142292</v>
      </c>
      <c r="B13950">
        <v>0</v>
      </c>
      <c r="C13950">
        <v>6</v>
      </c>
      <c r="D13950" t="s">
        <v>153</v>
      </c>
      <c r="E13950" s="2">
        <v>0.45347222222222222</v>
      </c>
      <c r="F13950" s="2">
        <v>0.45393518518518516</v>
      </c>
      <c r="G13950" s="2"/>
      <c r="H13950" t="s">
        <v>110</v>
      </c>
    </row>
    <row r="13951" spans="1:8" x14ac:dyDescent="0.35">
      <c r="A13951">
        <v>142292</v>
      </c>
      <c r="B13951">
        <v>0</v>
      </c>
      <c r="C13951">
        <v>6</v>
      </c>
      <c r="D13951" t="s">
        <v>126</v>
      </c>
      <c r="E13951" s="2">
        <v>0.45578703703703705</v>
      </c>
      <c r="F13951" s="2">
        <v>0.45717592592592593</v>
      </c>
      <c r="G13951" s="2"/>
      <c r="H13951" t="s">
        <v>110</v>
      </c>
    </row>
    <row r="13952" spans="1:8" x14ac:dyDescent="0.35">
      <c r="A13952">
        <v>142292</v>
      </c>
      <c r="B13952">
        <v>0</v>
      </c>
      <c r="C13952">
        <v>6</v>
      </c>
      <c r="D13952" t="s">
        <v>128</v>
      </c>
      <c r="E13952" s="2">
        <v>0.45868055555555554</v>
      </c>
      <c r="F13952" s="2">
        <v>0.45914351851851853</v>
      </c>
      <c r="G13952" s="2"/>
      <c r="H13952" t="s">
        <v>110</v>
      </c>
    </row>
    <row r="13953" spans="1:8" x14ac:dyDescent="0.35">
      <c r="A13953">
        <v>142292</v>
      </c>
      <c r="B13953">
        <v>0</v>
      </c>
      <c r="C13953">
        <v>6</v>
      </c>
      <c r="D13953" t="s">
        <v>45</v>
      </c>
      <c r="E13953" s="2">
        <v>0.46226851851851852</v>
      </c>
      <c r="F13953" s="2">
        <v>0.46307870370370369</v>
      </c>
      <c r="G13953" s="2"/>
      <c r="H13953" t="s">
        <v>110</v>
      </c>
    </row>
    <row r="13954" spans="1:8" x14ac:dyDescent="0.35">
      <c r="A13954">
        <v>142292</v>
      </c>
      <c r="B13954">
        <v>0</v>
      </c>
      <c r="C13954">
        <v>6</v>
      </c>
      <c r="D13954" t="s">
        <v>21</v>
      </c>
      <c r="E13954" s="2">
        <v>0.46446759259259257</v>
      </c>
      <c r="F13954" s="2">
        <v>0.46504629629629629</v>
      </c>
      <c r="G13954" s="2"/>
      <c r="H13954" t="s">
        <v>122</v>
      </c>
    </row>
    <row r="13955" spans="1:8" x14ac:dyDescent="0.35">
      <c r="A13955">
        <v>142292</v>
      </c>
      <c r="B13955">
        <v>0</v>
      </c>
      <c r="C13955">
        <v>6</v>
      </c>
      <c r="D13955" t="s">
        <v>123</v>
      </c>
      <c r="E13955" s="2">
        <v>0.46724537037037039</v>
      </c>
      <c r="F13955" s="2">
        <v>0.46782407407407406</v>
      </c>
      <c r="G13955" s="2"/>
      <c r="H13955">
        <v>2</v>
      </c>
    </row>
    <row r="13956" spans="1:8" x14ac:dyDescent="0.35">
      <c r="A13956">
        <v>142292</v>
      </c>
      <c r="B13956">
        <v>0</v>
      </c>
      <c r="C13956">
        <v>6</v>
      </c>
      <c r="D13956" t="s">
        <v>93</v>
      </c>
      <c r="E13956" s="2">
        <v>0.46967592592592594</v>
      </c>
      <c r="F13956" s="2">
        <v>0.47013888888888888</v>
      </c>
      <c r="G13956" s="2"/>
      <c r="H13956">
        <v>2</v>
      </c>
    </row>
    <row r="13957" spans="1:8" x14ac:dyDescent="0.35">
      <c r="A13957">
        <v>142292</v>
      </c>
      <c r="B13957">
        <v>0</v>
      </c>
      <c r="C13957">
        <v>6</v>
      </c>
      <c r="D13957" t="s">
        <v>9</v>
      </c>
      <c r="E13957" s="2">
        <v>0.47129629629629627</v>
      </c>
      <c r="F13957" s="2">
        <v>0.47175925925925927</v>
      </c>
      <c r="G13957" s="2"/>
      <c r="H13957">
        <v>2</v>
      </c>
    </row>
    <row r="13958" spans="1:8" x14ac:dyDescent="0.35">
      <c r="A13958">
        <v>142292</v>
      </c>
      <c r="B13958">
        <v>0</v>
      </c>
      <c r="C13958">
        <v>6</v>
      </c>
      <c r="D13958" t="s">
        <v>144</v>
      </c>
      <c r="E13958" s="2">
        <v>0.47291666666666665</v>
      </c>
      <c r="F13958" s="2">
        <v>0.47337962962962965</v>
      </c>
      <c r="G13958" s="2"/>
      <c r="H13958">
        <v>2</v>
      </c>
    </row>
    <row r="13959" spans="1:8" x14ac:dyDescent="0.35">
      <c r="A13959">
        <v>142292</v>
      </c>
      <c r="B13959">
        <v>0</v>
      </c>
      <c r="C13959">
        <v>6</v>
      </c>
      <c r="D13959" t="s">
        <v>59</v>
      </c>
      <c r="E13959" s="2">
        <v>0.47442129629629631</v>
      </c>
      <c r="F13959" s="2">
        <v>0.47488425925925926</v>
      </c>
      <c r="G13959" s="2"/>
      <c r="H13959">
        <v>2</v>
      </c>
    </row>
    <row r="13960" spans="1:8" x14ac:dyDescent="0.35">
      <c r="A13960">
        <v>142292</v>
      </c>
      <c r="B13960">
        <v>0</v>
      </c>
      <c r="C13960">
        <v>6</v>
      </c>
      <c r="D13960" t="s">
        <v>90</v>
      </c>
      <c r="E13960" s="2">
        <v>0.47627314814814814</v>
      </c>
      <c r="F13960" s="2">
        <v>0.47696759259259258</v>
      </c>
      <c r="G13960" s="2"/>
      <c r="H13960">
        <v>2</v>
      </c>
    </row>
    <row r="13961" spans="1:8" x14ac:dyDescent="0.35">
      <c r="A13961">
        <v>142292</v>
      </c>
      <c r="B13961">
        <v>0</v>
      </c>
      <c r="C13961">
        <v>6</v>
      </c>
      <c r="D13961" t="s">
        <v>151</v>
      </c>
      <c r="E13961" s="2">
        <v>0.47824074074074074</v>
      </c>
      <c r="F13961" s="2">
        <v>0.47870370370370369</v>
      </c>
      <c r="G13961" s="2"/>
      <c r="H13961">
        <v>2</v>
      </c>
    </row>
    <row r="13962" spans="1:8" x14ac:dyDescent="0.35">
      <c r="A13962">
        <v>142292</v>
      </c>
      <c r="B13962">
        <v>0</v>
      </c>
      <c r="C13962">
        <v>6</v>
      </c>
      <c r="D13962" t="s">
        <v>150</v>
      </c>
      <c r="E13962" s="2">
        <v>0.47986111111111113</v>
      </c>
      <c r="F13962" s="2">
        <v>0.48055555555555557</v>
      </c>
      <c r="G13962" s="2"/>
      <c r="H13962">
        <v>2</v>
      </c>
    </row>
    <row r="13963" spans="1:8" x14ac:dyDescent="0.35">
      <c r="A13963">
        <v>142292</v>
      </c>
      <c r="B13963">
        <v>0</v>
      </c>
      <c r="C13963">
        <v>6</v>
      </c>
      <c r="D13963" t="s">
        <v>149</v>
      </c>
      <c r="E13963" s="2">
        <v>0.48182870370370373</v>
      </c>
      <c r="F13963" s="2">
        <v>0.4824074074074074</v>
      </c>
      <c r="G13963" s="2"/>
      <c r="H13963">
        <v>2</v>
      </c>
    </row>
    <row r="13964" spans="1:8" x14ac:dyDescent="0.35">
      <c r="A13964">
        <v>142292</v>
      </c>
      <c r="B13964">
        <v>0</v>
      </c>
      <c r="C13964">
        <v>6</v>
      </c>
      <c r="D13964" t="s">
        <v>148</v>
      </c>
      <c r="E13964" s="2">
        <v>0.48402777777777778</v>
      </c>
      <c r="F13964" s="2">
        <v>0.48449074074074072</v>
      </c>
      <c r="G13964" s="2"/>
      <c r="H13964">
        <v>2</v>
      </c>
    </row>
    <row r="13965" spans="1:8" x14ac:dyDescent="0.35">
      <c r="A13965">
        <v>142292</v>
      </c>
      <c r="B13965">
        <v>0</v>
      </c>
      <c r="C13965">
        <v>6</v>
      </c>
      <c r="D13965" t="s">
        <v>19</v>
      </c>
      <c r="E13965" s="2">
        <v>0.48738425925925927</v>
      </c>
      <c r="F13965" s="2">
        <v>0.48784722222222221</v>
      </c>
      <c r="G13965" s="2"/>
      <c r="H13965">
        <v>2</v>
      </c>
    </row>
    <row r="13966" spans="1:8" x14ac:dyDescent="0.35">
      <c r="A13966">
        <v>142292</v>
      </c>
      <c r="B13966">
        <v>0</v>
      </c>
      <c r="C13966">
        <v>6</v>
      </c>
      <c r="D13966" t="s">
        <v>146</v>
      </c>
      <c r="E13966" s="2">
        <v>0.48888888888888887</v>
      </c>
      <c r="F13966" s="2">
        <v>0.48935185185185187</v>
      </c>
      <c r="G13966" s="2"/>
      <c r="H13966" t="s">
        <v>159</v>
      </c>
    </row>
    <row r="13967" spans="1:8" x14ac:dyDescent="0.35">
      <c r="A13967">
        <v>142292</v>
      </c>
      <c r="B13967">
        <v>0</v>
      </c>
      <c r="C13967">
        <v>6</v>
      </c>
      <c r="D13967" t="s">
        <v>145</v>
      </c>
      <c r="E13967" s="2">
        <v>0.49074074074074076</v>
      </c>
      <c r="F13967" s="2">
        <v>0.4912037037037037</v>
      </c>
      <c r="G13967" s="2"/>
      <c r="H13967">
        <v>2</v>
      </c>
    </row>
    <row r="13968" spans="1:8" x14ac:dyDescent="0.35">
      <c r="A13968">
        <v>142292</v>
      </c>
      <c r="B13968">
        <v>0</v>
      </c>
      <c r="C13968">
        <v>6</v>
      </c>
      <c r="D13968" t="s">
        <v>23</v>
      </c>
      <c r="E13968" s="2">
        <v>0.4934027777777778</v>
      </c>
      <c r="H13968">
        <v>1</v>
      </c>
    </row>
    <row r="13969" spans="1:8" x14ac:dyDescent="0.35">
      <c r="A13969">
        <v>142186</v>
      </c>
      <c r="B13969">
        <v>0</v>
      </c>
      <c r="C13969">
        <v>6</v>
      </c>
      <c r="D13969" t="s">
        <v>9</v>
      </c>
      <c r="F13969" s="2">
        <v>0.44675925925925924</v>
      </c>
      <c r="G13969" s="2"/>
      <c r="H13969">
        <v>1</v>
      </c>
    </row>
    <row r="13970" spans="1:8" x14ac:dyDescent="0.35">
      <c r="A13970">
        <v>142186</v>
      </c>
      <c r="B13970">
        <v>0</v>
      </c>
      <c r="C13970">
        <v>6</v>
      </c>
      <c r="D13970" t="s">
        <v>144</v>
      </c>
      <c r="E13970" s="2">
        <v>0.44780092592592591</v>
      </c>
      <c r="F13970" s="2">
        <v>0.44826388888888891</v>
      </c>
      <c r="G13970" s="2"/>
      <c r="H13970">
        <v>2</v>
      </c>
    </row>
    <row r="13971" spans="1:8" x14ac:dyDescent="0.35">
      <c r="A13971">
        <v>142186</v>
      </c>
      <c r="B13971">
        <v>0</v>
      </c>
      <c r="C13971">
        <v>6</v>
      </c>
      <c r="D13971" t="s">
        <v>59</v>
      </c>
      <c r="E13971" s="2">
        <v>0.44930555555555557</v>
      </c>
      <c r="F13971" s="2">
        <v>0.44976851851851851</v>
      </c>
      <c r="G13971" s="2"/>
      <c r="H13971">
        <v>2</v>
      </c>
    </row>
    <row r="13972" spans="1:8" x14ac:dyDescent="0.35">
      <c r="A13972">
        <v>142186</v>
      </c>
      <c r="B13972">
        <v>0</v>
      </c>
      <c r="C13972">
        <v>6</v>
      </c>
      <c r="D13972" t="s">
        <v>143</v>
      </c>
      <c r="E13972" s="2">
        <v>0.45092592592592595</v>
      </c>
      <c r="F13972" s="2">
        <v>0.45162037037037039</v>
      </c>
      <c r="G13972" s="2"/>
      <c r="H13972">
        <v>2</v>
      </c>
    </row>
    <row r="13973" spans="1:8" x14ac:dyDescent="0.35">
      <c r="A13973">
        <v>142186</v>
      </c>
      <c r="B13973">
        <v>0</v>
      </c>
      <c r="C13973">
        <v>6</v>
      </c>
      <c r="D13973" t="s">
        <v>142</v>
      </c>
      <c r="E13973" s="2">
        <v>0.45243055555555556</v>
      </c>
      <c r="F13973" s="2">
        <v>0.4528935185185185</v>
      </c>
      <c r="G13973" s="2"/>
      <c r="H13973">
        <v>2</v>
      </c>
    </row>
    <row r="13974" spans="1:8" x14ac:dyDescent="0.35">
      <c r="A13974">
        <v>142186</v>
      </c>
      <c r="B13974">
        <v>0</v>
      </c>
      <c r="C13974">
        <v>6</v>
      </c>
      <c r="D13974" t="s">
        <v>46</v>
      </c>
      <c r="E13974" s="2">
        <v>0.45416666666666666</v>
      </c>
      <c r="F13974" s="2">
        <v>0.45462962962962961</v>
      </c>
      <c r="G13974" s="2"/>
      <c r="H13974">
        <v>2</v>
      </c>
    </row>
    <row r="13975" spans="1:8" x14ac:dyDescent="0.35">
      <c r="A13975">
        <v>142186</v>
      </c>
      <c r="B13975">
        <v>0</v>
      </c>
      <c r="C13975">
        <v>6</v>
      </c>
      <c r="D13975" t="s">
        <v>141</v>
      </c>
      <c r="E13975" s="2">
        <v>0.45532407407407405</v>
      </c>
      <c r="F13975" s="2">
        <v>0.45578703703703705</v>
      </c>
      <c r="G13975" s="2"/>
      <c r="H13975">
        <v>2</v>
      </c>
    </row>
    <row r="13976" spans="1:8" x14ac:dyDescent="0.35">
      <c r="A13976">
        <v>142186</v>
      </c>
      <c r="B13976">
        <v>0</v>
      </c>
      <c r="C13976">
        <v>6</v>
      </c>
      <c r="D13976" t="s">
        <v>140</v>
      </c>
      <c r="E13976" s="2">
        <v>0.45752314814814815</v>
      </c>
      <c r="F13976" s="2">
        <v>0.45821759259259259</v>
      </c>
      <c r="G13976" s="2"/>
      <c r="H13976">
        <v>2</v>
      </c>
    </row>
    <row r="13977" spans="1:8" x14ac:dyDescent="0.35">
      <c r="A13977">
        <v>142186</v>
      </c>
      <c r="B13977">
        <v>0</v>
      </c>
      <c r="C13977">
        <v>6</v>
      </c>
      <c r="D13977" t="s">
        <v>95</v>
      </c>
      <c r="E13977" s="2">
        <v>0.45960648148148148</v>
      </c>
      <c r="F13977" s="2">
        <v>0.4601851851851852</v>
      </c>
      <c r="G13977" s="2"/>
      <c r="H13977">
        <v>2</v>
      </c>
    </row>
    <row r="13978" spans="1:8" x14ac:dyDescent="0.35">
      <c r="A13978">
        <v>142186</v>
      </c>
      <c r="B13978">
        <v>0</v>
      </c>
      <c r="C13978">
        <v>6</v>
      </c>
      <c r="D13978" t="s">
        <v>72</v>
      </c>
      <c r="E13978" s="2">
        <v>0.4619212962962963</v>
      </c>
      <c r="F13978" s="2">
        <v>0.46250000000000002</v>
      </c>
      <c r="G13978" s="2"/>
      <c r="H13978">
        <v>2</v>
      </c>
    </row>
    <row r="13979" spans="1:8" x14ac:dyDescent="0.35">
      <c r="A13979">
        <v>142186</v>
      </c>
      <c r="B13979">
        <v>0</v>
      </c>
      <c r="C13979">
        <v>6</v>
      </c>
      <c r="D13979" t="s">
        <v>139</v>
      </c>
      <c r="E13979" s="2">
        <v>0.46412037037037035</v>
      </c>
      <c r="F13979" s="2">
        <v>0.46481481481481479</v>
      </c>
      <c r="G13979" s="2"/>
      <c r="H13979">
        <v>2</v>
      </c>
    </row>
    <row r="13980" spans="1:8" x14ac:dyDescent="0.35">
      <c r="A13980">
        <v>142186</v>
      </c>
      <c r="B13980">
        <v>0</v>
      </c>
      <c r="C13980">
        <v>6</v>
      </c>
      <c r="D13980" t="s">
        <v>138</v>
      </c>
      <c r="E13980" s="2">
        <v>0.46689814814814817</v>
      </c>
      <c r="F13980" s="2">
        <v>0.46736111111111112</v>
      </c>
      <c r="G13980" s="2"/>
      <c r="H13980">
        <v>2</v>
      </c>
    </row>
    <row r="13981" spans="1:8" x14ac:dyDescent="0.35">
      <c r="A13981">
        <v>142186</v>
      </c>
      <c r="B13981">
        <v>0</v>
      </c>
      <c r="C13981">
        <v>6</v>
      </c>
      <c r="D13981" t="s">
        <v>137</v>
      </c>
      <c r="E13981" s="2">
        <v>0.46863425925925928</v>
      </c>
      <c r="F13981" s="2">
        <v>0.46909722222222222</v>
      </c>
      <c r="G13981" s="2"/>
      <c r="H13981">
        <v>2</v>
      </c>
    </row>
    <row r="13982" spans="1:8" x14ac:dyDescent="0.35">
      <c r="A13982">
        <v>142186</v>
      </c>
      <c r="B13982">
        <v>0</v>
      </c>
      <c r="C13982">
        <v>6</v>
      </c>
      <c r="D13982" t="s">
        <v>136</v>
      </c>
      <c r="E13982" s="2">
        <v>0.47083333333333333</v>
      </c>
      <c r="F13982" s="2">
        <v>0.47129629629629627</v>
      </c>
      <c r="G13982" s="2"/>
      <c r="H13982">
        <v>2</v>
      </c>
    </row>
    <row r="13983" spans="1:8" x14ac:dyDescent="0.35">
      <c r="A13983">
        <v>142186</v>
      </c>
      <c r="B13983">
        <v>0</v>
      </c>
      <c r="C13983">
        <v>6</v>
      </c>
      <c r="D13983" t="s">
        <v>135</v>
      </c>
      <c r="E13983" s="2">
        <v>0.47280092592592593</v>
      </c>
      <c r="F13983" s="2">
        <v>0.47326388888888887</v>
      </c>
      <c r="G13983" s="2"/>
      <c r="H13983">
        <v>2</v>
      </c>
    </row>
    <row r="13984" spans="1:8" x14ac:dyDescent="0.35">
      <c r="A13984">
        <v>142186</v>
      </c>
      <c r="B13984">
        <v>1</v>
      </c>
      <c r="C13984">
        <v>6</v>
      </c>
      <c r="D13984" t="s">
        <v>38</v>
      </c>
      <c r="E13984" s="2">
        <v>0.47546296296296298</v>
      </c>
      <c r="F13984" s="2">
        <v>0.47615740740740742</v>
      </c>
      <c r="G13984" s="2"/>
      <c r="H13984" t="s">
        <v>172</v>
      </c>
    </row>
    <row r="13985" spans="1:8" x14ac:dyDescent="0.35">
      <c r="A13985">
        <v>142186</v>
      </c>
      <c r="B13985">
        <v>1</v>
      </c>
      <c r="C13985">
        <v>6</v>
      </c>
      <c r="D13985" t="s">
        <v>133</v>
      </c>
      <c r="E13985" s="2">
        <v>0.47743055555555558</v>
      </c>
      <c r="F13985" s="2">
        <v>0.47789351851851852</v>
      </c>
      <c r="G13985" s="2"/>
      <c r="H13985">
        <v>1</v>
      </c>
    </row>
    <row r="13986" spans="1:8" x14ac:dyDescent="0.35">
      <c r="A13986">
        <v>142186</v>
      </c>
      <c r="B13986">
        <v>1</v>
      </c>
      <c r="C13986">
        <v>6</v>
      </c>
      <c r="D13986" t="s">
        <v>132</v>
      </c>
      <c r="E13986" s="2">
        <v>0.47928240740740741</v>
      </c>
      <c r="F13986" s="2">
        <v>0.47974537037037035</v>
      </c>
      <c r="G13986" s="2"/>
      <c r="H13986">
        <v>1</v>
      </c>
    </row>
    <row r="13987" spans="1:8" x14ac:dyDescent="0.35">
      <c r="A13987">
        <v>142186</v>
      </c>
      <c r="B13987">
        <v>1</v>
      </c>
      <c r="C13987">
        <v>6</v>
      </c>
      <c r="D13987" t="s">
        <v>31</v>
      </c>
      <c r="E13987" s="2">
        <v>0.48229166666666667</v>
      </c>
      <c r="H13987" t="s">
        <v>131</v>
      </c>
    </row>
    <row r="13988" spans="1:8" x14ac:dyDescent="0.35">
      <c r="A13988">
        <v>141677</v>
      </c>
      <c r="B13988">
        <v>0</v>
      </c>
      <c r="C13988">
        <v>6</v>
      </c>
      <c r="D13988" t="s">
        <v>26</v>
      </c>
      <c r="F13988" s="2">
        <v>0.44791666666666669</v>
      </c>
      <c r="G13988" s="2"/>
      <c r="H13988">
        <v>1</v>
      </c>
    </row>
    <row r="13989" spans="1:8" x14ac:dyDescent="0.35">
      <c r="A13989">
        <v>141677</v>
      </c>
      <c r="B13989">
        <v>0</v>
      </c>
      <c r="C13989">
        <v>6</v>
      </c>
      <c r="D13989" t="s">
        <v>171</v>
      </c>
      <c r="E13989" s="2">
        <v>0.45023148148148145</v>
      </c>
      <c r="F13989" s="2">
        <v>0.45069444444444445</v>
      </c>
      <c r="G13989" s="2"/>
      <c r="H13989">
        <v>1</v>
      </c>
    </row>
    <row r="13990" spans="1:8" x14ac:dyDescent="0.35">
      <c r="A13990">
        <v>141677</v>
      </c>
      <c r="B13990">
        <v>0</v>
      </c>
      <c r="C13990">
        <v>6</v>
      </c>
      <c r="D13990" t="s">
        <v>170</v>
      </c>
      <c r="E13990" s="2">
        <v>0.45208333333333334</v>
      </c>
      <c r="F13990" s="2">
        <v>0.45254629629629628</v>
      </c>
      <c r="G13990" s="2"/>
      <c r="H13990">
        <v>1</v>
      </c>
    </row>
    <row r="13991" spans="1:8" x14ac:dyDescent="0.35">
      <c r="A13991">
        <v>141677</v>
      </c>
      <c r="B13991">
        <v>0</v>
      </c>
      <c r="C13991">
        <v>6</v>
      </c>
      <c r="D13991" t="s">
        <v>169</v>
      </c>
      <c r="E13991" s="2">
        <v>0.45416666666666666</v>
      </c>
      <c r="F13991" s="2">
        <v>0.45462962962962961</v>
      </c>
      <c r="G13991" s="2"/>
      <c r="H13991">
        <v>1</v>
      </c>
    </row>
    <row r="13992" spans="1:8" x14ac:dyDescent="0.35">
      <c r="A13992">
        <v>141677</v>
      </c>
      <c r="B13992">
        <v>0</v>
      </c>
      <c r="C13992">
        <v>6</v>
      </c>
      <c r="D13992" t="s">
        <v>168</v>
      </c>
      <c r="E13992" s="2">
        <v>0.45636574074074077</v>
      </c>
      <c r="F13992" s="2">
        <v>0.45682870370370371</v>
      </c>
      <c r="G13992" s="2"/>
      <c r="H13992">
        <v>1</v>
      </c>
    </row>
    <row r="13993" spans="1:8" x14ac:dyDescent="0.35">
      <c r="A13993">
        <v>141677</v>
      </c>
      <c r="B13993">
        <v>0</v>
      </c>
      <c r="C13993">
        <v>6</v>
      </c>
      <c r="D13993" t="s">
        <v>167</v>
      </c>
      <c r="E13993" s="2">
        <v>0.45833333333333331</v>
      </c>
      <c r="F13993" s="2">
        <v>0.45879629629629631</v>
      </c>
      <c r="G13993" s="2"/>
      <c r="H13993">
        <v>1</v>
      </c>
    </row>
    <row r="13994" spans="1:8" x14ac:dyDescent="0.35">
      <c r="A13994">
        <v>141677</v>
      </c>
      <c r="B13994">
        <v>0</v>
      </c>
      <c r="C13994">
        <v>6</v>
      </c>
      <c r="D13994" t="s">
        <v>13</v>
      </c>
      <c r="E13994" s="2">
        <v>0.4621527777777778</v>
      </c>
      <c r="H13994" t="s">
        <v>166</v>
      </c>
    </row>
    <row r="13995" spans="1:8" x14ac:dyDescent="0.35">
      <c r="A13995">
        <v>148602</v>
      </c>
      <c r="B13995">
        <v>0</v>
      </c>
      <c r="C13995">
        <v>6</v>
      </c>
      <c r="D13995" t="s">
        <v>13</v>
      </c>
      <c r="F13995" s="2">
        <v>0.44791666666666669</v>
      </c>
      <c r="G13995" s="2"/>
      <c r="H13995" t="s">
        <v>166</v>
      </c>
    </row>
    <row r="13996" spans="1:8" x14ac:dyDescent="0.35">
      <c r="A13996">
        <v>148602</v>
      </c>
      <c r="B13996">
        <v>0</v>
      </c>
      <c r="C13996">
        <v>6</v>
      </c>
      <c r="D13996" t="s">
        <v>167</v>
      </c>
      <c r="E13996" s="2">
        <v>0.4511574074074074</v>
      </c>
      <c r="F13996" s="2">
        <v>0.45162037037037039</v>
      </c>
      <c r="G13996" s="2"/>
      <c r="H13996">
        <v>2</v>
      </c>
    </row>
    <row r="13997" spans="1:8" x14ac:dyDescent="0.35">
      <c r="A13997">
        <v>148602</v>
      </c>
      <c r="B13997">
        <v>0</v>
      </c>
      <c r="C13997">
        <v>6</v>
      </c>
      <c r="D13997" t="s">
        <v>168</v>
      </c>
      <c r="E13997" s="2">
        <v>0.45300925925925928</v>
      </c>
      <c r="F13997" s="2">
        <v>0.45347222222222222</v>
      </c>
      <c r="G13997" s="2"/>
      <c r="H13997">
        <v>2</v>
      </c>
    </row>
    <row r="13998" spans="1:8" x14ac:dyDescent="0.35">
      <c r="A13998">
        <v>148602</v>
      </c>
      <c r="B13998">
        <v>0</v>
      </c>
      <c r="C13998">
        <v>6</v>
      </c>
      <c r="D13998" t="s">
        <v>169</v>
      </c>
      <c r="E13998" s="2">
        <v>0.45520833333333333</v>
      </c>
      <c r="F13998" s="2">
        <v>0.45567129629629627</v>
      </c>
      <c r="G13998" s="2"/>
      <c r="H13998">
        <v>2</v>
      </c>
    </row>
    <row r="13999" spans="1:8" x14ac:dyDescent="0.35">
      <c r="A13999">
        <v>148602</v>
      </c>
      <c r="B13999">
        <v>0</v>
      </c>
      <c r="C13999">
        <v>6</v>
      </c>
      <c r="D13999" t="s">
        <v>170</v>
      </c>
      <c r="E13999" s="2">
        <v>0.45717592592592593</v>
      </c>
      <c r="F13999" s="2">
        <v>0.45763888888888887</v>
      </c>
      <c r="G13999" s="2"/>
      <c r="H13999">
        <v>2</v>
      </c>
    </row>
    <row r="14000" spans="1:8" x14ac:dyDescent="0.35">
      <c r="A14000">
        <v>148602</v>
      </c>
      <c r="B14000">
        <v>0</v>
      </c>
      <c r="C14000">
        <v>6</v>
      </c>
      <c r="D14000" t="s">
        <v>171</v>
      </c>
      <c r="E14000" s="2">
        <v>0.45891203703703703</v>
      </c>
      <c r="F14000" s="2">
        <v>0.45937499999999998</v>
      </c>
      <c r="G14000" s="2"/>
      <c r="H14000">
        <v>2</v>
      </c>
    </row>
    <row r="14001" spans="1:8" x14ac:dyDescent="0.35">
      <c r="A14001">
        <v>148602</v>
      </c>
      <c r="B14001">
        <v>0</v>
      </c>
      <c r="C14001">
        <v>6</v>
      </c>
      <c r="D14001" t="s">
        <v>26</v>
      </c>
      <c r="E14001" s="2">
        <v>0.46238425925925924</v>
      </c>
      <c r="H14001">
        <v>1</v>
      </c>
    </row>
    <row r="14002" spans="1:8" x14ac:dyDescent="0.35">
      <c r="A14002">
        <v>143487</v>
      </c>
      <c r="B14002">
        <v>0</v>
      </c>
      <c r="C14002">
        <v>6</v>
      </c>
      <c r="D14002" t="s">
        <v>93</v>
      </c>
      <c r="F14002" s="2">
        <v>0.45381944444444444</v>
      </c>
      <c r="G14002" s="2"/>
      <c r="H14002">
        <v>1</v>
      </c>
    </row>
    <row r="14003" spans="1:8" x14ac:dyDescent="0.35">
      <c r="A14003">
        <v>143487</v>
      </c>
      <c r="B14003">
        <v>0</v>
      </c>
      <c r="C14003">
        <v>6</v>
      </c>
      <c r="D14003" t="s">
        <v>123</v>
      </c>
      <c r="E14003" s="2">
        <v>0.45555555555555555</v>
      </c>
      <c r="F14003" s="2">
        <v>0.45613425925925927</v>
      </c>
      <c r="G14003" s="2"/>
      <c r="H14003">
        <v>1</v>
      </c>
    </row>
    <row r="14004" spans="1:8" x14ac:dyDescent="0.35">
      <c r="A14004">
        <v>143487</v>
      </c>
      <c r="B14004">
        <v>0</v>
      </c>
      <c r="C14004">
        <v>6</v>
      </c>
      <c r="D14004" t="s">
        <v>21</v>
      </c>
      <c r="E14004" s="2">
        <v>0.45821759259259259</v>
      </c>
      <c r="F14004" s="2">
        <v>0.45879629629629631</v>
      </c>
      <c r="G14004" s="2"/>
      <c r="H14004" t="s">
        <v>114</v>
      </c>
    </row>
    <row r="14005" spans="1:8" x14ac:dyDescent="0.35">
      <c r="A14005">
        <v>143487</v>
      </c>
      <c r="B14005">
        <v>0</v>
      </c>
      <c r="C14005">
        <v>6</v>
      </c>
      <c r="D14005" t="s">
        <v>45</v>
      </c>
      <c r="E14005" s="2">
        <v>0.46064814814814814</v>
      </c>
      <c r="F14005" s="2">
        <v>0.46238425925925924</v>
      </c>
      <c r="G14005" s="2"/>
      <c r="H14005" t="s">
        <v>152</v>
      </c>
    </row>
    <row r="14006" spans="1:8" x14ac:dyDescent="0.35">
      <c r="A14006">
        <v>143487</v>
      </c>
      <c r="B14006">
        <v>0</v>
      </c>
      <c r="C14006">
        <v>6</v>
      </c>
      <c r="D14006" t="s">
        <v>24</v>
      </c>
      <c r="E14006" s="2">
        <v>0.46990740740740738</v>
      </c>
      <c r="F14006" s="2">
        <v>0.47060185185185183</v>
      </c>
      <c r="G14006" s="2"/>
      <c r="H14006" t="s">
        <v>152</v>
      </c>
    </row>
    <row r="14007" spans="1:8" x14ac:dyDescent="0.35">
      <c r="A14007">
        <v>143487</v>
      </c>
      <c r="B14007">
        <v>0</v>
      </c>
      <c r="C14007">
        <v>6</v>
      </c>
      <c r="D14007" t="s">
        <v>113</v>
      </c>
      <c r="E14007" s="2">
        <v>0.47256944444444443</v>
      </c>
      <c r="F14007" s="2">
        <v>0.47314814814814815</v>
      </c>
      <c r="G14007" s="2"/>
      <c r="H14007" t="s">
        <v>152</v>
      </c>
    </row>
    <row r="14008" spans="1:8" x14ac:dyDescent="0.35">
      <c r="A14008">
        <v>143487</v>
      </c>
      <c r="B14008">
        <v>0</v>
      </c>
      <c r="C14008">
        <v>6</v>
      </c>
      <c r="D14008" t="s">
        <v>112</v>
      </c>
      <c r="E14008" s="2">
        <v>0.47453703703703703</v>
      </c>
      <c r="F14008" s="2">
        <v>0.47511574074074076</v>
      </c>
      <c r="G14008" s="2"/>
      <c r="H14008" t="s">
        <v>152</v>
      </c>
    </row>
    <row r="14009" spans="1:8" x14ac:dyDescent="0.35">
      <c r="A14009">
        <v>143487</v>
      </c>
      <c r="B14009">
        <v>0</v>
      </c>
      <c r="C14009">
        <v>6</v>
      </c>
      <c r="D14009" t="s">
        <v>111</v>
      </c>
      <c r="E14009" s="2">
        <v>0.47673611111111114</v>
      </c>
      <c r="F14009" s="2">
        <v>0.47719907407407408</v>
      </c>
      <c r="G14009" s="2"/>
      <c r="H14009" t="s">
        <v>152</v>
      </c>
    </row>
    <row r="14010" spans="1:8" x14ac:dyDescent="0.35">
      <c r="A14010">
        <v>143487</v>
      </c>
      <c r="B14010">
        <v>0</v>
      </c>
      <c r="C14010">
        <v>6</v>
      </c>
      <c r="D14010" t="s">
        <v>109</v>
      </c>
      <c r="E14010" s="2">
        <v>0.47870370370370369</v>
      </c>
      <c r="F14010" s="2">
        <v>0.47916666666666669</v>
      </c>
      <c r="G14010" s="2"/>
      <c r="H14010" t="s">
        <v>152</v>
      </c>
    </row>
    <row r="14011" spans="1:8" x14ac:dyDescent="0.35">
      <c r="A14011">
        <v>143487</v>
      </c>
      <c r="B14011">
        <v>0</v>
      </c>
      <c r="C14011">
        <v>6</v>
      </c>
      <c r="D14011" t="s">
        <v>39</v>
      </c>
      <c r="E14011" s="2">
        <v>0.48125000000000001</v>
      </c>
      <c r="F14011" s="2">
        <v>0.48194444444444445</v>
      </c>
      <c r="G14011" s="2"/>
      <c r="H14011" t="s">
        <v>152</v>
      </c>
    </row>
    <row r="14012" spans="1:8" x14ac:dyDescent="0.35">
      <c r="A14012">
        <v>143487</v>
      </c>
      <c r="B14012">
        <v>0</v>
      </c>
      <c r="C14012">
        <v>6</v>
      </c>
      <c r="D14012" t="s">
        <v>121</v>
      </c>
      <c r="E14012" s="2">
        <v>0.48495370370370372</v>
      </c>
      <c r="F14012" s="2">
        <v>0.48541666666666666</v>
      </c>
      <c r="G14012" s="2"/>
      <c r="H14012" t="s">
        <v>152</v>
      </c>
    </row>
    <row r="14013" spans="1:8" x14ac:dyDescent="0.35">
      <c r="A14013">
        <v>143487</v>
      </c>
      <c r="B14013">
        <v>0</v>
      </c>
      <c r="C14013">
        <v>6</v>
      </c>
      <c r="D14013" t="s">
        <v>120</v>
      </c>
      <c r="E14013" s="2">
        <v>0.48761574074074077</v>
      </c>
      <c r="F14013" s="2">
        <v>0.48807870370370371</v>
      </c>
      <c r="G14013" s="2"/>
      <c r="H14013" t="s">
        <v>152</v>
      </c>
    </row>
    <row r="14014" spans="1:8" x14ac:dyDescent="0.35">
      <c r="A14014">
        <v>143487</v>
      </c>
      <c r="B14014">
        <v>0</v>
      </c>
      <c r="C14014">
        <v>6</v>
      </c>
      <c r="D14014" t="s">
        <v>119</v>
      </c>
      <c r="E14014" s="2">
        <v>0.48993055555555554</v>
      </c>
      <c r="F14014" s="2">
        <v>0.49039351851851853</v>
      </c>
      <c r="G14014" s="2"/>
      <c r="H14014" t="s">
        <v>152</v>
      </c>
    </row>
    <row r="14015" spans="1:8" x14ac:dyDescent="0.35">
      <c r="A14015">
        <v>143487</v>
      </c>
      <c r="B14015">
        <v>0</v>
      </c>
      <c r="C14015">
        <v>6</v>
      </c>
      <c r="D14015" t="s">
        <v>118</v>
      </c>
      <c r="E14015" s="2">
        <v>0.49247685185185186</v>
      </c>
      <c r="F14015" s="2">
        <v>0.4929398148148148</v>
      </c>
      <c r="G14015" s="2"/>
      <c r="H14015" t="s">
        <v>152</v>
      </c>
    </row>
    <row r="14016" spans="1:8" x14ac:dyDescent="0.35">
      <c r="A14016">
        <v>143487</v>
      </c>
      <c r="B14016">
        <v>0</v>
      </c>
      <c r="C14016">
        <v>6</v>
      </c>
      <c r="D14016" t="s">
        <v>117</v>
      </c>
      <c r="E14016" s="2">
        <v>0.49479166666666669</v>
      </c>
      <c r="F14016" s="2">
        <v>0.49525462962962963</v>
      </c>
      <c r="G14016" s="2"/>
      <c r="H14016" t="s">
        <v>152</v>
      </c>
    </row>
    <row r="14017" spans="1:8" x14ac:dyDescent="0.35">
      <c r="A14017">
        <v>143487</v>
      </c>
      <c r="B14017">
        <v>0</v>
      </c>
      <c r="C14017">
        <v>6</v>
      </c>
      <c r="D14017" t="s">
        <v>116</v>
      </c>
      <c r="E14017" s="2">
        <v>0.49861111111111112</v>
      </c>
      <c r="F14017" s="2">
        <v>0.49907407407407406</v>
      </c>
      <c r="G14017" s="2"/>
      <c r="H14017" t="s">
        <v>152</v>
      </c>
    </row>
    <row r="14018" spans="1:8" x14ac:dyDescent="0.35">
      <c r="A14018">
        <v>143487</v>
      </c>
      <c r="B14018">
        <v>0</v>
      </c>
      <c r="C14018">
        <v>6</v>
      </c>
      <c r="D14018" t="s">
        <v>6</v>
      </c>
      <c r="E14018" s="2">
        <v>0.50057870370370372</v>
      </c>
      <c r="H14018" t="s">
        <v>115</v>
      </c>
    </row>
    <row r="14019" spans="1:8" x14ac:dyDescent="0.35">
      <c r="A14019">
        <v>142185</v>
      </c>
      <c r="B14019">
        <v>0</v>
      </c>
      <c r="C14019">
        <v>6</v>
      </c>
      <c r="D14019" t="s">
        <v>21</v>
      </c>
      <c r="F14019" s="2">
        <v>0.4548611111111111</v>
      </c>
      <c r="G14019" s="2"/>
      <c r="H14019" t="s">
        <v>114</v>
      </c>
    </row>
    <row r="14020" spans="1:8" x14ac:dyDescent="0.35">
      <c r="A14020">
        <v>142185</v>
      </c>
      <c r="B14020">
        <v>0</v>
      </c>
      <c r="C14020">
        <v>6</v>
      </c>
      <c r="D14020" t="s">
        <v>45</v>
      </c>
      <c r="E14020" s="2">
        <v>0.45694444444444443</v>
      </c>
      <c r="F14020" s="2">
        <v>0.45891203703703703</v>
      </c>
      <c r="G14020" s="2"/>
      <c r="H14020" t="s">
        <v>152</v>
      </c>
    </row>
    <row r="14021" spans="1:8" x14ac:dyDescent="0.35">
      <c r="A14021">
        <v>142185</v>
      </c>
      <c r="B14021">
        <v>0</v>
      </c>
      <c r="C14021">
        <v>6</v>
      </c>
      <c r="D14021" t="s">
        <v>130</v>
      </c>
      <c r="E14021" s="2">
        <v>0.46053240740740742</v>
      </c>
      <c r="F14021" s="2">
        <v>0.46111111111111114</v>
      </c>
      <c r="G14021" s="2"/>
      <c r="H14021" t="s">
        <v>152</v>
      </c>
    </row>
    <row r="14022" spans="1:8" x14ac:dyDescent="0.35">
      <c r="A14022">
        <v>142185</v>
      </c>
      <c r="B14022">
        <v>0</v>
      </c>
      <c r="C14022">
        <v>6</v>
      </c>
      <c r="D14022" t="s">
        <v>129</v>
      </c>
      <c r="E14022" s="2">
        <v>0.46238425925925924</v>
      </c>
      <c r="F14022" s="2">
        <v>0.46284722222222224</v>
      </c>
      <c r="G14022" s="2"/>
      <c r="H14022" t="s">
        <v>152</v>
      </c>
    </row>
    <row r="14023" spans="1:8" x14ac:dyDescent="0.35">
      <c r="A14023">
        <v>142185</v>
      </c>
      <c r="B14023">
        <v>0</v>
      </c>
      <c r="C14023">
        <v>6</v>
      </c>
      <c r="D14023" t="s">
        <v>128</v>
      </c>
      <c r="E14023" s="2">
        <v>0.46435185185185185</v>
      </c>
      <c r="F14023" s="2">
        <v>0.46481481481481479</v>
      </c>
      <c r="G14023" s="2"/>
      <c r="H14023" t="s">
        <v>152</v>
      </c>
    </row>
    <row r="14024" spans="1:8" x14ac:dyDescent="0.35">
      <c r="A14024">
        <v>142185</v>
      </c>
      <c r="B14024">
        <v>0</v>
      </c>
      <c r="C14024">
        <v>6</v>
      </c>
      <c r="D14024" t="s">
        <v>126</v>
      </c>
      <c r="E14024" s="2">
        <v>0.46631944444444445</v>
      </c>
      <c r="F14024" s="2">
        <v>0.4670138888888889</v>
      </c>
      <c r="G14024" s="2"/>
      <c r="H14024" t="s">
        <v>162</v>
      </c>
    </row>
    <row r="14025" spans="1:8" x14ac:dyDescent="0.35">
      <c r="A14025">
        <v>142185</v>
      </c>
      <c r="B14025">
        <v>0</v>
      </c>
      <c r="C14025">
        <v>6</v>
      </c>
      <c r="D14025" t="s">
        <v>125</v>
      </c>
      <c r="E14025" s="2">
        <v>0.46875</v>
      </c>
      <c r="F14025" s="2">
        <v>0.46921296296296294</v>
      </c>
      <c r="G14025" s="2"/>
      <c r="H14025">
        <v>1</v>
      </c>
    </row>
    <row r="14026" spans="1:8" x14ac:dyDescent="0.35">
      <c r="A14026">
        <v>142185</v>
      </c>
      <c r="B14026">
        <v>0</v>
      </c>
      <c r="C14026">
        <v>6</v>
      </c>
      <c r="D14026" t="s">
        <v>17</v>
      </c>
      <c r="E14026" s="2">
        <v>0.4704861111111111</v>
      </c>
      <c r="F14026" s="2">
        <v>0.47094907407407405</v>
      </c>
      <c r="G14026" s="2"/>
      <c r="H14026">
        <v>1</v>
      </c>
    </row>
    <row r="14027" spans="1:8" x14ac:dyDescent="0.35">
      <c r="A14027">
        <v>142185</v>
      </c>
      <c r="B14027">
        <v>0</v>
      </c>
      <c r="C14027">
        <v>6</v>
      </c>
      <c r="D14027" t="s">
        <v>18</v>
      </c>
      <c r="E14027" s="2">
        <v>0.47372685185185187</v>
      </c>
      <c r="H14027" t="s">
        <v>124</v>
      </c>
    </row>
    <row r="14028" spans="1:8" x14ac:dyDescent="0.35">
      <c r="A14028">
        <v>141194</v>
      </c>
      <c r="B14028">
        <v>0</v>
      </c>
      <c r="C14028">
        <v>6</v>
      </c>
      <c r="D14028" t="s">
        <v>31</v>
      </c>
      <c r="F14028" s="2">
        <v>0.4548611111111111</v>
      </c>
      <c r="G14028" s="2"/>
      <c r="H14028" t="s">
        <v>131</v>
      </c>
    </row>
    <row r="14029" spans="1:8" x14ac:dyDescent="0.35">
      <c r="A14029">
        <v>141194</v>
      </c>
      <c r="B14029">
        <v>0</v>
      </c>
      <c r="C14029">
        <v>6</v>
      </c>
      <c r="D14029" t="s">
        <v>132</v>
      </c>
      <c r="E14029" s="2">
        <v>0.45706018518518521</v>
      </c>
      <c r="F14029" s="2">
        <v>0.45763888888888887</v>
      </c>
      <c r="G14029" s="2"/>
      <c r="H14029">
        <v>2</v>
      </c>
    </row>
    <row r="14030" spans="1:8" x14ac:dyDescent="0.35">
      <c r="A14030">
        <v>141194</v>
      </c>
      <c r="B14030">
        <v>0</v>
      </c>
      <c r="C14030">
        <v>6</v>
      </c>
      <c r="D14030" t="s">
        <v>133</v>
      </c>
      <c r="E14030" s="2">
        <v>0.45925925925925926</v>
      </c>
      <c r="F14030" s="2">
        <v>0.4597222222222222</v>
      </c>
      <c r="G14030" s="2"/>
      <c r="H14030">
        <v>2</v>
      </c>
    </row>
    <row r="14031" spans="1:8" x14ac:dyDescent="0.35">
      <c r="A14031">
        <v>141194</v>
      </c>
      <c r="B14031">
        <v>0</v>
      </c>
      <c r="C14031">
        <v>6</v>
      </c>
      <c r="D14031" t="s">
        <v>38</v>
      </c>
      <c r="E14031" s="2">
        <v>0.46099537037037036</v>
      </c>
      <c r="F14031" s="2">
        <v>0.4616898148148148</v>
      </c>
      <c r="G14031" s="2"/>
      <c r="H14031" t="s">
        <v>134</v>
      </c>
    </row>
    <row r="14032" spans="1:8" x14ac:dyDescent="0.35">
      <c r="A14032">
        <v>141194</v>
      </c>
      <c r="B14032">
        <v>1</v>
      </c>
      <c r="C14032">
        <v>6</v>
      </c>
      <c r="D14032" t="s">
        <v>135</v>
      </c>
      <c r="E14032" s="2">
        <v>0.46388888888888891</v>
      </c>
      <c r="F14032" s="2">
        <v>0.46435185185185185</v>
      </c>
      <c r="G14032" s="2"/>
      <c r="H14032">
        <v>1</v>
      </c>
    </row>
    <row r="14033" spans="1:8" x14ac:dyDescent="0.35">
      <c r="A14033">
        <v>141194</v>
      </c>
      <c r="B14033">
        <v>1</v>
      </c>
      <c r="C14033">
        <v>6</v>
      </c>
      <c r="D14033" t="s">
        <v>136</v>
      </c>
      <c r="E14033" s="2">
        <v>0.46574074074074073</v>
      </c>
      <c r="F14033" s="2">
        <v>0.46620370370370373</v>
      </c>
      <c r="G14033" s="2"/>
      <c r="H14033">
        <v>1</v>
      </c>
    </row>
    <row r="14034" spans="1:8" x14ac:dyDescent="0.35">
      <c r="A14034">
        <v>141194</v>
      </c>
      <c r="B14034">
        <v>1</v>
      </c>
      <c r="C14034">
        <v>6</v>
      </c>
      <c r="D14034" t="s">
        <v>137</v>
      </c>
      <c r="E14034" s="2">
        <v>0.46793981481481484</v>
      </c>
      <c r="F14034" s="2">
        <v>0.46840277777777778</v>
      </c>
      <c r="G14034" s="2"/>
      <c r="H14034">
        <v>1</v>
      </c>
    </row>
    <row r="14035" spans="1:8" x14ac:dyDescent="0.35">
      <c r="A14035">
        <v>141194</v>
      </c>
      <c r="B14035">
        <v>1</v>
      </c>
      <c r="C14035">
        <v>6</v>
      </c>
      <c r="D14035" t="s">
        <v>138</v>
      </c>
      <c r="E14035" s="2">
        <v>0.46967592592592594</v>
      </c>
      <c r="F14035" s="2">
        <v>0.47013888888888888</v>
      </c>
      <c r="G14035" s="2"/>
      <c r="H14035">
        <v>1</v>
      </c>
    </row>
    <row r="14036" spans="1:8" x14ac:dyDescent="0.35">
      <c r="A14036">
        <v>141194</v>
      </c>
      <c r="B14036">
        <v>1</v>
      </c>
      <c r="C14036">
        <v>6</v>
      </c>
      <c r="D14036" t="s">
        <v>139</v>
      </c>
      <c r="E14036" s="2">
        <v>0.47222222222222221</v>
      </c>
      <c r="F14036" s="2">
        <v>0.47291666666666665</v>
      </c>
      <c r="G14036" s="2"/>
      <c r="H14036">
        <v>1</v>
      </c>
    </row>
    <row r="14037" spans="1:8" x14ac:dyDescent="0.35">
      <c r="A14037">
        <v>141194</v>
      </c>
      <c r="B14037">
        <v>1</v>
      </c>
      <c r="C14037">
        <v>6</v>
      </c>
      <c r="D14037" t="s">
        <v>72</v>
      </c>
      <c r="E14037" s="2">
        <v>0.47453703703703703</v>
      </c>
      <c r="F14037" s="2">
        <v>0.47511574074074076</v>
      </c>
      <c r="G14037" s="2"/>
      <c r="H14037">
        <v>1</v>
      </c>
    </row>
    <row r="14038" spans="1:8" x14ac:dyDescent="0.35">
      <c r="A14038">
        <v>141194</v>
      </c>
      <c r="B14038">
        <v>1</v>
      </c>
      <c r="C14038">
        <v>6</v>
      </c>
      <c r="D14038" t="s">
        <v>95</v>
      </c>
      <c r="E14038" s="2">
        <v>0.47685185185185186</v>
      </c>
      <c r="F14038" s="2">
        <v>0.47743055555555558</v>
      </c>
      <c r="G14038" s="2"/>
      <c r="H14038">
        <v>1</v>
      </c>
    </row>
    <row r="14039" spans="1:8" x14ac:dyDescent="0.35">
      <c r="A14039">
        <v>141194</v>
      </c>
      <c r="B14039">
        <v>1</v>
      </c>
      <c r="C14039">
        <v>6</v>
      </c>
      <c r="D14039" t="s">
        <v>140</v>
      </c>
      <c r="E14039" s="2">
        <v>0.47881944444444446</v>
      </c>
      <c r="F14039" s="2">
        <v>0.47951388888888891</v>
      </c>
      <c r="G14039" s="2"/>
      <c r="H14039">
        <v>1</v>
      </c>
    </row>
    <row r="14040" spans="1:8" x14ac:dyDescent="0.35">
      <c r="A14040">
        <v>141194</v>
      </c>
      <c r="B14040">
        <v>1</v>
      </c>
      <c r="C14040">
        <v>6</v>
      </c>
      <c r="D14040" t="s">
        <v>141</v>
      </c>
      <c r="E14040" s="2">
        <v>0.48113425925925923</v>
      </c>
      <c r="F14040" s="2">
        <v>0.48159722222222223</v>
      </c>
      <c r="G14040" s="2"/>
      <c r="H14040">
        <v>1</v>
      </c>
    </row>
    <row r="14041" spans="1:8" x14ac:dyDescent="0.35">
      <c r="A14041">
        <v>141194</v>
      </c>
      <c r="B14041">
        <v>1</v>
      </c>
      <c r="C14041">
        <v>6</v>
      </c>
      <c r="D14041" t="s">
        <v>46</v>
      </c>
      <c r="E14041" s="2">
        <v>0.4824074074074074</v>
      </c>
      <c r="F14041" s="2">
        <v>0.48287037037037039</v>
      </c>
      <c r="G14041" s="2"/>
      <c r="H14041">
        <v>1</v>
      </c>
    </row>
    <row r="14042" spans="1:8" x14ac:dyDescent="0.35">
      <c r="A14042">
        <v>141194</v>
      </c>
      <c r="B14042">
        <v>1</v>
      </c>
      <c r="C14042">
        <v>6</v>
      </c>
      <c r="D14042" t="s">
        <v>142</v>
      </c>
      <c r="E14042" s="2">
        <v>0.48402777777777778</v>
      </c>
      <c r="F14042" s="2">
        <v>0.48449074074074072</v>
      </c>
      <c r="G14042" s="2"/>
      <c r="H14042">
        <v>1</v>
      </c>
    </row>
    <row r="14043" spans="1:8" x14ac:dyDescent="0.35">
      <c r="A14043">
        <v>141194</v>
      </c>
      <c r="B14043">
        <v>1</v>
      </c>
      <c r="C14043">
        <v>6</v>
      </c>
      <c r="D14043" t="s">
        <v>143</v>
      </c>
      <c r="E14043" s="2">
        <v>0.48530092592592594</v>
      </c>
      <c r="F14043" s="2">
        <v>0.48599537037037038</v>
      </c>
      <c r="G14043" s="2"/>
      <c r="H14043">
        <v>1</v>
      </c>
    </row>
    <row r="14044" spans="1:8" x14ac:dyDescent="0.35">
      <c r="A14044">
        <v>141194</v>
      </c>
      <c r="B14044">
        <v>1</v>
      </c>
      <c r="C14044">
        <v>6</v>
      </c>
      <c r="D14044" t="s">
        <v>59</v>
      </c>
      <c r="E14044" s="2">
        <v>0.48726851851851855</v>
      </c>
      <c r="F14044" s="2">
        <v>0.48773148148148149</v>
      </c>
      <c r="G14044" s="2"/>
      <c r="H14044">
        <v>1</v>
      </c>
    </row>
    <row r="14045" spans="1:8" x14ac:dyDescent="0.35">
      <c r="A14045">
        <v>141194</v>
      </c>
      <c r="B14045">
        <v>1</v>
      </c>
      <c r="C14045">
        <v>6</v>
      </c>
      <c r="D14045" t="s">
        <v>144</v>
      </c>
      <c r="E14045" s="2">
        <v>0.48877314814814815</v>
      </c>
      <c r="F14045" s="2">
        <v>0.48923611111111109</v>
      </c>
      <c r="G14045" s="2"/>
      <c r="H14045">
        <v>1</v>
      </c>
    </row>
    <row r="14046" spans="1:8" x14ac:dyDescent="0.35">
      <c r="A14046">
        <v>141194</v>
      </c>
      <c r="B14046">
        <v>1</v>
      </c>
      <c r="C14046">
        <v>6</v>
      </c>
      <c r="D14046" t="s">
        <v>9</v>
      </c>
      <c r="E14046" s="2">
        <v>0.49074074074074076</v>
      </c>
      <c r="H14046">
        <v>1</v>
      </c>
    </row>
    <row r="14047" spans="1:8" x14ac:dyDescent="0.35">
      <c r="A14047">
        <v>141291</v>
      </c>
      <c r="B14047">
        <v>0</v>
      </c>
      <c r="C14047">
        <v>6</v>
      </c>
      <c r="D14047" t="s">
        <v>23</v>
      </c>
      <c r="F14047" s="2">
        <v>0.4550925925925926</v>
      </c>
      <c r="G14047" s="2"/>
      <c r="H14047">
        <v>1</v>
      </c>
    </row>
    <row r="14048" spans="1:8" x14ac:dyDescent="0.35">
      <c r="A14048">
        <v>141291</v>
      </c>
      <c r="B14048">
        <v>0</v>
      </c>
      <c r="C14048">
        <v>6</v>
      </c>
      <c r="D14048" t="s">
        <v>145</v>
      </c>
      <c r="E14048" s="2">
        <v>0.45706018518518521</v>
      </c>
      <c r="F14048" s="2">
        <v>0.45752314814814815</v>
      </c>
      <c r="G14048" s="2"/>
      <c r="H14048">
        <v>1</v>
      </c>
    </row>
    <row r="14049" spans="1:8" x14ac:dyDescent="0.35">
      <c r="A14049">
        <v>141291</v>
      </c>
      <c r="B14049">
        <v>0</v>
      </c>
      <c r="C14049">
        <v>6</v>
      </c>
      <c r="D14049" t="s">
        <v>146</v>
      </c>
      <c r="E14049" s="2">
        <v>0.45891203703703703</v>
      </c>
      <c r="F14049" s="2">
        <v>0.45937499999999998</v>
      </c>
      <c r="G14049" s="2"/>
      <c r="H14049" t="s">
        <v>147</v>
      </c>
    </row>
    <row r="14050" spans="1:8" x14ac:dyDescent="0.35">
      <c r="A14050">
        <v>141291</v>
      </c>
      <c r="B14050">
        <v>0</v>
      </c>
      <c r="C14050">
        <v>6</v>
      </c>
      <c r="D14050" t="s">
        <v>19</v>
      </c>
      <c r="E14050" s="2">
        <v>0.46030092592592592</v>
      </c>
      <c r="F14050" s="2">
        <v>0.46076388888888886</v>
      </c>
      <c r="G14050" s="2"/>
      <c r="H14050">
        <v>1</v>
      </c>
    </row>
    <row r="14051" spans="1:8" x14ac:dyDescent="0.35">
      <c r="A14051">
        <v>141291</v>
      </c>
      <c r="B14051">
        <v>0</v>
      </c>
      <c r="C14051">
        <v>6</v>
      </c>
      <c r="D14051" t="s">
        <v>148</v>
      </c>
      <c r="E14051" s="2">
        <v>0.46331018518518519</v>
      </c>
      <c r="F14051" s="2">
        <v>0.46377314814814813</v>
      </c>
      <c r="G14051" s="2"/>
      <c r="H14051">
        <v>1</v>
      </c>
    </row>
    <row r="14052" spans="1:8" x14ac:dyDescent="0.35">
      <c r="A14052">
        <v>141291</v>
      </c>
      <c r="B14052">
        <v>0</v>
      </c>
      <c r="C14052">
        <v>6</v>
      </c>
      <c r="D14052" t="s">
        <v>149</v>
      </c>
      <c r="E14052" s="2">
        <v>0.46527777777777779</v>
      </c>
      <c r="F14052" s="2">
        <v>0.46585648148148145</v>
      </c>
      <c r="G14052" s="2"/>
      <c r="H14052">
        <v>1</v>
      </c>
    </row>
    <row r="14053" spans="1:8" x14ac:dyDescent="0.35">
      <c r="A14053">
        <v>141291</v>
      </c>
      <c r="B14053">
        <v>0</v>
      </c>
      <c r="C14053">
        <v>6</v>
      </c>
      <c r="D14053" t="s">
        <v>150</v>
      </c>
      <c r="E14053" s="2">
        <v>0.46712962962962962</v>
      </c>
      <c r="F14053" s="2">
        <v>0.46782407407407406</v>
      </c>
      <c r="G14053" s="2"/>
      <c r="H14053">
        <v>1</v>
      </c>
    </row>
    <row r="14054" spans="1:8" x14ac:dyDescent="0.35">
      <c r="A14054">
        <v>141291</v>
      </c>
      <c r="B14054">
        <v>0</v>
      </c>
      <c r="C14054">
        <v>6</v>
      </c>
      <c r="D14054" t="s">
        <v>151</v>
      </c>
      <c r="E14054" s="2">
        <v>0.46886574074074072</v>
      </c>
      <c r="F14054" s="2">
        <v>0.46932870370370372</v>
      </c>
      <c r="G14054" s="2"/>
      <c r="H14054">
        <v>1</v>
      </c>
    </row>
    <row r="14055" spans="1:8" x14ac:dyDescent="0.35">
      <c r="A14055">
        <v>141291</v>
      </c>
      <c r="B14055">
        <v>0</v>
      </c>
      <c r="C14055">
        <v>6</v>
      </c>
      <c r="D14055" t="s">
        <v>90</v>
      </c>
      <c r="E14055" s="2">
        <v>0.4704861111111111</v>
      </c>
      <c r="F14055" s="2">
        <v>0.47118055555555555</v>
      </c>
      <c r="G14055" s="2"/>
      <c r="H14055">
        <v>1</v>
      </c>
    </row>
    <row r="14056" spans="1:8" x14ac:dyDescent="0.35">
      <c r="A14056">
        <v>141291</v>
      </c>
      <c r="B14056">
        <v>0</v>
      </c>
      <c r="C14056">
        <v>6</v>
      </c>
      <c r="D14056" t="s">
        <v>59</v>
      </c>
      <c r="E14056" s="2">
        <v>0.47256944444444443</v>
      </c>
      <c r="F14056" s="2">
        <v>0.47303240740740743</v>
      </c>
      <c r="G14056" s="2"/>
      <c r="H14056">
        <v>1</v>
      </c>
    </row>
    <row r="14057" spans="1:8" x14ac:dyDescent="0.35">
      <c r="A14057">
        <v>141291</v>
      </c>
      <c r="B14057">
        <v>0</v>
      </c>
      <c r="C14057">
        <v>6</v>
      </c>
      <c r="D14057" t="s">
        <v>144</v>
      </c>
      <c r="E14057" s="2">
        <v>0.47407407407407409</v>
      </c>
      <c r="F14057" s="2">
        <v>0.47453703703703703</v>
      </c>
      <c r="G14057" s="2"/>
      <c r="H14057">
        <v>1</v>
      </c>
    </row>
    <row r="14058" spans="1:8" x14ac:dyDescent="0.35">
      <c r="A14058">
        <v>141291</v>
      </c>
      <c r="B14058">
        <v>0</v>
      </c>
      <c r="C14058">
        <v>6</v>
      </c>
      <c r="D14058" t="s">
        <v>9</v>
      </c>
      <c r="E14058" s="2">
        <v>0.4758101851851852</v>
      </c>
      <c r="F14058" s="2">
        <v>0.47627314814814814</v>
      </c>
      <c r="G14058" s="2"/>
      <c r="H14058">
        <v>1</v>
      </c>
    </row>
    <row r="14059" spans="1:8" x14ac:dyDescent="0.35">
      <c r="A14059">
        <v>141291</v>
      </c>
      <c r="B14059">
        <v>0</v>
      </c>
      <c r="C14059">
        <v>6</v>
      </c>
      <c r="D14059" t="s">
        <v>93</v>
      </c>
      <c r="E14059" s="2">
        <v>0.47743055555555558</v>
      </c>
      <c r="F14059" s="2">
        <v>0.47789351851851852</v>
      </c>
      <c r="G14059" s="2"/>
      <c r="H14059">
        <v>1</v>
      </c>
    </row>
    <row r="14060" spans="1:8" x14ac:dyDescent="0.35">
      <c r="A14060">
        <v>141291</v>
      </c>
      <c r="B14060">
        <v>0</v>
      </c>
      <c r="C14060">
        <v>6</v>
      </c>
      <c r="D14060" t="s">
        <v>123</v>
      </c>
      <c r="E14060" s="2">
        <v>0.47962962962962963</v>
      </c>
      <c r="F14060" s="2">
        <v>0.48020833333333335</v>
      </c>
      <c r="G14060" s="2"/>
      <c r="H14060">
        <v>1</v>
      </c>
    </row>
    <row r="14061" spans="1:8" x14ac:dyDescent="0.35">
      <c r="A14061">
        <v>141291</v>
      </c>
      <c r="B14061">
        <v>0</v>
      </c>
      <c r="C14061">
        <v>6</v>
      </c>
      <c r="D14061" t="s">
        <v>21</v>
      </c>
      <c r="E14061" s="2">
        <v>0.48275462962962962</v>
      </c>
      <c r="F14061" s="2">
        <v>0.48333333333333334</v>
      </c>
      <c r="G14061" s="2"/>
      <c r="H14061" t="s">
        <v>114</v>
      </c>
    </row>
    <row r="14062" spans="1:8" x14ac:dyDescent="0.35">
      <c r="A14062">
        <v>141291</v>
      </c>
      <c r="B14062">
        <v>0</v>
      </c>
      <c r="C14062">
        <v>6</v>
      </c>
      <c r="D14062" t="s">
        <v>45</v>
      </c>
      <c r="E14062" s="2">
        <v>0.48530092592592594</v>
      </c>
      <c r="F14062" s="2">
        <v>0.4863425925925926</v>
      </c>
      <c r="G14062" s="2"/>
      <c r="H14062" t="s">
        <v>152</v>
      </c>
    </row>
    <row r="14063" spans="1:8" x14ac:dyDescent="0.35">
      <c r="A14063">
        <v>141291</v>
      </c>
      <c r="B14063">
        <v>0</v>
      </c>
      <c r="C14063">
        <v>6</v>
      </c>
      <c r="D14063" t="s">
        <v>128</v>
      </c>
      <c r="E14063" s="2">
        <v>0.49016203703703703</v>
      </c>
      <c r="F14063" s="2">
        <v>0.49062499999999998</v>
      </c>
      <c r="G14063" s="2"/>
      <c r="H14063" t="s">
        <v>152</v>
      </c>
    </row>
    <row r="14064" spans="1:8" x14ac:dyDescent="0.35">
      <c r="A14064">
        <v>141291</v>
      </c>
      <c r="B14064">
        <v>0</v>
      </c>
      <c r="C14064">
        <v>6</v>
      </c>
      <c r="D14064" t="s">
        <v>126</v>
      </c>
      <c r="E14064" s="2">
        <v>0.49224537037037036</v>
      </c>
      <c r="F14064" s="2">
        <v>0.4934027777777778</v>
      </c>
      <c r="G14064" s="2"/>
      <c r="H14064" t="s">
        <v>152</v>
      </c>
    </row>
    <row r="14065" spans="1:8" x14ac:dyDescent="0.35">
      <c r="A14065">
        <v>141291</v>
      </c>
      <c r="B14065">
        <v>0</v>
      </c>
      <c r="C14065">
        <v>6</v>
      </c>
      <c r="D14065" t="s">
        <v>153</v>
      </c>
      <c r="E14065" s="2">
        <v>0.49548611111111113</v>
      </c>
      <c r="F14065" s="2">
        <v>0.49594907407407407</v>
      </c>
      <c r="G14065" s="2"/>
      <c r="H14065" t="s">
        <v>152</v>
      </c>
    </row>
    <row r="14066" spans="1:8" x14ac:dyDescent="0.35">
      <c r="A14066">
        <v>141291</v>
      </c>
      <c r="B14066">
        <v>0</v>
      </c>
      <c r="C14066">
        <v>6</v>
      </c>
      <c r="D14066" t="s">
        <v>154</v>
      </c>
      <c r="E14066" s="2">
        <v>0.49733796296296295</v>
      </c>
      <c r="F14066" s="2">
        <v>0.49780092592592595</v>
      </c>
      <c r="G14066" s="2"/>
      <c r="H14066" t="s">
        <v>152</v>
      </c>
    </row>
    <row r="14067" spans="1:8" x14ac:dyDescent="0.35">
      <c r="A14067">
        <v>141291</v>
      </c>
      <c r="B14067">
        <v>0</v>
      </c>
      <c r="C14067">
        <v>6</v>
      </c>
      <c r="D14067" t="s">
        <v>155</v>
      </c>
      <c r="E14067" s="2">
        <v>0.49930555555555556</v>
      </c>
      <c r="F14067" s="2">
        <v>0.4997685185185185</v>
      </c>
      <c r="G14067" s="2"/>
      <c r="H14067" t="s">
        <v>152</v>
      </c>
    </row>
    <row r="14068" spans="1:8" x14ac:dyDescent="0.35">
      <c r="A14068">
        <v>141291</v>
      </c>
      <c r="B14068">
        <v>0</v>
      </c>
      <c r="C14068">
        <v>6</v>
      </c>
      <c r="D14068" t="s">
        <v>24</v>
      </c>
      <c r="E14068" s="2">
        <v>0.50254629629629632</v>
      </c>
      <c r="H14068">
        <v>7</v>
      </c>
    </row>
    <row r="14069" spans="1:8" x14ac:dyDescent="0.35">
      <c r="A14069">
        <v>145402</v>
      </c>
      <c r="B14069">
        <v>0</v>
      </c>
      <c r="C14069">
        <v>6</v>
      </c>
      <c r="D14069" t="s">
        <v>6</v>
      </c>
      <c r="F14069" s="2">
        <v>0.45613425925925927</v>
      </c>
      <c r="G14069" s="2"/>
      <c r="H14069" t="s">
        <v>115</v>
      </c>
    </row>
    <row r="14070" spans="1:8" x14ac:dyDescent="0.35">
      <c r="A14070">
        <v>145402</v>
      </c>
      <c r="B14070">
        <v>0</v>
      </c>
      <c r="C14070">
        <v>6</v>
      </c>
      <c r="D14070" t="s">
        <v>116</v>
      </c>
      <c r="E14070" s="2">
        <v>0.45891203703703703</v>
      </c>
      <c r="F14070" s="2">
        <v>0.45937499999999998</v>
      </c>
      <c r="G14070" s="2"/>
      <c r="H14070" t="s">
        <v>110</v>
      </c>
    </row>
    <row r="14071" spans="1:8" x14ac:dyDescent="0.35">
      <c r="A14071">
        <v>145402</v>
      </c>
      <c r="B14071">
        <v>0</v>
      </c>
      <c r="C14071">
        <v>6</v>
      </c>
      <c r="D14071" t="s">
        <v>117</v>
      </c>
      <c r="E14071" s="2">
        <v>0.46307870370370369</v>
      </c>
      <c r="F14071" s="2">
        <v>0.46354166666666669</v>
      </c>
      <c r="G14071" s="2"/>
      <c r="H14071" t="s">
        <v>110</v>
      </c>
    </row>
    <row r="14072" spans="1:8" x14ac:dyDescent="0.35">
      <c r="A14072">
        <v>145402</v>
      </c>
      <c r="B14072">
        <v>0</v>
      </c>
      <c r="C14072">
        <v>6</v>
      </c>
      <c r="D14072" t="s">
        <v>118</v>
      </c>
      <c r="E14072" s="2">
        <v>0.46527777777777779</v>
      </c>
      <c r="F14072" s="2">
        <v>0.46574074074074073</v>
      </c>
      <c r="G14072" s="2"/>
      <c r="H14072" t="s">
        <v>110</v>
      </c>
    </row>
    <row r="14073" spans="1:8" x14ac:dyDescent="0.35">
      <c r="A14073">
        <v>145402</v>
      </c>
      <c r="B14073">
        <v>0</v>
      </c>
      <c r="C14073">
        <v>6</v>
      </c>
      <c r="D14073" t="s">
        <v>119</v>
      </c>
      <c r="E14073" s="2">
        <v>0.46770833333333334</v>
      </c>
      <c r="F14073" s="2">
        <v>0.46817129629629628</v>
      </c>
      <c r="G14073" s="2"/>
      <c r="H14073" t="s">
        <v>110</v>
      </c>
    </row>
    <row r="14074" spans="1:8" x14ac:dyDescent="0.35">
      <c r="A14074">
        <v>145402</v>
      </c>
      <c r="B14074">
        <v>0</v>
      </c>
      <c r="C14074">
        <v>6</v>
      </c>
      <c r="D14074" t="s">
        <v>120</v>
      </c>
      <c r="E14074" s="2">
        <v>0.47002314814814816</v>
      </c>
      <c r="F14074" s="2">
        <v>0.4704861111111111</v>
      </c>
      <c r="G14074" s="2"/>
      <c r="H14074" t="s">
        <v>110</v>
      </c>
    </row>
    <row r="14075" spans="1:8" x14ac:dyDescent="0.35">
      <c r="A14075">
        <v>145402</v>
      </c>
      <c r="B14075">
        <v>0</v>
      </c>
      <c r="C14075">
        <v>6</v>
      </c>
      <c r="D14075" t="s">
        <v>121</v>
      </c>
      <c r="E14075" s="2">
        <v>0.47268518518518521</v>
      </c>
      <c r="F14075" s="2">
        <v>0.47314814814814815</v>
      </c>
      <c r="G14075" s="2"/>
      <c r="H14075" t="s">
        <v>110</v>
      </c>
    </row>
    <row r="14076" spans="1:8" x14ac:dyDescent="0.35">
      <c r="A14076">
        <v>145402</v>
      </c>
      <c r="B14076">
        <v>0</v>
      </c>
      <c r="C14076">
        <v>6</v>
      </c>
      <c r="D14076" t="s">
        <v>39</v>
      </c>
      <c r="E14076" s="2">
        <v>0.4758101851851852</v>
      </c>
      <c r="F14076" s="2">
        <v>0.47650462962962964</v>
      </c>
      <c r="G14076" s="2"/>
      <c r="H14076" t="s">
        <v>110</v>
      </c>
    </row>
    <row r="14077" spans="1:8" x14ac:dyDescent="0.35">
      <c r="A14077">
        <v>145402</v>
      </c>
      <c r="B14077">
        <v>0</v>
      </c>
      <c r="C14077">
        <v>6</v>
      </c>
      <c r="D14077" t="s">
        <v>109</v>
      </c>
      <c r="E14077" s="2">
        <v>0.47881944444444446</v>
      </c>
      <c r="F14077" s="2">
        <v>0.47928240740740741</v>
      </c>
      <c r="G14077" s="2"/>
      <c r="H14077" t="s">
        <v>110</v>
      </c>
    </row>
    <row r="14078" spans="1:8" x14ac:dyDescent="0.35">
      <c r="A14078">
        <v>145402</v>
      </c>
      <c r="B14078">
        <v>0</v>
      </c>
      <c r="C14078">
        <v>6</v>
      </c>
      <c r="D14078" t="s">
        <v>111</v>
      </c>
      <c r="E14078" s="2">
        <v>0.48078703703703701</v>
      </c>
      <c r="F14078" s="2">
        <v>0.48125000000000001</v>
      </c>
      <c r="G14078" s="2"/>
      <c r="H14078" t="s">
        <v>110</v>
      </c>
    </row>
    <row r="14079" spans="1:8" x14ac:dyDescent="0.35">
      <c r="A14079">
        <v>145402</v>
      </c>
      <c r="B14079">
        <v>0</v>
      </c>
      <c r="C14079">
        <v>6</v>
      </c>
      <c r="D14079" t="s">
        <v>112</v>
      </c>
      <c r="E14079" s="2">
        <v>0.48298611111111112</v>
      </c>
      <c r="F14079" s="2">
        <v>0.48356481481481484</v>
      </c>
      <c r="G14079" s="2"/>
      <c r="H14079" t="s">
        <v>110</v>
      </c>
    </row>
    <row r="14080" spans="1:8" x14ac:dyDescent="0.35">
      <c r="A14080">
        <v>145402</v>
      </c>
      <c r="B14080">
        <v>0</v>
      </c>
      <c r="C14080">
        <v>6</v>
      </c>
      <c r="D14080" t="s">
        <v>113</v>
      </c>
      <c r="E14080" s="2">
        <v>0.48483796296296294</v>
      </c>
      <c r="F14080" s="2">
        <v>0.48541666666666666</v>
      </c>
      <c r="G14080" s="2"/>
      <c r="H14080" t="s">
        <v>110</v>
      </c>
    </row>
    <row r="14081" spans="1:8" x14ac:dyDescent="0.35">
      <c r="A14081">
        <v>145402</v>
      </c>
      <c r="B14081">
        <v>0</v>
      </c>
      <c r="C14081">
        <v>6</v>
      </c>
      <c r="D14081" t="s">
        <v>24</v>
      </c>
      <c r="E14081" s="2">
        <v>0.48761574074074077</v>
      </c>
      <c r="F14081" s="2">
        <v>0.48900462962962965</v>
      </c>
      <c r="G14081" s="2"/>
      <c r="H14081" t="s">
        <v>110</v>
      </c>
    </row>
    <row r="14082" spans="1:8" x14ac:dyDescent="0.35">
      <c r="A14082">
        <v>145402</v>
      </c>
      <c r="B14082">
        <v>0</v>
      </c>
      <c r="C14082">
        <v>6</v>
      </c>
      <c r="D14082" t="s">
        <v>45</v>
      </c>
      <c r="E14082" s="2">
        <v>0.49652777777777779</v>
      </c>
      <c r="F14082" s="2">
        <v>0.49722222222222223</v>
      </c>
      <c r="G14082" s="2"/>
      <c r="H14082" t="s">
        <v>110</v>
      </c>
    </row>
    <row r="14083" spans="1:8" x14ac:dyDescent="0.35">
      <c r="A14083">
        <v>145402</v>
      </c>
      <c r="B14083">
        <v>0</v>
      </c>
      <c r="C14083">
        <v>6</v>
      </c>
      <c r="D14083" t="s">
        <v>21</v>
      </c>
      <c r="E14083" s="2">
        <v>0.49872685185185184</v>
      </c>
      <c r="F14083" s="2">
        <v>0.49930555555555556</v>
      </c>
      <c r="G14083" s="2"/>
      <c r="H14083" t="s">
        <v>122</v>
      </c>
    </row>
    <row r="14084" spans="1:8" x14ac:dyDescent="0.35">
      <c r="A14084">
        <v>145402</v>
      </c>
      <c r="B14084">
        <v>0</v>
      </c>
      <c r="C14084">
        <v>6</v>
      </c>
      <c r="D14084" t="s">
        <v>123</v>
      </c>
      <c r="E14084" s="2">
        <v>0.50150462962962961</v>
      </c>
      <c r="F14084" s="2">
        <v>0.50208333333333333</v>
      </c>
      <c r="G14084" s="2"/>
      <c r="H14084">
        <v>2</v>
      </c>
    </row>
    <row r="14085" spans="1:8" x14ac:dyDescent="0.35">
      <c r="A14085">
        <v>145402</v>
      </c>
      <c r="B14085">
        <v>0</v>
      </c>
      <c r="C14085">
        <v>6</v>
      </c>
      <c r="D14085" t="s">
        <v>93</v>
      </c>
      <c r="E14085" s="2">
        <v>0.50428240740740737</v>
      </c>
      <c r="H14085">
        <v>1</v>
      </c>
    </row>
    <row r="14086" spans="1:8" x14ac:dyDescent="0.35">
      <c r="A14086">
        <v>142294</v>
      </c>
      <c r="B14086">
        <v>0</v>
      </c>
      <c r="C14086">
        <v>6</v>
      </c>
      <c r="D14086" t="s">
        <v>24</v>
      </c>
      <c r="F14086" s="2">
        <v>0.45694444444444443</v>
      </c>
      <c r="G14086" s="2"/>
      <c r="H14086">
        <v>7</v>
      </c>
    </row>
    <row r="14087" spans="1:8" x14ac:dyDescent="0.35">
      <c r="A14087">
        <v>142294</v>
      </c>
      <c r="B14087">
        <v>0</v>
      </c>
      <c r="C14087">
        <v>6</v>
      </c>
      <c r="D14087" t="s">
        <v>155</v>
      </c>
      <c r="E14087" s="2">
        <v>0.46006944444444442</v>
      </c>
      <c r="F14087" s="2">
        <v>0.46053240740740742</v>
      </c>
      <c r="G14087" s="2"/>
      <c r="H14087" t="s">
        <v>110</v>
      </c>
    </row>
    <row r="14088" spans="1:8" x14ac:dyDescent="0.35">
      <c r="A14088">
        <v>142294</v>
      </c>
      <c r="B14088">
        <v>0</v>
      </c>
      <c r="C14088">
        <v>6</v>
      </c>
      <c r="D14088" t="s">
        <v>154</v>
      </c>
      <c r="E14088" s="2">
        <v>0.46203703703703702</v>
      </c>
      <c r="F14088" s="2">
        <v>0.46250000000000002</v>
      </c>
      <c r="G14088" s="2"/>
      <c r="H14088" t="s">
        <v>110</v>
      </c>
    </row>
    <row r="14089" spans="1:8" x14ac:dyDescent="0.35">
      <c r="A14089">
        <v>142294</v>
      </c>
      <c r="B14089">
        <v>0</v>
      </c>
      <c r="C14089">
        <v>6</v>
      </c>
      <c r="D14089" t="s">
        <v>153</v>
      </c>
      <c r="E14089" s="2">
        <v>0.46388888888888891</v>
      </c>
      <c r="F14089" s="2">
        <v>0.46435185185185185</v>
      </c>
      <c r="G14089" s="2"/>
      <c r="H14089" t="s">
        <v>110</v>
      </c>
    </row>
    <row r="14090" spans="1:8" x14ac:dyDescent="0.35">
      <c r="A14090">
        <v>142294</v>
      </c>
      <c r="B14090">
        <v>0</v>
      </c>
      <c r="C14090">
        <v>6</v>
      </c>
      <c r="D14090" t="s">
        <v>126</v>
      </c>
      <c r="E14090" s="2">
        <v>0.46620370370370373</v>
      </c>
      <c r="F14090" s="2">
        <v>0.46759259259259262</v>
      </c>
      <c r="G14090" s="2"/>
      <c r="H14090" t="s">
        <v>110</v>
      </c>
    </row>
    <row r="14091" spans="1:8" x14ac:dyDescent="0.35">
      <c r="A14091">
        <v>142294</v>
      </c>
      <c r="B14091">
        <v>0</v>
      </c>
      <c r="C14091">
        <v>6</v>
      </c>
      <c r="D14091" t="s">
        <v>128</v>
      </c>
      <c r="E14091" s="2">
        <v>0.46909722222222222</v>
      </c>
      <c r="F14091" s="2">
        <v>0.46956018518518516</v>
      </c>
      <c r="G14091" s="2"/>
      <c r="H14091" t="s">
        <v>110</v>
      </c>
    </row>
    <row r="14092" spans="1:8" x14ac:dyDescent="0.35">
      <c r="A14092">
        <v>142294</v>
      </c>
      <c r="B14092">
        <v>0</v>
      </c>
      <c r="C14092">
        <v>6</v>
      </c>
      <c r="D14092" t="s">
        <v>45</v>
      </c>
      <c r="E14092" s="2">
        <v>0.47268518518518521</v>
      </c>
      <c r="F14092" s="2">
        <v>0.47349537037037037</v>
      </c>
      <c r="G14092" s="2"/>
      <c r="H14092" t="s">
        <v>110</v>
      </c>
    </row>
    <row r="14093" spans="1:8" x14ac:dyDescent="0.35">
      <c r="A14093">
        <v>142294</v>
      </c>
      <c r="B14093">
        <v>0</v>
      </c>
      <c r="C14093">
        <v>6</v>
      </c>
      <c r="D14093" t="s">
        <v>21</v>
      </c>
      <c r="E14093" s="2">
        <v>0.47488425925925926</v>
      </c>
      <c r="F14093" s="2">
        <v>0.47546296296296298</v>
      </c>
      <c r="G14093" s="2"/>
      <c r="H14093" t="s">
        <v>122</v>
      </c>
    </row>
    <row r="14094" spans="1:8" x14ac:dyDescent="0.35">
      <c r="A14094">
        <v>142294</v>
      </c>
      <c r="B14094">
        <v>0</v>
      </c>
      <c r="C14094">
        <v>6</v>
      </c>
      <c r="D14094" t="s">
        <v>123</v>
      </c>
      <c r="E14094" s="2">
        <v>0.47766203703703702</v>
      </c>
      <c r="F14094" s="2">
        <v>0.47824074074074074</v>
      </c>
      <c r="G14094" s="2"/>
      <c r="H14094">
        <v>2</v>
      </c>
    </row>
    <row r="14095" spans="1:8" x14ac:dyDescent="0.35">
      <c r="A14095">
        <v>142294</v>
      </c>
      <c r="B14095">
        <v>0</v>
      </c>
      <c r="C14095">
        <v>6</v>
      </c>
      <c r="D14095" t="s">
        <v>93</v>
      </c>
      <c r="E14095" s="2">
        <v>0.48009259259259257</v>
      </c>
      <c r="F14095" s="2">
        <v>0.48055555555555557</v>
      </c>
      <c r="G14095" s="2"/>
      <c r="H14095">
        <v>2</v>
      </c>
    </row>
    <row r="14096" spans="1:8" x14ac:dyDescent="0.35">
      <c r="A14096">
        <v>142294</v>
      </c>
      <c r="B14096">
        <v>0</v>
      </c>
      <c r="C14096">
        <v>6</v>
      </c>
      <c r="D14096" t="s">
        <v>9</v>
      </c>
      <c r="E14096" s="2">
        <v>0.48171296296296295</v>
      </c>
      <c r="F14096" s="2">
        <v>0.48217592592592595</v>
      </c>
      <c r="G14096" s="2"/>
      <c r="H14096">
        <v>2</v>
      </c>
    </row>
    <row r="14097" spans="1:8" x14ac:dyDescent="0.35">
      <c r="A14097">
        <v>142294</v>
      </c>
      <c r="B14097">
        <v>0</v>
      </c>
      <c r="C14097">
        <v>6</v>
      </c>
      <c r="D14097" t="s">
        <v>144</v>
      </c>
      <c r="E14097" s="2">
        <v>0.48333333333333334</v>
      </c>
      <c r="F14097" s="2">
        <v>0.48379629629629628</v>
      </c>
      <c r="G14097" s="2"/>
      <c r="H14097">
        <v>2</v>
      </c>
    </row>
    <row r="14098" spans="1:8" x14ac:dyDescent="0.35">
      <c r="A14098">
        <v>142294</v>
      </c>
      <c r="B14098">
        <v>0</v>
      </c>
      <c r="C14098">
        <v>6</v>
      </c>
      <c r="D14098" t="s">
        <v>59</v>
      </c>
      <c r="E14098" s="2">
        <v>0.48483796296296294</v>
      </c>
      <c r="F14098" s="2">
        <v>0.48530092592592594</v>
      </c>
      <c r="G14098" s="2"/>
      <c r="H14098">
        <v>2</v>
      </c>
    </row>
    <row r="14099" spans="1:8" x14ac:dyDescent="0.35">
      <c r="A14099">
        <v>142294</v>
      </c>
      <c r="B14099">
        <v>0</v>
      </c>
      <c r="C14099">
        <v>6</v>
      </c>
      <c r="D14099" t="s">
        <v>90</v>
      </c>
      <c r="E14099" s="2">
        <v>0.48668981481481483</v>
      </c>
      <c r="F14099" s="2">
        <v>0.48738425925925927</v>
      </c>
      <c r="G14099" s="2"/>
      <c r="H14099">
        <v>2</v>
      </c>
    </row>
    <row r="14100" spans="1:8" x14ac:dyDescent="0.35">
      <c r="A14100">
        <v>142294</v>
      </c>
      <c r="B14100">
        <v>0</v>
      </c>
      <c r="C14100">
        <v>6</v>
      </c>
      <c r="D14100" t="s">
        <v>151</v>
      </c>
      <c r="E14100" s="2">
        <v>0.48865740740740743</v>
      </c>
      <c r="F14100" s="2">
        <v>0.48912037037037037</v>
      </c>
      <c r="G14100" s="2"/>
      <c r="H14100">
        <v>2</v>
      </c>
    </row>
    <row r="14101" spans="1:8" x14ac:dyDescent="0.35">
      <c r="A14101">
        <v>142294</v>
      </c>
      <c r="B14101">
        <v>0</v>
      </c>
      <c r="C14101">
        <v>6</v>
      </c>
      <c r="D14101" t="s">
        <v>150</v>
      </c>
      <c r="E14101" s="2">
        <v>0.49027777777777776</v>
      </c>
      <c r="F14101" s="2">
        <v>0.4909722222222222</v>
      </c>
      <c r="G14101" s="2"/>
      <c r="H14101">
        <v>2</v>
      </c>
    </row>
    <row r="14102" spans="1:8" x14ac:dyDescent="0.35">
      <c r="A14102">
        <v>142294</v>
      </c>
      <c r="B14102">
        <v>0</v>
      </c>
      <c r="C14102">
        <v>6</v>
      </c>
      <c r="D14102" t="s">
        <v>149</v>
      </c>
      <c r="E14102" s="2">
        <v>0.49224537037037036</v>
      </c>
      <c r="F14102" s="2">
        <v>0.49282407407407408</v>
      </c>
      <c r="G14102" s="2"/>
      <c r="H14102">
        <v>2</v>
      </c>
    </row>
    <row r="14103" spans="1:8" x14ac:dyDescent="0.35">
      <c r="A14103">
        <v>142294</v>
      </c>
      <c r="B14103">
        <v>0</v>
      </c>
      <c r="C14103">
        <v>6</v>
      </c>
      <c r="D14103" t="s">
        <v>148</v>
      </c>
      <c r="E14103" s="2">
        <v>0.49444444444444446</v>
      </c>
      <c r="F14103" s="2">
        <v>0.49490740740740741</v>
      </c>
      <c r="G14103" s="2"/>
      <c r="H14103">
        <v>2</v>
      </c>
    </row>
    <row r="14104" spans="1:8" x14ac:dyDescent="0.35">
      <c r="A14104">
        <v>142294</v>
      </c>
      <c r="B14104">
        <v>0</v>
      </c>
      <c r="C14104">
        <v>6</v>
      </c>
      <c r="D14104" t="s">
        <v>19</v>
      </c>
      <c r="E14104" s="2">
        <v>0.49780092592592595</v>
      </c>
      <c r="F14104" s="2">
        <v>0.4982638888888889</v>
      </c>
      <c r="G14104" s="2"/>
      <c r="H14104">
        <v>2</v>
      </c>
    </row>
    <row r="14105" spans="1:8" x14ac:dyDescent="0.35">
      <c r="A14105">
        <v>142294</v>
      </c>
      <c r="B14105">
        <v>0</v>
      </c>
      <c r="C14105">
        <v>6</v>
      </c>
      <c r="D14105" t="s">
        <v>146</v>
      </c>
      <c r="E14105" s="2">
        <v>0.49930555555555556</v>
      </c>
      <c r="F14105" s="2">
        <v>0.4997685185185185</v>
      </c>
      <c r="G14105" s="2"/>
      <c r="H14105" t="s">
        <v>159</v>
      </c>
    </row>
    <row r="14106" spans="1:8" x14ac:dyDescent="0.35">
      <c r="A14106">
        <v>142294</v>
      </c>
      <c r="B14106">
        <v>0</v>
      </c>
      <c r="C14106">
        <v>6</v>
      </c>
      <c r="D14106" t="s">
        <v>145</v>
      </c>
      <c r="E14106" s="2">
        <v>0.50115740740740744</v>
      </c>
      <c r="F14106" s="2">
        <v>0.50162037037037033</v>
      </c>
      <c r="G14106" s="2"/>
      <c r="H14106">
        <v>2</v>
      </c>
    </row>
    <row r="14107" spans="1:8" x14ac:dyDescent="0.35">
      <c r="A14107">
        <v>142294</v>
      </c>
      <c r="B14107">
        <v>0</v>
      </c>
      <c r="C14107">
        <v>6</v>
      </c>
      <c r="D14107" t="s">
        <v>23</v>
      </c>
      <c r="E14107" s="2">
        <v>0.50381944444444449</v>
      </c>
      <c r="H14107">
        <v>1</v>
      </c>
    </row>
    <row r="14108" spans="1:8" x14ac:dyDescent="0.35">
      <c r="A14108">
        <v>142588</v>
      </c>
      <c r="B14108">
        <v>0</v>
      </c>
      <c r="C14108">
        <v>6</v>
      </c>
      <c r="D14108" t="s">
        <v>9</v>
      </c>
      <c r="F14108" s="2">
        <v>0.45717592592592593</v>
      </c>
      <c r="G14108" s="2"/>
      <c r="H14108">
        <v>1</v>
      </c>
    </row>
    <row r="14109" spans="1:8" x14ac:dyDescent="0.35">
      <c r="A14109">
        <v>142588</v>
      </c>
      <c r="B14109">
        <v>0</v>
      </c>
      <c r="C14109">
        <v>6</v>
      </c>
      <c r="D14109" t="s">
        <v>144</v>
      </c>
      <c r="E14109" s="2">
        <v>0.45821759259259259</v>
      </c>
      <c r="F14109" s="2">
        <v>0.45868055555555554</v>
      </c>
      <c r="G14109" s="2"/>
      <c r="H14109">
        <v>2</v>
      </c>
    </row>
    <row r="14110" spans="1:8" x14ac:dyDescent="0.35">
      <c r="A14110">
        <v>142588</v>
      </c>
      <c r="B14110">
        <v>0</v>
      </c>
      <c r="C14110">
        <v>6</v>
      </c>
      <c r="D14110" t="s">
        <v>59</v>
      </c>
      <c r="E14110" s="2">
        <v>0.4597222222222222</v>
      </c>
      <c r="F14110" s="2">
        <v>0.4601851851851852</v>
      </c>
      <c r="G14110" s="2"/>
      <c r="H14110">
        <v>2</v>
      </c>
    </row>
    <row r="14111" spans="1:8" x14ac:dyDescent="0.35">
      <c r="A14111">
        <v>142588</v>
      </c>
      <c r="B14111">
        <v>0</v>
      </c>
      <c r="C14111">
        <v>6</v>
      </c>
      <c r="D14111" t="s">
        <v>143</v>
      </c>
      <c r="E14111" s="2">
        <v>0.46134259259259258</v>
      </c>
      <c r="F14111" s="2">
        <v>0.46203703703703702</v>
      </c>
      <c r="G14111" s="2"/>
      <c r="H14111">
        <v>2</v>
      </c>
    </row>
    <row r="14112" spans="1:8" x14ac:dyDescent="0.35">
      <c r="A14112">
        <v>142588</v>
      </c>
      <c r="B14112">
        <v>0</v>
      </c>
      <c r="C14112">
        <v>6</v>
      </c>
      <c r="D14112" t="s">
        <v>142</v>
      </c>
      <c r="E14112" s="2">
        <v>0.46284722222222224</v>
      </c>
      <c r="F14112" s="2">
        <v>0.46331018518518519</v>
      </c>
      <c r="G14112" s="2"/>
      <c r="H14112">
        <v>2</v>
      </c>
    </row>
    <row r="14113" spans="1:8" x14ac:dyDescent="0.35">
      <c r="A14113">
        <v>142588</v>
      </c>
      <c r="B14113">
        <v>0</v>
      </c>
      <c r="C14113">
        <v>6</v>
      </c>
      <c r="D14113" t="s">
        <v>46</v>
      </c>
      <c r="E14113" s="2">
        <v>0.46458333333333335</v>
      </c>
      <c r="F14113" s="2">
        <v>0.46504629629629629</v>
      </c>
      <c r="G14113" s="2"/>
      <c r="H14113">
        <v>2</v>
      </c>
    </row>
    <row r="14114" spans="1:8" x14ac:dyDescent="0.35">
      <c r="A14114">
        <v>142588</v>
      </c>
      <c r="B14114">
        <v>0</v>
      </c>
      <c r="C14114">
        <v>6</v>
      </c>
      <c r="D14114" t="s">
        <v>141</v>
      </c>
      <c r="E14114" s="2">
        <v>0.46574074074074073</v>
      </c>
      <c r="F14114" s="2">
        <v>0.46620370370370373</v>
      </c>
      <c r="G14114" s="2"/>
      <c r="H14114">
        <v>2</v>
      </c>
    </row>
    <row r="14115" spans="1:8" x14ac:dyDescent="0.35">
      <c r="A14115">
        <v>142588</v>
      </c>
      <c r="B14115">
        <v>0</v>
      </c>
      <c r="C14115">
        <v>6</v>
      </c>
      <c r="D14115" t="s">
        <v>140</v>
      </c>
      <c r="E14115" s="2">
        <v>0.46793981481481484</v>
      </c>
      <c r="F14115" s="2">
        <v>0.46863425925925928</v>
      </c>
      <c r="G14115" s="2"/>
      <c r="H14115">
        <v>2</v>
      </c>
    </row>
    <row r="14116" spans="1:8" x14ac:dyDescent="0.35">
      <c r="A14116">
        <v>142588</v>
      </c>
      <c r="B14116">
        <v>0</v>
      </c>
      <c r="C14116">
        <v>6</v>
      </c>
      <c r="D14116" t="s">
        <v>95</v>
      </c>
      <c r="E14116" s="2">
        <v>0.47002314814814816</v>
      </c>
      <c r="F14116" s="2">
        <v>0.47060185185185183</v>
      </c>
      <c r="G14116" s="2"/>
      <c r="H14116">
        <v>2</v>
      </c>
    </row>
    <row r="14117" spans="1:8" x14ac:dyDescent="0.35">
      <c r="A14117">
        <v>142588</v>
      </c>
      <c r="B14117">
        <v>0</v>
      </c>
      <c r="C14117">
        <v>6</v>
      </c>
      <c r="D14117" t="s">
        <v>72</v>
      </c>
      <c r="E14117" s="2">
        <v>0.47233796296296299</v>
      </c>
      <c r="F14117" s="2">
        <v>0.47291666666666665</v>
      </c>
      <c r="G14117" s="2"/>
      <c r="H14117">
        <v>2</v>
      </c>
    </row>
    <row r="14118" spans="1:8" x14ac:dyDescent="0.35">
      <c r="A14118">
        <v>142588</v>
      </c>
      <c r="B14118">
        <v>0</v>
      </c>
      <c r="C14118">
        <v>6</v>
      </c>
      <c r="D14118" t="s">
        <v>139</v>
      </c>
      <c r="E14118" s="2">
        <v>0.47453703703703703</v>
      </c>
      <c r="F14118" s="2">
        <v>0.47523148148148148</v>
      </c>
      <c r="G14118" s="2"/>
      <c r="H14118">
        <v>2</v>
      </c>
    </row>
    <row r="14119" spans="1:8" x14ac:dyDescent="0.35">
      <c r="A14119">
        <v>142588</v>
      </c>
      <c r="B14119">
        <v>0</v>
      </c>
      <c r="C14119">
        <v>6</v>
      </c>
      <c r="D14119" t="s">
        <v>138</v>
      </c>
      <c r="E14119" s="2">
        <v>0.4773148148148148</v>
      </c>
      <c r="F14119" s="2">
        <v>0.4777777777777778</v>
      </c>
      <c r="G14119" s="2"/>
      <c r="H14119">
        <v>2</v>
      </c>
    </row>
    <row r="14120" spans="1:8" x14ac:dyDescent="0.35">
      <c r="A14120">
        <v>142588</v>
      </c>
      <c r="B14120">
        <v>0</v>
      </c>
      <c r="C14120">
        <v>6</v>
      </c>
      <c r="D14120" t="s">
        <v>137</v>
      </c>
      <c r="E14120" s="2">
        <v>0.47905092592592591</v>
      </c>
      <c r="F14120" s="2">
        <v>0.47951388888888891</v>
      </c>
      <c r="G14120" s="2"/>
      <c r="H14120">
        <v>2</v>
      </c>
    </row>
    <row r="14121" spans="1:8" x14ac:dyDescent="0.35">
      <c r="A14121">
        <v>142588</v>
      </c>
      <c r="B14121">
        <v>0</v>
      </c>
      <c r="C14121">
        <v>6</v>
      </c>
      <c r="D14121" t="s">
        <v>136</v>
      </c>
      <c r="E14121" s="2">
        <v>0.48125000000000001</v>
      </c>
      <c r="F14121" s="2">
        <v>0.48171296296296295</v>
      </c>
      <c r="G14121" s="2"/>
      <c r="H14121">
        <v>2</v>
      </c>
    </row>
    <row r="14122" spans="1:8" x14ac:dyDescent="0.35">
      <c r="A14122">
        <v>142588</v>
      </c>
      <c r="B14122">
        <v>0</v>
      </c>
      <c r="C14122">
        <v>6</v>
      </c>
      <c r="D14122" t="s">
        <v>135</v>
      </c>
      <c r="E14122" s="2">
        <v>0.48321759259259262</v>
      </c>
      <c r="F14122" s="2">
        <v>0.48368055555555556</v>
      </c>
      <c r="G14122" s="2"/>
      <c r="H14122">
        <v>2</v>
      </c>
    </row>
    <row r="14123" spans="1:8" x14ac:dyDescent="0.35">
      <c r="A14123">
        <v>142588</v>
      </c>
      <c r="B14123">
        <v>1</v>
      </c>
      <c r="C14123">
        <v>6</v>
      </c>
      <c r="D14123" t="s">
        <v>38</v>
      </c>
      <c r="E14123" s="2">
        <v>0.48587962962962961</v>
      </c>
      <c r="F14123" s="2">
        <v>0.48657407407407405</v>
      </c>
      <c r="G14123" s="2"/>
      <c r="H14123" t="s">
        <v>172</v>
      </c>
    </row>
    <row r="14124" spans="1:8" x14ac:dyDescent="0.35">
      <c r="A14124">
        <v>142588</v>
      </c>
      <c r="B14124">
        <v>1</v>
      </c>
      <c r="C14124">
        <v>6</v>
      </c>
      <c r="D14124" t="s">
        <v>133</v>
      </c>
      <c r="E14124" s="2">
        <v>0.48784722222222221</v>
      </c>
      <c r="F14124" s="2">
        <v>0.48831018518518521</v>
      </c>
      <c r="G14124" s="2"/>
      <c r="H14124">
        <v>1</v>
      </c>
    </row>
    <row r="14125" spans="1:8" x14ac:dyDescent="0.35">
      <c r="A14125">
        <v>142588</v>
      </c>
      <c r="B14125">
        <v>1</v>
      </c>
      <c r="C14125">
        <v>6</v>
      </c>
      <c r="D14125" t="s">
        <v>132</v>
      </c>
      <c r="E14125" s="2">
        <v>0.48969907407407409</v>
      </c>
      <c r="F14125" s="2">
        <v>0.49016203703703703</v>
      </c>
      <c r="G14125" s="2"/>
      <c r="H14125">
        <v>1</v>
      </c>
    </row>
    <row r="14126" spans="1:8" x14ac:dyDescent="0.35">
      <c r="A14126">
        <v>142588</v>
      </c>
      <c r="B14126">
        <v>1</v>
      </c>
      <c r="C14126">
        <v>6</v>
      </c>
      <c r="D14126" t="s">
        <v>31</v>
      </c>
      <c r="E14126" s="2">
        <v>0.49224537037037036</v>
      </c>
      <c r="F14126" s="2">
        <v>0.4929398148148148</v>
      </c>
      <c r="G14126" s="2"/>
      <c r="H14126">
        <v>1</v>
      </c>
    </row>
    <row r="14127" spans="1:8" x14ac:dyDescent="0.35">
      <c r="A14127">
        <v>142588</v>
      </c>
      <c r="B14127">
        <v>1</v>
      </c>
      <c r="C14127">
        <v>6</v>
      </c>
      <c r="D14127" t="s">
        <v>158</v>
      </c>
      <c r="E14127" s="2">
        <v>0.49479166666666669</v>
      </c>
      <c r="F14127" s="2">
        <v>0.49537037037037035</v>
      </c>
      <c r="G14127" s="2"/>
      <c r="H14127">
        <v>1</v>
      </c>
    </row>
    <row r="14128" spans="1:8" x14ac:dyDescent="0.35">
      <c r="A14128">
        <v>142588</v>
      </c>
      <c r="B14128">
        <v>1</v>
      </c>
      <c r="C14128">
        <v>6</v>
      </c>
      <c r="D14128" t="s">
        <v>157</v>
      </c>
      <c r="E14128" s="2">
        <v>0.49710648148148145</v>
      </c>
      <c r="F14128" s="2">
        <v>0.49756944444444445</v>
      </c>
      <c r="G14128" s="2"/>
      <c r="H14128">
        <v>1</v>
      </c>
    </row>
    <row r="14129" spans="1:8" x14ac:dyDescent="0.35">
      <c r="A14129">
        <v>142588</v>
      </c>
      <c r="B14129">
        <v>1</v>
      </c>
      <c r="C14129">
        <v>6</v>
      </c>
      <c r="D14129" t="s">
        <v>156</v>
      </c>
      <c r="E14129" s="2">
        <v>0.4997685185185185</v>
      </c>
      <c r="F14129" s="2">
        <v>0.50023148148148144</v>
      </c>
      <c r="G14129" s="2"/>
      <c r="H14129">
        <v>1</v>
      </c>
    </row>
    <row r="14130" spans="1:8" x14ac:dyDescent="0.35">
      <c r="A14130">
        <v>142588</v>
      </c>
      <c r="B14130">
        <v>1</v>
      </c>
      <c r="C14130">
        <v>6</v>
      </c>
      <c r="D14130" t="s">
        <v>16</v>
      </c>
      <c r="E14130" s="2">
        <v>0.50173611111111116</v>
      </c>
      <c r="H14130">
        <v>1</v>
      </c>
    </row>
    <row r="14131" spans="1:8" x14ac:dyDescent="0.35">
      <c r="A14131">
        <v>141596</v>
      </c>
      <c r="B14131">
        <v>0</v>
      </c>
      <c r="C14131">
        <v>6</v>
      </c>
      <c r="D14131" t="s">
        <v>16</v>
      </c>
      <c r="F14131" s="2">
        <v>0.45752314814814815</v>
      </c>
      <c r="G14131" s="2"/>
      <c r="H14131">
        <v>1</v>
      </c>
    </row>
    <row r="14132" spans="1:8" x14ac:dyDescent="0.35">
      <c r="A14132">
        <v>141596</v>
      </c>
      <c r="B14132">
        <v>0</v>
      </c>
      <c r="C14132">
        <v>6</v>
      </c>
      <c r="D14132" t="s">
        <v>156</v>
      </c>
      <c r="E14132" s="2">
        <v>0.45844907407407409</v>
      </c>
      <c r="F14132" s="2">
        <v>0.45891203703703703</v>
      </c>
      <c r="G14132" s="2"/>
      <c r="H14132">
        <v>2</v>
      </c>
    </row>
    <row r="14133" spans="1:8" x14ac:dyDescent="0.35">
      <c r="A14133">
        <v>141596</v>
      </c>
      <c r="B14133">
        <v>0</v>
      </c>
      <c r="C14133">
        <v>6</v>
      </c>
      <c r="D14133" t="s">
        <v>157</v>
      </c>
      <c r="E14133" s="2">
        <v>0.46064814814814814</v>
      </c>
      <c r="F14133" s="2">
        <v>0.46111111111111114</v>
      </c>
      <c r="G14133" s="2"/>
      <c r="H14133">
        <v>2</v>
      </c>
    </row>
    <row r="14134" spans="1:8" x14ac:dyDescent="0.35">
      <c r="A14134">
        <v>141596</v>
      </c>
      <c r="B14134">
        <v>0</v>
      </c>
      <c r="C14134">
        <v>6</v>
      </c>
      <c r="D14134" t="s">
        <v>158</v>
      </c>
      <c r="E14134" s="2">
        <v>0.46284722222222224</v>
      </c>
      <c r="F14134" s="2">
        <v>0.46331018518518519</v>
      </c>
      <c r="G14134" s="2"/>
      <c r="H14134">
        <v>2</v>
      </c>
    </row>
    <row r="14135" spans="1:8" x14ac:dyDescent="0.35">
      <c r="A14135">
        <v>141596</v>
      </c>
      <c r="B14135">
        <v>0</v>
      </c>
      <c r="C14135">
        <v>6</v>
      </c>
      <c r="D14135" t="s">
        <v>31</v>
      </c>
      <c r="E14135" s="2">
        <v>0.46527777777777779</v>
      </c>
      <c r="F14135" s="2">
        <v>0.46597222222222223</v>
      </c>
      <c r="G14135" s="2"/>
      <c r="H14135">
        <v>2</v>
      </c>
    </row>
    <row r="14136" spans="1:8" x14ac:dyDescent="0.35">
      <c r="A14136">
        <v>141596</v>
      </c>
      <c r="B14136">
        <v>0</v>
      </c>
      <c r="C14136">
        <v>6</v>
      </c>
      <c r="D14136" t="s">
        <v>132</v>
      </c>
      <c r="E14136" s="2">
        <v>0.46793981481481484</v>
      </c>
      <c r="F14136" s="2">
        <v>0.46840277777777778</v>
      </c>
      <c r="G14136" s="2"/>
      <c r="H14136">
        <v>2</v>
      </c>
    </row>
    <row r="14137" spans="1:8" x14ac:dyDescent="0.35">
      <c r="A14137">
        <v>141596</v>
      </c>
      <c r="B14137">
        <v>0</v>
      </c>
      <c r="C14137">
        <v>6</v>
      </c>
      <c r="D14137" t="s">
        <v>133</v>
      </c>
      <c r="E14137" s="2">
        <v>0.46990740740740738</v>
      </c>
      <c r="F14137" s="2">
        <v>0.47037037037037038</v>
      </c>
      <c r="G14137" s="2"/>
      <c r="H14137">
        <v>2</v>
      </c>
    </row>
    <row r="14138" spans="1:8" x14ac:dyDescent="0.35">
      <c r="A14138">
        <v>141596</v>
      </c>
      <c r="B14138">
        <v>0</v>
      </c>
      <c r="C14138">
        <v>6</v>
      </c>
      <c r="D14138" t="s">
        <v>38</v>
      </c>
      <c r="E14138" s="2">
        <v>0.47164351851851855</v>
      </c>
      <c r="F14138" s="2">
        <v>0.47233796296296299</v>
      </c>
      <c r="G14138" s="2"/>
      <c r="H14138" t="s">
        <v>134</v>
      </c>
    </row>
    <row r="14139" spans="1:8" x14ac:dyDescent="0.35">
      <c r="A14139">
        <v>141596</v>
      </c>
      <c r="B14139">
        <v>1</v>
      </c>
      <c r="C14139">
        <v>6</v>
      </c>
      <c r="D14139" t="s">
        <v>135</v>
      </c>
      <c r="E14139" s="2">
        <v>0.47442129629629631</v>
      </c>
      <c r="F14139" s="2">
        <v>0.47488425925925926</v>
      </c>
      <c r="G14139" s="2"/>
      <c r="H14139">
        <v>1</v>
      </c>
    </row>
    <row r="14140" spans="1:8" x14ac:dyDescent="0.35">
      <c r="A14140">
        <v>141596</v>
      </c>
      <c r="B14140">
        <v>1</v>
      </c>
      <c r="C14140">
        <v>6</v>
      </c>
      <c r="D14140" t="s">
        <v>136</v>
      </c>
      <c r="E14140" s="2">
        <v>0.47627314814814814</v>
      </c>
      <c r="F14140" s="2">
        <v>0.47673611111111114</v>
      </c>
      <c r="G14140" s="2"/>
      <c r="H14140">
        <v>1</v>
      </c>
    </row>
    <row r="14141" spans="1:8" x14ac:dyDescent="0.35">
      <c r="A14141">
        <v>141596</v>
      </c>
      <c r="B14141">
        <v>1</v>
      </c>
      <c r="C14141">
        <v>6</v>
      </c>
      <c r="D14141" t="s">
        <v>137</v>
      </c>
      <c r="E14141" s="2">
        <v>0.47847222222222224</v>
      </c>
      <c r="F14141" s="2">
        <v>0.47893518518518519</v>
      </c>
      <c r="G14141" s="2"/>
      <c r="H14141">
        <v>1</v>
      </c>
    </row>
    <row r="14142" spans="1:8" x14ac:dyDescent="0.35">
      <c r="A14142">
        <v>141596</v>
      </c>
      <c r="B14142">
        <v>1</v>
      </c>
      <c r="C14142">
        <v>6</v>
      </c>
      <c r="D14142" t="s">
        <v>138</v>
      </c>
      <c r="E14142" s="2">
        <v>0.48009259259259257</v>
      </c>
      <c r="F14142" s="2">
        <v>0.48055555555555557</v>
      </c>
      <c r="G14142" s="2"/>
      <c r="H14142">
        <v>1</v>
      </c>
    </row>
    <row r="14143" spans="1:8" x14ac:dyDescent="0.35">
      <c r="A14143">
        <v>141596</v>
      </c>
      <c r="B14143">
        <v>1</v>
      </c>
      <c r="C14143">
        <v>6</v>
      </c>
      <c r="D14143" t="s">
        <v>139</v>
      </c>
      <c r="E14143" s="2">
        <v>0.4826388888888889</v>
      </c>
      <c r="F14143" s="2">
        <v>0.48333333333333334</v>
      </c>
      <c r="G14143" s="2"/>
      <c r="H14143">
        <v>1</v>
      </c>
    </row>
    <row r="14144" spans="1:8" x14ac:dyDescent="0.35">
      <c r="A14144">
        <v>141596</v>
      </c>
      <c r="B14144">
        <v>1</v>
      </c>
      <c r="C14144">
        <v>6</v>
      </c>
      <c r="D14144" t="s">
        <v>72</v>
      </c>
      <c r="E14144" s="2">
        <v>0.48495370370370372</v>
      </c>
      <c r="F14144" s="2">
        <v>0.48553240740740738</v>
      </c>
      <c r="G14144" s="2"/>
      <c r="H14144">
        <v>1</v>
      </c>
    </row>
    <row r="14145" spans="1:8" x14ac:dyDescent="0.35">
      <c r="A14145">
        <v>141596</v>
      </c>
      <c r="B14145">
        <v>1</v>
      </c>
      <c r="C14145">
        <v>6</v>
      </c>
      <c r="D14145" t="s">
        <v>95</v>
      </c>
      <c r="E14145" s="2">
        <v>0.48726851851851855</v>
      </c>
      <c r="F14145" s="2">
        <v>0.48784722222222221</v>
      </c>
      <c r="G14145" s="2"/>
      <c r="H14145">
        <v>1</v>
      </c>
    </row>
    <row r="14146" spans="1:8" x14ac:dyDescent="0.35">
      <c r="A14146">
        <v>141596</v>
      </c>
      <c r="B14146">
        <v>1</v>
      </c>
      <c r="C14146">
        <v>6</v>
      </c>
      <c r="D14146" t="s">
        <v>140</v>
      </c>
      <c r="E14146" s="2">
        <v>0.48923611111111109</v>
      </c>
      <c r="F14146" s="2">
        <v>0.48993055555555554</v>
      </c>
      <c r="G14146" s="2"/>
      <c r="H14146">
        <v>1</v>
      </c>
    </row>
    <row r="14147" spans="1:8" x14ac:dyDescent="0.35">
      <c r="A14147">
        <v>141596</v>
      </c>
      <c r="B14147">
        <v>1</v>
      </c>
      <c r="C14147">
        <v>6</v>
      </c>
      <c r="D14147" t="s">
        <v>141</v>
      </c>
      <c r="E14147" s="2">
        <v>0.49155092592592592</v>
      </c>
      <c r="F14147" s="2">
        <v>0.49201388888888886</v>
      </c>
      <c r="G14147" s="2"/>
      <c r="H14147">
        <v>1</v>
      </c>
    </row>
    <row r="14148" spans="1:8" x14ac:dyDescent="0.35">
      <c r="A14148">
        <v>141596</v>
      </c>
      <c r="B14148">
        <v>1</v>
      </c>
      <c r="C14148">
        <v>6</v>
      </c>
      <c r="D14148" t="s">
        <v>46</v>
      </c>
      <c r="E14148" s="2">
        <v>0.49282407407407408</v>
      </c>
      <c r="F14148" s="2">
        <v>0.49328703703703702</v>
      </c>
      <c r="G14148" s="2"/>
      <c r="H14148">
        <v>1</v>
      </c>
    </row>
    <row r="14149" spans="1:8" x14ac:dyDescent="0.35">
      <c r="A14149">
        <v>141596</v>
      </c>
      <c r="B14149">
        <v>1</v>
      </c>
      <c r="C14149">
        <v>6</v>
      </c>
      <c r="D14149" t="s">
        <v>142</v>
      </c>
      <c r="E14149" s="2">
        <v>0.49444444444444446</v>
      </c>
      <c r="F14149" s="2">
        <v>0.49490740740740741</v>
      </c>
      <c r="G14149" s="2"/>
      <c r="H14149">
        <v>1</v>
      </c>
    </row>
    <row r="14150" spans="1:8" x14ac:dyDescent="0.35">
      <c r="A14150">
        <v>141596</v>
      </c>
      <c r="B14150">
        <v>1</v>
      </c>
      <c r="C14150">
        <v>6</v>
      </c>
      <c r="D14150" t="s">
        <v>143</v>
      </c>
      <c r="E14150" s="2">
        <v>0.49571759259259257</v>
      </c>
      <c r="F14150" s="2">
        <v>0.49641203703703701</v>
      </c>
      <c r="G14150" s="2"/>
      <c r="H14150">
        <v>1</v>
      </c>
    </row>
    <row r="14151" spans="1:8" x14ac:dyDescent="0.35">
      <c r="A14151">
        <v>141596</v>
      </c>
      <c r="B14151">
        <v>1</v>
      </c>
      <c r="C14151">
        <v>6</v>
      </c>
      <c r="D14151" t="s">
        <v>59</v>
      </c>
      <c r="E14151" s="2">
        <v>0.49768518518518517</v>
      </c>
      <c r="F14151" s="2">
        <v>0.49814814814814817</v>
      </c>
      <c r="G14151" s="2"/>
      <c r="H14151">
        <v>1</v>
      </c>
    </row>
    <row r="14152" spans="1:8" x14ac:dyDescent="0.35">
      <c r="A14152">
        <v>141596</v>
      </c>
      <c r="B14152">
        <v>1</v>
      </c>
      <c r="C14152">
        <v>6</v>
      </c>
      <c r="D14152" t="s">
        <v>144</v>
      </c>
      <c r="E14152" s="2">
        <v>0.49918981481481484</v>
      </c>
      <c r="F14152" s="2">
        <v>0.49965277777777778</v>
      </c>
      <c r="G14152" s="2"/>
      <c r="H14152">
        <v>1</v>
      </c>
    </row>
    <row r="14153" spans="1:8" x14ac:dyDescent="0.35">
      <c r="A14153">
        <v>141596</v>
      </c>
      <c r="B14153">
        <v>1</v>
      </c>
      <c r="C14153">
        <v>6</v>
      </c>
      <c r="D14153" t="s">
        <v>9</v>
      </c>
      <c r="E14153" s="2">
        <v>0.50115740740740744</v>
      </c>
      <c r="H14153">
        <v>1</v>
      </c>
    </row>
    <row r="14154" spans="1:8" x14ac:dyDescent="0.35">
      <c r="A14154">
        <v>148804</v>
      </c>
      <c r="B14154">
        <v>0</v>
      </c>
      <c r="C14154">
        <v>6</v>
      </c>
      <c r="D14154" t="s">
        <v>48</v>
      </c>
      <c r="F14154" s="2">
        <v>0.46180555555555558</v>
      </c>
      <c r="G14154" s="2"/>
      <c r="H14154">
        <v>13</v>
      </c>
    </row>
    <row r="14155" spans="1:8" x14ac:dyDescent="0.35">
      <c r="A14155">
        <v>148804</v>
      </c>
      <c r="B14155">
        <v>0</v>
      </c>
      <c r="C14155">
        <v>6</v>
      </c>
      <c r="D14155" t="s">
        <v>8</v>
      </c>
      <c r="E14155" s="2">
        <v>0.46331018518518519</v>
      </c>
      <c r="F14155" s="2">
        <v>0.46377314814814813</v>
      </c>
      <c r="G14155" s="2"/>
      <c r="H14155">
        <v>2</v>
      </c>
    </row>
    <row r="14156" spans="1:8" x14ac:dyDescent="0.35">
      <c r="A14156">
        <v>148804</v>
      </c>
      <c r="B14156">
        <v>0</v>
      </c>
      <c r="C14156">
        <v>6</v>
      </c>
      <c r="D14156" t="s">
        <v>102</v>
      </c>
      <c r="E14156" s="2">
        <v>0.4667824074074074</v>
      </c>
      <c r="F14156" s="2">
        <v>0.46724537037037039</v>
      </c>
      <c r="G14156" s="2"/>
      <c r="H14156">
        <v>2</v>
      </c>
    </row>
    <row r="14157" spans="1:8" x14ac:dyDescent="0.35">
      <c r="A14157">
        <v>148804</v>
      </c>
      <c r="B14157">
        <v>0</v>
      </c>
      <c r="C14157">
        <v>6</v>
      </c>
      <c r="D14157" t="s">
        <v>103</v>
      </c>
      <c r="E14157" s="2">
        <v>0.47025462962962961</v>
      </c>
      <c r="F14157" s="2">
        <v>0.4707175925925926</v>
      </c>
      <c r="G14157" s="2"/>
      <c r="H14157">
        <v>2</v>
      </c>
    </row>
    <row r="14158" spans="1:8" x14ac:dyDescent="0.35">
      <c r="A14158">
        <v>148804</v>
      </c>
      <c r="B14158">
        <v>0</v>
      </c>
      <c r="C14158">
        <v>6</v>
      </c>
      <c r="D14158" t="s">
        <v>104</v>
      </c>
      <c r="E14158" s="2">
        <v>0.47326388888888887</v>
      </c>
      <c r="F14158" s="2">
        <v>0.47372685185185187</v>
      </c>
      <c r="G14158" s="2"/>
      <c r="H14158">
        <v>2</v>
      </c>
    </row>
    <row r="14159" spans="1:8" x14ac:dyDescent="0.35">
      <c r="A14159">
        <v>148804</v>
      </c>
      <c r="B14159">
        <v>0</v>
      </c>
      <c r="C14159">
        <v>6</v>
      </c>
      <c r="D14159" t="s">
        <v>105</v>
      </c>
      <c r="E14159" s="2">
        <v>0.47569444444444442</v>
      </c>
      <c r="F14159" s="2">
        <v>0.47615740740740742</v>
      </c>
      <c r="G14159" s="2"/>
      <c r="H14159">
        <v>2</v>
      </c>
    </row>
    <row r="14160" spans="1:8" x14ac:dyDescent="0.35">
      <c r="A14160">
        <v>148804</v>
      </c>
      <c r="B14160">
        <v>0</v>
      </c>
      <c r="C14160">
        <v>6</v>
      </c>
      <c r="D14160" t="s">
        <v>106</v>
      </c>
      <c r="E14160" s="2">
        <v>0.47824074074074074</v>
      </c>
      <c r="F14160" s="2">
        <v>0.47870370370370369</v>
      </c>
      <c r="G14160" s="2"/>
      <c r="H14160">
        <v>2</v>
      </c>
    </row>
    <row r="14161" spans="1:8" x14ac:dyDescent="0.35">
      <c r="A14161">
        <v>148804</v>
      </c>
      <c r="B14161">
        <v>0</v>
      </c>
      <c r="C14161">
        <v>6</v>
      </c>
      <c r="D14161" t="s">
        <v>107</v>
      </c>
      <c r="E14161" s="2">
        <v>0.48032407407407407</v>
      </c>
      <c r="F14161" s="2">
        <v>0.48078703703703701</v>
      </c>
      <c r="G14161" s="2"/>
      <c r="H14161">
        <v>2</v>
      </c>
    </row>
    <row r="14162" spans="1:8" x14ac:dyDescent="0.35">
      <c r="A14162">
        <v>148804</v>
      </c>
      <c r="B14162">
        <v>0</v>
      </c>
      <c r="C14162">
        <v>6</v>
      </c>
      <c r="D14162" t="s">
        <v>108</v>
      </c>
      <c r="E14162" s="2">
        <v>0.4826388888888889</v>
      </c>
      <c r="F14162" s="2">
        <v>0.48310185185185184</v>
      </c>
      <c r="G14162" s="2"/>
      <c r="H14162">
        <v>2</v>
      </c>
    </row>
    <row r="14163" spans="1:8" x14ac:dyDescent="0.35">
      <c r="A14163">
        <v>148804</v>
      </c>
      <c r="B14163">
        <v>0</v>
      </c>
      <c r="C14163">
        <v>6</v>
      </c>
      <c r="D14163" t="s">
        <v>39</v>
      </c>
      <c r="E14163" s="2">
        <v>0.4861111111111111</v>
      </c>
      <c r="F14163" s="2">
        <v>0.48692129629629627</v>
      </c>
      <c r="G14163" s="2"/>
      <c r="H14163">
        <v>6</v>
      </c>
    </row>
    <row r="14164" spans="1:8" x14ac:dyDescent="0.35">
      <c r="A14164">
        <v>148804</v>
      </c>
      <c r="B14164">
        <v>0</v>
      </c>
      <c r="C14164">
        <v>6</v>
      </c>
      <c r="D14164" t="s">
        <v>109</v>
      </c>
      <c r="E14164" s="2">
        <v>0.48923611111111109</v>
      </c>
      <c r="F14164" s="2">
        <v>0.48969907407407409</v>
      </c>
      <c r="G14164" s="2"/>
      <c r="H14164" t="s">
        <v>110</v>
      </c>
    </row>
    <row r="14165" spans="1:8" x14ac:dyDescent="0.35">
      <c r="A14165">
        <v>148804</v>
      </c>
      <c r="B14165">
        <v>0</v>
      </c>
      <c r="C14165">
        <v>6</v>
      </c>
      <c r="D14165" t="s">
        <v>111</v>
      </c>
      <c r="E14165" s="2">
        <v>0.4912037037037037</v>
      </c>
      <c r="F14165" s="2">
        <v>0.49166666666666664</v>
      </c>
      <c r="G14165" s="2"/>
      <c r="H14165" t="s">
        <v>110</v>
      </c>
    </row>
    <row r="14166" spans="1:8" x14ac:dyDescent="0.35">
      <c r="A14166">
        <v>148804</v>
      </c>
      <c r="B14166">
        <v>0</v>
      </c>
      <c r="C14166">
        <v>6</v>
      </c>
      <c r="D14166" t="s">
        <v>112</v>
      </c>
      <c r="E14166" s="2">
        <v>0.4934027777777778</v>
      </c>
      <c r="F14166" s="2">
        <v>0.49398148148148147</v>
      </c>
      <c r="G14166" s="2"/>
      <c r="H14166" t="s">
        <v>110</v>
      </c>
    </row>
    <row r="14167" spans="1:8" x14ac:dyDescent="0.35">
      <c r="A14167">
        <v>148804</v>
      </c>
      <c r="B14167">
        <v>0</v>
      </c>
      <c r="C14167">
        <v>6</v>
      </c>
      <c r="D14167" t="s">
        <v>113</v>
      </c>
      <c r="E14167" s="2">
        <v>0.49525462962962963</v>
      </c>
      <c r="F14167" s="2">
        <v>0.49583333333333335</v>
      </c>
      <c r="G14167" s="2"/>
      <c r="H14167" t="s">
        <v>110</v>
      </c>
    </row>
    <row r="14168" spans="1:8" x14ac:dyDescent="0.35">
      <c r="A14168">
        <v>148804</v>
      </c>
      <c r="B14168">
        <v>0</v>
      </c>
      <c r="C14168">
        <v>6</v>
      </c>
      <c r="D14168" t="s">
        <v>24</v>
      </c>
      <c r="E14168" s="2">
        <v>0.4980324074074074</v>
      </c>
      <c r="F14168" s="2">
        <v>0.49942129629629628</v>
      </c>
      <c r="G14168" s="2"/>
      <c r="H14168" t="s">
        <v>110</v>
      </c>
    </row>
    <row r="14169" spans="1:8" x14ac:dyDescent="0.35">
      <c r="A14169">
        <v>148804</v>
      </c>
      <c r="B14169">
        <v>0</v>
      </c>
      <c r="C14169">
        <v>6</v>
      </c>
      <c r="D14169" t="s">
        <v>45</v>
      </c>
      <c r="E14169" s="2">
        <v>0.50694444444444442</v>
      </c>
      <c r="F14169" s="2">
        <v>0.50763888888888886</v>
      </c>
      <c r="G14169" s="2"/>
      <c r="H14169" t="s">
        <v>110</v>
      </c>
    </row>
    <row r="14170" spans="1:8" x14ac:dyDescent="0.35">
      <c r="A14170">
        <v>148804</v>
      </c>
      <c r="B14170">
        <v>0</v>
      </c>
      <c r="C14170">
        <v>6</v>
      </c>
      <c r="D14170" t="s">
        <v>21</v>
      </c>
      <c r="E14170" s="2">
        <v>0.50914351851851847</v>
      </c>
      <c r="F14170" s="2">
        <v>0.50972222222222219</v>
      </c>
      <c r="G14170" s="2"/>
      <c r="H14170" t="s">
        <v>122</v>
      </c>
    </row>
    <row r="14171" spans="1:8" x14ac:dyDescent="0.35">
      <c r="A14171">
        <v>148804</v>
      </c>
      <c r="B14171">
        <v>0</v>
      </c>
      <c r="C14171">
        <v>6</v>
      </c>
      <c r="D14171" t="s">
        <v>123</v>
      </c>
      <c r="E14171" s="2">
        <v>0.51192129629629635</v>
      </c>
      <c r="F14171" s="2">
        <v>0.51249999999999996</v>
      </c>
      <c r="G14171" s="2"/>
      <c r="H14171">
        <v>2</v>
      </c>
    </row>
    <row r="14172" spans="1:8" x14ac:dyDescent="0.35">
      <c r="A14172">
        <v>148804</v>
      </c>
      <c r="B14172">
        <v>0</v>
      </c>
      <c r="C14172">
        <v>6</v>
      </c>
      <c r="D14172" t="s">
        <v>93</v>
      </c>
      <c r="E14172" s="2">
        <v>0.51469907407407411</v>
      </c>
      <c r="H14172">
        <v>1</v>
      </c>
    </row>
    <row r="14173" spans="1:8" x14ac:dyDescent="0.35">
      <c r="A14173">
        <v>142992</v>
      </c>
      <c r="B14173">
        <v>0</v>
      </c>
      <c r="C14173">
        <v>6</v>
      </c>
      <c r="D14173" t="s">
        <v>9</v>
      </c>
      <c r="F14173" s="2">
        <v>0.46400462962962963</v>
      </c>
      <c r="G14173" s="2"/>
      <c r="H14173">
        <v>1</v>
      </c>
    </row>
    <row r="14174" spans="1:8" x14ac:dyDescent="0.35">
      <c r="A14174">
        <v>142992</v>
      </c>
      <c r="B14174">
        <v>0</v>
      </c>
      <c r="C14174">
        <v>6</v>
      </c>
      <c r="D14174" t="s">
        <v>144</v>
      </c>
      <c r="E14174" s="2">
        <v>0.46504629629629629</v>
      </c>
      <c r="F14174" s="2">
        <v>0.46550925925925923</v>
      </c>
      <c r="G14174" s="2"/>
      <c r="H14174">
        <v>2</v>
      </c>
    </row>
    <row r="14175" spans="1:8" x14ac:dyDescent="0.35">
      <c r="A14175">
        <v>142992</v>
      </c>
      <c r="B14175">
        <v>0</v>
      </c>
      <c r="C14175">
        <v>6</v>
      </c>
      <c r="D14175" t="s">
        <v>59</v>
      </c>
      <c r="E14175" s="2">
        <v>0.46655092592592595</v>
      </c>
      <c r="F14175" s="2">
        <v>0.4670138888888889</v>
      </c>
      <c r="G14175" s="2"/>
      <c r="H14175">
        <v>2</v>
      </c>
    </row>
    <row r="14176" spans="1:8" x14ac:dyDescent="0.35">
      <c r="A14176">
        <v>142992</v>
      </c>
      <c r="B14176">
        <v>0</v>
      </c>
      <c r="C14176">
        <v>6</v>
      </c>
      <c r="D14176" t="s">
        <v>90</v>
      </c>
      <c r="E14176" s="2">
        <v>0.46840277777777778</v>
      </c>
      <c r="F14176" s="2">
        <v>0.4704861111111111</v>
      </c>
      <c r="G14176" s="2"/>
      <c r="H14176">
        <v>2</v>
      </c>
    </row>
    <row r="14177" spans="1:8" x14ac:dyDescent="0.35">
      <c r="A14177">
        <v>142992</v>
      </c>
      <c r="B14177">
        <v>0</v>
      </c>
      <c r="C14177">
        <v>6</v>
      </c>
      <c r="D14177" t="s">
        <v>151</v>
      </c>
      <c r="E14177" s="2">
        <v>0.47199074074074077</v>
      </c>
      <c r="F14177" s="2">
        <v>0.47245370370370371</v>
      </c>
      <c r="G14177" s="2"/>
      <c r="H14177">
        <v>2</v>
      </c>
    </row>
    <row r="14178" spans="1:8" x14ac:dyDescent="0.35">
      <c r="A14178">
        <v>142992</v>
      </c>
      <c r="B14178">
        <v>0</v>
      </c>
      <c r="C14178">
        <v>6</v>
      </c>
      <c r="D14178" t="s">
        <v>150</v>
      </c>
      <c r="E14178" s="2">
        <v>0.47384259259259259</v>
      </c>
      <c r="F14178" s="2">
        <v>0.47453703703703703</v>
      </c>
      <c r="G14178" s="2"/>
      <c r="H14178">
        <v>2</v>
      </c>
    </row>
    <row r="14179" spans="1:8" x14ac:dyDescent="0.35">
      <c r="A14179">
        <v>142992</v>
      </c>
      <c r="B14179">
        <v>0</v>
      </c>
      <c r="C14179">
        <v>6</v>
      </c>
      <c r="D14179" t="s">
        <v>149</v>
      </c>
      <c r="E14179" s="2">
        <v>0.47615740740740742</v>
      </c>
      <c r="F14179" s="2">
        <v>0.47673611111111114</v>
      </c>
      <c r="G14179" s="2"/>
      <c r="H14179">
        <v>2</v>
      </c>
    </row>
    <row r="14180" spans="1:8" x14ac:dyDescent="0.35">
      <c r="A14180">
        <v>142992</v>
      </c>
      <c r="B14180">
        <v>0</v>
      </c>
      <c r="C14180">
        <v>6</v>
      </c>
      <c r="D14180" t="s">
        <v>148</v>
      </c>
      <c r="E14180" s="2">
        <v>0.47858796296296297</v>
      </c>
      <c r="F14180" s="2">
        <v>0.47905092592592591</v>
      </c>
      <c r="G14180" s="2"/>
      <c r="H14180">
        <v>2</v>
      </c>
    </row>
    <row r="14181" spans="1:8" x14ac:dyDescent="0.35">
      <c r="A14181">
        <v>142992</v>
      </c>
      <c r="B14181">
        <v>0</v>
      </c>
      <c r="C14181">
        <v>6</v>
      </c>
      <c r="D14181" t="s">
        <v>19</v>
      </c>
      <c r="E14181" s="2">
        <v>0.48252314814814817</v>
      </c>
      <c r="F14181" s="2">
        <v>0.48298611111111112</v>
      </c>
      <c r="G14181" s="2"/>
      <c r="H14181">
        <v>2</v>
      </c>
    </row>
    <row r="14182" spans="1:8" x14ac:dyDescent="0.35">
      <c r="A14182">
        <v>142992</v>
      </c>
      <c r="B14182">
        <v>0</v>
      </c>
      <c r="C14182">
        <v>6</v>
      </c>
      <c r="D14182" t="s">
        <v>146</v>
      </c>
      <c r="E14182" s="2">
        <v>0.4841435185185185</v>
      </c>
      <c r="F14182" s="2">
        <v>0.4846064814814815</v>
      </c>
      <c r="G14182" s="2"/>
      <c r="H14182" t="s">
        <v>159</v>
      </c>
    </row>
    <row r="14183" spans="1:8" x14ac:dyDescent="0.35">
      <c r="A14183">
        <v>142992</v>
      </c>
      <c r="B14183">
        <v>0</v>
      </c>
      <c r="C14183">
        <v>6</v>
      </c>
      <c r="D14183" t="s">
        <v>13</v>
      </c>
      <c r="E14183" s="2">
        <v>0.48726851851851855</v>
      </c>
      <c r="F14183" s="2">
        <v>0.48796296296296299</v>
      </c>
      <c r="G14183" s="2"/>
      <c r="H14183" t="s">
        <v>152</v>
      </c>
    </row>
    <row r="14184" spans="1:8" x14ac:dyDescent="0.35">
      <c r="A14184">
        <v>142992</v>
      </c>
      <c r="B14184">
        <v>1</v>
      </c>
      <c r="C14184">
        <v>6</v>
      </c>
      <c r="D14184" t="s">
        <v>160</v>
      </c>
      <c r="E14184" s="2">
        <v>0.4909722222222222</v>
      </c>
      <c r="F14184" s="2">
        <v>0.4914351851851852</v>
      </c>
      <c r="G14184" s="2"/>
      <c r="H14184" t="s">
        <v>152</v>
      </c>
    </row>
    <row r="14185" spans="1:8" x14ac:dyDescent="0.35">
      <c r="A14185">
        <v>142992</v>
      </c>
      <c r="B14185">
        <v>1</v>
      </c>
      <c r="C14185">
        <v>6</v>
      </c>
      <c r="D14185" t="s">
        <v>11</v>
      </c>
      <c r="E14185" s="2">
        <v>0.49398148148148147</v>
      </c>
      <c r="H14185" t="s">
        <v>161</v>
      </c>
    </row>
    <row r="14186" spans="1:8" x14ac:dyDescent="0.35">
      <c r="A14186">
        <v>142889</v>
      </c>
      <c r="B14186">
        <v>0</v>
      </c>
      <c r="C14186">
        <v>6</v>
      </c>
      <c r="D14186" t="s">
        <v>93</v>
      </c>
      <c r="F14186" s="2">
        <v>0.46423611111111113</v>
      </c>
      <c r="G14186" s="2"/>
      <c r="H14186">
        <v>1</v>
      </c>
    </row>
    <row r="14187" spans="1:8" x14ac:dyDescent="0.35">
      <c r="A14187">
        <v>142889</v>
      </c>
      <c r="B14187">
        <v>0</v>
      </c>
      <c r="C14187">
        <v>6</v>
      </c>
      <c r="D14187" t="s">
        <v>123</v>
      </c>
      <c r="E14187" s="2">
        <v>0.46597222222222223</v>
      </c>
      <c r="F14187" s="2">
        <v>0.46655092592592595</v>
      </c>
      <c r="G14187" s="2"/>
      <c r="H14187">
        <v>1</v>
      </c>
    </row>
    <row r="14188" spans="1:8" x14ac:dyDescent="0.35">
      <c r="A14188">
        <v>142889</v>
      </c>
      <c r="B14188">
        <v>0</v>
      </c>
      <c r="C14188">
        <v>6</v>
      </c>
      <c r="D14188" t="s">
        <v>21</v>
      </c>
      <c r="E14188" s="2">
        <v>0.46863425925925928</v>
      </c>
      <c r="F14188" s="2">
        <v>0.46921296296296294</v>
      </c>
      <c r="G14188" s="2"/>
      <c r="H14188" t="s">
        <v>114</v>
      </c>
    </row>
    <row r="14189" spans="1:8" x14ac:dyDescent="0.35">
      <c r="A14189">
        <v>142889</v>
      </c>
      <c r="B14189">
        <v>0</v>
      </c>
      <c r="C14189">
        <v>6</v>
      </c>
      <c r="D14189" t="s">
        <v>45</v>
      </c>
      <c r="E14189" s="2">
        <v>0.47106481481481483</v>
      </c>
      <c r="F14189" s="2">
        <v>0.47280092592592593</v>
      </c>
      <c r="G14189" s="2"/>
      <c r="H14189" t="s">
        <v>152</v>
      </c>
    </row>
    <row r="14190" spans="1:8" x14ac:dyDescent="0.35">
      <c r="A14190">
        <v>142889</v>
      </c>
      <c r="B14190">
        <v>0</v>
      </c>
      <c r="C14190">
        <v>6</v>
      </c>
      <c r="D14190" t="s">
        <v>24</v>
      </c>
      <c r="E14190" s="2">
        <v>0.48032407407407407</v>
      </c>
      <c r="F14190" s="2">
        <v>0.48101851851851851</v>
      </c>
      <c r="G14190" s="2"/>
      <c r="H14190" t="s">
        <v>152</v>
      </c>
    </row>
    <row r="14191" spans="1:8" x14ac:dyDescent="0.35">
      <c r="A14191">
        <v>142889</v>
      </c>
      <c r="B14191">
        <v>0</v>
      </c>
      <c r="C14191">
        <v>6</v>
      </c>
      <c r="D14191" t="s">
        <v>113</v>
      </c>
      <c r="E14191" s="2">
        <v>0.48298611111111112</v>
      </c>
      <c r="F14191" s="2">
        <v>0.48356481481481484</v>
      </c>
      <c r="G14191" s="2"/>
      <c r="H14191" t="s">
        <v>152</v>
      </c>
    </row>
    <row r="14192" spans="1:8" x14ac:dyDescent="0.35">
      <c r="A14192">
        <v>142889</v>
      </c>
      <c r="B14192">
        <v>0</v>
      </c>
      <c r="C14192">
        <v>6</v>
      </c>
      <c r="D14192" t="s">
        <v>112</v>
      </c>
      <c r="E14192" s="2">
        <v>0.48495370370370372</v>
      </c>
      <c r="F14192" s="2">
        <v>0.48553240740740738</v>
      </c>
      <c r="G14192" s="2"/>
      <c r="H14192" t="s">
        <v>152</v>
      </c>
    </row>
    <row r="14193" spans="1:8" x14ac:dyDescent="0.35">
      <c r="A14193">
        <v>142889</v>
      </c>
      <c r="B14193">
        <v>0</v>
      </c>
      <c r="C14193">
        <v>6</v>
      </c>
      <c r="D14193" t="s">
        <v>111</v>
      </c>
      <c r="E14193" s="2">
        <v>0.48715277777777777</v>
      </c>
      <c r="F14193" s="2">
        <v>0.48761574074074077</v>
      </c>
      <c r="G14193" s="2"/>
      <c r="H14193" t="s">
        <v>152</v>
      </c>
    </row>
    <row r="14194" spans="1:8" x14ac:dyDescent="0.35">
      <c r="A14194">
        <v>142889</v>
      </c>
      <c r="B14194">
        <v>0</v>
      </c>
      <c r="C14194">
        <v>6</v>
      </c>
      <c r="D14194" t="s">
        <v>109</v>
      </c>
      <c r="E14194" s="2">
        <v>0.48912037037037037</v>
      </c>
      <c r="F14194" s="2">
        <v>0.48958333333333331</v>
      </c>
      <c r="G14194" s="2"/>
      <c r="H14194" t="s">
        <v>152</v>
      </c>
    </row>
    <row r="14195" spans="1:8" x14ac:dyDescent="0.35">
      <c r="A14195">
        <v>142889</v>
      </c>
      <c r="B14195">
        <v>0</v>
      </c>
      <c r="C14195">
        <v>6</v>
      </c>
      <c r="D14195" t="s">
        <v>39</v>
      </c>
      <c r="E14195" s="2">
        <v>0.49166666666666664</v>
      </c>
      <c r="F14195" s="2">
        <v>0.49236111111111114</v>
      </c>
      <c r="G14195" s="2"/>
      <c r="H14195">
        <v>5</v>
      </c>
    </row>
    <row r="14196" spans="1:8" x14ac:dyDescent="0.35">
      <c r="A14196">
        <v>142889</v>
      </c>
      <c r="B14196">
        <v>0</v>
      </c>
      <c r="C14196">
        <v>6</v>
      </c>
      <c r="D14196" t="s">
        <v>108</v>
      </c>
      <c r="E14196" s="2">
        <v>0.49490740740740741</v>
      </c>
      <c r="F14196" s="2">
        <v>0.49537037037037035</v>
      </c>
      <c r="G14196" s="2"/>
      <c r="H14196">
        <v>1</v>
      </c>
    </row>
    <row r="14197" spans="1:8" x14ac:dyDescent="0.35">
      <c r="A14197">
        <v>142889</v>
      </c>
      <c r="B14197">
        <v>0</v>
      </c>
      <c r="C14197">
        <v>6</v>
      </c>
      <c r="D14197" t="s">
        <v>107</v>
      </c>
      <c r="E14197" s="2">
        <v>0.49699074074074073</v>
      </c>
      <c r="F14197" s="2">
        <v>0.49745370370370373</v>
      </c>
      <c r="G14197" s="2"/>
      <c r="H14197">
        <v>1</v>
      </c>
    </row>
    <row r="14198" spans="1:8" x14ac:dyDescent="0.35">
      <c r="A14198">
        <v>142889</v>
      </c>
      <c r="B14198">
        <v>0</v>
      </c>
      <c r="C14198">
        <v>6</v>
      </c>
      <c r="D14198" t="s">
        <v>106</v>
      </c>
      <c r="E14198" s="2">
        <v>0.49861111111111112</v>
      </c>
      <c r="F14198" s="2">
        <v>0.49907407407407406</v>
      </c>
      <c r="G14198" s="2"/>
      <c r="H14198">
        <v>1</v>
      </c>
    </row>
    <row r="14199" spans="1:8" x14ac:dyDescent="0.35">
      <c r="A14199">
        <v>142889</v>
      </c>
      <c r="B14199">
        <v>0</v>
      </c>
      <c r="C14199">
        <v>6</v>
      </c>
      <c r="D14199" t="s">
        <v>105</v>
      </c>
      <c r="E14199" s="2">
        <v>0.50081018518518516</v>
      </c>
      <c r="F14199" s="2">
        <v>0.50127314814814816</v>
      </c>
      <c r="G14199" s="2"/>
      <c r="H14199">
        <v>1</v>
      </c>
    </row>
    <row r="14200" spans="1:8" x14ac:dyDescent="0.35">
      <c r="A14200">
        <v>142889</v>
      </c>
      <c r="B14200">
        <v>0</v>
      </c>
      <c r="C14200">
        <v>6</v>
      </c>
      <c r="D14200" t="s">
        <v>104</v>
      </c>
      <c r="E14200" s="2">
        <v>0.50300925925925921</v>
      </c>
      <c r="F14200" s="2">
        <v>0.50347222222222221</v>
      </c>
      <c r="G14200" s="2"/>
      <c r="H14200">
        <v>1</v>
      </c>
    </row>
    <row r="14201" spans="1:8" x14ac:dyDescent="0.35">
      <c r="A14201">
        <v>142889</v>
      </c>
      <c r="B14201">
        <v>0</v>
      </c>
      <c r="C14201">
        <v>6</v>
      </c>
      <c r="D14201" t="s">
        <v>103</v>
      </c>
      <c r="E14201" s="2">
        <v>0.50590277777777781</v>
      </c>
      <c r="F14201" s="2">
        <v>0.5063657407407407</v>
      </c>
      <c r="G14201" s="2"/>
      <c r="H14201">
        <v>1</v>
      </c>
    </row>
    <row r="14202" spans="1:8" x14ac:dyDescent="0.35">
      <c r="A14202">
        <v>142889</v>
      </c>
      <c r="B14202">
        <v>0</v>
      </c>
      <c r="C14202">
        <v>6</v>
      </c>
      <c r="D14202" t="s">
        <v>102</v>
      </c>
      <c r="E14202" s="2">
        <v>0.50914351851851847</v>
      </c>
      <c r="F14202" s="2">
        <v>0.50960648148148147</v>
      </c>
      <c r="G14202" s="2"/>
      <c r="H14202">
        <v>1</v>
      </c>
    </row>
    <row r="14203" spans="1:8" x14ac:dyDescent="0.35">
      <c r="A14203">
        <v>142889</v>
      </c>
      <c r="B14203">
        <v>0</v>
      </c>
      <c r="C14203">
        <v>6</v>
      </c>
      <c r="D14203" t="s">
        <v>8</v>
      </c>
      <c r="E14203" s="2">
        <v>0.51261574074074079</v>
      </c>
      <c r="F14203" s="2">
        <v>0.51307870370370368</v>
      </c>
      <c r="G14203" s="2"/>
      <c r="H14203">
        <v>1</v>
      </c>
    </row>
    <row r="14204" spans="1:8" x14ac:dyDescent="0.35">
      <c r="A14204">
        <v>142889</v>
      </c>
      <c r="B14204">
        <v>0</v>
      </c>
      <c r="C14204">
        <v>6</v>
      </c>
      <c r="D14204" t="s">
        <v>48</v>
      </c>
      <c r="E14204" s="2">
        <v>0.51481481481481484</v>
      </c>
      <c r="H14204">
        <v>13</v>
      </c>
    </row>
    <row r="14205" spans="1:8" x14ac:dyDescent="0.35">
      <c r="A14205">
        <v>141192</v>
      </c>
      <c r="B14205">
        <v>0</v>
      </c>
      <c r="C14205">
        <v>6</v>
      </c>
      <c r="D14205" t="s">
        <v>18</v>
      </c>
      <c r="F14205" s="2">
        <v>0.46435185185185185</v>
      </c>
      <c r="G14205" s="2"/>
      <c r="H14205" t="s">
        <v>124</v>
      </c>
    </row>
    <row r="14206" spans="1:8" x14ac:dyDescent="0.35">
      <c r="A14206">
        <v>141192</v>
      </c>
      <c r="B14206">
        <v>0</v>
      </c>
      <c r="C14206">
        <v>6</v>
      </c>
      <c r="D14206" t="s">
        <v>17</v>
      </c>
      <c r="E14206" s="2">
        <v>0.46666666666666667</v>
      </c>
      <c r="F14206" s="2">
        <v>0.46712962962962962</v>
      </c>
      <c r="G14206" s="2"/>
      <c r="H14206">
        <v>2</v>
      </c>
    </row>
    <row r="14207" spans="1:8" x14ac:dyDescent="0.35">
      <c r="A14207">
        <v>141192</v>
      </c>
      <c r="B14207">
        <v>0</v>
      </c>
      <c r="C14207">
        <v>6</v>
      </c>
      <c r="D14207" t="s">
        <v>125</v>
      </c>
      <c r="E14207" s="2">
        <v>0.46875</v>
      </c>
      <c r="F14207" s="2">
        <v>0.46921296296296294</v>
      </c>
      <c r="G14207" s="2"/>
      <c r="H14207">
        <v>2</v>
      </c>
    </row>
    <row r="14208" spans="1:8" x14ac:dyDescent="0.35">
      <c r="A14208">
        <v>141192</v>
      </c>
      <c r="B14208">
        <v>0</v>
      </c>
      <c r="C14208">
        <v>6</v>
      </c>
      <c r="D14208" t="s">
        <v>126</v>
      </c>
      <c r="E14208" s="2">
        <v>0.47129629629629627</v>
      </c>
      <c r="F14208" s="2">
        <v>0.47199074074074077</v>
      </c>
      <c r="G14208" s="2"/>
      <c r="H14208" t="s">
        <v>127</v>
      </c>
    </row>
    <row r="14209" spans="1:8" x14ac:dyDescent="0.35">
      <c r="A14209">
        <v>141192</v>
      </c>
      <c r="B14209">
        <v>0</v>
      </c>
      <c r="C14209">
        <v>6</v>
      </c>
      <c r="D14209" t="s">
        <v>128</v>
      </c>
      <c r="E14209" s="2">
        <v>0.47349537037037037</v>
      </c>
      <c r="F14209" s="2">
        <v>0.47395833333333331</v>
      </c>
      <c r="G14209" s="2"/>
      <c r="H14209" t="s">
        <v>110</v>
      </c>
    </row>
    <row r="14210" spans="1:8" x14ac:dyDescent="0.35">
      <c r="A14210">
        <v>141192</v>
      </c>
      <c r="B14210">
        <v>0</v>
      </c>
      <c r="C14210">
        <v>6</v>
      </c>
      <c r="D14210" t="s">
        <v>129</v>
      </c>
      <c r="E14210" s="2">
        <v>0.4753472222222222</v>
      </c>
      <c r="F14210" s="2">
        <v>0.4758101851851852</v>
      </c>
      <c r="G14210" s="2"/>
      <c r="H14210" t="s">
        <v>110</v>
      </c>
    </row>
    <row r="14211" spans="1:8" x14ac:dyDescent="0.35">
      <c r="A14211">
        <v>141192</v>
      </c>
      <c r="B14211">
        <v>0</v>
      </c>
      <c r="C14211">
        <v>6</v>
      </c>
      <c r="D14211" t="s">
        <v>130</v>
      </c>
      <c r="E14211" s="2">
        <v>0.47719907407407408</v>
      </c>
      <c r="F14211" s="2">
        <v>0.4777777777777778</v>
      </c>
      <c r="G14211" s="2"/>
      <c r="H14211" t="s">
        <v>110</v>
      </c>
    </row>
    <row r="14212" spans="1:8" x14ac:dyDescent="0.35">
      <c r="A14212">
        <v>141192</v>
      </c>
      <c r="B14212">
        <v>0</v>
      </c>
      <c r="C14212">
        <v>6</v>
      </c>
      <c r="D14212" t="s">
        <v>45</v>
      </c>
      <c r="E14212" s="2">
        <v>0.47928240740740741</v>
      </c>
      <c r="F14212" s="2">
        <v>0.48020833333333335</v>
      </c>
      <c r="G14212" s="2"/>
      <c r="H14212" t="s">
        <v>110</v>
      </c>
    </row>
    <row r="14213" spans="1:8" x14ac:dyDescent="0.35">
      <c r="A14213">
        <v>141192</v>
      </c>
      <c r="B14213">
        <v>0</v>
      </c>
      <c r="C14213">
        <v>6</v>
      </c>
      <c r="D14213" t="s">
        <v>21</v>
      </c>
      <c r="E14213" s="2">
        <v>0.48206018518518517</v>
      </c>
      <c r="H14213" t="s">
        <v>114</v>
      </c>
    </row>
    <row r="14214" spans="1:8" x14ac:dyDescent="0.35">
      <c r="A14214">
        <v>141994</v>
      </c>
      <c r="B14214">
        <v>0</v>
      </c>
      <c r="C14214">
        <v>6</v>
      </c>
      <c r="D14214" t="s">
        <v>11</v>
      </c>
      <c r="F14214" s="2">
        <v>0.46527777777777779</v>
      </c>
      <c r="G14214" s="2"/>
      <c r="H14214" t="s">
        <v>161</v>
      </c>
    </row>
    <row r="14215" spans="1:8" x14ac:dyDescent="0.35">
      <c r="A14215">
        <v>141994</v>
      </c>
      <c r="B14215">
        <v>0</v>
      </c>
      <c r="C14215">
        <v>6</v>
      </c>
      <c r="D14215" t="s">
        <v>160</v>
      </c>
      <c r="E14215" s="2">
        <v>0.46770833333333334</v>
      </c>
      <c r="F14215" s="2">
        <v>0.46840277777777778</v>
      </c>
      <c r="G14215" s="2"/>
      <c r="H14215" t="s">
        <v>110</v>
      </c>
    </row>
    <row r="14216" spans="1:8" x14ac:dyDescent="0.35">
      <c r="A14216">
        <v>141994</v>
      </c>
      <c r="B14216">
        <v>1</v>
      </c>
      <c r="C14216">
        <v>6</v>
      </c>
      <c r="D14216" t="s">
        <v>13</v>
      </c>
      <c r="E14216" s="2">
        <v>0.47187499999999999</v>
      </c>
      <c r="F14216" s="2">
        <v>0.47256944444444443</v>
      </c>
      <c r="G14216" s="2"/>
      <c r="H14216" t="s">
        <v>110</v>
      </c>
    </row>
    <row r="14217" spans="1:8" x14ac:dyDescent="0.35">
      <c r="A14217">
        <v>141994</v>
      </c>
      <c r="B14217">
        <v>1</v>
      </c>
      <c r="C14217">
        <v>6</v>
      </c>
      <c r="D14217" t="s">
        <v>146</v>
      </c>
      <c r="E14217" s="2">
        <v>0.47465277777777776</v>
      </c>
      <c r="F14217" s="2">
        <v>0.47511574074074076</v>
      </c>
      <c r="G14217" s="2"/>
      <c r="H14217" t="s">
        <v>147</v>
      </c>
    </row>
    <row r="14218" spans="1:8" x14ac:dyDescent="0.35">
      <c r="A14218">
        <v>141994</v>
      </c>
      <c r="B14218">
        <v>1</v>
      </c>
      <c r="C14218">
        <v>6</v>
      </c>
      <c r="D14218" t="s">
        <v>19</v>
      </c>
      <c r="E14218" s="2">
        <v>0.47627314814814814</v>
      </c>
      <c r="F14218" s="2">
        <v>0.47673611111111114</v>
      </c>
      <c r="G14218" s="2"/>
      <c r="H14218">
        <v>1</v>
      </c>
    </row>
    <row r="14219" spans="1:8" x14ac:dyDescent="0.35">
      <c r="A14219">
        <v>141994</v>
      </c>
      <c r="B14219">
        <v>1</v>
      </c>
      <c r="C14219">
        <v>6</v>
      </c>
      <c r="D14219" t="s">
        <v>148</v>
      </c>
      <c r="E14219" s="2">
        <v>0.47997685185185185</v>
      </c>
      <c r="F14219" s="2">
        <v>0.48043981481481479</v>
      </c>
      <c r="G14219" s="2"/>
      <c r="H14219">
        <v>1</v>
      </c>
    </row>
    <row r="14220" spans="1:8" x14ac:dyDescent="0.35">
      <c r="A14220">
        <v>141994</v>
      </c>
      <c r="B14220">
        <v>1</v>
      </c>
      <c r="C14220">
        <v>6</v>
      </c>
      <c r="D14220" t="s">
        <v>149</v>
      </c>
      <c r="E14220" s="2">
        <v>0.48217592592592595</v>
      </c>
      <c r="F14220" s="2">
        <v>0.48275462962962962</v>
      </c>
      <c r="G14220" s="2"/>
      <c r="H14220">
        <v>1</v>
      </c>
    </row>
    <row r="14221" spans="1:8" x14ac:dyDescent="0.35">
      <c r="A14221">
        <v>141994</v>
      </c>
      <c r="B14221">
        <v>1</v>
      </c>
      <c r="C14221">
        <v>6</v>
      </c>
      <c r="D14221" t="s">
        <v>150</v>
      </c>
      <c r="E14221" s="2">
        <v>0.484375</v>
      </c>
      <c r="F14221" s="2">
        <v>0.48506944444444444</v>
      </c>
      <c r="G14221" s="2"/>
      <c r="H14221">
        <v>1</v>
      </c>
    </row>
    <row r="14222" spans="1:8" x14ac:dyDescent="0.35">
      <c r="A14222">
        <v>141994</v>
      </c>
      <c r="B14222">
        <v>1</v>
      </c>
      <c r="C14222">
        <v>6</v>
      </c>
      <c r="D14222" t="s">
        <v>151</v>
      </c>
      <c r="E14222" s="2">
        <v>0.48645833333333333</v>
      </c>
      <c r="F14222" s="2">
        <v>0.48692129629629627</v>
      </c>
      <c r="G14222" s="2"/>
      <c r="H14222">
        <v>1</v>
      </c>
    </row>
    <row r="14223" spans="1:8" x14ac:dyDescent="0.35">
      <c r="A14223">
        <v>141994</v>
      </c>
      <c r="B14223">
        <v>1</v>
      </c>
      <c r="C14223">
        <v>6</v>
      </c>
      <c r="D14223" t="s">
        <v>90</v>
      </c>
      <c r="E14223" s="2">
        <v>0.48831018518518521</v>
      </c>
      <c r="F14223" s="2">
        <v>0.48900462962962965</v>
      </c>
      <c r="G14223" s="2"/>
      <c r="H14223">
        <v>1</v>
      </c>
    </row>
    <row r="14224" spans="1:8" x14ac:dyDescent="0.35">
      <c r="A14224">
        <v>141994</v>
      </c>
      <c r="B14224">
        <v>1</v>
      </c>
      <c r="C14224">
        <v>6</v>
      </c>
      <c r="D14224" t="s">
        <v>59</v>
      </c>
      <c r="E14224" s="2">
        <v>0.49039351851851853</v>
      </c>
      <c r="F14224" s="2">
        <v>0.49085648148148148</v>
      </c>
      <c r="G14224" s="2"/>
      <c r="H14224">
        <v>1</v>
      </c>
    </row>
    <row r="14225" spans="1:8" x14ac:dyDescent="0.35">
      <c r="A14225">
        <v>141994</v>
      </c>
      <c r="B14225">
        <v>1</v>
      </c>
      <c r="C14225">
        <v>6</v>
      </c>
      <c r="D14225" t="s">
        <v>144</v>
      </c>
      <c r="E14225" s="2">
        <v>0.49189814814814814</v>
      </c>
      <c r="F14225" s="2">
        <v>0.49236111111111114</v>
      </c>
      <c r="G14225" s="2"/>
      <c r="H14225">
        <v>1</v>
      </c>
    </row>
    <row r="14226" spans="1:8" x14ac:dyDescent="0.35">
      <c r="A14226">
        <v>141994</v>
      </c>
      <c r="B14226">
        <v>1</v>
      </c>
      <c r="C14226">
        <v>6</v>
      </c>
      <c r="D14226" t="s">
        <v>9</v>
      </c>
      <c r="E14226" s="2">
        <v>0.49386574074074074</v>
      </c>
      <c r="H14226">
        <v>1</v>
      </c>
    </row>
    <row r="14227" spans="1:8" x14ac:dyDescent="0.35">
      <c r="A14227">
        <v>143587</v>
      </c>
      <c r="B14227">
        <v>0</v>
      </c>
      <c r="C14227">
        <v>6</v>
      </c>
      <c r="D14227" t="s">
        <v>21</v>
      </c>
      <c r="F14227" s="2">
        <v>0.46527777777777779</v>
      </c>
      <c r="G14227" s="2"/>
      <c r="H14227" t="s">
        <v>114</v>
      </c>
    </row>
    <row r="14228" spans="1:8" x14ac:dyDescent="0.35">
      <c r="A14228">
        <v>143587</v>
      </c>
      <c r="B14228">
        <v>0</v>
      </c>
      <c r="C14228">
        <v>6</v>
      </c>
      <c r="D14228" t="s">
        <v>45</v>
      </c>
      <c r="E14228" s="2">
        <v>0.46736111111111112</v>
      </c>
      <c r="F14228" s="2">
        <v>0.46932870370370372</v>
      </c>
      <c r="G14228" s="2"/>
      <c r="H14228" t="s">
        <v>152</v>
      </c>
    </row>
    <row r="14229" spans="1:8" x14ac:dyDescent="0.35">
      <c r="A14229">
        <v>143587</v>
      </c>
      <c r="B14229">
        <v>0</v>
      </c>
      <c r="C14229">
        <v>6</v>
      </c>
      <c r="D14229" t="s">
        <v>130</v>
      </c>
      <c r="E14229" s="2">
        <v>0.47094907407407405</v>
      </c>
      <c r="F14229" s="2">
        <v>0.47152777777777777</v>
      </c>
      <c r="G14229" s="2"/>
      <c r="H14229" t="s">
        <v>152</v>
      </c>
    </row>
    <row r="14230" spans="1:8" x14ac:dyDescent="0.35">
      <c r="A14230">
        <v>143587</v>
      </c>
      <c r="B14230">
        <v>0</v>
      </c>
      <c r="C14230">
        <v>6</v>
      </c>
      <c r="D14230" t="s">
        <v>129</v>
      </c>
      <c r="E14230" s="2">
        <v>0.47280092592592593</v>
      </c>
      <c r="F14230" s="2">
        <v>0.47326388888888887</v>
      </c>
      <c r="G14230" s="2"/>
      <c r="H14230" t="s">
        <v>152</v>
      </c>
    </row>
    <row r="14231" spans="1:8" x14ac:dyDescent="0.35">
      <c r="A14231">
        <v>143587</v>
      </c>
      <c r="B14231">
        <v>0</v>
      </c>
      <c r="C14231">
        <v>6</v>
      </c>
      <c r="D14231" t="s">
        <v>128</v>
      </c>
      <c r="E14231" s="2">
        <v>0.47476851851851853</v>
      </c>
      <c r="F14231" s="2">
        <v>0.47523148148148148</v>
      </c>
      <c r="G14231" s="2"/>
      <c r="H14231" t="s">
        <v>152</v>
      </c>
    </row>
    <row r="14232" spans="1:8" x14ac:dyDescent="0.35">
      <c r="A14232">
        <v>143587</v>
      </c>
      <c r="B14232">
        <v>0</v>
      </c>
      <c r="C14232">
        <v>6</v>
      </c>
      <c r="D14232" t="s">
        <v>126</v>
      </c>
      <c r="E14232" s="2">
        <v>0.47673611111111114</v>
      </c>
      <c r="F14232" s="2">
        <v>0.47743055555555558</v>
      </c>
      <c r="G14232" s="2"/>
      <c r="H14232" t="s">
        <v>162</v>
      </c>
    </row>
    <row r="14233" spans="1:8" x14ac:dyDescent="0.35">
      <c r="A14233">
        <v>143587</v>
      </c>
      <c r="B14233">
        <v>0</v>
      </c>
      <c r="C14233">
        <v>6</v>
      </c>
      <c r="D14233" t="s">
        <v>125</v>
      </c>
      <c r="E14233" s="2">
        <v>0.47916666666666669</v>
      </c>
      <c r="F14233" s="2">
        <v>0.47962962962962963</v>
      </c>
      <c r="G14233" s="2"/>
      <c r="H14233">
        <v>1</v>
      </c>
    </row>
    <row r="14234" spans="1:8" x14ac:dyDescent="0.35">
      <c r="A14234">
        <v>143587</v>
      </c>
      <c r="B14234">
        <v>0</v>
      </c>
      <c r="C14234">
        <v>6</v>
      </c>
      <c r="D14234" t="s">
        <v>17</v>
      </c>
      <c r="E14234" s="2">
        <v>0.48090277777777779</v>
      </c>
      <c r="F14234" s="2">
        <v>0.48136574074074073</v>
      </c>
      <c r="G14234" s="2"/>
      <c r="H14234">
        <v>1</v>
      </c>
    </row>
    <row r="14235" spans="1:8" x14ac:dyDescent="0.35">
      <c r="A14235">
        <v>143587</v>
      </c>
      <c r="B14235">
        <v>0</v>
      </c>
      <c r="C14235">
        <v>6</v>
      </c>
      <c r="D14235" t="s">
        <v>18</v>
      </c>
      <c r="E14235" s="2">
        <v>0.48344907407407406</v>
      </c>
      <c r="F14235" s="2">
        <v>0.48391203703703706</v>
      </c>
      <c r="G14235" s="2"/>
      <c r="H14235">
        <v>1</v>
      </c>
    </row>
    <row r="14236" spans="1:8" x14ac:dyDescent="0.35">
      <c r="A14236">
        <v>143587</v>
      </c>
      <c r="B14236">
        <v>0</v>
      </c>
      <c r="C14236">
        <v>6</v>
      </c>
      <c r="D14236" t="s">
        <v>163</v>
      </c>
      <c r="E14236" s="2">
        <v>0.48518518518518516</v>
      </c>
      <c r="F14236" s="2">
        <v>0.48564814814814816</v>
      </c>
      <c r="G14236" s="2"/>
      <c r="H14236">
        <v>1</v>
      </c>
    </row>
    <row r="14237" spans="1:8" x14ac:dyDescent="0.35">
      <c r="A14237">
        <v>143587</v>
      </c>
      <c r="B14237">
        <v>0</v>
      </c>
      <c r="C14237">
        <v>6</v>
      </c>
      <c r="D14237" t="s">
        <v>164</v>
      </c>
      <c r="E14237" s="2">
        <v>0.48773148148148149</v>
      </c>
      <c r="F14237" s="2">
        <v>0.48819444444444443</v>
      </c>
      <c r="G14237" s="2"/>
      <c r="H14237">
        <v>1</v>
      </c>
    </row>
    <row r="14238" spans="1:8" x14ac:dyDescent="0.35">
      <c r="A14238">
        <v>143587</v>
      </c>
      <c r="B14238">
        <v>0</v>
      </c>
      <c r="C14238">
        <v>6</v>
      </c>
      <c r="D14238" t="s">
        <v>165</v>
      </c>
      <c r="E14238" s="2">
        <v>0.49027777777777776</v>
      </c>
      <c r="F14238" s="2">
        <v>0.49074074074074076</v>
      </c>
      <c r="G14238" s="2"/>
      <c r="H14238">
        <v>1</v>
      </c>
    </row>
    <row r="14239" spans="1:8" x14ac:dyDescent="0.35">
      <c r="A14239">
        <v>143587</v>
      </c>
      <c r="B14239">
        <v>0</v>
      </c>
      <c r="C14239">
        <v>6</v>
      </c>
      <c r="D14239" t="s">
        <v>26</v>
      </c>
      <c r="E14239" s="2">
        <v>0.4931712962962963</v>
      </c>
      <c r="H14239">
        <v>2</v>
      </c>
    </row>
    <row r="14240" spans="1:8" x14ac:dyDescent="0.35">
      <c r="A14240">
        <v>143594</v>
      </c>
      <c r="B14240">
        <v>0</v>
      </c>
      <c r="C14240">
        <v>6</v>
      </c>
      <c r="D14240" t="s">
        <v>26</v>
      </c>
      <c r="F14240" s="2">
        <v>0.46527777777777779</v>
      </c>
      <c r="G14240" s="2"/>
      <c r="H14240">
        <v>2</v>
      </c>
    </row>
    <row r="14241" spans="1:8" x14ac:dyDescent="0.35">
      <c r="A14241">
        <v>143594</v>
      </c>
      <c r="B14241">
        <v>0</v>
      </c>
      <c r="C14241">
        <v>6</v>
      </c>
      <c r="D14241" t="s">
        <v>165</v>
      </c>
      <c r="E14241" s="2">
        <v>0.4670138888888889</v>
      </c>
      <c r="F14241" s="2">
        <v>0.46747685185185184</v>
      </c>
      <c r="G14241" s="2"/>
      <c r="H14241">
        <v>2</v>
      </c>
    </row>
    <row r="14242" spans="1:8" x14ac:dyDescent="0.35">
      <c r="A14242">
        <v>143594</v>
      </c>
      <c r="B14242">
        <v>0</v>
      </c>
      <c r="C14242">
        <v>6</v>
      </c>
      <c r="D14242" t="s">
        <v>164</v>
      </c>
      <c r="E14242" s="2">
        <v>0.46967592592592594</v>
      </c>
      <c r="F14242" s="2">
        <v>0.47013888888888888</v>
      </c>
      <c r="G14242" s="2"/>
      <c r="H14242">
        <v>2</v>
      </c>
    </row>
    <row r="14243" spans="1:8" x14ac:dyDescent="0.35">
      <c r="A14243">
        <v>143594</v>
      </c>
      <c r="B14243">
        <v>0</v>
      </c>
      <c r="C14243">
        <v>6</v>
      </c>
      <c r="D14243" t="s">
        <v>163</v>
      </c>
      <c r="E14243" s="2">
        <v>0.47233796296296299</v>
      </c>
      <c r="F14243" s="2">
        <v>0.47280092592592593</v>
      </c>
      <c r="G14243" s="2"/>
      <c r="H14243">
        <v>2</v>
      </c>
    </row>
    <row r="14244" spans="1:8" x14ac:dyDescent="0.35">
      <c r="A14244">
        <v>143594</v>
      </c>
      <c r="B14244">
        <v>0</v>
      </c>
      <c r="C14244">
        <v>6</v>
      </c>
      <c r="D14244" t="s">
        <v>18</v>
      </c>
      <c r="E14244" s="2">
        <v>0.47430555555555554</v>
      </c>
      <c r="F14244" s="2">
        <v>0.47476851851851853</v>
      </c>
      <c r="G14244" s="2"/>
      <c r="H14244">
        <v>2</v>
      </c>
    </row>
    <row r="14245" spans="1:8" x14ac:dyDescent="0.35">
      <c r="A14245">
        <v>143594</v>
      </c>
      <c r="B14245">
        <v>0</v>
      </c>
      <c r="C14245">
        <v>6</v>
      </c>
      <c r="D14245" t="s">
        <v>17</v>
      </c>
      <c r="E14245" s="2">
        <v>0.47708333333333336</v>
      </c>
      <c r="F14245" s="2">
        <v>0.4775462962962963</v>
      </c>
      <c r="G14245" s="2"/>
      <c r="H14245">
        <v>2</v>
      </c>
    </row>
    <row r="14246" spans="1:8" x14ac:dyDescent="0.35">
      <c r="A14246">
        <v>143594</v>
      </c>
      <c r="B14246">
        <v>0</v>
      </c>
      <c r="C14246">
        <v>6</v>
      </c>
      <c r="D14246" t="s">
        <v>125</v>
      </c>
      <c r="E14246" s="2">
        <v>0.47905092592592591</v>
      </c>
      <c r="F14246" s="2">
        <v>0.47951388888888891</v>
      </c>
      <c r="G14246" s="2"/>
      <c r="H14246">
        <v>2</v>
      </c>
    </row>
    <row r="14247" spans="1:8" x14ac:dyDescent="0.35">
      <c r="A14247">
        <v>143594</v>
      </c>
      <c r="B14247">
        <v>0</v>
      </c>
      <c r="C14247">
        <v>6</v>
      </c>
      <c r="D14247" t="s">
        <v>126</v>
      </c>
      <c r="E14247" s="2">
        <v>0.48171296296296295</v>
      </c>
      <c r="F14247" s="2">
        <v>0.4824074074074074</v>
      </c>
      <c r="G14247" s="2"/>
      <c r="H14247" t="s">
        <v>127</v>
      </c>
    </row>
    <row r="14248" spans="1:8" x14ac:dyDescent="0.35">
      <c r="A14248">
        <v>143594</v>
      </c>
      <c r="B14248">
        <v>0</v>
      </c>
      <c r="C14248">
        <v>6</v>
      </c>
      <c r="D14248" t="s">
        <v>128</v>
      </c>
      <c r="E14248" s="2">
        <v>0.48391203703703706</v>
      </c>
      <c r="F14248" s="2">
        <v>0.484375</v>
      </c>
      <c r="G14248" s="2"/>
      <c r="H14248" t="s">
        <v>110</v>
      </c>
    </row>
    <row r="14249" spans="1:8" x14ac:dyDescent="0.35">
      <c r="A14249">
        <v>143594</v>
      </c>
      <c r="B14249">
        <v>0</v>
      </c>
      <c r="C14249">
        <v>6</v>
      </c>
      <c r="D14249" t="s">
        <v>129</v>
      </c>
      <c r="E14249" s="2">
        <v>0.48576388888888888</v>
      </c>
      <c r="F14249" s="2">
        <v>0.48622685185185183</v>
      </c>
      <c r="G14249" s="2"/>
      <c r="H14249" t="s">
        <v>110</v>
      </c>
    </row>
    <row r="14250" spans="1:8" x14ac:dyDescent="0.35">
      <c r="A14250">
        <v>143594</v>
      </c>
      <c r="B14250">
        <v>0</v>
      </c>
      <c r="C14250">
        <v>6</v>
      </c>
      <c r="D14250" t="s">
        <v>130</v>
      </c>
      <c r="E14250" s="2">
        <v>0.48761574074074077</v>
      </c>
      <c r="F14250" s="2">
        <v>0.48819444444444443</v>
      </c>
      <c r="G14250" s="2"/>
      <c r="H14250" t="s">
        <v>110</v>
      </c>
    </row>
    <row r="14251" spans="1:8" x14ac:dyDescent="0.35">
      <c r="A14251">
        <v>143594</v>
      </c>
      <c r="B14251">
        <v>0</v>
      </c>
      <c r="C14251">
        <v>6</v>
      </c>
      <c r="D14251" t="s">
        <v>45</v>
      </c>
      <c r="E14251" s="2">
        <v>0.48969907407407409</v>
      </c>
      <c r="F14251" s="2">
        <v>0.49062499999999998</v>
      </c>
      <c r="G14251" s="2"/>
      <c r="H14251" t="s">
        <v>110</v>
      </c>
    </row>
    <row r="14252" spans="1:8" x14ac:dyDescent="0.35">
      <c r="A14252">
        <v>143594</v>
      </c>
      <c r="B14252">
        <v>0</v>
      </c>
      <c r="C14252">
        <v>6</v>
      </c>
      <c r="D14252" t="s">
        <v>21</v>
      </c>
      <c r="E14252" s="2">
        <v>0.49247685185185186</v>
      </c>
      <c r="H14252" t="s">
        <v>114</v>
      </c>
    </row>
    <row r="14253" spans="1:8" x14ac:dyDescent="0.35">
      <c r="A14253">
        <v>141293</v>
      </c>
      <c r="B14253">
        <v>0</v>
      </c>
      <c r="C14253">
        <v>6</v>
      </c>
      <c r="D14253" t="s">
        <v>23</v>
      </c>
      <c r="F14253" s="2">
        <v>0.46550925925925923</v>
      </c>
      <c r="G14253" s="2"/>
      <c r="H14253">
        <v>1</v>
      </c>
    </row>
    <row r="14254" spans="1:8" x14ac:dyDescent="0.35">
      <c r="A14254">
        <v>141293</v>
      </c>
      <c r="B14254">
        <v>0</v>
      </c>
      <c r="C14254">
        <v>6</v>
      </c>
      <c r="D14254" t="s">
        <v>145</v>
      </c>
      <c r="E14254" s="2">
        <v>0.46782407407407406</v>
      </c>
      <c r="F14254" s="2">
        <v>0.46828703703703706</v>
      </c>
      <c r="G14254" s="2"/>
      <c r="H14254">
        <v>1</v>
      </c>
    </row>
    <row r="14255" spans="1:8" x14ac:dyDescent="0.35">
      <c r="A14255">
        <v>141293</v>
      </c>
      <c r="B14255">
        <v>0</v>
      </c>
      <c r="C14255">
        <v>6</v>
      </c>
      <c r="D14255" t="s">
        <v>146</v>
      </c>
      <c r="E14255" s="2">
        <v>0.46967592592592594</v>
      </c>
      <c r="F14255" s="2">
        <v>0.47013888888888888</v>
      </c>
      <c r="G14255" s="2"/>
      <c r="H14255" t="s">
        <v>147</v>
      </c>
    </row>
    <row r="14256" spans="1:8" x14ac:dyDescent="0.35">
      <c r="A14256">
        <v>141293</v>
      </c>
      <c r="B14256">
        <v>0</v>
      </c>
      <c r="C14256">
        <v>6</v>
      </c>
      <c r="D14256" t="s">
        <v>19</v>
      </c>
      <c r="E14256" s="2">
        <v>0.47106481481481483</v>
      </c>
      <c r="F14256" s="2">
        <v>0.47152777777777777</v>
      </c>
      <c r="G14256" s="2"/>
      <c r="H14256">
        <v>1</v>
      </c>
    </row>
    <row r="14257" spans="1:8" x14ac:dyDescent="0.35">
      <c r="A14257">
        <v>141293</v>
      </c>
      <c r="B14257">
        <v>0</v>
      </c>
      <c r="C14257">
        <v>6</v>
      </c>
      <c r="D14257" t="s">
        <v>148</v>
      </c>
      <c r="E14257" s="2">
        <v>0.47430555555555554</v>
      </c>
      <c r="F14257" s="2">
        <v>0.47476851851851853</v>
      </c>
      <c r="G14257" s="2"/>
      <c r="H14257">
        <v>1</v>
      </c>
    </row>
    <row r="14258" spans="1:8" x14ac:dyDescent="0.35">
      <c r="A14258">
        <v>141293</v>
      </c>
      <c r="B14258">
        <v>0</v>
      </c>
      <c r="C14258">
        <v>6</v>
      </c>
      <c r="D14258" t="s">
        <v>149</v>
      </c>
      <c r="E14258" s="2">
        <v>0.47615740740740742</v>
      </c>
      <c r="F14258" s="2">
        <v>0.47673611111111114</v>
      </c>
      <c r="G14258" s="2"/>
      <c r="H14258">
        <v>1</v>
      </c>
    </row>
    <row r="14259" spans="1:8" x14ac:dyDescent="0.35">
      <c r="A14259">
        <v>141293</v>
      </c>
      <c r="B14259">
        <v>0</v>
      </c>
      <c r="C14259">
        <v>6</v>
      </c>
      <c r="D14259" t="s">
        <v>150</v>
      </c>
      <c r="E14259" s="2">
        <v>0.47812500000000002</v>
      </c>
      <c r="F14259" s="2">
        <v>0.47881944444444446</v>
      </c>
      <c r="G14259" s="2"/>
      <c r="H14259">
        <v>1</v>
      </c>
    </row>
    <row r="14260" spans="1:8" x14ac:dyDescent="0.35">
      <c r="A14260">
        <v>141293</v>
      </c>
      <c r="B14260">
        <v>0</v>
      </c>
      <c r="C14260">
        <v>6</v>
      </c>
      <c r="D14260" t="s">
        <v>151</v>
      </c>
      <c r="E14260" s="2">
        <v>0.47997685185185185</v>
      </c>
      <c r="F14260" s="2">
        <v>0.48043981481481479</v>
      </c>
      <c r="G14260" s="2"/>
      <c r="H14260">
        <v>1</v>
      </c>
    </row>
    <row r="14261" spans="1:8" x14ac:dyDescent="0.35">
      <c r="A14261">
        <v>141293</v>
      </c>
      <c r="B14261">
        <v>0</v>
      </c>
      <c r="C14261">
        <v>6</v>
      </c>
      <c r="D14261" t="s">
        <v>90</v>
      </c>
      <c r="E14261" s="2">
        <v>0.48159722222222223</v>
      </c>
      <c r="F14261" s="2">
        <v>0.48229166666666667</v>
      </c>
      <c r="G14261" s="2"/>
      <c r="H14261">
        <v>1</v>
      </c>
    </row>
    <row r="14262" spans="1:8" x14ac:dyDescent="0.35">
      <c r="A14262">
        <v>141293</v>
      </c>
      <c r="B14262">
        <v>0</v>
      </c>
      <c r="C14262">
        <v>6</v>
      </c>
      <c r="D14262" t="s">
        <v>59</v>
      </c>
      <c r="E14262" s="2">
        <v>0.48368055555555556</v>
      </c>
      <c r="F14262" s="2">
        <v>0.4841435185185185</v>
      </c>
      <c r="G14262" s="2"/>
      <c r="H14262">
        <v>1</v>
      </c>
    </row>
    <row r="14263" spans="1:8" x14ac:dyDescent="0.35">
      <c r="A14263">
        <v>141293</v>
      </c>
      <c r="B14263">
        <v>0</v>
      </c>
      <c r="C14263">
        <v>6</v>
      </c>
      <c r="D14263" t="s">
        <v>144</v>
      </c>
      <c r="E14263" s="2">
        <v>0.48530092592592594</v>
      </c>
      <c r="F14263" s="2">
        <v>0.48576388888888888</v>
      </c>
      <c r="G14263" s="2"/>
      <c r="H14263">
        <v>1</v>
      </c>
    </row>
    <row r="14264" spans="1:8" x14ac:dyDescent="0.35">
      <c r="A14264">
        <v>141293</v>
      </c>
      <c r="B14264">
        <v>0</v>
      </c>
      <c r="C14264">
        <v>6</v>
      </c>
      <c r="D14264" t="s">
        <v>9</v>
      </c>
      <c r="E14264" s="2">
        <v>0.48692129629629627</v>
      </c>
      <c r="F14264" s="2">
        <v>0.48738425925925927</v>
      </c>
      <c r="G14264" s="2"/>
      <c r="H14264">
        <v>1</v>
      </c>
    </row>
    <row r="14265" spans="1:8" x14ac:dyDescent="0.35">
      <c r="A14265">
        <v>141293</v>
      </c>
      <c r="B14265">
        <v>0</v>
      </c>
      <c r="C14265">
        <v>6</v>
      </c>
      <c r="D14265" t="s">
        <v>93</v>
      </c>
      <c r="E14265" s="2">
        <v>0.48854166666666665</v>
      </c>
      <c r="F14265" s="2">
        <v>0.48900462962962965</v>
      </c>
      <c r="G14265" s="2"/>
      <c r="H14265">
        <v>1</v>
      </c>
    </row>
    <row r="14266" spans="1:8" x14ac:dyDescent="0.35">
      <c r="A14266">
        <v>141293</v>
      </c>
      <c r="B14266">
        <v>0</v>
      </c>
      <c r="C14266">
        <v>6</v>
      </c>
      <c r="D14266" t="s">
        <v>123</v>
      </c>
      <c r="E14266" s="2">
        <v>0.49085648148148148</v>
      </c>
      <c r="F14266" s="2">
        <v>0.4914351851851852</v>
      </c>
      <c r="G14266" s="2"/>
      <c r="H14266">
        <v>1</v>
      </c>
    </row>
    <row r="14267" spans="1:8" x14ac:dyDescent="0.35">
      <c r="A14267">
        <v>141293</v>
      </c>
      <c r="B14267">
        <v>0</v>
      </c>
      <c r="C14267">
        <v>6</v>
      </c>
      <c r="D14267" t="s">
        <v>21</v>
      </c>
      <c r="E14267" s="2">
        <v>0.49351851851851852</v>
      </c>
      <c r="F14267" s="2">
        <v>0.49409722222222224</v>
      </c>
      <c r="G14267" s="2"/>
      <c r="H14267" t="s">
        <v>114</v>
      </c>
    </row>
    <row r="14268" spans="1:8" x14ac:dyDescent="0.35">
      <c r="A14268">
        <v>141293</v>
      </c>
      <c r="B14268">
        <v>0</v>
      </c>
      <c r="C14268">
        <v>6</v>
      </c>
      <c r="D14268" t="s">
        <v>45</v>
      </c>
      <c r="E14268" s="2">
        <v>0.49594907407407407</v>
      </c>
      <c r="F14268" s="2">
        <v>0.49687500000000001</v>
      </c>
      <c r="G14268" s="2"/>
      <c r="H14268" t="s">
        <v>152</v>
      </c>
    </row>
    <row r="14269" spans="1:8" x14ac:dyDescent="0.35">
      <c r="A14269">
        <v>141293</v>
      </c>
      <c r="B14269">
        <v>0</v>
      </c>
      <c r="C14269">
        <v>6</v>
      </c>
      <c r="D14269" t="s">
        <v>128</v>
      </c>
      <c r="E14269" s="2">
        <v>0.50023148148148144</v>
      </c>
      <c r="F14269" s="2">
        <v>0.50069444444444444</v>
      </c>
      <c r="G14269" s="2"/>
      <c r="H14269" t="s">
        <v>152</v>
      </c>
    </row>
    <row r="14270" spans="1:8" x14ac:dyDescent="0.35">
      <c r="A14270">
        <v>141293</v>
      </c>
      <c r="B14270">
        <v>0</v>
      </c>
      <c r="C14270">
        <v>6</v>
      </c>
      <c r="D14270" t="s">
        <v>126</v>
      </c>
      <c r="E14270" s="2">
        <v>0.5024305555555556</v>
      </c>
      <c r="F14270" s="2">
        <v>0.50381944444444449</v>
      </c>
      <c r="G14270" s="2"/>
      <c r="H14270" t="s">
        <v>152</v>
      </c>
    </row>
    <row r="14271" spans="1:8" x14ac:dyDescent="0.35">
      <c r="A14271">
        <v>141293</v>
      </c>
      <c r="B14271">
        <v>0</v>
      </c>
      <c r="C14271">
        <v>6</v>
      </c>
      <c r="D14271" t="s">
        <v>153</v>
      </c>
      <c r="E14271" s="2">
        <v>0.50590277777777781</v>
      </c>
      <c r="F14271" s="2">
        <v>0.5063657407407407</v>
      </c>
      <c r="G14271" s="2"/>
      <c r="H14271" t="s">
        <v>152</v>
      </c>
    </row>
    <row r="14272" spans="1:8" x14ac:dyDescent="0.35">
      <c r="A14272">
        <v>141293</v>
      </c>
      <c r="B14272">
        <v>0</v>
      </c>
      <c r="C14272">
        <v>6</v>
      </c>
      <c r="D14272" t="s">
        <v>154</v>
      </c>
      <c r="E14272" s="2">
        <v>0.50775462962962958</v>
      </c>
      <c r="F14272" s="2">
        <v>0.50821759259259258</v>
      </c>
      <c r="G14272" s="2"/>
      <c r="H14272" t="s">
        <v>152</v>
      </c>
    </row>
    <row r="14273" spans="1:8" x14ac:dyDescent="0.35">
      <c r="A14273">
        <v>141293</v>
      </c>
      <c r="B14273">
        <v>0</v>
      </c>
      <c r="C14273">
        <v>6</v>
      </c>
      <c r="D14273" t="s">
        <v>155</v>
      </c>
      <c r="E14273" s="2">
        <v>0.50972222222222219</v>
      </c>
      <c r="F14273" s="2">
        <v>0.51018518518518519</v>
      </c>
      <c r="G14273" s="2"/>
      <c r="H14273" t="s">
        <v>152</v>
      </c>
    </row>
    <row r="14274" spans="1:8" x14ac:dyDescent="0.35">
      <c r="A14274">
        <v>141293</v>
      </c>
      <c r="B14274">
        <v>0</v>
      </c>
      <c r="C14274">
        <v>6</v>
      </c>
      <c r="D14274" t="s">
        <v>24</v>
      </c>
      <c r="E14274" s="2">
        <v>0.51296296296296295</v>
      </c>
      <c r="H14274">
        <v>7</v>
      </c>
    </row>
    <row r="14275" spans="1:8" x14ac:dyDescent="0.35">
      <c r="A14275">
        <v>142296</v>
      </c>
      <c r="B14275">
        <v>0</v>
      </c>
      <c r="C14275">
        <v>6</v>
      </c>
      <c r="D14275" t="s">
        <v>24</v>
      </c>
      <c r="F14275" s="2">
        <v>0.46736111111111112</v>
      </c>
      <c r="G14275" s="2"/>
      <c r="H14275">
        <v>7</v>
      </c>
    </row>
    <row r="14276" spans="1:8" x14ac:dyDescent="0.35">
      <c r="A14276">
        <v>142296</v>
      </c>
      <c r="B14276">
        <v>0</v>
      </c>
      <c r="C14276">
        <v>6</v>
      </c>
      <c r="D14276" t="s">
        <v>155</v>
      </c>
      <c r="E14276" s="2">
        <v>0.47037037037037038</v>
      </c>
      <c r="F14276" s="2">
        <v>0.47083333333333333</v>
      </c>
      <c r="G14276" s="2"/>
      <c r="H14276" t="s">
        <v>110</v>
      </c>
    </row>
    <row r="14277" spans="1:8" x14ac:dyDescent="0.35">
      <c r="A14277">
        <v>142296</v>
      </c>
      <c r="B14277">
        <v>0</v>
      </c>
      <c r="C14277">
        <v>6</v>
      </c>
      <c r="D14277" t="s">
        <v>154</v>
      </c>
      <c r="E14277" s="2">
        <v>0.47233796296296299</v>
      </c>
      <c r="F14277" s="2">
        <v>0.47280092592592593</v>
      </c>
      <c r="G14277" s="2"/>
      <c r="H14277" t="s">
        <v>110</v>
      </c>
    </row>
    <row r="14278" spans="1:8" x14ac:dyDescent="0.35">
      <c r="A14278">
        <v>142296</v>
      </c>
      <c r="B14278">
        <v>0</v>
      </c>
      <c r="C14278">
        <v>6</v>
      </c>
      <c r="D14278" t="s">
        <v>153</v>
      </c>
      <c r="E14278" s="2">
        <v>0.47418981481481481</v>
      </c>
      <c r="F14278" s="2">
        <v>0.47465277777777776</v>
      </c>
      <c r="G14278" s="2"/>
      <c r="H14278" t="s">
        <v>110</v>
      </c>
    </row>
    <row r="14279" spans="1:8" x14ac:dyDescent="0.35">
      <c r="A14279">
        <v>142296</v>
      </c>
      <c r="B14279">
        <v>0</v>
      </c>
      <c r="C14279">
        <v>6</v>
      </c>
      <c r="D14279" t="s">
        <v>126</v>
      </c>
      <c r="E14279" s="2">
        <v>0.47650462962962964</v>
      </c>
      <c r="F14279" s="2">
        <v>0.47789351851851852</v>
      </c>
      <c r="G14279" s="2"/>
      <c r="H14279" t="s">
        <v>110</v>
      </c>
    </row>
    <row r="14280" spans="1:8" x14ac:dyDescent="0.35">
      <c r="A14280">
        <v>142296</v>
      </c>
      <c r="B14280">
        <v>0</v>
      </c>
      <c r="C14280">
        <v>6</v>
      </c>
      <c r="D14280" t="s">
        <v>128</v>
      </c>
      <c r="E14280" s="2">
        <v>0.47939814814814813</v>
      </c>
      <c r="F14280" s="2">
        <v>0.47986111111111113</v>
      </c>
      <c r="G14280" s="2"/>
      <c r="H14280" t="s">
        <v>110</v>
      </c>
    </row>
    <row r="14281" spans="1:8" x14ac:dyDescent="0.35">
      <c r="A14281">
        <v>142296</v>
      </c>
      <c r="B14281">
        <v>0</v>
      </c>
      <c r="C14281">
        <v>6</v>
      </c>
      <c r="D14281" t="s">
        <v>45</v>
      </c>
      <c r="E14281" s="2">
        <v>0.48298611111111112</v>
      </c>
      <c r="F14281" s="2">
        <v>0.48379629629629628</v>
      </c>
      <c r="G14281" s="2"/>
      <c r="H14281" t="s">
        <v>110</v>
      </c>
    </row>
    <row r="14282" spans="1:8" x14ac:dyDescent="0.35">
      <c r="A14282">
        <v>142296</v>
      </c>
      <c r="B14282">
        <v>0</v>
      </c>
      <c r="C14282">
        <v>6</v>
      </c>
      <c r="D14282" t="s">
        <v>21</v>
      </c>
      <c r="E14282" s="2">
        <v>0.48530092592592594</v>
      </c>
      <c r="F14282" s="2">
        <v>0.48587962962962961</v>
      </c>
      <c r="G14282" s="2"/>
      <c r="H14282" t="s">
        <v>122</v>
      </c>
    </row>
    <row r="14283" spans="1:8" x14ac:dyDescent="0.35">
      <c r="A14283">
        <v>142296</v>
      </c>
      <c r="B14283">
        <v>0</v>
      </c>
      <c r="C14283">
        <v>6</v>
      </c>
      <c r="D14283" t="s">
        <v>123</v>
      </c>
      <c r="E14283" s="2">
        <v>0.48807870370370371</v>
      </c>
      <c r="F14283" s="2">
        <v>0.48865740740740743</v>
      </c>
      <c r="G14283" s="2"/>
      <c r="H14283">
        <v>2</v>
      </c>
    </row>
    <row r="14284" spans="1:8" x14ac:dyDescent="0.35">
      <c r="A14284">
        <v>142296</v>
      </c>
      <c r="B14284">
        <v>0</v>
      </c>
      <c r="C14284">
        <v>6</v>
      </c>
      <c r="D14284" t="s">
        <v>93</v>
      </c>
      <c r="E14284" s="2">
        <v>0.49050925925925926</v>
      </c>
      <c r="F14284" s="2">
        <v>0.4909722222222222</v>
      </c>
      <c r="G14284" s="2"/>
      <c r="H14284">
        <v>2</v>
      </c>
    </row>
    <row r="14285" spans="1:8" x14ac:dyDescent="0.35">
      <c r="A14285">
        <v>142296</v>
      </c>
      <c r="B14285">
        <v>0</v>
      </c>
      <c r="C14285">
        <v>6</v>
      </c>
      <c r="D14285" t="s">
        <v>9</v>
      </c>
      <c r="E14285" s="2">
        <v>0.49212962962962964</v>
      </c>
      <c r="F14285" s="2">
        <v>0.49259259259259258</v>
      </c>
      <c r="G14285" s="2"/>
      <c r="H14285">
        <v>2</v>
      </c>
    </row>
    <row r="14286" spans="1:8" x14ac:dyDescent="0.35">
      <c r="A14286">
        <v>142296</v>
      </c>
      <c r="B14286">
        <v>0</v>
      </c>
      <c r="C14286">
        <v>6</v>
      </c>
      <c r="D14286" t="s">
        <v>144</v>
      </c>
      <c r="E14286" s="2">
        <v>0.49375000000000002</v>
      </c>
      <c r="F14286" s="2">
        <v>0.49421296296296297</v>
      </c>
      <c r="G14286" s="2"/>
      <c r="H14286">
        <v>2</v>
      </c>
    </row>
    <row r="14287" spans="1:8" x14ac:dyDescent="0.35">
      <c r="A14287">
        <v>142296</v>
      </c>
      <c r="B14287">
        <v>0</v>
      </c>
      <c r="C14287">
        <v>6</v>
      </c>
      <c r="D14287" t="s">
        <v>59</v>
      </c>
      <c r="E14287" s="2">
        <v>0.49525462962962963</v>
      </c>
      <c r="F14287" s="2">
        <v>0.49571759259259257</v>
      </c>
      <c r="G14287" s="2"/>
      <c r="H14287">
        <v>2</v>
      </c>
    </row>
    <row r="14288" spans="1:8" x14ac:dyDescent="0.35">
      <c r="A14288">
        <v>142296</v>
      </c>
      <c r="B14288">
        <v>0</v>
      </c>
      <c r="C14288">
        <v>6</v>
      </c>
      <c r="D14288" t="s">
        <v>90</v>
      </c>
      <c r="E14288" s="2">
        <v>0.49710648148148145</v>
      </c>
      <c r="F14288" s="2">
        <v>0.49780092592592595</v>
      </c>
      <c r="G14288" s="2"/>
      <c r="H14288">
        <v>2</v>
      </c>
    </row>
    <row r="14289" spans="1:8" x14ac:dyDescent="0.35">
      <c r="A14289">
        <v>142296</v>
      </c>
      <c r="B14289">
        <v>0</v>
      </c>
      <c r="C14289">
        <v>6</v>
      </c>
      <c r="D14289" t="s">
        <v>151</v>
      </c>
      <c r="E14289" s="2">
        <v>0.49907407407407406</v>
      </c>
      <c r="F14289" s="2">
        <v>0.49953703703703706</v>
      </c>
      <c r="G14289" s="2"/>
      <c r="H14289">
        <v>2</v>
      </c>
    </row>
    <row r="14290" spans="1:8" x14ac:dyDescent="0.35">
      <c r="A14290">
        <v>142296</v>
      </c>
      <c r="B14290">
        <v>0</v>
      </c>
      <c r="C14290">
        <v>6</v>
      </c>
      <c r="D14290" t="s">
        <v>150</v>
      </c>
      <c r="E14290" s="2">
        <v>0.50069444444444444</v>
      </c>
      <c r="F14290" s="2">
        <v>0.50138888888888888</v>
      </c>
      <c r="G14290" s="2"/>
      <c r="H14290">
        <v>2</v>
      </c>
    </row>
    <row r="14291" spans="1:8" x14ac:dyDescent="0.35">
      <c r="A14291">
        <v>142296</v>
      </c>
      <c r="B14291">
        <v>0</v>
      </c>
      <c r="C14291">
        <v>6</v>
      </c>
      <c r="D14291" t="s">
        <v>149</v>
      </c>
      <c r="E14291" s="2">
        <v>0.50266203703703705</v>
      </c>
      <c r="F14291" s="2">
        <v>0.50324074074074077</v>
      </c>
      <c r="G14291" s="2"/>
      <c r="H14291">
        <v>2</v>
      </c>
    </row>
    <row r="14292" spans="1:8" x14ac:dyDescent="0.35">
      <c r="A14292">
        <v>142296</v>
      </c>
      <c r="B14292">
        <v>0</v>
      </c>
      <c r="C14292">
        <v>6</v>
      </c>
      <c r="D14292" t="s">
        <v>148</v>
      </c>
      <c r="E14292" s="2">
        <v>0.50486111111111109</v>
      </c>
      <c r="F14292" s="2">
        <v>0.50532407407407409</v>
      </c>
      <c r="G14292" s="2"/>
      <c r="H14292">
        <v>2</v>
      </c>
    </row>
    <row r="14293" spans="1:8" x14ac:dyDescent="0.35">
      <c r="A14293">
        <v>142296</v>
      </c>
      <c r="B14293">
        <v>0</v>
      </c>
      <c r="C14293">
        <v>6</v>
      </c>
      <c r="D14293" t="s">
        <v>19</v>
      </c>
      <c r="E14293" s="2">
        <v>0.50821759259259258</v>
      </c>
      <c r="F14293" s="2">
        <v>0.50868055555555558</v>
      </c>
      <c r="G14293" s="2"/>
      <c r="H14293">
        <v>2</v>
      </c>
    </row>
    <row r="14294" spans="1:8" x14ac:dyDescent="0.35">
      <c r="A14294">
        <v>142296</v>
      </c>
      <c r="B14294">
        <v>0</v>
      </c>
      <c r="C14294">
        <v>6</v>
      </c>
      <c r="D14294" t="s">
        <v>146</v>
      </c>
      <c r="E14294" s="2">
        <v>0.50972222222222219</v>
      </c>
      <c r="F14294" s="2">
        <v>0.51018518518518519</v>
      </c>
      <c r="G14294" s="2"/>
      <c r="H14294" t="s">
        <v>159</v>
      </c>
    </row>
    <row r="14295" spans="1:8" x14ac:dyDescent="0.35">
      <c r="A14295">
        <v>142296</v>
      </c>
      <c r="B14295">
        <v>0</v>
      </c>
      <c r="C14295">
        <v>6</v>
      </c>
      <c r="D14295" t="s">
        <v>145</v>
      </c>
      <c r="E14295" s="2">
        <v>0.51157407407407407</v>
      </c>
      <c r="F14295" s="2">
        <v>0.51203703703703707</v>
      </c>
      <c r="G14295" s="2"/>
      <c r="H14295">
        <v>2</v>
      </c>
    </row>
    <row r="14296" spans="1:8" x14ac:dyDescent="0.35">
      <c r="A14296">
        <v>142296</v>
      </c>
      <c r="B14296">
        <v>0</v>
      </c>
      <c r="C14296">
        <v>6</v>
      </c>
      <c r="D14296" t="s">
        <v>23</v>
      </c>
      <c r="E14296" s="2">
        <v>0.51423611111111112</v>
      </c>
      <c r="H14296">
        <v>1</v>
      </c>
    </row>
    <row r="14297" spans="1:8" x14ac:dyDescent="0.35">
      <c r="A14297">
        <v>142190</v>
      </c>
      <c r="B14297">
        <v>0</v>
      </c>
      <c r="C14297">
        <v>6</v>
      </c>
      <c r="D14297" t="s">
        <v>9</v>
      </c>
      <c r="F14297" s="2">
        <v>0.46759259259259262</v>
      </c>
      <c r="G14297" s="2"/>
      <c r="H14297">
        <v>1</v>
      </c>
    </row>
    <row r="14298" spans="1:8" x14ac:dyDescent="0.35">
      <c r="A14298">
        <v>142190</v>
      </c>
      <c r="B14298">
        <v>0</v>
      </c>
      <c r="C14298">
        <v>6</v>
      </c>
      <c r="D14298" t="s">
        <v>144</v>
      </c>
      <c r="E14298" s="2">
        <v>0.46863425925925928</v>
      </c>
      <c r="F14298" s="2">
        <v>0.46909722222222222</v>
      </c>
      <c r="G14298" s="2"/>
      <c r="H14298">
        <v>2</v>
      </c>
    </row>
    <row r="14299" spans="1:8" x14ac:dyDescent="0.35">
      <c r="A14299">
        <v>142190</v>
      </c>
      <c r="B14299">
        <v>0</v>
      </c>
      <c r="C14299">
        <v>6</v>
      </c>
      <c r="D14299" t="s">
        <v>59</v>
      </c>
      <c r="E14299" s="2">
        <v>0.47013888888888888</v>
      </c>
      <c r="F14299" s="2">
        <v>0.47060185185185183</v>
      </c>
      <c r="G14299" s="2"/>
      <c r="H14299">
        <v>2</v>
      </c>
    </row>
    <row r="14300" spans="1:8" x14ac:dyDescent="0.35">
      <c r="A14300">
        <v>142190</v>
      </c>
      <c r="B14300">
        <v>0</v>
      </c>
      <c r="C14300">
        <v>6</v>
      </c>
      <c r="D14300" t="s">
        <v>143</v>
      </c>
      <c r="E14300" s="2">
        <v>0.47175925925925927</v>
      </c>
      <c r="F14300" s="2">
        <v>0.47245370370370371</v>
      </c>
      <c r="G14300" s="2"/>
      <c r="H14300">
        <v>2</v>
      </c>
    </row>
    <row r="14301" spans="1:8" x14ac:dyDescent="0.35">
      <c r="A14301">
        <v>142190</v>
      </c>
      <c r="B14301">
        <v>0</v>
      </c>
      <c r="C14301">
        <v>6</v>
      </c>
      <c r="D14301" t="s">
        <v>142</v>
      </c>
      <c r="E14301" s="2">
        <v>0.47326388888888887</v>
      </c>
      <c r="F14301" s="2">
        <v>0.47372685185185187</v>
      </c>
      <c r="G14301" s="2"/>
      <c r="H14301">
        <v>2</v>
      </c>
    </row>
    <row r="14302" spans="1:8" x14ac:dyDescent="0.35">
      <c r="A14302">
        <v>142190</v>
      </c>
      <c r="B14302">
        <v>0</v>
      </c>
      <c r="C14302">
        <v>6</v>
      </c>
      <c r="D14302" t="s">
        <v>46</v>
      </c>
      <c r="E14302" s="2">
        <v>0.47499999999999998</v>
      </c>
      <c r="F14302" s="2">
        <v>0.47546296296296298</v>
      </c>
      <c r="G14302" s="2"/>
      <c r="H14302">
        <v>2</v>
      </c>
    </row>
    <row r="14303" spans="1:8" x14ac:dyDescent="0.35">
      <c r="A14303">
        <v>142190</v>
      </c>
      <c r="B14303">
        <v>0</v>
      </c>
      <c r="C14303">
        <v>6</v>
      </c>
      <c r="D14303" t="s">
        <v>141</v>
      </c>
      <c r="E14303" s="2">
        <v>0.47615740740740742</v>
      </c>
      <c r="F14303" s="2">
        <v>0.47662037037037036</v>
      </c>
      <c r="G14303" s="2"/>
      <c r="H14303">
        <v>2</v>
      </c>
    </row>
    <row r="14304" spans="1:8" x14ac:dyDescent="0.35">
      <c r="A14304">
        <v>142190</v>
      </c>
      <c r="B14304">
        <v>0</v>
      </c>
      <c r="C14304">
        <v>6</v>
      </c>
      <c r="D14304" t="s">
        <v>140</v>
      </c>
      <c r="E14304" s="2">
        <v>0.47835648148148147</v>
      </c>
      <c r="F14304" s="2">
        <v>0.47905092592592591</v>
      </c>
      <c r="G14304" s="2"/>
      <c r="H14304">
        <v>2</v>
      </c>
    </row>
    <row r="14305" spans="1:8" x14ac:dyDescent="0.35">
      <c r="A14305">
        <v>142190</v>
      </c>
      <c r="B14305">
        <v>0</v>
      </c>
      <c r="C14305">
        <v>6</v>
      </c>
      <c r="D14305" t="s">
        <v>95</v>
      </c>
      <c r="E14305" s="2">
        <v>0.48043981481481479</v>
      </c>
      <c r="F14305" s="2">
        <v>0.48101851851851851</v>
      </c>
      <c r="G14305" s="2"/>
      <c r="H14305">
        <v>2</v>
      </c>
    </row>
    <row r="14306" spans="1:8" x14ac:dyDescent="0.35">
      <c r="A14306">
        <v>142190</v>
      </c>
      <c r="B14306">
        <v>0</v>
      </c>
      <c r="C14306">
        <v>6</v>
      </c>
      <c r="D14306" t="s">
        <v>72</v>
      </c>
      <c r="E14306" s="2">
        <v>0.48275462962962962</v>
      </c>
      <c r="F14306" s="2">
        <v>0.48333333333333334</v>
      </c>
      <c r="G14306" s="2"/>
      <c r="H14306">
        <v>2</v>
      </c>
    </row>
    <row r="14307" spans="1:8" x14ac:dyDescent="0.35">
      <c r="A14307">
        <v>142190</v>
      </c>
      <c r="B14307">
        <v>0</v>
      </c>
      <c r="C14307">
        <v>6</v>
      </c>
      <c r="D14307" t="s">
        <v>139</v>
      </c>
      <c r="E14307" s="2">
        <v>0.48495370370370372</v>
      </c>
      <c r="F14307" s="2">
        <v>0.48564814814814816</v>
      </c>
      <c r="G14307" s="2"/>
      <c r="H14307">
        <v>2</v>
      </c>
    </row>
    <row r="14308" spans="1:8" x14ac:dyDescent="0.35">
      <c r="A14308">
        <v>142190</v>
      </c>
      <c r="B14308">
        <v>0</v>
      </c>
      <c r="C14308">
        <v>6</v>
      </c>
      <c r="D14308" t="s">
        <v>138</v>
      </c>
      <c r="E14308" s="2">
        <v>0.48773148148148149</v>
      </c>
      <c r="F14308" s="2">
        <v>0.48819444444444443</v>
      </c>
      <c r="G14308" s="2"/>
      <c r="H14308">
        <v>2</v>
      </c>
    </row>
    <row r="14309" spans="1:8" x14ac:dyDescent="0.35">
      <c r="A14309">
        <v>142190</v>
      </c>
      <c r="B14309">
        <v>0</v>
      </c>
      <c r="C14309">
        <v>6</v>
      </c>
      <c r="D14309" t="s">
        <v>137</v>
      </c>
      <c r="E14309" s="2">
        <v>0.48946759259259259</v>
      </c>
      <c r="F14309" s="2">
        <v>0.48993055555555554</v>
      </c>
      <c r="G14309" s="2"/>
      <c r="H14309">
        <v>2</v>
      </c>
    </row>
    <row r="14310" spans="1:8" x14ac:dyDescent="0.35">
      <c r="A14310">
        <v>142190</v>
      </c>
      <c r="B14310">
        <v>0</v>
      </c>
      <c r="C14310">
        <v>6</v>
      </c>
      <c r="D14310" t="s">
        <v>136</v>
      </c>
      <c r="E14310" s="2">
        <v>0.49166666666666664</v>
      </c>
      <c r="F14310" s="2">
        <v>0.49212962962962964</v>
      </c>
      <c r="G14310" s="2"/>
      <c r="H14310">
        <v>2</v>
      </c>
    </row>
    <row r="14311" spans="1:8" x14ac:dyDescent="0.35">
      <c r="A14311">
        <v>142190</v>
      </c>
      <c r="B14311">
        <v>0</v>
      </c>
      <c r="C14311">
        <v>6</v>
      </c>
      <c r="D14311" t="s">
        <v>135</v>
      </c>
      <c r="E14311" s="2">
        <v>0.49363425925925924</v>
      </c>
      <c r="F14311" s="2">
        <v>0.49409722222222224</v>
      </c>
      <c r="G14311" s="2"/>
      <c r="H14311">
        <v>2</v>
      </c>
    </row>
    <row r="14312" spans="1:8" x14ac:dyDescent="0.35">
      <c r="A14312">
        <v>142190</v>
      </c>
      <c r="B14312">
        <v>1</v>
      </c>
      <c r="C14312">
        <v>6</v>
      </c>
      <c r="D14312" t="s">
        <v>38</v>
      </c>
      <c r="E14312" s="2">
        <v>0.49629629629629629</v>
      </c>
      <c r="F14312" s="2">
        <v>0.49699074074074073</v>
      </c>
      <c r="G14312" s="2"/>
      <c r="H14312" t="s">
        <v>172</v>
      </c>
    </row>
    <row r="14313" spans="1:8" x14ac:dyDescent="0.35">
      <c r="A14313">
        <v>142190</v>
      </c>
      <c r="B14313">
        <v>1</v>
      </c>
      <c r="C14313">
        <v>6</v>
      </c>
      <c r="D14313" t="s">
        <v>133</v>
      </c>
      <c r="E14313" s="2">
        <v>0.4982638888888889</v>
      </c>
      <c r="F14313" s="2">
        <v>0.49872685185185184</v>
      </c>
      <c r="G14313" s="2"/>
      <c r="H14313">
        <v>1</v>
      </c>
    </row>
    <row r="14314" spans="1:8" x14ac:dyDescent="0.35">
      <c r="A14314">
        <v>142190</v>
      </c>
      <c r="B14314">
        <v>1</v>
      </c>
      <c r="C14314">
        <v>6</v>
      </c>
      <c r="D14314" t="s">
        <v>132</v>
      </c>
      <c r="E14314" s="2">
        <v>0.50011574074074072</v>
      </c>
      <c r="F14314" s="2">
        <v>0.50057870370370372</v>
      </c>
      <c r="G14314" s="2"/>
      <c r="H14314">
        <v>1</v>
      </c>
    </row>
    <row r="14315" spans="1:8" x14ac:dyDescent="0.35">
      <c r="A14315">
        <v>142190</v>
      </c>
      <c r="B14315">
        <v>1</v>
      </c>
      <c r="C14315">
        <v>6</v>
      </c>
      <c r="D14315" t="s">
        <v>31</v>
      </c>
      <c r="E14315" s="2">
        <v>0.50312500000000004</v>
      </c>
      <c r="H14315" t="s">
        <v>131</v>
      </c>
    </row>
    <row r="14316" spans="1:8" x14ac:dyDescent="0.35">
      <c r="A14316">
        <v>141681</v>
      </c>
      <c r="B14316">
        <v>0</v>
      </c>
      <c r="C14316">
        <v>6</v>
      </c>
      <c r="D14316" t="s">
        <v>26</v>
      </c>
      <c r="F14316" s="2">
        <v>0.46875</v>
      </c>
      <c r="G14316" s="2"/>
      <c r="H14316">
        <v>1</v>
      </c>
    </row>
    <row r="14317" spans="1:8" x14ac:dyDescent="0.35">
      <c r="A14317">
        <v>141681</v>
      </c>
      <c r="B14317">
        <v>0</v>
      </c>
      <c r="C14317">
        <v>6</v>
      </c>
      <c r="D14317" t="s">
        <v>171</v>
      </c>
      <c r="E14317" s="2">
        <v>0.47106481481481483</v>
      </c>
      <c r="F14317" s="2">
        <v>0.47152777777777777</v>
      </c>
      <c r="G14317" s="2"/>
      <c r="H14317">
        <v>1</v>
      </c>
    </row>
    <row r="14318" spans="1:8" x14ac:dyDescent="0.35">
      <c r="A14318">
        <v>141681</v>
      </c>
      <c r="B14318">
        <v>0</v>
      </c>
      <c r="C14318">
        <v>6</v>
      </c>
      <c r="D14318" t="s">
        <v>170</v>
      </c>
      <c r="E14318" s="2">
        <v>0.47291666666666665</v>
      </c>
      <c r="F14318" s="2">
        <v>0.47337962962962965</v>
      </c>
      <c r="G14318" s="2"/>
      <c r="H14318">
        <v>1</v>
      </c>
    </row>
    <row r="14319" spans="1:8" x14ac:dyDescent="0.35">
      <c r="A14319">
        <v>141681</v>
      </c>
      <c r="B14319">
        <v>0</v>
      </c>
      <c r="C14319">
        <v>6</v>
      </c>
      <c r="D14319" t="s">
        <v>169</v>
      </c>
      <c r="E14319" s="2">
        <v>0.47499999999999998</v>
      </c>
      <c r="F14319" s="2">
        <v>0.47546296296296298</v>
      </c>
      <c r="G14319" s="2"/>
      <c r="H14319">
        <v>1</v>
      </c>
    </row>
    <row r="14320" spans="1:8" x14ac:dyDescent="0.35">
      <c r="A14320">
        <v>141681</v>
      </c>
      <c r="B14320">
        <v>0</v>
      </c>
      <c r="C14320">
        <v>6</v>
      </c>
      <c r="D14320" t="s">
        <v>168</v>
      </c>
      <c r="E14320" s="2">
        <v>0.47719907407407408</v>
      </c>
      <c r="F14320" s="2">
        <v>0.47766203703703702</v>
      </c>
      <c r="G14320" s="2"/>
      <c r="H14320">
        <v>1</v>
      </c>
    </row>
    <row r="14321" spans="1:8" x14ac:dyDescent="0.35">
      <c r="A14321">
        <v>141681</v>
      </c>
      <c r="B14321">
        <v>0</v>
      </c>
      <c r="C14321">
        <v>6</v>
      </c>
      <c r="D14321" t="s">
        <v>167</v>
      </c>
      <c r="E14321" s="2">
        <v>0.47916666666666669</v>
      </c>
      <c r="F14321" s="2">
        <v>0.47962962962962963</v>
      </c>
      <c r="G14321" s="2"/>
      <c r="H14321">
        <v>1</v>
      </c>
    </row>
    <row r="14322" spans="1:8" x14ac:dyDescent="0.35">
      <c r="A14322">
        <v>141681</v>
      </c>
      <c r="B14322">
        <v>0</v>
      </c>
      <c r="C14322">
        <v>6</v>
      </c>
      <c r="D14322" t="s">
        <v>13</v>
      </c>
      <c r="E14322" s="2">
        <v>0.48298611111111112</v>
      </c>
      <c r="H14322" t="s">
        <v>166</v>
      </c>
    </row>
    <row r="14323" spans="1:8" x14ac:dyDescent="0.35">
      <c r="A14323">
        <v>148606</v>
      </c>
      <c r="B14323">
        <v>0</v>
      </c>
      <c r="C14323">
        <v>6</v>
      </c>
      <c r="D14323" t="s">
        <v>13</v>
      </c>
      <c r="F14323" s="2">
        <v>0.46875</v>
      </c>
      <c r="G14323" s="2"/>
      <c r="H14323" t="s">
        <v>166</v>
      </c>
    </row>
    <row r="14324" spans="1:8" x14ac:dyDescent="0.35">
      <c r="A14324">
        <v>148606</v>
      </c>
      <c r="B14324">
        <v>0</v>
      </c>
      <c r="C14324">
        <v>6</v>
      </c>
      <c r="D14324" t="s">
        <v>167</v>
      </c>
      <c r="E14324" s="2">
        <v>0.47152777777777777</v>
      </c>
      <c r="F14324" s="2">
        <v>0.47187499999999999</v>
      </c>
      <c r="G14324" s="2"/>
      <c r="H14324">
        <v>2</v>
      </c>
    </row>
    <row r="14325" spans="1:8" x14ac:dyDescent="0.35">
      <c r="A14325">
        <v>148606</v>
      </c>
      <c r="B14325">
        <v>0</v>
      </c>
      <c r="C14325">
        <v>6</v>
      </c>
      <c r="D14325" t="s">
        <v>168</v>
      </c>
      <c r="E14325" s="2">
        <v>0.47326388888888887</v>
      </c>
      <c r="F14325" s="2">
        <v>0.47361111111111109</v>
      </c>
      <c r="G14325" s="2"/>
      <c r="H14325">
        <v>2</v>
      </c>
    </row>
    <row r="14326" spans="1:8" x14ac:dyDescent="0.35">
      <c r="A14326">
        <v>148606</v>
      </c>
      <c r="B14326">
        <v>0</v>
      </c>
      <c r="C14326">
        <v>6</v>
      </c>
      <c r="D14326" t="s">
        <v>169</v>
      </c>
      <c r="E14326" s="2">
        <v>0.4753472222222222</v>
      </c>
      <c r="F14326" s="2">
        <v>0.47569444444444442</v>
      </c>
      <c r="G14326" s="2"/>
      <c r="H14326">
        <v>2</v>
      </c>
    </row>
    <row r="14327" spans="1:8" x14ac:dyDescent="0.35">
      <c r="A14327">
        <v>148606</v>
      </c>
      <c r="B14327">
        <v>0</v>
      </c>
      <c r="C14327">
        <v>6</v>
      </c>
      <c r="D14327" t="s">
        <v>170</v>
      </c>
      <c r="E14327" s="2">
        <v>0.47719907407407408</v>
      </c>
      <c r="F14327" s="2">
        <v>0.4775462962962963</v>
      </c>
      <c r="G14327" s="2"/>
      <c r="H14327">
        <v>2</v>
      </c>
    </row>
    <row r="14328" spans="1:8" x14ac:dyDescent="0.35">
      <c r="A14328">
        <v>148606</v>
      </c>
      <c r="B14328">
        <v>0</v>
      </c>
      <c r="C14328">
        <v>6</v>
      </c>
      <c r="D14328" t="s">
        <v>171</v>
      </c>
      <c r="E14328" s="2">
        <v>0.47893518518518519</v>
      </c>
      <c r="F14328" s="2">
        <v>0.47928240740740741</v>
      </c>
      <c r="G14328" s="2"/>
      <c r="H14328">
        <v>2</v>
      </c>
    </row>
    <row r="14329" spans="1:8" x14ac:dyDescent="0.35">
      <c r="A14329">
        <v>148606</v>
      </c>
      <c r="B14329">
        <v>0</v>
      </c>
      <c r="C14329">
        <v>6</v>
      </c>
      <c r="D14329" t="s">
        <v>26</v>
      </c>
      <c r="E14329" s="2">
        <v>0.48217592592592595</v>
      </c>
      <c r="H14329">
        <v>1</v>
      </c>
    </row>
    <row r="14330" spans="1:8" x14ac:dyDescent="0.35">
      <c r="A14330">
        <v>143491</v>
      </c>
      <c r="B14330">
        <v>0</v>
      </c>
      <c r="C14330">
        <v>6</v>
      </c>
      <c r="D14330" t="s">
        <v>93</v>
      </c>
      <c r="F14330" s="2">
        <v>0.47465277777777776</v>
      </c>
      <c r="G14330" s="2"/>
      <c r="H14330">
        <v>1</v>
      </c>
    </row>
    <row r="14331" spans="1:8" x14ac:dyDescent="0.35">
      <c r="A14331">
        <v>143491</v>
      </c>
      <c r="B14331">
        <v>0</v>
      </c>
      <c r="C14331">
        <v>6</v>
      </c>
      <c r="D14331" t="s">
        <v>123</v>
      </c>
      <c r="E14331" s="2">
        <v>0.47638888888888886</v>
      </c>
      <c r="F14331" s="2">
        <v>0.47696759259259258</v>
      </c>
      <c r="G14331" s="2"/>
      <c r="H14331">
        <v>1</v>
      </c>
    </row>
    <row r="14332" spans="1:8" x14ac:dyDescent="0.35">
      <c r="A14332">
        <v>143491</v>
      </c>
      <c r="B14332">
        <v>0</v>
      </c>
      <c r="C14332">
        <v>6</v>
      </c>
      <c r="D14332" t="s">
        <v>21</v>
      </c>
      <c r="E14332" s="2">
        <v>0.47905092592592591</v>
      </c>
      <c r="F14332" s="2">
        <v>0.47962962962962963</v>
      </c>
      <c r="G14332" s="2"/>
      <c r="H14332" t="s">
        <v>114</v>
      </c>
    </row>
    <row r="14333" spans="1:8" x14ac:dyDescent="0.35">
      <c r="A14333">
        <v>143491</v>
      </c>
      <c r="B14333">
        <v>0</v>
      </c>
      <c r="C14333">
        <v>6</v>
      </c>
      <c r="D14333" t="s">
        <v>45</v>
      </c>
      <c r="E14333" s="2">
        <v>0.48148148148148145</v>
      </c>
      <c r="F14333" s="2">
        <v>0.48321759259259262</v>
      </c>
      <c r="G14333" s="2"/>
      <c r="H14333" t="s">
        <v>152</v>
      </c>
    </row>
    <row r="14334" spans="1:8" x14ac:dyDescent="0.35">
      <c r="A14334">
        <v>143491</v>
      </c>
      <c r="B14334">
        <v>0</v>
      </c>
      <c r="C14334">
        <v>6</v>
      </c>
      <c r="D14334" t="s">
        <v>24</v>
      </c>
      <c r="E14334" s="2">
        <v>0.49074074074074076</v>
      </c>
      <c r="F14334" s="2">
        <v>0.4914351851851852</v>
      </c>
      <c r="G14334" s="2"/>
      <c r="H14334" t="s">
        <v>152</v>
      </c>
    </row>
    <row r="14335" spans="1:8" x14ac:dyDescent="0.35">
      <c r="A14335">
        <v>143491</v>
      </c>
      <c r="B14335">
        <v>0</v>
      </c>
      <c r="C14335">
        <v>6</v>
      </c>
      <c r="D14335" t="s">
        <v>113</v>
      </c>
      <c r="E14335" s="2">
        <v>0.4934027777777778</v>
      </c>
      <c r="F14335" s="2">
        <v>0.49398148148148147</v>
      </c>
      <c r="G14335" s="2"/>
      <c r="H14335" t="s">
        <v>152</v>
      </c>
    </row>
    <row r="14336" spans="1:8" x14ac:dyDescent="0.35">
      <c r="A14336">
        <v>143491</v>
      </c>
      <c r="B14336">
        <v>0</v>
      </c>
      <c r="C14336">
        <v>6</v>
      </c>
      <c r="D14336" t="s">
        <v>112</v>
      </c>
      <c r="E14336" s="2">
        <v>0.49537037037037035</v>
      </c>
      <c r="F14336" s="2">
        <v>0.49594907407407407</v>
      </c>
      <c r="G14336" s="2"/>
      <c r="H14336" t="s">
        <v>152</v>
      </c>
    </row>
    <row r="14337" spans="1:8" x14ac:dyDescent="0.35">
      <c r="A14337">
        <v>143491</v>
      </c>
      <c r="B14337">
        <v>0</v>
      </c>
      <c r="C14337">
        <v>6</v>
      </c>
      <c r="D14337" t="s">
        <v>111</v>
      </c>
      <c r="E14337" s="2">
        <v>0.49756944444444445</v>
      </c>
      <c r="F14337" s="2">
        <v>0.4980324074074074</v>
      </c>
      <c r="G14337" s="2"/>
      <c r="H14337" t="s">
        <v>152</v>
      </c>
    </row>
    <row r="14338" spans="1:8" x14ac:dyDescent="0.35">
      <c r="A14338">
        <v>143491</v>
      </c>
      <c r="B14338">
        <v>0</v>
      </c>
      <c r="C14338">
        <v>6</v>
      </c>
      <c r="D14338" t="s">
        <v>109</v>
      </c>
      <c r="E14338" s="2">
        <v>0.49953703703703706</v>
      </c>
      <c r="F14338" s="2">
        <v>0.5</v>
      </c>
      <c r="G14338" s="2"/>
      <c r="H14338" t="s">
        <v>152</v>
      </c>
    </row>
    <row r="14339" spans="1:8" x14ac:dyDescent="0.35">
      <c r="A14339">
        <v>143491</v>
      </c>
      <c r="B14339">
        <v>0</v>
      </c>
      <c r="C14339">
        <v>6</v>
      </c>
      <c r="D14339" t="s">
        <v>39</v>
      </c>
      <c r="E14339" s="2">
        <v>0.50208333333333333</v>
      </c>
      <c r="F14339" s="2">
        <v>0.50277777777777777</v>
      </c>
      <c r="G14339" s="2"/>
      <c r="H14339" t="s">
        <v>152</v>
      </c>
    </row>
    <row r="14340" spans="1:8" x14ac:dyDescent="0.35">
      <c r="A14340">
        <v>143491</v>
      </c>
      <c r="B14340">
        <v>0</v>
      </c>
      <c r="C14340">
        <v>6</v>
      </c>
      <c r="D14340" t="s">
        <v>121</v>
      </c>
      <c r="E14340" s="2">
        <v>0.50578703703703709</v>
      </c>
      <c r="F14340" s="2">
        <v>0.50624999999999998</v>
      </c>
      <c r="G14340" s="2"/>
      <c r="H14340" t="s">
        <v>152</v>
      </c>
    </row>
    <row r="14341" spans="1:8" x14ac:dyDescent="0.35">
      <c r="A14341">
        <v>143491</v>
      </c>
      <c r="B14341">
        <v>0</v>
      </c>
      <c r="C14341">
        <v>6</v>
      </c>
      <c r="D14341" t="s">
        <v>120</v>
      </c>
      <c r="E14341" s="2">
        <v>0.50844907407407403</v>
      </c>
      <c r="F14341" s="2">
        <v>0.50891203703703702</v>
      </c>
      <c r="G14341" s="2"/>
      <c r="H14341" t="s">
        <v>152</v>
      </c>
    </row>
    <row r="14342" spans="1:8" x14ac:dyDescent="0.35">
      <c r="A14342">
        <v>143491</v>
      </c>
      <c r="B14342">
        <v>0</v>
      </c>
      <c r="C14342">
        <v>6</v>
      </c>
      <c r="D14342" t="s">
        <v>119</v>
      </c>
      <c r="E14342" s="2">
        <v>0.51087962962962963</v>
      </c>
      <c r="F14342" s="2">
        <v>0.51134259259259263</v>
      </c>
      <c r="G14342" s="2"/>
      <c r="H14342" t="s">
        <v>152</v>
      </c>
    </row>
    <row r="14343" spans="1:8" x14ac:dyDescent="0.35">
      <c r="A14343">
        <v>143491</v>
      </c>
      <c r="B14343">
        <v>0</v>
      </c>
      <c r="C14343">
        <v>6</v>
      </c>
      <c r="D14343" t="s">
        <v>118</v>
      </c>
      <c r="E14343" s="2">
        <v>0.51331018518518523</v>
      </c>
      <c r="F14343" s="2">
        <v>0.51377314814814812</v>
      </c>
      <c r="G14343" s="2"/>
      <c r="H14343" t="s">
        <v>152</v>
      </c>
    </row>
    <row r="14344" spans="1:8" x14ac:dyDescent="0.35">
      <c r="A14344">
        <v>143491</v>
      </c>
      <c r="B14344">
        <v>0</v>
      </c>
      <c r="C14344">
        <v>6</v>
      </c>
      <c r="D14344" t="s">
        <v>117</v>
      </c>
      <c r="E14344" s="2">
        <v>0.515625</v>
      </c>
      <c r="F14344" s="2">
        <v>0.516087962962963</v>
      </c>
      <c r="G14344" s="2"/>
      <c r="H14344" t="s">
        <v>152</v>
      </c>
    </row>
    <row r="14345" spans="1:8" x14ac:dyDescent="0.35">
      <c r="A14345">
        <v>143491</v>
      </c>
      <c r="B14345">
        <v>0</v>
      </c>
      <c r="C14345">
        <v>6</v>
      </c>
      <c r="D14345" t="s">
        <v>116</v>
      </c>
      <c r="E14345" s="2">
        <v>0.51944444444444449</v>
      </c>
      <c r="F14345" s="2">
        <v>0.51990740740740737</v>
      </c>
      <c r="G14345" s="2"/>
      <c r="H14345" t="s">
        <v>152</v>
      </c>
    </row>
    <row r="14346" spans="1:8" x14ac:dyDescent="0.35">
      <c r="A14346">
        <v>143491</v>
      </c>
      <c r="B14346">
        <v>0</v>
      </c>
      <c r="C14346">
        <v>6</v>
      </c>
      <c r="D14346" t="s">
        <v>6</v>
      </c>
      <c r="E14346" s="2">
        <v>0.52141203703703709</v>
      </c>
      <c r="H14346" t="s">
        <v>115</v>
      </c>
    </row>
    <row r="14347" spans="1:8" x14ac:dyDescent="0.35">
      <c r="A14347">
        <v>142189</v>
      </c>
      <c r="B14347">
        <v>0</v>
      </c>
      <c r="C14347">
        <v>6</v>
      </c>
      <c r="D14347" t="s">
        <v>21</v>
      </c>
      <c r="F14347" s="2">
        <v>0.47569444444444442</v>
      </c>
      <c r="G14347" s="2"/>
      <c r="H14347" t="s">
        <v>114</v>
      </c>
    </row>
    <row r="14348" spans="1:8" x14ac:dyDescent="0.35">
      <c r="A14348">
        <v>142189</v>
      </c>
      <c r="B14348">
        <v>0</v>
      </c>
      <c r="C14348">
        <v>6</v>
      </c>
      <c r="D14348" t="s">
        <v>45</v>
      </c>
      <c r="E14348" s="2">
        <v>0.4777777777777778</v>
      </c>
      <c r="F14348" s="2">
        <v>0.47974537037037035</v>
      </c>
      <c r="G14348" s="2"/>
      <c r="H14348" t="s">
        <v>152</v>
      </c>
    </row>
    <row r="14349" spans="1:8" x14ac:dyDescent="0.35">
      <c r="A14349">
        <v>142189</v>
      </c>
      <c r="B14349">
        <v>0</v>
      </c>
      <c r="C14349">
        <v>6</v>
      </c>
      <c r="D14349" t="s">
        <v>130</v>
      </c>
      <c r="E14349" s="2">
        <v>0.48136574074074073</v>
      </c>
      <c r="F14349" s="2">
        <v>0.48194444444444445</v>
      </c>
      <c r="G14349" s="2"/>
      <c r="H14349" t="s">
        <v>152</v>
      </c>
    </row>
    <row r="14350" spans="1:8" x14ac:dyDescent="0.35">
      <c r="A14350">
        <v>142189</v>
      </c>
      <c r="B14350">
        <v>0</v>
      </c>
      <c r="C14350">
        <v>6</v>
      </c>
      <c r="D14350" t="s">
        <v>129</v>
      </c>
      <c r="E14350" s="2">
        <v>0.48321759259259262</v>
      </c>
      <c r="F14350" s="2">
        <v>0.48368055555555556</v>
      </c>
      <c r="G14350" s="2"/>
      <c r="H14350" t="s">
        <v>152</v>
      </c>
    </row>
    <row r="14351" spans="1:8" x14ac:dyDescent="0.35">
      <c r="A14351">
        <v>142189</v>
      </c>
      <c r="B14351">
        <v>0</v>
      </c>
      <c r="C14351">
        <v>6</v>
      </c>
      <c r="D14351" t="s">
        <v>128</v>
      </c>
      <c r="E14351" s="2">
        <v>0.48518518518518516</v>
      </c>
      <c r="F14351" s="2">
        <v>0.48564814814814816</v>
      </c>
      <c r="G14351" s="2"/>
      <c r="H14351" t="s">
        <v>152</v>
      </c>
    </row>
    <row r="14352" spans="1:8" x14ac:dyDescent="0.35">
      <c r="A14352">
        <v>142189</v>
      </c>
      <c r="B14352">
        <v>0</v>
      </c>
      <c r="C14352">
        <v>6</v>
      </c>
      <c r="D14352" t="s">
        <v>126</v>
      </c>
      <c r="E14352" s="2">
        <v>0.48715277777777777</v>
      </c>
      <c r="F14352" s="2">
        <v>0.48784722222222221</v>
      </c>
      <c r="G14352" s="2"/>
      <c r="H14352" t="s">
        <v>162</v>
      </c>
    </row>
    <row r="14353" spans="1:8" x14ac:dyDescent="0.35">
      <c r="A14353">
        <v>142189</v>
      </c>
      <c r="B14353">
        <v>0</v>
      </c>
      <c r="C14353">
        <v>6</v>
      </c>
      <c r="D14353" t="s">
        <v>125</v>
      </c>
      <c r="E14353" s="2">
        <v>0.48958333333333331</v>
      </c>
      <c r="F14353" s="2">
        <v>0.49004629629629631</v>
      </c>
      <c r="G14353" s="2"/>
      <c r="H14353">
        <v>1</v>
      </c>
    </row>
    <row r="14354" spans="1:8" x14ac:dyDescent="0.35">
      <c r="A14354">
        <v>142189</v>
      </c>
      <c r="B14354">
        <v>0</v>
      </c>
      <c r="C14354">
        <v>6</v>
      </c>
      <c r="D14354" t="s">
        <v>17</v>
      </c>
      <c r="E14354" s="2">
        <v>0.49131944444444442</v>
      </c>
      <c r="F14354" s="2">
        <v>0.49178240740740742</v>
      </c>
      <c r="G14354" s="2"/>
      <c r="H14354">
        <v>1</v>
      </c>
    </row>
    <row r="14355" spans="1:8" x14ac:dyDescent="0.35">
      <c r="A14355">
        <v>142189</v>
      </c>
      <c r="B14355">
        <v>0</v>
      </c>
      <c r="C14355">
        <v>6</v>
      </c>
      <c r="D14355" t="s">
        <v>18</v>
      </c>
      <c r="E14355" s="2">
        <v>0.49456018518518519</v>
      </c>
      <c r="H14355" t="s">
        <v>124</v>
      </c>
    </row>
    <row r="14356" spans="1:8" x14ac:dyDescent="0.35">
      <c r="A14356">
        <v>147102</v>
      </c>
      <c r="B14356">
        <v>0</v>
      </c>
      <c r="C14356">
        <v>6</v>
      </c>
      <c r="D14356" t="s">
        <v>31</v>
      </c>
      <c r="F14356" s="2">
        <v>0.47569444444444442</v>
      </c>
      <c r="G14356" s="2"/>
      <c r="H14356" t="s">
        <v>131</v>
      </c>
    </row>
    <row r="14357" spans="1:8" x14ac:dyDescent="0.35">
      <c r="A14357">
        <v>147102</v>
      </c>
      <c r="B14357">
        <v>0</v>
      </c>
      <c r="C14357">
        <v>6</v>
      </c>
      <c r="D14357" t="s">
        <v>132</v>
      </c>
      <c r="E14357" s="2">
        <v>0.47789351851851852</v>
      </c>
      <c r="F14357" s="2">
        <v>0.47847222222222224</v>
      </c>
      <c r="G14357" s="2"/>
      <c r="H14357">
        <v>2</v>
      </c>
    </row>
    <row r="14358" spans="1:8" x14ac:dyDescent="0.35">
      <c r="A14358">
        <v>147102</v>
      </c>
      <c r="B14358">
        <v>0</v>
      </c>
      <c r="C14358">
        <v>6</v>
      </c>
      <c r="D14358" t="s">
        <v>133</v>
      </c>
      <c r="E14358" s="2">
        <v>0.48009259259259257</v>
      </c>
      <c r="F14358" s="2">
        <v>0.48055555555555557</v>
      </c>
      <c r="G14358" s="2"/>
      <c r="H14358">
        <v>2</v>
      </c>
    </row>
    <row r="14359" spans="1:8" x14ac:dyDescent="0.35">
      <c r="A14359">
        <v>147102</v>
      </c>
      <c r="B14359">
        <v>0</v>
      </c>
      <c r="C14359">
        <v>6</v>
      </c>
      <c r="D14359" t="s">
        <v>38</v>
      </c>
      <c r="E14359" s="2">
        <v>0.48182870370370373</v>
      </c>
      <c r="F14359" s="2">
        <v>0.48252314814814817</v>
      </c>
      <c r="G14359" s="2"/>
      <c r="H14359" t="s">
        <v>134</v>
      </c>
    </row>
    <row r="14360" spans="1:8" x14ac:dyDescent="0.35">
      <c r="A14360">
        <v>147102</v>
      </c>
      <c r="B14360">
        <v>1</v>
      </c>
      <c r="C14360">
        <v>6</v>
      </c>
      <c r="D14360" t="s">
        <v>135</v>
      </c>
      <c r="E14360" s="2">
        <v>0.48472222222222222</v>
      </c>
      <c r="F14360" s="2">
        <v>0.48518518518518516</v>
      </c>
      <c r="G14360" s="2"/>
      <c r="H14360">
        <v>1</v>
      </c>
    </row>
    <row r="14361" spans="1:8" x14ac:dyDescent="0.35">
      <c r="A14361">
        <v>147102</v>
      </c>
      <c r="B14361">
        <v>1</v>
      </c>
      <c r="C14361">
        <v>6</v>
      </c>
      <c r="D14361" t="s">
        <v>136</v>
      </c>
      <c r="E14361" s="2">
        <v>0.48657407407407405</v>
      </c>
      <c r="F14361" s="2">
        <v>0.48703703703703705</v>
      </c>
      <c r="G14361" s="2"/>
      <c r="H14361">
        <v>1</v>
      </c>
    </row>
    <row r="14362" spans="1:8" x14ac:dyDescent="0.35">
      <c r="A14362">
        <v>147102</v>
      </c>
      <c r="B14362">
        <v>1</v>
      </c>
      <c r="C14362">
        <v>6</v>
      </c>
      <c r="D14362" t="s">
        <v>137</v>
      </c>
      <c r="E14362" s="2">
        <v>0.48877314814814815</v>
      </c>
      <c r="F14362" s="2">
        <v>0.48923611111111109</v>
      </c>
      <c r="G14362" s="2"/>
      <c r="H14362">
        <v>1</v>
      </c>
    </row>
    <row r="14363" spans="1:8" x14ac:dyDescent="0.35">
      <c r="A14363">
        <v>147102</v>
      </c>
      <c r="B14363">
        <v>1</v>
      </c>
      <c r="C14363">
        <v>6</v>
      </c>
      <c r="D14363" t="s">
        <v>138</v>
      </c>
      <c r="E14363" s="2">
        <v>0.49050925925925926</v>
      </c>
      <c r="F14363" s="2">
        <v>0.4909722222222222</v>
      </c>
      <c r="G14363" s="2"/>
      <c r="H14363">
        <v>1</v>
      </c>
    </row>
    <row r="14364" spans="1:8" x14ac:dyDescent="0.35">
      <c r="A14364">
        <v>147102</v>
      </c>
      <c r="B14364">
        <v>1</v>
      </c>
      <c r="C14364">
        <v>6</v>
      </c>
      <c r="D14364" t="s">
        <v>139</v>
      </c>
      <c r="E14364" s="2">
        <v>0.49305555555555558</v>
      </c>
      <c r="F14364" s="2">
        <v>0.49375000000000002</v>
      </c>
      <c r="G14364" s="2"/>
      <c r="H14364">
        <v>1</v>
      </c>
    </row>
    <row r="14365" spans="1:8" x14ac:dyDescent="0.35">
      <c r="A14365">
        <v>147102</v>
      </c>
      <c r="B14365">
        <v>1</v>
      </c>
      <c r="C14365">
        <v>6</v>
      </c>
      <c r="D14365" t="s">
        <v>72</v>
      </c>
      <c r="E14365" s="2">
        <v>0.49537037037037035</v>
      </c>
      <c r="F14365" s="2">
        <v>0.49594907407407407</v>
      </c>
      <c r="G14365" s="2"/>
      <c r="H14365">
        <v>1</v>
      </c>
    </row>
    <row r="14366" spans="1:8" x14ac:dyDescent="0.35">
      <c r="A14366">
        <v>147102</v>
      </c>
      <c r="B14366">
        <v>1</v>
      </c>
      <c r="C14366">
        <v>6</v>
      </c>
      <c r="D14366" t="s">
        <v>95</v>
      </c>
      <c r="E14366" s="2">
        <v>0.49768518518518517</v>
      </c>
      <c r="F14366" s="2">
        <v>0.4982638888888889</v>
      </c>
      <c r="G14366" s="2"/>
      <c r="H14366">
        <v>1</v>
      </c>
    </row>
    <row r="14367" spans="1:8" x14ac:dyDescent="0.35">
      <c r="A14367">
        <v>147102</v>
      </c>
      <c r="B14367">
        <v>1</v>
      </c>
      <c r="C14367">
        <v>6</v>
      </c>
      <c r="D14367" t="s">
        <v>140</v>
      </c>
      <c r="E14367" s="2">
        <v>0.49965277777777778</v>
      </c>
      <c r="F14367" s="2">
        <v>0.50034722222222228</v>
      </c>
      <c r="G14367" s="2"/>
      <c r="H14367">
        <v>1</v>
      </c>
    </row>
    <row r="14368" spans="1:8" x14ac:dyDescent="0.35">
      <c r="A14368">
        <v>147102</v>
      </c>
      <c r="B14368">
        <v>1</v>
      </c>
      <c r="C14368">
        <v>6</v>
      </c>
      <c r="D14368" t="s">
        <v>141</v>
      </c>
      <c r="E14368" s="2">
        <v>0.5019675925925926</v>
      </c>
      <c r="F14368" s="2">
        <v>0.5024305555555556</v>
      </c>
      <c r="G14368" s="2"/>
      <c r="H14368">
        <v>1</v>
      </c>
    </row>
    <row r="14369" spans="1:8" x14ac:dyDescent="0.35">
      <c r="A14369">
        <v>147102</v>
      </c>
      <c r="B14369">
        <v>1</v>
      </c>
      <c r="C14369">
        <v>6</v>
      </c>
      <c r="D14369" t="s">
        <v>46</v>
      </c>
      <c r="E14369" s="2">
        <v>0.50324074074074077</v>
      </c>
      <c r="F14369" s="2">
        <v>0.50370370370370365</v>
      </c>
      <c r="G14369" s="2"/>
      <c r="H14369">
        <v>1</v>
      </c>
    </row>
    <row r="14370" spans="1:8" x14ac:dyDescent="0.35">
      <c r="A14370">
        <v>147102</v>
      </c>
      <c r="B14370">
        <v>1</v>
      </c>
      <c r="C14370">
        <v>6</v>
      </c>
      <c r="D14370" t="s">
        <v>142</v>
      </c>
      <c r="E14370" s="2">
        <v>0.50486111111111109</v>
      </c>
      <c r="F14370" s="2">
        <v>0.50532407407407409</v>
      </c>
      <c r="G14370" s="2"/>
      <c r="H14370">
        <v>1</v>
      </c>
    </row>
    <row r="14371" spans="1:8" x14ac:dyDescent="0.35">
      <c r="A14371">
        <v>147102</v>
      </c>
      <c r="B14371">
        <v>1</v>
      </c>
      <c r="C14371">
        <v>6</v>
      </c>
      <c r="D14371" t="s">
        <v>143</v>
      </c>
      <c r="E14371" s="2">
        <v>0.50613425925925926</v>
      </c>
      <c r="F14371" s="2">
        <v>0.5068287037037037</v>
      </c>
      <c r="G14371" s="2"/>
      <c r="H14371">
        <v>1</v>
      </c>
    </row>
    <row r="14372" spans="1:8" x14ac:dyDescent="0.35">
      <c r="A14372">
        <v>147102</v>
      </c>
      <c r="B14372">
        <v>1</v>
      </c>
      <c r="C14372">
        <v>6</v>
      </c>
      <c r="D14372" t="s">
        <v>59</v>
      </c>
      <c r="E14372" s="2">
        <v>0.50810185185185186</v>
      </c>
      <c r="F14372" s="2">
        <v>0.50856481481481486</v>
      </c>
      <c r="G14372" s="2"/>
      <c r="H14372">
        <v>1</v>
      </c>
    </row>
    <row r="14373" spans="1:8" x14ac:dyDescent="0.35">
      <c r="A14373">
        <v>147102</v>
      </c>
      <c r="B14373">
        <v>1</v>
      </c>
      <c r="C14373">
        <v>6</v>
      </c>
      <c r="D14373" t="s">
        <v>144</v>
      </c>
      <c r="E14373" s="2">
        <v>0.50960648148148147</v>
      </c>
      <c r="F14373" s="2">
        <v>0.51006944444444446</v>
      </c>
      <c r="G14373" s="2"/>
      <c r="H14373">
        <v>1</v>
      </c>
    </row>
    <row r="14374" spans="1:8" x14ac:dyDescent="0.35">
      <c r="A14374">
        <v>147102</v>
      </c>
      <c r="B14374">
        <v>1</v>
      </c>
      <c r="C14374">
        <v>6</v>
      </c>
      <c r="D14374" t="s">
        <v>9</v>
      </c>
      <c r="E14374" s="2">
        <v>0.51157407407407407</v>
      </c>
      <c r="H14374">
        <v>1</v>
      </c>
    </row>
    <row r="14375" spans="1:8" x14ac:dyDescent="0.35">
      <c r="A14375">
        <v>141295</v>
      </c>
      <c r="B14375">
        <v>0</v>
      </c>
      <c r="C14375">
        <v>6</v>
      </c>
      <c r="D14375" t="s">
        <v>23</v>
      </c>
      <c r="F14375" s="2">
        <v>0.47592592592592592</v>
      </c>
      <c r="G14375" s="2"/>
      <c r="H14375">
        <v>1</v>
      </c>
    </row>
    <row r="14376" spans="1:8" x14ac:dyDescent="0.35">
      <c r="A14376">
        <v>141295</v>
      </c>
      <c r="B14376">
        <v>0</v>
      </c>
      <c r="C14376">
        <v>6</v>
      </c>
      <c r="D14376" t="s">
        <v>145</v>
      </c>
      <c r="E14376" s="2">
        <v>0.47824074074074074</v>
      </c>
      <c r="F14376" s="2">
        <v>0.47870370370370369</v>
      </c>
      <c r="G14376" s="2"/>
      <c r="H14376">
        <v>1</v>
      </c>
    </row>
    <row r="14377" spans="1:8" x14ac:dyDescent="0.35">
      <c r="A14377">
        <v>141295</v>
      </c>
      <c r="B14377">
        <v>0</v>
      </c>
      <c r="C14377">
        <v>6</v>
      </c>
      <c r="D14377" t="s">
        <v>146</v>
      </c>
      <c r="E14377" s="2">
        <v>0.48009259259259257</v>
      </c>
      <c r="F14377" s="2">
        <v>0.48055555555555557</v>
      </c>
      <c r="G14377" s="2"/>
      <c r="H14377" t="s">
        <v>147</v>
      </c>
    </row>
    <row r="14378" spans="1:8" x14ac:dyDescent="0.35">
      <c r="A14378">
        <v>141295</v>
      </c>
      <c r="B14378">
        <v>0</v>
      </c>
      <c r="C14378">
        <v>6</v>
      </c>
      <c r="D14378" t="s">
        <v>19</v>
      </c>
      <c r="E14378" s="2">
        <v>0.48148148148148145</v>
      </c>
      <c r="F14378" s="2">
        <v>0.48194444444444445</v>
      </c>
      <c r="G14378" s="2"/>
      <c r="H14378">
        <v>1</v>
      </c>
    </row>
    <row r="14379" spans="1:8" x14ac:dyDescent="0.35">
      <c r="A14379">
        <v>141295</v>
      </c>
      <c r="B14379">
        <v>0</v>
      </c>
      <c r="C14379">
        <v>6</v>
      </c>
      <c r="D14379" t="s">
        <v>148</v>
      </c>
      <c r="E14379" s="2">
        <v>0.48472222222222222</v>
      </c>
      <c r="F14379" s="2">
        <v>0.48518518518518516</v>
      </c>
      <c r="G14379" s="2"/>
      <c r="H14379">
        <v>1</v>
      </c>
    </row>
    <row r="14380" spans="1:8" x14ac:dyDescent="0.35">
      <c r="A14380">
        <v>141295</v>
      </c>
      <c r="B14380">
        <v>0</v>
      </c>
      <c r="C14380">
        <v>6</v>
      </c>
      <c r="D14380" t="s">
        <v>149</v>
      </c>
      <c r="E14380" s="2">
        <v>0.48657407407407405</v>
      </c>
      <c r="F14380" s="2">
        <v>0.48715277777777777</v>
      </c>
      <c r="G14380" s="2"/>
      <c r="H14380">
        <v>1</v>
      </c>
    </row>
    <row r="14381" spans="1:8" x14ac:dyDescent="0.35">
      <c r="A14381">
        <v>141295</v>
      </c>
      <c r="B14381">
        <v>0</v>
      </c>
      <c r="C14381">
        <v>6</v>
      </c>
      <c r="D14381" t="s">
        <v>150</v>
      </c>
      <c r="E14381" s="2">
        <v>0.48854166666666665</v>
      </c>
      <c r="F14381" s="2">
        <v>0.48923611111111109</v>
      </c>
      <c r="G14381" s="2"/>
      <c r="H14381">
        <v>1</v>
      </c>
    </row>
    <row r="14382" spans="1:8" x14ac:dyDescent="0.35">
      <c r="A14382">
        <v>141295</v>
      </c>
      <c r="B14382">
        <v>0</v>
      </c>
      <c r="C14382">
        <v>6</v>
      </c>
      <c r="D14382" t="s">
        <v>151</v>
      </c>
      <c r="E14382" s="2">
        <v>0.49039351851851853</v>
      </c>
      <c r="F14382" s="2">
        <v>0.49085648148148148</v>
      </c>
      <c r="G14382" s="2"/>
      <c r="H14382">
        <v>1</v>
      </c>
    </row>
    <row r="14383" spans="1:8" x14ac:dyDescent="0.35">
      <c r="A14383">
        <v>141295</v>
      </c>
      <c r="B14383">
        <v>0</v>
      </c>
      <c r="C14383">
        <v>6</v>
      </c>
      <c r="D14383" t="s">
        <v>90</v>
      </c>
      <c r="E14383" s="2">
        <v>0.49201388888888886</v>
      </c>
      <c r="F14383" s="2">
        <v>0.49270833333333336</v>
      </c>
      <c r="G14383" s="2"/>
      <c r="H14383">
        <v>1</v>
      </c>
    </row>
    <row r="14384" spans="1:8" x14ac:dyDescent="0.35">
      <c r="A14384">
        <v>141295</v>
      </c>
      <c r="B14384">
        <v>0</v>
      </c>
      <c r="C14384">
        <v>6</v>
      </c>
      <c r="D14384" t="s">
        <v>59</v>
      </c>
      <c r="E14384" s="2">
        <v>0.49409722222222224</v>
      </c>
      <c r="F14384" s="2">
        <v>0.49456018518518519</v>
      </c>
      <c r="G14384" s="2"/>
      <c r="H14384">
        <v>1</v>
      </c>
    </row>
    <row r="14385" spans="1:8" x14ac:dyDescent="0.35">
      <c r="A14385">
        <v>141295</v>
      </c>
      <c r="B14385">
        <v>0</v>
      </c>
      <c r="C14385">
        <v>6</v>
      </c>
      <c r="D14385" t="s">
        <v>144</v>
      </c>
      <c r="E14385" s="2">
        <v>0.49571759259259257</v>
      </c>
      <c r="F14385" s="2">
        <v>0.49618055555555557</v>
      </c>
      <c r="G14385" s="2"/>
      <c r="H14385">
        <v>1</v>
      </c>
    </row>
    <row r="14386" spans="1:8" x14ac:dyDescent="0.35">
      <c r="A14386">
        <v>141295</v>
      </c>
      <c r="B14386">
        <v>0</v>
      </c>
      <c r="C14386">
        <v>6</v>
      </c>
      <c r="D14386" t="s">
        <v>9</v>
      </c>
      <c r="E14386" s="2">
        <v>0.49733796296296295</v>
      </c>
      <c r="F14386" s="2">
        <v>0.49780092592592595</v>
      </c>
      <c r="G14386" s="2"/>
      <c r="H14386">
        <v>1</v>
      </c>
    </row>
    <row r="14387" spans="1:8" x14ac:dyDescent="0.35">
      <c r="A14387">
        <v>141295</v>
      </c>
      <c r="B14387">
        <v>0</v>
      </c>
      <c r="C14387">
        <v>6</v>
      </c>
      <c r="D14387" t="s">
        <v>93</v>
      </c>
      <c r="E14387" s="2">
        <v>0.49895833333333334</v>
      </c>
      <c r="F14387" s="2">
        <v>0.49942129629629628</v>
      </c>
      <c r="G14387" s="2"/>
      <c r="H14387">
        <v>1</v>
      </c>
    </row>
    <row r="14388" spans="1:8" x14ac:dyDescent="0.35">
      <c r="A14388">
        <v>141295</v>
      </c>
      <c r="B14388">
        <v>0</v>
      </c>
      <c r="C14388">
        <v>6</v>
      </c>
      <c r="D14388" t="s">
        <v>123</v>
      </c>
      <c r="E14388" s="2">
        <v>0.50127314814814816</v>
      </c>
      <c r="F14388" s="2">
        <v>0.50185185185185188</v>
      </c>
      <c r="G14388" s="2"/>
      <c r="H14388">
        <v>1</v>
      </c>
    </row>
    <row r="14389" spans="1:8" x14ac:dyDescent="0.35">
      <c r="A14389">
        <v>141295</v>
      </c>
      <c r="B14389">
        <v>0</v>
      </c>
      <c r="C14389">
        <v>6</v>
      </c>
      <c r="D14389" t="s">
        <v>21</v>
      </c>
      <c r="E14389" s="2">
        <v>0.50393518518518521</v>
      </c>
      <c r="F14389" s="2">
        <v>0.50451388888888893</v>
      </c>
      <c r="G14389" s="2"/>
      <c r="H14389" t="s">
        <v>114</v>
      </c>
    </row>
    <row r="14390" spans="1:8" x14ac:dyDescent="0.35">
      <c r="A14390">
        <v>141295</v>
      </c>
      <c r="B14390">
        <v>0</v>
      </c>
      <c r="C14390">
        <v>6</v>
      </c>
      <c r="D14390" t="s">
        <v>45</v>
      </c>
      <c r="E14390" s="2">
        <v>0.5063657407407407</v>
      </c>
      <c r="F14390" s="2">
        <v>0.5072916666666667</v>
      </c>
      <c r="G14390" s="2"/>
      <c r="H14390" t="s">
        <v>152</v>
      </c>
    </row>
    <row r="14391" spans="1:8" x14ac:dyDescent="0.35">
      <c r="A14391">
        <v>141295</v>
      </c>
      <c r="B14391">
        <v>0</v>
      </c>
      <c r="C14391">
        <v>6</v>
      </c>
      <c r="D14391" t="s">
        <v>128</v>
      </c>
      <c r="E14391" s="2">
        <v>0.51064814814814818</v>
      </c>
      <c r="F14391" s="2">
        <v>0.51111111111111107</v>
      </c>
      <c r="G14391" s="2"/>
      <c r="H14391" t="s">
        <v>152</v>
      </c>
    </row>
    <row r="14392" spans="1:8" x14ac:dyDescent="0.35">
      <c r="A14392">
        <v>141295</v>
      </c>
      <c r="B14392">
        <v>0</v>
      </c>
      <c r="C14392">
        <v>6</v>
      </c>
      <c r="D14392" t="s">
        <v>126</v>
      </c>
      <c r="E14392" s="2">
        <v>0.51284722222222223</v>
      </c>
      <c r="F14392" s="2">
        <v>0.51423611111111112</v>
      </c>
      <c r="G14392" s="2"/>
      <c r="H14392" t="s">
        <v>152</v>
      </c>
    </row>
    <row r="14393" spans="1:8" x14ac:dyDescent="0.35">
      <c r="A14393">
        <v>141295</v>
      </c>
      <c r="B14393">
        <v>0</v>
      </c>
      <c r="C14393">
        <v>6</v>
      </c>
      <c r="D14393" t="s">
        <v>153</v>
      </c>
      <c r="E14393" s="2">
        <v>0.51631944444444444</v>
      </c>
      <c r="F14393" s="2">
        <v>0.51678240740740744</v>
      </c>
      <c r="G14393" s="2"/>
      <c r="H14393" t="s">
        <v>152</v>
      </c>
    </row>
    <row r="14394" spans="1:8" x14ac:dyDescent="0.35">
      <c r="A14394">
        <v>141295</v>
      </c>
      <c r="B14394">
        <v>0</v>
      </c>
      <c r="C14394">
        <v>6</v>
      </c>
      <c r="D14394" t="s">
        <v>154</v>
      </c>
      <c r="E14394" s="2">
        <v>0.51817129629629632</v>
      </c>
      <c r="F14394" s="2">
        <v>0.51863425925925921</v>
      </c>
      <c r="G14394" s="2"/>
      <c r="H14394" t="s">
        <v>152</v>
      </c>
    </row>
    <row r="14395" spans="1:8" x14ac:dyDescent="0.35">
      <c r="A14395">
        <v>141295</v>
      </c>
      <c r="B14395">
        <v>0</v>
      </c>
      <c r="C14395">
        <v>6</v>
      </c>
      <c r="D14395" t="s">
        <v>155</v>
      </c>
      <c r="E14395" s="2">
        <v>0.52013888888888893</v>
      </c>
      <c r="F14395" s="2">
        <v>0.52060185185185182</v>
      </c>
      <c r="G14395" s="2"/>
      <c r="H14395" t="s">
        <v>152</v>
      </c>
    </row>
    <row r="14396" spans="1:8" x14ac:dyDescent="0.35">
      <c r="A14396">
        <v>141295</v>
      </c>
      <c r="B14396">
        <v>0</v>
      </c>
      <c r="C14396">
        <v>6</v>
      </c>
      <c r="D14396" t="s">
        <v>24</v>
      </c>
      <c r="E14396" s="2">
        <v>0.52337962962962958</v>
      </c>
      <c r="H14396">
        <v>7</v>
      </c>
    </row>
    <row r="14397" spans="1:8" x14ac:dyDescent="0.35">
      <c r="A14397">
        <v>145406</v>
      </c>
      <c r="B14397">
        <v>0</v>
      </c>
      <c r="C14397">
        <v>6</v>
      </c>
      <c r="D14397" t="s">
        <v>6</v>
      </c>
      <c r="F14397" s="2">
        <v>0.47696759259259258</v>
      </c>
      <c r="G14397" s="2"/>
      <c r="H14397" t="s">
        <v>115</v>
      </c>
    </row>
    <row r="14398" spans="1:8" x14ac:dyDescent="0.35">
      <c r="A14398">
        <v>145406</v>
      </c>
      <c r="B14398">
        <v>0</v>
      </c>
      <c r="C14398">
        <v>6</v>
      </c>
      <c r="D14398" t="s">
        <v>116</v>
      </c>
      <c r="E14398" s="2">
        <v>0.47974537037037035</v>
      </c>
      <c r="F14398" s="2">
        <v>0.48020833333333335</v>
      </c>
      <c r="G14398" s="2"/>
      <c r="H14398" t="s">
        <v>110</v>
      </c>
    </row>
    <row r="14399" spans="1:8" x14ac:dyDescent="0.35">
      <c r="A14399">
        <v>145406</v>
      </c>
      <c r="B14399">
        <v>0</v>
      </c>
      <c r="C14399">
        <v>6</v>
      </c>
      <c r="D14399" t="s">
        <v>117</v>
      </c>
      <c r="E14399" s="2">
        <v>0.48391203703703706</v>
      </c>
      <c r="F14399" s="2">
        <v>0.484375</v>
      </c>
      <c r="G14399" s="2"/>
      <c r="H14399" t="s">
        <v>110</v>
      </c>
    </row>
    <row r="14400" spans="1:8" x14ac:dyDescent="0.35">
      <c r="A14400">
        <v>145406</v>
      </c>
      <c r="B14400">
        <v>0</v>
      </c>
      <c r="C14400">
        <v>6</v>
      </c>
      <c r="D14400" t="s">
        <v>118</v>
      </c>
      <c r="E14400" s="2">
        <v>0.4861111111111111</v>
      </c>
      <c r="F14400" s="2">
        <v>0.48657407407407405</v>
      </c>
      <c r="G14400" s="2"/>
      <c r="H14400" t="s">
        <v>110</v>
      </c>
    </row>
    <row r="14401" spans="1:8" x14ac:dyDescent="0.35">
      <c r="A14401">
        <v>145406</v>
      </c>
      <c r="B14401">
        <v>0</v>
      </c>
      <c r="C14401">
        <v>6</v>
      </c>
      <c r="D14401" t="s">
        <v>119</v>
      </c>
      <c r="E14401" s="2">
        <v>0.48854166666666665</v>
      </c>
      <c r="F14401" s="2">
        <v>0.48900462962962965</v>
      </c>
      <c r="G14401" s="2"/>
      <c r="H14401" t="s">
        <v>110</v>
      </c>
    </row>
    <row r="14402" spans="1:8" x14ac:dyDescent="0.35">
      <c r="A14402">
        <v>145406</v>
      </c>
      <c r="B14402">
        <v>0</v>
      </c>
      <c r="C14402">
        <v>6</v>
      </c>
      <c r="D14402" t="s">
        <v>120</v>
      </c>
      <c r="E14402" s="2">
        <v>0.49085648148148148</v>
      </c>
      <c r="F14402" s="2">
        <v>0.49131944444444442</v>
      </c>
      <c r="G14402" s="2"/>
      <c r="H14402" t="s">
        <v>110</v>
      </c>
    </row>
    <row r="14403" spans="1:8" x14ac:dyDescent="0.35">
      <c r="A14403">
        <v>145406</v>
      </c>
      <c r="B14403">
        <v>0</v>
      </c>
      <c r="C14403">
        <v>6</v>
      </c>
      <c r="D14403" t="s">
        <v>121</v>
      </c>
      <c r="E14403" s="2">
        <v>0.49351851851851852</v>
      </c>
      <c r="F14403" s="2">
        <v>0.49398148148148147</v>
      </c>
      <c r="G14403" s="2"/>
      <c r="H14403" t="s">
        <v>110</v>
      </c>
    </row>
    <row r="14404" spans="1:8" x14ac:dyDescent="0.35">
      <c r="A14404">
        <v>145406</v>
      </c>
      <c r="B14404">
        <v>0</v>
      </c>
      <c r="C14404">
        <v>6</v>
      </c>
      <c r="D14404" t="s">
        <v>39</v>
      </c>
      <c r="E14404" s="2">
        <v>0.49664351851851851</v>
      </c>
      <c r="F14404" s="2">
        <v>0.49733796296296295</v>
      </c>
      <c r="G14404" s="2"/>
      <c r="H14404" t="s">
        <v>110</v>
      </c>
    </row>
    <row r="14405" spans="1:8" x14ac:dyDescent="0.35">
      <c r="A14405">
        <v>145406</v>
      </c>
      <c r="B14405">
        <v>0</v>
      </c>
      <c r="C14405">
        <v>6</v>
      </c>
      <c r="D14405" t="s">
        <v>109</v>
      </c>
      <c r="E14405" s="2">
        <v>0.49965277777777778</v>
      </c>
      <c r="F14405" s="2">
        <v>0.50011574074074072</v>
      </c>
      <c r="G14405" s="2"/>
      <c r="H14405" t="s">
        <v>110</v>
      </c>
    </row>
    <row r="14406" spans="1:8" x14ac:dyDescent="0.35">
      <c r="A14406">
        <v>145406</v>
      </c>
      <c r="B14406">
        <v>0</v>
      </c>
      <c r="C14406">
        <v>6</v>
      </c>
      <c r="D14406" t="s">
        <v>111</v>
      </c>
      <c r="E14406" s="2">
        <v>0.50162037037037033</v>
      </c>
      <c r="F14406" s="2">
        <v>0.50208333333333333</v>
      </c>
      <c r="G14406" s="2"/>
      <c r="H14406" t="s">
        <v>110</v>
      </c>
    </row>
    <row r="14407" spans="1:8" x14ac:dyDescent="0.35">
      <c r="A14407">
        <v>145406</v>
      </c>
      <c r="B14407">
        <v>0</v>
      </c>
      <c r="C14407">
        <v>6</v>
      </c>
      <c r="D14407" t="s">
        <v>112</v>
      </c>
      <c r="E14407" s="2">
        <v>0.50381944444444449</v>
      </c>
      <c r="F14407" s="2">
        <v>0.5043981481481481</v>
      </c>
      <c r="G14407" s="2"/>
      <c r="H14407" t="s">
        <v>110</v>
      </c>
    </row>
    <row r="14408" spans="1:8" x14ac:dyDescent="0.35">
      <c r="A14408">
        <v>145406</v>
      </c>
      <c r="B14408">
        <v>0</v>
      </c>
      <c r="C14408">
        <v>6</v>
      </c>
      <c r="D14408" t="s">
        <v>113</v>
      </c>
      <c r="E14408" s="2">
        <v>0.50567129629629626</v>
      </c>
      <c r="F14408" s="2">
        <v>0.50624999999999998</v>
      </c>
      <c r="G14408" s="2"/>
      <c r="H14408" t="s">
        <v>110</v>
      </c>
    </row>
    <row r="14409" spans="1:8" x14ac:dyDescent="0.35">
      <c r="A14409">
        <v>145406</v>
      </c>
      <c r="B14409">
        <v>0</v>
      </c>
      <c r="C14409">
        <v>6</v>
      </c>
      <c r="D14409" t="s">
        <v>24</v>
      </c>
      <c r="E14409" s="2">
        <v>0.50844907407407403</v>
      </c>
      <c r="F14409" s="2">
        <v>0.50983796296296291</v>
      </c>
      <c r="G14409" s="2"/>
      <c r="H14409" t="s">
        <v>110</v>
      </c>
    </row>
    <row r="14410" spans="1:8" x14ac:dyDescent="0.35">
      <c r="A14410">
        <v>145406</v>
      </c>
      <c r="B14410">
        <v>0</v>
      </c>
      <c r="C14410">
        <v>6</v>
      </c>
      <c r="D14410" t="s">
        <v>45</v>
      </c>
      <c r="E14410" s="2">
        <v>0.51736111111111116</v>
      </c>
      <c r="F14410" s="2">
        <v>0.5180555555555556</v>
      </c>
      <c r="G14410" s="2"/>
      <c r="H14410" t="s">
        <v>110</v>
      </c>
    </row>
    <row r="14411" spans="1:8" x14ac:dyDescent="0.35">
      <c r="A14411">
        <v>145406</v>
      </c>
      <c r="B14411">
        <v>0</v>
      </c>
      <c r="C14411">
        <v>6</v>
      </c>
      <c r="D14411" t="s">
        <v>21</v>
      </c>
      <c r="E14411" s="2">
        <v>0.51956018518518521</v>
      </c>
      <c r="F14411" s="2">
        <v>0.52013888888888893</v>
      </c>
      <c r="G14411" s="2"/>
      <c r="H14411" t="s">
        <v>122</v>
      </c>
    </row>
    <row r="14412" spans="1:8" x14ac:dyDescent="0.35">
      <c r="A14412">
        <v>145406</v>
      </c>
      <c r="B14412">
        <v>0</v>
      </c>
      <c r="C14412">
        <v>6</v>
      </c>
      <c r="D14412" t="s">
        <v>123</v>
      </c>
      <c r="E14412" s="2">
        <v>0.52233796296296298</v>
      </c>
      <c r="F14412" s="2">
        <v>0.5229166666666667</v>
      </c>
      <c r="G14412" s="2"/>
      <c r="H14412">
        <v>2</v>
      </c>
    </row>
    <row r="14413" spans="1:8" x14ac:dyDescent="0.35">
      <c r="A14413">
        <v>145406</v>
      </c>
      <c r="B14413">
        <v>0</v>
      </c>
      <c r="C14413">
        <v>6</v>
      </c>
      <c r="D14413" t="s">
        <v>93</v>
      </c>
      <c r="E14413" s="2">
        <v>0.52511574074074074</v>
      </c>
      <c r="H14413">
        <v>1</v>
      </c>
    </row>
    <row r="14414" spans="1:8" x14ac:dyDescent="0.35">
      <c r="A14414">
        <v>148202</v>
      </c>
      <c r="B14414">
        <v>0</v>
      </c>
      <c r="C14414">
        <v>6</v>
      </c>
      <c r="D14414" t="s">
        <v>24</v>
      </c>
      <c r="F14414" s="2">
        <v>0.4777777777777778</v>
      </c>
      <c r="G14414" s="2"/>
      <c r="H14414">
        <v>7</v>
      </c>
    </row>
    <row r="14415" spans="1:8" x14ac:dyDescent="0.35">
      <c r="A14415">
        <v>148202</v>
      </c>
      <c r="B14415">
        <v>0</v>
      </c>
      <c r="C14415">
        <v>6</v>
      </c>
      <c r="D14415" t="s">
        <v>155</v>
      </c>
      <c r="E14415" s="2">
        <v>0.48090277777777779</v>
      </c>
      <c r="F14415" s="2">
        <v>0.48136574074074073</v>
      </c>
      <c r="G14415" s="2"/>
      <c r="H14415" t="s">
        <v>110</v>
      </c>
    </row>
    <row r="14416" spans="1:8" x14ac:dyDescent="0.35">
      <c r="A14416">
        <v>148202</v>
      </c>
      <c r="B14416">
        <v>0</v>
      </c>
      <c r="C14416">
        <v>6</v>
      </c>
      <c r="D14416" t="s">
        <v>154</v>
      </c>
      <c r="E14416" s="2">
        <v>0.48287037037037039</v>
      </c>
      <c r="F14416" s="2">
        <v>0.48333333333333334</v>
      </c>
      <c r="G14416" s="2"/>
      <c r="H14416" t="s">
        <v>110</v>
      </c>
    </row>
    <row r="14417" spans="1:8" x14ac:dyDescent="0.35">
      <c r="A14417">
        <v>148202</v>
      </c>
      <c r="B14417">
        <v>0</v>
      </c>
      <c r="C14417">
        <v>6</v>
      </c>
      <c r="D14417" t="s">
        <v>153</v>
      </c>
      <c r="E14417" s="2">
        <v>0.48472222222222222</v>
      </c>
      <c r="F14417" s="2">
        <v>0.48518518518518516</v>
      </c>
      <c r="G14417" s="2"/>
      <c r="H14417" t="s">
        <v>110</v>
      </c>
    </row>
    <row r="14418" spans="1:8" x14ac:dyDescent="0.35">
      <c r="A14418">
        <v>148202</v>
      </c>
      <c r="B14418">
        <v>0</v>
      </c>
      <c r="C14418">
        <v>6</v>
      </c>
      <c r="D14418" t="s">
        <v>126</v>
      </c>
      <c r="E14418" s="2">
        <v>0.48703703703703705</v>
      </c>
      <c r="F14418" s="2">
        <v>0.48842592592592593</v>
      </c>
      <c r="G14418" s="2"/>
      <c r="H14418" t="s">
        <v>110</v>
      </c>
    </row>
    <row r="14419" spans="1:8" x14ac:dyDescent="0.35">
      <c r="A14419">
        <v>148202</v>
      </c>
      <c r="B14419">
        <v>0</v>
      </c>
      <c r="C14419">
        <v>6</v>
      </c>
      <c r="D14419" t="s">
        <v>128</v>
      </c>
      <c r="E14419" s="2">
        <v>0.48993055555555554</v>
      </c>
      <c r="F14419" s="2">
        <v>0.49039351851851853</v>
      </c>
      <c r="G14419" s="2"/>
      <c r="H14419" t="s">
        <v>110</v>
      </c>
    </row>
    <row r="14420" spans="1:8" x14ac:dyDescent="0.35">
      <c r="A14420">
        <v>148202</v>
      </c>
      <c r="B14420">
        <v>0</v>
      </c>
      <c r="C14420">
        <v>6</v>
      </c>
      <c r="D14420" t="s">
        <v>45</v>
      </c>
      <c r="E14420" s="2">
        <v>0.49351851851851852</v>
      </c>
      <c r="F14420" s="2">
        <v>0.49432870370370369</v>
      </c>
      <c r="G14420" s="2"/>
      <c r="H14420" t="s">
        <v>110</v>
      </c>
    </row>
    <row r="14421" spans="1:8" x14ac:dyDescent="0.35">
      <c r="A14421">
        <v>148202</v>
      </c>
      <c r="B14421">
        <v>0</v>
      </c>
      <c r="C14421">
        <v>6</v>
      </c>
      <c r="D14421" t="s">
        <v>21</v>
      </c>
      <c r="E14421" s="2">
        <v>0.49571759259259257</v>
      </c>
      <c r="F14421" s="2">
        <v>0.49629629629629629</v>
      </c>
      <c r="G14421" s="2"/>
      <c r="H14421" t="s">
        <v>122</v>
      </c>
    </row>
    <row r="14422" spans="1:8" x14ac:dyDescent="0.35">
      <c r="A14422">
        <v>148202</v>
      </c>
      <c r="B14422">
        <v>0</v>
      </c>
      <c r="C14422">
        <v>6</v>
      </c>
      <c r="D14422" t="s">
        <v>123</v>
      </c>
      <c r="E14422" s="2">
        <v>0.49849537037037039</v>
      </c>
      <c r="F14422" s="2">
        <v>0.49907407407407406</v>
      </c>
      <c r="G14422" s="2"/>
      <c r="H14422">
        <v>2</v>
      </c>
    </row>
    <row r="14423" spans="1:8" x14ac:dyDescent="0.35">
      <c r="A14423">
        <v>148202</v>
      </c>
      <c r="B14423">
        <v>0</v>
      </c>
      <c r="C14423">
        <v>6</v>
      </c>
      <c r="D14423" t="s">
        <v>93</v>
      </c>
      <c r="E14423" s="2">
        <v>0.50092592592592589</v>
      </c>
      <c r="F14423" s="2">
        <v>0.50138888888888888</v>
      </c>
      <c r="G14423" s="2"/>
      <c r="H14423">
        <v>2</v>
      </c>
    </row>
    <row r="14424" spans="1:8" x14ac:dyDescent="0.35">
      <c r="A14424">
        <v>148202</v>
      </c>
      <c r="B14424">
        <v>0</v>
      </c>
      <c r="C14424">
        <v>6</v>
      </c>
      <c r="D14424" t="s">
        <v>9</v>
      </c>
      <c r="E14424" s="2">
        <v>0.50254629629629632</v>
      </c>
      <c r="F14424" s="2">
        <v>0.50300925925925921</v>
      </c>
      <c r="G14424" s="2"/>
      <c r="H14424">
        <v>2</v>
      </c>
    </row>
    <row r="14425" spans="1:8" x14ac:dyDescent="0.35">
      <c r="A14425">
        <v>148202</v>
      </c>
      <c r="B14425">
        <v>0</v>
      </c>
      <c r="C14425">
        <v>6</v>
      </c>
      <c r="D14425" t="s">
        <v>144</v>
      </c>
      <c r="E14425" s="2">
        <v>0.50416666666666665</v>
      </c>
      <c r="F14425" s="2">
        <v>0.50462962962962965</v>
      </c>
      <c r="G14425" s="2"/>
      <c r="H14425">
        <v>2</v>
      </c>
    </row>
    <row r="14426" spans="1:8" x14ac:dyDescent="0.35">
      <c r="A14426">
        <v>148202</v>
      </c>
      <c r="B14426">
        <v>0</v>
      </c>
      <c r="C14426">
        <v>6</v>
      </c>
      <c r="D14426" t="s">
        <v>59</v>
      </c>
      <c r="E14426" s="2">
        <v>0.50567129629629626</v>
      </c>
      <c r="F14426" s="2">
        <v>0.50613425925925926</v>
      </c>
      <c r="G14426" s="2"/>
      <c r="H14426">
        <v>2</v>
      </c>
    </row>
    <row r="14427" spans="1:8" x14ac:dyDescent="0.35">
      <c r="A14427">
        <v>148202</v>
      </c>
      <c r="B14427">
        <v>0</v>
      </c>
      <c r="C14427">
        <v>6</v>
      </c>
      <c r="D14427" t="s">
        <v>90</v>
      </c>
      <c r="E14427" s="2">
        <v>0.50752314814814814</v>
      </c>
      <c r="F14427" s="2">
        <v>0.50821759259259258</v>
      </c>
      <c r="G14427" s="2"/>
      <c r="H14427">
        <v>2</v>
      </c>
    </row>
    <row r="14428" spans="1:8" x14ac:dyDescent="0.35">
      <c r="A14428">
        <v>148202</v>
      </c>
      <c r="B14428">
        <v>0</v>
      </c>
      <c r="C14428">
        <v>6</v>
      </c>
      <c r="D14428" t="s">
        <v>151</v>
      </c>
      <c r="E14428" s="2">
        <v>0.50949074074074074</v>
      </c>
      <c r="F14428" s="2">
        <v>0.50995370370370374</v>
      </c>
      <c r="G14428" s="2"/>
      <c r="H14428">
        <v>2</v>
      </c>
    </row>
    <row r="14429" spans="1:8" x14ac:dyDescent="0.35">
      <c r="A14429">
        <v>148202</v>
      </c>
      <c r="B14429">
        <v>0</v>
      </c>
      <c r="C14429">
        <v>6</v>
      </c>
      <c r="D14429" t="s">
        <v>150</v>
      </c>
      <c r="E14429" s="2">
        <v>0.51111111111111107</v>
      </c>
      <c r="F14429" s="2">
        <v>0.51180555555555551</v>
      </c>
      <c r="G14429" s="2"/>
      <c r="H14429">
        <v>2</v>
      </c>
    </row>
    <row r="14430" spans="1:8" x14ac:dyDescent="0.35">
      <c r="A14430">
        <v>148202</v>
      </c>
      <c r="B14430">
        <v>0</v>
      </c>
      <c r="C14430">
        <v>6</v>
      </c>
      <c r="D14430" t="s">
        <v>149</v>
      </c>
      <c r="E14430" s="2">
        <v>0.51307870370370368</v>
      </c>
      <c r="F14430" s="2">
        <v>0.5136574074074074</v>
      </c>
      <c r="G14430" s="2"/>
      <c r="H14430">
        <v>2</v>
      </c>
    </row>
    <row r="14431" spans="1:8" x14ac:dyDescent="0.35">
      <c r="A14431">
        <v>148202</v>
      </c>
      <c r="B14431">
        <v>0</v>
      </c>
      <c r="C14431">
        <v>6</v>
      </c>
      <c r="D14431" t="s">
        <v>148</v>
      </c>
      <c r="E14431" s="2">
        <v>0.51527777777777772</v>
      </c>
      <c r="F14431" s="2">
        <v>0.51574074074074072</v>
      </c>
      <c r="G14431" s="2"/>
      <c r="H14431">
        <v>2</v>
      </c>
    </row>
    <row r="14432" spans="1:8" x14ac:dyDescent="0.35">
      <c r="A14432">
        <v>148202</v>
      </c>
      <c r="B14432">
        <v>0</v>
      </c>
      <c r="C14432">
        <v>6</v>
      </c>
      <c r="D14432" t="s">
        <v>19</v>
      </c>
      <c r="E14432" s="2">
        <v>0.51863425925925921</v>
      </c>
      <c r="F14432" s="2">
        <v>0.51909722222222221</v>
      </c>
      <c r="G14432" s="2"/>
      <c r="H14432">
        <v>2</v>
      </c>
    </row>
    <row r="14433" spans="1:8" x14ac:dyDescent="0.35">
      <c r="A14433">
        <v>148202</v>
      </c>
      <c r="B14433">
        <v>0</v>
      </c>
      <c r="C14433">
        <v>6</v>
      </c>
      <c r="D14433" t="s">
        <v>146</v>
      </c>
      <c r="E14433" s="2">
        <v>0.52013888888888893</v>
      </c>
      <c r="F14433" s="2">
        <v>0.52060185185185182</v>
      </c>
      <c r="G14433" s="2"/>
      <c r="H14433" t="s">
        <v>159</v>
      </c>
    </row>
    <row r="14434" spans="1:8" x14ac:dyDescent="0.35">
      <c r="A14434">
        <v>148202</v>
      </c>
      <c r="B14434">
        <v>0</v>
      </c>
      <c r="C14434">
        <v>6</v>
      </c>
      <c r="D14434" t="s">
        <v>145</v>
      </c>
      <c r="E14434" s="2">
        <v>0.5219907407407407</v>
      </c>
      <c r="F14434" s="2">
        <v>0.5224537037037037</v>
      </c>
      <c r="G14434" s="2"/>
      <c r="H14434">
        <v>2</v>
      </c>
    </row>
    <row r="14435" spans="1:8" x14ac:dyDescent="0.35">
      <c r="A14435">
        <v>148202</v>
      </c>
      <c r="B14435">
        <v>0</v>
      </c>
      <c r="C14435">
        <v>6</v>
      </c>
      <c r="D14435" t="s">
        <v>23</v>
      </c>
      <c r="E14435" s="2">
        <v>0.52465277777777775</v>
      </c>
      <c r="H14435">
        <v>1</v>
      </c>
    </row>
    <row r="14436" spans="1:8" x14ac:dyDescent="0.35">
      <c r="A14436">
        <v>142592</v>
      </c>
      <c r="B14436">
        <v>0</v>
      </c>
      <c r="C14436">
        <v>6</v>
      </c>
      <c r="D14436" t="s">
        <v>9</v>
      </c>
      <c r="F14436" s="2">
        <v>0.47800925925925924</v>
      </c>
      <c r="G14436" s="2"/>
      <c r="H14436">
        <v>1</v>
      </c>
    </row>
    <row r="14437" spans="1:8" x14ac:dyDescent="0.35">
      <c r="A14437">
        <v>142592</v>
      </c>
      <c r="B14437">
        <v>0</v>
      </c>
      <c r="C14437">
        <v>6</v>
      </c>
      <c r="D14437" t="s">
        <v>144</v>
      </c>
      <c r="E14437" s="2">
        <v>0.47905092592592591</v>
      </c>
      <c r="F14437" s="2">
        <v>0.47951388888888891</v>
      </c>
      <c r="G14437" s="2"/>
      <c r="H14437">
        <v>2</v>
      </c>
    </row>
    <row r="14438" spans="1:8" x14ac:dyDescent="0.35">
      <c r="A14438">
        <v>142592</v>
      </c>
      <c r="B14438">
        <v>0</v>
      </c>
      <c r="C14438">
        <v>6</v>
      </c>
      <c r="D14438" t="s">
        <v>59</v>
      </c>
      <c r="E14438" s="2">
        <v>0.48055555555555557</v>
      </c>
      <c r="F14438" s="2">
        <v>0.48101851851851851</v>
      </c>
      <c r="G14438" s="2"/>
      <c r="H14438">
        <v>2</v>
      </c>
    </row>
    <row r="14439" spans="1:8" x14ac:dyDescent="0.35">
      <c r="A14439">
        <v>142592</v>
      </c>
      <c r="B14439">
        <v>0</v>
      </c>
      <c r="C14439">
        <v>6</v>
      </c>
      <c r="D14439" t="s">
        <v>143</v>
      </c>
      <c r="E14439" s="2">
        <v>0.48217592592592595</v>
      </c>
      <c r="F14439" s="2">
        <v>0.48287037037037039</v>
      </c>
      <c r="G14439" s="2"/>
      <c r="H14439">
        <v>2</v>
      </c>
    </row>
    <row r="14440" spans="1:8" x14ac:dyDescent="0.35">
      <c r="A14440">
        <v>142592</v>
      </c>
      <c r="B14440">
        <v>0</v>
      </c>
      <c r="C14440">
        <v>6</v>
      </c>
      <c r="D14440" t="s">
        <v>142</v>
      </c>
      <c r="E14440" s="2">
        <v>0.48368055555555556</v>
      </c>
      <c r="F14440" s="2">
        <v>0.4841435185185185</v>
      </c>
      <c r="G14440" s="2"/>
      <c r="H14440">
        <v>2</v>
      </c>
    </row>
    <row r="14441" spans="1:8" x14ac:dyDescent="0.35">
      <c r="A14441">
        <v>142592</v>
      </c>
      <c r="B14441">
        <v>0</v>
      </c>
      <c r="C14441">
        <v>6</v>
      </c>
      <c r="D14441" t="s">
        <v>46</v>
      </c>
      <c r="E14441" s="2">
        <v>0.48541666666666666</v>
      </c>
      <c r="F14441" s="2">
        <v>0.48587962962962961</v>
      </c>
      <c r="G14441" s="2"/>
      <c r="H14441">
        <v>2</v>
      </c>
    </row>
    <row r="14442" spans="1:8" x14ac:dyDescent="0.35">
      <c r="A14442">
        <v>142592</v>
      </c>
      <c r="B14442">
        <v>0</v>
      </c>
      <c r="C14442">
        <v>6</v>
      </c>
      <c r="D14442" t="s">
        <v>141</v>
      </c>
      <c r="E14442" s="2">
        <v>0.48657407407407405</v>
      </c>
      <c r="F14442" s="2">
        <v>0.48703703703703705</v>
      </c>
      <c r="G14442" s="2"/>
      <c r="H14442">
        <v>2</v>
      </c>
    </row>
    <row r="14443" spans="1:8" x14ac:dyDescent="0.35">
      <c r="A14443">
        <v>142592</v>
      </c>
      <c r="B14443">
        <v>0</v>
      </c>
      <c r="C14443">
        <v>6</v>
      </c>
      <c r="D14443" t="s">
        <v>140</v>
      </c>
      <c r="E14443" s="2">
        <v>0.48877314814814815</v>
      </c>
      <c r="F14443" s="2">
        <v>0.48946759259259259</v>
      </c>
      <c r="G14443" s="2"/>
      <c r="H14443">
        <v>2</v>
      </c>
    </row>
    <row r="14444" spans="1:8" x14ac:dyDescent="0.35">
      <c r="A14444">
        <v>142592</v>
      </c>
      <c r="B14444">
        <v>0</v>
      </c>
      <c r="C14444">
        <v>6</v>
      </c>
      <c r="D14444" t="s">
        <v>95</v>
      </c>
      <c r="E14444" s="2">
        <v>0.49085648148148148</v>
      </c>
      <c r="F14444" s="2">
        <v>0.4914351851851852</v>
      </c>
      <c r="G14444" s="2"/>
      <c r="H14444">
        <v>2</v>
      </c>
    </row>
    <row r="14445" spans="1:8" x14ac:dyDescent="0.35">
      <c r="A14445">
        <v>142592</v>
      </c>
      <c r="B14445">
        <v>0</v>
      </c>
      <c r="C14445">
        <v>6</v>
      </c>
      <c r="D14445" t="s">
        <v>72</v>
      </c>
      <c r="E14445" s="2">
        <v>0.4931712962962963</v>
      </c>
      <c r="F14445" s="2">
        <v>0.49375000000000002</v>
      </c>
      <c r="G14445" s="2"/>
      <c r="H14445">
        <v>2</v>
      </c>
    </row>
    <row r="14446" spans="1:8" x14ac:dyDescent="0.35">
      <c r="A14446">
        <v>142592</v>
      </c>
      <c r="B14446">
        <v>0</v>
      </c>
      <c r="C14446">
        <v>6</v>
      </c>
      <c r="D14446" t="s">
        <v>139</v>
      </c>
      <c r="E14446" s="2">
        <v>0.49537037037037035</v>
      </c>
      <c r="F14446" s="2">
        <v>0.49606481481481479</v>
      </c>
      <c r="G14446" s="2"/>
      <c r="H14446">
        <v>2</v>
      </c>
    </row>
    <row r="14447" spans="1:8" x14ac:dyDescent="0.35">
      <c r="A14447">
        <v>142592</v>
      </c>
      <c r="B14447">
        <v>0</v>
      </c>
      <c r="C14447">
        <v>6</v>
      </c>
      <c r="D14447" t="s">
        <v>138</v>
      </c>
      <c r="E14447" s="2">
        <v>0.49814814814814817</v>
      </c>
      <c r="F14447" s="2">
        <v>0.49861111111111112</v>
      </c>
      <c r="G14447" s="2"/>
      <c r="H14447">
        <v>2</v>
      </c>
    </row>
    <row r="14448" spans="1:8" x14ac:dyDescent="0.35">
      <c r="A14448">
        <v>142592</v>
      </c>
      <c r="B14448">
        <v>0</v>
      </c>
      <c r="C14448">
        <v>6</v>
      </c>
      <c r="D14448" t="s">
        <v>137</v>
      </c>
      <c r="E14448" s="2">
        <v>0.49988425925925928</v>
      </c>
      <c r="F14448" s="2">
        <v>0.50034722222222228</v>
      </c>
      <c r="G14448" s="2"/>
      <c r="H14448">
        <v>2</v>
      </c>
    </row>
    <row r="14449" spans="1:8" x14ac:dyDescent="0.35">
      <c r="A14449">
        <v>142592</v>
      </c>
      <c r="B14449">
        <v>0</v>
      </c>
      <c r="C14449">
        <v>6</v>
      </c>
      <c r="D14449" t="s">
        <v>136</v>
      </c>
      <c r="E14449" s="2">
        <v>0.50208333333333333</v>
      </c>
      <c r="F14449" s="2">
        <v>0.50254629629629632</v>
      </c>
      <c r="G14449" s="2"/>
      <c r="H14449">
        <v>2</v>
      </c>
    </row>
    <row r="14450" spans="1:8" x14ac:dyDescent="0.35">
      <c r="A14450">
        <v>142592</v>
      </c>
      <c r="B14450">
        <v>0</v>
      </c>
      <c r="C14450">
        <v>6</v>
      </c>
      <c r="D14450" t="s">
        <v>135</v>
      </c>
      <c r="E14450" s="2">
        <v>0.50405092592592593</v>
      </c>
      <c r="F14450" s="2">
        <v>0.50451388888888893</v>
      </c>
      <c r="G14450" s="2"/>
      <c r="H14450">
        <v>2</v>
      </c>
    </row>
    <row r="14451" spans="1:8" x14ac:dyDescent="0.35">
      <c r="A14451">
        <v>142592</v>
      </c>
      <c r="B14451">
        <v>1</v>
      </c>
      <c r="C14451">
        <v>6</v>
      </c>
      <c r="D14451" t="s">
        <v>38</v>
      </c>
      <c r="E14451" s="2">
        <v>0.50671296296296298</v>
      </c>
      <c r="F14451" s="2">
        <v>0.50740740740740742</v>
      </c>
      <c r="G14451" s="2"/>
      <c r="H14451" t="s">
        <v>172</v>
      </c>
    </row>
    <row r="14452" spans="1:8" x14ac:dyDescent="0.35">
      <c r="A14452">
        <v>142592</v>
      </c>
      <c r="B14452">
        <v>1</v>
      </c>
      <c r="C14452">
        <v>6</v>
      </c>
      <c r="D14452" t="s">
        <v>133</v>
      </c>
      <c r="E14452" s="2">
        <v>0.50868055555555558</v>
      </c>
      <c r="F14452" s="2">
        <v>0.50914351851851847</v>
      </c>
      <c r="G14452" s="2"/>
      <c r="H14452">
        <v>1</v>
      </c>
    </row>
    <row r="14453" spans="1:8" x14ac:dyDescent="0.35">
      <c r="A14453">
        <v>142592</v>
      </c>
      <c r="B14453">
        <v>1</v>
      </c>
      <c r="C14453">
        <v>6</v>
      </c>
      <c r="D14453" t="s">
        <v>132</v>
      </c>
      <c r="E14453" s="2">
        <v>0.51053240740740746</v>
      </c>
      <c r="F14453" s="2">
        <v>0.51099537037037035</v>
      </c>
      <c r="G14453" s="2"/>
      <c r="H14453">
        <v>1</v>
      </c>
    </row>
    <row r="14454" spans="1:8" x14ac:dyDescent="0.35">
      <c r="A14454">
        <v>142592</v>
      </c>
      <c r="B14454">
        <v>1</v>
      </c>
      <c r="C14454">
        <v>6</v>
      </c>
      <c r="D14454" t="s">
        <v>31</v>
      </c>
      <c r="E14454" s="2">
        <v>0.51307870370370368</v>
      </c>
      <c r="F14454" s="2">
        <v>0.51377314814814812</v>
      </c>
      <c r="G14454" s="2"/>
      <c r="H14454">
        <v>1</v>
      </c>
    </row>
    <row r="14455" spans="1:8" x14ac:dyDescent="0.35">
      <c r="A14455">
        <v>142592</v>
      </c>
      <c r="B14455">
        <v>1</v>
      </c>
      <c r="C14455">
        <v>6</v>
      </c>
      <c r="D14455" t="s">
        <v>158</v>
      </c>
      <c r="E14455" s="2">
        <v>0.515625</v>
      </c>
      <c r="F14455" s="2">
        <v>0.51620370370370372</v>
      </c>
      <c r="G14455" s="2"/>
      <c r="H14455">
        <v>1</v>
      </c>
    </row>
    <row r="14456" spans="1:8" x14ac:dyDescent="0.35">
      <c r="A14456">
        <v>142592</v>
      </c>
      <c r="B14456">
        <v>1</v>
      </c>
      <c r="C14456">
        <v>6</v>
      </c>
      <c r="D14456" t="s">
        <v>157</v>
      </c>
      <c r="E14456" s="2">
        <v>0.51793981481481477</v>
      </c>
      <c r="F14456" s="2">
        <v>0.51840277777777777</v>
      </c>
      <c r="G14456" s="2"/>
      <c r="H14456">
        <v>1</v>
      </c>
    </row>
    <row r="14457" spans="1:8" x14ac:dyDescent="0.35">
      <c r="A14457">
        <v>142592</v>
      </c>
      <c r="B14457">
        <v>1</v>
      </c>
      <c r="C14457">
        <v>6</v>
      </c>
      <c r="D14457" t="s">
        <v>156</v>
      </c>
      <c r="E14457" s="2">
        <v>0.52060185185185182</v>
      </c>
      <c r="F14457" s="2">
        <v>0.52106481481481481</v>
      </c>
      <c r="G14457" s="2"/>
      <c r="H14457">
        <v>1</v>
      </c>
    </row>
    <row r="14458" spans="1:8" x14ac:dyDescent="0.35">
      <c r="A14458">
        <v>142592</v>
      </c>
      <c r="B14458">
        <v>1</v>
      </c>
      <c r="C14458">
        <v>6</v>
      </c>
      <c r="D14458" t="s">
        <v>16</v>
      </c>
      <c r="E14458" s="2">
        <v>0.52256944444444442</v>
      </c>
      <c r="H14458">
        <v>1</v>
      </c>
    </row>
    <row r="14459" spans="1:8" x14ac:dyDescent="0.35">
      <c r="A14459">
        <v>147504</v>
      </c>
      <c r="B14459">
        <v>0</v>
      </c>
      <c r="C14459">
        <v>6</v>
      </c>
      <c r="D14459" t="s">
        <v>16</v>
      </c>
      <c r="F14459" s="2">
        <v>0.47835648148148147</v>
      </c>
      <c r="G14459" s="2"/>
      <c r="H14459">
        <v>1</v>
      </c>
    </row>
    <row r="14460" spans="1:8" x14ac:dyDescent="0.35">
      <c r="A14460">
        <v>147504</v>
      </c>
      <c r="B14460">
        <v>0</v>
      </c>
      <c r="C14460">
        <v>6</v>
      </c>
      <c r="D14460" t="s">
        <v>156</v>
      </c>
      <c r="E14460" s="2">
        <v>0.47928240740740741</v>
      </c>
      <c r="F14460" s="2">
        <v>0.47974537037037035</v>
      </c>
      <c r="G14460" s="2"/>
      <c r="H14460">
        <v>2</v>
      </c>
    </row>
    <row r="14461" spans="1:8" x14ac:dyDescent="0.35">
      <c r="A14461">
        <v>147504</v>
      </c>
      <c r="B14461">
        <v>0</v>
      </c>
      <c r="C14461">
        <v>6</v>
      </c>
      <c r="D14461" t="s">
        <v>157</v>
      </c>
      <c r="E14461" s="2">
        <v>0.48148148148148145</v>
      </c>
      <c r="F14461" s="2">
        <v>0.48194444444444445</v>
      </c>
      <c r="G14461" s="2"/>
      <c r="H14461">
        <v>2</v>
      </c>
    </row>
    <row r="14462" spans="1:8" x14ac:dyDescent="0.35">
      <c r="A14462">
        <v>147504</v>
      </c>
      <c r="B14462">
        <v>0</v>
      </c>
      <c r="C14462">
        <v>6</v>
      </c>
      <c r="D14462" t="s">
        <v>158</v>
      </c>
      <c r="E14462" s="2">
        <v>0.48368055555555556</v>
      </c>
      <c r="F14462" s="2">
        <v>0.4841435185185185</v>
      </c>
      <c r="G14462" s="2"/>
      <c r="H14462">
        <v>2</v>
      </c>
    </row>
    <row r="14463" spans="1:8" x14ac:dyDescent="0.35">
      <c r="A14463">
        <v>147504</v>
      </c>
      <c r="B14463">
        <v>0</v>
      </c>
      <c r="C14463">
        <v>6</v>
      </c>
      <c r="D14463" t="s">
        <v>31</v>
      </c>
      <c r="E14463" s="2">
        <v>0.4861111111111111</v>
      </c>
      <c r="F14463" s="2">
        <v>0.48680555555555555</v>
      </c>
      <c r="G14463" s="2"/>
      <c r="H14463">
        <v>2</v>
      </c>
    </row>
    <row r="14464" spans="1:8" x14ac:dyDescent="0.35">
      <c r="A14464">
        <v>147504</v>
      </c>
      <c r="B14464">
        <v>0</v>
      </c>
      <c r="C14464">
        <v>6</v>
      </c>
      <c r="D14464" t="s">
        <v>132</v>
      </c>
      <c r="E14464" s="2">
        <v>0.48877314814814815</v>
      </c>
      <c r="F14464" s="2">
        <v>0.48923611111111109</v>
      </c>
      <c r="G14464" s="2"/>
      <c r="H14464">
        <v>2</v>
      </c>
    </row>
    <row r="14465" spans="1:8" x14ac:dyDescent="0.35">
      <c r="A14465">
        <v>147504</v>
      </c>
      <c r="B14465">
        <v>0</v>
      </c>
      <c r="C14465">
        <v>6</v>
      </c>
      <c r="D14465" t="s">
        <v>133</v>
      </c>
      <c r="E14465" s="2">
        <v>0.49074074074074076</v>
      </c>
      <c r="F14465" s="2">
        <v>0.4912037037037037</v>
      </c>
      <c r="G14465" s="2"/>
      <c r="H14465">
        <v>2</v>
      </c>
    </row>
    <row r="14466" spans="1:8" x14ac:dyDescent="0.35">
      <c r="A14466">
        <v>147504</v>
      </c>
      <c r="B14466">
        <v>0</v>
      </c>
      <c r="C14466">
        <v>6</v>
      </c>
      <c r="D14466" t="s">
        <v>38</v>
      </c>
      <c r="E14466" s="2">
        <v>0.49247685185185186</v>
      </c>
      <c r="F14466" s="2">
        <v>0.4931712962962963</v>
      </c>
      <c r="G14466" s="2"/>
      <c r="H14466" t="s">
        <v>134</v>
      </c>
    </row>
    <row r="14467" spans="1:8" x14ac:dyDescent="0.35">
      <c r="A14467">
        <v>147504</v>
      </c>
      <c r="B14467">
        <v>1</v>
      </c>
      <c r="C14467">
        <v>6</v>
      </c>
      <c r="D14467" t="s">
        <v>135</v>
      </c>
      <c r="E14467" s="2">
        <v>0.49525462962962963</v>
      </c>
      <c r="F14467" s="2">
        <v>0.49571759259259257</v>
      </c>
      <c r="G14467" s="2"/>
      <c r="H14467">
        <v>1</v>
      </c>
    </row>
    <row r="14468" spans="1:8" x14ac:dyDescent="0.35">
      <c r="A14468">
        <v>147504</v>
      </c>
      <c r="B14468">
        <v>1</v>
      </c>
      <c r="C14468">
        <v>6</v>
      </c>
      <c r="D14468" t="s">
        <v>136</v>
      </c>
      <c r="E14468" s="2">
        <v>0.49710648148148145</v>
      </c>
      <c r="F14468" s="2">
        <v>0.49756944444444445</v>
      </c>
      <c r="G14468" s="2"/>
      <c r="H14468">
        <v>1</v>
      </c>
    </row>
    <row r="14469" spans="1:8" x14ac:dyDescent="0.35">
      <c r="A14469">
        <v>147504</v>
      </c>
      <c r="B14469">
        <v>1</v>
      </c>
      <c r="C14469">
        <v>6</v>
      </c>
      <c r="D14469" t="s">
        <v>137</v>
      </c>
      <c r="E14469" s="2">
        <v>0.49930555555555556</v>
      </c>
      <c r="F14469" s="2">
        <v>0.4997685185185185</v>
      </c>
      <c r="G14469" s="2"/>
      <c r="H14469">
        <v>1</v>
      </c>
    </row>
    <row r="14470" spans="1:8" x14ac:dyDescent="0.35">
      <c r="A14470">
        <v>147504</v>
      </c>
      <c r="B14470">
        <v>1</v>
      </c>
      <c r="C14470">
        <v>6</v>
      </c>
      <c r="D14470" t="s">
        <v>138</v>
      </c>
      <c r="E14470" s="2">
        <v>0.50092592592592589</v>
      </c>
      <c r="F14470" s="2">
        <v>0.50138888888888888</v>
      </c>
      <c r="G14470" s="2"/>
      <c r="H14470">
        <v>1</v>
      </c>
    </row>
    <row r="14471" spans="1:8" x14ac:dyDescent="0.35">
      <c r="A14471">
        <v>147504</v>
      </c>
      <c r="B14471">
        <v>1</v>
      </c>
      <c r="C14471">
        <v>6</v>
      </c>
      <c r="D14471" t="s">
        <v>139</v>
      </c>
      <c r="E14471" s="2">
        <v>0.50347222222222221</v>
      </c>
      <c r="F14471" s="2">
        <v>0.50416666666666665</v>
      </c>
      <c r="G14471" s="2"/>
      <c r="H14471">
        <v>1</v>
      </c>
    </row>
    <row r="14472" spans="1:8" x14ac:dyDescent="0.35">
      <c r="A14472">
        <v>147504</v>
      </c>
      <c r="B14472">
        <v>1</v>
      </c>
      <c r="C14472">
        <v>6</v>
      </c>
      <c r="D14472" t="s">
        <v>72</v>
      </c>
      <c r="E14472" s="2">
        <v>0.50578703703703709</v>
      </c>
      <c r="F14472" s="2">
        <v>0.5063657407407407</v>
      </c>
      <c r="G14472" s="2"/>
      <c r="H14472">
        <v>1</v>
      </c>
    </row>
    <row r="14473" spans="1:8" x14ac:dyDescent="0.35">
      <c r="A14473">
        <v>147504</v>
      </c>
      <c r="B14473">
        <v>1</v>
      </c>
      <c r="C14473">
        <v>6</v>
      </c>
      <c r="D14473" t="s">
        <v>95</v>
      </c>
      <c r="E14473" s="2">
        <v>0.50810185185185186</v>
      </c>
      <c r="F14473" s="2">
        <v>0.50868055555555558</v>
      </c>
      <c r="G14473" s="2"/>
      <c r="H14473">
        <v>1</v>
      </c>
    </row>
    <row r="14474" spans="1:8" x14ac:dyDescent="0.35">
      <c r="A14474">
        <v>147504</v>
      </c>
      <c r="B14474">
        <v>1</v>
      </c>
      <c r="C14474">
        <v>6</v>
      </c>
      <c r="D14474" t="s">
        <v>140</v>
      </c>
      <c r="E14474" s="2">
        <v>0.51006944444444446</v>
      </c>
      <c r="F14474" s="2">
        <v>0.51076388888888891</v>
      </c>
      <c r="G14474" s="2"/>
      <c r="H14474">
        <v>1</v>
      </c>
    </row>
    <row r="14475" spans="1:8" x14ac:dyDescent="0.35">
      <c r="A14475">
        <v>147504</v>
      </c>
      <c r="B14475">
        <v>1</v>
      </c>
      <c r="C14475">
        <v>6</v>
      </c>
      <c r="D14475" t="s">
        <v>141</v>
      </c>
      <c r="E14475" s="2">
        <v>0.51238425925925923</v>
      </c>
      <c r="F14475" s="2">
        <v>0.51284722222222223</v>
      </c>
      <c r="G14475" s="2"/>
      <c r="H14475">
        <v>1</v>
      </c>
    </row>
    <row r="14476" spans="1:8" x14ac:dyDescent="0.35">
      <c r="A14476">
        <v>147504</v>
      </c>
      <c r="B14476">
        <v>1</v>
      </c>
      <c r="C14476">
        <v>6</v>
      </c>
      <c r="D14476" t="s">
        <v>46</v>
      </c>
      <c r="E14476" s="2">
        <v>0.5136574074074074</v>
      </c>
      <c r="F14476" s="2">
        <v>0.51412037037037039</v>
      </c>
      <c r="G14476" s="2"/>
      <c r="H14476">
        <v>1</v>
      </c>
    </row>
    <row r="14477" spans="1:8" x14ac:dyDescent="0.35">
      <c r="A14477">
        <v>147504</v>
      </c>
      <c r="B14477">
        <v>1</v>
      </c>
      <c r="C14477">
        <v>6</v>
      </c>
      <c r="D14477" t="s">
        <v>142</v>
      </c>
      <c r="E14477" s="2">
        <v>0.51527777777777772</v>
      </c>
      <c r="F14477" s="2">
        <v>0.51574074074074072</v>
      </c>
      <c r="G14477" s="2"/>
      <c r="H14477">
        <v>1</v>
      </c>
    </row>
    <row r="14478" spans="1:8" x14ac:dyDescent="0.35">
      <c r="A14478">
        <v>147504</v>
      </c>
      <c r="B14478">
        <v>1</v>
      </c>
      <c r="C14478">
        <v>6</v>
      </c>
      <c r="D14478" t="s">
        <v>143</v>
      </c>
      <c r="E14478" s="2">
        <v>0.51655092592592589</v>
      </c>
      <c r="F14478" s="2">
        <v>0.51724537037037033</v>
      </c>
      <c r="G14478" s="2"/>
      <c r="H14478">
        <v>1</v>
      </c>
    </row>
    <row r="14479" spans="1:8" x14ac:dyDescent="0.35">
      <c r="A14479">
        <v>147504</v>
      </c>
      <c r="B14479">
        <v>1</v>
      </c>
      <c r="C14479">
        <v>6</v>
      </c>
      <c r="D14479" t="s">
        <v>59</v>
      </c>
      <c r="E14479" s="2">
        <v>0.51851851851851849</v>
      </c>
      <c r="F14479" s="2">
        <v>0.51898148148148149</v>
      </c>
      <c r="G14479" s="2"/>
      <c r="H14479">
        <v>1</v>
      </c>
    </row>
    <row r="14480" spans="1:8" x14ac:dyDescent="0.35">
      <c r="A14480">
        <v>147504</v>
      </c>
      <c r="B14480">
        <v>1</v>
      </c>
      <c r="C14480">
        <v>6</v>
      </c>
      <c r="D14480" t="s">
        <v>144</v>
      </c>
      <c r="E14480" s="2">
        <v>0.5200231481481481</v>
      </c>
      <c r="F14480" s="2">
        <v>0.52048611111111109</v>
      </c>
      <c r="G14480" s="2"/>
      <c r="H14480">
        <v>1</v>
      </c>
    </row>
    <row r="14481" spans="1:8" x14ac:dyDescent="0.35">
      <c r="A14481">
        <v>147504</v>
      </c>
      <c r="B14481">
        <v>1</v>
      </c>
      <c r="C14481">
        <v>6</v>
      </c>
      <c r="D14481" t="s">
        <v>9</v>
      </c>
      <c r="E14481" s="2">
        <v>0.5219907407407407</v>
      </c>
      <c r="H14481">
        <v>1</v>
      </c>
    </row>
    <row r="14482" spans="1:8" x14ac:dyDescent="0.35">
      <c r="A14482">
        <v>148808</v>
      </c>
      <c r="B14482">
        <v>0</v>
      </c>
      <c r="C14482">
        <v>6</v>
      </c>
      <c r="D14482" t="s">
        <v>8</v>
      </c>
      <c r="F14482" s="2">
        <v>0.4846064814814815</v>
      </c>
      <c r="G14482" s="2"/>
      <c r="H14482">
        <v>1</v>
      </c>
    </row>
    <row r="14483" spans="1:8" x14ac:dyDescent="0.35">
      <c r="A14483">
        <v>148808</v>
      </c>
      <c r="B14483">
        <v>0</v>
      </c>
      <c r="C14483">
        <v>6</v>
      </c>
      <c r="D14483" t="s">
        <v>102</v>
      </c>
      <c r="E14483" s="2">
        <v>0.48761574074074077</v>
      </c>
      <c r="F14483" s="2">
        <v>0.48807870370370371</v>
      </c>
      <c r="G14483" s="2"/>
      <c r="H14483">
        <v>2</v>
      </c>
    </row>
    <row r="14484" spans="1:8" x14ac:dyDescent="0.35">
      <c r="A14484">
        <v>148808</v>
      </c>
      <c r="B14484">
        <v>0</v>
      </c>
      <c r="C14484">
        <v>6</v>
      </c>
      <c r="D14484" t="s">
        <v>103</v>
      </c>
      <c r="E14484" s="2">
        <v>0.49108796296296298</v>
      </c>
      <c r="F14484" s="2">
        <v>0.49155092592592592</v>
      </c>
      <c r="G14484" s="2"/>
      <c r="H14484">
        <v>2</v>
      </c>
    </row>
    <row r="14485" spans="1:8" x14ac:dyDescent="0.35">
      <c r="A14485">
        <v>148808</v>
      </c>
      <c r="B14485">
        <v>0</v>
      </c>
      <c r="C14485">
        <v>6</v>
      </c>
      <c r="D14485" t="s">
        <v>104</v>
      </c>
      <c r="E14485" s="2">
        <v>0.49409722222222224</v>
      </c>
      <c r="F14485" s="2">
        <v>0.49456018518518519</v>
      </c>
      <c r="G14485" s="2"/>
      <c r="H14485">
        <v>2</v>
      </c>
    </row>
    <row r="14486" spans="1:8" x14ac:dyDescent="0.35">
      <c r="A14486">
        <v>148808</v>
      </c>
      <c r="B14486">
        <v>0</v>
      </c>
      <c r="C14486">
        <v>6</v>
      </c>
      <c r="D14486" t="s">
        <v>105</v>
      </c>
      <c r="E14486" s="2">
        <v>0.49652777777777779</v>
      </c>
      <c r="F14486" s="2">
        <v>0.49699074074074073</v>
      </c>
      <c r="G14486" s="2"/>
      <c r="H14486">
        <v>2</v>
      </c>
    </row>
    <row r="14487" spans="1:8" x14ac:dyDescent="0.35">
      <c r="A14487">
        <v>148808</v>
      </c>
      <c r="B14487">
        <v>0</v>
      </c>
      <c r="C14487">
        <v>6</v>
      </c>
      <c r="D14487" t="s">
        <v>106</v>
      </c>
      <c r="E14487" s="2">
        <v>0.49907407407407406</v>
      </c>
      <c r="F14487" s="2">
        <v>0.49953703703703706</v>
      </c>
      <c r="G14487" s="2"/>
      <c r="H14487">
        <v>2</v>
      </c>
    </row>
    <row r="14488" spans="1:8" x14ac:dyDescent="0.35">
      <c r="A14488">
        <v>148808</v>
      </c>
      <c r="B14488">
        <v>0</v>
      </c>
      <c r="C14488">
        <v>6</v>
      </c>
      <c r="D14488" t="s">
        <v>107</v>
      </c>
      <c r="E14488" s="2">
        <v>0.50115740740740744</v>
      </c>
      <c r="F14488" s="2">
        <v>0.50162037037037033</v>
      </c>
      <c r="G14488" s="2"/>
      <c r="H14488">
        <v>2</v>
      </c>
    </row>
    <row r="14489" spans="1:8" x14ac:dyDescent="0.35">
      <c r="A14489">
        <v>148808</v>
      </c>
      <c r="B14489">
        <v>0</v>
      </c>
      <c r="C14489">
        <v>6</v>
      </c>
      <c r="D14489" t="s">
        <v>108</v>
      </c>
      <c r="E14489" s="2">
        <v>0.50347222222222221</v>
      </c>
      <c r="F14489" s="2">
        <v>0.50393518518518521</v>
      </c>
      <c r="G14489" s="2"/>
      <c r="H14489">
        <v>2</v>
      </c>
    </row>
    <row r="14490" spans="1:8" x14ac:dyDescent="0.35">
      <c r="A14490">
        <v>148808</v>
      </c>
      <c r="B14490">
        <v>0</v>
      </c>
      <c r="C14490">
        <v>6</v>
      </c>
      <c r="D14490" t="s">
        <v>39</v>
      </c>
      <c r="E14490" s="2">
        <v>0.50694444444444442</v>
      </c>
      <c r="F14490" s="2">
        <v>0.50775462962962958</v>
      </c>
      <c r="G14490" s="2"/>
      <c r="H14490">
        <v>6</v>
      </c>
    </row>
    <row r="14491" spans="1:8" x14ac:dyDescent="0.35">
      <c r="A14491">
        <v>148808</v>
      </c>
      <c r="B14491">
        <v>0</v>
      </c>
      <c r="C14491">
        <v>6</v>
      </c>
      <c r="D14491" t="s">
        <v>109</v>
      </c>
      <c r="E14491" s="2">
        <v>0.51006944444444446</v>
      </c>
      <c r="F14491" s="2">
        <v>0.51053240740740746</v>
      </c>
      <c r="G14491" s="2"/>
      <c r="H14491" t="s">
        <v>110</v>
      </c>
    </row>
    <row r="14492" spans="1:8" x14ac:dyDescent="0.35">
      <c r="A14492">
        <v>148808</v>
      </c>
      <c r="B14492">
        <v>0</v>
      </c>
      <c r="C14492">
        <v>6</v>
      </c>
      <c r="D14492" t="s">
        <v>111</v>
      </c>
      <c r="E14492" s="2">
        <v>0.51203703703703707</v>
      </c>
      <c r="F14492" s="2">
        <v>0.51249999999999996</v>
      </c>
      <c r="G14492" s="2"/>
      <c r="H14492" t="s">
        <v>110</v>
      </c>
    </row>
    <row r="14493" spans="1:8" x14ac:dyDescent="0.35">
      <c r="A14493">
        <v>148808</v>
      </c>
      <c r="B14493">
        <v>0</v>
      </c>
      <c r="C14493">
        <v>6</v>
      </c>
      <c r="D14493" t="s">
        <v>112</v>
      </c>
      <c r="E14493" s="2">
        <v>0.51423611111111112</v>
      </c>
      <c r="F14493" s="2">
        <v>0.51481481481481484</v>
      </c>
      <c r="G14493" s="2"/>
      <c r="H14493" t="s">
        <v>110</v>
      </c>
    </row>
    <row r="14494" spans="1:8" x14ac:dyDescent="0.35">
      <c r="A14494">
        <v>148808</v>
      </c>
      <c r="B14494">
        <v>0</v>
      </c>
      <c r="C14494">
        <v>6</v>
      </c>
      <c r="D14494" t="s">
        <v>113</v>
      </c>
      <c r="E14494" s="2">
        <v>0.516087962962963</v>
      </c>
      <c r="F14494" s="2">
        <v>0.51666666666666672</v>
      </c>
      <c r="G14494" s="2"/>
      <c r="H14494" t="s">
        <v>110</v>
      </c>
    </row>
    <row r="14495" spans="1:8" x14ac:dyDescent="0.35">
      <c r="A14495">
        <v>148808</v>
      </c>
      <c r="B14495">
        <v>0</v>
      </c>
      <c r="C14495">
        <v>6</v>
      </c>
      <c r="D14495" t="s">
        <v>24</v>
      </c>
      <c r="E14495" s="2">
        <v>0.51886574074074077</v>
      </c>
      <c r="F14495" s="2">
        <v>0.52025462962962965</v>
      </c>
      <c r="G14495" s="2"/>
      <c r="H14495" t="s">
        <v>110</v>
      </c>
    </row>
    <row r="14496" spans="1:8" x14ac:dyDescent="0.35">
      <c r="A14496">
        <v>148808</v>
      </c>
      <c r="B14496">
        <v>0</v>
      </c>
      <c r="C14496">
        <v>6</v>
      </c>
      <c r="D14496" t="s">
        <v>45</v>
      </c>
      <c r="E14496" s="2">
        <v>0.52777777777777779</v>
      </c>
      <c r="F14496" s="2">
        <v>0.52847222222222223</v>
      </c>
      <c r="G14496" s="2"/>
      <c r="H14496" t="s">
        <v>110</v>
      </c>
    </row>
    <row r="14497" spans="1:8" x14ac:dyDescent="0.35">
      <c r="A14497">
        <v>148808</v>
      </c>
      <c r="B14497">
        <v>0</v>
      </c>
      <c r="C14497">
        <v>6</v>
      </c>
      <c r="D14497" t="s">
        <v>21</v>
      </c>
      <c r="E14497" s="2">
        <v>0.52997685185185184</v>
      </c>
      <c r="F14497" s="2">
        <v>0.53055555555555556</v>
      </c>
      <c r="G14497" s="2"/>
      <c r="H14497" t="s">
        <v>122</v>
      </c>
    </row>
    <row r="14498" spans="1:8" x14ac:dyDescent="0.35">
      <c r="A14498">
        <v>148808</v>
      </c>
      <c r="B14498">
        <v>0</v>
      </c>
      <c r="C14498">
        <v>6</v>
      </c>
      <c r="D14498" t="s">
        <v>123</v>
      </c>
      <c r="E14498" s="2">
        <v>0.53275462962962961</v>
      </c>
      <c r="F14498" s="2">
        <v>0.53333333333333333</v>
      </c>
      <c r="G14498" s="2"/>
      <c r="H14498">
        <v>2</v>
      </c>
    </row>
    <row r="14499" spans="1:8" x14ac:dyDescent="0.35">
      <c r="A14499">
        <v>148808</v>
      </c>
      <c r="B14499">
        <v>0</v>
      </c>
      <c r="C14499">
        <v>6</v>
      </c>
      <c r="D14499" t="s">
        <v>93</v>
      </c>
      <c r="E14499" s="2">
        <v>0.53553240740740737</v>
      </c>
      <c r="H14499">
        <v>1</v>
      </c>
    </row>
    <row r="14500" spans="1:8" x14ac:dyDescent="0.35">
      <c r="A14500">
        <v>142996</v>
      </c>
      <c r="B14500">
        <v>0</v>
      </c>
      <c r="C14500">
        <v>6</v>
      </c>
      <c r="D14500" t="s">
        <v>9</v>
      </c>
      <c r="F14500" s="2">
        <v>0.48483796296296294</v>
      </c>
      <c r="G14500" s="2"/>
      <c r="H14500">
        <v>1</v>
      </c>
    </row>
    <row r="14501" spans="1:8" x14ac:dyDescent="0.35">
      <c r="A14501">
        <v>142996</v>
      </c>
      <c r="B14501">
        <v>0</v>
      </c>
      <c r="C14501">
        <v>6</v>
      </c>
      <c r="D14501" t="s">
        <v>144</v>
      </c>
      <c r="E14501" s="2">
        <v>0.48587962962962961</v>
      </c>
      <c r="F14501" s="2">
        <v>0.4863425925925926</v>
      </c>
      <c r="G14501" s="2"/>
      <c r="H14501">
        <v>2</v>
      </c>
    </row>
    <row r="14502" spans="1:8" x14ac:dyDescent="0.35">
      <c r="A14502">
        <v>142996</v>
      </c>
      <c r="B14502">
        <v>0</v>
      </c>
      <c r="C14502">
        <v>6</v>
      </c>
      <c r="D14502" t="s">
        <v>59</v>
      </c>
      <c r="E14502" s="2">
        <v>0.48738425925925927</v>
      </c>
      <c r="F14502" s="2">
        <v>0.48784722222222221</v>
      </c>
      <c r="G14502" s="2"/>
      <c r="H14502">
        <v>2</v>
      </c>
    </row>
    <row r="14503" spans="1:8" x14ac:dyDescent="0.35">
      <c r="A14503">
        <v>142996</v>
      </c>
      <c r="B14503">
        <v>0</v>
      </c>
      <c r="C14503">
        <v>6</v>
      </c>
      <c r="D14503" t="s">
        <v>90</v>
      </c>
      <c r="E14503" s="2">
        <v>0.48923611111111109</v>
      </c>
      <c r="F14503" s="2">
        <v>0.49131944444444442</v>
      </c>
      <c r="G14503" s="2"/>
      <c r="H14503">
        <v>2</v>
      </c>
    </row>
    <row r="14504" spans="1:8" x14ac:dyDescent="0.35">
      <c r="A14504">
        <v>142996</v>
      </c>
      <c r="B14504">
        <v>0</v>
      </c>
      <c r="C14504">
        <v>6</v>
      </c>
      <c r="D14504" t="s">
        <v>151</v>
      </c>
      <c r="E14504" s="2">
        <v>0.49282407407407408</v>
      </c>
      <c r="F14504" s="2">
        <v>0.49328703703703702</v>
      </c>
      <c r="G14504" s="2"/>
      <c r="H14504">
        <v>2</v>
      </c>
    </row>
    <row r="14505" spans="1:8" x14ac:dyDescent="0.35">
      <c r="A14505">
        <v>142996</v>
      </c>
      <c r="B14505">
        <v>0</v>
      </c>
      <c r="C14505">
        <v>6</v>
      </c>
      <c r="D14505" t="s">
        <v>150</v>
      </c>
      <c r="E14505" s="2">
        <v>0.49467592592592591</v>
      </c>
      <c r="F14505" s="2">
        <v>0.49537037037037035</v>
      </c>
      <c r="G14505" s="2"/>
      <c r="H14505">
        <v>2</v>
      </c>
    </row>
    <row r="14506" spans="1:8" x14ac:dyDescent="0.35">
      <c r="A14506">
        <v>142996</v>
      </c>
      <c r="B14506">
        <v>0</v>
      </c>
      <c r="C14506">
        <v>6</v>
      </c>
      <c r="D14506" t="s">
        <v>149</v>
      </c>
      <c r="E14506" s="2">
        <v>0.49699074074074073</v>
      </c>
      <c r="F14506" s="2">
        <v>0.49756944444444445</v>
      </c>
      <c r="G14506" s="2"/>
      <c r="H14506">
        <v>2</v>
      </c>
    </row>
    <row r="14507" spans="1:8" x14ac:dyDescent="0.35">
      <c r="A14507">
        <v>142996</v>
      </c>
      <c r="B14507">
        <v>0</v>
      </c>
      <c r="C14507">
        <v>6</v>
      </c>
      <c r="D14507" t="s">
        <v>148</v>
      </c>
      <c r="E14507" s="2">
        <v>0.49942129629629628</v>
      </c>
      <c r="F14507" s="2">
        <v>0.49988425925925928</v>
      </c>
      <c r="G14507" s="2"/>
      <c r="H14507">
        <v>2</v>
      </c>
    </row>
    <row r="14508" spans="1:8" x14ac:dyDescent="0.35">
      <c r="A14508">
        <v>142996</v>
      </c>
      <c r="B14508">
        <v>0</v>
      </c>
      <c r="C14508">
        <v>6</v>
      </c>
      <c r="D14508" t="s">
        <v>19</v>
      </c>
      <c r="E14508" s="2">
        <v>0.50335648148148149</v>
      </c>
      <c r="F14508" s="2">
        <v>0.50381944444444449</v>
      </c>
      <c r="G14508" s="2"/>
      <c r="H14508">
        <v>2</v>
      </c>
    </row>
    <row r="14509" spans="1:8" x14ac:dyDescent="0.35">
      <c r="A14509">
        <v>142996</v>
      </c>
      <c r="B14509">
        <v>0</v>
      </c>
      <c r="C14509">
        <v>6</v>
      </c>
      <c r="D14509" t="s">
        <v>146</v>
      </c>
      <c r="E14509" s="2">
        <v>0.50497685185185182</v>
      </c>
      <c r="F14509" s="2">
        <v>0.50543981481481481</v>
      </c>
      <c r="G14509" s="2"/>
      <c r="H14509" t="s">
        <v>159</v>
      </c>
    </row>
    <row r="14510" spans="1:8" x14ac:dyDescent="0.35">
      <c r="A14510">
        <v>142996</v>
      </c>
      <c r="B14510">
        <v>0</v>
      </c>
      <c r="C14510">
        <v>6</v>
      </c>
      <c r="D14510" t="s">
        <v>13</v>
      </c>
      <c r="E14510" s="2">
        <v>0.50810185185185186</v>
      </c>
      <c r="F14510" s="2">
        <v>0.5087962962962963</v>
      </c>
      <c r="G14510" s="2"/>
      <c r="H14510" t="s">
        <v>152</v>
      </c>
    </row>
    <row r="14511" spans="1:8" x14ac:dyDescent="0.35">
      <c r="A14511">
        <v>142996</v>
      </c>
      <c r="B14511">
        <v>1</v>
      </c>
      <c r="C14511">
        <v>6</v>
      </c>
      <c r="D14511" t="s">
        <v>160</v>
      </c>
      <c r="E14511" s="2">
        <v>0.51180555555555551</v>
      </c>
      <c r="F14511" s="2">
        <v>0.51226851851851851</v>
      </c>
      <c r="G14511" s="2"/>
      <c r="H14511" t="s">
        <v>152</v>
      </c>
    </row>
    <row r="14512" spans="1:8" x14ac:dyDescent="0.35">
      <c r="A14512">
        <v>142996</v>
      </c>
      <c r="B14512">
        <v>1</v>
      </c>
      <c r="C14512">
        <v>6</v>
      </c>
      <c r="D14512" t="s">
        <v>11</v>
      </c>
      <c r="E14512" s="2">
        <v>0.51481481481481484</v>
      </c>
      <c r="H14512" t="s">
        <v>161</v>
      </c>
    </row>
    <row r="14513" spans="1:8" x14ac:dyDescent="0.35">
      <c r="A14513">
        <v>142893</v>
      </c>
      <c r="B14513">
        <v>0</v>
      </c>
      <c r="C14513">
        <v>6</v>
      </c>
      <c r="D14513" t="s">
        <v>93</v>
      </c>
      <c r="F14513" s="2">
        <v>0.48506944444444444</v>
      </c>
      <c r="G14513" s="2"/>
      <c r="H14513">
        <v>1</v>
      </c>
    </row>
    <row r="14514" spans="1:8" x14ac:dyDescent="0.35">
      <c r="A14514">
        <v>142893</v>
      </c>
      <c r="B14514">
        <v>0</v>
      </c>
      <c r="C14514">
        <v>6</v>
      </c>
      <c r="D14514" t="s">
        <v>123</v>
      </c>
      <c r="E14514" s="2">
        <v>0.48680555555555555</v>
      </c>
      <c r="F14514" s="2">
        <v>0.48738425925925927</v>
      </c>
      <c r="G14514" s="2"/>
      <c r="H14514">
        <v>1</v>
      </c>
    </row>
    <row r="14515" spans="1:8" x14ac:dyDescent="0.35">
      <c r="A14515">
        <v>142893</v>
      </c>
      <c r="B14515">
        <v>0</v>
      </c>
      <c r="C14515">
        <v>6</v>
      </c>
      <c r="D14515" t="s">
        <v>21</v>
      </c>
      <c r="E14515" s="2">
        <v>0.48946759259259259</v>
      </c>
      <c r="F14515" s="2">
        <v>0.49004629629629631</v>
      </c>
      <c r="G14515" s="2"/>
      <c r="H14515" t="s">
        <v>114</v>
      </c>
    </row>
    <row r="14516" spans="1:8" x14ac:dyDescent="0.35">
      <c r="A14516">
        <v>142893</v>
      </c>
      <c r="B14516">
        <v>0</v>
      </c>
      <c r="C14516">
        <v>6</v>
      </c>
      <c r="D14516" t="s">
        <v>45</v>
      </c>
      <c r="E14516" s="2">
        <v>0.49189814814814814</v>
      </c>
      <c r="F14516" s="2">
        <v>0.49363425925925924</v>
      </c>
      <c r="G14516" s="2"/>
      <c r="H14516" t="s">
        <v>152</v>
      </c>
    </row>
    <row r="14517" spans="1:8" x14ac:dyDescent="0.35">
      <c r="A14517">
        <v>142893</v>
      </c>
      <c r="B14517">
        <v>0</v>
      </c>
      <c r="C14517">
        <v>6</v>
      </c>
      <c r="D14517" t="s">
        <v>24</v>
      </c>
      <c r="E14517" s="2">
        <v>0.50115740740740744</v>
      </c>
      <c r="F14517" s="2">
        <v>0.50185185185185188</v>
      </c>
      <c r="G14517" s="2"/>
      <c r="H14517" t="s">
        <v>152</v>
      </c>
    </row>
    <row r="14518" spans="1:8" x14ac:dyDescent="0.35">
      <c r="A14518">
        <v>142893</v>
      </c>
      <c r="B14518">
        <v>0</v>
      </c>
      <c r="C14518">
        <v>6</v>
      </c>
      <c r="D14518" t="s">
        <v>113</v>
      </c>
      <c r="E14518" s="2">
        <v>0.50381944444444449</v>
      </c>
      <c r="F14518" s="2">
        <v>0.5043981481481481</v>
      </c>
      <c r="G14518" s="2"/>
      <c r="H14518" t="s">
        <v>152</v>
      </c>
    </row>
    <row r="14519" spans="1:8" x14ac:dyDescent="0.35">
      <c r="A14519">
        <v>142893</v>
      </c>
      <c r="B14519">
        <v>0</v>
      </c>
      <c r="C14519">
        <v>6</v>
      </c>
      <c r="D14519" t="s">
        <v>112</v>
      </c>
      <c r="E14519" s="2">
        <v>0.50578703703703709</v>
      </c>
      <c r="F14519" s="2">
        <v>0.5063657407407407</v>
      </c>
      <c r="G14519" s="2"/>
      <c r="H14519" t="s">
        <v>152</v>
      </c>
    </row>
    <row r="14520" spans="1:8" x14ac:dyDescent="0.35">
      <c r="A14520">
        <v>142893</v>
      </c>
      <c r="B14520">
        <v>0</v>
      </c>
      <c r="C14520">
        <v>6</v>
      </c>
      <c r="D14520" t="s">
        <v>111</v>
      </c>
      <c r="E14520" s="2">
        <v>0.50798611111111114</v>
      </c>
      <c r="F14520" s="2">
        <v>0.50844907407407403</v>
      </c>
      <c r="G14520" s="2"/>
      <c r="H14520" t="s">
        <v>152</v>
      </c>
    </row>
    <row r="14521" spans="1:8" x14ac:dyDescent="0.35">
      <c r="A14521">
        <v>142893</v>
      </c>
      <c r="B14521">
        <v>0</v>
      </c>
      <c r="C14521">
        <v>6</v>
      </c>
      <c r="D14521" t="s">
        <v>109</v>
      </c>
      <c r="E14521" s="2">
        <v>0.50995370370370374</v>
      </c>
      <c r="F14521" s="2">
        <v>0.51041666666666663</v>
      </c>
      <c r="G14521" s="2"/>
      <c r="H14521" t="s">
        <v>152</v>
      </c>
    </row>
    <row r="14522" spans="1:8" x14ac:dyDescent="0.35">
      <c r="A14522">
        <v>142893</v>
      </c>
      <c r="B14522">
        <v>0</v>
      </c>
      <c r="C14522">
        <v>6</v>
      </c>
      <c r="D14522" t="s">
        <v>39</v>
      </c>
      <c r="E14522" s="2">
        <v>0.51249999999999996</v>
      </c>
      <c r="F14522" s="2">
        <v>0.5131944444444444</v>
      </c>
      <c r="G14522" s="2"/>
      <c r="H14522">
        <v>5</v>
      </c>
    </row>
    <row r="14523" spans="1:8" x14ac:dyDescent="0.35">
      <c r="A14523">
        <v>142893</v>
      </c>
      <c r="B14523">
        <v>0</v>
      </c>
      <c r="C14523">
        <v>6</v>
      </c>
      <c r="D14523" t="s">
        <v>108</v>
      </c>
      <c r="E14523" s="2">
        <v>0.51574074074074072</v>
      </c>
      <c r="F14523" s="2">
        <v>0.51620370370370372</v>
      </c>
      <c r="G14523" s="2"/>
      <c r="H14523">
        <v>1</v>
      </c>
    </row>
    <row r="14524" spans="1:8" x14ac:dyDescent="0.35">
      <c r="A14524">
        <v>142893</v>
      </c>
      <c r="B14524">
        <v>0</v>
      </c>
      <c r="C14524">
        <v>6</v>
      </c>
      <c r="D14524" t="s">
        <v>107</v>
      </c>
      <c r="E14524" s="2">
        <v>0.51782407407407405</v>
      </c>
      <c r="F14524" s="2">
        <v>0.51828703703703705</v>
      </c>
      <c r="G14524" s="2"/>
      <c r="H14524">
        <v>1</v>
      </c>
    </row>
    <row r="14525" spans="1:8" x14ac:dyDescent="0.35">
      <c r="A14525">
        <v>142893</v>
      </c>
      <c r="B14525">
        <v>0</v>
      </c>
      <c r="C14525">
        <v>6</v>
      </c>
      <c r="D14525" t="s">
        <v>106</v>
      </c>
      <c r="E14525" s="2">
        <v>0.51944444444444449</v>
      </c>
      <c r="F14525" s="2">
        <v>0.51990740740740737</v>
      </c>
      <c r="G14525" s="2"/>
      <c r="H14525">
        <v>1</v>
      </c>
    </row>
    <row r="14526" spans="1:8" x14ac:dyDescent="0.35">
      <c r="A14526">
        <v>142893</v>
      </c>
      <c r="B14526">
        <v>0</v>
      </c>
      <c r="C14526">
        <v>6</v>
      </c>
      <c r="D14526" t="s">
        <v>105</v>
      </c>
      <c r="E14526" s="2">
        <v>0.52164351851851853</v>
      </c>
      <c r="F14526" s="2">
        <v>0.52210648148148153</v>
      </c>
      <c r="G14526" s="2"/>
      <c r="H14526">
        <v>1</v>
      </c>
    </row>
    <row r="14527" spans="1:8" x14ac:dyDescent="0.35">
      <c r="A14527">
        <v>142893</v>
      </c>
      <c r="B14527">
        <v>0</v>
      </c>
      <c r="C14527">
        <v>6</v>
      </c>
      <c r="D14527" t="s">
        <v>104</v>
      </c>
      <c r="E14527" s="2">
        <v>0.52384259259259258</v>
      </c>
      <c r="F14527" s="2">
        <v>0.52430555555555558</v>
      </c>
      <c r="G14527" s="2"/>
      <c r="H14527">
        <v>1</v>
      </c>
    </row>
    <row r="14528" spans="1:8" x14ac:dyDescent="0.35">
      <c r="A14528">
        <v>142893</v>
      </c>
      <c r="B14528">
        <v>0</v>
      </c>
      <c r="C14528">
        <v>6</v>
      </c>
      <c r="D14528" t="s">
        <v>103</v>
      </c>
      <c r="E14528" s="2">
        <v>0.52673611111111107</v>
      </c>
      <c r="F14528" s="2">
        <v>0.52719907407407407</v>
      </c>
      <c r="G14528" s="2"/>
      <c r="H14528">
        <v>1</v>
      </c>
    </row>
    <row r="14529" spans="1:8" x14ac:dyDescent="0.35">
      <c r="A14529">
        <v>142893</v>
      </c>
      <c r="B14529">
        <v>0</v>
      </c>
      <c r="C14529">
        <v>6</v>
      </c>
      <c r="D14529" t="s">
        <v>102</v>
      </c>
      <c r="E14529" s="2">
        <v>0.52986111111111112</v>
      </c>
      <c r="F14529" s="2">
        <v>0.53032407407407411</v>
      </c>
      <c r="G14529" s="2"/>
      <c r="H14529">
        <v>1</v>
      </c>
    </row>
    <row r="14530" spans="1:8" x14ac:dyDescent="0.35">
      <c r="A14530">
        <v>142893</v>
      </c>
      <c r="B14530">
        <v>0</v>
      </c>
      <c r="C14530">
        <v>6</v>
      </c>
      <c r="D14530" t="s">
        <v>8</v>
      </c>
      <c r="E14530" s="2">
        <v>0.53344907407407405</v>
      </c>
      <c r="F14530" s="2">
        <v>0.53391203703703705</v>
      </c>
      <c r="G14530" s="2"/>
      <c r="H14530">
        <v>1</v>
      </c>
    </row>
    <row r="14531" spans="1:8" x14ac:dyDescent="0.35">
      <c r="A14531">
        <v>142893</v>
      </c>
      <c r="B14531">
        <v>0</v>
      </c>
      <c r="C14531">
        <v>6</v>
      </c>
      <c r="D14531" t="s">
        <v>48</v>
      </c>
      <c r="E14531" s="2">
        <v>0.5356481481481481</v>
      </c>
      <c r="H14531">
        <v>13</v>
      </c>
    </row>
    <row r="14532" spans="1:8" x14ac:dyDescent="0.35">
      <c r="A14532">
        <v>147100</v>
      </c>
      <c r="B14532">
        <v>0</v>
      </c>
      <c r="C14532">
        <v>6</v>
      </c>
      <c r="D14532" t="s">
        <v>18</v>
      </c>
      <c r="F14532" s="2">
        <v>0.48518518518518516</v>
      </c>
      <c r="G14532" s="2"/>
      <c r="H14532" t="s">
        <v>124</v>
      </c>
    </row>
    <row r="14533" spans="1:8" x14ac:dyDescent="0.35">
      <c r="A14533">
        <v>147100</v>
      </c>
      <c r="B14533">
        <v>0</v>
      </c>
      <c r="C14533">
        <v>6</v>
      </c>
      <c r="D14533" t="s">
        <v>17</v>
      </c>
      <c r="E14533" s="2">
        <v>0.48749999999999999</v>
      </c>
      <c r="F14533" s="2">
        <v>0.48796296296296299</v>
      </c>
      <c r="G14533" s="2"/>
      <c r="H14533">
        <v>2</v>
      </c>
    </row>
    <row r="14534" spans="1:8" x14ac:dyDescent="0.35">
      <c r="A14534">
        <v>147100</v>
      </c>
      <c r="B14534">
        <v>0</v>
      </c>
      <c r="C14534">
        <v>6</v>
      </c>
      <c r="D14534" t="s">
        <v>125</v>
      </c>
      <c r="E14534" s="2">
        <v>0.48958333333333331</v>
      </c>
      <c r="F14534" s="2">
        <v>0.49004629629629631</v>
      </c>
      <c r="G14534" s="2"/>
      <c r="H14534">
        <v>2</v>
      </c>
    </row>
    <row r="14535" spans="1:8" x14ac:dyDescent="0.35">
      <c r="A14535">
        <v>147100</v>
      </c>
      <c r="B14535">
        <v>0</v>
      </c>
      <c r="C14535">
        <v>6</v>
      </c>
      <c r="D14535" t="s">
        <v>126</v>
      </c>
      <c r="E14535" s="2">
        <v>0.49212962962962964</v>
      </c>
      <c r="F14535" s="2">
        <v>0.49282407407407408</v>
      </c>
      <c r="G14535" s="2"/>
      <c r="H14535" t="s">
        <v>127</v>
      </c>
    </row>
    <row r="14536" spans="1:8" x14ac:dyDescent="0.35">
      <c r="A14536">
        <v>147100</v>
      </c>
      <c r="B14536">
        <v>0</v>
      </c>
      <c r="C14536">
        <v>6</v>
      </c>
      <c r="D14536" t="s">
        <v>128</v>
      </c>
      <c r="E14536" s="2">
        <v>0.49432870370370369</v>
      </c>
      <c r="F14536" s="2">
        <v>0.49479166666666669</v>
      </c>
      <c r="G14536" s="2"/>
      <c r="H14536" t="s">
        <v>110</v>
      </c>
    </row>
    <row r="14537" spans="1:8" x14ac:dyDescent="0.35">
      <c r="A14537">
        <v>147100</v>
      </c>
      <c r="B14537">
        <v>0</v>
      </c>
      <c r="C14537">
        <v>6</v>
      </c>
      <c r="D14537" t="s">
        <v>129</v>
      </c>
      <c r="E14537" s="2">
        <v>0.49618055555555557</v>
      </c>
      <c r="F14537" s="2">
        <v>0.49664351851851851</v>
      </c>
      <c r="G14537" s="2"/>
      <c r="H14537" t="s">
        <v>110</v>
      </c>
    </row>
    <row r="14538" spans="1:8" x14ac:dyDescent="0.35">
      <c r="A14538">
        <v>147100</v>
      </c>
      <c r="B14538">
        <v>0</v>
      </c>
      <c r="C14538">
        <v>6</v>
      </c>
      <c r="D14538" t="s">
        <v>130</v>
      </c>
      <c r="E14538" s="2">
        <v>0.4980324074074074</v>
      </c>
      <c r="F14538" s="2">
        <v>0.49861111111111112</v>
      </c>
      <c r="G14538" s="2"/>
      <c r="H14538" t="s">
        <v>110</v>
      </c>
    </row>
    <row r="14539" spans="1:8" x14ac:dyDescent="0.35">
      <c r="A14539">
        <v>147100</v>
      </c>
      <c r="B14539">
        <v>0</v>
      </c>
      <c r="C14539">
        <v>6</v>
      </c>
      <c r="D14539" t="s">
        <v>45</v>
      </c>
      <c r="E14539" s="2">
        <v>0.50011574074074072</v>
      </c>
      <c r="F14539" s="2">
        <v>0.50104166666666672</v>
      </c>
      <c r="G14539" s="2"/>
      <c r="H14539" t="s">
        <v>110</v>
      </c>
    </row>
    <row r="14540" spans="1:8" x14ac:dyDescent="0.35">
      <c r="A14540">
        <v>147100</v>
      </c>
      <c r="B14540">
        <v>0</v>
      </c>
      <c r="C14540">
        <v>6</v>
      </c>
      <c r="D14540" t="s">
        <v>21</v>
      </c>
      <c r="E14540" s="2">
        <v>0.50289351851851849</v>
      </c>
      <c r="H14540" t="s">
        <v>114</v>
      </c>
    </row>
    <row r="14541" spans="1:8" x14ac:dyDescent="0.35">
      <c r="A14541">
        <v>147902</v>
      </c>
      <c r="B14541">
        <v>0</v>
      </c>
      <c r="C14541">
        <v>6</v>
      </c>
      <c r="D14541" t="s">
        <v>11</v>
      </c>
      <c r="F14541" s="2">
        <v>0.4861111111111111</v>
      </c>
      <c r="G14541" s="2"/>
      <c r="H14541" t="s">
        <v>161</v>
      </c>
    </row>
    <row r="14542" spans="1:8" x14ac:dyDescent="0.35">
      <c r="A14542">
        <v>147902</v>
      </c>
      <c r="B14542">
        <v>0</v>
      </c>
      <c r="C14542">
        <v>6</v>
      </c>
      <c r="D14542" t="s">
        <v>160</v>
      </c>
      <c r="E14542" s="2">
        <v>0.48854166666666665</v>
      </c>
      <c r="F14542" s="2">
        <v>0.48923611111111109</v>
      </c>
      <c r="G14542" s="2"/>
      <c r="H14542" t="s">
        <v>110</v>
      </c>
    </row>
    <row r="14543" spans="1:8" x14ac:dyDescent="0.35">
      <c r="A14543">
        <v>147902</v>
      </c>
      <c r="B14543">
        <v>1</v>
      </c>
      <c r="C14543">
        <v>6</v>
      </c>
      <c r="D14543" t="s">
        <v>13</v>
      </c>
      <c r="E14543" s="2">
        <v>0.49270833333333336</v>
      </c>
      <c r="F14543" s="2">
        <v>0.4934027777777778</v>
      </c>
      <c r="G14543" s="2"/>
      <c r="H14543" t="s">
        <v>110</v>
      </c>
    </row>
    <row r="14544" spans="1:8" x14ac:dyDescent="0.35">
      <c r="A14544">
        <v>147902</v>
      </c>
      <c r="B14544">
        <v>1</v>
      </c>
      <c r="C14544">
        <v>6</v>
      </c>
      <c r="D14544" t="s">
        <v>146</v>
      </c>
      <c r="E14544" s="2">
        <v>0.49548611111111113</v>
      </c>
      <c r="F14544" s="2">
        <v>0.49594907407407407</v>
      </c>
      <c r="G14544" s="2"/>
      <c r="H14544" t="s">
        <v>147</v>
      </c>
    </row>
    <row r="14545" spans="1:8" x14ac:dyDescent="0.35">
      <c r="A14545">
        <v>147902</v>
      </c>
      <c r="B14545">
        <v>1</v>
      </c>
      <c r="C14545">
        <v>6</v>
      </c>
      <c r="D14545" t="s">
        <v>19</v>
      </c>
      <c r="E14545" s="2">
        <v>0.49710648148148145</v>
      </c>
      <c r="F14545" s="2">
        <v>0.49756944444444445</v>
      </c>
      <c r="G14545" s="2"/>
      <c r="H14545">
        <v>1</v>
      </c>
    </row>
    <row r="14546" spans="1:8" x14ac:dyDescent="0.35">
      <c r="A14546">
        <v>147902</v>
      </c>
      <c r="B14546">
        <v>1</v>
      </c>
      <c r="C14546">
        <v>6</v>
      </c>
      <c r="D14546" t="s">
        <v>148</v>
      </c>
      <c r="E14546" s="2">
        <v>0.50081018518518516</v>
      </c>
      <c r="F14546" s="2">
        <v>0.50127314814814816</v>
      </c>
      <c r="G14546" s="2"/>
      <c r="H14546">
        <v>1</v>
      </c>
    </row>
    <row r="14547" spans="1:8" x14ac:dyDescent="0.35">
      <c r="A14547">
        <v>147902</v>
      </c>
      <c r="B14547">
        <v>1</v>
      </c>
      <c r="C14547">
        <v>6</v>
      </c>
      <c r="D14547" t="s">
        <v>149</v>
      </c>
      <c r="E14547" s="2">
        <v>0.50300925925925921</v>
      </c>
      <c r="F14547" s="2">
        <v>0.50358796296296293</v>
      </c>
      <c r="G14547" s="2"/>
      <c r="H14547">
        <v>1</v>
      </c>
    </row>
    <row r="14548" spans="1:8" x14ac:dyDescent="0.35">
      <c r="A14548">
        <v>147902</v>
      </c>
      <c r="B14548">
        <v>1</v>
      </c>
      <c r="C14548">
        <v>6</v>
      </c>
      <c r="D14548" t="s">
        <v>150</v>
      </c>
      <c r="E14548" s="2">
        <v>0.50520833333333337</v>
      </c>
      <c r="F14548" s="2">
        <v>0.50590277777777781</v>
      </c>
      <c r="G14548" s="2"/>
      <c r="H14548">
        <v>1</v>
      </c>
    </row>
    <row r="14549" spans="1:8" x14ac:dyDescent="0.35">
      <c r="A14549">
        <v>147902</v>
      </c>
      <c r="B14549">
        <v>1</v>
      </c>
      <c r="C14549">
        <v>6</v>
      </c>
      <c r="D14549" t="s">
        <v>151</v>
      </c>
      <c r="E14549" s="2">
        <v>0.5072916666666667</v>
      </c>
      <c r="F14549" s="2">
        <v>0.50775462962962958</v>
      </c>
      <c r="G14549" s="2"/>
      <c r="H14549">
        <v>1</v>
      </c>
    </row>
    <row r="14550" spans="1:8" x14ac:dyDescent="0.35">
      <c r="A14550">
        <v>147902</v>
      </c>
      <c r="B14550">
        <v>1</v>
      </c>
      <c r="C14550">
        <v>6</v>
      </c>
      <c r="D14550" t="s">
        <v>90</v>
      </c>
      <c r="E14550" s="2">
        <v>0.50914351851851847</v>
      </c>
      <c r="F14550" s="2">
        <v>0.50983796296296291</v>
      </c>
      <c r="G14550" s="2"/>
      <c r="H14550">
        <v>1</v>
      </c>
    </row>
    <row r="14551" spans="1:8" x14ac:dyDescent="0.35">
      <c r="A14551">
        <v>147902</v>
      </c>
      <c r="B14551">
        <v>1</v>
      </c>
      <c r="C14551">
        <v>6</v>
      </c>
      <c r="D14551" t="s">
        <v>59</v>
      </c>
      <c r="E14551" s="2">
        <v>0.5112268518518519</v>
      </c>
      <c r="F14551" s="2">
        <v>0.51168981481481479</v>
      </c>
      <c r="G14551" s="2"/>
      <c r="H14551">
        <v>1</v>
      </c>
    </row>
    <row r="14552" spans="1:8" x14ac:dyDescent="0.35">
      <c r="A14552">
        <v>147902</v>
      </c>
      <c r="B14552">
        <v>1</v>
      </c>
      <c r="C14552">
        <v>6</v>
      </c>
      <c r="D14552" t="s">
        <v>144</v>
      </c>
      <c r="E14552" s="2">
        <v>0.51273148148148151</v>
      </c>
      <c r="F14552" s="2">
        <v>0.5131944444444444</v>
      </c>
      <c r="G14552" s="2"/>
      <c r="H14552">
        <v>1</v>
      </c>
    </row>
    <row r="14553" spans="1:8" x14ac:dyDescent="0.35">
      <c r="A14553">
        <v>147902</v>
      </c>
      <c r="B14553">
        <v>1</v>
      </c>
      <c r="C14553">
        <v>6</v>
      </c>
      <c r="D14553" t="s">
        <v>9</v>
      </c>
      <c r="E14553" s="2">
        <v>0.51469907407407411</v>
      </c>
      <c r="H14553">
        <v>1</v>
      </c>
    </row>
    <row r="14554" spans="1:8" x14ac:dyDescent="0.35">
      <c r="A14554">
        <v>143591</v>
      </c>
      <c r="B14554">
        <v>0</v>
      </c>
      <c r="C14554">
        <v>6</v>
      </c>
      <c r="D14554" t="s">
        <v>21</v>
      </c>
      <c r="F14554" s="2">
        <v>0.4861111111111111</v>
      </c>
      <c r="G14554" s="2"/>
      <c r="H14554" t="s">
        <v>114</v>
      </c>
    </row>
    <row r="14555" spans="1:8" x14ac:dyDescent="0.35">
      <c r="A14555">
        <v>143591</v>
      </c>
      <c r="B14555">
        <v>0</v>
      </c>
      <c r="C14555">
        <v>6</v>
      </c>
      <c r="D14555" t="s">
        <v>45</v>
      </c>
      <c r="E14555" s="2">
        <v>0.48819444444444443</v>
      </c>
      <c r="F14555" s="2">
        <v>0.49016203703703703</v>
      </c>
      <c r="G14555" s="2"/>
      <c r="H14555" t="s">
        <v>152</v>
      </c>
    </row>
    <row r="14556" spans="1:8" x14ac:dyDescent="0.35">
      <c r="A14556">
        <v>143591</v>
      </c>
      <c r="B14556">
        <v>0</v>
      </c>
      <c r="C14556">
        <v>6</v>
      </c>
      <c r="D14556" t="s">
        <v>130</v>
      </c>
      <c r="E14556" s="2">
        <v>0.49178240740740742</v>
      </c>
      <c r="F14556" s="2">
        <v>0.49236111111111114</v>
      </c>
      <c r="G14556" s="2"/>
      <c r="H14556" t="s">
        <v>152</v>
      </c>
    </row>
    <row r="14557" spans="1:8" x14ac:dyDescent="0.35">
      <c r="A14557">
        <v>143591</v>
      </c>
      <c r="B14557">
        <v>0</v>
      </c>
      <c r="C14557">
        <v>6</v>
      </c>
      <c r="D14557" t="s">
        <v>129</v>
      </c>
      <c r="E14557" s="2">
        <v>0.49363425925925924</v>
      </c>
      <c r="F14557" s="2">
        <v>0.49409722222222224</v>
      </c>
      <c r="G14557" s="2"/>
      <c r="H14557" t="s">
        <v>152</v>
      </c>
    </row>
    <row r="14558" spans="1:8" x14ac:dyDescent="0.35">
      <c r="A14558">
        <v>143591</v>
      </c>
      <c r="B14558">
        <v>0</v>
      </c>
      <c r="C14558">
        <v>6</v>
      </c>
      <c r="D14558" t="s">
        <v>128</v>
      </c>
      <c r="E14558" s="2">
        <v>0.49560185185185185</v>
      </c>
      <c r="F14558" s="2">
        <v>0.49606481481481479</v>
      </c>
      <c r="G14558" s="2"/>
      <c r="H14558" t="s">
        <v>152</v>
      </c>
    </row>
    <row r="14559" spans="1:8" x14ac:dyDescent="0.35">
      <c r="A14559">
        <v>143591</v>
      </c>
      <c r="B14559">
        <v>0</v>
      </c>
      <c r="C14559">
        <v>6</v>
      </c>
      <c r="D14559" t="s">
        <v>126</v>
      </c>
      <c r="E14559" s="2">
        <v>0.49756944444444445</v>
      </c>
      <c r="F14559" s="2">
        <v>0.4982638888888889</v>
      </c>
      <c r="G14559" s="2"/>
      <c r="H14559" t="s">
        <v>162</v>
      </c>
    </row>
    <row r="14560" spans="1:8" x14ac:dyDescent="0.35">
      <c r="A14560">
        <v>143591</v>
      </c>
      <c r="B14560">
        <v>0</v>
      </c>
      <c r="C14560">
        <v>6</v>
      </c>
      <c r="D14560" t="s">
        <v>125</v>
      </c>
      <c r="E14560" s="2">
        <v>0.5</v>
      </c>
      <c r="F14560" s="2">
        <v>0.500462962962963</v>
      </c>
      <c r="G14560" s="2"/>
      <c r="H14560">
        <v>1</v>
      </c>
    </row>
    <row r="14561" spans="1:8" x14ac:dyDescent="0.35">
      <c r="A14561">
        <v>143591</v>
      </c>
      <c r="B14561">
        <v>0</v>
      </c>
      <c r="C14561">
        <v>6</v>
      </c>
      <c r="D14561" t="s">
        <v>17</v>
      </c>
      <c r="E14561" s="2">
        <v>0.50173611111111116</v>
      </c>
      <c r="F14561" s="2">
        <v>0.50219907407407405</v>
      </c>
      <c r="G14561" s="2"/>
      <c r="H14561">
        <v>1</v>
      </c>
    </row>
    <row r="14562" spans="1:8" x14ac:dyDescent="0.35">
      <c r="A14562">
        <v>143591</v>
      </c>
      <c r="B14562">
        <v>0</v>
      </c>
      <c r="C14562">
        <v>6</v>
      </c>
      <c r="D14562" t="s">
        <v>18</v>
      </c>
      <c r="E14562" s="2">
        <v>0.50428240740740737</v>
      </c>
      <c r="F14562" s="2">
        <v>0.50474537037037037</v>
      </c>
      <c r="G14562" s="2"/>
      <c r="H14562">
        <v>1</v>
      </c>
    </row>
    <row r="14563" spans="1:8" x14ac:dyDescent="0.35">
      <c r="A14563">
        <v>143591</v>
      </c>
      <c r="B14563">
        <v>0</v>
      </c>
      <c r="C14563">
        <v>6</v>
      </c>
      <c r="D14563" t="s">
        <v>163</v>
      </c>
      <c r="E14563" s="2">
        <v>0.50601851851851853</v>
      </c>
      <c r="F14563" s="2">
        <v>0.50648148148148153</v>
      </c>
      <c r="G14563" s="2"/>
      <c r="H14563">
        <v>1</v>
      </c>
    </row>
    <row r="14564" spans="1:8" x14ac:dyDescent="0.35">
      <c r="A14564">
        <v>143591</v>
      </c>
      <c r="B14564">
        <v>0</v>
      </c>
      <c r="C14564">
        <v>6</v>
      </c>
      <c r="D14564" t="s">
        <v>164</v>
      </c>
      <c r="E14564" s="2">
        <v>0.50856481481481486</v>
      </c>
      <c r="F14564" s="2">
        <v>0.50902777777777775</v>
      </c>
      <c r="G14564" s="2"/>
      <c r="H14564">
        <v>1</v>
      </c>
    </row>
    <row r="14565" spans="1:8" x14ac:dyDescent="0.35">
      <c r="A14565">
        <v>143591</v>
      </c>
      <c r="B14565">
        <v>0</v>
      </c>
      <c r="C14565">
        <v>6</v>
      </c>
      <c r="D14565" t="s">
        <v>165</v>
      </c>
      <c r="E14565" s="2">
        <v>0.51111111111111107</v>
      </c>
      <c r="F14565" s="2">
        <v>0.51157407407407407</v>
      </c>
      <c r="G14565" s="2"/>
      <c r="H14565">
        <v>1</v>
      </c>
    </row>
    <row r="14566" spans="1:8" x14ac:dyDescent="0.35">
      <c r="A14566">
        <v>143591</v>
      </c>
      <c r="B14566">
        <v>0</v>
      </c>
      <c r="C14566">
        <v>6</v>
      </c>
      <c r="D14566" t="s">
        <v>26</v>
      </c>
      <c r="E14566" s="2">
        <v>0.51400462962962967</v>
      </c>
      <c r="H14566">
        <v>2</v>
      </c>
    </row>
    <row r="14567" spans="1:8" x14ac:dyDescent="0.35">
      <c r="A14567">
        <v>145502</v>
      </c>
      <c r="B14567">
        <v>0</v>
      </c>
      <c r="C14567">
        <v>6</v>
      </c>
      <c r="D14567" t="s">
        <v>26</v>
      </c>
      <c r="F14567" s="2">
        <v>0.4861111111111111</v>
      </c>
      <c r="G14567" s="2"/>
      <c r="H14567">
        <v>2</v>
      </c>
    </row>
    <row r="14568" spans="1:8" x14ac:dyDescent="0.35">
      <c r="A14568">
        <v>145502</v>
      </c>
      <c r="B14568">
        <v>0</v>
      </c>
      <c r="C14568">
        <v>6</v>
      </c>
      <c r="D14568" t="s">
        <v>165</v>
      </c>
      <c r="E14568" s="2">
        <v>0.48784722222222221</v>
      </c>
      <c r="F14568" s="2">
        <v>0.48831018518518521</v>
      </c>
      <c r="G14568" s="2"/>
      <c r="H14568">
        <v>2</v>
      </c>
    </row>
    <row r="14569" spans="1:8" x14ac:dyDescent="0.35">
      <c r="A14569">
        <v>145502</v>
      </c>
      <c r="B14569">
        <v>0</v>
      </c>
      <c r="C14569">
        <v>6</v>
      </c>
      <c r="D14569" t="s">
        <v>164</v>
      </c>
      <c r="E14569" s="2">
        <v>0.49050925925925926</v>
      </c>
      <c r="F14569" s="2">
        <v>0.4909722222222222</v>
      </c>
      <c r="G14569" s="2"/>
      <c r="H14569">
        <v>2</v>
      </c>
    </row>
    <row r="14570" spans="1:8" x14ac:dyDescent="0.35">
      <c r="A14570">
        <v>145502</v>
      </c>
      <c r="B14570">
        <v>0</v>
      </c>
      <c r="C14570">
        <v>6</v>
      </c>
      <c r="D14570" t="s">
        <v>163</v>
      </c>
      <c r="E14570" s="2">
        <v>0.4931712962962963</v>
      </c>
      <c r="F14570" s="2">
        <v>0.49363425925925924</v>
      </c>
      <c r="G14570" s="2"/>
      <c r="H14570">
        <v>2</v>
      </c>
    </row>
    <row r="14571" spans="1:8" x14ac:dyDescent="0.35">
      <c r="A14571">
        <v>145502</v>
      </c>
      <c r="B14571">
        <v>0</v>
      </c>
      <c r="C14571">
        <v>6</v>
      </c>
      <c r="D14571" t="s">
        <v>18</v>
      </c>
      <c r="E14571" s="2">
        <v>0.49513888888888891</v>
      </c>
      <c r="F14571" s="2">
        <v>0.49560185185185185</v>
      </c>
      <c r="G14571" s="2"/>
      <c r="H14571">
        <v>2</v>
      </c>
    </row>
    <row r="14572" spans="1:8" x14ac:dyDescent="0.35">
      <c r="A14572">
        <v>145502</v>
      </c>
      <c r="B14572">
        <v>0</v>
      </c>
      <c r="C14572">
        <v>6</v>
      </c>
      <c r="D14572" t="s">
        <v>17</v>
      </c>
      <c r="E14572" s="2">
        <v>0.49791666666666667</v>
      </c>
      <c r="F14572" s="2">
        <v>0.49837962962962962</v>
      </c>
      <c r="G14572" s="2"/>
      <c r="H14572">
        <v>2</v>
      </c>
    </row>
    <row r="14573" spans="1:8" x14ac:dyDescent="0.35">
      <c r="A14573">
        <v>145502</v>
      </c>
      <c r="B14573">
        <v>0</v>
      </c>
      <c r="C14573">
        <v>6</v>
      </c>
      <c r="D14573" t="s">
        <v>125</v>
      </c>
      <c r="E14573" s="2">
        <v>0.49988425925925928</v>
      </c>
      <c r="F14573" s="2">
        <v>0.50034722222222228</v>
      </c>
      <c r="G14573" s="2"/>
      <c r="H14573">
        <v>2</v>
      </c>
    </row>
    <row r="14574" spans="1:8" x14ac:dyDescent="0.35">
      <c r="A14574">
        <v>145502</v>
      </c>
      <c r="B14574">
        <v>0</v>
      </c>
      <c r="C14574">
        <v>6</v>
      </c>
      <c r="D14574" t="s">
        <v>126</v>
      </c>
      <c r="E14574" s="2">
        <v>0.50254629629629632</v>
      </c>
      <c r="F14574" s="2">
        <v>0.50324074074074077</v>
      </c>
      <c r="G14574" s="2"/>
      <c r="H14574" t="s">
        <v>127</v>
      </c>
    </row>
    <row r="14575" spans="1:8" x14ac:dyDescent="0.35">
      <c r="A14575">
        <v>145502</v>
      </c>
      <c r="B14575">
        <v>0</v>
      </c>
      <c r="C14575">
        <v>6</v>
      </c>
      <c r="D14575" t="s">
        <v>128</v>
      </c>
      <c r="E14575" s="2">
        <v>0.50474537037037037</v>
      </c>
      <c r="F14575" s="2">
        <v>0.50520833333333337</v>
      </c>
      <c r="G14575" s="2"/>
      <c r="H14575" t="s">
        <v>110</v>
      </c>
    </row>
    <row r="14576" spans="1:8" x14ac:dyDescent="0.35">
      <c r="A14576">
        <v>145502</v>
      </c>
      <c r="B14576">
        <v>0</v>
      </c>
      <c r="C14576">
        <v>6</v>
      </c>
      <c r="D14576" t="s">
        <v>129</v>
      </c>
      <c r="E14576" s="2">
        <v>0.50659722222222225</v>
      </c>
      <c r="F14576" s="2">
        <v>0.50706018518518514</v>
      </c>
      <c r="G14576" s="2"/>
      <c r="H14576" t="s">
        <v>110</v>
      </c>
    </row>
    <row r="14577" spans="1:8" x14ac:dyDescent="0.35">
      <c r="A14577">
        <v>145502</v>
      </c>
      <c r="B14577">
        <v>0</v>
      </c>
      <c r="C14577">
        <v>6</v>
      </c>
      <c r="D14577" t="s">
        <v>130</v>
      </c>
      <c r="E14577" s="2">
        <v>0.50844907407407403</v>
      </c>
      <c r="F14577" s="2">
        <v>0.50902777777777775</v>
      </c>
      <c r="G14577" s="2"/>
      <c r="H14577" t="s">
        <v>110</v>
      </c>
    </row>
    <row r="14578" spans="1:8" x14ac:dyDescent="0.35">
      <c r="A14578">
        <v>145502</v>
      </c>
      <c r="B14578">
        <v>0</v>
      </c>
      <c r="C14578">
        <v>6</v>
      </c>
      <c r="D14578" t="s">
        <v>45</v>
      </c>
      <c r="E14578" s="2">
        <v>0.51053240740740746</v>
      </c>
      <c r="F14578" s="2">
        <v>0.51145833333333335</v>
      </c>
      <c r="G14578" s="2"/>
      <c r="H14578" t="s">
        <v>110</v>
      </c>
    </row>
    <row r="14579" spans="1:8" x14ac:dyDescent="0.35">
      <c r="A14579">
        <v>145502</v>
      </c>
      <c r="B14579">
        <v>0</v>
      </c>
      <c r="C14579">
        <v>6</v>
      </c>
      <c r="D14579" t="s">
        <v>21</v>
      </c>
      <c r="E14579" s="2">
        <v>0.51331018518518523</v>
      </c>
      <c r="H14579" t="s">
        <v>114</v>
      </c>
    </row>
    <row r="14580" spans="1:8" x14ac:dyDescent="0.35">
      <c r="A14580">
        <v>147201</v>
      </c>
      <c r="B14580">
        <v>0</v>
      </c>
      <c r="C14580">
        <v>6</v>
      </c>
      <c r="D14580" t="s">
        <v>23</v>
      </c>
      <c r="F14580" s="2">
        <v>0.4863425925925926</v>
      </c>
      <c r="G14580" s="2"/>
      <c r="H14580">
        <v>1</v>
      </c>
    </row>
    <row r="14581" spans="1:8" x14ac:dyDescent="0.35">
      <c r="A14581">
        <v>147201</v>
      </c>
      <c r="B14581">
        <v>0</v>
      </c>
      <c r="C14581">
        <v>6</v>
      </c>
      <c r="D14581" t="s">
        <v>145</v>
      </c>
      <c r="E14581" s="2">
        <v>0.48865740740740743</v>
      </c>
      <c r="F14581" s="2">
        <v>0.48912037037037037</v>
      </c>
      <c r="G14581" s="2"/>
      <c r="H14581">
        <v>1</v>
      </c>
    </row>
    <row r="14582" spans="1:8" x14ac:dyDescent="0.35">
      <c r="A14582">
        <v>147201</v>
      </c>
      <c r="B14582">
        <v>0</v>
      </c>
      <c r="C14582">
        <v>6</v>
      </c>
      <c r="D14582" t="s">
        <v>146</v>
      </c>
      <c r="E14582" s="2">
        <v>0.49050925925925926</v>
      </c>
      <c r="F14582" s="2">
        <v>0.4909722222222222</v>
      </c>
      <c r="G14582" s="2"/>
      <c r="H14582" t="s">
        <v>147</v>
      </c>
    </row>
    <row r="14583" spans="1:8" x14ac:dyDescent="0.35">
      <c r="A14583">
        <v>147201</v>
      </c>
      <c r="B14583">
        <v>0</v>
      </c>
      <c r="C14583">
        <v>6</v>
      </c>
      <c r="D14583" t="s">
        <v>19</v>
      </c>
      <c r="E14583" s="2">
        <v>0.49189814814814814</v>
      </c>
      <c r="F14583" s="2">
        <v>0.49236111111111114</v>
      </c>
      <c r="G14583" s="2"/>
      <c r="H14583">
        <v>1</v>
      </c>
    </row>
    <row r="14584" spans="1:8" x14ac:dyDescent="0.35">
      <c r="A14584">
        <v>147201</v>
      </c>
      <c r="B14584">
        <v>0</v>
      </c>
      <c r="C14584">
        <v>6</v>
      </c>
      <c r="D14584" t="s">
        <v>148</v>
      </c>
      <c r="E14584" s="2">
        <v>0.49513888888888891</v>
      </c>
      <c r="F14584" s="2">
        <v>0.49560185185185185</v>
      </c>
      <c r="G14584" s="2"/>
      <c r="H14584">
        <v>1</v>
      </c>
    </row>
    <row r="14585" spans="1:8" x14ac:dyDescent="0.35">
      <c r="A14585">
        <v>147201</v>
      </c>
      <c r="B14585">
        <v>0</v>
      </c>
      <c r="C14585">
        <v>6</v>
      </c>
      <c r="D14585" t="s">
        <v>149</v>
      </c>
      <c r="E14585" s="2">
        <v>0.49699074074074073</v>
      </c>
      <c r="F14585" s="2">
        <v>0.49756944444444445</v>
      </c>
      <c r="G14585" s="2"/>
      <c r="H14585">
        <v>1</v>
      </c>
    </row>
    <row r="14586" spans="1:8" x14ac:dyDescent="0.35">
      <c r="A14586">
        <v>147201</v>
      </c>
      <c r="B14586">
        <v>0</v>
      </c>
      <c r="C14586">
        <v>6</v>
      </c>
      <c r="D14586" t="s">
        <v>150</v>
      </c>
      <c r="E14586" s="2">
        <v>0.49895833333333334</v>
      </c>
      <c r="F14586" s="2">
        <v>0.49965277777777778</v>
      </c>
      <c r="G14586" s="2"/>
      <c r="H14586">
        <v>1</v>
      </c>
    </row>
    <row r="14587" spans="1:8" x14ac:dyDescent="0.35">
      <c r="A14587">
        <v>147201</v>
      </c>
      <c r="B14587">
        <v>0</v>
      </c>
      <c r="C14587">
        <v>6</v>
      </c>
      <c r="D14587" t="s">
        <v>151</v>
      </c>
      <c r="E14587" s="2">
        <v>0.50081018518518516</v>
      </c>
      <c r="F14587" s="2">
        <v>0.50127314814814816</v>
      </c>
      <c r="G14587" s="2"/>
      <c r="H14587">
        <v>1</v>
      </c>
    </row>
    <row r="14588" spans="1:8" x14ac:dyDescent="0.35">
      <c r="A14588">
        <v>147201</v>
      </c>
      <c r="B14588">
        <v>0</v>
      </c>
      <c r="C14588">
        <v>6</v>
      </c>
      <c r="D14588" t="s">
        <v>90</v>
      </c>
      <c r="E14588" s="2">
        <v>0.5024305555555556</v>
      </c>
      <c r="F14588" s="2">
        <v>0.50312500000000004</v>
      </c>
      <c r="G14588" s="2"/>
      <c r="H14588">
        <v>1</v>
      </c>
    </row>
    <row r="14589" spans="1:8" x14ac:dyDescent="0.35">
      <c r="A14589">
        <v>147201</v>
      </c>
      <c r="B14589">
        <v>0</v>
      </c>
      <c r="C14589">
        <v>6</v>
      </c>
      <c r="D14589" t="s">
        <v>59</v>
      </c>
      <c r="E14589" s="2">
        <v>0.50451388888888893</v>
      </c>
      <c r="F14589" s="2">
        <v>0.50497685185185182</v>
      </c>
      <c r="G14589" s="2"/>
      <c r="H14589">
        <v>1</v>
      </c>
    </row>
    <row r="14590" spans="1:8" x14ac:dyDescent="0.35">
      <c r="A14590">
        <v>147201</v>
      </c>
      <c r="B14590">
        <v>0</v>
      </c>
      <c r="C14590">
        <v>6</v>
      </c>
      <c r="D14590" t="s">
        <v>144</v>
      </c>
      <c r="E14590" s="2">
        <v>0.50613425925925926</v>
      </c>
      <c r="F14590" s="2">
        <v>0.50659722222222225</v>
      </c>
      <c r="G14590" s="2"/>
      <c r="H14590">
        <v>1</v>
      </c>
    </row>
    <row r="14591" spans="1:8" x14ac:dyDescent="0.35">
      <c r="A14591">
        <v>147201</v>
      </c>
      <c r="B14591">
        <v>0</v>
      </c>
      <c r="C14591">
        <v>6</v>
      </c>
      <c r="D14591" t="s">
        <v>9</v>
      </c>
      <c r="E14591" s="2">
        <v>0.50775462962962958</v>
      </c>
      <c r="F14591" s="2">
        <v>0.50821759259259258</v>
      </c>
      <c r="G14591" s="2"/>
      <c r="H14591">
        <v>1</v>
      </c>
    </row>
    <row r="14592" spans="1:8" x14ac:dyDescent="0.35">
      <c r="A14592">
        <v>147201</v>
      </c>
      <c r="B14592">
        <v>0</v>
      </c>
      <c r="C14592">
        <v>6</v>
      </c>
      <c r="D14592" t="s">
        <v>93</v>
      </c>
      <c r="E14592" s="2">
        <v>0.50937500000000002</v>
      </c>
      <c r="F14592" s="2">
        <v>0.50983796296296291</v>
      </c>
      <c r="G14592" s="2"/>
      <c r="H14592">
        <v>1</v>
      </c>
    </row>
    <row r="14593" spans="1:8" x14ac:dyDescent="0.35">
      <c r="A14593">
        <v>147201</v>
      </c>
      <c r="B14593">
        <v>0</v>
      </c>
      <c r="C14593">
        <v>6</v>
      </c>
      <c r="D14593" t="s">
        <v>123</v>
      </c>
      <c r="E14593" s="2">
        <v>0.51168981481481479</v>
      </c>
      <c r="F14593" s="2">
        <v>0.51226851851851851</v>
      </c>
      <c r="G14593" s="2"/>
      <c r="H14593">
        <v>1</v>
      </c>
    </row>
    <row r="14594" spans="1:8" x14ac:dyDescent="0.35">
      <c r="A14594">
        <v>147201</v>
      </c>
      <c r="B14594">
        <v>0</v>
      </c>
      <c r="C14594">
        <v>6</v>
      </c>
      <c r="D14594" t="s">
        <v>21</v>
      </c>
      <c r="E14594" s="2">
        <v>0.51435185185185184</v>
      </c>
      <c r="F14594" s="2">
        <v>0.51493055555555556</v>
      </c>
      <c r="G14594" s="2"/>
      <c r="H14594" t="s">
        <v>114</v>
      </c>
    </row>
    <row r="14595" spans="1:8" x14ac:dyDescent="0.35">
      <c r="A14595">
        <v>147201</v>
      </c>
      <c r="B14595">
        <v>0</v>
      </c>
      <c r="C14595">
        <v>6</v>
      </c>
      <c r="D14595" t="s">
        <v>45</v>
      </c>
      <c r="E14595" s="2">
        <v>0.51678240740740744</v>
      </c>
      <c r="F14595" s="2">
        <v>0.51770833333333333</v>
      </c>
      <c r="G14595" s="2"/>
      <c r="H14595" t="s">
        <v>152</v>
      </c>
    </row>
    <row r="14596" spans="1:8" x14ac:dyDescent="0.35">
      <c r="A14596">
        <v>147201</v>
      </c>
      <c r="B14596">
        <v>0</v>
      </c>
      <c r="C14596">
        <v>6</v>
      </c>
      <c r="D14596" t="s">
        <v>128</v>
      </c>
      <c r="E14596" s="2">
        <v>0.52106481481481481</v>
      </c>
      <c r="F14596" s="2">
        <v>0.52152777777777781</v>
      </c>
      <c r="G14596" s="2"/>
      <c r="H14596" t="s">
        <v>152</v>
      </c>
    </row>
    <row r="14597" spans="1:8" x14ac:dyDescent="0.35">
      <c r="A14597">
        <v>147201</v>
      </c>
      <c r="B14597">
        <v>0</v>
      </c>
      <c r="C14597">
        <v>6</v>
      </c>
      <c r="D14597" t="s">
        <v>126</v>
      </c>
      <c r="E14597" s="2">
        <v>0.52326388888888886</v>
      </c>
      <c r="F14597" s="2">
        <v>0.52465277777777775</v>
      </c>
      <c r="G14597" s="2"/>
      <c r="H14597" t="s">
        <v>152</v>
      </c>
    </row>
    <row r="14598" spans="1:8" x14ac:dyDescent="0.35">
      <c r="A14598">
        <v>147201</v>
      </c>
      <c r="B14598">
        <v>0</v>
      </c>
      <c r="C14598">
        <v>6</v>
      </c>
      <c r="D14598" t="s">
        <v>153</v>
      </c>
      <c r="E14598" s="2">
        <v>0.52673611111111107</v>
      </c>
      <c r="F14598" s="2">
        <v>0.52719907407407407</v>
      </c>
      <c r="G14598" s="2"/>
      <c r="H14598" t="s">
        <v>152</v>
      </c>
    </row>
    <row r="14599" spans="1:8" x14ac:dyDescent="0.35">
      <c r="A14599">
        <v>147201</v>
      </c>
      <c r="B14599">
        <v>0</v>
      </c>
      <c r="C14599">
        <v>6</v>
      </c>
      <c r="D14599" t="s">
        <v>154</v>
      </c>
      <c r="E14599" s="2">
        <v>0.52858796296296295</v>
      </c>
      <c r="F14599" s="2">
        <v>0.52905092592592595</v>
      </c>
      <c r="G14599" s="2"/>
      <c r="H14599" t="s">
        <v>152</v>
      </c>
    </row>
    <row r="14600" spans="1:8" x14ac:dyDescent="0.35">
      <c r="A14600">
        <v>147201</v>
      </c>
      <c r="B14600">
        <v>0</v>
      </c>
      <c r="C14600">
        <v>6</v>
      </c>
      <c r="D14600" t="s">
        <v>155</v>
      </c>
      <c r="E14600" s="2">
        <v>0.53055555555555556</v>
      </c>
      <c r="F14600" s="2">
        <v>0.53101851851851856</v>
      </c>
      <c r="G14600" s="2"/>
      <c r="H14600" t="s">
        <v>152</v>
      </c>
    </row>
    <row r="14601" spans="1:8" x14ac:dyDescent="0.35">
      <c r="A14601">
        <v>147201</v>
      </c>
      <c r="B14601">
        <v>0</v>
      </c>
      <c r="C14601">
        <v>6</v>
      </c>
      <c r="D14601" t="s">
        <v>24</v>
      </c>
      <c r="E14601" s="2">
        <v>0.53379629629629632</v>
      </c>
      <c r="H14601">
        <v>7</v>
      </c>
    </row>
    <row r="14602" spans="1:8" x14ac:dyDescent="0.35">
      <c r="A14602">
        <v>148204</v>
      </c>
      <c r="B14602">
        <v>0</v>
      </c>
      <c r="C14602">
        <v>6</v>
      </c>
      <c r="D14602" t="s">
        <v>24</v>
      </c>
      <c r="F14602" s="2">
        <v>0.48819444444444443</v>
      </c>
      <c r="G14602" s="2"/>
      <c r="H14602">
        <v>7</v>
      </c>
    </row>
    <row r="14603" spans="1:8" x14ac:dyDescent="0.35">
      <c r="A14603">
        <v>148204</v>
      </c>
      <c r="B14603">
        <v>0</v>
      </c>
      <c r="C14603">
        <v>6</v>
      </c>
      <c r="D14603" t="s">
        <v>155</v>
      </c>
      <c r="E14603" s="2">
        <v>0.49131944444444442</v>
      </c>
      <c r="F14603" s="2">
        <v>0.49178240740740742</v>
      </c>
      <c r="G14603" s="2"/>
      <c r="H14603" t="s">
        <v>110</v>
      </c>
    </row>
    <row r="14604" spans="1:8" x14ac:dyDescent="0.35">
      <c r="A14604">
        <v>148204</v>
      </c>
      <c r="B14604">
        <v>0</v>
      </c>
      <c r="C14604">
        <v>6</v>
      </c>
      <c r="D14604" t="s">
        <v>154</v>
      </c>
      <c r="E14604" s="2">
        <v>0.49328703703703702</v>
      </c>
      <c r="F14604" s="2">
        <v>0.49375000000000002</v>
      </c>
      <c r="G14604" s="2"/>
      <c r="H14604" t="s">
        <v>110</v>
      </c>
    </row>
    <row r="14605" spans="1:8" x14ac:dyDescent="0.35">
      <c r="A14605">
        <v>148204</v>
      </c>
      <c r="B14605">
        <v>0</v>
      </c>
      <c r="C14605">
        <v>6</v>
      </c>
      <c r="D14605" t="s">
        <v>153</v>
      </c>
      <c r="E14605" s="2">
        <v>0.49513888888888891</v>
      </c>
      <c r="F14605" s="2">
        <v>0.49560185185185185</v>
      </c>
      <c r="G14605" s="2"/>
      <c r="H14605" t="s">
        <v>110</v>
      </c>
    </row>
    <row r="14606" spans="1:8" x14ac:dyDescent="0.35">
      <c r="A14606">
        <v>148204</v>
      </c>
      <c r="B14606">
        <v>0</v>
      </c>
      <c r="C14606">
        <v>6</v>
      </c>
      <c r="D14606" t="s">
        <v>126</v>
      </c>
      <c r="E14606" s="2">
        <v>0.49745370370370373</v>
      </c>
      <c r="F14606" s="2">
        <v>0.49884259259259262</v>
      </c>
      <c r="G14606" s="2"/>
      <c r="H14606" t="s">
        <v>110</v>
      </c>
    </row>
    <row r="14607" spans="1:8" x14ac:dyDescent="0.35">
      <c r="A14607">
        <v>148204</v>
      </c>
      <c r="B14607">
        <v>0</v>
      </c>
      <c r="C14607">
        <v>6</v>
      </c>
      <c r="D14607" t="s">
        <v>128</v>
      </c>
      <c r="E14607" s="2">
        <v>0.50034722222222228</v>
      </c>
      <c r="F14607" s="2">
        <v>0.50081018518518516</v>
      </c>
      <c r="G14607" s="2"/>
      <c r="H14607" t="s">
        <v>110</v>
      </c>
    </row>
    <row r="14608" spans="1:8" x14ac:dyDescent="0.35">
      <c r="A14608">
        <v>148204</v>
      </c>
      <c r="B14608">
        <v>0</v>
      </c>
      <c r="C14608">
        <v>6</v>
      </c>
      <c r="D14608" t="s">
        <v>45</v>
      </c>
      <c r="E14608" s="2">
        <v>0.50393518518518521</v>
      </c>
      <c r="F14608" s="2">
        <v>0.50474537037037037</v>
      </c>
      <c r="G14608" s="2"/>
      <c r="H14608" t="s">
        <v>110</v>
      </c>
    </row>
    <row r="14609" spans="1:8" x14ac:dyDescent="0.35">
      <c r="A14609">
        <v>148204</v>
      </c>
      <c r="B14609">
        <v>0</v>
      </c>
      <c r="C14609">
        <v>6</v>
      </c>
      <c r="D14609" t="s">
        <v>21</v>
      </c>
      <c r="E14609" s="2">
        <v>0.50613425925925926</v>
      </c>
      <c r="F14609" s="2">
        <v>0.50671296296296298</v>
      </c>
      <c r="G14609" s="2"/>
      <c r="H14609" t="s">
        <v>122</v>
      </c>
    </row>
    <row r="14610" spans="1:8" x14ac:dyDescent="0.35">
      <c r="A14610">
        <v>148204</v>
      </c>
      <c r="B14610">
        <v>0</v>
      </c>
      <c r="C14610">
        <v>6</v>
      </c>
      <c r="D14610" t="s">
        <v>123</v>
      </c>
      <c r="E14610" s="2">
        <v>0.50891203703703702</v>
      </c>
      <c r="F14610" s="2">
        <v>0.50949074074074074</v>
      </c>
      <c r="G14610" s="2"/>
      <c r="H14610">
        <v>2</v>
      </c>
    </row>
    <row r="14611" spans="1:8" x14ac:dyDescent="0.35">
      <c r="A14611">
        <v>148204</v>
      </c>
      <c r="B14611">
        <v>0</v>
      </c>
      <c r="C14611">
        <v>6</v>
      </c>
      <c r="D14611" t="s">
        <v>93</v>
      </c>
      <c r="E14611" s="2">
        <v>0.51134259259259263</v>
      </c>
      <c r="F14611" s="2">
        <v>0.51180555555555551</v>
      </c>
      <c r="G14611" s="2"/>
      <c r="H14611">
        <v>2</v>
      </c>
    </row>
    <row r="14612" spans="1:8" x14ac:dyDescent="0.35">
      <c r="A14612">
        <v>148204</v>
      </c>
      <c r="B14612">
        <v>0</v>
      </c>
      <c r="C14612">
        <v>6</v>
      </c>
      <c r="D14612" t="s">
        <v>9</v>
      </c>
      <c r="E14612" s="2">
        <v>0.51296296296296295</v>
      </c>
      <c r="F14612" s="2">
        <v>0.51342592592592595</v>
      </c>
      <c r="G14612" s="2"/>
      <c r="H14612">
        <v>2</v>
      </c>
    </row>
    <row r="14613" spans="1:8" x14ac:dyDescent="0.35">
      <c r="A14613">
        <v>148204</v>
      </c>
      <c r="B14613">
        <v>0</v>
      </c>
      <c r="C14613">
        <v>6</v>
      </c>
      <c r="D14613" t="s">
        <v>144</v>
      </c>
      <c r="E14613" s="2">
        <v>0.51458333333333328</v>
      </c>
      <c r="F14613" s="2">
        <v>0.51504629629629628</v>
      </c>
      <c r="G14613" s="2"/>
      <c r="H14613">
        <v>2</v>
      </c>
    </row>
    <row r="14614" spans="1:8" x14ac:dyDescent="0.35">
      <c r="A14614">
        <v>148204</v>
      </c>
      <c r="B14614">
        <v>0</v>
      </c>
      <c r="C14614">
        <v>6</v>
      </c>
      <c r="D14614" t="s">
        <v>59</v>
      </c>
      <c r="E14614" s="2">
        <v>0.516087962962963</v>
      </c>
      <c r="F14614" s="2">
        <v>0.51655092592592589</v>
      </c>
      <c r="G14614" s="2"/>
      <c r="H14614">
        <v>2</v>
      </c>
    </row>
    <row r="14615" spans="1:8" x14ac:dyDescent="0.35">
      <c r="A14615">
        <v>148204</v>
      </c>
      <c r="B14615">
        <v>0</v>
      </c>
      <c r="C14615">
        <v>6</v>
      </c>
      <c r="D14615" t="s">
        <v>90</v>
      </c>
      <c r="E14615" s="2">
        <v>0.51793981481481477</v>
      </c>
      <c r="F14615" s="2">
        <v>0.51863425925925921</v>
      </c>
      <c r="G14615" s="2"/>
      <c r="H14615">
        <v>2</v>
      </c>
    </row>
    <row r="14616" spans="1:8" x14ac:dyDescent="0.35">
      <c r="A14616">
        <v>148204</v>
      </c>
      <c r="B14616">
        <v>0</v>
      </c>
      <c r="C14616">
        <v>6</v>
      </c>
      <c r="D14616" t="s">
        <v>151</v>
      </c>
      <c r="E14616" s="2">
        <v>0.51990740740740737</v>
      </c>
      <c r="F14616" s="2">
        <v>0.52037037037037037</v>
      </c>
      <c r="G14616" s="2"/>
      <c r="H14616">
        <v>2</v>
      </c>
    </row>
    <row r="14617" spans="1:8" x14ac:dyDescent="0.35">
      <c r="A14617">
        <v>148204</v>
      </c>
      <c r="B14617">
        <v>0</v>
      </c>
      <c r="C14617">
        <v>6</v>
      </c>
      <c r="D14617" t="s">
        <v>150</v>
      </c>
      <c r="E14617" s="2">
        <v>0.52152777777777781</v>
      </c>
      <c r="F14617" s="2">
        <v>0.52222222222222225</v>
      </c>
      <c r="G14617" s="2"/>
      <c r="H14617">
        <v>2</v>
      </c>
    </row>
    <row r="14618" spans="1:8" x14ac:dyDescent="0.35">
      <c r="A14618">
        <v>148204</v>
      </c>
      <c r="B14618">
        <v>0</v>
      </c>
      <c r="C14618">
        <v>6</v>
      </c>
      <c r="D14618" t="s">
        <v>149</v>
      </c>
      <c r="E14618" s="2">
        <v>0.52349537037037042</v>
      </c>
      <c r="F14618" s="2">
        <v>0.52407407407407403</v>
      </c>
      <c r="G14618" s="2"/>
      <c r="H14618">
        <v>2</v>
      </c>
    </row>
    <row r="14619" spans="1:8" x14ac:dyDescent="0.35">
      <c r="A14619">
        <v>148204</v>
      </c>
      <c r="B14619">
        <v>0</v>
      </c>
      <c r="C14619">
        <v>6</v>
      </c>
      <c r="D14619" t="s">
        <v>148</v>
      </c>
      <c r="E14619" s="2">
        <v>0.52569444444444446</v>
      </c>
      <c r="F14619" s="2">
        <v>0.52615740740740746</v>
      </c>
      <c r="G14619" s="2"/>
      <c r="H14619">
        <v>2</v>
      </c>
    </row>
    <row r="14620" spans="1:8" x14ac:dyDescent="0.35">
      <c r="A14620">
        <v>148204</v>
      </c>
      <c r="B14620">
        <v>0</v>
      </c>
      <c r="C14620">
        <v>6</v>
      </c>
      <c r="D14620" t="s">
        <v>19</v>
      </c>
      <c r="E14620" s="2">
        <v>0.52905092592592595</v>
      </c>
      <c r="F14620" s="2">
        <v>0.52951388888888884</v>
      </c>
      <c r="G14620" s="2"/>
      <c r="H14620">
        <v>2</v>
      </c>
    </row>
    <row r="14621" spans="1:8" x14ac:dyDescent="0.35">
      <c r="A14621">
        <v>148204</v>
      </c>
      <c r="B14621">
        <v>0</v>
      </c>
      <c r="C14621">
        <v>6</v>
      </c>
      <c r="D14621" t="s">
        <v>146</v>
      </c>
      <c r="E14621" s="2">
        <v>0.53055555555555556</v>
      </c>
      <c r="F14621" s="2">
        <v>0.53101851851851856</v>
      </c>
      <c r="G14621" s="2"/>
      <c r="H14621" t="s">
        <v>159</v>
      </c>
    </row>
    <row r="14622" spans="1:8" x14ac:dyDescent="0.35">
      <c r="A14622">
        <v>148204</v>
      </c>
      <c r="B14622">
        <v>0</v>
      </c>
      <c r="C14622">
        <v>6</v>
      </c>
      <c r="D14622" t="s">
        <v>145</v>
      </c>
      <c r="E14622" s="2">
        <v>0.53240740740740744</v>
      </c>
      <c r="F14622" s="2">
        <v>0.53287037037037033</v>
      </c>
      <c r="G14622" s="2"/>
      <c r="H14622">
        <v>2</v>
      </c>
    </row>
    <row r="14623" spans="1:8" x14ac:dyDescent="0.35">
      <c r="A14623">
        <v>148204</v>
      </c>
      <c r="B14623">
        <v>0</v>
      </c>
      <c r="C14623">
        <v>6</v>
      </c>
      <c r="D14623" t="s">
        <v>23</v>
      </c>
      <c r="E14623" s="2">
        <v>0.53506944444444449</v>
      </c>
      <c r="H14623">
        <v>1</v>
      </c>
    </row>
    <row r="14624" spans="1:8" x14ac:dyDescent="0.35">
      <c r="A14624">
        <v>142194</v>
      </c>
      <c r="B14624">
        <v>0</v>
      </c>
      <c r="C14624">
        <v>6</v>
      </c>
      <c r="D14624" t="s">
        <v>9</v>
      </c>
      <c r="F14624" s="2">
        <v>0.48842592592592593</v>
      </c>
      <c r="G14624" s="2"/>
      <c r="H14624">
        <v>1</v>
      </c>
    </row>
    <row r="14625" spans="1:8" x14ac:dyDescent="0.35">
      <c r="A14625">
        <v>142194</v>
      </c>
      <c r="B14625">
        <v>0</v>
      </c>
      <c r="C14625">
        <v>6</v>
      </c>
      <c r="D14625" t="s">
        <v>144</v>
      </c>
      <c r="E14625" s="2">
        <v>0.48946759259259259</v>
      </c>
      <c r="F14625" s="2">
        <v>0.48993055555555554</v>
      </c>
      <c r="G14625" s="2"/>
      <c r="H14625">
        <v>2</v>
      </c>
    </row>
    <row r="14626" spans="1:8" x14ac:dyDescent="0.35">
      <c r="A14626">
        <v>142194</v>
      </c>
      <c r="B14626">
        <v>0</v>
      </c>
      <c r="C14626">
        <v>6</v>
      </c>
      <c r="D14626" t="s">
        <v>59</v>
      </c>
      <c r="E14626" s="2">
        <v>0.4909722222222222</v>
      </c>
      <c r="F14626" s="2">
        <v>0.4914351851851852</v>
      </c>
      <c r="G14626" s="2"/>
      <c r="H14626">
        <v>2</v>
      </c>
    </row>
    <row r="14627" spans="1:8" x14ac:dyDescent="0.35">
      <c r="A14627">
        <v>142194</v>
      </c>
      <c r="B14627">
        <v>0</v>
      </c>
      <c r="C14627">
        <v>6</v>
      </c>
      <c r="D14627" t="s">
        <v>143</v>
      </c>
      <c r="E14627" s="2">
        <v>0.49259259259259258</v>
      </c>
      <c r="F14627" s="2">
        <v>0.49328703703703702</v>
      </c>
      <c r="G14627" s="2"/>
      <c r="H14627">
        <v>2</v>
      </c>
    </row>
    <row r="14628" spans="1:8" x14ac:dyDescent="0.35">
      <c r="A14628">
        <v>142194</v>
      </c>
      <c r="B14628">
        <v>0</v>
      </c>
      <c r="C14628">
        <v>6</v>
      </c>
      <c r="D14628" t="s">
        <v>142</v>
      </c>
      <c r="E14628" s="2">
        <v>0.49409722222222224</v>
      </c>
      <c r="F14628" s="2">
        <v>0.49456018518518519</v>
      </c>
      <c r="G14628" s="2"/>
      <c r="H14628">
        <v>2</v>
      </c>
    </row>
    <row r="14629" spans="1:8" x14ac:dyDescent="0.35">
      <c r="A14629">
        <v>142194</v>
      </c>
      <c r="B14629">
        <v>0</v>
      </c>
      <c r="C14629">
        <v>6</v>
      </c>
      <c r="D14629" t="s">
        <v>46</v>
      </c>
      <c r="E14629" s="2">
        <v>0.49583333333333335</v>
      </c>
      <c r="F14629" s="2">
        <v>0.49629629629629629</v>
      </c>
      <c r="G14629" s="2"/>
      <c r="H14629">
        <v>2</v>
      </c>
    </row>
    <row r="14630" spans="1:8" x14ac:dyDescent="0.35">
      <c r="A14630">
        <v>142194</v>
      </c>
      <c r="B14630">
        <v>0</v>
      </c>
      <c r="C14630">
        <v>6</v>
      </c>
      <c r="D14630" t="s">
        <v>141</v>
      </c>
      <c r="E14630" s="2">
        <v>0.49699074074074073</v>
      </c>
      <c r="F14630" s="2">
        <v>0.49745370370370373</v>
      </c>
      <c r="G14630" s="2"/>
      <c r="H14630">
        <v>2</v>
      </c>
    </row>
    <row r="14631" spans="1:8" x14ac:dyDescent="0.35">
      <c r="A14631">
        <v>142194</v>
      </c>
      <c r="B14631">
        <v>0</v>
      </c>
      <c r="C14631">
        <v>6</v>
      </c>
      <c r="D14631" t="s">
        <v>140</v>
      </c>
      <c r="E14631" s="2">
        <v>0.49918981481481484</v>
      </c>
      <c r="F14631" s="2">
        <v>0.49988425925925928</v>
      </c>
      <c r="G14631" s="2"/>
      <c r="H14631">
        <v>2</v>
      </c>
    </row>
    <row r="14632" spans="1:8" x14ac:dyDescent="0.35">
      <c r="A14632">
        <v>142194</v>
      </c>
      <c r="B14632">
        <v>0</v>
      </c>
      <c r="C14632">
        <v>6</v>
      </c>
      <c r="D14632" t="s">
        <v>95</v>
      </c>
      <c r="E14632" s="2">
        <v>0.50127314814814816</v>
      </c>
      <c r="F14632" s="2">
        <v>0.50185185185185188</v>
      </c>
      <c r="G14632" s="2"/>
      <c r="H14632">
        <v>2</v>
      </c>
    </row>
    <row r="14633" spans="1:8" x14ac:dyDescent="0.35">
      <c r="A14633">
        <v>142194</v>
      </c>
      <c r="B14633">
        <v>0</v>
      </c>
      <c r="C14633">
        <v>6</v>
      </c>
      <c r="D14633" t="s">
        <v>72</v>
      </c>
      <c r="E14633" s="2">
        <v>0.50358796296296293</v>
      </c>
      <c r="F14633" s="2">
        <v>0.50416666666666665</v>
      </c>
      <c r="G14633" s="2"/>
      <c r="H14633">
        <v>2</v>
      </c>
    </row>
    <row r="14634" spans="1:8" x14ac:dyDescent="0.35">
      <c r="A14634">
        <v>142194</v>
      </c>
      <c r="B14634">
        <v>0</v>
      </c>
      <c r="C14634">
        <v>6</v>
      </c>
      <c r="D14634" t="s">
        <v>139</v>
      </c>
      <c r="E14634" s="2">
        <v>0.50578703703703709</v>
      </c>
      <c r="F14634" s="2">
        <v>0.50648148148148153</v>
      </c>
      <c r="G14634" s="2"/>
      <c r="H14634">
        <v>2</v>
      </c>
    </row>
    <row r="14635" spans="1:8" x14ac:dyDescent="0.35">
      <c r="A14635">
        <v>142194</v>
      </c>
      <c r="B14635">
        <v>0</v>
      </c>
      <c r="C14635">
        <v>6</v>
      </c>
      <c r="D14635" t="s">
        <v>138</v>
      </c>
      <c r="E14635" s="2">
        <v>0.50856481481481486</v>
      </c>
      <c r="F14635" s="2">
        <v>0.50902777777777775</v>
      </c>
      <c r="G14635" s="2"/>
      <c r="H14635">
        <v>2</v>
      </c>
    </row>
    <row r="14636" spans="1:8" x14ac:dyDescent="0.35">
      <c r="A14636">
        <v>142194</v>
      </c>
      <c r="B14636">
        <v>0</v>
      </c>
      <c r="C14636">
        <v>6</v>
      </c>
      <c r="D14636" t="s">
        <v>137</v>
      </c>
      <c r="E14636" s="2">
        <v>0.51030092592592591</v>
      </c>
      <c r="F14636" s="2">
        <v>0.51076388888888891</v>
      </c>
      <c r="G14636" s="2"/>
      <c r="H14636">
        <v>2</v>
      </c>
    </row>
    <row r="14637" spans="1:8" x14ac:dyDescent="0.35">
      <c r="A14637">
        <v>142194</v>
      </c>
      <c r="B14637">
        <v>0</v>
      </c>
      <c r="C14637">
        <v>6</v>
      </c>
      <c r="D14637" t="s">
        <v>136</v>
      </c>
      <c r="E14637" s="2">
        <v>0.51249999999999996</v>
      </c>
      <c r="F14637" s="2">
        <v>0.51296296296296295</v>
      </c>
      <c r="G14637" s="2"/>
      <c r="H14637">
        <v>2</v>
      </c>
    </row>
    <row r="14638" spans="1:8" x14ac:dyDescent="0.35">
      <c r="A14638">
        <v>142194</v>
      </c>
      <c r="B14638">
        <v>0</v>
      </c>
      <c r="C14638">
        <v>6</v>
      </c>
      <c r="D14638" t="s">
        <v>135</v>
      </c>
      <c r="E14638" s="2">
        <v>0.51446759259259256</v>
      </c>
      <c r="F14638" s="2">
        <v>0.51493055555555556</v>
      </c>
      <c r="G14638" s="2"/>
      <c r="H14638">
        <v>2</v>
      </c>
    </row>
    <row r="14639" spans="1:8" x14ac:dyDescent="0.35">
      <c r="A14639">
        <v>142194</v>
      </c>
      <c r="B14639">
        <v>1</v>
      </c>
      <c r="C14639">
        <v>6</v>
      </c>
      <c r="D14639" t="s">
        <v>38</v>
      </c>
      <c r="E14639" s="2">
        <v>0.51712962962962961</v>
      </c>
      <c r="F14639" s="2">
        <v>0.51782407407407405</v>
      </c>
      <c r="G14639" s="2"/>
      <c r="H14639" t="s">
        <v>172</v>
      </c>
    </row>
    <row r="14640" spans="1:8" x14ac:dyDescent="0.35">
      <c r="A14640">
        <v>142194</v>
      </c>
      <c r="B14640">
        <v>1</v>
      </c>
      <c r="C14640">
        <v>6</v>
      </c>
      <c r="D14640" t="s">
        <v>133</v>
      </c>
      <c r="E14640" s="2">
        <v>0.51909722222222221</v>
      </c>
      <c r="F14640" s="2">
        <v>0.51956018518518521</v>
      </c>
      <c r="G14640" s="2"/>
      <c r="H14640">
        <v>1</v>
      </c>
    </row>
    <row r="14641" spans="1:8" x14ac:dyDescent="0.35">
      <c r="A14641">
        <v>142194</v>
      </c>
      <c r="B14641">
        <v>1</v>
      </c>
      <c r="C14641">
        <v>6</v>
      </c>
      <c r="D14641" t="s">
        <v>132</v>
      </c>
      <c r="E14641" s="2">
        <v>0.52094907407407409</v>
      </c>
      <c r="F14641" s="2">
        <v>0.52141203703703709</v>
      </c>
      <c r="G14641" s="2"/>
      <c r="H14641">
        <v>1</v>
      </c>
    </row>
    <row r="14642" spans="1:8" x14ac:dyDescent="0.35">
      <c r="A14642">
        <v>142194</v>
      </c>
      <c r="B14642">
        <v>1</v>
      </c>
      <c r="C14642">
        <v>6</v>
      </c>
      <c r="D14642" t="s">
        <v>31</v>
      </c>
      <c r="E14642" s="2">
        <v>0.5239583333333333</v>
      </c>
      <c r="H14642" t="s">
        <v>131</v>
      </c>
    </row>
    <row r="14643" spans="1:8" x14ac:dyDescent="0.35">
      <c r="A14643">
        <v>141685</v>
      </c>
      <c r="B14643">
        <v>0</v>
      </c>
      <c r="C14643">
        <v>6</v>
      </c>
      <c r="D14643" t="s">
        <v>26</v>
      </c>
      <c r="F14643" s="2">
        <v>0.48854166666666665</v>
      </c>
      <c r="G14643" s="2"/>
      <c r="H14643">
        <v>1</v>
      </c>
    </row>
    <row r="14644" spans="1:8" x14ac:dyDescent="0.35">
      <c r="A14644">
        <v>141685</v>
      </c>
      <c r="B14644">
        <v>0</v>
      </c>
      <c r="C14644">
        <v>6</v>
      </c>
      <c r="D14644" t="s">
        <v>171</v>
      </c>
      <c r="E14644" s="2">
        <v>0.49212962962962964</v>
      </c>
      <c r="F14644" s="2">
        <v>0.49259259259259258</v>
      </c>
      <c r="G14644" s="2"/>
      <c r="H14644">
        <v>1</v>
      </c>
    </row>
    <row r="14645" spans="1:8" x14ac:dyDescent="0.35">
      <c r="A14645">
        <v>141685</v>
      </c>
      <c r="B14645">
        <v>0</v>
      </c>
      <c r="C14645">
        <v>6</v>
      </c>
      <c r="D14645" t="s">
        <v>170</v>
      </c>
      <c r="E14645" s="2">
        <v>0.49398148148148147</v>
      </c>
      <c r="F14645" s="2">
        <v>0.49444444444444446</v>
      </c>
      <c r="G14645" s="2"/>
      <c r="H14645">
        <v>1</v>
      </c>
    </row>
    <row r="14646" spans="1:8" x14ac:dyDescent="0.35">
      <c r="A14646">
        <v>141685</v>
      </c>
      <c r="B14646">
        <v>0</v>
      </c>
      <c r="C14646">
        <v>6</v>
      </c>
      <c r="D14646" t="s">
        <v>169</v>
      </c>
      <c r="E14646" s="2">
        <v>0.49594907407407407</v>
      </c>
      <c r="F14646" s="2">
        <v>0.49641203703703701</v>
      </c>
      <c r="G14646" s="2"/>
      <c r="H14646">
        <v>1</v>
      </c>
    </row>
    <row r="14647" spans="1:8" x14ac:dyDescent="0.35">
      <c r="A14647">
        <v>141685</v>
      </c>
      <c r="B14647">
        <v>0</v>
      </c>
      <c r="C14647">
        <v>6</v>
      </c>
      <c r="D14647" t="s">
        <v>168</v>
      </c>
      <c r="E14647" s="2">
        <v>0.49814814814814817</v>
      </c>
      <c r="F14647" s="2">
        <v>0.49861111111111112</v>
      </c>
      <c r="G14647" s="2"/>
      <c r="H14647">
        <v>1</v>
      </c>
    </row>
    <row r="14648" spans="1:8" x14ac:dyDescent="0.35">
      <c r="A14648">
        <v>141685</v>
      </c>
      <c r="B14648">
        <v>0</v>
      </c>
      <c r="C14648">
        <v>6</v>
      </c>
      <c r="D14648" t="s">
        <v>167</v>
      </c>
      <c r="E14648" s="2">
        <v>0.5</v>
      </c>
      <c r="F14648" s="2">
        <v>0.500462962962963</v>
      </c>
      <c r="G14648" s="2"/>
      <c r="H14648">
        <v>1</v>
      </c>
    </row>
    <row r="14649" spans="1:8" x14ac:dyDescent="0.35">
      <c r="A14649">
        <v>141685</v>
      </c>
      <c r="B14649">
        <v>0</v>
      </c>
      <c r="C14649">
        <v>6</v>
      </c>
      <c r="D14649" t="s">
        <v>13</v>
      </c>
      <c r="E14649" s="2">
        <v>0.50381944444444449</v>
      </c>
      <c r="H14649" t="s">
        <v>166</v>
      </c>
    </row>
    <row r="14650" spans="1:8" x14ac:dyDescent="0.35">
      <c r="A14650">
        <v>148610</v>
      </c>
      <c r="B14650">
        <v>0</v>
      </c>
      <c r="C14650">
        <v>6</v>
      </c>
      <c r="D14650" t="s">
        <v>13</v>
      </c>
      <c r="F14650" s="2">
        <v>0.48958333333333331</v>
      </c>
      <c r="G14650" s="2"/>
      <c r="H14650" t="s">
        <v>166</v>
      </c>
    </row>
    <row r="14651" spans="1:8" x14ac:dyDescent="0.35">
      <c r="A14651">
        <v>148610</v>
      </c>
      <c r="B14651">
        <v>0</v>
      </c>
      <c r="C14651">
        <v>6</v>
      </c>
      <c r="D14651" t="s">
        <v>167</v>
      </c>
      <c r="E14651" s="2">
        <v>0.49282407407407408</v>
      </c>
      <c r="F14651" s="2">
        <v>0.49328703703703702</v>
      </c>
      <c r="G14651" s="2"/>
      <c r="H14651">
        <v>2</v>
      </c>
    </row>
    <row r="14652" spans="1:8" x14ac:dyDescent="0.35">
      <c r="A14652">
        <v>148610</v>
      </c>
      <c r="B14652">
        <v>0</v>
      </c>
      <c r="C14652">
        <v>6</v>
      </c>
      <c r="D14652" t="s">
        <v>168</v>
      </c>
      <c r="E14652" s="2">
        <v>0.49467592592592591</v>
      </c>
      <c r="F14652" s="2">
        <v>0.49513888888888891</v>
      </c>
      <c r="G14652" s="2"/>
      <c r="H14652">
        <v>2</v>
      </c>
    </row>
    <row r="14653" spans="1:8" x14ac:dyDescent="0.35">
      <c r="A14653">
        <v>148610</v>
      </c>
      <c r="B14653">
        <v>0</v>
      </c>
      <c r="C14653">
        <v>6</v>
      </c>
      <c r="D14653" t="s">
        <v>169</v>
      </c>
      <c r="E14653" s="2">
        <v>0.49687500000000001</v>
      </c>
      <c r="F14653" s="2">
        <v>0.49733796296296295</v>
      </c>
      <c r="G14653" s="2"/>
      <c r="H14653">
        <v>2</v>
      </c>
    </row>
    <row r="14654" spans="1:8" x14ac:dyDescent="0.35">
      <c r="A14654">
        <v>148610</v>
      </c>
      <c r="B14654">
        <v>0</v>
      </c>
      <c r="C14654">
        <v>6</v>
      </c>
      <c r="D14654" t="s">
        <v>170</v>
      </c>
      <c r="E14654" s="2">
        <v>0.49884259259259262</v>
      </c>
      <c r="F14654" s="2">
        <v>0.49930555555555556</v>
      </c>
      <c r="G14654" s="2"/>
      <c r="H14654">
        <v>2</v>
      </c>
    </row>
    <row r="14655" spans="1:8" x14ac:dyDescent="0.35">
      <c r="A14655">
        <v>148610</v>
      </c>
      <c r="B14655">
        <v>0</v>
      </c>
      <c r="C14655">
        <v>6</v>
      </c>
      <c r="D14655" t="s">
        <v>171</v>
      </c>
      <c r="E14655" s="2">
        <v>0.50057870370370372</v>
      </c>
      <c r="F14655" s="2">
        <v>0.50104166666666672</v>
      </c>
      <c r="G14655" s="2"/>
      <c r="H14655">
        <v>2</v>
      </c>
    </row>
    <row r="14656" spans="1:8" x14ac:dyDescent="0.35">
      <c r="A14656">
        <v>148610</v>
      </c>
      <c r="B14656">
        <v>0</v>
      </c>
      <c r="C14656">
        <v>6</v>
      </c>
      <c r="D14656" t="s">
        <v>26</v>
      </c>
      <c r="E14656" s="2">
        <v>0.50405092592592593</v>
      </c>
      <c r="H14656">
        <v>1</v>
      </c>
    </row>
    <row r="14657" spans="1:8" x14ac:dyDescent="0.35">
      <c r="A14657">
        <v>143495</v>
      </c>
      <c r="B14657">
        <v>0</v>
      </c>
      <c r="C14657">
        <v>6</v>
      </c>
      <c r="D14657" t="s">
        <v>93</v>
      </c>
      <c r="F14657" s="2">
        <v>0.49548611111111113</v>
      </c>
      <c r="G14657" s="2"/>
      <c r="H14657">
        <v>1</v>
      </c>
    </row>
    <row r="14658" spans="1:8" x14ac:dyDescent="0.35">
      <c r="A14658">
        <v>143495</v>
      </c>
      <c r="B14658">
        <v>0</v>
      </c>
      <c r="C14658">
        <v>6</v>
      </c>
      <c r="D14658" t="s">
        <v>123</v>
      </c>
      <c r="E14658" s="2">
        <v>0.49722222222222223</v>
      </c>
      <c r="F14658" s="2">
        <v>0.49780092592592595</v>
      </c>
      <c r="G14658" s="2"/>
      <c r="H14658">
        <v>1</v>
      </c>
    </row>
    <row r="14659" spans="1:8" x14ac:dyDescent="0.35">
      <c r="A14659">
        <v>143495</v>
      </c>
      <c r="B14659">
        <v>0</v>
      </c>
      <c r="C14659">
        <v>6</v>
      </c>
      <c r="D14659" t="s">
        <v>21</v>
      </c>
      <c r="E14659" s="2">
        <v>0.49988425925925928</v>
      </c>
      <c r="F14659" s="2">
        <v>0.500462962962963</v>
      </c>
      <c r="G14659" s="2"/>
      <c r="H14659" t="s">
        <v>114</v>
      </c>
    </row>
    <row r="14660" spans="1:8" x14ac:dyDescent="0.35">
      <c r="A14660">
        <v>143495</v>
      </c>
      <c r="B14660">
        <v>0</v>
      </c>
      <c r="C14660">
        <v>6</v>
      </c>
      <c r="D14660" t="s">
        <v>45</v>
      </c>
      <c r="E14660" s="2">
        <v>0.5024305555555556</v>
      </c>
      <c r="F14660" s="2">
        <v>0.50416666666666665</v>
      </c>
      <c r="G14660" s="2"/>
      <c r="H14660" t="s">
        <v>152</v>
      </c>
    </row>
    <row r="14661" spans="1:8" x14ac:dyDescent="0.35">
      <c r="A14661">
        <v>143495</v>
      </c>
      <c r="B14661">
        <v>0</v>
      </c>
      <c r="C14661">
        <v>6</v>
      </c>
      <c r="D14661" t="s">
        <v>24</v>
      </c>
      <c r="E14661" s="2">
        <v>0.51157407407407407</v>
      </c>
      <c r="F14661" s="2">
        <v>0.51226851851851851</v>
      </c>
      <c r="G14661" s="2"/>
      <c r="H14661" t="s">
        <v>152</v>
      </c>
    </row>
    <row r="14662" spans="1:8" x14ac:dyDescent="0.35">
      <c r="A14662">
        <v>143495</v>
      </c>
      <c r="B14662">
        <v>0</v>
      </c>
      <c r="C14662">
        <v>6</v>
      </c>
      <c r="D14662" t="s">
        <v>113</v>
      </c>
      <c r="E14662" s="2">
        <v>0.51423611111111112</v>
      </c>
      <c r="F14662" s="2">
        <v>0.51481481481481484</v>
      </c>
      <c r="G14662" s="2"/>
      <c r="H14662" t="s">
        <v>152</v>
      </c>
    </row>
    <row r="14663" spans="1:8" x14ac:dyDescent="0.35">
      <c r="A14663">
        <v>143495</v>
      </c>
      <c r="B14663">
        <v>0</v>
      </c>
      <c r="C14663">
        <v>6</v>
      </c>
      <c r="D14663" t="s">
        <v>112</v>
      </c>
      <c r="E14663" s="2">
        <v>0.51620370370370372</v>
      </c>
      <c r="F14663" s="2">
        <v>0.51678240740740744</v>
      </c>
      <c r="G14663" s="2"/>
      <c r="H14663" t="s">
        <v>152</v>
      </c>
    </row>
    <row r="14664" spans="1:8" x14ac:dyDescent="0.35">
      <c r="A14664">
        <v>143495</v>
      </c>
      <c r="B14664">
        <v>0</v>
      </c>
      <c r="C14664">
        <v>6</v>
      </c>
      <c r="D14664" t="s">
        <v>111</v>
      </c>
      <c r="E14664" s="2">
        <v>0.51840277777777777</v>
      </c>
      <c r="F14664" s="2">
        <v>0.51886574074074077</v>
      </c>
      <c r="G14664" s="2"/>
      <c r="H14664" t="s">
        <v>152</v>
      </c>
    </row>
    <row r="14665" spans="1:8" x14ac:dyDescent="0.35">
      <c r="A14665">
        <v>143495</v>
      </c>
      <c r="B14665">
        <v>0</v>
      </c>
      <c r="C14665">
        <v>6</v>
      </c>
      <c r="D14665" t="s">
        <v>109</v>
      </c>
      <c r="E14665" s="2">
        <v>0.52037037037037037</v>
      </c>
      <c r="F14665" s="2">
        <v>0.52083333333333337</v>
      </c>
      <c r="G14665" s="2"/>
      <c r="H14665" t="s">
        <v>152</v>
      </c>
    </row>
    <row r="14666" spans="1:8" x14ac:dyDescent="0.35">
      <c r="A14666">
        <v>143495</v>
      </c>
      <c r="B14666">
        <v>0</v>
      </c>
      <c r="C14666">
        <v>6</v>
      </c>
      <c r="D14666" t="s">
        <v>39</v>
      </c>
      <c r="E14666" s="2">
        <v>0.5229166666666667</v>
      </c>
      <c r="F14666" s="2">
        <v>0.52361111111111114</v>
      </c>
      <c r="G14666" s="2"/>
      <c r="H14666" t="s">
        <v>152</v>
      </c>
    </row>
    <row r="14667" spans="1:8" x14ac:dyDescent="0.35">
      <c r="A14667">
        <v>143495</v>
      </c>
      <c r="B14667">
        <v>0</v>
      </c>
      <c r="C14667">
        <v>6</v>
      </c>
      <c r="D14667" t="s">
        <v>121</v>
      </c>
      <c r="E14667" s="2">
        <v>0.52662037037037035</v>
      </c>
      <c r="F14667" s="2">
        <v>0.52708333333333335</v>
      </c>
      <c r="G14667" s="2"/>
      <c r="H14667" t="s">
        <v>152</v>
      </c>
    </row>
    <row r="14668" spans="1:8" x14ac:dyDescent="0.35">
      <c r="A14668">
        <v>143495</v>
      </c>
      <c r="B14668">
        <v>0</v>
      </c>
      <c r="C14668">
        <v>6</v>
      </c>
      <c r="D14668" t="s">
        <v>120</v>
      </c>
      <c r="E14668" s="2">
        <v>0.5292824074074074</v>
      </c>
      <c r="F14668" s="2">
        <v>0.52974537037037039</v>
      </c>
      <c r="G14668" s="2"/>
      <c r="H14668" t="s">
        <v>152</v>
      </c>
    </row>
    <row r="14669" spans="1:8" x14ac:dyDescent="0.35">
      <c r="A14669">
        <v>143495</v>
      </c>
      <c r="B14669">
        <v>0</v>
      </c>
      <c r="C14669">
        <v>6</v>
      </c>
      <c r="D14669" t="s">
        <v>119</v>
      </c>
      <c r="E14669" s="2">
        <v>0.531712962962963</v>
      </c>
      <c r="F14669" s="2">
        <v>0.53217592592592589</v>
      </c>
      <c r="G14669" s="2"/>
      <c r="H14669" t="s">
        <v>152</v>
      </c>
    </row>
    <row r="14670" spans="1:8" x14ac:dyDescent="0.35">
      <c r="A14670">
        <v>143495</v>
      </c>
      <c r="B14670">
        <v>0</v>
      </c>
      <c r="C14670">
        <v>6</v>
      </c>
      <c r="D14670" t="s">
        <v>118</v>
      </c>
      <c r="E14670" s="2">
        <v>0.53414351851851849</v>
      </c>
      <c r="F14670" s="2">
        <v>0.53460648148148149</v>
      </c>
      <c r="G14670" s="2"/>
      <c r="H14670" t="s">
        <v>152</v>
      </c>
    </row>
    <row r="14671" spans="1:8" x14ac:dyDescent="0.35">
      <c r="A14671">
        <v>143495</v>
      </c>
      <c r="B14671">
        <v>0</v>
      </c>
      <c r="C14671">
        <v>6</v>
      </c>
      <c r="D14671" t="s">
        <v>117</v>
      </c>
      <c r="E14671" s="2">
        <v>0.53645833333333337</v>
      </c>
      <c r="F14671" s="2">
        <v>0.53692129629629626</v>
      </c>
      <c r="G14671" s="2"/>
      <c r="H14671" t="s">
        <v>152</v>
      </c>
    </row>
    <row r="14672" spans="1:8" x14ac:dyDescent="0.35">
      <c r="A14672">
        <v>143495</v>
      </c>
      <c r="B14672">
        <v>0</v>
      </c>
      <c r="C14672">
        <v>6</v>
      </c>
      <c r="D14672" t="s">
        <v>116</v>
      </c>
      <c r="E14672" s="2">
        <v>0.54027777777777775</v>
      </c>
      <c r="F14672" s="2">
        <v>0.54074074074074074</v>
      </c>
      <c r="G14672" s="2"/>
      <c r="H14672" t="s">
        <v>152</v>
      </c>
    </row>
    <row r="14673" spans="1:8" x14ac:dyDescent="0.35">
      <c r="A14673">
        <v>143495</v>
      </c>
      <c r="B14673">
        <v>0</v>
      </c>
      <c r="C14673">
        <v>6</v>
      </c>
      <c r="D14673" t="s">
        <v>6</v>
      </c>
      <c r="E14673" s="2">
        <v>0.54224537037037035</v>
      </c>
      <c r="H14673" t="s">
        <v>115</v>
      </c>
    </row>
    <row r="14674" spans="1:8" x14ac:dyDescent="0.35">
      <c r="A14674">
        <v>147106</v>
      </c>
      <c r="B14674">
        <v>0</v>
      </c>
      <c r="C14674">
        <v>6</v>
      </c>
      <c r="D14674" t="s">
        <v>31</v>
      </c>
      <c r="F14674" s="2">
        <v>0.49652777777777779</v>
      </c>
      <c r="G14674" s="2"/>
      <c r="H14674" t="s">
        <v>131</v>
      </c>
    </row>
    <row r="14675" spans="1:8" x14ac:dyDescent="0.35">
      <c r="A14675">
        <v>147106</v>
      </c>
      <c r="B14675">
        <v>0</v>
      </c>
      <c r="C14675">
        <v>6</v>
      </c>
      <c r="D14675" t="s">
        <v>132</v>
      </c>
      <c r="E14675" s="2">
        <v>0.49872685185185184</v>
      </c>
      <c r="F14675" s="2">
        <v>0.49918981481481484</v>
      </c>
      <c r="G14675" s="2"/>
      <c r="H14675">
        <v>2</v>
      </c>
    </row>
    <row r="14676" spans="1:8" x14ac:dyDescent="0.35">
      <c r="A14676">
        <v>147106</v>
      </c>
      <c r="B14676">
        <v>0</v>
      </c>
      <c r="C14676">
        <v>6</v>
      </c>
      <c r="D14676" t="s">
        <v>133</v>
      </c>
      <c r="E14676" s="2">
        <v>0.50092592592592589</v>
      </c>
      <c r="F14676" s="2">
        <v>0.50138888888888888</v>
      </c>
      <c r="G14676" s="2"/>
      <c r="H14676">
        <v>2</v>
      </c>
    </row>
    <row r="14677" spans="1:8" x14ac:dyDescent="0.35">
      <c r="A14677">
        <v>147106</v>
      </c>
      <c r="B14677">
        <v>0</v>
      </c>
      <c r="C14677">
        <v>6</v>
      </c>
      <c r="D14677" t="s">
        <v>38</v>
      </c>
      <c r="E14677" s="2">
        <v>0.50266203703703705</v>
      </c>
      <c r="F14677" s="2">
        <v>0.50335648148148149</v>
      </c>
      <c r="G14677" s="2"/>
      <c r="H14677" t="s">
        <v>134</v>
      </c>
    </row>
    <row r="14678" spans="1:8" x14ac:dyDescent="0.35">
      <c r="A14678">
        <v>147106</v>
      </c>
      <c r="B14678">
        <v>1</v>
      </c>
      <c r="C14678">
        <v>6</v>
      </c>
      <c r="D14678" t="s">
        <v>135</v>
      </c>
      <c r="E14678" s="2">
        <v>0.50555555555555554</v>
      </c>
      <c r="F14678" s="2">
        <v>0.50601851851851853</v>
      </c>
      <c r="G14678" s="2"/>
      <c r="H14678">
        <v>1</v>
      </c>
    </row>
    <row r="14679" spans="1:8" x14ac:dyDescent="0.35">
      <c r="A14679">
        <v>147106</v>
      </c>
      <c r="B14679">
        <v>1</v>
      </c>
      <c r="C14679">
        <v>6</v>
      </c>
      <c r="D14679" t="s">
        <v>136</v>
      </c>
      <c r="E14679" s="2">
        <v>0.50740740740740742</v>
      </c>
      <c r="F14679" s="2">
        <v>0.50787037037037042</v>
      </c>
      <c r="G14679" s="2"/>
      <c r="H14679">
        <v>1</v>
      </c>
    </row>
    <row r="14680" spans="1:8" x14ac:dyDescent="0.35">
      <c r="A14680">
        <v>147106</v>
      </c>
      <c r="B14680">
        <v>1</v>
      </c>
      <c r="C14680">
        <v>6</v>
      </c>
      <c r="D14680" t="s">
        <v>137</v>
      </c>
      <c r="E14680" s="2">
        <v>0.50960648148148147</v>
      </c>
      <c r="F14680" s="2">
        <v>0.51006944444444446</v>
      </c>
      <c r="G14680" s="2"/>
      <c r="H14680">
        <v>1</v>
      </c>
    </row>
    <row r="14681" spans="1:8" x14ac:dyDescent="0.35">
      <c r="A14681">
        <v>147106</v>
      </c>
      <c r="B14681">
        <v>1</v>
      </c>
      <c r="C14681">
        <v>6</v>
      </c>
      <c r="D14681" t="s">
        <v>138</v>
      </c>
      <c r="E14681" s="2">
        <v>0.51134259259259263</v>
      </c>
      <c r="F14681" s="2">
        <v>0.51180555555555551</v>
      </c>
      <c r="G14681" s="2"/>
      <c r="H14681">
        <v>1</v>
      </c>
    </row>
    <row r="14682" spans="1:8" x14ac:dyDescent="0.35">
      <c r="A14682">
        <v>147106</v>
      </c>
      <c r="B14682">
        <v>1</v>
      </c>
      <c r="C14682">
        <v>6</v>
      </c>
      <c r="D14682" t="s">
        <v>139</v>
      </c>
      <c r="E14682" s="2">
        <v>0.51388888888888884</v>
      </c>
      <c r="F14682" s="2">
        <v>0.51458333333333328</v>
      </c>
      <c r="G14682" s="2"/>
      <c r="H14682">
        <v>1</v>
      </c>
    </row>
    <row r="14683" spans="1:8" x14ac:dyDescent="0.35">
      <c r="A14683">
        <v>147106</v>
      </c>
      <c r="B14683">
        <v>1</v>
      </c>
      <c r="C14683">
        <v>6</v>
      </c>
      <c r="D14683" t="s">
        <v>72</v>
      </c>
      <c r="E14683" s="2">
        <v>0.51631944444444444</v>
      </c>
      <c r="F14683" s="2">
        <v>0.51689814814814816</v>
      </c>
      <c r="G14683" s="2"/>
      <c r="H14683">
        <v>1</v>
      </c>
    </row>
    <row r="14684" spans="1:8" x14ac:dyDescent="0.35">
      <c r="A14684">
        <v>147106</v>
      </c>
      <c r="B14684">
        <v>1</v>
      </c>
      <c r="C14684">
        <v>6</v>
      </c>
      <c r="D14684" t="s">
        <v>95</v>
      </c>
      <c r="E14684" s="2">
        <v>0.51863425925925921</v>
      </c>
      <c r="F14684" s="2">
        <v>0.51921296296296293</v>
      </c>
      <c r="G14684" s="2"/>
      <c r="H14684">
        <v>1</v>
      </c>
    </row>
    <row r="14685" spans="1:8" x14ac:dyDescent="0.35">
      <c r="A14685">
        <v>147106</v>
      </c>
      <c r="B14685">
        <v>1</v>
      </c>
      <c r="C14685">
        <v>6</v>
      </c>
      <c r="D14685" t="s">
        <v>140</v>
      </c>
      <c r="E14685" s="2">
        <v>0.52060185185185182</v>
      </c>
      <c r="F14685" s="2">
        <v>0.52129629629629626</v>
      </c>
      <c r="G14685" s="2"/>
      <c r="H14685">
        <v>1</v>
      </c>
    </row>
    <row r="14686" spans="1:8" x14ac:dyDescent="0.35">
      <c r="A14686">
        <v>147106</v>
      </c>
      <c r="B14686">
        <v>1</v>
      </c>
      <c r="C14686">
        <v>6</v>
      </c>
      <c r="D14686" t="s">
        <v>141</v>
      </c>
      <c r="E14686" s="2">
        <v>0.52303240740740742</v>
      </c>
      <c r="F14686" s="2">
        <v>0.52349537037037042</v>
      </c>
      <c r="G14686" s="2"/>
      <c r="H14686">
        <v>1</v>
      </c>
    </row>
    <row r="14687" spans="1:8" x14ac:dyDescent="0.35">
      <c r="A14687">
        <v>147106</v>
      </c>
      <c r="B14687">
        <v>1</v>
      </c>
      <c r="C14687">
        <v>6</v>
      </c>
      <c r="D14687" t="s">
        <v>46</v>
      </c>
      <c r="E14687" s="2">
        <v>0.52430555555555558</v>
      </c>
      <c r="F14687" s="2">
        <v>0.52476851851851847</v>
      </c>
      <c r="G14687" s="2"/>
      <c r="H14687">
        <v>1</v>
      </c>
    </row>
    <row r="14688" spans="1:8" x14ac:dyDescent="0.35">
      <c r="A14688">
        <v>147106</v>
      </c>
      <c r="B14688">
        <v>1</v>
      </c>
      <c r="C14688">
        <v>6</v>
      </c>
      <c r="D14688" t="s">
        <v>142</v>
      </c>
      <c r="E14688" s="2">
        <v>0.52592592592592591</v>
      </c>
      <c r="F14688" s="2">
        <v>0.52638888888888891</v>
      </c>
      <c r="G14688" s="2"/>
      <c r="H14688">
        <v>1</v>
      </c>
    </row>
    <row r="14689" spans="1:8" x14ac:dyDescent="0.35">
      <c r="A14689">
        <v>147106</v>
      </c>
      <c r="B14689">
        <v>1</v>
      </c>
      <c r="C14689">
        <v>6</v>
      </c>
      <c r="D14689" t="s">
        <v>143</v>
      </c>
      <c r="E14689" s="2">
        <v>0.52719907407407407</v>
      </c>
      <c r="F14689" s="2">
        <v>0.52789351851851851</v>
      </c>
      <c r="G14689" s="2"/>
      <c r="H14689">
        <v>1</v>
      </c>
    </row>
    <row r="14690" spans="1:8" x14ac:dyDescent="0.35">
      <c r="A14690">
        <v>147106</v>
      </c>
      <c r="B14690">
        <v>1</v>
      </c>
      <c r="C14690">
        <v>6</v>
      </c>
      <c r="D14690" t="s">
        <v>59</v>
      </c>
      <c r="E14690" s="2">
        <v>0.52916666666666667</v>
      </c>
      <c r="F14690" s="2">
        <v>0.52962962962962967</v>
      </c>
      <c r="G14690" s="2"/>
      <c r="H14690">
        <v>1</v>
      </c>
    </row>
    <row r="14691" spans="1:8" x14ac:dyDescent="0.35">
      <c r="A14691">
        <v>147106</v>
      </c>
      <c r="B14691">
        <v>1</v>
      </c>
      <c r="C14691">
        <v>6</v>
      </c>
      <c r="D14691" t="s">
        <v>144</v>
      </c>
      <c r="E14691" s="2">
        <v>0.53067129629629628</v>
      </c>
      <c r="F14691" s="2">
        <v>0.53113425925925928</v>
      </c>
      <c r="G14691" s="2"/>
      <c r="H14691">
        <v>1</v>
      </c>
    </row>
    <row r="14692" spans="1:8" x14ac:dyDescent="0.35">
      <c r="A14692">
        <v>147106</v>
      </c>
      <c r="B14692">
        <v>1</v>
      </c>
      <c r="C14692">
        <v>6</v>
      </c>
      <c r="D14692" t="s">
        <v>9</v>
      </c>
      <c r="E14692" s="2">
        <v>0.53240740740740744</v>
      </c>
      <c r="H14692">
        <v>1</v>
      </c>
    </row>
    <row r="14693" spans="1:8" x14ac:dyDescent="0.35">
      <c r="A14693">
        <v>142193</v>
      </c>
      <c r="B14693">
        <v>0</v>
      </c>
      <c r="C14693">
        <v>6</v>
      </c>
      <c r="D14693" t="s">
        <v>21</v>
      </c>
      <c r="F14693" s="2">
        <v>0.49652777777777779</v>
      </c>
      <c r="G14693" s="2"/>
      <c r="H14693" t="s">
        <v>114</v>
      </c>
    </row>
    <row r="14694" spans="1:8" x14ac:dyDescent="0.35">
      <c r="A14694">
        <v>142193</v>
      </c>
      <c r="B14694">
        <v>0</v>
      </c>
      <c r="C14694">
        <v>6</v>
      </c>
      <c r="D14694" t="s">
        <v>45</v>
      </c>
      <c r="E14694" s="2">
        <v>0.49861111111111112</v>
      </c>
      <c r="F14694" s="2">
        <v>0.50057870370370372</v>
      </c>
      <c r="G14694" s="2"/>
      <c r="H14694" t="s">
        <v>152</v>
      </c>
    </row>
    <row r="14695" spans="1:8" x14ac:dyDescent="0.35">
      <c r="A14695">
        <v>142193</v>
      </c>
      <c r="B14695">
        <v>0</v>
      </c>
      <c r="C14695">
        <v>6</v>
      </c>
      <c r="D14695" t="s">
        <v>130</v>
      </c>
      <c r="E14695" s="2">
        <v>0.50219907407407405</v>
      </c>
      <c r="F14695" s="2">
        <v>0.50277777777777777</v>
      </c>
      <c r="G14695" s="2"/>
      <c r="H14695" t="s">
        <v>152</v>
      </c>
    </row>
    <row r="14696" spans="1:8" x14ac:dyDescent="0.35">
      <c r="A14696">
        <v>142193</v>
      </c>
      <c r="B14696">
        <v>0</v>
      </c>
      <c r="C14696">
        <v>6</v>
      </c>
      <c r="D14696" t="s">
        <v>129</v>
      </c>
      <c r="E14696" s="2">
        <v>0.50405092592592593</v>
      </c>
      <c r="F14696" s="2">
        <v>0.50451388888888893</v>
      </c>
      <c r="G14696" s="2"/>
      <c r="H14696" t="s">
        <v>152</v>
      </c>
    </row>
    <row r="14697" spans="1:8" x14ac:dyDescent="0.35">
      <c r="A14697">
        <v>142193</v>
      </c>
      <c r="B14697">
        <v>0</v>
      </c>
      <c r="C14697">
        <v>6</v>
      </c>
      <c r="D14697" t="s">
        <v>128</v>
      </c>
      <c r="E14697" s="2">
        <v>0.50601851851851853</v>
      </c>
      <c r="F14697" s="2">
        <v>0.50648148148148153</v>
      </c>
      <c r="G14697" s="2"/>
      <c r="H14697" t="s">
        <v>152</v>
      </c>
    </row>
    <row r="14698" spans="1:8" x14ac:dyDescent="0.35">
      <c r="A14698">
        <v>142193</v>
      </c>
      <c r="B14698">
        <v>0</v>
      </c>
      <c r="C14698">
        <v>6</v>
      </c>
      <c r="D14698" t="s">
        <v>126</v>
      </c>
      <c r="E14698" s="2">
        <v>0.50798611111111114</v>
      </c>
      <c r="F14698" s="2">
        <v>0.50868055555555558</v>
      </c>
      <c r="G14698" s="2"/>
      <c r="H14698" t="s">
        <v>162</v>
      </c>
    </row>
    <row r="14699" spans="1:8" x14ac:dyDescent="0.35">
      <c r="A14699">
        <v>142193</v>
      </c>
      <c r="B14699">
        <v>0</v>
      </c>
      <c r="C14699">
        <v>6</v>
      </c>
      <c r="D14699" t="s">
        <v>125</v>
      </c>
      <c r="E14699" s="2">
        <v>0.51041666666666663</v>
      </c>
      <c r="F14699" s="2">
        <v>0.51087962962962963</v>
      </c>
      <c r="G14699" s="2"/>
      <c r="H14699">
        <v>1</v>
      </c>
    </row>
    <row r="14700" spans="1:8" x14ac:dyDescent="0.35">
      <c r="A14700">
        <v>142193</v>
      </c>
      <c r="B14700">
        <v>0</v>
      </c>
      <c r="C14700">
        <v>6</v>
      </c>
      <c r="D14700" t="s">
        <v>17</v>
      </c>
      <c r="E14700" s="2">
        <v>0.51215277777777779</v>
      </c>
      <c r="F14700" s="2">
        <v>0.51261574074074079</v>
      </c>
      <c r="G14700" s="2"/>
      <c r="H14700">
        <v>1</v>
      </c>
    </row>
    <row r="14701" spans="1:8" x14ac:dyDescent="0.35">
      <c r="A14701">
        <v>142193</v>
      </c>
      <c r="B14701">
        <v>0</v>
      </c>
      <c r="C14701">
        <v>6</v>
      </c>
      <c r="D14701" t="s">
        <v>18</v>
      </c>
      <c r="E14701" s="2">
        <v>0.51539351851851856</v>
      </c>
      <c r="H14701" t="s">
        <v>124</v>
      </c>
    </row>
    <row r="14702" spans="1:8" x14ac:dyDescent="0.35">
      <c r="A14702">
        <v>147203</v>
      </c>
      <c r="B14702">
        <v>0</v>
      </c>
      <c r="C14702">
        <v>6</v>
      </c>
      <c r="D14702" t="s">
        <v>23</v>
      </c>
      <c r="F14702" s="2">
        <v>0.49675925925925923</v>
      </c>
      <c r="G14702" s="2"/>
      <c r="H14702">
        <v>1</v>
      </c>
    </row>
    <row r="14703" spans="1:8" x14ac:dyDescent="0.35">
      <c r="A14703">
        <v>147203</v>
      </c>
      <c r="B14703">
        <v>0</v>
      </c>
      <c r="C14703">
        <v>6</v>
      </c>
      <c r="D14703" t="s">
        <v>145</v>
      </c>
      <c r="E14703" s="2">
        <v>0.49907407407407406</v>
      </c>
      <c r="F14703" s="2">
        <v>0.49953703703703706</v>
      </c>
      <c r="G14703" s="2"/>
      <c r="H14703">
        <v>1</v>
      </c>
    </row>
    <row r="14704" spans="1:8" x14ac:dyDescent="0.35">
      <c r="A14704">
        <v>147203</v>
      </c>
      <c r="B14704">
        <v>0</v>
      </c>
      <c r="C14704">
        <v>6</v>
      </c>
      <c r="D14704" t="s">
        <v>146</v>
      </c>
      <c r="E14704" s="2">
        <v>0.50092592592592589</v>
      </c>
      <c r="F14704" s="2">
        <v>0.50138888888888888</v>
      </c>
      <c r="G14704" s="2"/>
      <c r="H14704" t="s">
        <v>147</v>
      </c>
    </row>
    <row r="14705" spans="1:8" x14ac:dyDescent="0.35">
      <c r="A14705">
        <v>147203</v>
      </c>
      <c r="B14705">
        <v>0</v>
      </c>
      <c r="C14705">
        <v>6</v>
      </c>
      <c r="D14705" t="s">
        <v>19</v>
      </c>
      <c r="E14705" s="2">
        <v>0.50231481481481477</v>
      </c>
      <c r="F14705" s="2">
        <v>0.50277777777777777</v>
      </c>
      <c r="G14705" s="2"/>
      <c r="H14705">
        <v>1</v>
      </c>
    </row>
    <row r="14706" spans="1:8" x14ac:dyDescent="0.35">
      <c r="A14706">
        <v>147203</v>
      </c>
      <c r="B14706">
        <v>0</v>
      </c>
      <c r="C14706">
        <v>6</v>
      </c>
      <c r="D14706" t="s">
        <v>148</v>
      </c>
      <c r="E14706" s="2">
        <v>0.50555555555555554</v>
      </c>
      <c r="F14706" s="2">
        <v>0.50601851851851853</v>
      </c>
      <c r="G14706" s="2"/>
      <c r="H14706">
        <v>1</v>
      </c>
    </row>
    <row r="14707" spans="1:8" x14ac:dyDescent="0.35">
      <c r="A14707">
        <v>147203</v>
      </c>
      <c r="B14707">
        <v>0</v>
      </c>
      <c r="C14707">
        <v>6</v>
      </c>
      <c r="D14707" t="s">
        <v>149</v>
      </c>
      <c r="E14707" s="2">
        <v>0.50740740740740742</v>
      </c>
      <c r="F14707" s="2">
        <v>0.50798611111111114</v>
      </c>
      <c r="G14707" s="2"/>
      <c r="H14707">
        <v>1</v>
      </c>
    </row>
    <row r="14708" spans="1:8" x14ac:dyDescent="0.35">
      <c r="A14708">
        <v>147203</v>
      </c>
      <c r="B14708">
        <v>0</v>
      </c>
      <c r="C14708">
        <v>6</v>
      </c>
      <c r="D14708" t="s">
        <v>150</v>
      </c>
      <c r="E14708" s="2">
        <v>0.50937500000000002</v>
      </c>
      <c r="F14708" s="2">
        <v>0.51006944444444446</v>
      </c>
      <c r="G14708" s="2"/>
      <c r="H14708">
        <v>1</v>
      </c>
    </row>
    <row r="14709" spans="1:8" x14ac:dyDescent="0.35">
      <c r="A14709">
        <v>147203</v>
      </c>
      <c r="B14709">
        <v>0</v>
      </c>
      <c r="C14709">
        <v>6</v>
      </c>
      <c r="D14709" t="s">
        <v>151</v>
      </c>
      <c r="E14709" s="2">
        <v>0.5112268518518519</v>
      </c>
      <c r="F14709" s="2">
        <v>0.51168981481481479</v>
      </c>
      <c r="G14709" s="2"/>
      <c r="H14709">
        <v>1</v>
      </c>
    </row>
    <row r="14710" spans="1:8" x14ac:dyDescent="0.35">
      <c r="A14710">
        <v>147203</v>
      </c>
      <c r="B14710">
        <v>0</v>
      </c>
      <c r="C14710">
        <v>6</v>
      </c>
      <c r="D14710" t="s">
        <v>90</v>
      </c>
      <c r="E14710" s="2">
        <v>0.51284722222222223</v>
      </c>
      <c r="F14710" s="2">
        <v>0.51354166666666667</v>
      </c>
      <c r="G14710" s="2"/>
      <c r="H14710">
        <v>1</v>
      </c>
    </row>
    <row r="14711" spans="1:8" x14ac:dyDescent="0.35">
      <c r="A14711">
        <v>147203</v>
      </c>
      <c r="B14711">
        <v>0</v>
      </c>
      <c r="C14711">
        <v>6</v>
      </c>
      <c r="D14711" t="s">
        <v>59</v>
      </c>
      <c r="E14711" s="2">
        <v>0.51493055555555556</v>
      </c>
      <c r="F14711" s="2">
        <v>0.51539351851851856</v>
      </c>
      <c r="G14711" s="2"/>
      <c r="H14711">
        <v>1</v>
      </c>
    </row>
    <row r="14712" spans="1:8" x14ac:dyDescent="0.35">
      <c r="A14712">
        <v>147203</v>
      </c>
      <c r="B14712">
        <v>0</v>
      </c>
      <c r="C14712">
        <v>6</v>
      </c>
      <c r="D14712" t="s">
        <v>144</v>
      </c>
      <c r="E14712" s="2">
        <v>0.51655092592592589</v>
      </c>
      <c r="F14712" s="2">
        <v>0.51701388888888888</v>
      </c>
      <c r="G14712" s="2"/>
      <c r="H14712">
        <v>1</v>
      </c>
    </row>
    <row r="14713" spans="1:8" x14ac:dyDescent="0.35">
      <c r="A14713">
        <v>147203</v>
      </c>
      <c r="B14713">
        <v>0</v>
      </c>
      <c r="C14713">
        <v>6</v>
      </c>
      <c r="D14713" t="s">
        <v>9</v>
      </c>
      <c r="E14713" s="2">
        <v>0.51817129629629632</v>
      </c>
      <c r="F14713" s="2">
        <v>0.51863425925925921</v>
      </c>
      <c r="G14713" s="2"/>
      <c r="H14713">
        <v>1</v>
      </c>
    </row>
    <row r="14714" spans="1:8" x14ac:dyDescent="0.35">
      <c r="A14714">
        <v>147203</v>
      </c>
      <c r="B14714">
        <v>0</v>
      </c>
      <c r="C14714">
        <v>6</v>
      </c>
      <c r="D14714" t="s">
        <v>93</v>
      </c>
      <c r="E14714" s="2">
        <v>0.51979166666666665</v>
      </c>
      <c r="F14714" s="2">
        <v>0.52025462962962965</v>
      </c>
      <c r="G14714" s="2"/>
      <c r="H14714">
        <v>1</v>
      </c>
    </row>
    <row r="14715" spans="1:8" x14ac:dyDescent="0.35">
      <c r="A14715">
        <v>147203</v>
      </c>
      <c r="B14715">
        <v>0</v>
      </c>
      <c r="C14715">
        <v>6</v>
      </c>
      <c r="D14715" t="s">
        <v>123</v>
      </c>
      <c r="E14715" s="2">
        <v>0.52210648148148153</v>
      </c>
      <c r="F14715" s="2">
        <v>0.52268518518518514</v>
      </c>
      <c r="G14715" s="2"/>
      <c r="H14715">
        <v>1</v>
      </c>
    </row>
    <row r="14716" spans="1:8" x14ac:dyDescent="0.35">
      <c r="A14716">
        <v>147203</v>
      </c>
      <c r="B14716">
        <v>0</v>
      </c>
      <c r="C14716">
        <v>6</v>
      </c>
      <c r="D14716" t="s">
        <v>21</v>
      </c>
      <c r="E14716" s="2">
        <v>0.52476851851851847</v>
      </c>
      <c r="F14716" s="2">
        <v>0.52534722222222219</v>
      </c>
      <c r="G14716" s="2"/>
      <c r="H14716" t="s">
        <v>114</v>
      </c>
    </row>
    <row r="14717" spans="1:8" x14ac:dyDescent="0.35">
      <c r="A14717">
        <v>147203</v>
      </c>
      <c r="B14717">
        <v>0</v>
      </c>
      <c r="C14717">
        <v>6</v>
      </c>
      <c r="D14717" t="s">
        <v>45</v>
      </c>
      <c r="E14717" s="2">
        <v>0.52719907407407407</v>
      </c>
      <c r="F14717" s="2">
        <v>0.52812499999999996</v>
      </c>
      <c r="G14717" s="2"/>
      <c r="H14717" t="s">
        <v>152</v>
      </c>
    </row>
    <row r="14718" spans="1:8" x14ac:dyDescent="0.35">
      <c r="A14718">
        <v>147203</v>
      </c>
      <c r="B14718">
        <v>0</v>
      </c>
      <c r="C14718">
        <v>6</v>
      </c>
      <c r="D14718" t="s">
        <v>128</v>
      </c>
      <c r="E14718" s="2">
        <v>0.53148148148148144</v>
      </c>
      <c r="F14718" s="2">
        <v>0.53194444444444444</v>
      </c>
      <c r="G14718" s="2"/>
      <c r="H14718" t="s">
        <v>152</v>
      </c>
    </row>
    <row r="14719" spans="1:8" x14ac:dyDescent="0.35">
      <c r="A14719">
        <v>147203</v>
      </c>
      <c r="B14719">
        <v>0</v>
      </c>
      <c r="C14719">
        <v>6</v>
      </c>
      <c r="D14719" t="s">
        <v>126</v>
      </c>
      <c r="E14719" s="2">
        <v>0.5336805555555556</v>
      </c>
      <c r="F14719" s="2">
        <v>0.53506944444444449</v>
      </c>
      <c r="G14719" s="2"/>
      <c r="H14719" t="s">
        <v>152</v>
      </c>
    </row>
    <row r="14720" spans="1:8" x14ac:dyDescent="0.35">
      <c r="A14720">
        <v>147203</v>
      </c>
      <c r="B14720">
        <v>0</v>
      </c>
      <c r="C14720">
        <v>6</v>
      </c>
      <c r="D14720" t="s">
        <v>153</v>
      </c>
      <c r="E14720" s="2">
        <v>0.53715277777777781</v>
      </c>
      <c r="F14720" s="2">
        <v>0.5376157407407407</v>
      </c>
      <c r="G14720" s="2"/>
      <c r="H14720" t="s">
        <v>152</v>
      </c>
    </row>
    <row r="14721" spans="1:8" x14ac:dyDescent="0.35">
      <c r="A14721">
        <v>147203</v>
      </c>
      <c r="B14721">
        <v>0</v>
      </c>
      <c r="C14721">
        <v>6</v>
      </c>
      <c r="D14721" t="s">
        <v>154</v>
      </c>
      <c r="E14721" s="2">
        <v>0.53900462962962958</v>
      </c>
      <c r="F14721" s="2">
        <v>0.53946759259259258</v>
      </c>
      <c r="G14721" s="2"/>
      <c r="H14721" t="s">
        <v>152</v>
      </c>
    </row>
    <row r="14722" spans="1:8" x14ac:dyDescent="0.35">
      <c r="A14722">
        <v>147203</v>
      </c>
      <c r="B14722">
        <v>0</v>
      </c>
      <c r="C14722">
        <v>6</v>
      </c>
      <c r="D14722" t="s">
        <v>155</v>
      </c>
      <c r="E14722" s="2">
        <v>0.54097222222222219</v>
      </c>
      <c r="F14722" s="2">
        <v>0.54143518518518519</v>
      </c>
      <c r="G14722" s="2"/>
      <c r="H14722" t="s">
        <v>152</v>
      </c>
    </row>
    <row r="14723" spans="1:8" x14ac:dyDescent="0.35">
      <c r="A14723">
        <v>147203</v>
      </c>
      <c r="B14723">
        <v>0</v>
      </c>
      <c r="C14723">
        <v>6</v>
      </c>
      <c r="D14723" t="s">
        <v>24</v>
      </c>
      <c r="E14723" s="2">
        <v>0.54421296296296295</v>
      </c>
      <c r="H14723">
        <v>7</v>
      </c>
    </row>
    <row r="14724" spans="1:8" x14ac:dyDescent="0.35">
      <c r="A14724">
        <v>145410</v>
      </c>
      <c r="B14724">
        <v>0</v>
      </c>
      <c r="C14724">
        <v>6</v>
      </c>
      <c r="D14724" t="s">
        <v>6</v>
      </c>
      <c r="F14724" s="2">
        <v>0.49780092592592595</v>
      </c>
      <c r="G14724" s="2"/>
      <c r="H14724" t="s">
        <v>115</v>
      </c>
    </row>
    <row r="14725" spans="1:8" x14ac:dyDescent="0.35">
      <c r="A14725">
        <v>145410</v>
      </c>
      <c r="B14725">
        <v>0</v>
      </c>
      <c r="C14725">
        <v>6</v>
      </c>
      <c r="D14725" t="s">
        <v>116</v>
      </c>
      <c r="E14725" s="2">
        <v>0.50057870370370372</v>
      </c>
      <c r="F14725" s="2">
        <v>0.50104166666666672</v>
      </c>
      <c r="G14725" s="2"/>
      <c r="H14725" t="s">
        <v>110</v>
      </c>
    </row>
    <row r="14726" spans="1:8" x14ac:dyDescent="0.35">
      <c r="A14726">
        <v>145410</v>
      </c>
      <c r="B14726">
        <v>0</v>
      </c>
      <c r="C14726">
        <v>6</v>
      </c>
      <c r="D14726" t="s">
        <v>117</v>
      </c>
      <c r="E14726" s="2">
        <v>0.50474537037037037</v>
      </c>
      <c r="F14726" s="2">
        <v>0.50520833333333337</v>
      </c>
      <c r="G14726" s="2"/>
      <c r="H14726" t="s">
        <v>110</v>
      </c>
    </row>
    <row r="14727" spans="1:8" x14ac:dyDescent="0.35">
      <c r="A14727">
        <v>145410</v>
      </c>
      <c r="B14727">
        <v>0</v>
      </c>
      <c r="C14727">
        <v>6</v>
      </c>
      <c r="D14727" t="s">
        <v>118</v>
      </c>
      <c r="E14727" s="2">
        <v>0.50694444444444442</v>
      </c>
      <c r="F14727" s="2">
        <v>0.50740740740740742</v>
      </c>
      <c r="G14727" s="2"/>
      <c r="H14727" t="s">
        <v>110</v>
      </c>
    </row>
    <row r="14728" spans="1:8" x14ac:dyDescent="0.35">
      <c r="A14728">
        <v>145410</v>
      </c>
      <c r="B14728">
        <v>0</v>
      </c>
      <c r="C14728">
        <v>6</v>
      </c>
      <c r="D14728" t="s">
        <v>119</v>
      </c>
      <c r="E14728" s="2">
        <v>0.50937500000000002</v>
      </c>
      <c r="F14728" s="2">
        <v>0.50983796296296291</v>
      </c>
      <c r="G14728" s="2"/>
      <c r="H14728" t="s">
        <v>110</v>
      </c>
    </row>
    <row r="14729" spans="1:8" x14ac:dyDescent="0.35">
      <c r="A14729">
        <v>145410</v>
      </c>
      <c r="B14729">
        <v>0</v>
      </c>
      <c r="C14729">
        <v>6</v>
      </c>
      <c r="D14729" t="s">
        <v>120</v>
      </c>
      <c r="E14729" s="2">
        <v>0.51168981481481479</v>
      </c>
      <c r="F14729" s="2">
        <v>0.51215277777777779</v>
      </c>
      <c r="G14729" s="2"/>
      <c r="H14729" t="s">
        <v>110</v>
      </c>
    </row>
    <row r="14730" spans="1:8" x14ac:dyDescent="0.35">
      <c r="A14730">
        <v>145410</v>
      </c>
      <c r="B14730">
        <v>0</v>
      </c>
      <c r="C14730">
        <v>6</v>
      </c>
      <c r="D14730" t="s">
        <v>121</v>
      </c>
      <c r="E14730" s="2">
        <v>0.51435185185185184</v>
      </c>
      <c r="F14730" s="2">
        <v>0.51481481481481484</v>
      </c>
      <c r="G14730" s="2"/>
      <c r="H14730" t="s">
        <v>110</v>
      </c>
    </row>
    <row r="14731" spans="1:8" x14ac:dyDescent="0.35">
      <c r="A14731">
        <v>145410</v>
      </c>
      <c r="B14731">
        <v>0</v>
      </c>
      <c r="C14731">
        <v>6</v>
      </c>
      <c r="D14731" t="s">
        <v>39</v>
      </c>
      <c r="E14731" s="2">
        <v>0.51747685185185188</v>
      </c>
      <c r="F14731" s="2">
        <v>0.51817129629629632</v>
      </c>
      <c r="G14731" s="2"/>
      <c r="H14731" t="s">
        <v>110</v>
      </c>
    </row>
    <row r="14732" spans="1:8" x14ac:dyDescent="0.35">
      <c r="A14732">
        <v>145410</v>
      </c>
      <c r="B14732">
        <v>0</v>
      </c>
      <c r="C14732">
        <v>6</v>
      </c>
      <c r="D14732" t="s">
        <v>109</v>
      </c>
      <c r="E14732" s="2">
        <v>0.52048611111111109</v>
      </c>
      <c r="F14732" s="2">
        <v>0.52094907407407409</v>
      </c>
      <c r="G14732" s="2"/>
      <c r="H14732" t="s">
        <v>110</v>
      </c>
    </row>
    <row r="14733" spans="1:8" x14ac:dyDescent="0.35">
      <c r="A14733">
        <v>145410</v>
      </c>
      <c r="B14733">
        <v>0</v>
      </c>
      <c r="C14733">
        <v>6</v>
      </c>
      <c r="D14733" t="s">
        <v>111</v>
      </c>
      <c r="E14733" s="2">
        <v>0.5224537037037037</v>
      </c>
      <c r="F14733" s="2">
        <v>0.5229166666666667</v>
      </c>
      <c r="G14733" s="2"/>
      <c r="H14733" t="s">
        <v>110</v>
      </c>
    </row>
    <row r="14734" spans="1:8" x14ac:dyDescent="0.35">
      <c r="A14734">
        <v>145410</v>
      </c>
      <c r="B14734">
        <v>0</v>
      </c>
      <c r="C14734">
        <v>6</v>
      </c>
      <c r="D14734" t="s">
        <v>112</v>
      </c>
      <c r="E14734" s="2">
        <v>0.52465277777777775</v>
      </c>
      <c r="F14734" s="2">
        <v>0.52523148148148147</v>
      </c>
      <c r="G14734" s="2"/>
      <c r="H14734" t="s">
        <v>110</v>
      </c>
    </row>
    <row r="14735" spans="1:8" x14ac:dyDescent="0.35">
      <c r="A14735">
        <v>145410</v>
      </c>
      <c r="B14735">
        <v>0</v>
      </c>
      <c r="C14735">
        <v>6</v>
      </c>
      <c r="D14735" t="s">
        <v>113</v>
      </c>
      <c r="E14735" s="2">
        <v>0.52650462962962963</v>
      </c>
      <c r="F14735" s="2">
        <v>0.52708333333333335</v>
      </c>
      <c r="G14735" s="2"/>
      <c r="H14735" t="s">
        <v>110</v>
      </c>
    </row>
    <row r="14736" spans="1:8" x14ac:dyDescent="0.35">
      <c r="A14736">
        <v>145410</v>
      </c>
      <c r="B14736">
        <v>0</v>
      </c>
      <c r="C14736">
        <v>6</v>
      </c>
      <c r="D14736" t="s">
        <v>24</v>
      </c>
      <c r="E14736" s="2">
        <v>0.5292824074074074</v>
      </c>
      <c r="F14736" s="2">
        <v>0.53067129629629628</v>
      </c>
      <c r="G14736" s="2"/>
      <c r="H14736" t="s">
        <v>110</v>
      </c>
    </row>
    <row r="14737" spans="1:8" x14ac:dyDescent="0.35">
      <c r="A14737">
        <v>145410</v>
      </c>
      <c r="B14737">
        <v>0</v>
      </c>
      <c r="C14737">
        <v>6</v>
      </c>
      <c r="D14737" t="s">
        <v>45</v>
      </c>
      <c r="E14737" s="2">
        <v>0.53819444444444442</v>
      </c>
      <c r="F14737" s="2">
        <v>0.53888888888888886</v>
      </c>
      <c r="G14737" s="2"/>
      <c r="H14737" t="s">
        <v>110</v>
      </c>
    </row>
    <row r="14738" spans="1:8" x14ac:dyDescent="0.35">
      <c r="A14738">
        <v>145410</v>
      </c>
      <c r="B14738">
        <v>0</v>
      </c>
      <c r="C14738">
        <v>6</v>
      </c>
      <c r="D14738" t="s">
        <v>21</v>
      </c>
      <c r="E14738" s="2">
        <v>0.54039351851851847</v>
      </c>
      <c r="F14738" s="2">
        <v>0.54097222222222219</v>
      </c>
      <c r="G14738" s="2"/>
      <c r="H14738" t="s">
        <v>122</v>
      </c>
    </row>
    <row r="14739" spans="1:8" x14ac:dyDescent="0.35">
      <c r="A14739">
        <v>145410</v>
      </c>
      <c r="B14739">
        <v>0</v>
      </c>
      <c r="C14739">
        <v>6</v>
      </c>
      <c r="D14739" t="s">
        <v>123</v>
      </c>
      <c r="E14739" s="2">
        <v>0.54317129629629635</v>
      </c>
      <c r="F14739" s="2">
        <v>0.54374999999999996</v>
      </c>
      <c r="G14739" s="2"/>
      <c r="H14739">
        <v>2</v>
      </c>
    </row>
    <row r="14740" spans="1:8" x14ac:dyDescent="0.35">
      <c r="A14740">
        <v>145410</v>
      </c>
      <c r="B14740">
        <v>0</v>
      </c>
      <c r="C14740">
        <v>6</v>
      </c>
      <c r="D14740" t="s">
        <v>93</v>
      </c>
      <c r="E14740" s="2">
        <v>0.54594907407407411</v>
      </c>
      <c r="H14740">
        <v>1</v>
      </c>
    </row>
    <row r="14741" spans="1:8" x14ac:dyDescent="0.35">
      <c r="A14741">
        <v>148206</v>
      </c>
      <c r="B14741">
        <v>0</v>
      </c>
      <c r="C14741">
        <v>6</v>
      </c>
      <c r="D14741" t="s">
        <v>24</v>
      </c>
      <c r="F14741" s="2">
        <v>0.49861111111111112</v>
      </c>
      <c r="G14741" s="2"/>
      <c r="H14741">
        <v>7</v>
      </c>
    </row>
    <row r="14742" spans="1:8" x14ac:dyDescent="0.35">
      <c r="A14742">
        <v>148206</v>
      </c>
      <c r="B14742">
        <v>0</v>
      </c>
      <c r="C14742">
        <v>6</v>
      </c>
      <c r="D14742" t="s">
        <v>155</v>
      </c>
      <c r="E14742" s="2">
        <v>0.50173611111111116</v>
      </c>
      <c r="F14742" s="2">
        <v>0.50219907407407405</v>
      </c>
      <c r="G14742" s="2"/>
      <c r="H14742" t="s">
        <v>110</v>
      </c>
    </row>
    <row r="14743" spans="1:8" x14ac:dyDescent="0.35">
      <c r="A14743">
        <v>148206</v>
      </c>
      <c r="B14743">
        <v>0</v>
      </c>
      <c r="C14743">
        <v>6</v>
      </c>
      <c r="D14743" t="s">
        <v>154</v>
      </c>
      <c r="E14743" s="2">
        <v>0.50370370370370365</v>
      </c>
      <c r="F14743" s="2">
        <v>0.50416666666666665</v>
      </c>
      <c r="G14743" s="2"/>
      <c r="H14743" t="s">
        <v>110</v>
      </c>
    </row>
    <row r="14744" spans="1:8" x14ac:dyDescent="0.35">
      <c r="A14744">
        <v>148206</v>
      </c>
      <c r="B14744">
        <v>0</v>
      </c>
      <c r="C14744">
        <v>6</v>
      </c>
      <c r="D14744" t="s">
        <v>153</v>
      </c>
      <c r="E14744" s="2">
        <v>0.50555555555555554</v>
      </c>
      <c r="F14744" s="2">
        <v>0.50601851851851853</v>
      </c>
      <c r="G14744" s="2"/>
      <c r="H14744" t="s">
        <v>110</v>
      </c>
    </row>
    <row r="14745" spans="1:8" x14ac:dyDescent="0.35">
      <c r="A14745">
        <v>148206</v>
      </c>
      <c r="B14745">
        <v>0</v>
      </c>
      <c r="C14745">
        <v>6</v>
      </c>
      <c r="D14745" t="s">
        <v>126</v>
      </c>
      <c r="E14745" s="2">
        <v>0.50787037037037042</v>
      </c>
      <c r="F14745" s="2">
        <v>0.5092592592592593</v>
      </c>
      <c r="G14745" s="2"/>
      <c r="H14745" t="s">
        <v>110</v>
      </c>
    </row>
    <row r="14746" spans="1:8" x14ac:dyDescent="0.35">
      <c r="A14746">
        <v>148206</v>
      </c>
      <c r="B14746">
        <v>0</v>
      </c>
      <c r="C14746">
        <v>6</v>
      </c>
      <c r="D14746" t="s">
        <v>128</v>
      </c>
      <c r="E14746" s="2">
        <v>0.51076388888888891</v>
      </c>
      <c r="F14746" s="2">
        <v>0.5112268518518519</v>
      </c>
      <c r="G14746" s="2"/>
      <c r="H14746" t="s">
        <v>110</v>
      </c>
    </row>
    <row r="14747" spans="1:8" x14ac:dyDescent="0.35">
      <c r="A14747">
        <v>148206</v>
      </c>
      <c r="B14747">
        <v>0</v>
      </c>
      <c r="C14747">
        <v>6</v>
      </c>
      <c r="D14747" t="s">
        <v>45</v>
      </c>
      <c r="E14747" s="2">
        <v>0.51435185185185184</v>
      </c>
      <c r="F14747" s="2">
        <v>0.515162037037037</v>
      </c>
      <c r="G14747" s="2"/>
      <c r="H14747" t="s">
        <v>110</v>
      </c>
    </row>
    <row r="14748" spans="1:8" x14ac:dyDescent="0.35">
      <c r="A14748">
        <v>148206</v>
      </c>
      <c r="B14748">
        <v>0</v>
      </c>
      <c r="C14748">
        <v>6</v>
      </c>
      <c r="D14748" t="s">
        <v>21</v>
      </c>
      <c r="E14748" s="2">
        <v>0.51655092592592589</v>
      </c>
      <c r="F14748" s="2">
        <v>0.51712962962962961</v>
      </c>
      <c r="G14748" s="2"/>
      <c r="H14748" t="s">
        <v>122</v>
      </c>
    </row>
    <row r="14749" spans="1:8" x14ac:dyDescent="0.35">
      <c r="A14749">
        <v>148206</v>
      </c>
      <c r="B14749">
        <v>0</v>
      </c>
      <c r="C14749">
        <v>6</v>
      </c>
      <c r="D14749" t="s">
        <v>123</v>
      </c>
      <c r="E14749" s="2">
        <v>0.51932870370370365</v>
      </c>
      <c r="F14749" s="2">
        <v>0.51990740740740737</v>
      </c>
      <c r="G14749" s="2"/>
      <c r="H14749">
        <v>2</v>
      </c>
    </row>
    <row r="14750" spans="1:8" x14ac:dyDescent="0.35">
      <c r="A14750">
        <v>148206</v>
      </c>
      <c r="B14750">
        <v>0</v>
      </c>
      <c r="C14750">
        <v>6</v>
      </c>
      <c r="D14750" t="s">
        <v>93</v>
      </c>
      <c r="E14750" s="2">
        <v>0.52175925925925926</v>
      </c>
      <c r="F14750" s="2">
        <v>0.52222222222222225</v>
      </c>
      <c r="G14750" s="2"/>
      <c r="H14750">
        <v>2</v>
      </c>
    </row>
    <row r="14751" spans="1:8" x14ac:dyDescent="0.35">
      <c r="A14751">
        <v>148206</v>
      </c>
      <c r="B14751">
        <v>0</v>
      </c>
      <c r="C14751">
        <v>6</v>
      </c>
      <c r="D14751" t="s">
        <v>9</v>
      </c>
      <c r="E14751" s="2">
        <v>0.52337962962962958</v>
      </c>
      <c r="F14751" s="2">
        <v>0.52384259259259258</v>
      </c>
      <c r="G14751" s="2"/>
      <c r="H14751">
        <v>2</v>
      </c>
    </row>
    <row r="14752" spans="1:8" x14ac:dyDescent="0.35">
      <c r="A14752">
        <v>148206</v>
      </c>
      <c r="B14752">
        <v>0</v>
      </c>
      <c r="C14752">
        <v>6</v>
      </c>
      <c r="D14752" t="s">
        <v>144</v>
      </c>
      <c r="E14752" s="2">
        <v>0.52500000000000002</v>
      </c>
      <c r="F14752" s="2">
        <v>0.52546296296296291</v>
      </c>
      <c r="G14752" s="2"/>
      <c r="H14752">
        <v>2</v>
      </c>
    </row>
    <row r="14753" spans="1:8" x14ac:dyDescent="0.35">
      <c r="A14753">
        <v>148206</v>
      </c>
      <c r="B14753">
        <v>0</v>
      </c>
      <c r="C14753">
        <v>6</v>
      </c>
      <c r="D14753" t="s">
        <v>59</v>
      </c>
      <c r="E14753" s="2">
        <v>0.52650462962962963</v>
      </c>
      <c r="F14753" s="2">
        <v>0.52696759259259263</v>
      </c>
      <c r="G14753" s="2"/>
      <c r="H14753">
        <v>2</v>
      </c>
    </row>
    <row r="14754" spans="1:8" x14ac:dyDescent="0.35">
      <c r="A14754">
        <v>148206</v>
      </c>
      <c r="B14754">
        <v>0</v>
      </c>
      <c r="C14754">
        <v>6</v>
      </c>
      <c r="D14754" t="s">
        <v>90</v>
      </c>
      <c r="E14754" s="2">
        <v>0.52835648148148151</v>
      </c>
      <c r="F14754" s="2">
        <v>0.52905092592592595</v>
      </c>
      <c r="G14754" s="2"/>
      <c r="H14754">
        <v>2</v>
      </c>
    </row>
    <row r="14755" spans="1:8" x14ac:dyDescent="0.35">
      <c r="A14755">
        <v>148206</v>
      </c>
      <c r="B14755">
        <v>0</v>
      </c>
      <c r="C14755">
        <v>6</v>
      </c>
      <c r="D14755" t="s">
        <v>151</v>
      </c>
      <c r="E14755" s="2">
        <v>0.53032407407407411</v>
      </c>
      <c r="F14755" s="2">
        <v>0.530787037037037</v>
      </c>
      <c r="G14755" s="2"/>
      <c r="H14755">
        <v>2</v>
      </c>
    </row>
    <row r="14756" spans="1:8" x14ac:dyDescent="0.35">
      <c r="A14756">
        <v>148206</v>
      </c>
      <c r="B14756">
        <v>0</v>
      </c>
      <c r="C14756">
        <v>6</v>
      </c>
      <c r="D14756" t="s">
        <v>150</v>
      </c>
      <c r="E14756" s="2">
        <v>0.53194444444444444</v>
      </c>
      <c r="F14756" s="2">
        <v>0.53263888888888888</v>
      </c>
      <c r="G14756" s="2"/>
      <c r="H14756">
        <v>2</v>
      </c>
    </row>
    <row r="14757" spans="1:8" x14ac:dyDescent="0.35">
      <c r="A14757">
        <v>148206</v>
      </c>
      <c r="B14757">
        <v>0</v>
      </c>
      <c r="C14757">
        <v>6</v>
      </c>
      <c r="D14757" t="s">
        <v>149</v>
      </c>
      <c r="E14757" s="2">
        <v>0.53391203703703705</v>
      </c>
      <c r="F14757" s="2">
        <v>0.53449074074074077</v>
      </c>
      <c r="G14757" s="2"/>
      <c r="H14757">
        <v>2</v>
      </c>
    </row>
    <row r="14758" spans="1:8" x14ac:dyDescent="0.35">
      <c r="A14758">
        <v>148206</v>
      </c>
      <c r="B14758">
        <v>0</v>
      </c>
      <c r="C14758">
        <v>6</v>
      </c>
      <c r="D14758" t="s">
        <v>148</v>
      </c>
      <c r="E14758" s="2">
        <v>0.53611111111111109</v>
      </c>
      <c r="F14758" s="2">
        <v>0.53657407407407409</v>
      </c>
      <c r="G14758" s="2"/>
      <c r="H14758">
        <v>2</v>
      </c>
    </row>
    <row r="14759" spans="1:8" x14ac:dyDescent="0.35">
      <c r="A14759">
        <v>148206</v>
      </c>
      <c r="B14759">
        <v>0</v>
      </c>
      <c r="C14759">
        <v>6</v>
      </c>
      <c r="D14759" t="s">
        <v>19</v>
      </c>
      <c r="E14759" s="2">
        <v>0.53946759259259258</v>
      </c>
      <c r="F14759" s="2">
        <v>0.53993055555555558</v>
      </c>
      <c r="G14759" s="2"/>
      <c r="H14759">
        <v>2</v>
      </c>
    </row>
    <row r="14760" spans="1:8" x14ac:dyDescent="0.35">
      <c r="A14760">
        <v>148206</v>
      </c>
      <c r="B14760">
        <v>0</v>
      </c>
      <c r="C14760">
        <v>6</v>
      </c>
      <c r="D14760" t="s">
        <v>146</v>
      </c>
      <c r="E14760" s="2">
        <v>0.54097222222222219</v>
      </c>
      <c r="F14760" s="2">
        <v>0.54143518518518519</v>
      </c>
      <c r="G14760" s="2"/>
      <c r="H14760" t="s">
        <v>159</v>
      </c>
    </row>
    <row r="14761" spans="1:8" x14ac:dyDescent="0.35">
      <c r="A14761">
        <v>148206</v>
      </c>
      <c r="B14761">
        <v>0</v>
      </c>
      <c r="C14761">
        <v>6</v>
      </c>
      <c r="D14761" t="s">
        <v>145</v>
      </c>
      <c r="E14761" s="2">
        <v>0.54282407407407407</v>
      </c>
      <c r="F14761" s="2">
        <v>0.54328703703703707</v>
      </c>
      <c r="G14761" s="2"/>
      <c r="H14761">
        <v>2</v>
      </c>
    </row>
    <row r="14762" spans="1:8" x14ac:dyDescent="0.35">
      <c r="A14762">
        <v>148206</v>
      </c>
      <c r="B14762">
        <v>0</v>
      </c>
      <c r="C14762">
        <v>6</v>
      </c>
      <c r="D14762" t="s">
        <v>23</v>
      </c>
      <c r="E14762" s="2">
        <v>0.54548611111111112</v>
      </c>
      <c r="H14762">
        <v>1</v>
      </c>
    </row>
    <row r="14763" spans="1:8" x14ac:dyDescent="0.35">
      <c r="A14763">
        <v>142596</v>
      </c>
      <c r="B14763">
        <v>0</v>
      </c>
      <c r="C14763">
        <v>6</v>
      </c>
      <c r="D14763" t="s">
        <v>9</v>
      </c>
      <c r="F14763" s="2">
        <v>0.49884259259259262</v>
      </c>
      <c r="G14763" s="2"/>
      <c r="H14763">
        <v>1</v>
      </c>
    </row>
    <row r="14764" spans="1:8" x14ac:dyDescent="0.35">
      <c r="A14764">
        <v>142596</v>
      </c>
      <c r="B14764">
        <v>0</v>
      </c>
      <c r="C14764">
        <v>6</v>
      </c>
      <c r="D14764" t="s">
        <v>144</v>
      </c>
      <c r="E14764" s="2">
        <v>0.49988425925925928</v>
      </c>
      <c r="F14764" s="2">
        <v>0.50034722222222228</v>
      </c>
      <c r="G14764" s="2"/>
      <c r="H14764">
        <v>2</v>
      </c>
    </row>
    <row r="14765" spans="1:8" x14ac:dyDescent="0.35">
      <c r="A14765">
        <v>142596</v>
      </c>
      <c r="B14765">
        <v>0</v>
      </c>
      <c r="C14765">
        <v>6</v>
      </c>
      <c r="D14765" t="s">
        <v>59</v>
      </c>
      <c r="E14765" s="2">
        <v>0.50138888888888888</v>
      </c>
      <c r="F14765" s="2">
        <v>0.50185185185185188</v>
      </c>
      <c r="G14765" s="2"/>
      <c r="H14765">
        <v>2</v>
      </c>
    </row>
    <row r="14766" spans="1:8" x14ac:dyDescent="0.35">
      <c r="A14766">
        <v>142596</v>
      </c>
      <c r="B14766">
        <v>0</v>
      </c>
      <c r="C14766">
        <v>6</v>
      </c>
      <c r="D14766" t="s">
        <v>143</v>
      </c>
      <c r="E14766" s="2">
        <v>0.50300925925925921</v>
      </c>
      <c r="F14766" s="2">
        <v>0.50370370370370365</v>
      </c>
      <c r="G14766" s="2"/>
      <c r="H14766">
        <v>2</v>
      </c>
    </row>
    <row r="14767" spans="1:8" x14ac:dyDescent="0.35">
      <c r="A14767">
        <v>142596</v>
      </c>
      <c r="B14767">
        <v>0</v>
      </c>
      <c r="C14767">
        <v>6</v>
      </c>
      <c r="D14767" t="s">
        <v>142</v>
      </c>
      <c r="E14767" s="2">
        <v>0.50451388888888893</v>
      </c>
      <c r="F14767" s="2">
        <v>0.50497685185185182</v>
      </c>
      <c r="G14767" s="2"/>
      <c r="H14767">
        <v>2</v>
      </c>
    </row>
    <row r="14768" spans="1:8" x14ac:dyDescent="0.35">
      <c r="A14768">
        <v>142596</v>
      </c>
      <c r="B14768">
        <v>0</v>
      </c>
      <c r="C14768">
        <v>6</v>
      </c>
      <c r="D14768" t="s">
        <v>46</v>
      </c>
      <c r="E14768" s="2">
        <v>0.50624999999999998</v>
      </c>
      <c r="F14768" s="2">
        <v>0.50671296296296298</v>
      </c>
      <c r="G14768" s="2"/>
      <c r="H14768">
        <v>2</v>
      </c>
    </row>
    <row r="14769" spans="1:8" x14ac:dyDescent="0.35">
      <c r="A14769">
        <v>142596</v>
      </c>
      <c r="B14769">
        <v>0</v>
      </c>
      <c r="C14769">
        <v>6</v>
      </c>
      <c r="D14769" t="s">
        <v>141</v>
      </c>
      <c r="E14769" s="2">
        <v>0.50740740740740742</v>
      </c>
      <c r="F14769" s="2">
        <v>0.50787037037037042</v>
      </c>
      <c r="G14769" s="2"/>
      <c r="H14769">
        <v>2</v>
      </c>
    </row>
    <row r="14770" spans="1:8" x14ac:dyDescent="0.35">
      <c r="A14770">
        <v>142596</v>
      </c>
      <c r="B14770">
        <v>0</v>
      </c>
      <c r="C14770">
        <v>6</v>
      </c>
      <c r="D14770" t="s">
        <v>140</v>
      </c>
      <c r="E14770" s="2">
        <v>0.50960648148148147</v>
      </c>
      <c r="F14770" s="2">
        <v>0.51030092592592591</v>
      </c>
      <c r="G14770" s="2"/>
      <c r="H14770">
        <v>2</v>
      </c>
    </row>
    <row r="14771" spans="1:8" x14ac:dyDescent="0.35">
      <c r="A14771">
        <v>142596</v>
      </c>
      <c r="B14771">
        <v>0</v>
      </c>
      <c r="C14771">
        <v>6</v>
      </c>
      <c r="D14771" t="s">
        <v>95</v>
      </c>
      <c r="E14771" s="2">
        <v>0.51168981481481479</v>
      </c>
      <c r="F14771" s="2">
        <v>0.51226851851851851</v>
      </c>
      <c r="G14771" s="2"/>
      <c r="H14771">
        <v>2</v>
      </c>
    </row>
    <row r="14772" spans="1:8" x14ac:dyDescent="0.35">
      <c r="A14772">
        <v>142596</v>
      </c>
      <c r="B14772">
        <v>0</v>
      </c>
      <c r="C14772">
        <v>6</v>
      </c>
      <c r="D14772" t="s">
        <v>72</v>
      </c>
      <c r="E14772" s="2">
        <v>0.51400462962962967</v>
      </c>
      <c r="F14772" s="2">
        <v>0.51458333333333328</v>
      </c>
      <c r="G14772" s="2"/>
      <c r="H14772">
        <v>2</v>
      </c>
    </row>
    <row r="14773" spans="1:8" x14ac:dyDescent="0.35">
      <c r="A14773">
        <v>142596</v>
      </c>
      <c r="B14773">
        <v>0</v>
      </c>
      <c r="C14773">
        <v>6</v>
      </c>
      <c r="D14773" t="s">
        <v>139</v>
      </c>
      <c r="E14773" s="2">
        <v>0.51620370370370372</v>
      </c>
      <c r="F14773" s="2">
        <v>0.51689814814814816</v>
      </c>
      <c r="G14773" s="2"/>
      <c r="H14773">
        <v>2</v>
      </c>
    </row>
    <row r="14774" spans="1:8" x14ac:dyDescent="0.35">
      <c r="A14774">
        <v>142596</v>
      </c>
      <c r="B14774">
        <v>0</v>
      </c>
      <c r="C14774">
        <v>6</v>
      </c>
      <c r="D14774" t="s">
        <v>138</v>
      </c>
      <c r="E14774" s="2">
        <v>0.51898148148148149</v>
      </c>
      <c r="F14774" s="2">
        <v>0.51944444444444449</v>
      </c>
      <c r="G14774" s="2"/>
      <c r="H14774">
        <v>2</v>
      </c>
    </row>
    <row r="14775" spans="1:8" x14ac:dyDescent="0.35">
      <c r="A14775">
        <v>142596</v>
      </c>
      <c r="B14775">
        <v>0</v>
      </c>
      <c r="C14775">
        <v>6</v>
      </c>
      <c r="D14775" t="s">
        <v>137</v>
      </c>
      <c r="E14775" s="2">
        <v>0.52071759259259254</v>
      </c>
      <c r="F14775" s="2">
        <v>0.52118055555555554</v>
      </c>
      <c r="G14775" s="2"/>
      <c r="H14775">
        <v>2</v>
      </c>
    </row>
    <row r="14776" spans="1:8" x14ac:dyDescent="0.35">
      <c r="A14776">
        <v>142596</v>
      </c>
      <c r="B14776">
        <v>0</v>
      </c>
      <c r="C14776">
        <v>6</v>
      </c>
      <c r="D14776" t="s">
        <v>136</v>
      </c>
      <c r="E14776" s="2">
        <v>0.5229166666666667</v>
      </c>
      <c r="F14776" s="2">
        <v>0.52337962962962958</v>
      </c>
      <c r="G14776" s="2"/>
      <c r="H14776">
        <v>2</v>
      </c>
    </row>
    <row r="14777" spans="1:8" x14ac:dyDescent="0.35">
      <c r="A14777">
        <v>142596</v>
      </c>
      <c r="B14777">
        <v>0</v>
      </c>
      <c r="C14777">
        <v>6</v>
      </c>
      <c r="D14777" t="s">
        <v>135</v>
      </c>
      <c r="E14777" s="2">
        <v>0.5248842592592593</v>
      </c>
      <c r="F14777" s="2">
        <v>0.52534722222222219</v>
      </c>
      <c r="G14777" s="2"/>
      <c r="H14777">
        <v>2</v>
      </c>
    </row>
    <row r="14778" spans="1:8" x14ac:dyDescent="0.35">
      <c r="A14778">
        <v>142596</v>
      </c>
      <c r="B14778">
        <v>1</v>
      </c>
      <c r="C14778">
        <v>6</v>
      </c>
      <c r="D14778" t="s">
        <v>38</v>
      </c>
      <c r="E14778" s="2">
        <v>0.52754629629629635</v>
      </c>
      <c r="F14778" s="2">
        <v>0.52824074074074079</v>
      </c>
      <c r="G14778" s="2"/>
      <c r="H14778" t="s">
        <v>172</v>
      </c>
    </row>
    <row r="14779" spans="1:8" x14ac:dyDescent="0.35">
      <c r="A14779">
        <v>142596</v>
      </c>
      <c r="B14779">
        <v>1</v>
      </c>
      <c r="C14779">
        <v>6</v>
      </c>
      <c r="D14779" t="s">
        <v>133</v>
      </c>
      <c r="E14779" s="2">
        <v>0.52951388888888884</v>
      </c>
      <c r="F14779" s="2">
        <v>0.52997685185185184</v>
      </c>
      <c r="G14779" s="2"/>
      <c r="H14779">
        <v>1</v>
      </c>
    </row>
    <row r="14780" spans="1:8" x14ac:dyDescent="0.35">
      <c r="A14780">
        <v>142596</v>
      </c>
      <c r="B14780">
        <v>1</v>
      </c>
      <c r="C14780">
        <v>6</v>
      </c>
      <c r="D14780" t="s">
        <v>132</v>
      </c>
      <c r="E14780" s="2">
        <v>0.53136574074074072</v>
      </c>
      <c r="F14780" s="2">
        <v>0.53182870370370372</v>
      </c>
      <c r="G14780" s="2"/>
      <c r="H14780">
        <v>1</v>
      </c>
    </row>
    <row r="14781" spans="1:8" x14ac:dyDescent="0.35">
      <c r="A14781">
        <v>142596</v>
      </c>
      <c r="B14781">
        <v>1</v>
      </c>
      <c r="C14781">
        <v>6</v>
      </c>
      <c r="D14781" t="s">
        <v>31</v>
      </c>
      <c r="E14781" s="2">
        <v>0.53391203703703705</v>
      </c>
      <c r="F14781" s="2">
        <v>0.53460648148148149</v>
      </c>
      <c r="G14781" s="2"/>
      <c r="H14781">
        <v>1</v>
      </c>
    </row>
    <row r="14782" spans="1:8" x14ac:dyDescent="0.35">
      <c r="A14782">
        <v>142596</v>
      </c>
      <c r="B14782">
        <v>1</v>
      </c>
      <c r="C14782">
        <v>6</v>
      </c>
      <c r="D14782" t="s">
        <v>158</v>
      </c>
      <c r="E14782" s="2">
        <v>0.53645833333333337</v>
      </c>
      <c r="F14782" s="2">
        <v>0.53703703703703709</v>
      </c>
      <c r="G14782" s="2"/>
      <c r="H14782">
        <v>1</v>
      </c>
    </row>
    <row r="14783" spans="1:8" x14ac:dyDescent="0.35">
      <c r="A14783">
        <v>142596</v>
      </c>
      <c r="B14783">
        <v>1</v>
      </c>
      <c r="C14783">
        <v>6</v>
      </c>
      <c r="D14783" t="s">
        <v>157</v>
      </c>
      <c r="E14783" s="2">
        <v>0.53877314814814814</v>
      </c>
      <c r="F14783" s="2">
        <v>0.53923611111111114</v>
      </c>
      <c r="G14783" s="2"/>
      <c r="H14783">
        <v>1</v>
      </c>
    </row>
    <row r="14784" spans="1:8" x14ac:dyDescent="0.35">
      <c r="A14784">
        <v>142596</v>
      </c>
      <c r="B14784">
        <v>1</v>
      </c>
      <c r="C14784">
        <v>6</v>
      </c>
      <c r="D14784" t="s">
        <v>156</v>
      </c>
      <c r="E14784" s="2">
        <v>0.54143518518518519</v>
      </c>
      <c r="F14784" s="2">
        <v>0.54189814814814818</v>
      </c>
      <c r="G14784" s="2"/>
      <c r="H14784">
        <v>1</v>
      </c>
    </row>
    <row r="14785" spans="1:8" x14ac:dyDescent="0.35">
      <c r="A14785">
        <v>142596</v>
      </c>
      <c r="B14785">
        <v>1</v>
      </c>
      <c r="C14785">
        <v>6</v>
      </c>
      <c r="D14785" t="s">
        <v>16</v>
      </c>
      <c r="E14785" s="2">
        <v>0.54340277777777779</v>
      </c>
      <c r="H14785">
        <v>1</v>
      </c>
    </row>
    <row r="14786" spans="1:8" x14ac:dyDescent="0.35">
      <c r="A14786">
        <v>147508</v>
      </c>
      <c r="B14786">
        <v>0</v>
      </c>
      <c r="C14786">
        <v>6</v>
      </c>
      <c r="D14786" t="s">
        <v>16</v>
      </c>
      <c r="F14786" s="2">
        <v>0.49918981481481484</v>
      </c>
      <c r="G14786" s="2"/>
      <c r="H14786">
        <v>1</v>
      </c>
    </row>
    <row r="14787" spans="1:8" x14ac:dyDescent="0.35">
      <c r="A14787">
        <v>147508</v>
      </c>
      <c r="B14787">
        <v>0</v>
      </c>
      <c r="C14787">
        <v>6</v>
      </c>
      <c r="D14787" t="s">
        <v>156</v>
      </c>
      <c r="E14787" s="2">
        <v>0.50011574074074072</v>
      </c>
      <c r="F14787" s="2">
        <v>0.50057870370370372</v>
      </c>
      <c r="G14787" s="2"/>
      <c r="H14787">
        <v>2</v>
      </c>
    </row>
    <row r="14788" spans="1:8" x14ac:dyDescent="0.35">
      <c r="A14788">
        <v>147508</v>
      </c>
      <c r="B14788">
        <v>0</v>
      </c>
      <c r="C14788">
        <v>6</v>
      </c>
      <c r="D14788" t="s">
        <v>157</v>
      </c>
      <c r="E14788" s="2">
        <v>0.50231481481481477</v>
      </c>
      <c r="F14788" s="2">
        <v>0.50277777777777777</v>
      </c>
      <c r="G14788" s="2"/>
      <c r="H14788">
        <v>2</v>
      </c>
    </row>
    <row r="14789" spans="1:8" x14ac:dyDescent="0.35">
      <c r="A14789">
        <v>147508</v>
      </c>
      <c r="B14789">
        <v>0</v>
      </c>
      <c r="C14789">
        <v>6</v>
      </c>
      <c r="D14789" t="s">
        <v>158</v>
      </c>
      <c r="E14789" s="2">
        <v>0.50451388888888893</v>
      </c>
      <c r="F14789" s="2">
        <v>0.50497685185185182</v>
      </c>
      <c r="G14789" s="2"/>
      <c r="H14789">
        <v>2</v>
      </c>
    </row>
    <row r="14790" spans="1:8" x14ac:dyDescent="0.35">
      <c r="A14790">
        <v>147508</v>
      </c>
      <c r="B14790">
        <v>0</v>
      </c>
      <c r="C14790">
        <v>6</v>
      </c>
      <c r="D14790" t="s">
        <v>31</v>
      </c>
      <c r="E14790" s="2">
        <v>0.50694444444444442</v>
      </c>
      <c r="F14790" s="2">
        <v>0.50763888888888886</v>
      </c>
      <c r="G14790" s="2"/>
      <c r="H14790">
        <v>2</v>
      </c>
    </row>
    <row r="14791" spans="1:8" x14ac:dyDescent="0.35">
      <c r="A14791">
        <v>147508</v>
      </c>
      <c r="B14791">
        <v>0</v>
      </c>
      <c r="C14791">
        <v>6</v>
      </c>
      <c r="D14791" t="s">
        <v>132</v>
      </c>
      <c r="E14791" s="2">
        <v>0.50960648148148147</v>
      </c>
      <c r="F14791" s="2">
        <v>0.51006944444444446</v>
      </c>
      <c r="G14791" s="2"/>
      <c r="H14791">
        <v>2</v>
      </c>
    </row>
    <row r="14792" spans="1:8" x14ac:dyDescent="0.35">
      <c r="A14792">
        <v>147508</v>
      </c>
      <c r="B14792">
        <v>0</v>
      </c>
      <c r="C14792">
        <v>6</v>
      </c>
      <c r="D14792" t="s">
        <v>133</v>
      </c>
      <c r="E14792" s="2">
        <v>0.51157407407407407</v>
      </c>
      <c r="F14792" s="2">
        <v>0.51203703703703707</v>
      </c>
      <c r="G14792" s="2"/>
      <c r="H14792">
        <v>2</v>
      </c>
    </row>
    <row r="14793" spans="1:8" x14ac:dyDescent="0.35">
      <c r="A14793">
        <v>147508</v>
      </c>
      <c r="B14793">
        <v>0</v>
      </c>
      <c r="C14793">
        <v>6</v>
      </c>
      <c r="D14793" t="s">
        <v>38</v>
      </c>
      <c r="E14793" s="2">
        <v>0.51331018518518523</v>
      </c>
      <c r="F14793" s="2">
        <v>0.51400462962962967</v>
      </c>
      <c r="G14793" s="2"/>
      <c r="H14793" t="s">
        <v>134</v>
      </c>
    </row>
    <row r="14794" spans="1:8" x14ac:dyDescent="0.35">
      <c r="A14794">
        <v>147508</v>
      </c>
      <c r="B14794">
        <v>1</v>
      </c>
      <c r="C14794">
        <v>6</v>
      </c>
      <c r="D14794" t="s">
        <v>135</v>
      </c>
      <c r="E14794" s="2">
        <v>0.51597222222222228</v>
      </c>
      <c r="F14794" s="2">
        <v>0.51643518518518516</v>
      </c>
      <c r="G14794" s="2"/>
      <c r="H14794">
        <v>1</v>
      </c>
    </row>
    <row r="14795" spans="1:8" x14ac:dyDescent="0.35">
      <c r="A14795">
        <v>147508</v>
      </c>
      <c r="B14795">
        <v>1</v>
      </c>
      <c r="C14795">
        <v>6</v>
      </c>
      <c r="D14795" t="s">
        <v>136</v>
      </c>
      <c r="E14795" s="2">
        <v>0.51770833333333333</v>
      </c>
      <c r="F14795" s="2">
        <v>0.51817129629629632</v>
      </c>
      <c r="G14795" s="2"/>
      <c r="H14795">
        <v>1</v>
      </c>
    </row>
    <row r="14796" spans="1:8" x14ac:dyDescent="0.35">
      <c r="A14796">
        <v>147508</v>
      </c>
      <c r="B14796">
        <v>1</v>
      </c>
      <c r="C14796">
        <v>6</v>
      </c>
      <c r="D14796" t="s">
        <v>137</v>
      </c>
      <c r="E14796" s="2">
        <v>0.51990740740740737</v>
      </c>
      <c r="F14796" s="2">
        <v>0.52037037037037037</v>
      </c>
      <c r="G14796" s="2"/>
      <c r="H14796">
        <v>1</v>
      </c>
    </row>
    <row r="14797" spans="1:8" x14ac:dyDescent="0.35">
      <c r="A14797">
        <v>147508</v>
      </c>
      <c r="B14797">
        <v>1</v>
      </c>
      <c r="C14797">
        <v>6</v>
      </c>
      <c r="D14797" t="s">
        <v>138</v>
      </c>
      <c r="E14797" s="2">
        <v>0.52152777777777781</v>
      </c>
      <c r="F14797" s="2">
        <v>0.5219907407407407</v>
      </c>
      <c r="G14797" s="2"/>
      <c r="H14797">
        <v>1</v>
      </c>
    </row>
    <row r="14798" spans="1:8" x14ac:dyDescent="0.35">
      <c r="A14798">
        <v>147508</v>
      </c>
      <c r="B14798">
        <v>1</v>
      </c>
      <c r="C14798">
        <v>6</v>
      </c>
      <c r="D14798" t="s">
        <v>139</v>
      </c>
      <c r="E14798" s="2">
        <v>0.52430555555555558</v>
      </c>
      <c r="F14798" s="2">
        <v>0.52500000000000002</v>
      </c>
      <c r="G14798" s="2"/>
      <c r="H14798">
        <v>1</v>
      </c>
    </row>
    <row r="14799" spans="1:8" x14ac:dyDescent="0.35">
      <c r="A14799">
        <v>147508</v>
      </c>
      <c r="B14799">
        <v>1</v>
      </c>
      <c r="C14799">
        <v>6</v>
      </c>
      <c r="D14799" t="s">
        <v>72</v>
      </c>
      <c r="E14799" s="2">
        <v>0.52662037037037035</v>
      </c>
      <c r="F14799" s="2">
        <v>0.52719907407407407</v>
      </c>
      <c r="G14799" s="2"/>
      <c r="H14799">
        <v>1</v>
      </c>
    </row>
    <row r="14800" spans="1:8" x14ac:dyDescent="0.35">
      <c r="A14800">
        <v>147508</v>
      </c>
      <c r="B14800">
        <v>1</v>
      </c>
      <c r="C14800">
        <v>6</v>
      </c>
      <c r="D14800" t="s">
        <v>95</v>
      </c>
      <c r="E14800" s="2">
        <v>0.52893518518518523</v>
      </c>
      <c r="F14800" s="2">
        <v>0.52951388888888884</v>
      </c>
      <c r="G14800" s="2"/>
      <c r="H14800">
        <v>1</v>
      </c>
    </row>
    <row r="14801" spans="1:8" x14ac:dyDescent="0.35">
      <c r="A14801">
        <v>147508</v>
      </c>
      <c r="B14801">
        <v>1</v>
      </c>
      <c r="C14801">
        <v>6</v>
      </c>
      <c r="D14801" t="s">
        <v>140</v>
      </c>
      <c r="E14801" s="2">
        <v>0.53090277777777772</v>
      </c>
      <c r="F14801" s="2">
        <v>0.53159722222222228</v>
      </c>
      <c r="G14801" s="2"/>
      <c r="H14801">
        <v>1</v>
      </c>
    </row>
    <row r="14802" spans="1:8" x14ac:dyDescent="0.35">
      <c r="A14802">
        <v>147508</v>
      </c>
      <c r="B14802">
        <v>1</v>
      </c>
      <c r="C14802">
        <v>6</v>
      </c>
      <c r="D14802" t="s">
        <v>141</v>
      </c>
      <c r="E14802" s="2">
        <v>0.5332175925925926</v>
      </c>
      <c r="F14802" s="2">
        <v>0.5336805555555556</v>
      </c>
      <c r="G14802" s="2"/>
      <c r="H14802">
        <v>1</v>
      </c>
    </row>
    <row r="14803" spans="1:8" x14ac:dyDescent="0.35">
      <c r="A14803">
        <v>147508</v>
      </c>
      <c r="B14803">
        <v>1</v>
      </c>
      <c r="C14803">
        <v>6</v>
      </c>
      <c r="D14803" t="s">
        <v>46</v>
      </c>
      <c r="E14803" s="2">
        <v>0.53449074074074077</v>
      </c>
      <c r="F14803" s="2">
        <v>0.53495370370370365</v>
      </c>
      <c r="G14803" s="2"/>
      <c r="H14803">
        <v>1</v>
      </c>
    </row>
    <row r="14804" spans="1:8" x14ac:dyDescent="0.35">
      <c r="A14804">
        <v>147508</v>
      </c>
      <c r="B14804">
        <v>1</v>
      </c>
      <c r="C14804">
        <v>6</v>
      </c>
      <c r="D14804" t="s">
        <v>142</v>
      </c>
      <c r="E14804" s="2">
        <v>0.53611111111111109</v>
      </c>
      <c r="F14804" s="2">
        <v>0.53657407407407409</v>
      </c>
      <c r="G14804" s="2"/>
      <c r="H14804">
        <v>1</v>
      </c>
    </row>
    <row r="14805" spans="1:8" x14ac:dyDescent="0.35">
      <c r="A14805">
        <v>147508</v>
      </c>
      <c r="B14805">
        <v>1</v>
      </c>
      <c r="C14805">
        <v>6</v>
      </c>
      <c r="D14805" t="s">
        <v>143</v>
      </c>
      <c r="E14805" s="2">
        <v>0.53738425925925926</v>
      </c>
      <c r="F14805" s="2">
        <v>0.5380787037037037</v>
      </c>
      <c r="G14805" s="2"/>
      <c r="H14805">
        <v>1</v>
      </c>
    </row>
    <row r="14806" spans="1:8" x14ac:dyDescent="0.35">
      <c r="A14806">
        <v>147508</v>
      </c>
      <c r="B14806">
        <v>1</v>
      </c>
      <c r="C14806">
        <v>6</v>
      </c>
      <c r="D14806" t="s">
        <v>59</v>
      </c>
      <c r="E14806" s="2">
        <v>0.53935185185185186</v>
      </c>
      <c r="F14806" s="2">
        <v>0.53981481481481486</v>
      </c>
      <c r="G14806" s="2"/>
      <c r="H14806">
        <v>1</v>
      </c>
    </row>
    <row r="14807" spans="1:8" x14ac:dyDescent="0.35">
      <c r="A14807">
        <v>147508</v>
      </c>
      <c r="B14807">
        <v>1</v>
      </c>
      <c r="C14807">
        <v>6</v>
      </c>
      <c r="D14807" t="s">
        <v>144</v>
      </c>
      <c r="E14807" s="2">
        <v>0.54085648148148147</v>
      </c>
      <c r="F14807" s="2">
        <v>0.54131944444444446</v>
      </c>
      <c r="G14807" s="2"/>
      <c r="H14807">
        <v>1</v>
      </c>
    </row>
    <row r="14808" spans="1:8" x14ac:dyDescent="0.35">
      <c r="A14808">
        <v>147508</v>
      </c>
      <c r="B14808">
        <v>1</v>
      </c>
      <c r="C14808">
        <v>6</v>
      </c>
      <c r="D14808" t="s">
        <v>9</v>
      </c>
      <c r="E14808" s="2">
        <v>0.54282407407407407</v>
      </c>
      <c r="H14808">
        <v>1</v>
      </c>
    </row>
    <row r="14809" spans="1:8" x14ac:dyDescent="0.35">
      <c r="A14809">
        <v>148812</v>
      </c>
      <c r="B14809">
        <v>0</v>
      </c>
      <c r="C14809">
        <v>6</v>
      </c>
      <c r="D14809" t="s">
        <v>48</v>
      </c>
      <c r="F14809" s="2">
        <v>0.50347222222222221</v>
      </c>
      <c r="G14809" s="2"/>
      <c r="H14809">
        <v>13</v>
      </c>
    </row>
    <row r="14810" spans="1:8" x14ac:dyDescent="0.35">
      <c r="A14810">
        <v>148812</v>
      </c>
      <c r="B14810">
        <v>0</v>
      </c>
      <c r="C14810">
        <v>6</v>
      </c>
      <c r="D14810" t="s">
        <v>8</v>
      </c>
      <c r="E14810" s="2">
        <v>0.50497685185185182</v>
      </c>
      <c r="F14810" s="2">
        <v>0.50543981481481481</v>
      </c>
      <c r="G14810" s="2"/>
      <c r="H14810">
        <v>2</v>
      </c>
    </row>
    <row r="14811" spans="1:8" x14ac:dyDescent="0.35">
      <c r="A14811">
        <v>148812</v>
      </c>
      <c r="B14811">
        <v>0</v>
      </c>
      <c r="C14811">
        <v>6</v>
      </c>
      <c r="D14811" t="s">
        <v>102</v>
      </c>
      <c r="E14811" s="2">
        <v>0.50844907407407403</v>
      </c>
      <c r="F14811" s="2">
        <v>0.50891203703703702</v>
      </c>
      <c r="G14811" s="2"/>
      <c r="H14811">
        <v>2</v>
      </c>
    </row>
    <row r="14812" spans="1:8" x14ac:dyDescent="0.35">
      <c r="A14812">
        <v>148812</v>
      </c>
      <c r="B14812">
        <v>0</v>
      </c>
      <c r="C14812">
        <v>6</v>
      </c>
      <c r="D14812" t="s">
        <v>103</v>
      </c>
      <c r="E14812" s="2">
        <v>0.51192129629629635</v>
      </c>
      <c r="F14812" s="2">
        <v>0.51238425925925923</v>
      </c>
      <c r="G14812" s="2"/>
      <c r="H14812">
        <v>2</v>
      </c>
    </row>
    <row r="14813" spans="1:8" x14ac:dyDescent="0.35">
      <c r="A14813">
        <v>148812</v>
      </c>
      <c r="B14813">
        <v>0</v>
      </c>
      <c r="C14813">
        <v>6</v>
      </c>
      <c r="D14813" t="s">
        <v>104</v>
      </c>
      <c r="E14813" s="2">
        <v>0.51493055555555556</v>
      </c>
      <c r="F14813" s="2">
        <v>0.51539351851851856</v>
      </c>
      <c r="G14813" s="2"/>
      <c r="H14813">
        <v>2</v>
      </c>
    </row>
    <row r="14814" spans="1:8" x14ac:dyDescent="0.35">
      <c r="A14814">
        <v>148812</v>
      </c>
      <c r="B14814">
        <v>0</v>
      </c>
      <c r="C14814">
        <v>6</v>
      </c>
      <c r="D14814" t="s">
        <v>105</v>
      </c>
      <c r="E14814" s="2">
        <v>0.51736111111111116</v>
      </c>
      <c r="F14814" s="2">
        <v>0.51782407407407405</v>
      </c>
      <c r="G14814" s="2"/>
      <c r="H14814">
        <v>2</v>
      </c>
    </row>
    <row r="14815" spans="1:8" x14ac:dyDescent="0.35">
      <c r="A14815">
        <v>148812</v>
      </c>
      <c r="B14815">
        <v>0</v>
      </c>
      <c r="C14815">
        <v>6</v>
      </c>
      <c r="D14815" t="s">
        <v>106</v>
      </c>
      <c r="E14815" s="2">
        <v>0.51990740740740737</v>
      </c>
      <c r="F14815" s="2">
        <v>0.52037037037037037</v>
      </c>
      <c r="G14815" s="2"/>
      <c r="H14815">
        <v>2</v>
      </c>
    </row>
    <row r="14816" spans="1:8" x14ac:dyDescent="0.35">
      <c r="A14816">
        <v>148812</v>
      </c>
      <c r="B14816">
        <v>0</v>
      </c>
      <c r="C14816">
        <v>6</v>
      </c>
      <c r="D14816" t="s">
        <v>107</v>
      </c>
      <c r="E14816" s="2">
        <v>0.5219907407407407</v>
      </c>
      <c r="F14816" s="2">
        <v>0.5224537037037037</v>
      </c>
      <c r="G14816" s="2"/>
      <c r="H14816">
        <v>2</v>
      </c>
    </row>
    <row r="14817" spans="1:8" x14ac:dyDescent="0.35">
      <c r="A14817">
        <v>148812</v>
      </c>
      <c r="B14817">
        <v>0</v>
      </c>
      <c r="C14817">
        <v>6</v>
      </c>
      <c r="D14817" t="s">
        <v>108</v>
      </c>
      <c r="E14817" s="2">
        <v>0.52430555555555558</v>
      </c>
      <c r="F14817" s="2">
        <v>0.52476851851851847</v>
      </c>
      <c r="G14817" s="2"/>
      <c r="H14817">
        <v>2</v>
      </c>
    </row>
    <row r="14818" spans="1:8" x14ac:dyDescent="0.35">
      <c r="A14818">
        <v>148812</v>
      </c>
      <c r="B14818">
        <v>0</v>
      </c>
      <c r="C14818">
        <v>6</v>
      </c>
      <c r="D14818" t="s">
        <v>39</v>
      </c>
      <c r="E14818" s="2">
        <v>0.52777777777777779</v>
      </c>
      <c r="F14818" s="2">
        <v>0.52858796296296295</v>
      </c>
      <c r="G14818" s="2"/>
      <c r="H14818">
        <v>6</v>
      </c>
    </row>
    <row r="14819" spans="1:8" x14ac:dyDescent="0.35">
      <c r="A14819">
        <v>148812</v>
      </c>
      <c r="B14819">
        <v>0</v>
      </c>
      <c r="C14819">
        <v>6</v>
      </c>
      <c r="D14819" t="s">
        <v>109</v>
      </c>
      <c r="E14819" s="2">
        <v>0.53090277777777772</v>
      </c>
      <c r="F14819" s="2">
        <v>0.53136574074074072</v>
      </c>
      <c r="G14819" s="2"/>
      <c r="H14819" t="s">
        <v>110</v>
      </c>
    </row>
    <row r="14820" spans="1:8" x14ac:dyDescent="0.35">
      <c r="A14820">
        <v>148812</v>
      </c>
      <c r="B14820">
        <v>0</v>
      </c>
      <c r="C14820">
        <v>6</v>
      </c>
      <c r="D14820" t="s">
        <v>111</v>
      </c>
      <c r="E14820" s="2">
        <v>0.53287037037037033</v>
      </c>
      <c r="F14820" s="2">
        <v>0.53333333333333333</v>
      </c>
      <c r="G14820" s="2"/>
      <c r="H14820" t="s">
        <v>110</v>
      </c>
    </row>
    <row r="14821" spans="1:8" x14ac:dyDescent="0.35">
      <c r="A14821">
        <v>148812</v>
      </c>
      <c r="B14821">
        <v>0</v>
      </c>
      <c r="C14821">
        <v>6</v>
      </c>
      <c r="D14821" t="s">
        <v>112</v>
      </c>
      <c r="E14821" s="2">
        <v>0.53506944444444449</v>
      </c>
      <c r="F14821" s="2">
        <v>0.5356481481481481</v>
      </c>
      <c r="G14821" s="2"/>
      <c r="H14821" t="s">
        <v>110</v>
      </c>
    </row>
    <row r="14822" spans="1:8" x14ac:dyDescent="0.35">
      <c r="A14822">
        <v>148812</v>
      </c>
      <c r="B14822">
        <v>0</v>
      </c>
      <c r="C14822">
        <v>6</v>
      </c>
      <c r="D14822" t="s">
        <v>113</v>
      </c>
      <c r="E14822" s="2">
        <v>0.53692129629629626</v>
      </c>
      <c r="F14822" s="2">
        <v>0.53749999999999998</v>
      </c>
      <c r="G14822" s="2"/>
      <c r="H14822" t="s">
        <v>110</v>
      </c>
    </row>
    <row r="14823" spans="1:8" x14ac:dyDescent="0.35">
      <c r="A14823">
        <v>148812</v>
      </c>
      <c r="B14823">
        <v>0</v>
      </c>
      <c r="C14823">
        <v>6</v>
      </c>
      <c r="D14823" t="s">
        <v>24</v>
      </c>
      <c r="E14823" s="2">
        <v>0.53969907407407403</v>
      </c>
      <c r="F14823" s="2">
        <v>0.54108796296296291</v>
      </c>
      <c r="G14823" s="2"/>
      <c r="H14823" t="s">
        <v>110</v>
      </c>
    </row>
    <row r="14824" spans="1:8" x14ac:dyDescent="0.35">
      <c r="A14824">
        <v>148812</v>
      </c>
      <c r="B14824">
        <v>0</v>
      </c>
      <c r="C14824">
        <v>6</v>
      </c>
      <c r="D14824" t="s">
        <v>45</v>
      </c>
      <c r="E14824" s="2">
        <v>0.54861111111111116</v>
      </c>
      <c r="F14824" s="2">
        <v>0.5493055555555556</v>
      </c>
      <c r="G14824" s="2"/>
      <c r="H14824" t="s">
        <v>110</v>
      </c>
    </row>
    <row r="14825" spans="1:8" x14ac:dyDescent="0.35">
      <c r="A14825">
        <v>148812</v>
      </c>
      <c r="B14825">
        <v>0</v>
      </c>
      <c r="C14825">
        <v>6</v>
      </c>
      <c r="D14825" t="s">
        <v>21</v>
      </c>
      <c r="E14825" s="2">
        <v>0.55081018518518521</v>
      </c>
      <c r="F14825" s="2">
        <v>0.55138888888888893</v>
      </c>
      <c r="G14825" s="2"/>
      <c r="H14825" t="s">
        <v>122</v>
      </c>
    </row>
    <row r="14826" spans="1:8" x14ac:dyDescent="0.35">
      <c r="A14826">
        <v>148812</v>
      </c>
      <c r="B14826">
        <v>0</v>
      </c>
      <c r="C14826">
        <v>6</v>
      </c>
      <c r="D14826" t="s">
        <v>123</v>
      </c>
      <c r="E14826" s="2">
        <v>0.55358796296296298</v>
      </c>
      <c r="F14826" s="2">
        <v>0.5541666666666667</v>
      </c>
      <c r="G14826" s="2"/>
      <c r="H14826">
        <v>2</v>
      </c>
    </row>
    <row r="14827" spans="1:8" x14ac:dyDescent="0.35">
      <c r="A14827">
        <v>148812</v>
      </c>
      <c r="B14827">
        <v>0</v>
      </c>
      <c r="C14827">
        <v>6</v>
      </c>
      <c r="D14827" t="s">
        <v>93</v>
      </c>
      <c r="E14827" s="2">
        <v>0.55636574074074074</v>
      </c>
      <c r="H14827">
        <v>1</v>
      </c>
    </row>
    <row r="14828" spans="1:8" x14ac:dyDescent="0.35">
      <c r="A14828">
        <v>148902</v>
      </c>
      <c r="B14828">
        <v>0</v>
      </c>
      <c r="C14828">
        <v>6</v>
      </c>
      <c r="D14828" t="s">
        <v>9</v>
      </c>
      <c r="F14828" s="2">
        <v>0.50567129629629626</v>
      </c>
      <c r="G14828" s="2"/>
      <c r="H14828">
        <v>1</v>
      </c>
    </row>
    <row r="14829" spans="1:8" x14ac:dyDescent="0.35">
      <c r="A14829">
        <v>148902</v>
      </c>
      <c r="B14829">
        <v>0</v>
      </c>
      <c r="C14829">
        <v>6</v>
      </c>
      <c r="D14829" t="s">
        <v>144</v>
      </c>
      <c r="E14829" s="2">
        <v>0.50671296296296298</v>
      </c>
      <c r="F14829" s="2">
        <v>0.50717592592592597</v>
      </c>
      <c r="G14829" s="2"/>
      <c r="H14829">
        <v>2</v>
      </c>
    </row>
    <row r="14830" spans="1:8" x14ac:dyDescent="0.35">
      <c r="A14830">
        <v>148902</v>
      </c>
      <c r="B14830">
        <v>0</v>
      </c>
      <c r="C14830">
        <v>6</v>
      </c>
      <c r="D14830" t="s">
        <v>59</v>
      </c>
      <c r="E14830" s="2">
        <v>0.50821759259259258</v>
      </c>
      <c r="F14830" s="2">
        <v>0.50868055555555558</v>
      </c>
      <c r="G14830" s="2"/>
      <c r="H14830">
        <v>2</v>
      </c>
    </row>
    <row r="14831" spans="1:8" x14ac:dyDescent="0.35">
      <c r="A14831">
        <v>148902</v>
      </c>
      <c r="B14831">
        <v>0</v>
      </c>
      <c r="C14831">
        <v>6</v>
      </c>
      <c r="D14831" t="s">
        <v>90</v>
      </c>
      <c r="E14831" s="2">
        <v>0.51006944444444446</v>
      </c>
      <c r="F14831" s="2">
        <v>0.51215277777777779</v>
      </c>
      <c r="G14831" s="2"/>
      <c r="H14831">
        <v>2</v>
      </c>
    </row>
    <row r="14832" spans="1:8" x14ac:dyDescent="0.35">
      <c r="A14832">
        <v>148902</v>
      </c>
      <c r="B14832">
        <v>0</v>
      </c>
      <c r="C14832">
        <v>6</v>
      </c>
      <c r="D14832" t="s">
        <v>151</v>
      </c>
      <c r="E14832" s="2">
        <v>0.5136574074074074</v>
      </c>
      <c r="F14832" s="2">
        <v>0.51412037037037039</v>
      </c>
      <c r="G14832" s="2"/>
      <c r="H14832">
        <v>2</v>
      </c>
    </row>
    <row r="14833" spans="1:8" x14ac:dyDescent="0.35">
      <c r="A14833">
        <v>148902</v>
      </c>
      <c r="B14833">
        <v>0</v>
      </c>
      <c r="C14833">
        <v>6</v>
      </c>
      <c r="D14833" t="s">
        <v>150</v>
      </c>
      <c r="E14833" s="2">
        <v>0.51550925925925928</v>
      </c>
      <c r="F14833" s="2">
        <v>0.51620370370370372</v>
      </c>
      <c r="G14833" s="2"/>
      <c r="H14833">
        <v>2</v>
      </c>
    </row>
    <row r="14834" spans="1:8" x14ac:dyDescent="0.35">
      <c r="A14834">
        <v>148902</v>
      </c>
      <c r="B14834">
        <v>0</v>
      </c>
      <c r="C14834">
        <v>6</v>
      </c>
      <c r="D14834" t="s">
        <v>149</v>
      </c>
      <c r="E14834" s="2">
        <v>0.51782407407407405</v>
      </c>
      <c r="F14834" s="2">
        <v>0.51840277777777777</v>
      </c>
      <c r="G14834" s="2"/>
      <c r="H14834">
        <v>2</v>
      </c>
    </row>
    <row r="14835" spans="1:8" x14ac:dyDescent="0.35">
      <c r="A14835">
        <v>148902</v>
      </c>
      <c r="B14835">
        <v>0</v>
      </c>
      <c r="C14835">
        <v>6</v>
      </c>
      <c r="D14835" t="s">
        <v>148</v>
      </c>
      <c r="E14835" s="2">
        <v>0.52025462962962965</v>
      </c>
      <c r="F14835" s="2">
        <v>0.52071759259259254</v>
      </c>
      <c r="G14835" s="2"/>
      <c r="H14835">
        <v>2</v>
      </c>
    </row>
    <row r="14836" spans="1:8" x14ac:dyDescent="0.35">
      <c r="A14836">
        <v>148902</v>
      </c>
      <c r="B14836">
        <v>0</v>
      </c>
      <c r="C14836">
        <v>6</v>
      </c>
      <c r="D14836" t="s">
        <v>19</v>
      </c>
      <c r="E14836" s="2">
        <v>0.52418981481481486</v>
      </c>
      <c r="F14836" s="2">
        <v>0.52465277777777775</v>
      </c>
      <c r="G14836" s="2"/>
      <c r="H14836">
        <v>2</v>
      </c>
    </row>
    <row r="14837" spans="1:8" x14ac:dyDescent="0.35">
      <c r="A14837">
        <v>148902</v>
      </c>
      <c r="B14837">
        <v>0</v>
      </c>
      <c r="C14837">
        <v>6</v>
      </c>
      <c r="D14837" t="s">
        <v>146</v>
      </c>
      <c r="E14837" s="2">
        <v>0.52581018518518519</v>
      </c>
      <c r="F14837" s="2">
        <v>0.52627314814814818</v>
      </c>
      <c r="G14837" s="2"/>
      <c r="H14837" t="s">
        <v>159</v>
      </c>
    </row>
    <row r="14838" spans="1:8" x14ac:dyDescent="0.35">
      <c r="A14838">
        <v>148902</v>
      </c>
      <c r="B14838">
        <v>0</v>
      </c>
      <c r="C14838">
        <v>6</v>
      </c>
      <c r="D14838" t="s">
        <v>13</v>
      </c>
      <c r="E14838" s="2">
        <v>0.52893518518518523</v>
      </c>
      <c r="F14838" s="2">
        <v>0.52962962962962967</v>
      </c>
      <c r="G14838" s="2"/>
      <c r="H14838" t="s">
        <v>152</v>
      </c>
    </row>
    <row r="14839" spans="1:8" x14ac:dyDescent="0.35">
      <c r="A14839">
        <v>148902</v>
      </c>
      <c r="B14839">
        <v>1</v>
      </c>
      <c r="C14839">
        <v>6</v>
      </c>
      <c r="D14839" t="s">
        <v>160</v>
      </c>
      <c r="E14839" s="2">
        <v>0.53263888888888888</v>
      </c>
      <c r="F14839" s="2">
        <v>0.53310185185185188</v>
      </c>
      <c r="G14839" s="2"/>
      <c r="H14839" t="s">
        <v>152</v>
      </c>
    </row>
    <row r="14840" spans="1:8" x14ac:dyDescent="0.35">
      <c r="A14840">
        <v>148902</v>
      </c>
      <c r="B14840">
        <v>1</v>
      </c>
      <c r="C14840">
        <v>6</v>
      </c>
      <c r="D14840" t="s">
        <v>11</v>
      </c>
      <c r="E14840" s="2">
        <v>0.5356481481481481</v>
      </c>
      <c r="H14840" t="s">
        <v>161</v>
      </c>
    </row>
    <row r="14841" spans="1:8" x14ac:dyDescent="0.35">
      <c r="A14841">
        <v>148801</v>
      </c>
      <c r="B14841">
        <v>0</v>
      </c>
      <c r="C14841">
        <v>6</v>
      </c>
      <c r="D14841" t="s">
        <v>93</v>
      </c>
      <c r="F14841" s="2">
        <v>0.50590277777777781</v>
      </c>
      <c r="G14841" s="2"/>
      <c r="H14841">
        <v>1</v>
      </c>
    </row>
    <row r="14842" spans="1:8" x14ac:dyDescent="0.35">
      <c r="A14842">
        <v>148801</v>
      </c>
      <c r="B14842">
        <v>0</v>
      </c>
      <c r="C14842">
        <v>6</v>
      </c>
      <c r="D14842" t="s">
        <v>123</v>
      </c>
      <c r="E14842" s="2">
        <v>0.50763888888888886</v>
      </c>
      <c r="F14842" s="2">
        <v>0.50821759259259258</v>
      </c>
      <c r="G14842" s="2"/>
      <c r="H14842">
        <v>1</v>
      </c>
    </row>
    <row r="14843" spans="1:8" x14ac:dyDescent="0.35">
      <c r="A14843">
        <v>148801</v>
      </c>
      <c r="B14843">
        <v>0</v>
      </c>
      <c r="C14843">
        <v>6</v>
      </c>
      <c r="D14843" t="s">
        <v>21</v>
      </c>
      <c r="E14843" s="2">
        <v>0.51030092592592591</v>
      </c>
      <c r="F14843" s="2">
        <v>0.51087962962962963</v>
      </c>
      <c r="G14843" s="2"/>
      <c r="H14843" t="s">
        <v>114</v>
      </c>
    </row>
    <row r="14844" spans="1:8" x14ac:dyDescent="0.35">
      <c r="A14844">
        <v>148801</v>
      </c>
      <c r="B14844">
        <v>0</v>
      </c>
      <c r="C14844">
        <v>6</v>
      </c>
      <c r="D14844" t="s">
        <v>45</v>
      </c>
      <c r="E14844" s="2">
        <v>0.51273148148148151</v>
      </c>
      <c r="F14844" s="2">
        <v>0.51446759259259256</v>
      </c>
      <c r="G14844" s="2"/>
      <c r="H14844" t="s">
        <v>152</v>
      </c>
    </row>
    <row r="14845" spans="1:8" x14ac:dyDescent="0.35">
      <c r="A14845">
        <v>148801</v>
      </c>
      <c r="B14845">
        <v>0</v>
      </c>
      <c r="C14845">
        <v>6</v>
      </c>
      <c r="D14845" t="s">
        <v>24</v>
      </c>
      <c r="E14845" s="2">
        <v>0.5219907407407407</v>
      </c>
      <c r="F14845" s="2">
        <v>0.52268518518518514</v>
      </c>
      <c r="G14845" s="2"/>
      <c r="H14845" t="s">
        <v>152</v>
      </c>
    </row>
    <row r="14846" spans="1:8" x14ac:dyDescent="0.35">
      <c r="A14846">
        <v>148801</v>
      </c>
      <c r="B14846">
        <v>0</v>
      </c>
      <c r="C14846">
        <v>6</v>
      </c>
      <c r="D14846" t="s">
        <v>113</v>
      </c>
      <c r="E14846" s="2">
        <v>0.52465277777777775</v>
      </c>
      <c r="F14846" s="2">
        <v>0.52523148148148147</v>
      </c>
      <c r="G14846" s="2"/>
      <c r="H14846" t="s">
        <v>152</v>
      </c>
    </row>
    <row r="14847" spans="1:8" x14ac:dyDescent="0.35">
      <c r="A14847">
        <v>148801</v>
      </c>
      <c r="B14847">
        <v>0</v>
      </c>
      <c r="C14847">
        <v>6</v>
      </c>
      <c r="D14847" t="s">
        <v>112</v>
      </c>
      <c r="E14847" s="2">
        <v>0.52662037037037035</v>
      </c>
      <c r="F14847" s="2">
        <v>0.52719907407407407</v>
      </c>
      <c r="G14847" s="2"/>
      <c r="H14847" t="s">
        <v>152</v>
      </c>
    </row>
    <row r="14848" spans="1:8" x14ac:dyDescent="0.35">
      <c r="A14848">
        <v>148801</v>
      </c>
      <c r="B14848">
        <v>0</v>
      </c>
      <c r="C14848">
        <v>6</v>
      </c>
      <c r="D14848" t="s">
        <v>111</v>
      </c>
      <c r="E14848" s="2">
        <v>0.5288194444444444</v>
      </c>
      <c r="F14848" s="2">
        <v>0.5292824074074074</v>
      </c>
      <c r="G14848" s="2"/>
      <c r="H14848" t="s">
        <v>152</v>
      </c>
    </row>
    <row r="14849" spans="1:8" x14ac:dyDescent="0.35">
      <c r="A14849">
        <v>148801</v>
      </c>
      <c r="B14849">
        <v>0</v>
      </c>
      <c r="C14849">
        <v>6</v>
      </c>
      <c r="D14849" t="s">
        <v>109</v>
      </c>
      <c r="E14849" s="2">
        <v>0.530787037037037</v>
      </c>
      <c r="F14849" s="2">
        <v>0.53125</v>
      </c>
      <c r="G14849" s="2"/>
      <c r="H14849" t="s">
        <v>152</v>
      </c>
    </row>
    <row r="14850" spans="1:8" x14ac:dyDescent="0.35">
      <c r="A14850">
        <v>148801</v>
      </c>
      <c r="B14850">
        <v>0</v>
      </c>
      <c r="C14850">
        <v>6</v>
      </c>
      <c r="D14850" t="s">
        <v>39</v>
      </c>
      <c r="E14850" s="2">
        <v>0.53333333333333333</v>
      </c>
      <c r="F14850" s="2">
        <v>0.53402777777777777</v>
      </c>
      <c r="G14850" s="2"/>
      <c r="H14850">
        <v>5</v>
      </c>
    </row>
    <row r="14851" spans="1:8" x14ac:dyDescent="0.35">
      <c r="A14851">
        <v>148801</v>
      </c>
      <c r="B14851">
        <v>0</v>
      </c>
      <c r="C14851">
        <v>6</v>
      </c>
      <c r="D14851" t="s">
        <v>108</v>
      </c>
      <c r="E14851" s="2">
        <v>0.53657407407407409</v>
      </c>
      <c r="F14851" s="2">
        <v>0.53703703703703709</v>
      </c>
      <c r="G14851" s="2"/>
      <c r="H14851">
        <v>1</v>
      </c>
    </row>
    <row r="14852" spans="1:8" x14ac:dyDescent="0.35">
      <c r="A14852">
        <v>148801</v>
      </c>
      <c r="B14852">
        <v>0</v>
      </c>
      <c r="C14852">
        <v>6</v>
      </c>
      <c r="D14852" t="s">
        <v>107</v>
      </c>
      <c r="E14852" s="2">
        <v>0.53865740740740742</v>
      </c>
      <c r="F14852" s="2">
        <v>0.53912037037037042</v>
      </c>
      <c r="G14852" s="2"/>
      <c r="H14852">
        <v>1</v>
      </c>
    </row>
    <row r="14853" spans="1:8" x14ac:dyDescent="0.35">
      <c r="A14853">
        <v>148801</v>
      </c>
      <c r="B14853">
        <v>0</v>
      </c>
      <c r="C14853">
        <v>6</v>
      </c>
      <c r="D14853" t="s">
        <v>106</v>
      </c>
      <c r="E14853" s="2">
        <v>0.54027777777777775</v>
      </c>
      <c r="F14853" s="2">
        <v>0.54074074074074074</v>
      </c>
      <c r="G14853" s="2"/>
      <c r="H14853">
        <v>1</v>
      </c>
    </row>
    <row r="14854" spans="1:8" x14ac:dyDescent="0.35">
      <c r="A14854">
        <v>148801</v>
      </c>
      <c r="B14854">
        <v>0</v>
      </c>
      <c r="C14854">
        <v>6</v>
      </c>
      <c r="D14854" t="s">
        <v>105</v>
      </c>
      <c r="E14854" s="2">
        <v>0.5424768518518519</v>
      </c>
      <c r="F14854" s="2">
        <v>0.54293981481481479</v>
      </c>
      <c r="G14854" s="2"/>
      <c r="H14854">
        <v>1</v>
      </c>
    </row>
    <row r="14855" spans="1:8" x14ac:dyDescent="0.35">
      <c r="A14855">
        <v>148801</v>
      </c>
      <c r="B14855">
        <v>0</v>
      </c>
      <c r="C14855">
        <v>6</v>
      </c>
      <c r="D14855" t="s">
        <v>104</v>
      </c>
      <c r="E14855" s="2">
        <v>0.54467592592592595</v>
      </c>
      <c r="F14855" s="2">
        <v>0.54513888888888884</v>
      </c>
      <c r="G14855" s="2"/>
      <c r="H14855">
        <v>1</v>
      </c>
    </row>
    <row r="14856" spans="1:8" x14ac:dyDescent="0.35">
      <c r="A14856">
        <v>148801</v>
      </c>
      <c r="B14856">
        <v>0</v>
      </c>
      <c r="C14856">
        <v>6</v>
      </c>
      <c r="D14856" t="s">
        <v>103</v>
      </c>
      <c r="E14856" s="2">
        <v>0.54756944444444444</v>
      </c>
      <c r="F14856" s="2">
        <v>0.54803240740740744</v>
      </c>
      <c r="G14856" s="2"/>
      <c r="H14856">
        <v>1</v>
      </c>
    </row>
    <row r="14857" spans="1:8" x14ac:dyDescent="0.35">
      <c r="A14857">
        <v>148801</v>
      </c>
      <c r="B14857">
        <v>0</v>
      </c>
      <c r="C14857">
        <v>6</v>
      </c>
      <c r="D14857" t="s">
        <v>102</v>
      </c>
      <c r="E14857" s="2">
        <v>0.55081018518518521</v>
      </c>
      <c r="F14857" s="2">
        <v>0.5512731481481481</v>
      </c>
      <c r="G14857" s="2"/>
      <c r="H14857">
        <v>1</v>
      </c>
    </row>
    <row r="14858" spans="1:8" x14ac:dyDescent="0.35">
      <c r="A14858">
        <v>148801</v>
      </c>
      <c r="B14858">
        <v>0</v>
      </c>
      <c r="C14858">
        <v>6</v>
      </c>
      <c r="D14858" t="s">
        <v>8</v>
      </c>
      <c r="E14858" s="2">
        <v>0.55428240740740742</v>
      </c>
      <c r="F14858" s="2">
        <v>0.55474537037037042</v>
      </c>
      <c r="G14858" s="2"/>
      <c r="H14858">
        <v>1</v>
      </c>
    </row>
    <row r="14859" spans="1:8" x14ac:dyDescent="0.35">
      <c r="A14859">
        <v>148801</v>
      </c>
      <c r="B14859">
        <v>0</v>
      </c>
      <c r="C14859">
        <v>6</v>
      </c>
      <c r="D14859" t="s">
        <v>48</v>
      </c>
      <c r="E14859" s="2">
        <v>0.55648148148148147</v>
      </c>
      <c r="H14859">
        <v>13</v>
      </c>
    </row>
    <row r="14860" spans="1:8" x14ac:dyDescent="0.35">
      <c r="A14860">
        <v>147104</v>
      </c>
      <c r="B14860">
        <v>0</v>
      </c>
      <c r="C14860">
        <v>6</v>
      </c>
      <c r="D14860" t="s">
        <v>18</v>
      </c>
      <c r="F14860" s="2">
        <v>0.50601851851851853</v>
      </c>
      <c r="G14860" s="2"/>
      <c r="H14860" t="s">
        <v>124</v>
      </c>
    </row>
    <row r="14861" spans="1:8" x14ac:dyDescent="0.35">
      <c r="A14861">
        <v>147104</v>
      </c>
      <c r="B14861">
        <v>0</v>
      </c>
      <c r="C14861">
        <v>6</v>
      </c>
      <c r="D14861" t="s">
        <v>17</v>
      </c>
      <c r="E14861" s="2">
        <v>0.5083333333333333</v>
      </c>
      <c r="F14861" s="2">
        <v>0.5087962962962963</v>
      </c>
      <c r="G14861" s="2"/>
      <c r="H14861">
        <v>2</v>
      </c>
    </row>
    <row r="14862" spans="1:8" x14ac:dyDescent="0.35">
      <c r="A14862">
        <v>147104</v>
      </c>
      <c r="B14862">
        <v>0</v>
      </c>
      <c r="C14862">
        <v>6</v>
      </c>
      <c r="D14862" t="s">
        <v>125</v>
      </c>
      <c r="E14862" s="2">
        <v>0.51041666666666663</v>
      </c>
      <c r="F14862" s="2">
        <v>0.51087962962962963</v>
      </c>
      <c r="G14862" s="2"/>
      <c r="H14862">
        <v>2</v>
      </c>
    </row>
    <row r="14863" spans="1:8" x14ac:dyDescent="0.35">
      <c r="A14863">
        <v>147104</v>
      </c>
      <c r="B14863">
        <v>0</v>
      </c>
      <c r="C14863">
        <v>6</v>
      </c>
      <c r="D14863" t="s">
        <v>126</v>
      </c>
      <c r="E14863" s="2">
        <v>0.51296296296296295</v>
      </c>
      <c r="F14863" s="2">
        <v>0.5136574074074074</v>
      </c>
      <c r="G14863" s="2"/>
      <c r="H14863" t="s">
        <v>127</v>
      </c>
    </row>
    <row r="14864" spans="1:8" x14ac:dyDescent="0.35">
      <c r="A14864">
        <v>147104</v>
      </c>
      <c r="B14864">
        <v>0</v>
      </c>
      <c r="C14864">
        <v>6</v>
      </c>
      <c r="D14864" t="s">
        <v>128</v>
      </c>
      <c r="E14864" s="2">
        <v>0.515162037037037</v>
      </c>
      <c r="F14864" s="2">
        <v>0.515625</v>
      </c>
      <c r="G14864" s="2"/>
      <c r="H14864" t="s">
        <v>110</v>
      </c>
    </row>
    <row r="14865" spans="1:8" x14ac:dyDescent="0.35">
      <c r="A14865">
        <v>147104</v>
      </c>
      <c r="B14865">
        <v>0</v>
      </c>
      <c r="C14865">
        <v>6</v>
      </c>
      <c r="D14865" t="s">
        <v>129</v>
      </c>
      <c r="E14865" s="2">
        <v>0.51701388888888888</v>
      </c>
      <c r="F14865" s="2">
        <v>0.51747685185185188</v>
      </c>
      <c r="G14865" s="2"/>
      <c r="H14865" t="s">
        <v>110</v>
      </c>
    </row>
    <row r="14866" spans="1:8" x14ac:dyDescent="0.35">
      <c r="A14866">
        <v>147104</v>
      </c>
      <c r="B14866">
        <v>0</v>
      </c>
      <c r="C14866">
        <v>6</v>
      </c>
      <c r="D14866" t="s">
        <v>130</v>
      </c>
      <c r="E14866" s="2">
        <v>0.51886574074074077</v>
      </c>
      <c r="F14866" s="2">
        <v>0.51944444444444449</v>
      </c>
      <c r="G14866" s="2"/>
      <c r="H14866" t="s">
        <v>110</v>
      </c>
    </row>
    <row r="14867" spans="1:8" x14ac:dyDescent="0.35">
      <c r="A14867">
        <v>147104</v>
      </c>
      <c r="B14867">
        <v>0</v>
      </c>
      <c r="C14867">
        <v>6</v>
      </c>
      <c r="D14867" t="s">
        <v>45</v>
      </c>
      <c r="E14867" s="2">
        <v>0.52094907407407409</v>
      </c>
      <c r="F14867" s="2">
        <v>0.52187499999999998</v>
      </c>
      <c r="G14867" s="2"/>
      <c r="H14867" t="s">
        <v>110</v>
      </c>
    </row>
    <row r="14868" spans="1:8" x14ac:dyDescent="0.35">
      <c r="A14868">
        <v>147104</v>
      </c>
      <c r="B14868">
        <v>0</v>
      </c>
      <c r="C14868">
        <v>6</v>
      </c>
      <c r="D14868" t="s">
        <v>21</v>
      </c>
      <c r="E14868" s="2">
        <v>0.52372685185185186</v>
      </c>
      <c r="H14868" t="s">
        <v>114</v>
      </c>
    </row>
    <row r="14869" spans="1:8" x14ac:dyDescent="0.35">
      <c r="A14869">
        <v>147906</v>
      </c>
      <c r="B14869">
        <v>0</v>
      </c>
      <c r="C14869">
        <v>6</v>
      </c>
      <c r="D14869" t="s">
        <v>11</v>
      </c>
      <c r="F14869" s="2">
        <v>0.50694444444444442</v>
      </c>
      <c r="G14869" s="2"/>
      <c r="H14869" t="s">
        <v>161</v>
      </c>
    </row>
    <row r="14870" spans="1:8" x14ac:dyDescent="0.35">
      <c r="A14870">
        <v>147906</v>
      </c>
      <c r="B14870">
        <v>0</v>
      </c>
      <c r="C14870">
        <v>6</v>
      </c>
      <c r="D14870" t="s">
        <v>160</v>
      </c>
      <c r="E14870" s="2">
        <v>0.50937500000000002</v>
      </c>
      <c r="F14870" s="2">
        <v>0.51006944444444446</v>
      </c>
      <c r="G14870" s="2"/>
      <c r="H14870" t="s">
        <v>110</v>
      </c>
    </row>
    <row r="14871" spans="1:8" x14ac:dyDescent="0.35">
      <c r="A14871">
        <v>147906</v>
      </c>
      <c r="B14871">
        <v>1</v>
      </c>
      <c r="C14871">
        <v>6</v>
      </c>
      <c r="D14871" t="s">
        <v>13</v>
      </c>
      <c r="E14871" s="2">
        <v>0.51354166666666667</v>
      </c>
      <c r="F14871" s="2">
        <v>0.51423611111111112</v>
      </c>
      <c r="G14871" s="2"/>
      <c r="H14871" t="s">
        <v>110</v>
      </c>
    </row>
    <row r="14872" spans="1:8" x14ac:dyDescent="0.35">
      <c r="A14872">
        <v>147906</v>
      </c>
      <c r="B14872">
        <v>1</v>
      </c>
      <c r="C14872">
        <v>6</v>
      </c>
      <c r="D14872" t="s">
        <v>146</v>
      </c>
      <c r="E14872" s="2">
        <v>0.51631944444444444</v>
      </c>
      <c r="F14872" s="2">
        <v>0.51678240740740744</v>
      </c>
      <c r="G14872" s="2"/>
      <c r="H14872" t="s">
        <v>147</v>
      </c>
    </row>
    <row r="14873" spans="1:8" x14ac:dyDescent="0.35">
      <c r="A14873">
        <v>147906</v>
      </c>
      <c r="B14873">
        <v>1</v>
      </c>
      <c r="C14873">
        <v>6</v>
      </c>
      <c r="D14873" t="s">
        <v>19</v>
      </c>
      <c r="E14873" s="2">
        <v>0.51793981481481477</v>
      </c>
      <c r="F14873" s="2">
        <v>0.51840277777777777</v>
      </c>
      <c r="G14873" s="2"/>
      <c r="H14873">
        <v>1</v>
      </c>
    </row>
    <row r="14874" spans="1:8" x14ac:dyDescent="0.35">
      <c r="A14874">
        <v>147906</v>
      </c>
      <c r="B14874">
        <v>1</v>
      </c>
      <c r="C14874">
        <v>6</v>
      </c>
      <c r="D14874" t="s">
        <v>148</v>
      </c>
      <c r="E14874" s="2">
        <v>0.52164351851851853</v>
      </c>
      <c r="F14874" s="2">
        <v>0.52210648148148153</v>
      </c>
      <c r="G14874" s="2"/>
      <c r="H14874">
        <v>1</v>
      </c>
    </row>
    <row r="14875" spans="1:8" x14ac:dyDescent="0.35">
      <c r="A14875">
        <v>147906</v>
      </c>
      <c r="B14875">
        <v>1</v>
      </c>
      <c r="C14875">
        <v>6</v>
      </c>
      <c r="D14875" t="s">
        <v>149</v>
      </c>
      <c r="E14875" s="2">
        <v>0.52384259259259258</v>
      </c>
      <c r="F14875" s="2">
        <v>0.5244212962962963</v>
      </c>
      <c r="G14875" s="2"/>
      <c r="H14875">
        <v>1</v>
      </c>
    </row>
    <row r="14876" spans="1:8" x14ac:dyDescent="0.35">
      <c r="A14876">
        <v>147906</v>
      </c>
      <c r="B14876">
        <v>1</v>
      </c>
      <c r="C14876">
        <v>6</v>
      </c>
      <c r="D14876" t="s">
        <v>150</v>
      </c>
      <c r="E14876" s="2">
        <v>0.52604166666666663</v>
      </c>
      <c r="F14876" s="2">
        <v>0.52673611111111107</v>
      </c>
      <c r="G14876" s="2"/>
      <c r="H14876">
        <v>1</v>
      </c>
    </row>
    <row r="14877" spans="1:8" x14ac:dyDescent="0.35">
      <c r="A14877">
        <v>147906</v>
      </c>
      <c r="B14877">
        <v>1</v>
      </c>
      <c r="C14877">
        <v>6</v>
      </c>
      <c r="D14877" t="s">
        <v>151</v>
      </c>
      <c r="E14877" s="2">
        <v>0.52812499999999996</v>
      </c>
      <c r="F14877" s="2">
        <v>0.52858796296296295</v>
      </c>
      <c r="G14877" s="2"/>
      <c r="H14877">
        <v>1</v>
      </c>
    </row>
    <row r="14878" spans="1:8" x14ac:dyDescent="0.35">
      <c r="A14878">
        <v>147906</v>
      </c>
      <c r="B14878">
        <v>1</v>
      </c>
      <c r="C14878">
        <v>6</v>
      </c>
      <c r="D14878" t="s">
        <v>90</v>
      </c>
      <c r="E14878" s="2">
        <v>0.52997685185185184</v>
      </c>
      <c r="F14878" s="2">
        <v>0.53067129629629628</v>
      </c>
      <c r="G14878" s="2"/>
      <c r="H14878">
        <v>1</v>
      </c>
    </row>
    <row r="14879" spans="1:8" x14ac:dyDescent="0.35">
      <c r="A14879">
        <v>147906</v>
      </c>
      <c r="B14879">
        <v>1</v>
      </c>
      <c r="C14879">
        <v>6</v>
      </c>
      <c r="D14879" t="s">
        <v>59</v>
      </c>
      <c r="E14879" s="2">
        <v>0.53206018518518516</v>
      </c>
      <c r="F14879" s="2">
        <v>0.53252314814814816</v>
      </c>
      <c r="G14879" s="2"/>
      <c r="H14879">
        <v>1</v>
      </c>
    </row>
    <row r="14880" spans="1:8" x14ac:dyDescent="0.35">
      <c r="A14880">
        <v>147906</v>
      </c>
      <c r="B14880">
        <v>1</v>
      </c>
      <c r="C14880">
        <v>6</v>
      </c>
      <c r="D14880" t="s">
        <v>144</v>
      </c>
      <c r="E14880" s="2">
        <v>0.53356481481481477</v>
      </c>
      <c r="F14880" s="2">
        <v>0.53402777777777777</v>
      </c>
      <c r="G14880" s="2"/>
      <c r="H14880">
        <v>1</v>
      </c>
    </row>
    <row r="14881" spans="1:8" x14ac:dyDescent="0.35">
      <c r="A14881">
        <v>147906</v>
      </c>
      <c r="B14881">
        <v>1</v>
      </c>
      <c r="C14881">
        <v>6</v>
      </c>
      <c r="D14881" t="s">
        <v>9</v>
      </c>
      <c r="E14881" s="2">
        <v>0.53553240740740737</v>
      </c>
      <c r="H14881">
        <v>1</v>
      </c>
    </row>
    <row r="14882" spans="1:8" x14ac:dyDescent="0.35">
      <c r="A14882">
        <v>143595</v>
      </c>
      <c r="B14882">
        <v>0</v>
      </c>
      <c r="C14882">
        <v>6</v>
      </c>
      <c r="D14882" t="s">
        <v>21</v>
      </c>
      <c r="F14882" s="2">
        <v>0.50694444444444442</v>
      </c>
      <c r="G14882" s="2"/>
      <c r="H14882" t="s">
        <v>114</v>
      </c>
    </row>
    <row r="14883" spans="1:8" x14ac:dyDescent="0.35">
      <c r="A14883">
        <v>143595</v>
      </c>
      <c r="B14883">
        <v>0</v>
      </c>
      <c r="C14883">
        <v>6</v>
      </c>
      <c r="D14883" t="s">
        <v>45</v>
      </c>
      <c r="E14883" s="2">
        <v>0.50902777777777775</v>
      </c>
      <c r="F14883" s="2">
        <v>0.51099537037037035</v>
      </c>
      <c r="G14883" s="2"/>
      <c r="H14883" t="s">
        <v>152</v>
      </c>
    </row>
    <row r="14884" spans="1:8" x14ac:dyDescent="0.35">
      <c r="A14884">
        <v>143595</v>
      </c>
      <c r="B14884">
        <v>0</v>
      </c>
      <c r="C14884">
        <v>6</v>
      </c>
      <c r="D14884" t="s">
        <v>130</v>
      </c>
      <c r="E14884" s="2">
        <v>0.51261574074074079</v>
      </c>
      <c r="F14884" s="2">
        <v>0.5131944444444444</v>
      </c>
      <c r="G14884" s="2"/>
      <c r="H14884" t="s">
        <v>152</v>
      </c>
    </row>
    <row r="14885" spans="1:8" x14ac:dyDescent="0.35">
      <c r="A14885">
        <v>143595</v>
      </c>
      <c r="B14885">
        <v>0</v>
      </c>
      <c r="C14885">
        <v>6</v>
      </c>
      <c r="D14885" t="s">
        <v>129</v>
      </c>
      <c r="E14885" s="2">
        <v>0.51446759259259256</v>
      </c>
      <c r="F14885" s="2">
        <v>0.51493055555555556</v>
      </c>
      <c r="G14885" s="2"/>
      <c r="H14885" t="s">
        <v>152</v>
      </c>
    </row>
    <row r="14886" spans="1:8" x14ac:dyDescent="0.35">
      <c r="A14886">
        <v>143595</v>
      </c>
      <c r="B14886">
        <v>0</v>
      </c>
      <c r="C14886">
        <v>6</v>
      </c>
      <c r="D14886" t="s">
        <v>128</v>
      </c>
      <c r="E14886" s="2">
        <v>0.51643518518518516</v>
      </c>
      <c r="F14886" s="2">
        <v>0.51689814814814816</v>
      </c>
      <c r="G14886" s="2"/>
      <c r="H14886" t="s">
        <v>152</v>
      </c>
    </row>
    <row r="14887" spans="1:8" x14ac:dyDescent="0.35">
      <c r="A14887">
        <v>143595</v>
      </c>
      <c r="B14887">
        <v>0</v>
      </c>
      <c r="C14887">
        <v>6</v>
      </c>
      <c r="D14887" t="s">
        <v>126</v>
      </c>
      <c r="E14887" s="2">
        <v>0.51840277777777777</v>
      </c>
      <c r="F14887" s="2">
        <v>0.51909722222222221</v>
      </c>
      <c r="G14887" s="2"/>
      <c r="H14887" t="s">
        <v>162</v>
      </c>
    </row>
    <row r="14888" spans="1:8" x14ac:dyDescent="0.35">
      <c r="A14888">
        <v>143595</v>
      </c>
      <c r="B14888">
        <v>0</v>
      </c>
      <c r="C14888">
        <v>6</v>
      </c>
      <c r="D14888" t="s">
        <v>125</v>
      </c>
      <c r="E14888" s="2">
        <v>0.52083333333333337</v>
      </c>
      <c r="F14888" s="2">
        <v>0.52129629629629626</v>
      </c>
      <c r="G14888" s="2"/>
      <c r="H14888">
        <v>1</v>
      </c>
    </row>
    <row r="14889" spans="1:8" x14ac:dyDescent="0.35">
      <c r="A14889">
        <v>143595</v>
      </c>
      <c r="B14889">
        <v>0</v>
      </c>
      <c r="C14889">
        <v>6</v>
      </c>
      <c r="D14889" t="s">
        <v>17</v>
      </c>
      <c r="E14889" s="2">
        <v>0.52256944444444442</v>
      </c>
      <c r="F14889" s="2">
        <v>0.52303240740740742</v>
      </c>
      <c r="G14889" s="2"/>
      <c r="H14889">
        <v>1</v>
      </c>
    </row>
    <row r="14890" spans="1:8" x14ac:dyDescent="0.35">
      <c r="A14890">
        <v>143595</v>
      </c>
      <c r="B14890">
        <v>0</v>
      </c>
      <c r="C14890">
        <v>6</v>
      </c>
      <c r="D14890" t="s">
        <v>18</v>
      </c>
      <c r="E14890" s="2">
        <v>0.52511574074074074</v>
      </c>
      <c r="F14890" s="2">
        <v>0.52557870370370374</v>
      </c>
      <c r="G14890" s="2"/>
      <c r="H14890">
        <v>1</v>
      </c>
    </row>
    <row r="14891" spans="1:8" x14ac:dyDescent="0.35">
      <c r="A14891">
        <v>143595</v>
      </c>
      <c r="B14891">
        <v>0</v>
      </c>
      <c r="C14891">
        <v>6</v>
      </c>
      <c r="D14891" t="s">
        <v>163</v>
      </c>
      <c r="E14891" s="2">
        <v>0.5268518518518519</v>
      </c>
      <c r="F14891" s="2">
        <v>0.52731481481481479</v>
      </c>
      <c r="G14891" s="2"/>
      <c r="H14891">
        <v>1</v>
      </c>
    </row>
    <row r="14892" spans="1:8" x14ac:dyDescent="0.35">
      <c r="A14892">
        <v>143595</v>
      </c>
      <c r="B14892">
        <v>0</v>
      </c>
      <c r="C14892">
        <v>6</v>
      </c>
      <c r="D14892" t="s">
        <v>164</v>
      </c>
      <c r="E14892" s="2">
        <v>0.52939814814814812</v>
      </c>
      <c r="F14892" s="2">
        <v>0.52986111111111112</v>
      </c>
      <c r="G14892" s="2"/>
      <c r="H14892">
        <v>1</v>
      </c>
    </row>
    <row r="14893" spans="1:8" x14ac:dyDescent="0.35">
      <c r="A14893">
        <v>143595</v>
      </c>
      <c r="B14893">
        <v>0</v>
      </c>
      <c r="C14893">
        <v>6</v>
      </c>
      <c r="D14893" t="s">
        <v>165</v>
      </c>
      <c r="E14893" s="2">
        <v>0.53194444444444444</v>
      </c>
      <c r="F14893" s="2">
        <v>0.53240740740740744</v>
      </c>
      <c r="G14893" s="2"/>
      <c r="H14893">
        <v>1</v>
      </c>
    </row>
    <row r="14894" spans="1:8" x14ac:dyDescent="0.35">
      <c r="A14894">
        <v>143595</v>
      </c>
      <c r="B14894">
        <v>0</v>
      </c>
      <c r="C14894">
        <v>6</v>
      </c>
      <c r="D14894" t="s">
        <v>26</v>
      </c>
      <c r="E14894" s="2">
        <v>0.53483796296296293</v>
      </c>
      <c r="H14894">
        <v>2</v>
      </c>
    </row>
    <row r="14895" spans="1:8" x14ac:dyDescent="0.35">
      <c r="A14895">
        <v>145506</v>
      </c>
      <c r="B14895">
        <v>0</v>
      </c>
      <c r="C14895">
        <v>6</v>
      </c>
      <c r="D14895" t="s">
        <v>26</v>
      </c>
      <c r="F14895" s="2">
        <v>0.50694444444444442</v>
      </c>
      <c r="G14895" s="2"/>
      <c r="H14895">
        <v>2</v>
      </c>
    </row>
    <row r="14896" spans="1:8" x14ac:dyDescent="0.35">
      <c r="A14896">
        <v>145506</v>
      </c>
      <c r="B14896">
        <v>0</v>
      </c>
      <c r="C14896">
        <v>6</v>
      </c>
      <c r="D14896" t="s">
        <v>165</v>
      </c>
      <c r="E14896" s="2">
        <v>0.50868055555555558</v>
      </c>
      <c r="F14896" s="2">
        <v>0.50914351851851847</v>
      </c>
      <c r="G14896" s="2"/>
      <c r="H14896">
        <v>2</v>
      </c>
    </row>
    <row r="14897" spans="1:8" x14ac:dyDescent="0.35">
      <c r="A14897">
        <v>145506</v>
      </c>
      <c r="B14897">
        <v>0</v>
      </c>
      <c r="C14897">
        <v>6</v>
      </c>
      <c r="D14897" t="s">
        <v>164</v>
      </c>
      <c r="E14897" s="2">
        <v>0.51134259259259263</v>
      </c>
      <c r="F14897" s="2">
        <v>0.51180555555555551</v>
      </c>
      <c r="G14897" s="2"/>
      <c r="H14897">
        <v>2</v>
      </c>
    </row>
    <row r="14898" spans="1:8" x14ac:dyDescent="0.35">
      <c r="A14898">
        <v>145506</v>
      </c>
      <c r="B14898">
        <v>0</v>
      </c>
      <c r="C14898">
        <v>6</v>
      </c>
      <c r="D14898" t="s">
        <v>163</v>
      </c>
      <c r="E14898" s="2">
        <v>0.51400462962962967</v>
      </c>
      <c r="F14898" s="2">
        <v>0.51446759259259256</v>
      </c>
      <c r="G14898" s="2"/>
      <c r="H14898">
        <v>2</v>
      </c>
    </row>
    <row r="14899" spans="1:8" x14ac:dyDescent="0.35">
      <c r="A14899">
        <v>145506</v>
      </c>
      <c r="B14899">
        <v>0</v>
      </c>
      <c r="C14899">
        <v>6</v>
      </c>
      <c r="D14899" t="s">
        <v>18</v>
      </c>
      <c r="E14899" s="2">
        <v>0.51597222222222228</v>
      </c>
      <c r="F14899" s="2">
        <v>0.51643518518518516</v>
      </c>
      <c r="G14899" s="2"/>
      <c r="H14899">
        <v>2</v>
      </c>
    </row>
    <row r="14900" spans="1:8" x14ac:dyDescent="0.35">
      <c r="A14900">
        <v>145506</v>
      </c>
      <c r="B14900">
        <v>0</v>
      </c>
      <c r="C14900">
        <v>6</v>
      </c>
      <c r="D14900" t="s">
        <v>17</v>
      </c>
      <c r="E14900" s="2">
        <v>0.51875000000000004</v>
      </c>
      <c r="F14900" s="2">
        <v>0.51921296296296293</v>
      </c>
      <c r="G14900" s="2"/>
      <c r="H14900">
        <v>2</v>
      </c>
    </row>
    <row r="14901" spans="1:8" x14ac:dyDescent="0.35">
      <c r="A14901">
        <v>145506</v>
      </c>
      <c r="B14901">
        <v>0</v>
      </c>
      <c r="C14901">
        <v>6</v>
      </c>
      <c r="D14901" t="s">
        <v>125</v>
      </c>
      <c r="E14901" s="2">
        <v>0.52071759259259254</v>
      </c>
      <c r="F14901" s="2">
        <v>0.52118055555555554</v>
      </c>
      <c r="G14901" s="2"/>
      <c r="H14901">
        <v>2</v>
      </c>
    </row>
    <row r="14902" spans="1:8" x14ac:dyDescent="0.35">
      <c r="A14902">
        <v>145506</v>
      </c>
      <c r="B14902">
        <v>0</v>
      </c>
      <c r="C14902">
        <v>6</v>
      </c>
      <c r="D14902" t="s">
        <v>126</v>
      </c>
      <c r="E14902" s="2">
        <v>0.52337962962962958</v>
      </c>
      <c r="F14902" s="2">
        <v>0.52407407407407403</v>
      </c>
      <c r="G14902" s="2"/>
      <c r="H14902" t="s">
        <v>127</v>
      </c>
    </row>
    <row r="14903" spans="1:8" x14ac:dyDescent="0.35">
      <c r="A14903">
        <v>145506</v>
      </c>
      <c r="B14903">
        <v>0</v>
      </c>
      <c r="C14903">
        <v>6</v>
      </c>
      <c r="D14903" t="s">
        <v>128</v>
      </c>
      <c r="E14903" s="2">
        <v>0.52557870370370374</v>
      </c>
      <c r="F14903" s="2">
        <v>0.52604166666666663</v>
      </c>
      <c r="G14903" s="2"/>
      <c r="H14903" t="s">
        <v>110</v>
      </c>
    </row>
    <row r="14904" spans="1:8" x14ac:dyDescent="0.35">
      <c r="A14904">
        <v>145506</v>
      </c>
      <c r="B14904">
        <v>0</v>
      </c>
      <c r="C14904">
        <v>6</v>
      </c>
      <c r="D14904" t="s">
        <v>129</v>
      </c>
      <c r="E14904" s="2">
        <v>0.52743055555555551</v>
      </c>
      <c r="F14904" s="2">
        <v>0.52789351851851851</v>
      </c>
      <c r="G14904" s="2"/>
      <c r="H14904" t="s">
        <v>110</v>
      </c>
    </row>
    <row r="14905" spans="1:8" x14ac:dyDescent="0.35">
      <c r="A14905">
        <v>145506</v>
      </c>
      <c r="B14905">
        <v>0</v>
      </c>
      <c r="C14905">
        <v>6</v>
      </c>
      <c r="D14905" t="s">
        <v>130</v>
      </c>
      <c r="E14905" s="2">
        <v>0.5292824074074074</v>
      </c>
      <c r="F14905" s="2">
        <v>0.52986111111111112</v>
      </c>
      <c r="G14905" s="2"/>
      <c r="H14905" t="s">
        <v>110</v>
      </c>
    </row>
    <row r="14906" spans="1:8" x14ac:dyDescent="0.35">
      <c r="A14906">
        <v>145506</v>
      </c>
      <c r="B14906">
        <v>0</v>
      </c>
      <c r="C14906">
        <v>6</v>
      </c>
      <c r="D14906" t="s">
        <v>45</v>
      </c>
      <c r="E14906" s="2">
        <v>0.53136574074074072</v>
      </c>
      <c r="F14906" s="2">
        <v>0.53229166666666672</v>
      </c>
      <c r="G14906" s="2"/>
      <c r="H14906" t="s">
        <v>110</v>
      </c>
    </row>
    <row r="14907" spans="1:8" x14ac:dyDescent="0.35">
      <c r="A14907">
        <v>145506</v>
      </c>
      <c r="B14907">
        <v>0</v>
      </c>
      <c r="C14907">
        <v>6</v>
      </c>
      <c r="D14907" t="s">
        <v>21</v>
      </c>
      <c r="E14907" s="2">
        <v>0.53414351851851849</v>
      </c>
      <c r="H14907" t="s">
        <v>114</v>
      </c>
    </row>
    <row r="14908" spans="1:8" x14ac:dyDescent="0.35">
      <c r="A14908">
        <v>147205</v>
      </c>
      <c r="B14908">
        <v>0</v>
      </c>
      <c r="C14908">
        <v>6</v>
      </c>
      <c r="D14908" t="s">
        <v>23</v>
      </c>
      <c r="F14908" s="2">
        <v>0.50717592592592597</v>
      </c>
      <c r="G14908" s="2"/>
      <c r="H14908">
        <v>1</v>
      </c>
    </row>
    <row r="14909" spans="1:8" x14ac:dyDescent="0.35">
      <c r="A14909">
        <v>147205</v>
      </c>
      <c r="B14909">
        <v>0</v>
      </c>
      <c r="C14909">
        <v>6</v>
      </c>
      <c r="D14909" t="s">
        <v>145</v>
      </c>
      <c r="E14909" s="2">
        <v>0.50949074074074074</v>
      </c>
      <c r="F14909" s="2">
        <v>0.50995370370370374</v>
      </c>
      <c r="G14909" s="2"/>
      <c r="H14909">
        <v>1</v>
      </c>
    </row>
    <row r="14910" spans="1:8" x14ac:dyDescent="0.35">
      <c r="A14910">
        <v>147205</v>
      </c>
      <c r="B14910">
        <v>0</v>
      </c>
      <c r="C14910">
        <v>6</v>
      </c>
      <c r="D14910" t="s">
        <v>146</v>
      </c>
      <c r="E14910" s="2">
        <v>0.51134259259259263</v>
      </c>
      <c r="F14910" s="2">
        <v>0.51180555555555551</v>
      </c>
      <c r="G14910" s="2"/>
      <c r="H14910" t="s">
        <v>147</v>
      </c>
    </row>
    <row r="14911" spans="1:8" x14ac:dyDescent="0.35">
      <c r="A14911">
        <v>147205</v>
      </c>
      <c r="B14911">
        <v>0</v>
      </c>
      <c r="C14911">
        <v>6</v>
      </c>
      <c r="D14911" t="s">
        <v>19</v>
      </c>
      <c r="E14911" s="2">
        <v>0.51273148148148151</v>
      </c>
      <c r="F14911" s="2">
        <v>0.5131944444444444</v>
      </c>
      <c r="G14911" s="2"/>
      <c r="H14911">
        <v>1</v>
      </c>
    </row>
    <row r="14912" spans="1:8" x14ac:dyDescent="0.35">
      <c r="A14912">
        <v>147205</v>
      </c>
      <c r="B14912">
        <v>0</v>
      </c>
      <c r="C14912">
        <v>6</v>
      </c>
      <c r="D14912" t="s">
        <v>148</v>
      </c>
      <c r="E14912" s="2">
        <v>0.51597222222222228</v>
      </c>
      <c r="F14912" s="2">
        <v>0.51643518518518516</v>
      </c>
      <c r="G14912" s="2"/>
      <c r="H14912">
        <v>1</v>
      </c>
    </row>
    <row r="14913" spans="1:8" x14ac:dyDescent="0.35">
      <c r="A14913">
        <v>147205</v>
      </c>
      <c r="B14913">
        <v>0</v>
      </c>
      <c r="C14913">
        <v>6</v>
      </c>
      <c r="D14913" t="s">
        <v>149</v>
      </c>
      <c r="E14913" s="2">
        <v>0.51782407407407405</v>
      </c>
      <c r="F14913" s="2">
        <v>0.51840277777777777</v>
      </c>
      <c r="G14913" s="2"/>
      <c r="H14913">
        <v>1</v>
      </c>
    </row>
    <row r="14914" spans="1:8" x14ac:dyDescent="0.35">
      <c r="A14914">
        <v>147205</v>
      </c>
      <c r="B14914">
        <v>0</v>
      </c>
      <c r="C14914">
        <v>6</v>
      </c>
      <c r="D14914" t="s">
        <v>150</v>
      </c>
      <c r="E14914" s="2">
        <v>0.51979166666666665</v>
      </c>
      <c r="F14914" s="2">
        <v>0.52048611111111109</v>
      </c>
      <c r="G14914" s="2"/>
      <c r="H14914">
        <v>1</v>
      </c>
    </row>
    <row r="14915" spans="1:8" x14ac:dyDescent="0.35">
      <c r="A14915">
        <v>147205</v>
      </c>
      <c r="B14915">
        <v>0</v>
      </c>
      <c r="C14915">
        <v>6</v>
      </c>
      <c r="D14915" t="s">
        <v>151</v>
      </c>
      <c r="E14915" s="2">
        <v>0.52164351851851853</v>
      </c>
      <c r="F14915" s="2">
        <v>0.52210648148148153</v>
      </c>
      <c r="G14915" s="2"/>
      <c r="H14915">
        <v>1</v>
      </c>
    </row>
    <row r="14916" spans="1:8" x14ac:dyDescent="0.35">
      <c r="A14916">
        <v>147205</v>
      </c>
      <c r="B14916">
        <v>0</v>
      </c>
      <c r="C14916">
        <v>6</v>
      </c>
      <c r="D14916" t="s">
        <v>90</v>
      </c>
      <c r="E14916" s="2">
        <v>0.52326388888888886</v>
      </c>
      <c r="F14916" s="2">
        <v>0.5239583333333333</v>
      </c>
      <c r="G14916" s="2"/>
      <c r="H14916">
        <v>1</v>
      </c>
    </row>
    <row r="14917" spans="1:8" x14ac:dyDescent="0.35">
      <c r="A14917">
        <v>147205</v>
      </c>
      <c r="B14917">
        <v>0</v>
      </c>
      <c r="C14917">
        <v>6</v>
      </c>
      <c r="D14917" t="s">
        <v>59</v>
      </c>
      <c r="E14917" s="2">
        <v>0.52534722222222219</v>
      </c>
      <c r="F14917" s="2">
        <v>0.52581018518518519</v>
      </c>
      <c r="G14917" s="2"/>
      <c r="H14917">
        <v>1</v>
      </c>
    </row>
    <row r="14918" spans="1:8" x14ac:dyDescent="0.35">
      <c r="A14918">
        <v>147205</v>
      </c>
      <c r="B14918">
        <v>0</v>
      </c>
      <c r="C14918">
        <v>6</v>
      </c>
      <c r="D14918" t="s">
        <v>144</v>
      </c>
      <c r="E14918" s="2">
        <v>0.52696759259259263</v>
      </c>
      <c r="F14918" s="2">
        <v>0.52743055555555551</v>
      </c>
      <c r="G14918" s="2"/>
      <c r="H14918">
        <v>1</v>
      </c>
    </row>
    <row r="14919" spans="1:8" x14ac:dyDescent="0.35">
      <c r="A14919">
        <v>147205</v>
      </c>
      <c r="B14919">
        <v>0</v>
      </c>
      <c r="C14919">
        <v>6</v>
      </c>
      <c r="D14919" t="s">
        <v>9</v>
      </c>
      <c r="E14919" s="2">
        <v>0.52858796296296295</v>
      </c>
      <c r="F14919" s="2">
        <v>0.52905092592592595</v>
      </c>
      <c r="G14919" s="2"/>
      <c r="H14919">
        <v>1</v>
      </c>
    </row>
    <row r="14920" spans="1:8" x14ac:dyDescent="0.35">
      <c r="A14920">
        <v>147205</v>
      </c>
      <c r="B14920">
        <v>0</v>
      </c>
      <c r="C14920">
        <v>6</v>
      </c>
      <c r="D14920" t="s">
        <v>93</v>
      </c>
      <c r="E14920" s="2">
        <v>0.53020833333333328</v>
      </c>
      <c r="F14920" s="2">
        <v>0.53067129629629628</v>
      </c>
      <c r="G14920" s="2"/>
      <c r="H14920">
        <v>1</v>
      </c>
    </row>
    <row r="14921" spans="1:8" x14ac:dyDescent="0.35">
      <c r="A14921">
        <v>147205</v>
      </c>
      <c r="B14921">
        <v>0</v>
      </c>
      <c r="C14921">
        <v>6</v>
      </c>
      <c r="D14921" t="s">
        <v>123</v>
      </c>
      <c r="E14921" s="2">
        <v>0.53252314814814816</v>
      </c>
      <c r="F14921" s="2">
        <v>0.53310185185185188</v>
      </c>
      <c r="G14921" s="2"/>
      <c r="H14921">
        <v>1</v>
      </c>
    </row>
    <row r="14922" spans="1:8" x14ac:dyDescent="0.35">
      <c r="A14922">
        <v>147205</v>
      </c>
      <c r="B14922">
        <v>0</v>
      </c>
      <c r="C14922">
        <v>6</v>
      </c>
      <c r="D14922" t="s">
        <v>21</v>
      </c>
      <c r="E14922" s="2">
        <v>0.53518518518518521</v>
      </c>
      <c r="F14922" s="2">
        <v>0.53576388888888893</v>
      </c>
      <c r="G14922" s="2"/>
      <c r="H14922" t="s">
        <v>114</v>
      </c>
    </row>
    <row r="14923" spans="1:8" x14ac:dyDescent="0.35">
      <c r="A14923">
        <v>147205</v>
      </c>
      <c r="B14923">
        <v>0</v>
      </c>
      <c r="C14923">
        <v>6</v>
      </c>
      <c r="D14923" t="s">
        <v>45</v>
      </c>
      <c r="E14923" s="2">
        <v>0.5376157407407407</v>
      </c>
      <c r="F14923" s="2">
        <v>0.5385416666666667</v>
      </c>
      <c r="G14923" s="2"/>
      <c r="H14923" t="s">
        <v>152</v>
      </c>
    </row>
    <row r="14924" spans="1:8" x14ac:dyDescent="0.35">
      <c r="A14924">
        <v>147205</v>
      </c>
      <c r="B14924">
        <v>0</v>
      </c>
      <c r="C14924">
        <v>6</v>
      </c>
      <c r="D14924" t="s">
        <v>128</v>
      </c>
      <c r="E14924" s="2">
        <v>0.54189814814814818</v>
      </c>
      <c r="F14924" s="2">
        <v>0.54236111111111107</v>
      </c>
      <c r="G14924" s="2"/>
      <c r="H14924" t="s">
        <v>152</v>
      </c>
    </row>
    <row r="14925" spans="1:8" x14ac:dyDescent="0.35">
      <c r="A14925">
        <v>147205</v>
      </c>
      <c r="B14925">
        <v>0</v>
      </c>
      <c r="C14925">
        <v>6</v>
      </c>
      <c r="D14925" t="s">
        <v>126</v>
      </c>
      <c r="E14925" s="2">
        <v>0.54409722222222223</v>
      </c>
      <c r="F14925" s="2">
        <v>0.54548611111111112</v>
      </c>
      <c r="G14925" s="2"/>
      <c r="H14925" t="s">
        <v>152</v>
      </c>
    </row>
    <row r="14926" spans="1:8" x14ac:dyDescent="0.35">
      <c r="A14926">
        <v>147205</v>
      </c>
      <c r="B14926">
        <v>0</v>
      </c>
      <c r="C14926">
        <v>6</v>
      </c>
      <c r="D14926" t="s">
        <v>153</v>
      </c>
      <c r="E14926" s="2">
        <v>0.54756944444444444</v>
      </c>
      <c r="F14926" s="2">
        <v>0.54803240740740744</v>
      </c>
      <c r="G14926" s="2"/>
      <c r="H14926" t="s">
        <v>152</v>
      </c>
    </row>
    <row r="14927" spans="1:8" x14ac:dyDescent="0.35">
      <c r="A14927">
        <v>147205</v>
      </c>
      <c r="B14927">
        <v>0</v>
      </c>
      <c r="C14927">
        <v>6</v>
      </c>
      <c r="D14927" t="s">
        <v>154</v>
      </c>
      <c r="E14927" s="2">
        <v>0.54942129629629632</v>
      </c>
      <c r="F14927" s="2">
        <v>0.54988425925925921</v>
      </c>
      <c r="G14927" s="2"/>
      <c r="H14927" t="s">
        <v>152</v>
      </c>
    </row>
    <row r="14928" spans="1:8" x14ac:dyDescent="0.35">
      <c r="A14928">
        <v>147205</v>
      </c>
      <c r="B14928">
        <v>0</v>
      </c>
      <c r="C14928">
        <v>6</v>
      </c>
      <c r="D14928" t="s">
        <v>155</v>
      </c>
      <c r="E14928" s="2">
        <v>0.55138888888888893</v>
      </c>
      <c r="F14928" s="2">
        <v>0.55185185185185182</v>
      </c>
      <c r="G14928" s="2"/>
      <c r="H14928" t="s">
        <v>152</v>
      </c>
    </row>
    <row r="14929" spans="1:8" x14ac:dyDescent="0.35">
      <c r="A14929">
        <v>147205</v>
      </c>
      <c r="B14929">
        <v>0</v>
      </c>
      <c r="C14929">
        <v>6</v>
      </c>
      <c r="D14929" t="s">
        <v>24</v>
      </c>
      <c r="E14929" s="2">
        <v>0.55462962962962958</v>
      </c>
      <c r="H14929">
        <v>7</v>
      </c>
    </row>
    <row r="14930" spans="1:8" x14ac:dyDescent="0.35">
      <c r="A14930">
        <v>148208</v>
      </c>
      <c r="B14930">
        <v>0</v>
      </c>
      <c r="C14930">
        <v>6</v>
      </c>
      <c r="D14930" t="s">
        <v>24</v>
      </c>
      <c r="F14930" s="2">
        <v>0.50902777777777775</v>
      </c>
      <c r="G14930" s="2"/>
      <c r="H14930">
        <v>7</v>
      </c>
    </row>
    <row r="14931" spans="1:8" x14ac:dyDescent="0.35">
      <c r="A14931">
        <v>148208</v>
      </c>
      <c r="B14931">
        <v>0</v>
      </c>
      <c r="C14931">
        <v>6</v>
      </c>
      <c r="D14931" t="s">
        <v>155</v>
      </c>
      <c r="E14931" s="2">
        <v>0.51215277777777779</v>
      </c>
      <c r="F14931" s="2">
        <v>0.51261574074074079</v>
      </c>
      <c r="G14931" s="2"/>
      <c r="H14931" t="s">
        <v>110</v>
      </c>
    </row>
    <row r="14932" spans="1:8" x14ac:dyDescent="0.35">
      <c r="A14932">
        <v>148208</v>
      </c>
      <c r="B14932">
        <v>0</v>
      </c>
      <c r="C14932">
        <v>6</v>
      </c>
      <c r="D14932" t="s">
        <v>154</v>
      </c>
      <c r="E14932" s="2">
        <v>0.51412037037037039</v>
      </c>
      <c r="F14932" s="2">
        <v>0.51458333333333328</v>
      </c>
      <c r="G14932" s="2"/>
      <c r="H14932" t="s">
        <v>110</v>
      </c>
    </row>
    <row r="14933" spans="1:8" x14ac:dyDescent="0.35">
      <c r="A14933">
        <v>148208</v>
      </c>
      <c r="B14933">
        <v>0</v>
      </c>
      <c r="C14933">
        <v>6</v>
      </c>
      <c r="D14933" t="s">
        <v>153</v>
      </c>
      <c r="E14933" s="2">
        <v>0.51597222222222228</v>
      </c>
      <c r="F14933" s="2">
        <v>0.51643518518518516</v>
      </c>
      <c r="G14933" s="2"/>
      <c r="H14933" t="s">
        <v>110</v>
      </c>
    </row>
    <row r="14934" spans="1:8" x14ac:dyDescent="0.35">
      <c r="A14934">
        <v>148208</v>
      </c>
      <c r="B14934">
        <v>0</v>
      </c>
      <c r="C14934">
        <v>6</v>
      </c>
      <c r="D14934" t="s">
        <v>126</v>
      </c>
      <c r="E14934" s="2">
        <v>0.51828703703703705</v>
      </c>
      <c r="F14934" s="2">
        <v>0.51967592592592593</v>
      </c>
      <c r="G14934" s="2"/>
      <c r="H14934" t="s">
        <v>110</v>
      </c>
    </row>
    <row r="14935" spans="1:8" x14ac:dyDescent="0.35">
      <c r="A14935">
        <v>148208</v>
      </c>
      <c r="B14935">
        <v>0</v>
      </c>
      <c r="C14935">
        <v>6</v>
      </c>
      <c r="D14935" t="s">
        <v>128</v>
      </c>
      <c r="E14935" s="2">
        <v>0.52118055555555554</v>
      </c>
      <c r="F14935" s="2">
        <v>0.52164351851851853</v>
      </c>
      <c r="G14935" s="2"/>
      <c r="H14935" t="s">
        <v>110</v>
      </c>
    </row>
    <row r="14936" spans="1:8" x14ac:dyDescent="0.35">
      <c r="A14936">
        <v>148208</v>
      </c>
      <c r="B14936">
        <v>0</v>
      </c>
      <c r="C14936">
        <v>6</v>
      </c>
      <c r="D14936" t="s">
        <v>45</v>
      </c>
      <c r="E14936" s="2">
        <v>0.52476851851851847</v>
      </c>
      <c r="F14936" s="2">
        <v>0.52557870370370374</v>
      </c>
      <c r="G14936" s="2"/>
      <c r="H14936" t="s">
        <v>110</v>
      </c>
    </row>
    <row r="14937" spans="1:8" x14ac:dyDescent="0.35">
      <c r="A14937">
        <v>148208</v>
      </c>
      <c r="B14937">
        <v>0</v>
      </c>
      <c r="C14937">
        <v>6</v>
      </c>
      <c r="D14937" t="s">
        <v>21</v>
      </c>
      <c r="E14937" s="2">
        <v>0.52696759259259263</v>
      </c>
      <c r="F14937" s="2">
        <v>0.52754629629629635</v>
      </c>
      <c r="G14937" s="2"/>
      <c r="H14937" t="s">
        <v>122</v>
      </c>
    </row>
    <row r="14938" spans="1:8" x14ac:dyDescent="0.35">
      <c r="A14938">
        <v>148208</v>
      </c>
      <c r="B14938">
        <v>0</v>
      </c>
      <c r="C14938">
        <v>6</v>
      </c>
      <c r="D14938" t="s">
        <v>123</v>
      </c>
      <c r="E14938" s="2">
        <v>0.52974537037037039</v>
      </c>
      <c r="F14938" s="2">
        <v>0.53032407407407411</v>
      </c>
      <c r="G14938" s="2"/>
      <c r="H14938">
        <v>2</v>
      </c>
    </row>
    <row r="14939" spans="1:8" x14ac:dyDescent="0.35">
      <c r="A14939">
        <v>148208</v>
      </c>
      <c r="B14939">
        <v>0</v>
      </c>
      <c r="C14939">
        <v>6</v>
      </c>
      <c r="D14939" t="s">
        <v>93</v>
      </c>
      <c r="E14939" s="2">
        <v>0.53217592592592589</v>
      </c>
      <c r="F14939" s="2">
        <v>0.53263888888888888</v>
      </c>
      <c r="G14939" s="2"/>
      <c r="H14939">
        <v>2</v>
      </c>
    </row>
    <row r="14940" spans="1:8" x14ac:dyDescent="0.35">
      <c r="A14940">
        <v>148208</v>
      </c>
      <c r="B14940">
        <v>0</v>
      </c>
      <c r="C14940">
        <v>6</v>
      </c>
      <c r="D14940" t="s">
        <v>9</v>
      </c>
      <c r="E14940" s="2">
        <v>0.53379629629629632</v>
      </c>
      <c r="F14940" s="2">
        <v>0.53425925925925921</v>
      </c>
      <c r="G14940" s="2"/>
      <c r="H14940">
        <v>2</v>
      </c>
    </row>
    <row r="14941" spans="1:8" x14ac:dyDescent="0.35">
      <c r="A14941">
        <v>148208</v>
      </c>
      <c r="B14941">
        <v>0</v>
      </c>
      <c r="C14941">
        <v>6</v>
      </c>
      <c r="D14941" t="s">
        <v>144</v>
      </c>
      <c r="E14941" s="2">
        <v>0.53541666666666665</v>
      </c>
      <c r="F14941" s="2">
        <v>0.53587962962962965</v>
      </c>
      <c r="G14941" s="2"/>
      <c r="H14941">
        <v>2</v>
      </c>
    </row>
    <row r="14942" spans="1:8" x14ac:dyDescent="0.35">
      <c r="A14942">
        <v>148208</v>
      </c>
      <c r="B14942">
        <v>0</v>
      </c>
      <c r="C14942">
        <v>6</v>
      </c>
      <c r="D14942" t="s">
        <v>59</v>
      </c>
      <c r="E14942" s="2">
        <v>0.53692129629629626</v>
      </c>
      <c r="F14942" s="2">
        <v>0.53738425925925926</v>
      </c>
      <c r="G14942" s="2"/>
      <c r="H14942">
        <v>2</v>
      </c>
    </row>
    <row r="14943" spans="1:8" x14ac:dyDescent="0.35">
      <c r="A14943">
        <v>148208</v>
      </c>
      <c r="B14943">
        <v>0</v>
      </c>
      <c r="C14943">
        <v>6</v>
      </c>
      <c r="D14943" t="s">
        <v>90</v>
      </c>
      <c r="E14943" s="2">
        <v>0.53877314814814814</v>
      </c>
      <c r="F14943" s="2">
        <v>0.53946759259259258</v>
      </c>
      <c r="G14943" s="2"/>
      <c r="H14943">
        <v>2</v>
      </c>
    </row>
    <row r="14944" spans="1:8" x14ac:dyDescent="0.35">
      <c r="A14944">
        <v>148208</v>
      </c>
      <c r="B14944">
        <v>0</v>
      </c>
      <c r="C14944">
        <v>6</v>
      </c>
      <c r="D14944" t="s">
        <v>151</v>
      </c>
      <c r="E14944" s="2">
        <v>0.54074074074074074</v>
      </c>
      <c r="F14944" s="2">
        <v>0.54120370370370374</v>
      </c>
      <c r="G14944" s="2"/>
      <c r="H14944">
        <v>2</v>
      </c>
    </row>
    <row r="14945" spans="1:8" x14ac:dyDescent="0.35">
      <c r="A14945">
        <v>148208</v>
      </c>
      <c r="B14945">
        <v>0</v>
      </c>
      <c r="C14945">
        <v>6</v>
      </c>
      <c r="D14945" t="s">
        <v>150</v>
      </c>
      <c r="E14945" s="2">
        <v>0.54236111111111107</v>
      </c>
      <c r="F14945" s="2">
        <v>0.54305555555555551</v>
      </c>
      <c r="G14945" s="2"/>
      <c r="H14945">
        <v>2</v>
      </c>
    </row>
    <row r="14946" spans="1:8" x14ac:dyDescent="0.35">
      <c r="A14946">
        <v>148208</v>
      </c>
      <c r="B14946">
        <v>0</v>
      </c>
      <c r="C14946">
        <v>6</v>
      </c>
      <c r="D14946" t="s">
        <v>149</v>
      </c>
      <c r="E14946" s="2">
        <v>0.54432870370370368</v>
      </c>
      <c r="F14946" s="2">
        <v>0.5449074074074074</v>
      </c>
      <c r="G14946" s="2"/>
      <c r="H14946">
        <v>2</v>
      </c>
    </row>
    <row r="14947" spans="1:8" x14ac:dyDescent="0.35">
      <c r="A14947">
        <v>148208</v>
      </c>
      <c r="B14947">
        <v>0</v>
      </c>
      <c r="C14947">
        <v>6</v>
      </c>
      <c r="D14947" t="s">
        <v>148</v>
      </c>
      <c r="E14947" s="2">
        <v>0.54652777777777772</v>
      </c>
      <c r="F14947" s="2">
        <v>0.54699074074074072</v>
      </c>
      <c r="G14947" s="2"/>
      <c r="H14947">
        <v>2</v>
      </c>
    </row>
    <row r="14948" spans="1:8" x14ac:dyDescent="0.35">
      <c r="A14948">
        <v>148208</v>
      </c>
      <c r="B14948">
        <v>0</v>
      </c>
      <c r="C14948">
        <v>6</v>
      </c>
      <c r="D14948" t="s">
        <v>19</v>
      </c>
      <c r="E14948" s="2">
        <v>0.54988425925925921</v>
      </c>
      <c r="F14948" s="2">
        <v>0.55034722222222221</v>
      </c>
      <c r="G14948" s="2"/>
      <c r="H14948">
        <v>2</v>
      </c>
    </row>
    <row r="14949" spans="1:8" x14ac:dyDescent="0.35">
      <c r="A14949">
        <v>148208</v>
      </c>
      <c r="B14949">
        <v>0</v>
      </c>
      <c r="C14949">
        <v>6</v>
      </c>
      <c r="D14949" t="s">
        <v>146</v>
      </c>
      <c r="E14949" s="2">
        <v>0.55138888888888893</v>
      </c>
      <c r="F14949" s="2">
        <v>0.55185185185185182</v>
      </c>
      <c r="G14949" s="2"/>
      <c r="H14949" t="s">
        <v>159</v>
      </c>
    </row>
    <row r="14950" spans="1:8" x14ac:dyDescent="0.35">
      <c r="A14950">
        <v>148208</v>
      </c>
      <c r="B14950">
        <v>0</v>
      </c>
      <c r="C14950">
        <v>6</v>
      </c>
      <c r="D14950" t="s">
        <v>145</v>
      </c>
      <c r="E14950" s="2">
        <v>0.5532407407407407</v>
      </c>
      <c r="F14950" s="2">
        <v>0.5537037037037037</v>
      </c>
      <c r="G14950" s="2"/>
      <c r="H14950">
        <v>2</v>
      </c>
    </row>
    <row r="14951" spans="1:8" x14ac:dyDescent="0.35">
      <c r="A14951">
        <v>148208</v>
      </c>
      <c r="B14951">
        <v>0</v>
      </c>
      <c r="C14951">
        <v>6</v>
      </c>
      <c r="D14951" t="s">
        <v>23</v>
      </c>
      <c r="E14951" s="2">
        <v>0.55590277777777775</v>
      </c>
      <c r="H14951">
        <v>1</v>
      </c>
    </row>
    <row r="14952" spans="1:8" x14ac:dyDescent="0.35">
      <c r="A14952">
        <v>148102</v>
      </c>
      <c r="B14952">
        <v>0</v>
      </c>
      <c r="C14952">
        <v>6</v>
      </c>
      <c r="D14952" t="s">
        <v>9</v>
      </c>
      <c r="F14952" s="2">
        <v>0.5092592592592593</v>
      </c>
      <c r="G14952" s="2"/>
      <c r="H14952">
        <v>1</v>
      </c>
    </row>
    <row r="14953" spans="1:8" x14ac:dyDescent="0.35">
      <c r="A14953">
        <v>148102</v>
      </c>
      <c r="B14953">
        <v>0</v>
      </c>
      <c r="C14953">
        <v>6</v>
      </c>
      <c r="D14953" t="s">
        <v>144</v>
      </c>
      <c r="E14953" s="2">
        <v>0.51030092592592591</v>
      </c>
      <c r="F14953" s="2">
        <v>0.51076388888888891</v>
      </c>
      <c r="G14953" s="2"/>
      <c r="H14953">
        <v>2</v>
      </c>
    </row>
    <row r="14954" spans="1:8" x14ac:dyDescent="0.35">
      <c r="A14954">
        <v>148102</v>
      </c>
      <c r="B14954">
        <v>0</v>
      </c>
      <c r="C14954">
        <v>6</v>
      </c>
      <c r="D14954" t="s">
        <v>59</v>
      </c>
      <c r="E14954" s="2">
        <v>0.51180555555555551</v>
      </c>
      <c r="F14954" s="2">
        <v>0.51226851851851851</v>
      </c>
      <c r="G14954" s="2"/>
      <c r="H14954">
        <v>2</v>
      </c>
    </row>
    <row r="14955" spans="1:8" x14ac:dyDescent="0.35">
      <c r="A14955">
        <v>148102</v>
      </c>
      <c r="B14955">
        <v>0</v>
      </c>
      <c r="C14955">
        <v>6</v>
      </c>
      <c r="D14955" t="s">
        <v>143</v>
      </c>
      <c r="E14955" s="2">
        <v>0.51342592592592595</v>
      </c>
      <c r="F14955" s="2">
        <v>0.51412037037037039</v>
      </c>
      <c r="G14955" s="2"/>
      <c r="H14955">
        <v>2</v>
      </c>
    </row>
    <row r="14956" spans="1:8" x14ac:dyDescent="0.35">
      <c r="A14956">
        <v>148102</v>
      </c>
      <c r="B14956">
        <v>0</v>
      </c>
      <c r="C14956">
        <v>6</v>
      </c>
      <c r="D14956" t="s">
        <v>142</v>
      </c>
      <c r="E14956" s="2">
        <v>0.51493055555555556</v>
      </c>
      <c r="F14956" s="2">
        <v>0.51539351851851856</v>
      </c>
      <c r="G14956" s="2"/>
      <c r="H14956">
        <v>2</v>
      </c>
    </row>
    <row r="14957" spans="1:8" x14ac:dyDescent="0.35">
      <c r="A14957">
        <v>148102</v>
      </c>
      <c r="B14957">
        <v>0</v>
      </c>
      <c r="C14957">
        <v>6</v>
      </c>
      <c r="D14957" t="s">
        <v>46</v>
      </c>
      <c r="E14957" s="2">
        <v>0.51666666666666672</v>
      </c>
      <c r="F14957" s="2">
        <v>0.51712962962962961</v>
      </c>
      <c r="G14957" s="2"/>
      <c r="H14957">
        <v>2</v>
      </c>
    </row>
    <row r="14958" spans="1:8" x14ac:dyDescent="0.35">
      <c r="A14958">
        <v>148102</v>
      </c>
      <c r="B14958">
        <v>0</v>
      </c>
      <c r="C14958">
        <v>6</v>
      </c>
      <c r="D14958" t="s">
        <v>141</v>
      </c>
      <c r="E14958" s="2">
        <v>0.51782407407407405</v>
      </c>
      <c r="F14958" s="2">
        <v>0.51828703703703705</v>
      </c>
      <c r="G14958" s="2"/>
      <c r="H14958">
        <v>2</v>
      </c>
    </row>
    <row r="14959" spans="1:8" x14ac:dyDescent="0.35">
      <c r="A14959">
        <v>148102</v>
      </c>
      <c r="B14959">
        <v>0</v>
      </c>
      <c r="C14959">
        <v>6</v>
      </c>
      <c r="D14959" t="s">
        <v>140</v>
      </c>
      <c r="E14959" s="2">
        <v>0.5200231481481481</v>
      </c>
      <c r="F14959" s="2">
        <v>0.52071759259259254</v>
      </c>
      <c r="G14959" s="2"/>
      <c r="H14959">
        <v>2</v>
      </c>
    </row>
    <row r="14960" spans="1:8" x14ac:dyDescent="0.35">
      <c r="A14960">
        <v>148102</v>
      </c>
      <c r="B14960">
        <v>0</v>
      </c>
      <c r="C14960">
        <v>6</v>
      </c>
      <c r="D14960" t="s">
        <v>95</v>
      </c>
      <c r="E14960" s="2">
        <v>0.52210648148148153</v>
      </c>
      <c r="F14960" s="2">
        <v>0.52268518518518514</v>
      </c>
      <c r="G14960" s="2"/>
      <c r="H14960">
        <v>2</v>
      </c>
    </row>
    <row r="14961" spans="1:8" x14ac:dyDescent="0.35">
      <c r="A14961">
        <v>148102</v>
      </c>
      <c r="B14961">
        <v>0</v>
      </c>
      <c r="C14961">
        <v>6</v>
      </c>
      <c r="D14961" t="s">
        <v>72</v>
      </c>
      <c r="E14961" s="2">
        <v>0.5244212962962963</v>
      </c>
      <c r="F14961" s="2">
        <v>0.52500000000000002</v>
      </c>
      <c r="G14961" s="2"/>
      <c r="H14961">
        <v>2</v>
      </c>
    </row>
    <row r="14962" spans="1:8" x14ac:dyDescent="0.35">
      <c r="A14962">
        <v>148102</v>
      </c>
      <c r="B14962">
        <v>0</v>
      </c>
      <c r="C14962">
        <v>6</v>
      </c>
      <c r="D14962" t="s">
        <v>139</v>
      </c>
      <c r="E14962" s="2">
        <v>0.52662037037037035</v>
      </c>
      <c r="F14962" s="2">
        <v>0.52731481481481479</v>
      </c>
      <c r="G14962" s="2"/>
      <c r="H14962">
        <v>2</v>
      </c>
    </row>
    <row r="14963" spans="1:8" x14ac:dyDescent="0.35">
      <c r="A14963">
        <v>148102</v>
      </c>
      <c r="B14963">
        <v>0</v>
      </c>
      <c r="C14963">
        <v>6</v>
      </c>
      <c r="D14963" t="s">
        <v>138</v>
      </c>
      <c r="E14963" s="2">
        <v>0.52939814814814812</v>
      </c>
      <c r="F14963" s="2">
        <v>0.52986111111111112</v>
      </c>
      <c r="G14963" s="2"/>
      <c r="H14963">
        <v>2</v>
      </c>
    </row>
    <row r="14964" spans="1:8" x14ac:dyDescent="0.35">
      <c r="A14964">
        <v>148102</v>
      </c>
      <c r="B14964">
        <v>0</v>
      </c>
      <c r="C14964">
        <v>6</v>
      </c>
      <c r="D14964" t="s">
        <v>137</v>
      </c>
      <c r="E14964" s="2">
        <v>0.53113425925925928</v>
      </c>
      <c r="F14964" s="2">
        <v>0.53159722222222228</v>
      </c>
      <c r="G14964" s="2"/>
      <c r="H14964">
        <v>2</v>
      </c>
    </row>
    <row r="14965" spans="1:8" x14ac:dyDescent="0.35">
      <c r="A14965">
        <v>148102</v>
      </c>
      <c r="B14965">
        <v>0</v>
      </c>
      <c r="C14965">
        <v>6</v>
      </c>
      <c r="D14965" t="s">
        <v>136</v>
      </c>
      <c r="E14965" s="2">
        <v>0.53333333333333333</v>
      </c>
      <c r="F14965" s="2">
        <v>0.53379629629629632</v>
      </c>
      <c r="G14965" s="2"/>
      <c r="H14965">
        <v>2</v>
      </c>
    </row>
    <row r="14966" spans="1:8" x14ac:dyDescent="0.35">
      <c r="A14966">
        <v>148102</v>
      </c>
      <c r="B14966">
        <v>0</v>
      </c>
      <c r="C14966">
        <v>6</v>
      </c>
      <c r="D14966" t="s">
        <v>135</v>
      </c>
      <c r="E14966" s="2">
        <v>0.53530092592592593</v>
      </c>
      <c r="F14966" s="2">
        <v>0.53576388888888893</v>
      </c>
      <c r="G14966" s="2"/>
      <c r="H14966">
        <v>2</v>
      </c>
    </row>
    <row r="14967" spans="1:8" x14ac:dyDescent="0.35">
      <c r="A14967">
        <v>148102</v>
      </c>
      <c r="B14967">
        <v>1</v>
      </c>
      <c r="C14967">
        <v>6</v>
      </c>
      <c r="D14967" t="s">
        <v>38</v>
      </c>
      <c r="E14967" s="2">
        <v>0.53796296296296298</v>
      </c>
      <c r="F14967" s="2">
        <v>0.53865740740740742</v>
      </c>
      <c r="G14967" s="2"/>
      <c r="H14967" t="s">
        <v>172</v>
      </c>
    </row>
    <row r="14968" spans="1:8" x14ac:dyDescent="0.35">
      <c r="A14968">
        <v>148102</v>
      </c>
      <c r="B14968">
        <v>1</v>
      </c>
      <c r="C14968">
        <v>6</v>
      </c>
      <c r="D14968" t="s">
        <v>133</v>
      </c>
      <c r="E14968" s="2">
        <v>0.53993055555555558</v>
      </c>
      <c r="F14968" s="2">
        <v>0.54039351851851847</v>
      </c>
      <c r="G14968" s="2"/>
      <c r="H14968">
        <v>1</v>
      </c>
    </row>
    <row r="14969" spans="1:8" x14ac:dyDescent="0.35">
      <c r="A14969">
        <v>148102</v>
      </c>
      <c r="B14969">
        <v>1</v>
      </c>
      <c r="C14969">
        <v>6</v>
      </c>
      <c r="D14969" t="s">
        <v>132</v>
      </c>
      <c r="E14969" s="2">
        <v>0.54178240740740746</v>
      </c>
      <c r="F14969" s="2">
        <v>0.54224537037037035</v>
      </c>
      <c r="G14969" s="2"/>
      <c r="H14969">
        <v>1</v>
      </c>
    </row>
    <row r="14970" spans="1:8" x14ac:dyDescent="0.35">
      <c r="A14970">
        <v>148102</v>
      </c>
      <c r="B14970">
        <v>1</v>
      </c>
      <c r="C14970">
        <v>6</v>
      </c>
      <c r="D14970" t="s">
        <v>31</v>
      </c>
      <c r="E14970" s="2">
        <v>0.54479166666666667</v>
      </c>
      <c r="H14970" t="s">
        <v>131</v>
      </c>
    </row>
    <row r="14971" spans="1:8" x14ac:dyDescent="0.35">
      <c r="A14971">
        <v>141689</v>
      </c>
      <c r="B14971">
        <v>0</v>
      </c>
      <c r="C14971">
        <v>6</v>
      </c>
      <c r="D14971" t="s">
        <v>26</v>
      </c>
      <c r="F14971" s="2">
        <v>0.51041666666666663</v>
      </c>
      <c r="G14971" s="2"/>
      <c r="H14971">
        <v>1</v>
      </c>
    </row>
    <row r="14972" spans="1:8" x14ac:dyDescent="0.35">
      <c r="A14972">
        <v>141689</v>
      </c>
      <c r="B14972">
        <v>0</v>
      </c>
      <c r="C14972">
        <v>6</v>
      </c>
      <c r="D14972" t="s">
        <v>171</v>
      </c>
      <c r="E14972" s="2">
        <v>0.51273148148148151</v>
      </c>
      <c r="F14972" s="2">
        <v>0.5131944444444444</v>
      </c>
      <c r="G14972" s="2"/>
      <c r="H14972">
        <v>1</v>
      </c>
    </row>
    <row r="14973" spans="1:8" x14ac:dyDescent="0.35">
      <c r="A14973">
        <v>141689</v>
      </c>
      <c r="B14973">
        <v>0</v>
      </c>
      <c r="C14973">
        <v>6</v>
      </c>
      <c r="D14973" t="s">
        <v>170</v>
      </c>
      <c r="E14973" s="2">
        <v>0.51458333333333328</v>
      </c>
      <c r="F14973" s="2">
        <v>0.51504629629629628</v>
      </c>
      <c r="G14973" s="2"/>
      <c r="H14973">
        <v>1</v>
      </c>
    </row>
    <row r="14974" spans="1:8" x14ac:dyDescent="0.35">
      <c r="A14974">
        <v>141689</v>
      </c>
      <c r="B14974">
        <v>0</v>
      </c>
      <c r="C14974">
        <v>6</v>
      </c>
      <c r="D14974" t="s">
        <v>169</v>
      </c>
      <c r="E14974" s="2">
        <v>0.51666666666666672</v>
      </c>
      <c r="F14974" s="2">
        <v>0.51712962962962961</v>
      </c>
      <c r="G14974" s="2"/>
      <c r="H14974">
        <v>1</v>
      </c>
    </row>
    <row r="14975" spans="1:8" x14ac:dyDescent="0.35">
      <c r="A14975">
        <v>141689</v>
      </c>
      <c r="B14975">
        <v>0</v>
      </c>
      <c r="C14975">
        <v>6</v>
      </c>
      <c r="D14975" t="s">
        <v>168</v>
      </c>
      <c r="E14975" s="2">
        <v>0.51886574074074077</v>
      </c>
      <c r="F14975" s="2">
        <v>0.51932870370370365</v>
      </c>
      <c r="G14975" s="2"/>
      <c r="H14975">
        <v>1</v>
      </c>
    </row>
    <row r="14976" spans="1:8" x14ac:dyDescent="0.35">
      <c r="A14976">
        <v>141689</v>
      </c>
      <c r="B14976">
        <v>0</v>
      </c>
      <c r="C14976">
        <v>6</v>
      </c>
      <c r="D14976" t="s">
        <v>167</v>
      </c>
      <c r="E14976" s="2">
        <v>0.52083333333333337</v>
      </c>
      <c r="F14976" s="2">
        <v>0.52129629629629626</v>
      </c>
      <c r="G14976" s="2"/>
      <c r="H14976">
        <v>1</v>
      </c>
    </row>
    <row r="14977" spans="1:8" x14ac:dyDescent="0.35">
      <c r="A14977">
        <v>141689</v>
      </c>
      <c r="B14977">
        <v>0</v>
      </c>
      <c r="C14977">
        <v>6</v>
      </c>
      <c r="D14977" t="s">
        <v>13</v>
      </c>
      <c r="E14977" s="2">
        <v>0.52465277777777775</v>
      </c>
      <c r="H14977" t="s">
        <v>166</v>
      </c>
    </row>
    <row r="14978" spans="1:8" x14ac:dyDescent="0.35">
      <c r="A14978">
        <v>148614</v>
      </c>
      <c r="B14978">
        <v>0</v>
      </c>
      <c r="C14978">
        <v>6</v>
      </c>
      <c r="D14978" t="s">
        <v>13</v>
      </c>
      <c r="F14978" s="2">
        <v>0.51041666666666663</v>
      </c>
      <c r="G14978" s="2"/>
      <c r="H14978" t="s">
        <v>166</v>
      </c>
    </row>
    <row r="14979" spans="1:8" x14ac:dyDescent="0.35">
      <c r="A14979">
        <v>148614</v>
      </c>
      <c r="B14979">
        <v>0</v>
      </c>
      <c r="C14979">
        <v>6</v>
      </c>
      <c r="D14979" t="s">
        <v>167</v>
      </c>
      <c r="E14979" s="2">
        <v>0.5136574074074074</v>
      </c>
      <c r="F14979" s="2">
        <v>0.51412037037037039</v>
      </c>
      <c r="G14979" s="2"/>
      <c r="H14979">
        <v>2</v>
      </c>
    </row>
    <row r="14980" spans="1:8" x14ac:dyDescent="0.35">
      <c r="A14980">
        <v>148614</v>
      </c>
      <c r="B14980">
        <v>0</v>
      </c>
      <c r="C14980">
        <v>6</v>
      </c>
      <c r="D14980" t="s">
        <v>168</v>
      </c>
      <c r="E14980" s="2">
        <v>0.51550925925925928</v>
      </c>
      <c r="F14980" s="2">
        <v>0.51597222222222228</v>
      </c>
      <c r="G14980" s="2"/>
      <c r="H14980">
        <v>2</v>
      </c>
    </row>
    <row r="14981" spans="1:8" x14ac:dyDescent="0.35">
      <c r="A14981">
        <v>148614</v>
      </c>
      <c r="B14981">
        <v>0</v>
      </c>
      <c r="C14981">
        <v>6</v>
      </c>
      <c r="D14981" t="s">
        <v>169</v>
      </c>
      <c r="E14981" s="2">
        <v>0.51770833333333333</v>
      </c>
      <c r="F14981" s="2">
        <v>0.51817129629629632</v>
      </c>
      <c r="G14981" s="2"/>
      <c r="H14981">
        <v>2</v>
      </c>
    </row>
    <row r="14982" spans="1:8" x14ac:dyDescent="0.35">
      <c r="A14982">
        <v>148614</v>
      </c>
      <c r="B14982">
        <v>0</v>
      </c>
      <c r="C14982">
        <v>6</v>
      </c>
      <c r="D14982" t="s">
        <v>170</v>
      </c>
      <c r="E14982" s="2">
        <v>0.51979166666666665</v>
      </c>
      <c r="F14982" s="2">
        <v>0.52025462962962965</v>
      </c>
      <c r="G14982" s="2"/>
      <c r="H14982">
        <v>2</v>
      </c>
    </row>
    <row r="14983" spans="1:8" x14ac:dyDescent="0.35">
      <c r="A14983">
        <v>148614</v>
      </c>
      <c r="B14983">
        <v>0</v>
      </c>
      <c r="C14983">
        <v>6</v>
      </c>
      <c r="D14983" t="s">
        <v>171</v>
      </c>
      <c r="E14983" s="2">
        <v>0.52164351851851853</v>
      </c>
      <c r="F14983" s="2">
        <v>0.52210648148148153</v>
      </c>
      <c r="G14983" s="2"/>
      <c r="H14983">
        <v>2</v>
      </c>
    </row>
    <row r="14984" spans="1:8" x14ac:dyDescent="0.35">
      <c r="A14984">
        <v>148614</v>
      </c>
      <c r="B14984">
        <v>0</v>
      </c>
      <c r="C14984">
        <v>6</v>
      </c>
      <c r="D14984" t="s">
        <v>26</v>
      </c>
      <c r="E14984" s="2">
        <v>0.5248842592592593</v>
      </c>
      <c r="H14984">
        <v>1</v>
      </c>
    </row>
    <row r="14985" spans="1:8" x14ac:dyDescent="0.35">
      <c r="A14985">
        <v>147403</v>
      </c>
      <c r="B14985">
        <v>0</v>
      </c>
      <c r="C14985">
        <v>6</v>
      </c>
      <c r="D14985" t="s">
        <v>93</v>
      </c>
      <c r="F14985" s="2">
        <v>0.51631944444444444</v>
      </c>
      <c r="G14985" s="2"/>
      <c r="H14985">
        <v>1</v>
      </c>
    </row>
    <row r="14986" spans="1:8" x14ac:dyDescent="0.35">
      <c r="A14986">
        <v>147403</v>
      </c>
      <c r="B14986">
        <v>0</v>
      </c>
      <c r="C14986">
        <v>6</v>
      </c>
      <c r="D14986" t="s">
        <v>123</v>
      </c>
      <c r="E14986" s="2">
        <v>0.5180555555555556</v>
      </c>
      <c r="F14986" s="2">
        <v>0.51863425925925921</v>
      </c>
      <c r="G14986" s="2"/>
      <c r="H14986">
        <v>1</v>
      </c>
    </row>
    <row r="14987" spans="1:8" x14ac:dyDescent="0.35">
      <c r="A14987">
        <v>147403</v>
      </c>
      <c r="B14987">
        <v>0</v>
      </c>
      <c r="C14987">
        <v>6</v>
      </c>
      <c r="D14987" t="s">
        <v>21</v>
      </c>
      <c r="E14987" s="2">
        <v>0.52071759259259254</v>
      </c>
      <c r="F14987" s="2">
        <v>0.52129629629629626</v>
      </c>
      <c r="G14987" s="2"/>
      <c r="H14987" t="s">
        <v>114</v>
      </c>
    </row>
    <row r="14988" spans="1:8" x14ac:dyDescent="0.35">
      <c r="A14988">
        <v>147403</v>
      </c>
      <c r="B14988">
        <v>0</v>
      </c>
      <c r="C14988">
        <v>6</v>
      </c>
      <c r="D14988" t="s">
        <v>45</v>
      </c>
      <c r="E14988" s="2">
        <v>0.52314814814814814</v>
      </c>
      <c r="F14988" s="2">
        <v>0.5248842592592593</v>
      </c>
      <c r="G14988" s="2"/>
      <c r="H14988" t="s">
        <v>152</v>
      </c>
    </row>
    <row r="14989" spans="1:8" x14ac:dyDescent="0.35">
      <c r="A14989">
        <v>147403</v>
      </c>
      <c r="B14989">
        <v>0</v>
      </c>
      <c r="C14989">
        <v>6</v>
      </c>
      <c r="D14989" t="s">
        <v>24</v>
      </c>
      <c r="E14989" s="2">
        <v>0.53229166666666672</v>
      </c>
      <c r="F14989" s="2">
        <v>0.53298611111111116</v>
      </c>
      <c r="G14989" s="2"/>
      <c r="H14989" t="s">
        <v>152</v>
      </c>
    </row>
    <row r="14990" spans="1:8" x14ac:dyDescent="0.35">
      <c r="A14990">
        <v>147403</v>
      </c>
      <c r="B14990">
        <v>0</v>
      </c>
      <c r="C14990">
        <v>6</v>
      </c>
      <c r="D14990" t="s">
        <v>113</v>
      </c>
      <c r="E14990" s="2">
        <v>0.53506944444444449</v>
      </c>
      <c r="F14990" s="2">
        <v>0.5356481481481481</v>
      </c>
      <c r="G14990" s="2"/>
      <c r="H14990" t="s">
        <v>152</v>
      </c>
    </row>
    <row r="14991" spans="1:8" x14ac:dyDescent="0.35">
      <c r="A14991">
        <v>147403</v>
      </c>
      <c r="B14991">
        <v>0</v>
      </c>
      <c r="C14991">
        <v>6</v>
      </c>
      <c r="D14991" t="s">
        <v>112</v>
      </c>
      <c r="E14991" s="2">
        <v>0.53703703703703709</v>
      </c>
      <c r="F14991" s="2">
        <v>0.5376157407407407</v>
      </c>
      <c r="G14991" s="2"/>
      <c r="H14991" t="s">
        <v>152</v>
      </c>
    </row>
    <row r="14992" spans="1:8" x14ac:dyDescent="0.35">
      <c r="A14992">
        <v>147403</v>
      </c>
      <c r="B14992">
        <v>0</v>
      </c>
      <c r="C14992">
        <v>6</v>
      </c>
      <c r="D14992" t="s">
        <v>111</v>
      </c>
      <c r="E14992" s="2">
        <v>0.53923611111111114</v>
      </c>
      <c r="F14992" s="2">
        <v>0.53969907407407403</v>
      </c>
      <c r="G14992" s="2"/>
      <c r="H14992" t="s">
        <v>152</v>
      </c>
    </row>
    <row r="14993" spans="1:8" x14ac:dyDescent="0.35">
      <c r="A14993">
        <v>147403</v>
      </c>
      <c r="B14993">
        <v>0</v>
      </c>
      <c r="C14993">
        <v>6</v>
      </c>
      <c r="D14993" t="s">
        <v>109</v>
      </c>
      <c r="E14993" s="2">
        <v>0.54120370370370374</v>
      </c>
      <c r="F14993" s="2">
        <v>0.54166666666666663</v>
      </c>
      <c r="G14993" s="2"/>
      <c r="H14993" t="s">
        <v>152</v>
      </c>
    </row>
    <row r="14994" spans="1:8" x14ac:dyDescent="0.35">
      <c r="A14994">
        <v>147403</v>
      </c>
      <c r="B14994">
        <v>0</v>
      </c>
      <c r="C14994">
        <v>6</v>
      </c>
      <c r="D14994" t="s">
        <v>39</v>
      </c>
      <c r="E14994" s="2">
        <v>0.54374999999999996</v>
      </c>
      <c r="F14994" s="2">
        <v>0.5444444444444444</v>
      </c>
      <c r="G14994" s="2"/>
      <c r="H14994" t="s">
        <v>152</v>
      </c>
    </row>
    <row r="14995" spans="1:8" x14ac:dyDescent="0.35">
      <c r="A14995">
        <v>147403</v>
      </c>
      <c r="B14995">
        <v>0</v>
      </c>
      <c r="C14995">
        <v>6</v>
      </c>
      <c r="D14995" t="s">
        <v>121</v>
      </c>
      <c r="E14995" s="2">
        <v>0.54745370370370372</v>
      </c>
      <c r="F14995" s="2">
        <v>0.54791666666666672</v>
      </c>
      <c r="G14995" s="2"/>
      <c r="H14995" t="s">
        <v>152</v>
      </c>
    </row>
    <row r="14996" spans="1:8" x14ac:dyDescent="0.35">
      <c r="A14996">
        <v>147403</v>
      </c>
      <c r="B14996">
        <v>0</v>
      </c>
      <c r="C14996">
        <v>6</v>
      </c>
      <c r="D14996" t="s">
        <v>120</v>
      </c>
      <c r="E14996" s="2">
        <v>0.55011574074074077</v>
      </c>
      <c r="F14996" s="2">
        <v>0.55057870370370365</v>
      </c>
      <c r="G14996" s="2"/>
      <c r="H14996" t="s">
        <v>152</v>
      </c>
    </row>
    <row r="14997" spans="1:8" x14ac:dyDescent="0.35">
      <c r="A14997">
        <v>147403</v>
      </c>
      <c r="B14997">
        <v>0</v>
      </c>
      <c r="C14997">
        <v>6</v>
      </c>
      <c r="D14997" t="s">
        <v>119</v>
      </c>
      <c r="E14997" s="2">
        <v>0.55243055555555554</v>
      </c>
      <c r="F14997" s="2">
        <v>0.55289351851851853</v>
      </c>
      <c r="G14997" s="2"/>
      <c r="H14997" t="s">
        <v>152</v>
      </c>
    </row>
    <row r="14998" spans="1:8" x14ac:dyDescent="0.35">
      <c r="A14998">
        <v>147403</v>
      </c>
      <c r="B14998">
        <v>0</v>
      </c>
      <c r="C14998">
        <v>6</v>
      </c>
      <c r="D14998" t="s">
        <v>118</v>
      </c>
      <c r="E14998" s="2">
        <v>0.55497685185185186</v>
      </c>
      <c r="F14998" s="2">
        <v>0.55543981481481486</v>
      </c>
      <c r="G14998" s="2"/>
      <c r="H14998" t="s">
        <v>152</v>
      </c>
    </row>
    <row r="14999" spans="1:8" x14ac:dyDescent="0.35">
      <c r="A14999">
        <v>147403</v>
      </c>
      <c r="B14999">
        <v>0</v>
      </c>
      <c r="C14999">
        <v>6</v>
      </c>
      <c r="D14999" t="s">
        <v>117</v>
      </c>
      <c r="E14999" s="2">
        <v>0.55729166666666663</v>
      </c>
      <c r="F14999" s="2">
        <v>0.55775462962962963</v>
      </c>
      <c r="G14999" s="2"/>
      <c r="H14999" t="s">
        <v>152</v>
      </c>
    </row>
    <row r="15000" spans="1:8" x14ac:dyDescent="0.35">
      <c r="A15000">
        <v>147403</v>
      </c>
      <c r="B15000">
        <v>0</v>
      </c>
      <c r="C15000">
        <v>6</v>
      </c>
      <c r="D15000" t="s">
        <v>116</v>
      </c>
      <c r="E15000" s="2">
        <v>0.56111111111111112</v>
      </c>
      <c r="F15000" s="2">
        <v>0.56157407407407411</v>
      </c>
      <c r="G15000" s="2"/>
      <c r="H15000" t="s">
        <v>152</v>
      </c>
    </row>
    <row r="15001" spans="1:8" x14ac:dyDescent="0.35">
      <c r="A15001">
        <v>147403</v>
      </c>
      <c r="B15001">
        <v>0</v>
      </c>
      <c r="C15001">
        <v>6</v>
      </c>
      <c r="D15001" t="s">
        <v>6</v>
      </c>
      <c r="E15001" s="2">
        <v>0.56307870370370372</v>
      </c>
      <c r="H15001" t="s">
        <v>115</v>
      </c>
    </row>
    <row r="15002" spans="1:8" x14ac:dyDescent="0.35">
      <c r="A15002">
        <v>147110</v>
      </c>
      <c r="B15002">
        <v>0</v>
      </c>
      <c r="C15002">
        <v>6</v>
      </c>
      <c r="D15002" t="s">
        <v>31</v>
      </c>
      <c r="F15002" s="2">
        <v>0.51736111111111116</v>
      </c>
      <c r="G15002" s="2"/>
      <c r="H15002" t="s">
        <v>131</v>
      </c>
    </row>
    <row r="15003" spans="1:8" x14ac:dyDescent="0.35">
      <c r="A15003">
        <v>147110</v>
      </c>
      <c r="B15003">
        <v>0</v>
      </c>
      <c r="C15003">
        <v>6</v>
      </c>
      <c r="D15003" t="s">
        <v>132</v>
      </c>
      <c r="E15003" s="2">
        <v>0.51956018518518521</v>
      </c>
      <c r="F15003" s="2">
        <v>0.52013888888888893</v>
      </c>
      <c r="G15003" s="2"/>
      <c r="H15003">
        <v>2</v>
      </c>
    </row>
    <row r="15004" spans="1:8" x14ac:dyDescent="0.35">
      <c r="A15004">
        <v>147110</v>
      </c>
      <c r="B15004">
        <v>0</v>
      </c>
      <c r="C15004">
        <v>6</v>
      </c>
      <c r="D15004" t="s">
        <v>133</v>
      </c>
      <c r="E15004" s="2">
        <v>0.52175925925925926</v>
      </c>
      <c r="F15004" s="2">
        <v>0.52222222222222225</v>
      </c>
      <c r="G15004" s="2"/>
      <c r="H15004">
        <v>2</v>
      </c>
    </row>
    <row r="15005" spans="1:8" x14ac:dyDescent="0.35">
      <c r="A15005">
        <v>147110</v>
      </c>
      <c r="B15005">
        <v>0</v>
      </c>
      <c r="C15005">
        <v>6</v>
      </c>
      <c r="D15005" t="s">
        <v>38</v>
      </c>
      <c r="E15005" s="2">
        <v>0.52349537037037042</v>
      </c>
      <c r="F15005" s="2">
        <v>0.52418981481481486</v>
      </c>
      <c r="G15005" s="2"/>
      <c r="H15005" t="s">
        <v>134</v>
      </c>
    </row>
    <row r="15006" spans="1:8" x14ac:dyDescent="0.35">
      <c r="A15006">
        <v>147110</v>
      </c>
      <c r="B15006">
        <v>1</v>
      </c>
      <c r="C15006">
        <v>6</v>
      </c>
      <c r="D15006" t="s">
        <v>135</v>
      </c>
      <c r="E15006" s="2">
        <v>0.52638888888888891</v>
      </c>
      <c r="F15006" s="2">
        <v>0.5268518518518519</v>
      </c>
      <c r="G15006" s="2"/>
      <c r="H15006">
        <v>1</v>
      </c>
    </row>
    <row r="15007" spans="1:8" x14ac:dyDescent="0.35">
      <c r="A15007">
        <v>147110</v>
      </c>
      <c r="B15007">
        <v>1</v>
      </c>
      <c r="C15007">
        <v>6</v>
      </c>
      <c r="D15007" t="s">
        <v>136</v>
      </c>
      <c r="E15007" s="2">
        <v>0.52824074074074079</v>
      </c>
      <c r="F15007" s="2">
        <v>0.52870370370370368</v>
      </c>
      <c r="G15007" s="2"/>
      <c r="H15007">
        <v>1</v>
      </c>
    </row>
    <row r="15008" spans="1:8" x14ac:dyDescent="0.35">
      <c r="A15008">
        <v>147110</v>
      </c>
      <c r="B15008">
        <v>1</v>
      </c>
      <c r="C15008">
        <v>6</v>
      </c>
      <c r="D15008" t="s">
        <v>137</v>
      </c>
      <c r="E15008" s="2">
        <v>0.53043981481481484</v>
      </c>
      <c r="F15008" s="2">
        <v>0.53090277777777772</v>
      </c>
      <c r="G15008" s="2"/>
      <c r="H15008">
        <v>1</v>
      </c>
    </row>
    <row r="15009" spans="1:8" x14ac:dyDescent="0.35">
      <c r="A15009">
        <v>147110</v>
      </c>
      <c r="B15009">
        <v>1</v>
      </c>
      <c r="C15009">
        <v>6</v>
      </c>
      <c r="D15009" t="s">
        <v>138</v>
      </c>
      <c r="E15009" s="2">
        <v>0.53217592592592589</v>
      </c>
      <c r="F15009" s="2">
        <v>0.53263888888888888</v>
      </c>
      <c r="G15009" s="2"/>
      <c r="H15009">
        <v>1</v>
      </c>
    </row>
    <row r="15010" spans="1:8" x14ac:dyDescent="0.35">
      <c r="A15010">
        <v>147110</v>
      </c>
      <c r="B15010">
        <v>1</v>
      </c>
      <c r="C15010">
        <v>6</v>
      </c>
      <c r="D15010" t="s">
        <v>139</v>
      </c>
      <c r="E15010" s="2">
        <v>0.53472222222222221</v>
      </c>
      <c r="F15010" s="2">
        <v>0.53541666666666665</v>
      </c>
      <c r="G15010" s="2"/>
      <c r="H15010">
        <v>1</v>
      </c>
    </row>
    <row r="15011" spans="1:8" x14ac:dyDescent="0.35">
      <c r="A15011">
        <v>147110</v>
      </c>
      <c r="B15011">
        <v>1</v>
      </c>
      <c r="C15011">
        <v>6</v>
      </c>
      <c r="D15011" t="s">
        <v>72</v>
      </c>
      <c r="E15011" s="2">
        <v>0.53703703703703709</v>
      </c>
      <c r="F15011" s="2">
        <v>0.5376157407407407</v>
      </c>
      <c r="G15011" s="2"/>
      <c r="H15011">
        <v>1</v>
      </c>
    </row>
    <row r="15012" spans="1:8" x14ac:dyDescent="0.35">
      <c r="A15012">
        <v>147110</v>
      </c>
      <c r="B15012">
        <v>1</v>
      </c>
      <c r="C15012">
        <v>6</v>
      </c>
      <c r="D15012" t="s">
        <v>95</v>
      </c>
      <c r="E15012" s="2">
        <v>0.53935185185185186</v>
      </c>
      <c r="F15012" s="2">
        <v>0.53993055555555558</v>
      </c>
      <c r="G15012" s="2"/>
      <c r="H15012">
        <v>1</v>
      </c>
    </row>
    <row r="15013" spans="1:8" x14ac:dyDescent="0.35">
      <c r="A15013">
        <v>147110</v>
      </c>
      <c r="B15013">
        <v>1</v>
      </c>
      <c r="C15013">
        <v>6</v>
      </c>
      <c r="D15013" t="s">
        <v>140</v>
      </c>
      <c r="E15013" s="2">
        <v>0.54131944444444446</v>
      </c>
      <c r="F15013" s="2">
        <v>0.54201388888888891</v>
      </c>
      <c r="G15013" s="2"/>
      <c r="H15013">
        <v>1</v>
      </c>
    </row>
    <row r="15014" spans="1:8" x14ac:dyDescent="0.35">
      <c r="A15014">
        <v>147110</v>
      </c>
      <c r="B15014">
        <v>1</v>
      </c>
      <c r="C15014">
        <v>6</v>
      </c>
      <c r="D15014" t="s">
        <v>141</v>
      </c>
      <c r="E15014" s="2">
        <v>0.54363425925925923</v>
      </c>
      <c r="F15014" s="2">
        <v>0.54409722222222223</v>
      </c>
      <c r="G15014" s="2"/>
      <c r="H15014">
        <v>1</v>
      </c>
    </row>
    <row r="15015" spans="1:8" x14ac:dyDescent="0.35">
      <c r="A15015">
        <v>147110</v>
      </c>
      <c r="B15015">
        <v>1</v>
      </c>
      <c r="C15015">
        <v>6</v>
      </c>
      <c r="D15015" t="s">
        <v>46</v>
      </c>
      <c r="E15015" s="2">
        <v>0.5449074074074074</v>
      </c>
      <c r="F15015" s="2">
        <v>0.54537037037037039</v>
      </c>
      <c r="G15015" s="2"/>
      <c r="H15015">
        <v>1</v>
      </c>
    </row>
    <row r="15016" spans="1:8" x14ac:dyDescent="0.35">
      <c r="A15016">
        <v>147110</v>
      </c>
      <c r="B15016">
        <v>1</v>
      </c>
      <c r="C15016">
        <v>6</v>
      </c>
      <c r="D15016" t="s">
        <v>142</v>
      </c>
      <c r="E15016" s="2">
        <v>0.54652777777777772</v>
      </c>
      <c r="F15016" s="2">
        <v>0.54699074074074072</v>
      </c>
      <c r="G15016" s="2"/>
      <c r="H15016">
        <v>1</v>
      </c>
    </row>
    <row r="15017" spans="1:8" x14ac:dyDescent="0.35">
      <c r="A15017">
        <v>147110</v>
      </c>
      <c r="B15017">
        <v>1</v>
      </c>
      <c r="C15017">
        <v>6</v>
      </c>
      <c r="D15017" t="s">
        <v>143</v>
      </c>
      <c r="E15017" s="2">
        <v>0.54780092592592589</v>
      </c>
      <c r="F15017" s="2">
        <v>0.54849537037037033</v>
      </c>
      <c r="G15017" s="2"/>
      <c r="H15017">
        <v>1</v>
      </c>
    </row>
    <row r="15018" spans="1:8" x14ac:dyDescent="0.35">
      <c r="A15018">
        <v>147110</v>
      </c>
      <c r="B15018">
        <v>1</v>
      </c>
      <c r="C15018">
        <v>6</v>
      </c>
      <c r="D15018" t="s">
        <v>59</v>
      </c>
      <c r="E15018" s="2">
        <v>0.54976851851851849</v>
      </c>
      <c r="F15018" s="2">
        <v>0.55023148148148149</v>
      </c>
      <c r="G15018" s="2"/>
      <c r="H15018">
        <v>1</v>
      </c>
    </row>
    <row r="15019" spans="1:8" x14ac:dyDescent="0.35">
      <c r="A15019">
        <v>147110</v>
      </c>
      <c r="B15019">
        <v>1</v>
      </c>
      <c r="C15019">
        <v>6</v>
      </c>
      <c r="D15019" t="s">
        <v>144</v>
      </c>
      <c r="E15019" s="2">
        <v>0.5512731481481481</v>
      </c>
      <c r="F15019" s="2">
        <v>0.55173611111111109</v>
      </c>
      <c r="G15019" s="2"/>
      <c r="H15019">
        <v>1</v>
      </c>
    </row>
    <row r="15020" spans="1:8" x14ac:dyDescent="0.35">
      <c r="A15020">
        <v>147110</v>
      </c>
      <c r="B15020">
        <v>1</v>
      </c>
      <c r="C15020">
        <v>6</v>
      </c>
      <c r="D15020" t="s">
        <v>9</v>
      </c>
      <c r="E15020" s="2">
        <v>0.5532407407407407</v>
      </c>
      <c r="H15020">
        <v>1</v>
      </c>
    </row>
    <row r="15021" spans="1:8" x14ac:dyDescent="0.35">
      <c r="A15021">
        <v>148101</v>
      </c>
      <c r="B15021">
        <v>0</v>
      </c>
      <c r="C15021">
        <v>6</v>
      </c>
      <c r="D15021" t="s">
        <v>21</v>
      </c>
      <c r="F15021" s="2">
        <v>0.51736111111111116</v>
      </c>
      <c r="G15021" s="2"/>
      <c r="H15021" t="s">
        <v>114</v>
      </c>
    </row>
    <row r="15022" spans="1:8" x14ac:dyDescent="0.35">
      <c r="A15022">
        <v>148101</v>
      </c>
      <c r="B15022">
        <v>0</v>
      </c>
      <c r="C15022">
        <v>6</v>
      </c>
      <c r="D15022" t="s">
        <v>45</v>
      </c>
      <c r="E15022" s="2">
        <v>0.51944444444444449</v>
      </c>
      <c r="F15022" s="2">
        <v>0.52141203703703709</v>
      </c>
      <c r="G15022" s="2"/>
      <c r="H15022" t="s">
        <v>152</v>
      </c>
    </row>
    <row r="15023" spans="1:8" x14ac:dyDescent="0.35">
      <c r="A15023">
        <v>148101</v>
      </c>
      <c r="B15023">
        <v>0</v>
      </c>
      <c r="C15023">
        <v>6</v>
      </c>
      <c r="D15023" t="s">
        <v>130</v>
      </c>
      <c r="E15023" s="2">
        <v>0.52303240740740742</v>
      </c>
      <c r="F15023" s="2">
        <v>0.52361111111111114</v>
      </c>
      <c r="G15023" s="2"/>
      <c r="H15023" t="s">
        <v>152</v>
      </c>
    </row>
    <row r="15024" spans="1:8" x14ac:dyDescent="0.35">
      <c r="A15024">
        <v>148101</v>
      </c>
      <c r="B15024">
        <v>0</v>
      </c>
      <c r="C15024">
        <v>6</v>
      </c>
      <c r="D15024" t="s">
        <v>129</v>
      </c>
      <c r="E15024" s="2">
        <v>0.5248842592592593</v>
      </c>
      <c r="F15024" s="2">
        <v>0.52534722222222219</v>
      </c>
      <c r="G15024" s="2"/>
      <c r="H15024" t="s">
        <v>152</v>
      </c>
    </row>
    <row r="15025" spans="1:8" x14ac:dyDescent="0.35">
      <c r="A15025">
        <v>148101</v>
      </c>
      <c r="B15025">
        <v>0</v>
      </c>
      <c r="C15025">
        <v>6</v>
      </c>
      <c r="D15025" t="s">
        <v>128</v>
      </c>
      <c r="E15025" s="2">
        <v>0.5268518518518519</v>
      </c>
      <c r="F15025" s="2">
        <v>0.52731481481481479</v>
      </c>
      <c r="G15025" s="2"/>
      <c r="H15025" t="s">
        <v>152</v>
      </c>
    </row>
    <row r="15026" spans="1:8" x14ac:dyDescent="0.35">
      <c r="A15026">
        <v>148101</v>
      </c>
      <c r="B15026">
        <v>0</v>
      </c>
      <c r="C15026">
        <v>6</v>
      </c>
      <c r="D15026" t="s">
        <v>126</v>
      </c>
      <c r="E15026" s="2">
        <v>0.5288194444444444</v>
      </c>
      <c r="F15026" s="2">
        <v>0.52951388888888884</v>
      </c>
      <c r="G15026" s="2"/>
      <c r="H15026" t="s">
        <v>162</v>
      </c>
    </row>
    <row r="15027" spans="1:8" x14ac:dyDescent="0.35">
      <c r="A15027">
        <v>148101</v>
      </c>
      <c r="B15027">
        <v>0</v>
      </c>
      <c r="C15027">
        <v>6</v>
      </c>
      <c r="D15027" t="s">
        <v>125</v>
      </c>
      <c r="E15027" s="2">
        <v>0.53125</v>
      </c>
      <c r="F15027" s="2">
        <v>0.531712962962963</v>
      </c>
      <c r="G15027" s="2"/>
      <c r="H15027">
        <v>1</v>
      </c>
    </row>
    <row r="15028" spans="1:8" x14ac:dyDescent="0.35">
      <c r="A15028">
        <v>148101</v>
      </c>
      <c r="B15028">
        <v>0</v>
      </c>
      <c r="C15028">
        <v>6</v>
      </c>
      <c r="D15028" t="s">
        <v>17</v>
      </c>
      <c r="E15028" s="2">
        <v>0.53298611111111116</v>
      </c>
      <c r="F15028" s="2">
        <v>0.53344907407407405</v>
      </c>
      <c r="G15028" s="2"/>
      <c r="H15028">
        <v>1</v>
      </c>
    </row>
    <row r="15029" spans="1:8" x14ac:dyDescent="0.35">
      <c r="A15029">
        <v>148101</v>
      </c>
      <c r="B15029">
        <v>0</v>
      </c>
      <c r="C15029">
        <v>6</v>
      </c>
      <c r="D15029" t="s">
        <v>18</v>
      </c>
      <c r="E15029" s="2">
        <v>0.53622685185185182</v>
      </c>
      <c r="H15029" t="s">
        <v>124</v>
      </c>
    </row>
    <row r="15030" spans="1:8" x14ac:dyDescent="0.35">
      <c r="A15030">
        <v>147207</v>
      </c>
      <c r="B15030">
        <v>0</v>
      </c>
      <c r="C15030">
        <v>6</v>
      </c>
      <c r="D15030" t="s">
        <v>23</v>
      </c>
      <c r="F15030" s="2">
        <v>0.5175925925925926</v>
      </c>
      <c r="G15030" s="2"/>
      <c r="H15030">
        <v>1</v>
      </c>
    </row>
    <row r="15031" spans="1:8" x14ac:dyDescent="0.35">
      <c r="A15031">
        <v>147207</v>
      </c>
      <c r="B15031">
        <v>0</v>
      </c>
      <c r="C15031">
        <v>6</v>
      </c>
      <c r="D15031" t="s">
        <v>145</v>
      </c>
      <c r="E15031" s="2">
        <v>0.51990740740740737</v>
      </c>
      <c r="F15031" s="2">
        <v>0.52037037037037037</v>
      </c>
      <c r="G15031" s="2"/>
      <c r="H15031">
        <v>1</v>
      </c>
    </row>
    <row r="15032" spans="1:8" x14ac:dyDescent="0.35">
      <c r="A15032">
        <v>147207</v>
      </c>
      <c r="B15032">
        <v>0</v>
      </c>
      <c r="C15032">
        <v>6</v>
      </c>
      <c r="D15032" t="s">
        <v>146</v>
      </c>
      <c r="E15032" s="2">
        <v>0.52175925925925926</v>
      </c>
      <c r="F15032" s="2">
        <v>0.52222222222222225</v>
      </c>
      <c r="G15032" s="2"/>
      <c r="H15032" t="s">
        <v>147</v>
      </c>
    </row>
    <row r="15033" spans="1:8" x14ac:dyDescent="0.35">
      <c r="A15033">
        <v>147207</v>
      </c>
      <c r="B15033">
        <v>0</v>
      </c>
      <c r="C15033">
        <v>6</v>
      </c>
      <c r="D15033" t="s">
        <v>19</v>
      </c>
      <c r="E15033" s="2">
        <v>0.52314814814814814</v>
      </c>
      <c r="F15033" s="2">
        <v>0.52361111111111114</v>
      </c>
      <c r="G15033" s="2"/>
      <c r="H15033">
        <v>1</v>
      </c>
    </row>
    <row r="15034" spans="1:8" x14ac:dyDescent="0.35">
      <c r="A15034">
        <v>147207</v>
      </c>
      <c r="B15034">
        <v>0</v>
      </c>
      <c r="C15034">
        <v>6</v>
      </c>
      <c r="D15034" t="s">
        <v>148</v>
      </c>
      <c r="E15034" s="2">
        <v>0.52638888888888891</v>
      </c>
      <c r="F15034" s="2">
        <v>0.5268518518518519</v>
      </c>
      <c r="G15034" s="2"/>
      <c r="H15034">
        <v>1</v>
      </c>
    </row>
    <row r="15035" spans="1:8" x14ac:dyDescent="0.35">
      <c r="A15035">
        <v>147207</v>
      </c>
      <c r="B15035">
        <v>0</v>
      </c>
      <c r="C15035">
        <v>6</v>
      </c>
      <c r="D15035" t="s">
        <v>149</v>
      </c>
      <c r="E15035" s="2">
        <v>0.52824074074074079</v>
      </c>
      <c r="F15035" s="2">
        <v>0.5288194444444444</v>
      </c>
      <c r="G15035" s="2"/>
      <c r="H15035">
        <v>1</v>
      </c>
    </row>
    <row r="15036" spans="1:8" x14ac:dyDescent="0.35">
      <c r="A15036">
        <v>147207</v>
      </c>
      <c r="B15036">
        <v>0</v>
      </c>
      <c r="C15036">
        <v>6</v>
      </c>
      <c r="D15036" t="s">
        <v>150</v>
      </c>
      <c r="E15036" s="2">
        <v>0.53020833333333328</v>
      </c>
      <c r="F15036" s="2">
        <v>0.53090277777777772</v>
      </c>
      <c r="G15036" s="2"/>
      <c r="H15036">
        <v>1</v>
      </c>
    </row>
    <row r="15037" spans="1:8" x14ac:dyDescent="0.35">
      <c r="A15037">
        <v>147207</v>
      </c>
      <c r="B15037">
        <v>0</v>
      </c>
      <c r="C15037">
        <v>6</v>
      </c>
      <c r="D15037" t="s">
        <v>151</v>
      </c>
      <c r="E15037" s="2">
        <v>0.53206018518518516</v>
      </c>
      <c r="F15037" s="2">
        <v>0.53252314814814816</v>
      </c>
      <c r="G15037" s="2"/>
      <c r="H15037">
        <v>1</v>
      </c>
    </row>
    <row r="15038" spans="1:8" x14ac:dyDescent="0.35">
      <c r="A15038">
        <v>147207</v>
      </c>
      <c r="B15038">
        <v>0</v>
      </c>
      <c r="C15038">
        <v>6</v>
      </c>
      <c r="D15038" t="s">
        <v>90</v>
      </c>
      <c r="E15038" s="2">
        <v>0.5336805555555556</v>
      </c>
      <c r="F15038" s="2">
        <v>0.53437500000000004</v>
      </c>
      <c r="G15038" s="2"/>
      <c r="H15038">
        <v>1</v>
      </c>
    </row>
    <row r="15039" spans="1:8" x14ac:dyDescent="0.35">
      <c r="A15039">
        <v>147207</v>
      </c>
      <c r="B15039">
        <v>0</v>
      </c>
      <c r="C15039">
        <v>6</v>
      </c>
      <c r="D15039" t="s">
        <v>59</v>
      </c>
      <c r="E15039" s="2">
        <v>0.53576388888888893</v>
      </c>
      <c r="F15039" s="2">
        <v>0.53622685185185182</v>
      </c>
      <c r="G15039" s="2"/>
      <c r="H15039">
        <v>1</v>
      </c>
    </row>
    <row r="15040" spans="1:8" x14ac:dyDescent="0.35">
      <c r="A15040">
        <v>147207</v>
      </c>
      <c r="B15040">
        <v>0</v>
      </c>
      <c r="C15040">
        <v>6</v>
      </c>
      <c r="D15040" t="s">
        <v>144</v>
      </c>
      <c r="E15040" s="2">
        <v>0.53738425925925926</v>
      </c>
      <c r="F15040" s="2">
        <v>0.53784722222222225</v>
      </c>
      <c r="G15040" s="2"/>
      <c r="H15040">
        <v>1</v>
      </c>
    </row>
    <row r="15041" spans="1:8" x14ac:dyDescent="0.35">
      <c r="A15041">
        <v>147207</v>
      </c>
      <c r="B15041">
        <v>0</v>
      </c>
      <c r="C15041">
        <v>6</v>
      </c>
      <c r="D15041" t="s">
        <v>9</v>
      </c>
      <c r="E15041" s="2">
        <v>0.53900462962962958</v>
      </c>
      <c r="F15041" s="2">
        <v>0.53946759259259258</v>
      </c>
      <c r="G15041" s="2"/>
      <c r="H15041">
        <v>1</v>
      </c>
    </row>
    <row r="15042" spans="1:8" x14ac:dyDescent="0.35">
      <c r="A15042">
        <v>147207</v>
      </c>
      <c r="B15042">
        <v>0</v>
      </c>
      <c r="C15042">
        <v>6</v>
      </c>
      <c r="D15042" t="s">
        <v>93</v>
      </c>
      <c r="E15042" s="2">
        <v>0.54062500000000002</v>
      </c>
      <c r="F15042" s="2">
        <v>0.54108796296296291</v>
      </c>
      <c r="G15042" s="2"/>
      <c r="H15042">
        <v>1</v>
      </c>
    </row>
    <row r="15043" spans="1:8" x14ac:dyDescent="0.35">
      <c r="A15043">
        <v>147207</v>
      </c>
      <c r="B15043">
        <v>0</v>
      </c>
      <c r="C15043">
        <v>6</v>
      </c>
      <c r="D15043" t="s">
        <v>123</v>
      </c>
      <c r="E15043" s="2">
        <v>0.54293981481481479</v>
      </c>
      <c r="F15043" s="2">
        <v>0.54351851851851851</v>
      </c>
      <c r="G15043" s="2"/>
      <c r="H15043">
        <v>1</v>
      </c>
    </row>
    <row r="15044" spans="1:8" x14ac:dyDescent="0.35">
      <c r="A15044">
        <v>147207</v>
      </c>
      <c r="B15044">
        <v>0</v>
      </c>
      <c r="C15044">
        <v>6</v>
      </c>
      <c r="D15044" t="s">
        <v>21</v>
      </c>
      <c r="E15044" s="2">
        <v>0.54560185185185184</v>
      </c>
      <c r="F15044" s="2">
        <v>0.54618055555555556</v>
      </c>
      <c r="G15044" s="2"/>
      <c r="H15044" t="s">
        <v>114</v>
      </c>
    </row>
    <row r="15045" spans="1:8" x14ac:dyDescent="0.35">
      <c r="A15045">
        <v>147207</v>
      </c>
      <c r="B15045">
        <v>0</v>
      </c>
      <c r="C15045">
        <v>6</v>
      </c>
      <c r="D15045" t="s">
        <v>45</v>
      </c>
      <c r="E15045" s="2">
        <v>0.54803240740740744</v>
      </c>
      <c r="F15045" s="2">
        <v>0.54895833333333333</v>
      </c>
      <c r="G15045" s="2"/>
      <c r="H15045" t="s">
        <v>152</v>
      </c>
    </row>
    <row r="15046" spans="1:8" x14ac:dyDescent="0.35">
      <c r="A15046">
        <v>147207</v>
      </c>
      <c r="B15046">
        <v>0</v>
      </c>
      <c r="C15046">
        <v>6</v>
      </c>
      <c r="D15046" t="s">
        <v>128</v>
      </c>
      <c r="E15046" s="2">
        <v>0.55231481481481481</v>
      </c>
      <c r="F15046" s="2">
        <v>0.55277777777777781</v>
      </c>
      <c r="G15046" s="2"/>
      <c r="H15046" t="s">
        <v>152</v>
      </c>
    </row>
    <row r="15047" spans="1:8" x14ac:dyDescent="0.35">
      <c r="A15047">
        <v>147207</v>
      </c>
      <c r="B15047">
        <v>0</v>
      </c>
      <c r="C15047">
        <v>6</v>
      </c>
      <c r="D15047" t="s">
        <v>126</v>
      </c>
      <c r="E15047" s="2">
        <v>0.55451388888888886</v>
      </c>
      <c r="F15047" s="2">
        <v>0.55590277777777775</v>
      </c>
      <c r="G15047" s="2"/>
      <c r="H15047" t="s">
        <v>152</v>
      </c>
    </row>
    <row r="15048" spans="1:8" x14ac:dyDescent="0.35">
      <c r="A15048">
        <v>147207</v>
      </c>
      <c r="B15048">
        <v>0</v>
      </c>
      <c r="C15048">
        <v>6</v>
      </c>
      <c r="D15048" t="s">
        <v>153</v>
      </c>
      <c r="E15048" s="2">
        <v>0.55798611111111107</v>
      </c>
      <c r="F15048" s="2">
        <v>0.55844907407407407</v>
      </c>
      <c r="G15048" s="2"/>
      <c r="H15048" t="s">
        <v>152</v>
      </c>
    </row>
    <row r="15049" spans="1:8" x14ac:dyDescent="0.35">
      <c r="A15049">
        <v>147207</v>
      </c>
      <c r="B15049">
        <v>0</v>
      </c>
      <c r="C15049">
        <v>6</v>
      </c>
      <c r="D15049" t="s">
        <v>154</v>
      </c>
      <c r="E15049" s="2">
        <v>0.55983796296296295</v>
      </c>
      <c r="F15049" s="2">
        <v>0.56030092592592595</v>
      </c>
      <c r="G15049" s="2"/>
      <c r="H15049" t="s">
        <v>152</v>
      </c>
    </row>
    <row r="15050" spans="1:8" x14ac:dyDescent="0.35">
      <c r="A15050">
        <v>147207</v>
      </c>
      <c r="B15050">
        <v>0</v>
      </c>
      <c r="C15050">
        <v>6</v>
      </c>
      <c r="D15050" t="s">
        <v>155</v>
      </c>
      <c r="E15050" s="2">
        <v>0.56180555555555556</v>
      </c>
      <c r="F15050" s="2">
        <v>0.56226851851851856</v>
      </c>
      <c r="G15050" s="2"/>
      <c r="H15050" t="s">
        <v>152</v>
      </c>
    </row>
    <row r="15051" spans="1:8" x14ac:dyDescent="0.35">
      <c r="A15051">
        <v>147207</v>
      </c>
      <c r="B15051">
        <v>0</v>
      </c>
      <c r="C15051">
        <v>6</v>
      </c>
      <c r="D15051" t="s">
        <v>24</v>
      </c>
      <c r="E15051" s="2">
        <v>0.56504629629629632</v>
      </c>
      <c r="H15051">
        <v>7</v>
      </c>
    </row>
    <row r="15052" spans="1:8" x14ac:dyDescent="0.35">
      <c r="A15052">
        <v>145414</v>
      </c>
      <c r="B15052">
        <v>0</v>
      </c>
      <c r="C15052">
        <v>6</v>
      </c>
      <c r="D15052" t="s">
        <v>6</v>
      </c>
      <c r="F15052" s="2">
        <v>0.51863425925925921</v>
      </c>
      <c r="G15052" s="2"/>
      <c r="H15052" t="s">
        <v>115</v>
      </c>
    </row>
    <row r="15053" spans="1:8" x14ac:dyDescent="0.35">
      <c r="A15053">
        <v>145414</v>
      </c>
      <c r="B15053">
        <v>0</v>
      </c>
      <c r="C15053">
        <v>6</v>
      </c>
      <c r="D15053" t="s">
        <v>116</v>
      </c>
      <c r="E15053" s="2">
        <v>0.52141203703703709</v>
      </c>
      <c r="F15053" s="2">
        <v>0.52187499999999998</v>
      </c>
      <c r="G15053" s="2"/>
      <c r="H15053" t="s">
        <v>110</v>
      </c>
    </row>
    <row r="15054" spans="1:8" x14ac:dyDescent="0.35">
      <c r="A15054">
        <v>145414</v>
      </c>
      <c r="B15054">
        <v>0</v>
      </c>
      <c r="C15054">
        <v>6</v>
      </c>
      <c r="D15054" t="s">
        <v>117</v>
      </c>
      <c r="E15054" s="2">
        <v>0.52557870370370374</v>
      </c>
      <c r="F15054" s="2">
        <v>0.52604166666666663</v>
      </c>
      <c r="G15054" s="2"/>
      <c r="H15054" t="s">
        <v>110</v>
      </c>
    </row>
    <row r="15055" spans="1:8" x14ac:dyDescent="0.35">
      <c r="A15055">
        <v>145414</v>
      </c>
      <c r="B15055">
        <v>0</v>
      </c>
      <c r="C15055">
        <v>6</v>
      </c>
      <c r="D15055" t="s">
        <v>118</v>
      </c>
      <c r="E15055" s="2">
        <v>0.52777777777777779</v>
      </c>
      <c r="F15055" s="2">
        <v>0.52824074074074079</v>
      </c>
      <c r="G15055" s="2"/>
      <c r="H15055" t="s">
        <v>110</v>
      </c>
    </row>
    <row r="15056" spans="1:8" x14ac:dyDescent="0.35">
      <c r="A15056">
        <v>145414</v>
      </c>
      <c r="B15056">
        <v>0</v>
      </c>
      <c r="C15056">
        <v>6</v>
      </c>
      <c r="D15056" t="s">
        <v>119</v>
      </c>
      <c r="E15056" s="2">
        <v>0.53020833333333328</v>
      </c>
      <c r="F15056" s="2">
        <v>0.53067129629629628</v>
      </c>
      <c r="G15056" s="2"/>
      <c r="H15056" t="s">
        <v>110</v>
      </c>
    </row>
    <row r="15057" spans="1:8" x14ac:dyDescent="0.35">
      <c r="A15057">
        <v>145414</v>
      </c>
      <c r="B15057">
        <v>0</v>
      </c>
      <c r="C15057">
        <v>6</v>
      </c>
      <c r="D15057" t="s">
        <v>120</v>
      </c>
      <c r="E15057" s="2">
        <v>0.53252314814814816</v>
      </c>
      <c r="F15057" s="2">
        <v>0.53298611111111116</v>
      </c>
      <c r="G15057" s="2"/>
      <c r="H15057" t="s">
        <v>110</v>
      </c>
    </row>
    <row r="15058" spans="1:8" x14ac:dyDescent="0.35">
      <c r="A15058">
        <v>145414</v>
      </c>
      <c r="B15058">
        <v>0</v>
      </c>
      <c r="C15058">
        <v>6</v>
      </c>
      <c r="D15058" t="s">
        <v>121</v>
      </c>
      <c r="E15058" s="2">
        <v>0.53518518518518521</v>
      </c>
      <c r="F15058" s="2">
        <v>0.5356481481481481</v>
      </c>
      <c r="G15058" s="2"/>
      <c r="H15058" t="s">
        <v>110</v>
      </c>
    </row>
    <row r="15059" spans="1:8" x14ac:dyDescent="0.35">
      <c r="A15059">
        <v>145414</v>
      </c>
      <c r="B15059">
        <v>0</v>
      </c>
      <c r="C15059">
        <v>6</v>
      </c>
      <c r="D15059" t="s">
        <v>39</v>
      </c>
      <c r="E15059" s="2">
        <v>0.53831018518518514</v>
      </c>
      <c r="F15059" s="2">
        <v>0.53900462962962958</v>
      </c>
      <c r="G15059" s="2"/>
      <c r="H15059" t="s">
        <v>110</v>
      </c>
    </row>
    <row r="15060" spans="1:8" x14ac:dyDescent="0.35">
      <c r="A15060">
        <v>145414</v>
      </c>
      <c r="B15060">
        <v>0</v>
      </c>
      <c r="C15060">
        <v>6</v>
      </c>
      <c r="D15060" t="s">
        <v>109</v>
      </c>
      <c r="E15060" s="2">
        <v>0.54131944444444446</v>
      </c>
      <c r="F15060" s="2">
        <v>0.54178240740740746</v>
      </c>
      <c r="G15060" s="2"/>
      <c r="H15060" t="s">
        <v>110</v>
      </c>
    </row>
    <row r="15061" spans="1:8" x14ac:dyDescent="0.35">
      <c r="A15061">
        <v>145414</v>
      </c>
      <c r="B15061">
        <v>0</v>
      </c>
      <c r="C15061">
        <v>6</v>
      </c>
      <c r="D15061" t="s">
        <v>111</v>
      </c>
      <c r="E15061" s="2">
        <v>0.54328703703703707</v>
      </c>
      <c r="F15061" s="2">
        <v>0.54374999999999996</v>
      </c>
      <c r="G15061" s="2"/>
      <c r="H15061" t="s">
        <v>110</v>
      </c>
    </row>
    <row r="15062" spans="1:8" x14ac:dyDescent="0.35">
      <c r="A15062">
        <v>145414</v>
      </c>
      <c r="B15062">
        <v>0</v>
      </c>
      <c r="C15062">
        <v>6</v>
      </c>
      <c r="D15062" t="s">
        <v>112</v>
      </c>
      <c r="E15062" s="2">
        <v>0.54548611111111112</v>
      </c>
      <c r="F15062" s="2">
        <v>0.54606481481481484</v>
      </c>
      <c r="G15062" s="2"/>
      <c r="H15062" t="s">
        <v>110</v>
      </c>
    </row>
    <row r="15063" spans="1:8" x14ac:dyDescent="0.35">
      <c r="A15063">
        <v>145414</v>
      </c>
      <c r="B15063">
        <v>0</v>
      </c>
      <c r="C15063">
        <v>6</v>
      </c>
      <c r="D15063" t="s">
        <v>113</v>
      </c>
      <c r="E15063" s="2">
        <v>0.547337962962963</v>
      </c>
      <c r="F15063" s="2">
        <v>0.54791666666666672</v>
      </c>
      <c r="G15063" s="2"/>
      <c r="H15063" t="s">
        <v>110</v>
      </c>
    </row>
    <row r="15064" spans="1:8" x14ac:dyDescent="0.35">
      <c r="A15064">
        <v>145414</v>
      </c>
      <c r="B15064">
        <v>0</v>
      </c>
      <c r="C15064">
        <v>6</v>
      </c>
      <c r="D15064" t="s">
        <v>24</v>
      </c>
      <c r="E15064" s="2">
        <v>0.55011574074074077</v>
      </c>
      <c r="F15064" s="2">
        <v>0.55081018518518521</v>
      </c>
      <c r="G15064" s="2"/>
      <c r="H15064" t="s">
        <v>110</v>
      </c>
    </row>
    <row r="15065" spans="1:8" x14ac:dyDescent="0.35">
      <c r="A15065">
        <v>145414</v>
      </c>
      <c r="B15065">
        <v>0</v>
      </c>
      <c r="C15065">
        <v>6</v>
      </c>
      <c r="D15065" t="s">
        <v>45</v>
      </c>
      <c r="E15065" s="2">
        <v>0.55972222222222223</v>
      </c>
      <c r="F15065" s="2">
        <v>0.56041666666666667</v>
      </c>
      <c r="G15065" s="2"/>
      <c r="H15065" t="s">
        <v>110</v>
      </c>
    </row>
    <row r="15066" spans="1:8" x14ac:dyDescent="0.35">
      <c r="A15066">
        <v>145414</v>
      </c>
      <c r="B15066">
        <v>0</v>
      </c>
      <c r="C15066">
        <v>6</v>
      </c>
      <c r="D15066" t="s">
        <v>21</v>
      </c>
      <c r="E15066" s="2">
        <v>0.56180555555555556</v>
      </c>
      <c r="F15066" s="2">
        <v>0.56238425925925928</v>
      </c>
      <c r="G15066" s="2"/>
      <c r="H15066" t="s">
        <v>122</v>
      </c>
    </row>
    <row r="15067" spans="1:8" x14ac:dyDescent="0.35">
      <c r="A15067">
        <v>145414</v>
      </c>
      <c r="B15067">
        <v>0</v>
      </c>
      <c r="C15067">
        <v>6</v>
      </c>
      <c r="D15067" t="s">
        <v>123</v>
      </c>
      <c r="E15067" s="2">
        <v>0.56458333333333333</v>
      </c>
      <c r="F15067" s="2">
        <v>0.56516203703703705</v>
      </c>
      <c r="G15067" s="2"/>
      <c r="H15067">
        <v>2</v>
      </c>
    </row>
    <row r="15068" spans="1:8" x14ac:dyDescent="0.35">
      <c r="A15068">
        <v>145414</v>
      </c>
      <c r="B15068">
        <v>0</v>
      </c>
      <c r="C15068">
        <v>6</v>
      </c>
      <c r="D15068" t="s">
        <v>93</v>
      </c>
      <c r="E15068" s="2">
        <v>0.56678240740740737</v>
      </c>
      <c r="H15068">
        <v>1</v>
      </c>
    </row>
    <row r="15069" spans="1:8" x14ac:dyDescent="0.35">
      <c r="A15069">
        <v>148210</v>
      </c>
      <c r="B15069">
        <v>0</v>
      </c>
      <c r="C15069">
        <v>6</v>
      </c>
      <c r="D15069" t="s">
        <v>24</v>
      </c>
      <c r="F15069" s="2">
        <v>0.51944444444444449</v>
      </c>
      <c r="G15069" s="2"/>
      <c r="H15069">
        <v>7</v>
      </c>
    </row>
    <row r="15070" spans="1:8" x14ac:dyDescent="0.35">
      <c r="A15070">
        <v>148210</v>
      </c>
      <c r="B15070">
        <v>0</v>
      </c>
      <c r="C15070">
        <v>6</v>
      </c>
      <c r="D15070" t="s">
        <v>155</v>
      </c>
      <c r="E15070" s="2">
        <v>0.52256944444444442</v>
      </c>
      <c r="F15070" s="2">
        <v>0.52303240740740742</v>
      </c>
      <c r="G15070" s="2"/>
      <c r="H15070" t="s">
        <v>110</v>
      </c>
    </row>
    <row r="15071" spans="1:8" x14ac:dyDescent="0.35">
      <c r="A15071">
        <v>148210</v>
      </c>
      <c r="B15071">
        <v>0</v>
      </c>
      <c r="C15071">
        <v>6</v>
      </c>
      <c r="D15071" t="s">
        <v>154</v>
      </c>
      <c r="E15071" s="2">
        <v>0.52453703703703702</v>
      </c>
      <c r="F15071" s="2">
        <v>0.52500000000000002</v>
      </c>
      <c r="G15071" s="2"/>
      <c r="H15071" t="s">
        <v>110</v>
      </c>
    </row>
    <row r="15072" spans="1:8" x14ac:dyDescent="0.35">
      <c r="A15072">
        <v>148210</v>
      </c>
      <c r="B15072">
        <v>0</v>
      </c>
      <c r="C15072">
        <v>6</v>
      </c>
      <c r="D15072" t="s">
        <v>153</v>
      </c>
      <c r="E15072" s="2">
        <v>0.52638888888888891</v>
      </c>
      <c r="F15072" s="2">
        <v>0.5268518518518519</v>
      </c>
      <c r="G15072" s="2"/>
      <c r="H15072" t="s">
        <v>110</v>
      </c>
    </row>
    <row r="15073" spans="1:8" x14ac:dyDescent="0.35">
      <c r="A15073">
        <v>148210</v>
      </c>
      <c r="B15073">
        <v>0</v>
      </c>
      <c r="C15073">
        <v>6</v>
      </c>
      <c r="D15073" t="s">
        <v>126</v>
      </c>
      <c r="E15073" s="2">
        <v>0.52870370370370368</v>
      </c>
      <c r="F15073" s="2">
        <v>0.53009259259259256</v>
      </c>
      <c r="G15073" s="2"/>
      <c r="H15073" t="s">
        <v>110</v>
      </c>
    </row>
    <row r="15074" spans="1:8" x14ac:dyDescent="0.35">
      <c r="A15074">
        <v>148210</v>
      </c>
      <c r="B15074">
        <v>0</v>
      </c>
      <c r="C15074">
        <v>6</v>
      </c>
      <c r="D15074" t="s">
        <v>128</v>
      </c>
      <c r="E15074" s="2">
        <v>0.53159722222222228</v>
      </c>
      <c r="F15074" s="2">
        <v>0.53206018518518516</v>
      </c>
      <c r="G15074" s="2"/>
      <c r="H15074" t="s">
        <v>110</v>
      </c>
    </row>
    <row r="15075" spans="1:8" x14ac:dyDescent="0.35">
      <c r="A15075">
        <v>148210</v>
      </c>
      <c r="B15075">
        <v>0</v>
      </c>
      <c r="C15075">
        <v>6</v>
      </c>
      <c r="D15075" t="s">
        <v>45</v>
      </c>
      <c r="E15075" s="2">
        <v>0.53518518518518521</v>
      </c>
      <c r="F15075" s="2">
        <v>0.53599537037037037</v>
      </c>
      <c r="G15075" s="2"/>
      <c r="H15075" t="s">
        <v>110</v>
      </c>
    </row>
    <row r="15076" spans="1:8" x14ac:dyDescent="0.35">
      <c r="A15076">
        <v>148210</v>
      </c>
      <c r="B15076">
        <v>0</v>
      </c>
      <c r="C15076">
        <v>6</v>
      </c>
      <c r="D15076" t="s">
        <v>21</v>
      </c>
      <c r="E15076" s="2">
        <v>0.53738425925925926</v>
      </c>
      <c r="F15076" s="2">
        <v>0.53796296296296298</v>
      </c>
      <c r="G15076" s="2"/>
      <c r="H15076" t="s">
        <v>122</v>
      </c>
    </row>
    <row r="15077" spans="1:8" x14ac:dyDescent="0.35">
      <c r="A15077">
        <v>148210</v>
      </c>
      <c r="B15077">
        <v>0</v>
      </c>
      <c r="C15077">
        <v>6</v>
      </c>
      <c r="D15077" t="s">
        <v>123</v>
      </c>
      <c r="E15077" s="2">
        <v>0.54016203703703702</v>
      </c>
      <c r="F15077" s="2">
        <v>0.54074074074074074</v>
      </c>
      <c r="G15077" s="2"/>
      <c r="H15077">
        <v>2</v>
      </c>
    </row>
    <row r="15078" spans="1:8" x14ac:dyDescent="0.35">
      <c r="A15078">
        <v>148210</v>
      </c>
      <c r="B15078">
        <v>0</v>
      </c>
      <c r="C15078">
        <v>6</v>
      </c>
      <c r="D15078" t="s">
        <v>93</v>
      </c>
      <c r="E15078" s="2">
        <v>0.54259259259259263</v>
      </c>
      <c r="F15078" s="2">
        <v>0.54305555555555551</v>
      </c>
      <c r="G15078" s="2"/>
      <c r="H15078">
        <v>2</v>
      </c>
    </row>
    <row r="15079" spans="1:8" x14ac:dyDescent="0.35">
      <c r="A15079">
        <v>148210</v>
      </c>
      <c r="B15079">
        <v>0</v>
      </c>
      <c r="C15079">
        <v>6</v>
      </c>
      <c r="D15079" t="s">
        <v>9</v>
      </c>
      <c r="E15079" s="2">
        <v>0.54421296296296295</v>
      </c>
      <c r="F15079" s="2">
        <v>0.54467592592592595</v>
      </c>
      <c r="G15079" s="2"/>
      <c r="H15079">
        <v>2</v>
      </c>
    </row>
    <row r="15080" spans="1:8" x14ac:dyDescent="0.35">
      <c r="A15080">
        <v>148210</v>
      </c>
      <c r="B15080">
        <v>0</v>
      </c>
      <c r="C15080">
        <v>6</v>
      </c>
      <c r="D15080" t="s">
        <v>144</v>
      </c>
      <c r="E15080" s="2">
        <v>0.54583333333333328</v>
      </c>
      <c r="F15080" s="2">
        <v>0.54629629629629628</v>
      </c>
      <c r="G15080" s="2"/>
      <c r="H15080">
        <v>2</v>
      </c>
    </row>
    <row r="15081" spans="1:8" x14ac:dyDescent="0.35">
      <c r="A15081">
        <v>148210</v>
      </c>
      <c r="B15081">
        <v>0</v>
      </c>
      <c r="C15081">
        <v>6</v>
      </c>
      <c r="D15081" t="s">
        <v>59</v>
      </c>
      <c r="E15081" s="2">
        <v>0.547337962962963</v>
      </c>
      <c r="F15081" s="2">
        <v>0.54780092592592589</v>
      </c>
      <c r="G15081" s="2"/>
      <c r="H15081">
        <v>2</v>
      </c>
    </row>
    <row r="15082" spans="1:8" x14ac:dyDescent="0.35">
      <c r="A15082">
        <v>148210</v>
      </c>
      <c r="B15082">
        <v>0</v>
      </c>
      <c r="C15082">
        <v>6</v>
      </c>
      <c r="D15082" t="s">
        <v>90</v>
      </c>
      <c r="E15082" s="2">
        <v>0.54918981481481477</v>
      </c>
      <c r="F15082" s="2">
        <v>0.54988425925925921</v>
      </c>
      <c r="G15082" s="2"/>
      <c r="H15082">
        <v>2</v>
      </c>
    </row>
    <row r="15083" spans="1:8" x14ac:dyDescent="0.35">
      <c r="A15083">
        <v>148210</v>
      </c>
      <c r="B15083">
        <v>0</v>
      </c>
      <c r="C15083">
        <v>6</v>
      </c>
      <c r="D15083" t="s">
        <v>151</v>
      </c>
      <c r="E15083" s="2">
        <v>0.55115740740740737</v>
      </c>
      <c r="F15083" s="2">
        <v>0.55162037037037037</v>
      </c>
      <c r="G15083" s="2"/>
      <c r="H15083">
        <v>2</v>
      </c>
    </row>
    <row r="15084" spans="1:8" x14ac:dyDescent="0.35">
      <c r="A15084">
        <v>148210</v>
      </c>
      <c r="B15084">
        <v>0</v>
      </c>
      <c r="C15084">
        <v>6</v>
      </c>
      <c r="D15084" t="s">
        <v>150</v>
      </c>
      <c r="E15084" s="2">
        <v>0.55277777777777781</v>
      </c>
      <c r="F15084" s="2">
        <v>0.55347222222222225</v>
      </c>
      <c r="G15084" s="2"/>
      <c r="H15084">
        <v>2</v>
      </c>
    </row>
    <row r="15085" spans="1:8" x14ac:dyDescent="0.35">
      <c r="A15085">
        <v>148210</v>
      </c>
      <c r="B15085">
        <v>0</v>
      </c>
      <c r="C15085">
        <v>6</v>
      </c>
      <c r="D15085" t="s">
        <v>149</v>
      </c>
      <c r="E15085" s="2">
        <v>0.55474537037037042</v>
      </c>
      <c r="F15085" s="2">
        <v>0.55532407407407403</v>
      </c>
      <c r="G15085" s="2"/>
      <c r="H15085">
        <v>2</v>
      </c>
    </row>
    <row r="15086" spans="1:8" x14ac:dyDescent="0.35">
      <c r="A15086">
        <v>148210</v>
      </c>
      <c r="B15086">
        <v>0</v>
      </c>
      <c r="C15086">
        <v>6</v>
      </c>
      <c r="D15086" t="s">
        <v>148</v>
      </c>
      <c r="E15086" s="2">
        <v>0.55694444444444446</v>
      </c>
      <c r="F15086" s="2">
        <v>0.55740740740740746</v>
      </c>
      <c r="G15086" s="2"/>
      <c r="H15086">
        <v>2</v>
      </c>
    </row>
    <row r="15087" spans="1:8" x14ac:dyDescent="0.35">
      <c r="A15087">
        <v>148210</v>
      </c>
      <c r="B15087">
        <v>0</v>
      </c>
      <c r="C15087">
        <v>6</v>
      </c>
      <c r="D15087" t="s">
        <v>19</v>
      </c>
      <c r="E15087" s="2">
        <v>0.56030092592592595</v>
      </c>
      <c r="F15087" s="2">
        <v>0.56076388888888884</v>
      </c>
      <c r="G15087" s="2"/>
      <c r="H15087">
        <v>2</v>
      </c>
    </row>
    <row r="15088" spans="1:8" x14ac:dyDescent="0.35">
      <c r="A15088">
        <v>148210</v>
      </c>
      <c r="B15088">
        <v>0</v>
      </c>
      <c r="C15088">
        <v>6</v>
      </c>
      <c r="D15088" t="s">
        <v>146</v>
      </c>
      <c r="E15088" s="2">
        <v>0.56180555555555556</v>
      </c>
      <c r="F15088" s="2">
        <v>0.56226851851851856</v>
      </c>
      <c r="G15088" s="2"/>
      <c r="H15088" t="s">
        <v>159</v>
      </c>
    </row>
    <row r="15089" spans="1:8" x14ac:dyDescent="0.35">
      <c r="A15089">
        <v>148210</v>
      </c>
      <c r="B15089">
        <v>0</v>
      </c>
      <c r="C15089">
        <v>6</v>
      </c>
      <c r="D15089" t="s">
        <v>145</v>
      </c>
      <c r="E15089" s="2">
        <v>0.56365740740740744</v>
      </c>
      <c r="F15089" s="2">
        <v>0.56412037037037033</v>
      </c>
      <c r="G15089" s="2"/>
      <c r="H15089">
        <v>2</v>
      </c>
    </row>
    <row r="15090" spans="1:8" x14ac:dyDescent="0.35">
      <c r="A15090">
        <v>148210</v>
      </c>
      <c r="B15090">
        <v>0</v>
      </c>
      <c r="C15090">
        <v>6</v>
      </c>
      <c r="D15090" t="s">
        <v>23</v>
      </c>
      <c r="E15090" s="2">
        <v>0.56631944444444449</v>
      </c>
      <c r="H15090">
        <v>1</v>
      </c>
    </row>
    <row r="15091" spans="1:8" x14ac:dyDescent="0.35">
      <c r="A15091">
        <v>148504</v>
      </c>
      <c r="B15091">
        <v>0</v>
      </c>
      <c r="C15091">
        <v>6</v>
      </c>
      <c r="D15091" t="s">
        <v>9</v>
      </c>
      <c r="F15091" s="2">
        <v>0.51967592592592593</v>
      </c>
      <c r="G15091" s="2"/>
      <c r="H15091">
        <v>1</v>
      </c>
    </row>
    <row r="15092" spans="1:8" x14ac:dyDescent="0.35">
      <c r="A15092">
        <v>148504</v>
      </c>
      <c r="B15092">
        <v>0</v>
      </c>
      <c r="C15092">
        <v>6</v>
      </c>
      <c r="D15092" t="s">
        <v>144</v>
      </c>
      <c r="E15092" s="2">
        <v>0.52071759259259254</v>
      </c>
      <c r="F15092" s="2">
        <v>0.52118055555555554</v>
      </c>
      <c r="G15092" s="2"/>
      <c r="H15092">
        <v>2</v>
      </c>
    </row>
    <row r="15093" spans="1:8" x14ac:dyDescent="0.35">
      <c r="A15093">
        <v>148504</v>
      </c>
      <c r="B15093">
        <v>0</v>
      </c>
      <c r="C15093">
        <v>6</v>
      </c>
      <c r="D15093" t="s">
        <v>59</v>
      </c>
      <c r="E15093" s="2">
        <v>0.52222222222222225</v>
      </c>
      <c r="F15093" s="2">
        <v>0.52268518518518514</v>
      </c>
      <c r="G15093" s="2"/>
      <c r="H15093">
        <v>2</v>
      </c>
    </row>
    <row r="15094" spans="1:8" x14ac:dyDescent="0.35">
      <c r="A15094">
        <v>148504</v>
      </c>
      <c r="B15094">
        <v>0</v>
      </c>
      <c r="C15094">
        <v>6</v>
      </c>
      <c r="D15094" t="s">
        <v>143</v>
      </c>
      <c r="E15094" s="2">
        <v>0.52384259259259258</v>
      </c>
      <c r="F15094" s="2">
        <v>0.52453703703703702</v>
      </c>
      <c r="G15094" s="2"/>
      <c r="H15094">
        <v>2</v>
      </c>
    </row>
    <row r="15095" spans="1:8" x14ac:dyDescent="0.35">
      <c r="A15095">
        <v>148504</v>
      </c>
      <c r="B15095">
        <v>0</v>
      </c>
      <c r="C15095">
        <v>6</v>
      </c>
      <c r="D15095" t="s">
        <v>142</v>
      </c>
      <c r="E15095" s="2">
        <v>0.52534722222222219</v>
      </c>
      <c r="F15095" s="2">
        <v>0.52581018518518519</v>
      </c>
      <c r="G15095" s="2"/>
      <c r="H15095">
        <v>2</v>
      </c>
    </row>
    <row r="15096" spans="1:8" x14ac:dyDescent="0.35">
      <c r="A15096">
        <v>148504</v>
      </c>
      <c r="B15096">
        <v>0</v>
      </c>
      <c r="C15096">
        <v>6</v>
      </c>
      <c r="D15096" t="s">
        <v>46</v>
      </c>
      <c r="E15096" s="2">
        <v>0.52708333333333335</v>
      </c>
      <c r="F15096" s="2">
        <v>0.52754629629629635</v>
      </c>
      <c r="G15096" s="2"/>
      <c r="H15096">
        <v>2</v>
      </c>
    </row>
    <row r="15097" spans="1:8" x14ac:dyDescent="0.35">
      <c r="A15097">
        <v>148504</v>
      </c>
      <c r="B15097">
        <v>0</v>
      </c>
      <c r="C15097">
        <v>6</v>
      </c>
      <c r="D15097" t="s">
        <v>141</v>
      </c>
      <c r="E15097" s="2">
        <v>0.52824074074074079</v>
      </c>
      <c r="F15097" s="2">
        <v>0.52870370370370368</v>
      </c>
      <c r="G15097" s="2"/>
      <c r="H15097">
        <v>2</v>
      </c>
    </row>
    <row r="15098" spans="1:8" x14ac:dyDescent="0.35">
      <c r="A15098">
        <v>148504</v>
      </c>
      <c r="B15098">
        <v>0</v>
      </c>
      <c r="C15098">
        <v>6</v>
      </c>
      <c r="D15098" t="s">
        <v>140</v>
      </c>
      <c r="E15098" s="2">
        <v>0.53043981481481484</v>
      </c>
      <c r="F15098" s="2">
        <v>0.53113425925925928</v>
      </c>
      <c r="G15098" s="2"/>
      <c r="H15098">
        <v>2</v>
      </c>
    </row>
    <row r="15099" spans="1:8" x14ac:dyDescent="0.35">
      <c r="A15099">
        <v>148504</v>
      </c>
      <c r="B15099">
        <v>0</v>
      </c>
      <c r="C15099">
        <v>6</v>
      </c>
      <c r="D15099" t="s">
        <v>95</v>
      </c>
      <c r="E15099" s="2">
        <v>0.53252314814814816</v>
      </c>
      <c r="F15099" s="2">
        <v>0.53310185185185188</v>
      </c>
      <c r="G15099" s="2"/>
      <c r="H15099">
        <v>2</v>
      </c>
    </row>
    <row r="15100" spans="1:8" x14ac:dyDescent="0.35">
      <c r="A15100">
        <v>148504</v>
      </c>
      <c r="B15100">
        <v>0</v>
      </c>
      <c r="C15100">
        <v>6</v>
      </c>
      <c r="D15100" t="s">
        <v>72</v>
      </c>
      <c r="E15100" s="2">
        <v>0.53483796296296293</v>
      </c>
      <c r="F15100" s="2">
        <v>0.53541666666666665</v>
      </c>
      <c r="G15100" s="2"/>
      <c r="H15100">
        <v>2</v>
      </c>
    </row>
    <row r="15101" spans="1:8" x14ac:dyDescent="0.35">
      <c r="A15101">
        <v>148504</v>
      </c>
      <c r="B15101">
        <v>0</v>
      </c>
      <c r="C15101">
        <v>6</v>
      </c>
      <c r="D15101" t="s">
        <v>139</v>
      </c>
      <c r="E15101" s="2">
        <v>0.53703703703703709</v>
      </c>
      <c r="F15101" s="2">
        <v>0.53773148148148153</v>
      </c>
      <c r="G15101" s="2"/>
      <c r="H15101">
        <v>2</v>
      </c>
    </row>
    <row r="15102" spans="1:8" x14ac:dyDescent="0.35">
      <c r="A15102">
        <v>148504</v>
      </c>
      <c r="B15102">
        <v>0</v>
      </c>
      <c r="C15102">
        <v>6</v>
      </c>
      <c r="D15102" t="s">
        <v>138</v>
      </c>
      <c r="E15102" s="2">
        <v>0.53981481481481486</v>
      </c>
      <c r="F15102" s="2">
        <v>0.54027777777777775</v>
      </c>
      <c r="G15102" s="2"/>
      <c r="H15102">
        <v>2</v>
      </c>
    </row>
    <row r="15103" spans="1:8" x14ac:dyDescent="0.35">
      <c r="A15103">
        <v>148504</v>
      </c>
      <c r="B15103">
        <v>0</v>
      </c>
      <c r="C15103">
        <v>6</v>
      </c>
      <c r="D15103" t="s">
        <v>137</v>
      </c>
      <c r="E15103" s="2">
        <v>0.54155092592592591</v>
      </c>
      <c r="F15103" s="2">
        <v>0.54201388888888891</v>
      </c>
      <c r="G15103" s="2"/>
      <c r="H15103">
        <v>2</v>
      </c>
    </row>
    <row r="15104" spans="1:8" x14ac:dyDescent="0.35">
      <c r="A15104">
        <v>148504</v>
      </c>
      <c r="B15104">
        <v>0</v>
      </c>
      <c r="C15104">
        <v>6</v>
      </c>
      <c r="D15104" t="s">
        <v>136</v>
      </c>
      <c r="E15104" s="2">
        <v>0.54374999999999996</v>
      </c>
      <c r="F15104" s="2">
        <v>0.54421296296296295</v>
      </c>
      <c r="G15104" s="2"/>
      <c r="H15104">
        <v>2</v>
      </c>
    </row>
    <row r="15105" spans="1:8" x14ac:dyDescent="0.35">
      <c r="A15105">
        <v>148504</v>
      </c>
      <c r="B15105">
        <v>0</v>
      </c>
      <c r="C15105">
        <v>6</v>
      </c>
      <c r="D15105" t="s">
        <v>135</v>
      </c>
      <c r="E15105" s="2">
        <v>0.54571759259259256</v>
      </c>
      <c r="F15105" s="2">
        <v>0.54618055555555556</v>
      </c>
      <c r="G15105" s="2"/>
      <c r="H15105">
        <v>2</v>
      </c>
    </row>
    <row r="15106" spans="1:8" x14ac:dyDescent="0.35">
      <c r="A15106">
        <v>148504</v>
      </c>
      <c r="B15106">
        <v>1</v>
      </c>
      <c r="C15106">
        <v>6</v>
      </c>
      <c r="D15106" t="s">
        <v>38</v>
      </c>
      <c r="E15106" s="2">
        <v>0.54837962962962961</v>
      </c>
      <c r="F15106" s="2">
        <v>0.54907407407407405</v>
      </c>
      <c r="G15106" s="2"/>
      <c r="H15106" t="s">
        <v>172</v>
      </c>
    </row>
    <row r="15107" spans="1:8" x14ac:dyDescent="0.35">
      <c r="A15107">
        <v>148504</v>
      </c>
      <c r="B15107">
        <v>1</v>
      </c>
      <c r="C15107">
        <v>6</v>
      </c>
      <c r="D15107" t="s">
        <v>133</v>
      </c>
      <c r="E15107" s="2">
        <v>0.55034722222222221</v>
      </c>
      <c r="F15107" s="2">
        <v>0.55081018518518521</v>
      </c>
      <c r="G15107" s="2"/>
      <c r="H15107">
        <v>1</v>
      </c>
    </row>
    <row r="15108" spans="1:8" x14ac:dyDescent="0.35">
      <c r="A15108">
        <v>148504</v>
      </c>
      <c r="B15108">
        <v>1</v>
      </c>
      <c r="C15108">
        <v>6</v>
      </c>
      <c r="D15108" t="s">
        <v>132</v>
      </c>
      <c r="E15108" s="2">
        <v>0.55219907407407409</v>
      </c>
      <c r="F15108" s="2">
        <v>0.55266203703703709</v>
      </c>
      <c r="G15108" s="2"/>
      <c r="H15108">
        <v>1</v>
      </c>
    </row>
    <row r="15109" spans="1:8" x14ac:dyDescent="0.35">
      <c r="A15109">
        <v>148504</v>
      </c>
      <c r="B15109">
        <v>1</v>
      </c>
      <c r="C15109">
        <v>6</v>
      </c>
      <c r="D15109" t="s">
        <v>31</v>
      </c>
      <c r="E15109" s="2">
        <v>0.55474537037037042</v>
      </c>
      <c r="F15109" s="2">
        <v>0.55543981481481486</v>
      </c>
      <c r="G15109" s="2"/>
      <c r="H15109">
        <v>1</v>
      </c>
    </row>
    <row r="15110" spans="1:8" x14ac:dyDescent="0.35">
      <c r="A15110">
        <v>148504</v>
      </c>
      <c r="B15110">
        <v>1</v>
      </c>
      <c r="C15110">
        <v>6</v>
      </c>
      <c r="D15110" t="s">
        <v>158</v>
      </c>
      <c r="E15110" s="2">
        <v>0.55729166666666663</v>
      </c>
      <c r="F15110" s="2">
        <v>0.55787037037037035</v>
      </c>
      <c r="G15110" s="2"/>
      <c r="H15110">
        <v>1</v>
      </c>
    </row>
    <row r="15111" spans="1:8" x14ac:dyDescent="0.35">
      <c r="A15111">
        <v>148504</v>
      </c>
      <c r="B15111">
        <v>1</v>
      </c>
      <c r="C15111">
        <v>6</v>
      </c>
      <c r="D15111" t="s">
        <v>157</v>
      </c>
      <c r="E15111" s="2">
        <v>0.55960648148148151</v>
      </c>
      <c r="F15111" s="2">
        <v>0.5600694444444444</v>
      </c>
      <c r="G15111" s="2"/>
      <c r="H15111">
        <v>1</v>
      </c>
    </row>
    <row r="15112" spans="1:8" x14ac:dyDescent="0.35">
      <c r="A15112">
        <v>148504</v>
      </c>
      <c r="B15112">
        <v>1</v>
      </c>
      <c r="C15112">
        <v>6</v>
      </c>
      <c r="D15112" t="s">
        <v>156</v>
      </c>
      <c r="E15112" s="2">
        <v>0.56226851851851856</v>
      </c>
      <c r="F15112" s="2">
        <v>0.56273148148148144</v>
      </c>
      <c r="G15112" s="2"/>
      <c r="H15112">
        <v>1</v>
      </c>
    </row>
    <row r="15113" spans="1:8" x14ac:dyDescent="0.35">
      <c r="A15113">
        <v>148504</v>
      </c>
      <c r="B15113">
        <v>1</v>
      </c>
      <c r="C15113">
        <v>6</v>
      </c>
      <c r="D15113" t="s">
        <v>16</v>
      </c>
      <c r="E15113" s="2">
        <v>0.56423611111111116</v>
      </c>
      <c r="H15113">
        <v>1</v>
      </c>
    </row>
    <row r="15114" spans="1:8" x14ac:dyDescent="0.35">
      <c r="A15114">
        <v>147512</v>
      </c>
      <c r="B15114">
        <v>0</v>
      </c>
      <c r="C15114">
        <v>6</v>
      </c>
      <c r="D15114" t="s">
        <v>16</v>
      </c>
      <c r="F15114" s="2">
        <v>0.5200231481481481</v>
      </c>
      <c r="G15114" s="2"/>
      <c r="H15114">
        <v>1</v>
      </c>
    </row>
    <row r="15115" spans="1:8" x14ac:dyDescent="0.35">
      <c r="A15115">
        <v>147512</v>
      </c>
      <c r="B15115">
        <v>0</v>
      </c>
      <c r="C15115">
        <v>6</v>
      </c>
      <c r="D15115" t="s">
        <v>156</v>
      </c>
      <c r="E15115" s="2">
        <v>0.52094907407407409</v>
      </c>
      <c r="F15115" s="2">
        <v>0.52141203703703709</v>
      </c>
      <c r="G15115" s="2"/>
      <c r="H15115">
        <v>2</v>
      </c>
    </row>
    <row r="15116" spans="1:8" x14ac:dyDescent="0.35">
      <c r="A15116">
        <v>147512</v>
      </c>
      <c r="B15116">
        <v>0</v>
      </c>
      <c r="C15116">
        <v>6</v>
      </c>
      <c r="D15116" t="s">
        <v>157</v>
      </c>
      <c r="E15116" s="2">
        <v>0.52314814814814814</v>
      </c>
      <c r="F15116" s="2">
        <v>0.52361111111111114</v>
      </c>
      <c r="G15116" s="2"/>
      <c r="H15116">
        <v>2</v>
      </c>
    </row>
    <row r="15117" spans="1:8" x14ac:dyDescent="0.35">
      <c r="A15117">
        <v>147512</v>
      </c>
      <c r="B15117">
        <v>0</v>
      </c>
      <c r="C15117">
        <v>6</v>
      </c>
      <c r="D15117" t="s">
        <v>158</v>
      </c>
      <c r="E15117" s="2">
        <v>0.52534722222222219</v>
      </c>
      <c r="F15117" s="2">
        <v>0.52581018518518519</v>
      </c>
      <c r="G15117" s="2"/>
      <c r="H15117">
        <v>2</v>
      </c>
    </row>
    <row r="15118" spans="1:8" x14ac:dyDescent="0.35">
      <c r="A15118">
        <v>147512</v>
      </c>
      <c r="B15118">
        <v>0</v>
      </c>
      <c r="C15118">
        <v>6</v>
      </c>
      <c r="D15118" t="s">
        <v>31</v>
      </c>
      <c r="E15118" s="2">
        <v>0.52777777777777779</v>
      </c>
      <c r="F15118" s="2">
        <v>0.52847222222222223</v>
      </c>
      <c r="G15118" s="2"/>
      <c r="H15118">
        <v>2</v>
      </c>
    </row>
    <row r="15119" spans="1:8" x14ac:dyDescent="0.35">
      <c r="A15119">
        <v>147512</v>
      </c>
      <c r="B15119">
        <v>0</v>
      </c>
      <c r="C15119">
        <v>6</v>
      </c>
      <c r="D15119" t="s">
        <v>132</v>
      </c>
      <c r="E15119" s="2">
        <v>0.53043981481481484</v>
      </c>
      <c r="F15119" s="2">
        <v>0.53090277777777772</v>
      </c>
      <c r="G15119" s="2"/>
      <c r="H15119">
        <v>2</v>
      </c>
    </row>
    <row r="15120" spans="1:8" x14ac:dyDescent="0.35">
      <c r="A15120">
        <v>147512</v>
      </c>
      <c r="B15120">
        <v>0</v>
      </c>
      <c r="C15120">
        <v>6</v>
      </c>
      <c r="D15120" t="s">
        <v>133</v>
      </c>
      <c r="E15120" s="2">
        <v>0.53240740740740744</v>
      </c>
      <c r="F15120" s="2">
        <v>0.53287037037037033</v>
      </c>
      <c r="G15120" s="2"/>
      <c r="H15120">
        <v>2</v>
      </c>
    </row>
    <row r="15121" spans="1:8" x14ac:dyDescent="0.35">
      <c r="A15121">
        <v>147512</v>
      </c>
      <c r="B15121">
        <v>0</v>
      </c>
      <c r="C15121">
        <v>6</v>
      </c>
      <c r="D15121" t="s">
        <v>38</v>
      </c>
      <c r="E15121" s="2">
        <v>0.53414351851851849</v>
      </c>
      <c r="F15121" s="2">
        <v>0.53483796296296293</v>
      </c>
      <c r="G15121" s="2"/>
      <c r="H15121" t="s">
        <v>134</v>
      </c>
    </row>
    <row r="15122" spans="1:8" x14ac:dyDescent="0.35">
      <c r="A15122">
        <v>147512</v>
      </c>
      <c r="B15122">
        <v>1</v>
      </c>
      <c r="C15122">
        <v>6</v>
      </c>
      <c r="D15122" t="s">
        <v>135</v>
      </c>
      <c r="E15122" s="2">
        <v>0.53692129629629626</v>
      </c>
      <c r="F15122" s="2">
        <v>0.53738425925925926</v>
      </c>
      <c r="G15122" s="2"/>
      <c r="H15122">
        <v>1</v>
      </c>
    </row>
    <row r="15123" spans="1:8" x14ac:dyDescent="0.35">
      <c r="A15123">
        <v>147512</v>
      </c>
      <c r="B15123">
        <v>1</v>
      </c>
      <c r="C15123">
        <v>6</v>
      </c>
      <c r="D15123" t="s">
        <v>136</v>
      </c>
      <c r="E15123" s="2">
        <v>0.53877314814814814</v>
      </c>
      <c r="F15123" s="2">
        <v>0.53923611111111114</v>
      </c>
      <c r="G15123" s="2"/>
      <c r="H15123">
        <v>1</v>
      </c>
    </row>
    <row r="15124" spans="1:8" x14ac:dyDescent="0.35">
      <c r="A15124">
        <v>147512</v>
      </c>
      <c r="B15124">
        <v>1</v>
      </c>
      <c r="C15124">
        <v>6</v>
      </c>
      <c r="D15124" t="s">
        <v>137</v>
      </c>
      <c r="E15124" s="2">
        <v>0.54097222222222219</v>
      </c>
      <c r="F15124" s="2">
        <v>0.54143518518518519</v>
      </c>
      <c r="G15124" s="2"/>
      <c r="H15124">
        <v>1</v>
      </c>
    </row>
    <row r="15125" spans="1:8" x14ac:dyDescent="0.35">
      <c r="A15125">
        <v>147512</v>
      </c>
      <c r="B15125">
        <v>1</v>
      </c>
      <c r="C15125">
        <v>6</v>
      </c>
      <c r="D15125" t="s">
        <v>138</v>
      </c>
      <c r="E15125" s="2">
        <v>0.54259259259259263</v>
      </c>
      <c r="F15125" s="2">
        <v>0.54305555555555551</v>
      </c>
      <c r="G15125" s="2"/>
      <c r="H15125">
        <v>1</v>
      </c>
    </row>
    <row r="15126" spans="1:8" x14ac:dyDescent="0.35">
      <c r="A15126">
        <v>147512</v>
      </c>
      <c r="B15126">
        <v>1</v>
      </c>
      <c r="C15126">
        <v>6</v>
      </c>
      <c r="D15126" t="s">
        <v>139</v>
      </c>
      <c r="E15126" s="2">
        <v>0.54513888888888884</v>
      </c>
      <c r="F15126" s="2">
        <v>0.54583333333333328</v>
      </c>
      <c r="G15126" s="2"/>
      <c r="H15126">
        <v>1</v>
      </c>
    </row>
    <row r="15127" spans="1:8" x14ac:dyDescent="0.35">
      <c r="A15127">
        <v>147512</v>
      </c>
      <c r="B15127">
        <v>1</v>
      </c>
      <c r="C15127">
        <v>6</v>
      </c>
      <c r="D15127" t="s">
        <v>72</v>
      </c>
      <c r="E15127" s="2">
        <v>0.54745370370370372</v>
      </c>
      <c r="F15127" s="2">
        <v>0.54803240740740744</v>
      </c>
      <c r="G15127" s="2"/>
      <c r="H15127">
        <v>1</v>
      </c>
    </row>
    <row r="15128" spans="1:8" x14ac:dyDescent="0.35">
      <c r="A15128">
        <v>147512</v>
      </c>
      <c r="B15128">
        <v>1</v>
      </c>
      <c r="C15128">
        <v>6</v>
      </c>
      <c r="D15128" t="s">
        <v>95</v>
      </c>
      <c r="E15128" s="2">
        <v>0.54976851851851849</v>
      </c>
      <c r="F15128" s="2">
        <v>0.55034722222222221</v>
      </c>
      <c r="G15128" s="2"/>
      <c r="H15128">
        <v>1</v>
      </c>
    </row>
    <row r="15129" spans="1:8" x14ac:dyDescent="0.35">
      <c r="A15129">
        <v>147512</v>
      </c>
      <c r="B15129">
        <v>1</v>
      </c>
      <c r="C15129">
        <v>6</v>
      </c>
      <c r="D15129" t="s">
        <v>140</v>
      </c>
      <c r="E15129" s="2">
        <v>0.55173611111111109</v>
      </c>
      <c r="F15129" s="2">
        <v>0.55243055555555554</v>
      </c>
      <c r="G15129" s="2"/>
      <c r="H15129">
        <v>1</v>
      </c>
    </row>
    <row r="15130" spans="1:8" x14ac:dyDescent="0.35">
      <c r="A15130">
        <v>147512</v>
      </c>
      <c r="B15130">
        <v>1</v>
      </c>
      <c r="C15130">
        <v>6</v>
      </c>
      <c r="D15130" t="s">
        <v>141</v>
      </c>
      <c r="E15130" s="2">
        <v>0.55405092592592597</v>
      </c>
      <c r="F15130" s="2">
        <v>0.55451388888888886</v>
      </c>
      <c r="G15130" s="2"/>
      <c r="H15130">
        <v>1</v>
      </c>
    </row>
    <row r="15131" spans="1:8" x14ac:dyDescent="0.35">
      <c r="A15131">
        <v>147512</v>
      </c>
      <c r="B15131">
        <v>1</v>
      </c>
      <c r="C15131">
        <v>6</v>
      </c>
      <c r="D15131" t="s">
        <v>46</v>
      </c>
      <c r="E15131" s="2">
        <v>0.55532407407407403</v>
      </c>
      <c r="F15131" s="2">
        <v>0.55578703703703702</v>
      </c>
      <c r="G15131" s="2"/>
      <c r="H15131">
        <v>1</v>
      </c>
    </row>
    <row r="15132" spans="1:8" x14ac:dyDescent="0.35">
      <c r="A15132">
        <v>147512</v>
      </c>
      <c r="B15132">
        <v>1</v>
      </c>
      <c r="C15132">
        <v>6</v>
      </c>
      <c r="D15132" t="s">
        <v>142</v>
      </c>
      <c r="E15132" s="2">
        <v>0.55694444444444446</v>
      </c>
      <c r="F15132" s="2">
        <v>0.55740740740740746</v>
      </c>
      <c r="G15132" s="2"/>
      <c r="H15132">
        <v>1</v>
      </c>
    </row>
    <row r="15133" spans="1:8" x14ac:dyDescent="0.35">
      <c r="A15133">
        <v>147512</v>
      </c>
      <c r="B15133">
        <v>1</v>
      </c>
      <c r="C15133">
        <v>6</v>
      </c>
      <c r="D15133" t="s">
        <v>143</v>
      </c>
      <c r="E15133" s="2">
        <v>0.55821759259259263</v>
      </c>
      <c r="F15133" s="2">
        <v>0.55891203703703707</v>
      </c>
      <c r="G15133" s="2"/>
      <c r="H15133">
        <v>1</v>
      </c>
    </row>
    <row r="15134" spans="1:8" x14ac:dyDescent="0.35">
      <c r="A15134">
        <v>147512</v>
      </c>
      <c r="B15134">
        <v>1</v>
      </c>
      <c r="C15134">
        <v>6</v>
      </c>
      <c r="D15134" t="s">
        <v>59</v>
      </c>
      <c r="E15134" s="2">
        <v>0.56018518518518523</v>
      </c>
      <c r="F15134" s="2">
        <v>0.56064814814814812</v>
      </c>
      <c r="G15134" s="2"/>
      <c r="H15134">
        <v>1</v>
      </c>
    </row>
    <row r="15135" spans="1:8" x14ac:dyDescent="0.35">
      <c r="A15135">
        <v>147512</v>
      </c>
      <c r="B15135">
        <v>1</v>
      </c>
      <c r="C15135">
        <v>6</v>
      </c>
      <c r="D15135" t="s">
        <v>144</v>
      </c>
      <c r="E15135" s="2">
        <v>0.56168981481481484</v>
      </c>
      <c r="F15135" s="2">
        <v>0.56215277777777772</v>
      </c>
      <c r="G15135" s="2"/>
      <c r="H15135">
        <v>1</v>
      </c>
    </row>
    <row r="15136" spans="1:8" x14ac:dyDescent="0.35">
      <c r="A15136">
        <v>147512</v>
      </c>
      <c r="B15136">
        <v>1</v>
      </c>
      <c r="C15136">
        <v>6</v>
      </c>
      <c r="D15136" t="s">
        <v>9</v>
      </c>
      <c r="E15136" s="2">
        <v>0.56365740740740744</v>
      </c>
      <c r="H15136">
        <v>1</v>
      </c>
    </row>
    <row r="15137" spans="1:8" x14ac:dyDescent="0.35">
      <c r="A15137">
        <v>148816</v>
      </c>
      <c r="B15137">
        <v>0</v>
      </c>
      <c r="C15137">
        <v>6</v>
      </c>
      <c r="D15137" t="s">
        <v>48</v>
      </c>
      <c r="F15137" s="2">
        <v>0.52430555555555558</v>
      </c>
      <c r="G15137" s="2"/>
      <c r="H15137">
        <v>13</v>
      </c>
    </row>
    <row r="15138" spans="1:8" x14ac:dyDescent="0.35">
      <c r="A15138">
        <v>148816</v>
      </c>
      <c r="B15138">
        <v>0</v>
      </c>
      <c r="C15138">
        <v>6</v>
      </c>
      <c r="D15138" t="s">
        <v>8</v>
      </c>
      <c r="E15138" s="2">
        <v>0.52581018518518519</v>
      </c>
      <c r="F15138" s="2">
        <v>0.52627314814814818</v>
      </c>
      <c r="G15138" s="2"/>
      <c r="H15138">
        <v>2</v>
      </c>
    </row>
    <row r="15139" spans="1:8" x14ac:dyDescent="0.35">
      <c r="A15139">
        <v>148816</v>
      </c>
      <c r="B15139">
        <v>0</v>
      </c>
      <c r="C15139">
        <v>6</v>
      </c>
      <c r="D15139" t="s">
        <v>102</v>
      </c>
      <c r="E15139" s="2">
        <v>0.5292824074074074</v>
      </c>
      <c r="F15139" s="2">
        <v>0.52974537037037039</v>
      </c>
      <c r="G15139" s="2"/>
      <c r="H15139">
        <v>2</v>
      </c>
    </row>
    <row r="15140" spans="1:8" x14ac:dyDescent="0.35">
      <c r="A15140">
        <v>148816</v>
      </c>
      <c r="B15140">
        <v>0</v>
      </c>
      <c r="C15140">
        <v>6</v>
      </c>
      <c r="D15140" t="s">
        <v>103</v>
      </c>
      <c r="E15140" s="2">
        <v>0.53275462962962961</v>
      </c>
      <c r="F15140" s="2">
        <v>0.5332175925925926</v>
      </c>
      <c r="G15140" s="2"/>
      <c r="H15140">
        <v>2</v>
      </c>
    </row>
    <row r="15141" spans="1:8" x14ac:dyDescent="0.35">
      <c r="A15141">
        <v>148816</v>
      </c>
      <c r="B15141">
        <v>0</v>
      </c>
      <c r="C15141">
        <v>6</v>
      </c>
      <c r="D15141" t="s">
        <v>104</v>
      </c>
      <c r="E15141" s="2">
        <v>0.53576388888888893</v>
      </c>
      <c r="F15141" s="2">
        <v>0.53622685185185182</v>
      </c>
      <c r="G15141" s="2"/>
      <c r="H15141">
        <v>2</v>
      </c>
    </row>
    <row r="15142" spans="1:8" x14ac:dyDescent="0.35">
      <c r="A15142">
        <v>148816</v>
      </c>
      <c r="B15142">
        <v>0</v>
      </c>
      <c r="C15142">
        <v>6</v>
      </c>
      <c r="D15142" t="s">
        <v>105</v>
      </c>
      <c r="E15142" s="2">
        <v>0.53819444444444442</v>
      </c>
      <c r="F15142" s="2">
        <v>0.53865740740740742</v>
      </c>
      <c r="G15142" s="2"/>
      <c r="H15142">
        <v>2</v>
      </c>
    </row>
    <row r="15143" spans="1:8" x14ac:dyDescent="0.35">
      <c r="A15143">
        <v>148816</v>
      </c>
      <c r="B15143">
        <v>0</v>
      </c>
      <c r="C15143">
        <v>6</v>
      </c>
      <c r="D15143" t="s">
        <v>106</v>
      </c>
      <c r="E15143" s="2">
        <v>0.54074074074074074</v>
      </c>
      <c r="F15143" s="2">
        <v>0.54120370370370374</v>
      </c>
      <c r="G15143" s="2"/>
      <c r="H15143">
        <v>2</v>
      </c>
    </row>
    <row r="15144" spans="1:8" x14ac:dyDescent="0.35">
      <c r="A15144">
        <v>148816</v>
      </c>
      <c r="B15144">
        <v>0</v>
      </c>
      <c r="C15144">
        <v>6</v>
      </c>
      <c r="D15144" t="s">
        <v>107</v>
      </c>
      <c r="E15144" s="2">
        <v>0.54282407407407407</v>
      </c>
      <c r="F15144" s="2">
        <v>0.54328703703703707</v>
      </c>
      <c r="G15144" s="2"/>
      <c r="H15144">
        <v>2</v>
      </c>
    </row>
    <row r="15145" spans="1:8" x14ac:dyDescent="0.35">
      <c r="A15145">
        <v>148816</v>
      </c>
      <c r="B15145">
        <v>0</v>
      </c>
      <c r="C15145">
        <v>6</v>
      </c>
      <c r="D15145" t="s">
        <v>108</v>
      </c>
      <c r="E15145" s="2">
        <v>0.54513888888888884</v>
      </c>
      <c r="F15145" s="2">
        <v>0.54560185185185184</v>
      </c>
      <c r="G15145" s="2"/>
      <c r="H15145">
        <v>2</v>
      </c>
    </row>
    <row r="15146" spans="1:8" x14ac:dyDescent="0.35">
      <c r="A15146">
        <v>148816</v>
      </c>
      <c r="B15146">
        <v>0</v>
      </c>
      <c r="C15146">
        <v>6</v>
      </c>
      <c r="D15146" t="s">
        <v>39</v>
      </c>
      <c r="E15146" s="2">
        <v>0.54861111111111116</v>
      </c>
      <c r="F15146" s="2">
        <v>0.54942129629629632</v>
      </c>
      <c r="G15146" s="2"/>
      <c r="H15146">
        <v>6</v>
      </c>
    </row>
    <row r="15147" spans="1:8" x14ac:dyDescent="0.35">
      <c r="A15147">
        <v>148816</v>
      </c>
      <c r="B15147">
        <v>0</v>
      </c>
      <c r="C15147">
        <v>6</v>
      </c>
      <c r="D15147" t="s">
        <v>109</v>
      </c>
      <c r="E15147" s="2">
        <v>0.55173611111111109</v>
      </c>
      <c r="F15147" s="2">
        <v>0.55219907407407409</v>
      </c>
      <c r="G15147" s="2"/>
      <c r="H15147" t="s">
        <v>110</v>
      </c>
    </row>
    <row r="15148" spans="1:8" x14ac:dyDescent="0.35">
      <c r="A15148">
        <v>148816</v>
      </c>
      <c r="B15148">
        <v>0</v>
      </c>
      <c r="C15148">
        <v>6</v>
      </c>
      <c r="D15148" t="s">
        <v>111</v>
      </c>
      <c r="E15148" s="2">
        <v>0.5537037037037037</v>
      </c>
      <c r="F15148" s="2">
        <v>0.5541666666666667</v>
      </c>
      <c r="G15148" s="2"/>
      <c r="H15148" t="s">
        <v>110</v>
      </c>
    </row>
    <row r="15149" spans="1:8" x14ac:dyDescent="0.35">
      <c r="A15149">
        <v>148816</v>
      </c>
      <c r="B15149">
        <v>0</v>
      </c>
      <c r="C15149">
        <v>6</v>
      </c>
      <c r="D15149" t="s">
        <v>112</v>
      </c>
      <c r="E15149" s="2">
        <v>0.55590277777777775</v>
      </c>
      <c r="F15149" s="2">
        <v>0.55648148148148147</v>
      </c>
      <c r="G15149" s="2"/>
      <c r="H15149" t="s">
        <v>110</v>
      </c>
    </row>
    <row r="15150" spans="1:8" x14ac:dyDescent="0.35">
      <c r="A15150">
        <v>148816</v>
      </c>
      <c r="B15150">
        <v>0</v>
      </c>
      <c r="C15150">
        <v>6</v>
      </c>
      <c r="D15150" t="s">
        <v>113</v>
      </c>
      <c r="E15150" s="2">
        <v>0.55787037037037035</v>
      </c>
      <c r="F15150" s="2">
        <v>0.55844907407407407</v>
      </c>
      <c r="G15150" s="2"/>
      <c r="H15150" t="s">
        <v>110</v>
      </c>
    </row>
    <row r="15151" spans="1:8" x14ac:dyDescent="0.35">
      <c r="A15151">
        <v>148816</v>
      </c>
      <c r="B15151">
        <v>0</v>
      </c>
      <c r="C15151">
        <v>6</v>
      </c>
      <c r="D15151" t="s">
        <v>24</v>
      </c>
      <c r="E15151" s="2">
        <v>0.5605324074074074</v>
      </c>
      <c r="F15151" s="2">
        <v>0.56192129629629628</v>
      </c>
      <c r="G15151" s="2"/>
      <c r="H15151" t="s">
        <v>110</v>
      </c>
    </row>
    <row r="15152" spans="1:8" x14ac:dyDescent="0.35">
      <c r="A15152">
        <v>148816</v>
      </c>
      <c r="B15152">
        <v>0</v>
      </c>
      <c r="C15152">
        <v>6</v>
      </c>
      <c r="D15152" t="s">
        <v>45</v>
      </c>
      <c r="E15152" s="2">
        <v>0.56944444444444442</v>
      </c>
      <c r="F15152" s="2">
        <v>0.57013888888888886</v>
      </c>
      <c r="G15152" s="2"/>
      <c r="H15152" t="s">
        <v>110</v>
      </c>
    </row>
    <row r="15153" spans="1:8" x14ac:dyDescent="0.35">
      <c r="A15153">
        <v>148816</v>
      </c>
      <c r="B15153">
        <v>0</v>
      </c>
      <c r="C15153">
        <v>6</v>
      </c>
      <c r="D15153" t="s">
        <v>21</v>
      </c>
      <c r="E15153" s="2">
        <v>0.57164351851851847</v>
      </c>
      <c r="F15153" s="2">
        <v>0.57222222222222219</v>
      </c>
      <c r="G15153" s="2"/>
      <c r="H15153" t="s">
        <v>122</v>
      </c>
    </row>
    <row r="15154" spans="1:8" x14ac:dyDescent="0.35">
      <c r="A15154">
        <v>148816</v>
      </c>
      <c r="B15154">
        <v>0</v>
      </c>
      <c r="C15154">
        <v>6</v>
      </c>
      <c r="D15154" t="s">
        <v>123</v>
      </c>
      <c r="E15154" s="2">
        <v>0.57442129629629635</v>
      </c>
      <c r="F15154" s="2">
        <v>0.57499999999999996</v>
      </c>
      <c r="G15154" s="2"/>
      <c r="H15154">
        <v>2</v>
      </c>
    </row>
    <row r="15155" spans="1:8" x14ac:dyDescent="0.35">
      <c r="A15155">
        <v>148816</v>
      </c>
      <c r="B15155">
        <v>0</v>
      </c>
      <c r="C15155">
        <v>6</v>
      </c>
      <c r="D15155" t="s">
        <v>93</v>
      </c>
      <c r="E15155" s="2">
        <v>0.57719907407407411</v>
      </c>
      <c r="H15155">
        <v>1</v>
      </c>
    </row>
    <row r="15156" spans="1:8" x14ac:dyDescent="0.35">
      <c r="A15156">
        <v>148906</v>
      </c>
      <c r="B15156">
        <v>0</v>
      </c>
      <c r="C15156">
        <v>6</v>
      </c>
      <c r="D15156" t="s">
        <v>9</v>
      </c>
      <c r="F15156" s="2">
        <v>0.52650462962962963</v>
      </c>
      <c r="G15156" s="2"/>
      <c r="H15156">
        <v>1</v>
      </c>
    </row>
    <row r="15157" spans="1:8" x14ac:dyDescent="0.35">
      <c r="A15157">
        <v>148906</v>
      </c>
      <c r="B15157">
        <v>0</v>
      </c>
      <c r="C15157">
        <v>6</v>
      </c>
      <c r="D15157" t="s">
        <v>144</v>
      </c>
      <c r="E15157" s="2">
        <v>0.52754629629629635</v>
      </c>
      <c r="F15157" s="2">
        <v>0.52800925925925923</v>
      </c>
      <c r="G15157" s="2"/>
      <c r="H15157">
        <v>2</v>
      </c>
    </row>
    <row r="15158" spans="1:8" x14ac:dyDescent="0.35">
      <c r="A15158">
        <v>148906</v>
      </c>
      <c r="B15158">
        <v>0</v>
      </c>
      <c r="C15158">
        <v>6</v>
      </c>
      <c r="D15158" t="s">
        <v>59</v>
      </c>
      <c r="E15158" s="2">
        <v>0.52905092592592595</v>
      </c>
      <c r="F15158" s="2">
        <v>0.52951388888888884</v>
      </c>
      <c r="G15158" s="2"/>
      <c r="H15158">
        <v>2</v>
      </c>
    </row>
    <row r="15159" spans="1:8" x14ac:dyDescent="0.35">
      <c r="A15159">
        <v>148906</v>
      </c>
      <c r="B15159">
        <v>0</v>
      </c>
      <c r="C15159">
        <v>6</v>
      </c>
      <c r="D15159" t="s">
        <v>90</v>
      </c>
      <c r="E15159" s="2">
        <v>0.53090277777777772</v>
      </c>
      <c r="F15159" s="2">
        <v>0.53298611111111116</v>
      </c>
      <c r="G15159" s="2"/>
      <c r="H15159">
        <v>2</v>
      </c>
    </row>
    <row r="15160" spans="1:8" x14ac:dyDescent="0.35">
      <c r="A15160">
        <v>148906</v>
      </c>
      <c r="B15160">
        <v>0</v>
      </c>
      <c r="C15160">
        <v>6</v>
      </c>
      <c r="D15160" t="s">
        <v>151</v>
      </c>
      <c r="E15160" s="2">
        <v>0.53449074074074077</v>
      </c>
      <c r="F15160" s="2">
        <v>0.53495370370370365</v>
      </c>
      <c r="G15160" s="2"/>
      <c r="H15160">
        <v>2</v>
      </c>
    </row>
    <row r="15161" spans="1:8" x14ac:dyDescent="0.35">
      <c r="A15161">
        <v>148906</v>
      </c>
      <c r="B15161">
        <v>0</v>
      </c>
      <c r="C15161">
        <v>6</v>
      </c>
      <c r="D15161" t="s">
        <v>150</v>
      </c>
      <c r="E15161" s="2">
        <v>0.53634259259259254</v>
      </c>
      <c r="F15161" s="2">
        <v>0.53703703703703709</v>
      </c>
      <c r="G15161" s="2"/>
      <c r="H15161">
        <v>2</v>
      </c>
    </row>
    <row r="15162" spans="1:8" x14ac:dyDescent="0.35">
      <c r="A15162">
        <v>148906</v>
      </c>
      <c r="B15162">
        <v>0</v>
      </c>
      <c r="C15162">
        <v>6</v>
      </c>
      <c r="D15162" t="s">
        <v>149</v>
      </c>
      <c r="E15162" s="2">
        <v>0.53865740740740742</v>
      </c>
      <c r="F15162" s="2">
        <v>0.53923611111111114</v>
      </c>
      <c r="G15162" s="2"/>
      <c r="H15162">
        <v>2</v>
      </c>
    </row>
    <row r="15163" spans="1:8" x14ac:dyDescent="0.35">
      <c r="A15163">
        <v>148906</v>
      </c>
      <c r="B15163">
        <v>0</v>
      </c>
      <c r="C15163">
        <v>6</v>
      </c>
      <c r="D15163" t="s">
        <v>148</v>
      </c>
      <c r="E15163" s="2">
        <v>0.54108796296296291</v>
      </c>
      <c r="F15163" s="2">
        <v>0.54155092592592591</v>
      </c>
      <c r="G15163" s="2"/>
      <c r="H15163">
        <v>2</v>
      </c>
    </row>
    <row r="15164" spans="1:8" x14ac:dyDescent="0.35">
      <c r="A15164">
        <v>148906</v>
      </c>
      <c r="B15164">
        <v>0</v>
      </c>
      <c r="C15164">
        <v>6</v>
      </c>
      <c r="D15164" t="s">
        <v>19</v>
      </c>
      <c r="E15164" s="2">
        <v>0.54502314814814812</v>
      </c>
      <c r="F15164" s="2">
        <v>0.54548611111111112</v>
      </c>
      <c r="G15164" s="2"/>
      <c r="H15164">
        <v>2</v>
      </c>
    </row>
    <row r="15165" spans="1:8" x14ac:dyDescent="0.35">
      <c r="A15165">
        <v>148906</v>
      </c>
      <c r="B15165">
        <v>0</v>
      </c>
      <c r="C15165">
        <v>6</v>
      </c>
      <c r="D15165" t="s">
        <v>146</v>
      </c>
      <c r="E15165" s="2">
        <v>0.54664351851851856</v>
      </c>
      <c r="F15165" s="2">
        <v>0.54710648148148144</v>
      </c>
      <c r="G15165" s="2"/>
      <c r="H15165" t="s">
        <v>159</v>
      </c>
    </row>
    <row r="15166" spans="1:8" x14ac:dyDescent="0.35">
      <c r="A15166">
        <v>148906</v>
      </c>
      <c r="B15166">
        <v>0</v>
      </c>
      <c r="C15166">
        <v>6</v>
      </c>
      <c r="D15166" t="s">
        <v>13</v>
      </c>
      <c r="E15166" s="2">
        <v>0.54976851851851849</v>
      </c>
      <c r="F15166" s="2">
        <v>0.55046296296296293</v>
      </c>
      <c r="G15166" s="2"/>
      <c r="H15166" t="s">
        <v>152</v>
      </c>
    </row>
    <row r="15167" spans="1:8" x14ac:dyDescent="0.35">
      <c r="A15167">
        <v>148906</v>
      </c>
      <c r="B15167">
        <v>1</v>
      </c>
      <c r="C15167">
        <v>6</v>
      </c>
      <c r="D15167" t="s">
        <v>160</v>
      </c>
      <c r="E15167" s="2">
        <v>0.55347222222222225</v>
      </c>
      <c r="F15167" s="2">
        <v>0.55393518518518514</v>
      </c>
      <c r="G15167" s="2"/>
      <c r="H15167" t="s">
        <v>152</v>
      </c>
    </row>
    <row r="15168" spans="1:8" x14ac:dyDescent="0.35">
      <c r="A15168">
        <v>148906</v>
      </c>
      <c r="B15168">
        <v>1</v>
      </c>
      <c r="C15168">
        <v>6</v>
      </c>
      <c r="D15168" t="s">
        <v>11</v>
      </c>
      <c r="E15168" s="2">
        <v>0.55648148148148147</v>
      </c>
      <c r="H15168" t="s">
        <v>161</v>
      </c>
    </row>
    <row r="15169" spans="1:8" x14ac:dyDescent="0.35">
      <c r="A15169">
        <v>148805</v>
      </c>
      <c r="B15169">
        <v>0</v>
      </c>
      <c r="C15169">
        <v>6</v>
      </c>
      <c r="D15169" t="s">
        <v>93</v>
      </c>
      <c r="F15169" s="2">
        <v>0.52673611111111107</v>
      </c>
      <c r="G15169" s="2"/>
      <c r="H15169">
        <v>1</v>
      </c>
    </row>
    <row r="15170" spans="1:8" x14ac:dyDescent="0.35">
      <c r="A15170">
        <v>148805</v>
      </c>
      <c r="B15170">
        <v>0</v>
      </c>
      <c r="C15170">
        <v>6</v>
      </c>
      <c r="D15170" t="s">
        <v>123</v>
      </c>
      <c r="E15170" s="2">
        <v>0.52847222222222223</v>
      </c>
      <c r="F15170" s="2">
        <v>0.52905092592592595</v>
      </c>
      <c r="G15170" s="2"/>
      <c r="H15170">
        <v>1</v>
      </c>
    </row>
    <row r="15171" spans="1:8" x14ac:dyDescent="0.35">
      <c r="A15171">
        <v>148805</v>
      </c>
      <c r="B15171">
        <v>0</v>
      </c>
      <c r="C15171">
        <v>6</v>
      </c>
      <c r="D15171" t="s">
        <v>21</v>
      </c>
      <c r="E15171" s="2">
        <v>0.53113425925925928</v>
      </c>
      <c r="F15171" s="2">
        <v>0.531712962962963</v>
      </c>
      <c r="G15171" s="2"/>
      <c r="H15171" t="s">
        <v>114</v>
      </c>
    </row>
    <row r="15172" spans="1:8" x14ac:dyDescent="0.35">
      <c r="A15172">
        <v>148805</v>
      </c>
      <c r="B15172">
        <v>0</v>
      </c>
      <c r="C15172">
        <v>6</v>
      </c>
      <c r="D15172" t="s">
        <v>45</v>
      </c>
      <c r="E15172" s="2">
        <v>0.53356481481481477</v>
      </c>
      <c r="F15172" s="2">
        <v>0.53530092592592593</v>
      </c>
      <c r="G15172" s="2"/>
      <c r="H15172" t="s">
        <v>152</v>
      </c>
    </row>
    <row r="15173" spans="1:8" x14ac:dyDescent="0.35">
      <c r="A15173">
        <v>148805</v>
      </c>
      <c r="B15173">
        <v>0</v>
      </c>
      <c r="C15173">
        <v>6</v>
      </c>
      <c r="D15173" t="s">
        <v>24</v>
      </c>
      <c r="E15173" s="2">
        <v>0.54282407407407407</v>
      </c>
      <c r="F15173" s="2">
        <v>0.54351851851851851</v>
      </c>
      <c r="G15173" s="2"/>
      <c r="H15173" t="s">
        <v>152</v>
      </c>
    </row>
    <row r="15174" spans="1:8" x14ac:dyDescent="0.35">
      <c r="A15174">
        <v>148805</v>
      </c>
      <c r="B15174">
        <v>0</v>
      </c>
      <c r="C15174">
        <v>6</v>
      </c>
      <c r="D15174" t="s">
        <v>113</v>
      </c>
      <c r="E15174" s="2">
        <v>0.54548611111111112</v>
      </c>
      <c r="F15174" s="2">
        <v>0.54606481481481484</v>
      </c>
      <c r="G15174" s="2"/>
      <c r="H15174" t="s">
        <v>152</v>
      </c>
    </row>
    <row r="15175" spans="1:8" x14ac:dyDescent="0.35">
      <c r="A15175">
        <v>148805</v>
      </c>
      <c r="B15175">
        <v>0</v>
      </c>
      <c r="C15175">
        <v>6</v>
      </c>
      <c r="D15175" t="s">
        <v>112</v>
      </c>
      <c r="E15175" s="2">
        <v>0.54745370370370372</v>
      </c>
      <c r="F15175" s="2">
        <v>0.54803240740740744</v>
      </c>
      <c r="G15175" s="2"/>
      <c r="H15175" t="s">
        <v>152</v>
      </c>
    </row>
    <row r="15176" spans="1:8" x14ac:dyDescent="0.35">
      <c r="A15176">
        <v>148805</v>
      </c>
      <c r="B15176">
        <v>0</v>
      </c>
      <c r="C15176">
        <v>6</v>
      </c>
      <c r="D15176" t="s">
        <v>111</v>
      </c>
      <c r="E15176" s="2">
        <v>0.54965277777777777</v>
      </c>
      <c r="F15176" s="2">
        <v>0.55011574074074077</v>
      </c>
      <c r="G15176" s="2"/>
      <c r="H15176" t="s">
        <v>152</v>
      </c>
    </row>
    <row r="15177" spans="1:8" x14ac:dyDescent="0.35">
      <c r="A15177">
        <v>148805</v>
      </c>
      <c r="B15177">
        <v>0</v>
      </c>
      <c r="C15177">
        <v>6</v>
      </c>
      <c r="D15177" t="s">
        <v>109</v>
      </c>
      <c r="E15177" s="2">
        <v>0.55162037037037037</v>
      </c>
      <c r="F15177" s="2">
        <v>0.55208333333333337</v>
      </c>
      <c r="G15177" s="2"/>
      <c r="H15177" t="s">
        <v>152</v>
      </c>
    </row>
    <row r="15178" spans="1:8" x14ac:dyDescent="0.35">
      <c r="A15178">
        <v>148805</v>
      </c>
      <c r="B15178">
        <v>0</v>
      </c>
      <c r="C15178">
        <v>6</v>
      </c>
      <c r="D15178" t="s">
        <v>39</v>
      </c>
      <c r="E15178" s="2">
        <v>0.5541666666666667</v>
      </c>
      <c r="F15178" s="2">
        <v>0.55486111111111114</v>
      </c>
      <c r="G15178" s="2"/>
      <c r="H15178">
        <v>5</v>
      </c>
    </row>
    <row r="15179" spans="1:8" x14ac:dyDescent="0.35">
      <c r="A15179">
        <v>148805</v>
      </c>
      <c r="B15179">
        <v>0</v>
      </c>
      <c r="C15179">
        <v>6</v>
      </c>
      <c r="D15179" t="s">
        <v>108</v>
      </c>
      <c r="E15179" s="2">
        <v>0.55740740740740746</v>
      </c>
      <c r="F15179" s="2">
        <v>0.55787037037037035</v>
      </c>
      <c r="G15179" s="2"/>
      <c r="H15179">
        <v>1</v>
      </c>
    </row>
    <row r="15180" spans="1:8" x14ac:dyDescent="0.35">
      <c r="A15180">
        <v>148805</v>
      </c>
      <c r="B15180">
        <v>0</v>
      </c>
      <c r="C15180">
        <v>6</v>
      </c>
      <c r="D15180" t="s">
        <v>107</v>
      </c>
      <c r="E15180" s="2">
        <v>0.55949074074074079</v>
      </c>
      <c r="F15180" s="2">
        <v>0.55995370370370368</v>
      </c>
      <c r="G15180" s="2"/>
      <c r="H15180">
        <v>1</v>
      </c>
    </row>
    <row r="15181" spans="1:8" x14ac:dyDescent="0.35">
      <c r="A15181">
        <v>148805</v>
      </c>
      <c r="B15181">
        <v>0</v>
      </c>
      <c r="C15181">
        <v>6</v>
      </c>
      <c r="D15181" t="s">
        <v>106</v>
      </c>
      <c r="E15181" s="2">
        <v>0.56111111111111112</v>
      </c>
      <c r="F15181" s="2">
        <v>0.56157407407407411</v>
      </c>
      <c r="G15181" s="2"/>
      <c r="H15181">
        <v>1</v>
      </c>
    </row>
    <row r="15182" spans="1:8" x14ac:dyDescent="0.35">
      <c r="A15182">
        <v>148805</v>
      </c>
      <c r="B15182">
        <v>0</v>
      </c>
      <c r="C15182">
        <v>6</v>
      </c>
      <c r="D15182" t="s">
        <v>105</v>
      </c>
      <c r="E15182" s="2">
        <v>0.56331018518518516</v>
      </c>
      <c r="F15182" s="2">
        <v>0.56377314814814816</v>
      </c>
      <c r="G15182" s="2"/>
      <c r="H15182">
        <v>1</v>
      </c>
    </row>
    <row r="15183" spans="1:8" x14ac:dyDescent="0.35">
      <c r="A15183">
        <v>148805</v>
      </c>
      <c r="B15183">
        <v>0</v>
      </c>
      <c r="C15183">
        <v>6</v>
      </c>
      <c r="D15183" t="s">
        <v>104</v>
      </c>
      <c r="E15183" s="2">
        <v>0.56550925925925921</v>
      </c>
      <c r="F15183" s="2">
        <v>0.56597222222222221</v>
      </c>
      <c r="G15183" s="2"/>
      <c r="H15183">
        <v>1</v>
      </c>
    </row>
    <row r="15184" spans="1:8" x14ac:dyDescent="0.35">
      <c r="A15184">
        <v>148805</v>
      </c>
      <c r="B15184">
        <v>0</v>
      </c>
      <c r="C15184">
        <v>6</v>
      </c>
      <c r="D15184" t="s">
        <v>103</v>
      </c>
      <c r="E15184" s="2">
        <v>0.56840277777777781</v>
      </c>
      <c r="F15184" s="2">
        <v>0.5688657407407407</v>
      </c>
      <c r="G15184" s="2"/>
      <c r="H15184">
        <v>1</v>
      </c>
    </row>
    <row r="15185" spans="1:8" x14ac:dyDescent="0.35">
      <c r="A15185">
        <v>148805</v>
      </c>
      <c r="B15185">
        <v>0</v>
      </c>
      <c r="C15185">
        <v>6</v>
      </c>
      <c r="D15185" t="s">
        <v>102</v>
      </c>
      <c r="E15185" s="2">
        <v>0.57152777777777775</v>
      </c>
      <c r="F15185" s="2">
        <v>0.57199074074074074</v>
      </c>
      <c r="G15185" s="2"/>
      <c r="H15185">
        <v>1</v>
      </c>
    </row>
    <row r="15186" spans="1:8" x14ac:dyDescent="0.35">
      <c r="A15186">
        <v>148805</v>
      </c>
      <c r="B15186">
        <v>0</v>
      </c>
      <c r="C15186">
        <v>6</v>
      </c>
      <c r="D15186" t="s">
        <v>8</v>
      </c>
      <c r="E15186" s="2">
        <v>0.57511574074074079</v>
      </c>
      <c r="F15186" s="2">
        <v>0.57557870370370368</v>
      </c>
      <c r="G15186" s="2"/>
      <c r="H15186">
        <v>1</v>
      </c>
    </row>
    <row r="15187" spans="1:8" x14ac:dyDescent="0.35">
      <c r="A15187">
        <v>148805</v>
      </c>
      <c r="B15187">
        <v>0</v>
      </c>
      <c r="C15187">
        <v>6</v>
      </c>
      <c r="D15187" t="s">
        <v>48</v>
      </c>
      <c r="E15187" s="2">
        <v>0.57731481481481484</v>
      </c>
      <c r="H15187">
        <v>13</v>
      </c>
    </row>
    <row r="15188" spans="1:8" x14ac:dyDescent="0.35">
      <c r="A15188">
        <v>147108</v>
      </c>
      <c r="B15188">
        <v>0</v>
      </c>
      <c r="C15188">
        <v>6</v>
      </c>
      <c r="D15188" t="s">
        <v>18</v>
      </c>
      <c r="F15188" s="2">
        <v>0.5268518518518519</v>
      </c>
      <c r="G15188" s="2"/>
      <c r="H15188" t="s">
        <v>124</v>
      </c>
    </row>
    <row r="15189" spans="1:8" x14ac:dyDescent="0.35">
      <c r="A15189">
        <v>147108</v>
      </c>
      <c r="B15189">
        <v>0</v>
      </c>
      <c r="C15189">
        <v>6</v>
      </c>
      <c r="D15189" t="s">
        <v>17</v>
      </c>
      <c r="E15189" s="2">
        <v>0.52916666666666667</v>
      </c>
      <c r="F15189" s="2">
        <v>0.52962962962962967</v>
      </c>
      <c r="G15189" s="2"/>
      <c r="H15189">
        <v>2</v>
      </c>
    </row>
    <row r="15190" spans="1:8" x14ac:dyDescent="0.35">
      <c r="A15190">
        <v>147108</v>
      </c>
      <c r="B15190">
        <v>0</v>
      </c>
      <c r="C15190">
        <v>6</v>
      </c>
      <c r="D15190" t="s">
        <v>125</v>
      </c>
      <c r="E15190" s="2">
        <v>0.53125</v>
      </c>
      <c r="F15190" s="2">
        <v>0.531712962962963</v>
      </c>
      <c r="G15190" s="2"/>
      <c r="H15190">
        <v>2</v>
      </c>
    </row>
    <row r="15191" spans="1:8" x14ac:dyDescent="0.35">
      <c r="A15191">
        <v>147108</v>
      </c>
      <c r="B15191">
        <v>0</v>
      </c>
      <c r="C15191">
        <v>6</v>
      </c>
      <c r="D15191" t="s">
        <v>126</v>
      </c>
      <c r="E15191" s="2">
        <v>0.53379629629629632</v>
      </c>
      <c r="F15191" s="2">
        <v>0.53449074074074077</v>
      </c>
      <c r="G15191" s="2"/>
      <c r="H15191" t="s">
        <v>127</v>
      </c>
    </row>
    <row r="15192" spans="1:8" x14ac:dyDescent="0.35">
      <c r="A15192">
        <v>147108</v>
      </c>
      <c r="B15192">
        <v>0</v>
      </c>
      <c r="C15192">
        <v>6</v>
      </c>
      <c r="D15192" t="s">
        <v>128</v>
      </c>
      <c r="E15192" s="2">
        <v>0.53599537037037037</v>
      </c>
      <c r="F15192" s="2">
        <v>0.53645833333333337</v>
      </c>
      <c r="G15192" s="2"/>
      <c r="H15192" t="s">
        <v>110</v>
      </c>
    </row>
    <row r="15193" spans="1:8" x14ac:dyDescent="0.35">
      <c r="A15193">
        <v>147108</v>
      </c>
      <c r="B15193">
        <v>0</v>
      </c>
      <c r="C15193">
        <v>6</v>
      </c>
      <c r="D15193" t="s">
        <v>129</v>
      </c>
      <c r="E15193" s="2">
        <v>0.53784722222222225</v>
      </c>
      <c r="F15193" s="2">
        <v>0.53831018518518514</v>
      </c>
      <c r="G15193" s="2"/>
      <c r="H15193" t="s">
        <v>110</v>
      </c>
    </row>
    <row r="15194" spans="1:8" x14ac:dyDescent="0.35">
      <c r="A15194">
        <v>147108</v>
      </c>
      <c r="B15194">
        <v>0</v>
      </c>
      <c r="C15194">
        <v>6</v>
      </c>
      <c r="D15194" t="s">
        <v>130</v>
      </c>
      <c r="E15194" s="2">
        <v>0.53969907407407403</v>
      </c>
      <c r="F15194" s="2">
        <v>0.54027777777777775</v>
      </c>
      <c r="G15194" s="2"/>
      <c r="H15194" t="s">
        <v>110</v>
      </c>
    </row>
    <row r="15195" spans="1:8" x14ac:dyDescent="0.35">
      <c r="A15195">
        <v>147108</v>
      </c>
      <c r="B15195">
        <v>0</v>
      </c>
      <c r="C15195">
        <v>6</v>
      </c>
      <c r="D15195" t="s">
        <v>45</v>
      </c>
      <c r="E15195" s="2">
        <v>0.54178240740740746</v>
      </c>
      <c r="F15195" s="2">
        <v>0.54270833333333335</v>
      </c>
      <c r="G15195" s="2"/>
      <c r="H15195" t="s">
        <v>110</v>
      </c>
    </row>
    <row r="15196" spans="1:8" x14ac:dyDescent="0.35">
      <c r="A15196">
        <v>147108</v>
      </c>
      <c r="B15196">
        <v>0</v>
      </c>
      <c r="C15196">
        <v>6</v>
      </c>
      <c r="D15196" t="s">
        <v>21</v>
      </c>
      <c r="E15196" s="2">
        <v>0.54456018518518523</v>
      </c>
      <c r="H15196" t="s">
        <v>114</v>
      </c>
    </row>
    <row r="15197" spans="1:8" x14ac:dyDescent="0.35">
      <c r="A15197">
        <v>147910</v>
      </c>
      <c r="B15197">
        <v>0</v>
      </c>
      <c r="C15197">
        <v>6</v>
      </c>
      <c r="D15197" t="s">
        <v>11</v>
      </c>
      <c r="F15197" s="2">
        <v>0.52777777777777779</v>
      </c>
      <c r="G15197" s="2"/>
      <c r="H15197" t="s">
        <v>161</v>
      </c>
    </row>
    <row r="15198" spans="1:8" x14ac:dyDescent="0.35">
      <c r="A15198">
        <v>147910</v>
      </c>
      <c r="B15198">
        <v>0</v>
      </c>
      <c r="C15198">
        <v>6</v>
      </c>
      <c r="D15198" t="s">
        <v>160</v>
      </c>
      <c r="E15198" s="2">
        <v>0.53020833333333328</v>
      </c>
      <c r="F15198" s="2">
        <v>0.53090277777777772</v>
      </c>
      <c r="G15198" s="2"/>
      <c r="H15198" t="s">
        <v>110</v>
      </c>
    </row>
    <row r="15199" spans="1:8" x14ac:dyDescent="0.35">
      <c r="A15199">
        <v>147910</v>
      </c>
      <c r="B15199">
        <v>1</v>
      </c>
      <c r="C15199">
        <v>6</v>
      </c>
      <c r="D15199" t="s">
        <v>13</v>
      </c>
      <c r="E15199" s="2">
        <v>0.53437500000000004</v>
      </c>
      <c r="F15199" s="2">
        <v>0.53506944444444449</v>
      </c>
      <c r="G15199" s="2"/>
      <c r="H15199" t="s">
        <v>110</v>
      </c>
    </row>
    <row r="15200" spans="1:8" x14ac:dyDescent="0.35">
      <c r="A15200">
        <v>147910</v>
      </c>
      <c r="B15200">
        <v>1</v>
      </c>
      <c r="C15200">
        <v>6</v>
      </c>
      <c r="D15200" t="s">
        <v>146</v>
      </c>
      <c r="E15200" s="2">
        <v>0.53715277777777781</v>
      </c>
      <c r="F15200" s="2">
        <v>0.5376157407407407</v>
      </c>
      <c r="G15200" s="2"/>
      <c r="H15200" t="s">
        <v>147</v>
      </c>
    </row>
    <row r="15201" spans="1:8" x14ac:dyDescent="0.35">
      <c r="A15201">
        <v>147910</v>
      </c>
      <c r="B15201">
        <v>1</v>
      </c>
      <c r="C15201">
        <v>6</v>
      </c>
      <c r="D15201" t="s">
        <v>19</v>
      </c>
      <c r="E15201" s="2">
        <v>0.53877314814814814</v>
      </c>
      <c r="F15201" s="2">
        <v>0.53923611111111114</v>
      </c>
      <c r="G15201" s="2"/>
      <c r="H15201">
        <v>1</v>
      </c>
    </row>
    <row r="15202" spans="1:8" x14ac:dyDescent="0.35">
      <c r="A15202">
        <v>147910</v>
      </c>
      <c r="B15202">
        <v>1</v>
      </c>
      <c r="C15202">
        <v>6</v>
      </c>
      <c r="D15202" t="s">
        <v>148</v>
      </c>
      <c r="E15202" s="2">
        <v>0.5424768518518519</v>
      </c>
      <c r="F15202" s="2">
        <v>0.54293981481481479</v>
      </c>
      <c r="G15202" s="2"/>
      <c r="H15202">
        <v>1</v>
      </c>
    </row>
    <row r="15203" spans="1:8" x14ac:dyDescent="0.35">
      <c r="A15203">
        <v>147910</v>
      </c>
      <c r="B15203">
        <v>1</v>
      </c>
      <c r="C15203">
        <v>6</v>
      </c>
      <c r="D15203" t="s">
        <v>149</v>
      </c>
      <c r="E15203" s="2">
        <v>0.54467592592592595</v>
      </c>
      <c r="F15203" s="2">
        <v>0.54525462962962967</v>
      </c>
      <c r="G15203" s="2"/>
      <c r="H15203">
        <v>1</v>
      </c>
    </row>
    <row r="15204" spans="1:8" x14ac:dyDescent="0.35">
      <c r="A15204">
        <v>147910</v>
      </c>
      <c r="B15204">
        <v>1</v>
      </c>
      <c r="C15204">
        <v>6</v>
      </c>
      <c r="D15204" t="s">
        <v>150</v>
      </c>
      <c r="E15204" s="2">
        <v>0.546875</v>
      </c>
      <c r="F15204" s="2">
        <v>0.54756944444444444</v>
      </c>
      <c r="G15204" s="2"/>
      <c r="H15204">
        <v>1</v>
      </c>
    </row>
    <row r="15205" spans="1:8" x14ac:dyDescent="0.35">
      <c r="A15205">
        <v>147910</v>
      </c>
      <c r="B15205">
        <v>1</v>
      </c>
      <c r="C15205">
        <v>6</v>
      </c>
      <c r="D15205" t="s">
        <v>151</v>
      </c>
      <c r="E15205" s="2">
        <v>0.54895833333333333</v>
      </c>
      <c r="F15205" s="2">
        <v>0.54942129629629632</v>
      </c>
      <c r="G15205" s="2"/>
      <c r="H15205">
        <v>1</v>
      </c>
    </row>
    <row r="15206" spans="1:8" x14ac:dyDescent="0.35">
      <c r="A15206">
        <v>147910</v>
      </c>
      <c r="B15206">
        <v>1</v>
      </c>
      <c r="C15206">
        <v>6</v>
      </c>
      <c r="D15206" t="s">
        <v>90</v>
      </c>
      <c r="E15206" s="2">
        <v>0.55081018518518521</v>
      </c>
      <c r="F15206" s="2">
        <v>0.55150462962962965</v>
      </c>
      <c r="G15206" s="2"/>
      <c r="H15206">
        <v>1</v>
      </c>
    </row>
    <row r="15207" spans="1:8" x14ac:dyDescent="0.35">
      <c r="A15207">
        <v>147910</v>
      </c>
      <c r="B15207">
        <v>1</v>
      </c>
      <c r="C15207">
        <v>6</v>
      </c>
      <c r="D15207" t="s">
        <v>59</v>
      </c>
      <c r="E15207" s="2">
        <v>0.55289351851851853</v>
      </c>
      <c r="F15207" s="2">
        <v>0.55335648148148153</v>
      </c>
      <c r="G15207" s="2"/>
      <c r="H15207">
        <v>1</v>
      </c>
    </row>
    <row r="15208" spans="1:8" x14ac:dyDescent="0.35">
      <c r="A15208">
        <v>147910</v>
      </c>
      <c r="B15208">
        <v>1</v>
      </c>
      <c r="C15208">
        <v>6</v>
      </c>
      <c r="D15208" t="s">
        <v>144</v>
      </c>
      <c r="E15208" s="2">
        <v>0.55439814814814814</v>
      </c>
      <c r="F15208" s="2">
        <v>0.55486111111111114</v>
      </c>
      <c r="G15208" s="2"/>
      <c r="H15208">
        <v>1</v>
      </c>
    </row>
    <row r="15209" spans="1:8" x14ac:dyDescent="0.35">
      <c r="A15209">
        <v>147910</v>
      </c>
      <c r="B15209">
        <v>1</v>
      </c>
      <c r="C15209">
        <v>6</v>
      </c>
      <c r="D15209" t="s">
        <v>9</v>
      </c>
      <c r="E15209" s="2">
        <v>0.55636574074074074</v>
      </c>
      <c r="H15209">
        <v>1</v>
      </c>
    </row>
    <row r="15210" spans="1:8" x14ac:dyDescent="0.35">
      <c r="A15210">
        <v>145510</v>
      </c>
      <c r="B15210">
        <v>0</v>
      </c>
      <c r="C15210">
        <v>6</v>
      </c>
      <c r="D15210" t="s">
        <v>26</v>
      </c>
      <c r="F15210" s="2">
        <v>0.52777777777777779</v>
      </c>
      <c r="G15210" s="2"/>
      <c r="H15210">
        <v>2</v>
      </c>
    </row>
    <row r="15211" spans="1:8" x14ac:dyDescent="0.35">
      <c r="A15211">
        <v>145510</v>
      </c>
      <c r="B15211">
        <v>0</v>
      </c>
      <c r="C15211">
        <v>6</v>
      </c>
      <c r="D15211" t="s">
        <v>165</v>
      </c>
      <c r="E15211" s="2">
        <v>0.52951388888888884</v>
      </c>
      <c r="F15211" s="2">
        <v>0.52997685185185184</v>
      </c>
      <c r="G15211" s="2"/>
      <c r="H15211">
        <v>2</v>
      </c>
    </row>
    <row r="15212" spans="1:8" x14ac:dyDescent="0.35">
      <c r="A15212">
        <v>145510</v>
      </c>
      <c r="B15212">
        <v>0</v>
      </c>
      <c r="C15212">
        <v>6</v>
      </c>
      <c r="D15212" t="s">
        <v>164</v>
      </c>
      <c r="E15212" s="2">
        <v>0.53217592592592589</v>
      </c>
      <c r="F15212" s="2">
        <v>0.53263888888888888</v>
      </c>
      <c r="G15212" s="2"/>
      <c r="H15212">
        <v>2</v>
      </c>
    </row>
    <row r="15213" spans="1:8" x14ac:dyDescent="0.35">
      <c r="A15213">
        <v>145510</v>
      </c>
      <c r="B15213">
        <v>0</v>
      </c>
      <c r="C15213">
        <v>6</v>
      </c>
      <c r="D15213" t="s">
        <v>163</v>
      </c>
      <c r="E15213" s="2">
        <v>0.53483796296296293</v>
      </c>
      <c r="F15213" s="2">
        <v>0.53530092592592593</v>
      </c>
      <c r="G15213" s="2"/>
      <c r="H15213">
        <v>2</v>
      </c>
    </row>
    <row r="15214" spans="1:8" x14ac:dyDescent="0.35">
      <c r="A15214">
        <v>145510</v>
      </c>
      <c r="B15214">
        <v>0</v>
      </c>
      <c r="C15214">
        <v>6</v>
      </c>
      <c r="D15214" t="s">
        <v>18</v>
      </c>
      <c r="E15214" s="2">
        <v>0.53680555555555554</v>
      </c>
      <c r="F15214" s="2">
        <v>0.53726851851851853</v>
      </c>
      <c r="G15214" s="2"/>
      <c r="H15214">
        <v>2</v>
      </c>
    </row>
    <row r="15215" spans="1:8" x14ac:dyDescent="0.35">
      <c r="A15215">
        <v>145510</v>
      </c>
      <c r="B15215">
        <v>0</v>
      </c>
      <c r="C15215">
        <v>6</v>
      </c>
      <c r="D15215" t="s">
        <v>17</v>
      </c>
      <c r="E15215" s="2">
        <v>0.5395833333333333</v>
      </c>
      <c r="F15215" s="2">
        <v>0.5400462962962963</v>
      </c>
      <c r="G15215" s="2"/>
      <c r="H15215">
        <v>2</v>
      </c>
    </row>
    <row r="15216" spans="1:8" x14ac:dyDescent="0.35">
      <c r="A15216">
        <v>145510</v>
      </c>
      <c r="B15216">
        <v>0</v>
      </c>
      <c r="C15216">
        <v>6</v>
      </c>
      <c r="D15216" t="s">
        <v>125</v>
      </c>
      <c r="E15216" s="2">
        <v>0.54155092592592591</v>
      </c>
      <c r="F15216" s="2">
        <v>0.54201388888888891</v>
      </c>
      <c r="G15216" s="2"/>
      <c r="H15216">
        <v>2</v>
      </c>
    </row>
    <row r="15217" spans="1:8" x14ac:dyDescent="0.35">
      <c r="A15217">
        <v>145510</v>
      </c>
      <c r="B15217">
        <v>0</v>
      </c>
      <c r="C15217">
        <v>6</v>
      </c>
      <c r="D15217" t="s">
        <v>126</v>
      </c>
      <c r="E15217" s="2">
        <v>0.54421296296296295</v>
      </c>
      <c r="F15217" s="2">
        <v>0.5449074074074074</v>
      </c>
      <c r="G15217" s="2"/>
      <c r="H15217" t="s">
        <v>127</v>
      </c>
    </row>
    <row r="15218" spans="1:8" x14ac:dyDescent="0.35">
      <c r="A15218">
        <v>145510</v>
      </c>
      <c r="B15218">
        <v>0</v>
      </c>
      <c r="C15218">
        <v>6</v>
      </c>
      <c r="D15218" t="s">
        <v>128</v>
      </c>
      <c r="E15218" s="2">
        <v>0.546412037037037</v>
      </c>
      <c r="F15218" s="2">
        <v>0.546875</v>
      </c>
      <c r="G15218" s="2"/>
      <c r="H15218" t="s">
        <v>110</v>
      </c>
    </row>
    <row r="15219" spans="1:8" x14ac:dyDescent="0.35">
      <c r="A15219">
        <v>145510</v>
      </c>
      <c r="B15219">
        <v>0</v>
      </c>
      <c r="C15219">
        <v>6</v>
      </c>
      <c r="D15219" t="s">
        <v>129</v>
      </c>
      <c r="E15219" s="2">
        <v>0.54826388888888888</v>
      </c>
      <c r="F15219" s="2">
        <v>0.54872685185185188</v>
      </c>
      <c r="G15219" s="2"/>
      <c r="H15219" t="s">
        <v>110</v>
      </c>
    </row>
    <row r="15220" spans="1:8" x14ac:dyDescent="0.35">
      <c r="A15220">
        <v>145510</v>
      </c>
      <c r="B15220">
        <v>0</v>
      </c>
      <c r="C15220">
        <v>6</v>
      </c>
      <c r="D15220" t="s">
        <v>130</v>
      </c>
      <c r="E15220" s="2">
        <v>0.55011574074074077</v>
      </c>
      <c r="F15220" s="2">
        <v>0.55069444444444449</v>
      </c>
      <c r="G15220" s="2"/>
      <c r="H15220" t="s">
        <v>110</v>
      </c>
    </row>
    <row r="15221" spans="1:8" x14ac:dyDescent="0.35">
      <c r="A15221">
        <v>145510</v>
      </c>
      <c r="B15221">
        <v>0</v>
      </c>
      <c r="C15221">
        <v>6</v>
      </c>
      <c r="D15221" t="s">
        <v>45</v>
      </c>
      <c r="E15221" s="2">
        <v>0.55219907407407409</v>
      </c>
      <c r="F15221" s="2">
        <v>0.55312499999999998</v>
      </c>
      <c r="G15221" s="2"/>
      <c r="H15221" t="s">
        <v>110</v>
      </c>
    </row>
    <row r="15222" spans="1:8" x14ac:dyDescent="0.35">
      <c r="A15222">
        <v>145510</v>
      </c>
      <c r="B15222">
        <v>0</v>
      </c>
      <c r="C15222">
        <v>6</v>
      </c>
      <c r="D15222" t="s">
        <v>21</v>
      </c>
      <c r="E15222" s="2">
        <v>0.55497685185185186</v>
      </c>
      <c r="H15222" t="s">
        <v>114</v>
      </c>
    </row>
    <row r="15223" spans="1:8" x14ac:dyDescent="0.35">
      <c r="A15223">
        <v>145503</v>
      </c>
      <c r="B15223">
        <v>0</v>
      </c>
      <c r="C15223">
        <v>6</v>
      </c>
      <c r="D15223" t="s">
        <v>21</v>
      </c>
      <c r="F15223" s="2">
        <v>0.52777777777777779</v>
      </c>
      <c r="G15223" s="2"/>
      <c r="H15223" t="s">
        <v>114</v>
      </c>
    </row>
    <row r="15224" spans="1:8" x14ac:dyDescent="0.35">
      <c r="A15224">
        <v>145503</v>
      </c>
      <c r="B15224">
        <v>0</v>
      </c>
      <c r="C15224">
        <v>6</v>
      </c>
      <c r="D15224" t="s">
        <v>45</v>
      </c>
      <c r="E15224" s="2">
        <v>0.52986111111111112</v>
      </c>
      <c r="F15224" s="2">
        <v>0.53182870370370372</v>
      </c>
      <c r="G15224" s="2"/>
      <c r="H15224" t="s">
        <v>152</v>
      </c>
    </row>
    <row r="15225" spans="1:8" x14ac:dyDescent="0.35">
      <c r="A15225">
        <v>145503</v>
      </c>
      <c r="B15225">
        <v>0</v>
      </c>
      <c r="C15225">
        <v>6</v>
      </c>
      <c r="D15225" t="s">
        <v>130</v>
      </c>
      <c r="E15225" s="2">
        <v>0.53344907407407405</v>
      </c>
      <c r="F15225" s="2">
        <v>0.53402777777777777</v>
      </c>
      <c r="G15225" s="2"/>
      <c r="H15225" t="s">
        <v>152</v>
      </c>
    </row>
    <row r="15226" spans="1:8" x14ac:dyDescent="0.35">
      <c r="A15226">
        <v>145503</v>
      </c>
      <c r="B15226">
        <v>0</v>
      </c>
      <c r="C15226">
        <v>6</v>
      </c>
      <c r="D15226" t="s">
        <v>129</v>
      </c>
      <c r="E15226" s="2">
        <v>0.53530092592592593</v>
      </c>
      <c r="F15226" s="2">
        <v>0.53576388888888893</v>
      </c>
      <c r="G15226" s="2"/>
      <c r="H15226" t="s">
        <v>152</v>
      </c>
    </row>
    <row r="15227" spans="1:8" x14ac:dyDescent="0.35">
      <c r="A15227">
        <v>145503</v>
      </c>
      <c r="B15227">
        <v>0</v>
      </c>
      <c r="C15227">
        <v>6</v>
      </c>
      <c r="D15227" t="s">
        <v>128</v>
      </c>
      <c r="E15227" s="2">
        <v>0.53726851851851853</v>
      </c>
      <c r="F15227" s="2">
        <v>0.53773148148148153</v>
      </c>
      <c r="G15227" s="2"/>
      <c r="H15227" t="s">
        <v>152</v>
      </c>
    </row>
    <row r="15228" spans="1:8" x14ac:dyDescent="0.35">
      <c r="A15228">
        <v>145503</v>
      </c>
      <c r="B15228">
        <v>0</v>
      </c>
      <c r="C15228">
        <v>6</v>
      </c>
      <c r="D15228" t="s">
        <v>126</v>
      </c>
      <c r="E15228" s="2">
        <v>0.53923611111111114</v>
      </c>
      <c r="F15228" s="2">
        <v>0.53993055555555558</v>
      </c>
      <c r="G15228" s="2"/>
      <c r="H15228" t="s">
        <v>162</v>
      </c>
    </row>
    <row r="15229" spans="1:8" x14ac:dyDescent="0.35">
      <c r="A15229">
        <v>145503</v>
      </c>
      <c r="B15229">
        <v>0</v>
      </c>
      <c r="C15229">
        <v>6</v>
      </c>
      <c r="D15229" t="s">
        <v>125</v>
      </c>
      <c r="E15229" s="2">
        <v>0.54166666666666663</v>
      </c>
      <c r="F15229" s="2">
        <v>0.54212962962962963</v>
      </c>
      <c r="G15229" s="2"/>
      <c r="H15229">
        <v>1</v>
      </c>
    </row>
    <row r="15230" spans="1:8" x14ac:dyDescent="0.35">
      <c r="A15230">
        <v>145503</v>
      </c>
      <c r="B15230">
        <v>0</v>
      </c>
      <c r="C15230">
        <v>6</v>
      </c>
      <c r="D15230" t="s">
        <v>17</v>
      </c>
      <c r="E15230" s="2">
        <v>0.54340277777777779</v>
      </c>
      <c r="F15230" s="2">
        <v>0.54386574074074079</v>
      </c>
      <c r="G15230" s="2"/>
      <c r="H15230">
        <v>1</v>
      </c>
    </row>
    <row r="15231" spans="1:8" x14ac:dyDescent="0.35">
      <c r="A15231">
        <v>145503</v>
      </c>
      <c r="B15231">
        <v>0</v>
      </c>
      <c r="C15231">
        <v>6</v>
      </c>
      <c r="D15231" t="s">
        <v>18</v>
      </c>
      <c r="E15231" s="2">
        <v>0.54594907407407411</v>
      </c>
      <c r="F15231" s="2">
        <v>0.546412037037037</v>
      </c>
      <c r="G15231" s="2"/>
      <c r="H15231">
        <v>1</v>
      </c>
    </row>
    <row r="15232" spans="1:8" x14ac:dyDescent="0.35">
      <c r="A15232">
        <v>145503</v>
      </c>
      <c r="B15232">
        <v>0</v>
      </c>
      <c r="C15232">
        <v>6</v>
      </c>
      <c r="D15232" t="s">
        <v>163</v>
      </c>
      <c r="E15232" s="2">
        <v>0.54768518518518516</v>
      </c>
      <c r="F15232" s="2">
        <v>0.54814814814814816</v>
      </c>
      <c r="G15232" s="2"/>
      <c r="H15232">
        <v>1</v>
      </c>
    </row>
    <row r="15233" spans="1:8" x14ac:dyDescent="0.35">
      <c r="A15233">
        <v>145503</v>
      </c>
      <c r="B15233">
        <v>0</v>
      </c>
      <c r="C15233">
        <v>6</v>
      </c>
      <c r="D15233" t="s">
        <v>164</v>
      </c>
      <c r="E15233" s="2">
        <v>0.55023148148148149</v>
      </c>
      <c r="F15233" s="2">
        <v>0.55069444444444449</v>
      </c>
      <c r="G15233" s="2"/>
      <c r="H15233">
        <v>1</v>
      </c>
    </row>
    <row r="15234" spans="1:8" x14ac:dyDescent="0.35">
      <c r="A15234">
        <v>145503</v>
      </c>
      <c r="B15234">
        <v>0</v>
      </c>
      <c r="C15234">
        <v>6</v>
      </c>
      <c r="D15234" t="s">
        <v>165</v>
      </c>
      <c r="E15234" s="2">
        <v>0.55277777777777781</v>
      </c>
      <c r="F15234" s="2">
        <v>0.5532407407407407</v>
      </c>
      <c r="G15234" s="2"/>
      <c r="H15234">
        <v>1</v>
      </c>
    </row>
    <row r="15235" spans="1:8" x14ac:dyDescent="0.35">
      <c r="A15235">
        <v>145503</v>
      </c>
      <c r="B15235">
        <v>0</v>
      </c>
      <c r="C15235">
        <v>6</v>
      </c>
      <c r="D15235" t="s">
        <v>26</v>
      </c>
      <c r="E15235" s="2">
        <v>0.5556712962962963</v>
      </c>
      <c r="H15235">
        <v>2</v>
      </c>
    </row>
    <row r="15236" spans="1:8" x14ac:dyDescent="0.35">
      <c r="A15236">
        <v>147209</v>
      </c>
      <c r="B15236">
        <v>0</v>
      </c>
      <c r="C15236">
        <v>6</v>
      </c>
      <c r="D15236" t="s">
        <v>23</v>
      </c>
      <c r="F15236" s="2">
        <v>0.52800925925925923</v>
      </c>
      <c r="G15236" s="2"/>
      <c r="H15236">
        <v>1</v>
      </c>
    </row>
    <row r="15237" spans="1:8" x14ac:dyDescent="0.35">
      <c r="A15237">
        <v>147209</v>
      </c>
      <c r="B15237">
        <v>0</v>
      </c>
      <c r="C15237">
        <v>6</v>
      </c>
      <c r="D15237" t="s">
        <v>145</v>
      </c>
      <c r="E15237" s="2">
        <v>0.53032407407407411</v>
      </c>
      <c r="F15237" s="2">
        <v>0.530787037037037</v>
      </c>
      <c r="G15237" s="2"/>
      <c r="H15237">
        <v>1</v>
      </c>
    </row>
    <row r="15238" spans="1:8" x14ac:dyDescent="0.35">
      <c r="A15238">
        <v>147209</v>
      </c>
      <c r="B15238">
        <v>0</v>
      </c>
      <c r="C15238">
        <v>6</v>
      </c>
      <c r="D15238" t="s">
        <v>146</v>
      </c>
      <c r="E15238" s="2">
        <v>0.53217592592592589</v>
      </c>
      <c r="F15238" s="2">
        <v>0.53263888888888888</v>
      </c>
      <c r="G15238" s="2"/>
      <c r="H15238" t="s">
        <v>147</v>
      </c>
    </row>
    <row r="15239" spans="1:8" x14ac:dyDescent="0.35">
      <c r="A15239">
        <v>147209</v>
      </c>
      <c r="B15239">
        <v>0</v>
      </c>
      <c r="C15239">
        <v>6</v>
      </c>
      <c r="D15239" t="s">
        <v>19</v>
      </c>
      <c r="E15239" s="2">
        <v>0.53356481481481477</v>
      </c>
      <c r="F15239" s="2">
        <v>0.53402777777777777</v>
      </c>
      <c r="G15239" s="2"/>
      <c r="H15239">
        <v>1</v>
      </c>
    </row>
    <row r="15240" spans="1:8" x14ac:dyDescent="0.35">
      <c r="A15240">
        <v>147209</v>
      </c>
      <c r="B15240">
        <v>0</v>
      </c>
      <c r="C15240">
        <v>6</v>
      </c>
      <c r="D15240" t="s">
        <v>148</v>
      </c>
      <c r="E15240" s="2">
        <v>0.53680555555555554</v>
      </c>
      <c r="F15240" s="2">
        <v>0.53726851851851853</v>
      </c>
      <c r="G15240" s="2"/>
      <c r="H15240">
        <v>1</v>
      </c>
    </row>
    <row r="15241" spans="1:8" x14ac:dyDescent="0.35">
      <c r="A15241">
        <v>147209</v>
      </c>
      <c r="B15241">
        <v>0</v>
      </c>
      <c r="C15241">
        <v>6</v>
      </c>
      <c r="D15241" t="s">
        <v>149</v>
      </c>
      <c r="E15241" s="2">
        <v>0.53865740740740742</v>
      </c>
      <c r="F15241" s="2">
        <v>0.53923611111111114</v>
      </c>
      <c r="G15241" s="2"/>
      <c r="H15241">
        <v>1</v>
      </c>
    </row>
    <row r="15242" spans="1:8" x14ac:dyDescent="0.35">
      <c r="A15242">
        <v>147209</v>
      </c>
      <c r="B15242">
        <v>0</v>
      </c>
      <c r="C15242">
        <v>6</v>
      </c>
      <c r="D15242" t="s">
        <v>150</v>
      </c>
      <c r="E15242" s="2">
        <v>0.54062500000000002</v>
      </c>
      <c r="F15242" s="2">
        <v>0.54131944444444446</v>
      </c>
      <c r="G15242" s="2"/>
      <c r="H15242">
        <v>1</v>
      </c>
    </row>
    <row r="15243" spans="1:8" x14ac:dyDescent="0.35">
      <c r="A15243">
        <v>147209</v>
      </c>
      <c r="B15243">
        <v>0</v>
      </c>
      <c r="C15243">
        <v>6</v>
      </c>
      <c r="D15243" t="s">
        <v>151</v>
      </c>
      <c r="E15243" s="2">
        <v>0.5424768518518519</v>
      </c>
      <c r="F15243" s="2">
        <v>0.54293981481481479</v>
      </c>
      <c r="G15243" s="2"/>
      <c r="H15243">
        <v>1</v>
      </c>
    </row>
    <row r="15244" spans="1:8" x14ac:dyDescent="0.35">
      <c r="A15244">
        <v>147209</v>
      </c>
      <c r="B15244">
        <v>0</v>
      </c>
      <c r="C15244">
        <v>6</v>
      </c>
      <c r="D15244" t="s">
        <v>90</v>
      </c>
      <c r="E15244" s="2">
        <v>0.54409722222222223</v>
      </c>
      <c r="F15244" s="2">
        <v>0.54479166666666667</v>
      </c>
      <c r="G15244" s="2"/>
      <c r="H15244">
        <v>1</v>
      </c>
    </row>
    <row r="15245" spans="1:8" x14ac:dyDescent="0.35">
      <c r="A15245">
        <v>147209</v>
      </c>
      <c r="B15245">
        <v>0</v>
      </c>
      <c r="C15245">
        <v>6</v>
      </c>
      <c r="D15245" t="s">
        <v>59</v>
      </c>
      <c r="E15245" s="2">
        <v>0.54618055555555556</v>
      </c>
      <c r="F15245" s="2">
        <v>0.54664351851851856</v>
      </c>
      <c r="G15245" s="2"/>
      <c r="H15245">
        <v>1</v>
      </c>
    </row>
    <row r="15246" spans="1:8" x14ac:dyDescent="0.35">
      <c r="A15246">
        <v>147209</v>
      </c>
      <c r="B15246">
        <v>0</v>
      </c>
      <c r="C15246">
        <v>6</v>
      </c>
      <c r="D15246" t="s">
        <v>144</v>
      </c>
      <c r="E15246" s="2">
        <v>0.54780092592592589</v>
      </c>
      <c r="F15246" s="2">
        <v>0.54826388888888888</v>
      </c>
      <c r="G15246" s="2"/>
      <c r="H15246">
        <v>1</v>
      </c>
    </row>
    <row r="15247" spans="1:8" x14ac:dyDescent="0.35">
      <c r="A15247">
        <v>147209</v>
      </c>
      <c r="B15247">
        <v>0</v>
      </c>
      <c r="C15247">
        <v>6</v>
      </c>
      <c r="D15247" t="s">
        <v>9</v>
      </c>
      <c r="E15247" s="2">
        <v>0.54942129629629632</v>
      </c>
      <c r="F15247" s="2">
        <v>0.54988425925925921</v>
      </c>
      <c r="G15247" s="2"/>
      <c r="H15247">
        <v>1</v>
      </c>
    </row>
    <row r="15248" spans="1:8" x14ac:dyDescent="0.35">
      <c r="A15248">
        <v>147209</v>
      </c>
      <c r="B15248">
        <v>0</v>
      </c>
      <c r="C15248">
        <v>6</v>
      </c>
      <c r="D15248" t="s">
        <v>93</v>
      </c>
      <c r="E15248" s="2">
        <v>0.55104166666666665</v>
      </c>
      <c r="F15248" s="2">
        <v>0.55150462962962965</v>
      </c>
      <c r="G15248" s="2"/>
      <c r="H15248">
        <v>1</v>
      </c>
    </row>
    <row r="15249" spans="1:8" x14ac:dyDescent="0.35">
      <c r="A15249">
        <v>147209</v>
      </c>
      <c r="B15249">
        <v>0</v>
      </c>
      <c r="C15249">
        <v>6</v>
      </c>
      <c r="D15249" t="s">
        <v>123</v>
      </c>
      <c r="E15249" s="2">
        <v>0.55335648148148153</v>
      </c>
      <c r="F15249" s="2">
        <v>0.55393518518518514</v>
      </c>
      <c r="G15249" s="2"/>
      <c r="H15249">
        <v>1</v>
      </c>
    </row>
    <row r="15250" spans="1:8" x14ac:dyDescent="0.35">
      <c r="A15250">
        <v>147209</v>
      </c>
      <c r="B15250">
        <v>0</v>
      </c>
      <c r="C15250">
        <v>6</v>
      </c>
      <c r="D15250" t="s">
        <v>21</v>
      </c>
      <c r="E15250" s="2">
        <v>0.55601851851851847</v>
      </c>
      <c r="F15250" s="2">
        <v>0.55659722222222219</v>
      </c>
      <c r="G15250" s="2"/>
      <c r="H15250" t="s">
        <v>114</v>
      </c>
    </row>
    <row r="15251" spans="1:8" x14ac:dyDescent="0.35">
      <c r="A15251">
        <v>147209</v>
      </c>
      <c r="B15251">
        <v>0</v>
      </c>
      <c r="C15251">
        <v>6</v>
      </c>
      <c r="D15251" t="s">
        <v>45</v>
      </c>
      <c r="E15251" s="2">
        <v>0.55844907407407407</v>
      </c>
      <c r="F15251" s="2">
        <v>0.55937499999999996</v>
      </c>
      <c r="G15251" s="2"/>
      <c r="H15251" t="s">
        <v>152</v>
      </c>
    </row>
    <row r="15252" spans="1:8" x14ac:dyDescent="0.35">
      <c r="A15252">
        <v>147209</v>
      </c>
      <c r="B15252">
        <v>0</v>
      </c>
      <c r="C15252">
        <v>6</v>
      </c>
      <c r="D15252" t="s">
        <v>128</v>
      </c>
      <c r="E15252" s="2">
        <v>0.56273148148148144</v>
      </c>
      <c r="F15252" s="2">
        <v>0.56319444444444444</v>
      </c>
      <c r="G15252" s="2"/>
      <c r="H15252" t="s">
        <v>152</v>
      </c>
    </row>
    <row r="15253" spans="1:8" x14ac:dyDescent="0.35">
      <c r="A15253">
        <v>147209</v>
      </c>
      <c r="B15253">
        <v>0</v>
      </c>
      <c r="C15253">
        <v>6</v>
      </c>
      <c r="D15253" t="s">
        <v>126</v>
      </c>
      <c r="E15253" s="2">
        <v>0.5649305555555556</v>
      </c>
      <c r="F15253" s="2">
        <v>0.56631944444444449</v>
      </c>
      <c r="G15253" s="2"/>
      <c r="H15253" t="s">
        <v>152</v>
      </c>
    </row>
    <row r="15254" spans="1:8" x14ac:dyDescent="0.35">
      <c r="A15254">
        <v>147209</v>
      </c>
      <c r="B15254">
        <v>0</v>
      </c>
      <c r="C15254">
        <v>6</v>
      </c>
      <c r="D15254" t="s">
        <v>153</v>
      </c>
      <c r="E15254" s="2">
        <v>0.56840277777777781</v>
      </c>
      <c r="F15254" s="2">
        <v>0.5688657407407407</v>
      </c>
      <c r="G15254" s="2"/>
      <c r="H15254" t="s">
        <v>152</v>
      </c>
    </row>
    <row r="15255" spans="1:8" x14ac:dyDescent="0.35">
      <c r="A15255">
        <v>147209</v>
      </c>
      <c r="B15255">
        <v>0</v>
      </c>
      <c r="C15255">
        <v>6</v>
      </c>
      <c r="D15255" t="s">
        <v>154</v>
      </c>
      <c r="E15255" s="2">
        <v>0.57025462962962958</v>
      </c>
      <c r="F15255" s="2">
        <v>0.57071759259259258</v>
      </c>
      <c r="G15255" s="2"/>
      <c r="H15255" t="s">
        <v>152</v>
      </c>
    </row>
    <row r="15256" spans="1:8" x14ac:dyDescent="0.35">
      <c r="A15256">
        <v>147209</v>
      </c>
      <c r="B15256">
        <v>0</v>
      </c>
      <c r="C15256">
        <v>6</v>
      </c>
      <c r="D15256" t="s">
        <v>155</v>
      </c>
      <c r="E15256" s="2">
        <v>0.57222222222222219</v>
      </c>
      <c r="F15256" s="2">
        <v>0.57268518518518519</v>
      </c>
      <c r="G15256" s="2"/>
      <c r="H15256" t="s">
        <v>152</v>
      </c>
    </row>
    <row r="15257" spans="1:8" x14ac:dyDescent="0.35">
      <c r="A15257">
        <v>147209</v>
      </c>
      <c r="B15257">
        <v>0</v>
      </c>
      <c r="C15257">
        <v>6</v>
      </c>
      <c r="D15257" t="s">
        <v>24</v>
      </c>
      <c r="E15257" s="2">
        <v>0.57546296296296295</v>
      </c>
      <c r="H15257">
        <v>7</v>
      </c>
    </row>
    <row r="15258" spans="1:8" x14ac:dyDescent="0.35">
      <c r="A15258">
        <v>148212</v>
      </c>
      <c r="B15258">
        <v>0</v>
      </c>
      <c r="C15258">
        <v>6</v>
      </c>
      <c r="D15258" t="s">
        <v>24</v>
      </c>
      <c r="F15258" s="2">
        <v>0.52986111111111112</v>
      </c>
      <c r="G15258" s="2"/>
      <c r="H15258">
        <v>7</v>
      </c>
    </row>
    <row r="15259" spans="1:8" x14ac:dyDescent="0.35">
      <c r="A15259">
        <v>148212</v>
      </c>
      <c r="B15259">
        <v>0</v>
      </c>
      <c r="C15259">
        <v>6</v>
      </c>
      <c r="D15259" t="s">
        <v>155</v>
      </c>
      <c r="E15259" s="2">
        <v>0.53298611111111116</v>
      </c>
      <c r="F15259" s="2">
        <v>0.53344907407407405</v>
      </c>
      <c r="G15259" s="2"/>
      <c r="H15259" t="s">
        <v>110</v>
      </c>
    </row>
    <row r="15260" spans="1:8" x14ac:dyDescent="0.35">
      <c r="A15260">
        <v>148212</v>
      </c>
      <c r="B15260">
        <v>0</v>
      </c>
      <c r="C15260">
        <v>6</v>
      </c>
      <c r="D15260" t="s">
        <v>154</v>
      </c>
      <c r="E15260" s="2">
        <v>0.53495370370370365</v>
      </c>
      <c r="F15260" s="2">
        <v>0.53541666666666665</v>
      </c>
      <c r="G15260" s="2"/>
      <c r="H15260" t="s">
        <v>110</v>
      </c>
    </row>
    <row r="15261" spans="1:8" x14ac:dyDescent="0.35">
      <c r="A15261">
        <v>148212</v>
      </c>
      <c r="B15261">
        <v>0</v>
      </c>
      <c r="C15261">
        <v>6</v>
      </c>
      <c r="D15261" t="s">
        <v>153</v>
      </c>
      <c r="E15261" s="2">
        <v>0.53680555555555554</v>
      </c>
      <c r="F15261" s="2">
        <v>0.53726851851851853</v>
      </c>
      <c r="G15261" s="2"/>
      <c r="H15261" t="s">
        <v>110</v>
      </c>
    </row>
    <row r="15262" spans="1:8" x14ac:dyDescent="0.35">
      <c r="A15262">
        <v>148212</v>
      </c>
      <c r="B15262">
        <v>0</v>
      </c>
      <c r="C15262">
        <v>6</v>
      </c>
      <c r="D15262" t="s">
        <v>126</v>
      </c>
      <c r="E15262" s="2">
        <v>0.53912037037037042</v>
      </c>
      <c r="F15262" s="2">
        <v>0.5405092592592593</v>
      </c>
      <c r="G15262" s="2"/>
      <c r="H15262" t="s">
        <v>110</v>
      </c>
    </row>
    <row r="15263" spans="1:8" x14ac:dyDescent="0.35">
      <c r="A15263">
        <v>148212</v>
      </c>
      <c r="B15263">
        <v>0</v>
      </c>
      <c r="C15263">
        <v>6</v>
      </c>
      <c r="D15263" t="s">
        <v>128</v>
      </c>
      <c r="E15263" s="2">
        <v>0.54201388888888891</v>
      </c>
      <c r="F15263" s="2">
        <v>0.5424768518518519</v>
      </c>
      <c r="G15263" s="2"/>
      <c r="H15263" t="s">
        <v>110</v>
      </c>
    </row>
    <row r="15264" spans="1:8" x14ac:dyDescent="0.35">
      <c r="A15264">
        <v>148212</v>
      </c>
      <c r="B15264">
        <v>0</v>
      </c>
      <c r="C15264">
        <v>6</v>
      </c>
      <c r="D15264" t="s">
        <v>45</v>
      </c>
      <c r="E15264" s="2">
        <v>0.54560185185185184</v>
      </c>
      <c r="F15264" s="2">
        <v>0.546412037037037</v>
      </c>
      <c r="G15264" s="2"/>
      <c r="H15264" t="s">
        <v>110</v>
      </c>
    </row>
    <row r="15265" spans="1:8" x14ac:dyDescent="0.35">
      <c r="A15265">
        <v>148212</v>
      </c>
      <c r="B15265">
        <v>0</v>
      </c>
      <c r="C15265">
        <v>6</v>
      </c>
      <c r="D15265" t="s">
        <v>21</v>
      </c>
      <c r="E15265" s="2">
        <v>0.54780092592592589</v>
      </c>
      <c r="F15265" s="2">
        <v>0.54837962962962961</v>
      </c>
      <c r="G15265" s="2"/>
      <c r="H15265" t="s">
        <v>122</v>
      </c>
    </row>
    <row r="15266" spans="1:8" x14ac:dyDescent="0.35">
      <c r="A15266">
        <v>148212</v>
      </c>
      <c r="B15266">
        <v>0</v>
      </c>
      <c r="C15266">
        <v>6</v>
      </c>
      <c r="D15266" t="s">
        <v>123</v>
      </c>
      <c r="E15266" s="2">
        <v>0.55057870370370365</v>
      </c>
      <c r="F15266" s="2">
        <v>0.55115740740740737</v>
      </c>
      <c r="G15266" s="2"/>
      <c r="H15266">
        <v>2</v>
      </c>
    </row>
    <row r="15267" spans="1:8" x14ac:dyDescent="0.35">
      <c r="A15267">
        <v>148212</v>
      </c>
      <c r="B15267">
        <v>0</v>
      </c>
      <c r="C15267">
        <v>6</v>
      </c>
      <c r="D15267" t="s">
        <v>93</v>
      </c>
      <c r="E15267" s="2">
        <v>0.55300925925925926</v>
      </c>
      <c r="F15267" s="2">
        <v>0.55347222222222225</v>
      </c>
      <c r="G15267" s="2"/>
      <c r="H15267">
        <v>2</v>
      </c>
    </row>
    <row r="15268" spans="1:8" x14ac:dyDescent="0.35">
      <c r="A15268">
        <v>148212</v>
      </c>
      <c r="B15268">
        <v>0</v>
      </c>
      <c r="C15268">
        <v>6</v>
      </c>
      <c r="D15268" t="s">
        <v>9</v>
      </c>
      <c r="E15268" s="2">
        <v>0.55462962962962958</v>
      </c>
      <c r="F15268" s="2">
        <v>0.55509259259259258</v>
      </c>
      <c r="G15268" s="2"/>
      <c r="H15268">
        <v>2</v>
      </c>
    </row>
    <row r="15269" spans="1:8" x14ac:dyDescent="0.35">
      <c r="A15269">
        <v>148212</v>
      </c>
      <c r="B15269">
        <v>0</v>
      </c>
      <c r="C15269">
        <v>6</v>
      </c>
      <c r="D15269" t="s">
        <v>144</v>
      </c>
      <c r="E15269" s="2">
        <v>0.55625000000000002</v>
      </c>
      <c r="F15269" s="2">
        <v>0.55671296296296291</v>
      </c>
      <c r="G15269" s="2"/>
      <c r="H15269">
        <v>2</v>
      </c>
    </row>
    <row r="15270" spans="1:8" x14ac:dyDescent="0.35">
      <c r="A15270">
        <v>148212</v>
      </c>
      <c r="B15270">
        <v>0</v>
      </c>
      <c r="C15270">
        <v>6</v>
      </c>
      <c r="D15270" t="s">
        <v>59</v>
      </c>
      <c r="E15270" s="2">
        <v>0.55775462962962963</v>
      </c>
      <c r="F15270" s="2">
        <v>0.55821759259259263</v>
      </c>
      <c r="G15270" s="2"/>
      <c r="H15270">
        <v>2</v>
      </c>
    </row>
    <row r="15271" spans="1:8" x14ac:dyDescent="0.35">
      <c r="A15271">
        <v>148212</v>
      </c>
      <c r="B15271">
        <v>0</v>
      </c>
      <c r="C15271">
        <v>6</v>
      </c>
      <c r="D15271" t="s">
        <v>90</v>
      </c>
      <c r="E15271" s="2">
        <v>0.55960648148148151</v>
      </c>
      <c r="F15271" s="2">
        <v>0.56030092592592595</v>
      </c>
      <c r="G15271" s="2"/>
      <c r="H15271">
        <v>2</v>
      </c>
    </row>
    <row r="15272" spans="1:8" x14ac:dyDescent="0.35">
      <c r="A15272">
        <v>148212</v>
      </c>
      <c r="B15272">
        <v>0</v>
      </c>
      <c r="C15272">
        <v>6</v>
      </c>
      <c r="D15272" t="s">
        <v>151</v>
      </c>
      <c r="E15272" s="2">
        <v>0.56157407407407411</v>
      </c>
      <c r="F15272" s="2">
        <v>0.562037037037037</v>
      </c>
      <c r="G15272" s="2"/>
      <c r="H15272">
        <v>2</v>
      </c>
    </row>
    <row r="15273" spans="1:8" x14ac:dyDescent="0.35">
      <c r="A15273">
        <v>148212</v>
      </c>
      <c r="B15273">
        <v>0</v>
      </c>
      <c r="C15273">
        <v>6</v>
      </c>
      <c r="D15273" t="s">
        <v>150</v>
      </c>
      <c r="E15273" s="2">
        <v>0.56319444444444444</v>
      </c>
      <c r="F15273" s="2">
        <v>0.56388888888888888</v>
      </c>
      <c r="G15273" s="2"/>
      <c r="H15273">
        <v>2</v>
      </c>
    </row>
    <row r="15274" spans="1:8" x14ac:dyDescent="0.35">
      <c r="A15274">
        <v>148212</v>
      </c>
      <c r="B15274">
        <v>0</v>
      </c>
      <c r="C15274">
        <v>6</v>
      </c>
      <c r="D15274" t="s">
        <v>149</v>
      </c>
      <c r="E15274" s="2">
        <v>0.56516203703703705</v>
      </c>
      <c r="F15274" s="2">
        <v>0.56574074074074077</v>
      </c>
      <c r="G15274" s="2"/>
      <c r="H15274">
        <v>2</v>
      </c>
    </row>
    <row r="15275" spans="1:8" x14ac:dyDescent="0.35">
      <c r="A15275">
        <v>148212</v>
      </c>
      <c r="B15275">
        <v>0</v>
      </c>
      <c r="C15275">
        <v>6</v>
      </c>
      <c r="D15275" t="s">
        <v>148</v>
      </c>
      <c r="E15275" s="2">
        <v>0.56736111111111109</v>
      </c>
      <c r="F15275" s="2">
        <v>0.56782407407407409</v>
      </c>
      <c r="G15275" s="2"/>
      <c r="H15275">
        <v>2</v>
      </c>
    </row>
    <row r="15276" spans="1:8" x14ac:dyDescent="0.35">
      <c r="A15276">
        <v>148212</v>
      </c>
      <c r="B15276">
        <v>0</v>
      </c>
      <c r="C15276">
        <v>6</v>
      </c>
      <c r="D15276" t="s">
        <v>19</v>
      </c>
      <c r="E15276" s="2">
        <v>0.57071759259259258</v>
      </c>
      <c r="F15276" s="2">
        <v>0.57118055555555558</v>
      </c>
      <c r="G15276" s="2"/>
      <c r="H15276">
        <v>2</v>
      </c>
    </row>
    <row r="15277" spans="1:8" x14ac:dyDescent="0.35">
      <c r="A15277">
        <v>148212</v>
      </c>
      <c r="B15277">
        <v>0</v>
      </c>
      <c r="C15277">
        <v>6</v>
      </c>
      <c r="D15277" t="s">
        <v>146</v>
      </c>
      <c r="E15277" s="2">
        <v>0.57222222222222219</v>
      </c>
      <c r="F15277" s="2">
        <v>0.57268518518518519</v>
      </c>
      <c r="G15277" s="2"/>
      <c r="H15277" t="s">
        <v>159</v>
      </c>
    </row>
    <row r="15278" spans="1:8" x14ac:dyDescent="0.35">
      <c r="A15278">
        <v>148212</v>
      </c>
      <c r="B15278">
        <v>0</v>
      </c>
      <c r="C15278">
        <v>6</v>
      </c>
      <c r="D15278" t="s">
        <v>145</v>
      </c>
      <c r="E15278" s="2">
        <v>0.57407407407407407</v>
      </c>
      <c r="F15278" s="2">
        <v>0.57453703703703707</v>
      </c>
      <c r="G15278" s="2"/>
      <c r="H15278">
        <v>2</v>
      </c>
    </row>
    <row r="15279" spans="1:8" x14ac:dyDescent="0.35">
      <c r="A15279">
        <v>148212</v>
      </c>
      <c r="B15279">
        <v>0</v>
      </c>
      <c r="C15279">
        <v>6</v>
      </c>
      <c r="D15279" t="s">
        <v>23</v>
      </c>
      <c r="E15279" s="2">
        <v>0.57673611111111112</v>
      </c>
      <c r="H15279">
        <v>1</v>
      </c>
    </row>
    <row r="15280" spans="1:8" x14ac:dyDescent="0.35">
      <c r="A15280">
        <v>148106</v>
      </c>
      <c r="B15280">
        <v>0</v>
      </c>
      <c r="C15280">
        <v>6</v>
      </c>
      <c r="D15280" t="s">
        <v>9</v>
      </c>
      <c r="F15280" s="2">
        <v>0.53009259259259256</v>
      </c>
      <c r="G15280" s="2"/>
      <c r="H15280">
        <v>1</v>
      </c>
    </row>
    <row r="15281" spans="1:8" x14ac:dyDescent="0.35">
      <c r="A15281">
        <v>148106</v>
      </c>
      <c r="B15281">
        <v>0</v>
      </c>
      <c r="C15281">
        <v>6</v>
      </c>
      <c r="D15281" t="s">
        <v>144</v>
      </c>
      <c r="E15281" s="2">
        <v>0.53113425925925928</v>
      </c>
      <c r="F15281" s="2">
        <v>0.53159722222222228</v>
      </c>
      <c r="G15281" s="2"/>
      <c r="H15281">
        <v>2</v>
      </c>
    </row>
    <row r="15282" spans="1:8" x14ac:dyDescent="0.35">
      <c r="A15282">
        <v>148106</v>
      </c>
      <c r="B15282">
        <v>0</v>
      </c>
      <c r="C15282">
        <v>6</v>
      </c>
      <c r="D15282" t="s">
        <v>59</v>
      </c>
      <c r="E15282" s="2">
        <v>0.53263888888888888</v>
      </c>
      <c r="F15282" s="2">
        <v>0.53310185185185188</v>
      </c>
      <c r="G15282" s="2"/>
      <c r="H15282">
        <v>2</v>
      </c>
    </row>
    <row r="15283" spans="1:8" x14ac:dyDescent="0.35">
      <c r="A15283">
        <v>148106</v>
      </c>
      <c r="B15283">
        <v>0</v>
      </c>
      <c r="C15283">
        <v>6</v>
      </c>
      <c r="D15283" t="s">
        <v>143</v>
      </c>
      <c r="E15283" s="2">
        <v>0.53425925925925921</v>
      </c>
      <c r="F15283" s="2">
        <v>0.53495370370370365</v>
      </c>
      <c r="G15283" s="2"/>
      <c r="H15283">
        <v>2</v>
      </c>
    </row>
    <row r="15284" spans="1:8" x14ac:dyDescent="0.35">
      <c r="A15284">
        <v>148106</v>
      </c>
      <c r="B15284">
        <v>0</v>
      </c>
      <c r="C15284">
        <v>6</v>
      </c>
      <c r="D15284" t="s">
        <v>142</v>
      </c>
      <c r="E15284" s="2">
        <v>0.53576388888888893</v>
      </c>
      <c r="F15284" s="2">
        <v>0.53622685185185182</v>
      </c>
      <c r="G15284" s="2"/>
      <c r="H15284">
        <v>2</v>
      </c>
    </row>
    <row r="15285" spans="1:8" x14ac:dyDescent="0.35">
      <c r="A15285">
        <v>148106</v>
      </c>
      <c r="B15285">
        <v>0</v>
      </c>
      <c r="C15285">
        <v>6</v>
      </c>
      <c r="D15285" t="s">
        <v>46</v>
      </c>
      <c r="E15285" s="2">
        <v>0.53749999999999998</v>
      </c>
      <c r="F15285" s="2">
        <v>0.53796296296296298</v>
      </c>
      <c r="G15285" s="2"/>
      <c r="H15285">
        <v>2</v>
      </c>
    </row>
    <row r="15286" spans="1:8" x14ac:dyDescent="0.35">
      <c r="A15286">
        <v>148106</v>
      </c>
      <c r="B15286">
        <v>0</v>
      </c>
      <c r="C15286">
        <v>6</v>
      </c>
      <c r="D15286" t="s">
        <v>141</v>
      </c>
      <c r="E15286" s="2">
        <v>0.53865740740740742</v>
      </c>
      <c r="F15286" s="2">
        <v>0.53912037037037042</v>
      </c>
      <c r="G15286" s="2"/>
      <c r="H15286">
        <v>2</v>
      </c>
    </row>
    <row r="15287" spans="1:8" x14ac:dyDescent="0.35">
      <c r="A15287">
        <v>148106</v>
      </c>
      <c r="B15287">
        <v>0</v>
      </c>
      <c r="C15287">
        <v>6</v>
      </c>
      <c r="D15287" t="s">
        <v>140</v>
      </c>
      <c r="E15287" s="2">
        <v>0.54085648148148147</v>
      </c>
      <c r="F15287" s="2">
        <v>0.54155092592592591</v>
      </c>
      <c r="G15287" s="2"/>
      <c r="H15287">
        <v>2</v>
      </c>
    </row>
    <row r="15288" spans="1:8" x14ac:dyDescent="0.35">
      <c r="A15288">
        <v>148106</v>
      </c>
      <c r="B15288">
        <v>0</v>
      </c>
      <c r="C15288">
        <v>6</v>
      </c>
      <c r="D15288" t="s">
        <v>95</v>
      </c>
      <c r="E15288" s="2">
        <v>0.54293981481481479</v>
      </c>
      <c r="F15288" s="2">
        <v>0.54351851851851851</v>
      </c>
      <c r="G15288" s="2"/>
      <c r="H15288">
        <v>2</v>
      </c>
    </row>
    <row r="15289" spans="1:8" x14ac:dyDescent="0.35">
      <c r="A15289">
        <v>148106</v>
      </c>
      <c r="B15289">
        <v>0</v>
      </c>
      <c r="C15289">
        <v>6</v>
      </c>
      <c r="D15289" t="s">
        <v>72</v>
      </c>
      <c r="E15289" s="2">
        <v>0.54525462962962967</v>
      </c>
      <c r="F15289" s="2">
        <v>0.54583333333333328</v>
      </c>
      <c r="G15289" s="2"/>
      <c r="H15289">
        <v>2</v>
      </c>
    </row>
    <row r="15290" spans="1:8" x14ac:dyDescent="0.35">
      <c r="A15290">
        <v>148106</v>
      </c>
      <c r="B15290">
        <v>0</v>
      </c>
      <c r="C15290">
        <v>6</v>
      </c>
      <c r="D15290" t="s">
        <v>139</v>
      </c>
      <c r="E15290" s="2">
        <v>0.54745370370370372</v>
      </c>
      <c r="F15290" s="2">
        <v>0.54814814814814816</v>
      </c>
      <c r="G15290" s="2"/>
      <c r="H15290">
        <v>2</v>
      </c>
    </row>
    <row r="15291" spans="1:8" x14ac:dyDescent="0.35">
      <c r="A15291">
        <v>148106</v>
      </c>
      <c r="B15291">
        <v>0</v>
      </c>
      <c r="C15291">
        <v>6</v>
      </c>
      <c r="D15291" t="s">
        <v>138</v>
      </c>
      <c r="E15291" s="2">
        <v>0.55023148148148149</v>
      </c>
      <c r="F15291" s="2">
        <v>0.55069444444444449</v>
      </c>
      <c r="G15291" s="2"/>
      <c r="H15291">
        <v>2</v>
      </c>
    </row>
    <row r="15292" spans="1:8" x14ac:dyDescent="0.35">
      <c r="A15292">
        <v>148106</v>
      </c>
      <c r="B15292">
        <v>0</v>
      </c>
      <c r="C15292">
        <v>6</v>
      </c>
      <c r="D15292" t="s">
        <v>137</v>
      </c>
      <c r="E15292" s="2">
        <v>0.55196759259259254</v>
      </c>
      <c r="F15292" s="2">
        <v>0.55243055555555554</v>
      </c>
      <c r="G15292" s="2"/>
      <c r="H15292">
        <v>2</v>
      </c>
    </row>
    <row r="15293" spans="1:8" x14ac:dyDescent="0.35">
      <c r="A15293">
        <v>148106</v>
      </c>
      <c r="B15293">
        <v>0</v>
      </c>
      <c r="C15293">
        <v>6</v>
      </c>
      <c r="D15293" t="s">
        <v>136</v>
      </c>
      <c r="E15293" s="2">
        <v>0.5541666666666667</v>
      </c>
      <c r="F15293" s="2">
        <v>0.55462962962962958</v>
      </c>
      <c r="G15293" s="2"/>
      <c r="H15293">
        <v>2</v>
      </c>
    </row>
    <row r="15294" spans="1:8" x14ac:dyDescent="0.35">
      <c r="A15294">
        <v>148106</v>
      </c>
      <c r="B15294">
        <v>0</v>
      </c>
      <c r="C15294">
        <v>6</v>
      </c>
      <c r="D15294" t="s">
        <v>135</v>
      </c>
      <c r="E15294" s="2">
        <v>0.5561342592592593</v>
      </c>
      <c r="F15294" s="2">
        <v>0.55659722222222219</v>
      </c>
      <c r="G15294" s="2"/>
      <c r="H15294">
        <v>2</v>
      </c>
    </row>
    <row r="15295" spans="1:8" x14ac:dyDescent="0.35">
      <c r="A15295">
        <v>148106</v>
      </c>
      <c r="B15295">
        <v>1</v>
      </c>
      <c r="C15295">
        <v>6</v>
      </c>
      <c r="D15295" t="s">
        <v>38</v>
      </c>
      <c r="E15295" s="2">
        <v>0.55879629629629635</v>
      </c>
      <c r="F15295" s="2">
        <v>0.55949074074074079</v>
      </c>
      <c r="G15295" s="2"/>
      <c r="H15295" t="s">
        <v>172</v>
      </c>
    </row>
    <row r="15296" spans="1:8" x14ac:dyDescent="0.35">
      <c r="A15296">
        <v>148106</v>
      </c>
      <c r="B15296">
        <v>1</v>
      </c>
      <c r="C15296">
        <v>6</v>
      </c>
      <c r="D15296" t="s">
        <v>133</v>
      </c>
      <c r="E15296" s="2">
        <v>0.56076388888888884</v>
      </c>
      <c r="F15296" s="2">
        <v>0.56122685185185184</v>
      </c>
      <c r="G15296" s="2"/>
      <c r="H15296">
        <v>1</v>
      </c>
    </row>
    <row r="15297" spans="1:8" x14ac:dyDescent="0.35">
      <c r="A15297">
        <v>148106</v>
      </c>
      <c r="B15297">
        <v>1</v>
      </c>
      <c r="C15297">
        <v>6</v>
      </c>
      <c r="D15297" t="s">
        <v>132</v>
      </c>
      <c r="E15297" s="2">
        <v>0.56261574074074072</v>
      </c>
      <c r="F15297" s="2">
        <v>0.56307870370370372</v>
      </c>
      <c r="G15297" s="2"/>
      <c r="H15297">
        <v>1</v>
      </c>
    </row>
    <row r="15298" spans="1:8" x14ac:dyDescent="0.35">
      <c r="A15298">
        <v>148106</v>
      </c>
      <c r="B15298">
        <v>1</v>
      </c>
      <c r="C15298">
        <v>6</v>
      </c>
      <c r="D15298" t="s">
        <v>31</v>
      </c>
      <c r="E15298" s="2">
        <v>0.56562500000000004</v>
      </c>
      <c r="H15298" t="s">
        <v>131</v>
      </c>
    </row>
    <row r="15299" spans="1:8" x14ac:dyDescent="0.35">
      <c r="A15299">
        <v>141693</v>
      </c>
      <c r="B15299">
        <v>0</v>
      </c>
      <c r="C15299">
        <v>6</v>
      </c>
      <c r="D15299" t="s">
        <v>26</v>
      </c>
      <c r="F15299" s="2">
        <v>0.53125</v>
      </c>
      <c r="G15299" s="2"/>
      <c r="H15299">
        <v>1</v>
      </c>
    </row>
    <row r="15300" spans="1:8" x14ac:dyDescent="0.35">
      <c r="A15300">
        <v>141693</v>
      </c>
      <c r="B15300">
        <v>0</v>
      </c>
      <c r="C15300">
        <v>6</v>
      </c>
      <c r="D15300" t="s">
        <v>171</v>
      </c>
      <c r="E15300" s="2">
        <v>0.53379629629629632</v>
      </c>
      <c r="F15300" s="2">
        <v>0.53425925925925921</v>
      </c>
      <c r="G15300" s="2"/>
      <c r="H15300">
        <v>1</v>
      </c>
    </row>
    <row r="15301" spans="1:8" x14ac:dyDescent="0.35">
      <c r="A15301">
        <v>141693</v>
      </c>
      <c r="B15301">
        <v>0</v>
      </c>
      <c r="C15301">
        <v>6</v>
      </c>
      <c r="D15301" t="s">
        <v>170</v>
      </c>
      <c r="E15301" s="2">
        <v>0.5356481481481481</v>
      </c>
      <c r="F15301" s="2">
        <v>0.53611111111111109</v>
      </c>
      <c r="G15301" s="2"/>
      <c r="H15301">
        <v>1</v>
      </c>
    </row>
    <row r="15302" spans="1:8" x14ac:dyDescent="0.35">
      <c r="A15302">
        <v>141693</v>
      </c>
      <c r="B15302">
        <v>0</v>
      </c>
      <c r="C15302">
        <v>6</v>
      </c>
      <c r="D15302" t="s">
        <v>169</v>
      </c>
      <c r="E15302" s="2">
        <v>0.5376157407407407</v>
      </c>
      <c r="F15302" s="2">
        <v>0.5380787037037037</v>
      </c>
      <c r="G15302" s="2"/>
      <c r="H15302">
        <v>1</v>
      </c>
    </row>
    <row r="15303" spans="1:8" x14ac:dyDescent="0.35">
      <c r="A15303">
        <v>141693</v>
      </c>
      <c r="B15303">
        <v>0</v>
      </c>
      <c r="C15303">
        <v>6</v>
      </c>
      <c r="D15303" t="s">
        <v>168</v>
      </c>
      <c r="E15303" s="2">
        <v>0.53981481481481486</v>
      </c>
      <c r="F15303" s="2">
        <v>0.54027777777777775</v>
      </c>
      <c r="G15303" s="2"/>
      <c r="H15303">
        <v>1</v>
      </c>
    </row>
    <row r="15304" spans="1:8" x14ac:dyDescent="0.35">
      <c r="A15304">
        <v>141693</v>
      </c>
      <c r="B15304">
        <v>0</v>
      </c>
      <c r="C15304">
        <v>6</v>
      </c>
      <c r="D15304" t="s">
        <v>167</v>
      </c>
      <c r="E15304" s="2">
        <v>0.54166666666666663</v>
      </c>
      <c r="F15304" s="2">
        <v>0.54212962962962963</v>
      </c>
      <c r="G15304" s="2"/>
      <c r="H15304">
        <v>1</v>
      </c>
    </row>
    <row r="15305" spans="1:8" x14ac:dyDescent="0.35">
      <c r="A15305">
        <v>141693</v>
      </c>
      <c r="B15305">
        <v>0</v>
      </c>
      <c r="C15305">
        <v>6</v>
      </c>
      <c r="D15305" t="s">
        <v>13</v>
      </c>
      <c r="E15305" s="2">
        <v>0.54548611111111112</v>
      </c>
      <c r="H15305" t="s">
        <v>166</v>
      </c>
    </row>
    <row r="15306" spans="1:8" x14ac:dyDescent="0.35">
      <c r="A15306">
        <v>148618</v>
      </c>
      <c r="B15306">
        <v>0</v>
      </c>
      <c r="C15306">
        <v>6</v>
      </c>
      <c r="D15306" t="s">
        <v>13</v>
      </c>
      <c r="F15306" s="2">
        <v>0.53125</v>
      </c>
      <c r="G15306" s="2"/>
      <c r="H15306" t="s">
        <v>166</v>
      </c>
    </row>
    <row r="15307" spans="1:8" x14ac:dyDescent="0.35">
      <c r="A15307">
        <v>148618</v>
      </c>
      <c r="B15307">
        <v>0</v>
      </c>
      <c r="C15307">
        <v>6</v>
      </c>
      <c r="D15307" t="s">
        <v>167</v>
      </c>
      <c r="E15307" s="2">
        <v>0.53449074074074077</v>
      </c>
      <c r="F15307" s="2">
        <v>0.53495370370370365</v>
      </c>
      <c r="G15307" s="2"/>
      <c r="H15307">
        <v>2</v>
      </c>
    </row>
    <row r="15308" spans="1:8" x14ac:dyDescent="0.35">
      <c r="A15308">
        <v>148618</v>
      </c>
      <c r="B15308">
        <v>0</v>
      </c>
      <c r="C15308">
        <v>6</v>
      </c>
      <c r="D15308" t="s">
        <v>168</v>
      </c>
      <c r="E15308" s="2">
        <v>0.53634259259259254</v>
      </c>
      <c r="F15308" s="2">
        <v>0.53680555555555554</v>
      </c>
      <c r="G15308" s="2"/>
      <c r="H15308">
        <v>2</v>
      </c>
    </row>
    <row r="15309" spans="1:8" x14ac:dyDescent="0.35">
      <c r="A15309">
        <v>148618</v>
      </c>
      <c r="B15309">
        <v>0</v>
      </c>
      <c r="C15309">
        <v>6</v>
      </c>
      <c r="D15309" t="s">
        <v>169</v>
      </c>
      <c r="E15309" s="2">
        <v>0.5385416666666667</v>
      </c>
      <c r="F15309" s="2">
        <v>0.53900462962962958</v>
      </c>
      <c r="G15309" s="2"/>
      <c r="H15309">
        <v>2</v>
      </c>
    </row>
    <row r="15310" spans="1:8" x14ac:dyDescent="0.35">
      <c r="A15310">
        <v>148618</v>
      </c>
      <c r="B15310">
        <v>0</v>
      </c>
      <c r="C15310">
        <v>6</v>
      </c>
      <c r="D15310" t="s">
        <v>170</v>
      </c>
      <c r="E15310" s="2">
        <v>0.5405092592592593</v>
      </c>
      <c r="F15310" s="2">
        <v>0.54097222222222219</v>
      </c>
      <c r="G15310" s="2"/>
      <c r="H15310">
        <v>2</v>
      </c>
    </row>
    <row r="15311" spans="1:8" x14ac:dyDescent="0.35">
      <c r="A15311">
        <v>148618</v>
      </c>
      <c r="B15311">
        <v>0</v>
      </c>
      <c r="C15311">
        <v>6</v>
      </c>
      <c r="D15311" t="s">
        <v>171</v>
      </c>
      <c r="E15311" s="2">
        <v>0.54224537037037035</v>
      </c>
      <c r="F15311" s="2">
        <v>0.54270833333333335</v>
      </c>
      <c r="G15311" s="2"/>
      <c r="H15311">
        <v>2</v>
      </c>
    </row>
    <row r="15312" spans="1:8" x14ac:dyDescent="0.35">
      <c r="A15312">
        <v>148618</v>
      </c>
      <c r="B15312">
        <v>0</v>
      </c>
      <c r="C15312">
        <v>6</v>
      </c>
      <c r="D15312" t="s">
        <v>26</v>
      </c>
      <c r="E15312" s="2">
        <v>0.54571759259259256</v>
      </c>
      <c r="H15312">
        <v>1</v>
      </c>
    </row>
    <row r="15313" spans="1:8" x14ac:dyDescent="0.35">
      <c r="A15313">
        <v>147407</v>
      </c>
      <c r="B15313">
        <v>0</v>
      </c>
      <c r="C15313">
        <v>6</v>
      </c>
      <c r="D15313" t="s">
        <v>93</v>
      </c>
      <c r="F15313" s="2">
        <v>0.53715277777777781</v>
      </c>
      <c r="G15313" s="2"/>
      <c r="H15313">
        <v>1</v>
      </c>
    </row>
    <row r="15314" spans="1:8" x14ac:dyDescent="0.35">
      <c r="A15314">
        <v>147407</v>
      </c>
      <c r="B15314">
        <v>0</v>
      </c>
      <c r="C15314">
        <v>6</v>
      </c>
      <c r="D15314" t="s">
        <v>123</v>
      </c>
      <c r="E15314" s="2">
        <v>0.53888888888888886</v>
      </c>
      <c r="F15314" s="2">
        <v>0.53946759259259258</v>
      </c>
      <c r="G15314" s="2"/>
      <c r="H15314">
        <v>1</v>
      </c>
    </row>
    <row r="15315" spans="1:8" x14ac:dyDescent="0.35">
      <c r="A15315">
        <v>147407</v>
      </c>
      <c r="B15315">
        <v>0</v>
      </c>
      <c r="C15315">
        <v>6</v>
      </c>
      <c r="D15315" t="s">
        <v>21</v>
      </c>
      <c r="E15315" s="2">
        <v>0.54155092592592591</v>
      </c>
      <c r="F15315" s="2">
        <v>0.54212962962962963</v>
      </c>
      <c r="G15315" s="2"/>
      <c r="H15315" t="s">
        <v>114</v>
      </c>
    </row>
    <row r="15316" spans="1:8" x14ac:dyDescent="0.35">
      <c r="A15316">
        <v>147407</v>
      </c>
      <c r="B15316">
        <v>0</v>
      </c>
      <c r="C15316">
        <v>6</v>
      </c>
      <c r="D15316" t="s">
        <v>45</v>
      </c>
      <c r="E15316" s="2">
        <v>0.54398148148148151</v>
      </c>
      <c r="F15316" s="2">
        <v>0.54571759259259256</v>
      </c>
      <c r="G15316" s="2"/>
      <c r="H15316" t="s">
        <v>152</v>
      </c>
    </row>
    <row r="15317" spans="1:8" x14ac:dyDescent="0.35">
      <c r="A15317">
        <v>147407</v>
      </c>
      <c r="B15317">
        <v>0</v>
      </c>
      <c r="C15317">
        <v>6</v>
      </c>
      <c r="D15317" t="s">
        <v>24</v>
      </c>
      <c r="E15317" s="2">
        <v>0.55347222222222225</v>
      </c>
      <c r="F15317" s="2">
        <v>0.5541666666666667</v>
      </c>
      <c r="G15317" s="2"/>
      <c r="H15317" t="s">
        <v>152</v>
      </c>
    </row>
    <row r="15318" spans="1:8" x14ac:dyDescent="0.35">
      <c r="A15318">
        <v>147407</v>
      </c>
      <c r="B15318">
        <v>0</v>
      </c>
      <c r="C15318">
        <v>6</v>
      </c>
      <c r="D15318" t="s">
        <v>113</v>
      </c>
      <c r="E15318" s="2">
        <v>0.55590277777777775</v>
      </c>
      <c r="F15318" s="2">
        <v>0.55648148148148147</v>
      </c>
      <c r="G15318" s="2"/>
      <c r="H15318" t="s">
        <v>152</v>
      </c>
    </row>
    <row r="15319" spans="1:8" x14ac:dyDescent="0.35">
      <c r="A15319">
        <v>147407</v>
      </c>
      <c r="B15319">
        <v>0</v>
      </c>
      <c r="C15319">
        <v>6</v>
      </c>
      <c r="D15319" t="s">
        <v>112</v>
      </c>
      <c r="E15319" s="2">
        <v>0.55787037037037035</v>
      </c>
      <c r="F15319" s="2">
        <v>0.55844907407407407</v>
      </c>
      <c r="G15319" s="2"/>
      <c r="H15319" t="s">
        <v>152</v>
      </c>
    </row>
    <row r="15320" spans="1:8" x14ac:dyDescent="0.35">
      <c r="A15320">
        <v>147407</v>
      </c>
      <c r="B15320">
        <v>0</v>
      </c>
      <c r="C15320">
        <v>6</v>
      </c>
      <c r="D15320" t="s">
        <v>111</v>
      </c>
      <c r="E15320" s="2">
        <v>0.5600694444444444</v>
      </c>
      <c r="F15320" s="2">
        <v>0.5605324074074074</v>
      </c>
      <c r="G15320" s="2"/>
      <c r="H15320" t="s">
        <v>152</v>
      </c>
    </row>
    <row r="15321" spans="1:8" x14ac:dyDescent="0.35">
      <c r="A15321">
        <v>147407</v>
      </c>
      <c r="B15321">
        <v>0</v>
      </c>
      <c r="C15321">
        <v>6</v>
      </c>
      <c r="D15321" t="s">
        <v>109</v>
      </c>
      <c r="E15321" s="2">
        <v>0.562037037037037</v>
      </c>
      <c r="F15321" s="2">
        <v>0.5625</v>
      </c>
      <c r="G15321" s="2"/>
      <c r="H15321" t="s">
        <v>152</v>
      </c>
    </row>
    <row r="15322" spans="1:8" x14ac:dyDescent="0.35">
      <c r="A15322">
        <v>147407</v>
      </c>
      <c r="B15322">
        <v>0</v>
      </c>
      <c r="C15322">
        <v>6</v>
      </c>
      <c r="D15322" t="s">
        <v>39</v>
      </c>
      <c r="E15322" s="2">
        <v>0.56458333333333333</v>
      </c>
      <c r="F15322" s="2">
        <v>0.56527777777777777</v>
      </c>
      <c r="G15322" s="2"/>
      <c r="H15322" t="s">
        <v>152</v>
      </c>
    </row>
    <row r="15323" spans="1:8" x14ac:dyDescent="0.35">
      <c r="A15323">
        <v>147407</v>
      </c>
      <c r="B15323">
        <v>0</v>
      </c>
      <c r="C15323">
        <v>6</v>
      </c>
      <c r="D15323" t="s">
        <v>121</v>
      </c>
      <c r="E15323" s="2">
        <v>0.56828703703703709</v>
      </c>
      <c r="F15323" s="2">
        <v>0.56874999999999998</v>
      </c>
      <c r="G15323" s="2"/>
      <c r="H15323" t="s">
        <v>152</v>
      </c>
    </row>
    <row r="15324" spans="1:8" x14ac:dyDescent="0.35">
      <c r="A15324">
        <v>147407</v>
      </c>
      <c r="B15324">
        <v>0</v>
      </c>
      <c r="C15324">
        <v>6</v>
      </c>
      <c r="D15324" t="s">
        <v>120</v>
      </c>
      <c r="E15324" s="2">
        <v>0.57094907407407403</v>
      </c>
      <c r="F15324" s="2">
        <v>0.57141203703703702</v>
      </c>
      <c r="G15324" s="2"/>
      <c r="H15324" t="s">
        <v>152</v>
      </c>
    </row>
    <row r="15325" spans="1:8" x14ac:dyDescent="0.35">
      <c r="A15325">
        <v>147407</v>
      </c>
      <c r="B15325">
        <v>0</v>
      </c>
      <c r="C15325">
        <v>6</v>
      </c>
      <c r="D15325" t="s">
        <v>119</v>
      </c>
      <c r="E15325" s="2">
        <v>0.57337962962962963</v>
      </c>
      <c r="F15325" s="2">
        <v>0.57384259259259263</v>
      </c>
      <c r="G15325" s="2"/>
      <c r="H15325" t="s">
        <v>152</v>
      </c>
    </row>
    <row r="15326" spans="1:8" x14ac:dyDescent="0.35">
      <c r="A15326">
        <v>147407</v>
      </c>
      <c r="B15326">
        <v>0</v>
      </c>
      <c r="C15326">
        <v>6</v>
      </c>
      <c r="D15326" t="s">
        <v>118</v>
      </c>
      <c r="E15326" s="2">
        <v>0.57581018518518523</v>
      </c>
      <c r="F15326" s="2">
        <v>0.57627314814814812</v>
      </c>
      <c r="G15326" s="2"/>
      <c r="H15326" t="s">
        <v>152</v>
      </c>
    </row>
    <row r="15327" spans="1:8" x14ac:dyDescent="0.35">
      <c r="A15327">
        <v>147407</v>
      </c>
      <c r="B15327">
        <v>0</v>
      </c>
      <c r="C15327">
        <v>6</v>
      </c>
      <c r="D15327" t="s">
        <v>117</v>
      </c>
      <c r="E15327" s="2">
        <v>0.578125</v>
      </c>
      <c r="F15327" s="2">
        <v>0.578587962962963</v>
      </c>
      <c r="G15327" s="2"/>
      <c r="H15327" t="s">
        <v>152</v>
      </c>
    </row>
    <row r="15328" spans="1:8" x14ac:dyDescent="0.35">
      <c r="A15328">
        <v>147407</v>
      </c>
      <c r="B15328">
        <v>0</v>
      </c>
      <c r="C15328">
        <v>6</v>
      </c>
      <c r="D15328" t="s">
        <v>116</v>
      </c>
      <c r="E15328" s="2">
        <v>0.58194444444444449</v>
      </c>
      <c r="F15328" s="2">
        <v>0.58240740740740737</v>
      </c>
      <c r="G15328" s="2"/>
      <c r="H15328" t="s">
        <v>152</v>
      </c>
    </row>
    <row r="15329" spans="1:8" x14ac:dyDescent="0.35">
      <c r="A15329">
        <v>147407</v>
      </c>
      <c r="B15329">
        <v>0</v>
      </c>
      <c r="C15329">
        <v>6</v>
      </c>
      <c r="D15329" t="s">
        <v>6</v>
      </c>
      <c r="E15329" s="2">
        <v>0.58391203703703709</v>
      </c>
      <c r="H15329" t="s">
        <v>115</v>
      </c>
    </row>
    <row r="15330" spans="1:8" x14ac:dyDescent="0.35">
      <c r="A15330">
        <v>148105</v>
      </c>
      <c r="B15330">
        <v>0</v>
      </c>
      <c r="C15330">
        <v>6</v>
      </c>
      <c r="D15330" t="s">
        <v>21</v>
      </c>
      <c r="F15330" s="2">
        <v>0.53819444444444442</v>
      </c>
      <c r="G15330" s="2"/>
      <c r="H15330" t="s">
        <v>114</v>
      </c>
    </row>
    <row r="15331" spans="1:8" x14ac:dyDescent="0.35">
      <c r="A15331">
        <v>148105</v>
      </c>
      <c r="B15331">
        <v>0</v>
      </c>
      <c r="C15331">
        <v>6</v>
      </c>
      <c r="D15331" t="s">
        <v>45</v>
      </c>
      <c r="E15331" s="2">
        <v>0.54027777777777775</v>
      </c>
      <c r="F15331" s="2">
        <v>0.54224537037037035</v>
      </c>
      <c r="G15331" s="2"/>
      <c r="H15331" t="s">
        <v>152</v>
      </c>
    </row>
    <row r="15332" spans="1:8" x14ac:dyDescent="0.35">
      <c r="A15332">
        <v>148105</v>
      </c>
      <c r="B15332">
        <v>0</v>
      </c>
      <c r="C15332">
        <v>6</v>
      </c>
      <c r="D15332" t="s">
        <v>130</v>
      </c>
      <c r="E15332" s="2">
        <v>0.54386574074074079</v>
      </c>
      <c r="F15332" s="2">
        <v>0.5444444444444444</v>
      </c>
      <c r="G15332" s="2"/>
      <c r="H15332" t="s">
        <v>152</v>
      </c>
    </row>
    <row r="15333" spans="1:8" x14ac:dyDescent="0.35">
      <c r="A15333">
        <v>148105</v>
      </c>
      <c r="B15333">
        <v>0</v>
      </c>
      <c r="C15333">
        <v>6</v>
      </c>
      <c r="D15333" t="s">
        <v>129</v>
      </c>
      <c r="E15333" s="2">
        <v>0.54571759259259256</v>
      </c>
      <c r="F15333" s="2">
        <v>0.54618055555555556</v>
      </c>
      <c r="G15333" s="2"/>
      <c r="H15333" t="s">
        <v>152</v>
      </c>
    </row>
    <row r="15334" spans="1:8" x14ac:dyDescent="0.35">
      <c r="A15334">
        <v>148105</v>
      </c>
      <c r="B15334">
        <v>0</v>
      </c>
      <c r="C15334">
        <v>6</v>
      </c>
      <c r="D15334" t="s">
        <v>128</v>
      </c>
      <c r="E15334" s="2">
        <v>0.54768518518518516</v>
      </c>
      <c r="F15334" s="2">
        <v>0.54814814814814816</v>
      </c>
      <c r="G15334" s="2"/>
      <c r="H15334" t="s">
        <v>152</v>
      </c>
    </row>
    <row r="15335" spans="1:8" x14ac:dyDescent="0.35">
      <c r="A15335">
        <v>148105</v>
      </c>
      <c r="B15335">
        <v>0</v>
      </c>
      <c r="C15335">
        <v>6</v>
      </c>
      <c r="D15335" t="s">
        <v>126</v>
      </c>
      <c r="E15335" s="2">
        <v>0.54965277777777777</v>
      </c>
      <c r="F15335" s="2">
        <v>0.55034722222222221</v>
      </c>
      <c r="G15335" s="2"/>
      <c r="H15335" t="s">
        <v>162</v>
      </c>
    </row>
    <row r="15336" spans="1:8" x14ac:dyDescent="0.35">
      <c r="A15336">
        <v>148105</v>
      </c>
      <c r="B15336">
        <v>0</v>
      </c>
      <c r="C15336">
        <v>6</v>
      </c>
      <c r="D15336" t="s">
        <v>125</v>
      </c>
      <c r="E15336" s="2">
        <v>0.55208333333333337</v>
      </c>
      <c r="F15336" s="2">
        <v>0.55254629629629626</v>
      </c>
      <c r="G15336" s="2"/>
      <c r="H15336">
        <v>1</v>
      </c>
    </row>
    <row r="15337" spans="1:8" x14ac:dyDescent="0.35">
      <c r="A15337">
        <v>148105</v>
      </c>
      <c r="B15337">
        <v>0</v>
      </c>
      <c r="C15337">
        <v>6</v>
      </c>
      <c r="D15337" t="s">
        <v>17</v>
      </c>
      <c r="E15337" s="2">
        <v>0.55381944444444442</v>
      </c>
      <c r="F15337" s="2">
        <v>0.55428240740740742</v>
      </c>
      <c r="G15337" s="2"/>
      <c r="H15337">
        <v>1</v>
      </c>
    </row>
    <row r="15338" spans="1:8" x14ac:dyDescent="0.35">
      <c r="A15338">
        <v>148105</v>
      </c>
      <c r="B15338">
        <v>0</v>
      </c>
      <c r="C15338">
        <v>6</v>
      </c>
      <c r="D15338" t="s">
        <v>18</v>
      </c>
      <c r="E15338" s="2">
        <v>0.55706018518518519</v>
      </c>
      <c r="H15338" t="s">
        <v>124</v>
      </c>
    </row>
    <row r="15339" spans="1:8" x14ac:dyDescent="0.35">
      <c r="A15339">
        <v>147114</v>
      </c>
      <c r="B15339">
        <v>0</v>
      </c>
      <c r="C15339">
        <v>6</v>
      </c>
      <c r="D15339" t="s">
        <v>31</v>
      </c>
      <c r="F15339" s="2">
        <v>0.53819444444444442</v>
      </c>
      <c r="G15339" s="2"/>
      <c r="H15339" t="s">
        <v>131</v>
      </c>
    </row>
    <row r="15340" spans="1:8" x14ac:dyDescent="0.35">
      <c r="A15340">
        <v>147114</v>
      </c>
      <c r="B15340">
        <v>0</v>
      </c>
      <c r="C15340">
        <v>6</v>
      </c>
      <c r="D15340" t="s">
        <v>132</v>
      </c>
      <c r="E15340" s="2">
        <v>0.54039351851851847</v>
      </c>
      <c r="F15340" s="2">
        <v>0.54097222222222219</v>
      </c>
      <c r="G15340" s="2"/>
      <c r="H15340">
        <v>2</v>
      </c>
    </row>
    <row r="15341" spans="1:8" x14ac:dyDescent="0.35">
      <c r="A15341">
        <v>147114</v>
      </c>
      <c r="B15341">
        <v>0</v>
      </c>
      <c r="C15341">
        <v>6</v>
      </c>
      <c r="D15341" t="s">
        <v>133</v>
      </c>
      <c r="E15341" s="2">
        <v>0.54259259259259263</v>
      </c>
      <c r="F15341" s="2">
        <v>0.54305555555555551</v>
      </c>
      <c r="G15341" s="2"/>
      <c r="H15341">
        <v>2</v>
      </c>
    </row>
    <row r="15342" spans="1:8" x14ac:dyDescent="0.35">
      <c r="A15342">
        <v>147114</v>
      </c>
      <c r="B15342">
        <v>0</v>
      </c>
      <c r="C15342">
        <v>6</v>
      </c>
      <c r="D15342" t="s">
        <v>38</v>
      </c>
      <c r="E15342" s="2">
        <v>0.54432870370370368</v>
      </c>
      <c r="F15342" s="2">
        <v>0.54502314814814812</v>
      </c>
      <c r="G15342" s="2"/>
      <c r="H15342" t="s">
        <v>134</v>
      </c>
    </row>
    <row r="15343" spans="1:8" x14ac:dyDescent="0.35">
      <c r="A15343">
        <v>147114</v>
      </c>
      <c r="B15343">
        <v>1</v>
      </c>
      <c r="C15343">
        <v>6</v>
      </c>
      <c r="D15343" t="s">
        <v>135</v>
      </c>
      <c r="E15343" s="2">
        <v>0.54722222222222228</v>
      </c>
      <c r="F15343" s="2">
        <v>0.54768518518518516</v>
      </c>
      <c r="G15343" s="2"/>
      <c r="H15343">
        <v>1</v>
      </c>
    </row>
    <row r="15344" spans="1:8" x14ac:dyDescent="0.35">
      <c r="A15344">
        <v>147114</v>
      </c>
      <c r="B15344">
        <v>1</v>
      </c>
      <c r="C15344">
        <v>6</v>
      </c>
      <c r="D15344" t="s">
        <v>136</v>
      </c>
      <c r="E15344" s="2">
        <v>0.54907407407407405</v>
      </c>
      <c r="F15344" s="2">
        <v>0.54953703703703705</v>
      </c>
      <c r="G15344" s="2"/>
      <c r="H15344">
        <v>1</v>
      </c>
    </row>
    <row r="15345" spans="1:8" x14ac:dyDescent="0.35">
      <c r="A15345">
        <v>147114</v>
      </c>
      <c r="B15345">
        <v>1</v>
      </c>
      <c r="C15345">
        <v>6</v>
      </c>
      <c r="D15345" t="s">
        <v>137</v>
      </c>
      <c r="E15345" s="2">
        <v>0.5512731481481481</v>
      </c>
      <c r="F15345" s="2">
        <v>0.55173611111111109</v>
      </c>
      <c r="G15345" s="2"/>
      <c r="H15345">
        <v>1</v>
      </c>
    </row>
    <row r="15346" spans="1:8" x14ac:dyDescent="0.35">
      <c r="A15346">
        <v>147114</v>
      </c>
      <c r="B15346">
        <v>1</v>
      </c>
      <c r="C15346">
        <v>6</v>
      </c>
      <c r="D15346" t="s">
        <v>138</v>
      </c>
      <c r="E15346" s="2">
        <v>0.55300925925925926</v>
      </c>
      <c r="F15346" s="2">
        <v>0.55347222222222225</v>
      </c>
      <c r="G15346" s="2"/>
      <c r="H15346">
        <v>1</v>
      </c>
    </row>
    <row r="15347" spans="1:8" x14ac:dyDescent="0.35">
      <c r="A15347">
        <v>147114</v>
      </c>
      <c r="B15347">
        <v>1</v>
      </c>
      <c r="C15347">
        <v>6</v>
      </c>
      <c r="D15347" t="s">
        <v>139</v>
      </c>
      <c r="E15347" s="2">
        <v>0.55555555555555558</v>
      </c>
      <c r="F15347" s="2">
        <v>0.55625000000000002</v>
      </c>
      <c r="G15347" s="2"/>
      <c r="H15347">
        <v>1</v>
      </c>
    </row>
    <row r="15348" spans="1:8" x14ac:dyDescent="0.35">
      <c r="A15348">
        <v>147114</v>
      </c>
      <c r="B15348">
        <v>1</v>
      </c>
      <c r="C15348">
        <v>6</v>
      </c>
      <c r="D15348" t="s">
        <v>72</v>
      </c>
      <c r="E15348" s="2">
        <v>0.55787037037037035</v>
      </c>
      <c r="F15348" s="2">
        <v>0.55844907407407407</v>
      </c>
      <c r="G15348" s="2"/>
      <c r="H15348">
        <v>1</v>
      </c>
    </row>
    <row r="15349" spans="1:8" x14ac:dyDescent="0.35">
      <c r="A15349">
        <v>147114</v>
      </c>
      <c r="B15349">
        <v>1</v>
      </c>
      <c r="C15349">
        <v>6</v>
      </c>
      <c r="D15349" t="s">
        <v>95</v>
      </c>
      <c r="E15349" s="2">
        <v>0.56018518518518523</v>
      </c>
      <c r="F15349" s="2">
        <v>0.56076388888888884</v>
      </c>
      <c r="G15349" s="2"/>
      <c r="H15349">
        <v>1</v>
      </c>
    </row>
    <row r="15350" spans="1:8" x14ac:dyDescent="0.35">
      <c r="A15350">
        <v>147114</v>
      </c>
      <c r="B15350">
        <v>1</v>
      </c>
      <c r="C15350">
        <v>6</v>
      </c>
      <c r="D15350" t="s">
        <v>140</v>
      </c>
      <c r="E15350" s="2">
        <v>0.56215277777777772</v>
      </c>
      <c r="F15350" s="2">
        <v>0.56284722222222228</v>
      </c>
      <c r="G15350" s="2"/>
      <c r="H15350">
        <v>1</v>
      </c>
    </row>
    <row r="15351" spans="1:8" x14ac:dyDescent="0.35">
      <c r="A15351">
        <v>147114</v>
      </c>
      <c r="B15351">
        <v>1</v>
      </c>
      <c r="C15351">
        <v>6</v>
      </c>
      <c r="D15351" t="s">
        <v>141</v>
      </c>
      <c r="E15351" s="2">
        <v>0.5644675925925926</v>
      </c>
      <c r="F15351" s="2">
        <v>0.5649305555555556</v>
      </c>
      <c r="G15351" s="2"/>
      <c r="H15351">
        <v>1</v>
      </c>
    </row>
    <row r="15352" spans="1:8" x14ac:dyDescent="0.35">
      <c r="A15352">
        <v>147114</v>
      </c>
      <c r="B15352">
        <v>1</v>
      </c>
      <c r="C15352">
        <v>6</v>
      </c>
      <c r="D15352" t="s">
        <v>46</v>
      </c>
      <c r="E15352" s="2">
        <v>0.56574074074074077</v>
      </c>
      <c r="F15352" s="2">
        <v>0.56620370370370365</v>
      </c>
      <c r="G15352" s="2"/>
      <c r="H15352">
        <v>1</v>
      </c>
    </row>
    <row r="15353" spans="1:8" x14ac:dyDescent="0.35">
      <c r="A15353">
        <v>147114</v>
      </c>
      <c r="B15353">
        <v>1</v>
      </c>
      <c r="C15353">
        <v>6</v>
      </c>
      <c r="D15353" t="s">
        <v>142</v>
      </c>
      <c r="E15353" s="2">
        <v>0.56736111111111109</v>
      </c>
      <c r="F15353" s="2">
        <v>0.56782407407407409</v>
      </c>
      <c r="G15353" s="2"/>
      <c r="H15353">
        <v>1</v>
      </c>
    </row>
    <row r="15354" spans="1:8" x14ac:dyDescent="0.35">
      <c r="A15354">
        <v>147114</v>
      </c>
      <c r="B15354">
        <v>1</v>
      </c>
      <c r="C15354">
        <v>6</v>
      </c>
      <c r="D15354" t="s">
        <v>143</v>
      </c>
      <c r="E15354" s="2">
        <v>0.56863425925925926</v>
      </c>
      <c r="F15354" s="2">
        <v>0.5693287037037037</v>
      </c>
      <c r="G15354" s="2"/>
      <c r="H15354">
        <v>1</v>
      </c>
    </row>
    <row r="15355" spans="1:8" x14ac:dyDescent="0.35">
      <c r="A15355">
        <v>147114</v>
      </c>
      <c r="B15355">
        <v>1</v>
      </c>
      <c r="C15355">
        <v>6</v>
      </c>
      <c r="D15355" t="s">
        <v>59</v>
      </c>
      <c r="E15355" s="2">
        <v>0.57060185185185186</v>
      </c>
      <c r="F15355" s="2">
        <v>0.57106481481481486</v>
      </c>
      <c r="G15355" s="2"/>
      <c r="H15355">
        <v>1</v>
      </c>
    </row>
    <row r="15356" spans="1:8" x14ac:dyDescent="0.35">
      <c r="A15356">
        <v>147114</v>
      </c>
      <c r="B15356">
        <v>1</v>
      </c>
      <c r="C15356">
        <v>6</v>
      </c>
      <c r="D15356" t="s">
        <v>144</v>
      </c>
      <c r="E15356" s="2">
        <v>0.57210648148148147</v>
      </c>
      <c r="F15356" s="2">
        <v>0.57256944444444446</v>
      </c>
      <c r="G15356" s="2"/>
      <c r="H15356">
        <v>1</v>
      </c>
    </row>
    <row r="15357" spans="1:8" x14ac:dyDescent="0.35">
      <c r="A15357">
        <v>147114</v>
      </c>
      <c r="B15357">
        <v>1</v>
      </c>
      <c r="C15357">
        <v>6</v>
      </c>
      <c r="D15357" t="s">
        <v>9</v>
      </c>
      <c r="E15357" s="2">
        <v>0.57407407407407407</v>
      </c>
      <c r="H15357">
        <v>1</v>
      </c>
    </row>
    <row r="15358" spans="1:8" x14ac:dyDescent="0.35">
      <c r="A15358">
        <v>147211</v>
      </c>
      <c r="B15358">
        <v>0</v>
      </c>
      <c r="C15358">
        <v>6</v>
      </c>
      <c r="D15358" t="s">
        <v>23</v>
      </c>
      <c r="F15358" s="2">
        <v>0.53842592592592597</v>
      </c>
      <c r="G15358" s="2"/>
      <c r="H15358">
        <v>1</v>
      </c>
    </row>
    <row r="15359" spans="1:8" x14ac:dyDescent="0.35">
      <c r="A15359">
        <v>147211</v>
      </c>
      <c r="B15359">
        <v>0</v>
      </c>
      <c r="C15359">
        <v>6</v>
      </c>
      <c r="D15359" t="s">
        <v>145</v>
      </c>
      <c r="E15359" s="2">
        <v>0.54074074074074074</v>
      </c>
      <c r="F15359" s="2">
        <v>0.54120370370370374</v>
      </c>
      <c r="G15359" s="2"/>
      <c r="H15359">
        <v>1</v>
      </c>
    </row>
    <row r="15360" spans="1:8" x14ac:dyDescent="0.35">
      <c r="A15360">
        <v>147211</v>
      </c>
      <c r="B15360">
        <v>0</v>
      </c>
      <c r="C15360">
        <v>6</v>
      </c>
      <c r="D15360" t="s">
        <v>146</v>
      </c>
      <c r="E15360" s="2">
        <v>0.54259259259259263</v>
      </c>
      <c r="F15360" s="2">
        <v>0.54305555555555551</v>
      </c>
      <c r="G15360" s="2"/>
      <c r="H15360" t="s">
        <v>147</v>
      </c>
    </row>
    <row r="15361" spans="1:8" x14ac:dyDescent="0.35">
      <c r="A15361">
        <v>147211</v>
      </c>
      <c r="B15361">
        <v>0</v>
      </c>
      <c r="C15361">
        <v>6</v>
      </c>
      <c r="D15361" t="s">
        <v>19</v>
      </c>
      <c r="E15361" s="2">
        <v>0.54398148148148151</v>
      </c>
      <c r="F15361" s="2">
        <v>0.5444444444444444</v>
      </c>
      <c r="G15361" s="2"/>
      <c r="H15361">
        <v>1</v>
      </c>
    </row>
    <row r="15362" spans="1:8" x14ac:dyDescent="0.35">
      <c r="A15362">
        <v>147211</v>
      </c>
      <c r="B15362">
        <v>0</v>
      </c>
      <c r="C15362">
        <v>6</v>
      </c>
      <c r="D15362" t="s">
        <v>148</v>
      </c>
      <c r="E15362" s="2">
        <v>0.54722222222222228</v>
      </c>
      <c r="F15362" s="2">
        <v>0.54768518518518516</v>
      </c>
      <c r="G15362" s="2"/>
      <c r="H15362">
        <v>1</v>
      </c>
    </row>
    <row r="15363" spans="1:8" x14ac:dyDescent="0.35">
      <c r="A15363">
        <v>147211</v>
      </c>
      <c r="B15363">
        <v>0</v>
      </c>
      <c r="C15363">
        <v>6</v>
      </c>
      <c r="D15363" t="s">
        <v>149</v>
      </c>
      <c r="E15363" s="2">
        <v>0.54907407407407405</v>
      </c>
      <c r="F15363" s="2">
        <v>0.54965277777777777</v>
      </c>
      <c r="G15363" s="2"/>
      <c r="H15363">
        <v>1</v>
      </c>
    </row>
    <row r="15364" spans="1:8" x14ac:dyDescent="0.35">
      <c r="A15364">
        <v>147211</v>
      </c>
      <c r="B15364">
        <v>0</v>
      </c>
      <c r="C15364">
        <v>6</v>
      </c>
      <c r="D15364" t="s">
        <v>150</v>
      </c>
      <c r="E15364" s="2">
        <v>0.55104166666666665</v>
      </c>
      <c r="F15364" s="2">
        <v>0.55173611111111109</v>
      </c>
      <c r="G15364" s="2"/>
      <c r="H15364">
        <v>1</v>
      </c>
    </row>
    <row r="15365" spans="1:8" x14ac:dyDescent="0.35">
      <c r="A15365">
        <v>147211</v>
      </c>
      <c r="B15365">
        <v>0</v>
      </c>
      <c r="C15365">
        <v>6</v>
      </c>
      <c r="D15365" t="s">
        <v>151</v>
      </c>
      <c r="E15365" s="2">
        <v>0.55289351851851853</v>
      </c>
      <c r="F15365" s="2">
        <v>0.55335648148148153</v>
      </c>
      <c r="G15365" s="2"/>
      <c r="H15365">
        <v>1</v>
      </c>
    </row>
    <row r="15366" spans="1:8" x14ac:dyDescent="0.35">
      <c r="A15366">
        <v>147211</v>
      </c>
      <c r="B15366">
        <v>0</v>
      </c>
      <c r="C15366">
        <v>6</v>
      </c>
      <c r="D15366" t="s">
        <v>90</v>
      </c>
      <c r="E15366" s="2">
        <v>0.55451388888888886</v>
      </c>
      <c r="F15366" s="2">
        <v>0.5552083333333333</v>
      </c>
      <c r="G15366" s="2"/>
      <c r="H15366">
        <v>1</v>
      </c>
    </row>
    <row r="15367" spans="1:8" x14ac:dyDescent="0.35">
      <c r="A15367">
        <v>147211</v>
      </c>
      <c r="B15367">
        <v>0</v>
      </c>
      <c r="C15367">
        <v>6</v>
      </c>
      <c r="D15367" t="s">
        <v>59</v>
      </c>
      <c r="E15367" s="2">
        <v>0.55659722222222219</v>
      </c>
      <c r="F15367" s="2">
        <v>0.55706018518518519</v>
      </c>
      <c r="G15367" s="2"/>
      <c r="H15367">
        <v>1</v>
      </c>
    </row>
    <row r="15368" spans="1:8" x14ac:dyDescent="0.35">
      <c r="A15368">
        <v>147211</v>
      </c>
      <c r="B15368">
        <v>0</v>
      </c>
      <c r="C15368">
        <v>6</v>
      </c>
      <c r="D15368" t="s">
        <v>144</v>
      </c>
      <c r="E15368" s="2">
        <v>0.55821759259259263</v>
      </c>
      <c r="F15368" s="2">
        <v>0.55868055555555551</v>
      </c>
      <c r="G15368" s="2"/>
      <c r="H15368">
        <v>1</v>
      </c>
    </row>
    <row r="15369" spans="1:8" x14ac:dyDescent="0.35">
      <c r="A15369">
        <v>147211</v>
      </c>
      <c r="B15369">
        <v>0</v>
      </c>
      <c r="C15369">
        <v>6</v>
      </c>
      <c r="D15369" t="s">
        <v>9</v>
      </c>
      <c r="E15369" s="2">
        <v>0.55983796296296295</v>
      </c>
      <c r="F15369" s="2">
        <v>0.56030092592592595</v>
      </c>
      <c r="G15369" s="2"/>
      <c r="H15369">
        <v>1</v>
      </c>
    </row>
    <row r="15370" spans="1:8" x14ac:dyDescent="0.35">
      <c r="A15370">
        <v>147211</v>
      </c>
      <c r="B15370">
        <v>0</v>
      </c>
      <c r="C15370">
        <v>6</v>
      </c>
      <c r="D15370" t="s">
        <v>93</v>
      </c>
      <c r="E15370" s="2">
        <v>0.56145833333333328</v>
      </c>
      <c r="F15370" s="2">
        <v>0.56192129629629628</v>
      </c>
      <c r="G15370" s="2"/>
      <c r="H15370">
        <v>1</v>
      </c>
    </row>
    <row r="15371" spans="1:8" x14ac:dyDescent="0.35">
      <c r="A15371">
        <v>147211</v>
      </c>
      <c r="B15371">
        <v>0</v>
      </c>
      <c r="C15371">
        <v>6</v>
      </c>
      <c r="D15371" t="s">
        <v>123</v>
      </c>
      <c r="E15371" s="2">
        <v>0.56377314814814816</v>
      </c>
      <c r="F15371" s="2">
        <v>0.56435185185185188</v>
      </c>
      <c r="G15371" s="2"/>
      <c r="H15371">
        <v>1</v>
      </c>
    </row>
    <row r="15372" spans="1:8" x14ac:dyDescent="0.35">
      <c r="A15372">
        <v>147211</v>
      </c>
      <c r="B15372">
        <v>0</v>
      </c>
      <c r="C15372">
        <v>6</v>
      </c>
      <c r="D15372" t="s">
        <v>21</v>
      </c>
      <c r="E15372" s="2">
        <v>0.56643518518518521</v>
      </c>
      <c r="F15372" s="2">
        <v>0.56701388888888893</v>
      </c>
      <c r="G15372" s="2"/>
      <c r="H15372" t="s">
        <v>114</v>
      </c>
    </row>
    <row r="15373" spans="1:8" x14ac:dyDescent="0.35">
      <c r="A15373">
        <v>147211</v>
      </c>
      <c r="B15373">
        <v>0</v>
      </c>
      <c r="C15373">
        <v>6</v>
      </c>
      <c r="D15373" t="s">
        <v>45</v>
      </c>
      <c r="E15373" s="2">
        <v>0.5688657407407407</v>
      </c>
      <c r="F15373" s="2">
        <v>0.5697916666666667</v>
      </c>
      <c r="G15373" s="2"/>
      <c r="H15373" t="s">
        <v>152</v>
      </c>
    </row>
    <row r="15374" spans="1:8" x14ac:dyDescent="0.35">
      <c r="A15374">
        <v>147211</v>
      </c>
      <c r="B15374">
        <v>0</v>
      </c>
      <c r="C15374">
        <v>6</v>
      </c>
      <c r="D15374" t="s">
        <v>128</v>
      </c>
      <c r="E15374" s="2">
        <v>0.57314814814814818</v>
      </c>
      <c r="F15374" s="2">
        <v>0.57361111111111107</v>
      </c>
      <c r="G15374" s="2"/>
      <c r="H15374" t="s">
        <v>152</v>
      </c>
    </row>
    <row r="15375" spans="1:8" x14ac:dyDescent="0.35">
      <c r="A15375">
        <v>147211</v>
      </c>
      <c r="B15375">
        <v>0</v>
      </c>
      <c r="C15375">
        <v>6</v>
      </c>
      <c r="D15375" t="s">
        <v>126</v>
      </c>
      <c r="E15375" s="2">
        <v>0.57534722222222223</v>
      </c>
      <c r="F15375" s="2">
        <v>0.57673611111111112</v>
      </c>
      <c r="G15375" s="2"/>
      <c r="H15375" t="s">
        <v>152</v>
      </c>
    </row>
    <row r="15376" spans="1:8" x14ac:dyDescent="0.35">
      <c r="A15376">
        <v>147211</v>
      </c>
      <c r="B15376">
        <v>0</v>
      </c>
      <c r="C15376">
        <v>6</v>
      </c>
      <c r="D15376" t="s">
        <v>153</v>
      </c>
      <c r="E15376" s="2">
        <v>0.57881944444444444</v>
      </c>
      <c r="F15376" s="2">
        <v>0.57928240740740744</v>
      </c>
      <c r="G15376" s="2"/>
      <c r="H15376" t="s">
        <v>152</v>
      </c>
    </row>
    <row r="15377" spans="1:8" x14ac:dyDescent="0.35">
      <c r="A15377">
        <v>147211</v>
      </c>
      <c r="B15377">
        <v>0</v>
      </c>
      <c r="C15377">
        <v>6</v>
      </c>
      <c r="D15377" t="s">
        <v>154</v>
      </c>
      <c r="E15377" s="2">
        <v>0.58067129629629632</v>
      </c>
      <c r="F15377" s="2">
        <v>0.58113425925925921</v>
      </c>
      <c r="G15377" s="2"/>
      <c r="H15377" t="s">
        <v>152</v>
      </c>
    </row>
    <row r="15378" spans="1:8" x14ac:dyDescent="0.35">
      <c r="A15378">
        <v>147211</v>
      </c>
      <c r="B15378">
        <v>0</v>
      </c>
      <c r="C15378">
        <v>6</v>
      </c>
      <c r="D15378" t="s">
        <v>155</v>
      </c>
      <c r="E15378" s="2">
        <v>0.58263888888888893</v>
      </c>
      <c r="F15378" s="2">
        <v>0.58310185185185182</v>
      </c>
      <c r="G15378" s="2"/>
      <c r="H15378" t="s">
        <v>152</v>
      </c>
    </row>
    <row r="15379" spans="1:8" x14ac:dyDescent="0.35">
      <c r="A15379">
        <v>147211</v>
      </c>
      <c r="B15379">
        <v>0</v>
      </c>
      <c r="C15379">
        <v>6</v>
      </c>
      <c r="D15379" t="s">
        <v>24</v>
      </c>
      <c r="E15379" s="2">
        <v>0.58587962962962958</v>
      </c>
      <c r="H15379">
        <v>7</v>
      </c>
    </row>
    <row r="15380" spans="1:8" x14ac:dyDescent="0.35">
      <c r="A15380">
        <v>145418</v>
      </c>
      <c r="B15380">
        <v>0</v>
      </c>
      <c r="C15380">
        <v>6</v>
      </c>
      <c r="D15380" t="s">
        <v>6</v>
      </c>
      <c r="F15380" s="2">
        <v>0.53946759259259258</v>
      </c>
      <c r="G15380" s="2"/>
      <c r="H15380" t="s">
        <v>115</v>
      </c>
    </row>
    <row r="15381" spans="1:8" x14ac:dyDescent="0.35">
      <c r="A15381">
        <v>145418</v>
      </c>
      <c r="B15381">
        <v>0</v>
      </c>
      <c r="C15381">
        <v>6</v>
      </c>
      <c r="D15381" t="s">
        <v>116</v>
      </c>
      <c r="E15381" s="2">
        <v>0.54224537037037035</v>
      </c>
      <c r="F15381" s="2">
        <v>0.54270833333333335</v>
      </c>
      <c r="G15381" s="2"/>
      <c r="H15381" t="s">
        <v>110</v>
      </c>
    </row>
    <row r="15382" spans="1:8" x14ac:dyDescent="0.35">
      <c r="A15382">
        <v>145418</v>
      </c>
      <c r="B15382">
        <v>0</v>
      </c>
      <c r="C15382">
        <v>6</v>
      </c>
      <c r="D15382" t="s">
        <v>117</v>
      </c>
      <c r="E15382" s="2">
        <v>0.546412037037037</v>
      </c>
      <c r="F15382" s="2">
        <v>0.546875</v>
      </c>
      <c r="G15382" s="2"/>
      <c r="H15382" t="s">
        <v>110</v>
      </c>
    </row>
    <row r="15383" spans="1:8" x14ac:dyDescent="0.35">
      <c r="A15383">
        <v>145418</v>
      </c>
      <c r="B15383">
        <v>0</v>
      </c>
      <c r="C15383">
        <v>6</v>
      </c>
      <c r="D15383" t="s">
        <v>118</v>
      </c>
      <c r="E15383" s="2">
        <v>0.54861111111111116</v>
      </c>
      <c r="F15383" s="2">
        <v>0.54907407407407405</v>
      </c>
      <c r="G15383" s="2"/>
      <c r="H15383" t="s">
        <v>110</v>
      </c>
    </row>
    <row r="15384" spans="1:8" x14ac:dyDescent="0.35">
      <c r="A15384">
        <v>145418</v>
      </c>
      <c r="B15384">
        <v>0</v>
      </c>
      <c r="C15384">
        <v>6</v>
      </c>
      <c r="D15384" t="s">
        <v>119</v>
      </c>
      <c r="E15384" s="2">
        <v>0.55104166666666665</v>
      </c>
      <c r="F15384" s="2">
        <v>0.55150462962962965</v>
      </c>
      <c r="G15384" s="2"/>
      <c r="H15384" t="s">
        <v>110</v>
      </c>
    </row>
    <row r="15385" spans="1:8" x14ac:dyDescent="0.35">
      <c r="A15385">
        <v>145418</v>
      </c>
      <c r="B15385">
        <v>0</v>
      </c>
      <c r="C15385">
        <v>6</v>
      </c>
      <c r="D15385" t="s">
        <v>120</v>
      </c>
      <c r="E15385" s="2">
        <v>0.55335648148148153</v>
      </c>
      <c r="F15385" s="2">
        <v>0.55381944444444442</v>
      </c>
      <c r="G15385" s="2"/>
      <c r="H15385" t="s">
        <v>110</v>
      </c>
    </row>
    <row r="15386" spans="1:8" x14ac:dyDescent="0.35">
      <c r="A15386">
        <v>145418</v>
      </c>
      <c r="B15386">
        <v>0</v>
      </c>
      <c r="C15386">
        <v>6</v>
      </c>
      <c r="D15386" t="s">
        <v>121</v>
      </c>
      <c r="E15386" s="2">
        <v>0.55601851851851847</v>
      </c>
      <c r="F15386" s="2">
        <v>0.55648148148148147</v>
      </c>
      <c r="G15386" s="2"/>
      <c r="H15386" t="s">
        <v>110</v>
      </c>
    </row>
    <row r="15387" spans="1:8" x14ac:dyDescent="0.35">
      <c r="A15387">
        <v>145418</v>
      </c>
      <c r="B15387">
        <v>0</v>
      </c>
      <c r="C15387">
        <v>6</v>
      </c>
      <c r="D15387" t="s">
        <v>39</v>
      </c>
      <c r="E15387" s="2">
        <v>0.55914351851851851</v>
      </c>
      <c r="F15387" s="2">
        <v>0.55983796296296295</v>
      </c>
      <c r="G15387" s="2"/>
      <c r="H15387" t="s">
        <v>110</v>
      </c>
    </row>
    <row r="15388" spans="1:8" x14ac:dyDescent="0.35">
      <c r="A15388">
        <v>145418</v>
      </c>
      <c r="B15388">
        <v>0</v>
      </c>
      <c r="C15388">
        <v>6</v>
      </c>
      <c r="D15388" t="s">
        <v>109</v>
      </c>
      <c r="E15388" s="2">
        <v>0.56215277777777772</v>
      </c>
      <c r="F15388" s="2">
        <v>0.56261574074074072</v>
      </c>
      <c r="G15388" s="2"/>
      <c r="H15388" t="s">
        <v>110</v>
      </c>
    </row>
    <row r="15389" spans="1:8" x14ac:dyDescent="0.35">
      <c r="A15389">
        <v>145418</v>
      </c>
      <c r="B15389">
        <v>0</v>
      </c>
      <c r="C15389">
        <v>6</v>
      </c>
      <c r="D15389" t="s">
        <v>111</v>
      </c>
      <c r="E15389" s="2">
        <v>0.56412037037037033</v>
      </c>
      <c r="F15389" s="2">
        <v>0.56458333333333333</v>
      </c>
      <c r="G15389" s="2"/>
      <c r="H15389" t="s">
        <v>110</v>
      </c>
    </row>
    <row r="15390" spans="1:8" x14ac:dyDescent="0.35">
      <c r="A15390">
        <v>145418</v>
      </c>
      <c r="B15390">
        <v>0</v>
      </c>
      <c r="C15390">
        <v>6</v>
      </c>
      <c r="D15390" t="s">
        <v>112</v>
      </c>
      <c r="E15390" s="2">
        <v>0.56631944444444449</v>
      </c>
      <c r="F15390" s="2">
        <v>0.5668981481481481</v>
      </c>
      <c r="G15390" s="2"/>
      <c r="H15390" t="s">
        <v>110</v>
      </c>
    </row>
    <row r="15391" spans="1:8" x14ac:dyDescent="0.35">
      <c r="A15391">
        <v>145418</v>
      </c>
      <c r="B15391">
        <v>0</v>
      </c>
      <c r="C15391">
        <v>6</v>
      </c>
      <c r="D15391" t="s">
        <v>113</v>
      </c>
      <c r="E15391" s="2">
        <v>0.56817129629629626</v>
      </c>
      <c r="F15391" s="2">
        <v>0.56874999999999998</v>
      </c>
      <c r="G15391" s="2"/>
      <c r="H15391" t="s">
        <v>110</v>
      </c>
    </row>
    <row r="15392" spans="1:8" x14ac:dyDescent="0.35">
      <c r="A15392">
        <v>145418</v>
      </c>
      <c r="B15392">
        <v>0</v>
      </c>
      <c r="C15392">
        <v>6</v>
      </c>
      <c r="D15392" t="s">
        <v>24</v>
      </c>
      <c r="E15392" s="2">
        <v>0.57094907407407403</v>
      </c>
      <c r="F15392" s="2">
        <v>0.57233796296296291</v>
      </c>
      <c r="G15392" s="2"/>
      <c r="H15392" t="s">
        <v>110</v>
      </c>
    </row>
    <row r="15393" spans="1:8" x14ac:dyDescent="0.35">
      <c r="A15393">
        <v>145418</v>
      </c>
      <c r="B15393">
        <v>0</v>
      </c>
      <c r="C15393">
        <v>6</v>
      </c>
      <c r="D15393" t="s">
        <v>45</v>
      </c>
      <c r="E15393" s="2">
        <v>0.57986111111111116</v>
      </c>
      <c r="F15393" s="2">
        <v>0.5805555555555556</v>
      </c>
      <c r="G15393" s="2"/>
      <c r="H15393" t="s">
        <v>110</v>
      </c>
    </row>
    <row r="15394" spans="1:8" x14ac:dyDescent="0.35">
      <c r="A15394">
        <v>145418</v>
      </c>
      <c r="B15394">
        <v>0</v>
      </c>
      <c r="C15394">
        <v>6</v>
      </c>
      <c r="D15394" t="s">
        <v>21</v>
      </c>
      <c r="E15394" s="2">
        <v>0.58206018518518521</v>
      </c>
      <c r="F15394" s="2">
        <v>0.58263888888888893</v>
      </c>
      <c r="G15394" s="2"/>
      <c r="H15394" t="s">
        <v>122</v>
      </c>
    </row>
    <row r="15395" spans="1:8" x14ac:dyDescent="0.35">
      <c r="A15395">
        <v>145418</v>
      </c>
      <c r="B15395">
        <v>0</v>
      </c>
      <c r="C15395">
        <v>6</v>
      </c>
      <c r="D15395" t="s">
        <v>123</v>
      </c>
      <c r="E15395" s="2">
        <v>0.58483796296296298</v>
      </c>
      <c r="F15395" s="2">
        <v>0.5854166666666667</v>
      </c>
      <c r="G15395" s="2"/>
      <c r="H15395">
        <v>2</v>
      </c>
    </row>
    <row r="15396" spans="1:8" x14ac:dyDescent="0.35">
      <c r="A15396">
        <v>145418</v>
      </c>
      <c r="B15396">
        <v>0</v>
      </c>
      <c r="C15396">
        <v>6</v>
      </c>
      <c r="D15396" t="s">
        <v>93</v>
      </c>
      <c r="E15396" s="2">
        <v>0.58761574074074074</v>
      </c>
      <c r="H15396">
        <v>1</v>
      </c>
    </row>
    <row r="15397" spans="1:8" x14ac:dyDescent="0.35">
      <c r="A15397">
        <v>148214</v>
      </c>
      <c r="B15397">
        <v>0</v>
      </c>
      <c r="C15397">
        <v>6</v>
      </c>
      <c r="D15397" t="s">
        <v>24</v>
      </c>
      <c r="F15397" s="2">
        <v>0.54027777777777775</v>
      </c>
      <c r="G15397" s="2"/>
      <c r="H15397">
        <v>7</v>
      </c>
    </row>
    <row r="15398" spans="1:8" x14ac:dyDescent="0.35">
      <c r="A15398">
        <v>148214</v>
      </c>
      <c r="B15398">
        <v>0</v>
      </c>
      <c r="C15398">
        <v>6</v>
      </c>
      <c r="D15398" t="s">
        <v>155</v>
      </c>
      <c r="E15398" s="2">
        <v>0.54340277777777779</v>
      </c>
      <c r="F15398" s="2">
        <v>0.54386574074074079</v>
      </c>
      <c r="G15398" s="2"/>
      <c r="H15398" t="s">
        <v>110</v>
      </c>
    </row>
    <row r="15399" spans="1:8" x14ac:dyDescent="0.35">
      <c r="A15399">
        <v>148214</v>
      </c>
      <c r="B15399">
        <v>0</v>
      </c>
      <c r="C15399">
        <v>6</v>
      </c>
      <c r="D15399" t="s">
        <v>154</v>
      </c>
      <c r="E15399" s="2">
        <v>0.54537037037037039</v>
      </c>
      <c r="F15399" s="2">
        <v>0.54583333333333328</v>
      </c>
      <c r="G15399" s="2"/>
      <c r="H15399" t="s">
        <v>110</v>
      </c>
    </row>
    <row r="15400" spans="1:8" x14ac:dyDescent="0.35">
      <c r="A15400">
        <v>148214</v>
      </c>
      <c r="B15400">
        <v>0</v>
      </c>
      <c r="C15400">
        <v>6</v>
      </c>
      <c r="D15400" t="s">
        <v>153</v>
      </c>
      <c r="E15400" s="2">
        <v>0.54722222222222228</v>
      </c>
      <c r="F15400" s="2">
        <v>0.54768518518518516</v>
      </c>
      <c r="G15400" s="2"/>
      <c r="H15400" t="s">
        <v>110</v>
      </c>
    </row>
    <row r="15401" spans="1:8" x14ac:dyDescent="0.35">
      <c r="A15401">
        <v>148214</v>
      </c>
      <c r="B15401">
        <v>0</v>
      </c>
      <c r="C15401">
        <v>6</v>
      </c>
      <c r="D15401" t="s">
        <v>126</v>
      </c>
      <c r="E15401" s="2">
        <v>0.54953703703703705</v>
      </c>
      <c r="F15401" s="2">
        <v>0.55092592592592593</v>
      </c>
      <c r="G15401" s="2"/>
      <c r="H15401" t="s">
        <v>110</v>
      </c>
    </row>
    <row r="15402" spans="1:8" x14ac:dyDescent="0.35">
      <c r="A15402">
        <v>148214</v>
      </c>
      <c r="B15402">
        <v>0</v>
      </c>
      <c r="C15402">
        <v>6</v>
      </c>
      <c r="D15402" t="s">
        <v>128</v>
      </c>
      <c r="E15402" s="2">
        <v>0.55243055555555554</v>
      </c>
      <c r="F15402" s="2">
        <v>0.55289351851851853</v>
      </c>
      <c r="G15402" s="2"/>
      <c r="H15402" t="s">
        <v>110</v>
      </c>
    </row>
    <row r="15403" spans="1:8" x14ac:dyDescent="0.35">
      <c r="A15403">
        <v>148214</v>
      </c>
      <c r="B15403">
        <v>0</v>
      </c>
      <c r="C15403">
        <v>6</v>
      </c>
      <c r="D15403" t="s">
        <v>45</v>
      </c>
      <c r="E15403" s="2">
        <v>0.55601851851851847</v>
      </c>
      <c r="F15403" s="2">
        <v>0.55682870370370374</v>
      </c>
      <c r="G15403" s="2"/>
      <c r="H15403" t="s">
        <v>110</v>
      </c>
    </row>
    <row r="15404" spans="1:8" x14ac:dyDescent="0.35">
      <c r="A15404">
        <v>148214</v>
      </c>
      <c r="B15404">
        <v>0</v>
      </c>
      <c r="C15404">
        <v>6</v>
      </c>
      <c r="D15404" t="s">
        <v>21</v>
      </c>
      <c r="E15404" s="2">
        <v>0.55821759259259263</v>
      </c>
      <c r="F15404" s="2">
        <v>0.55879629629629635</v>
      </c>
      <c r="G15404" s="2"/>
      <c r="H15404" t="s">
        <v>122</v>
      </c>
    </row>
    <row r="15405" spans="1:8" x14ac:dyDescent="0.35">
      <c r="A15405">
        <v>148214</v>
      </c>
      <c r="B15405">
        <v>0</v>
      </c>
      <c r="C15405">
        <v>6</v>
      </c>
      <c r="D15405" t="s">
        <v>123</v>
      </c>
      <c r="E15405" s="2">
        <v>0.56099537037037039</v>
      </c>
      <c r="F15405" s="2">
        <v>0.56157407407407411</v>
      </c>
      <c r="G15405" s="2"/>
      <c r="H15405">
        <v>2</v>
      </c>
    </row>
    <row r="15406" spans="1:8" x14ac:dyDescent="0.35">
      <c r="A15406">
        <v>148214</v>
      </c>
      <c r="B15406">
        <v>0</v>
      </c>
      <c r="C15406">
        <v>6</v>
      </c>
      <c r="D15406" t="s">
        <v>93</v>
      </c>
      <c r="E15406" s="2">
        <v>0.56342592592592589</v>
      </c>
      <c r="F15406" s="2">
        <v>0.56388888888888888</v>
      </c>
      <c r="G15406" s="2"/>
      <c r="H15406">
        <v>2</v>
      </c>
    </row>
    <row r="15407" spans="1:8" x14ac:dyDescent="0.35">
      <c r="A15407">
        <v>148214</v>
      </c>
      <c r="B15407">
        <v>0</v>
      </c>
      <c r="C15407">
        <v>6</v>
      </c>
      <c r="D15407" t="s">
        <v>9</v>
      </c>
      <c r="E15407" s="2">
        <v>0.56504629629629632</v>
      </c>
      <c r="F15407" s="2">
        <v>0.56550925925925921</v>
      </c>
      <c r="G15407" s="2"/>
      <c r="H15407">
        <v>2</v>
      </c>
    </row>
    <row r="15408" spans="1:8" x14ac:dyDescent="0.35">
      <c r="A15408">
        <v>148214</v>
      </c>
      <c r="B15408">
        <v>0</v>
      </c>
      <c r="C15408">
        <v>6</v>
      </c>
      <c r="D15408" t="s">
        <v>144</v>
      </c>
      <c r="E15408" s="2">
        <v>0.56666666666666665</v>
      </c>
      <c r="F15408" s="2">
        <v>0.56712962962962965</v>
      </c>
      <c r="G15408" s="2"/>
      <c r="H15408">
        <v>2</v>
      </c>
    </row>
    <row r="15409" spans="1:8" x14ac:dyDescent="0.35">
      <c r="A15409">
        <v>148214</v>
      </c>
      <c r="B15409">
        <v>0</v>
      </c>
      <c r="C15409">
        <v>6</v>
      </c>
      <c r="D15409" t="s">
        <v>59</v>
      </c>
      <c r="E15409" s="2">
        <v>0.56817129629629626</v>
      </c>
      <c r="F15409" s="2">
        <v>0.56863425925925926</v>
      </c>
      <c r="G15409" s="2"/>
      <c r="H15409">
        <v>2</v>
      </c>
    </row>
    <row r="15410" spans="1:8" x14ac:dyDescent="0.35">
      <c r="A15410">
        <v>148214</v>
      </c>
      <c r="B15410">
        <v>0</v>
      </c>
      <c r="C15410">
        <v>6</v>
      </c>
      <c r="D15410" t="s">
        <v>90</v>
      </c>
      <c r="E15410" s="2">
        <v>0.57002314814814814</v>
      </c>
      <c r="F15410" s="2">
        <v>0.57071759259259258</v>
      </c>
      <c r="G15410" s="2"/>
      <c r="H15410">
        <v>2</v>
      </c>
    </row>
    <row r="15411" spans="1:8" x14ac:dyDescent="0.35">
      <c r="A15411">
        <v>148214</v>
      </c>
      <c r="B15411">
        <v>0</v>
      </c>
      <c r="C15411">
        <v>6</v>
      </c>
      <c r="D15411" t="s">
        <v>151</v>
      </c>
      <c r="E15411" s="2">
        <v>0.57199074074074074</v>
      </c>
      <c r="F15411" s="2">
        <v>0.57245370370370374</v>
      </c>
      <c r="G15411" s="2"/>
      <c r="H15411">
        <v>2</v>
      </c>
    </row>
    <row r="15412" spans="1:8" x14ac:dyDescent="0.35">
      <c r="A15412">
        <v>148214</v>
      </c>
      <c r="B15412">
        <v>0</v>
      </c>
      <c r="C15412">
        <v>6</v>
      </c>
      <c r="D15412" t="s">
        <v>150</v>
      </c>
      <c r="E15412" s="2">
        <v>0.57361111111111107</v>
      </c>
      <c r="F15412" s="2">
        <v>0.57430555555555551</v>
      </c>
      <c r="G15412" s="2"/>
      <c r="H15412">
        <v>2</v>
      </c>
    </row>
    <row r="15413" spans="1:8" x14ac:dyDescent="0.35">
      <c r="A15413">
        <v>148214</v>
      </c>
      <c r="B15413">
        <v>0</v>
      </c>
      <c r="C15413">
        <v>6</v>
      </c>
      <c r="D15413" t="s">
        <v>149</v>
      </c>
      <c r="E15413" s="2">
        <v>0.57557870370370368</v>
      </c>
      <c r="F15413" s="2">
        <v>0.5761574074074074</v>
      </c>
      <c r="G15413" s="2"/>
      <c r="H15413">
        <v>2</v>
      </c>
    </row>
    <row r="15414" spans="1:8" x14ac:dyDescent="0.35">
      <c r="A15414">
        <v>148214</v>
      </c>
      <c r="B15414">
        <v>0</v>
      </c>
      <c r="C15414">
        <v>6</v>
      </c>
      <c r="D15414" t="s">
        <v>148</v>
      </c>
      <c r="E15414" s="2">
        <v>0.57777777777777772</v>
      </c>
      <c r="F15414" s="2">
        <v>0.57824074074074072</v>
      </c>
      <c r="G15414" s="2"/>
      <c r="H15414">
        <v>2</v>
      </c>
    </row>
    <row r="15415" spans="1:8" x14ac:dyDescent="0.35">
      <c r="A15415">
        <v>148214</v>
      </c>
      <c r="B15415">
        <v>0</v>
      </c>
      <c r="C15415">
        <v>6</v>
      </c>
      <c r="D15415" t="s">
        <v>19</v>
      </c>
      <c r="E15415" s="2">
        <v>0.58113425925925921</v>
      </c>
      <c r="F15415" s="2">
        <v>0.58159722222222221</v>
      </c>
      <c r="G15415" s="2"/>
      <c r="H15415">
        <v>2</v>
      </c>
    </row>
    <row r="15416" spans="1:8" x14ac:dyDescent="0.35">
      <c r="A15416">
        <v>148214</v>
      </c>
      <c r="B15416">
        <v>0</v>
      </c>
      <c r="C15416">
        <v>6</v>
      </c>
      <c r="D15416" t="s">
        <v>146</v>
      </c>
      <c r="E15416" s="2">
        <v>0.58263888888888893</v>
      </c>
      <c r="F15416" s="2">
        <v>0.58310185185185182</v>
      </c>
      <c r="G15416" s="2"/>
      <c r="H15416" t="s">
        <v>159</v>
      </c>
    </row>
    <row r="15417" spans="1:8" x14ac:dyDescent="0.35">
      <c r="A15417">
        <v>148214</v>
      </c>
      <c r="B15417">
        <v>0</v>
      </c>
      <c r="C15417">
        <v>6</v>
      </c>
      <c r="D15417" t="s">
        <v>145</v>
      </c>
      <c r="E15417" s="2">
        <v>0.5844907407407407</v>
      </c>
      <c r="F15417" s="2">
        <v>0.5849537037037037</v>
      </c>
      <c r="G15417" s="2"/>
      <c r="H15417">
        <v>2</v>
      </c>
    </row>
    <row r="15418" spans="1:8" x14ac:dyDescent="0.35">
      <c r="A15418">
        <v>148214</v>
      </c>
      <c r="B15418">
        <v>0</v>
      </c>
      <c r="C15418">
        <v>6</v>
      </c>
      <c r="D15418" t="s">
        <v>23</v>
      </c>
      <c r="E15418" s="2">
        <v>0.58715277777777775</v>
      </c>
      <c r="H15418">
        <v>1</v>
      </c>
    </row>
    <row r="15419" spans="1:8" x14ac:dyDescent="0.35">
      <c r="A15419">
        <v>148508</v>
      </c>
      <c r="B15419">
        <v>0</v>
      </c>
      <c r="C15419">
        <v>6</v>
      </c>
      <c r="D15419" t="s">
        <v>9</v>
      </c>
      <c r="F15419" s="2">
        <v>0.5405092592592593</v>
      </c>
      <c r="G15419" s="2"/>
      <c r="H15419">
        <v>1</v>
      </c>
    </row>
    <row r="15420" spans="1:8" x14ac:dyDescent="0.35">
      <c r="A15420">
        <v>148508</v>
      </c>
      <c r="B15420">
        <v>0</v>
      </c>
      <c r="C15420">
        <v>6</v>
      </c>
      <c r="D15420" t="s">
        <v>144</v>
      </c>
      <c r="E15420" s="2">
        <v>0.54155092592592591</v>
      </c>
      <c r="F15420" s="2">
        <v>0.54201388888888891</v>
      </c>
      <c r="G15420" s="2"/>
      <c r="H15420">
        <v>2</v>
      </c>
    </row>
    <row r="15421" spans="1:8" x14ac:dyDescent="0.35">
      <c r="A15421">
        <v>148508</v>
      </c>
      <c r="B15421">
        <v>0</v>
      </c>
      <c r="C15421">
        <v>6</v>
      </c>
      <c r="D15421" t="s">
        <v>59</v>
      </c>
      <c r="E15421" s="2">
        <v>0.54305555555555551</v>
      </c>
      <c r="F15421" s="2">
        <v>0.54351851851851851</v>
      </c>
      <c r="G15421" s="2"/>
      <c r="H15421">
        <v>2</v>
      </c>
    </row>
    <row r="15422" spans="1:8" x14ac:dyDescent="0.35">
      <c r="A15422">
        <v>148508</v>
      </c>
      <c r="B15422">
        <v>0</v>
      </c>
      <c r="C15422">
        <v>6</v>
      </c>
      <c r="D15422" t="s">
        <v>143</v>
      </c>
      <c r="E15422" s="2">
        <v>0.54467592592592595</v>
      </c>
      <c r="F15422" s="2">
        <v>0.54537037037037039</v>
      </c>
      <c r="G15422" s="2"/>
      <c r="H15422">
        <v>2</v>
      </c>
    </row>
    <row r="15423" spans="1:8" x14ac:dyDescent="0.35">
      <c r="A15423">
        <v>148508</v>
      </c>
      <c r="B15423">
        <v>0</v>
      </c>
      <c r="C15423">
        <v>6</v>
      </c>
      <c r="D15423" t="s">
        <v>142</v>
      </c>
      <c r="E15423" s="2">
        <v>0.54618055555555556</v>
      </c>
      <c r="F15423" s="2">
        <v>0.54664351851851856</v>
      </c>
      <c r="G15423" s="2"/>
      <c r="H15423">
        <v>2</v>
      </c>
    </row>
    <row r="15424" spans="1:8" x14ac:dyDescent="0.35">
      <c r="A15424">
        <v>148508</v>
      </c>
      <c r="B15424">
        <v>0</v>
      </c>
      <c r="C15424">
        <v>6</v>
      </c>
      <c r="D15424" t="s">
        <v>46</v>
      </c>
      <c r="E15424" s="2">
        <v>0.54791666666666672</v>
      </c>
      <c r="F15424" s="2">
        <v>0.54837962962962961</v>
      </c>
      <c r="G15424" s="2"/>
      <c r="H15424">
        <v>2</v>
      </c>
    </row>
    <row r="15425" spans="1:8" x14ac:dyDescent="0.35">
      <c r="A15425">
        <v>148508</v>
      </c>
      <c r="B15425">
        <v>0</v>
      </c>
      <c r="C15425">
        <v>6</v>
      </c>
      <c r="D15425" t="s">
        <v>141</v>
      </c>
      <c r="E15425" s="2">
        <v>0.54907407407407405</v>
      </c>
      <c r="F15425" s="2">
        <v>0.54953703703703705</v>
      </c>
      <c r="G15425" s="2"/>
      <c r="H15425">
        <v>2</v>
      </c>
    </row>
    <row r="15426" spans="1:8" x14ac:dyDescent="0.35">
      <c r="A15426">
        <v>148508</v>
      </c>
      <c r="B15426">
        <v>0</v>
      </c>
      <c r="C15426">
        <v>6</v>
      </c>
      <c r="D15426" t="s">
        <v>140</v>
      </c>
      <c r="E15426" s="2">
        <v>0.5512731481481481</v>
      </c>
      <c r="F15426" s="2">
        <v>0.55196759259259254</v>
      </c>
      <c r="G15426" s="2"/>
      <c r="H15426">
        <v>2</v>
      </c>
    </row>
    <row r="15427" spans="1:8" x14ac:dyDescent="0.35">
      <c r="A15427">
        <v>148508</v>
      </c>
      <c r="B15427">
        <v>0</v>
      </c>
      <c r="C15427">
        <v>6</v>
      </c>
      <c r="D15427" t="s">
        <v>95</v>
      </c>
      <c r="E15427" s="2">
        <v>0.55335648148148153</v>
      </c>
      <c r="F15427" s="2">
        <v>0.55393518518518514</v>
      </c>
      <c r="G15427" s="2"/>
      <c r="H15427">
        <v>2</v>
      </c>
    </row>
    <row r="15428" spans="1:8" x14ac:dyDescent="0.35">
      <c r="A15428">
        <v>148508</v>
      </c>
      <c r="B15428">
        <v>0</v>
      </c>
      <c r="C15428">
        <v>6</v>
      </c>
      <c r="D15428" t="s">
        <v>72</v>
      </c>
      <c r="E15428" s="2">
        <v>0.5556712962962963</v>
      </c>
      <c r="F15428" s="2">
        <v>0.55625000000000002</v>
      </c>
      <c r="G15428" s="2"/>
      <c r="H15428">
        <v>2</v>
      </c>
    </row>
    <row r="15429" spans="1:8" x14ac:dyDescent="0.35">
      <c r="A15429">
        <v>148508</v>
      </c>
      <c r="B15429">
        <v>0</v>
      </c>
      <c r="C15429">
        <v>6</v>
      </c>
      <c r="D15429" t="s">
        <v>139</v>
      </c>
      <c r="E15429" s="2">
        <v>0.55787037037037035</v>
      </c>
      <c r="F15429" s="2">
        <v>0.55856481481481479</v>
      </c>
      <c r="G15429" s="2"/>
      <c r="H15429">
        <v>2</v>
      </c>
    </row>
    <row r="15430" spans="1:8" x14ac:dyDescent="0.35">
      <c r="A15430">
        <v>148508</v>
      </c>
      <c r="B15430">
        <v>0</v>
      </c>
      <c r="C15430">
        <v>6</v>
      </c>
      <c r="D15430" t="s">
        <v>138</v>
      </c>
      <c r="E15430" s="2">
        <v>0.56064814814814812</v>
      </c>
      <c r="F15430" s="2">
        <v>0.56111111111111112</v>
      </c>
      <c r="G15430" s="2"/>
      <c r="H15430">
        <v>2</v>
      </c>
    </row>
    <row r="15431" spans="1:8" x14ac:dyDescent="0.35">
      <c r="A15431">
        <v>148508</v>
      </c>
      <c r="B15431">
        <v>0</v>
      </c>
      <c r="C15431">
        <v>6</v>
      </c>
      <c r="D15431" t="s">
        <v>137</v>
      </c>
      <c r="E15431" s="2">
        <v>0.56238425925925928</v>
      </c>
      <c r="F15431" s="2">
        <v>0.56284722222222228</v>
      </c>
      <c r="G15431" s="2"/>
      <c r="H15431">
        <v>2</v>
      </c>
    </row>
    <row r="15432" spans="1:8" x14ac:dyDescent="0.35">
      <c r="A15432">
        <v>148508</v>
      </c>
      <c r="B15432">
        <v>0</v>
      </c>
      <c r="C15432">
        <v>6</v>
      </c>
      <c r="D15432" t="s">
        <v>136</v>
      </c>
      <c r="E15432" s="2">
        <v>0.56458333333333333</v>
      </c>
      <c r="F15432" s="2">
        <v>0.56504629629629632</v>
      </c>
      <c r="G15432" s="2"/>
      <c r="H15432">
        <v>2</v>
      </c>
    </row>
    <row r="15433" spans="1:8" x14ac:dyDescent="0.35">
      <c r="A15433">
        <v>148508</v>
      </c>
      <c r="B15433">
        <v>0</v>
      </c>
      <c r="C15433">
        <v>6</v>
      </c>
      <c r="D15433" t="s">
        <v>135</v>
      </c>
      <c r="E15433" s="2">
        <v>0.56655092592592593</v>
      </c>
      <c r="F15433" s="2">
        <v>0.56701388888888893</v>
      </c>
      <c r="G15433" s="2"/>
      <c r="H15433">
        <v>2</v>
      </c>
    </row>
    <row r="15434" spans="1:8" x14ac:dyDescent="0.35">
      <c r="A15434">
        <v>148508</v>
      </c>
      <c r="B15434">
        <v>1</v>
      </c>
      <c r="C15434">
        <v>6</v>
      </c>
      <c r="D15434" t="s">
        <v>38</v>
      </c>
      <c r="E15434" s="2">
        <v>0.56921296296296298</v>
      </c>
      <c r="F15434" s="2">
        <v>0.56990740740740742</v>
      </c>
      <c r="G15434" s="2"/>
      <c r="H15434" t="s">
        <v>172</v>
      </c>
    </row>
    <row r="15435" spans="1:8" x14ac:dyDescent="0.35">
      <c r="A15435">
        <v>148508</v>
      </c>
      <c r="B15435">
        <v>1</v>
      </c>
      <c r="C15435">
        <v>6</v>
      </c>
      <c r="D15435" t="s">
        <v>133</v>
      </c>
      <c r="E15435" s="2">
        <v>0.57118055555555558</v>
      </c>
      <c r="F15435" s="2">
        <v>0.57164351851851847</v>
      </c>
      <c r="G15435" s="2"/>
      <c r="H15435">
        <v>1</v>
      </c>
    </row>
    <row r="15436" spans="1:8" x14ac:dyDescent="0.35">
      <c r="A15436">
        <v>148508</v>
      </c>
      <c r="B15436">
        <v>1</v>
      </c>
      <c r="C15436">
        <v>6</v>
      </c>
      <c r="D15436" t="s">
        <v>132</v>
      </c>
      <c r="E15436" s="2">
        <v>0.57303240740740746</v>
      </c>
      <c r="F15436" s="2">
        <v>0.57349537037037035</v>
      </c>
      <c r="G15436" s="2"/>
      <c r="H15436">
        <v>1</v>
      </c>
    </row>
    <row r="15437" spans="1:8" x14ac:dyDescent="0.35">
      <c r="A15437">
        <v>148508</v>
      </c>
      <c r="B15437">
        <v>1</v>
      </c>
      <c r="C15437">
        <v>6</v>
      </c>
      <c r="D15437" t="s">
        <v>31</v>
      </c>
      <c r="E15437" s="2">
        <v>0.57557870370370368</v>
      </c>
      <c r="F15437" s="2">
        <v>0.57627314814814812</v>
      </c>
      <c r="G15437" s="2"/>
      <c r="H15437">
        <v>1</v>
      </c>
    </row>
    <row r="15438" spans="1:8" x14ac:dyDescent="0.35">
      <c r="A15438">
        <v>148508</v>
      </c>
      <c r="B15438">
        <v>1</v>
      </c>
      <c r="C15438">
        <v>6</v>
      </c>
      <c r="D15438" t="s">
        <v>158</v>
      </c>
      <c r="E15438" s="2">
        <v>0.578125</v>
      </c>
      <c r="F15438" s="2">
        <v>0.57870370370370372</v>
      </c>
      <c r="G15438" s="2"/>
      <c r="H15438">
        <v>1</v>
      </c>
    </row>
    <row r="15439" spans="1:8" x14ac:dyDescent="0.35">
      <c r="A15439">
        <v>148508</v>
      </c>
      <c r="B15439">
        <v>1</v>
      </c>
      <c r="C15439">
        <v>6</v>
      </c>
      <c r="D15439" t="s">
        <v>157</v>
      </c>
      <c r="E15439" s="2">
        <v>0.58043981481481477</v>
      </c>
      <c r="F15439" s="2">
        <v>0.58090277777777777</v>
      </c>
      <c r="G15439" s="2"/>
      <c r="H15439">
        <v>1</v>
      </c>
    </row>
    <row r="15440" spans="1:8" x14ac:dyDescent="0.35">
      <c r="A15440">
        <v>148508</v>
      </c>
      <c r="B15440">
        <v>1</v>
      </c>
      <c r="C15440">
        <v>6</v>
      </c>
      <c r="D15440" t="s">
        <v>156</v>
      </c>
      <c r="E15440" s="2">
        <v>0.58310185185185182</v>
      </c>
      <c r="F15440" s="2">
        <v>0.58356481481481481</v>
      </c>
      <c r="G15440" s="2"/>
      <c r="H15440">
        <v>1</v>
      </c>
    </row>
    <row r="15441" spans="1:8" x14ac:dyDescent="0.35">
      <c r="A15441">
        <v>148508</v>
      </c>
      <c r="B15441">
        <v>1</v>
      </c>
      <c r="C15441">
        <v>6</v>
      </c>
      <c r="D15441" t="s">
        <v>16</v>
      </c>
      <c r="E15441" s="2">
        <v>0.58506944444444442</v>
      </c>
      <c r="H15441">
        <v>1</v>
      </c>
    </row>
    <row r="15442" spans="1:8" x14ac:dyDescent="0.35">
      <c r="A15442">
        <v>147516</v>
      </c>
      <c r="B15442">
        <v>0</v>
      </c>
      <c r="C15442">
        <v>6</v>
      </c>
      <c r="D15442" t="s">
        <v>16</v>
      </c>
      <c r="F15442" s="2">
        <v>0.54085648148148147</v>
      </c>
      <c r="G15442" s="2"/>
      <c r="H15442">
        <v>1</v>
      </c>
    </row>
    <row r="15443" spans="1:8" x14ac:dyDescent="0.35">
      <c r="A15443">
        <v>147516</v>
      </c>
      <c r="B15443">
        <v>0</v>
      </c>
      <c r="C15443">
        <v>6</v>
      </c>
      <c r="D15443" t="s">
        <v>156</v>
      </c>
      <c r="E15443" s="2">
        <v>0.54178240740740746</v>
      </c>
      <c r="F15443" s="2">
        <v>0.54224537037037035</v>
      </c>
      <c r="G15443" s="2"/>
      <c r="H15443">
        <v>2</v>
      </c>
    </row>
    <row r="15444" spans="1:8" x14ac:dyDescent="0.35">
      <c r="A15444">
        <v>147516</v>
      </c>
      <c r="B15444">
        <v>0</v>
      </c>
      <c r="C15444">
        <v>6</v>
      </c>
      <c r="D15444" t="s">
        <v>157</v>
      </c>
      <c r="E15444" s="2">
        <v>0.54398148148148151</v>
      </c>
      <c r="F15444" s="2">
        <v>0.5444444444444444</v>
      </c>
      <c r="G15444" s="2"/>
      <c r="H15444">
        <v>2</v>
      </c>
    </row>
    <row r="15445" spans="1:8" x14ac:dyDescent="0.35">
      <c r="A15445">
        <v>147516</v>
      </c>
      <c r="B15445">
        <v>0</v>
      </c>
      <c r="C15445">
        <v>6</v>
      </c>
      <c r="D15445" t="s">
        <v>158</v>
      </c>
      <c r="E15445" s="2">
        <v>0.54618055555555556</v>
      </c>
      <c r="F15445" s="2">
        <v>0.54664351851851856</v>
      </c>
      <c r="G15445" s="2"/>
      <c r="H15445">
        <v>2</v>
      </c>
    </row>
    <row r="15446" spans="1:8" x14ac:dyDescent="0.35">
      <c r="A15446">
        <v>147516</v>
      </c>
      <c r="B15446">
        <v>0</v>
      </c>
      <c r="C15446">
        <v>6</v>
      </c>
      <c r="D15446" t="s">
        <v>31</v>
      </c>
      <c r="E15446" s="2">
        <v>0.54861111111111116</v>
      </c>
      <c r="F15446" s="2">
        <v>0.5493055555555556</v>
      </c>
      <c r="G15446" s="2"/>
      <c r="H15446">
        <v>2</v>
      </c>
    </row>
    <row r="15447" spans="1:8" x14ac:dyDescent="0.35">
      <c r="A15447">
        <v>147516</v>
      </c>
      <c r="B15447">
        <v>0</v>
      </c>
      <c r="C15447">
        <v>6</v>
      </c>
      <c r="D15447" t="s">
        <v>132</v>
      </c>
      <c r="E15447" s="2">
        <v>0.5512731481481481</v>
      </c>
      <c r="F15447" s="2">
        <v>0.55173611111111109</v>
      </c>
      <c r="G15447" s="2"/>
      <c r="H15447">
        <v>2</v>
      </c>
    </row>
    <row r="15448" spans="1:8" x14ac:dyDescent="0.35">
      <c r="A15448">
        <v>147516</v>
      </c>
      <c r="B15448">
        <v>0</v>
      </c>
      <c r="C15448">
        <v>6</v>
      </c>
      <c r="D15448" t="s">
        <v>133</v>
      </c>
      <c r="E15448" s="2">
        <v>0.5532407407407407</v>
      </c>
      <c r="F15448" s="2">
        <v>0.5537037037037037</v>
      </c>
      <c r="G15448" s="2"/>
      <c r="H15448">
        <v>2</v>
      </c>
    </row>
    <row r="15449" spans="1:8" x14ac:dyDescent="0.35">
      <c r="A15449">
        <v>147516</v>
      </c>
      <c r="B15449">
        <v>0</v>
      </c>
      <c r="C15449">
        <v>6</v>
      </c>
      <c r="D15449" t="s">
        <v>38</v>
      </c>
      <c r="E15449" s="2">
        <v>0.55497685185185186</v>
      </c>
      <c r="F15449" s="2">
        <v>0.5556712962962963</v>
      </c>
      <c r="G15449" s="2"/>
      <c r="H15449" t="s">
        <v>134</v>
      </c>
    </row>
    <row r="15450" spans="1:8" x14ac:dyDescent="0.35">
      <c r="A15450">
        <v>147516</v>
      </c>
      <c r="B15450">
        <v>1</v>
      </c>
      <c r="C15450">
        <v>6</v>
      </c>
      <c r="D15450" t="s">
        <v>135</v>
      </c>
      <c r="E15450" s="2">
        <v>0.55775462962962963</v>
      </c>
      <c r="F15450" s="2">
        <v>0.55821759259259263</v>
      </c>
      <c r="G15450" s="2"/>
      <c r="H15450">
        <v>1</v>
      </c>
    </row>
    <row r="15451" spans="1:8" x14ac:dyDescent="0.35">
      <c r="A15451">
        <v>147516</v>
      </c>
      <c r="B15451">
        <v>1</v>
      </c>
      <c r="C15451">
        <v>6</v>
      </c>
      <c r="D15451" t="s">
        <v>136</v>
      </c>
      <c r="E15451" s="2">
        <v>0.55960648148148151</v>
      </c>
      <c r="F15451" s="2">
        <v>0.5600694444444444</v>
      </c>
      <c r="G15451" s="2"/>
      <c r="H15451">
        <v>1</v>
      </c>
    </row>
    <row r="15452" spans="1:8" x14ac:dyDescent="0.35">
      <c r="A15452">
        <v>147516</v>
      </c>
      <c r="B15452">
        <v>1</v>
      </c>
      <c r="C15452">
        <v>6</v>
      </c>
      <c r="D15452" t="s">
        <v>137</v>
      </c>
      <c r="E15452" s="2">
        <v>0.56180555555555556</v>
      </c>
      <c r="F15452" s="2">
        <v>0.56226851851851856</v>
      </c>
      <c r="G15452" s="2"/>
      <c r="H15452">
        <v>1</v>
      </c>
    </row>
    <row r="15453" spans="1:8" x14ac:dyDescent="0.35">
      <c r="A15453">
        <v>147516</v>
      </c>
      <c r="B15453">
        <v>1</v>
      </c>
      <c r="C15453">
        <v>6</v>
      </c>
      <c r="D15453" t="s">
        <v>138</v>
      </c>
      <c r="E15453" s="2">
        <v>0.56342592592592589</v>
      </c>
      <c r="F15453" s="2">
        <v>0.56388888888888888</v>
      </c>
      <c r="G15453" s="2"/>
      <c r="H15453">
        <v>1</v>
      </c>
    </row>
    <row r="15454" spans="1:8" x14ac:dyDescent="0.35">
      <c r="A15454">
        <v>147516</v>
      </c>
      <c r="B15454">
        <v>1</v>
      </c>
      <c r="C15454">
        <v>6</v>
      </c>
      <c r="D15454" t="s">
        <v>139</v>
      </c>
      <c r="E15454" s="2">
        <v>0.56597222222222221</v>
      </c>
      <c r="F15454" s="2">
        <v>0.56666666666666665</v>
      </c>
      <c r="G15454" s="2"/>
      <c r="H15454">
        <v>1</v>
      </c>
    </row>
    <row r="15455" spans="1:8" x14ac:dyDescent="0.35">
      <c r="A15455">
        <v>147516</v>
      </c>
      <c r="B15455">
        <v>1</v>
      </c>
      <c r="C15455">
        <v>6</v>
      </c>
      <c r="D15455" t="s">
        <v>72</v>
      </c>
      <c r="E15455" s="2">
        <v>0.56828703703703709</v>
      </c>
      <c r="F15455" s="2">
        <v>0.5688657407407407</v>
      </c>
      <c r="G15455" s="2"/>
      <c r="H15455">
        <v>1</v>
      </c>
    </row>
    <row r="15456" spans="1:8" x14ac:dyDescent="0.35">
      <c r="A15456">
        <v>147516</v>
      </c>
      <c r="B15456">
        <v>1</v>
      </c>
      <c r="C15456">
        <v>6</v>
      </c>
      <c r="D15456" t="s">
        <v>95</v>
      </c>
      <c r="E15456" s="2">
        <v>0.57060185185185186</v>
      </c>
      <c r="F15456" s="2">
        <v>0.57118055555555558</v>
      </c>
      <c r="G15456" s="2"/>
      <c r="H15456">
        <v>1</v>
      </c>
    </row>
    <row r="15457" spans="1:8" x14ac:dyDescent="0.35">
      <c r="A15457">
        <v>147516</v>
      </c>
      <c r="B15457">
        <v>1</v>
      </c>
      <c r="C15457">
        <v>6</v>
      </c>
      <c r="D15457" t="s">
        <v>140</v>
      </c>
      <c r="E15457" s="2">
        <v>0.57256944444444446</v>
      </c>
      <c r="F15457" s="2">
        <v>0.57326388888888891</v>
      </c>
      <c r="G15457" s="2"/>
      <c r="H15457">
        <v>1</v>
      </c>
    </row>
    <row r="15458" spans="1:8" x14ac:dyDescent="0.35">
      <c r="A15458">
        <v>147516</v>
      </c>
      <c r="B15458">
        <v>1</v>
      </c>
      <c r="C15458">
        <v>6</v>
      </c>
      <c r="D15458" t="s">
        <v>141</v>
      </c>
      <c r="E15458" s="2">
        <v>0.57488425925925923</v>
      </c>
      <c r="F15458" s="2">
        <v>0.57534722222222223</v>
      </c>
      <c r="G15458" s="2"/>
      <c r="H15458">
        <v>1</v>
      </c>
    </row>
    <row r="15459" spans="1:8" x14ac:dyDescent="0.35">
      <c r="A15459">
        <v>147516</v>
      </c>
      <c r="B15459">
        <v>1</v>
      </c>
      <c r="C15459">
        <v>6</v>
      </c>
      <c r="D15459" t="s">
        <v>46</v>
      </c>
      <c r="E15459" s="2">
        <v>0.5761574074074074</v>
      </c>
      <c r="F15459" s="2">
        <v>0.57662037037037039</v>
      </c>
      <c r="G15459" s="2"/>
      <c r="H15459">
        <v>1</v>
      </c>
    </row>
    <row r="15460" spans="1:8" x14ac:dyDescent="0.35">
      <c r="A15460">
        <v>147516</v>
      </c>
      <c r="B15460">
        <v>1</v>
      </c>
      <c r="C15460">
        <v>6</v>
      </c>
      <c r="D15460" t="s">
        <v>142</v>
      </c>
      <c r="E15460" s="2">
        <v>0.57777777777777772</v>
      </c>
      <c r="F15460" s="2">
        <v>0.57824074074074072</v>
      </c>
      <c r="G15460" s="2"/>
      <c r="H15460">
        <v>1</v>
      </c>
    </row>
    <row r="15461" spans="1:8" x14ac:dyDescent="0.35">
      <c r="A15461">
        <v>147516</v>
      </c>
      <c r="B15461">
        <v>1</v>
      </c>
      <c r="C15461">
        <v>6</v>
      </c>
      <c r="D15461" t="s">
        <v>143</v>
      </c>
      <c r="E15461" s="2">
        <v>0.57905092592592589</v>
      </c>
      <c r="F15461" s="2">
        <v>0.57974537037037033</v>
      </c>
      <c r="G15461" s="2"/>
      <c r="H15461">
        <v>1</v>
      </c>
    </row>
    <row r="15462" spans="1:8" x14ac:dyDescent="0.35">
      <c r="A15462">
        <v>147516</v>
      </c>
      <c r="B15462">
        <v>1</v>
      </c>
      <c r="C15462">
        <v>6</v>
      </c>
      <c r="D15462" t="s">
        <v>59</v>
      </c>
      <c r="E15462" s="2">
        <v>0.58101851851851849</v>
      </c>
      <c r="F15462" s="2">
        <v>0.58148148148148149</v>
      </c>
      <c r="G15462" s="2"/>
      <c r="H15462">
        <v>1</v>
      </c>
    </row>
    <row r="15463" spans="1:8" x14ac:dyDescent="0.35">
      <c r="A15463">
        <v>147516</v>
      </c>
      <c r="B15463">
        <v>1</v>
      </c>
      <c r="C15463">
        <v>6</v>
      </c>
      <c r="D15463" t="s">
        <v>144</v>
      </c>
      <c r="E15463" s="2">
        <v>0.5825231481481481</v>
      </c>
      <c r="F15463" s="2">
        <v>0.58298611111111109</v>
      </c>
      <c r="G15463" s="2"/>
      <c r="H15463">
        <v>1</v>
      </c>
    </row>
    <row r="15464" spans="1:8" x14ac:dyDescent="0.35">
      <c r="A15464">
        <v>147516</v>
      </c>
      <c r="B15464">
        <v>1</v>
      </c>
      <c r="C15464">
        <v>6</v>
      </c>
      <c r="D15464" t="s">
        <v>9</v>
      </c>
      <c r="E15464" s="2">
        <v>0.5844907407407407</v>
      </c>
      <c r="H15464">
        <v>1</v>
      </c>
    </row>
    <row r="15465" spans="1:8" x14ac:dyDescent="0.35">
      <c r="A15465">
        <v>148820</v>
      </c>
      <c r="B15465">
        <v>0</v>
      </c>
      <c r="C15465">
        <v>6</v>
      </c>
      <c r="D15465" t="s">
        <v>48</v>
      </c>
      <c r="F15465" s="2">
        <v>0.54513888888888884</v>
      </c>
      <c r="G15465" s="2"/>
      <c r="H15465">
        <v>13</v>
      </c>
    </row>
    <row r="15466" spans="1:8" x14ac:dyDescent="0.35">
      <c r="A15466">
        <v>148820</v>
      </c>
      <c r="B15466">
        <v>0</v>
      </c>
      <c r="C15466">
        <v>6</v>
      </c>
      <c r="D15466" t="s">
        <v>8</v>
      </c>
      <c r="E15466" s="2">
        <v>0.54664351851851856</v>
      </c>
      <c r="F15466" s="2">
        <v>0.54710648148148144</v>
      </c>
      <c r="G15466" s="2"/>
      <c r="H15466">
        <v>2</v>
      </c>
    </row>
    <row r="15467" spans="1:8" x14ac:dyDescent="0.35">
      <c r="A15467">
        <v>148820</v>
      </c>
      <c r="B15467">
        <v>0</v>
      </c>
      <c r="C15467">
        <v>6</v>
      </c>
      <c r="D15467" t="s">
        <v>102</v>
      </c>
      <c r="E15467" s="2">
        <v>0.55011574074074077</v>
      </c>
      <c r="F15467" s="2">
        <v>0.55057870370370365</v>
      </c>
      <c r="G15467" s="2"/>
      <c r="H15467">
        <v>2</v>
      </c>
    </row>
    <row r="15468" spans="1:8" x14ac:dyDescent="0.35">
      <c r="A15468">
        <v>148820</v>
      </c>
      <c r="B15468">
        <v>0</v>
      </c>
      <c r="C15468">
        <v>6</v>
      </c>
      <c r="D15468" t="s">
        <v>103</v>
      </c>
      <c r="E15468" s="2">
        <v>0.55358796296296298</v>
      </c>
      <c r="F15468" s="2">
        <v>0.55405092592592597</v>
      </c>
      <c r="G15468" s="2"/>
      <c r="H15468">
        <v>2</v>
      </c>
    </row>
    <row r="15469" spans="1:8" x14ac:dyDescent="0.35">
      <c r="A15469">
        <v>148820</v>
      </c>
      <c r="B15469">
        <v>0</v>
      </c>
      <c r="C15469">
        <v>6</v>
      </c>
      <c r="D15469" t="s">
        <v>104</v>
      </c>
      <c r="E15469" s="2">
        <v>0.55659722222222219</v>
      </c>
      <c r="F15469" s="2">
        <v>0.55706018518518519</v>
      </c>
      <c r="G15469" s="2"/>
      <c r="H15469">
        <v>2</v>
      </c>
    </row>
    <row r="15470" spans="1:8" x14ac:dyDescent="0.35">
      <c r="A15470">
        <v>148820</v>
      </c>
      <c r="B15470">
        <v>0</v>
      </c>
      <c r="C15470">
        <v>6</v>
      </c>
      <c r="D15470" t="s">
        <v>105</v>
      </c>
      <c r="E15470" s="2">
        <v>0.55902777777777779</v>
      </c>
      <c r="F15470" s="2">
        <v>0.55949074074074079</v>
      </c>
      <c r="G15470" s="2"/>
      <c r="H15470">
        <v>2</v>
      </c>
    </row>
    <row r="15471" spans="1:8" x14ac:dyDescent="0.35">
      <c r="A15471">
        <v>148820</v>
      </c>
      <c r="B15471">
        <v>0</v>
      </c>
      <c r="C15471">
        <v>6</v>
      </c>
      <c r="D15471" t="s">
        <v>106</v>
      </c>
      <c r="E15471" s="2">
        <v>0.56157407407407411</v>
      </c>
      <c r="F15471" s="2">
        <v>0.562037037037037</v>
      </c>
      <c r="G15471" s="2"/>
      <c r="H15471">
        <v>2</v>
      </c>
    </row>
    <row r="15472" spans="1:8" x14ac:dyDescent="0.35">
      <c r="A15472">
        <v>148820</v>
      </c>
      <c r="B15472">
        <v>0</v>
      </c>
      <c r="C15472">
        <v>6</v>
      </c>
      <c r="D15472" t="s">
        <v>107</v>
      </c>
      <c r="E15472" s="2">
        <v>0.56365740740740744</v>
      </c>
      <c r="F15472" s="2">
        <v>0.56412037037037033</v>
      </c>
      <c r="G15472" s="2"/>
      <c r="H15472">
        <v>2</v>
      </c>
    </row>
    <row r="15473" spans="1:8" x14ac:dyDescent="0.35">
      <c r="A15473">
        <v>148820</v>
      </c>
      <c r="B15473">
        <v>0</v>
      </c>
      <c r="C15473">
        <v>6</v>
      </c>
      <c r="D15473" t="s">
        <v>108</v>
      </c>
      <c r="E15473" s="2">
        <v>0.56597222222222221</v>
      </c>
      <c r="F15473" s="2">
        <v>0.56643518518518521</v>
      </c>
      <c r="G15473" s="2"/>
      <c r="H15473">
        <v>2</v>
      </c>
    </row>
    <row r="15474" spans="1:8" x14ac:dyDescent="0.35">
      <c r="A15474">
        <v>148820</v>
      </c>
      <c r="B15474">
        <v>0</v>
      </c>
      <c r="C15474">
        <v>6</v>
      </c>
      <c r="D15474" t="s">
        <v>39</v>
      </c>
      <c r="E15474" s="2">
        <v>0.56944444444444442</v>
      </c>
      <c r="F15474" s="2">
        <v>0.57025462962962958</v>
      </c>
      <c r="G15474" s="2"/>
      <c r="H15474">
        <v>6</v>
      </c>
    </row>
    <row r="15475" spans="1:8" x14ac:dyDescent="0.35">
      <c r="A15475">
        <v>148820</v>
      </c>
      <c r="B15475">
        <v>0</v>
      </c>
      <c r="C15475">
        <v>6</v>
      </c>
      <c r="D15475" t="s">
        <v>109</v>
      </c>
      <c r="E15475" s="2">
        <v>0.57256944444444446</v>
      </c>
      <c r="F15475" s="2">
        <v>0.57303240740740746</v>
      </c>
      <c r="G15475" s="2"/>
      <c r="H15475" t="s">
        <v>110</v>
      </c>
    </row>
    <row r="15476" spans="1:8" x14ac:dyDescent="0.35">
      <c r="A15476">
        <v>148820</v>
      </c>
      <c r="B15476">
        <v>0</v>
      </c>
      <c r="C15476">
        <v>6</v>
      </c>
      <c r="D15476" t="s">
        <v>111</v>
      </c>
      <c r="E15476" s="2">
        <v>0.57453703703703707</v>
      </c>
      <c r="F15476" s="2">
        <v>0.57499999999999996</v>
      </c>
      <c r="G15476" s="2"/>
      <c r="H15476" t="s">
        <v>110</v>
      </c>
    </row>
    <row r="15477" spans="1:8" x14ac:dyDescent="0.35">
      <c r="A15477">
        <v>148820</v>
      </c>
      <c r="B15477">
        <v>0</v>
      </c>
      <c r="C15477">
        <v>6</v>
      </c>
      <c r="D15477" t="s">
        <v>112</v>
      </c>
      <c r="E15477" s="2">
        <v>0.57673611111111112</v>
      </c>
      <c r="F15477" s="2">
        <v>0.57731481481481484</v>
      </c>
      <c r="G15477" s="2"/>
      <c r="H15477" t="s">
        <v>110</v>
      </c>
    </row>
    <row r="15478" spans="1:8" x14ac:dyDescent="0.35">
      <c r="A15478">
        <v>148820</v>
      </c>
      <c r="B15478">
        <v>0</v>
      </c>
      <c r="C15478">
        <v>6</v>
      </c>
      <c r="D15478" t="s">
        <v>113</v>
      </c>
      <c r="E15478" s="2">
        <v>0.578587962962963</v>
      </c>
      <c r="F15478" s="2">
        <v>0.57916666666666672</v>
      </c>
      <c r="G15478" s="2"/>
      <c r="H15478" t="s">
        <v>110</v>
      </c>
    </row>
    <row r="15479" spans="1:8" x14ac:dyDescent="0.35">
      <c r="A15479">
        <v>148820</v>
      </c>
      <c r="B15479">
        <v>0</v>
      </c>
      <c r="C15479">
        <v>6</v>
      </c>
      <c r="D15479" t="s">
        <v>24</v>
      </c>
      <c r="E15479" s="2">
        <v>0.58136574074074077</v>
      </c>
      <c r="F15479" s="2">
        <v>0.58275462962962965</v>
      </c>
      <c r="G15479" s="2"/>
      <c r="H15479" t="s">
        <v>110</v>
      </c>
    </row>
    <row r="15480" spans="1:8" x14ac:dyDescent="0.35">
      <c r="A15480">
        <v>148820</v>
      </c>
      <c r="B15480">
        <v>0</v>
      </c>
      <c r="C15480">
        <v>6</v>
      </c>
      <c r="D15480" t="s">
        <v>45</v>
      </c>
      <c r="E15480" s="2">
        <v>0.59027777777777779</v>
      </c>
      <c r="F15480" s="2">
        <v>0.59097222222222223</v>
      </c>
      <c r="G15480" s="2"/>
      <c r="H15480" t="s">
        <v>110</v>
      </c>
    </row>
    <row r="15481" spans="1:8" x14ac:dyDescent="0.35">
      <c r="A15481">
        <v>148820</v>
      </c>
      <c r="B15481">
        <v>0</v>
      </c>
      <c r="C15481">
        <v>6</v>
      </c>
      <c r="D15481" t="s">
        <v>21</v>
      </c>
      <c r="E15481" s="2">
        <v>0.59247685185185184</v>
      </c>
      <c r="F15481" s="2">
        <v>0.59305555555555556</v>
      </c>
      <c r="G15481" s="2"/>
      <c r="H15481" t="s">
        <v>122</v>
      </c>
    </row>
    <row r="15482" spans="1:8" x14ac:dyDescent="0.35">
      <c r="A15482">
        <v>148820</v>
      </c>
      <c r="B15482">
        <v>0</v>
      </c>
      <c r="C15482">
        <v>6</v>
      </c>
      <c r="D15482" t="s">
        <v>123</v>
      </c>
      <c r="E15482" s="2">
        <v>0.59525462962962961</v>
      </c>
      <c r="F15482" s="2">
        <v>0.59583333333333333</v>
      </c>
      <c r="G15482" s="2"/>
      <c r="H15482">
        <v>2</v>
      </c>
    </row>
    <row r="15483" spans="1:8" x14ac:dyDescent="0.35">
      <c r="A15483">
        <v>148820</v>
      </c>
      <c r="B15483">
        <v>0</v>
      </c>
      <c r="C15483">
        <v>6</v>
      </c>
      <c r="D15483" t="s">
        <v>93</v>
      </c>
      <c r="E15483" s="2">
        <v>0.59803240740740737</v>
      </c>
      <c r="H15483">
        <v>1</v>
      </c>
    </row>
    <row r="15484" spans="1:8" x14ac:dyDescent="0.35">
      <c r="A15484">
        <v>148910</v>
      </c>
      <c r="B15484">
        <v>0</v>
      </c>
      <c r="C15484">
        <v>6</v>
      </c>
      <c r="D15484" t="s">
        <v>9</v>
      </c>
      <c r="F15484" s="2">
        <v>0.547337962962963</v>
      </c>
      <c r="G15484" s="2"/>
      <c r="H15484">
        <v>1</v>
      </c>
    </row>
    <row r="15485" spans="1:8" x14ac:dyDescent="0.35">
      <c r="A15485">
        <v>148910</v>
      </c>
      <c r="B15485">
        <v>0</v>
      </c>
      <c r="C15485">
        <v>6</v>
      </c>
      <c r="D15485" t="s">
        <v>144</v>
      </c>
      <c r="E15485" s="2">
        <v>0.54837962962962961</v>
      </c>
      <c r="F15485" s="2">
        <v>0.5488425925925926</v>
      </c>
      <c r="G15485" s="2"/>
      <c r="H15485">
        <v>2</v>
      </c>
    </row>
    <row r="15486" spans="1:8" x14ac:dyDescent="0.35">
      <c r="A15486">
        <v>148910</v>
      </c>
      <c r="B15486">
        <v>0</v>
      </c>
      <c r="C15486">
        <v>6</v>
      </c>
      <c r="D15486" t="s">
        <v>59</v>
      </c>
      <c r="E15486" s="2">
        <v>0.54988425925925921</v>
      </c>
      <c r="F15486" s="2">
        <v>0.55034722222222221</v>
      </c>
      <c r="G15486" s="2"/>
      <c r="H15486">
        <v>2</v>
      </c>
    </row>
    <row r="15487" spans="1:8" x14ac:dyDescent="0.35">
      <c r="A15487">
        <v>148910</v>
      </c>
      <c r="B15487">
        <v>0</v>
      </c>
      <c r="C15487">
        <v>6</v>
      </c>
      <c r="D15487" t="s">
        <v>90</v>
      </c>
      <c r="E15487" s="2">
        <v>0.55173611111111109</v>
      </c>
      <c r="F15487" s="2">
        <v>0.55381944444444442</v>
      </c>
      <c r="G15487" s="2"/>
      <c r="H15487">
        <v>2</v>
      </c>
    </row>
    <row r="15488" spans="1:8" x14ac:dyDescent="0.35">
      <c r="A15488">
        <v>148910</v>
      </c>
      <c r="B15488">
        <v>0</v>
      </c>
      <c r="C15488">
        <v>6</v>
      </c>
      <c r="D15488" t="s">
        <v>151</v>
      </c>
      <c r="E15488" s="2">
        <v>0.55532407407407403</v>
      </c>
      <c r="F15488" s="2">
        <v>0.55578703703703702</v>
      </c>
      <c r="G15488" s="2"/>
      <c r="H15488">
        <v>2</v>
      </c>
    </row>
    <row r="15489" spans="1:8" x14ac:dyDescent="0.35">
      <c r="A15489">
        <v>148910</v>
      </c>
      <c r="B15489">
        <v>0</v>
      </c>
      <c r="C15489">
        <v>6</v>
      </c>
      <c r="D15489" t="s">
        <v>150</v>
      </c>
      <c r="E15489" s="2">
        <v>0.55717592592592591</v>
      </c>
      <c r="F15489" s="2">
        <v>0.55787037037037035</v>
      </c>
      <c r="G15489" s="2"/>
      <c r="H15489">
        <v>2</v>
      </c>
    </row>
    <row r="15490" spans="1:8" x14ac:dyDescent="0.35">
      <c r="A15490">
        <v>148910</v>
      </c>
      <c r="B15490">
        <v>0</v>
      </c>
      <c r="C15490">
        <v>6</v>
      </c>
      <c r="D15490" t="s">
        <v>149</v>
      </c>
      <c r="E15490" s="2">
        <v>0.55949074074074079</v>
      </c>
      <c r="F15490" s="2">
        <v>0.5600694444444444</v>
      </c>
      <c r="G15490" s="2"/>
      <c r="H15490">
        <v>2</v>
      </c>
    </row>
    <row r="15491" spans="1:8" x14ac:dyDescent="0.35">
      <c r="A15491">
        <v>148910</v>
      </c>
      <c r="B15491">
        <v>0</v>
      </c>
      <c r="C15491">
        <v>6</v>
      </c>
      <c r="D15491" t="s">
        <v>148</v>
      </c>
      <c r="E15491" s="2">
        <v>0.56192129629629628</v>
      </c>
      <c r="F15491" s="2">
        <v>0.56238425925925928</v>
      </c>
      <c r="G15491" s="2"/>
      <c r="H15491">
        <v>2</v>
      </c>
    </row>
    <row r="15492" spans="1:8" x14ac:dyDescent="0.35">
      <c r="A15492">
        <v>148910</v>
      </c>
      <c r="B15492">
        <v>0</v>
      </c>
      <c r="C15492">
        <v>6</v>
      </c>
      <c r="D15492" t="s">
        <v>19</v>
      </c>
      <c r="E15492" s="2">
        <v>0.56585648148148149</v>
      </c>
      <c r="F15492" s="2">
        <v>0.56631944444444449</v>
      </c>
      <c r="G15492" s="2"/>
      <c r="H15492">
        <v>2</v>
      </c>
    </row>
    <row r="15493" spans="1:8" x14ac:dyDescent="0.35">
      <c r="A15493">
        <v>148910</v>
      </c>
      <c r="B15493">
        <v>0</v>
      </c>
      <c r="C15493">
        <v>6</v>
      </c>
      <c r="D15493" t="s">
        <v>146</v>
      </c>
      <c r="E15493" s="2">
        <v>0.56747685185185182</v>
      </c>
      <c r="F15493" s="2">
        <v>0.56793981481481481</v>
      </c>
      <c r="G15493" s="2"/>
      <c r="H15493" t="s">
        <v>159</v>
      </c>
    </row>
    <row r="15494" spans="1:8" x14ac:dyDescent="0.35">
      <c r="A15494">
        <v>148910</v>
      </c>
      <c r="B15494">
        <v>0</v>
      </c>
      <c r="C15494">
        <v>6</v>
      </c>
      <c r="D15494" t="s">
        <v>13</v>
      </c>
      <c r="E15494" s="2">
        <v>0.57060185185185186</v>
      </c>
      <c r="F15494" s="2">
        <v>0.5712962962962963</v>
      </c>
      <c r="G15494" s="2"/>
      <c r="H15494" t="s">
        <v>152</v>
      </c>
    </row>
    <row r="15495" spans="1:8" x14ac:dyDescent="0.35">
      <c r="A15495">
        <v>148910</v>
      </c>
      <c r="B15495">
        <v>1</v>
      </c>
      <c r="C15495">
        <v>6</v>
      </c>
      <c r="D15495" t="s">
        <v>160</v>
      </c>
      <c r="E15495" s="2">
        <v>0.57430555555555551</v>
      </c>
      <c r="F15495" s="2">
        <v>0.57476851851851851</v>
      </c>
      <c r="G15495" s="2"/>
      <c r="H15495" t="s">
        <v>152</v>
      </c>
    </row>
    <row r="15496" spans="1:8" x14ac:dyDescent="0.35">
      <c r="A15496">
        <v>148910</v>
      </c>
      <c r="B15496">
        <v>1</v>
      </c>
      <c r="C15496">
        <v>6</v>
      </c>
      <c r="D15496" t="s">
        <v>11</v>
      </c>
      <c r="E15496" s="2">
        <v>0.57731481481481484</v>
      </c>
      <c r="H15496" t="s">
        <v>161</v>
      </c>
    </row>
    <row r="15497" spans="1:8" x14ac:dyDescent="0.35">
      <c r="A15497">
        <v>148809</v>
      </c>
      <c r="B15497">
        <v>0</v>
      </c>
      <c r="C15497">
        <v>6</v>
      </c>
      <c r="D15497" t="s">
        <v>93</v>
      </c>
      <c r="F15497" s="2">
        <v>0.54756944444444444</v>
      </c>
      <c r="G15497" s="2"/>
      <c r="H15497">
        <v>1</v>
      </c>
    </row>
    <row r="15498" spans="1:8" x14ac:dyDescent="0.35">
      <c r="A15498">
        <v>148809</v>
      </c>
      <c r="B15498">
        <v>0</v>
      </c>
      <c r="C15498">
        <v>6</v>
      </c>
      <c r="D15498" t="s">
        <v>123</v>
      </c>
      <c r="E15498" s="2">
        <v>0.5493055555555556</v>
      </c>
      <c r="F15498" s="2">
        <v>0.54988425925925921</v>
      </c>
      <c r="G15498" s="2"/>
      <c r="H15498">
        <v>1</v>
      </c>
    </row>
    <row r="15499" spans="1:8" x14ac:dyDescent="0.35">
      <c r="A15499">
        <v>148809</v>
      </c>
      <c r="B15499">
        <v>0</v>
      </c>
      <c r="C15499">
        <v>6</v>
      </c>
      <c r="D15499" t="s">
        <v>21</v>
      </c>
      <c r="E15499" s="2">
        <v>0.55196759259259254</v>
      </c>
      <c r="F15499" s="2">
        <v>0.55254629629629626</v>
      </c>
      <c r="G15499" s="2"/>
      <c r="H15499" t="s">
        <v>114</v>
      </c>
    </row>
    <row r="15500" spans="1:8" x14ac:dyDescent="0.35">
      <c r="A15500">
        <v>148809</v>
      </c>
      <c r="B15500">
        <v>0</v>
      </c>
      <c r="C15500">
        <v>6</v>
      </c>
      <c r="D15500" t="s">
        <v>45</v>
      </c>
      <c r="E15500" s="2">
        <v>0.55439814814814814</v>
      </c>
      <c r="F15500" s="2">
        <v>0.5561342592592593</v>
      </c>
      <c r="G15500" s="2"/>
      <c r="H15500" t="s">
        <v>152</v>
      </c>
    </row>
    <row r="15501" spans="1:8" x14ac:dyDescent="0.35">
      <c r="A15501">
        <v>148809</v>
      </c>
      <c r="B15501">
        <v>0</v>
      </c>
      <c r="C15501">
        <v>6</v>
      </c>
      <c r="D15501" t="s">
        <v>24</v>
      </c>
      <c r="E15501" s="2">
        <v>0.56365740740740744</v>
      </c>
      <c r="F15501" s="2">
        <v>0.56435185185185188</v>
      </c>
      <c r="G15501" s="2"/>
      <c r="H15501" t="s">
        <v>152</v>
      </c>
    </row>
    <row r="15502" spans="1:8" x14ac:dyDescent="0.35">
      <c r="A15502">
        <v>148809</v>
      </c>
      <c r="B15502">
        <v>0</v>
      </c>
      <c r="C15502">
        <v>6</v>
      </c>
      <c r="D15502" t="s">
        <v>113</v>
      </c>
      <c r="E15502" s="2">
        <v>0.56631944444444449</v>
      </c>
      <c r="F15502" s="2">
        <v>0.5668981481481481</v>
      </c>
      <c r="G15502" s="2"/>
      <c r="H15502" t="s">
        <v>152</v>
      </c>
    </row>
    <row r="15503" spans="1:8" x14ac:dyDescent="0.35">
      <c r="A15503">
        <v>148809</v>
      </c>
      <c r="B15503">
        <v>0</v>
      </c>
      <c r="C15503">
        <v>6</v>
      </c>
      <c r="D15503" t="s">
        <v>112</v>
      </c>
      <c r="E15503" s="2">
        <v>0.56828703703703709</v>
      </c>
      <c r="F15503" s="2">
        <v>0.5688657407407407</v>
      </c>
      <c r="G15503" s="2"/>
      <c r="H15503" t="s">
        <v>152</v>
      </c>
    </row>
    <row r="15504" spans="1:8" x14ac:dyDescent="0.35">
      <c r="A15504">
        <v>148809</v>
      </c>
      <c r="B15504">
        <v>0</v>
      </c>
      <c r="C15504">
        <v>6</v>
      </c>
      <c r="D15504" t="s">
        <v>111</v>
      </c>
      <c r="E15504" s="2">
        <v>0.57048611111111114</v>
      </c>
      <c r="F15504" s="2">
        <v>0.57094907407407403</v>
      </c>
      <c r="G15504" s="2"/>
      <c r="H15504" t="s">
        <v>152</v>
      </c>
    </row>
    <row r="15505" spans="1:8" x14ac:dyDescent="0.35">
      <c r="A15505">
        <v>148809</v>
      </c>
      <c r="B15505">
        <v>0</v>
      </c>
      <c r="C15505">
        <v>6</v>
      </c>
      <c r="D15505" t="s">
        <v>109</v>
      </c>
      <c r="E15505" s="2">
        <v>0.57245370370370374</v>
      </c>
      <c r="F15505" s="2">
        <v>0.57291666666666663</v>
      </c>
      <c r="G15505" s="2"/>
      <c r="H15505" t="s">
        <v>152</v>
      </c>
    </row>
    <row r="15506" spans="1:8" x14ac:dyDescent="0.35">
      <c r="A15506">
        <v>148809</v>
      </c>
      <c r="B15506">
        <v>0</v>
      </c>
      <c r="C15506">
        <v>6</v>
      </c>
      <c r="D15506" t="s">
        <v>39</v>
      </c>
      <c r="E15506" s="2">
        <v>0.57499999999999996</v>
      </c>
      <c r="F15506" s="2">
        <v>0.5756944444444444</v>
      </c>
      <c r="G15506" s="2"/>
      <c r="H15506">
        <v>5</v>
      </c>
    </row>
    <row r="15507" spans="1:8" x14ac:dyDescent="0.35">
      <c r="A15507">
        <v>148809</v>
      </c>
      <c r="B15507">
        <v>0</v>
      </c>
      <c r="C15507">
        <v>6</v>
      </c>
      <c r="D15507" t="s">
        <v>108</v>
      </c>
      <c r="E15507" s="2">
        <v>0.57824074074074072</v>
      </c>
      <c r="F15507" s="2">
        <v>0.57870370370370372</v>
      </c>
      <c r="G15507" s="2"/>
      <c r="H15507">
        <v>1</v>
      </c>
    </row>
    <row r="15508" spans="1:8" x14ac:dyDescent="0.35">
      <c r="A15508">
        <v>148809</v>
      </c>
      <c r="B15508">
        <v>0</v>
      </c>
      <c r="C15508">
        <v>6</v>
      </c>
      <c r="D15508" t="s">
        <v>107</v>
      </c>
      <c r="E15508" s="2">
        <v>0.58032407407407405</v>
      </c>
      <c r="F15508" s="2">
        <v>0.58078703703703705</v>
      </c>
      <c r="G15508" s="2"/>
      <c r="H15508">
        <v>1</v>
      </c>
    </row>
    <row r="15509" spans="1:8" x14ac:dyDescent="0.35">
      <c r="A15509">
        <v>148809</v>
      </c>
      <c r="B15509">
        <v>0</v>
      </c>
      <c r="C15509">
        <v>6</v>
      </c>
      <c r="D15509" t="s">
        <v>106</v>
      </c>
      <c r="E15509" s="2">
        <v>0.58194444444444449</v>
      </c>
      <c r="F15509" s="2">
        <v>0.58240740740740737</v>
      </c>
      <c r="G15509" s="2"/>
      <c r="H15509">
        <v>1</v>
      </c>
    </row>
    <row r="15510" spans="1:8" x14ac:dyDescent="0.35">
      <c r="A15510">
        <v>148809</v>
      </c>
      <c r="B15510">
        <v>0</v>
      </c>
      <c r="C15510">
        <v>6</v>
      </c>
      <c r="D15510" t="s">
        <v>105</v>
      </c>
      <c r="E15510" s="2">
        <v>0.58414351851851853</v>
      </c>
      <c r="F15510" s="2">
        <v>0.58460648148148153</v>
      </c>
      <c r="G15510" s="2"/>
      <c r="H15510">
        <v>1</v>
      </c>
    </row>
    <row r="15511" spans="1:8" x14ac:dyDescent="0.35">
      <c r="A15511">
        <v>148809</v>
      </c>
      <c r="B15511">
        <v>0</v>
      </c>
      <c r="C15511">
        <v>6</v>
      </c>
      <c r="D15511" t="s">
        <v>104</v>
      </c>
      <c r="E15511" s="2">
        <v>0.58634259259259258</v>
      </c>
      <c r="F15511" s="2">
        <v>0.58680555555555558</v>
      </c>
      <c r="G15511" s="2"/>
      <c r="H15511">
        <v>1</v>
      </c>
    </row>
    <row r="15512" spans="1:8" x14ac:dyDescent="0.35">
      <c r="A15512">
        <v>148809</v>
      </c>
      <c r="B15512">
        <v>0</v>
      </c>
      <c r="C15512">
        <v>6</v>
      </c>
      <c r="D15512" t="s">
        <v>103</v>
      </c>
      <c r="E15512" s="2">
        <v>0.58912037037037035</v>
      </c>
      <c r="F15512" s="2">
        <v>0.58958333333333335</v>
      </c>
      <c r="G15512" s="2"/>
      <c r="H15512">
        <v>1</v>
      </c>
    </row>
    <row r="15513" spans="1:8" x14ac:dyDescent="0.35">
      <c r="A15513">
        <v>148809</v>
      </c>
      <c r="B15513">
        <v>0</v>
      </c>
      <c r="C15513">
        <v>6</v>
      </c>
      <c r="D15513" t="s">
        <v>102</v>
      </c>
      <c r="E15513" s="2">
        <v>0.59201388888888884</v>
      </c>
      <c r="F15513" s="2">
        <v>0.59247685185185184</v>
      </c>
      <c r="G15513" s="2"/>
      <c r="H15513">
        <v>1</v>
      </c>
    </row>
    <row r="15514" spans="1:8" x14ac:dyDescent="0.35">
      <c r="A15514">
        <v>148809</v>
      </c>
      <c r="B15514">
        <v>0</v>
      </c>
      <c r="C15514">
        <v>6</v>
      </c>
      <c r="D15514" t="s">
        <v>8</v>
      </c>
      <c r="E15514" s="2">
        <v>0.59594907407407405</v>
      </c>
      <c r="H15514">
        <v>1</v>
      </c>
    </row>
    <row r="15515" spans="1:8" x14ac:dyDescent="0.35">
      <c r="A15515">
        <v>147112</v>
      </c>
      <c r="B15515">
        <v>0</v>
      </c>
      <c r="C15515">
        <v>6</v>
      </c>
      <c r="D15515" t="s">
        <v>18</v>
      </c>
      <c r="F15515" s="2">
        <v>0.54768518518518516</v>
      </c>
      <c r="G15515" s="2"/>
      <c r="H15515" t="s">
        <v>124</v>
      </c>
    </row>
    <row r="15516" spans="1:8" x14ac:dyDescent="0.35">
      <c r="A15516">
        <v>147112</v>
      </c>
      <c r="B15516">
        <v>0</v>
      </c>
      <c r="C15516">
        <v>6</v>
      </c>
      <c r="D15516" t="s">
        <v>17</v>
      </c>
      <c r="E15516" s="2">
        <v>0.55000000000000004</v>
      </c>
      <c r="F15516" s="2">
        <v>0.55046296296296293</v>
      </c>
      <c r="G15516" s="2"/>
      <c r="H15516">
        <v>2</v>
      </c>
    </row>
    <row r="15517" spans="1:8" x14ac:dyDescent="0.35">
      <c r="A15517">
        <v>147112</v>
      </c>
      <c r="B15517">
        <v>0</v>
      </c>
      <c r="C15517">
        <v>6</v>
      </c>
      <c r="D15517" t="s">
        <v>125</v>
      </c>
      <c r="E15517" s="2">
        <v>0.55208333333333337</v>
      </c>
      <c r="F15517" s="2">
        <v>0.55254629629629626</v>
      </c>
      <c r="G15517" s="2"/>
      <c r="H15517">
        <v>2</v>
      </c>
    </row>
    <row r="15518" spans="1:8" x14ac:dyDescent="0.35">
      <c r="A15518">
        <v>147112</v>
      </c>
      <c r="B15518">
        <v>0</v>
      </c>
      <c r="C15518">
        <v>6</v>
      </c>
      <c r="D15518" t="s">
        <v>126</v>
      </c>
      <c r="E15518" s="2">
        <v>0.55462962962962958</v>
      </c>
      <c r="F15518" s="2">
        <v>0.55532407407407403</v>
      </c>
      <c r="G15518" s="2"/>
      <c r="H15518" t="s">
        <v>127</v>
      </c>
    </row>
    <row r="15519" spans="1:8" x14ac:dyDescent="0.35">
      <c r="A15519">
        <v>147112</v>
      </c>
      <c r="B15519">
        <v>0</v>
      </c>
      <c r="C15519">
        <v>6</v>
      </c>
      <c r="D15519" t="s">
        <v>128</v>
      </c>
      <c r="E15519" s="2">
        <v>0.55682870370370374</v>
      </c>
      <c r="F15519" s="2">
        <v>0.55729166666666663</v>
      </c>
      <c r="G15519" s="2"/>
      <c r="H15519" t="s">
        <v>110</v>
      </c>
    </row>
    <row r="15520" spans="1:8" x14ac:dyDescent="0.35">
      <c r="A15520">
        <v>147112</v>
      </c>
      <c r="B15520">
        <v>0</v>
      </c>
      <c r="C15520">
        <v>6</v>
      </c>
      <c r="D15520" t="s">
        <v>129</v>
      </c>
      <c r="E15520" s="2">
        <v>0.55868055555555551</v>
      </c>
      <c r="F15520" s="2">
        <v>0.55914351851851851</v>
      </c>
      <c r="G15520" s="2"/>
      <c r="H15520" t="s">
        <v>110</v>
      </c>
    </row>
    <row r="15521" spans="1:8" x14ac:dyDescent="0.35">
      <c r="A15521">
        <v>147112</v>
      </c>
      <c r="B15521">
        <v>0</v>
      </c>
      <c r="C15521">
        <v>6</v>
      </c>
      <c r="D15521" t="s">
        <v>130</v>
      </c>
      <c r="E15521" s="2">
        <v>0.5605324074074074</v>
      </c>
      <c r="F15521" s="2">
        <v>0.56111111111111112</v>
      </c>
      <c r="G15521" s="2"/>
      <c r="H15521" t="s">
        <v>110</v>
      </c>
    </row>
    <row r="15522" spans="1:8" x14ac:dyDescent="0.35">
      <c r="A15522">
        <v>147112</v>
      </c>
      <c r="B15522">
        <v>0</v>
      </c>
      <c r="C15522">
        <v>6</v>
      </c>
      <c r="D15522" t="s">
        <v>45</v>
      </c>
      <c r="E15522" s="2">
        <v>0.56261574074074072</v>
      </c>
      <c r="F15522" s="2">
        <v>0.56354166666666672</v>
      </c>
      <c r="G15522" s="2"/>
      <c r="H15522" t="s">
        <v>110</v>
      </c>
    </row>
    <row r="15523" spans="1:8" x14ac:dyDescent="0.35">
      <c r="A15523">
        <v>147112</v>
      </c>
      <c r="B15523">
        <v>0</v>
      </c>
      <c r="C15523">
        <v>6</v>
      </c>
      <c r="D15523" t="s">
        <v>21</v>
      </c>
      <c r="E15523" s="2">
        <v>0.56539351851851849</v>
      </c>
      <c r="H15523" t="s">
        <v>114</v>
      </c>
    </row>
    <row r="15524" spans="1:8" x14ac:dyDescent="0.35">
      <c r="A15524">
        <v>147914</v>
      </c>
      <c r="B15524">
        <v>0</v>
      </c>
      <c r="C15524">
        <v>6</v>
      </c>
      <c r="D15524" t="s">
        <v>11</v>
      </c>
      <c r="F15524" s="2">
        <v>0.54861111111111116</v>
      </c>
      <c r="G15524" s="2"/>
      <c r="H15524" t="s">
        <v>161</v>
      </c>
    </row>
    <row r="15525" spans="1:8" x14ac:dyDescent="0.35">
      <c r="A15525">
        <v>147914</v>
      </c>
      <c r="B15525">
        <v>0</v>
      </c>
      <c r="C15525">
        <v>6</v>
      </c>
      <c r="D15525" t="s">
        <v>160</v>
      </c>
      <c r="E15525" s="2">
        <v>0.55104166666666665</v>
      </c>
      <c r="F15525" s="2">
        <v>0.55173611111111109</v>
      </c>
      <c r="G15525" s="2"/>
      <c r="H15525" t="s">
        <v>110</v>
      </c>
    </row>
    <row r="15526" spans="1:8" x14ac:dyDescent="0.35">
      <c r="A15526">
        <v>147914</v>
      </c>
      <c r="B15526">
        <v>1</v>
      </c>
      <c r="C15526">
        <v>6</v>
      </c>
      <c r="D15526" t="s">
        <v>13</v>
      </c>
      <c r="E15526" s="2">
        <v>0.5552083333333333</v>
      </c>
      <c r="F15526" s="2">
        <v>0.55590277777777775</v>
      </c>
      <c r="G15526" s="2"/>
      <c r="H15526" t="s">
        <v>110</v>
      </c>
    </row>
    <row r="15527" spans="1:8" x14ac:dyDescent="0.35">
      <c r="A15527">
        <v>147914</v>
      </c>
      <c r="B15527">
        <v>1</v>
      </c>
      <c r="C15527">
        <v>6</v>
      </c>
      <c r="D15527" t="s">
        <v>146</v>
      </c>
      <c r="E15527" s="2">
        <v>0.55798611111111107</v>
      </c>
      <c r="F15527" s="2">
        <v>0.55844907407407407</v>
      </c>
      <c r="G15527" s="2"/>
      <c r="H15527" t="s">
        <v>147</v>
      </c>
    </row>
    <row r="15528" spans="1:8" x14ac:dyDescent="0.35">
      <c r="A15528">
        <v>147914</v>
      </c>
      <c r="B15528">
        <v>1</v>
      </c>
      <c r="C15528">
        <v>6</v>
      </c>
      <c r="D15528" t="s">
        <v>19</v>
      </c>
      <c r="E15528" s="2">
        <v>0.55960648148148151</v>
      </c>
      <c r="F15528" s="2">
        <v>0.5600694444444444</v>
      </c>
      <c r="G15528" s="2"/>
      <c r="H15528">
        <v>1</v>
      </c>
    </row>
    <row r="15529" spans="1:8" x14ac:dyDescent="0.35">
      <c r="A15529">
        <v>147914</v>
      </c>
      <c r="B15529">
        <v>1</v>
      </c>
      <c r="C15529">
        <v>6</v>
      </c>
      <c r="D15529" t="s">
        <v>148</v>
      </c>
      <c r="E15529" s="2">
        <v>0.56331018518518516</v>
      </c>
      <c r="F15529" s="2">
        <v>0.56377314814814816</v>
      </c>
      <c r="G15529" s="2"/>
      <c r="H15529">
        <v>1</v>
      </c>
    </row>
    <row r="15530" spans="1:8" x14ac:dyDescent="0.35">
      <c r="A15530">
        <v>147914</v>
      </c>
      <c r="B15530">
        <v>1</v>
      </c>
      <c r="C15530">
        <v>6</v>
      </c>
      <c r="D15530" t="s">
        <v>149</v>
      </c>
      <c r="E15530" s="2">
        <v>0.56550925925925921</v>
      </c>
      <c r="F15530" s="2">
        <v>0.56608796296296293</v>
      </c>
      <c r="G15530" s="2"/>
      <c r="H15530">
        <v>1</v>
      </c>
    </row>
    <row r="15531" spans="1:8" x14ac:dyDescent="0.35">
      <c r="A15531">
        <v>147914</v>
      </c>
      <c r="B15531">
        <v>1</v>
      </c>
      <c r="C15531">
        <v>6</v>
      </c>
      <c r="D15531" t="s">
        <v>150</v>
      </c>
      <c r="E15531" s="2">
        <v>0.56770833333333337</v>
      </c>
      <c r="F15531" s="2">
        <v>0.56840277777777781</v>
      </c>
      <c r="G15531" s="2"/>
      <c r="H15531">
        <v>1</v>
      </c>
    </row>
    <row r="15532" spans="1:8" x14ac:dyDescent="0.35">
      <c r="A15532">
        <v>147914</v>
      </c>
      <c r="B15532">
        <v>1</v>
      </c>
      <c r="C15532">
        <v>6</v>
      </c>
      <c r="D15532" t="s">
        <v>151</v>
      </c>
      <c r="E15532" s="2">
        <v>0.5697916666666667</v>
      </c>
      <c r="F15532" s="2">
        <v>0.57025462962962958</v>
      </c>
      <c r="G15532" s="2"/>
      <c r="H15532">
        <v>1</v>
      </c>
    </row>
    <row r="15533" spans="1:8" x14ac:dyDescent="0.35">
      <c r="A15533">
        <v>147914</v>
      </c>
      <c r="B15533">
        <v>1</v>
      </c>
      <c r="C15533">
        <v>6</v>
      </c>
      <c r="D15533" t="s">
        <v>90</v>
      </c>
      <c r="E15533" s="2">
        <v>0.57164351851851847</v>
      </c>
      <c r="F15533" s="2">
        <v>0.57233796296296291</v>
      </c>
      <c r="G15533" s="2"/>
      <c r="H15533">
        <v>1</v>
      </c>
    </row>
    <row r="15534" spans="1:8" x14ac:dyDescent="0.35">
      <c r="A15534">
        <v>147914</v>
      </c>
      <c r="B15534">
        <v>1</v>
      </c>
      <c r="C15534">
        <v>6</v>
      </c>
      <c r="D15534" t="s">
        <v>59</v>
      </c>
      <c r="E15534" s="2">
        <v>0.5737268518518519</v>
      </c>
      <c r="F15534" s="2">
        <v>0.57418981481481479</v>
      </c>
      <c r="G15534" s="2"/>
      <c r="H15534">
        <v>1</v>
      </c>
    </row>
    <row r="15535" spans="1:8" x14ac:dyDescent="0.35">
      <c r="A15535">
        <v>147914</v>
      </c>
      <c r="B15535">
        <v>1</v>
      </c>
      <c r="C15535">
        <v>6</v>
      </c>
      <c r="D15535" t="s">
        <v>144</v>
      </c>
      <c r="E15535" s="2">
        <v>0.57523148148148151</v>
      </c>
      <c r="F15535" s="2">
        <v>0.5756944444444444</v>
      </c>
      <c r="G15535" s="2"/>
      <c r="H15535">
        <v>1</v>
      </c>
    </row>
    <row r="15536" spans="1:8" x14ac:dyDescent="0.35">
      <c r="A15536">
        <v>147914</v>
      </c>
      <c r="B15536">
        <v>1</v>
      </c>
      <c r="C15536">
        <v>6</v>
      </c>
      <c r="D15536" t="s">
        <v>9</v>
      </c>
      <c r="E15536" s="2">
        <v>0.57719907407407411</v>
      </c>
      <c r="H15536">
        <v>1</v>
      </c>
    </row>
    <row r="15537" spans="1:8" x14ac:dyDescent="0.35">
      <c r="A15537">
        <v>145514</v>
      </c>
      <c r="B15537">
        <v>0</v>
      </c>
      <c r="C15537">
        <v>6</v>
      </c>
      <c r="D15537" t="s">
        <v>26</v>
      </c>
      <c r="F15537" s="2">
        <v>0.54861111111111116</v>
      </c>
      <c r="G15537" s="2"/>
      <c r="H15537">
        <v>2</v>
      </c>
    </row>
    <row r="15538" spans="1:8" x14ac:dyDescent="0.35">
      <c r="A15538">
        <v>145514</v>
      </c>
      <c r="B15538">
        <v>0</v>
      </c>
      <c r="C15538">
        <v>6</v>
      </c>
      <c r="D15538" t="s">
        <v>165</v>
      </c>
      <c r="E15538" s="2">
        <v>0.55034722222222221</v>
      </c>
      <c r="F15538" s="2">
        <v>0.55081018518518521</v>
      </c>
      <c r="G15538" s="2"/>
      <c r="H15538">
        <v>2</v>
      </c>
    </row>
    <row r="15539" spans="1:8" x14ac:dyDescent="0.35">
      <c r="A15539">
        <v>145514</v>
      </c>
      <c r="B15539">
        <v>0</v>
      </c>
      <c r="C15539">
        <v>6</v>
      </c>
      <c r="D15539" t="s">
        <v>164</v>
      </c>
      <c r="E15539" s="2">
        <v>0.55300925925925926</v>
      </c>
      <c r="F15539" s="2">
        <v>0.55347222222222225</v>
      </c>
      <c r="G15539" s="2"/>
      <c r="H15539">
        <v>2</v>
      </c>
    </row>
    <row r="15540" spans="1:8" x14ac:dyDescent="0.35">
      <c r="A15540">
        <v>145514</v>
      </c>
      <c r="B15540">
        <v>0</v>
      </c>
      <c r="C15540">
        <v>6</v>
      </c>
      <c r="D15540" t="s">
        <v>163</v>
      </c>
      <c r="E15540" s="2">
        <v>0.5556712962962963</v>
      </c>
      <c r="F15540" s="2">
        <v>0.5561342592592593</v>
      </c>
      <c r="G15540" s="2"/>
      <c r="H15540">
        <v>2</v>
      </c>
    </row>
    <row r="15541" spans="1:8" x14ac:dyDescent="0.35">
      <c r="A15541">
        <v>145514</v>
      </c>
      <c r="B15541">
        <v>0</v>
      </c>
      <c r="C15541">
        <v>6</v>
      </c>
      <c r="D15541" t="s">
        <v>18</v>
      </c>
      <c r="E15541" s="2">
        <v>0.55763888888888891</v>
      </c>
      <c r="F15541" s="2">
        <v>0.5581018518518519</v>
      </c>
      <c r="G15541" s="2"/>
      <c r="H15541">
        <v>2</v>
      </c>
    </row>
    <row r="15542" spans="1:8" x14ac:dyDescent="0.35">
      <c r="A15542">
        <v>145514</v>
      </c>
      <c r="B15542">
        <v>0</v>
      </c>
      <c r="C15542">
        <v>6</v>
      </c>
      <c r="D15542" t="s">
        <v>17</v>
      </c>
      <c r="E15542" s="2">
        <v>0.56041666666666667</v>
      </c>
      <c r="F15542" s="2">
        <v>0.56087962962962967</v>
      </c>
      <c r="G15542" s="2"/>
      <c r="H15542">
        <v>2</v>
      </c>
    </row>
    <row r="15543" spans="1:8" x14ac:dyDescent="0.35">
      <c r="A15543">
        <v>145514</v>
      </c>
      <c r="B15543">
        <v>0</v>
      </c>
      <c r="C15543">
        <v>6</v>
      </c>
      <c r="D15543" t="s">
        <v>125</v>
      </c>
      <c r="E15543" s="2">
        <v>0.56238425925925928</v>
      </c>
      <c r="F15543" s="2">
        <v>0.56284722222222228</v>
      </c>
      <c r="G15543" s="2"/>
      <c r="H15543">
        <v>2</v>
      </c>
    </row>
    <row r="15544" spans="1:8" x14ac:dyDescent="0.35">
      <c r="A15544">
        <v>145514</v>
      </c>
      <c r="B15544">
        <v>0</v>
      </c>
      <c r="C15544">
        <v>6</v>
      </c>
      <c r="D15544" t="s">
        <v>126</v>
      </c>
      <c r="E15544" s="2">
        <v>0.56504629629629632</v>
      </c>
      <c r="F15544" s="2">
        <v>0.56574074074074077</v>
      </c>
      <c r="G15544" s="2"/>
      <c r="H15544" t="s">
        <v>127</v>
      </c>
    </row>
    <row r="15545" spans="1:8" x14ac:dyDescent="0.35">
      <c r="A15545">
        <v>145514</v>
      </c>
      <c r="B15545">
        <v>0</v>
      </c>
      <c r="C15545">
        <v>6</v>
      </c>
      <c r="D15545" t="s">
        <v>128</v>
      </c>
      <c r="E15545" s="2">
        <v>0.56724537037037037</v>
      </c>
      <c r="F15545" s="2">
        <v>0.56770833333333337</v>
      </c>
      <c r="G15545" s="2"/>
      <c r="H15545" t="s">
        <v>110</v>
      </c>
    </row>
    <row r="15546" spans="1:8" x14ac:dyDescent="0.35">
      <c r="A15546">
        <v>145514</v>
      </c>
      <c r="B15546">
        <v>0</v>
      </c>
      <c r="C15546">
        <v>6</v>
      </c>
      <c r="D15546" t="s">
        <v>129</v>
      </c>
      <c r="E15546" s="2">
        <v>0.56909722222222225</v>
      </c>
      <c r="F15546" s="2">
        <v>0.56956018518518514</v>
      </c>
      <c r="G15546" s="2"/>
      <c r="H15546" t="s">
        <v>110</v>
      </c>
    </row>
    <row r="15547" spans="1:8" x14ac:dyDescent="0.35">
      <c r="A15547">
        <v>145514</v>
      </c>
      <c r="B15547">
        <v>0</v>
      </c>
      <c r="C15547">
        <v>6</v>
      </c>
      <c r="D15547" t="s">
        <v>130</v>
      </c>
      <c r="E15547" s="2">
        <v>0.57094907407407403</v>
      </c>
      <c r="F15547" s="2">
        <v>0.57152777777777775</v>
      </c>
      <c r="G15547" s="2"/>
      <c r="H15547" t="s">
        <v>110</v>
      </c>
    </row>
    <row r="15548" spans="1:8" x14ac:dyDescent="0.35">
      <c r="A15548">
        <v>145514</v>
      </c>
      <c r="B15548">
        <v>0</v>
      </c>
      <c r="C15548">
        <v>6</v>
      </c>
      <c r="D15548" t="s">
        <v>45</v>
      </c>
      <c r="E15548" s="2">
        <v>0.57303240740740746</v>
      </c>
      <c r="F15548" s="2">
        <v>0.57395833333333335</v>
      </c>
      <c r="G15548" s="2"/>
      <c r="H15548" t="s">
        <v>110</v>
      </c>
    </row>
    <row r="15549" spans="1:8" x14ac:dyDescent="0.35">
      <c r="A15549">
        <v>145514</v>
      </c>
      <c r="B15549">
        <v>0</v>
      </c>
      <c r="C15549">
        <v>6</v>
      </c>
      <c r="D15549" t="s">
        <v>21</v>
      </c>
      <c r="E15549" s="2">
        <v>0.57581018518518523</v>
      </c>
      <c r="H15549" t="s">
        <v>114</v>
      </c>
    </row>
    <row r="15550" spans="1:8" x14ac:dyDescent="0.35">
      <c r="A15550">
        <v>145507</v>
      </c>
      <c r="B15550">
        <v>0</v>
      </c>
      <c r="C15550">
        <v>6</v>
      </c>
      <c r="D15550" t="s">
        <v>21</v>
      </c>
      <c r="F15550" s="2">
        <v>0.54861111111111116</v>
      </c>
      <c r="G15550" s="2"/>
      <c r="H15550" t="s">
        <v>114</v>
      </c>
    </row>
    <row r="15551" spans="1:8" x14ac:dyDescent="0.35">
      <c r="A15551">
        <v>145507</v>
      </c>
      <c r="B15551">
        <v>0</v>
      </c>
      <c r="C15551">
        <v>6</v>
      </c>
      <c r="D15551" t="s">
        <v>45</v>
      </c>
      <c r="E15551" s="2">
        <v>0.55069444444444449</v>
      </c>
      <c r="F15551" s="2">
        <v>0.55266203703703709</v>
      </c>
      <c r="G15551" s="2"/>
      <c r="H15551" t="s">
        <v>152</v>
      </c>
    </row>
    <row r="15552" spans="1:8" x14ac:dyDescent="0.35">
      <c r="A15552">
        <v>145507</v>
      </c>
      <c r="B15552">
        <v>0</v>
      </c>
      <c r="C15552">
        <v>6</v>
      </c>
      <c r="D15552" t="s">
        <v>130</v>
      </c>
      <c r="E15552" s="2">
        <v>0.55428240740740742</v>
      </c>
      <c r="F15552" s="2">
        <v>0.55486111111111114</v>
      </c>
      <c r="G15552" s="2"/>
      <c r="H15552" t="s">
        <v>152</v>
      </c>
    </row>
    <row r="15553" spans="1:8" x14ac:dyDescent="0.35">
      <c r="A15553">
        <v>145507</v>
      </c>
      <c r="B15553">
        <v>0</v>
      </c>
      <c r="C15553">
        <v>6</v>
      </c>
      <c r="D15553" t="s">
        <v>129</v>
      </c>
      <c r="E15553" s="2">
        <v>0.5561342592592593</v>
      </c>
      <c r="F15553" s="2">
        <v>0.55659722222222219</v>
      </c>
      <c r="G15553" s="2"/>
      <c r="H15553" t="s">
        <v>152</v>
      </c>
    </row>
    <row r="15554" spans="1:8" x14ac:dyDescent="0.35">
      <c r="A15554">
        <v>145507</v>
      </c>
      <c r="B15554">
        <v>0</v>
      </c>
      <c r="C15554">
        <v>6</v>
      </c>
      <c r="D15554" t="s">
        <v>128</v>
      </c>
      <c r="E15554" s="2">
        <v>0.5581018518518519</v>
      </c>
      <c r="F15554" s="2">
        <v>0.55856481481481479</v>
      </c>
      <c r="G15554" s="2"/>
      <c r="H15554" t="s">
        <v>152</v>
      </c>
    </row>
    <row r="15555" spans="1:8" x14ac:dyDescent="0.35">
      <c r="A15555">
        <v>145507</v>
      </c>
      <c r="B15555">
        <v>0</v>
      </c>
      <c r="C15555">
        <v>6</v>
      </c>
      <c r="D15555" t="s">
        <v>126</v>
      </c>
      <c r="E15555" s="2">
        <v>0.5600694444444444</v>
      </c>
      <c r="F15555" s="2">
        <v>0.56076388888888884</v>
      </c>
      <c r="G15555" s="2"/>
      <c r="H15555" t="s">
        <v>162</v>
      </c>
    </row>
    <row r="15556" spans="1:8" x14ac:dyDescent="0.35">
      <c r="A15556">
        <v>145507</v>
      </c>
      <c r="B15556">
        <v>0</v>
      </c>
      <c r="C15556">
        <v>6</v>
      </c>
      <c r="D15556" t="s">
        <v>125</v>
      </c>
      <c r="E15556" s="2">
        <v>0.5625</v>
      </c>
      <c r="F15556" s="2">
        <v>0.562962962962963</v>
      </c>
      <c r="G15556" s="2"/>
      <c r="H15556">
        <v>1</v>
      </c>
    </row>
    <row r="15557" spans="1:8" x14ac:dyDescent="0.35">
      <c r="A15557">
        <v>145507</v>
      </c>
      <c r="B15557">
        <v>0</v>
      </c>
      <c r="C15557">
        <v>6</v>
      </c>
      <c r="D15557" t="s">
        <v>17</v>
      </c>
      <c r="E15557" s="2">
        <v>0.56423611111111116</v>
      </c>
      <c r="F15557" s="2">
        <v>0.56469907407407405</v>
      </c>
      <c r="G15557" s="2"/>
      <c r="H15557">
        <v>1</v>
      </c>
    </row>
    <row r="15558" spans="1:8" x14ac:dyDescent="0.35">
      <c r="A15558">
        <v>145507</v>
      </c>
      <c r="B15558">
        <v>0</v>
      </c>
      <c r="C15558">
        <v>6</v>
      </c>
      <c r="D15558" t="s">
        <v>18</v>
      </c>
      <c r="E15558" s="2">
        <v>0.56678240740740737</v>
      </c>
      <c r="F15558" s="2">
        <v>0.56724537037037037</v>
      </c>
      <c r="G15558" s="2"/>
      <c r="H15558">
        <v>1</v>
      </c>
    </row>
    <row r="15559" spans="1:8" x14ac:dyDescent="0.35">
      <c r="A15559">
        <v>145507</v>
      </c>
      <c r="B15559">
        <v>0</v>
      </c>
      <c r="C15559">
        <v>6</v>
      </c>
      <c r="D15559" t="s">
        <v>163</v>
      </c>
      <c r="E15559" s="2">
        <v>0.56851851851851853</v>
      </c>
      <c r="F15559" s="2">
        <v>0.56898148148148153</v>
      </c>
      <c r="G15559" s="2"/>
      <c r="H15559">
        <v>1</v>
      </c>
    </row>
    <row r="15560" spans="1:8" x14ac:dyDescent="0.35">
      <c r="A15560">
        <v>145507</v>
      </c>
      <c r="B15560">
        <v>0</v>
      </c>
      <c r="C15560">
        <v>6</v>
      </c>
      <c r="D15560" t="s">
        <v>164</v>
      </c>
      <c r="E15560" s="2">
        <v>0.57106481481481486</v>
      </c>
      <c r="F15560" s="2">
        <v>0.57152777777777775</v>
      </c>
      <c r="G15560" s="2"/>
      <c r="H15560">
        <v>1</v>
      </c>
    </row>
    <row r="15561" spans="1:8" x14ac:dyDescent="0.35">
      <c r="A15561">
        <v>145507</v>
      </c>
      <c r="B15561">
        <v>0</v>
      </c>
      <c r="C15561">
        <v>6</v>
      </c>
      <c r="D15561" t="s">
        <v>165</v>
      </c>
      <c r="E15561" s="2">
        <v>0.57361111111111107</v>
      </c>
      <c r="F15561" s="2">
        <v>0.57407407407407407</v>
      </c>
      <c r="G15561" s="2"/>
      <c r="H15561">
        <v>1</v>
      </c>
    </row>
    <row r="15562" spans="1:8" x14ac:dyDescent="0.35">
      <c r="A15562">
        <v>145507</v>
      </c>
      <c r="B15562">
        <v>0</v>
      </c>
      <c r="C15562">
        <v>6</v>
      </c>
      <c r="D15562" t="s">
        <v>26</v>
      </c>
      <c r="E15562" s="2">
        <v>0.57650462962962967</v>
      </c>
      <c r="H15562">
        <v>2</v>
      </c>
    </row>
    <row r="15563" spans="1:8" x14ac:dyDescent="0.35">
      <c r="A15563">
        <v>147213</v>
      </c>
      <c r="B15563">
        <v>0</v>
      </c>
      <c r="C15563">
        <v>6</v>
      </c>
      <c r="D15563" t="s">
        <v>23</v>
      </c>
      <c r="F15563" s="2">
        <v>0.5488425925925926</v>
      </c>
      <c r="G15563" s="2"/>
      <c r="H15563">
        <v>1</v>
      </c>
    </row>
    <row r="15564" spans="1:8" x14ac:dyDescent="0.35">
      <c r="A15564">
        <v>147213</v>
      </c>
      <c r="B15564">
        <v>0</v>
      </c>
      <c r="C15564">
        <v>6</v>
      </c>
      <c r="D15564" t="s">
        <v>145</v>
      </c>
      <c r="E15564" s="2">
        <v>0.55115740740740737</v>
      </c>
      <c r="F15564" s="2">
        <v>0.55162037037037037</v>
      </c>
      <c r="G15564" s="2"/>
      <c r="H15564">
        <v>1</v>
      </c>
    </row>
    <row r="15565" spans="1:8" x14ac:dyDescent="0.35">
      <c r="A15565">
        <v>147213</v>
      </c>
      <c r="B15565">
        <v>0</v>
      </c>
      <c r="C15565">
        <v>6</v>
      </c>
      <c r="D15565" t="s">
        <v>146</v>
      </c>
      <c r="E15565" s="2">
        <v>0.55300925925925926</v>
      </c>
      <c r="F15565" s="2">
        <v>0.55347222222222225</v>
      </c>
      <c r="G15565" s="2"/>
      <c r="H15565" t="s">
        <v>147</v>
      </c>
    </row>
    <row r="15566" spans="1:8" x14ac:dyDescent="0.35">
      <c r="A15566">
        <v>147213</v>
      </c>
      <c r="B15566">
        <v>0</v>
      </c>
      <c r="C15566">
        <v>6</v>
      </c>
      <c r="D15566" t="s">
        <v>19</v>
      </c>
      <c r="E15566" s="2">
        <v>0.55439814814814814</v>
      </c>
      <c r="F15566" s="2">
        <v>0.55486111111111114</v>
      </c>
      <c r="G15566" s="2"/>
      <c r="H15566">
        <v>1</v>
      </c>
    </row>
    <row r="15567" spans="1:8" x14ac:dyDescent="0.35">
      <c r="A15567">
        <v>147213</v>
      </c>
      <c r="B15567">
        <v>0</v>
      </c>
      <c r="C15567">
        <v>6</v>
      </c>
      <c r="D15567" t="s">
        <v>148</v>
      </c>
      <c r="E15567" s="2">
        <v>0.55763888888888891</v>
      </c>
      <c r="F15567" s="2">
        <v>0.5581018518518519</v>
      </c>
      <c r="G15567" s="2"/>
      <c r="H15567">
        <v>1</v>
      </c>
    </row>
    <row r="15568" spans="1:8" x14ac:dyDescent="0.35">
      <c r="A15568">
        <v>147213</v>
      </c>
      <c r="B15568">
        <v>0</v>
      </c>
      <c r="C15568">
        <v>6</v>
      </c>
      <c r="D15568" t="s">
        <v>149</v>
      </c>
      <c r="E15568" s="2">
        <v>0.55949074074074079</v>
      </c>
      <c r="F15568" s="2">
        <v>0.5600694444444444</v>
      </c>
      <c r="G15568" s="2"/>
      <c r="H15568">
        <v>1</v>
      </c>
    </row>
    <row r="15569" spans="1:8" x14ac:dyDescent="0.35">
      <c r="A15569">
        <v>147213</v>
      </c>
      <c r="B15569">
        <v>0</v>
      </c>
      <c r="C15569">
        <v>6</v>
      </c>
      <c r="D15569" t="s">
        <v>150</v>
      </c>
      <c r="E15569" s="2">
        <v>0.56145833333333328</v>
      </c>
      <c r="F15569" s="2">
        <v>0.56215277777777772</v>
      </c>
      <c r="G15569" s="2"/>
      <c r="H15569">
        <v>1</v>
      </c>
    </row>
    <row r="15570" spans="1:8" x14ac:dyDescent="0.35">
      <c r="A15570">
        <v>147213</v>
      </c>
      <c r="B15570">
        <v>0</v>
      </c>
      <c r="C15570">
        <v>6</v>
      </c>
      <c r="D15570" t="s">
        <v>151</v>
      </c>
      <c r="E15570" s="2">
        <v>0.56331018518518516</v>
      </c>
      <c r="F15570" s="2">
        <v>0.56377314814814816</v>
      </c>
      <c r="G15570" s="2"/>
      <c r="H15570">
        <v>1</v>
      </c>
    </row>
    <row r="15571" spans="1:8" x14ac:dyDescent="0.35">
      <c r="A15571">
        <v>147213</v>
      </c>
      <c r="B15571">
        <v>0</v>
      </c>
      <c r="C15571">
        <v>6</v>
      </c>
      <c r="D15571" t="s">
        <v>90</v>
      </c>
      <c r="E15571" s="2">
        <v>0.5649305555555556</v>
      </c>
      <c r="F15571" s="2">
        <v>0.56562500000000004</v>
      </c>
      <c r="G15571" s="2"/>
      <c r="H15571">
        <v>1</v>
      </c>
    </row>
    <row r="15572" spans="1:8" x14ac:dyDescent="0.35">
      <c r="A15572">
        <v>147213</v>
      </c>
      <c r="B15572">
        <v>0</v>
      </c>
      <c r="C15572">
        <v>6</v>
      </c>
      <c r="D15572" t="s">
        <v>59</v>
      </c>
      <c r="E15572" s="2">
        <v>0.56701388888888893</v>
      </c>
      <c r="F15572" s="2">
        <v>0.56747685185185182</v>
      </c>
      <c r="G15572" s="2"/>
      <c r="H15572">
        <v>1</v>
      </c>
    </row>
    <row r="15573" spans="1:8" x14ac:dyDescent="0.35">
      <c r="A15573">
        <v>147213</v>
      </c>
      <c r="B15573">
        <v>0</v>
      </c>
      <c r="C15573">
        <v>6</v>
      </c>
      <c r="D15573" t="s">
        <v>144</v>
      </c>
      <c r="E15573" s="2">
        <v>0.56863425925925926</v>
      </c>
      <c r="F15573" s="2">
        <v>0.56909722222222225</v>
      </c>
      <c r="G15573" s="2"/>
      <c r="H15573">
        <v>1</v>
      </c>
    </row>
    <row r="15574" spans="1:8" x14ac:dyDescent="0.35">
      <c r="A15574">
        <v>147213</v>
      </c>
      <c r="B15574">
        <v>0</v>
      </c>
      <c r="C15574">
        <v>6</v>
      </c>
      <c r="D15574" t="s">
        <v>9</v>
      </c>
      <c r="E15574" s="2">
        <v>0.57025462962962958</v>
      </c>
      <c r="F15574" s="2">
        <v>0.57071759259259258</v>
      </c>
      <c r="G15574" s="2"/>
      <c r="H15574">
        <v>1</v>
      </c>
    </row>
    <row r="15575" spans="1:8" x14ac:dyDescent="0.35">
      <c r="A15575">
        <v>147213</v>
      </c>
      <c r="B15575">
        <v>0</v>
      </c>
      <c r="C15575">
        <v>6</v>
      </c>
      <c r="D15575" t="s">
        <v>93</v>
      </c>
      <c r="E15575" s="2">
        <v>0.57187500000000002</v>
      </c>
      <c r="F15575" s="2">
        <v>0.57233796296296291</v>
      </c>
      <c r="G15575" s="2"/>
      <c r="H15575">
        <v>1</v>
      </c>
    </row>
    <row r="15576" spans="1:8" x14ac:dyDescent="0.35">
      <c r="A15576">
        <v>147213</v>
      </c>
      <c r="B15576">
        <v>0</v>
      </c>
      <c r="C15576">
        <v>6</v>
      </c>
      <c r="D15576" t="s">
        <v>123</v>
      </c>
      <c r="E15576" s="2">
        <v>0.57418981481481479</v>
      </c>
      <c r="F15576" s="2">
        <v>0.57476851851851851</v>
      </c>
      <c r="G15576" s="2"/>
      <c r="H15576">
        <v>1</v>
      </c>
    </row>
    <row r="15577" spans="1:8" x14ac:dyDescent="0.35">
      <c r="A15577">
        <v>147213</v>
      </c>
      <c r="B15577">
        <v>0</v>
      </c>
      <c r="C15577">
        <v>6</v>
      </c>
      <c r="D15577" t="s">
        <v>21</v>
      </c>
      <c r="E15577" s="2">
        <v>0.57685185185185184</v>
      </c>
      <c r="F15577" s="2">
        <v>0.57743055555555556</v>
      </c>
      <c r="G15577" s="2"/>
      <c r="H15577" t="s">
        <v>114</v>
      </c>
    </row>
    <row r="15578" spans="1:8" x14ac:dyDescent="0.35">
      <c r="A15578">
        <v>147213</v>
      </c>
      <c r="B15578">
        <v>0</v>
      </c>
      <c r="C15578">
        <v>6</v>
      </c>
      <c r="D15578" t="s">
        <v>45</v>
      </c>
      <c r="E15578" s="2">
        <v>0.57928240740740744</v>
      </c>
      <c r="F15578" s="2">
        <v>0.58020833333333333</v>
      </c>
      <c r="G15578" s="2"/>
      <c r="H15578" t="s">
        <v>152</v>
      </c>
    </row>
    <row r="15579" spans="1:8" x14ac:dyDescent="0.35">
      <c r="A15579">
        <v>147213</v>
      </c>
      <c r="B15579">
        <v>0</v>
      </c>
      <c r="C15579">
        <v>6</v>
      </c>
      <c r="D15579" t="s">
        <v>128</v>
      </c>
      <c r="E15579" s="2">
        <v>0.58356481481481481</v>
      </c>
      <c r="F15579" s="2">
        <v>0.58402777777777781</v>
      </c>
      <c r="G15579" s="2"/>
      <c r="H15579" t="s">
        <v>152</v>
      </c>
    </row>
    <row r="15580" spans="1:8" x14ac:dyDescent="0.35">
      <c r="A15580">
        <v>147213</v>
      </c>
      <c r="B15580">
        <v>0</v>
      </c>
      <c r="C15580">
        <v>6</v>
      </c>
      <c r="D15580" t="s">
        <v>126</v>
      </c>
      <c r="E15580" s="2">
        <v>0.58576388888888886</v>
      </c>
      <c r="F15580" s="2">
        <v>0.58715277777777775</v>
      </c>
      <c r="G15580" s="2"/>
      <c r="H15580" t="s">
        <v>152</v>
      </c>
    </row>
    <row r="15581" spans="1:8" x14ac:dyDescent="0.35">
      <c r="A15581">
        <v>147213</v>
      </c>
      <c r="B15581">
        <v>0</v>
      </c>
      <c r="C15581">
        <v>6</v>
      </c>
      <c r="D15581" t="s">
        <v>153</v>
      </c>
      <c r="E15581" s="2">
        <v>0.58923611111111107</v>
      </c>
      <c r="F15581" s="2">
        <v>0.58969907407407407</v>
      </c>
      <c r="G15581" s="2"/>
      <c r="H15581" t="s">
        <v>152</v>
      </c>
    </row>
    <row r="15582" spans="1:8" x14ac:dyDescent="0.35">
      <c r="A15582">
        <v>147213</v>
      </c>
      <c r="B15582">
        <v>0</v>
      </c>
      <c r="C15582">
        <v>6</v>
      </c>
      <c r="D15582" t="s">
        <v>154</v>
      </c>
      <c r="E15582" s="2">
        <v>0.59108796296296295</v>
      </c>
      <c r="F15582" s="2">
        <v>0.59155092592592595</v>
      </c>
      <c r="G15582" s="2"/>
      <c r="H15582" t="s">
        <v>152</v>
      </c>
    </row>
    <row r="15583" spans="1:8" x14ac:dyDescent="0.35">
      <c r="A15583">
        <v>147213</v>
      </c>
      <c r="B15583">
        <v>0</v>
      </c>
      <c r="C15583">
        <v>6</v>
      </c>
      <c r="D15583" t="s">
        <v>155</v>
      </c>
      <c r="E15583" s="2">
        <v>0.59305555555555556</v>
      </c>
      <c r="F15583" s="2">
        <v>0.59351851851851856</v>
      </c>
      <c r="G15583" s="2"/>
      <c r="H15583" t="s">
        <v>152</v>
      </c>
    </row>
    <row r="15584" spans="1:8" x14ac:dyDescent="0.35">
      <c r="A15584">
        <v>147213</v>
      </c>
      <c r="B15584">
        <v>0</v>
      </c>
      <c r="C15584">
        <v>6</v>
      </c>
      <c r="D15584" t="s">
        <v>24</v>
      </c>
      <c r="E15584" s="2">
        <v>0.59629629629629632</v>
      </c>
      <c r="H15584">
        <v>7</v>
      </c>
    </row>
    <row r="15585" spans="1:8" x14ac:dyDescent="0.35">
      <c r="A15585">
        <v>148216</v>
      </c>
      <c r="B15585">
        <v>0</v>
      </c>
      <c r="C15585">
        <v>6</v>
      </c>
      <c r="D15585" t="s">
        <v>24</v>
      </c>
      <c r="F15585" s="2">
        <v>0.55069444444444449</v>
      </c>
      <c r="G15585" s="2"/>
      <c r="H15585">
        <v>7</v>
      </c>
    </row>
    <row r="15586" spans="1:8" x14ac:dyDescent="0.35">
      <c r="A15586">
        <v>148216</v>
      </c>
      <c r="B15586">
        <v>0</v>
      </c>
      <c r="C15586">
        <v>6</v>
      </c>
      <c r="D15586" t="s">
        <v>155</v>
      </c>
      <c r="E15586" s="2">
        <v>0.55381944444444442</v>
      </c>
      <c r="F15586" s="2">
        <v>0.55428240740740742</v>
      </c>
      <c r="G15586" s="2"/>
      <c r="H15586" t="s">
        <v>110</v>
      </c>
    </row>
    <row r="15587" spans="1:8" x14ac:dyDescent="0.35">
      <c r="A15587">
        <v>148216</v>
      </c>
      <c r="B15587">
        <v>0</v>
      </c>
      <c r="C15587">
        <v>6</v>
      </c>
      <c r="D15587" t="s">
        <v>154</v>
      </c>
      <c r="E15587" s="2">
        <v>0.55578703703703702</v>
      </c>
      <c r="F15587" s="2">
        <v>0.55625000000000002</v>
      </c>
      <c r="G15587" s="2"/>
      <c r="H15587" t="s">
        <v>110</v>
      </c>
    </row>
    <row r="15588" spans="1:8" x14ac:dyDescent="0.35">
      <c r="A15588">
        <v>148216</v>
      </c>
      <c r="B15588">
        <v>0</v>
      </c>
      <c r="C15588">
        <v>6</v>
      </c>
      <c r="D15588" t="s">
        <v>153</v>
      </c>
      <c r="E15588" s="2">
        <v>0.55763888888888891</v>
      </c>
      <c r="F15588" s="2">
        <v>0.5581018518518519</v>
      </c>
      <c r="G15588" s="2"/>
      <c r="H15588" t="s">
        <v>110</v>
      </c>
    </row>
    <row r="15589" spans="1:8" x14ac:dyDescent="0.35">
      <c r="A15589">
        <v>148216</v>
      </c>
      <c r="B15589">
        <v>0</v>
      </c>
      <c r="C15589">
        <v>6</v>
      </c>
      <c r="D15589" t="s">
        <v>126</v>
      </c>
      <c r="E15589" s="2">
        <v>0.55995370370370368</v>
      </c>
      <c r="F15589" s="2">
        <v>0.56134259259259256</v>
      </c>
      <c r="G15589" s="2"/>
      <c r="H15589" t="s">
        <v>110</v>
      </c>
    </row>
    <row r="15590" spans="1:8" x14ac:dyDescent="0.35">
      <c r="A15590">
        <v>148216</v>
      </c>
      <c r="B15590">
        <v>0</v>
      </c>
      <c r="C15590">
        <v>6</v>
      </c>
      <c r="D15590" t="s">
        <v>128</v>
      </c>
      <c r="E15590" s="2">
        <v>0.56284722222222228</v>
      </c>
      <c r="F15590" s="2">
        <v>0.56331018518518516</v>
      </c>
      <c r="G15590" s="2"/>
      <c r="H15590" t="s">
        <v>110</v>
      </c>
    </row>
    <row r="15591" spans="1:8" x14ac:dyDescent="0.35">
      <c r="A15591">
        <v>148216</v>
      </c>
      <c r="B15591">
        <v>0</v>
      </c>
      <c r="C15591">
        <v>6</v>
      </c>
      <c r="D15591" t="s">
        <v>45</v>
      </c>
      <c r="E15591" s="2">
        <v>0.56643518518518521</v>
      </c>
      <c r="F15591" s="2">
        <v>0.56724537037037037</v>
      </c>
      <c r="G15591" s="2"/>
      <c r="H15591" t="s">
        <v>110</v>
      </c>
    </row>
    <row r="15592" spans="1:8" x14ac:dyDescent="0.35">
      <c r="A15592">
        <v>148216</v>
      </c>
      <c r="B15592">
        <v>0</v>
      </c>
      <c r="C15592">
        <v>6</v>
      </c>
      <c r="D15592" t="s">
        <v>21</v>
      </c>
      <c r="E15592" s="2">
        <v>0.56863425925925926</v>
      </c>
      <c r="F15592" s="2">
        <v>0.56921296296296298</v>
      </c>
      <c r="G15592" s="2"/>
      <c r="H15592" t="s">
        <v>122</v>
      </c>
    </row>
    <row r="15593" spans="1:8" x14ac:dyDescent="0.35">
      <c r="A15593">
        <v>148216</v>
      </c>
      <c r="B15593">
        <v>0</v>
      </c>
      <c r="C15593">
        <v>6</v>
      </c>
      <c r="D15593" t="s">
        <v>123</v>
      </c>
      <c r="E15593" s="2">
        <v>0.57141203703703702</v>
      </c>
      <c r="F15593" s="2">
        <v>0.57199074074074074</v>
      </c>
      <c r="G15593" s="2"/>
      <c r="H15593">
        <v>2</v>
      </c>
    </row>
    <row r="15594" spans="1:8" x14ac:dyDescent="0.35">
      <c r="A15594">
        <v>148216</v>
      </c>
      <c r="B15594">
        <v>0</v>
      </c>
      <c r="C15594">
        <v>6</v>
      </c>
      <c r="D15594" t="s">
        <v>93</v>
      </c>
      <c r="E15594" s="2">
        <v>0.57384259259259263</v>
      </c>
      <c r="F15594" s="2">
        <v>0.57430555555555551</v>
      </c>
      <c r="G15594" s="2"/>
      <c r="H15594">
        <v>2</v>
      </c>
    </row>
    <row r="15595" spans="1:8" x14ac:dyDescent="0.35">
      <c r="A15595">
        <v>148216</v>
      </c>
      <c r="B15595">
        <v>0</v>
      </c>
      <c r="C15595">
        <v>6</v>
      </c>
      <c r="D15595" t="s">
        <v>9</v>
      </c>
      <c r="E15595" s="2">
        <v>0.57546296296296295</v>
      </c>
      <c r="F15595" s="2">
        <v>0.57592592592592595</v>
      </c>
      <c r="G15595" s="2"/>
      <c r="H15595">
        <v>2</v>
      </c>
    </row>
    <row r="15596" spans="1:8" x14ac:dyDescent="0.35">
      <c r="A15596">
        <v>148216</v>
      </c>
      <c r="B15596">
        <v>0</v>
      </c>
      <c r="C15596">
        <v>6</v>
      </c>
      <c r="D15596" t="s">
        <v>144</v>
      </c>
      <c r="E15596" s="2">
        <v>0.57708333333333328</v>
      </c>
      <c r="F15596" s="2">
        <v>0.57754629629629628</v>
      </c>
      <c r="G15596" s="2"/>
      <c r="H15596">
        <v>2</v>
      </c>
    </row>
    <row r="15597" spans="1:8" x14ac:dyDescent="0.35">
      <c r="A15597">
        <v>148216</v>
      </c>
      <c r="B15597">
        <v>0</v>
      </c>
      <c r="C15597">
        <v>6</v>
      </c>
      <c r="D15597" t="s">
        <v>59</v>
      </c>
      <c r="E15597" s="2">
        <v>0.578587962962963</v>
      </c>
      <c r="F15597" s="2">
        <v>0.57905092592592589</v>
      </c>
      <c r="G15597" s="2"/>
      <c r="H15597">
        <v>2</v>
      </c>
    </row>
    <row r="15598" spans="1:8" x14ac:dyDescent="0.35">
      <c r="A15598">
        <v>148216</v>
      </c>
      <c r="B15598">
        <v>0</v>
      </c>
      <c r="C15598">
        <v>6</v>
      </c>
      <c r="D15598" t="s">
        <v>90</v>
      </c>
      <c r="E15598" s="2">
        <v>0.58043981481481477</v>
      </c>
      <c r="F15598" s="2">
        <v>0.58113425925925921</v>
      </c>
      <c r="G15598" s="2"/>
      <c r="H15598">
        <v>2</v>
      </c>
    </row>
    <row r="15599" spans="1:8" x14ac:dyDescent="0.35">
      <c r="A15599">
        <v>148216</v>
      </c>
      <c r="B15599">
        <v>0</v>
      </c>
      <c r="C15599">
        <v>6</v>
      </c>
      <c r="D15599" t="s">
        <v>151</v>
      </c>
      <c r="E15599" s="2">
        <v>0.58240740740740737</v>
      </c>
      <c r="F15599" s="2">
        <v>0.58287037037037037</v>
      </c>
      <c r="G15599" s="2"/>
      <c r="H15599">
        <v>2</v>
      </c>
    </row>
    <row r="15600" spans="1:8" x14ac:dyDescent="0.35">
      <c r="A15600">
        <v>148216</v>
      </c>
      <c r="B15600">
        <v>0</v>
      </c>
      <c r="C15600">
        <v>6</v>
      </c>
      <c r="D15600" t="s">
        <v>150</v>
      </c>
      <c r="E15600" s="2">
        <v>0.58402777777777781</v>
      </c>
      <c r="F15600" s="2">
        <v>0.58472222222222225</v>
      </c>
      <c r="G15600" s="2"/>
      <c r="H15600">
        <v>2</v>
      </c>
    </row>
    <row r="15601" spans="1:8" x14ac:dyDescent="0.35">
      <c r="A15601">
        <v>148216</v>
      </c>
      <c r="B15601">
        <v>0</v>
      </c>
      <c r="C15601">
        <v>6</v>
      </c>
      <c r="D15601" t="s">
        <v>149</v>
      </c>
      <c r="E15601" s="2">
        <v>0.58599537037037042</v>
      </c>
      <c r="F15601" s="2">
        <v>0.58657407407407403</v>
      </c>
      <c r="G15601" s="2"/>
      <c r="H15601">
        <v>2</v>
      </c>
    </row>
    <row r="15602" spans="1:8" x14ac:dyDescent="0.35">
      <c r="A15602">
        <v>148216</v>
      </c>
      <c r="B15602">
        <v>0</v>
      </c>
      <c r="C15602">
        <v>6</v>
      </c>
      <c r="D15602" t="s">
        <v>148</v>
      </c>
      <c r="E15602" s="2">
        <v>0.58819444444444446</v>
      </c>
      <c r="F15602" s="2">
        <v>0.58865740740740746</v>
      </c>
      <c r="G15602" s="2"/>
      <c r="H15602">
        <v>2</v>
      </c>
    </row>
    <row r="15603" spans="1:8" x14ac:dyDescent="0.35">
      <c r="A15603">
        <v>148216</v>
      </c>
      <c r="B15603">
        <v>0</v>
      </c>
      <c r="C15603">
        <v>6</v>
      </c>
      <c r="D15603" t="s">
        <v>19</v>
      </c>
      <c r="E15603" s="2">
        <v>0.59155092592592595</v>
      </c>
      <c r="F15603" s="2">
        <v>0.59201388888888884</v>
      </c>
      <c r="G15603" s="2"/>
      <c r="H15603">
        <v>2</v>
      </c>
    </row>
    <row r="15604" spans="1:8" x14ac:dyDescent="0.35">
      <c r="A15604">
        <v>148216</v>
      </c>
      <c r="B15604">
        <v>0</v>
      </c>
      <c r="C15604">
        <v>6</v>
      </c>
      <c r="D15604" t="s">
        <v>146</v>
      </c>
      <c r="E15604" s="2">
        <v>0.59305555555555556</v>
      </c>
      <c r="F15604" s="2">
        <v>0.59351851851851856</v>
      </c>
      <c r="G15604" s="2"/>
      <c r="H15604" t="s">
        <v>159</v>
      </c>
    </row>
    <row r="15605" spans="1:8" x14ac:dyDescent="0.35">
      <c r="A15605">
        <v>148216</v>
      </c>
      <c r="B15605">
        <v>0</v>
      </c>
      <c r="C15605">
        <v>6</v>
      </c>
      <c r="D15605" t="s">
        <v>145</v>
      </c>
      <c r="E15605" s="2">
        <v>0.59490740740740744</v>
      </c>
      <c r="F15605" s="2">
        <v>0.59537037037037033</v>
      </c>
      <c r="G15605" s="2"/>
      <c r="H15605">
        <v>2</v>
      </c>
    </row>
    <row r="15606" spans="1:8" x14ac:dyDescent="0.35">
      <c r="A15606">
        <v>148216</v>
      </c>
      <c r="B15606">
        <v>0</v>
      </c>
      <c r="C15606">
        <v>6</v>
      </c>
      <c r="D15606" t="s">
        <v>23</v>
      </c>
      <c r="E15606" s="2">
        <v>0.59756944444444449</v>
      </c>
      <c r="H15606">
        <v>1</v>
      </c>
    </row>
    <row r="15607" spans="1:8" x14ac:dyDescent="0.35">
      <c r="A15607">
        <v>148110</v>
      </c>
      <c r="B15607">
        <v>0</v>
      </c>
      <c r="C15607">
        <v>6</v>
      </c>
      <c r="D15607" t="s">
        <v>9</v>
      </c>
      <c r="F15607" s="2">
        <v>0.55092592592592593</v>
      </c>
      <c r="G15607" s="2"/>
      <c r="H15607">
        <v>1</v>
      </c>
    </row>
    <row r="15608" spans="1:8" x14ac:dyDescent="0.35">
      <c r="A15608">
        <v>148110</v>
      </c>
      <c r="B15608">
        <v>0</v>
      </c>
      <c r="C15608">
        <v>6</v>
      </c>
      <c r="D15608" t="s">
        <v>144</v>
      </c>
      <c r="E15608" s="2">
        <v>0.55196759259259254</v>
      </c>
      <c r="F15608" s="2">
        <v>0.55243055555555554</v>
      </c>
      <c r="G15608" s="2"/>
      <c r="H15608">
        <v>2</v>
      </c>
    </row>
    <row r="15609" spans="1:8" x14ac:dyDescent="0.35">
      <c r="A15609">
        <v>148110</v>
      </c>
      <c r="B15609">
        <v>0</v>
      </c>
      <c r="C15609">
        <v>6</v>
      </c>
      <c r="D15609" t="s">
        <v>59</v>
      </c>
      <c r="E15609" s="2">
        <v>0.55347222222222225</v>
      </c>
      <c r="F15609" s="2">
        <v>0.55393518518518514</v>
      </c>
      <c r="G15609" s="2"/>
      <c r="H15609">
        <v>2</v>
      </c>
    </row>
    <row r="15610" spans="1:8" x14ac:dyDescent="0.35">
      <c r="A15610">
        <v>148110</v>
      </c>
      <c r="B15610">
        <v>0</v>
      </c>
      <c r="C15610">
        <v>6</v>
      </c>
      <c r="D15610" t="s">
        <v>143</v>
      </c>
      <c r="E15610" s="2">
        <v>0.55509259259259258</v>
      </c>
      <c r="F15610" s="2">
        <v>0.55578703703703702</v>
      </c>
      <c r="G15610" s="2"/>
      <c r="H15610">
        <v>2</v>
      </c>
    </row>
    <row r="15611" spans="1:8" x14ac:dyDescent="0.35">
      <c r="A15611">
        <v>148110</v>
      </c>
      <c r="B15611">
        <v>0</v>
      </c>
      <c r="C15611">
        <v>6</v>
      </c>
      <c r="D15611" t="s">
        <v>142</v>
      </c>
      <c r="E15611" s="2">
        <v>0.55659722222222219</v>
      </c>
      <c r="F15611" s="2">
        <v>0.55706018518518519</v>
      </c>
      <c r="G15611" s="2"/>
      <c r="H15611">
        <v>2</v>
      </c>
    </row>
    <row r="15612" spans="1:8" x14ac:dyDescent="0.35">
      <c r="A15612">
        <v>148110</v>
      </c>
      <c r="B15612">
        <v>0</v>
      </c>
      <c r="C15612">
        <v>6</v>
      </c>
      <c r="D15612" t="s">
        <v>46</v>
      </c>
      <c r="E15612" s="2">
        <v>0.55833333333333335</v>
      </c>
      <c r="F15612" s="2">
        <v>0.55879629629629635</v>
      </c>
      <c r="G15612" s="2"/>
      <c r="H15612">
        <v>2</v>
      </c>
    </row>
    <row r="15613" spans="1:8" x14ac:dyDescent="0.35">
      <c r="A15613">
        <v>148110</v>
      </c>
      <c r="B15613">
        <v>0</v>
      </c>
      <c r="C15613">
        <v>6</v>
      </c>
      <c r="D15613" t="s">
        <v>141</v>
      </c>
      <c r="E15613" s="2">
        <v>0.55949074074074079</v>
      </c>
      <c r="F15613" s="2">
        <v>0.55995370370370368</v>
      </c>
      <c r="G15613" s="2"/>
      <c r="H15613">
        <v>2</v>
      </c>
    </row>
    <row r="15614" spans="1:8" x14ac:dyDescent="0.35">
      <c r="A15614">
        <v>148110</v>
      </c>
      <c r="B15614">
        <v>0</v>
      </c>
      <c r="C15614">
        <v>6</v>
      </c>
      <c r="D15614" t="s">
        <v>140</v>
      </c>
      <c r="E15614" s="2">
        <v>0.56168981481481484</v>
      </c>
      <c r="F15614" s="2">
        <v>0.56238425925925928</v>
      </c>
      <c r="G15614" s="2"/>
      <c r="H15614">
        <v>2</v>
      </c>
    </row>
    <row r="15615" spans="1:8" x14ac:dyDescent="0.35">
      <c r="A15615">
        <v>148110</v>
      </c>
      <c r="B15615">
        <v>0</v>
      </c>
      <c r="C15615">
        <v>6</v>
      </c>
      <c r="D15615" t="s">
        <v>95</v>
      </c>
      <c r="E15615" s="2">
        <v>0.56377314814814816</v>
      </c>
      <c r="F15615" s="2">
        <v>0.56435185185185188</v>
      </c>
      <c r="G15615" s="2"/>
      <c r="H15615">
        <v>2</v>
      </c>
    </row>
    <row r="15616" spans="1:8" x14ac:dyDescent="0.35">
      <c r="A15616">
        <v>148110</v>
      </c>
      <c r="B15616">
        <v>0</v>
      </c>
      <c r="C15616">
        <v>6</v>
      </c>
      <c r="D15616" t="s">
        <v>72</v>
      </c>
      <c r="E15616" s="2">
        <v>0.56608796296296293</v>
      </c>
      <c r="F15616" s="2">
        <v>0.56666666666666665</v>
      </c>
      <c r="G15616" s="2"/>
      <c r="H15616">
        <v>2</v>
      </c>
    </row>
    <row r="15617" spans="1:8" x14ac:dyDescent="0.35">
      <c r="A15617">
        <v>148110</v>
      </c>
      <c r="B15617">
        <v>0</v>
      </c>
      <c r="C15617">
        <v>6</v>
      </c>
      <c r="D15617" t="s">
        <v>139</v>
      </c>
      <c r="E15617" s="2">
        <v>0.56828703703703709</v>
      </c>
      <c r="F15617" s="2">
        <v>0.56898148148148153</v>
      </c>
      <c r="G15617" s="2"/>
      <c r="H15617">
        <v>2</v>
      </c>
    </row>
    <row r="15618" spans="1:8" x14ac:dyDescent="0.35">
      <c r="A15618">
        <v>148110</v>
      </c>
      <c r="B15618">
        <v>0</v>
      </c>
      <c r="C15618">
        <v>6</v>
      </c>
      <c r="D15618" t="s">
        <v>138</v>
      </c>
      <c r="E15618" s="2">
        <v>0.57106481481481486</v>
      </c>
      <c r="F15618" s="2">
        <v>0.57152777777777775</v>
      </c>
      <c r="G15618" s="2"/>
      <c r="H15618">
        <v>2</v>
      </c>
    </row>
    <row r="15619" spans="1:8" x14ac:dyDescent="0.35">
      <c r="A15619">
        <v>148110</v>
      </c>
      <c r="B15619">
        <v>0</v>
      </c>
      <c r="C15619">
        <v>6</v>
      </c>
      <c r="D15619" t="s">
        <v>137</v>
      </c>
      <c r="E15619" s="2">
        <v>0.57280092592592591</v>
      </c>
      <c r="F15619" s="2">
        <v>0.57326388888888891</v>
      </c>
      <c r="G15619" s="2"/>
      <c r="H15619">
        <v>2</v>
      </c>
    </row>
    <row r="15620" spans="1:8" x14ac:dyDescent="0.35">
      <c r="A15620">
        <v>148110</v>
      </c>
      <c r="B15620">
        <v>0</v>
      </c>
      <c r="C15620">
        <v>6</v>
      </c>
      <c r="D15620" t="s">
        <v>136</v>
      </c>
      <c r="E15620" s="2">
        <v>0.57499999999999996</v>
      </c>
      <c r="F15620" s="2">
        <v>0.57546296296296295</v>
      </c>
      <c r="G15620" s="2"/>
      <c r="H15620">
        <v>2</v>
      </c>
    </row>
    <row r="15621" spans="1:8" x14ac:dyDescent="0.35">
      <c r="A15621">
        <v>148110</v>
      </c>
      <c r="B15621">
        <v>0</v>
      </c>
      <c r="C15621">
        <v>6</v>
      </c>
      <c r="D15621" t="s">
        <v>135</v>
      </c>
      <c r="E15621" s="2">
        <v>0.57696759259259256</v>
      </c>
      <c r="F15621" s="2">
        <v>0.57743055555555556</v>
      </c>
      <c r="G15621" s="2"/>
      <c r="H15621">
        <v>2</v>
      </c>
    </row>
    <row r="15622" spans="1:8" x14ac:dyDescent="0.35">
      <c r="A15622">
        <v>148110</v>
      </c>
      <c r="B15622">
        <v>1</v>
      </c>
      <c r="C15622">
        <v>6</v>
      </c>
      <c r="D15622" t="s">
        <v>38</v>
      </c>
      <c r="E15622" s="2">
        <v>0.57962962962962961</v>
      </c>
      <c r="F15622" s="2">
        <v>0.58032407407407405</v>
      </c>
      <c r="G15622" s="2"/>
      <c r="H15622" t="s">
        <v>172</v>
      </c>
    </row>
    <row r="15623" spans="1:8" x14ac:dyDescent="0.35">
      <c r="A15623">
        <v>148110</v>
      </c>
      <c r="B15623">
        <v>1</v>
      </c>
      <c r="C15623">
        <v>6</v>
      </c>
      <c r="D15623" t="s">
        <v>133</v>
      </c>
      <c r="E15623" s="2">
        <v>0.58159722222222221</v>
      </c>
      <c r="F15623" s="2">
        <v>0.58206018518518521</v>
      </c>
      <c r="G15623" s="2"/>
      <c r="H15623">
        <v>1</v>
      </c>
    </row>
    <row r="15624" spans="1:8" x14ac:dyDescent="0.35">
      <c r="A15624">
        <v>148110</v>
      </c>
      <c r="B15624">
        <v>1</v>
      </c>
      <c r="C15624">
        <v>6</v>
      </c>
      <c r="D15624" t="s">
        <v>132</v>
      </c>
      <c r="E15624" s="2">
        <v>0.58344907407407409</v>
      </c>
      <c r="F15624" s="2">
        <v>0.58391203703703709</v>
      </c>
      <c r="G15624" s="2"/>
      <c r="H15624">
        <v>1</v>
      </c>
    </row>
    <row r="15625" spans="1:8" x14ac:dyDescent="0.35">
      <c r="A15625">
        <v>148110</v>
      </c>
      <c r="B15625">
        <v>1</v>
      </c>
      <c r="C15625">
        <v>6</v>
      </c>
      <c r="D15625" t="s">
        <v>31</v>
      </c>
      <c r="E15625" s="2">
        <v>0.5864583333333333</v>
      </c>
      <c r="H15625" t="s">
        <v>131</v>
      </c>
    </row>
    <row r="15626" spans="1:8" x14ac:dyDescent="0.35">
      <c r="A15626">
        <v>147601</v>
      </c>
      <c r="B15626">
        <v>0</v>
      </c>
      <c r="C15626">
        <v>6</v>
      </c>
      <c r="D15626" t="s">
        <v>26</v>
      </c>
      <c r="F15626" s="2">
        <v>0.55208333333333337</v>
      </c>
      <c r="G15626" s="2"/>
      <c r="H15626">
        <v>1</v>
      </c>
    </row>
    <row r="15627" spans="1:8" x14ac:dyDescent="0.35">
      <c r="A15627">
        <v>147601</v>
      </c>
      <c r="B15627">
        <v>0</v>
      </c>
      <c r="C15627">
        <v>6</v>
      </c>
      <c r="D15627" t="s">
        <v>171</v>
      </c>
      <c r="E15627" s="2">
        <v>0.55462962962962958</v>
      </c>
      <c r="F15627" s="2">
        <v>0.55509259259259258</v>
      </c>
      <c r="G15627" s="2"/>
      <c r="H15627">
        <v>1</v>
      </c>
    </row>
    <row r="15628" spans="1:8" x14ac:dyDescent="0.35">
      <c r="A15628">
        <v>147601</v>
      </c>
      <c r="B15628">
        <v>0</v>
      </c>
      <c r="C15628">
        <v>6</v>
      </c>
      <c r="D15628" t="s">
        <v>170</v>
      </c>
      <c r="E15628" s="2">
        <v>0.55648148148148147</v>
      </c>
      <c r="F15628" s="2">
        <v>0.55694444444444446</v>
      </c>
      <c r="G15628" s="2"/>
      <c r="H15628">
        <v>1</v>
      </c>
    </row>
    <row r="15629" spans="1:8" x14ac:dyDescent="0.35">
      <c r="A15629">
        <v>147601</v>
      </c>
      <c r="B15629">
        <v>0</v>
      </c>
      <c r="C15629">
        <v>6</v>
      </c>
      <c r="D15629" t="s">
        <v>169</v>
      </c>
      <c r="E15629" s="2">
        <v>0.55844907407407407</v>
      </c>
      <c r="F15629" s="2">
        <v>0.55891203703703707</v>
      </c>
      <c r="G15629" s="2"/>
      <c r="H15629">
        <v>1</v>
      </c>
    </row>
    <row r="15630" spans="1:8" x14ac:dyDescent="0.35">
      <c r="A15630">
        <v>147601</v>
      </c>
      <c r="B15630">
        <v>0</v>
      </c>
      <c r="C15630">
        <v>6</v>
      </c>
      <c r="D15630" t="s">
        <v>168</v>
      </c>
      <c r="E15630" s="2">
        <v>0.56064814814814812</v>
      </c>
      <c r="F15630" s="2">
        <v>0.56111111111111112</v>
      </c>
      <c r="G15630" s="2"/>
      <c r="H15630">
        <v>1</v>
      </c>
    </row>
    <row r="15631" spans="1:8" x14ac:dyDescent="0.35">
      <c r="A15631">
        <v>147601</v>
      </c>
      <c r="B15631">
        <v>0</v>
      </c>
      <c r="C15631">
        <v>6</v>
      </c>
      <c r="D15631" t="s">
        <v>167</v>
      </c>
      <c r="E15631" s="2">
        <v>0.5625</v>
      </c>
      <c r="F15631" s="2">
        <v>0.562962962962963</v>
      </c>
      <c r="G15631" s="2"/>
      <c r="H15631">
        <v>1</v>
      </c>
    </row>
    <row r="15632" spans="1:8" x14ac:dyDescent="0.35">
      <c r="A15632">
        <v>147601</v>
      </c>
      <c r="B15632">
        <v>0</v>
      </c>
      <c r="C15632">
        <v>6</v>
      </c>
      <c r="D15632" t="s">
        <v>13</v>
      </c>
      <c r="E15632" s="2">
        <v>0.56631944444444449</v>
      </c>
      <c r="H15632" t="s">
        <v>166</v>
      </c>
    </row>
    <row r="15633" spans="1:8" x14ac:dyDescent="0.35">
      <c r="A15633">
        <v>148622</v>
      </c>
      <c r="B15633">
        <v>0</v>
      </c>
      <c r="C15633">
        <v>6</v>
      </c>
      <c r="D15633" t="s">
        <v>13</v>
      </c>
      <c r="F15633" s="2">
        <v>0.55208333333333337</v>
      </c>
      <c r="G15633" s="2"/>
      <c r="H15633" t="s">
        <v>166</v>
      </c>
    </row>
    <row r="15634" spans="1:8" x14ac:dyDescent="0.35">
      <c r="A15634">
        <v>148622</v>
      </c>
      <c r="B15634">
        <v>0</v>
      </c>
      <c r="C15634">
        <v>6</v>
      </c>
      <c r="D15634" t="s">
        <v>167</v>
      </c>
      <c r="E15634" s="2">
        <v>0.55532407407407403</v>
      </c>
      <c r="F15634" s="2">
        <v>0.55578703703703702</v>
      </c>
      <c r="G15634" s="2"/>
      <c r="H15634">
        <v>2</v>
      </c>
    </row>
    <row r="15635" spans="1:8" x14ac:dyDescent="0.35">
      <c r="A15635">
        <v>148622</v>
      </c>
      <c r="B15635">
        <v>0</v>
      </c>
      <c r="C15635">
        <v>6</v>
      </c>
      <c r="D15635" t="s">
        <v>168</v>
      </c>
      <c r="E15635" s="2">
        <v>0.55717592592592591</v>
      </c>
      <c r="F15635" s="2">
        <v>0.55763888888888891</v>
      </c>
      <c r="G15635" s="2"/>
      <c r="H15635">
        <v>2</v>
      </c>
    </row>
    <row r="15636" spans="1:8" x14ac:dyDescent="0.35">
      <c r="A15636">
        <v>148622</v>
      </c>
      <c r="B15636">
        <v>0</v>
      </c>
      <c r="C15636">
        <v>6</v>
      </c>
      <c r="D15636" t="s">
        <v>169</v>
      </c>
      <c r="E15636" s="2">
        <v>0.55937499999999996</v>
      </c>
      <c r="F15636" s="2">
        <v>0.55983796296296295</v>
      </c>
      <c r="G15636" s="2"/>
      <c r="H15636">
        <v>2</v>
      </c>
    </row>
    <row r="15637" spans="1:8" x14ac:dyDescent="0.35">
      <c r="A15637">
        <v>148622</v>
      </c>
      <c r="B15637">
        <v>0</v>
      </c>
      <c r="C15637">
        <v>6</v>
      </c>
      <c r="D15637" t="s">
        <v>170</v>
      </c>
      <c r="E15637" s="2">
        <v>0.56145833333333328</v>
      </c>
      <c r="F15637" s="2">
        <v>0.56192129629629628</v>
      </c>
      <c r="G15637" s="2"/>
      <c r="H15637">
        <v>2</v>
      </c>
    </row>
    <row r="15638" spans="1:8" x14ac:dyDescent="0.35">
      <c r="A15638">
        <v>148622</v>
      </c>
      <c r="B15638">
        <v>0</v>
      </c>
      <c r="C15638">
        <v>6</v>
      </c>
      <c r="D15638" t="s">
        <v>171</v>
      </c>
      <c r="E15638" s="2">
        <v>0.56331018518518516</v>
      </c>
      <c r="F15638" s="2">
        <v>0.56377314814814816</v>
      </c>
      <c r="G15638" s="2"/>
      <c r="H15638">
        <v>2</v>
      </c>
    </row>
    <row r="15639" spans="1:8" x14ac:dyDescent="0.35">
      <c r="A15639">
        <v>148622</v>
      </c>
      <c r="B15639">
        <v>0</v>
      </c>
      <c r="C15639">
        <v>6</v>
      </c>
      <c r="D15639" t="s">
        <v>26</v>
      </c>
      <c r="E15639" s="2">
        <v>0.56655092592592593</v>
      </c>
      <c r="H15639">
        <v>1</v>
      </c>
    </row>
    <row r="15640" spans="1:8" x14ac:dyDescent="0.35">
      <c r="A15640">
        <v>147411</v>
      </c>
      <c r="B15640">
        <v>0</v>
      </c>
      <c r="C15640">
        <v>6</v>
      </c>
      <c r="D15640" t="s">
        <v>93</v>
      </c>
      <c r="F15640" s="2">
        <v>0.55798611111111107</v>
      </c>
      <c r="G15640" s="2"/>
      <c r="H15640">
        <v>1</v>
      </c>
    </row>
    <row r="15641" spans="1:8" x14ac:dyDescent="0.35">
      <c r="A15641">
        <v>147411</v>
      </c>
      <c r="B15641">
        <v>0</v>
      </c>
      <c r="C15641">
        <v>6</v>
      </c>
      <c r="D15641" t="s">
        <v>123</v>
      </c>
      <c r="E15641" s="2">
        <v>0.55972222222222223</v>
      </c>
      <c r="F15641" s="2">
        <v>0.56030092592592595</v>
      </c>
      <c r="G15641" s="2"/>
      <c r="H15641">
        <v>1</v>
      </c>
    </row>
    <row r="15642" spans="1:8" x14ac:dyDescent="0.35">
      <c r="A15642">
        <v>147411</v>
      </c>
      <c r="B15642">
        <v>0</v>
      </c>
      <c r="C15642">
        <v>6</v>
      </c>
      <c r="D15642" t="s">
        <v>21</v>
      </c>
      <c r="E15642" s="2">
        <v>0.56238425925925928</v>
      </c>
      <c r="F15642" s="2">
        <v>0.562962962962963</v>
      </c>
      <c r="G15642" s="2"/>
      <c r="H15642" t="s">
        <v>114</v>
      </c>
    </row>
    <row r="15643" spans="1:8" x14ac:dyDescent="0.35">
      <c r="A15643">
        <v>147411</v>
      </c>
      <c r="B15643">
        <v>0</v>
      </c>
      <c r="C15643">
        <v>6</v>
      </c>
      <c r="D15643" t="s">
        <v>45</v>
      </c>
      <c r="E15643" s="2">
        <v>0.56481481481481477</v>
      </c>
      <c r="F15643" s="2">
        <v>0.56655092592592593</v>
      </c>
      <c r="G15643" s="2"/>
      <c r="H15643" t="s">
        <v>152</v>
      </c>
    </row>
    <row r="15644" spans="1:8" x14ac:dyDescent="0.35">
      <c r="A15644">
        <v>147411</v>
      </c>
      <c r="B15644">
        <v>0</v>
      </c>
      <c r="C15644">
        <v>6</v>
      </c>
      <c r="D15644" t="s">
        <v>24</v>
      </c>
      <c r="E15644" s="2">
        <v>0.57430555555555551</v>
      </c>
      <c r="F15644" s="2">
        <v>0.57499999999999996</v>
      </c>
      <c r="G15644" s="2"/>
      <c r="H15644" t="s">
        <v>152</v>
      </c>
    </row>
    <row r="15645" spans="1:8" x14ac:dyDescent="0.35">
      <c r="A15645">
        <v>147411</v>
      </c>
      <c r="B15645">
        <v>0</v>
      </c>
      <c r="C15645">
        <v>6</v>
      </c>
      <c r="D15645" t="s">
        <v>113</v>
      </c>
      <c r="E15645" s="2">
        <v>0.57673611111111112</v>
      </c>
      <c r="F15645" s="2">
        <v>0.57731481481481484</v>
      </c>
      <c r="G15645" s="2"/>
      <c r="H15645" t="s">
        <v>152</v>
      </c>
    </row>
    <row r="15646" spans="1:8" x14ac:dyDescent="0.35">
      <c r="A15646">
        <v>147411</v>
      </c>
      <c r="B15646">
        <v>0</v>
      </c>
      <c r="C15646">
        <v>6</v>
      </c>
      <c r="D15646" t="s">
        <v>112</v>
      </c>
      <c r="E15646" s="2">
        <v>0.57870370370370372</v>
      </c>
      <c r="F15646" s="2">
        <v>0.57928240740740744</v>
      </c>
      <c r="G15646" s="2"/>
      <c r="H15646" t="s">
        <v>152</v>
      </c>
    </row>
    <row r="15647" spans="1:8" x14ac:dyDescent="0.35">
      <c r="A15647">
        <v>147411</v>
      </c>
      <c r="B15647">
        <v>0</v>
      </c>
      <c r="C15647">
        <v>6</v>
      </c>
      <c r="D15647" t="s">
        <v>111</v>
      </c>
      <c r="E15647" s="2">
        <v>0.58090277777777777</v>
      </c>
      <c r="F15647" s="2">
        <v>0.58136574074074077</v>
      </c>
      <c r="G15647" s="2"/>
      <c r="H15647" t="s">
        <v>152</v>
      </c>
    </row>
    <row r="15648" spans="1:8" x14ac:dyDescent="0.35">
      <c r="A15648">
        <v>147411</v>
      </c>
      <c r="B15648">
        <v>0</v>
      </c>
      <c r="C15648">
        <v>6</v>
      </c>
      <c r="D15648" t="s">
        <v>109</v>
      </c>
      <c r="E15648" s="2">
        <v>0.58287037037037037</v>
      </c>
      <c r="F15648" s="2">
        <v>0.58333333333333337</v>
      </c>
      <c r="G15648" s="2"/>
      <c r="H15648" t="s">
        <v>152</v>
      </c>
    </row>
    <row r="15649" spans="1:8" x14ac:dyDescent="0.35">
      <c r="A15649">
        <v>147411</v>
      </c>
      <c r="B15649">
        <v>0</v>
      </c>
      <c r="C15649">
        <v>6</v>
      </c>
      <c r="D15649" t="s">
        <v>39</v>
      </c>
      <c r="E15649" s="2">
        <v>0.5854166666666667</v>
      </c>
      <c r="F15649" s="2">
        <v>0.58611111111111114</v>
      </c>
      <c r="G15649" s="2"/>
      <c r="H15649" t="s">
        <v>152</v>
      </c>
    </row>
    <row r="15650" spans="1:8" x14ac:dyDescent="0.35">
      <c r="A15650">
        <v>147411</v>
      </c>
      <c r="B15650">
        <v>0</v>
      </c>
      <c r="C15650">
        <v>6</v>
      </c>
      <c r="D15650" t="s">
        <v>121</v>
      </c>
      <c r="E15650" s="2">
        <v>0.58912037037037035</v>
      </c>
      <c r="F15650" s="2">
        <v>0.58958333333333335</v>
      </c>
      <c r="G15650" s="2"/>
      <c r="H15650" t="s">
        <v>152</v>
      </c>
    </row>
    <row r="15651" spans="1:8" x14ac:dyDescent="0.35">
      <c r="A15651">
        <v>147411</v>
      </c>
      <c r="B15651">
        <v>0</v>
      </c>
      <c r="C15651">
        <v>6</v>
      </c>
      <c r="D15651" t="s">
        <v>120</v>
      </c>
      <c r="E15651" s="2">
        <v>0.5917824074074074</v>
      </c>
      <c r="F15651" s="2">
        <v>0.59224537037037039</v>
      </c>
      <c r="G15651" s="2"/>
      <c r="H15651" t="s">
        <v>152</v>
      </c>
    </row>
    <row r="15652" spans="1:8" x14ac:dyDescent="0.35">
      <c r="A15652">
        <v>147411</v>
      </c>
      <c r="B15652">
        <v>0</v>
      </c>
      <c r="C15652">
        <v>6</v>
      </c>
      <c r="D15652" t="s">
        <v>119</v>
      </c>
      <c r="E15652" s="2">
        <v>0.594212962962963</v>
      </c>
      <c r="F15652" s="2">
        <v>0.59467592592592589</v>
      </c>
      <c r="G15652" s="2"/>
      <c r="H15652" t="s">
        <v>152</v>
      </c>
    </row>
    <row r="15653" spans="1:8" x14ac:dyDescent="0.35">
      <c r="A15653">
        <v>147411</v>
      </c>
      <c r="B15653">
        <v>0</v>
      </c>
      <c r="C15653">
        <v>6</v>
      </c>
      <c r="D15653" t="s">
        <v>118</v>
      </c>
      <c r="E15653" s="2">
        <v>0.59664351851851849</v>
      </c>
      <c r="F15653" s="2">
        <v>0.59710648148148149</v>
      </c>
      <c r="G15653" s="2"/>
      <c r="H15653" t="s">
        <v>152</v>
      </c>
    </row>
    <row r="15654" spans="1:8" x14ac:dyDescent="0.35">
      <c r="A15654">
        <v>147411</v>
      </c>
      <c r="B15654">
        <v>0</v>
      </c>
      <c r="C15654">
        <v>6</v>
      </c>
      <c r="D15654" t="s">
        <v>117</v>
      </c>
      <c r="E15654" s="2">
        <v>0.59895833333333337</v>
      </c>
      <c r="F15654" s="2">
        <v>0.59942129629629626</v>
      </c>
      <c r="G15654" s="2"/>
      <c r="H15654" t="s">
        <v>152</v>
      </c>
    </row>
    <row r="15655" spans="1:8" x14ac:dyDescent="0.35">
      <c r="A15655">
        <v>147411</v>
      </c>
      <c r="B15655">
        <v>0</v>
      </c>
      <c r="C15655">
        <v>6</v>
      </c>
      <c r="D15655" t="s">
        <v>116</v>
      </c>
      <c r="E15655" s="2">
        <v>0.60277777777777775</v>
      </c>
      <c r="F15655" s="2">
        <v>0.60324074074074074</v>
      </c>
      <c r="G15655" s="2"/>
      <c r="H15655" t="s">
        <v>152</v>
      </c>
    </row>
    <row r="15656" spans="1:8" x14ac:dyDescent="0.35">
      <c r="A15656">
        <v>147411</v>
      </c>
      <c r="B15656">
        <v>0</v>
      </c>
      <c r="C15656">
        <v>6</v>
      </c>
      <c r="D15656" t="s">
        <v>6</v>
      </c>
      <c r="E15656" s="2">
        <v>0.60474537037037035</v>
      </c>
      <c r="H15656" t="s">
        <v>115</v>
      </c>
    </row>
    <row r="15657" spans="1:8" x14ac:dyDescent="0.35">
      <c r="A15657">
        <v>147118</v>
      </c>
      <c r="B15657">
        <v>0</v>
      </c>
      <c r="C15657">
        <v>6</v>
      </c>
      <c r="D15657" t="s">
        <v>31</v>
      </c>
      <c r="F15657" s="2">
        <v>0.55902777777777779</v>
      </c>
      <c r="G15657" s="2"/>
      <c r="H15657" t="s">
        <v>131</v>
      </c>
    </row>
    <row r="15658" spans="1:8" x14ac:dyDescent="0.35">
      <c r="A15658">
        <v>147118</v>
      </c>
      <c r="B15658">
        <v>0</v>
      </c>
      <c r="C15658">
        <v>6</v>
      </c>
      <c r="D15658" t="s">
        <v>132</v>
      </c>
      <c r="E15658" s="2">
        <v>0.56122685185185184</v>
      </c>
      <c r="F15658" s="2">
        <v>0.56168981481481484</v>
      </c>
      <c r="G15658" s="2"/>
      <c r="H15658">
        <v>2</v>
      </c>
    </row>
    <row r="15659" spans="1:8" x14ac:dyDescent="0.35">
      <c r="A15659">
        <v>147118</v>
      </c>
      <c r="B15659">
        <v>0</v>
      </c>
      <c r="C15659">
        <v>6</v>
      </c>
      <c r="D15659" t="s">
        <v>133</v>
      </c>
      <c r="E15659" s="2">
        <v>0.56342592592592589</v>
      </c>
      <c r="F15659" s="2">
        <v>0.56388888888888888</v>
      </c>
      <c r="G15659" s="2"/>
      <c r="H15659">
        <v>2</v>
      </c>
    </row>
    <row r="15660" spans="1:8" x14ac:dyDescent="0.35">
      <c r="A15660">
        <v>147118</v>
      </c>
      <c r="B15660">
        <v>0</v>
      </c>
      <c r="C15660">
        <v>6</v>
      </c>
      <c r="D15660" t="s">
        <v>38</v>
      </c>
      <c r="E15660" s="2">
        <v>0.56516203703703705</v>
      </c>
      <c r="F15660" s="2">
        <v>0.56585648148148149</v>
      </c>
      <c r="G15660" s="2"/>
      <c r="H15660" t="s">
        <v>134</v>
      </c>
    </row>
    <row r="15661" spans="1:8" x14ac:dyDescent="0.35">
      <c r="A15661">
        <v>147118</v>
      </c>
      <c r="B15661">
        <v>1</v>
      </c>
      <c r="C15661">
        <v>6</v>
      </c>
      <c r="D15661" t="s">
        <v>135</v>
      </c>
      <c r="E15661" s="2">
        <v>0.56805555555555554</v>
      </c>
      <c r="F15661" s="2">
        <v>0.56851851851851853</v>
      </c>
      <c r="G15661" s="2"/>
      <c r="H15661">
        <v>1</v>
      </c>
    </row>
    <row r="15662" spans="1:8" x14ac:dyDescent="0.35">
      <c r="A15662">
        <v>147118</v>
      </c>
      <c r="B15662">
        <v>1</v>
      </c>
      <c r="C15662">
        <v>6</v>
      </c>
      <c r="D15662" t="s">
        <v>136</v>
      </c>
      <c r="E15662" s="2">
        <v>0.56990740740740742</v>
      </c>
      <c r="F15662" s="2">
        <v>0.57037037037037042</v>
      </c>
      <c r="G15662" s="2"/>
      <c r="H15662">
        <v>1</v>
      </c>
    </row>
    <row r="15663" spans="1:8" x14ac:dyDescent="0.35">
      <c r="A15663">
        <v>147118</v>
      </c>
      <c r="B15663">
        <v>1</v>
      </c>
      <c r="C15663">
        <v>6</v>
      </c>
      <c r="D15663" t="s">
        <v>137</v>
      </c>
      <c r="E15663" s="2">
        <v>0.57210648148148147</v>
      </c>
      <c r="F15663" s="2">
        <v>0.57256944444444446</v>
      </c>
      <c r="G15663" s="2"/>
      <c r="H15663">
        <v>1</v>
      </c>
    </row>
    <row r="15664" spans="1:8" x14ac:dyDescent="0.35">
      <c r="A15664">
        <v>147118</v>
      </c>
      <c r="B15664">
        <v>1</v>
      </c>
      <c r="C15664">
        <v>6</v>
      </c>
      <c r="D15664" t="s">
        <v>138</v>
      </c>
      <c r="E15664" s="2">
        <v>0.57384259259259263</v>
      </c>
      <c r="F15664" s="2">
        <v>0.57430555555555551</v>
      </c>
      <c r="G15664" s="2"/>
      <c r="H15664">
        <v>1</v>
      </c>
    </row>
    <row r="15665" spans="1:8" x14ac:dyDescent="0.35">
      <c r="A15665">
        <v>147118</v>
      </c>
      <c r="B15665">
        <v>1</v>
      </c>
      <c r="C15665">
        <v>6</v>
      </c>
      <c r="D15665" t="s">
        <v>139</v>
      </c>
      <c r="E15665" s="2">
        <v>0.57638888888888884</v>
      </c>
      <c r="F15665" s="2">
        <v>0.57708333333333328</v>
      </c>
      <c r="G15665" s="2"/>
      <c r="H15665">
        <v>1</v>
      </c>
    </row>
    <row r="15666" spans="1:8" x14ac:dyDescent="0.35">
      <c r="A15666">
        <v>147118</v>
      </c>
      <c r="B15666">
        <v>1</v>
      </c>
      <c r="C15666">
        <v>6</v>
      </c>
      <c r="D15666" t="s">
        <v>72</v>
      </c>
      <c r="E15666" s="2">
        <v>0.57881944444444444</v>
      </c>
      <c r="F15666" s="2">
        <v>0.57939814814814816</v>
      </c>
      <c r="G15666" s="2"/>
      <c r="H15666">
        <v>1</v>
      </c>
    </row>
    <row r="15667" spans="1:8" x14ac:dyDescent="0.35">
      <c r="A15667">
        <v>147118</v>
      </c>
      <c r="B15667">
        <v>1</v>
      </c>
      <c r="C15667">
        <v>6</v>
      </c>
      <c r="D15667" t="s">
        <v>95</v>
      </c>
      <c r="E15667" s="2">
        <v>0.58113425925925921</v>
      </c>
      <c r="F15667" s="2">
        <v>0.58171296296296293</v>
      </c>
      <c r="G15667" s="2"/>
      <c r="H15667">
        <v>1</v>
      </c>
    </row>
    <row r="15668" spans="1:8" x14ac:dyDescent="0.35">
      <c r="A15668">
        <v>147118</v>
      </c>
      <c r="B15668">
        <v>1</v>
      </c>
      <c r="C15668">
        <v>6</v>
      </c>
      <c r="D15668" t="s">
        <v>140</v>
      </c>
      <c r="E15668" s="2">
        <v>0.58310185185185182</v>
      </c>
      <c r="F15668" s="2">
        <v>0.58379629629629626</v>
      </c>
      <c r="G15668" s="2"/>
      <c r="H15668">
        <v>1</v>
      </c>
    </row>
    <row r="15669" spans="1:8" x14ac:dyDescent="0.35">
      <c r="A15669">
        <v>147118</v>
      </c>
      <c r="B15669">
        <v>1</v>
      </c>
      <c r="C15669">
        <v>6</v>
      </c>
      <c r="D15669" t="s">
        <v>141</v>
      </c>
      <c r="E15669" s="2">
        <v>0.58553240740740742</v>
      </c>
      <c r="F15669" s="2">
        <v>0.58599537037037042</v>
      </c>
      <c r="G15669" s="2"/>
      <c r="H15669">
        <v>1</v>
      </c>
    </row>
    <row r="15670" spans="1:8" x14ac:dyDescent="0.35">
      <c r="A15670">
        <v>147118</v>
      </c>
      <c r="B15670">
        <v>1</v>
      </c>
      <c r="C15670">
        <v>6</v>
      </c>
      <c r="D15670" t="s">
        <v>46</v>
      </c>
      <c r="E15670" s="2">
        <v>0.58680555555555558</v>
      </c>
      <c r="F15670" s="2">
        <v>0.58726851851851847</v>
      </c>
      <c r="G15670" s="2"/>
      <c r="H15670">
        <v>1</v>
      </c>
    </row>
    <row r="15671" spans="1:8" x14ac:dyDescent="0.35">
      <c r="A15671">
        <v>147118</v>
      </c>
      <c r="B15671">
        <v>1</v>
      </c>
      <c r="C15671">
        <v>6</v>
      </c>
      <c r="D15671" t="s">
        <v>142</v>
      </c>
      <c r="E15671" s="2">
        <v>0.58842592592592591</v>
      </c>
      <c r="F15671" s="2">
        <v>0.58888888888888891</v>
      </c>
      <c r="G15671" s="2"/>
      <c r="H15671">
        <v>1</v>
      </c>
    </row>
    <row r="15672" spans="1:8" x14ac:dyDescent="0.35">
      <c r="A15672">
        <v>147118</v>
      </c>
      <c r="B15672">
        <v>1</v>
      </c>
      <c r="C15672">
        <v>6</v>
      </c>
      <c r="D15672" t="s">
        <v>143</v>
      </c>
      <c r="E15672" s="2">
        <v>0.58969907407407407</v>
      </c>
      <c r="F15672" s="2">
        <v>0.59039351851851851</v>
      </c>
      <c r="G15672" s="2"/>
      <c r="H15672">
        <v>1</v>
      </c>
    </row>
    <row r="15673" spans="1:8" x14ac:dyDescent="0.35">
      <c r="A15673">
        <v>147118</v>
      </c>
      <c r="B15673">
        <v>1</v>
      </c>
      <c r="C15673">
        <v>6</v>
      </c>
      <c r="D15673" t="s">
        <v>59</v>
      </c>
      <c r="E15673" s="2">
        <v>0.59166666666666667</v>
      </c>
      <c r="F15673" s="2">
        <v>0.59212962962962967</v>
      </c>
      <c r="G15673" s="2"/>
      <c r="H15673">
        <v>1</v>
      </c>
    </row>
    <row r="15674" spans="1:8" x14ac:dyDescent="0.35">
      <c r="A15674">
        <v>147118</v>
      </c>
      <c r="B15674">
        <v>1</v>
      </c>
      <c r="C15674">
        <v>6</v>
      </c>
      <c r="D15674" t="s">
        <v>144</v>
      </c>
      <c r="E15674" s="2">
        <v>0.59317129629629628</v>
      </c>
      <c r="F15674" s="2">
        <v>0.59363425925925928</v>
      </c>
      <c r="G15674" s="2"/>
      <c r="H15674">
        <v>1</v>
      </c>
    </row>
    <row r="15675" spans="1:8" x14ac:dyDescent="0.35">
      <c r="A15675">
        <v>147118</v>
      </c>
      <c r="B15675">
        <v>1</v>
      </c>
      <c r="C15675">
        <v>6</v>
      </c>
      <c r="D15675" t="s">
        <v>9</v>
      </c>
      <c r="E15675" s="2">
        <v>0.59490740740740744</v>
      </c>
      <c r="H15675">
        <v>1</v>
      </c>
    </row>
    <row r="15676" spans="1:8" x14ac:dyDescent="0.35">
      <c r="A15676">
        <v>148109</v>
      </c>
      <c r="B15676">
        <v>0</v>
      </c>
      <c r="C15676">
        <v>6</v>
      </c>
      <c r="D15676" t="s">
        <v>21</v>
      </c>
      <c r="F15676" s="2">
        <v>0.55902777777777779</v>
      </c>
      <c r="G15676" s="2"/>
      <c r="H15676" t="s">
        <v>114</v>
      </c>
    </row>
    <row r="15677" spans="1:8" x14ac:dyDescent="0.35">
      <c r="A15677">
        <v>148109</v>
      </c>
      <c r="B15677">
        <v>0</v>
      </c>
      <c r="C15677">
        <v>6</v>
      </c>
      <c r="D15677" t="s">
        <v>45</v>
      </c>
      <c r="E15677" s="2">
        <v>0.56111111111111112</v>
      </c>
      <c r="F15677" s="2">
        <v>0.56307870370370372</v>
      </c>
      <c r="G15677" s="2"/>
      <c r="H15677" t="s">
        <v>152</v>
      </c>
    </row>
    <row r="15678" spans="1:8" x14ac:dyDescent="0.35">
      <c r="A15678">
        <v>148109</v>
      </c>
      <c r="B15678">
        <v>0</v>
      </c>
      <c r="C15678">
        <v>6</v>
      </c>
      <c r="D15678" t="s">
        <v>130</v>
      </c>
      <c r="E15678" s="2">
        <v>0.56469907407407405</v>
      </c>
      <c r="F15678" s="2">
        <v>0.56527777777777777</v>
      </c>
      <c r="G15678" s="2"/>
      <c r="H15678" t="s">
        <v>152</v>
      </c>
    </row>
    <row r="15679" spans="1:8" x14ac:dyDescent="0.35">
      <c r="A15679">
        <v>148109</v>
      </c>
      <c r="B15679">
        <v>0</v>
      </c>
      <c r="C15679">
        <v>6</v>
      </c>
      <c r="D15679" t="s">
        <v>129</v>
      </c>
      <c r="E15679" s="2">
        <v>0.56655092592592593</v>
      </c>
      <c r="F15679" s="2">
        <v>0.56701388888888893</v>
      </c>
      <c r="G15679" s="2"/>
      <c r="H15679" t="s">
        <v>152</v>
      </c>
    </row>
    <row r="15680" spans="1:8" x14ac:dyDescent="0.35">
      <c r="A15680">
        <v>148109</v>
      </c>
      <c r="B15680">
        <v>0</v>
      </c>
      <c r="C15680">
        <v>6</v>
      </c>
      <c r="D15680" t="s">
        <v>128</v>
      </c>
      <c r="E15680" s="2">
        <v>0.56851851851851853</v>
      </c>
      <c r="F15680" s="2">
        <v>0.56898148148148153</v>
      </c>
      <c r="G15680" s="2"/>
      <c r="H15680" t="s">
        <v>152</v>
      </c>
    </row>
    <row r="15681" spans="1:8" x14ac:dyDescent="0.35">
      <c r="A15681">
        <v>148109</v>
      </c>
      <c r="B15681">
        <v>0</v>
      </c>
      <c r="C15681">
        <v>6</v>
      </c>
      <c r="D15681" t="s">
        <v>126</v>
      </c>
      <c r="E15681" s="2">
        <v>0.57037037037037042</v>
      </c>
      <c r="F15681" s="2">
        <v>0.57106481481481486</v>
      </c>
      <c r="G15681" s="2"/>
      <c r="H15681" t="s">
        <v>162</v>
      </c>
    </row>
    <row r="15682" spans="1:8" x14ac:dyDescent="0.35">
      <c r="A15682">
        <v>148109</v>
      </c>
      <c r="B15682">
        <v>0</v>
      </c>
      <c r="C15682">
        <v>6</v>
      </c>
      <c r="D15682" t="s">
        <v>125</v>
      </c>
      <c r="E15682" s="2">
        <v>0.57303240740740746</v>
      </c>
      <c r="F15682" s="2">
        <v>0.57349537037037035</v>
      </c>
      <c r="G15682" s="2"/>
      <c r="H15682">
        <v>1</v>
      </c>
    </row>
    <row r="15683" spans="1:8" x14ac:dyDescent="0.35">
      <c r="A15683">
        <v>148109</v>
      </c>
      <c r="B15683">
        <v>0</v>
      </c>
      <c r="C15683">
        <v>6</v>
      </c>
      <c r="D15683" t="s">
        <v>17</v>
      </c>
      <c r="E15683" s="2">
        <v>0.57465277777777779</v>
      </c>
      <c r="F15683" s="2">
        <v>0.57511574074074079</v>
      </c>
      <c r="G15683" s="2"/>
      <c r="H15683">
        <v>1</v>
      </c>
    </row>
    <row r="15684" spans="1:8" x14ac:dyDescent="0.35">
      <c r="A15684">
        <v>148109</v>
      </c>
      <c r="B15684">
        <v>0</v>
      </c>
      <c r="C15684">
        <v>6</v>
      </c>
      <c r="D15684" t="s">
        <v>18</v>
      </c>
      <c r="E15684" s="2">
        <v>0.57789351851851856</v>
      </c>
      <c r="H15684" t="s">
        <v>124</v>
      </c>
    </row>
    <row r="15685" spans="1:8" x14ac:dyDescent="0.35">
      <c r="A15685">
        <v>147215</v>
      </c>
      <c r="B15685">
        <v>0</v>
      </c>
      <c r="C15685">
        <v>6</v>
      </c>
      <c r="D15685" t="s">
        <v>23</v>
      </c>
      <c r="F15685" s="2">
        <v>0.55925925925925923</v>
      </c>
      <c r="G15685" s="2"/>
      <c r="H15685">
        <v>1</v>
      </c>
    </row>
    <row r="15686" spans="1:8" x14ac:dyDescent="0.35">
      <c r="A15686">
        <v>147215</v>
      </c>
      <c r="B15686">
        <v>0</v>
      </c>
      <c r="C15686">
        <v>6</v>
      </c>
      <c r="D15686" t="s">
        <v>145</v>
      </c>
      <c r="E15686" s="2">
        <v>0.56157407407407411</v>
      </c>
      <c r="F15686" s="2">
        <v>0.562037037037037</v>
      </c>
      <c r="G15686" s="2"/>
      <c r="H15686">
        <v>1</v>
      </c>
    </row>
    <row r="15687" spans="1:8" x14ac:dyDescent="0.35">
      <c r="A15687">
        <v>147215</v>
      </c>
      <c r="B15687">
        <v>0</v>
      </c>
      <c r="C15687">
        <v>6</v>
      </c>
      <c r="D15687" t="s">
        <v>146</v>
      </c>
      <c r="E15687" s="2">
        <v>0.56342592592592589</v>
      </c>
      <c r="F15687" s="2">
        <v>0.56388888888888888</v>
      </c>
      <c r="G15687" s="2"/>
      <c r="H15687" t="s">
        <v>147</v>
      </c>
    </row>
    <row r="15688" spans="1:8" x14ac:dyDescent="0.35">
      <c r="A15688">
        <v>147215</v>
      </c>
      <c r="B15688">
        <v>0</v>
      </c>
      <c r="C15688">
        <v>6</v>
      </c>
      <c r="D15688" t="s">
        <v>19</v>
      </c>
      <c r="E15688" s="2">
        <v>0.56481481481481477</v>
      </c>
      <c r="F15688" s="2">
        <v>0.56527777777777777</v>
      </c>
      <c r="G15688" s="2"/>
      <c r="H15688">
        <v>1</v>
      </c>
    </row>
    <row r="15689" spans="1:8" x14ac:dyDescent="0.35">
      <c r="A15689">
        <v>147215</v>
      </c>
      <c r="B15689">
        <v>0</v>
      </c>
      <c r="C15689">
        <v>6</v>
      </c>
      <c r="D15689" t="s">
        <v>148</v>
      </c>
      <c r="E15689" s="2">
        <v>0.56805555555555554</v>
      </c>
      <c r="F15689" s="2">
        <v>0.56851851851851853</v>
      </c>
      <c r="G15689" s="2"/>
      <c r="H15689">
        <v>1</v>
      </c>
    </row>
    <row r="15690" spans="1:8" x14ac:dyDescent="0.35">
      <c r="A15690">
        <v>147215</v>
      </c>
      <c r="B15690">
        <v>0</v>
      </c>
      <c r="C15690">
        <v>6</v>
      </c>
      <c r="D15690" t="s">
        <v>149</v>
      </c>
      <c r="E15690" s="2">
        <v>0.56990740740740742</v>
      </c>
      <c r="F15690" s="2">
        <v>0.57048611111111114</v>
      </c>
      <c r="G15690" s="2"/>
      <c r="H15690">
        <v>1</v>
      </c>
    </row>
    <row r="15691" spans="1:8" x14ac:dyDescent="0.35">
      <c r="A15691">
        <v>147215</v>
      </c>
      <c r="B15691">
        <v>0</v>
      </c>
      <c r="C15691">
        <v>6</v>
      </c>
      <c r="D15691" t="s">
        <v>150</v>
      </c>
      <c r="E15691" s="2">
        <v>0.57187500000000002</v>
      </c>
      <c r="F15691" s="2">
        <v>0.57256944444444446</v>
      </c>
      <c r="G15691" s="2"/>
      <c r="H15691">
        <v>1</v>
      </c>
    </row>
    <row r="15692" spans="1:8" x14ac:dyDescent="0.35">
      <c r="A15692">
        <v>147215</v>
      </c>
      <c r="B15692">
        <v>0</v>
      </c>
      <c r="C15692">
        <v>6</v>
      </c>
      <c r="D15692" t="s">
        <v>151</v>
      </c>
      <c r="E15692" s="2">
        <v>0.5737268518518519</v>
      </c>
      <c r="F15692" s="2">
        <v>0.57418981481481479</v>
      </c>
      <c r="G15692" s="2"/>
      <c r="H15692">
        <v>1</v>
      </c>
    </row>
    <row r="15693" spans="1:8" x14ac:dyDescent="0.35">
      <c r="A15693">
        <v>147215</v>
      </c>
      <c r="B15693">
        <v>0</v>
      </c>
      <c r="C15693">
        <v>6</v>
      </c>
      <c r="D15693" t="s">
        <v>90</v>
      </c>
      <c r="E15693" s="2">
        <v>0.57534722222222223</v>
      </c>
      <c r="F15693" s="2">
        <v>0.57604166666666667</v>
      </c>
      <c r="G15693" s="2"/>
      <c r="H15693">
        <v>1</v>
      </c>
    </row>
    <row r="15694" spans="1:8" x14ac:dyDescent="0.35">
      <c r="A15694">
        <v>147215</v>
      </c>
      <c r="B15694">
        <v>0</v>
      </c>
      <c r="C15694">
        <v>6</v>
      </c>
      <c r="D15694" t="s">
        <v>59</v>
      </c>
      <c r="E15694" s="2">
        <v>0.57743055555555556</v>
      </c>
      <c r="F15694" s="2">
        <v>0.57789351851851856</v>
      </c>
      <c r="G15694" s="2"/>
      <c r="H15694">
        <v>1</v>
      </c>
    </row>
    <row r="15695" spans="1:8" x14ac:dyDescent="0.35">
      <c r="A15695">
        <v>147215</v>
      </c>
      <c r="B15695">
        <v>0</v>
      </c>
      <c r="C15695">
        <v>6</v>
      </c>
      <c r="D15695" t="s">
        <v>144</v>
      </c>
      <c r="E15695" s="2">
        <v>0.57905092592592589</v>
      </c>
      <c r="F15695" s="2">
        <v>0.57951388888888888</v>
      </c>
      <c r="G15695" s="2"/>
      <c r="H15695">
        <v>1</v>
      </c>
    </row>
    <row r="15696" spans="1:8" x14ac:dyDescent="0.35">
      <c r="A15696">
        <v>147215</v>
      </c>
      <c r="B15696">
        <v>0</v>
      </c>
      <c r="C15696">
        <v>6</v>
      </c>
      <c r="D15696" t="s">
        <v>9</v>
      </c>
      <c r="E15696" s="2">
        <v>0.58067129629629632</v>
      </c>
      <c r="F15696" s="2">
        <v>0.58113425925925921</v>
      </c>
      <c r="G15696" s="2"/>
      <c r="H15696">
        <v>1</v>
      </c>
    </row>
    <row r="15697" spans="1:8" x14ac:dyDescent="0.35">
      <c r="A15697">
        <v>147215</v>
      </c>
      <c r="B15697">
        <v>0</v>
      </c>
      <c r="C15697">
        <v>6</v>
      </c>
      <c r="D15697" t="s">
        <v>93</v>
      </c>
      <c r="E15697" s="2">
        <v>0.58229166666666665</v>
      </c>
      <c r="F15697" s="2">
        <v>0.58275462962962965</v>
      </c>
      <c r="G15697" s="2"/>
      <c r="H15697">
        <v>1</v>
      </c>
    </row>
    <row r="15698" spans="1:8" x14ac:dyDescent="0.35">
      <c r="A15698">
        <v>147215</v>
      </c>
      <c r="B15698">
        <v>0</v>
      </c>
      <c r="C15698">
        <v>6</v>
      </c>
      <c r="D15698" t="s">
        <v>123</v>
      </c>
      <c r="E15698" s="2">
        <v>0.58460648148148153</v>
      </c>
      <c r="F15698" s="2">
        <v>0.58518518518518514</v>
      </c>
      <c r="G15698" s="2"/>
      <c r="H15698">
        <v>1</v>
      </c>
    </row>
    <row r="15699" spans="1:8" x14ac:dyDescent="0.35">
      <c r="A15699">
        <v>147215</v>
      </c>
      <c r="B15699">
        <v>0</v>
      </c>
      <c r="C15699">
        <v>6</v>
      </c>
      <c r="D15699" t="s">
        <v>21</v>
      </c>
      <c r="E15699" s="2">
        <v>0.58726851851851847</v>
      </c>
      <c r="F15699" s="2">
        <v>0.58784722222222219</v>
      </c>
      <c r="G15699" s="2"/>
      <c r="H15699" t="s">
        <v>114</v>
      </c>
    </row>
    <row r="15700" spans="1:8" x14ac:dyDescent="0.35">
      <c r="A15700">
        <v>147215</v>
      </c>
      <c r="B15700">
        <v>0</v>
      </c>
      <c r="C15700">
        <v>6</v>
      </c>
      <c r="D15700" t="s">
        <v>45</v>
      </c>
      <c r="E15700" s="2">
        <v>0.58969907407407407</v>
      </c>
      <c r="F15700" s="2">
        <v>0.59062499999999996</v>
      </c>
      <c r="G15700" s="2"/>
      <c r="H15700" t="s">
        <v>152</v>
      </c>
    </row>
    <row r="15701" spans="1:8" x14ac:dyDescent="0.35">
      <c r="A15701">
        <v>147215</v>
      </c>
      <c r="B15701">
        <v>0</v>
      </c>
      <c r="C15701">
        <v>6</v>
      </c>
      <c r="D15701" t="s">
        <v>128</v>
      </c>
      <c r="E15701" s="2">
        <v>0.59398148148148144</v>
      </c>
      <c r="F15701" s="2">
        <v>0.59444444444444444</v>
      </c>
      <c r="G15701" s="2"/>
      <c r="H15701" t="s">
        <v>152</v>
      </c>
    </row>
    <row r="15702" spans="1:8" x14ac:dyDescent="0.35">
      <c r="A15702">
        <v>147215</v>
      </c>
      <c r="B15702">
        <v>0</v>
      </c>
      <c r="C15702">
        <v>6</v>
      </c>
      <c r="D15702" t="s">
        <v>126</v>
      </c>
      <c r="E15702" s="2">
        <v>0.5961805555555556</v>
      </c>
      <c r="F15702" s="2">
        <v>0.59756944444444449</v>
      </c>
      <c r="G15702" s="2"/>
      <c r="H15702" t="s">
        <v>152</v>
      </c>
    </row>
    <row r="15703" spans="1:8" x14ac:dyDescent="0.35">
      <c r="A15703">
        <v>147215</v>
      </c>
      <c r="B15703">
        <v>0</v>
      </c>
      <c r="C15703">
        <v>6</v>
      </c>
      <c r="D15703" t="s">
        <v>153</v>
      </c>
      <c r="E15703" s="2">
        <v>0.59965277777777781</v>
      </c>
      <c r="F15703" s="2">
        <v>0.6001157407407407</v>
      </c>
      <c r="G15703" s="2"/>
      <c r="H15703" t="s">
        <v>152</v>
      </c>
    </row>
    <row r="15704" spans="1:8" x14ac:dyDescent="0.35">
      <c r="A15704">
        <v>147215</v>
      </c>
      <c r="B15704">
        <v>0</v>
      </c>
      <c r="C15704">
        <v>6</v>
      </c>
      <c r="D15704" t="s">
        <v>154</v>
      </c>
      <c r="E15704" s="2">
        <v>0.60150462962962958</v>
      </c>
      <c r="F15704" s="2">
        <v>0.60196759259259258</v>
      </c>
      <c r="G15704" s="2"/>
      <c r="H15704" t="s">
        <v>152</v>
      </c>
    </row>
    <row r="15705" spans="1:8" x14ac:dyDescent="0.35">
      <c r="A15705">
        <v>147215</v>
      </c>
      <c r="B15705">
        <v>0</v>
      </c>
      <c r="C15705">
        <v>6</v>
      </c>
      <c r="D15705" t="s">
        <v>155</v>
      </c>
      <c r="E15705" s="2">
        <v>0.60347222222222219</v>
      </c>
      <c r="F15705" s="2">
        <v>0.60393518518518519</v>
      </c>
      <c r="G15705" s="2"/>
      <c r="H15705" t="s">
        <v>152</v>
      </c>
    </row>
    <row r="15706" spans="1:8" x14ac:dyDescent="0.35">
      <c r="A15706">
        <v>147215</v>
      </c>
      <c r="B15706">
        <v>0</v>
      </c>
      <c r="C15706">
        <v>6</v>
      </c>
      <c r="D15706" t="s">
        <v>24</v>
      </c>
      <c r="E15706" s="2">
        <v>0.60671296296296295</v>
      </c>
      <c r="H15706">
        <v>7</v>
      </c>
    </row>
    <row r="15707" spans="1:8" x14ac:dyDescent="0.35">
      <c r="A15707">
        <v>145422</v>
      </c>
      <c r="B15707">
        <v>0</v>
      </c>
      <c r="C15707">
        <v>6</v>
      </c>
      <c r="D15707" t="s">
        <v>6</v>
      </c>
      <c r="F15707" s="2">
        <v>0.56030092592592595</v>
      </c>
      <c r="G15707" s="2"/>
      <c r="H15707" t="s">
        <v>115</v>
      </c>
    </row>
    <row r="15708" spans="1:8" x14ac:dyDescent="0.35">
      <c r="A15708">
        <v>145422</v>
      </c>
      <c r="B15708">
        <v>0</v>
      </c>
      <c r="C15708">
        <v>6</v>
      </c>
      <c r="D15708" t="s">
        <v>116</v>
      </c>
      <c r="E15708" s="2">
        <v>0.56307870370370372</v>
      </c>
      <c r="F15708" s="2">
        <v>0.56354166666666672</v>
      </c>
      <c r="G15708" s="2"/>
      <c r="H15708" t="s">
        <v>110</v>
      </c>
    </row>
    <row r="15709" spans="1:8" x14ac:dyDescent="0.35">
      <c r="A15709">
        <v>145422</v>
      </c>
      <c r="B15709">
        <v>0</v>
      </c>
      <c r="C15709">
        <v>6</v>
      </c>
      <c r="D15709" t="s">
        <v>117</v>
      </c>
      <c r="E15709" s="2">
        <v>0.56724537037037037</v>
      </c>
      <c r="F15709" s="2">
        <v>0.56770833333333337</v>
      </c>
      <c r="G15709" s="2"/>
      <c r="H15709" t="s">
        <v>110</v>
      </c>
    </row>
    <row r="15710" spans="1:8" x14ac:dyDescent="0.35">
      <c r="A15710">
        <v>145422</v>
      </c>
      <c r="B15710">
        <v>0</v>
      </c>
      <c r="C15710">
        <v>6</v>
      </c>
      <c r="D15710" t="s">
        <v>118</v>
      </c>
      <c r="E15710" s="2">
        <v>0.56944444444444442</v>
      </c>
      <c r="F15710" s="2">
        <v>0.56990740740740742</v>
      </c>
      <c r="G15710" s="2"/>
      <c r="H15710" t="s">
        <v>110</v>
      </c>
    </row>
    <row r="15711" spans="1:8" x14ac:dyDescent="0.35">
      <c r="A15711">
        <v>145422</v>
      </c>
      <c r="B15711">
        <v>0</v>
      </c>
      <c r="C15711">
        <v>6</v>
      </c>
      <c r="D15711" t="s">
        <v>119</v>
      </c>
      <c r="E15711" s="2">
        <v>0.57187500000000002</v>
      </c>
      <c r="F15711" s="2">
        <v>0.57233796296296291</v>
      </c>
      <c r="G15711" s="2"/>
      <c r="H15711" t="s">
        <v>110</v>
      </c>
    </row>
    <row r="15712" spans="1:8" x14ac:dyDescent="0.35">
      <c r="A15712">
        <v>145422</v>
      </c>
      <c r="B15712">
        <v>0</v>
      </c>
      <c r="C15712">
        <v>6</v>
      </c>
      <c r="D15712" t="s">
        <v>120</v>
      </c>
      <c r="E15712" s="2">
        <v>0.57418981481481479</v>
      </c>
      <c r="F15712" s="2">
        <v>0.57465277777777779</v>
      </c>
      <c r="G15712" s="2"/>
      <c r="H15712" t="s">
        <v>110</v>
      </c>
    </row>
    <row r="15713" spans="1:8" x14ac:dyDescent="0.35">
      <c r="A15713">
        <v>145422</v>
      </c>
      <c r="B15713">
        <v>0</v>
      </c>
      <c r="C15713">
        <v>6</v>
      </c>
      <c r="D15713" t="s">
        <v>121</v>
      </c>
      <c r="E15713" s="2">
        <v>0.57685185185185184</v>
      </c>
      <c r="F15713" s="2">
        <v>0.57731481481481484</v>
      </c>
      <c r="G15713" s="2"/>
      <c r="H15713" t="s">
        <v>110</v>
      </c>
    </row>
    <row r="15714" spans="1:8" x14ac:dyDescent="0.35">
      <c r="A15714">
        <v>145422</v>
      </c>
      <c r="B15714">
        <v>0</v>
      </c>
      <c r="C15714">
        <v>6</v>
      </c>
      <c r="D15714" t="s">
        <v>39</v>
      </c>
      <c r="E15714" s="2">
        <v>0.57997685185185188</v>
      </c>
      <c r="F15714" s="2">
        <v>0.58067129629629632</v>
      </c>
      <c r="G15714" s="2"/>
      <c r="H15714" t="s">
        <v>110</v>
      </c>
    </row>
    <row r="15715" spans="1:8" x14ac:dyDescent="0.35">
      <c r="A15715">
        <v>145422</v>
      </c>
      <c r="B15715">
        <v>0</v>
      </c>
      <c r="C15715">
        <v>6</v>
      </c>
      <c r="D15715" t="s">
        <v>109</v>
      </c>
      <c r="E15715" s="2">
        <v>0.58298611111111109</v>
      </c>
      <c r="F15715" s="2">
        <v>0.58344907407407409</v>
      </c>
      <c r="G15715" s="2"/>
      <c r="H15715" t="s">
        <v>110</v>
      </c>
    </row>
    <row r="15716" spans="1:8" x14ac:dyDescent="0.35">
      <c r="A15716">
        <v>145422</v>
      </c>
      <c r="B15716">
        <v>0</v>
      </c>
      <c r="C15716">
        <v>6</v>
      </c>
      <c r="D15716" t="s">
        <v>111</v>
      </c>
      <c r="E15716" s="2">
        <v>0.5849537037037037</v>
      </c>
      <c r="F15716" s="2">
        <v>0.5854166666666667</v>
      </c>
      <c r="G15716" s="2"/>
      <c r="H15716" t="s">
        <v>110</v>
      </c>
    </row>
    <row r="15717" spans="1:8" x14ac:dyDescent="0.35">
      <c r="A15717">
        <v>145422</v>
      </c>
      <c r="B15717">
        <v>0</v>
      </c>
      <c r="C15717">
        <v>6</v>
      </c>
      <c r="D15717" t="s">
        <v>112</v>
      </c>
      <c r="E15717" s="2">
        <v>0.58715277777777775</v>
      </c>
      <c r="F15717" s="2">
        <v>0.58773148148148147</v>
      </c>
      <c r="G15717" s="2"/>
      <c r="H15717" t="s">
        <v>110</v>
      </c>
    </row>
    <row r="15718" spans="1:8" x14ac:dyDescent="0.35">
      <c r="A15718">
        <v>145422</v>
      </c>
      <c r="B15718">
        <v>0</v>
      </c>
      <c r="C15718">
        <v>6</v>
      </c>
      <c r="D15718" t="s">
        <v>113</v>
      </c>
      <c r="E15718" s="2">
        <v>0.58900462962962963</v>
      </c>
      <c r="F15718" s="2">
        <v>0.58958333333333335</v>
      </c>
      <c r="G15718" s="2"/>
      <c r="H15718" t="s">
        <v>110</v>
      </c>
    </row>
    <row r="15719" spans="1:8" x14ac:dyDescent="0.35">
      <c r="A15719">
        <v>145422</v>
      </c>
      <c r="B15719">
        <v>0</v>
      </c>
      <c r="C15719">
        <v>6</v>
      </c>
      <c r="D15719" t="s">
        <v>24</v>
      </c>
      <c r="E15719" s="2">
        <v>0.5917824074074074</v>
      </c>
      <c r="F15719" s="2">
        <v>0.59317129629629628</v>
      </c>
      <c r="G15719" s="2"/>
      <c r="H15719" t="s">
        <v>110</v>
      </c>
    </row>
    <row r="15720" spans="1:8" x14ac:dyDescent="0.35">
      <c r="A15720">
        <v>145422</v>
      </c>
      <c r="B15720">
        <v>0</v>
      </c>
      <c r="C15720">
        <v>6</v>
      </c>
      <c r="D15720" t="s">
        <v>45</v>
      </c>
      <c r="E15720" s="2">
        <v>0.60069444444444442</v>
      </c>
      <c r="F15720" s="2">
        <v>0.60138888888888886</v>
      </c>
      <c r="G15720" s="2"/>
      <c r="H15720" t="s">
        <v>110</v>
      </c>
    </row>
    <row r="15721" spans="1:8" x14ac:dyDescent="0.35">
      <c r="A15721">
        <v>145422</v>
      </c>
      <c r="B15721">
        <v>0</v>
      </c>
      <c r="C15721">
        <v>6</v>
      </c>
      <c r="D15721" t="s">
        <v>21</v>
      </c>
      <c r="E15721" s="2">
        <v>0.60289351851851847</v>
      </c>
      <c r="F15721" s="2">
        <v>0.60347222222222219</v>
      </c>
      <c r="G15721" s="2"/>
      <c r="H15721" t="s">
        <v>122</v>
      </c>
    </row>
    <row r="15722" spans="1:8" x14ac:dyDescent="0.35">
      <c r="A15722">
        <v>145422</v>
      </c>
      <c r="B15722">
        <v>0</v>
      </c>
      <c r="C15722">
        <v>6</v>
      </c>
      <c r="D15722" t="s">
        <v>123</v>
      </c>
      <c r="E15722" s="2">
        <v>0.60567129629629635</v>
      </c>
      <c r="F15722" s="2">
        <v>0.60624999999999996</v>
      </c>
      <c r="G15722" s="2"/>
      <c r="H15722">
        <v>2</v>
      </c>
    </row>
    <row r="15723" spans="1:8" x14ac:dyDescent="0.35">
      <c r="A15723">
        <v>145422</v>
      </c>
      <c r="B15723">
        <v>0</v>
      </c>
      <c r="C15723">
        <v>6</v>
      </c>
      <c r="D15723" t="s">
        <v>93</v>
      </c>
      <c r="E15723" s="2">
        <v>0.60844907407407411</v>
      </c>
      <c r="H15723">
        <v>1</v>
      </c>
    </row>
    <row r="15724" spans="1:8" x14ac:dyDescent="0.35">
      <c r="A15724">
        <v>148218</v>
      </c>
      <c r="B15724">
        <v>0</v>
      </c>
      <c r="C15724">
        <v>6</v>
      </c>
      <c r="D15724" t="s">
        <v>24</v>
      </c>
      <c r="F15724" s="2">
        <v>0.56111111111111112</v>
      </c>
      <c r="G15724" s="2"/>
      <c r="H15724">
        <v>7</v>
      </c>
    </row>
    <row r="15725" spans="1:8" x14ac:dyDescent="0.35">
      <c r="A15725">
        <v>148218</v>
      </c>
      <c r="B15725">
        <v>0</v>
      </c>
      <c r="C15725">
        <v>6</v>
      </c>
      <c r="D15725" t="s">
        <v>155</v>
      </c>
      <c r="E15725" s="2">
        <v>0.56423611111111116</v>
      </c>
      <c r="F15725" s="2">
        <v>0.56469907407407405</v>
      </c>
      <c r="G15725" s="2"/>
      <c r="H15725" t="s">
        <v>110</v>
      </c>
    </row>
    <row r="15726" spans="1:8" x14ac:dyDescent="0.35">
      <c r="A15726">
        <v>148218</v>
      </c>
      <c r="B15726">
        <v>0</v>
      </c>
      <c r="C15726">
        <v>6</v>
      </c>
      <c r="D15726" t="s">
        <v>154</v>
      </c>
      <c r="E15726" s="2">
        <v>0.56620370370370365</v>
      </c>
      <c r="F15726" s="2">
        <v>0.56666666666666665</v>
      </c>
      <c r="G15726" s="2"/>
      <c r="H15726" t="s">
        <v>110</v>
      </c>
    </row>
    <row r="15727" spans="1:8" x14ac:dyDescent="0.35">
      <c r="A15727">
        <v>148218</v>
      </c>
      <c r="B15727">
        <v>0</v>
      </c>
      <c r="C15727">
        <v>6</v>
      </c>
      <c r="D15727" t="s">
        <v>153</v>
      </c>
      <c r="E15727" s="2">
        <v>0.56805555555555554</v>
      </c>
      <c r="F15727" s="2">
        <v>0.56851851851851853</v>
      </c>
      <c r="G15727" s="2"/>
      <c r="H15727" t="s">
        <v>110</v>
      </c>
    </row>
    <row r="15728" spans="1:8" x14ac:dyDescent="0.35">
      <c r="A15728">
        <v>148218</v>
      </c>
      <c r="B15728">
        <v>0</v>
      </c>
      <c r="C15728">
        <v>6</v>
      </c>
      <c r="D15728" t="s">
        <v>126</v>
      </c>
      <c r="E15728" s="2">
        <v>0.57037037037037042</v>
      </c>
      <c r="F15728" s="2">
        <v>0.5717592592592593</v>
      </c>
      <c r="G15728" s="2"/>
      <c r="H15728" t="s">
        <v>110</v>
      </c>
    </row>
    <row r="15729" spans="1:8" x14ac:dyDescent="0.35">
      <c r="A15729">
        <v>148218</v>
      </c>
      <c r="B15729">
        <v>0</v>
      </c>
      <c r="C15729">
        <v>6</v>
      </c>
      <c r="D15729" t="s">
        <v>128</v>
      </c>
      <c r="E15729" s="2">
        <v>0.57326388888888891</v>
      </c>
      <c r="F15729" s="2">
        <v>0.5737268518518519</v>
      </c>
      <c r="G15729" s="2"/>
      <c r="H15729" t="s">
        <v>110</v>
      </c>
    </row>
    <row r="15730" spans="1:8" x14ac:dyDescent="0.35">
      <c r="A15730">
        <v>148218</v>
      </c>
      <c r="B15730">
        <v>0</v>
      </c>
      <c r="C15730">
        <v>6</v>
      </c>
      <c r="D15730" t="s">
        <v>45</v>
      </c>
      <c r="E15730" s="2">
        <v>0.57685185185185184</v>
      </c>
      <c r="F15730" s="2">
        <v>0.577662037037037</v>
      </c>
      <c r="G15730" s="2"/>
      <c r="H15730" t="s">
        <v>110</v>
      </c>
    </row>
    <row r="15731" spans="1:8" x14ac:dyDescent="0.35">
      <c r="A15731">
        <v>148218</v>
      </c>
      <c r="B15731">
        <v>0</v>
      </c>
      <c r="C15731">
        <v>6</v>
      </c>
      <c r="D15731" t="s">
        <v>21</v>
      </c>
      <c r="E15731" s="2">
        <v>0.57905092592592589</v>
      </c>
      <c r="F15731" s="2">
        <v>0.57962962962962961</v>
      </c>
      <c r="G15731" s="2"/>
      <c r="H15731" t="s">
        <v>122</v>
      </c>
    </row>
    <row r="15732" spans="1:8" x14ac:dyDescent="0.35">
      <c r="A15732">
        <v>148218</v>
      </c>
      <c r="B15732">
        <v>0</v>
      </c>
      <c r="C15732">
        <v>6</v>
      </c>
      <c r="D15732" t="s">
        <v>123</v>
      </c>
      <c r="E15732" s="2">
        <v>0.58182870370370365</v>
      </c>
      <c r="F15732" s="2">
        <v>0.58240740740740737</v>
      </c>
      <c r="G15732" s="2"/>
      <c r="H15732">
        <v>2</v>
      </c>
    </row>
    <row r="15733" spans="1:8" x14ac:dyDescent="0.35">
      <c r="A15733">
        <v>148218</v>
      </c>
      <c r="B15733">
        <v>0</v>
      </c>
      <c r="C15733">
        <v>6</v>
      </c>
      <c r="D15733" t="s">
        <v>93</v>
      </c>
      <c r="E15733" s="2">
        <v>0.58425925925925926</v>
      </c>
      <c r="F15733" s="2">
        <v>0.58472222222222225</v>
      </c>
      <c r="G15733" s="2"/>
      <c r="H15733">
        <v>2</v>
      </c>
    </row>
    <row r="15734" spans="1:8" x14ac:dyDescent="0.35">
      <c r="A15734">
        <v>148218</v>
      </c>
      <c r="B15734">
        <v>0</v>
      </c>
      <c r="C15734">
        <v>6</v>
      </c>
      <c r="D15734" t="s">
        <v>9</v>
      </c>
      <c r="E15734" s="2">
        <v>0.58587962962962958</v>
      </c>
      <c r="F15734" s="2">
        <v>0.58634259259259258</v>
      </c>
      <c r="G15734" s="2"/>
      <c r="H15734">
        <v>2</v>
      </c>
    </row>
    <row r="15735" spans="1:8" x14ac:dyDescent="0.35">
      <c r="A15735">
        <v>148218</v>
      </c>
      <c r="B15735">
        <v>0</v>
      </c>
      <c r="C15735">
        <v>6</v>
      </c>
      <c r="D15735" t="s">
        <v>144</v>
      </c>
      <c r="E15735" s="2">
        <v>0.58750000000000002</v>
      </c>
      <c r="F15735" s="2">
        <v>0.58796296296296291</v>
      </c>
      <c r="G15735" s="2"/>
      <c r="H15735">
        <v>2</v>
      </c>
    </row>
    <row r="15736" spans="1:8" x14ac:dyDescent="0.35">
      <c r="A15736">
        <v>148218</v>
      </c>
      <c r="B15736">
        <v>0</v>
      </c>
      <c r="C15736">
        <v>6</v>
      </c>
      <c r="D15736" t="s">
        <v>59</v>
      </c>
      <c r="E15736" s="2">
        <v>0.58900462962962963</v>
      </c>
      <c r="F15736" s="2">
        <v>0.58946759259259263</v>
      </c>
      <c r="G15736" s="2"/>
      <c r="H15736">
        <v>2</v>
      </c>
    </row>
    <row r="15737" spans="1:8" x14ac:dyDescent="0.35">
      <c r="A15737">
        <v>148218</v>
      </c>
      <c r="B15737">
        <v>0</v>
      </c>
      <c r="C15737">
        <v>6</v>
      </c>
      <c r="D15737" t="s">
        <v>90</v>
      </c>
      <c r="E15737" s="2">
        <v>0.59085648148148151</v>
      </c>
      <c r="F15737" s="2">
        <v>0.59155092592592595</v>
      </c>
      <c r="G15737" s="2"/>
      <c r="H15737">
        <v>2</v>
      </c>
    </row>
    <row r="15738" spans="1:8" x14ac:dyDescent="0.35">
      <c r="A15738">
        <v>148218</v>
      </c>
      <c r="B15738">
        <v>0</v>
      </c>
      <c r="C15738">
        <v>6</v>
      </c>
      <c r="D15738" t="s">
        <v>151</v>
      </c>
      <c r="E15738" s="2">
        <v>0.59282407407407411</v>
      </c>
      <c r="F15738" s="2">
        <v>0.593287037037037</v>
      </c>
      <c r="G15738" s="2"/>
      <c r="H15738">
        <v>2</v>
      </c>
    </row>
    <row r="15739" spans="1:8" x14ac:dyDescent="0.35">
      <c r="A15739">
        <v>148218</v>
      </c>
      <c r="B15739">
        <v>0</v>
      </c>
      <c r="C15739">
        <v>6</v>
      </c>
      <c r="D15739" t="s">
        <v>150</v>
      </c>
      <c r="E15739" s="2">
        <v>0.59444444444444444</v>
      </c>
      <c r="F15739" s="2">
        <v>0.59513888888888888</v>
      </c>
      <c r="G15739" s="2"/>
      <c r="H15739">
        <v>2</v>
      </c>
    </row>
    <row r="15740" spans="1:8" x14ac:dyDescent="0.35">
      <c r="A15740">
        <v>148218</v>
      </c>
      <c r="B15740">
        <v>0</v>
      </c>
      <c r="C15740">
        <v>6</v>
      </c>
      <c r="D15740" t="s">
        <v>149</v>
      </c>
      <c r="E15740" s="2">
        <v>0.59641203703703705</v>
      </c>
      <c r="F15740" s="2">
        <v>0.59699074074074077</v>
      </c>
      <c r="G15740" s="2"/>
      <c r="H15740">
        <v>2</v>
      </c>
    </row>
    <row r="15741" spans="1:8" x14ac:dyDescent="0.35">
      <c r="A15741">
        <v>148218</v>
      </c>
      <c r="B15741">
        <v>0</v>
      </c>
      <c r="C15741">
        <v>6</v>
      </c>
      <c r="D15741" t="s">
        <v>148</v>
      </c>
      <c r="E15741" s="2">
        <v>0.59861111111111109</v>
      </c>
      <c r="F15741" s="2">
        <v>0.59907407407407409</v>
      </c>
      <c r="G15741" s="2"/>
      <c r="H15741">
        <v>2</v>
      </c>
    </row>
    <row r="15742" spans="1:8" x14ac:dyDescent="0.35">
      <c r="A15742">
        <v>148218</v>
      </c>
      <c r="B15742">
        <v>0</v>
      </c>
      <c r="C15742">
        <v>6</v>
      </c>
      <c r="D15742" t="s">
        <v>19</v>
      </c>
      <c r="E15742" s="2">
        <v>0.60196759259259258</v>
      </c>
      <c r="F15742" s="2">
        <v>0.60243055555555558</v>
      </c>
      <c r="G15742" s="2"/>
      <c r="H15742">
        <v>2</v>
      </c>
    </row>
    <row r="15743" spans="1:8" x14ac:dyDescent="0.35">
      <c r="A15743">
        <v>148218</v>
      </c>
      <c r="B15743">
        <v>0</v>
      </c>
      <c r="C15743">
        <v>6</v>
      </c>
      <c r="D15743" t="s">
        <v>146</v>
      </c>
      <c r="E15743" s="2">
        <v>0.60347222222222219</v>
      </c>
      <c r="F15743" s="2">
        <v>0.60393518518518519</v>
      </c>
      <c r="G15743" s="2"/>
      <c r="H15743" t="s">
        <v>159</v>
      </c>
    </row>
    <row r="15744" spans="1:8" x14ac:dyDescent="0.35">
      <c r="A15744">
        <v>148218</v>
      </c>
      <c r="B15744">
        <v>0</v>
      </c>
      <c r="C15744">
        <v>6</v>
      </c>
      <c r="D15744" t="s">
        <v>145</v>
      </c>
      <c r="E15744" s="2">
        <v>0.60532407407407407</v>
      </c>
      <c r="F15744" s="2">
        <v>0.60578703703703707</v>
      </c>
      <c r="G15744" s="2"/>
      <c r="H15744">
        <v>2</v>
      </c>
    </row>
    <row r="15745" spans="1:8" x14ac:dyDescent="0.35">
      <c r="A15745">
        <v>148218</v>
      </c>
      <c r="B15745">
        <v>0</v>
      </c>
      <c r="C15745">
        <v>6</v>
      </c>
      <c r="D15745" t="s">
        <v>23</v>
      </c>
      <c r="E15745" s="2">
        <v>0.60798611111111112</v>
      </c>
      <c r="H15745">
        <v>1</v>
      </c>
    </row>
    <row r="15746" spans="1:8" x14ac:dyDescent="0.35">
      <c r="A15746">
        <v>148512</v>
      </c>
      <c r="B15746">
        <v>0</v>
      </c>
      <c r="C15746">
        <v>6</v>
      </c>
      <c r="D15746" t="s">
        <v>9</v>
      </c>
      <c r="F15746" s="2">
        <v>0.56134259259259256</v>
      </c>
      <c r="G15746" s="2"/>
      <c r="H15746">
        <v>1</v>
      </c>
    </row>
    <row r="15747" spans="1:8" x14ac:dyDescent="0.35">
      <c r="A15747">
        <v>148512</v>
      </c>
      <c r="B15747">
        <v>0</v>
      </c>
      <c r="C15747">
        <v>6</v>
      </c>
      <c r="D15747" t="s">
        <v>144</v>
      </c>
      <c r="E15747" s="2">
        <v>0.56238425925925928</v>
      </c>
      <c r="F15747" s="2">
        <v>0.56284722222222228</v>
      </c>
      <c r="G15747" s="2"/>
      <c r="H15747">
        <v>2</v>
      </c>
    </row>
    <row r="15748" spans="1:8" x14ac:dyDescent="0.35">
      <c r="A15748">
        <v>148512</v>
      </c>
      <c r="B15748">
        <v>0</v>
      </c>
      <c r="C15748">
        <v>6</v>
      </c>
      <c r="D15748" t="s">
        <v>59</v>
      </c>
      <c r="E15748" s="2">
        <v>0.56388888888888888</v>
      </c>
      <c r="F15748" s="2">
        <v>0.56435185185185188</v>
      </c>
      <c r="G15748" s="2"/>
      <c r="H15748">
        <v>2</v>
      </c>
    </row>
    <row r="15749" spans="1:8" x14ac:dyDescent="0.35">
      <c r="A15749">
        <v>148512</v>
      </c>
      <c r="B15749">
        <v>0</v>
      </c>
      <c r="C15749">
        <v>6</v>
      </c>
      <c r="D15749" t="s">
        <v>143</v>
      </c>
      <c r="E15749" s="2">
        <v>0.56550925925925921</v>
      </c>
      <c r="F15749" s="2">
        <v>0.56620370370370365</v>
      </c>
      <c r="G15749" s="2"/>
      <c r="H15749">
        <v>2</v>
      </c>
    </row>
    <row r="15750" spans="1:8" x14ac:dyDescent="0.35">
      <c r="A15750">
        <v>148512</v>
      </c>
      <c r="B15750">
        <v>0</v>
      </c>
      <c r="C15750">
        <v>6</v>
      </c>
      <c r="D15750" t="s">
        <v>142</v>
      </c>
      <c r="E15750" s="2">
        <v>0.56701388888888893</v>
      </c>
      <c r="F15750" s="2">
        <v>0.56747685185185182</v>
      </c>
      <c r="G15750" s="2"/>
      <c r="H15750">
        <v>2</v>
      </c>
    </row>
    <row r="15751" spans="1:8" x14ac:dyDescent="0.35">
      <c r="A15751">
        <v>148512</v>
      </c>
      <c r="B15751">
        <v>0</v>
      </c>
      <c r="C15751">
        <v>6</v>
      </c>
      <c r="D15751" t="s">
        <v>46</v>
      </c>
      <c r="E15751" s="2">
        <v>0.56874999999999998</v>
      </c>
      <c r="F15751" s="2">
        <v>0.56921296296296298</v>
      </c>
      <c r="G15751" s="2"/>
      <c r="H15751">
        <v>2</v>
      </c>
    </row>
    <row r="15752" spans="1:8" x14ac:dyDescent="0.35">
      <c r="A15752">
        <v>148512</v>
      </c>
      <c r="B15752">
        <v>0</v>
      </c>
      <c r="C15752">
        <v>6</v>
      </c>
      <c r="D15752" t="s">
        <v>141</v>
      </c>
      <c r="E15752" s="2">
        <v>0.56990740740740742</v>
      </c>
      <c r="F15752" s="2">
        <v>0.57037037037037042</v>
      </c>
      <c r="G15752" s="2"/>
      <c r="H15752">
        <v>2</v>
      </c>
    </row>
    <row r="15753" spans="1:8" x14ac:dyDescent="0.35">
      <c r="A15753">
        <v>148512</v>
      </c>
      <c r="B15753">
        <v>0</v>
      </c>
      <c r="C15753">
        <v>6</v>
      </c>
      <c r="D15753" t="s">
        <v>140</v>
      </c>
      <c r="E15753" s="2">
        <v>0.57210648148148147</v>
      </c>
      <c r="F15753" s="2">
        <v>0.57280092592592591</v>
      </c>
      <c r="G15753" s="2"/>
      <c r="H15753">
        <v>2</v>
      </c>
    </row>
    <row r="15754" spans="1:8" x14ac:dyDescent="0.35">
      <c r="A15754">
        <v>148512</v>
      </c>
      <c r="B15754">
        <v>0</v>
      </c>
      <c r="C15754">
        <v>6</v>
      </c>
      <c r="D15754" t="s">
        <v>95</v>
      </c>
      <c r="E15754" s="2">
        <v>0.57418981481481479</v>
      </c>
      <c r="F15754" s="2">
        <v>0.57476851851851851</v>
      </c>
      <c r="G15754" s="2"/>
      <c r="H15754">
        <v>2</v>
      </c>
    </row>
    <row r="15755" spans="1:8" x14ac:dyDescent="0.35">
      <c r="A15755">
        <v>148512</v>
      </c>
      <c r="B15755">
        <v>0</v>
      </c>
      <c r="C15755">
        <v>6</v>
      </c>
      <c r="D15755" t="s">
        <v>72</v>
      </c>
      <c r="E15755" s="2">
        <v>0.57650462962962967</v>
      </c>
      <c r="F15755" s="2">
        <v>0.57708333333333328</v>
      </c>
      <c r="G15755" s="2"/>
      <c r="H15755">
        <v>2</v>
      </c>
    </row>
    <row r="15756" spans="1:8" x14ac:dyDescent="0.35">
      <c r="A15756">
        <v>148512</v>
      </c>
      <c r="B15756">
        <v>0</v>
      </c>
      <c r="C15756">
        <v>6</v>
      </c>
      <c r="D15756" t="s">
        <v>139</v>
      </c>
      <c r="E15756" s="2">
        <v>0.57870370370370372</v>
      </c>
      <c r="F15756" s="2">
        <v>0.57939814814814816</v>
      </c>
      <c r="G15756" s="2"/>
      <c r="H15756">
        <v>2</v>
      </c>
    </row>
    <row r="15757" spans="1:8" x14ac:dyDescent="0.35">
      <c r="A15757">
        <v>148512</v>
      </c>
      <c r="B15757">
        <v>0</v>
      </c>
      <c r="C15757">
        <v>6</v>
      </c>
      <c r="D15757" t="s">
        <v>138</v>
      </c>
      <c r="E15757" s="2">
        <v>0.58148148148148149</v>
      </c>
      <c r="F15757" s="2">
        <v>0.58194444444444449</v>
      </c>
      <c r="G15757" s="2"/>
      <c r="H15757">
        <v>2</v>
      </c>
    </row>
    <row r="15758" spans="1:8" x14ac:dyDescent="0.35">
      <c r="A15758">
        <v>148512</v>
      </c>
      <c r="B15758">
        <v>0</v>
      </c>
      <c r="C15758">
        <v>6</v>
      </c>
      <c r="D15758" t="s">
        <v>137</v>
      </c>
      <c r="E15758" s="2">
        <v>0.58321759259259254</v>
      </c>
      <c r="F15758" s="2">
        <v>0.58368055555555554</v>
      </c>
      <c r="G15758" s="2"/>
      <c r="H15758">
        <v>2</v>
      </c>
    </row>
    <row r="15759" spans="1:8" x14ac:dyDescent="0.35">
      <c r="A15759">
        <v>148512</v>
      </c>
      <c r="B15759">
        <v>0</v>
      </c>
      <c r="C15759">
        <v>6</v>
      </c>
      <c r="D15759" t="s">
        <v>136</v>
      </c>
      <c r="E15759" s="2">
        <v>0.5854166666666667</v>
      </c>
      <c r="F15759" s="2">
        <v>0.58587962962962958</v>
      </c>
      <c r="G15759" s="2"/>
      <c r="H15759">
        <v>2</v>
      </c>
    </row>
    <row r="15760" spans="1:8" x14ac:dyDescent="0.35">
      <c r="A15760">
        <v>148512</v>
      </c>
      <c r="B15760">
        <v>0</v>
      </c>
      <c r="C15760">
        <v>6</v>
      </c>
      <c r="D15760" t="s">
        <v>135</v>
      </c>
      <c r="E15760" s="2">
        <v>0.5873842592592593</v>
      </c>
      <c r="F15760" s="2">
        <v>0.58784722222222219</v>
      </c>
      <c r="G15760" s="2"/>
      <c r="H15760">
        <v>2</v>
      </c>
    </row>
    <row r="15761" spans="1:8" x14ac:dyDescent="0.35">
      <c r="A15761">
        <v>148512</v>
      </c>
      <c r="B15761">
        <v>1</v>
      </c>
      <c r="C15761">
        <v>6</v>
      </c>
      <c r="D15761" t="s">
        <v>38</v>
      </c>
      <c r="E15761" s="2">
        <v>0.59004629629629635</v>
      </c>
      <c r="F15761" s="2">
        <v>0.59074074074074079</v>
      </c>
      <c r="G15761" s="2"/>
      <c r="H15761" t="s">
        <v>172</v>
      </c>
    </row>
    <row r="15762" spans="1:8" x14ac:dyDescent="0.35">
      <c r="A15762">
        <v>148512</v>
      </c>
      <c r="B15762">
        <v>1</v>
      </c>
      <c r="C15762">
        <v>6</v>
      </c>
      <c r="D15762" t="s">
        <v>133</v>
      </c>
      <c r="E15762" s="2">
        <v>0.59201388888888884</v>
      </c>
      <c r="F15762" s="2">
        <v>0.59247685185185184</v>
      </c>
      <c r="G15762" s="2"/>
      <c r="H15762">
        <v>1</v>
      </c>
    </row>
    <row r="15763" spans="1:8" x14ac:dyDescent="0.35">
      <c r="A15763">
        <v>148512</v>
      </c>
      <c r="B15763">
        <v>1</v>
      </c>
      <c r="C15763">
        <v>6</v>
      </c>
      <c r="D15763" t="s">
        <v>132</v>
      </c>
      <c r="E15763" s="2">
        <v>0.59386574074074072</v>
      </c>
      <c r="F15763" s="2">
        <v>0.59432870370370372</v>
      </c>
      <c r="G15763" s="2"/>
      <c r="H15763">
        <v>1</v>
      </c>
    </row>
    <row r="15764" spans="1:8" x14ac:dyDescent="0.35">
      <c r="A15764">
        <v>148512</v>
      </c>
      <c r="B15764">
        <v>1</v>
      </c>
      <c r="C15764">
        <v>6</v>
      </c>
      <c r="D15764" t="s">
        <v>31</v>
      </c>
      <c r="E15764" s="2">
        <v>0.59641203703703705</v>
      </c>
      <c r="F15764" s="2">
        <v>0.59710648148148149</v>
      </c>
      <c r="G15764" s="2"/>
      <c r="H15764">
        <v>1</v>
      </c>
    </row>
    <row r="15765" spans="1:8" x14ac:dyDescent="0.35">
      <c r="A15765">
        <v>148512</v>
      </c>
      <c r="B15765">
        <v>1</v>
      </c>
      <c r="C15765">
        <v>6</v>
      </c>
      <c r="D15765" t="s">
        <v>158</v>
      </c>
      <c r="E15765" s="2">
        <v>0.59895833333333337</v>
      </c>
      <c r="F15765" s="2">
        <v>0.59953703703703709</v>
      </c>
      <c r="G15765" s="2"/>
      <c r="H15765">
        <v>1</v>
      </c>
    </row>
    <row r="15766" spans="1:8" x14ac:dyDescent="0.35">
      <c r="A15766">
        <v>148512</v>
      </c>
      <c r="B15766">
        <v>1</v>
      </c>
      <c r="C15766">
        <v>6</v>
      </c>
      <c r="D15766" t="s">
        <v>157</v>
      </c>
      <c r="E15766" s="2">
        <v>0.60127314814814814</v>
      </c>
      <c r="F15766" s="2">
        <v>0.60173611111111114</v>
      </c>
      <c r="G15766" s="2"/>
      <c r="H15766">
        <v>1</v>
      </c>
    </row>
    <row r="15767" spans="1:8" x14ac:dyDescent="0.35">
      <c r="A15767">
        <v>148512</v>
      </c>
      <c r="B15767">
        <v>1</v>
      </c>
      <c r="C15767">
        <v>6</v>
      </c>
      <c r="D15767" t="s">
        <v>156</v>
      </c>
      <c r="E15767" s="2">
        <v>0.60393518518518519</v>
      </c>
      <c r="F15767" s="2">
        <v>0.60439814814814818</v>
      </c>
      <c r="G15767" s="2"/>
      <c r="H15767">
        <v>1</v>
      </c>
    </row>
    <row r="15768" spans="1:8" x14ac:dyDescent="0.35">
      <c r="A15768">
        <v>148512</v>
      </c>
      <c r="B15768">
        <v>1</v>
      </c>
      <c r="C15768">
        <v>6</v>
      </c>
      <c r="D15768" t="s">
        <v>16</v>
      </c>
      <c r="E15768" s="2">
        <v>0.60590277777777779</v>
      </c>
      <c r="H15768">
        <v>1</v>
      </c>
    </row>
    <row r="15769" spans="1:8" x14ac:dyDescent="0.35">
      <c r="A15769">
        <v>147520</v>
      </c>
      <c r="B15769">
        <v>0</v>
      </c>
      <c r="C15769">
        <v>6</v>
      </c>
      <c r="D15769" t="s">
        <v>16</v>
      </c>
      <c r="F15769" s="2">
        <v>0.56168981481481484</v>
      </c>
      <c r="G15769" s="2"/>
      <c r="H15769">
        <v>1</v>
      </c>
    </row>
    <row r="15770" spans="1:8" x14ac:dyDescent="0.35">
      <c r="A15770">
        <v>147520</v>
      </c>
      <c r="B15770">
        <v>0</v>
      </c>
      <c r="C15770">
        <v>6</v>
      </c>
      <c r="D15770" t="s">
        <v>156</v>
      </c>
      <c r="E15770" s="2">
        <v>0.56261574074074072</v>
      </c>
      <c r="F15770" s="2">
        <v>0.56307870370370372</v>
      </c>
      <c r="G15770" s="2"/>
      <c r="H15770">
        <v>2</v>
      </c>
    </row>
    <row r="15771" spans="1:8" x14ac:dyDescent="0.35">
      <c r="A15771">
        <v>147520</v>
      </c>
      <c r="B15771">
        <v>0</v>
      </c>
      <c r="C15771">
        <v>6</v>
      </c>
      <c r="D15771" t="s">
        <v>157</v>
      </c>
      <c r="E15771" s="2">
        <v>0.56481481481481477</v>
      </c>
      <c r="F15771" s="2">
        <v>0.56527777777777777</v>
      </c>
      <c r="G15771" s="2"/>
      <c r="H15771">
        <v>2</v>
      </c>
    </row>
    <row r="15772" spans="1:8" x14ac:dyDescent="0.35">
      <c r="A15772">
        <v>147520</v>
      </c>
      <c r="B15772">
        <v>0</v>
      </c>
      <c r="C15772">
        <v>6</v>
      </c>
      <c r="D15772" t="s">
        <v>158</v>
      </c>
      <c r="E15772" s="2">
        <v>0.56701388888888893</v>
      </c>
      <c r="F15772" s="2">
        <v>0.56747685185185182</v>
      </c>
      <c r="G15772" s="2"/>
      <c r="H15772">
        <v>2</v>
      </c>
    </row>
    <row r="15773" spans="1:8" x14ac:dyDescent="0.35">
      <c r="A15773">
        <v>147520</v>
      </c>
      <c r="B15773">
        <v>0</v>
      </c>
      <c r="C15773">
        <v>6</v>
      </c>
      <c r="D15773" t="s">
        <v>31</v>
      </c>
      <c r="E15773" s="2">
        <v>0.56944444444444442</v>
      </c>
      <c r="F15773" s="2">
        <v>0.57013888888888886</v>
      </c>
      <c r="G15773" s="2"/>
      <c r="H15773">
        <v>2</v>
      </c>
    </row>
    <row r="15774" spans="1:8" x14ac:dyDescent="0.35">
      <c r="A15774">
        <v>147520</v>
      </c>
      <c r="B15774">
        <v>0</v>
      </c>
      <c r="C15774">
        <v>6</v>
      </c>
      <c r="D15774" t="s">
        <v>132</v>
      </c>
      <c r="E15774" s="2">
        <v>0.57210648148148147</v>
      </c>
      <c r="F15774" s="2">
        <v>0.57256944444444446</v>
      </c>
      <c r="G15774" s="2"/>
      <c r="H15774">
        <v>2</v>
      </c>
    </row>
    <row r="15775" spans="1:8" x14ac:dyDescent="0.35">
      <c r="A15775">
        <v>147520</v>
      </c>
      <c r="B15775">
        <v>0</v>
      </c>
      <c r="C15775">
        <v>6</v>
      </c>
      <c r="D15775" t="s">
        <v>133</v>
      </c>
      <c r="E15775" s="2">
        <v>0.57407407407407407</v>
      </c>
      <c r="F15775" s="2">
        <v>0.57453703703703707</v>
      </c>
      <c r="G15775" s="2"/>
      <c r="H15775">
        <v>2</v>
      </c>
    </row>
    <row r="15776" spans="1:8" x14ac:dyDescent="0.35">
      <c r="A15776">
        <v>147520</v>
      </c>
      <c r="B15776">
        <v>0</v>
      </c>
      <c r="C15776">
        <v>6</v>
      </c>
      <c r="D15776" t="s">
        <v>38</v>
      </c>
      <c r="E15776" s="2">
        <v>0.57581018518518523</v>
      </c>
      <c r="F15776" s="2">
        <v>0.57650462962962967</v>
      </c>
      <c r="G15776" s="2"/>
      <c r="H15776" t="s">
        <v>134</v>
      </c>
    </row>
    <row r="15777" spans="1:8" x14ac:dyDescent="0.35">
      <c r="A15777">
        <v>147520</v>
      </c>
      <c r="B15777">
        <v>1</v>
      </c>
      <c r="C15777">
        <v>6</v>
      </c>
      <c r="D15777" t="s">
        <v>135</v>
      </c>
      <c r="E15777" s="2">
        <v>0.578587962962963</v>
      </c>
      <c r="F15777" s="2">
        <v>0.57905092592592589</v>
      </c>
      <c r="G15777" s="2"/>
      <c r="H15777">
        <v>1</v>
      </c>
    </row>
    <row r="15778" spans="1:8" x14ac:dyDescent="0.35">
      <c r="A15778">
        <v>147520</v>
      </c>
      <c r="B15778">
        <v>1</v>
      </c>
      <c r="C15778">
        <v>6</v>
      </c>
      <c r="D15778" t="s">
        <v>136</v>
      </c>
      <c r="E15778" s="2">
        <v>0.58043981481481477</v>
      </c>
      <c r="F15778" s="2">
        <v>0.58090277777777777</v>
      </c>
      <c r="G15778" s="2"/>
      <c r="H15778">
        <v>1</v>
      </c>
    </row>
    <row r="15779" spans="1:8" x14ac:dyDescent="0.35">
      <c r="A15779">
        <v>147520</v>
      </c>
      <c r="B15779">
        <v>1</v>
      </c>
      <c r="C15779">
        <v>6</v>
      </c>
      <c r="D15779" t="s">
        <v>137</v>
      </c>
      <c r="E15779" s="2">
        <v>0.58263888888888893</v>
      </c>
      <c r="F15779" s="2">
        <v>0.58310185185185182</v>
      </c>
      <c r="G15779" s="2"/>
      <c r="H15779">
        <v>1</v>
      </c>
    </row>
    <row r="15780" spans="1:8" x14ac:dyDescent="0.35">
      <c r="A15780">
        <v>147520</v>
      </c>
      <c r="B15780">
        <v>1</v>
      </c>
      <c r="C15780">
        <v>6</v>
      </c>
      <c r="D15780" t="s">
        <v>138</v>
      </c>
      <c r="E15780" s="2">
        <v>0.58425925925925926</v>
      </c>
      <c r="F15780" s="2">
        <v>0.58472222222222225</v>
      </c>
      <c r="G15780" s="2"/>
      <c r="H15780">
        <v>1</v>
      </c>
    </row>
    <row r="15781" spans="1:8" x14ac:dyDescent="0.35">
      <c r="A15781">
        <v>147520</v>
      </c>
      <c r="B15781">
        <v>1</v>
      </c>
      <c r="C15781">
        <v>6</v>
      </c>
      <c r="D15781" t="s">
        <v>139</v>
      </c>
      <c r="E15781" s="2">
        <v>0.58680555555555558</v>
      </c>
      <c r="F15781" s="2">
        <v>0.58750000000000002</v>
      </c>
      <c r="G15781" s="2"/>
      <c r="H15781">
        <v>1</v>
      </c>
    </row>
    <row r="15782" spans="1:8" x14ac:dyDescent="0.35">
      <c r="A15782">
        <v>147520</v>
      </c>
      <c r="B15782">
        <v>1</v>
      </c>
      <c r="C15782">
        <v>6</v>
      </c>
      <c r="D15782" t="s">
        <v>72</v>
      </c>
      <c r="E15782" s="2">
        <v>0.58912037037037035</v>
      </c>
      <c r="F15782" s="2">
        <v>0.58969907407407407</v>
      </c>
      <c r="G15782" s="2"/>
      <c r="H15782">
        <v>1</v>
      </c>
    </row>
    <row r="15783" spans="1:8" x14ac:dyDescent="0.35">
      <c r="A15783">
        <v>147520</v>
      </c>
      <c r="B15783">
        <v>1</v>
      </c>
      <c r="C15783">
        <v>6</v>
      </c>
      <c r="D15783" t="s">
        <v>95</v>
      </c>
      <c r="E15783" s="2">
        <v>0.59143518518518523</v>
      </c>
      <c r="F15783" s="2">
        <v>0.59201388888888884</v>
      </c>
      <c r="G15783" s="2"/>
      <c r="H15783">
        <v>1</v>
      </c>
    </row>
    <row r="15784" spans="1:8" x14ac:dyDescent="0.35">
      <c r="A15784">
        <v>147520</v>
      </c>
      <c r="B15784">
        <v>1</v>
      </c>
      <c r="C15784">
        <v>6</v>
      </c>
      <c r="D15784" t="s">
        <v>140</v>
      </c>
      <c r="E15784" s="2">
        <v>0.59340277777777772</v>
      </c>
      <c r="F15784" s="2">
        <v>0.59409722222222228</v>
      </c>
      <c r="G15784" s="2"/>
      <c r="H15784">
        <v>1</v>
      </c>
    </row>
    <row r="15785" spans="1:8" x14ac:dyDescent="0.35">
      <c r="A15785">
        <v>147520</v>
      </c>
      <c r="B15785">
        <v>1</v>
      </c>
      <c r="C15785">
        <v>6</v>
      </c>
      <c r="D15785" t="s">
        <v>141</v>
      </c>
      <c r="E15785" s="2">
        <v>0.5957175925925926</v>
      </c>
      <c r="F15785" s="2">
        <v>0.5961805555555556</v>
      </c>
      <c r="G15785" s="2"/>
      <c r="H15785">
        <v>1</v>
      </c>
    </row>
    <row r="15786" spans="1:8" x14ac:dyDescent="0.35">
      <c r="A15786">
        <v>147520</v>
      </c>
      <c r="B15786">
        <v>1</v>
      </c>
      <c r="C15786">
        <v>6</v>
      </c>
      <c r="D15786" t="s">
        <v>46</v>
      </c>
      <c r="E15786" s="2">
        <v>0.59699074074074077</v>
      </c>
      <c r="F15786" s="2">
        <v>0.59745370370370365</v>
      </c>
      <c r="G15786" s="2"/>
      <c r="H15786">
        <v>1</v>
      </c>
    </row>
    <row r="15787" spans="1:8" x14ac:dyDescent="0.35">
      <c r="A15787">
        <v>147520</v>
      </c>
      <c r="B15787">
        <v>1</v>
      </c>
      <c r="C15787">
        <v>6</v>
      </c>
      <c r="D15787" t="s">
        <v>142</v>
      </c>
      <c r="E15787" s="2">
        <v>0.59861111111111109</v>
      </c>
      <c r="F15787" s="2">
        <v>0.59907407407407409</v>
      </c>
      <c r="G15787" s="2"/>
      <c r="H15787">
        <v>1</v>
      </c>
    </row>
    <row r="15788" spans="1:8" x14ac:dyDescent="0.35">
      <c r="A15788">
        <v>147520</v>
      </c>
      <c r="B15788">
        <v>1</v>
      </c>
      <c r="C15788">
        <v>6</v>
      </c>
      <c r="D15788" t="s">
        <v>143</v>
      </c>
      <c r="E15788" s="2">
        <v>0.59988425925925926</v>
      </c>
      <c r="F15788" s="2">
        <v>0.6005787037037037</v>
      </c>
      <c r="G15788" s="2"/>
      <c r="H15788">
        <v>1</v>
      </c>
    </row>
    <row r="15789" spans="1:8" x14ac:dyDescent="0.35">
      <c r="A15789">
        <v>147520</v>
      </c>
      <c r="B15789">
        <v>1</v>
      </c>
      <c r="C15789">
        <v>6</v>
      </c>
      <c r="D15789" t="s">
        <v>59</v>
      </c>
      <c r="E15789" s="2">
        <v>0.60185185185185186</v>
      </c>
      <c r="F15789" s="2">
        <v>0.60231481481481486</v>
      </c>
      <c r="G15789" s="2"/>
      <c r="H15789">
        <v>1</v>
      </c>
    </row>
    <row r="15790" spans="1:8" x14ac:dyDescent="0.35">
      <c r="A15790">
        <v>147520</v>
      </c>
      <c r="B15790">
        <v>1</v>
      </c>
      <c r="C15790">
        <v>6</v>
      </c>
      <c r="D15790" t="s">
        <v>144</v>
      </c>
      <c r="E15790" s="2">
        <v>0.60335648148148147</v>
      </c>
      <c r="F15790" s="2">
        <v>0.60381944444444446</v>
      </c>
      <c r="G15790" s="2"/>
      <c r="H15790">
        <v>1</v>
      </c>
    </row>
    <row r="15791" spans="1:8" x14ac:dyDescent="0.35">
      <c r="A15791">
        <v>147520</v>
      </c>
      <c r="B15791">
        <v>1</v>
      </c>
      <c r="C15791">
        <v>6</v>
      </c>
      <c r="D15791" t="s">
        <v>9</v>
      </c>
      <c r="E15791" s="2">
        <v>0.60532407407407407</v>
      </c>
      <c r="H15791">
        <v>1</v>
      </c>
    </row>
    <row r="15792" spans="1:8" x14ac:dyDescent="0.35">
      <c r="A15792">
        <v>148824</v>
      </c>
      <c r="B15792">
        <v>0</v>
      </c>
      <c r="C15792">
        <v>6</v>
      </c>
      <c r="D15792" t="s">
        <v>48</v>
      </c>
      <c r="F15792" s="2">
        <v>0.56597222222222221</v>
      </c>
      <c r="G15792" s="2"/>
      <c r="H15792">
        <v>13</v>
      </c>
    </row>
    <row r="15793" spans="1:8" x14ac:dyDescent="0.35">
      <c r="A15793">
        <v>148824</v>
      </c>
      <c r="B15793">
        <v>0</v>
      </c>
      <c r="C15793">
        <v>6</v>
      </c>
      <c r="D15793" t="s">
        <v>8</v>
      </c>
      <c r="E15793" s="2">
        <v>0.56747685185185182</v>
      </c>
      <c r="F15793" s="2">
        <v>0.56793981481481481</v>
      </c>
      <c r="G15793" s="2"/>
      <c r="H15793">
        <v>2</v>
      </c>
    </row>
    <row r="15794" spans="1:8" x14ac:dyDescent="0.35">
      <c r="A15794">
        <v>148824</v>
      </c>
      <c r="B15794">
        <v>0</v>
      </c>
      <c r="C15794">
        <v>6</v>
      </c>
      <c r="D15794" t="s">
        <v>102</v>
      </c>
      <c r="E15794" s="2">
        <v>0.57094907407407403</v>
      </c>
      <c r="F15794" s="2">
        <v>0.57141203703703702</v>
      </c>
      <c r="G15794" s="2"/>
      <c r="H15794">
        <v>2</v>
      </c>
    </row>
    <row r="15795" spans="1:8" x14ac:dyDescent="0.35">
      <c r="A15795">
        <v>148824</v>
      </c>
      <c r="B15795">
        <v>0</v>
      </c>
      <c r="C15795">
        <v>6</v>
      </c>
      <c r="D15795" t="s">
        <v>103</v>
      </c>
      <c r="E15795" s="2">
        <v>0.57442129629629635</v>
      </c>
      <c r="F15795" s="2">
        <v>0.57488425925925923</v>
      </c>
      <c r="G15795" s="2"/>
      <c r="H15795">
        <v>2</v>
      </c>
    </row>
    <row r="15796" spans="1:8" x14ac:dyDescent="0.35">
      <c r="A15796">
        <v>148824</v>
      </c>
      <c r="B15796">
        <v>0</v>
      </c>
      <c r="C15796">
        <v>6</v>
      </c>
      <c r="D15796" t="s">
        <v>104</v>
      </c>
      <c r="E15796" s="2">
        <v>0.57743055555555556</v>
      </c>
      <c r="F15796" s="2">
        <v>0.57789351851851856</v>
      </c>
      <c r="G15796" s="2"/>
      <c r="H15796">
        <v>2</v>
      </c>
    </row>
    <row r="15797" spans="1:8" x14ac:dyDescent="0.35">
      <c r="A15797">
        <v>148824</v>
      </c>
      <c r="B15797">
        <v>0</v>
      </c>
      <c r="C15797">
        <v>6</v>
      </c>
      <c r="D15797" t="s">
        <v>105</v>
      </c>
      <c r="E15797" s="2">
        <v>0.57986111111111116</v>
      </c>
      <c r="F15797" s="2">
        <v>0.58032407407407405</v>
      </c>
      <c r="G15797" s="2"/>
      <c r="H15797">
        <v>2</v>
      </c>
    </row>
    <row r="15798" spans="1:8" x14ac:dyDescent="0.35">
      <c r="A15798">
        <v>148824</v>
      </c>
      <c r="B15798">
        <v>0</v>
      </c>
      <c r="C15798">
        <v>6</v>
      </c>
      <c r="D15798" t="s">
        <v>106</v>
      </c>
      <c r="E15798" s="2">
        <v>0.58240740740740737</v>
      </c>
      <c r="F15798" s="2">
        <v>0.58287037037037037</v>
      </c>
      <c r="G15798" s="2"/>
      <c r="H15798">
        <v>2</v>
      </c>
    </row>
    <row r="15799" spans="1:8" x14ac:dyDescent="0.35">
      <c r="A15799">
        <v>148824</v>
      </c>
      <c r="B15799">
        <v>0</v>
      </c>
      <c r="C15799">
        <v>6</v>
      </c>
      <c r="D15799" t="s">
        <v>107</v>
      </c>
      <c r="E15799" s="2">
        <v>0.5844907407407407</v>
      </c>
      <c r="F15799" s="2">
        <v>0.5849537037037037</v>
      </c>
      <c r="G15799" s="2"/>
      <c r="H15799">
        <v>2</v>
      </c>
    </row>
    <row r="15800" spans="1:8" x14ac:dyDescent="0.35">
      <c r="A15800">
        <v>148824</v>
      </c>
      <c r="B15800">
        <v>0</v>
      </c>
      <c r="C15800">
        <v>6</v>
      </c>
      <c r="D15800" t="s">
        <v>108</v>
      </c>
      <c r="E15800" s="2">
        <v>0.58680555555555558</v>
      </c>
      <c r="F15800" s="2">
        <v>0.58726851851851847</v>
      </c>
      <c r="G15800" s="2"/>
      <c r="H15800">
        <v>2</v>
      </c>
    </row>
    <row r="15801" spans="1:8" x14ac:dyDescent="0.35">
      <c r="A15801">
        <v>148824</v>
      </c>
      <c r="B15801">
        <v>0</v>
      </c>
      <c r="C15801">
        <v>6</v>
      </c>
      <c r="D15801" t="s">
        <v>39</v>
      </c>
      <c r="E15801" s="2">
        <v>0.59027777777777779</v>
      </c>
      <c r="F15801" s="2">
        <v>0.59108796296296295</v>
      </c>
      <c r="G15801" s="2"/>
      <c r="H15801">
        <v>6</v>
      </c>
    </row>
    <row r="15802" spans="1:8" x14ac:dyDescent="0.35">
      <c r="A15802">
        <v>148824</v>
      </c>
      <c r="B15802">
        <v>0</v>
      </c>
      <c r="C15802">
        <v>6</v>
      </c>
      <c r="D15802" t="s">
        <v>109</v>
      </c>
      <c r="E15802" s="2">
        <v>0.59340277777777772</v>
      </c>
      <c r="F15802" s="2">
        <v>0.59386574074074072</v>
      </c>
      <c r="G15802" s="2"/>
      <c r="H15802" t="s">
        <v>110</v>
      </c>
    </row>
    <row r="15803" spans="1:8" x14ac:dyDescent="0.35">
      <c r="A15803">
        <v>148824</v>
      </c>
      <c r="B15803">
        <v>0</v>
      </c>
      <c r="C15803">
        <v>6</v>
      </c>
      <c r="D15803" t="s">
        <v>111</v>
      </c>
      <c r="E15803" s="2">
        <v>0.59537037037037033</v>
      </c>
      <c r="F15803" s="2">
        <v>0.59583333333333333</v>
      </c>
      <c r="G15803" s="2"/>
      <c r="H15803" t="s">
        <v>110</v>
      </c>
    </row>
    <row r="15804" spans="1:8" x14ac:dyDescent="0.35">
      <c r="A15804">
        <v>148824</v>
      </c>
      <c r="B15804">
        <v>0</v>
      </c>
      <c r="C15804">
        <v>6</v>
      </c>
      <c r="D15804" t="s">
        <v>112</v>
      </c>
      <c r="E15804" s="2">
        <v>0.59756944444444449</v>
      </c>
      <c r="F15804" s="2">
        <v>0.5981481481481481</v>
      </c>
      <c r="G15804" s="2"/>
      <c r="H15804" t="s">
        <v>110</v>
      </c>
    </row>
    <row r="15805" spans="1:8" x14ac:dyDescent="0.35">
      <c r="A15805">
        <v>148824</v>
      </c>
      <c r="B15805">
        <v>0</v>
      </c>
      <c r="C15805">
        <v>6</v>
      </c>
      <c r="D15805" t="s">
        <v>113</v>
      </c>
      <c r="E15805" s="2">
        <v>0.59953703703703709</v>
      </c>
      <c r="F15805" s="2">
        <v>0.6001157407407407</v>
      </c>
      <c r="G15805" s="2"/>
      <c r="H15805" t="s">
        <v>110</v>
      </c>
    </row>
    <row r="15806" spans="1:8" x14ac:dyDescent="0.35">
      <c r="A15806">
        <v>148824</v>
      </c>
      <c r="B15806">
        <v>0</v>
      </c>
      <c r="C15806">
        <v>6</v>
      </c>
      <c r="D15806" t="s">
        <v>24</v>
      </c>
      <c r="E15806" s="2">
        <v>0.60219907407407403</v>
      </c>
      <c r="F15806" s="2">
        <v>0.60289351851851847</v>
      </c>
      <c r="G15806" s="2"/>
      <c r="H15806" t="s">
        <v>110</v>
      </c>
    </row>
    <row r="15807" spans="1:8" x14ac:dyDescent="0.35">
      <c r="A15807">
        <v>148824</v>
      </c>
      <c r="B15807">
        <v>0</v>
      </c>
      <c r="C15807">
        <v>6</v>
      </c>
      <c r="D15807" t="s">
        <v>45</v>
      </c>
      <c r="E15807" s="2">
        <v>0.61111111111111116</v>
      </c>
      <c r="F15807" s="2">
        <v>0.6118055555555556</v>
      </c>
      <c r="G15807" s="2"/>
      <c r="H15807" t="s">
        <v>110</v>
      </c>
    </row>
    <row r="15808" spans="1:8" x14ac:dyDescent="0.35">
      <c r="A15808">
        <v>148824</v>
      </c>
      <c r="B15808">
        <v>0</v>
      </c>
      <c r="C15808">
        <v>6</v>
      </c>
      <c r="D15808" t="s">
        <v>21</v>
      </c>
      <c r="E15808" s="2">
        <v>0.61331018518518521</v>
      </c>
      <c r="F15808" s="2">
        <v>0.61388888888888893</v>
      </c>
      <c r="G15808" s="2"/>
      <c r="H15808" t="s">
        <v>122</v>
      </c>
    </row>
    <row r="15809" spans="1:8" x14ac:dyDescent="0.35">
      <c r="A15809">
        <v>148824</v>
      </c>
      <c r="B15809">
        <v>0</v>
      </c>
      <c r="C15809">
        <v>6</v>
      </c>
      <c r="D15809" t="s">
        <v>123</v>
      </c>
      <c r="E15809" s="2">
        <v>0.61608796296296298</v>
      </c>
      <c r="F15809" s="2">
        <v>0.6166666666666667</v>
      </c>
      <c r="G15809" s="2"/>
      <c r="H15809">
        <v>2</v>
      </c>
    </row>
    <row r="15810" spans="1:8" x14ac:dyDescent="0.35">
      <c r="A15810">
        <v>148824</v>
      </c>
      <c r="B15810">
        <v>0</v>
      </c>
      <c r="C15810">
        <v>6</v>
      </c>
      <c r="D15810" t="s">
        <v>93</v>
      </c>
      <c r="E15810" s="2">
        <v>0.61886574074074074</v>
      </c>
      <c r="H15810">
        <v>1</v>
      </c>
    </row>
    <row r="15811" spans="1:8" x14ac:dyDescent="0.35">
      <c r="A15811">
        <v>148914</v>
      </c>
      <c r="B15811">
        <v>0</v>
      </c>
      <c r="C15811">
        <v>6</v>
      </c>
      <c r="D15811" t="s">
        <v>9</v>
      </c>
      <c r="F15811" s="2">
        <v>0.56817129629629626</v>
      </c>
      <c r="G15811" s="2"/>
      <c r="H15811">
        <v>1</v>
      </c>
    </row>
    <row r="15812" spans="1:8" x14ac:dyDescent="0.35">
      <c r="A15812">
        <v>148914</v>
      </c>
      <c r="B15812">
        <v>0</v>
      </c>
      <c r="C15812">
        <v>6</v>
      </c>
      <c r="D15812" t="s">
        <v>144</v>
      </c>
      <c r="E15812" s="2">
        <v>0.56921296296296298</v>
      </c>
      <c r="F15812" s="2">
        <v>0.56967592592592597</v>
      </c>
      <c r="G15812" s="2"/>
      <c r="H15812">
        <v>2</v>
      </c>
    </row>
    <row r="15813" spans="1:8" x14ac:dyDescent="0.35">
      <c r="A15813">
        <v>148914</v>
      </c>
      <c r="B15813">
        <v>0</v>
      </c>
      <c r="C15813">
        <v>6</v>
      </c>
      <c r="D15813" t="s">
        <v>59</v>
      </c>
      <c r="E15813" s="2">
        <v>0.57071759259259258</v>
      </c>
      <c r="F15813" s="2">
        <v>0.57118055555555558</v>
      </c>
      <c r="G15813" s="2"/>
      <c r="H15813">
        <v>2</v>
      </c>
    </row>
    <row r="15814" spans="1:8" x14ac:dyDescent="0.35">
      <c r="A15814">
        <v>148914</v>
      </c>
      <c r="B15814">
        <v>0</v>
      </c>
      <c r="C15814">
        <v>6</v>
      </c>
      <c r="D15814" t="s">
        <v>90</v>
      </c>
      <c r="E15814" s="2">
        <v>0.57256944444444446</v>
      </c>
      <c r="F15814" s="2">
        <v>0.57465277777777779</v>
      </c>
      <c r="G15814" s="2"/>
      <c r="H15814">
        <v>2</v>
      </c>
    </row>
    <row r="15815" spans="1:8" x14ac:dyDescent="0.35">
      <c r="A15815">
        <v>148914</v>
      </c>
      <c r="B15815">
        <v>0</v>
      </c>
      <c r="C15815">
        <v>6</v>
      </c>
      <c r="D15815" t="s">
        <v>151</v>
      </c>
      <c r="E15815" s="2">
        <v>0.5761574074074074</v>
      </c>
      <c r="F15815" s="2">
        <v>0.57662037037037039</v>
      </c>
      <c r="G15815" s="2"/>
      <c r="H15815">
        <v>2</v>
      </c>
    </row>
    <row r="15816" spans="1:8" x14ac:dyDescent="0.35">
      <c r="A15816">
        <v>148914</v>
      </c>
      <c r="B15816">
        <v>0</v>
      </c>
      <c r="C15816">
        <v>6</v>
      </c>
      <c r="D15816" t="s">
        <v>150</v>
      </c>
      <c r="E15816" s="2">
        <v>0.57800925925925928</v>
      </c>
      <c r="F15816" s="2">
        <v>0.57870370370370372</v>
      </c>
      <c r="G15816" s="2"/>
      <c r="H15816">
        <v>2</v>
      </c>
    </row>
    <row r="15817" spans="1:8" x14ac:dyDescent="0.35">
      <c r="A15817">
        <v>148914</v>
      </c>
      <c r="B15817">
        <v>0</v>
      </c>
      <c r="C15817">
        <v>6</v>
      </c>
      <c r="D15817" t="s">
        <v>149</v>
      </c>
      <c r="E15817" s="2">
        <v>0.58032407407407405</v>
      </c>
      <c r="F15817" s="2">
        <v>0.58090277777777777</v>
      </c>
      <c r="G15817" s="2"/>
      <c r="H15817">
        <v>2</v>
      </c>
    </row>
    <row r="15818" spans="1:8" x14ac:dyDescent="0.35">
      <c r="A15818">
        <v>148914</v>
      </c>
      <c r="B15818">
        <v>0</v>
      </c>
      <c r="C15818">
        <v>6</v>
      </c>
      <c r="D15818" t="s">
        <v>148</v>
      </c>
      <c r="E15818" s="2">
        <v>0.58275462962962965</v>
      </c>
      <c r="F15818" s="2">
        <v>0.58321759259259254</v>
      </c>
      <c r="G15818" s="2"/>
      <c r="H15818">
        <v>2</v>
      </c>
    </row>
    <row r="15819" spans="1:8" x14ac:dyDescent="0.35">
      <c r="A15819">
        <v>148914</v>
      </c>
      <c r="B15819">
        <v>0</v>
      </c>
      <c r="C15819">
        <v>6</v>
      </c>
      <c r="D15819" t="s">
        <v>19</v>
      </c>
      <c r="E15819" s="2">
        <v>0.58668981481481486</v>
      </c>
      <c r="F15819" s="2">
        <v>0.58715277777777775</v>
      </c>
      <c r="G15819" s="2"/>
      <c r="H15819">
        <v>2</v>
      </c>
    </row>
    <row r="15820" spans="1:8" x14ac:dyDescent="0.35">
      <c r="A15820">
        <v>148914</v>
      </c>
      <c r="B15820">
        <v>0</v>
      </c>
      <c r="C15820">
        <v>6</v>
      </c>
      <c r="D15820" t="s">
        <v>146</v>
      </c>
      <c r="E15820" s="2">
        <v>0.58831018518518519</v>
      </c>
      <c r="F15820" s="2">
        <v>0.58877314814814818</v>
      </c>
      <c r="G15820" s="2"/>
      <c r="H15820" t="s">
        <v>159</v>
      </c>
    </row>
    <row r="15821" spans="1:8" x14ac:dyDescent="0.35">
      <c r="A15821">
        <v>148914</v>
      </c>
      <c r="B15821">
        <v>0</v>
      </c>
      <c r="C15821">
        <v>6</v>
      </c>
      <c r="D15821" t="s">
        <v>13</v>
      </c>
      <c r="E15821" s="2">
        <v>0.59143518518518523</v>
      </c>
      <c r="F15821" s="2">
        <v>0.59212962962962967</v>
      </c>
      <c r="G15821" s="2"/>
      <c r="H15821" t="s">
        <v>152</v>
      </c>
    </row>
    <row r="15822" spans="1:8" x14ac:dyDescent="0.35">
      <c r="A15822">
        <v>148914</v>
      </c>
      <c r="B15822">
        <v>1</v>
      </c>
      <c r="C15822">
        <v>6</v>
      </c>
      <c r="D15822" t="s">
        <v>160</v>
      </c>
      <c r="E15822" s="2">
        <v>0.59513888888888888</v>
      </c>
      <c r="F15822" s="2">
        <v>0.59560185185185188</v>
      </c>
      <c r="G15822" s="2"/>
      <c r="H15822" t="s">
        <v>152</v>
      </c>
    </row>
    <row r="15823" spans="1:8" x14ac:dyDescent="0.35">
      <c r="A15823">
        <v>148914</v>
      </c>
      <c r="B15823">
        <v>1</v>
      </c>
      <c r="C15823">
        <v>6</v>
      </c>
      <c r="D15823" t="s">
        <v>11</v>
      </c>
      <c r="E15823" s="2">
        <v>0.5981481481481481</v>
      </c>
      <c r="H15823" t="s">
        <v>161</v>
      </c>
    </row>
    <row r="15824" spans="1:8" x14ac:dyDescent="0.35">
      <c r="A15824">
        <v>148813</v>
      </c>
      <c r="B15824">
        <v>0</v>
      </c>
      <c r="C15824">
        <v>6</v>
      </c>
      <c r="D15824" t="s">
        <v>93</v>
      </c>
      <c r="F15824" s="2">
        <v>0.56840277777777781</v>
      </c>
      <c r="G15824" s="2"/>
      <c r="H15824">
        <v>1</v>
      </c>
    </row>
    <row r="15825" spans="1:8" x14ac:dyDescent="0.35">
      <c r="A15825">
        <v>148813</v>
      </c>
      <c r="B15825">
        <v>0</v>
      </c>
      <c r="C15825">
        <v>6</v>
      </c>
      <c r="D15825" t="s">
        <v>123</v>
      </c>
      <c r="E15825" s="2">
        <v>0.57013888888888886</v>
      </c>
      <c r="F15825" s="2">
        <v>0.57071759259259258</v>
      </c>
      <c r="G15825" s="2"/>
      <c r="H15825">
        <v>1</v>
      </c>
    </row>
    <row r="15826" spans="1:8" x14ac:dyDescent="0.35">
      <c r="A15826">
        <v>148813</v>
      </c>
      <c r="B15826">
        <v>0</v>
      </c>
      <c r="C15826">
        <v>6</v>
      </c>
      <c r="D15826" t="s">
        <v>21</v>
      </c>
      <c r="E15826" s="2">
        <v>0.57280092592592591</v>
      </c>
      <c r="F15826" s="2">
        <v>0.57337962962962963</v>
      </c>
      <c r="G15826" s="2"/>
      <c r="H15826" t="s">
        <v>114</v>
      </c>
    </row>
    <row r="15827" spans="1:8" x14ac:dyDescent="0.35">
      <c r="A15827">
        <v>148813</v>
      </c>
      <c r="B15827">
        <v>0</v>
      </c>
      <c r="C15827">
        <v>6</v>
      </c>
      <c r="D15827" t="s">
        <v>45</v>
      </c>
      <c r="E15827" s="2">
        <v>0.57523148148148151</v>
      </c>
      <c r="F15827" s="2">
        <v>0.57696759259259256</v>
      </c>
      <c r="G15827" s="2"/>
      <c r="H15827" t="s">
        <v>152</v>
      </c>
    </row>
    <row r="15828" spans="1:8" x14ac:dyDescent="0.35">
      <c r="A15828">
        <v>148813</v>
      </c>
      <c r="B15828">
        <v>0</v>
      </c>
      <c r="C15828">
        <v>6</v>
      </c>
      <c r="D15828" t="s">
        <v>24</v>
      </c>
      <c r="E15828" s="2">
        <v>0.5844907407407407</v>
      </c>
      <c r="F15828" s="2">
        <v>0.58518518518518514</v>
      </c>
      <c r="G15828" s="2"/>
      <c r="H15828" t="s">
        <v>152</v>
      </c>
    </row>
    <row r="15829" spans="1:8" x14ac:dyDescent="0.35">
      <c r="A15829">
        <v>148813</v>
      </c>
      <c r="B15829">
        <v>0</v>
      </c>
      <c r="C15829">
        <v>6</v>
      </c>
      <c r="D15829" t="s">
        <v>113</v>
      </c>
      <c r="E15829" s="2">
        <v>0.58715277777777775</v>
      </c>
      <c r="F15829" s="2">
        <v>0.58773148148148147</v>
      </c>
      <c r="G15829" s="2"/>
      <c r="H15829" t="s">
        <v>152</v>
      </c>
    </row>
    <row r="15830" spans="1:8" x14ac:dyDescent="0.35">
      <c r="A15830">
        <v>148813</v>
      </c>
      <c r="B15830">
        <v>0</v>
      </c>
      <c r="C15830">
        <v>6</v>
      </c>
      <c r="D15830" t="s">
        <v>112</v>
      </c>
      <c r="E15830" s="2">
        <v>0.58912037037037035</v>
      </c>
      <c r="F15830" s="2">
        <v>0.58969907407407407</v>
      </c>
      <c r="G15830" s="2"/>
      <c r="H15830" t="s">
        <v>152</v>
      </c>
    </row>
    <row r="15831" spans="1:8" x14ac:dyDescent="0.35">
      <c r="A15831">
        <v>148813</v>
      </c>
      <c r="B15831">
        <v>0</v>
      </c>
      <c r="C15831">
        <v>6</v>
      </c>
      <c r="D15831" t="s">
        <v>111</v>
      </c>
      <c r="E15831" s="2">
        <v>0.5913194444444444</v>
      </c>
      <c r="F15831" s="2">
        <v>0.5917824074074074</v>
      </c>
      <c r="G15831" s="2"/>
      <c r="H15831" t="s">
        <v>152</v>
      </c>
    </row>
    <row r="15832" spans="1:8" x14ac:dyDescent="0.35">
      <c r="A15832">
        <v>148813</v>
      </c>
      <c r="B15832">
        <v>0</v>
      </c>
      <c r="C15832">
        <v>6</v>
      </c>
      <c r="D15832" t="s">
        <v>109</v>
      </c>
      <c r="E15832" s="2">
        <v>0.593287037037037</v>
      </c>
      <c r="F15832" s="2">
        <v>0.59375</v>
      </c>
      <c r="G15832" s="2"/>
      <c r="H15832" t="s">
        <v>152</v>
      </c>
    </row>
    <row r="15833" spans="1:8" x14ac:dyDescent="0.35">
      <c r="A15833">
        <v>148813</v>
      </c>
      <c r="B15833">
        <v>0</v>
      </c>
      <c r="C15833">
        <v>6</v>
      </c>
      <c r="D15833" t="s">
        <v>39</v>
      </c>
      <c r="E15833" s="2">
        <v>0.59594907407407405</v>
      </c>
      <c r="F15833" s="2">
        <v>0.59664351851851849</v>
      </c>
      <c r="G15833" s="2"/>
      <c r="H15833">
        <v>5</v>
      </c>
    </row>
    <row r="15834" spans="1:8" x14ac:dyDescent="0.35">
      <c r="A15834">
        <v>148813</v>
      </c>
      <c r="B15834">
        <v>0</v>
      </c>
      <c r="C15834">
        <v>6</v>
      </c>
      <c r="D15834" t="s">
        <v>108</v>
      </c>
      <c r="E15834" s="2">
        <v>0.59907407407407409</v>
      </c>
      <c r="F15834" s="2">
        <v>0.59953703703703709</v>
      </c>
      <c r="G15834" s="2"/>
      <c r="H15834">
        <v>1</v>
      </c>
    </row>
    <row r="15835" spans="1:8" x14ac:dyDescent="0.35">
      <c r="A15835">
        <v>148813</v>
      </c>
      <c r="B15835">
        <v>0</v>
      </c>
      <c r="C15835">
        <v>6</v>
      </c>
      <c r="D15835" t="s">
        <v>107</v>
      </c>
      <c r="E15835" s="2">
        <v>0.60115740740740742</v>
      </c>
      <c r="F15835" s="2">
        <v>0.60162037037037042</v>
      </c>
      <c r="G15835" s="2"/>
      <c r="H15835">
        <v>1</v>
      </c>
    </row>
    <row r="15836" spans="1:8" x14ac:dyDescent="0.35">
      <c r="A15836">
        <v>148813</v>
      </c>
      <c r="B15836">
        <v>0</v>
      </c>
      <c r="C15836">
        <v>6</v>
      </c>
      <c r="D15836" t="s">
        <v>106</v>
      </c>
      <c r="E15836" s="2">
        <v>0.60277777777777775</v>
      </c>
      <c r="F15836" s="2">
        <v>0.60324074074074074</v>
      </c>
      <c r="G15836" s="2"/>
      <c r="H15836">
        <v>1</v>
      </c>
    </row>
    <row r="15837" spans="1:8" x14ac:dyDescent="0.35">
      <c r="A15837">
        <v>148813</v>
      </c>
      <c r="B15837">
        <v>0</v>
      </c>
      <c r="C15837">
        <v>6</v>
      </c>
      <c r="D15837" t="s">
        <v>105</v>
      </c>
      <c r="E15837" s="2">
        <v>0.6049768518518519</v>
      </c>
      <c r="F15837" s="2">
        <v>0.60543981481481479</v>
      </c>
      <c r="G15837" s="2"/>
      <c r="H15837">
        <v>1</v>
      </c>
    </row>
    <row r="15838" spans="1:8" x14ac:dyDescent="0.35">
      <c r="A15838">
        <v>148813</v>
      </c>
      <c r="B15838">
        <v>0</v>
      </c>
      <c r="C15838">
        <v>6</v>
      </c>
      <c r="D15838" t="s">
        <v>104</v>
      </c>
      <c r="E15838" s="2">
        <v>0.60717592592592595</v>
      </c>
      <c r="F15838" s="2">
        <v>0.60763888888888884</v>
      </c>
      <c r="G15838" s="2"/>
      <c r="H15838">
        <v>1</v>
      </c>
    </row>
    <row r="15839" spans="1:8" x14ac:dyDescent="0.35">
      <c r="A15839">
        <v>148813</v>
      </c>
      <c r="B15839">
        <v>0</v>
      </c>
      <c r="C15839">
        <v>6</v>
      </c>
      <c r="D15839" t="s">
        <v>103</v>
      </c>
      <c r="E15839" s="2">
        <v>0.61006944444444444</v>
      </c>
      <c r="F15839" s="2">
        <v>0.61053240740740744</v>
      </c>
      <c r="G15839" s="2"/>
      <c r="H15839">
        <v>1</v>
      </c>
    </row>
    <row r="15840" spans="1:8" x14ac:dyDescent="0.35">
      <c r="A15840">
        <v>148813</v>
      </c>
      <c r="B15840">
        <v>0</v>
      </c>
      <c r="C15840">
        <v>6</v>
      </c>
      <c r="D15840" t="s">
        <v>102</v>
      </c>
      <c r="E15840" s="2">
        <v>0.61319444444444449</v>
      </c>
      <c r="F15840" s="2">
        <v>0.61365740740740737</v>
      </c>
      <c r="G15840" s="2"/>
      <c r="H15840">
        <v>1</v>
      </c>
    </row>
    <row r="15841" spans="1:8" x14ac:dyDescent="0.35">
      <c r="A15841">
        <v>148813</v>
      </c>
      <c r="B15841">
        <v>0</v>
      </c>
      <c r="C15841">
        <v>6</v>
      </c>
      <c r="D15841" t="s">
        <v>8</v>
      </c>
      <c r="E15841" s="2">
        <v>0.61678240740740742</v>
      </c>
      <c r="F15841" s="2">
        <v>0.61724537037037042</v>
      </c>
      <c r="G15841" s="2"/>
      <c r="H15841">
        <v>1</v>
      </c>
    </row>
    <row r="15842" spans="1:8" x14ac:dyDescent="0.35">
      <c r="A15842">
        <v>148813</v>
      </c>
      <c r="B15842">
        <v>0</v>
      </c>
      <c r="C15842">
        <v>6</v>
      </c>
      <c r="D15842" t="s">
        <v>48</v>
      </c>
      <c r="E15842" s="2">
        <v>0.61898148148148147</v>
      </c>
      <c r="H15842">
        <v>13</v>
      </c>
    </row>
    <row r="15843" spans="1:8" x14ac:dyDescent="0.35">
      <c r="A15843">
        <v>147116</v>
      </c>
      <c r="B15843">
        <v>0</v>
      </c>
      <c r="C15843">
        <v>6</v>
      </c>
      <c r="D15843" t="s">
        <v>18</v>
      </c>
      <c r="F15843" s="2">
        <v>0.56851851851851853</v>
      </c>
      <c r="G15843" s="2"/>
      <c r="H15843" t="s">
        <v>124</v>
      </c>
    </row>
    <row r="15844" spans="1:8" x14ac:dyDescent="0.35">
      <c r="A15844">
        <v>147116</v>
      </c>
      <c r="B15844">
        <v>0</v>
      </c>
      <c r="C15844">
        <v>6</v>
      </c>
      <c r="D15844" t="s">
        <v>17</v>
      </c>
      <c r="E15844" s="2">
        <v>0.5708333333333333</v>
      </c>
      <c r="F15844" s="2">
        <v>0.5712962962962963</v>
      </c>
      <c r="G15844" s="2"/>
      <c r="H15844">
        <v>2</v>
      </c>
    </row>
    <row r="15845" spans="1:8" x14ac:dyDescent="0.35">
      <c r="A15845">
        <v>147116</v>
      </c>
      <c r="B15845">
        <v>0</v>
      </c>
      <c r="C15845">
        <v>6</v>
      </c>
      <c r="D15845" t="s">
        <v>125</v>
      </c>
      <c r="E15845" s="2">
        <v>0.57291666666666663</v>
      </c>
      <c r="F15845" s="2">
        <v>0.57337962962962963</v>
      </c>
      <c r="G15845" s="2"/>
      <c r="H15845">
        <v>2</v>
      </c>
    </row>
    <row r="15846" spans="1:8" x14ac:dyDescent="0.35">
      <c r="A15846">
        <v>147116</v>
      </c>
      <c r="B15846">
        <v>0</v>
      </c>
      <c r="C15846">
        <v>6</v>
      </c>
      <c r="D15846" t="s">
        <v>126</v>
      </c>
      <c r="E15846" s="2">
        <v>0.57546296296296295</v>
      </c>
      <c r="F15846" s="2">
        <v>0.5761574074074074</v>
      </c>
      <c r="G15846" s="2"/>
      <c r="H15846" t="s">
        <v>127</v>
      </c>
    </row>
    <row r="15847" spans="1:8" x14ac:dyDescent="0.35">
      <c r="A15847">
        <v>147116</v>
      </c>
      <c r="B15847">
        <v>0</v>
      </c>
      <c r="C15847">
        <v>6</v>
      </c>
      <c r="D15847" t="s">
        <v>128</v>
      </c>
      <c r="E15847" s="2">
        <v>0.577662037037037</v>
      </c>
      <c r="F15847" s="2">
        <v>0.578125</v>
      </c>
      <c r="G15847" s="2"/>
      <c r="H15847" t="s">
        <v>110</v>
      </c>
    </row>
    <row r="15848" spans="1:8" x14ac:dyDescent="0.35">
      <c r="A15848">
        <v>147116</v>
      </c>
      <c r="B15848">
        <v>0</v>
      </c>
      <c r="C15848">
        <v>6</v>
      </c>
      <c r="D15848" t="s">
        <v>129</v>
      </c>
      <c r="E15848" s="2">
        <v>0.57951388888888888</v>
      </c>
      <c r="F15848" s="2">
        <v>0.57997685185185188</v>
      </c>
      <c r="G15848" s="2"/>
      <c r="H15848" t="s">
        <v>110</v>
      </c>
    </row>
    <row r="15849" spans="1:8" x14ac:dyDescent="0.35">
      <c r="A15849">
        <v>147116</v>
      </c>
      <c r="B15849">
        <v>0</v>
      </c>
      <c r="C15849">
        <v>6</v>
      </c>
      <c r="D15849" t="s">
        <v>130</v>
      </c>
      <c r="E15849" s="2">
        <v>0.58136574074074077</v>
      </c>
      <c r="F15849" s="2">
        <v>0.58194444444444449</v>
      </c>
      <c r="G15849" s="2"/>
      <c r="H15849" t="s">
        <v>110</v>
      </c>
    </row>
    <row r="15850" spans="1:8" x14ac:dyDescent="0.35">
      <c r="A15850">
        <v>147116</v>
      </c>
      <c r="B15850">
        <v>0</v>
      </c>
      <c r="C15850">
        <v>6</v>
      </c>
      <c r="D15850" t="s">
        <v>45</v>
      </c>
      <c r="E15850" s="2">
        <v>0.58344907407407409</v>
      </c>
      <c r="F15850" s="2">
        <v>0.58437499999999998</v>
      </c>
      <c r="G15850" s="2"/>
      <c r="H15850" t="s">
        <v>110</v>
      </c>
    </row>
    <row r="15851" spans="1:8" x14ac:dyDescent="0.35">
      <c r="A15851">
        <v>147116</v>
      </c>
      <c r="B15851">
        <v>0</v>
      </c>
      <c r="C15851">
        <v>6</v>
      </c>
      <c r="D15851" t="s">
        <v>21</v>
      </c>
      <c r="E15851" s="2">
        <v>0.58622685185185186</v>
      </c>
      <c r="H15851" t="s">
        <v>114</v>
      </c>
    </row>
    <row r="15852" spans="1:8" x14ac:dyDescent="0.35">
      <c r="A15852">
        <v>147918</v>
      </c>
      <c r="B15852">
        <v>0</v>
      </c>
      <c r="C15852">
        <v>6</v>
      </c>
      <c r="D15852" t="s">
        <v>11</v>
      </c>
      <c r="F15852" s="2">
        <v>0.56944444444444442</v>
      </c>
      <c r="G15852" s="2"/>
      <c r="H15852" t="s">
        <v>161</v>
      </c>
    </row>
    <row r="15853" spans="1:8" x14ac:dyDescent="0.35">
      <c r="A15853">
        <v>147918</v>
      </c>
      <c r="B15853">
        <v>0</v>
      </c>
      <c r="C15853">
        <v>6</v>
      </c>
      <c r="D15853" t="s">
        <v>160</v>
      </c>
      <c r="E15853" s="2">
        <v>0.57187500000000002</v>
      </c>
      <c r="F15853" s="2">
        <v>0.57256944444444446</v>
      </c>
      <c r="G15853" s="2"/>
      <c r="H15853" t="s">
        <v>110</v>
      </c>
    </row>
    <row r="15854" spans="1:8" x14ac:dyDescent="0.35">
      <c r="A15854">
        <v>147918</v>
      </c>
      <c r="B15854">
        <v>1</v>
      </c>
      <c r="C15854">
        <v>6</v>
      </c>
      <c r="D15854" t="s">
        <v>13</v>
      </c>
      <c r="E15854" s="2">
        <v>0.57604166666666667</v>
      </c>
      <c r="F15854" s="2">
        <v>0.57673611111111112</v>
      </c>
      <c r="G15854" s="2"/>
      <c r="H15854" t="s">
        <v>110</v>
      </c>
    </row>
    <row r="15855" spans="1:8" x14ac:dyDescent="0.35">
      <c r="A15855">
        <v>147918</v>
      </c>
      <c r="B15855">
        <v>1</v>
      </c>
      <c r="C15855">
        <v>6</v>
      </c>
      <c r="D15855" t="s">
        <v>146</v>
      </c>
      <c r="E15855" s="2">
        <v>0.57881944444444444</v>
      </c>
      <c r="F15855" s="2">
        <v>0.57928240740740744</v>
      </c>
      <c r="G15855" s="2"/>
      <c r="H15855" t="s">
        <v>147</v>
      </c>
    </row>
    <row r="15856" spans="1:8" x14ac:dyDescent="0.35">
      <c r="A15856">
        <v>147918</v>
      </c>
      <c r="B15856">
        <v>1</v>
      </c>
      <c r="C15856">
        <v>6</v>
      </c>
      <c r="D15856" t="s">
        <v>19</v>
      </c>
      <c r="E15856" s="2">
        <v>0.58043981481481477</v>
      </c>
      <c r="F15856" s="2">
        <v>0.58090277777777777</v>
      </c>
      <c r="G15856" s="2"/>
      <c r="H15856">
        <v>1</v>
      </c>
    </row>
    <row r="15857" spans="1:8" x14ac:dyDescent="0.35">
      <c r="A15857">
        <v>147918</v>
      </c>
      <c r="B15857">
        <v>1</v>
      </c>
      <c r="C15857">
        <v>6</v>
      </c>
      <c r="D15857" t="s">
        <v>148</v>
      </c>
      <c r="E15857" s="2">
        <v>0.58414351851851853</v>
      </c>
      <c r="F15857" s="2">
        <v>0.58460648148148153</v>
      </c>
      <c r="G15857" s="2"/>
      <c r="H15857">
        <v>1</v>
      </c>
    </row>
    <row r="15858" spans="1:8" x14ac:dyDescent="0.35">
      <c r="A15858">
        <v>147918</v>
      </c>
      <c r="B15858">
        <v>1</v>
      </c>
      <c r="C15858">
        <v>6</v>
      </c>
      <c r="D15858" t="s">
        <v>149</v>
      </c>
      <c r="E15858" s="2">
        <v>0.58634259259259258</v>
      </c>
      <c r="F15858" s="2">
        <v>0.5869212962962963</v>
      </c>
      <c r="G15858" s="2"/>
      <c r="H15858">
        <v>1</v>
      </c>
    </row>
    <row r="15859" spans="1:8" x14ac:dyDescent="0.35">
      <c r="A15859">
        <v>147918</v>
      </c>
      <c r="B15859">
        <v>1</v>
      </c>
      <c r="C15859">
        <v>6</v>
      </c>
      <c r="D15859" t="s">
        <v>150</v>
      </c>
      <c r="E15859" s="2">
        <v>0.58854166666666663</v>
      </c>
      <c r="F15859" s="2">
        <v>0.58923611111111107</v>
      </c>
      <c r="G15859" s="2"/>
      <c r="H15859">
        <v>1</v>
      </c>
    </row>
    <row r="15860" spans="1:8" x14ac:dyDescent="0.35">
      <c r="A15860">
        <v>147918</v>
      </c>
      <c r="B15860">
        <v>1</v>
      </c>
      <c r="C15860">
        <v>6</v>
      </c>
      <c r="D15860" t="s">
        <v>151</v>
      </c>
      <c r="E15860" s="2">
        <v>0.59062499999999996</v>
      </c>
      <c r="F15860" s="2">
        <v>0.59108796296296295</v>
      </c>
      <c r="G15860" s="2"/>
      <c r="H15860">
        <v>1</v>
      </c>
    </row>
    <row r="15861" spans="1:8" x14ac:dyDescent="0.35">
      <c r="A15861">
        <v>147918</v>
      </c>
      <c r="B15861">
        <v>1</v>
      </c>
      <c r="C15861">
        <v>6</v>
      </c>
      <c r="D15861" t="s">
        <v>90</v>
      </c>
      <c r="E15861" s="2">
        <v>0.59247685185185184</v>
      </c>
      <c r="F15861" s="2">
        <v>0.59317129629629628</v>
      </c>
      <c r="G15861" s="2"/>
      <c r="H15861">
        <v>1</v>
      </c>
    </row>
    <row r="15862" spans="1:8" x14ac:dyDescent="0.35">
      <c r="A15862">
        <v>147918</v>
      </c>
      <c r="B15862">
        <v>1</v>
      </c>
      <c r="C15862">
        <v>6</v>
      </c>
      <c r="D15862" t="s">
        <v>59</v>
      </c>
      <c r="E15862" s="2">
        <v>0.59456018518518516</v>
      </c>
      <c r="F15862" s="2">
        <v>0.59502314814814816</v>
      </c>
      <c r="G15862" s="2"/>
      <c r="H15862">
        <v>1</v>
      </c>
    </row>
    <row r="15863" spans="1:8" x14ac:dyDescent="0.35">
      <c r="A15863">
        <v>147918</v>
      </c>
      <c r="B15863">
        <v>1</v>
      </c>
      <c r="C15863">
        <v>6</v>
      </c>
      <c r="D15863" t="s">
        <v>144</v>
      </c>
      <c r="E15863" s="2">
        <v>0.59606481481481477</v>
      </c>
      <c r="F15863" s="2">
        <v>0.59652777777777777</v>
      </c>
      <c r="G15863" s="2"/>
      <c r="H15863">
        <v>1</v>
      </c>
    </row>
    <row r="15864" spans="1:8" x14ac:dyDescent="0.35">
      <c r="A15864">
        <v>147918</v>
      </c>
      <c r="B15864">
        <v>1</v>
      </c>
      <c r="C15864">
        <v>6</v>
      </c>
      <c r="D15864" t="s">
        <v>9</v>
      </c>
      <c r="E15864" s="2">
        <v>0.59803240740740737</v>
      </c>
      <c r="H15864">
        <v>1</v>
      </c>
    </row>
    <row r="15865" spans="1:8" x14ac:dyDescent="0.35">
      <c r="A15865">
        <v>145511</v>
      </c>
      <c r="B15865">
        <v>0</v>
      </c>
      <c r="C15865">
        <v>6</v>
      </c>
      <c r="D15865" t="s">
        <v>21</v>
      </c>
      <c r="F15865" s="2">
        <v>0.56944444444444442</v>
      </c>
      <c r="G15865" s="2"/>
      <c r="H15865" t="s">
        <v>114</v>
      </c>
    </row>
    <row r="15866" spans="1:8" x14ac:dyDescent="0.35">
      <c r="A15866">
        <v>145511</v>
      </c>
      <c r="B15866">
        <v>0</v>
      </c>
      <c r="C15866">
        <v>6</v>
      </c>
      <c r="D15866" t="s">
        <v>45</v>
      </c>
      <c r="E15866" s="2">
        <v>0.57152777777777775</v>
      </c>
      <c r="F15866" s="2">
        <v>0.57349537037037035</v>
      </c>
      <c r="G15866" s="2"/>
      <c r="H15866" t="s">
        <v>152</v>
      </c>
    </row>
    <row r="15867" spans="1:8" x14ac:dyDescent="0.35">
      <c r="A15867">
        <v>145511</v>
      </c>
      <c r="B15867">
        <v>0</v>
      </c>
      <c r="C15867">
        <v>6</v>
      </c>
      <c r="D15867" t="s">
        <v>130</v>
      </c>
      <c r="E15867" s="2">
        <v>0.57511574074074079</v>
      </c>
      <c r="F15867" s="2">
        <v>0.5756944444444444</v>
      </c>
      <c r="G15867" s="2"/>
      <c r="H15867" t="s">
        <v>152</v>
      </c>
    </row>
    <row r="15868" spans="1:8" x14ac:dyDescent="0.35">
      <c r="A15868">
        <v>145511</v>
      </c>
      <c r="B15868">
        <v>0</v>
      </c>
      <c r="C15868">
        <v>6</v>
      </c>
      <c r="D15868" t="s">
        <v>129</v>
      </c>
      <c r="E15868" s="2">
        <v>0.57696759259259256</v>
      </c>
      <c r="F15868" s="2">
        <v>0.57743055555555556</v>
      </c>
      <c r="G15868" s="2"/>
      <c r="H15868" t="s">
        <v>152</v>
      </c>
    </row>
    <row r="15869" spans="1:8" x14ac:dyDescent="0.35">
      <c r="A15869">
        <v>145511</v>
      </c>
      <c r="B15869">
        <v>0</v>
      </c>
      <c r="C15869">
        <v>6</v>
      </c>
      <c r="D15869" t="s">
        <v>128</v>
      </c>
      <c r="E15869" s="2">
        <v>0.57893518518518516</v>
      </c>
      <c r="F15869" s="2">
        <v>0.57939814814814816</v>
      </c>
      <c r="G15869" s="2"/>
      <c r="H15869" t="s">
        <v>152</v>
      </c>
    </row>
    <row r="15870" spans="1:8" x14ac:dyDescent="0.35">
      <c r="A15870">
        <v>145511</v>
      </c>
      <c r="B15870">
        <v>0</v>
      </c>
      <c r="C15870">
        <v>6</v>
      </c>
      <c r="D15870" t="s">
        <v>126</v>
      </c>
      <c r="E15870" s="2">
        <v>0.58090277777777777</v>
      </c>
      <c r="F15870" s="2">
        <v>0.58159722222222221</v>
      </c>
      <c r="G15870" s="2"/>
      <c r="H15870" t="s">
        <v>162</v>
      </c>
    </row>
    <row r="15871" spans="1:8" x14ac:dyDescent="0.35">
      <c r="A15871">
        <v>145511</v>
      </c>
      <c r="B15871">
        <v>0</v>
      </c>
      <c r="C15871">
        <v>6</v>
      </c>
      <c r="D15871" t="s">
        <v>125</v>
      </c>
      <c r="E15871" s="2">
        <v>0.58333333333333337</v>
      </c>
      <c r="F15871" s="2">
        <v>0.58379629629629626</v>
      </c>
      <c r="G15871" s="2"/>
      <c r="H15871">
        <v>1</v>
      </c>
    </row>
    <row r="15872" spans="1:8" x14ac:dyDescent="0.35">
      <c r="A15872">
        <v>145511</v>
      </c>
      <c r="B15872">
        <v>0</v>
      </c>
      <c r="C15872">
        <v>6</v>
      </c>
      <c r="D15872" t="s">
        <v>17</v>
      </c>
      <c r="E15872" s="2">
        <v>0.58506944444444442</v>
      </c>
      <c r="F15872" s="2">
        <v>0.58553240740740742</v>
      </c>
      <c r="G15872" s="2"/>
      <c r="H15872">
        <v>1</v>
      </c>
    </row>
    <row r="15873" spans="1:8" x14ac:dyDescent="0.35">
      <c r="A15873">
        <v>145511</v>
      </c>
      <c r="B15873">
        <v>0</v>
      </c>
      <c r="C15873">
        <v>6</v>
      </c>
      <c r="D15873" t="s">
        <v>18</v>
      </c>
      <c r="E15873" s="2">
        <v>0.58761574074074074</v>
      </c>
      <c r="F15873" s="2">
        <v>0.58807870370370374</v>
      </c>
      <c r="G15873" s="2"/>
      <c r="H15873">
        <v>1</v>
      </c>
    </row>
    <row r="15874" spans="1:8" x14ac:dyDescent="0.35">
      <c r="A15874">
        <v>145511</v>
      </c>
      <c r="B15874">
        <v>0</v>
      </c>
      <c r="C15874">
        <v>6</v>
      </c>
      <c r="D15874" t="s">
        <v>163</v>
      </c>
      <c r="E15874" s="2">
        <v>0.5893518518518519</v>
      </c>
      <c r="F15874" s="2">
        <v>0.58981481481481479</v>
      </c>
      <c r="G15874" s="2"/>
      <c r="H15874">
        <v>1</v>
      </c>
    </row>
    <row r="15875" spans="1:8" x14ac:dyDescent="0.35">
      <c r="A15875">
        <v>145511</v>
      </c>
      <c r="B15875">
        <v>0</v>
      </c>
      <c r="C15875">
        <v>6</v>
      </c>
      <c r="D15875" t="s">
        <v>164</v>
      </c>
      <c r="E15875" s="2">
        <v>0.59189814814814812</v>
      </c>
      <c r="F15875" s="2">
        <v>0.59236111111111112</v>
      </c>
      <c r="G15875" s="2"/>
      <c r="H15875">
        <v>1</v>
      </c>
    </row>
    <row r="15876" spans="1:8" x14ac:dyDescent="0.35">
      <c r="A15876">
        <v>145511</v>
      </c>
      <c r="B15876">
        <v>0</v>
      </c>
      <c r="C15876">
        <v>6</v>
      </c>
      <c r="D15876" t="s">
        <v>165</v>
      </c>
      <c r="E15876" s="2">
        <v>0.59444444444444444</v>
      </c>
      <c r="F15876" s="2">
        <v>0.59490740740740744</v>
      </c>
      <c r="G15876" s="2"/>
      <c r="H15876">
        <v>1</v>
      </c>
    </row>
    <row r="15877" spans="1:8" x14ac:dyDescent="0.35">
      <c r="A15877">
        <v>145511</v>
      </c>
      <c r="B15877">
        <v>0</v>
      </c>
      <c r="C15877">
        <v>6</v>
      </c>
      <c r="D15877" t="s">
        <v>26</v>
      </c>
      <c r="E15877" s="2">
        <v>0.59733796296296293</v>
      </c>
      <c r="H15877">
        <v>2</v>
      </c>
    </row>
    <row r="15878" spans="1:8" x14ac:dyDescent="0.35">
      <c r="A15878">
        <v>145518</v>
      </c>
      <c r="B15878">
        <v>0</v>
      </c>
      <c r="C15878">
        <v>6</v>
      </c>
      <c r="D15878" t="s">
        <v>26</v>
      </c>
      <c r="F15878" s="2">
        <v>0.56944444444444442</v>
      </c>
      <c r="G15878" s="2"/>
      <c r="H15878">
        <v>2</v>
      </c>
    </row>
    <row r="15879" spans="1:8" x14ac:dyDescent="0.35">
      <c r="A15879">
        <v>145518</v>
      </c>
      <c r="B15879">
        <v>0</v>
      </c>
      <c r="C15879">
        <v>6</v>
      </c>
      <c r="D15879" t="s">
        <v>165</v>
      </c>
      <c r="E15879" s="2">
        <v>0.57118055555555558</v>
      </c>
      <c r="F15879" s="2">
        <v>0.57164351851851847</v>
      </c>
      <c r="G15879" s="2"/>
      <c r="H15879">
        <v>2</v>
      </c>
    </row>
    <row r="15880" spans="1:8" x14ac:dyDescent="0.35">
      <c r="A15880">
        <v>145518</v>
      </c>
      <c r="B15880">
        <v>0</v>
      </c>
      <c r="C15880">
        <v>6</v>
      </c>
      <c r="D15880" t="s">
        <v>164</v>
      </c>
      <c r="E15880" s="2">
        <v>0.57384259259259263</v>
      </c>
      <c r="F15880" s="2">
        <v>0.57430555555555551</v>
      </c>
      <c r="G15880" s="2"/>
      <c r="H15880">
        <v>2</v>
      </c>
    </row>
    <row r="15881" spans="1:8" x14ac:dyDescent="0.35">
      <c r="A15881">
        <v>145518</v>
      </c>
      <c r="B15881">
        <v>0</v>
      </c>
      <c r="C15881">
        <v>6</v>
      </c>
      <c r="D15881" t="s">
        <v>163</v>
      </c>
      <c r="E15881" s="2">
        <v>0.57650462962962967</v>
      </c>
      <c r="F15881" s="2">
        <v>0.57696759259259256</v>
      </c>
      <c r="G15881" s="2"/>
      <c r="H15881">
        <v>2</v>
      </c>
    </row>
    <row r="15882" spans="1:8" x14ac:dyDescent="0.35">
      <c r="A15882">
        <v>145518</v>
      </c>
      <c r="B15882">
        <v>0</v>
      </c>
      <c r="C15882">
        <v>6</v>
      </c>
      <c r="D15882" t="s">
        <v>18</v>
      </c>
      <c r="E15882" s="2">
        <v>0.57847222222222228</v>
      </c>
      <c r="F15882" s="2">
        <v>0.57893518518518516</v>
      </c>
      <c r="G15882" s="2"/>
      <c r="H15882">
        <v>2</v>
      </c>
    </row>
    <row r="15883" spans="1:8" x14ac:dyDescent="0.35">
      <c r="A15883">
        <v>145518</v>
      </c>
      <c r="B15883">
        <v>0</v>
      </c>
      <c r="C15883">
        <v>6</v>
      </c>
      <c r="D15883" t="s">
        <v>17</v>
      </c>
      <c r="E15883" s="2">
        <v>0.58125000000000004</v>
      </c>
      <c r="F15883" s="2">
        <v>0.58171296296296293</v>
      </c>
      <c r="G15883" s="2"/>
      <c r="H15883">
        <v>2</v>
      </c>
    </row>
    <row r="15884" spans="1:8" x14ac:dyDescent="0.35">
      <c r="A15884">
        <v>145518</v>
      </c>
      <c r="B15884">
        <v>0</v>
      </c>
      <c r="C15884">
        <v>6</v>
      </c>
      <c r="D15884" t="s">
        <v>125</v>
      </c>
      <c r="E15884" s="2">
        <v>0.58321759259259254</v>
      </c>
      <c r="F15884" s="2">
        <v>0.58368055555555554</v>
      </c>
      <c r="G15884" s="2"/>
      <c r="H15884">
        <v>2</v>
      </c>
    </row>
    <row r="15885" spans="1:8" x14ac:dyDescent="0.35">
      <c r="A15885">
        <v>145518</v>
      </c>
      <c r="B15885">
        <v>0</v>
      </c>
      <c r="C15885">
        <v>6</v>
      </c>
      <c r="D15885" t="s">
        <v>126</v>
      </c>
      <c r="E15885" s="2">
        <v>0.58587962962962958</v>
      </c>
      <c r="F15885" s="2">
        <v>0.58657407407407403</v>
      </c>
      <c r="G15885" s="2"/>
      <c r="H15885" t="s">
        <v>127</v>
      </c>
    </row>
    <row r="15886" spans="1:8" x14ac:dyDescent="0.35">
      <c r="A15886">
        <v>145518</v>
      </c>
      <c r="B15886">
        <v>0</v>
      </c>
      <c r="C15886">
        <v>6</v>
      </c>
      <c r="D15886" t="s">
        <v>128</v>
      </c>
      <c r="E15886" s="2">
        <v>0.58807870370370374</v>
      </c>
      <c r="F15886" s="2">
        <v>0.58854166666666663</v>
      </c>
      <c r="G15886" s="2"/>
      <c r="H15886" t="s">
        <v>110</v>
      </c>
    </row>
    <row r="15887" spans="1:8" x14ac:dyDescent="0.35">
      <c r="A15887">
        <v>145518</v>
      </c>
      <c r="B15887">
        <v>0</v>
      </c>
      <c r="C15887">
        <v>6</v>
      </c>
      <c r="D15887" t="s">
        <v>129</v>
      </c>
      <c r="E15887" s="2">
        <v>0.58993055555555551</v>
      </c>
      <c r="F15887" s="2">
        <v>0.59039351851851851</v>
      </c>
      <c r="G15887" s="2"/>
      <c r="H15887" t="s">
        <v>110</v>
      </c>
    </row>
    <row r="15888" spans="1:8" x14ac:dyDescent="0.35">
      <c r="A15888">
        <v>145518</v>
      </c>
      <c r="B15888">
        <v>0</v>
      </c>
      <c r="C15888">
        <v>6</v>
      </c>
      <c r="D15888" t="s">
        <v>130</v>
      </c>
      <c r="E15888" s="2">
        <v>0.5917824074074074</v>
      </c>
      <c r="F15888" s="2">
        <v>0.59236111111111112</v>
      </c>
      <c r="G15888" s="2"/>
      <c r="H15888" t="s">
        <v>110</v>
      </c>
    </row>
    <row r="15889" spans="1:8" x14ac:dyDescent="0.35">
      <c r="A15889">
        <v>145518</v>
      </c>
      <c r="B15889">
        <v>0</v>
      </c>
      <c r="C15889">
        <v>6</v>
      </c>
      <c r="D15889" t="s">
        <v>45</v>
      </c>
      <c r="E15889" s="2">
        <v>0.59386574074074072</v>
      </c>
      <c r="F15889" s="2">
        <v>0.59479166666666672</v>
      </c>
      <c r="G15889" s="2"/>
      <c r="H15889" t="s">
        <v>110</v>
      </c>
    </row>
    <row r="15890" spans="1:8" x14ac:dyDescent="0.35">
      <c r="A15890">
        <v>145518</v>
      </c>
      <c r="B15890">
        <v>0</v>
      </c>
      <c r="C15890">
        <v>6</v>
      </c>
      <c r="D15890" t="s">
        <v>21</v>
      </c>
      <c r="E15890" s="2">
        <v>0.59664351851851849</v>
      </c>
      <c r="H15890" t="s">
        <v>114</v>
      </c>
    </row>
    <row r="15891" spans="1:8" x14ac:dyDescent="0.35">
      <c r="A15891">
        <v>147217</v>
      </c>
      <c r="B15891">
        <v>0</v>
      </c>
      <c r="C15891">
        <v>6</v>
      </c>
      <c r="D15891" t="s">
        <v>23</v>
      </c>
      <c r="F15891" s="2">
        <v>0.56967592592592597</v>
      </c>
      <c r="G15891" s="2"/>
      <c r="H15891">
        <v>1</v>
      </c>
    </row>
    <row r="15892" spans="1:8" x14ac:dyDescent="0.35">
      <c r="A15892">
        <v>147217</v>
      </c>
      <c r="B15892">
        <v>0</v>
      </c>
      <c r="C15892">
        <v>6</v>
      </c>
      <c r="D15892" t="s">
        <v>145</v>
      </c>
      <c r="E15892" s="2">
        <v>0.57199074074074074</v>
      </c>
      <c r="F15892" s="2">
        <v>0.57245370370370374</v>
      </c>
      <c r="G15892" s="2"/>
      <c r="H15892">
        <v>1</v>
      </c>
    </row>
    <row r="15893" spans="1:8" x14ac:dyDescent="0.35">
      <c r="A15893">
        <v>147217</v>
      </c>
      <c r="B15893">
        <v>0</v>
      </c>
      <c r="C15893">
        <v>6</v>
      </c>
      <c r="D15893" t="s">
        <v>146</v>
      </c>
      <c r="E15893" s="2">
        <v>0.57384259259259263</v>
      </c>
      <c r="F15893" s="2">
        <v>0.57430555555555551</v>
      </c>
      <c r="G15893" s="2"/>
      <c r="H15893" t="s">
        <v>147</v>
      </c>
    </row>
    <row r="15894" spans="1:8" x14ac:dyDescent="0.35">
      <c r="A15894">
        <v>147217</v>
      </c>
      <c r="B15894">
        <v>0</v>
      </c>
      <c r="C15894">
        <v>6</v>
      </c>
      <c r="D15894" t="s">
        <v>19</v>
      </c>
      <c r="E15894" s="2">
        <v>0.57523148148148151</v>
      </c>
      <c r="F15894" s="2">
        <v>0.5756944444444444</v>
      </c>
      <c r="G15894" s="2"/>
      <c r="H15894">
        <v>1</v>
      </c>
    </row>
    <row r="15895" spans="1:8" x14ac:dyDescent="0.35">
      <c r="A15895">
        <v>147217</v>
      </c>
      <c r="B15895">
        <v>0</v>
      </c>
      <c r="C15895">
        <v>6</v>
      </c>
      <c r="D15895" t="s">
        <v>148</v>
      </c>
      <c r="E15895" s="2">
        <v>0.57847222222222228</v>
      </c>
      <c r="F15895" s="2">
        <v>0.57893518518518516</v>
      </c>
      <c r="G15895" s="2"/>
      <c r="H15895">
        <v>1</v>
      </c>
    </row>
    <row r="15896" spans="1:8" x14ac:dyDescent="0.35">
      <c r="A15896">
        <v>147217</v>
      </c>
      <c r="B15896">
        <v>0</v>
      </c>
      <c r="C15896">
        <v>6</v>
      </c>
      <c r="D15896" t="s">
        <v>149</v>
      </c>
      <c r="E15896" s="2">
        <v>0.58032407407407405</v>
      </c>
      <c r="F15896" s="2">
        <v>0.58090277777777777</v>
      </c>
      <c r="G15896" s="2"/>
      <c r="H15896">
        <v>1</v>
      </c>
    </row>
    <row r="15897" spans="1:8" x14ac:dyDescent="0.35">
      <c r="A15897">
        <v>147217</v>
      </c>
      <c r="B15897">
        <v>0</v>
      </c>
      <c r="C15897">
        <v>6</v>
      </c>
      <c r="D15897" t="s">
        <v>150</v>
      </c>
      <c r="E15897" s="2">
        <v>0.58229166666666665</v>
      </c>
      <c r="F15897" s="2">
        <v>0.58298611111111109</v>
      </c>
      <c r="G15897" s="2"/>
      <c r="H15897">
        <v>1</v>
      </c>
    </row>
    <row r="15898" spans="1:8" x14ac:dyDescent="0.35">
      <c r="A15898">
        <v>147217</v>
      </c>
      <c r="B15898">
        <v>0</v>
      </c>
      <c r="C15898">
        <v>6</v>
      </c>
      <c r="D15898" t="s">
        <v>151</v>
      </c>
      <c r="E15898" s="2">
        <v>0.58414351851851853</v>
      </c>
      <c r="F15898" s="2">
        <v>0.58460648148148153</v>
      </c>
      <c r="G15898" s="2"/>
      <c r="H15898">
        <v>1</v>
      </c>
    </row>
    <row r="15899" spans="1:8" x14ac:dyDescent="0.35">
      <c r="A15899">
        <v>147217</v>
      </c>
      <c r="B15899">
        <v>0</v>
      </c>
      <c r="C15899">
        <v>6</v>
      </c>
      <c r="D15899" t="s">
        <v>90</v>
      </c>
      <c r="E15899" s="2">
        <v>0.58576388888888886</v>
      </c>
      <c r="F15899" s="2">
        <v>0.5864583333333333</v>
      </c>
      <c r="G15899" s="2"/>
      <c r="H15899">
        <v>1</v>
      </c>
    </row>
    <row r="15900" spans="1:8" x14ac:dyDescent="0.35">
      <c r="A15900">
        <v>147217</v>
      </c>
      <c r="B15900">
        <v>0</v>
      </c>
      <c r="C15900">
        <v>6</v>
      </c>
      <c r="D15900" t="s">
        <v>59</v>
      </c>
      <c r="E15900" s="2">
        <v>0.58784722222222219</v>
      </c>
      <c r="F15900" s="2">
        <v>0.58831018518518519</v>
      </c>
      <c r="G15900" s="2"/>
      <c r="H15900">
        <v>1</v>
      </c>
    </row>
    <row r="15901" spans="1:8" x14ac:dyDescent="0.35">
      <c r="A15901">
        <v>147217</v>
      </c>
      <c r="B15901">
        <v>0</v>
      </c>
      <c r="C15901">
        <v>6</v>
      </c>
      <c r="D15901" t="s">
        <v>144</v>
      </c>
      <c r="E15901" s="2">
        <v>0.58946759259259263</v>
      </c>
      <c r="F15901" s="2">
        <v>0.58993055555555551</v>
      </c>
      <c r="G15901" s="2"/>
      <c r="H15901">
        <v>1</v>
      </c>
    </row>
    <row r="15902" spans="1:8" x14ac:dyDescent="0.35">
      <c r="A15902">
        <v>147217</v>
      </c>
      <c r="B15902">
        <v>0</v>
      </c>
      <c r="C15902">
        <v>6</v>
      </c>
      <c r="D15902" t="s">
        <v>9</v>
      </c>
      <c r="E15902" s="2">
        <v>0.59108796296296295</v>
      </c>
      <c r="F15902" s="2">
        <v>0.59155092592592595</v>
      </c>
      <c r="G15902" s="2"/>
      <c r="H15902">
        <v>1</v>
      </c>
    </row>
    <row r="15903" spans="1:8" x14ac:dyDescent="0.35">
      <c r="A15903">
        <v>147217</v>
      </c>
      <c r="B15903">
        <v>0</v>
      </c>
      <c r="C15903">
        <v>6</v>
      </c>
      <c r="D15903" t="s">
        <v>93</v>
      </c>
      <c r="E15903" s="2">
        <v>0.59270833333333328</v>
      </c>
      <c r="F15903" s="2">
        <v>0.59317129629629628</v>
      </c>
      <c r="G15903" s="2"/>
      <c r="H15903">
        <v>1</v>
      </c>
    </row>
    <row r="15904" spans="1:8" x14ac:dyDescent="0.35">
      <c r="A15904">
        <v>147217</v>
      </c>
      <c r="B15904">
        <v>0</v>
      </c>
      <c r="C15904">
        <v>6</v>
      </c>
      <c r="D15904" t="s">
        <v>123</v>
      </c>
      <c r="E15904" s="2">
        <v>0.59502314814814816</v>
      </c>
      <c r="F15904" s="2">
        <v>0.59560185185185188</v>
      </c>
      <c r="G15904" s="2"/>
      <c r="H15904">
        <v>1</v>
      </c>
    </row>
    <row r="15905" spans="1:8" x14ac:dyDescent="0.35">
      <c r="A15905">
        <v>147217</v>
      </c>
      <c r="B15905">
        <v>0</v>
      </c>
      <c r="C15905">
        <v>6</v>
      </c>
      <c r="D15905" t="s">
        <v>21</v>
      </c>
      <c r="E15905" s="2">
        <v>0.59768518518518521</v>
      </c>
      <c r="F15905" s="2">
        <v>0.59826388888888893</v>
      </c>
      <c r="G15905" s="2"/>
      <c r="H15905" t="s">
        <v>114</v>
      </c>
    </row>
    <row r="15906" spans="1:8" x14ac:dyDescent="0.35">
      <c r="A15906">
        <v>147217</v>
      </c>
      <c r="B15906">
        <v>0</v>
      </c>
      <c r="C15906">
        <v>6</v>
      </c>
      <c r="D15906" t="s">
        <v>45</v>
      </c>
      <c r="E15906" s="2">
        <v>0.6001157407407407</v>
      </c>
      <c r="F15906" s="2">
        <v>0.6010416666666667</v>
      </c>
      <c r="G15906" s="2"/>
      <c r="H15906" t="s">
        <v>152</v>
      </c>
    </row>
    <row r="15907" spans="1:8" x14ac:dyDescent="0.35">
      <c r="A15907">
        <v>147217</v>
      </c>
      <c r="B15907">
        <v>0</v>
      </c>
      <c r="C15907">
        <v>6</v>
      </c>
      <c r="D15907" t="s">
        <v>128</v>
      </c>
      <c r="E15907" s="2">
        <v>0.60439814814814818</v>
      </c>
      <c r="F15907" s="2">
        <v>0.60486111111111107</v>
      </c>
      <c r="G15907" s="2"/>
      <c r="H15907" t="s">
        <v>152</v>
      </c>
    </row>
    <row r="15908" spans="1:8" x14ac:dyDescent="0.35">
      <c r="A15908">
        <v>147217</v>
      </c>
      <c r="B15908">
        <v>0</v>
      </c>
      <c r="C15908">
        <v>6</v>
      </c>
      <c r="D15908" t="s">
        <v>126</v>
      </c>
      <c r="E15908" s="2">
        <v>0.60659722222222223</v>
      </c>
      <c r="F15908" s="2">
        <v>0.60798611111111112</v>
      </c>
      <c r="G15908" s="2"/>
      <c r="H15908" t="s">
        <v>152</v>
      </c>
    </row>
    <row r="15909" spans="1:8" x14ac:dyDescent="0.35">
      <c r="A15909">
        <v>147217</v>
      </c>
      <c r="B15909">
        <v>0</v>
      </c>
      <c r="C15909">
        <v>6</v>
      </c>
      <c r="D15909" t="s">
        <v>153</v>
      </c>
      <c r="E15909" s="2">
        <v>0.61006944444444444</v>
      </c>
      <c r="F15909" s="2">
        <v>0.61053240740740744</v>
      </c>
      <c r="G15909" s="2"/>
      <c r="H15909" t="s">
        <v>152</v>
      </c>
    </row>
    <row r="15910" spans="1:8" x14ac:dyDescent="0.35">
      <c r="A15910">
        <v>147217</v>
      </c>
      <c r="B15910">
        <v>0</v>
      </c>
      <c r="C15910">
        <v>6</v>
      </c>
      <c r="D15910" t="s">
        <v>154</v>
      </c>
      <c r="E15910" s="2">
        <v>0.61192129629629632</v>
      </c>
      <c r="F15910" s="2">
        <v>0.61238425925925921</v>
      </c>
      <c r="G15910" s="2"/>
      <c r="H15910" t="s">
        <v>152</v>
      </c>
    </row>
    <row r="15911" spans="1:8" x14ac:dyDescent="0.35">
      <c r="A15911">
        <v>147217</v>
      </c>
      <c r="B15911">
        <v>0</v>
      </c>
      <c r="C15911">
        <v>6</v>
      </c>
      <c r="D15911" t="s">
        <v>155</v>
      </c>
      <c r="E15911" s="2">
        <v>0.61388888888888893</v>
      </c>
      <c r="F15911" s="2">
        <v>0.61435185185185182</v>
      </c>
      <c r="G15911" s="2"/>
      <c r="H15911" t="s">
        <v>152</v>
      </c>
    </row>
    <row r="15912" spans="1:8" x14ac:dyDescent="0.35">
      <c r="A15912">
        <v>147217</v>
      </c>
      <c r="B15912">
        <v>0</v>
      </c>
      <c r="C15912">
        <v>6</v>
      </c>
      <c r="D15912" t="s">
        <v>24</v>
      </c>
      <c r="E15912" s="2">
        <v>0.61712962962962958</v>
      </c>
      <c r="H15912">
        <v>7</v>
      </c>
    </row>
    <row r="15913" spans="1:8" x14ac:dyDescent="0.35">
      <c r="A15913">
        <v>148220</v>
      </c>
      <c r="B15913">
        <v>0</v>
      </c>
      <c r="C15913">
        <v>6</v>
      </c>
      <c r="D15913" t="s">
        <v>24</v>
      </c>
      <c r="F15913" s="2">
        <v>0.57152777777777775</v>
      </c>
      <c r="G15913" s="2"/>
      <c r="H15913">
        <v>7</v>
      </c>
    </row>
    <row r="15914" spans="1:8" x14ac:dyDescent="0.35">
      <c r="A15914">
        <v>148220</v>
      </c>
      <c r="B15914">
        <v>0</v>
      </c>
      <c r="C15914">
        <v>6</v>
      </c>
      <c r="D15914" t="s">
        <v>155</v>
      </c>
      <c r="E15914" s="2">
        <v>0.57465277777777779</v>
      </c>
      <c r="F15914" s="2">
        <v>0.57511574074074079</v>
      </c>
      <c r="G15914" s="2"/>
      <c r="H15914" t="s">
        <v>110</v>
      </c>
    </row>
    <row r="15915" spans="1:8" x14ac:dyDescent="0.35">
      <c r="A15915">
        <v>148220</v>
      </c>
      <c r="B15915">
        <v>0</v>
      </c>
      <c r="C15915">
        <v>6</v>
      </c>
      <c r="D15915" t="s">
        <v>154</v>
      </c>
      <c r="E15915" s="2">
        <v>0.57662037037037039</v>
      </c>
      <c r="F15915" s="2">
        <v>0.57708333333333328</v>
      </c>
      <c r="G15915" s="2"/>
      <c r="H15915" t="s">
        <v>110</v>
      </c>
    </row>
    <row r="15916" spans="1:8" x14ac:dyDescent="0.35">
      <c r="A15916">
        <v>148220</v>
      </c>
      <c r="B15916">
        <v>0</v>
      </c>
      <c r="C15916">
        <v>6</v>
      </c>
      <c r="D15916" t="s">
        <v>153</v>
      </c>
      <c r="E15916" s="2">
        <v>0.57847222222222228</v>
      </c>
      <c r="F15916" s="2">
        <v>0.57893518518518516</v>
      </c>
      <c r="G15916" s="2"/>
      <c r="H15916" t="s">
        <v>110</v>
      </c>
    </row>
    <row r="15917" spans="1:8" x14ac:dyDescent="0.35">
      <c r="A15917">
        <v>148220</v>
      </c>
      <c r="B15917">
        <v>0</v>
      </c>
      <c r="C15917">
        <v>6</v>
      </c>
      <c r="D15917" t="s">
        <v>126</v>
      </c>
      <c r="E15917" s="2">
        <v>0.58078703703703705</v>
      </c>
      <c r="F15917" s="2">
        <v>0.58217592592592593</v>
      </c>
      <c r="G15917" s="2"/>
      <c r="H15917" t="s">
        <v>110</v>
      </c>
    </row>
    <row r="15918" spans="1:8" x14ac:dyDescent="0.35">
      <c r="A15918">
        <v>148220</v>
      </c>
      <c r="B15918">
        <v>0</v>
      </c>
      <c r="C15918">
        <v>6</v>
      </c>
      <c r="D15918" t="s">
        <v>128</v>
      </c>
      <c r="E15918" s="2">
        <v>0.58368055555555554</v>
      </c>
      <c r="F15918" s="2">
        <v>0.58414351851851853</v>
      </c>
      <c r="G15918" s="2"/>
      <c r="H15918" t="s">
        <v>110</v>
      </c>
    </row>
    <row r="15919" spans="1:8" x14ac:dyDescent="0.35">
      <c r="A15919">
        <v>148220</v>
      </c>
      <c r="B15919">
        <v>0</v>
      </c>
      <c r="C15919">
        <v>6</v>
      </c>
      <c r="D15919" t="s">
        <v>45</v>
      </c>
      <c r="E15919" s="2">
        <v>0.58726851851851847</v>
      </c>
      <c r="F15919" s="2">
        <v>0.58807870370370374</v>
      </c>
      <c r="G15919" s="2"/>
      <c r="H15919" t="s">
        <v>110</v>
      </c>
    </row>
    <row r="15920" spans="1:8" x14ac:dyDescent="0.35">
      <c r="A15920">
        <v>148220</v>
      </c>
      <c r="B15920">
        <v>0</v>
      </c>
      <c r="C15920">
        <v>6</v>
      </c>
      <c r="D15920" t="s">
        <v>21</v>
      </c>
      <c r="E15920" s="2">
        <v>0.58946759259259263</v>
      </c>
      <c r="F15920" s="2">
        <v>0.59004629629629635</v>
      </c>
      <c r="G15920" s="2"/>
      <c r="H15920" t="s">
        <v>122</v>
      </c>
    </row>
    <row r="15921" spans="1:8" x14ac:dyDescent="0.35">
      <c r="A15921">
        <v>148220</v>
      </c>
      <c r="B15921">
        <v>0</v>
      </c>
      <c r="C15921">
        <v>6</v>
      </c>
      <c r="D15921" t="s">
        <v>123</v>
      </c>
      <c r="E15921" s="2">
        <v>0.59224537037037039</v>
      </c>
      <c r="F15921" s="2">
        <v>0.59282407407407411</v>
      </c>
      <c r="G15921" s="2"/>
      <c r="H15921">
        <v>2</v>
      </c>
    </row>
    <row r="15922" spans="1:8" x14ac:dyDescent="0.35">
      <c r="A15922">
        <v>148220</v>
      </c>
      <c r="B15922">
        <v>0</v>
      </c>
      <c r="C15922">
        <v>6</v>
      </c>
      <c r="D15922" t="s">
        <v>93</v>
      </c>
      <c r="E15922" s="2">
        <v>0.59467592592592589</v>
      </c>
      <c r="F15922" s="2">
        <v>0.59513888888888888</v>
      </c>
      <c r="G15922" s="2"/>
      <c r="H15922">
        <v>2</v>
      </c>
    </row>
    <row r="15923" spans="1:8" x14ac:dyDescent="0.35">
      <c r="A15923">
        <v>148220</v>
      </c>
      <c r="B15923">
        <v>0</v>
      </c>
      <c r="C15923">
        <v>6</v>
      </c>
      <c r="D15923" t="s">
        <v>9</v>
      </c>
      <c r="E15923" s="2">
        <v>0.59629629629629632</v>
      </c>
      <c r="F15923" s="2">
        <v>0.59675925925925921</v>
      </c>
      <c r="G15923" s="2"/>
      <c r="H15923">
        <v>2</v>
      </c>
    </row>
    <row r="15924" spans="1:8" x14ac:dyDescent="0.35">
      <c r="A15924">
        <v>148220</v>
      </c>
      <c r="B15924">
        <v>0</v>
      </c>
      <c r="C15924">
        <v>6</v>
      </c>
      <c r="D15924" t="s">
        <v>144</v>
      </c>
      <c r="E15924" s="2">
        <v>0.59791666666666665</v>
      </c>
      <c r="F15924" s="2">
        <v>0.59837962962962965</v>
      </c>
      <c r="G15924" s="2"/>
      <c r="H15924">
        <v>2</v>
      </c>
    </row>
    <row r="15925" spans="1:8" x14ac:dyDescent="0.35">
      <c r="A15925">
        <v>148220</v>
      </c>
      <c r="B15925">
        <v>0</v>
      </c>
      <c r="C15925">
        <v>6</v>
      </c>
      <c r="D15925" t="s">
        <v>59</v>
      </c>
      <c r="E15925" s="2">
        <v>0.59942129629629626</v>
      </c>
      <c r="F15925" s="2">
        <v>0.59988425925925926</v>
      </c>
      <c r="G15925" s="2"/>
      <c r="H15925">
        <v>2</v>
      </c>
    </row>
    <row r="15926" spans="1:8" x14ac:dyDescent="0.35">
      <c r="A15926">
        <v>148220</v>
      </c>
      <c r="B15926">
        <v>0</v>
      </c>
      <c r="C15926">
        <v>6</v>
      </c>
      <c r="D15926" t="s">
        <v>90</v>
      </c>
      <c r="E15926" s="2">
        <v>0.60127314814814814</v>
      </c>
      <c r="F15926" s="2">
        <v>0.60196759259259258</v>
      </c>
      <c r="G15926" s="2"/>
      <c r="H15926">
        <v>2</v>
      </c>
    </row>
    <row r="15927" spans="1:8" x14ac:dyDescent="0.35">
      <c r="A15927">
        <v>148220</v>
      </c>
      <c r="B15927">
        <v>0</v>
      </c>
      <c r="C15927">
        <v>6</v>
      </c>
      <c r="D15927" t="s">
        <v>151</v>
      </c>
      <c r="E15927" s="2">
        <v>0.60324074074074074</v>
      </c>
      <c r="F15927" s="2">
        <v>0.60370370370370374</v>
      </c>
      <c r="G15927" s="2"/>
      <c r="H15927">
        <v>2</v>
      </c>
    </row>
    <row r="15928" spans="1:8" x14ac:dyDescent="0.35">
      <c r="A15928">
        <v>148220</v>
      </c>
      <c r="B15928">
        <v>0</v>
      </c>
      <c r="C15928">
        <v>6</v>
      </c>
      <c r="D15928" t="s">
        <v>150</v>
      </c>
      <c r="E15928" s="2">
        <v>0.60486111111111107</v>
      </c>
      <c r="F15928" s="2">
        <v>0.60555555555555551</v>
      </c>
      <c r="G15928" s="2"/>
      <c r="H15928">
        <v>2</v>
      </c>
    </row>
    <row r="15929" spans="1:8" x14ac:dyDescent="0.35">
      <c r="A15929">
        <v>148220</v>
      </c>
      <c r="B15929">
        <v>0</v>
      </c>
      <c r="C15929">
        <v>6</v>
      </c>
      <c r="D15929" t="s">
        <v>149</v>
      </c>
      <c r="E15929" s="2">
        <v>0.60682870370370368</v>
      </c>
      <c r="F15929" s="2">
        <v>0.6074074074074074</v>
      </c>
      <c r="G15929" s="2"/>
      <c r="H15929">
        <v>2</v>
      </c>
    </row>
    <row r="15930" spans="1:8" x14ac:dyDescent="0.35">
      <c r="A15930">
        <v>148220</v>
      </c>
      <c r="B15930">
        <v>0</v>
      </c>
      <c r="C15930">
        <v>6</v>
      </c>
      <c r="D15930" t="s">
        <v>148</v>
      </c>
      <c r="E15930" s="2">
        <v>0.60902777777777772</v>
      </c>
      <c r="F15930" s="2">
        <v>0.60949074074074072</v>
      </c>
      <c r="G15930" s="2"/>
      <c r="H15930">
        <v>2</v>
      </c>
    </row>
    <row r="15931" spans="1:8" x14ac:dyDescent="0.35">
      <c r="A15931">
        <v>148220</v>
      </c>
      <c r="B15931">
        <v>0</v>
      </c>
      <c r="C15931">
        <v>6</v>
      </c>
      <c r="D15931" t="s">
        <v>19</v>
      </c>
      <c r="E15931" s="2">
        <v>0.61238425925925921</v>
      </c>
      <c r="F15931" s="2">
        <v>0.61284722222222221</v>
      </c>
      <c r="G15931" s="2"/>
      <c r="H15931">
        <v>2</v>
      </c>
    </row>
    <row r="15932" spans="1:8" x14ac:dyDescent="0.35">
      <c r="A15932">
        <v>148220</v>
      </c>
      <c r="B15932">
        <v>0</v>
      </c>
      <c r="C15932">
        <v>6</v>
      </c>
      <c r="D15932" t="s">
        <v>146</v>
      </c>
      <c r="E15932" s="2">
        <v>0.61388888888888893</v>
      </c>
      <c r="F15932" s="2">
        <v>0.61435185185185182</v>
      </c>
      <c r="G15932" s="2"/>
      <c r="H15932" t="s">
        <v>159</v>
      </c>
    </row>
    <row r="15933" spans="1:8" x14ac:dyDescent="0.35">
      <c r="A15933">
        <v>148220</v>
      </c>
      <c r="B15933">
        <v>0</v>
      </c>
      <c r="C15933">
        <v>6</v>
      </c>
      <c r="D15933" t="s">
        <v>145</v>
      </c>
      <c r="E15933" s="2">
        <v>0.6157407407407407</v>
      </c>
      <c r="F15933" s="2">
        <v>0.6162037037037037</v>
      </c>
      <c r="G15933" s="2"/>
      <c r="H15933">
        <v>2</v>
      </c>
    </row>
    <row r="15934" spans="1:8" x14ac:dyDescent="0.35">
      <c r="A15934">
        <v>148220</v>
      </c>
      <c r="B15934">
        <v>0</v>
      </c>
      <c r="C15934">
        <v>6</v>
      </c>
      <c r="D15934" t="s">
        <v>23</v>
      </c>
      <c r="E15934" s="2">
        <v>0.61840277777777775</v>
      </c>
      <c r="H15934">
        <v>1</v>
      </c>
    </row>
    <row r="15935" spans="1:8" x14ac:dyDescent="0.35">
      <c r="A15935">
        <v>148114</v>
      </c>
      <c r="B15935">
        <v>0</v>
      </c>
      <c r="C15935">
        <v>6</v>
      </c>
      <c r="D15935" t="s">
        <v>9</v>
      </c>
      <c r="F15935" s="2">
        <v>0.5717592592592593</v>
      </c>
      <c r="G15935" s="2"/>
      <c r="H15935">
        <v>1</v>
      </c>
    </row>
    <row r="15936" spans="1:8" x14ac:dyDescent="0.35">
      <c r="A15936">
        <v>148114</v>
      </c>
      <c r="B15936">
        <v>0</v>
      </c>
      <c r="C15936">
        <v>6</v>
      </c>
      <c r="D15936" t="s">
        <v>144</v>
      </c>
      <c r="E15936" s="2">
        <v>0.57280092592592591</v>
      </c>
      <c r="F15936" s="2">
        <v>0.57326388888888891</v>
      </c>
      <c r="G15936" s="2"/>
      <c r="H15936">
        <v>2</v>
      </c>
    </row>
    <row r="15937" spans="1:8" x14ac:dyDescent="0.35">
      <c r="A15937">
        <v>148114</v>
      </c>
      <c r="B15937">
        <v>0</v>
      </c>
      <c r="C15937">
        <v>6</v>
      </c>
      <c r="D15937" t="s">
        <v>59</v>
      </c>
      <c r="E15937" s="2">
        <v>0.57430555555555551</v>
      </c>
      <c r="F15937" s="2">
        <v>0.57476851851851851</v>
      </c>
      <c r="G15937" s="2"/>
      <c r="H15937">
        <v>2</v>
      </c>
    </row>
    <row r="15938" spans="1:8" x14ac:dyDescent="0.35">
      <c r="A15938">
        <v>148114</v>
      </c>
      <c r="B15938">
        <v>0</v>
      </c>
      <c r="C15938">
        <v>6</v>
      </c>
      <c r="D15938" t="s">
        <v>143</v>
      </c>
      <c r="E15938" s="2">
        <v>0.57592592592592595</v>
      </c>
      <c r="F15938" s="2">
        <v>0.57662037037037039</v>
      </c>
      <c r="G15938" s="2"/>
      <c r="H15938">
        <v>2</v>
      </c>
    </row>
    <row r="15939" spans="1:8" x14ac:dyDescent="0.35">
      <c r="A15939">
        <v>148114</v>
      </c>
      <c r="B15939">
        <v>0</v>
      </c>
      <c r="C15939">
        <v>6</v>
      </c>
      <c r="D15939" t="s">
        <v>142</v>
      </c>
      <c r="E15939" s="2">
        <v>0.57743055555555556</v>
      </c>
      <c r="F15939" s="2">
        <v>0.57789351851851856</v>
      </c>
      <c r="G15939" s="2"/>
      <c r="H15939">
        <v>2</v>
      </c>
    </row>
    <row r="15940" spans="1:8" x14ac:dyDescent="0.35">
      <c r="A15940">
        <v>148114</v>
      </c>
      <c r="B15940">
        <v>0</v>
      </c>
      <c r="C15940">
        <v>6</v>
      </c>
      <c r="D15940" t="s">
        <v>46</v>
      </c>
      <c r="E15940" s="2">
        <v>0.57916666666666672</v>
      </c>
      <c r="F15940" s="2">
        <v>0.57962962962962961</v>
      </c>
      <c r="G15940" s="2"/>
      <c r="H15940">
        <v>2</v>
      </c>
    </row>
    <row r="15941" spans="1:8" x14ac:dyDescent="0.35">
      <c r="A15941">
        <v>148114</v>
      </c>
      <c r="B15941">
        <v>0</v>
      </c>
      <c r="C15941">
        <v>6</v>
      </c>
      <c r="D15941" t="s">
        <v>141</v>
      </c>
      <c r="E15941" s="2">
        <v>0.58032407407407405</v>
      </c>
      <c r="F15941" s="2">
        <v>0.58078703703703705</v>
      </c>
      <c r="G15941" s="2"/>
      <c r="H15941">
        <v>2</v>
      </c>
    </row>
    <row r="15942" spans="1:8" x14ac:dyDescent="0.35">
      <c r="A15942">
        <v>148114</v>
      </c>
      <c r="B15942">
        <v>0</v>
      </c>
      <c r="C15942">
        <v>6</v>
      </c>
      <c r="D15942" t="s">
        <v>140</v>
      </c>
      <c r="E15942" s="2">
        <v>0.5825231481481481</v>
      </c>
      <c r="F15942" s="2">
        <v>0.58321759259259254</v>
      </c>
      <c r="G15942" s="2"/>
      <c r="H15942">
        <v>2</v>
      </c>
    </row>
    <row r="15943" spans="1:8" x14ac:dyDescent="0.35">
      <c r="A15943">
        <v>148114</v>
      </c>
      <c r="B15943">
        <v>0</v>
      </c>
      <c r="C15943">
        <v>6</v>
      </c>
      <c r="D15943" t="s">
        <v>95</v>
      </c>
      <c r="E15943" s="2">
        <v>0.58460648148148153</v>
      </c>
      <c r="F15943" s="2">
        <v>0.58518518518518514</v>
      </c>
      <c r="G15943" s="2"/>
      <c r="H15943">
        <v>2</v>
      </c>
    </row>
    <row r="15944" spans="1:8" x14ac:dyDescent="0.35">
      <c r="A15944">
        <v>148114</v>
      </c>
      <c r="B15944">
        <v>0</v>
      </c>
      <c r="C15944">
        <v>6</v>
      </c>
      <c r="D15944" t="s">
        <v>72</v>
      </c>
      <c r="E15944" s="2">
        <v>0.5869212962962963</v>
      </c>
      <c r="F15944" s="2">
        <v>0.58750000000000002</v>
      </c>
      <c r="G15944" s="2"/>
      <c r="H15944">
        <v>2</v>
      </c>
    </row>
    <row r="15945" spans="1:8" x14ac:dyDescent="0.35">
      <c r="A15945">
        <v>148114</v>
      </c>
      <c r="B15945">
        <v>0</v>
      </c>
      <c r="C15945">
        <v>6</v>
      </c>
      <c r="D15945" t="s">
        <v>139</v>
      </c>
      <c r="E15945" s="2">
        <v>0.58912037037037035</v>
      </c>
      <c r="F15945" s="2">
        <v>0.58981481481481479</v>
      </c>
      <c r="G15945" s="2"/>
      <c r="H15945">
        <v>2</v>
      </c>
    </row>
    <row r="15946" spans="1:8" x14ac:dyDescent="0.35">
      <c r="A15946">
        <v>148114</v>
      </c>
      <c r="B15946">
        <v>0</v>
      </c>
      <c r="C15946">
        <v>6</v>
      </c>
      <c r="D15946" t="s">
        <v>138</v>
      </c>
      <c r="E15946" s="2">
        <v>0.59189814814814812</v>
      </c>
      <c r="F15946" s="2">
        <v>0.59236111111111112</v>
      </c>
      <c r="G15946" s="2"/>
      <c r="H15946">
        <v>2</v>
      </c>
    </row>
    <row r="15947" spans="1:8" x14ac:dyDescent="0.35">
      <c r="A15947">
        <v>148114</v>
      </c>
      <c r="B15947">
        <v>0</v>
      </c>
      <c r="C15947">
        <v>6</v>
      </c>
      <c r="D15947" t="s">
        <v>137</v>
      </c>
      <c r="E15947" s="2">
        <v>0.59363425925925928</v>
      </c>
      <c r="F15947" s="2">
        <v>0.59409722222222228</v>
      </c>
      <c r="G15947" s="2"/>
      <c r="H15947">
        <v>2</v>
      </c>
    </row>
    <row r="15948" spans="1:8" x14ac:dyDescent="0.35">
      <c r="A15948">
        <v>148114</v>
      </c>
      <c r="B15948">
        <v>0</v>
      </c>
      <c r="C15948">
        <v>6</v>
      </c>
      <c r="D15948" t="s">
        <v>136</v>
      </c>
      <c r="E15948" s="2">
        <v>0.59583333333333333</v>
      </c>
      <c r="F15948" s="2">
        <v>0.59629629629629632</v>
      </c>
      <c r="G15948" s="2"/>
      <c r="H15948">
        <v>2</v>
      </c>
    </row>
    <row r="15949" spans="1:8" x14ac:dyDescent="0.35">
      <c r="A15949">
        <v>148114</v>
      </c>
      <c r="B15949">
        <v>0</v>
      </c>
      <c r="C15949">
        <v>6</v>
      </c>
      <c r="D15949" t="s">
        <v>135</v>
      </c>
      <c r="E15949" s="2">
        <v>0.59780092592592593</v>
      </c>
      <c r="F15949" s="2">
        <v>0.59826388888888893</v>
      </c>
      <c r="G15949" s="2"/>
      <c r="H15949">
        <v>2</v>
      </c>
    </row>
    <row r="15950" spans="1:8" x14ac:dyDescent="0.35">
      <c r="A15950">
        <v>148114</v>
      </c>
      <c r="B15950">
        <v>1</v>
      </c>
      <c r="C15950">
        <v>6</v>
      </c>
      <c r="D15950" t="s">
        <v>38</v>
      </c>
      <c r="E15950" s="2">
        <v>0.60046296296296298</v>
      </c>
      <c r="F15950" s="2">
        <v>0.60115740740740742</v>
      </c>
      <c r="G15950" s="2"/>
      <c r="H15950" t="s">
        <v>172</v>
      </c>
    </row>
    <row r="15951" spans="1:8" x14ac:dyDescent="0.35">
      <c r="A15951">
        <v>148114</v>
      </c>
      <c r="B15951">
        <v>1</v>
      </c>
      <c r="C15951">
        <v>6</v>
      </c>
      <c r="D15951" t="s">
        <v>133</v>
      </c>
      <c r="E15951" s="2">
        <v>0.60243055555555558</v>
      </c>
      <c r="F15951" s="2">
        <v>0.60289351851851847</v>
      </c>
      <c r="G15951" s="2"/>
      <c r="H15951">
        <v>1</v>
      </c>
    </row>
    <row r="15952" spans="1:8" x14ac:dyDescent="0.35">
      <c r="A15952">
        <v>148114</v>
      </c>
      <c r="B15952">
        <v>1</v>
      </c>
      <c r="C15952">
        <v>6</v>
      </c>
      <c r="D15952" t="s">
        <v>132</v>
      </c>
      <c r="E15952" s="2">
        <v>0.60428240740740746</v>
      </c>
      <c r="F15952" s="2">
        <v>0.60474537037037035</v>
      </c>
      <c r="G15952" s="2"/>
      <c r="H15952">
        <v>1</v>
      </c>
    </row>
    <row r="15953" spans="1:8" x14ac:dyDescent="0.35">
      <c r="A15953">
        <v>148114</v>
      </c>
      <c r="B15953">
        <v>1</v>
      </c>
      <c r="C15953">
        <v>6</v>
      </c>
      <c r="D15953" t="s">
        <v>31</v>
      </c>
      <c r="E15953" s="2">
        <v>0.60729166666666667</v>
      </c>
      <c r="H15953" t="s">
        <v>131</v>
      </c>
    </row>
    <row r="15954" spans="1:8" x14ac:dyDescent="0.35">
      <c r="A15954">
        <v>147605</v>
      </c>
      <c r="B15954">
        <v>0</v>
      </c>
      <c r="C15954">
        <v>6</v>
      </c>
      <c r="D15954" t="s">
        <v>26</v>
      </c>
      <c r="F15954" s="2">
        <v>0.57291666666666663</v>
      </c>
      <c r="G15954" s="2"/>
      <c r="H15954">
        <v>1</v>
      </c>
    </row>
    <row r="15955" spans="1:8" x14ac:dyDescent="0.35">
      <c r="A15955">
        <v>147605</v>
      </c>
      <c r="B15955">
        <v>0</v>
      </c>
      <c r="C15955">
        <v>6</v>
      </c>
      <c r="D15955" t="s">
        <v>171</v>
      </c>
      <c r="E15955" s="2">
        <v>0.57546296296296295</v>
      </c>
      <c r="F15955" s="2">
        <v>0.57592592592592595</v>
      </c>
      <c r="G15955" s="2"/>
      <c r="H15955">
        <v>1</v>
      </c>
    </row>
    <row r="15956" spans="1:8" x14ac:dyDescent="0.35">
      <c r="A15956">
        <v>147605</v>
      </c>
      <c r="B15956">
        <v>0</v>
      </c>
      <c r="C15956">
        <v>6</v>
      </c>
      <c r="D15956" t="s">
        <v>170</v>
      </c>
      <c r="E15956" s="2">
        <v>0.57731481481481484</v>
      </c>
      <c r="F15956" s="2">
        <v>0.57777777777777772</v>
      </c>
      <c r="G15956" s="2"/>
      <c r="H15956">
        <v>1</v>
      </c>
    </row>
    <row r="15957" spans="1:8" x14ac:dyDescent="0.35">
      <c r="A15957">
        <v>147605</v>
      </c>
      <c r="B15957">
        <v>0</v>
      </c>
      <c r="C15957">
        <v>6</v>
      </c>
      <c r="D15957" t="s">
        <v>169</v>
      </c>
      <c r="E15957" s="2">
        <v>0.57928240740740744</v>
      </c>
      <c r="F15957" s="2">
        <v>0.57974537037037033</v>
      </c>
      <c r="G15957" s="2"/>
      <c r="H15957">
        <v>1</v>
      </c>
    </row>
    <row r="15958" spans="1:8" x14ac:dyDescent="0.35">
      <c r="A15958">
        <v>147605</v>
      </c>
      <c r="B15958">
        <v>0</v>
      </c>
      <c r="C15958">
        <v>6</v>
      </c>
      <c r="D15958" t="s">
        <v>168</v>
      </c>
      <c r="E15958" s="2">
        <v>0.58148148148148149</v>
      </c>
      <c r="F15958" s="2">
        <v>0.58194444444444449</v>
      </c>
      <c r="G15958" s="2"/>
      <c r="H15958">
        <v>1</v>
      </c>
    </row>
    <row r="15959" spans="1:8" x14ac:dyDescent="0.35">
      <c r="A15959">
        <v>147605</v>
      </c>
      <c r="B15959">
        <v>0</v>
      </c>
      <c r="C15959">
        <v>6</v>
      </c>
      <c r="D15959" t="s">
        <v>167</v>
      </c>
      <c r="E15959" s="2">
        <v>0.58333333333333337</v>
      </c>
      <c r="F15959" s="2">
        <v>0.58379629629629626</v>
      </c>
      <c r="G15959" s="2"/>
      <c r="H15959">
        <v>1</v>
      </c>
    </row>
    <row r="15960" spans="1:8" x14ac:dyDescent="0.35">
      <c r="A15960">
        <v>147605</v>
      </c>
      <c r="B15960">
        <v>0</v>
      </c>
      <c r="C15960">
        <v>6</v>
      </c>
      <c r="D15960" t="s">
        <v>13</v>
      </c>
      <c r="E15960" s="2">
        <v>0.58715277777777775</v>
      </c>
      <c r="H15960" t="s">
        <v>166</v>
      </c>
    </row>
    <row r="15961" spans="1:8" x14ac:dyDescent="0.35">
      <c r="A15961">
        <v>148626</v>
      </c>
      <c r="B15961">
        <v>0</v>
      </c>
      <c r="C15961">
        <v>6</v>
      </c>
      <c r="D15961" t="s">
        <v>13</v>
      </c>
      <c r="F15961" s="2">
        <v>0.57291666666666663</v>
      </c>
      <c r="G15961" s="2"/>
      <c r="H15961" t="s">
        <v>166</v>
      </c>
    </row>
    <row r="15962" spans="1:8" x14ac:dyDescent="0.35">
      <c r="A15962">
        <v>148626</v>
      </c>
      <c r="B15962">
        <v>0</v>
      </c>
      <c r="C15962">
        <v>6</v>
      </c>
      <c r="D15962" t="s">
        <v>167</v>
      </c>
      <c r="E15962" s="2">
        <v>0.5761574074074074</v>
      </c>
      <c r="F15962" s="2">
        <v>0.57662037037037039</v>
      </c>
      <c r="G15962" s="2"/>
      <c r="H15962">
        <v>2</v>
      </c>
    </row>
    <row r="15963" spans="1:8" x14ac:dyDescent="0.35">
      <c r="A15963">
        <v>148626</v>
      </c>
      <c r="B15963">
        <v>0</v>
      </c>
      <c r="C15963">
        <v>6</v>
      </c>
      <c r="D15963" t="s">
        <v>168</v>
      </c>
      <c r="E15963" s="2">
        <v>0.57800925925925928</v>
      </c>
      <c r="F15963" s="2">
        <v>0.57847222222222228</v>
      </c>
      <c r="G15963" s="2"/>
      <c r="H15963">
        <v>2</v>
      </c>
    </row>
    <row r="15964" spans="1:8" x14ac:dyDescent="0.35">
      <c r="A15964">
        <v>148626</v>
      </c>
      <c r="B15964">
        <v>0</v>
      </c>
      <c r="C15964">
        <v>6</v>
      </c>
      <c r="D15964" t="s">
        <v>169</v>
      </c>
      <c r="E15964" s="2">
        <v>0.58020833333333333</v>
      </c>
      <c r="F15964" s="2">
        <v>0.58067129629629632</v>
      </c>
      <c r="G15964" s="2"/>
      <c r="H15964">
        <v>2</v>
      </c>
    </row>
    <row r="15965" spans="1:8" x14ac:dyDescent="0.35">
      <c r="A15965">
        <v>148626</v>
      </c>
      <c r="B15965">
        <v>0</v>
      </c>
      <c r="C15965">
        <v>6</v>
      </c>
      <c r="D15965" t="s">
        <v>170</v>
      </c>
      <c r="E15965" s="2">
        <v>0.58217592592592593</v>
      </c>
      <c r="F15965" s="2">
        <v>0.58263888888888893</v>
      </c>
      <c r="G15965" s="2"/>
      <c r="H15965">
        <v>2</v>
      </c>
    </row>
    <row r="15966" spans="1:8" x14ac:dyDescent="0.35">
      <c r="A15966">
        <v>148626</v>
      </c>
      <c r="B15966">
        <v>0</v>
      </c>
      <c r="C15966">
        <v>6</v>
      </c>
      <c r="D15966" t="s">
        <v>171</v>
      </c>
      <c r="E15966" s="2">
        <v>0.58391203703703709</v>
      </c>
      <c r="F15966" s="2">
        <v>0.58437499999999998</v>
      </c>
      <c r="G15966" s="2"/>
      <c r="H15966">
        <v>2</v>
      </c>
    </row>
    <row r="15967" spans="1:8" x14ac:dyDescent="0.35">
      <c r="A15967">
        <v>148626</v>
      </c>
      <c r="B15967">
        <v>0</v>
      </c>
      <c r="C15967">
        <v>6</v>
      </c>
      <c r="D15967" t="s">
        <v>26</v>
      </c>
      <c r="E15967" s="2">
        <v>0.5873842592592593</v>
      </c>
      <c r="H15967">
        <v>1</v>
      </c>
    </row>
    <row r="15968" spans="1:8" x14ac:dyDescent="0.35">
      <c r="A15968">
        <v>147415</v>
      </c>
      <c r="B15968">
        <v>0</v>
      </c>
      <c r="C15968">
        <v>6</v>
      </c>
      <c r="D15968" t="s">
        <v>93</v>
      </c>
      <c r="F15968" s="2">
        <v>0.57881944444444444</v>
      </c>
      <c r="G15968" s="2"/>
      <c r="H15968">
        <v>1</v>
      </c>
    </row>
    <row r="15969" spans="1:8" x14ac:dyDescent="0.35">
      <c r="A15969">
        <v>147415</v>
      </c>
      <c r="B15969">
        <v>0</v>
      </c>
      <c r="C15969">
        <v>6</v>
      </c>
      <c r="D15969" t="s">
        <v>123</v>
      </c>
      <c r="E15969" s="2">
        <v>0.5805555555555556</v>
      </c>
      <c r="F15969" s="2">
        <v>0.58113425925925921</v>
      </c>
      <c r="G15969" s="2"/>
      <c r="H15969">
        <v>1</v>
      </c>
    </row>
    <row r="15970" spans="1:8" x14ac:dyDescent="0.35">
      <c r="A15970">
        <v>147415</v>
      </c>
      <c r="B15970">
        <v>0</v>
      </c>
      <c r="C15970">
        <v>6</v>
      </c>
      <c r="D15970" t="s">
        <v>21</v>
      </c>
      <c r="E15970" s="2">
        <v>0.58321759259259254</v>
      </c>
      <c r="F15970" s="2">
        <v>0.58379629629629626</v>
      </c>
      <c r="G15970" s="2"/>
      <c r="H15970" t="s">
        <v>114</v>
      </c>
    </row>
    <row r="15971" spans="1:8" x14ac:dyDescent="0.35">
      <c r="A15971">
        <v>147415</v>
      </c>
      <c r="B15971">
        <v>0</v>
      </c>
      <c r="C15971">
        <v>6</v>
      </c>
      <c r="D15971" t="s">
        <v>45</v>
      </c>
      <c r="E15971" s="2">
        <v>0.58564814814814814</v>
      </c>
      <c r="F15971" s="2">
        <v>0.5873842592592593</v>
      </c>
      <c r="G15971" s="2"/>
      <c r="H15971" t="s">
        <v>152</v>
      </c>
    </row>
    <row r="15972" spans="1:8" x14ac:dyDescent="0.35">
      <c r="A15972">
        <v>147415</v>
      </c>
      <c r="B15972">
        <v>0</v>
      </c>
      <c r="C15972">
        <v>6</v>
      </c>
      <c r="D15972" t="s">
        <v>24</v>
      </c>
      <c r="E15972" s="2">
        <v>0.59513888888888888</v>
      </c>
      <c r="F15972" s="2">
        <v>0.59583333333333333</v>
      </c>
      <c r="G15972" s="2"/>
      <c r="H15972" t="s">
        <v>152</v>
      </c>
    </row>
    <row r="15973" spans="1:8" x14ac:dyDescent="0.35">
      <c r="A15973">
        <v>147415</v>
      </c>
      <c r="B15973">
        <v>0</v>
      </c>
      <c r="C15973">
        <v>6</v>
      </c>
      <c r="D15973" t="s">
        <v>113</v>
      </c>
      <c r="E15973" s="2">
        <v>0.59756944444444449</v>
      </c>
      <c r="F15973" s="2">
        <v>0.5981481481481481</v>
      </c>
      <c r="G15973" s="2"/>
      <c r="H15973" t="s">
        <v>152</v>
      </c>
    </row>
    <row r="15974" spans="1:8" x14ac:dyDescent="0.35">
      <c r="A15974">
        <v>147415</v>
      </c>
      <c r="B15974">
        <v>0</v>
      </c>
      <c r="C15974">
        <v>6</v>
      </c>
      <c r="D15974" t="s">
        <v>112</v>
      </c>
      <c r="E15974" s="2">
        <v>0.59953703703703709</v>
      </c>
      <c r="F15974" s="2">
        <v>0.6001157407407407</v>
      </c>
      <c r="G15974" s="2"/>
      <c r="H15974" t="s">
        <v>152</v>
      </c>
    </row>
    <row r="15975" spans="1:8" x14ac:dyDescent="0.35">
      <c r="A15975">
        <v>147415</v>
      </c>
      <c r="B15975">
        <v>0</v>
      </c>
      <c r="C15975">
        <v>6</v>
      </c>
      <c r="D15975" t="s">
        <v>111</v>
      </c>
      <c r="E15975" s="2">
        <v>0.60173611111111114</v>
      </c>
      <c r="F15975" s="2">
        <v>0.60219907407407403</v>
      </c>
      <c r="G15975" s="2"/>
      <c r="H15975" t="s">
        <v>152</v>
      </c>
    </row>
    <row r="15976" spans="1:8" x14ac:dyDescent="0.35">
      <c r="A15976">
        <v>147415</v>
      </c>
      <c r="B15976">
        <v>0</v>
      </c>
      <c r="C15976">
        <v>6</v>
      </c>
      <c r="D15976" t="s">
        <v>109</v>
      </c>
      <c r="E15976" s="2">
        <v>0.60370370370370374</v>
      </c>
      <c r="F15976" s="2">
        <v>0.60416666666666663</v>
      </c>
      <c r="G15976" s="2"/>
      <c r="H15976" t="s">
        <v>152</v>
      </c>
    </row>
    <row r="15977" spans="1:8" x14ac:dyDescent="0.35">
      <c r="A15977">
        <v>147415</v>
      </c>
      <c r="B15977">
        <v>0</v>
      </c>
      <c r="C15977">
        <v>6</v>
      </c>
      <c r="D15977" t="s">
        <v>39</v>
      </c>
      <c r="E15977" s="2">
        <v>0.60624999999999996</v>
      </c>
      <c r="F15977" s="2">
        <v>0.6069444444444444</v>
      </c>
      <c r="G15977" s="2"/>
      <c r="H15977" t="s">
        <v>152</v>
      </c>
    </row>
    <row r="15978" spans="1:8" x14ac:dyDescent="0.35">
      <c r="A15978">
        <v>147415</v>
      </c>
      <c r="B15978">
        <v>0</v>
      </c>
      <c r="C15978">
        <v>6</v>
      </c>
      <c r="D15978" t="s">
        <v>121</v>
      </c>
      <c r="E15978" s="2">
        <v>0.609837962962963</v>
      </c>
      <c r="F15978" s="2">
        <v>0.61030092592592589</v>
      </c>
      <c r="G15978" s="2"/>
      <c r="H15978" t="s">
        <v>152</v>
      </c>
    </row>
    <row r="15979" spans="1:8" x14ac:dyDescent="0.35">
      <c r="A15979">
        <v>147415</v>
      </c>
      <c r="B15979">
        <v>0</v>
      </c>
      <c r="C15979">
        <v>6</v>
      </c>
      <c r="D15979" t="s">
        <v>120</v>
      </c>
      <c r="E15979" s="2">
        <v>0.61261574074074077</v>
      </c>
      <c r="F15979" s="2">
        <v>0.61307870370370365</v>
      </c>
      <c r="G15979" s="2"/>
      <c r="H15979" t="s">
        <v>152</v>
      </c>
    </row>
    <row r="15980" spans="1:8" x14ac:dyDescent="0.35">
      <c r="A15980">
        <v>147415</v>
      </c>
      <c r="B15980">
        <v>0</v>
      </c>
      <c r="C15980">
        <v>6</v>
      </c>
      <c r="D15980" t="s">
        <v>119</v>
      </c>
      <c r="E15980" s="2">
        <v>0.61504629629629626</v>
      </c>
      <c r="F15980" s="2">
        <v>0.61550925925925926</v>
      </c>
      <c r="G15980" s="2"/>
      <c r="H15980" t="s">
        <v>152</v>
      </c>
    </row>
    <row r="15981" spans="1:8" x14ac:dyDescent="0.35">
      <c r="A15981">
        <v>147415</v>
      </c>
      <c r="B15981">
        <v>0</v>
      </c>
      <c r="C15981">
        <v>6</v>
      </c>
      <c r="D15981" t="s">
        <v>118</v>
      </c>
      <c r="E15981" s="2">
        <v>0.61747685185185186</v>
      </c>
      <c r="F15981" s="2">
        <v>0.61793981481481486</v>
      </c>
      <c r="G15981" s="2"/>
      <c r="H15981" t="s">
        <v>152</v>
      </c>
    </row>
    <row r="15982" spans="1:8" x14ac:dyDescent="0.35">
      <c r="A15982">
        <v>147415</v>
      </c>
      <c r="B15982">
        <v>0</v>
      </c>
      <c r="C15982">
        <v>6</v>
      </c>
      <c r="D15982" t="s">
        <v>117</v>
      </c>
      <c r="E15982" s="2">
        <v>0.61979166666666663</v>
      </c>
      <c r="F15982" s="2">
        <v>0.62025462962962963</v>
      </c>
      <c r="G15982" s="2"/>
      <c r="H15982" t="s">
        <v>152</v>
      </c>
    </row>
    <row r="15983" spans="1:8" x14ac:dyDescent="0.35">
      <c r="A15983">
        <v>147415</v>
      </c>
      <c r="B15983">
        <v>0</v>
      </c>
      <c r="C15983">
        <v>6</v>
      </c>
      <c r="D15983" t="s">
        <v>116</v>
      </c>
      <c r="E15983" s="2">
        <v>0.62361111111111112</v>
      </c>
      <c r="F15983" s="2">
        <v>0.62407407407407411</v>
      </c>
      <c r="G15983" s="2"/>
      <c r="H15983" t="s">
        <v>152</v>
      </c>
    </row>
    <row r="15984" spans="1:8" x14ac:dyDescent="0.35">
      <c r="A15984">
        <v>147415</v>
      </c>
      <c r="B15984">
        <v>0</v>
      </c>
      <c r="C15984">
        <v>6</v>
      </c>
      <c r="D15984" t="s">
        <v>6</v>
      </c>
      <c r="E15984" s="2">
        <v>0.62557870370370372</v>
      </c>
      <c r="H15984" t="s">
        <v>115</v>
      </c>
    </row>
    <row r="15985" spans="1:8" x14ac:dyDescent="0.35">
      <c r="A15985">
        <v>148113</v>
      </c>
      <c r="B15985">
        <v>0</v>
      </c>
      <c r="C15985">
        <v>6</v>
      </c>
      <c r="D15985" t="s">
        <v>21</v>
      </c>
      <c r="F15985" s="2">
        <v>0.57986111111111116</v>
      </c>
      <c r="G15985" s="2"/>
      <c r="H15985" t="s">
        <v>114</v>
      </c>
    </row>
    <row r="15986" spans="1:8" x14ac:dyDescent="0.35">
      <c r="A15986">
        <v>148113</v>
      </c>
      <c r="B15986">
        <v>0</v>
      </c>
      <c r="C15986">
        <v>6</v>
      </c>
      <c r="D15986" t="s">
        <v>45</v>
      </c>
      <c r="E15986" s="2">
        <v>0.58194444444444449</v>
      </c>
      <c r="F15986" s="2">
        <v>0.58391203703703709</v>
      </c>
      <c r="G15986" s="2"/>
      <c r="H15986" t="s">
        <v>152</v>
      </c>
    </row>
    <row r="15987" spans="1:8" x14ac:dyDescent="0.35">
      <c r="A15987">
        <v>148113</v>
      </c>
      <c r="B15987">
        <v>0</v>
      </c>
      <c r="C15987">
        <v>6</v>
      </c>
      <c r="D15987" t="s">
        <v>130</v>
      </c>
      <c r="E15987" s="2">
        <v>0.58553240740740742</v>
      </c>
      <c r="F15987" s="2">
        <v>0.58611111111111114</v>
      </c>
      <c r="G15987" s="2"/>
      <c r="H15987" t="s">
        <v>152</v>
      </c>
    </row>
    <row r="15988" spans="1:8" x14ac:dyDescent="0.35">
      <c r="A15988">
        <v>148113</v>
      </c>
      <c r="B15988">
        <v>0</v>
      </c>
      <c r="C15988">
        <v>6</v>
      </c>
      <c r="D15988" t="s">
        <v>129</v>
      </c>
      <c r="E15988" s="2">
        <v>0.5873842592592593</v>
      </c>
      <c r="F15988" s="2">
        <v>0.58784722222222219</v>
      </c>
      <c r="G15988" s="2"/>
      <c r="H15988" t="s">
        <v>152</v>
      </c>
    </row>
    <row r="15989" spans="1:8" x14ac:dyDescent="0.35">
      <c r="A15989">
        <v>148113</v>
      </c>
      <c r="B15989">
        <v>0</v>
      </c>
      <c r="C15989">
        <v>6</v>
      </c>
      <c r="D15989" t="s">
        <v>128</v>
      </c>
      <c r="E15989" s="2">
        <v>0.5893518518518519</v>
      </c>
      <c r="F15989" s="2">
        <v>0.58981481481481479</v>
      </c>
      <c r="G15989" s="2"/>
      <c r="H15989" t="s">
        <v>152</v>
      </c>
    </row>
    <row r="15990" spans="1:8" x14ac:dyDescent="0.35">
      <c r="A15990">
        <v>148113</v>
      </c>
      <c r="B15990">
        <v>0</v>
      </c>
      <c r="C15990">
        <v>6</v>
      </c>
      <c r="D15990" t="s">
        <v>126</v>
      </c>
      <c r="E15990" s="2">
        <v>0.5913194444444444</v>
      </c>
      <c r="F15990" s="2">
        <v>0.59201388888888884</v>
      </c>
      <c r="G15990" s="2"/>
      <c r="H15990" t="s">
        <v>162</v>
      </c>
    </row>
    <row r="15991" spans="1:8" x14ac:dyDescent="0.35">
      <c r="A15991">
        <v>148113</v>
      </c>
      <c r="B15991">
        <v>0</v>
      </c>
      <c r="C15991">
        <v>6</v>
      </c>
      <c r="D15991" t="s">
        <v>125</v>
      </c>
      <c r="E15991" s="2">
        <v>0.59375</v>
      </c>
      <c r="F15991" s="2">
        <v>0.594212962962963</v>
      </c>
      <c r="G15991" s="2"/>
      <c r="H15991">
        <v>1</v>
      </c>
    </row>
    <row r="15992" spans="1:8" x14ac:dyDescent="0.35">
      <c r="A15992">
        <v>148113</v>
      </c>
      <c r="B15992">
        <v>0</v>
      </c>
      <c r="C15992">
        <v>6</v>
      </c>
      <c r="D15992" t="s">
        <v>17</v>
      </c>
      <c r="E15992" s="2">
        <v>0.59548611111111116</v>
      </c>
      <c r="F15992" s="2">
        <v>0.59594907407407405</v>
      </c>
      <c r="G15992" s="2"/>
      <c r="H15992">
        <v>1</v>
      </c>
    </row>
    <row r="15993" spans="1:8" x14ac:dyDescent="0.35">
      <c r="A15993">
        <v>148113</v>
      </c>
      <c r="B15993">
        <v>0</v>
      </c>
      <c r="C15993">
        <v>6</v>
      </c>
      <c r="D15993" t="s">
        <v>18</v>
      </c>
      <c r="E15993" s="2">
        <v>0.59872685185185182</v>
      </c>
      <c r="H15993" t="s">
        <v>124</v>
      </c>
    </row>
    <row r="15994" spans="1:8" x14ac:dyDescent="0.35">
      <c r="A15994">
        <v>147122</v>
      </c>
      <c r="B15994">
        <v>0</v>
      </c>
      <c r="C15994">
        <v>6</v>
      </c>
      <c r="D15994" t="s">
        <v>31</v>
      </c>
      <c r="F15994" s="2">
        <v>0.57986111111111116</v>
      </c>
      <c r="G15994" s="2"/>
      <c r="H15994" t="s">
        <v>131</v>
      </c>
    </row>
    <row r="15995" spans="1:8" x14ac:dyDescent="0.35">
      <c r="A15995">
        <v>147122</v>
      </c>
      <c r="B15995">
        <v>0</v>
      </c>
      <c r="C15995">
        <v>6</v>
      </c>
      <c r="D15995" t="s">
        <v>132</v>
      </c>
      <c r="E15995" s="2">
        <v>0.58206018518518521</v>
      </c>
      <c r="F15995" s="2">
        <v>0.5825231481481481</v>
      </c>
      <c r="G15995" s="2"/>
      <c r="H15995">
        <v>2</v>
      </c>
    </row>
    <row r="15996" spans="1:8" x14ac:dyDescent="0.35">
      <c r="A15996">
        <v>147122</v>
      </c>
      <c r="B15996">
        <v>0</v>
      </c>
      <c r="C15996">
        <v>6</v>
      </c>
      <c r="D15996" t="s">
        <v>133</v>
      </c>
      <c r="E15996" s="2">
        <v>0.58425925925925926</v>
      </c>
      <c r="F15996" s="2">
        <v>0.58472222222222225</v>
      </c>
      <c r="G15996" s="2"/>
      <c r="H15996">
        <v>2</v>
      </c>
    </row>
    <row r="15997" spans="1:8" x14ac:dyDescent="0.35">
      <c r="A15997">
        <v>147122</v>
      </c>
      <c r="B15997">
        <v>0</v>
      </c>
      <c r="C15997">
        <v>6</v>
      </c>
      <c r="D15997" t="s">
        <v>38</v>
      </c>
      <c r="E15997" s="2">
        <v>0.58599537037037042</v>
      </c>
      <c r="F15997" s="2">
        <v>0.58668981481481486</v>
      </c>
      <c r="G15997" s="2"/>
      <c r="H15997" t="s">
        <v>134</v>
      </c>
    </row>
    <row r="15998" spans="1:8" x14ac:dyDescent="0.35">
      <c r="A15998">
        <v>147122</v>
      </c>
      <c r="B15998">
        <v>1</v>
      </c>
      <c r="C15998">
        <v>6</v>
      </c>
      <c r="D15998" t="s">
        <v>135</v>
      </c>
      <c r="E15998" s="2">
        <v>0.58888888888888891</v>
      </c>
      <c r="F15998" s="2">
        <v>0.5893518518518519</v>
      </c>
      <c r="G15998" s="2"/>
      <c r="H15998">
        <v>1</v>
      </c>
    </row>
    <row r="15999" spans="1:8" x14ac:dyDescent="0.35">
      <c r="A15999">
        <v>147122</v>
      </c>
      <c r="B15999">
        <v>1</v>
      </c>
      <c r="C15999">
        <v>6</v>
      </c>
      <c r="D15999" t="s">
        <v>136</v>
      </c>
      <c r="E15999" s="2">
        <v>0.59074074074074079</v>
      </c>
      <c r="F15999" s="2">
        <v>0.59120370370370368</v>
      </c>
      <c r="G15999" s="2"/>
      <c r="H15999">
        <v>1</v>
      </c>
    </row>
    <row r="16000" spans="1:8" x14ac:dyDescent="0.35">
      <c r="A16000">
        <v>147122</v>
      </c>
      <c r="B16000">
        <v>1</v>
      </c>
      <c r="C16000">
        <v>6</v>
      </c>
      <c r="D16000" t="s">
        <v>137</v>
      </c>
      <c r="E16000" s="2">
        <v>0.59293981481481484</v>
      </c>
      <c r="F16000" s="2">
        <v>0.59340277777777772</v>
      </c>
      <c r="G16000" s="2"/>
      <c r="H16000">
        <v>1</v>
      </c>
    </row>
    <row r="16001" spans="1:8" x14ac:dyDescent="0.35">
      <c r="A16001">
        <v>147122</v>
      </c>
      <c r="B16001">
        <v>1</v>
      </c>
      <c r="C16001">
        <v>6</v>
      </c>
      <c r="D16001" t="s">
        <v>138</v>
      </c>
      <c r="E16001" s="2">
        <v>0.59467592592592589</v>
      </c>
      <c r="F16001" s="2">
        <v>0.59513888888888888</v>
      </c>
      <c r="G16001" s="2"/>
      <c r="H16001">
        <v>1</v>
      </c>
    </row>
    <row r="16002" spans="1:8" x14ac:dyDescent="0.35">
      <c r="A16002">
        <v>147122</v>
      </c>
      <c r="B16002">
        <v>1</v>
      </c>
      <c r="C16002">
        <v>6</v>
      </c>
      <c r="D16002" t="s">
        <v>139</v>
      </c>
      <c r="E16002" s="2">
        <v>0.59722222222222221</v>
      </c>
      <c r="F16002" s="2">
        <v>0.59791666666666665</v>
      </c>
      <c r="G16002" s="2"/>
      <c r="H16002">
        <v>1</v>
      </c>
    </row>
    <row r="16003" spans="1:8" x14ac:dyDescent="0.35">
      <c r="A16003">
        <v>147122</v>
      </c>
      <c r="B16003">
        <v>1</v>
      </c>
      <c r="C16003">
        <v>6</v>
      </c>
      <c r="D16003" t="s">
        <v>72</v>
      </c>
      <c r="E16003" s="2">
        <v>0.59965277777777781</v>
      </c>
      <c r="F16003" s="2">
        <v>0.60023148148148153</v>
      </c>
      <c r="G16003" s="2"/>
      <c r="H16003">
        <v>1</v>
      </c>
    </row>
    <row r="16004" spans="1:8" x14ac:dyDescent="0.35">
      <c r="A16004">
        <v>147122</v>
      </c>
      <c r="B16004">
        <v>1</v>
      </c>
      <c r="C16004">
        <v>6</v>
      </c>
      <c r="D16004" t="s">
        <v>95</v>
      </c>
      <c r="E16004" s="2">
        <v>0.60196759259259258</v>
      </c>
      <c r="F16004" s="2">
        <v>0.6025462962962963</v>
      </c>
      <c r="G16004" s="2"/>
      <c r="H16004">
        <v>1</v>
      </c>
    </row>
    <row r="16005" spans="1:8" x14ac:dyDescent="0.35">
      <c r="A16005">
        <v>147122</v>
      </c>
      <c r="B16005">
        <v>1</v>
      </c>
      <c r="C16005">
        <v>6</v>
      </c>
      <c r="D16005" t="s">
        <v>140</v>
      </c>
      <c r="E16005" s="2">
        <v>0.60393518518518519</v>
      </c>
      <c r="F16005" s="2">
        <v>0.60462962962962963</v>
      </c>
      <c r="G16005" s="2"/>
      <c r="H16005">
        <v>1</v>
      </c>
    </row>
    <row r="16006" spans="1:8" x14ac:dyDescent="0.35">
      <c r="A16006">
        <v>147122</v>
      </c>
      <c r="B16006">
        <v>1</v>
      </c>
      <c r="C16006">
        <v>6</v>
      </c>
      <c r="D16006" t="s">
        <v>141</v>
      </c>
      <c r="E16006" s="2">
        <v>0.60636574074074079</v>
      </c>
      <c r="F16006" s="2">
        <v>0.60682870370370368</v>
      </c>
      <c r="G16006" s="2"/>
      <c r="H16006">
        <v>1</v>
      </c>
    </row>
    <row r="16007" spans="1:8" x14ac:dyDescent="0.35">
      <c r="A16007">
        <v>147122</v>
      </c>
      <c r="B16007">
        <v>1</v>
      </c>
      <c r="C16007">
        <v>6</v>
      </c>
      <c r="D16007" t="s">
        <v>46</v>
      </c>
      <c r="E16007" s="2">
        <v>0.60763888888888884</v>
      </c>
      <c r="F16007" s="2">
        <v>0.60810185185185184</v>
      </c>
      <c r="G16007" s="2"/>
      <c r="H16007">
        <v>1</v>
      </c>
    </row>
    <row r="16008" spans="1:8" x14ac:dyDescent="0.35">
      <c r="A16008">
        <v>147122</v>
      </c>
      <c r="B16008">
        <v>1</v>
      </c>
      <c r="C16008">
        <v>6</v>
      </c>
      <c r="D16008" t="s">
        <v>142</v>
      </c>
      <c r="E16008" s="2">
        <v>0.60925925925925928</v>
      </c>
      <c r="F16008" s="2">
        <v>0.60972222222222228</v>
      </c>
      <c r="G16008" s="2"/>
      <c r="H16008">
        <v>1</v>
      </c>
    </row>
    <row r="16009" spans="1:8" x14ac:dyDescent="0.35">
      <c r="A16009">
        <v>147122</v>
      </c>
      <c r="B16009">
        <v>1</v>
      </c>
      <c r="C16009">
        <v>6</v>
      </c>
      <c r="D16009" t="s">
        <v>143</v>
      </c>
      <c r="E16009" s="2">
        <v>0.61053240740740744</v>
      </c>
      <c r="F16009" s="2">
        <v>0.61122685185185188</v>
      </c>
      <c r="G16009" s="2"/>
      <c r="H16009">
        <v>1</v>
      </c>
    </row>
    <row r="16010" spans="1:8" x14ac:dyDescent="0.35">
      <c r="A16010">
        <v>147122</v>
      </c>
      <c r="B16010">
        <v>1</v>
      </c>
      <c r="C16010">
        <v>6</v>
      </c>
      <c r="D16010" t="s">
        <v>59</v>
      </c>
      <c r="E16010" s="2">
        <v>0.61250000000000004</v>
      </c>
      <c r="F16010" s="2">
        <v>0.61296296296296293</v>
      </c>
      <c r="G16010" s="2"/>
      <c r="H16010">
        <v>1</v>
      </c>
    </row>
    <row r="16011" spans="1:8" x14ac:dyDescent="0.35">
      <c r="A16011">
        <v>147122</v>
      </c>
      <c r="B16011">
        <v>1</v>
      </c>
      <c r="C16011">
        <v>6</v>
      </c>
      <c r="D16011" t="s">
        <v>144</v>
      </c>
      <c r="E16011" s="2">
        <v>0.61400462962962965</v>
      </c>
      <c r="F16011" s="2">
        <v>0.61446759259259254</v>
      </c>
      <c r="G16011" s="2"/>
      <c r="H16011">
        <v>1</v>
      </c>
    </row>
    <row r="16012" spans="1:8" x14ac:dyDescent="0.35">
      <c r="A16012">
        <v>147122</v>
      </c>
      <c r="B16012">
        <v>1</v>
      </c>
      <c r="C16012">
        <v>6</v>
      </c>
      <c r="D16012" t="s">
        <v>9</v>
      </c>
      <c r="E16012" s="2">
        <v>0.6157407407407407</v>
      </c>
      <c r="H16012">
        <v>1</v>
      </c>
    </row>
    <row r="16013" spans="1:8" x14ac:dyDescent="0.35">
      <c r="A16013">
        <v>147219</v>
      </c>
      <c r="B16013">
        <v>0</v>
      </c>
      <c r="C16013">
        <v>6</v>
      </c>
      <c r="D16013" t="s">
        <v>23</v>
      </c>
      <c r="F16013" s="2">
        <v>0.5800925925925926</v>
      </c>
      <c r="G16013" s="2"/>
      <c r="H16013">
        <v>1</v>
      </c>
    </row>
    <row r="16014" spans="1:8" x14ac:dyDescent="0.35">
      <c r="A16014">
        <v>147219</v>
      </c>
      <c r="B16014">
        <v>0</v>
      </c>
      <c r="C16014">
        <v>6</v>
      </c>
      <c r="D16014" t="s">
        <v>145</v>
      </c>
      <c r="E16014" s="2">
        <v>0.58240740740740737</v>
      </c>
      <c r="F16014" s="2">
        <v>0.58287037037037037</v>
      </c>
      <c r="G16014" s="2"/>
      <c r="H16014">
        <v>1</v>
      </c>
    </row>
    <row r="16015" spans="1:8" x14ac:dyDescent="0.35">
      <c r="A16015">
        <v>147219</v>
      </c>
      <c r="B16015">
        <v>0</v>
      </c>
      <c r="C16015">
        <v>6</v>
      </c>
      <c r="D16015" t="s">
        <v>146</v>
      </c>
      <c r="E16015" s="2">
        <v>0.58425925925925926</v>
      </c>
      <c r="F16015" s="2">
        <v>0.58472222222222225</v>
      </c>
      <c r="G16015" s="2"/>
      <c r="H16015" t="s">
        <v>147</v>
      </c>
    </row>
    <row r="16016" spans="1:8" x14ac:dyDescent="0.35">
      <c r="A16016">
        <v>147219</v>
      </c>
      <c r="B16016">
        <v>0</v>
      </c>
      <c r="C16016">
        <v>6</v>
      </c>
      <c r="D16016" t="s">
        <v>19</v>
      </c>
      <c r="E16016" s="2">
        <v>0.58564814814814814</v>
      </c>
      <c r="F16016" s="2">
        <v>0.58611111111111114</v>
      </c>
      <c r="G16016" s="2"/>
      <c r="H16016">
        <v>1</v>
      </c>
    </row>
    <row r="16017" spans="1:8" x14ac:dyDescent="0.35">
      <c r="A16017">
        <v>147219</v>
      </c>
      <c r="B16017">
        <v>0</v>
      </c>
      <c r="C16017">
        <v>6</v>
      </c>
      <c r="D16017" t="s">
        <v>148</v>
      </c>
      <c r="E16017" s="2">
        <v>0.58888888888888891</v>
      </c>
      <c r="F16017" s="2">
        <v>0.5893518518518519</v>
      </c>
      <c r="G16017" s="2"/>
      <c r="H16017">
        <v>1</v>
      </c>
    </row>
    <row r="16018" spans="1:8" x14ac:dyDescent="0.35">
      <c r="A16018">
        <v>147219</v>
      </c>
      <c r="B16018">
        <v>0</v>
      </c>
      <c r="C16018">
        <v>6</v>
      </c>
      <c r="D16018" t="s">
        <v>149</v>
      </c>
      <c r="E16018" s="2">
        <v>0.59074074074074079</v>
      </c>
      <c r="F16018" s="2">
        <v>0.5913194444444444</v>
      </c>
      <c r="G16018" s="2"/>
      <c r="H16018">
        <v>1</v>
      </c>
    </row>
    <row r="16019" spans="1:8" x14ac:dyDescent="0.35">
      <c r="A16019">
        <v>147219</v>
      </c>
      <c r="B16019">
        <v>0</v>
      </c>
      <c r="C16019">
        <v>6</v>
      </c>
      <c r="D16019" t="s">
        <v>150</v>
      </c>
      <c r="E16019" s="2">
        <v>0.59270833333333328</v>
      </c>
      <c r="F16019" s="2">
        <v>0.59340277777777772</v>
      </c>
      <c r="G16019" s="2"/>
      <c r="H16019">
        <v>1</v>
      </c>
    </row>
    <row r="16020" spans="1:8" x14ac:dyDescent="0.35">
      <c r="A16020">
        <v>147219</v>
      </c>
      <c r="B16020">
        <v>0</v>
      </c>
      <c r="C16020">
        <v>6</v>
      </c>
      <c r="D16020" t="s">
        <v>151</v>
      </c>
      <c r="E16020" s="2">
        <v>0.59456018518518516</v>
      </c>
      <c r="F16020" s="2">
        <v>0.59502314814814816</v>
      </c>
      <c r="G16020" s="2"/>
      <c r="H16020">
        <v>1</v>
      </c>
    </row>
    <row r="16021" spans="1:8" x14ac:dyDescent="0.35">
      <c r="A16021">
        <v>147219</v>
      </c>
      <c r="B16021">
        <v>0</v>
      </c>
      <c r="C16021">
        <v>6</v>
      </c>
      <c r="D16021" t="s">
        <v>90</v>
      </c>
      <c r="E16021" s="2">
        <v>0.5961805555555556</v>
      </c>
      <c r="F16021" s="2">
        <v>0.59687500000000004</v>
      </c>
      <c r="G16021" s="2"/>
      <c r="H16021">
        <v>1</v>
      </c>
    </row>
    <row r="16022" spans="1:8" x14ac:dyDescent="0.35">
      <c r="A16022">
        <v>147219</v>
      </c>
      <c r="B16022">
        <v>0</v>
      </c>
      <c r="C16022">
        <v>6</v>
      </c>
      <c r="D16022" t="s">
        <v>59</v>
      </c>
      <c r="E16022" s="2">
        <v>0.59826388888888893</v>
      </c>
      <c r="F16022" s="2">
        <v>0.59872685185185182</v>
      </c>
      <c r="G16022" s="2"/>
      <c r="H16022">
        <v>1</v>
      </c>
    </row>
    <row r="16023" spans="1:8" x14ac:dyDescent="0.35">
      <c r="A16023">
        <v>147219</v>
      </c>
      <c r="B16023">
        <v>0</v>
      </c>
      <c r="C16023">
        <v>6</v>
      </c>
      <c r="D16023" t="s">
        <v>144</v>
      </c>
      <c r="E16023" s="2">
        <v>0.59988425925925926</v>
      </c>
      <c r="F16023" s="2">
        <v>0.60034722222222225</v>
      </c>
      <c r="G16023" s="2"/>
      <c r="H16023">
        <v>1</v>
      </c>
    </row>
    <row r="16024" spans="1:8" x14ac:dyDescent="0.35">
      <c r="A16024">
        <v>147219</v>
      </c>
      <c r="B16024">
        <v>0</v>
      </c>
      <c r="C16024">
        <v>6</v>
      </c>
      <c r="D16024" t="s">
        <v>9</v>
      </c>
      <c r="E16024" s="2">
        <v>0.60150462962962958</v>
      </c>
      <c r="F16024" s="2">
        <v>0.60196759259259258</v>
      </c>
      <c r="G16024" s="2"/>
      <c r="H16024">
        <v>1</v>
      </c>
    </row>
    <row r="16025" spans="1:8" x14ac:dyDescent="0.35">
      <c r="A16025">
        <v>147219</v>
      </c>
      <c r="B16025">
        <v>0</v>
      </c>
      <c r="C16025">
        <v>6</v>
      </c>
      <c r="D16025" t="s">
        <v>93</v>
      </c>
      <c r="E16025" s="2">
        <v>0.60312500000000002</v>
      </c>
      <c r="F16025" s="2">
        <v>0.60358796296296291</v>
      </c>
      <c r="G16025" s="2"/>
      <c r="H16025">
        <v>1</v>
      </c>
    </row>
    <row r="16026" spans="1:8" x14ac:dyDescent="0.35">
      <c r="A16026">
        <v>147219</v>
      </c>
      <c r="B16026">
        <v>0</v>
      </c>
      <c r="C16026">
        <v>6</v>
      </c>
      <c r="D16026" t="s">
        <v>123</v>
      </c>
      <c r="E16026" s="2">
        <v>0.60543981481481479</v>
      </c>
      <c r="F16026" s="2">
        <v>0.60601851851851851</v>
      </c>
      <c r="G16026" s="2"/>
      <c r="H16026">
        <v>1</v>
      </c>
    </row>
    <row r="16027" spans="1:8" x14ac:dyDescent="0.35">
      <c r="A16027">
        <v>147219</v>
      </c>
      <c r="B16027">
        <v>0</v>
      </c>
      <c r="C16027">
        <v>6</v>
      </c>
      <c r="D16027" t="s">
        <v>21</v>
      </c>
      <c r="E16027" s="2">
        <v>0.60810185185185184</v>
      </c>
      <c r="F16027" s="2">
        <v>0.60868055555555556</v>
      </c>
      <c r="G16027" s="2"/>
      <c r="H16027" t="s">
        <v>114</v>
      </c>
    </row>
    <row r="16028" spans="1:8" x14ac:dyDescent="0.35">
      <c r="A16028">
        <v>147219</v>
      </c>
      <c r="B16028">
        <v>0</v>
      </c>
      <c r="C16028">
        <v>6</v>
      </c>
      <c r="D16028" t="s">
        <v>45</v>
      </c>
      <c r="E16028" s="2">
        <v>0.61053240740740744</v>
      </c>
      <c r="F16028" s="2">
        <v>0.61145833333333333</v>
      </c>
      <c r="G16028" s="2"/>
      <c r="H16028" t="s">
        <v>152</v>
      </c>
    </row>
    <row r="16029" spans="1:8" x14ac:dyDescent="0.35">
      <c r="A16029">
        <v>147219</v>
      </c>
      <c r="B16029">
        <v>0</v>
      </c>
      <c r="C16029">
        <v>6</v>
      </c>
      <c r="D16029" t="s">
        <v>128</v>
      </c>
      <c r="E16029" s="2">
        <v>0.61481481481481481</v>
      </c>
      <c r="F16029" s="2">
        <v>0.61527777777777781</v>
      </c>
      <c r="G16029" s="2"/>
      <c r="H16029" t="s">
        <v>152</v>
      </c>
    </row>
    <row r="16030" spans="1:8" x14ac:dyDescent="0.35">
      <c r="A16030">
        <v>147219</v>
      </c>
      <c r="B16030">
        <v>0</v>
      </c>
      <c r="C16030">
        <v>6</v>
      </c>
      <c r="D16030" t="s">
        <v>126</v>
      </c>
      <c r="E16030" s="2">
        <v>0.61701388888888886</v>
      </c>
      <c r="F16030" s="2">
        <v>0.61840277777777775</v>
      </c>
      <c r="G16030" s="2"/>
      <c r="H16030" t="s">
        <v>152</v>
      </c>
    </row>
    <row r="16031" spans="1:8" x14ac:dyDescent="0.35">
      <c r="A16031">
        <v>147219</v>
      </c>
      <c r="B16031">
        <v>0</v>
      </c>
      <c r="C16031">
        <v>6</v>
      </c>
      <c r="D16031" t="s">
        <v>153</v>
      </c>
      <c r="E16031" s="2">
        <v>0.62048611111111107</v>
      </c>
      <c r="F16031" s="2">
        <v>0.62094907407407407</v>
      </c>
      <c r="G16031" s="2"/>
      <c r="H16031" t="s">
        <v>152</v>
      </c>
    </row>
    <row r="16032" spans="1:8" x14ac:dyDescent="0.35">
      <c r="A16032">
        <v>147219</v>
      </c>
      <c r="B16032">
        <v>0</v>
      </c>
      <c r="C16032">
        <v>6</v>
      </c>
      <c r="D16032" t="s">
        <v>154</v>
      </c>
      <c r="E16032" s="2">
        <v>0.62233796296296295</v>
      </c>
      <c r="F16032" s="2">
        <v>0.62280092592592595</v>
      </c>
      <c r="G16032" s="2"/>
      <c r="H16032" t="s">
        <v>152</v>
      </c>
    </row>
    <row r="16033" spans="1:8" x14ac:dyDescent="0.35">
      <c r="A16033">
        <v>147219</v>
      </c>
      <c r="B16033">
        <v>0</v>
      </c>
      <c r="C16033">
        <v>6</v>
      </c>
      <c r="D16033" t="s">
        <v>155</v>
      </c>
      <c r="E16033" s="2">
        <v>0.62430555555555556</v>
      </c>
      <c r="F16033" s="2">
        <v>0.62476851851851856</v>
      </c>
      <c r="G16033" s="2"/>
      <c r="H16033" t="s">
        <v>152</v>
      </c>
    </row>
    <row r="16034" spans="1:8" x14ac:dyDescent="0.35">
      <c r="A16034">
        <v>147219</v>
      </c>
      <c r="B16034">
        <v>0</v>
      </c>
      <c r="C16034">
        <v>6</v>
      </c>
      <c r="D16034" t="s">
        <v>24</v>
      </c>
      <c r="E16034" s="2">
        <v>0.62754629629629632</v>
      </c>
      <c r="H16034">
        <v>7</v>
      </c>
    </row>
    <row r="16035" spans="1:8" x14ac:dyDescent="0.35">
      <c r="A16035">
        <v>145426</v>
      </c>
      <c r="B16035">
        <v>0</v>
      </c>
      <c r="C16035">
        <v>6</v>
      </c>
      <c r="D16035" t="s">
        <v>6</v>
      </c>
      <c r="F16035" s="2">
        <v>0.58113425925925921</v>
      </c>
      <c r="G16035" s="2"/>
      <c r="H16035" t="s">
        <v>115</v>
      </c>
    </row>
    <row r="16036" spans="1:8" x14ac:dyDescent="0.35">
      <c r="A16036">
        <v>145426</v>
      </c>
      <c r="B16036">
        <v>0</v>
      </c>
      <c r="C16036">
        <v>6</v>
      </c>
      <c r="D16036" t="s">
        <v>116</v>
      </c>
      <c r="E16036" s="2">
        <v>0.58391203703703709</v>
      </c>
      <c r="F16036" s="2">
        <v>0.58437499999999998</v>
      </c>
      <c r="G16036" s="2"/>
      <c r="H16036" t="s">
        <v>110</v>
      </c>
    </row>
    <row r="16037" spans="1:8" x14ac:dyDescent="0.35">
      <c r="A16037">
        <v>145426</v>
      </c>
      <c r="B16037">
        <v>0</v>
      </c>
      <c r="C16037">
        <v>6</v>
      </c>
      <c r="D16037" t="s">
        <v>117</v>
      </c>
      <c r="E16037" s="2">
        <v>0.58807870370370374</v>
      </c>
      <c r="F16037" s="2">
        <v>0.58854166666666663</v>
      </c>
      <c r="G16037" s="2"/>
      <c r="H16037" t="s">
        <v>110</v>
      </c>
    </row>
    <row r="16038" spans="1:8" x14ac:dyDescent="0.35">
      <c r="A16038">
        <v>145426</v>
      </c>
      <c r="B16038">
        <v>0</v>
      </c>
      <c r="C16038">
        <v>6</v>
      </c>
      <c r="D16038" t="s">
        <v>118</v>
      </c>
      <c r="E16038" s="2">
        <v>0.59027777777777779</v>
      </c>
      <c r="F16038" s="2">
        <v>0.59074074074074079</v>
      </c>
      <c r="G16038" s="2"/>
      <c r="H16038" t="s">
        <v>110</v>
      </c>
    </row>
    <row r="16039" spans="1:8" x14ac:dyDescent="0.35">
      <c r="A16039">
        <v>145426</v>
      </c>
      <c r="B16039">
        <v>0</v>
      </c>
      <c r="C16039">
        <v>6</v>
      </c>
      <c r="D16039" t="s">
        <v>119</v>
      </c>
      <c r="E16039" s="2">
        <v>0.59270833333333328</v>
      </c>
      <c r="F16039" s="2">
        <v>0.59317129629629628</v>
      </c>
      <c r="G16039" s="2"/>
      <c r="H16039" t="s">
        <v>110</v>
      </c>
    </row>
    <row r="16040" spans="1:8" x14ac:dyDescent="0.35">
      <c r="A16040">
        <v>145426</v>
      </c>
      <c r="B16040">
        <v>0</v>
      </c>
      <c r="C16040">
        <v>6</v>
      </c>
      <c r="D16040" t="s">
        <v>120</v>
      </c>
      <c r="E16040" s="2">
        <v>0.59502314814814816</v>
      </c>
      <c r="F16040" s="2">
        <v>0.59548611111111116</v>
      </c>
      <c r="G16040" s="2"/>
      <c r="H16040" t="s">
        <v>110</v>
      </c>
    </row>
    <row r="16041" spans="1:8" x14ac:dyDescent="0.35">
      <c r="A16041">
        <v>145426</v>
      </c>
      <c r="B16041">
        <v>0</v>
      </c>
      <c r="C16041">
        <v>6</v>
      </c>
      <c r="D16041" t="s">
        <v>121</v>
      </c>
      <c r="E16041" s="2">
        <v>0.59768518518518521</v>
      </c>
      <c r="F16041" s="2">
        <v>0.5981481481481481</v>
      </c>
      <c r="G16041" s="2"/>
      <c r="H16041" t="s">
        <v>110</v>
      </c>
    </row>
    <row r="16042" spans="1:8" x14ac:dyDescent="0.35">
      <c r="A16042">
        <v>145426</v>
      </c>
      <c r="B16042">
        <v>0</v>
      </c>
      <c r="C16042">
        <v>6</v>
      </c>
      <c r="D16042" t="s">
        <v>39</v>
      </c>
      <c r="E16042" s="2">
        <v>0.60081018518518514</v>
      </c>
      <c r="F16042" s="2">
        <v>0.60150462962962958</v>
      </c>
      <c r="G16042" s="2"/>
      <c r="H16042" t="s">
        <v>110</v>
      </c>
    </row>
    <row r="16043" spans="1:8" x14ac:dyDescent="0.35">
      <c r="A16043">
        <v>145426</v>
      </c>
      <c r="B16043">
        <v>0</v>
      </c>
      <c r="C16043">
        <v>6</v>
      </c>
      <c r="D16043" t="s">
        <v>109</v>
      </c>
      <c r="E16043" s="2">
        <v>0.60381944444444446</v>
      </c>
      <c r="F16043" s="2">
        <v>0.60428240740740746</v>
      </c>
      <c r="G16043" s="2"/>
      <c r="H16043" t="s">
        <v>110</v>
      </c>
    </row>
    <row r="16044" spans="1:8" x14ac:dyDescent="0.35">
      <c r="A16044">
        <v>145426</v>
      </c>
      <c r="B16044">
        <v>0</v>
      </c>
      <c r="C16044">
        <v>6</v>
      </c>
      <c r="D16044" t="s">
        <v>111</v>
      </c>
      <c r="E16044" s="2">
        <v>0.60578703703703707</v>
      </c>
      <c r="F16044" s="2">
        <v>0.60624999999999996</v>
      </c>
      <c r="G16044" s="2"/>
      <c r="H16044" t="s">
        <v>110</v>
      </c>
    </row>
    <row r="16045" spans="1:8" x14ac:dyDescent="0.35">
      <c r="A16045">
        <v>145426</v>
      </c>
      <c r="B16045">
        <v>0</v>
      </c>
      <c r="C16045">
        <v>6</v>
      </c>
      <c r="D16045" t="s">
        <v>112</v>
      </c>
      <c r="E16045" s="2">
        <v>0.60798611111111112</v>
      </c>
      <c r="F16045" s="2">
        <v>0.60856481481481484</v>
      </c>
      <c r="G16045" s="2"/>
      <c r="H16045" t="s">
        <v>110</v>
      </c>
    </row>
    <row r="16046" spans="1:8" x14ac:dyDescent="0.35">
      <c r="A16046">
        <v>145426</v>
      </c>
      <c r="B16046">
        <v>0</v>
      </c>
      <c r="C16046">
        <v>6</v>
      </c>
      <c r="D16046" t="s">
        <v>113</v>
      </c>
      <c r="E16046" s="2">
        <v>0.609837962962963</v>
      </c>
      <c r="F16046" s="2">
        <v>0.61041666666666672</v>
      </c>
      <c r="G16046" s="2"/>
      <c r="H16046" t="s">
        <v>110</v>
      </c>
    </row>
    <row r="16047" spans="1:8" x14ac:dyDescent="0.35">
      <c r="A16047">
        <v>145426</v>
      </c>
      <c r="B16047">
        <v>0</v>
      </c>
      <c r="C16047">
        <v>6</v>
      </c>
      <c r="D16047" t="s">
        <v>24</v>
      </c>
      <c r="E16047" s="2">
        <v>0.61261574074074077</v>
      </c>
      <c r="F16047" s="2">
        <v>0.61400462962962965</v>
      </c>
      <c r="G16047" s="2"/>
      <c r="H16047" t="s">
        <v>110</v>
      </c>
    </row>
    <row r="16048" spans="1:8" x14ac:dyDescent="0.35">
      <c r="A16048">
        <v>145426</v>
      </c>
      <c r="B16048">
        <v>0</v>
      </c>
      <c r="C16048">
        <v>6</v>
      </c>
      <c r="D16048" t="s">
        <v>45</v>
      </c>
      <c r="E16048" s="2">
        <v>0.62152777777777779</v>
      </c>
      <c r="F16048" s="2">
        <v>0.62222222222222223</v>
      </c>
      <c r="G16048" s="2"/>
      <c r="H16048" t="s">
        <v>110</v>
      </c>
    </row>
    <row r="16049" spans="1:8" x14ac:dyDescent="0.35">
      <c r="A16049">
        <v>145426</v>
      </c>
      <c r="B16049">
        <v>0</v>
      </c>
      <c r="C16049">
        <v>6</v>
      </c>
      <c r="D16049" t="s">
        <v>21</v>
      </c>
      <c r="E16049" s="2">
        <v>0.62372685185185184</v>
      </c>
      <c r="F16049" s="2">
        <v>0.62430555555555556</v>
      </c>
      <c r="G16049" s="2"/>
      <c r="H16049" t="s">
        <v>122</v>
      </c>
    </row>
    <row r="16050" spans="1:8" x14ac:dyDescent="0.35">
      <c r="A16050">
        <v>145426</v>
      </c>
      <c r="B16050">
        <v>0</v>
      </c>
      <c r="C16050">
        <v>6</v>
      </c>
      <c r="D16050" t="s">
        <v>123</v>
      </c>
      <c r="E16050" s="2">
        <v>0.62650462962962961</v>
      </c>
      <c r="F16050" s="2">
        <v>0.62708333333333333</v>
      </c>
      <c r="G16050" s="2"/>
      <c r="H16050">
        <v>2</v>
      </c>
    </row>
    <row r="16051" spans="1:8" x14ac:dyDescent="0.35">
      <c r="A16051">
        <v>145426</v>
      </c>
      <c r="B16051">
        <v>0</v>
      </c>
      <c r="C16051">
        <v>6</v>
      </c>
      <c r="D16051" t="s">
        <v>93</v>
      </c>
      <c r="E16051" s="2">
        <v>0.62928240740740737</v>
      </c>
      <c r="H16051">
        <v>1</v>
      </c>
    </row>
    <row r="16052" spans="1:8" x14ac:dyDescent="0.35">
      <c r="A16052">
        <v>148222</v>
      </c>
      <c r="B16052">
        <v>0</v>
      </c>
      <c r="C16052">
        <v>6</v>
      </c>
      <c r="D16052" t="s">
        <v>24</v>
      </c>
      <c r="F16052" s="2">
        <v>0.58194444444444449</v>
      </c>
      <c r="G16052" s="2"/>
      <c r="H16052">
        <v>7</v>
      </c>
    </row>
    <row r="16053" spans="1:8" x14ac:dyDescent="0.35">
      <c r="A16053">
        <v>148222</v>
      </c>
      <c r="B16053">
        <v>0</v>
      </c>
      <c r="C16053">
        <v>6</v>
      </c>
      <c r="D16053" t="s">
        <v>155</v>
      </c>
      <c r="E16053" s="2">
        <v>0.58506944444444442</v>
      </c>
      <c r="F16053" s="2">
        <v>0.58553240740740742</v>
      </c>
      <c r="G16053" s="2"/>
      <c r="H16053" t="s">
        <v>110</v>
      </c>
    </row>
    <row r="16054" spans="1:8" x14ac:dyDescent="0.35">
      <c r="A16054">
        <v>148222</v>
      </c>
      <c r="B16054">
        <v>0</v>
      </c>
      <c r="C16054">
        <v>6</v>
      </c>
      <c r="D16054" t="s">
        <v>154</v>
      </c>
      <c r="E16054" s="2">
        <v>0.58703703703703702</v>
      </c>
      <c r="F16054" s="2">
        <v>0.58750000000000002</v>
      </c>
      <c r="G16054" s="2"/>
      <c r="H16054" t="s">
        <v>110</v>
      </c>
    </row>
    <row r="16055" spans="1:8" x14ac:dyDescent="0.35">
      <c r="A16055">
        <v>148222</v>
      </c>
      <c r="B16055">
        <v>0</v>
      </c>
      <c r="C16055">
        <v>6</v>
      </c>
      <c r="D16055" t="s">
        <v>153</v>
      </c>
      <c r="E16055" s="2">
        <v>0.58888888888888891</v>
      </c>
      <c r="F16055" s="2">
        <v>0.5893518518518519</v>
      </c>
      <c r="G16055" s="2"/>
      <c r="H16055" t="s">
        <v>110</v>
      </c>
    </row>
    <row r="16056" spans="1:8" x14ac:dyDescent="0.35">
      <c r="A16056">
        <v>148222</v>
      </c>
      <c r="B16056">
        <v>0</v>
      </c>
      <c r="C16056">
        <v>6</v>
      </c>
      <c r="D16056" t="s">
        <v>126</v>
      </c>
      <c r="E16056" s="2">
        <v>0.59120370370370368</v>
      </c>
      <c r="F16056" s="2">
        <v>0.59259259259259256</v>
      </c>
      <c r="G16056" s="2"/>
      <c r="H16056" t="s">
        <v>110</v>
      </c>
    </row>
    <row r="16057" spans="1:8" x14ac:dyDescent="0.35">
      <c r="A16057">
        <v>148222</v>
      </c>
      <c r="B16057">
        <v>0</v>
      </c>
      <c r="C16057">
        <v>6</v>
      </c>
      <c r="D16057" t="s">
        <v>128</v>
      </c>
      <c r="E16057" s="2">
        <v>0.59409722222222228</v>
      </c>
      <c r="F16057" s="2">
        <v>0.59456018518518516</v>
      </c>
      <c r="G16057" s="2"/>
      <c r="H16057" t="s">
        <v>110</v>
      </c>
    </row>
    <row r="16058" spans="1:8" x14ac:dyDescent="0.35">
      <c r="A16058">
        <v>148222</v>
      </c>
      <c r="B16058">
        <v>0</v>
      </c>
      <c r="C16058">
        <v>6</v>
      </c>
      <c r="D16058" t="s">
        <v>45</v>
      </c>
      <c r="E16058" s="2">
        <v>0.59768518518518521</v>
      </c>
      <c r="F16058" s="2">
        <v>0.59849537037037037</v>
      </c>
      <c r="G16058" s="2"/>
      <c r="H16058" t="s">
        <v>110</v>
      </c>
    </row>
    <row r="16059" spans="1:8" x14ac:dyDescent="0.35">
      <c r="A16059">
        <v>148222</v>
      </c>
      <c r="B16059">
        <v>0</v>
      </c>
      <c r="C16059">
        <v>6</v>
      </c>
      <c r="D16059" t="s">
        <v>21</v>
      </c>
      <c r="E16059" s="2">
        <v>0.59988425925925926</v>
      </c>
      <c r="F16059" s="2">
        <v>0.60046296296296298</v>
      </c>
      <c r="G16059" s="2"/>
      <c r="H16059" t="s">
        <v>122</v>
      </c>
    </row>
    <row r="16060" spans="1:8" x14ac:dyDescent="0.35">
      <c r="A16060">
        <v>148222</v>
      </c>
      <c r="B16060">
        <v>0</v>
      </c>
      <c r="C16060">
        <v>6</v>
      </c>
      <c r="D16060" t="s">
        <v>123</v>
      </c>
      <c r="E16060" s="2">
        <v>0.60266203703703702</v>
      </c>
      <c r="F16060" s="2">
        <v>0.60324074074074074</v>
      </c>
      <c r="G16060" s="2"/>
      <c r="H16060">
        <v>2</v>
      </c>
    </row>
    <row r="16061" spans="1:8" x14ac:dyDescent="0.35">
      <c r="A16061">
        <v>148222</v>
      </c>
      <c r="B16061">
        <v>0</v>
      </c>
      <c r="C16061">
        <v>6</v>
      </c>
      <c r="D16061" t="s">
        <v>93</v>
      </c>
      <c r="E16061" s="2">
        <v>0.60509259259259263</v>
      </c>
      <c r="F16061" s="2">
        <v>0.60555555555555551</v>
      </c>
      <c r="G16061" s="2"/>
      <c r="H16061">
        <v>2</v>
      </c>
    </row>
    <row r="16062" spans="1:8" x14ac:dyDescent="0.35">
      <c r="A16062">
        <v>148222</v>
      </c>
      <c r="B16062">
        <v>0</v>
      </c>
      <c r="C16062">
        <v>6</v>
      </c>
      <c r="D16062" t="s">
        <v>9</v>
      </c>
      <c r="E16062" s="2">
        <v>0.60671296296296295</v>
      </c>
      <c r="F16062" s="2">
        <v>0.60717592592592595</v>
      </c>
      <c r="G16062" s="2"/>
      <c r="H16062">
        <v>2</v>
      </c>
    </row>
    <row r="16063" spans="1:8" x14ac:dyDescent="0.35">
      <c r="A16063">
        <v>148222</v>
      </c>
      <c r="B16063">
        <v>0</v>
      </c>
      <c r="C16063">
        <v>6</v>
      </c>
      <c r="D16063" t="s">
        <v>144</v>
      </c>
      <c r="E16063" s="2">
        <v>0.60833333333333328</v>
      </c>
      <c r="F16063" s="2">
        <v>0.60879629629629628</v>
      </c>
      <c r="G16063" s="2"/>
      <c r="H16063">
        <v>2</v>
      </c>
    </row>
    <row r="16064" spans="1:8" x14ac:dyDescent="0.35">
      <c r="A16064">
        <v>148222</v>
      </c>
      <c r="B16064">
        <v>0</v>
      </c>
      <c r="C16064">
        <v>6</v>
      </c>
      <c r="D16064" t="s">
        <v>59</v>
      </c>
      <c r="E16064" s="2">
        <v>0.609837962962963</v>
      </c>
      <c r="F16064" s="2">
        <v>0.61030092592592589</v>
      </c>
      <c r="G16064" s="2"/>
      <c r="H16064">
        <v>2</v>
      </c>
    </row>
    <row r="16065" spans="1:8" x14ac:dyDescent="0.35">
      <c r="A16065">
        <v>148222</v>
      </c>
      <c r="B16065">
        <v>0</v>
      </c>
      <c r="C16065">
        <v>6</v>
      </c>
      <c r="D16065" t="s">
        <v>90</v>
      </c>
      <c r="E16065" s="2">
        <v>0.61168981481481477</v>
      </c>
      <c r="F16065" s="2">
        <v>0.61238425925925921</v>
      </c>
      <c r="G16065" s="2"/>
      <c r="H16065">
        <v>2</v>
      </c>
    </row>
    <row r="16066" spans="1:8" x14ac:dyDescent="0.35">
      <c r="A16066">
        <v>148222</v>
      </c>
      <c r="B16066">
        <v>0</v>
      </c>
      <c r="C16066">
        <v>6</v>
      </c>
      <c r="D16066" t="s">
        <v>151</v>
      </c>
      <c r="E16066" s="2">
        <v>0.61365740740740737</v>
      </c>
      <c r="F16066" s="2">
        <v>0.61412037037037037</v>
      </c>
      <c r="G16066" s="2"/>
      <c r="H16066">
        <v>2</v>
      </c>
    </row>
    <row r="16067" spans="1:8" x14ac:dyDescent="0.35">
      <c r="A16067">
        <v>148222</v>
      </c>
      <c r="B16067">
        <v>0</v>
      </c>
      <c r="C16067">
        <v>6</v>
      </c>
      <c r="D16067" t="s">
        <v>150</v>
      </c>
      <c r="E16067" s="2">
        <v>0.61527777777777781</v>
      </c>
      <c r="F16067" s="2">
        <v>0.61597222222222225</v>
      </c>
      <c r="G16067" s="2"/>
      <c r="H16067">
        <v>2</v>
      </c>
    </row>
    <row r="16068" spans="1:8" x14ac:dyDescent="0.35">
      <c r="A16068">
        <v>148222</v>
      </c>
      <c r="B16068">
        <v>0</v>
      </c>
      <c r="C16068">
        <v>6</v>
      </c>
      <c r="D16068" t="s">
        <v>149</v>
      </c>
      <c r="E16068" s="2">
        <v>0.61724537037037042</v>
      </c>
      <c r="F16068" s="2">
        <v>0.61782407407407403</v>
      </c>
      <c r="G16068" s="2"/>
      <c r="H16068">
        <v>2</v>
      </c>
    </row>
    <row r="16069" spans="1:8" x14ac:dyDescent="0.35">
      <c r="A16069">
        <v>148222</v>
      </c>
      <c r="B16069">
        <v>0</v>
      </c>
      <c r="C16069">
        <v>6</v>
      </c>
      <c r="D16069" t="s">
        <v>148</v>
      </c>
      <c r="E16069" s="2">
        <v>0.61944444444444446</v>
      </c>
      <c r="F16069" s="2">
        <v>0.61990740740740746</v>
      </c>
      <c r="G16069" s="2"/>
      <c r="H16069">
        <v>2</v>
      </c>
    </row>
    <row r="16070" spans="1:8" x14ac:dyDescent="0.35">
      <c r="A16070">
        <v>148222</v>
      </c>
      <c r="B16070">
        <v>0</v>
      </c>
      <c r="C16070">
        <v>6</v>
      </c>
      <c r="D16070" t="s">
        <v>19</v>
      </c>
      <c r="E16070" s="2">
        <v>0.62280092592592595</v>
      </c>
      <c r="F16070" s="2">
        <v>0.62326388888888884</v>
      </c>
      <c r="G16070" s="2"/>
      <c r="H16070">
        <v>2</v>
      </c>
    </row>
    <row r="16071" spans="1:8" x14ac:dyDescent="0.35">
      <c r="A16071">
        <v>148222</v>
      </c>
      <c r="B16071">
        <v>0</v>
      </c>
      <c r="C16071">
        <v>6</v>
      </c>
      <c r="D16071" t="s">
        <v>146</v>
      </c>
      <c r="E16071" s="2">
        <v>0.62430555555555556</v>
      </c>
      <c r="F16071" s="2">
        <v>0.62476851851851856</v>
      </c>
      <c r="G16071" s="2"/>
      <c r="H16071" t="s">
        <v>159</v>
      </c>
    </row>
    <row r="16072" spans="1:8" x14ac:dyDescent="0.35">
      <c r="A16072">
        <v>148222</v>
      </c>
      <c r="B16072">
        <v>0</v>
      </c>
      <c r="C16072">
        <v>6</v>
      </c>
      <c r="D16072" t="s">
        <v>145</v>
      </c>
      <c r="E16072" s="2">
        <v>0.62615740740740744</v>
      </c>
      <c r="F16072" s="2">
        <v>0.62662037037037033</v>
      </c>
      <c r="G16072" s="2"/>
      <c r="H16072">
        <v>2</v>
      </c>
    </row>
    <row r="16073" spans="1:8" x14ac:dyDescent="0.35">
      <c r="A16073">
        <v>148222</v>
      </c>
      <c r="B16073">
        <v>0</v>
      </c>
      <c r="C16073">
        <v>6</v>
      </c>
      <c r="D16073" t="s">
        <v>23</v>
      </c>
      <c r="E16073" s="2">
        <v>0.62881944444444449</v>
      </c>
      <c r="H16073">
        <v>1</v>
      </c>
    </row>
    <row r="16074" spans="1:8" x14ac:dyDescent="0.35">
      <c r="A16074">
        <v>148516</v>
      </c>
      <c r="B16074">
        <v>0</v>
      </c>
      <c r="C16074">
        <v>6</v>
      </c>
      <c r="D16074" t="s">
        <v>9</v>
      </c>
      <c r="F16074" s="2">
        <v>0.58217592592592593</v>
      </c>
      <c r="G16074" s="2"/>
      <c r="H16074">
        <v>1</v>
      </c>
    </row>
    <row r="16075" spans="1:8" x14ac:dyDescent="0.35">
      <c r="A16075">
        <v>148516</v>
      </c>
      <c r="B16075">
        <v>0</v>
      </c>
      <c r="C16075">
        <v>6</v>
      </c>
      <c r="D16075" t="s">
        <v>144</v>
      </c>
      <c r="E16075" s="2">
        <v>0.58321759259259254</v>
      </c>
      <c r="F16075" s="2">
        <v>0.58368055555555554</v>
      </c>
      <c r="G16075" s="2"/>
      <c r="H16075">
        <v>2</v>
      </c>
    </row>
    <row r="16076" spans="1:8" x14ac:dyDescent="0.35">
      <c r="A16076">
        <v>148516</v>
      </c>
      <c r="B16076">
        <v>0</v>
      </c>
      <c r="C16076">
        <v>6</v>
      </c>
      <c r="D16076" t="s">
        <v>59</v>
      </c>
      <c r="E16076" s="2">
        <v>0.58472222222222225</v>
      </c>
      <c r="F16076" s="2">
        <v>0.58518518518518514</v>
      </c>
      <c r="G16076" s="2"/>
      <c r="H16076">
        <v>2</v>
      </c>
    </row>
    <row r="16077" spans="1:8" x14ac:dyDescent="0.35">
      <c r="A16077">
        <v>148516</v>
      </c>
      <c r="B16077">
        <v>0</v>
      </c>
      <c r="C16077">
        <v>6</v>
      </c>
      <c r="D16077" t="s">
        <v>143</v>
      </c>
      <c r="E16077" s="2">
        <v>0.58634259259259258</v>
      </c>
      <c r="F16077" s="2">
        <v>0.58703703703703702</v>
      </c>
      <c r="G16077" s="2"/>
      <c r="H16077">
        <v>2</v>
      </c>
    </row>
    <row r="16078" spans="1:8" x14ac:dyDescent="0.35">
      <c r="A16078">
        <v>148516</v>
      </c>
      <c r="B16078">
        <v>0</v>
      </c>
      <c r="C16078">
        <v>6</v>
      </c>
      <c r="D16078" t="s">
        <v>142</v>
      </c>
      <c r="E16078" s="2">
        <v>0.58784722222222219</v>
      </c>
      <c r="F16078" s="2">
        <v>0.58831018518518519</v>
      </c>
      <c r="G16078" s="2"/>
      <c r="H16078">
        <v>2</v>
      </c>
    </row>
    <row r="16079" spans="1:8" x14ac:dyDescent="0.35">
      <c r="A16079">
        <v>148516</v>
      </c>
      <c r="B16079">
        <v>0</v>
      </c>
      <c r="C16079">
        <v>6</v>
      </c>
      <c r="D16079" t="s">
        <v>46</v>
      </c>
      <c r="E16079" s="2">
        <v>0.58958333333333335</v>
      </c>
      <c r="F16079" s="2">
        <v>0.59004629629629635</v>
      </c>
      <c r="G16079" s="2"/>
      <c r="H16079">
        <v>2</v>
      </c>
    </row>
    <row r="16080" spans="1:8" x14ac:dyDescent="0.35">
      <c r="A16080">
        <v>148516</v>
      </c>
      <c r="B16080">
        <v>0</v>
      </c>
      <c r="C16080">
        <v>6</v>
      </c>
      <c r="D16080" t="s">
        <v>141</v>
      </c>
      <c r="E16080" s="2">
        <v>0.59074074074074079</v>
      </c>
      <c r="F16080" s="2">
        <v>0.59120370370370368</v>
      </c>
      <c r="G16080" s="2"/>
      <c r="H16080">
        <v>2</v>
      </c>
    </row>
    <row r="16081" spans="1:8" x14ac:dyDescent="0.35">
      <c r="A16081">
        <v>148516</v>
      </c>
      <c r="B16081">
        <v>0</v>
      </c>
      <c r="C16081">
        <v>6</v>
      </c>
      <c r="D16081" t="s">
        <v>140</v>
      </c>
      <c r="E16081" s="2">
        <v>0.59293981481481484</v>
      </c>
      <c r="F16081" s="2">
        <v>0.59363425925925928</v>
      </c>
      <c r="G16081" s="2"/>
      <c r="H16081">
        <v>2</v>
      </c>
    </row>
    <row r="16082" spans="1:8" x14ac:dyDescent="0.35">
      <c r="A16082">
        <v>148516</v>
      </c>
      <c r="B16082">
        <v>0</v>
      </c>
      <c r="C16082">
        <v>6</v>
      </c>
      <c r="D16082" t="s">
        <v>95</v>
      </c>
      <c r="E16082" s="2">
        <v>0.59502314814814816</v>
      </c>
      <c r="F16082" s="2">
        <v>0.59560185185185188</v>
      </c>
      <c r="G16082" s="2"/>
      <c r="H16082">
        <v>2</v>
      </c>
    </row>
    <row r="16083" spans="1:8" x14ac:dyDescent="0.35">
      <c r="A16083">
        <v>148516</v>
      </c>
      <c r="B16083">
        <v>0</v>
      </c>
      <c r="C16083">
        <v>6</v>
      </c>
      <c r="D16083" t="s">
        <v>72</v>
      </c>
      <c r="E16083" s="2">
        <v>0.59733796296296293</v>
      </c>
      <c r="F16083" s="2">
        <v>0.59791666666666665</v>
      </c>
      <c r="G16083" s="2"/>
      <c r="H16083">
        <v>2</v>
      </c>
    </row>
    <row r="16084" spans="1:8" x14ac:dyDescent="0.35">
      <c r="A16084">
        <v>148516</v>
      </c>
      <c r="B16084">
        <v>0</v>
      </c>
      <c r="C16084">
        <v>6</v>
      </c>
      <c r="D16084" t="s">
        <v>139</v>
      </c>
      <c r="E16084" s="2">
        <v>0.59953703703703709</v>
      </c>
      <c r="F16084" s="2">
        <v>0.60023148148148153</v>
      </c>
      <c r="G16084" s="2"/>
      <c r="H16084">
        <v>2</v>
      </c>
    </row>
    <row r="16085" spans="1:8" x14ac:dyDescent="0.35">
      <c r="A16085">
        <v>148516</v>
      </c>
      <c r="B16085">
        <v>0</v>
      </c>
      <c r="C16085">
        <v>6</v>
      </c>
      <c r="D16085" t="s">
        <v>138</v>
      </c>
      <c r="E16085" s="2">
        <v>0.60231481481481486</v>
      </c>
      <c r="F16085" s="2">
        <v>0.60277777777777775</v>
      </c>
      <c r="G16085" s="2"/>
      <c r="H16085">
        <v>2</v>
      </c>
    </row>
    <row r="16086" spans="1:8" x14ac:dyDescent="0.35">
      <c r="A16086">
        <v>148516</v>
      </c>
      <c r="B16086">
        <v>0</v>
      </c>
      <c r="C16086">
        <v>6</v>
      </c>
      <c r="D16086" t="s">
        <v>137</v>
      </c>
      <c r="E16086" s="2">
        <v>0.60405092592592591</v>
      </c>
      <c r="F16086" s="2">
        <v>0.60451388888888891</v>
      </c>
      <c r="G16086" s="2"/>
      <c r="H16086">
        <v>2</v>
      </c>
    </row>
    <row r="16087" spans="1:8" x14ac:dyDescent="0.35">
      <c r="A16087">
        <v>148516</v>
      </c>
      <c r="B16087">
        <v>0</v>
      </c>
      <c r="C16087">
        <v>6</v>
      </c>
      <c r="D16087" t="s">
        <v>136</v>
      </c>
      <c r="E16087" s="2">
        <v>0.60624999999999996</v>
      </c>
      <c r="F16087" s="2">
        <v>0.60671296296296295</v>
      </c>
      <c r="G16087" s="2"/>
      <c r="H16087">
        <v>2</v>
      </c>
    </row>
    <row r="16088" spans="1:8" x14ac:dyDescent="0.35">
      <c r="A16088">
        <v>148516</v>
      </c>
      <c r="B16088">
        <v>0</v>
      </c>
      <c r="C16088">
        <v>6</v>
      </c>
      <c r="D16088" t="s">
        <v>135</v>
      </c>
      <c r="E16088" s="2">
        <v>0.60821759259259256</v>
      </c>
      <c r="F16088" s="2">
        <v>0.60868055555555556</v>
      </c>
      <c r="G16088" s="2"/>
      <c r="H16088">
        <v>2</v>
      </c>
    </row>
    <row r="16089" spans="1:8" x14ac:dyDescent="0.35">
      <c r="A16089">
        <v>148516</v>
      </c>
      <c r="B16089">
        <v>1</v>
      </c>
      <c r="C16089">
        <v>6</v>
      </c>
      <c r="D16089" t="s">
        <v>38</v>
      </c>
      <c r="E16089" s="2">
        <v>0.61087962962962961</v>
      </c>
      <c r="F16089" s="2">
        <v>0.61157407407407405</v>
      </c>
      <c r="G16089" s="2"/>
      <c r="H16089" t="s">
        <v>172</v>
      </c>
    </row>
    <row r="16090" spans="1:8" x14ac:dyDescent="0.35">
      <c r="A16090">
        <v>148516</v>
      </c>
      <c r="B16090">
        <v>1</v>
      </c>
      <c r="C16090">
        <v>6</v>
      </c>
      <c r="D16090" t="s">
        <v>133</v>
      </c>
      <c r="E16090" s="2">
        <v>0.61284722222222221</v>
      </c>
      <c r="F16090" s="2">
        <v>0.61331018518518521</v>
      </c>
      <c r="G16090" s="2"/>
      <c r="H16090">
        <v>1</v>
      </c>
    </row>
    <row r="16091" spans="1:8" x14ac:dyDescent="0.35">
      <c r="A16091">
        <v>148516</v>
      </c>
      <c r="B16091">
        <v>1</v>
      </c>
      <c r="C16091">
        <v>6</v>
      </c>
      <c r="D16091" t="s">
        <v>132</v>
      </c>
      <c r="E16091" s="2">
        <v>0.61469907407407409</v>
      </c>
      <c r="F16091" s="2">
        <v>0.61516203703703709</v>
      </c>
      <c r="G16091" s="2"/>
      <c r="H16091">
        <v>1</v>
      </c>
    </row>
    <row r="16092" spans="1:8" x14ac:dyDescent="0.35">
      <c r="A16092">
        <v>148516</v>
      </c>
      <c r="B16092">
        <v>1</v>
      </c>
      <c r="C16092">
        <v>6</v>
      </c>
      <c r="D16092" t="s">
        <v>31</v>
      </c>
      <c r="E16092" s="2">
        <v>0.61724537037037042</v>
      </c>
      <c r="F16092" s="2">
        <v>0.61793981481481486</v>
      </c>
      <c r="G16092" s="2"/>
      <c r="H16092">
        <v>1</v>
      </c>
    </row>
    <row r="16093" spans="1:8" x14ac:dyDescent="0.35">
      <c r="A16093">
        <v>148516</v>
      </c>
      <c r="B16093">
        <v>1</v>
      </c>
      <c r="C16093">
        <v>6</v>
      </c>
      <c r="D16093" t="s">
        <v>158</v>
      </c>
      <c r="E16093" s="2">
        <v>0.61979166666666663</v>
      </c>
      <c r="F16093" s="2">
        <v>0.62037037037037035</v>
      </c>
      <c r="G16093" s="2"/>
      <c r="H16093">
        <v>1</v>
      </c>
    </row>
    <row r="16094" spans="1:8" x14ac:dyDescent="0.35">
      <c r="A16094">
        <v>148516</v>
      </c>
      <c r="B16094">
        <v>1</v>
      </c>
      <c r="C16094">
        <v>6</v>
      </c>
      <c r="D16094" t="s">
        <v>157</v>
      </c>
      <c r="E16094" s="2">
        <v>0.62210648148148151</v>
      </c>
      <c r="F16094" s="2">
        <v>0.6225694444444444</v>
      </c>
      <c r="G16094" s="2"/>
      <c r="H16094">
        <v>1</v>
      </c>
    </row>
    <row r="16095" spans="1:8" x14ac:dyDescent="0.35">
      <c r="A16095">
        <v>148516</v>
      </c>
      <c r="B16095">
        <v>1</v>
      </c>
      <c r="C16095">
        <v>6</v>
      </c>
      <c r="D16095" t="s">
        <v>156</v>
      </c>
      <c r="E16095" s="2">
        <v>0.62476851851851856</v>
      </c>
      <c r="F16095" s="2">
        <v>0.62523148148148144</v>
      </c>
      <c r="G16095" s="2"/>
      <c r="H16095">
        <v>1</v>
      </c>
    </row>
    <row r="16096" spans="1:8" x14ac:dyDescent="0.35">
      <c r="A16096">
        <v>148516</v>
      </c>
      <c r="B16096">
        <v>1</v>
      </c>
      <c r="C16096">
        <v>6</v>
      </c>
      <c r="D16096" t="s">
        <v>16</v>
      </c>
      <c r="E16096" s="2">
        <v>0.62673611111111116</v>
      </c>
      <c r="H16096">
        <v>1</v>
      </c>
    </row>
    <row r="16097" spans="1:8" x14ac:dyDescent="0.35">
      <c r="A16097">
        <v>147524</v>
      </c>
      <c r="B16097">
        <v>0</v>
      </c>
      <c r="C16097">
        <v>6</v>
      </c>
      <c r="D16097" t="s">
        <v>16</v>
      </c>
      <c r="F16097" s="2">
        <v>0.5825231481481481</v>
      </c>
      <c r="G16097" s="2"/>
      <c r="H16097">
        <v>1</v>
      </c>
    </row>
    <row r="16098" spans="1:8" x14ac:dyDescent="0.35">
      <c r="A16098">
        <v>147524</v>
      </c>
      <c r="B16098">
        <v>0</v>
      </c>
      <c r="C16098">
        <v>6</v>
      </c>
      <c r="D16098" t="s">
        <v>156</v>
      </c>
      <c r="E16098" s="2">
        <v>0.58344907407407409</v>
      </c>
      <c r="F16098" s="2">
        <v>0.58391203703703709</v>
      </c>
      <c r="G16098" s="2"/>
      <c r="H16098">
        <v>2</v>
      </c>
    </row>
    <row r="16099" spans="1:8" x14ac:dyDescent="0.35">
      <c r="A16099">
        <v>147524</v>
      </c>
      <c r="B16099">
        <v>0</v>
      </c>
      <c r="C16099">
        <v>6</v>
      </c>
      <c r="D16099" t="s">
        <v>157</v>
      </c>
      <c r="E16099" s="2">
        <v>0.58564814814814814</v>
      </c>
      <c r="F16099" s="2">
        <v>0.58611111111111114</v>
      </c>
      <c r="G16099" s="2"/>
      <c r="H16099">
        <v>2</v>
      </c>
    </row>
    <row r="16100" spans="1:8" x14ac:dyDescent="0.35">
      <c r="A16100">
        <v>147524</v>
      </c>
      <c r="B16100">
        <v>0</v>
      </c>
      <c r="C16100">
        <v>6</v>
      </c>
      <c r="D16100" t="s">
        <v>158</v>
      </c>
      <c r="E16100" s="2">
        <v>0.58784722222222219</v>
      </c>
      <c r="F16100" s="2">
        <v>0.58831018518518519</v>
      </c>
      <c r="G16100" s="2"/>
      <c r="H16100">
        <v>2</v>
      </c>
    </row>
    <row r="16101" spans="1:8" x14ac:dyDescent="0.35">
      <c r="A16101">
        <v>147524</v>
      </c>
      <c r="B16101">
        <v>0</v>
      </c>
      <c r="C16101">
        <v>6</v>
      </c>
      <c r="D16101" t="s">
        <v>31</v>
      </c>
      <c r="E16101" s="2">
        <v>0.59027777777777779</v>
      </c>
      <c r="F16101" s="2">
        <v>0.59097222222222223</v>
      </c>
      <c r="G16101" s="2"/>
      <c r="H16101">
        <v>2</v>
      </c>
    </row>
    <row r="16102" spans="1:8" x14ac:dyDescent="0.35">
      <c r="A16102">
        <v>147524</v>
      </c>
      <c r="B16102">
        <v>0</v>
      </c>
      <c r="C16102">
        <v>6</v>
      </c>
      <c r="D16102" t="s">
        <v>132</v>
      </c>
      <c r="E16102" s="2">
        <v>0.59293981481481484</v>
      </c>
      <c r="F16102" s="2">
        <v>0.59340277777777772</v>
      </c>
      <c r="G16102" s="2"/>
      <c r="H16102">
        <v>2</v>
      </c>
    </row>
    <row r="16103" spans="1:8" x14ac:dyDescent="0.35">
      <c r="A16103">
        <v>147524</v>
      </c>
      <c r="B16103">
        <v>0</v>
      </c>
      <c r="C16103">
        <v>6</v>
      </c>
      <c r="D16103" t="s">
        <v>133</v>
      </c>
      <c r="E16103" s="2">
        <v>0.59490740740740744</v>
      </c>
      <c r="F16103" s="2">
        <v>0.59537037037037033</v>
      </c>
      <c r="G16103" s="2"/>
      <c r="H16103">
        <v>2</v>
      </c>
    </row>
    <row r="16104" spans="1:8" x14ac:dyDescent="0.35">
      <c r="A16104">
        <v>147524</v>
      </c>
      <c r="B16104">
        <v>0</v>
      </c>
      <c r="C16104">
        <v>6</v>
      </c>
      <c r="D16104" t="s">
        <v>38</v>
      </c>
      <c r="E16104" s="2">
        <v>0.59664351851851849</v>
      </c>
      <c r="F16104" s="2">
        <v>0.59733796296296293</v>
      </c>
      <c r="G16104" s="2"/>
      <c r="H16104" t="s">
        <v>134</v>
      </c>
    </row>
    <row r="16105" spans="1:8" x14ac:dyDescent="0.35">
      <c r="A16105">
        <v>147524</v>
      </c>
      <c r="B16105">
        <v>1</v>
      </c>
      <c r="C16105">
        <v>6</v>
      </c>
      <c r="D16105" t="s">
        <v>135</v>
      </c>
      <c r="E16105" s="2">
        <v>0.59942129629629626</v>
      </c>
      <c r="F16105" s="2">
        <v>0.59988425925925926</v>
      </c>
      <c r="G16105" s="2"/>
      <c r="H16105">
        <v>1</v>
      </c>
    </row>
    <row r="16106" spans="1:8" x14ac:dyDescent="0.35">
      <c r="A16106">
        <v>147524</v>
      </c>
      <c r="B16106">
        <v>1</v>
      </c>
      <c r="C16106">
        <v>6</v>
      </c>
      <c r="D16106" t="s">
        <v>136</v>
      </c>
      <c r="E16106" s="2">
        <v>0.60127314814814814</v>
      </c>
      <c r="F16106" s="2">
        <v>0.60173611111111114</v>
      </c>
      <c r="G16106" s="2"/>
      <c r="H16106">
        <v>1</v>
      </c>
    </row>
    <row r="16107" spans="1:8" x14ac:dyDescent="0.35">
      <c r="A16107">
        <v>147524</v>
      </c>
      <c r="B16107">
        <v>1</v>
      </c>
      <c r="C16107">
        <v>6</v>
      </c>
      <c r="D16107" t="s">
        <v>137</v>
      </c>
      <c r="E16107" s="2">
        <v>0.60347222222222219</v>
      </c>
      <c r="F16107" s="2">
        <v>0.60393518518518519</v>
      </c>
      <c r="G16107" s="2"/>
      <c r="H16107">
        <v>1</v>
      </c>
    </row>
    <row r="16108" spans="1:8" x14ac:dyDescent="0.35">
      <c r="A16108">
        <v>147524</v>
      </c>
      <c r="B16108">
        <v>1</v>
      </c>
      <c r="C16108">
        <v>6</v>
      </c>
      <c r="D16108" t="s">
        <v>138</v>
      </c>
      <c r="E16108" s="2">
        <v>0.60509259259259263</v>
      </c>
      <c r="F16108" s="2">
        <v>0.60555555555555551</v>
      </c>
      <c r="G16108" s="2"/>
      <c r="H16108">
        <v>1</v>
      </c>
    </row>
    <row r="16109" spans="1:8" x14ac:dyDescent="0.35">
      <c r="A16109">
        <v>147524</v>
      </c>
      <c r="B16109">
        <v>1</v>
      </c>
      <c r="C16109">
        <v>6</v>
      </c>
      <c r="D16109" t="s">
        <v>139</v>
      </c>
      <c r="E16109" s="2">
        <v>0.60763888888888884</v>
      </c>
      <c r="F16109" s="2">
        <v>0.60833333333333328</v>
      </c>
      <c r="G16109" s="2"/>
      <c r="H16109">
        <v>1</v>
      </c>
    </row>
    <row r="16110" spans="1:8" x14ac:dyDescent="0.35">
      <c r="A16110">
        <v>147524</v>
      </c>
      <c r="B16110">
        <v>1</v>
      </c>
      <c r="C16110">
        <v>6</v>
      </c>
      <c r="D16110" t="s">
        <v>72</v>
      </c>
      <c r="E16110" s="2">
        <v>0.60995370370370372</v>
      </c>
      <c r="F16110" s="2">
        <v>0.61053240740740744</v>
      </c>
      <c r="G16110" s="2"/>
      <c r="H16110">
        <v>1</v>
      </c>
    </row>
    <row r="16111" spans="1:8" x14ac:dyDescent="0.35">
      <c r="A16111">
        <v>147524</v>
      </c>
      <c r="B16111">
        <v>1</v>
      </c>
      <c r="C16111">
        <v>6</v>
      </c>
      <c r="D16111" t="s">
        <v>95</v>
      </c>
      <c r="E16111" s="2">
        <v>0.61226851851851849</v>
      </c>
      <c r="F16111" s="2">
        <v>0.61284722222222221</v>
      </c>
      <c r="G16111" s="2"/>
      <c r="H16111">
        <v>1</v>
      </c>
    </row>
    <row r="16112" spans="1:8" x14ac:dyDescent="0.35">
      <c r="A16112">
        <v>147524</v>
      </c>
      <c r="B16112">
        <v>1</v>
      </c>
      <c r="C16112">
        <v>6</v>
      </c>
      <c r="D16112" t="s">
        <v>140</v>
      </c>
      <c r="E16112" s="2">
        <v>0.61423611111111109</v>
      </c>
      <c r="F16112" s="2">
        <v>0.61493055555555554</v>
      </c>
      <c r="G16112" s="2"/>
      <c r="H16112">
        <v>1</v>
      </c>
    </row>
    <row r="16113" spans="1:8" x14ac:dyDescent="0.35">
      <c r="A16113">
        <v>147524</v>
      </c>
      <c r="B16113">
        <v>1</v>
      </c>
      <c r="C16113">
        <v>6</v>
      </c>
      <c r="D16113" t="s">
        <v>141</v>
      </c>
      <c r="E16113" s="2">
        <v>0.61655092592592597</v>
      </c>
      <c r="F16113" s="2">
        <v>0.61701388888888886</v>
      </c>
      <c r="G16113" s="2"/>
      <c r="H16113">
        <v>1</v>
      </c>
    </row>
    <row r="16114" spans="1:8" x14ac:dyDescent="0.35">
      <c r="A16114">
        <v>147524</v>
      </c>
      <c r="B16114">
        <v>1</v>
      </c>
      <c r="C16114">
        <v>6</v>
      </c>
      <c r="D16114" t="s">
        <v>46</v>
      </c>
      <c r="E16114" s="2">
        <v>0.61782407407407403</v>
      </c>
      <c r="F16114" s="2">
        <v>0.61828703703703702</v>
      </c>
      <c r="G16114" s="2"/>
      <c r="H16114">
        <v>1</v>
      </c>
    </row>
    <row r="16115" spans="1:8" x14ac:dyDescent="0.35">
      <c r="A16115">
        <v>147524</v>
      </c>
      <c r="B16115">
        <v>1</v>
      </c>
      <c r="C16115">
        <v>6</v>
      </c>
      <c r="D16115" t="s">
        <v>142</v>
      </c>
      <c r="E16115" s="2">
        <v>0.61944444444444446</v>
      </c>
      <c r="F16115" s="2">
        <v>0.61990740740740746</v>
      </c>
      <c r="G16115" s="2"/>
      <c r="H16115">
        <v>1</v>
      </c>
    </row>
    <row r="16116" spans="1:8" x14ac:dyDescent="0.35">
      <c r="A16116">
        <v>147524</v>
      </c>
      <c r="B16116">
        <v>1</v>
      </c>
      <c r="C16116">
        <v>6</v>
      </c>
      <c r="D16116" t="s">
        <v>143</v>
      </c>
      <c r="E16116" s="2">
        <v>0.62071759259259263</v>
      </c>
      <c r="F16116" s="2">
        <v>0.62141203703703707</v>
      </c>
      <c r="G16116" s="2"/>
      <c r="H16116">
        <v>1</v>
      </c>
    </row>
    <row r="16117" spans="1:8" x14ac:dyDescent="0.35">
      <c r="A16117">
        <v>147524</v>
      </c>
      <c r="B16117">
        <v>1</v>
      </c>
      <c r="C16117">
        <v>6</v>
      </c>
      <c r="D16117" t="s">
        <v>59</v>
      </c>
      <c r="E16117" s="2">
        <v>0.62268518518518523</v>
      </c>
      <c r="F16117" s="2">
        <v>0.62314814814814812</v>
      </c>
      <c r="G16117" s="2"/>
      <c r="H16117">
        <v>1</v>
      </c>
    </row>
    <row r="16118" spans="1:8" x14ac:dyDescent="0.35">
      <c r="A16118">
        <v>147524</v>
      </c>
      <c r="B16118">
        <v>1</v>
      </c>
      <c r="C16118">
        <v>6</v>
      </c>
      <c r="D16118" t="s">
        <v>144</v>
      </c>
      <c r="E16118" s="2">
        <v>0.62418981481481484</v>
      </c>
      <c r="F16118" s="2">
        <v>0.62465277777777772</v>
      </c>
      <c r="G16118" s="2"/>
      <c r="H16118">
        <v>1</v>
      </c>
    </row>
    <row r="16119" spans="1:8" x14ac:dyDescent="0.35">
      <c r="A16119">
        <v>147524</v>
      </c>
      <c r="B16119">
        <v>1</v>
      </c>
      <c r="C16119">
        <v>6</v>
      </c>
      <c r="D16119" t="s">
        <v>9</v>
      </c>
      <c r="E16119" s="2">
        <v>0.62615740740740744</v>
      </c>
      <c r="H16119">
        <v>1</v>
      </c>
    </row>
    <row r="16120" spans="1:8" x14ac:dyDescent="0.35">
      <c r="A16120">
        <v>148828</v>
      </c>
      <c r="B16120">
        <v>0</v>
      </c>
      <c r="C16120">
        <v>6</v>
      </c>
      <c r="D16120" t="s">
        <v>48</v>
      </c>
      <c r="F16120" s="2">
        <v>0.58680555555555558</v>
      </c>
      <c r="G16120" s="2"/>
      <c r="H16120">
        <v>13</v>
      </c>
    </row>
    <row r="16121" spans="1:8" x14ac:dyDescent="0.35">
      <c r="A16121">
        <v>148828</v>
      </c>
      <c r="B16121">
        <v>0</v>
      </c>
      <c r="C16121">
        <v>6</v>
      </c>
      <c r="D16121" t="s">
        <v>8</v>
      </c>
      <c r="E16121" s="2">
        <v>0.58831018518518519</v>
      </c>
      <c r="F16121" s="2">
        <v>0.58877314814814818</v>
      </c>
      <c r="G16121" s="2"/>
      <c r="H16121">
        <v>2</v>
      </c>
    </row>
    <row r="16122" spans="1:8" x14ac:dyDescent="0.35">
      <c r="A16122">
        <v>148828</v>
      </c>
      <c r="B16122">
        <v>0</v>
      </c>
      <c r="C16122">
        <v>6</v>
      </c>
      <c r="D16122" t="s">
        <v>102</v>
      </c>
      <c r="E16122" s="2">
        <v>0.5917824074074074</v>
      </c>
      <c r="F16122" s="2">
        <v>0.59224537037037039</v>
      </c>
      <c r="G16122" s="2"/>
      <c r="H16122">
        <v>2</v>
      </c>
    </row>
    <row r="16123" spans="1:8" x14ac:dyDescent="0.35">
      <c r="A16123">
        <v>148828</v>
      </c>
      <c r="B16123">
        <v>0</v>
      </c>
      <c r="C16123">
        <v>6</v>
      </c>
      <c r="D16123" t="s">
        <v>103</v>
      </c>
      <c r="E16123" s="2">
        <v>0.59525462962962961</v>
      </c>
      <c r="F16123" s="2">
        <v>0.5957175925925926</v>
      </c>
      <c r="G16123" s="2"/>
      <c r="H16123">
        <v>2</v>
      </c>
    </row>
    <row r="16124" spans="1:8" x14ac:dyDescent="0.35">
      <c r="A16124">
        <v>148828</v>
      </c>
      <c r="B16124">
        <v>0</v>
      </c>
      <c r="C16124">
        <v>6</v>
      </c>
      <c r="D16124" t="s">
        <v>104</v>
      </c>
      <c r="E16124" s="2">
        <v>0.59826388888888893</v>
      </c>
      <c r="F16124" s="2">
        <v>0.59872685185185182</v>
      </c>
      <c r="G16124" s="2"/>
      <c r="H16124">
        <v>2</v>
      </c>
    </row>
    <row r="16125" spans="1:8" x14ac:dyDescent="0.35">
      <c r="A16125">
        <v>148828</v>
      </c>
      <c r="B16125">
        <v>0</v>
      </c>
      <c r="C16125">
        <v>6</v>
      </c>
      <c r="D16125" t="s">
        <v>105</v>
      </c>
      <c r="E16125" s="2">
        <v>0.60069444444444442</v>
      </c>
      <c r="F16125" s="2">
        <v>0.60115740740740742</v>
      </c>
      <c r="G16125" s="2"/>
      <c r="H16125">
        <v>2</v>
      </c>
    </row>
    <row r="16126" spans="1:8" x14ac:dyDescent="0.35">
      <c r="A16126">
        <v>148828</v>
      </c>
      <c r="B16126">
        <v>0</v>
      </c>
      <c r="C16126">
        <v>6</v>
      </c>
      <c r="D16126" t="s">
        <v>106</v>
      </c>
      <c r="E16126" s="2">
        <v>0.60324074074074074</v>
      </c>
      <c r="F16126" s="2">
        <v>0.60370370370370374</v>
      </c>
      <c r="G16126" s="2"/>
      <c r="H16126">
        <v>2</v>
      </c>
    </row>
    <row r="16127" spans="1:8" x14ac:dyDescent="0.35">
      <c r="A16127">
        <v>148828</v>
      </c>
      <c r="B16127">
        <v>0</v>
      </c>
      <c r="C16127">
        <v>6</v>
      </c>
      <c r="D16127" t="s">
        <v>107</v>
      </c>
      <c r="E16127" s="2">
        <v>0.60532407407407407</v>
      </c>
      <c r="F16127" s="2">
        <v>0.60578703703703707</v>
      </c>
      <c r="G16127" s="2"/>
      <c r="H16127">
        <v>2</v>
      </c>
    </row>
    <row r="16128" spans="1:8" x14ac:dyDescent="0.35">
      <c r="A16128">
        <v>148828</v>
      </c>
      <c r="B16128">
        <v>0</v>
      </c>
      <c r="C16128">
        <v>6</v>
      </c>
      <c r="D16128" t="s">
        <v>108</v>
      </c>
      <c r="E16128" s="2">
        <v>0.60763888888888884</v>
      </c>
      <c r="F16128" s="2">
        <v>0.60810185185185184</v>
      </c>
      <c r="G16128" s="2"/>
      <c r="H16128">
        <v>2</v>
      </c>
    </row>
    <row r="16129" spans="1:8" x14ac:dyDescent="0.35">
      <c r="A16129">
        <v>148828</v>
      </c>
      <c r="B16129">
        <v>0</v>
      </c>
      <c r="C16129">
        <v>6</v>
      </c>
      <c r="D16129" t="s">
        <v>39</v>
      </c>
      <c r="E16129" s="2">
        <v>0.61111111111111116</v>
      </c>
      <c r="F16129" s="2">
        <v>0.61192129629629632</v>
      </c>
      <c r="G16129" s="2"/>
      <c r="H16129">
        <v>6</v>
      </c>
    </row>
    <row r="16130" spans="1:8" x14ac:dyDescent="0.35">
      <c r="A16130">
        <v>148828</v>
      </c>
      <c r="B16130">
        <v>0</v>
      </c>
      <c r="C16130">
        <v>6</v>
      </c>
      <c r="D16130" t="s">
        <v>109</v>
      </c>
      <c r="E16130" s="2">
        <v>0.61423611111111109</v>
      </c>
      <c r="F16130" s="2">
        <v>0.61469907407407409</v>
      </c>
      <c r="G16130" s="2"/>
      <c r="H16130" t="s">
        <v>110</v>
      </c>
    </row>
    <row r="16131" spans="1:8" x14ac:dyDescent="0.35">
      <c r="A16131">
        <v>148828</v>
      </c>
      <c r="B16131">
        <v>0</v>
      </c>
      <c r="C16131">
        <v>6</v>
      </c>
      <c r="D16131" t="s">
        <v>111</v>
      </c>
      <c r="E16131" s="2">
        <v>0.6162037037037037</v>
      </c>
      <c r="F16131" s="2">
        <v>0.6166666666666667</v>
      </c>
      <c r="G16131" s="2"/>
      <c r="H16131" t="s">
        <v>110</v>
      </c>
    </row>
    <row r="16132" spans="1:8" x14ac:dyDescent="0.35">
      <c r="A16132">
        <v>148828</v>
      </c>
      <c r="B16132">
        <v>0</v>
      </c>
      <c r="C16132">
        <v>6</v>
      </c>
      <c r="D16132" t="s">
        <v>112</v>
      </c>
      <c r="E16132" s="2">
        <v>0.61840277777777775</v>
      </c>
      <c r="F16132" s="2">
        <v>0.61898148148148147</v>
      </c>
      <c r="G16132" s="2"/>
      <c r="H16132" t="s">
        <v>110</v>
      </c>
    </row>
    <row r="16133" spans="1:8" x14ac:dyDescent="0.35">
      <c r="A16133">
        <v>148828</v>
      </c>
      <c r="B16133">
        <v>0</v>
      </c>
      <c r="C16133">
        <v>6</v>
      </c>
      <c r="D16133" t="s">
        <v>113</v>
      </c>
      <c r="E16133" s="2">
        <v>0.62025462962962963</v>
      </c>
      <c r="F16133" s="2">
        <v>0.62083333333333335</v>
      </c>
      <c r="G16133" s="2"/>
      <c r="H16133" t="s">
        <v>110</v>
      </c>
    </row>
    <row r="16134" spans="1:8" x14ac:dyDescent="0.35">
      <c r="A16134">
        <v>148828</v>
      </c>
      <c r="B16134">
        <v>0</v>
      </c>
      <c r="C16134">
        <v>6</v>
      </c>
      <c r="D16134" t="s">
        <v>24</v>
      </c>
      <c r="E16134" s="2">
        <v>0.6230324074074074</v>
      </c>
      <c r="F16134" s="2">
        <v>0.62442129629629628</v>
      </c>
      <c r="G16134" s="2"/>
      <c r="H16134" t="s">
        <v>110</v>
      </c>
    </row>
    <row r="16135" spans="1:8" x14ac:dyDescent="0.35">
      <c r="A16135">
        <v>148828</v>
      </c>
      <c r="B16135">
        <v>0</v>
      </c>
      <c r="C16135">
        <v>6</v>
      </c>
      <c r="D16135" t="s">
        <v>45</v>
      </c>
      <c r="E16135" s="2">
        <v>0.63194444444444442</v>
      </c>
      <c r="F16135" s="2">
        <v>0.63263888888888886</v>
      </c>
      <c r="G16135" s="2"/>
      <c r="H16135" t="s">
        <v>110</v>
      </c>
    </row>
    <row r="16136" spans="1:8" x14ac:dyDescent="0.35">
      <c r="A16136">
        <v>148828</v>
      </c>
      <c r="B16136">
        <v>0</v>
      </c>
      <c r="C16136">
        <v>6</v>
      </c>
      <c r="D16136" t="s">
        <v>21</v>
      </c>
      <c r="E16136" s="2">
        <v>0.63414351851851847</v>
      </c>
      <c r="F16136" s="2">
        <v>0.63472222222222219</v>
      </c>
      <c r="G16136" s="2"/>
      <c r="H16136" t="s">
        <v>122</v>
      </c>
    </row>
    <row r="16137" spans="1:8" x14ac:dyDescent="0.35">
      <c r="A16137">
        <v>148828</v>
      </c>
      <c r="B16137">
        <v>0</v>
      </c>
      <c r="C16137">
        <v>6</v>
      </c>
      <c r="D16137" t="s">
        <v>123</v>
      </c>
      <c r="E16137" s="2">
        <v>0.63692129629629635</v>
      </c>
      <c r="F16137" s="2">
        <v>0.63749999999999996</v>
      </c>
      <c r="G16137" s="2"/>
      <c r="H16137">
        <v>2</v>
      </c>
    </row>
    <row r="16138" spans="1:8" x14ac:dyDescent="0.35">
      <c r="A16138">
        <v>148828</v>
      </c>
      <c r="B16138">
        <v>0</v>
      </c>
      <c r="C16138">
        <v>6</v>
      </c>
      <c r="D16138" t="s">
        <v>93</v>
      </c>
      <c r="E16138" s="2">
        <v>0.63969907407407411</v>
      </c>
      <c r="H16138">
        <v>1</v>
      </c>
    </row>
    <row r="16139" spans="1:8" x14ac:dyDescent="0.35">
      <c r="A16139">
        <v>148918</v>
      </c>
      <c r="B16139">
        <v>0</v>
      </c>
      <c r="C16139">
        <v>6</v>
      </c>
      <c r="D16139" t="s">
        <v>9</v>
      </c>
      <c r="F16139" s="2">
        <v>0.58900462962962963</v>
      </c>
      <c r="G16139" s="2"/>
      <c r="H16139">
        <v>1</v>
      </c>
    </row>
    <row r="16140" spans="1:8" x14ac:dyDescent="0.35">
      <c r="A16140">
        <v>148918</v>
      </c>
      <c r="B16140">
        <v>0</v>
      </c>
      <c r="C16140">
        <v>6</v>
      </c>
      <c r="D16140" t="s">
        <v>144</v>
      </c>
      <c r="E16140" s="2">
        <v>0.59004629629629635</v>
      </c>
      <c r="F16140" s="2">
        <v>0.59050925925925923</v>
      </c>
      <c r="G16140" s="2"/>
      <c r="H16140">
        <v>2</v>
      </c>
    </row>
    <row r="16141" spans="1:8" x14ac:dyDescent="0.35">
      <c r="A16141">
        <v>148918</v>
      </c>
      <c r="B16141">
        <v>0</v>
      </c>
      <c r="C16141">
        <v>6</v>
      </c>
      <c r="D16141" t="s">
        <v>59</v>
      </c>
      <c r="E16141" s="2">
        <v>0.59155092592592595</v>
      </c>
      <c r="F16141" s="2">
        <v>0.59201388888888884</v>
      </c>
      <c r="G16141" s="2"/>
      <c r="H16141">
        <v>2</v>
      </c>
    </row>
    <row r="16142" spans="1:8" x14ac:dyDescent="0.35">
      <c r="A16142">
        <v>148918</v>
      </c>
      <c r="B16142">
        <v>0</v>
      </c>
      <c r="C16142">
        <v>6</v>
      </c>
      <c r="D16142" t="s">
        <v>90</v>
      </c>
      <c r="E16142" s="2">
        <v>0.59340277777777772</v>
      </c>
      <c r="F16142" s="2">
        <v>0.59548611111111116</v>
      </c>
      <c r="G16142" s="2"/>
      <c r="H16142">
        <v>2</v>
      </c>
    </row>
    <row r="16143" spans="1:8" x14ac:dyDescent="0.35">
      <c r="A16143">
        <v>148918</v>
      </c>
      <c r="B16143">
        <v>0</v>
      </c>
      <c r="C16143">
        <v>6</v>
      </c>
      <c r="D16143" t="s">
        <v>151</v>
      </c>
      <c r="E16143" s="2">
        <v>0.59699074074074077</v>
      </c>
      <c r="F16143" s="2">
        <v>0.59745370370370365</v>
      </c>
      <c r="G16143" s="2"/>
      <c r="H16143">
        <v>2</v>
      </c>
    </row>
    <row r="16144" spans="1:8" x14ac:dyDescent="0.35">
      <c r="A16144">
        <v>148918</v>
      </c>
      <c r="B16144">
        <v>0</v>
      </c>
      <c r="C16144">
        <v>6</v>
      </c>
      <c r="D16144" t="s">
        <v>150</v>
      </c>
      <c r="E16144" s="2">
        <v>0.59884259259259254</v>
      </c>
      <c r="F16144" s="2">
        <v>0.59953703703703709</v>
      </c>
      <c r="G16144" s="2"/>
      <c r="H16144">
        <v>2</v>
      </c>
    </row>
    <row r="16145" spans="1:8" x14ac:dyDescent="0.35">
      <c r="A16145">
        <v>148918</v>
      </c>
      <c r="B16145">
        <v>0</v>
      </c>
      <c r="C16145">
        <v>6</v>
      </c>
      <c r="D16145" t="s">
        <v>149</v>
      </c>
      <c r="E16145" s="2">
        <v>0.60115740740740742</v>
      </c>
      <c r="F16145" s="2">
        <v>0.60173611111111114</v>
      </c>
      <c r="G16145" s="2"/>
      <c r="H16145">
        <v>2</v>
      </c>
    </row>
    <row r="16146" spans="1:8" x14ac:dyDescent="0.35">
      <c r="A16146">
        <v>148918</v>
      </c>
      <c r="B16146">
        <v>0</v>
      </c>
      <c r="C16146">
        <v>6</v>
      </c>
      <c r="D16146" t="s">
        <v>148</v>
      </c>
      <c r="E16146" s="2">
        <v>0.60358796296296291</v>
      </c>
      <c r="F16146" s="2">
        <v>0.60405092592592591</v>
      </c>
      <c r="G16146" s="2"/>
      <c r="H16146">
        <v>2</v>
      </c>
    </row>
    <row r="16147" spans="1:8" x14ac:dyDescent="0.35">
      <c r="A16147">
        <v>148918</v>
      </c>
      <c r="B16147">
        <v>0</v>
      </c>
      <c r="C16147">
        <v>6</v>
      </c>
      <c r="D16147" t="s">
        <v>19</v>
      </c>
      <c r="E16147" s="2">
        <v>0.60752314814814812</v>
      </c>
      <c r="F16147" s="2">
        <v>0.60798611111111112</v>
      </c>
      <c r="G16147" s="2"/>
      <c r="H16147">
        <v>2</v>
      </c>
    </row>
    <row r="16148" spans="1:8" x14ac:dyDescent="0.35">
      <c r="A16148">
        <v>148918</v>
      </c>
      <c r="B16148">
        <v>0</v>
      </c>
      <c r="C16148">
        <v>6</v>
      </c>
      <c r="D16148" t="s">
        <v>146</v>
      </c>
      <c r="E16148" s="2">
        <v>0.60914351851851856</v>
      </c>
      <c r="F16148" s="2">
        <v>0.60960648148148144</v>
      </c>
      <c r="G16148" s="2"/>
      <c r="H16148" t="s">
        <v>159</v>
      </c>
    </row>
    <row r="16149" spans="1:8" x14ac:dyDescent="0.35">
      <c r="A16149">
        <v>148918</v>
      </c>
      <c r="B16149">
        <v>0</v>
      </c>
      <c r="C16149">
        <v>6</v>
      </c>
      <c r="D16149" t="s">
        <v>13</v>
      </c>
      <c r="E16149" s="2">
        <v>0.61226851851851849</v>
      </c>
      <c r="F16149" s="2">
        <v>0.61296296296296293</v>
      </c>
      <c r="G16149" s="2"/>
      <c r="H16149" t="s">
        <v>152</v>
      </c>
    </row>
    <row r="16150" spans="1:8" x14ac:dyDescent="0.35">
      <c r="A16150">
        <v>148918</v>
      </c>
      <c r="B16150">
        <v>1</v>
      </c>
      <c r="C16150">
        <v>6</v>
      </c>
      <c r="D16150" t="s">
        <v>160</v>
      </c>
      <c r="E16150" s="2">
        <v>0.61597222222222225</v>
      </c>
      <c r="F16150" s="2">
        <v>0.61643518518518514</v>
      </c>
      <c r="G16150" s="2"/>
      <c r="H16150" t="s">
        <v>152</v>
      </c>
    </row>
    <row r="16151" spans="1:8" x14ac:dyDescent="0.35">
      <c r="A16151">
        <v>148918</v>
      </c>
      <c r="B16151">
        <v>1</v>
      </c>
      <c r="C16151">
        <v>6</v>
      </c>
      <c r="D16151" t="s">
        <v>11</v>
      </c>
      <c r="E16151" s="2">
        <v>0.61898148148148147</v>
      </c>
      <c r="H16151" t="s">
        <v>161</v>
      </c>
    </row>
    <row r="16152" spans="1:8" x14ac:dyDescent="0.35">
      <c r="A16152">
        <v>148817</v>
      </c>
      <c r="B16152">
        <v>0</v>
      </c>
      <c r="C16152">
        <v>6</v>
      </c>
      <c r="D16152" t="s">
        <v>93</v>
      </c>
      <c r="F16152" s="2">
        <v>0.58923611111111107</v>
      </c>
      <c r="G16152" s="2"/>
      <c r="H16152">
        <v>1</v>
      </c>
    </row>
    <row r="16153" spans="1:8" x14ac:dyDescent="0.35">
      <c r="A16153">
        <v>148817</v>
      </c>
      <c r="B16153">
        <v>0</v>
      </c>
      <c r="C16153">
        <v>6</v>
      </c>
      <c r="D16153" t="s">
        <v>123</v>
      </c>
      <c r="E16153" s="2">
        <v>0.59097222222222223</v>
      </c>
      <c r="F16153" s="2">
        <v>0.59155092592592595</v>
      </c>
      <c r="G16153" s="2"/>
      <c r="H16153">
        <v>1</v>
      </c>
    </row>
    <row r="16154" spans="1:8" x14ac:dyDescent="0.35">
      <c r="A16154">
        <v>148817</v>
      </c>
      <c r="B16154">
        <v>0</v>
      </c>
      <c r="C16154">
        <v>6</v>
      </c>
      <c r="D16154" t="s">
        <v>21</v>
      </c>
      <c r="E16154" s="2">
        <v>0.59363425925925928</v>
      </c>
      <c r="F16154" s="2">
        <v>0.594212962962963</v>
      </c>
      <c r="G16154" s="2"/>
      <c r="H16154" t="s">
        <v>114</v>
      </c>
    </row>
    <row r="16155" spans="1:8" x14ac:dyDescent="0.35">
      <c r="A16155">
        <v>148817</v>
      </c>
      <c r="B16155">
        <v>0</v>
      </c>
      <c r="C16155">
        <v>6</v>
      </c>
      <c r="D16155" t="s">
        <v>45</v>
      </c>
      <c r="E16155" s="2">
        <v>0.59606481481481477</v>
      </c>
      <c r="F16155" s="2">
        <v>0.59780092592592593</v>
      </c>
      <c r="G16155" s="2"/>
      <c r="H16155" t="s">
        <v>152</v>
      </c>
    </row>
    <row r="16156" spans="1:8" x14ac:dyDescent="0.35">
      <c r="A16156">
        <v>148817</v>
      </c>
      <c r="B16156">
        <v>0</v>
      </c>
      <c r="C16156">
        <v>6</v>
      </c>
      <c r="D16156" t="s">
        <v>24</v>
      </c>
      <c r="E16156" s="2">
        <v>0.60532407407407407</v>
      </c>
      <c r="F16156" s="2">
        <v>0.60601851851851851</v>
      </c>
      <c r="G16156" s="2"/>
      <c r="H16156" t="s">
        <v>152</v>
      </c>
    </row>
    <row r="16157" spans="1:8" x14ac:dyDescent="0.35">
      <c r="A16157">
        <v>148817</v>
      </c>
      <c r="B16157">
        <v>0</v>
      </c>
      <c r="C16157">
        <v>6</v>
      </c>
      <c r="D16157" t="s">
        <v>113</v>
      </c>
      <c r="E16157" s="2">
        <v>0.60798611111111112</v>
      </c>
      <c r="F16157" s="2">
        <v>0.60856481481481484</v>
      </c>
      <c r="G16157" s="2"/>
      <c r="H16157" t="s">
        <v>152</v>
      </c>
    </row>
    <row r="16158" spans="1:8" x14ac:dyDescent="0.35">
      <c r="A16158">
        <v>148817</v>
      </c>
      <c r="B16158">
        <v>0</v>
      </c>
      <c r="C16158">
        <v>6</v>
      </c>
      <c r="D16158" t="s">
        <v>112</v>
      </c>
      <c r="E16158" s="2">
        <v>0.60995370370370372</v>
      </c>
      <c r="F16158" s="2">
        <v>0.61053240740740744</v>
      </c>
      <c r="G16158" s="2"/>
      <c r="H16158" t="s">
        <v>152</v>
      </c>
    </row>
    <row r="16159" spans="1:8" x14ac:dyDescent="0.35">
      <c r="A16159">
        <v>148817</v>
      </c>
      <c r="B16159">
        <v>0</v>
      </c>
      <c r="C16159">
        <v>6</v>
      </c>
      <c r="D16159" t="s">
        <v>111</v>
      </c>
      <c r="E16159" s="2">
        <v>0.61215277777777777</v>
      </c>
      <c r="F16159" s="2">
        <v>0.61261574074074077</v>
      </c>
      <c r="G16159" s="2"/>
      <c r="H16159" t="s">
        <v>152</v>
      </c>
    </row>
    <row r="16160" spans="1:8" x14ac:dyDescent="0.35">
      <c r="A16160">
        <v>148817</v>
      </c>
      <c r="B16160">
        <v>0</v>
      </c>
      <c r="C16160">
        <v>6</v>
      </c>
      <c r="D16160" t="s">
        <v>109</v>
      </c>
      <c r="E16160" s="2">
        <v>0.61412037037037037</v>
      </c>
      <c r="F16160" s="2">
        <v>0.61458333333333337</v>
      </c>
      <c r="G16160" s="2"/>
      <c r="H16160" t="s">
        <v>152</v>
      </c>
    </row>
    <row r="16161" spans="1:8" x14ac:dyDescent="0.35">
      <c r="A16161">
        <v>148817</v>
      </c>
      <c r="B16161">
        <v>0</v>
      </c>
      <c r="C16161">
        <v>6</v>
      </c>
      <c r="D16161" t="s">
        <v>39</v>
      </c>
      <c r="E16161" s="2">
        <v>0.6166666666666667</v>
      </c>
      <c r="F16161" s="2">
        <v>0.61736111111111114</v>
      </c>
      <c r="G16161" s="2"/>
      <c r="H16161">
        <v>5</v>
      </c>
    </row>
    <row r="16162" spans="1:8" x14ac:dyDescent="0.35">
      <c r="A16162">
        <v>148817</v>
      </c>
      <c r="B16162">
        <v>0</v>
      </c>
      <c r="C16162">
        <v>6</v>
      </c>
      <c r="D16162" t="s">
        <v>108</v>
      </c>
      <c r="E16162" s="2">
        <v>0.61990740740740746</v>
      </c>
      <c r="F16162" s="2">
        <v>0.62037037037037035</v>
      </c>
      <c r="G16162" s="2"/>
      <c r="H16162">
        <v>1</v>
      </c>
    </row>
    <row r="16163" spans="1:8" x14ac:dyDescent="0.35">
      <c r="A16163">
        <v>148817</v>
      </c>
      <c r="B16163">
        <v>0</v>
      </c>
      <c r="C16163">
        <v>6</v>
      </c>
      <c r="D16163" t="s">
        <v>107</v>
      </c>
      <c r="E16163" s="2">
        <v>0.62199074074074079</v>
      </c>
      <c r="F16163" s="2">
        <v>0.62245370370370368</v>
      </c>
      <c r="G16163" s="2"/>
      <c r="H16163">
        <v>1</v>
      </c>
    </row>
    <row r="16164" spans="1:8" x14ac:dyDescent="0.35">
      <c r="A16164">
        <v>148817</v>
      </c>
      <c r="B16164">
        <v>0</v>
      </c>
      <c r="C16164">
        <v>6</v>
      </c>
      <c r="D16164" t="s">
        <v>106</v>
      </c>
      <c r="E16164" s="2">
        <v>0.62361111111111112</v>
      </c>
      <c r="F16164" s="2">
        <v>0.62407407407407411</v>
      </c>
      <c r="G16164" s="2"/>
      <c r="H16164">
        <v>1</v>
      </c>
    </row>
    <row r="16165" spans="1:8" x14ac:dyDescent="0.35">
      <c r="A16165">
        <v>148817</v>
      </c>
      <c r="B16165">
        <v>0</v>
      </c>
      <c r="C16165">
        <v>6</v>
      </c>
      <c r="D16165" t="s">
        <v>105</v>
      </c>
      <c r="E16165" s="2">
        <v>0.62581018518518516</v>
      </c>
      <c r="F16165" s="2">
        <v>0.62627314814814816</v>
      </c>
      <c r="G16165" s="2"/>
      <c r="H16165">
        <v>1</v>
      </c>
    </row>
    <row r="16166" spans="1:8" x14ac:dyDescent="0.35">
      <c r="A16166">
        <v>148817</v>
      </c>
      <c r="B16166">
        <v>0</v>
      </c>
      <c r="C16166">
        <v>6</v>
      </c>
      <c r="D16166" t="s">
        <v>104</v>
      </c>
      <c r="E16166" s="2">
        <v>0.62800925925925921</v>
      </c>
      <c r="F16166" s="2">
        <v>0.62847222222222221</v>
      </c>
      <c r="G16166" s="2"/>
      <c r="H16166">
        <v>1</v>
      </c>
    </row>
    <row r="16167" spans="1:8" x14ac:dyDescent="0.35">
      <c r="A16167">
        <v>148817</v>
      </c>
      <c r="B16167">
        <v>0</v>
      </c>
      <c r="C16167">
        <v>6</v>
      </c>
      <c r="D16167" t="s">
        <v>103</v>
      </c>
      <c r="E16167" s="2">
        <v>0.63090277777777781</v>
      </c>
      <c r="F16167" s="2">
        <v>0.6313657407407407</v>
      </c>
      <c r="G16167" s="2"/>
      <c r="H16167">
        <v>1</v>
      </c>
    </row>
    <row r="16168" spans="1:8" x14ac:dyDescent="0.35">
      <c r="A16168">
        <v>148817</v>
      </c>
      <c r="B16168">
        <v>0</v>
      </c>
      <c r="C16168">
        <v>6</v>
      </c>
      <c r="D16168" t="s">
        <v>102</v>
      </c>
      <c r="E16168" s="2">
        <v>0.63414351851851847</v>
      </c>
      <c r="F16168" s="2">
        <v>0.63460648148148147</v>
      </c>
      <c r="G16168" s="2"/>
      <c r="H16168">
        <v>1</v>
      </c>
    </row>
    <row r="16169" spans="1:8" x14ac:dyDescent="0.35">
      <c r="A16169">
        <v>148817</v>
      </c>
      <c r="B16169">
        <v>0</v>
      </c>
      <c r="C16169">
        <v>6</v>
      </c>
      <c r="D16169" t="s">
        <v>8</v>
      </c>
      <c r="E16169" s="2">
        <v>0.63761574074074079</v>
      </c>
      <c r="F16169" s="2">
        <v>0.63807870370370368</v>
      </c>
      <c r="G16169" s="2"/>
      <c r="H16169">
        <v>1</v>
      </c>
    </row>
    <row r="16170" spans="1:8" x14ac:dyDescent="0.35">
      <c r="A16170">
        <v>148817</v>
      </c>
      <c r="B16170">
        <v>0</v>
      </c>
      <c r="C16170">
        <v>6</v>
      </c>
      <c r="D16170" t="s">
        <v>48</v>
      </c>
      <c r="E16170" s="2">
        <v>0.63981481481481484</v>
      </c>
      <c r="H16170">
        <v>13</v>
      </c>
    </row>
    <row r="16171" spans="1:8" x14ac:dyDescent="0.35">
      <c r="A16171">
        <v>147120</v>
      </c>
      <c r="B16171">
        <v>0</v>
      </c>
      <c r="C16171">
        <v>6</v>
      </c>
      <c r="D16171" t="s">
        <v>18</v>
      </c>
      <c r="F16171" s="2">
        <v>0.5893518518518519</v>
      </c>
      <c r="G16171" s="2"/>
      <c r="H16171" t="s">
        <v>124</v>
      </c>
    </row>
    <row r="16172" spans="1:8" x14ac:dyDescent="0.35">
      <c r="A16172">
        <v>147120</v>
      </c>
      <c r="B16172">
        <v>0</v>
      </c>
      <c r="C16172">
        <v>6</v>
      </c>
      <c r="D16172" t="s">
        <v>17</v>
      </c>
      <c r="E16172" s="2">
        <v>0.59166666666666667</v>
      </c>
      <c r="F16172" s="2">
        <v>0.59212962962962967</v>
      </c>
      <c r="G16172" s="2"/>
      <c r="H16172">
        <v>2</v>
      </c>
    </row>
    <row r="16173" spans="1:8" x14ac:dyDescent="0.35">
      <c r="A16173">
        <v>147120</v>
      </c>
      <c r="B16173">
        <v>0</v>
      </c>
      <c r="C16173">
        <v>6</v>
      </c>
      <c r="D16173" t="s">
        <v>125</v>
      </c>
      <c r="E16173" s="2">
        <v>0.59375</v>
      </c>
      <c r="F16173" s="2">
        <v>0.594212962962963</v>
      </c>
      <c r="G16173" s="2"/>
      <c r="H16173">
        <v>2</v>
      </c>
    </row>
    <row r="16174" spans="1:8" x14ac:dyDescent="0.35">
      <c r="A16174">
        <v>147120</v>
      </c>
      <c r="B16174">
        <v>0</v>
      </c>
      <c r="C16174">
        <v>6</v>
      </c>
      <c r="D16174" t="s">
        <v>126</v>
      </c>
      <c r="E16174" s="2">
        <v>0.59629629629629632</v>
      </c>
      <c r="F16174" s="2">
        <v>0.59699074074074077</v>
      </c>
      <c r="G16174" s="2"/>
      <c r="H16174" t="s">
        <v>127</v>
      </c>
    </row>
    <row r="16175" spans="1:8" x14ac:dyDescent="0.35">
      <c r="A16175">
        <v>147120</v>
      </c>
      <c r="B16175">
        <v>0</v>
      </c>
      <c r="C16175">
        <v>6</v>
      </c>
      <c r="D16175" t="s">
        <v>128</v>
      </c>
      <c r="E16175" s="2">
        <v>0.59849537037037037</v>
      </c>
      <c r="F16175" s="2">
        <v>0.59895833333333337</v>
      </c>
      <c r="G16175" s="2"/>
      <c r="H16175" t="s">
        <v>110</v>
      </c>
    </row>
    <row r="16176" spans="1:8" x14ac:dyDescent="0.35">
      <c r="A16176">
        <v>147120</v>
      </c>
      <c r="B16176">
        <v>0</v>
      </c>
      <c r="C16176">
        <v>6</v>
      </c>
      <c r="D16176" t="s">
        <v>129</v>
      </c>
      <c r="E16176" s="2">
        <v>0.60034722222222225</v>
      </c>
      <c r="F16176" s="2">
        <v>0.60081018518518514</v>
      </c>
      <c r="G16176" s="2"/>
      <c r="H16176" t="s">
        <v>110</v>
      </c>
    </row>
    <row r="16177" spans="1:8" x14ac:dyDescent="0.35">
      <c r="A16177">
        <v>147120</v>
      </c>
      <c r="B16177">
        <v>0</v>
      </c>
      <c r="C16177">
        <v>6</v>
      </c>
      <c r="D16177" t="s">
        <v>130</v>
      </c>
      <c r="E16177" s="2">
        <v>0.60219907407407403</v>
      </c>
      <c r="F16177" s="2">
        <v>0.60277777777777775</v>
      </c>
      <c r="G16177" s="2"/>
      <c r="H16177" t="s">
        <v>110</v>
      </c>
    </row>
    <row r="16178" spans="1:8" x14ac:dyDescent="0.35">
      <c r="A16178">
        <v>147120</v>
      </c>
      <c r="B16178">
        <v>0</v>
      </c>
      <c r="C16178">
        <v>6</v>
      </c>
      <c r="D16178" t="s">
        <v>45</v>
      </c>
      <c r="E16178" s="2">
        <v>0.60428240740740746</v>
      </c>
      <c r="F16178" s="2">
        <v>0.60520833333333335</v>
      </c>
      <c r="G16178" s="2"/>
      <c r="H16178" t="s">
        <v>110</v>
      </c>
    </row>
    <row r="16179" spans="1:8" x14ac:dyDescent="0.35">
      <c r="A16179">
        <v>147120</v>
      </c>
      <c r="B16179">
        <v>0</v>
      </c>
      <c r="C16179">
        <v>6</v>
      </c>
      <c r="D16179" t="s">
        <v>21</v>
      </c>
      <c r="E16179" s="2">
        <v>0.60706018518518523</v>
      </c>
      <c r="H16179" t="s">
        <v>114</v>
      </c>
    </row>
    <row r="16180" spans="1:8" x14ac:dyDescent="0.35">
      <c r="A16180">
        <v>147922</v>
      </c>
      <c r="B16180">
        <v>0</v>
      </c>
      <c r="C16180">
        <v>6</v>
      </c>
      <c r="D16180" t="s">
        <v>11</v>
      </c>
      <c r="F16180" s="2">
        <v>0.59027777777777779</v>
      </c>
      <c r="G16180" s="2"/>
      <c r="H16180" t="s">
        <v>161</v>
      </c>
    </row>
    <row r="16181" spans="1:8" x14ac:dyDescent="0.35">
      <c r="A16181">
        <v>147922</v>
      </c>
      <c r="B16181">
        <v>0</v>
      </c>
      <c r="C16181">
        <v>6</v>
      </c>
      <c r="D16181" t="s">
        <v>160</v>
      </c>
      <c r="E16181" s="2">
        <v>0.59270833333333328</v>
      </c>
      <c r="F16181" s="2">
        <v>0.59340277777777772</v>
      </c>
      <c r="G16181" s="2"/>
      <c r="H16181" t="s">
        <v>110</v>
      </c>
    </row>
    <row r="16182" spans="1:8" x14ac:dyDescent="0.35">
      <c r="A16182">
        <v>147922</v>
      </c>
      <c r="B16182">
        <v>1</v>
      </c>
      <c r="C16182">
        <v>6</v>
      </c>
      <c r="D16182" t="s">
        <v>13</v>
      </c>
      <c r="E16182" s="2">
        <v>0.59687500000000004</v>
      </c>
      <c r="F16182" s="2">
        <v>0.59756944444444449</v>
      </c>
      <c r="G16182" s="2"/>
      <c r="H16182" t="s">
        <v>110</v>
      </c>
    </row>
    <row r="16183" spans="1:8" x14ac:dyDescent="0.35">
      <c r="A16183">
        <v>147922</v>
      </c>
      <c r="B16183">
        <v>1</v>
      </c>
      <c r="C16183">
        <v>6</v>
      </c>
      <c r="D16183" t="s">
        <v>146</v>
      </c>
      <c r="E16183" s="2">
        <v>0.59965277777777781</v>
      </c>
      <c r="F16183" s="2">
        <v>0.6001157407407407</v>
      </c>
      <c r="G16183" s="2"/>
      <c r="H16183" t="s">
        <v>147</v>
      </c>
    </row>
    <row r="16184" spans="1:8" x14ac:dyDescent="0.35">
      <c r="A16184">
        <v>147922</v>
      </c>
      <c r="B16184">
        <v>1</v>
      </c>
      <c r="C16184">
        <v>6</v>
      </c>
      <c r="D16184" t="s">
        <v>19</v>
      </c>
      <c r="E16184" s="2">
        <v>0.60127314814814814</v>
      </c>
      <c r="F16184" s="2">
        <v>0.60173611111111114</v>
      </c>
      <c r="G16184" s="2"/>
      <c r="H16184">
        <v>1</v>
      </c>
    </row>
    <row r="16185" spans="1:8" x14ac:dyDescent="0.35">
      <c r="A16185">
        <v>147922</v>
      </c>
      <c r="B16185">
        <v>1</v>
      </c>
      <c r="C16185">
        <v>6</v>
      </c>
      <c r="D16185" t="s">
        <v>148</v>
      </c>
      <c r="E16185" s="2">
        <v>0.6049768518518519</v>
      </c>
      <c r="F16185" s="2">
        <v>0.60543981481481479</v>
      </c>
      <c r="G16185" s="2"/>
      <c r="H16185">
        <v>1</v>
      </c>
    </row>
    <row r="16186" spans="1:8" x14ac:dyDescent="0.35">
      <c r="A16186">
        <v>147922</v>
      </c>
      <c r="B16186">
        <v>1</v>
      </c>
      <c r="C16186">
        <v>6</v>
      </c>
      <c r="D16186" t="s">
        <v>149</v>
      </c>
      <c r="E16186" s="2">
        <v>0.60717592592592595</v>
      </c>
      <c r="F16186" s="2">
        <v>0.60775462962962967</v>
      </c>
      <c r="G16186" s="2"/>
      <c r="H16186">
        <v>1</v>
      </c>
    </row>
    <row r="16187" spans="1:8" x14ac:dyDescent="0.35">
      <c r="A16187">
        <v>147922</v>
      </c>
      <c r="B16187">
        <v>1</v>
      </c>
      <c r="C16187">
        <v>6</v>
      </c>
      <c r="D16187" t="s">
        <v>150</v>
      </c>
      <c r="E16187" s="2">
        <v>0.609375</v>
      </c>
      <c r="F16187" s="2">
        <v>0.61006944444444444</v>
      </c>
      <c r="G16187" s="2"/>
      <c r="H16187">
        <v>1</v>
      </c>
    </row>
    <row r="16188" spans="1:8" x14ac:dyDescent="0.35">
      <c r="A16188">
        <v>147922</v>
      </c>
      <c r="B16188">
        <v>1</v>
      </c>
      <c r="C16188">
        <v>6</v>
      </c>
      <c r="D16188" t="s">
        <v>151</v>
      </c>
      <c r="E16188" s="2">
        <v>0.61145833333333333</v>
      </c>
      <c r="F16188" s="2">
        <v>0.61192129629629632</v>
      </c>
      <c r="G16188" s="2"/>
      <c r="H16188">
        <v>1</v>
      </c>
    </row>
    <row r="16189" spans="1:8" x14ac:dyDescent="0.35">
      <c r="A16189">
        <v>147922</v>
      </c>
      <c r="B16189">
        <v>1</v>
      </c>
      <c r="C16189">
        <v>6</v>
      </c>
      <c r="D16189" t="s">
        <v>90</v>
      </c>
      <c r="E16189" s="2">
        <v>0.61331018518518521</v>
      </c>
      <c r="F16189" s="2">
        <v>0.61400462962962965</v>
      </c>
      <c r="G16189" s="2"/>
      <c r="H16189">
        <v>1</v>
      </c>
    </row>
    <row r="16190" spans="1:8" x14ac:dyDescent="0.35">
      <c r="A16190">
        <v>147922</v>
      </c>
      <c r="B16190">
        <v>1</v>
      </c>
      <c r="C16190">
        <v>6</v>
      </c>
      <c r="D16190" t="s">
        <v>59</v>
      </c>
      <c r="E16190" s="2">
        <v>0.61539351851851853</v>
      </c>
      <c r="F16190" s="2">
        <v>0.61585648148148153</v>
      </c>
      <c r="G16190" s="2"/>
      <c r="H16190">
        <v>1</v>
      </c>
    </row>
    <row r="16191" spans="1:8" x14ac:dyDescent="0.35">
      <c r="A16191">
        <v>147922</v>
      </c>
      <c r="B16191">
        <v>1</v>
      </c>
      <c r="C16191">
        <v>6</v>
      </c>
      <c r="D16191" t="s">
        <v>144</v>
      </c>
      <c r="E16191" s="2">
        <v>0.61689814814814814</v>
      </c>
      <c r="F16191" s="2">
        <v>0.61736111111111114</v>
      </c>
      <c r="G16191" s="2"/>
      <c r="H16191">
        <v>1</v>
      </c>
    </row>
    <row r="16192" spans="1:8" x14ac:dyDescent="0.35">
      <c r="A16192">
        <v>147922</v>
      </c>
      <c r="B16192">
        <v>1</v>
      </c>
      <c r="C16192">
        <v>6</v>
      </c>
      <c r="D16192" t="s">
        <v>9</v>
      </c>
      <c r="E16192" s="2">
        <v>0.61886574074074074</v>
      </c>
      <c r="H16192">
        <v>1</v>
      </c>
    </row>
    <row r="16193" spans="1:8" x14ac:dyDescent="0.35">
      <c r="A16193">
        <v>145515</v>
      </c>
      <c r="B16193">
        <v>0</v>
      </c>
      <c r="C16193">
        <v>6</v>
      </c>
      <c r="D16193" t="s">
        <v>21</v>
      </c>
      <c r="F16193" s="2">
        <v>0.59027777777777779</v>
      </c>
      <c r="G16193" s="2"/>
      <c r="H16193" t="s">
        <v>114</v>
      </c>
    </row>
    <row r="16194" spans="1:8" x14ac:dyDescent="0.35">
      <c r="A16194">
        <v>145515</v>
      </c>
      <c r="B16194">
        <v>0</v>
      </c>
      <c r="C16194">
        <v>6</v>
      </c>
      <c r="D16194" t="s">
        <v>45</v>
      </c>
      <c r="E16194" s="2">
        <v>0.59236111111111112</v>
      </c>
      <c r="F16194" s="2">
        <v>0.59432870370370372</v>
      </c>
      <c r="G16194" s="2"/>
      <c r="H16194" t="s">
        <v>152</v>
      </c>
    </row>
    <row r="16195" spans="1:8" x14ac:dyDescent="0.35">
      <c r="A16195">
        <v>145515</v>
      </c>
      <c r="B16195">
        <v>0</v>
      </c>
      <c r="C16195">
        <v>6</v>
      </c>
      <c r="D16195" t="s">
        <v>130</v>
      </c>
      <c r="E16195" s="2">
        <v>0.59594907407407405</v>
      </c>
      <c r="F16195" s="2">
        <v>0.59652777777777777</v>
      </c>
      <c r="G16195" s="2"/>
      <c r="H16195" t="s">
        <v>152</v>
      </c>
    </row>
    <row r="16196" spans="1:8" x14ac:dyDescent="0.35">
      <c r="A16196">
        <v>145515</v>
      </c>
      <c r="B16196">
        <v>0</v>
      </c>
      <c r="C16196">
        <v>6</v>
      </c>
      <c r="D16196" t="s">
        <v>129</v>
      </c>
      <c r="E16196" s="2">
        <v>0.59780092592592593</v>
      </c>
      <c r="F16196" s="2">
        <v>0.59826388888888893</v>
      </c>
      <c r="G16196" s="2"/>
      <c r="H16196" t="s">
        <v>152</v>
      </c>
    </row>
    <row r="16197" spans="1:8" x14ac:dyDescent="0.35">
      <c r="A16197">
        <v>145515</v>
      </c>
      <c r="B16197">
        <v>0</v>
      </c>
      <c r="C16197">
        <v>6</v>
      </c>
      <c r="D16197" t="s">
        <v>128</v>
      </c>
      <c r="E16197" s="2">
        <v>0.59976851851851853</v>
      </c>
      <c r="F16197" s="2">
        <v>0.60023148148148153</v>
      </c>
      <c r="G16197" s="2"/>
      <c r="H16197" t="s">
        <v>152</v>
      </c>
    </row>
    <row r="16198" spans="1:8" x14ac:dyDescent="0.35">
      <c r="A16198">
        <v>145515</v>
      </c>
      <c r="B16198">
        <v>0</v>
      </c>
      <c r="C16198">
        <v>6</v>
      </c>
      <c r="D16198" t="s">
        <v>126</v>
      </c>
      <c r="E16198" s="2">
        <v>0.60173611111111114</v>
      </c>
      <c r="F16198" s="2">
        <v>0.60243055555555558</v>
      </c>
      <c r="G16198" s="2"/>
      <c r="H16198" t="s">
        <v>162</v>
      </c>
    </row>
    <row r="16199" spans="1:8" x14ac:dyDescent="0.35">
      <c r="A16199">
        <v>145515</v>
      </c>
      <c r="B16199">
        <v>0</v>
      </c>
      <c r="C16199">
        <v>6</v>
      </c>
      <c r="D16199" t="s">
        <v>125</v>
      </c>
      <c r="E16199" s="2">
        <v>0.60416666666666663</v>
      </c>
      <c r="F16199" s="2">
        <v>0.60462962962962963</v>
      </c>
      <c r="G16199" s="2"/>
      <c r="H16199">
        <v>1</v>
      </c>
    </row>
    <row r="16200" spans="1:8" x14ac:dyDescent="0.35">
      <c r="A16200">
        <v>145515</v>
      </c>
      <c r="B16200">
        <v>0</v>
      </c>
      <c r="C16200">
        <v>6</v>
      </c>
      <c r="D16200" t="s">
        <v>17</v>
      </c>
      <c r="E16200" s="2">
        <v>0.60590277777777779</v>
      </c>
      <c r="F16200" s="2">
        <v>0.60636574074074079</v>
      </c>
      <c r="G16200" s="2"/>
      <c r="H16200">
        <v>1</v>
      </c>
    </row>
    <row r="16201" spans="1:8" x14ac:dyDescent="0.35">
      <c r="A16201">
        <v>145515</v>
      </c>
      <c r="B16201">
        <v>0</v>
      </c>
      <c r="C16201">
        <v>6</v>
      </c>
      <c r="D16201" t="s">
        <v>18</v>
      </c>
      <c r="E16201" s="2">
        <v>0.60844907407407411</v>
      </c>
      <c r="F16201" s="2">
        <v>0.608912037037037</v>
      </c>
      <c r="G16201" s="2"/>
      <c r="H16201">
        <v>1</v>
      </c>
    </row>
    <row r="16202" spans="1:8" x14ac:dyDescent="0.35">
      <c r="A16202">
        <v>145515</v>
      </c>
      <c r="B16202">
        <v>0</v>
      </c>
      <c r="C16202">
        <v>6</v>
      </c>
      <c r="D16202" t="s">
        <v>163</v>
      </c>
      <c r="E16202" s="2">
        <v>0.61018518518518516</v>
      </c>
      <c r="F16202" s="2">
        <v>0.61064814814814816</v>
      </c>
      <c r="G16202" s="2"/>
      <c r="H16202">
        <v>1</v>
      </c>
    </row>
    <row r="16203" spans="1:8" x14ac:dyDescent="0.35">
      <c r="A16203">
        <v>145515</v>
      </c>
      <c r="B16203">
        <v>0</v>
      </c>
      <c r="C16203">
        <v>6</v>
      </c>
      <c r="D16203" t="s">
        <v>164</v>
      </c>
      <c r="E16203" s="2">
        <v>0.61273148148148149</v>
      </c>
      <c r="F16203" s="2">
        <v>0.61319444444444449</v>
      </c>
      <c r="G16203" s="2"/>
      <c r="H16203">
        <v>1</v>
      </c>
    </row>
    <row r="16204" spans="1:8" x14ac:dyDescent="0.35">
      <c r="A16204">
        <v>145515</v>
      </c>
      <c r="B16204">
        <v>0</v>
      </c>
      <c r="C16204">
        <v>6</v>
      </c>
      <c r="D16204" t="s">
        <v>165</v>
      </c>
      <c r="E16204" s="2">
        <v>0.61527777777777781</v>
      </c>
      <c r="F16204" s="2">
        <v>0.6157407407407407</v>
      </c>
      <c r="G16204" s="2"/>
      <c r="H16204">
        <v>1</v>
      </c>
    </row>
    <row r="16205" spans="1:8" x14ac:dyDescent="0.35">
      <c r="A16205">
        <v>145515</v>
      </c>
      <c r="B16205">
        <v>0</v>
      </c>
      <c r="C16205">
        <v>6</v>
      </c>
      <c r="D16205" t="s">
        <v>26</v>
      </c>
      <c r="E16205" s="2">
        <v>0.6181712962962963</v>
      </c>
      <c r="H16205">
        <v>2</v>
      </c>
    </row>
    <row r="16206" spans="1:8" x14ac:dyDescent="0.35">
      <c r="A16206">
        <v>145522</v>
      </c>
      <c r="B16206">
        <v>0</v>
      </c>
      <c r="C16206">
        <v>6</v>
      </c>
      <c r="D16206" t="s">
        <v>26</v>
      </c>
      <c r="F16206" s="2">
        <v>0.59027777777777779</v>
      </c>
      <c r="G16206" s="2"/>
      <c r="H16206">
        <v>2</v>
      </c>
    </row>
    <row r="16207" spans="1:8" x14ac:dyDescent="0.35">
      <c r="A16207">
        <v>145522</v>
      </c>
      <c r="B16207">
        <v>0</v>
      </c>
      <c r="C16207">
        <v>6</v>
      </c>
      <c r="D16207" t="s">
        <v>165</v>
      </c>
      <c r="E16207" s="2">
        <v>0.59201388888888884</v>
      </c>
      <c r="F16207" s="2">
        <v>0.59247685185185184</v>
      </c>
      <c r="G16207" s="2"/>
      <c r="H16207">
        <v>2</v>
      </c>
    </row>
    <row r="16208" spans="1:8" x14ac:dyDescent="0.35">
      <c r="A16208">
        <v>145522</v>
      </c>
      <c r="B16208">
        <v>0</v>
      </c>
      <c r="C16208">
        <v>6</v>
      </c>
      <c r="D16208" t="s">
        <v>164</v>
      </c>
      <c r="E16208" s="2">
        <v>0.59467592592592589</v>
      </c>
      <c r="F16208" s="2">
        <v>0.59513888888888888</v>
      </c>
      <c r="G16208" s="2"/>
      <c r="H16208">
        <v>2</v>
      </c>
    </row>
    <row r="16209" spans="1:8" x14ac:dyDescent="0.35">
      <c r="A16209">
        <v>145522</v>
      </c>
      <c r="B16209">
        <v>0</v>
      </c>
      <c r="C16209">
        <v>6</v>
      </c>
      <c r="D16209" t="s">
        <v>163</v>
      </c>
      <c r="E16209" s="2">
        <v>0.59733796296296293</v>
      </c>
      <c r="F16209" s="2">
        <v>0.59780092592592593</v>
      </c>
      <c r="G16209" s="2"/>
      <c r="H16209">
        <v>2</v>
      </c>
    </row>
    <row r="16210" spans="1:8" x14ac:dyDescent="0.35">
      <c r="A16210">
        <v>145522</v>
      </c>
      <c r="B16210">
        <v>0</v>
      </c>
      <c r="C16210">
        <v>6</v>
      </c>
      <c r="D16210" t="s">
        <v>18</v>
      </c>
      <c r="E16210" s="2">
        <v>0.59930555555555554</v>
      </c>
      <c r="F16210" s="2">
        <v>0.59976851851851853</v>
      </c>
      <c r="G16210" s="2"/>
      <c r="H16210">
        <v>2</v>
      </c>
    </row>
    <row r="16211" spans="1:8" x14ac:dyDescent="0.35">
      <c r="A16211">
        <v>145522</v>
      </c>
      <c r="B16211">
        <v>0</v>
      </c>
      <c r="C16211">
        <v>6</v>
      </c>
      <c r="D16211" t="s">
        <v>17</v>
      </c>
      <c r="E16211" s="2">
        <v>0.6020833333333333</v>
      </c>
      <c r="F16211" s="2">
        <v>0.6025462962962963</v>
      </c>
      <c r="G16211" s="2"/>
      <c r="H16211">
        <v>2</v>
      </c>
    </row>
    <row r="16212" spans="1:8" x14ac:dyDescent="0.35">
      <c r="A16212">
        <v>145522</v>
      </c>
      <c r="B16212">
        <v>0</v>
      </c>
      <c r="C16212">
        <v>6</v>
      </c>
      <c r="D16212" t="s">
        <v>125</v>
      </c>
      <c r="E16212" s="2">
        <v>0.60405092592592591</v>
      </c>
      <c r="F16212" s="2">
        <v>0.60451388888888891</v>
      </c>
      <c r="G16212" s="2"/>
      <c r="H16212">
        <v>2</v>
      </c>
    </row>
    <row r="16213" spans="1:8" x14ac:dyDescent="0.35">
      <c r="A16213">
        <v>145522</v>
      </c>
      <c r="B16213">
        <v>0</v>
      </c>
      <c r="C16213">
        <v>6</v>
      </c>
      <c r="D16213" t="s">
        <v>126</v>
      </c>
      <c r="E16213" s="2">
        <v>0.60671296296296295</v>
      </c>
      <c r="F16213" s="2">
        <v>0.6074074074074074</v>
      </c>
      <c r="G16213" s="2"/>
      <c r="H16213" t="s">
        <v>127</v>
      </c>
    </row>
    <row r="16214" spans="1:8" x14ac:dyDescent="0.35">
      <c r="A16214">
        <v>145522</v>
      </c>
      <c r="B16214">
        <v>0</v>
      </c>
      <c r="C16214">
        <v>6</v>
      </c>
      <c r="D16214" t="s">
        <v>128</v>
      </c>
      <c r="E16214" s="2">
        <v>0.608912037037037</v>
      </c>
      <c r="F16214" s="2">
        <v>0.609375</v>
      </c>
      <c r="G16214" s="2"/>
      <c r="H16214" t="s">
        <v>110</v>
      </c>
    </row>
    <row r="16215" spans="1:8" x14ac:dyDescent="0.35">
      <c r="A16215">
        <v>145522</v>
      </c>
      <c r="B16215">
        <v>0</v>
      </c>
      <c r="C16215">
        <v>6</v>
      </c>
      <c r="D16215" t="s">
        <v>129</v>
      </c>
      <c r="E16215" s="2">
        <v>0.61076388888888888</v>
      </c>
      <c r="F16215" s="2">
        <v>0.61122685185185188</v>
      </c>
      <c r="G16215" s="2"/>
      <c r="H16215" t="s">
        <v>110</v>
      </c>
    </row>
    <row r="16216" spans="1:8" x14ac:dyDescent="0.35">
      <c r="A16216">
        <v>145522</v>
      </c>
      <c r="B16216">
        <v>0</v>
      </c>
      <c r="C16216">
        <v>6</v>
      </c>
      <c r="D16216" t="s">
        <v>130</v>
      </c>
      <c r="E16216" s="2">
        <v>0.61261574074074077</v>
      </c>
      <c r="F16216" s="2">
        <v>0.61319444444444449</v>
      </c>
      <c r="G16216" s="2"/>
      <c r="H16216" t="s">
        <v>110</v>
      </c>
    </row>
    <row r="16217" spans="1:8" x14ac:dyDescent="0.35">
      <c r="A16217">
        <v>145522</v>
      </c>
      <c r="B16217">
        <v>0</v>
      </c>
      <c r="C16217">
        <v>6</v>
      </c>
      <c r="D16217" t="s">
        <v>45</v>
      </c>
      <c r="E16217" s="2">
        <v>0.61469907407407409</v>
      </c>
      <c r="F16217" s="2">
        <v>0.61562499999999998</v>
      </c>
      <c r="G16217" s="2"/>
      <c r="H16217" t="s">
        <v>110</v>
      </c>
    </row>
    <row r="16218" spans="1:8" x14ac:dyDescent="0.35">
      <c r="A16218">
        <v>145522</v>
      </c>
      <c r="B16218">
        <v>0</v>
      </c>
      <c r="C16218">
        <v>6</v>
      </c>
      <c r="D16218" t="s">
        <v>21</v>
      </c>
      <c r="E16218" s="2">
        <v>0.61747685185185186</v>
      </c>
      <c r="H16218" t="s">
        <v>114</v>
      </c>
    </row>
    <row r="16219" spans="1:8" x14ac:dyDescent="0.35">
      <c r="A16219">
        <v>147221</v>
      </c>
      <c r="B16219">
        <v>0</v>
      </c>
      <c r="C16219">
        <v>6</v>
      </c>
      <c r="D16219" t="s">
        <v>23</v>
      </c>
      <c r="F16219" s="2">
        <v>0.59050925925925923</v>
      </c>
      <c r="G16219" s="2"/>
      <c r="H16219">
        <v>1</v>
      </c>
    </row>
    <row r="16220" spans="1:8" x14ac:dyDescent="0.35">
      <c r="A16220">
        <v>147221</v>
      </c>
      <c r="B16220">
        <v>0</v>
      </c>
      <c r="C16220">
        <v>6</v>
      </c>
      <c r="D16220" t="s">
        <v>145</v>
      </c>
      <c r="E16220" s="2">
        <v>0.59282407407407411</v>
      </c>
      <c r="F16220" s="2">
        <v>0.593287037037037</v>
      </c>
      <c r="G16220" s="2"/>
      <c r="H16220">
        <v>1</v>
      </c>
    </row>
    <row r="16221" spans="1:8" x14ac:dyDescent="0.35">
      <c r="A16221">
        <v>147221</v>
      </c>
      <c r="B16221">
        <v>0</v>
      </c>
      <c r="C16221">
        <v>6</v>
      </c>
      <c r="D16221" t="s">
        <v>146</v>
      </c>
      <c r="E16221" s="2">
        <v>0.59467592592592589</v>
      </c>
      <c r="F16221" s="2">
        <v>0.59513888888888888</v>
      </c>
      <c r="G16221" s="2"/>
      <c r="H16221" t="s">
        <v>147</v>
      </c>
    </row>
    <row r="16222" spans="1:8" x14ac:dyDescent="0.35">
      <c r="A16222">
        <v>147221</v>
      </c>
      <c r="B16222">
        <v>0</v>
      </c>
      <c r="C16222">
        <v>6</v>
      </c>
      <c r="D16222" t="s">
        <v>19</v>
      </c>
      <c r="E16222" s="2">
        <v>0.59606481481481477</v>
      </c>
      <c r="F16222" s="2">
        <v>0.59652777777777777</v>
      </c>
      <c r="G16222" s="2"/>
      <c r="H16222">
        <v>1</v>
      </c>
    </row>
    <row r="16223" spans="1:8" x14ac:dyDescent="0.35">
      <c r="A16223">
        <v>147221</v>
      </c>
      <c r="B16223">
        <v>0</v>
      </c>
      <c r="C16223">
        <v>6</v>
      </c>
      <c r="D16223" t="s">
        <v>148</v>
      </c>
      <c r="E16223" s="2">
        <v>0.59930555555555554</v>
      </c>
      <c r="F16223" s="2">
        <v>0.59976851851851853</v>
      </c>
      <c r="G16223" s="2"/>
      <c r="H16223">
        <v>1</v>
      </c>
    </row>
    <row r="16224" spans="1:8" x14ac:dyDescent="0.35">
      <c r="A16224">
        <v>147221</v>
      </c>
      <c r="B16224">
        <v>0</v>
      </c>
      <c r="C16224">
        <v>6</v>
      </c>
      <c r="D16224" t="s">
        <v>149</v>
      </c>
      <c r="E16224" s="2">
        <v>0.60115740740740742</v>
      </c>
      <c r="F16224" s="2">
        <v>0.60173611111111114</v>
      </c>
      <c r="G16224" s="2"/>
      <c r="H16224">
        <v>1</v>
      </c>
    </row>
    <row r="16225" spans="1:8" x14ac:dyDescent="0.35">
      <c r="A16225">
        <v>147221</v>
      </c>
      <c r="B16225">
        <v>0</v>
      </c>
      <c r="C16225">
        <v>6</v>
      </c>
      <c r="D16225" t="s">
        <v>150</v>
      </c>
      <c r="E16225" s="2">
        <v>0.60312500000000002</v>
      </c>
      <c r="F16225" s="2">
        <v>0.60381944444444446</v>
      </c>
      <c r="G16225" s="2"/>
      <c r="H16225">
        <v>1</v>
      </c>
    </row>
    <row r="16226" spans="1:8" x14ac:dyDescent="0.35">
      <c r="A16226">
        <v>147221</v>
      </c>
      <c r="B16226">
        <v>0</v>
      </c>
      <c r="C16226">
        <v>6</v>
      </c>
      <c r="D16226" t="s">
        <v>151</v>
      </c>
      <c r="E16226" s="2">
        <v>0.6049768518518519</v>
      </c>
      <c r="F16226" s="2">
        <v>0.60543981481481479</v>
      </c>
      <c r="G16226" s="2"/>
      <c r="H16226">
        <v>1</v>
      </c>
    </row>
    <row r="16227" spans="1:8" x14ac:dyDescent="0.35">
      <c r="A16227">
        <v>147221</v>
      </c>
      <c r="B16227">
        <v>0</v>
      </c>
      <c r="C16227">
        <v>6</v>
      </c>
      <c r="D16227" t="s">
        <v>90</v>
      </c>
      <c r="E16227" s="2">
        <v>0.60659722222222223</v>
      </c>
      <c r="F16227" s="2">
        <v>0.60729166666666667</v>
      </c>
      <c r="G16227" s="2"/>
      <c r="H16227">
        <v>1</v>
      </c>
    </row>
    <row r="16228" spans="1:8" x14ac:dyDescent="0.35">
      <c r="A16228">
        <v>147221</v>
      </c>
      <c r="B16228">
        <v>0</v>
      </c>
      <c r="C16228">
        <v>6</v>
      </c>
      <c r="D16228" t="s">
        <v>59</v>
      </c>
      <c r="E16228" s="2">
        <v>0.60868055555555556</v>
      </c>
      <c r="F16228" s="2">
        <v>0.60914351851851856</v>
      </c>
      <c r="G16228" s="2"/>
      <c r="H16228">
        <v>1</v>
      </c>
    </row>
    <row r="16229" spans="1:8" x14ac:dyDescent="0.35">
      <c r="A16229">
        <v>147221</v>
      </c>
      <c r="B16229">
        <v>0</v>
      </c>
      <c r="C16229">
        <v>6</v>
      </c>
      <c r="D16229" t="s">
        <v>144</v>
      </c>
      <c r="E16229" s="2">
        <v>0.61030092592592589</v>
      </c>
      <c r="F16229" s="2">
        <v>0.61076388888888888</v>
      </c>
      <c r="G16229" s="2"/>
      <c r="H16229">
        <v>1</v>
      </c>
    </row>
    <row r="16230" spans="1:8" x14ac:dyDescent="0.35">
      <c r="A16230">
        <v>147221</v>
      </c>
      <c r="B16230">
        <v>0</v>
      </c>
      <c r="C16230">
        <v>6</v>
      </c>
      <c r="D16230" t="s">
        <v>9</v>
      </c>
      <c r="E16230" s="2">
        <v>0.61192129629629632</v>
      </c>
      <c r="F16230" s="2">
        <v>0.61238425925925921</v>
      </c>
      <c r="G16230" s="2"/>
      <c r="H16230">
        <v>1</v>
      </c>
    </row>
    <row r="16231" spans="1:8" x14ac:dyDescent="0.35">
      <c r="A16231">
        <v>147221</v>
      </c>
      <c r="B16231">
        <v>0</v>
      </c>
      <c r="C16231">
        <v>6</v>
      </c>
      <c r="D16231" t="s">
        <v>93</v>
      </c>
      <c r="E16231" s="2">
        <v>0.61354166666666665</v>
      </c>
      <c r="F16231" s="2">
        <v>0.61400462962962965</v>
      </c>
      <c r="G16231" s="2"/>
      <c r="H16231">
        <v>1</v>
      </c>
    </row>
    <row r="16232" spans="1:8" x14ac:dyDescent="0.35">
      <c r="A16232">
        <v>147221</v>
      </c>
      <c r="B16232">
        <v>0</v>
      </c>
      <c r="C16232">
        <v>6</v>
      </c>
      <c r="D16232" t="s">
        <v>123</v>
      </c>
      <c r="E16232" s="2">
        <v>0.61585648148148153</v>
      </c>
      <c r="F16232" s="2">
        <v>0.61643518518518514</v>
      </c>
      <c r="G16232" s="2"/>
      <c r="H16232">
        <v>1</v>
      </c>
    </row>
    <row r="16233" spans="1:8" x14ac:dyDescent="0.35">
      <c r="A16233">
        <v>147221</v>
      </c>
      <c r="B16233">
        <v>0</v>
      </c>
      <c r="C16233">
        <v>6</v>
      </c>
      <c r="D16233" t="s">
        <v>21</v>
      </c>
      <c r="E16233" s="2">
        <v>0.61851851851851847</v>
      </c>
      <c r="F16233" s="2">
        <v>0.61909722222222219</v>
      </c>
      <c r="G16233" s="2"/>
      <c r="H16233" t="s">
        <v>114</v>
      </c>
    </row>
    <row r="16234" spans="1:8" x14ac:dyDescent="0.35">
      <c r="A16234">
        <v>147221</v>
      </c>
      <c r="B16234">
        <v>0</v>
      </c>
      <c r="C16234">
        <v>6</v>
      </c>
      <c r="D16234" t="s">
        <v>45</v>
      </c>
      <c r="E16234" s="2">
        <v>0.62094907407407407</v>
      </c>
      <c r="F16234" s="2">
        <v>0.62187499999999996</v>
      </c>
      <c r="G16234" s="2"/>
      <c r="H16234" t="s">
        <v>152</v>
      </c>
    </row>
    <row r="16235" spans="1:8" x14ac:dyDescent="0.35">
      <c r="A16235">
        <v>147221</v>
      </c>
      <c r="B16235">
        <v>0</v>
      </c>
      <c r="C16235">
        <v>6</v>
      </c>
      <c r="D16235" t="s">
        <v>128</v>
      </c>
      <c r="E16235" s="2">
        <v>0.62523148148148144</v>
      </c>
      <c r="F16235" s="2">
        <v>0.62569444444444444</v>
      </c>
      <c r="G16235" s="2"/>
      <c r="H16235" t="s">
        <v>152</v>
      </c>
    </row>
    <row r="16236" spans="1:8" x14ac:dyDescent="0.35">
      <c r="A16236">
        <v>147221</v>
      </c>
      <c r="B16236">
        <v>0</v>
      </c>
      <c r="C16236">
        <v>6</v>
      </c>
      <c r="D16236" t="s">
        <v>126</v>
      </c>
      <c r="E16236" s="2">
        <v>0.6274305555555556</v>
      </c>
      <c r="F16236" s="2">
        <v>0.62881944444444449</v>
      </c>
      <c r="G16236" s="2"/>
      <c r="H16236" t="s">
        <v>152</v>
      </c>
    </row>
    <row r="16237" spans="1:8" x14ac:dyDescent="0.35">
      <c r="A16237">
        <v>147221</v>
      </c>
      <c r="B16237">
        <v>0</v>
      </c>
      <c r="C16237">
        <v>6</v>
      </c>
      <c r="D16237" t="s">
        <v>153</v>
      </c>
      <c r="E16237" s="2">
        <v>0.63090277777777781</v>
      </c>
      <c r="F16237" s="2">
        <v>0.6313657407407407</v>
      </c>
      <c r="G16237" s="2"/>
      <c r="H16237" t="s">
        <v>152</v>
      </c>
    </row>
    <row r="16238" spans="1:8" x14ac:dyDescent="0.35">
      <c r="A16238">
        <v>147221</v>
      </c>
      <c r="B16238">
        <v>0</v>
      </c>
      <c r="C16238">
        <v>6</v>
      </c>
      <c r="D16238" t="s">
        <v>154</v>
      </c>
      <c r="E16238" s="2">
        <v>0.63275462962962958</v>
      </c>
      <c r="F16238" s="2">
        <v>0.63321759259259258</v>
      </c>
      <c r="G16238" s="2"/>
      <c r="H16238" t="s">
        <v>152</v>
      </c>
    </row>
    <row r="16239" spans="1:8" x14ac:dyDescent="0.35">
      <c r="A16239">
        <v>147221</v>
      </c>
      <c r="B16239">
        <v>0</v>
      </c>
      <c r="C16239">
        <v>6</v>
      </c>
      <c r="D16239" t="s">
        <v>155</v>
      </c>
      <c r="E16239" s="2">
        <v>0.63460648148148147</v>
      </c>
      <c r="F16239" s="2">
        <v>0.63506944444444446</v>
      </c>
      <c r="G16239" s="2"/>
      <c r="H16239" t="s">
        <v>152</v>
      </c>
    </row>
    <row r="16240" spans="1:8" x14ac:dyDescent="0.35">
      <c r="A16240">
        <v>147221</v>
      </c>
      <c r="B16240">
        <v>0</v>
      </c>
      <c r="C16240">
        <v>6</v>
      </c>
      <c r="D16240" t="s">
        <v>24</v>
      </c>
      <c r="E16240" s="2">
        <v>0.63796296296296295</v>
      </c>
      <c r="H16240">
        <v>7</v>
      </c>
    </row>
    <row r="16241" spans="1:8" x14ac:dyDescent="0.35">
      <c r="A16241">
        <v>148118</v>
      </c>
      <c r="B16241">
        <v>0</v>
      </c>
      <c r="C16241">
        <v>6</v>
      </c>
      <c r="D16241" t="s">
        <v>9</v>
      </c>
      <c r="F16241" s="2">
        <v>0.59259259259259256</v>
      </c>
      <c r="G16241" s="2"/>
      <c r="H16241">
        <v>1</v>
      </c>
    </row>
    <row r="16242" spans="1:8" x14ac:dyDescent="0.35">
      <c r="A16242">
        <v>148118</v>
      </c>
      <c r="B16242">
        <v>0</v>
      </c>
      <c r="C16242">
        <v>6</v>
      </c>
      <c r="D16242" t="s">
        <v>144</v>
      </c>
      <c r="E16242" s="2">
        <v>0.59363425925925928</v>
      </c>
      <c r="F16242" s="2">
        <v>0.59409722222222228</v>
      </c>
      <c r="G16242" s="2"/>
      <c r="H16242">
        <v>2</v>
      </c>
    </row>
    <row r="16243" spans="1:8" x14ac:dyDescent="0.35">
      <c r="A16243">
        <v>148118</v>
      </c>
      <c r="B16243">
        <v>0</v>
      </c>
      <c r="C16243">
        <v>6</v>
      </c>
      <c r="D16243" t="s">
        <v>59</v>
      </c>
      <c r="E16243" s="2">
        <v>0.59513888888888888</v>
      </c>
      <c r="F16243" s="2">
        <v>0.59560185185185188</v>
      </c>
      <c r="G16243" s="2"/>
      <c r="H16243">
        <v>2</v>
      </c>
    </row>
    <row r="16244" spans="1:8" x14ac:dyDescent="0.35">
      <c r="A16244">
        <v>148118</v>
      </c>
      <c r="B16244">
        <v>0</v>
      </c>
      <c r="C16244">
        <v>6</v>
      </c>
      <c r="D16244" t="s">
        <v>143</v>
      </c>
      <c r="E16244" s="2">
        <v>0.59675925925925921</v>
      </c>
      <c r="F16244" s="2">
        <v>0.59745370370370365</v>
      </c>
      <c r="G16244" s="2"/>
      <c r="H16244">
        <v>2</v>
      </c>
    </row>
    <row r="16245" spans="1:8" x14ac:dyDescent="0.35">
      <c r="A16245">
        <v>148118</v>
      </c>
      <c r="B16245">
        <v>0</v>
      </c>
      <c r="C16245">
        <v>6</v>
      </c>
      <c r="D16245" t="s">
        <v>142</v>
      </c>
      <c r="E16245" s="2">
        <v>0.59826388888888893</v>
      </c>
      <c r="F16245" s="2">
        <v>0.59872685185185182</v>
      </c>
      <c r="G16245" s="2"/>
      <c r="H16245">
        <v>2</v>
      </c>
    </row>
    <row r="16246" spans="1:8" x14ac:dyDescent="0.35">
      <c r="A16246">
        <v>148118</v>
      </c>
      <c r="B16246">
        <v>0</v>
      </c>
      <c r="C16246">
        <v>6</v>
      </c>
      <c r="D16246" t="s">
        <v>46</v>
      </c>
      <c r="E16246" s="2">
        <v>0.6</v>
      </c>
      <c r="F16246" s="2">
        <v>0.60046296296296298</v>
      </c>
      <c r="G16246" s="2"/>
      <c r="H16246">
        <v>2</v>
      </c>
    </row>
    <row r="16247" spans="1:8" x14ac:dyDescent="0.35">
      <c r="A16247">
        <v>148118</v>
      </c>
      <c r="B16247">
        <v>0</v>
      </c>
      <c r="C16247">
        <v>6</v>
      </c>
      <c r="D16247" t="s">
        <v>141</v>
      </c>
      <c r="E16247" s="2">
        <v>0.60115740740740742</v>
      </c>
      <c r="F16247" s="2">
        <v>0.60162037037037042</v>
      </c>
      <c r="G16247" s="2"/>
      <c r="H16247">
        <v>2</v>
      </c>
    </row>
    <row r="16248" spans="1:8" x14ac:dyDescent="0.35">
      <c r="A16248">
        <v>148118</v>
      </c>
      <c r="B16248">
        <v>0</v>
      </c>
      <c r="C16248">
        <v>6</v>
      </c>
      <c r="D16248" t="s">
        <v>140</v>
      </c>
      <c r="E16248" s="2">
        <v>0.60335648148148147</v>
      </c>
      <c r="F16248" s="2">
        <v>0.60405092592592591</v>
      </c>
      <c r="G16248" s="2"/>
      <c r="H16248">
        <v>2</v>
      </c>
    </row>
    <row r="16249" spans="1:8" x14ac:dyDescent="0.35">
      <c r="A16249">
        <v>148118</v>
      </c>
      <c r="B16249">
        <v>0</v>
      </c>
      <c r="C16249">
        <v>6</v>
      </c>
      <c r="D16249" t="s">
        <v>95</v>
      </c>
      <c r="E16249" s="2">
        <v>0.60543981481481479</v>
      </c>
      <c r="F16249" s="2">
        <v>0.60601851851851851</v>
      </c>
      <c r="G16249" s="2"/>
      <c r="H16249">
        <v>2</v>
      </c>
    </row>
    <row r="16250" spans="1:8" x14ac:dyDescent="0.35">
      <c r="A16250">
        <v>148118</v>
      </c>
      <c r="B16250">
        <v>0</v>
      </c>
      <c r="C16250">
        <v>6</v>
      </c>
      <c r="D16250" t="s">
        <v>72</v>
      </c>
      <c r="E16250" s="2">
        <v>0.60775462962962967</v>
      </c>
      <c r="F16250" s="2">
        <v>0.60833333333333328</v>
      </c>
      <c r="G16250" s="2"/>
      <c r="H16250">
        <v>2</v>
      </c>
    </row>
    <row r="16251" spans="1:8" x14ac:dyDescent="0.35">
      <c r="A16251">
        <v>148118</v>
      </c>
      <c r="B16251">
        <v>0</v>
      </c>
      <c r="C16251">
        <v>6</v>
      </c>
      <c r="D16251" t="s">
        <v>139</v>
      </c>
      <c r="E16251" s="2">
        <v>0.60995370370370372</v>
      </c>
      <c r="F16251" s="2">
        <v>0.61064814814814816</v>
      </c>
      <c r="G16251" s="2"/>
      <c r="H16251">
        <v>2</v>
      </c>
    </row>
    <row r="16252" spans="1:8" x14ac:dyDescent="0.35">
      <c r="A16252">
        <v>148118</v>
      </c>
      <c r="B16252">
        <v>0</v>
      </c>
      <c r="C16252">
        <v>6</v>
      </c>
      <c r="D16252" t="s">
        <v>138</v>
      </c>
      <c r="E16252" s="2">
        <v>0.61273148148148149</v>
      </c>
      <c r="F16252" s="2">
        <v>0.61319444444444449</v>
      </c>
      <c r="G16252" s="2"/>
      <c r="H16252">
        <v>2</v>
      </c>
    </row>
    <row r="16253" spans="1:8" x14ac:dyDescent="0.35">
      <c r="A16253">
        <v>148118</v>
      </c>
      <c r="B16253">
        <v>0</v>
      </c>
      <c r="C16253">
        <v>6</v>
      </c>
      <c r="D16253" t="s">
        <v>137</v>
      </c>
      <c r="E16253" s="2">
        <v>0.61446759259259254</v>
      </c>
      <c r="F16253" s="2">
        <v>0.61493055555555554</v>
      </c>
      <c r="G16253" s="2"/>
      <c r="H16253">
        <v>2</v>
      </c>
    </row>
    <row r="16254" spans="1:8" x14ac:dyDescent="0.35">
      <c r="A16254">
        <v>148118</v>
      </c>
      <c r="B16254">
        <v>0</v>
      </c>
      <c r="C16254">
        <v>6</v>
      </c>
      <c r="D16254" t="s">
        <v>136</v>
      </c>
      <c r="E16254" s="2">
        <v>0.6166666666666667</v>
      </c>
      <c r="F16254" s="2">
        <v>0.61712962962962958</v>
      </c>
      <c r="G16254" s="2"/>
      <c r="H16254">
        <v>2</v>
      </c>
    </row>
    <row r="16255" spans="1:8" x14ac:dyDescent="0.35">
      <c r="A16255">
        <v>148118</v>
      </c>
      <c r="B16255">
        <v>0</v>
      </c>
      <c r="C16255">
        <v>6</v>
      </c>
      <c r="D16255" t="s">
        <v>135</v>
      </c>
      <c r="E16255" s="2">
        <v>0.6186342592592593</v>
      </c>
      <c r="F16255" s="2">
        <v>0.61909722222222219</v>
      </c>
      <c r="G16255" s="2"/>
      <c r="H16255">
        <v>2</v>
      </c>
    </row>
    <row r="16256" spans="1:8" x14ac:dyDescent="0.35">
      <c r="A16256">
        <v>148118</v>
      </c>
      <c r="B16256">
        <v>1</v>
      </c>
      <c r="C16256">
        <v>6</v>
      </c>
      <c r="D16256" t="s">
        <v>38</v>
      </c>
      <c r="E16256" s="2">
        <v>0.62129629629629635</v>
      </c>
      <c r="F16256" s="2">
        <v>0.62199074074074079</v>
      </c>
      <c r="G16256" s="2"/>
      <c r="H16256" t="s">
        <v>172</v>
      </c>
    </row>
    <row r="16257" spans="1:8" x14ac:dyDescent="0.35">
      <c r="A16257">
        <v>148118</v>
      </c>
      <c r="B16257">
        <v>1</v>
      </c>
      <c r="C16257">
        <v>6</v>
      </c>
      <c r="D16257" t="s">
        <v>133</v>
      </c>
      <c r="E16257" s="2">
        <v>0.62326388888888884</v>
      </c>
      <c r="F16257" s="2">
        <v>0.62372685185185184</v>
      </c>
      <c r="G16257" s="2"/>
      <c r="H16257">
        <v>1</v>
      </c>
    </row>
    <row r="16258" spans="1:8" x14ac:dyDescent="0.35">
      <c r="A16258">
        <v>148118</v>
      </c>
      <c r="B16258">
        <v>1</v>
      </c>
      <c r="C16258">
        <v>6</v>
      </c>
      <c r="D16258" t="s">
        <v>132</v>
      </c>
      <c r="E16258" s="2">
        <v>0.62511574074074072</v>
      </c>
      <c r="F16258" s="2">
        <v>0.62557870370370372</v>
      </c>
      <c r="G16258" s="2"/>
      <c r="H16258">
        <v>1</v>
      </c>
    </row>
    <row r="16259" spans="1:8" x14ac:dyDescent="0.35">
      <c r="A16259">
        <v>148118</v>
      </c>
      <c r="B16259">
        <v>1</v>
      </c>
      <c r="C16259">
        <v>6</v>
      </c>
      <c r="D16259" t="s">
        <v>31</v>
      </c>
      <c r="E16259" s="2">
        <v>0.62812500000000004</v>
      </c>
      <c r="H16259" t="s">
        <v>131</v>
      </c>
    </row>
    <row r="16260" spans="1:8" x14ac:dyDescent="0.35">
      <c r="A16260">
        <v>148224</v>
      </c>
      <c r="B16260">
        <v>0</v>
      </c>
      <c r="C16260">
        <v>6</v>
      </c>
      <c r="D16260" t="s">
        <v>24</v>
      </c>
      <c r="F16260" s="2">
        <v>0.59305555555555556</v>
      </c>
      <c r="G16260" s="2"/>
      <c r="H16260">
        <v>7</v>
      </c>
    </row>
    <row r="16261" spans="1:8" x14ac:dyDescent="0.35">
      <c r="A16261">
        <v>148224</v>
      </c>
      <c r="B16261">
        <v>0</v>
      </c>
      <c r="C16261">
        <v>6</v>
      </c>
      <c r="D16261" t="s">
        <v>155</v>
      </c>
      <c r="E16261" s="2">
        <v>0.59548611111111116</v>
      </c>
      <c r="F16261" s="2">
        <v>0.59594907407407405</v>
      </c>
      <c r="G16261" s="2"/>
      <c r="H16261" t="s">
        <v>110</v>
      </c>
    </row>
    <row r="16262" spans="1:8" x14ac:dyDescent="0.35">
      <c r="A16262">
        <v>148224</v>
      </c>
      <c r="B16262">
        <v>0</v>
      </c>
      <c r="C16262">
        <v>6</v>
      </c>
      <c r="D16262" t="s">
        <v>154</v>
      </c>
      <c r="E16262" s="2">
        <v>0.59745370370370365</v>
      </c>
      <c r="F16262" s="2">
        <v>0.59791666666666665</v>
      </c>
      <c r="G16262" s="2"/>
      <c r="H16262" t="s">
        <v>110</v>
      </c>
    </row>
    <row r="16263" spans="1:8" x14ac:dyDescent="0.35">
      <c r="A16263">
        <v>148224</v>
      </c>
      <c r="B16263">
        <v>0</v>
      </c>
      <c r="C16263">
        <v>6</v>
      </c>
      <c r="D16263" t="s">
        <v>153</v>
      </c>
      <c r="E16263" s="2">
        <v>0.59930555555555554</v>
      </c>
      <c r="F16263" s="2">
        <v>0.59976851851851853</v>
      </c>
      <c r="G16263" s="2"/>
      <c r="H16263" t="s">
        <v>110</v>
      </c>
    </row>
    <row r="16264" spans="1:8" x14ac:dyDescent="0.35">
      <c r="A16264">
        <v>148224</v>
      </c>
      <c r="B16264">
        <v>0</v>
      </c>
      <c r="C16264">
        <v>6</v>
      </c>
      <c r="D16264" t="s">
        <v>126</v>
      </c>
      <c r="E16264" s="2">
        <v>0.60162037037037042</v>
      </c>
      <c r="F16264" s="2">
        <v>0.6030092592592593</v>
      </c>
      <c r="G16264" s="2"/>
      <c r="H16264" t="s">
        <v>110</v>
      </c>
    </row>
    <row r="16265" spans="1:8" x14ac:dyDescent="0.35">
      <c r="A16265">
        <v>148224</v>
      </c>
      <c r="B16265">
        <v>0</v>
      </c>
      <c r="C16265">
        <v>6</v>
      </c>
      <c r="D16265" t="s">
        <v>128</v>
      </c>
      <c r="E16265" s="2">
        <v>0.60451388888888891</v>
      </c>
      <c r="F16265" s="2">
        <v>0.6049768518518519</v>
      </c>
      <c r="G16265" s="2"/>
      <c r="H16265" t="s">
        <v>110</v>
      </c>
    </row>
    <row r="16266" spans="1:8" x14ac:dyDescent="0.35">
      <c r="A16266">
        <v>148224</v>
      </c>
      <c r="B16266">
        <v>0</v>
      </c>
      <c r="C16266">
        <v>6</v>
      </c>
      <c r="D16266" t="s">
        <v>45</v>
      </c>
      <c r="E16266" s="2">
        <v>0.60810185185185184</v>
      </c>
      <c r="F16266" s="2">
        <v>0.608912037037037</v>
      </c>
      <c r="G16266" s="2"/>
      <c r="H16266" t="s">
        <v>110</v>
      </c>
    </row>
    <row r="16267" spans="1:8" x14ac:dyDescent="0.35">
      <c r="A16267">
        <v>148224</v>
      </c>
      <c r="B16267">
        <v>0</v>
      </c>
      <c r="C16267">
        <v>6</v>
      </c>
      <c r="D16267" t="s">
        <v>21</v>
      </c>
      <c r="E16267" s="2">
        <v>0.61030092592592589</v>
      </c>
      <c r="F16267" s="2">
        <v>0.61087962962962961</v>
      </c>
      <c r="G16267" s="2"/>
      <c r="H16267" t="s">
        <v>122</v>
      </c>
    </row>
    <row r="16268" spans="1:8" x14ac:dyDescent="0.35">
      <c r="A16268">
        <v>148224</v>
      </c>
      <c r="B16268">
        <v>0</v>
      </c>
      <c r="C16268">
        <v>6</v>
      </c>
      <c r="D16268" t="s">
        <v>123</v>
      </c>
      <c r="E16268" s="2">
        <v>0.61307870370370365</v>
      </c>
      <c r="F16268" s="2">
        <v>0.61365740740740737</v>
      </c>
      <c r="G16268" s="2"/>
      <c r="H16268">
        <v>2</v>
      </c>
    </row>
    <row r="16269" spans="1:8" x14ac:dyDescent="0.35">
      <c r="A16269">
        <v>148224</v>
      </c>
      <c r="B16269">
        <v>0</v>
      </c>
      <c r="C16269">
        <v>6</v>
      </c>
      <c r="D16269" t="s">
        <v>93</v>
      </c>
      <c r="E16269" s="2">
        <v>0.61550925925925926</v>
      </c>
      <c r="F16269" s="2">
        <v>0.61597222222222225</v>
      </c>
      <c r="G16269" s="2"/>
      <c r="H16269">
        <v>2</v>
      </c>
    </row>
    <row r="16270" spans="1:8" x14ac:dyDescent="0.35">
      <c r="A16270">
        <v>148224</v>
      </c>
      <c r="B16270">
        <v>0</v>
      </c>
      <c r="C16270">
        <v>6</v>
      </c>
      <c r="D16270" t="s">
        <v>9</v>
      </c>
      <c r="E16270" s="2">
        <v>0.61712962962962958</v>
      </c>
      <c r="F16270" s="2">
        <v>0.61759259259259258</v>
      </c>
      <c r="G16270" s="2"/>
      <c r="H16270">
        <v>2</v>
      </c>
    </row>
    <row r="16271" spans="1:8" x14ac:dyDescent="0.35">
      <c r="A16271">
        <v>148224</v>
      </c>
      <c r="B16271">
        <v>0</v>
      </c>
      <c r="C16271">
        <v>6</v>
      </c>
      <c r="D16271" t="s">
        <v>144</v>
      </c>
      <c r="E16271" s="2">
        <v>0.61875000000000002</v>
      </c>
      <c r="F16271" s="2">
        <v>0.61921296296296291</v>
      </c>
      <c r="G16271" s="2"/>
      <c r="H16271">
        <v>2</v>
      </c>
    </row>
    <row r="16272" spans="1:8" x14ac:dyDescent="0.35">
      <c r="A16272">
        <v>148224</v>
      </c>
      <c r="B16272">
        <v>0</v>
      </c>
      <c r="C16272">
        <v>6</v>
      </c>
      <c r="D16272" t="s">
        <v>59</v>
      </c>
      <c r="E16272" s="2">
        <v>0.62025462962962963</v>
      </c>
      <c r="F16272" s="2">
        <v>0.62071759259259263</v>
      </c>
      <c r="G16272" s="2"/>
      <c r="H16272">
        <v>2</v>
      </c>
    </row>
    <row r="16273" spans="1:8" x14ac:dyDescent="0.35">
      <c r="A16273">
        <v>148224</v>
      </c>
      <c r="B16273">
        <v>0</v>
      </c>
      <c r="C16273">
        <v>6</v>
      </c>
      <c r="D16273" t="s">
        <v>90</v>
      </c>
      <c r="E16273" s="2">
        <v>0.62210648148148151</v>
      </c>
      <c r="F16273" s="2">
        <v>0.62280092592592595</v>
      </c>
      <c r="G16273" s="2"/>
      <c r="H16273">
        <v>2</v>
      </c>
    </row>
    <row r="16274" spans="1:8" x14ac:dyDescent="0.35">
      <c r="A16274">
        <v>148224</v>
      </c>
      <c r="B16274">
        <v>0</v>
      </c>
      <c r="C16274">
        <v>6</v>
      </c>
      <c r="D16274" t="s">
        <v>151</v>
      </c>
      <c r="E16274" s="2">
        <v>0.62407407407407411</v>
      </c>
      <c r="F16274" s="2">
        <v>0.624537037037037</v>
      </c>
      <c r="G16274" s="2"/>
      <c r="H16274">
        <v>2</v>
      </c>
    </row>
    <row r="16275" spans="1:8" x14ac:dyDescent="0.35">
      <c r="A16275">
        <v>148224</v>
      </c>
      <c r="B16275">
        <v>0</v>
      </c>
      <c r="C16275">
        <v>6</v>
      </c>
      <c r="D16275" t="s">
        <v>150</v>
      </c>
      <c r="E16275" s="2">
        <v>0.62569444444444444</v>
      </c>
      <c r="F16275" s="2">
        <v>0.62638888888888888</v>
      </c>
      <c r="G16275" s="2"/>
      <c r="H16275">
        <v>2</v>
      </c>
    </row>
    <row r="16276" spans="1:8" x14ac:dyDescent="0.35">
      <c r="A16276">
        <v>148224</v>
      </c>
      <c r="B16276">
        <v>0</v>
      </c>
      <c r="C16276">
        <v>6</v>
      </c>
      <c r="D16276" t="s">
        <v>149</v>
      </c>
      <c r="E16276" s="2">
        <v>0.62766203703703705</v>
      </c>
      <c r="F16276" s="2">
        <v>0.62824074074074077</v>
      </c>
      <c r="G16276" s="2"/>
      <c r="H16276">
        <v>2</v>
      </c>
    </row>
    <row r="16277" spans="1:8" x14ac:dyDescent="0.35">
      <c r="A16277">
        <v>148224</v>
      </c>
      <c r="B16277">
        <v>0</v>
      </c>
      <c r="C16277">
        <v>6</v>
      </c>
      <c r="D16277" t="s">
        <v>148</v>
      </c>
      <c r="E16277" s="2">
        <v>0.62986111111111109</v>
      </c>
      <c r="F16277" s="2">
        <v>0.63032407407407409</v>
      </c>
      <c r="G16277" s="2"/>
      <c r="H16277">
        <v>2</v>
      </c>
    </row>
    <row r="16278" spans="1:8" x14ac:dyDescent="0.35">
      <c r="A16278">
        <v>148224</v>
      </c>
      <c r="B16278">
        <v>0</v>
      </c>
      <c r="C16278">
        <v>6</v>
      </c>
      <c r="D16278" t="s">
        <v>19</v>
      </c>
      <c r="E16278" s="2">
        <v>0.63321759259259258</v>
      </c>
      <c r="F16278" s="2">
        <v>0.63368055555555558</v>
      </c>
      <c r="G16278" s="2"/>
      <c r="H16278">
        <v>2</v>
      </c>
    </row>
    <row r="16279" spans="1:8" x14ac:dyDescent="0.35">
      <c r="A16279">
        <v>148224</v>
      </c>
      <c r="B16279">
        <v>0</v>
      </c>
      <c r="C16279">
        <v>6</v>
      </c>
      <c r="D16279" t="s">
        <v>146</v>
      </c>
      <c r="E16279" s="2">
        <v>0.63472222222222219</v>
      </c>
      <c r="F16279" s="2">
        <v>0.63518518518518519</v>
      </c>
      <c r="G16279" s="2"/>
      <c r="H16279" t="s">
        <v>159</v>
      </c>
    </row>
    <row r="16280" spans="1:8" x14ac:dyDescent="0.35">
      <c r="A16280">
        <v>148224</v>
      </c>
      <c r="B16280">
        <v>0</v>
      </c>
      <c r="C16280">
        <v>6</v>
      </c>
      <c r="D16280" t="s">
        <v>145</v>
      </c>
      <c r="E16280" s="2">
        <v>0.63657407407407407</v>
      </c>
      <c r="F16280" s="2">
        <v>0.63703703703703707</v>
      </c>
      <c r="G16280" s="2"/>
      <c r="H16280">
        <v>2</v>
      </c>
    </row>
    <row r="16281" spans="1:8" x14ac:dyDescent="0.35">
      <c r="A16281">
        <v>148224</v>
      </c>
      <c r="B16281">
        <v>0</v>
      </c>
      <c r="C16281">
        <v>6</v>
      </c>
      <c r="D16281" t="s">
        <v>23</v>
      </c>
      <c r="E16281" s="2">
        <v>0.63923611111111112</v>
      </c>
      <c r="H16281">
        <v>1</v>
      </c>
    </row>
    <row r="16282" spans="1:8" x14ac:dyDescent="0.35">
      <c r="A16282">
        <v>147609</v>
      </c>
      <c r="B16282">
        <v>0</v>
      </c>
      <c r="C16282">
        <v>6</v>
      </c>
      <c r="D16282" t="s">
        <v>26</v>
      </c>
      <c r="F16282" s="2">
        <v>0.59375</v>
      </c>
      <c r="G16282" s="2"/>
      <c r="H16282">
        <v>1</v>
      </c>
    </row>
    <row r="16283" spans="1:8" x14ac:dyDescent="0.35">
      <c r="A16283">
        <v>147609</v>
      </c>
      <c r="B16283">
        <v>0</v>
      </c>
      <c r="C16283">
        <v>6</v>
      </c>
      <c r="D16283" t="s">
        <v>171</v>
      </c>
      <c r="E16283" s="2">
        <v>0.59606481481481477</v>
      </c>
      <c r="F16283" s="2">
        <v>0.59652777777777777</v>
      </c>
      <c r="G16283" s="2"/>
      <c r="H16283">
        <v>1</v>
      </c>
    </row>
    <row r="16284" spans="1:8" x14ac:dyDescent="0.35">
      <c r="A16284">
        <v>147609</v>
      </c>
      <c r="B16284">
        <v>0</v>
      </c>
      <c r="C16284">
        <v>6</v>
      </c>
      <c r="D16284" t="s">
        <v>170</v>
      </c>
      <c r="E16284" s="2">
        <v>0.59791666666666665</v>
      </c>
      <c r="F16284" s="2">
        <v>0.59837962962962965</v>
      </c>
      <c r="G16284" s="2"/>
      <c r="H16284">
        <v>1</v>
      </c>
    </row>
    <row r="16285" spans="1:8" x14ac:dyDescent="0.35">
      <c r="A16285">
        <v>147609</v>
      </c>
      <c r="B16285">
        <v>0</v>
      </c>
      <c r="C16285">
        <v>6</v>
      </c>
      <c r="D16285" t="s">
        <v>169</v>
      </c>
      <c r="E16285" s="2">
        <v>0.6</v>
      </c>
      <c r="F16285" s="2">
        <v>0.60046296296296298</v>
      </c>
      <c r="G16285" s="2"/>
      <c r="H16285">
        <v>1</v>
      </c>
    </row>
    <row r="16286" spans="1:8" x14ac:dyDescent="0.35">
      <c r="A16286">
        <v>147609</v>
      </c>
      <c r="B16286">
        <v>0</v>
      </c>
      <c r="C16286">
        <v>6</v>
      </c>
      <c r="D16286" t="s">
        <v>168</v>
      </c>
      <c r="E16286" s="2">
        <v>0.60219907407407403</v>
      </c>
      <c r="F16286" s="2">
        <v>0.60266203703703702</v>
      </c>
      <c r="G16286" s="2"/>
      <c r="H16286">
        <v>1</v>
      </c>
    </row>
    <row r="16287" spans="1:8" x14ac:dyDescent="0.35">
      <c r="A16287">
        <v>147609</v>
      </c>
      <c r="B16287">
        <v>0</v>
      </c>
      <c r="C16287">
        <v>6</v>
      </c>
      <c r="D16287" t="s">
        <v>167</v>
      </c>
      <c r="E16287" s="2">
        <v>0.60416666666666663</v>
      </c>
      <c r="F16287" s="2">
        <v>0.60462962962962963</v>
      </c>
      <c r="G16287" s="2"/>
      <c r="H16287">
        <v>1</v>
      </c>
    </row>
    <row r="16288" spans="1:8" x14ac:dyDescent="0.35">
      <c r="A16288">
        <v>147609</v>
      </c>
      <c r="B16288">
        <v>0</v>
      </c>
      <c r="C16288">
        <v>6</v>
      </c>
      <c r="D16288" t="s">
        <v>13</v>
      </c>
      <c r="E16288" s="2">
        <v>0.60798611111111112</v>
      </c>
      <c r="H16288" t="s">
        <v>166</v>
      </c>
    </row>
    <row r="16289" spans="1:8" x14ac:dyDescent="0.35">
      <c r="A16289">
        <v>148630</v>
      </c>
      <c r="B16289">
        <v>0</v>
      </c>
      <c r="C16289">
        <v>6</v>
      </c>
      <c r="D16289" t="s">
        <v>13</v>
      </c>
      <c r="F16289" s="2">
        <v>0.59375</v>
      </c>
      <c r="G16289" s="2"/>
      <c r="H16289" t="s">
        <v>166</v>
      </c>
    </row>
    <row r="16290" spans="1:8" x14ac:dyDescent="0.35">
      <c r="A16290">
        <v>148630</v>
      </c>
      <c r="B16290">
        <v>0</v>
      </c>
      <c r="C16290">
        <v>6</v>
      </c>
      <c r="D16290" t="s">
        <v>167</v>
      </c>
      <c r="E16290" s="2">
        <v>0.59699074074074077</v>
      </c>
      <c r="F16290" s="2">
        <v>0.59745370370370365</v>
      </c>
      <c r="G16290" s="2"/>
      <c r="H16290">
        <v>2</v>
      </c>
    </row>
    <row r="16291" spans="1:8" x14ac:dyDescent="0.35">
      <c r="A16291">
        <v>148630</v>
      </c>
      <c r="B16291">
        <v>0</v>
      </c>
      <c r="C16291">
        <v>6</v>
      </c>
      <c r="D16291" t="s">
        <v>168</v>
      </c>
      <c r="E16291" s="2">
        <v>0.59884259259259254</v>
      </c>
      <c r="F16291" s="2">
        <v>0.59930555555555554</v>
      </c>
      <c r="G16291" s="2"/>
      <c r="H16291">
        <v>2</v>
      </c>
    </row>
    <row r="16292" spans="1:8" x14ac:dyDescent="0.35">
      <c r="A16292">
        <v>148630</v>
      </c>
      <c r="B16292">
        <v>0</v>
      </c>
      <c r="C16292">
        <v>6</v>
      </c>
      <c r="D16292" t="s">
        <v>169</v>
      </c>
      <c r="E16292" s="2">
        <v>0.6010416666666667</v>
      </c>
      <c r="F16292" s="2">
        <v>0.60150462962962958</v>
      </c>
      <c r="G16292" s="2"/>
      <c r="H16292">
        <v>2</v>
      </c>
    </row>
    <row r="16293" spans="1:8" x14ac:dyDescent="0.35">
      <c r="A16293">
        <v>148630</v>
      </c>
      <c r="B16293">
        <v>0</v>
      </c>
      <c r="C16293">
        <v>6</v>
      </c>
      <c r="D16293" t="s">
        <v>170</v>
      </c>
      <c r="E16293" s="2">
        <v>0.60312500000000002</v>
      </c>
      <c r="F16293" s="2">
        <v>0.60358796296296291</v>
      </c>
      <c r="G16293" s="2"/>
      <c r="H16293">
        <v>2</v>
      </c>
    </row>
    <row r="16294" spans="1:8" x14ac:dyDescent="0.35">
      <c r="A16294">
        <v>148630</v>
      </c>
      <c r="B16294">
        <v>0</v>
      </c>
      <c r="C16294">
        <v>6</v>
      </c>
      <c r="D16294" t="s">
        <v>171</v>
      </c>
      <c r="E16294" s="2">
        <v>0.6049768518518519</v>
      </c>
      <c r="F16294" s="2">
        <v>0.60543981481481479</v>
      </c>
      <c r="G16294" s="2"/>
      <c r="H16294">
        <v>2</v>
      </c>
    </row>
    <row r="16295" spans="1:8" x14ac:dyDescent="0.35">
      <c r="A16295">
        <v>148630</v>
      </c>
      <c r="B16295">
        <v>0</v>
      </c>
      <c r="C16295">
        <v>6</v>
      </c>
      <c r="D16295" t="s">
        <v>26</v>
      </c>
      <c r="E16295" s="2">
        <v>0.60821759259259256</v>
      </c>
      <c r="H16295">
        <v>1</v>
      </c>
    </row>
    <row r="16296" spans="1:8" x14ac:dyDescent="0.35">
      <c r="A16296">
        <v>147419</v>
      </c>
      <c r="B16296">
        <v>0</v>
      </c>
      <c r="C16296">
        <v>6</v>
      </c>
      <c r="D16296" t="s">
        <v>93</v>
      </c>
      <c r="F16296" s="2">
        <v>0.59965277777777781</v>
      </c>
      <c r="G16296" s="2"/>
      <c r="H16296">
        <v>1</v>
      </c>
    </row>
    <row r="16297" spans="1:8" x14ac:dyDescent="0.35">
      <c r="A16297">
        <v>147419</v>
      </c>
      <c r="B16297">
        <v>0</v>
      </c>
      <c r="C16297">
        <v>6</v>
      </c>
      <c r="D16297" t="s">
        <v>123</v>
      </c>
      <c r="E16297" s="2">
        <v>0.60138888888888886</v>
      </c>
      <c r="F16297" s="2">
        <v>0.60196759259259258</v>
      </c>
      <c r="G16297" s="2"/>
      <c r="H16297">
        <v>1</v>
      </c>
    </row>
    <row r="16298" spans="1:8" x14ac:dyDescent="0.35">
      <c r="A16298">
        <v>147419</v>
      </c>
      <c r="B16298">
        <v>0</v>
      </c>
      <c r="C16298">
        <v>6</v>
      </c>
      <c r="D16298" t="s">
        <v>21</v>
      </c>
      <c r="E16298" s="2">
        <v>0.60405092592592591</v>
      </c>
      <c r="F16298" s="2">
        <v>0.60462962962962963</v>
      </c>
      <c r="G16298" s="2"/>
      <c r="H16298" t="s">
        <v>114</v>
      </c>
    </row>
    <row r="16299" spans="1:8" x14ac:dyDescent="0.35">
      <c r="A16299">
        <v>147419</v>
      </c>
      <c r="B16299">
        <v>0</v>
      </c>
      <c r="C16299">
        <v>6</v>
      </c>
      <c r="D16299" t="s">
        <v>45</v>
      </c>
      <c r="E16299" s="2">
        <v>0.60648148148148151</v>
      </c>
      <c r="F16299" s="2">
        <v>0.60821759259259256</v>
      </c>
      <c r="G16299" s="2"/>
      <c r="H16299" t="s">
        <v>152</v>
      </c>
    </row>
    <row r="16300" spans="1:8" x14ac:dyDescent="0.35">
      <c r="A16300">
        <v>147419</v>
      </c>
      <c r="B16300">
        <v>0</v>
      </c>
      <c r="C16300">
        <v>6</v>
      </c>
      <c r="D16300" t="s">
        <v>24</v>
      </c>
      <c r="E16300" s="2">
        <v>0.61597222222222225</v>
      </c>
      <c r="F16300" s="2">
        <v>0.6166666666666667</v>
      </c>
      <c r="G16300" s="2"/>
      <c r="H16300" t="s">
        <v>152</v>
      </c>
    </row>
    <row r="16301" spans="1:8" x14ac:dyDescent="0.35">
      <c r="A16301">
        <v>147419</v>
      </c>
      <c r="B16301">
        <v>0</v>
      </c>
      <c r="C16301">
        <v>6</v>
      </c>
      <c r="D16301" t="s">
        <v>113</v>
      </c>
      <c r="E16301" s="2">
        <v>0.61840277777777775</v>
      </c>
      <c r="F16301" s="2">
        <v>0.61898148148148147</v>
      </c>
      <c r="G16301" s="2"/>
      <c r="H16301" t="s">
        <v>152</v>
      </c>
    </row>
    <row r="16302" spans="1:8" x14ac:dyDescent="0.35">
      <c r="A16302">
        <v>147419</v>
      </c>
      <c r="B16302">
        <v>0</v>
      </c>
      <c r="C16302">
        <v>6</v>
      </c>
      <c r="D16302" t="s">
        <v>112</v>
      </c>
      <c r="E16302" s="2">
        <v>0.62037037037037035</v>
      </c>
      <c r="F16302" s="2">
        <v>0.62094907407407407</v>
      </c>
      <c r="G16302" s="2"/>
      <c r="H16302" t="s">
        <v>152</v>
      </c>
    </row>
    <row r="16303" spans="1:8" x14ac:dyDescent="0.35">
      <c r="A16303">
        <v>147419</v>
      </c>
      <c r="B16303">
        <v>0</v>
      </c>
      <c r="C16303">
        <v>6</v>
      </c>
      <c r="D16303" t="s">
        <v>111</v>
      </c>
      <c r="E16303" s="2">
        <v>0.6225694444444444</v>
      </c>
      <c r="F16303" s="2">
        <v>0.6230324074074074</v>
      </c>
      <c r="G16303" s="2"/>
      <c r="H16303" t="s">
        <v>152</v>
      </c>
    </row>
    <row r="16304" spans="1:8" x14ac:dyDescent="0.35">
      <c r="A16304">
        <v>147419</v>
      </c>
      <c r="B16304">
        <v>0</v>
      </c>
      <c r="C16304">
        <v>6</v>
      </c>
      <c r="D16304" t="s">
        <v>109</v>
      </c>
      <c r="E16304" s="2">
        <v>0.624537037037037</v>
      </c>
      <c r="F16304" s="2">
        <v>0.625</v>
      </c>
      <c r="G16304" s="2"/>
      <c r="H16304" t="s">
        <v>152</v>
      </c>
    </row>
    <row r="16305" spans="1:8" x14ac:dyDescent="0.35">
      <c r="A16305">
        <v>147419</v>
      </c>
      <c r="B16305">
        <v>0</v>
      </c>
      <c r="C16305">
        <v>6</v>
      </c>
      <c r="D16305" t="s">
        <v>39</v>
      </c>
      <c r="E16305" s="2">
        <v>0.62708333333333333</v>
      </c>
      <c r="F16305" s="2">
        <v>0.62777777777777777</v>
      </c>
      <c r="G16305" s="2"/>
      <c r="H16305" t="s">
        <v>152</v>
      </c>
    </row>
    <row r="16306" spans="1:8" x14ac:dyDescent="0.35">
      <c r="A16306">
        <v>147419</v>
      </c>
      <c r="B16306">
        <v>0</v>
      </c>
      <c r="C16306">
        <v>6</v>
      </c>
      <c r="D16306" t="s">
        <v>121</v>
      </c>
      <c r="E16306" s="2">
        <v>0.63078703703703709</v>
      </c>
      <c r="F16306" s="2">
        <v>0.63124999999999998</v>
      </c>
      <c r="G16306" s="2"/>
      <c r="H16306" t="s">
        <v>152</v>
      </c>
    </row>
    <row r="16307" spans="1:8" x14ac:dyDescent="0.35">
      <c r="A16307">
        <v>147419</v>
      </c>
      <c r="B16307">
        <v>0</v>
      </c>
      <c r="C16307">
        <v>6</v>
      </c>
      <c r="D16307" t="s">
        <v>120</v>
      </c>
      <c r="E16307" s="2">
        <v>0.63344907407407403</v>
      </c>
      <c r="F16307" s="2">
        <v>0.63391203703703702</v>
      </c>
      <c r="G16307" s="2"/>
      <c r="H16307" t="s">
        <v>152</v>
      </c>
    </row>
    <row r="16308" spans="1:8" x14ac:dyDescent="0.35">
      <c r="A16308">
        <v>147419</v>
      </c>
      <c r="B16308">
        <v>0</v>
      </c>
      <c r="C16308">
        <v>6</v>
      </c>
      <c r="D16308" t="s">
        <v>119</v>
      </c>
      <c r="E16308" s="2">
        <v>0.63587962962962963</v>
      </c>
      <c r="F16308" s="2">
        <v>0.63634259259259263</v>
      </c>
      <c r="G16308" s="2"/>
      <c r="H16308" t="s">
        <v>152</v>
      </c>
    </row>
    <row r="16309" spans="1:8" x14ac:dyDescent="0.35">
      <c r="A16309">
        <v>147419</v>
      </c>
      <c r="B16309">
        <v>0</v>
      </c>
      <c r="C16309">
        <v>6</v>
      </c>
      <c r="D16309" t="s">
        <v>118</v>
      </c>
      <c r="E16309" s="2">
        <v>0.63831018518518523</v>
      </c>
      <c r="F16309" s="2">
        <v>0.63877314814814812</v>
      </c>
      <c r="G16309" s="2"/>
      <c r="H16309" t="s">
        <v>152</v>
      </c>
    </row>
    <row r="16310" spans="1:8" x14ac:dyDescent="0.35">
      <c r="A16310">
        <v>147419</v>
      </c>
      <c r="B16310">
        <v>0</v>
      </c>
      <c r="C16310">
        <v>6</v>
      </c>
      <c r="D16310" t="s">
        <v>117</v>
      </c>
      <c r="E16310" s="2">
        <v>0.640625</v>
      </c>
      <c r="F16310" s="2">
        <v>0.641087962962963</v>
      </c>
      <c r="G16310" s="2"/>
      <c r="H16310" t="s">
        <v>152</v>
      </c>
    </row>
    <row r="16311" spans="1:8" x14ac:dyDescent="0.35">
      <c r="A16311">
        <v>147419</v>
      </c>
      <c r="B16311">
        <v>0</v>
      </c>
      <c r="C16311">
        <v>6</v>
      </c>
      <c r="D16311" t="s">
        <v>116</v>
      </c>
      <c r="E16311" s="2">
        <v>0.64444444444444449</v>
      </c>
      <c r="F16311" s="2">
        <v>0.64490740740740737</v>
      </c>
      <c r="G16311" s="2"/>
      <c r="H16311" t="s">
        <v>152</v>
      </c>
    </row>
    <row r="16312" spans="1:8" x14ac:dyDescent="0.35">
      <c r="A16312">
        <v>147419</v>
      </c>
      <c r="B16312">
        <v>0</v>
      </c>
      <c r="C16312">
        <v>6</v>
      </c>
      <c r="D16312" t="s">
        <v>6</v>
      </c>
      <c r="E16312" s="2">
        <v>0.64641203703703709</v>
      </c>
      <c r="H16312" t="s">
        <v>115</v>
      </c>
    </row>
    <row r="16313" spans="1:8" x14ac:dyDescent="0.35">
      <c r="A16313">
        <v>148117</v>
      </c>
      <c r="B16313">
        <v>0</v>
      </c>
      <c r="C16313">
        <v>6</v>
      </c>
      <c r="D16313" t="s">
        <v>21</v>
      </c>
      <c r="F16313" s="2">
        <v>0.60069444444444442</v>
      </c>
      <c r="G16313" s="2"/>
      <c r="H16313" t="s">
        <v>114</v>
      </c>
    </row>
    <row r="16314" spans="1:8" x14ac:dyDescent="0.35">
      <c r="A16314">
        <v>148117</v>
      </c>
      <c r="B16314">
        <v>0</v>
      </c>
      <c r="C16314">
        <v>6</v>
      </c>
      <c r="D16314" t="s">
        <v>45</v>
      </c>
      <c r="E16314" s="2">
        <v>0.60277777777777775</v>
      </c>
      <c r="F16314" s="2">
        <v>0.60474537037037035</v>
      </c>
      <c r="G16314" s="2"/>
      <c r="H16314" t="s">
        <v>152</v>
      </c>
    </row>
    <row r="16315" spans="1:8" x14ac:dyDescent="0.35">
      <c r="A16315">
        <v>148117</v>
      </c>
      <c r="B16315">
        <v>0</v>
      </c>
      <c r="C16315">
        <v>6</v>
      </c>
      <c r="D16315" t="s">
        <v>130</v>
      </c>
      <c r="E16315" s="2">
        <v>0.60636574074074079</v>
      </c>
      <c r="F16315" s="2">
        <v>0.6069444444444444</v>
      </c>
      <c r="G16315" s="2"/>
      <c r="H16315" t="s">
        <v>152</v>
      </c>
    </row>
    <row r="16316" spans="1:8" x14ac:dyDescent="0.35">
      <c r="A16316">
        <v>148117</v>
      </c>
      <c r="B16316">
        <v>0</v>
      </c>
      <c r="C16316">
        <v>6</v>
      </c>
      <c r="D16316" t="s">
        <v>129</v>
      </c>
      <c r="E16316" s="2">
        <v>0.60821759259259256</v>
      </c>
      <c r="F16316" s="2">
        <v>0.60868055555555556</v>
      </c>
      <c r="G16316" s="2"/>
      <c r="H16316" t="s">
        <v>152</v>
      </c>
    </row>
    <row r="16317" spans="1:8" x14ac:dyDescent="0.35">
      <c r="A16317">
        <v>148117</v>
      </c>
      <c r="B16317">
        <v>0</v>
      </c>
      <c r="C16317">
        <v>6</v>
      </c>
      <c r="D16317" t="s">
        <v>128</v>
      </c>
      <c r="E16317" s="2">
        <v>0.61018518518518516</v>
      </c>
      <c r="F16317" s="2">
        <v>0.61064814814814816</v>
      </c>
      <c r="G16317" s="2"/>
      <c r="H16317" t="s">
        <v>152</v>
      </c>
    </row>
    <row r="16318" spans="1:8" x14ac:dyDescent="0.35">
      <c r="A16318">
        <v>148117</v>
      </c>
      <c r="B16318">
        <v>0</v>
      </c>
      <c r="C16318">
        <v>6</v>
      </c>
      <c r="D16318" t="s">
        <v>126</v>
      </c>
      <c r="E16318" s="2">
        <v>0.61215277777777777</v>
      </c>
      <c r="F16318" s="2">
        <v>0.61284722222222221</v>
      </c>
      <c r="G16318" s="2"/>
      <c r="H16318" t="s">
        <v>162</v>
      </c>
    </row>
    <row r="16319" spans="1:8" x14ac:dyDescent="0.35">
      <c r="A16319">
        <v>148117</v>
      </c>
      <c r="B16319">
        <v>0</v>
      </c>
      <c r="C16319">
        <v>6</v>
      </c>
      <c r="D16319" t="s">
        <v>125</v>
      </c>
      <c r="E16319" s="2">
        <v>0.61458333333333337</v>
      </c>
      <c r="F16319" s="2">
        <v>0.61504629629629626</v>
      </c>
      <c r="G16319" s="2"/>
      <c r="H16319">
        <v>1</v>
      </c>
    </row>
    <row r="16320" spans="1:8" x14ac:dyDescent="0.35">
      <c r="A16320">
        <v>148117</v>
      </c>
      <c r="B16320">
        <v>0</v>
      </c>
      <c r="C16320">
        <v>6</v>
      </c>
      <c r="D16320" t="s">
        <v>17</v>
      </c>
      <c r="E16320" s="2">
        <v>0.61631944444444442</v>
      </c>
      <c r="F16320" s="2">
        <v>0.61678240740740742</v>
      </c>
      <c r="G16320" s="2"/>
      <c r="H16320">
        <v>1</v>
      </c>
    </row>
    <row r="16321" spans="1:8" x14ac:dyDescent="0.35">
      <c r="A16321">
        <v>148117</v>
      </c>
      <c r="B16321">
        <v>0</v>
      </c>
      <c r="C16321">
        <v>6</v>
      </c>
      <c r="D16321" t="s">
        <v>18</v>
      </c>
      <c r="E16321" s="2">
        <v>0.61956018518518519</v>
      </c>
      <c r="H16321" t="s">
        <v>124</v>
      </c>
    </row>
    <row r="16322" spans="1:8" x14ac:dyDescent="0.35">
      <c r="A16322">
        <v>147126</v>
      </c>
      <c r="B16322">
        <v>0</v>
      </c>
      <c r="C16322">
        <v>6</v>
      </c>
      <c r="D16322" t="s">
        <v>31</v>
      </c>
      <c r="F16322" s="2">
        <v>0.60069444444444442</v>
      </c>
      <c r="G16322" s="2"/>
      <c r="H16322" t="s">
        <v>131</v>
      </c>
    </row>
    <row r="16323" spans="1:8" x14ac:dyDescent="0.35">
      <c r="A16323">
        <v>147126</v>
      </c>
      <c r="B16323">
        <v>0</v>
      </c>
      <c r="C16323">
        <v>6</v>
      </c>
      <c r="D16323" t="s">
        <v>132</v>
      </c>
      <c r="E16323" s="2">
        <v>0.60289351851851847</v>
      </c>
      <c r="F16323" s="2">
        <v>0.60347222222222219</v>
      </c>
      <c r="G16323" s="2"/>
      <c r="H16323">
        <v>2</v>
      </c>
    </row>
    <row r="16324" spans="1:8" x14ac:dyDescent="0.35">
      <c r="A16324">
        <v>147126</v>
      </c>
      <c r="B16324">
        <v>0</v>
      </c>
      <c r="C16324">
        <v>6</v>
      </c>
      <c r="D16324" t="s">
        <v>133</v>
      </c>
      <c r="E16324" s="2">
        <v>0.60509259259259263</v>
      </c>
      <c r="F16324" s="2">
        <v>0.60555555555555551</v>
      </c>
      <c r="G16324" s="2"/>
      <c r="H16324">
        <v>2</v>
      </c>
    </row>
    <row r="16325" spans="1:8" x14ac:dyDescent="0.35">
      <c r="A16325">
        <v>147126</v>
      </c>
      <c r="B16325">
        <v>0</v>
      </c>
      <c r="C16325">
        <v>6</v>
      </c>
      <c r="D16325" t="s">
        <v>38</v>
      </c>
      <c r="E16325" s="2">
        <v>0.60682870370370368</v>
      </c>
      <c r="F16325" s="2">
        <v>0.60752314814814812</v>
      </c>
      <c r="G16325" s="2"/>
      <c r="H16325" t="s">
        <v>134</v>
      </c>
    </row>
    <row r="16326" spans="1:8" x14ac:dyDescent="0.35">
      <c r="A16326">
        <v>147126</v>
      </c>
      <c r="B16326">
        <v>1</v>
      </c>
      <c r="C16326">
        <v>6</v>
      </c>
      <c r="D16326" t="s">
        <v>135</v>
      </c>
      <c r="E16326" s="2">
        <v>0.60972222222222228</v>
      </c>
      <c r="F16326" s="2">
        <v>0.61018518518518516</v>
      </c>
      <c r="G16326" s="2"/>
      <c r="H16326">
        <v>1</v>
      </c>
    </row>
    <row r="16327" spans="1:8" x14ac:dyDescent="0.35">
      <c r="A16327">
        <v>147126</v>
      </c>
      <c r="B16327">
        <v>1</v>
      </c>
      <c r="C16327">
        <v>6</v>
      </c>
      <c r="D16327" t="s">
        <v>136</v>
      </c>
      <c r="E16327" s="2">
        <v>0.61157407407407405</v>
      </c>
      <c r="F16327" s="2">
        <v>0.61203703703703705</v>
      </c>
      <c r="G16327" s="2"/>
      <c r="H16327">
        <v>1</v>
      </c>
    </row>
    <row r="16328" spans="1:8" x14ac:dyDescent="0.35">
      <c r="A16328">
        <v>147126</v>
      </c>
      <c r="B16328">
        <v>1</v>
      </c>
      <c r="C16328">
        <v>6</v>
      </c>
      <c r="D16328" t="s">
        <v>137</v>
      </c>
      <c r="E16328" s="2">
        <v>0.6137731481481481</v>
      </c>
      <c r="F16328" s="2">
        <v>0.61423611111111109</v>
      </c>
      <c r="G16328" s="2"/>
      <c r="H16328">
        <v>1</v>
      </c>
    </row>
    <row r="16329" spans="1:8" x14ac:dyDescent="0.35">
      <c r="A16329">
        <v>147126</v>
      </c>
      <c r="B16329">
        <v>1</v>
      </c>
      <c r="C16329">
        <v>6</v>
      </c>
      <c r="D16329" t="s">
        <v>138</v>
      </c>
      <c r="E16329" s="2">
        <v>0.61550925925925926</v>
      </c>
      <c r="F16329" s="2">
        <v>0.61597222222222225</v>
      </c>
      <c r="G16329" s="2"/>
      <c r="H16329">
        <v>1</v>
      </c>
    </row>
    <row r="16330" spans="1:8" x14ac:dyDescent="0.35">
      <c r="A16330">
        <v>147126</v>
      </c>
      <c r="B16330">
        <v>1</v>
      </c>
      <c r="C16330">
        <v>6</v>
      </c>
      <c r="D16330" t="s">
        <v>139</v>
      </c>
      <c r="E16330" s="2">
        <v>0.61805555555555558</v>
      </c>
      <c r="F16330" s="2">
        <v>0.61875000000000002</v>
      </c>
      <c r="G16330" s="2"/>
      <c r="H16330">
        <v>1</v>
      </c>
    </row>
    <row r="16331" spans="1:8" x14ac:dyDescent="0.35">
      <c r="A16331">
        <v>147126</v>
      </c>
      <c r="B16331">
        <v>1</v>
      </c>
      <c r="C16331">
        <v>6</v>
      </c>
      <c r="D16331" t="s">
        <v>72</v>
      </c>
      <c r="E16331" s="2">
        <v>0.62037037037037035</v>
      </c>
      <c r="F16331" s="2">
        <v>0.62094907407407407</v>
      </c>
      <c r="G16331" s="2"/>
      <c r="H16331">
        <v>1</v>
      </c>
    </row>
    <row r="16332" spans="1:8" x14ac:dyDescent="0.35">
      <c r="A16332">
        <v>147126</v>
      </c>
      <c r="B16332">
        <v>1</v>
      </c>
      <c r="C16332">
        <v>6</v>
      </c>
      <c r="D16332" t="s">
        <v>95</v>
      </c>
      <c r="E16332" s="2">
        <v>0.62268518518518523</v>
      </c>
      <c r="F16332" s="2">
        <v>0.62326388888888884</v>
      </c>
      <c r="G16332" s="2"/>
      <c r="H16332">
        <v>1</v>
      </c>
    </row>
    <row r="16333" spans="1:8" x14ac:dyDescent="0.35">
      <c r="A16333">
        <v>147126</v>
      </c>
      <c r="B16333">
        <v>1</v>
      </c>
      <c r="C16333">
        <v>6</v>
      </c>
      <c r="D16333" t="s">
        <v>140</v>
      </c>
      <c r="E16333" s="2">
        <v>0.62465277777777772</v>
      </c>
      <c r="F16333" s="2">
        <v>0.62534722222222228</v>
      </c>
      <c r="G16333" s="2"/>
      <c r="H16333">
        <v>1</v>
      </c>
    </row>
    <row r="16334" spans="1:8" x14ac:dyDescent="0.35">
      <c r="A16334">
        <v>147126</v>
      </c>
      <c r="B16334">
        <v>1</v>
      </c>
      <c r="C16334">
        <v>6</v>
      </c>
      <c r="D16334" t="s">
        <v>141</v>
      </c>
      <c r="E16334" s="2">
        <v>0.6269675925925926</v>
      </c>
      <c r="F16334" s="2">
        <v>0.6274305555555556</v>
      </c>
      <c r="G16334" s="2"/>
      <c r="H16334">
        <v>1</v>
      </c>
    </row>
    <row r="16335" spans="1:8" x14ac:dyDescent="0.35">
      <c r="A16335">
        <v>147126</v>
      </c>
      <c r="B16335">
        <v>1</v>
      </c>
      <c r="C16335">
        <v>6</v>
      </c>
      <c r="D16335" t="s">
        <v>46</v>
      </c>
      <c r="E16335" s="2">
        <v>0.62824074074074077</v>
      </c>
      <c r="F16335" s="2">
        <v>0.62870370370370365</v>
      </c>
      <c r="G16335" s="2"/>
      <c r="H16335">
        <v>1</v>
      </c>
    </row>
    <row r="16336" spans="1:8" x14ac:dyDescent="0.35">
      <c r="A16336">
        <v>147126</v>
      </c>
      <c r="B16336">
        <v>1</v>
      </c>
      <c r="C16336">
        <v>6</v>
      </c>
      <c r="D16336" t="s">
        <v>142</v>
      </c>
      <c r="E16336" s="2">
        <v>0.62986111111111109</v>
      </c>
      <c r="F16336" s="2">
        <v>0.63032407407407409</v>
      </c>
      <c r="G16336" s="2"/>
      <c r="H16336">
        <v>1</v>
      </c>
    </row>
    <row r="16337" spans="1:8" x14ac:dyDescent="0.35">
      <c r="A16337">
        <v>147126</v>
      </c>
      <c r="B16337">
        <v>1</v>
      </c>
      <c r="C16337">
        <v>6</v>
      </c>
      <c r="D16337" t="s">
        <v>143</v>
      </c>
      <c r="E16337" s="2">
        <v>0.63113425925925926</v>
      </c>
      <c r="F16337" s="2">
        <v>0.6318287037037037</v>
      </c>
      <c r="G16337" s="2"/>
      <c r="H16337">
        <v>1</v>
      </c>
    </row>
    <row r="16338" spans="1:8" x14ac:dyDescent="0.35">
      <c r="A16338">
        <v>147126</v>
      </c>
      <c r="B16338">
        <v>1</v>
      </c>
      <c r="C16338">
        <v>6</v>
      </c>
      <c r="D16338" t="s">
        <v>59</v>
      </c>
      <c r="E16338" s="2">
        <v>0.63310185185185186</v>
      </c>
      <c r="F16338" s="2">
        <v>0.63356481481481486</v>
      </c>
      <c r="G16338" s="2"/>
      <c r="H16338">
        <v>1</v>
      </c>
    </row>
    <row r="16339" spans="1:8" x14ac:dyDescent="0.35">
      <c r="A16339">
        <v>147126</v>
      </c>
      <c r="B16339">
        <v>1</v>
      </c>
      <c r="C16339">
        <v>6</v>
      </c>
      <c r="D16339" t="s">
        <v>144</v>
      </c>
      <c r="E16339" s="2">
        <v>0.63460648148148147</v>
      </c>
      <c r="F16339" s="2">
        <v>0.63506944444444446</v>
      </c>
      <c r="G16339" s="2"/>
      <c r="H16339">
        <v>1</v>
      </c>
    </row>
    <row r="16340" spans="1:8" x14ac:dyDescent="0.35">
      <c r="A16340">
        <v>147126</v>
      </c>
      <c r="B16340">
        <v>1</v>
      </c>
      <c r="C16340">
        <v>6</v>
      </c>
      <c r="D16340" t="s">
        <v>9</v>
      </c>
      <c r="E16340" s="2">
        <v>0.63657407407407407</v>
      </c>
      <c r="H16340">
        <v>1</v>
      </c>
    </row>
    <row r="16341" spans="1:8" x14ac:dyDescent="0.35">
      <c r="A16341">
        <v>147223</v>
      </c>
      <c r="B16341">
        <v>0</v>
      </c>
      <c r="C16341">
        <v>6</v>
      </c>
      <c r="D16341" t="s">
        <v>23</v>
      </c>
      <c r="F16341" s="2">
        <v>0.60092592592592597</v>
      </c>
      <c r="G16341" s="2"/>
      <c r="H16341">
        <v>1</v>
      </c>
    </row>
    <row r="16342" spans="1:8" x14ac:dyDescent="0.35">
      <c r="A16342">
        <v>147223</v>
      </c>
      <c r="B16342">
        <v>0</v>
      </c>
      <c r="C16342">
        <v>6</v>
      </c>
      <c r="D16342" t="s">
        <v>145</v>
      </c>
      <c r="E16342" s="2">
        <v>0.60324074074074074</v>
      </c>
      <c r="F16342" s="2">
        <v>0.60370370370370374</v>
      </c>
      <c r="G16342" s="2"/>
      <c r="H16342">
        <v>1</v>
      </c>
    </row>
    <row r="16343" spans="1:8" x14ac:dyDescent="0.35">
      <c r="A16343">
        <v>147223</v>
      </c>
      <c r="B16343">
        <v>0</v>
      </c>
      <c r="C16343">
        <v>6</v>
      </c>
      <c r="D16343" t="s">
        <v>146</v>
      </c>
      <c r="E16343" s="2">
        <v>0.60509259259259263</v>
      </c>
      <c r="F16343" s="2">
        <v>0.60555555555555551</v>
      </c>
      <c r="G16343" s="2"/>
      <c r="H16343" t="s">
        <v>147</v>
      </c>
    </row>
    <row r="16344" spans="1:8" x14ac:dyDescent="0.35">
      <c r="A16344">
        <v>147223</v>
      </c>
      <c r="B16344">
        <v>0</v>
      </c>
      <c r="C16344">
        <v>6</v>
      </c>
      <c r="D16344" t="s">
        <v>19</v>
      </c>
      <c r="E16344" s="2">
        <v>0.60648148148148151</v>
      </c>
      <c r="F16344" s="2">
        <v>0.6069444444444444</v>
      </c>
      <c r="G16344" s="2"/>
      <c r="H16344">
        <v>1</v>
      </c>
    </row>
    <row r="16345" spans="1:8" x14ac:dyDescent="0.35">
      <c r="A16345">
        <v>147223</v>
      </c>
      <c r="B16345">
        <v>0</v>
      </c>
      <c r="C16345">
        <v>6</v>
      </c>
      <c r="D16345" t="s">
        <v>148</v>
      </c>
      <c r="E16345" s="2">
        <v>0.60972222222222228</v>
      </c>
      <c r="F16345" s="2">
        <v>0.61018518518518516</v>
      </c>
      <c r="G16345" s="2"/>
      <c r="H16345">
        <v>1</v>
      </c>
    </row>
    <row r="16346" spans="1:8" x14ac:dyDescent="0.35">
      <c r="A16346">
        <v>147223</v>
      </c>
      <c r="B16346">
        <v>0</v>
      </c>
      <c r="C16346">
        <v>6</v>
      </c>
      <c r="D16346" t="s">
        <v>149</v>
      </c>
      <c r="E16346" s="2">
        <v>0.61157407407407405</v>
      </c>
      <c r="F16346" s="2">
        <v>0.61215277777777777</v>
      </c>
      <c r="G16346" s="2"/>
      <c r="H16346">
        <v>1</v>
      </c>
    </row>
    <row r="16347" spans="1:8" x14ac:dyDescent="0.35">
      <c r="A16347">
        <v>147223</v>
      </c>
      <c r="B16347">
        <v>0</v>
      </c>
      <c r="C16347">
        <v>6</v>
      </c>
      <c r="D16347" t="s">
        <v>150</v>
      </c>
      <c r="E16347" s="2">
        <v>0.61354166666666665</v>
      </c>
      <c r="F16347" s="2">
        <v>0.61423611111111109</v>
      </c>
      <c r="G16347" s="2"/>
      <c r="H16347">
        <v>1</v>
      </c>
    </row>
    <row r="16348" spans="1:8" x14ac:dyDescent="0.35">
      <c r="A16348">
        <v>147223</v>
      </c>
      <c r="B16348">
        <v>0</v>
      </c>
      <c r="C16348">
        <v>6</v>
      </c>
      <c r="D16348" t="s">
        <v>151</v>
      </c>
      <c r="E16348" s="2">
        <v>0.61539351851851853</v>
      </c>
      <c r="F16348" s="2">
        <v>0.61585648148148153</v>
      </c>
      <c r="G16348" s="2"/>
      <c r="H16348">
        <v>1</v>
      </c>
    </row>
    <row r="16349" spans="1:8" x14ac:dyDescent="0.35">
      <c r="A16349">
        <v>147223</v>
      </c>
      <c r="B16349">
        <v>0</v>
      </c>
      <c r="C16349">
        <v>6</v>
      </c>
      <c r="D16349" t="s">
        <v>90</v>
      </c>
      <c r="E16349" s="2">
        <v>0.61701388888888886</v>
      </c>
      <c r="F16349" s="2">
        <v>0.6177083333333333</v>
      </c>
      <c r="G16349" s="2"/>
      <c r="H16349">
        <v>1</v>
      </c>
    </row>
    <row r="16350" spans="1:8" x14ac:dyDescent="0.35">
      <c r="A16350">
        <v>147223</v>
      </c>
      <c r="B16350">
        <v>0</v>
      </c>
      <c r="C16350">
        <v>6</v>
      </c>
      <c r="D16350" t="s">
        <v>59</v>
      </c>
      <c r="E16350" s="2">
        <v>0.61909722222222219</v>
      </c>
      <c r="F16350" s="2">
        <v>0.61956018518518519</v>
      </c>
      <c r="G16350" s="2"/>
      <c r="H16350">
        <v>1</v>
      </c>
    </row>
    <row r="16351" spans="1:8" x14ac:dyDescent="0.35">
      <c r="A16351">
        <v>147223</v>
      </c>
      <c r="B16351">
        <v>0</v>
      </c>
      <c r="C16351">
        <v>6</v>
      </c>
      <c r="D16351" t="s">
        <v>144</v>
      </c>
      <c r="E16351" s="2">
        <v>0.62071759259259263</v>
      </c>
      <c r="F16351" s="2">
        <v>0.62118055555555551</v>
      </c>
      <c r="G16351" s="2"/>
      <c r="H16351">
        <v>1</v>
      </c>
    </row>
    <row r="16352" spans="1:8" x14ac:dyDescent="0.35">
      <c r="A16352">
        <v>147223</v>
      </c>
      <c r="B16352">
        <v>0</v>
      </c>
      <c r="C16352">
        <v>6</v>
      </c>
      <c r="D16352" t="s">
        <v>9</v>
      </c>
      <c r="E16352" s="2">
        <v>0.62233796296296295</v>
      </c>
      <c r="F16352" s="2">
        <v>0.62280092592592595</v>
      </c>
      <c r="G16352" s="2"/>
      <c r="H16352">
        <v>1</v>
      </c>
    </row>
    <row r="16353" spans="1:8" x14ac:dyDescent="0.35">
      <c r="A16353">
        <v>147223</v>
      </c>
      <c r="B16353">
        <v>0</v>
      </c>
      <c r="C16353">
        <v>6</v>
      </c>
      <c r="D16353" t="s">
        <v>93</v>
      </c>
      <c r="E16353" s="2">
        <v>0.62395833333333328</v>
      </c>
      <c r="F16353" s="2">
        <v>0.62442129629629628</v>
      </c>
      <c r="G16353" s="2"/>
      <c r="H16353">
        <v>1</v>
      </c>
    </row>
    <row r="16354" spans="1:8" x14ac:dyDescent="0.35">
      <c r="A16354">
        <v>147223</v>
      </c>
      <c r="B16354">
        <v>0</v>
      </c>
      <c r="C16354">
        <v>6</v>
      </c>
      <c r="D16354" t="s">
        <v>123</v>
      </c>
      <c r="E16354" s="2">
        <v>0.62627314814814816</v>
      </c>
      <c r="F16354" s="2">
        <v>0.62685185185185188</v>
      </c>
      <c r="G16354" s="2"/>
      <c r="H16354">
        <v>1</v>
      </c>
    </row>
    <row r="16355" spans="1:8" x14ac:dyDescent="0.35">
      <c r="A16355">
        <v>147223</v>
      </c>
      <c r="B16355">
        <v>0</v>
      </c>
      <c r="C16355">
        <v>6</v>
      </c>
      <c r="D16355" t="s">
        <v>21</v>
      </c>
      <c r="E16355" s="2">
        <v>0.62893518518518521</v>
      </c>
      <c r="F16355" s="2">
        <v>0.62951388888888893</v>
      </c>
      <c r="G16355" s="2"/>
      <c r="H16355" t="s">
        <v>114</v>
      </c>
    </row>
    <row r="16356" spans="1:8" x14ac:dyDescent="0.35">
      <c r="A16356">
        <v>147223</v>
      </c>
      <c r="B16356">
        <v>0</v>
      </c>
      <c r="C16356">
        <v>6</v>
      </c>
      <c r="D16356" t="s">
        <v>45</v>
      </c>
      <c r="E16356" s="2">
        <v>0.6313657407407407</v>
      </c>
      <c r="F16356" s="2">
        <v>0.6322916666666667</v>
      </c>
      <c r="G16356" s="2"/>
      <c r="H16356" t="s">
        <v>152</v>
      </c>
    </row>
    <row r="16357" spans="1:8" x14ac:dyDescent="0.35">
      <c r="A16357">
        <v>147223</v>
      </c>
      <c r="B16357">
        <v>0</v>
      </c>
      <c r="C16357">
        <v>6</v>
      </c>
      <c r="D16357" t="s">
        <v>128</v>
      </c>
      <c r="E16357" s="2">
        <v>0.63564814814814818</v>
      </c>
      <c r="F16357" s="2">
        <v>0.63611111111111107</v>
      </c>
      <c r="G16357" s="2"/>
      <c r="H16357" t="s">
        <v>152</v>
      </c>
    </row>
    <row r="16358" spans="1:8" x14ac:dyDescent="0.35">
      <c r="A16358">
        <v>147223</v>
      </c>
      <c r="B16358">
        <v>0</v>
      </c>
      <c r="C16358">
        <v>6</v>
      </c>
      <c r="D16358" t="s">
        <v>126</v>
      </c>
      <c r="E16358" s="2">
        <v>0.63784722222222223</v>
      </c>
      <c r="F16358" s="2">
        <v>0.63923611111111112</v>
      </c>
      <c r="G16358" s="2"/>
      <c r="H16358" t="s">
        <v>152</v>
      </c>
    </row>
    <row r="16359" spans="1:8" x14ac:dyDescent="0.35">
      <c r="A16359">
        <v>147223</v>
      </c>
      <c r="B16359">
        <v>0</v>
      </c>
      <c r="C16359">
        <v>6</v>
      </c>
      <c r="D16359" t="s">
        <v>153</v>
      </c>
      <c r="E16359" s="2">
        <v>0.64131944444444444</v>
      </c>
      <c r="F16359" s="2">
        <v>0.64178240740740744</v>
      </c>
      <c r="G16359" s="2"/>
      <c r="H16359" t="s">
        <v>152</v>
      </c>
    </row>
    <row r="16360" spans="1:8" x14ac:dyDescent="0.35">
      <c r="A16360">
        <v>147223</v>
      </c>
      <c r="B16360">
        <v>0</v>
      </c>
      <c r="C16360">
        <v>6</v>
      </c>
      <c r="D16360" t="s">
        <v>154</v>
      </c>
      <c r="E16360" s="2">
        <v>0.64317129629629632</v>
      </c>
      <c r="F16360" s="2">
        <v>0.64363425925925921</v>
      </c>
      <c r="G16360" s="2"/>
      <c r="H16360" t="s">
        <v>152</v>
      </c>
    </row>
    <row r="16361" spans="1:8" x14ac:dyDescent="0.35">
      <c r="A16361">
        <v>147223</v>
      </c>
      <c r="B16361">
        <v>0</v>
      </c>
      <c r="C16361">
        <v>6</v>
      </c>
      <c r="D16361" t="s">
        <v>155</v>
      </c>
      <c r="E16361" s="2">
        <v>0.64513888888888893</v>
      </c>
      <c r="F16361" s="2">
        <v>0.64560185185185182</v>
      </c>
      <c r="G16361" s="2"/>
      <c r="H16361" t="s">
        <v>152</v>
      </c>
    </row>
    <row r="16362" spans="1:8" x14ac:dyDescent="0.35">
      <c r="A16362">
        <v>147223</v>
      </c>
      <c r="B16362">
        <v>0</v>
      </c>
      <c r="C16362">
        <v>6</v>
      </c>
      <c r="D16362" t="s">
        <v>24</v>
      </c>
      <c r="E16362" s="2">
        <v>0.64837962962962958</v>
      </c>
      <c r="H16362">
        <v>7</v>
      </c>
    </row>
    <row r="16363" spans="1:8" x14ac:dyDescent="0.35">
      <c r="A16363">
        <v>145430</v>
      </c>
      <c r="B16363">
        <v>0</v>
      </c>
      <c r="C16363">
        <v>6</v>
      </c>
      <c r="D16363" t="s">
        <v>6</v>
      </c>
      <c r="F16363" s="2">
        <v>0.60196759259259258</v>
      </c>
      <c r="G16363" s="2"/>
      <c r="H16363" t="s">
        <v>115</v>
      </c>
    </row>
    <row r="16364" spans="1:8" x14ac:dyDescent="0.35">
      <c r="A16364">
        <v>145430</v>
      </c>
      <c r="B16364">
        <v>0</v>
      </c>
      <c r="C16364">
        <v>6</v>
      </c>
      <c r="D16364" t="s">
        <v>116</v>
      </c>
      <c r="E16364" s="2">
        <v>0.60474537037037035</v>
      </c>
      <c r="F16364" s="2">
        <v>0.60520833333333335</v>
      </c>
      <c r="G16364" s="2"/>
      <c r="H16364" t="s">
        <v>110</v>
      </c>
    </row>
    <row r="16365" spans="1:8" x14ac:dyDescent="0.35">
      <c r="A16365">
        <v>145430</v>
      </c>
      <c r="B16365">
        <v>0</v>
      </c>
      <c r="C16365">
        <v>6</v>
      </c>
      <c r="D16365" t="s">
        <v>117</v>
      </c>
      <c r="E16365" s="2">
        <v>0.608912037037037</v>
      </c>
      <c r="F16365" s="2">
        <v>0.609375</v>
      </c>
      <c r="G16365" s="2"/>
      <c r="H16365" t="s">
        <v>110</v>
      </c>
    </row>
    <row r="16366" spans="1:8" x14ac:dyDescent="0.35">
      <c r="A16366">
        <v>145430</v>
      </c>
      <c r="B16366">
        <v>0</v>
      </c>
      <c r="C16366">
        <v>6</v>
      </c>
      <c r="D16366" t="s">
        <v>118</v>
      </c>
      <c r="E16366" s="2">
        <v>0.61111111111111116</v>
      </c>
      <c r="F16366" s="2">
        <v>0.61157407407407405</v>
      </c>
      <c r="G16366" s="2"/>
      <c r="H16366" t="s">
        <v>110</v>
      </c>
    </row>
    <row r="16367" spans="1:8" x14ac:dyDescent="0.35">
      <c r="A16367">
        <v>145430</v>
      </c>
      <c r="B16367">
        <v>0</v>
      </c>
      <c r="C16367">
        <v>6</v>
      </c>
      <c r="D16367" t="s">
        <v>119</v>
      </c>
      <c r="E16367" s="2">
        <v>0.61354166666666665</v>
      </c>
      <c r="F16367" s="2">
        <v>0.61400462962962965</v>
      </c>
      <c r="G16367" s="2"/>
      <c r="H16367" t="s">
        <v>110</v>
      </c>
    </row>
    <row r="16368" spans="1:8" x14ac:dyDescent="0.35">
      <c r="A16368">
        <v>145430</v>
      </c>
      <c r="B16368">
        <v>0</v>
      </c>
      <c r="C16368">
        <v>6</v>
      </c>
      <c r="D16368" t="s">
        <v>120</v>
      </c>
      <c r="E16368" s="2">
        <v>0.61585648148148153</v>
      </c>
      <c r="F16368" s="2">
        <v>0.61631944444444442</v>
      </c>
      <c r="G16368" s="2"/>
      <c r="H16368" t="s">
        <v>110</v>
      </c>
    </row>
    <row r="16369" spans="1:8" x14ac:dyDescent="0.35">
      <c r="A16369">
        <v>145430</v>
      </c>
      <c r="B16369">
        <v>0</v>
      </c>
      <c r="C16369">
        <v>6</v>
      </c>
      <c r="D16369" t="s">
        <v>121</v>
      </c>
      <c r="E16369" s="2">
        <v>0.61851851851851847</v>
      </c>
      <c r="F16369" s="2">
        <v>0.61898148148148147</v>
      </c>
      <c r="G16369" s="2"/>
      <c r="H16369" t="s">
        <v>110</v>
      </c>
    </row>
    <row r="16370" spans="1:8" x14ac:dyDescent="0.35">
      <c r="A16370">
        <v>145430</v>
      </c>
      <c r="B16370">
        <v>0</v>
      </c>
      <c r="C16370">
        <v>6</v>
      </c>
      <c r="D16370" t="s">
        <v>39</v>
      </c>
      <c r="E16370" s="2">
        <v>0.62164351851851851</v>
      </c>
      <c r="F16370" s="2">
        <v>0.62233796296296295</v>
      </c>
      <c r="G16370" s="2"/>
      <c r="H16370" t="s">
        <v>110</v>
      </c>
    </row>
    <row r="16371" spans="1:8" x14ac:dyDescent="0.35">
      <c r="A16371">
        <v>145430</v>
      </c>
      <c r="B16371">
        <v>0</v>
      </c>
      <c r="C16371">
        <v>6</v>
      </c>
      <c r="D16371" t="s">
        <v>109</v>
      </c>
      <c r="E16371" s="2">
        <v>0.62465277777777772</v>
      </c>
      <c r="F16371" s="2">
        <v>0.62511574074074072</v>
      </c>
      <c r="G16371" s="2"/>
      <c r="H16371" t="s">
        <v>110</v>
      </c>
    </row>
    <row r="16372" spans="1:8" x14ac:dyDescent="0.35">
      <c r="A16372">
        <v>145430</v>
      </c>
      <c r="B16372">
        <v>0</v>
      </c>
      <c r="C16372">
        <v>6</v>
      </c>
      <c r="D16372" t="s">
        <v>111</v>
      </c>
      <c r="E16372" s="2">
        <v>0.62662037037037033</v>
      </c>
      <c r="F16372" s="2">
        <v>0.62708333333333333</v>
      </c>
      <c r="G16372" s="2"/>
      <c r="H16372" t="s">
        <v>110</v>
      </c>
    </row>
    <row r="16373" spans="1:8" x14ac:dyDescent="0.35">
      <c r="A16373">
        <v>145430</v>
      </c>
      <c r="B16373">
        <v>0</v>
      </c>
      <c r="C16373">
        <v>6</v>
      </c>
      <c r="D16373" t="s">
        <v>112</v>
      </c>
      <c r="E16373" s="2">
        <v>0.62881944444444449</v>
      </c>
      <c r="F16373" s="2">
        <v>0.6293981481481481</v>
      </c>
      <c r="G16373" s="2"/>
      <c r="H16373" t="s">
        <v>110</v>
      </c>
    </row>
    <row r="16374" spans="1:8" x14ac:dyDescent="0.35">
      <c r="A16374">
        <v>145430</v>
      </c>
      <c r="B16374">
        <v>0</v>
      </c>
      <c r="C16374">
        <v>6</v>
      </c>
      <c r="D16374" t="s">
        <v>113</v>
      </c>
      <c r="E16374" s="2">
        <v>0.63067129629629626</v>
      </c>
      <c r="F16374" s="2">
        <v>0.63124999999999998</v>
      </c>
      <c r="G16374" s="2"/>
      <c r="H16374" t="s">
        <v>110</v>
      </c>
    </row>
    <row r="16375" spans="1:8" x14ac:dyDescent="0.35">
      <c r="A16375">
        <v>145430</v>
      </c>
      <c r="B16375">
        <v>0</v>
      </c>
      <c r="C16375">
        <v>6</v>
      </c>
      <c r="D16375" t="s">
        <v>24</v>
      </c>
      <c r="E16375" s="2">
        <v>0.63344907407407403</v>
      </c>
      <c r="F16375" s="2">
        <v>0.63414351851851847</v>
      </c>
      <c r="G16375" s="2"/>
      <c r="H16375" t="s">
        <v>110</v>
      </c>
    </row>
    <row r="16376" spans="1:8" x14ac:dyDescent="0.35">
      <c r="A16376">
        <v>145430</v>
      </c>
      <c r="B16376">
        <v>0</v>
      </c>
      <c r="C16376">
        <v>6</v>
      </c>
      <c r="D16376" t="s">
        <v>45</v>
      </c>
      <c r="E16376" s="2">
        <v>0.64236111111111116</v>
      </c>
      <c r="F16376" s="2">
        <v>0.6430555555555556</v>
      </c>
      <c r="G16376" s="2"/>
      <c r="H16376" t="s">
        <v>110</v>
      </c>
    </row>
    <row r="16377" spans="1:8" x14ac:dyDescent="0.35">
      <c r="A16377">
        <v>145430</v>
      </c>
      <c r="B16377">
        <v>0</v>
      </c>
      <c r="C16377">
        <v>6</v>
      </c>
      <c r="D16377" t="s">
        <v>21</v>
      </c>
      <c r="E16377" s="2">
        <v>0.64467592592592593</v>
      </c>
      <c r="F16377" s="2">
        <v>0.64525462962962965</v>
      </c>
      <c r="G16377" s="2"/>
      <c r="H16377" t="s">
        <v>122</v>
      </c>
    </row>
    <row r="16378" spans="1:8" x14ac:dyDescent="0.35">
      <c r="A16378">
        <v>145430</v>
      </c>
      <c r="B16378">
        <v>0</v>
      </c>
      <c r="C16378">
        <v>6</v>
      </c>
      <c r="D16378" t="s">
        <v>123</v>
      </c>
      <c r="E16378" s="2">
        <v>0.64768518518518514</v>
      </c>
      <c r="F16378" s="2">
        <v>0.64826388888888886</v>
      </c>
      <c r="G16378" s="2"/>
      <c r="H16378">
        <v>2</v>
      </c>
    </row>
    <row r="16379" spans="1:8" x14ac:dyDescent="0.35">
      <c r="A16379">
        <v>145430</v>
      </c>
      <c r="B16379">
        <v>0</v>
      </c>
      <c r="C16379">
        <v>6</v>
      </c>
      <c r="D16379" t="s">
        <v>93</v>
      </c>
      <c r="E16379" s="2">
        <v>0.65011574074074074</v>
      </c>
      <c r="H16379">
        <v>1</v>
      </c>
    </row>
    <row r="16380" spans="1:8" x14ac:dyDescent="0.35">
      <c r="A16380">
        <v>148520</v>
      </c>
      <c r="B16380">
        <v>0</v>
      </c>
      <c r="C16380">
        <v>6</v>
      </c>
      <c r="D16380" t="s">
        <v>9</v>
      </c>
      <c r="F16380" s="2">
        <v>0.6030092592592593</v>
      </c>
      <c r="G16380" s="2"/>
      <c r="H16380">
        <v>1</v>
      </c>
    </row>
    <row r="16381" spans="1:8" x14ac:dyDescent="0.35">
      <c r="A16381">
        <v>148520</v>
      </c>
      <c r="B16381">
        <v>0</v>
      </c>
      <c r="C16381">
        <v>6</v>
      </c>
      <c r="D16381" t="s">
        <v>144</v>
      </c>
      <c r="E16381" s="2">
        <v>0.60405092592592591</v>
      </c>
      <c r="F16381" s="2">
        <v>0.60451388888888891</v>
      </c>
      <c r="G16381" s="2"/>
      <c r="H16381">
        <v>2</v>
      </c>
    </row>
    <row r="16382" spans="1:8" x14ac:dyDescent="0.35">
      <c r="A16382">
        <v>148520</v>
      </c>
      <c r="B16382">
        <v>0</v>
      </c>
      <c r="C16382">
        <v>6</v>
      </c>
      <c r="D16382" t="s">
        <v>59</v>
      </c>
      <c r="E16382" s="2">
        <v>0.60555555555555551</v>
      </c>
      <c r="F16382" s="2">
        <v>0.60601851851851851</v>
      </c>
      <c r="G16382" s="2"/>
      <c r="H16382">
        <v>2</v>
      </c>
    </row>
    <row r="16383" spans="1:8" x14ac:dyDescent="0.35">
      <c r="A16383">
        <v>148520</v>
      </c>
      <c r="B16383">
        <v>0</v>
      </c>
      <c r="C16383">
        <v>6</v>
      </c>
      <c r="D16383" t="s">
        <v>143</v>
      </c>
      <c r="E16383" s="2">
        <v>0.60717592592592595</v>
      </c>
      <c r="F16383" s="2">
        <v>0.60787037037037039</v>
      </c>
      <c r="G16383" s="2"/>
      <c r="H16383">
        <v>2</v>
      </c>
    </row>
    <row r="16384" spans="1:8" x14ac:dyDescent="0.35">
      <c r="A16384">
        <v>148520</v>
      </c>
      <c r="B16384">
        <v>0</v>
      </c>
      <c r="C16384">
        <v>6</v>
      </c>
      <c r="D16384" t="s">
        <v>142</v>
      </c>
      <c r="E16384" s="2">
        <v>0.60868055555555556</v>
      </c>
      <c r="F16384" s="2">
        <v>0.60914351851851856</v>
      </c>
      <c r="G16384" s="2"/>
      <c r="H16384">
        <v>2</v>
      </c>
    </row>
    <row r="16385" spans="1:8" x14ac:dyDescent="0.35">
      <c r="A16385">
        <v>148520</v>
      </c>
      <c r="B16385">
        <v>0</v>
      </c>
      <c r="C16385">
        <v>6</v>
      </c>
      <c r="D16385" t="s">
        <v>46</v>
      </c>
      <c r="E16385" s="2">
        <v>0.61041666666666672</v>
      </c>
      <c r="F16385" s="2">
        <v>0.61087962962962961</v>
      </c>
      <c r="G16385" s="2"/>
      <c r="H16385">
        <v>2</v>
      </c>
    </row>
    <row r="16386" spans="1:8" x14ac:dyDescent="0.35">
      <c r="A16386">
        <v>148520</v>
      </c>
      <c r="B16386">
        <v>0</v>
      </c>
      <c r="C16386">
        <v>6</v>
      </c>
      <c r="D16386" t="s">
        <v>141</v>
      </c>
      <c r="E16386" s="2">
        <v>0.61157407407407405</v>
      </c>
      <c r="F16386" s="2">
        <v>0.61203703703703705</v>
      </c>
      <c r="G16386" s="2"/>
      <c r="H16386">
        <v>2</v>
      </c>
    </row>
    <row r="16387" spans="1:8" x14ac:dyDescent="0.35">
      <c r="A16387">
        <v>148520</v>
      </c>
      <c r="B16387">
        <v>0</v>
      </c>
      <c r="C16387">
        <v>6</v>
      </c>
      <c r="D16387" t="s">
        <v>140</v>
      </c>
      <c r="E16387" s="2">
        <v>0.6137731481481481</v>
      </c>
      <c r="F16387" s="2">
        <v>0.61446759259259254</v>
      </c>
      <c r="G16387" s="2"/>
      <c r="H16387">
        <v>2</v>
      </c>
    </row>
    <row r="16388" spans="1:8" x14ac:dyDescent="0.35">
      <c r="A16388">
        <v>148520</v>
      </c>
      <c r="B16388">
        <v>0</v>
      </c>
      <c r="C16388">
        <v>6</v>
      </c>
      <c r="D16388" t="s">
        <v>95</v>
      </c>
      <c r="E16388" s="2">
        <v>0.61585648148148153</v>
      </c>
      <c r="F16388" s="2">
        <v>0.61643518518518514</v>
      </c>
      <c r="G16388" s="2"/>
      <c r="H16388">
        <v>2</v>
      </c>
    </row>
    <row r="16389" spans="1:8" x14ac:dyDescent="0.35">
      <c r="A16389">
        <v>148520</v>
      </c>
      <c r="B16389">
        <v>0</v>
      </c>
      <c r="C16389">
        <v>6</v>
      </c>
      <c r="D16389" t="s">
        <v>72</v>
      </c>
      <c r="E16389" s="2">
        <v>0.6181712962962963</v>
      </c>
      <c r="F16389" s="2">
        <v>0.61875000000000002</v>
      </c>
      <c r="G16389" s="2"/>
      <c r="H16389">
        <v>2</v>
      </c>
    </row>
    <row r="16390" spans="1:8" x14ac:dyDescent="0.35">
      <c r="A16390">
        <v>148520</v>
      </c>
      <c r="B16390">
        <v>0</v>
      </c>
      <c r="C16390">
        <v>6</v>
      </c>
      <c r="D16390" t="s">
        <v>139</v>
      </c>
      <c r="E16390" s="2">
        <v>0.62037037037037035</v>
      </c>
      <c r="F16390" s="2">
        <v>0.62106481481481479</v>
      </c>
      <c r="G16390" s="2"/>
      <c r="H16390">
        <v>2</v>
      </c>
    </row>
    <row r="16391" spans="1:8" x14ac:dyDescent="0.35">
      <c r="A16391">
        <v>148520</v>
      </c>
      <c r="B16391">
        <v>0</v>
      </c>
      <c r="C16391">
        <v>6</v>
      </c>
      <c r="D16391" t="s">
        <v>138</v>
      </c>
      <c r="E16391" s="2">
        <v>0.62314814814814812</v>
      </c>
      <c r="F16391" s="2">
        <v>0.62361111111111112</v>
      </c>
      <c r="G16391" s="2"/>
      <c r="H16391">
        <v>2</v>
      </c>
    </row>
    <row r="16392" spans="1:8" x14ac:dyDescent="0.35">
      <c r="A16392">
        <v>148520</v>
      </c>
      <c r="B16392">
        <v>0</v>
      </c>
      <c r="C16392">
        <v>6</v>
      </c>
      <c r="D16392" t="s">
        <v>137</v>
      </c>
      <c r="E16392" s="2">
        <v>0.62488425925925928</v>
      </c>
      <c r="F16392" s="2">
        <v>0.62534722222222228</v>
      </c>
      <c r="G16392" s="2"/>
      <c r="H16392">
        <v>2</v>
      </c>
    </row>
    <row r="16393" spans="1:8" x14ac:dyDescent="0.35">
      <c r="A16393">
        <v>148520</v>
      </c>
      <c r="B16393">
        <v>0</v>
      </c>
      <c r="C16393">
        <v>6</v>
      </c>
      <c r="D16393" t="s">
        <v>136</v>
      </c>
      <c r="E16393" s="2">
        <v>0.62708333333333333</v>
      </c>
      <c r="F16393" s="2">
        <v>0.62754629629629632</v>
      </c>
      <c r="G16393" s="2"/>
      <c r="H16393">
        <v>2</v>
      </c>
    </row>
    <row r="16394" spans="1:8" x14ac:dyDescent="0.35">
      <c r="A16394">
        <v>148520</v>
      </c>
      <c r="B16394">
        <v>0</v>
      </c>
      <c r="C16394">
        <v>6</v>
      </c>
      <c r="D16394" t="s">
        <v>135</v>
      </c>
      <c r="E16394" s="2">
        <v>0.62905092592592593</v>
      </c>
      <c r="F16394" s="2">
        <v>0.62951388888888893</v>
      </c>
      <c r="G16394" s="2"/>
      <c r="H16394">
        <v>2</v>
      </c>
    </row>
    <row r="16395" spans="1:8" x14ac:dyDescent="0.35">
      <c r="A16395">
        <v>148520</v>
      </c>
      <c r="B16395">
        <v>1</v>
      </c>
      <c r="C16395">
        <v>6</v>
      </c>
      <c r="D16395" t="s">
        <v>38</v>
      </c>
      <c r="E16395" s="2">
        <v>0.63171296296296298</v>
      </c>
      <c r="F16395" s="2">
        <v>0.63240740740740742</v>
      </c>
      <c r="G16395" s="2"/>
      <c r="H16395" t="s">
        <v>172</v>
      </c>
    </row>
    <row r="16396" spans="1:8" x14ac:dyDescent="0.35">
      <c r="A16396">
        <v>148520</v>
      </c>
      <c r="B16396">
        <v>1</v>
      </c>
      <c r="C16396">
        <v>6</v>
      </c>
      <c r="D16396" t="s">
        <v>133</v>
      </c>
      <c r="E16396" s="2">
        <v>0.63368055555555558</v>
      </c>
      <c r="F16396" s="2">
        <v>0.63414351851851847</v>
      </c>
      <c r="G16396" s="2"/>
      <c r="H16396">
        <v>1</v>
      </c>
    </row>
    <row r="16397" spans="1:8" x14ac:dyDescent="0.35">
      <c r="A16397">
        <v>148520</v>
      </c>
      <c r="B16397">
        <v>1</v>
      </c>
      <c r="C16397">
        <v>6</v>
      </c>
      <c r="D16397" t="s">
        <v>132</v>
      </c>
      <c r="E16397" s="2">
        <v>0.63553240740740746</v>
      </c>
      <c r="F16397" s="2">
        <v>0.63599537037037035</v>
      </c>
      <c r="G16397" s="2"/>
      <c r="H16397">
        <v>1</v>
      </c>
    </row>
    <row r="16398" spans="1:8" x14ac:dyDescent="0.35">
      <c r="A16398">
        <v>148520</v>
      </c>
      <c r="B16398">
        <v>1</v>
      </c>
      <c r="C16398">
        <v>6</v>
      </c>
      <c r="D16398" t="s">
        <v>31</v>
      </c>
      <c r="E16398" s="2">
        <v>0.63807870370370368</v>
      </c>
      <c r="F16398" s="2">
        <v>0.63877314814814812</v>
      </c>
      <c r="G16398" s="2"/>
      <c r="H16398">
        <v>1</v>
      </c>
    </row>
    <row r="16399" spans="1:8" x14ac:dyDescent="0.35">
      <c r="A16399">
        <v>148520</v>
      </c>
      <c r="B16399">
        <v>1</v>
      </c>
      <c r="C16399">
        <v>6</v>
      </c>
      <c r="D16399" t="s">
        <v>158</v>
      </c>
      <c r="E16399" s="2">
        <v>0.640625</v>
      </c>
      <c r="F16399" s="2">
        <v>0.64120370370370372</v>
      </c>
      <c r="G16399" s="2"/>
      <c r="H16399">
        <v>1</v>
      </c>
    </row>
    <row r="16400" spans="1:8" x14ac:dyDescent="0.35">
      <c r="A16400">
        <v>148520</v>
      </c>
      <c r="B16400">
        <v>1</v>
      </c>
      <c r="C16400">
        <v>6</v>
      </c>
      <c r="D16400" t="s">
        <v>157</v>
      </c>
      <c r="E16400" s="2">
        <v>0.64293981481481477</v>
      </c>
      <c r="F16400" s="2">
        <v>0.64340277777777777</v>
      </c>
      <c r="G16400" s="2"/>
      <c r="H16400">
        <v>1</v>
      </c>
    </row>
    <row r="16401" spans="1:8" x14ac:dyDescent="0.35">
      <c r="A16401">
        <v>148520</v>
      </c>
      <c r="B16401">
        <v>1</v>
      </c>
      <c r="C16401">
        <v>6</v>
      </c>
      <c r="D16401" t="s">
        <v>156</v>
      </c>
      <c r="E16401" s="2">
        <v>0.64560185185185182</v>
      </c>
      <c r="F16401" s="2">
        <v>0.64606481481481481</v>
      </c>
      <c r="G16401" s="2"/>
      <c r="H16401">
        <v>1</v>
      </c>
    </row>
    <row r="16402" spans="1:8" x14ac:dyDescent="0.35">
      <c r="A16402">
        <v>148520</v>
      </c>
      <c r="B16402">
        <v>1</v>
      </c>
      <c r="C16402">
        <v>6</v>
      </c>
      <c r="D16402" t="s">
        <v>16</v>
      </c>
      <c r="E16402" s="2">
        <v>0.64756944444444442</v>
      </c>
      <c r="H16402">
        <v>1</v>
      </c>
    </row>
    <row r="16403" spans="1:8" x14ac:dyDescent="0.35">
      <c r="A16403">
        <v>147528</v>
      </c>
      <c r="B16403">
        <v>0</v>
      </c>
      <c r="C16403">
        <v>6</v>
      </c>
      <c r="D16403" t="s">
        <v>16</v>
      </c>
      <c r="F16403" s="2">
        <v>0.60335648148148147</v>
      </c>
      <c r="G16403" s="2"/>
      <c r="H16403">
        <v>1</v>
      </c>
    </row>
    <row r="16404" spans="1:8" x14ac:dyDescent="0.35">
      <c r="A16404">
        <v>147528</v>
      </c>
      <c r="B16404">
        <v>0</v>
      </c>
      <c r="C16404">
        <v>6</v>
      </c>
      <c r="D16404" t="s">
        <v>156</v>
      </c>
      <c r="E16404" s="2">
        <v>0.60428240740740746</v>
      </c>
      <c r="F16404" s="2">
        <v>0.60474537037037035</v>
      </c>
      <c r="G16404" s="2"/>
      <c r="H16404">
        <v>2</v>
      </c>
    </row>
    <row r="16405" spans="1:8" x14ac:dyDescent="0.35">
      <c r="A16405">
        <v>147528</v>
      </c>
      <c r="B16405">
        <v>0</v>
      </c>
      <c r="C16405">
        <v>6</v>
      </c>
      <c r="D16405" t="s">
        <v>157</v>
      </c>
      <c r="E16405" s="2">
        <v>0.60648148148148151</v>
      </c>
      <c r="F16405" s="2">
        <v>0.6069444444444444</v>
      </c>
      <c r="G16405" s="2"/>
      <c r="H16405">
        <v>2</v>
      </c>
    </row>
    <row r="16406" spans="1:8" x14ac:dyDescent="0.35">
      <c r="A16406">
        <v>147528</v>
      </c>
      <c r="B16406">
        <v>0</v>
      </c>
      <c r="C16406">
        <v>6</v>
      </c>
      <c r="D16406" t="s">
        <v>158</v>
      </c>
      <c r="E16406" s="2">
        <v>0.60868055555555556</v>
      </c>
      <c r="F16406" s="2">
        <v>0.60914351851851856</v>
      </c>
      <c r="G16406" s="2"/>
      <c r="H16406">
        <v>2</v>
      </c>
    </row>
    <row r="16407" spans="1:8" x14ac:dyDescent="0.35">
      <c r="A16407">
        <v>147528</v>
      </c>
      <c r="B16407">
        <v>0</v>
      </c>
      <c r="C16407">
        <v>6</v>
      </c>
      <c r="D16407" t="s">
        <v>31</v>
      </c>
      <c r="E16407" s="2">
        <v>0.61111111111111116</v>
      </c>
      <c r="F16407" s="2">
        <v>0.6118055555555556</v>
      </c>
      <c r="G16407" s="2"/>
      <c r="H16407">
        <v>2</v>
      </c>
    </row>
    <row r="16408" spans="1:8" x14ac:dyDescent="0.35">
      <c r="A16408">
        <v>147528</v>
      </c>
      <c r="B16408">
        <v>0</v>
      </c>
      <c r="C16408">
        <v>6</v>
      </c>
      <c r="D16408" t="s">
        <v>132</v>
      </c>
      <c r="E16408" s="2">
        <v>0.6137731481481481</v>
      </c>
      <c r="F16408" s="2">
        <v>0.61423611111111109</v>
      </c>
      <c r="G16408" s="2"/>
      <c r="H16408">
        <v>2</v>
      </c>
    </row>
    <row r="16409" spans="1:8" x14ac:dyDescent="0.35">
      <c r="A16409">
        <v>147528</v>
      </c>
      <c r="B16409">
        <v>0</v>
      </c>
      <c r="C16409">
        <v>6</v>
      </c>
      <c r="D16409" t="s">
        <v>133</v>
      </c>
      <c r="E16409" s="2">
        <v>0.6157407407407407</v>
      </c>
      <c r="F16409" s="2">
        <v>0.6162037037037037</v>
      </c>
      <c r="G16409" s="2"/>
      <c r="H16409">
        <v>2</v>
      </c>
    </row>
    <row r="16410" spans="1:8" x14ac:dyDescent="0.35">
      <c r="A16410">
        <v>147528</v>
      </c>
      <c r="B16410">
        <v>0</v>
      </c>
      <c r="C16410">
        <v>6</v>
      </c>
      <c r="D16410" t="s">
        <v>38</v>
      </c>
      <c r="E16410" s="2">
        <v>0.61747685185185186</v>
      </c>
      <c r="F16410" s="2">
        <v>0.6181712962962963</v>
      </c>
      <c r="G16410" s="2"/>
      <c r="H16410" t="s">
        <v>134</v>
      </c>
    </row>
    <row r="16411" spans="1:8" x14ac:dyDescent="0.35">
      <c r="A16411">
        <v>147528</v>
      </c>
      <c r="B16411">
        <v>1</v>
      </c>
      <c r="C16411">
        <v>6</v>
      </c>
      <c r="D16411" t="s">
        <v>135</v>
      </c>
      <c r="E16411" s="2">
        <v>0.62025462962962963</v>
      </c>
      <c r="F16411" s="2">
        <v>0.62071759259259263</v>
      </c>
      <c r="G16411" s="2"/>
      <c r="H16411">
        <v>1</v>
      </c>
    </row>
    <row r="16412" spans="1:8" x14ac:dyDescent="0.35">
      <c r="A16412">
        <v>147528</v>
      </c>
      <c r="B16412">
        <v>1</v>
      </c>
      <c r="C16412">
        <v>6</v>
      </c>
      <c r="D16412" t="s">
        <v>136</v>
      </c>
      <c r="E16412" s="2">
        <v>0.62210648148148151</v>
      </c>
      <c r="F16412" s="2">
        <v>0.6225694444444444</v>
      </c>
      <c r="G16412" s="2"/>
      <c r="H16412">
        <v>1</v>
      </c>
    </row>
    <row r="16413" spans="1:8" x14ac:dyDescent="0.35">
      <c r="A16413">
        <v>147528</v>
      </c>
      <c r="B16413">
        <v>1</v>
      </c>
      <c r="C16413">
        <v>6</v>
      </c>
      <c r="D16413" t="s">
        <v>137</v>
      </c>
      <c r="E16413" s="2">
        <v>0.62430555555555556</v>
      </c>
      <c r="F16413" s="2">
        <v>0.62476851851851856</v>
      </c>
      <c r="G16413" s="2"/>
      <c r="H16413">
        <v>1</v>
      </c>
    </row>
    <row r="16414" spans="1:8" x14ac:dyDescent="0.35">
      <c r="A16414">
        <v>147528</v>
      </c>
      <c r="B16414">
        <v>1</v>
      </c>
      <c r="C16414">
        <v>6</v>
      </c>
      <c r="D16414" t="s">
        <v>138</v>
      </c>
      <c r="E16414" s="2">
        <v>0.62592592592592589</v>
      </c>
      <c r="F16414" s="2">
        <v>0.62638888888888888</v>
      </c>
      <c r="G16414" s="2"/>
      <c r="H16414">
        <v>1</v>
      </c>
    </row>
    <row r="16415" spans="1:8" x14ac:dyDescent="0.35">
      <c r="A16415">
        <v>147528</v>
      </c>
      <c r="B16415">
        <v>1</v>
      </c>
      <c r="C16415">
        <v>6</v>
      </c>
      <c r="D16415" t="s">
        <v>139</v>
      </c>
      <c r="E16415" s="2">
        <v>0.62847222222222221</v>
      </c>
      <c r="F16415" s="2">
        <v>0.62916666666666665</v>
      </c>
      <c r="G16415" s="2"/>
      <c r="H16415">
        <v>1</v>
      </c>
    </row>
    <row r="16416" spans="1:8" x14ac:dyDescent="0.35">
      <c r="A16416">
        <v>147528</v>
      </c>
      <c r="B16416">
        <v>1</v>
      </c>
      <c r="C16416">
        <v>6</v>
      </c>
      <c r="D16416" t="s">
        <v>72</v>
      </c>
      <c r="E16416" s="2">
        <v>0.63078703703703709</v>
      </c>
      <c r="F16416" s="2">
        <v>0.6313657407407407</v>
      </c>
      <c r="G16416" s="2"/>
      <c r="H16416">
        <v>1</v>
      </c>
    </row>
    <row r="16417" spans="1:8" x14ac:dyDescent="0.35">
      <c r="A16417">
        <v>147528</v>
      </c>
      <c r="B16417">
        <v>1</v>
      </c>
      <c r="C16417">
        <v>6</v>
      </c>
      <c r="D16417" t="s">
        <v>95</v>
      </c>
      <c r="E16417" s="2">
        <v>0.63310185185185186</v>
      </c>
      <c r="F16417" s="2">
        <v>0.63368055555555558</v>
      </c>
      <c r="G16417" s="2"/>
      <c r="H16417">
        <v>1</v>
      </c>
    </row>
    <row r="16418" spans="1:8" x14ac:dyDescent="0.35">
      <c r="A16418">
        <v>147528</v>
      </c>
      <c r="B16418">
        <v>1</v>
      </c>
      <c r="C16418">
        <v>6</v>
      </c>
      <c r="D16418" t="s">
        <v>140</v>
      </c>
      <c r="E16418" s="2">
        <v>0.63506944444444446</v>
      </c>
      <c r="F16418" s="2">
        <v>0.63576388888888891</v>
      </c>
      <c r="G16418" s="2"/>
      <c r="H16418">
        <v>1</v>
      </c>
    </row>
    <row r="16419" spans="1:8" x14ac:dyDescent="0.35">
      <c r="A16419">
        <v>147528</v>
      </c>
      <c r="B16419">
        <v>1</v>
      </c>
      <c r="C16419">
        <v>6</v>
      </c>
      <c r="D16419" t="s">
        <v>141</v>
      </c>
      <c r="E16419" s="2">
        <v>0.63738425925925923</v>
      </c>
      <c r="F16419" s="2">
        <v>0.63784722222222223</v>
      </c>
      <c r="G16419" s="2"/>
      <c r="H16419">
        <v>1</v>
      </c>
    </row>
    <row r="16420" spans="1:8" x14ac:dyDescent="0.35">
      <c r="A16420">
        <v>147528</v>
      </c>
      <c r="B16420">
        <v>1</v>
      </c>
      <c r="C16420">
        <v>6</v>
      </c>
      <c r="D16420" t="s">
        <v>46</v>
      </c>
      <c r="E16420" s="2">
        <v>0.6386574074074074</v>
      </c>
      <c r="F16420" s="2">
        <v>0.63912037037037039</v>
      </c>
      <c r="G16420" s="2"/>
      <c r="H16420">
        <v>1</v>
      </c>
    </row>
    <row r="16421" spans="1:8" x14ac:dyDescent="0.35">
      <c r="A16421">
        <v>147528</v>
      </c>
      <c r="B16421">
        <v>1</v>
      </c>
      <c r="C16421">
        <v>6</v>
      </c>
      <c r="D16421" t="s">
        <v>142</v>
      </c>
      <c r="E16421" s="2">
        <v>0.64027777777777772</v>
      </c>
      <c r="F16421" s="2">
        <v>0.64074074074074072</v>
      </c>
      <c r="G16421" s="2"/>
      <c r="H16421">
        <v>1</v>
      </c>
    </row>
    <row r="16422" spans="1:8" x14ac:dyDescent="0.35">
      <c r="A16422">
        <v>147528</v>
      </c>
      <c r="B16422">
        <v>1</v>
      </c>
      <c r="C16422">
        <v>6</v>
      </c>
      <c r="D16422" t="s">
        <v>143</v>
      </c>
      <c r="E16422" s="2">
        <v>0.64155092592592589</v>
      </c>
      <c r="F16422" s="2">
        <v>0.64224537037037033</v>
      </c>
      <c r="G16422" s="2"/>
      <c r="H16422">
        <v>1</v>
      </c>
    </row>
    <row r="16423" spans="1:8" x14ac:dyDescent="0.35">
      <c r="A16423">
        <v>147528</v>
      </c>
      <c r="B16423">
        <v>1</v>
      </c>
      <c r="C16423">
        <v>6</v>
      </c>
      <c r="D16423" t="s">
        <v>59</v>
      </c>
      <c r="E16423" s="2">
        <v>0.64351851851851849</v>
      </c>
      <c r="F16423" s="2">
        <v>0.64398148148148149</v>
      </c>
      <c r="G16423" s="2"/>
      <c r="H16423">
        <v>1</v>
      </c>
    </row>
    <row r="16424" spans="1:8" x14ac:dyDescent="0.35">
      <c r="A16424">
        <v>147528</v>
      </c>
      <c r="B16424">
        <v>1</v>
      </c>
      <c r="C16424">
        <v>6</v>
      </c>
      <c r="D16424" t="s">
        <v>144</v>
      </c>
      <c r="E16424" s="2">
        <v>0.6450231481481481</v>
      </c>
      <c r="F16424" s="2">
        <v>0.64548611111111109</v>
      </c>
      <c r="G16424" s="2"/>
      <c r="H16424">
        <v>1</v>
      </c>
    </row>
    <row r="16425" spans="1:8" x14ac:dyDescent="0.35">
      <c r="A16425">
        <v>147528</v>
      </c>
      <c r="B16425">
        <v>1</v>
      </c>
      <c r="C16425">
        <v>6</v>
      </c>
      <c r="D16425" t="s">
        <v>9</v>
      </c>
      <c r="E16425" s="2">
        <v>0.6469907407407407</v>
      </c>
      <c r="H16425">
        <v>1</v>
      </c>
    </row>
    <row r="16426" spans="1:8" x14ac:dyDescent="0.35">
      <c r="A16426">
        <v>148226</v>
      </c>
      <c r="B16426">
        <v>0</v>
      </c>
      <c r="C16426">
        <v>6</v>
      </c>
      <c r="D16426" t="s">
        <v>24</v>
      </c>
      <c r="F16426" s="2">
        <v>0.60347222222222219</v>
      </c>
      <c r="G16426" s="2"/>
      <c r="H16426">
        <v>7</v>
      </c>
    </row>
    <row r="16427" spans="1:8" x14ac:dyDescent="0.35">
      <c r="A16427">
        <v>148226</v>
      </c>
      <c r="B16427">
        <v>0</v>
      </c>
      <c r="C16427">
        <v>6</v>
      </c>
      <c r="D16427" t="s">
        <v>155</v>
      </c>
      <c r="E16427" s="2">
        <v>0.60590277777777779</v>
      </c>
      <c r="F16427" s="2">
        <v>0.60636574074074079</v>
      </c>
      <c r="G16427" s="2"/>
      <c r="H16427" t="s">
        <v>110</v>
      </c>
    </row>
    <row r="16428" spans="1:8" x14ac:dyDescent="0.35">
      <c r="A16428">
        <v>148226</v>
      </c>
      <c r="B16428">
        <v>0</v>
      </c>
      <c r="C16428">
        <v>6</v>
      </c>
      <c r="D16428" t="s">
        <v>154</v>
      </c>
      <c r="E16428" s="2">
        <v>0.60787037037037039</v>
      </c>
      <c r="F16428" s="2">
        <v>0.60833333333333328</v>
      </c>
      <c r="G16428" s="2"/>
      <c r="H16428" t="s">
        <v>110</v>
      </c>
    </row>
    <row r="16429" spans="1:8" x14ac:dyDescent="0.35">
      <c r="A16429">
        <v>148226</v>
      </c>
      <c r="B16429">
        <v>0</v>
      </c>
      <c r="C16429">
        <v>6</v>
      </c>
      <c r="D16429" t="s">
        <v>153</v>
      </c>
      <c r="E16429" s="2">
        <v>0.60972222222222228</v>
      </c>
      <c r="F16429" s="2">
        <v>0.61018518518518516</v>
      </c>
      <c r="G16429" s="2"/>
      <c r="H16429" t="s">
        <v>110</v>
      </c>
    </row>
    <row r="16430" spans="1:8" x14ac:dyDescent="0.35">
      <c r="A16430">
        <v>148226</v>
      </c>
      <c r="B16430">
        <v>0</v>
      </c>
      <c r="C16430">
        <v>6</v>
      </c>
      <c r="D16430" t="s">
        <v>126</v>
      </c>
      <c r="E16430" s="2">
        <v>0.61203703703703705</v>
      </c>
      <c r="F16430" s="2">
        <v>0.61342592592592593</v>
      </c>
      <c r="G16430" s="2"/>
      <c r="H16430" t="s">
        <v>110</v>
      </c>
    </row>
    <row r="16431" spans="1:8" x14ac:dyDescent="0.35">
      <c r="A16431">
        <v>148226</v>
      </c>
      <c r="B16431">
        <v>0</v>
      </c>
      <c r="C16431">
        <v>6</v>
      </c>
      <c r="D16431" t="s">
        <v>128</v>
      </c>
      <c r="E16431" s="2">
        <v>0.61493055555555554</v>
      </c>
      <c r="F16431" s="2">
        <v>0.61539351851851853</v>
      </c>
      <c r="G16431" s="2"/>
      <c r="H16431" t="s">
        <v>110</v>
      </c>
    </row>
    <row r="16432" spans="1:8" x14ac:dyDescent="0.35">
      <c r="A16432">
        <v>148226</v>
      </c>
      <c r="B16432">
        <v>0</v>
      </c>
      <c r="C16432">
        <v>6</v>
      </c>
      <c r="D16432" t="s">
        <v>45</v>
      </c>
      <c r="E16432" s="2">
        <v>0.61851851851851847</v>
      </c>
      <c r="F16432" s="2">
        <v>0.61932870370370374</v>
      </c>
      <c r="G16432" s="2"/>
      <c r="H16432" t="s">
        <v>110</v>
      </c>
    </row>
    <row r="16433" spans="1:8" x14ac:dyDescent="0.35">
      <c r="A16433">
        <v>148226</v>
      </c>
      <c r="B16433">
        <v>0</v>
      </c>
      <c r="C16433">
        <v>6</v>
      </c>
      <c r="D16433" t="s">
        <v>21</v>
      </c>
      <c r="E16433" s="2">
        <v>0.62071759259259263</v>
      </c>
      <c r="F16433" s="2">
        <v>0.62129629629629635</v>
      </c>
      <c r="G16433" s="2"/>
      <c r="H16433" t="s">
        <v>122</v>
      </c>
    </row>
    <row r="16434" spans="1:8" x14ac:dyDescent="0.35">
      <c r="A16434">
        <v>148226</v>
      </c>
      <c r="B16434">
        <v>0</v>
      </c>
      <c r="C16434">
        <v>6</v>
      </c>
      <c r="D16434" t="s">
        <v>123</v>
      </c>
      <c r="E16434" s="2">
        <v>0.62349537037037039</v>
      </c>
      <c r="F16434" s="2">
        <v>0.62407407407407411</v>
      </c>
      <c r="G16434" s="2"/>
      <c r="H16434">
        <v>2</v>
      </c>
    </row>
    <row r="16435" spans="1:8" x14ac:dyDescent="0.35">
      <c r="A16435">
        <v>148226</v>
      </c>
      <c r="B16435">
        <v>0</v>
      </c>
      <c r="C16435">
        <v>6</v>
      </c>
      <c r="D16435" t="s">
        <v>93</v>
      </c>
      <c r="E16435" s="2">
        <v>0.62592592592592589</v>
      </c>
      <c r="F16435" s="2">
        <v>0.62638888888888888</v>
      </c>
      <c r="G16435" s="2"/>
      <c r="H16435">
        <v>2</v>
      </c>
    </row>
    <row r="16436" spans="1:8" x14ac:dyDescent="0.35">
      <c r="A16436">
        <v>148226</v>
      </c>
      <c r="B16436">
        <v>0</v>
      </c>
      <c r="C16436">
        <v>6</v>
      </c>
      <c r="D16436" t="s">
        <v>9</v>
      </c>
      <c r="E16436" s="2">
        <v>0.62754629629629632</v>
      </c>
      <c r="F16436" s="2">
        <v>0.62800925925925921</v>
      </c>
      <c r="G16436" s="2"/>
      <c r="H16436">
        <v>2</v>
      </c>
    </row>
    <row r="16437" spans="1:8" x14ac:dyDescent="0.35">
      <c r="A16437">
        <v>148226</v>
      </c>
      <c r="B16437">
        <v>0</v>
      </c>
      <c r="C16437">
        <v>6</v>
      </c>
      <c r="D16437" t="s">
        <v>144</v>
      </c>
      <c r="E16437" s="2">
        <v>0.62916666666666665</v>
      </c>
      <c r="F16437" s="2">
        <v>0.62962962962962965</v>
      </c>
      <c r="G16437" s="2"/>
      <c r="H16437">
        <v>2</v>
      </c>
    </row>
    <row r="16438" spans="1:8" x14ac:dyDescent="0.35">
      <c r="A16438">
        <v>148226</v>
      </c>
      <c r="B16438">
        <v>0</v>
      </c>
      <c r="C16438">
        <v>6</v>
      </c>
      <c r="D16438" t="s">
        <v>59</v>
      </c>
      <c r="E16438" s="2">
        <v>0.63067129629629626</v>
      </c>
      <c r="F16438" s="2">
        <v>0.63113425925925926</v>
      </c>
      <c r="G16438" s="2"/>
      <c r="H16438">
        <v>2</v>
      </c>
    </row>
    <row r="16439" spans="1:8" x14ac:dyDescent="0.35">
      <c r="A16439">
        <v>148226</v>
      </c>
      <c r="B16439">
        <v>0</v>
      </c>
      <c r="C16439">
        <v>6</v>
      </c>
      <c r="D16439" t="s">
        <v>90</v>
      </c>
      <c r="E16439" s="2">
        <v>0.63252314814814814</v>
      </c>
      <c r="F16439" s="2">
        <v>0.63321759259259258</v>
      </c>
      <c r="G16439" s="2"/>
      <c r="H16439">
        <v>2</v>
      </c>
    </row>
    <row r="16440" spans="1:8" x14ac:dyDescent="0.35">
      <c r="A16440">
        <v>148226</v>
      </c>
      <c r="B16440">
        <v>0</v>
      </c>
      <c r="C16440">
        <v>6</v>
      </c>
      <c r="D16440" t="s">
        <v>151</v>
      </c>
      <c r="E16440" s="2">
        <v>0.63449074074074074</v>
      </c>
      <c r="F16440" s="2">
        <v>0.63495370370370374</v>
      </c>
      <c r="G16440" s="2"/>
      <c r="H16440">
        <v>2</v>
      </c>
    </row>
    <row r="16441" spans="1:8" x14ac:dyDescent="0.35">
      <c r="A16441">
        <v>148226</v>
      </c>
      <c r="B16441">
        <v>0</v>
      </c>
      <c r="C16441">
        <v>6</v>
      </c>
      <c r="D16441" t="s">
        <v>150</v>
      </c>
      <c r="E16441" s="2">
        <v>0.63611111111111107</v>
      </c>
      <c r="F16441" s="2">
        <v>0.63680555555555551</v>
      </c>
      <c r="G16441" s="2"/>
      <c r="H16441">
        <v>2</v>
      </c>
    </row>
    <row r="16442" spans="1:8" x14ac:dyDescent="0.35">
      <c r="A16442">
        <v>148226</v>
      </c>
      <c r="B16442">
        <v>0</v>
      </c>
      <c r="C16442">
        <v>6</v>
      </c>
      <c r="D16442" t="s">
        <v>149</v>
      </c>
      <c r="E16442" s="2">
        <v>0.63807870370370368</v>
      </c>
      <c r="F16442" s="2">
        <v>0.6386574074074074</v>
      </c>
      <c r="G16442" s="2"/>
      <c r="H16442">
        <v>2</v>
      </c>
    </row>
    <row r="16443" spans="1:8" x14ac:dyDescent="0.35">
      <c r="A16443">
        <v>148226</v>
      </c>
      <c r="B16443">
        <v>0</v>
      </c>
      <c r="C16443">
        <v>6</v>
      </c>
      <c r="D16443" t="s">
        <v>148</v>
      </c>
      <c r="E16443" s="2">
        <v>0.64027777777777772</v>
      </c>
      <c r="F16443" s="2">
        <v>0.64074074074074072</v>
      </c>
      <c r="G16443" s="2"/>
      <c r="H16443">
        <v>2</v>
      </c>
    </row>
    <row r="16444" spans="1:8" x14ac:dyDescent="0.35">
      <c r="A16444">
        <v>148226</v>
      </c>
      <c r="B16444">
        <v>0</v>
      </c>
      <c r="C16444">
        <v>6</v>
      </c>
      <c r="D16444" t="s">
        <v>19</v>
      </c>
      <c r="E16444" s="2">
        <v>0.64363425925925921</v>
      </c>
      <c r="F16444" s="2">
        <v>0.64409722222222221</v>
      </c>
      <c r="G16444" s="2"/>
      <c r="H16444">
        <v>2</v>
      </c>
    </row>
    <row r="16445" spans="1:8" x14ac:dyDescent="0.35">
      <c r="A16445">
        <v>148226</v>
      </c>
      <c r="B16445">
        <v>0</v>
      </c>
      <c r="C16445">
        <v>6</v>
      </c>
      <c r="D16445" t="s">
        <v>146</v>
      </c>
      <c r="E16445" s="2">
        <v>0.64513888888888893</v>
      </c>
      <c r="F16445" s="2">
        <v>0.64560185185185182</v>
      </c>
      <c r="G16445" s="2"/>
      <c r="H16445" t="s">
        <v>159</v>
      </c>
    </row>
    <row r="16446" spans="1:8" x14ac:dyDescent="0.35">
      <c r="A16446">
        <v>148226</v>
      </c>
      <c r="B16446">
        <v>0</v>
      </c>
      <c r="C16446">
        <v>6</v>
      </c>
      <c r="D16446" t="s">
        <v>145</v>
      </c>
      <c r="E16446" s="2">
        <v>0.6469907407407407</v>
      </c>
      <c r="F16446" s="2">
        <v>0.6474537037037037</v>
      </c>
      <c r="G16446" s="2"/>
      <c r="H16446">
        <v>2</v>
      </c>
    </row>
    <row r="16447" spans="1:8" x14ac:dyDescent="0.35">
      <c r="A16447">
        <v>148226</v>
      </c>
      <c r="B16447">
        <v>0</v>
      </c>
      <c r="C16447">
        <v>6</v>
      </c>
      <c r="D16447" t="s">
        <v>23</v>
      </c>
      <c r="E16447" s="2">
        <v>0.64965277777777775</v>
      </c>
      <c r="H16447">
        <v>1</v>
      </c>
    </row>
    <row r="16448" spans="1:8" x14ac:dyDescent="0.35">
      <c r="A16448">
        <v>148832</v>
      </c>
      <c r="B16448">
        <v>0</v>
      </c>
      <c r="C16448">
        <v>6</v>
      </c>
      <c r="D16448" t="s">
        <v>8</v>
      </c>
      <c r="F16448" s="2">
        <v>0.60960648148148144</v>
      </c>
      <c r="G16448" s="2"/>
      <c r="H16448">
        <v>1</v>
      </c>
    </row>
    <row r="16449" spans="1:8" x14ac:dyDescent="0.35">
      <c r="A16449">
        <v>148832</v>
      </c>
      <c r="B16449">
        <v>0</v>
      </c>
      <c r="C16449">
        <v>6</v>
      </c>
      <c r="D16449" t="s">
        <v>102</v>
      </c>
      <c r="E16449" s="2">
        <v>0.61261574074074077</v>
      </c>
      <c r="F16449" s="2">
        <v>0.61307870370370365</v>
      </c>
      <c r="G16449" s="2"/>
      <c r="H16449">
        <v>2</v>
      </c>
    </row>
    <row r="16450" spans="1:8" x14ac:dyDescent="0.35">
      <c r="A16450">
        <v>148832</v>
      </c>
      <c r="B16450">
        <v>0</v>
      </c>
      <c r="C16450">
        <v>6</v>
      </c>
      <c r="D16450" t="s">
        <v>103</v>
      </c>
      <c r="E16450" s="2">
        <v>0.61608796296296298</v>
      </c>
      <c r="F16450" s="2">
        <v>0.61655092592592597</v>
      </c>
      <c r="G16450" s="2"/>
      <c r="H16450">
        <v>2</v>
      </c>
    </row>
    <row r="16451" spans="1:8" x14ac:dyDescent="0.35">
      <c r="A16451">
        <v>148832</v>
      </c>
      <c r="B16451">
        <v>0</v>
      </c>
      <c r="C16451">
        <v>6</v>
      </c>
      <c r="D16451" t="s">
        <v>104</v>
      </c>
      <c r="E16451" s="2">
        <v>0.61909722222222219</v>
      </c>
      <c r="F16451" s="2">
        <v>0.61956018518518519</v>
      </c>
      <c r="G16451" s="2"/>
      <c r="H16451">
        <v>2</v>
      </c>
    </row>
    <row r="16452" spans="1:8" x14ac:dyDescent="0.35">
      <c r="A16452">
        <v>148832</v>
      </c>
      <c r="B16452">
        <v>0</v>
      </c>
      <c r="C16452">
        <v>6</v>
      </c>
      <c r="D16452" t="s">
        <v>105</v>
      </c>
      <c r="E16452" s="2">
        <v>0.62152777777777779</v>
      </c>
      <c r="F16452" s="2">
        <v>0.62199074074074079</v>
      </c>
      <c r="G16452" s="2"/>
      <c r="H16452">
        <v>2</v>
      </c>
    </row>
    <row r="16453" spans="1:8" x14ac:dyDescent="0.35">
      <c r="A16453">
        <v>148832</v>
      </c>
      <c r="B16453">
        <v>0</v>
      </c>
      <c r="C16453">
        <v>6</v>
      </c>
      <c r="D16453" t="s">
        <v>106</v>
      </c>
      <c r="E16453" s="2">
        <v>0.62407407407407411</v>
      </c>
      <c r="F16453" s="2">
        <v>0.624537037037037</v>
      </c>
      <c r="G16453" s="2"/>
      <c r="H16453">
        <v>2</v>
      </c>
    </row>
    <row r="16454" spans="1:8" x14ac:dyDescent="0.35">
      <c r="A16454">
        <v>148832</v>
      </c>
      <c r="B16454">
        <v>0</v>
      </c>
      <c r="C16454">
        <v>6</v>
      </c>
      <c r="D16454" t="s">
        <v>107</v>
      </c>
      <c r="E16454" s="2">
        <v>0.62615740740740744</v>
      </c>
      <c r="F16454" s="2">
        <v>0.62662037037037033</v>
      </c>
      <c r="G16454" s="2"/>
      <c r="H16454">
        <v>2</v>
      </c>
    </row>
    <row r="16455" spans="1:8" x14ac:dyDescent="0.35">
      <c r="A16455">
        <v>148832</v>
      </c>
      <c r="B16455">
        <v>0</v>
      </c>
      <c r="C16455">
        <v>6</v>
      </c>
      <c r="D16455" t="s">
        <v>108</v>
      </c>
      <c r="E16455" s="2">
        <v>0.62847222222222221</v>
      </c>
      <c r="F16455" s="2">
        <v>0.62893518518518521</v>
      </c>
      <c r="G16455" s="2"/>
      <c r="H16455">
        <v>2</v>
      </c>
    </row>
    <row r="16456" spans="1:8" x14ac:dyDescent="0.35">
      <c r="A16456">
        <v>148832</v>
      </c>
      <c r="B16456">
        <v>0</v>
      </c>
      <c r="C16456">
        <v>6</v>
      </c>
      <c r="D16456" t="s">
        <v>39</v>
      </c>
      <c r="E16456" s="2">
        <v>0.63194444444444442</v>
      </c>
      <c r="F16456" s="2">
        <v>0.63275462962962958</v>
      </c>
      <c r="G16456" s="2"/>
      <c r="H16456">
        <v>6</v>
      </c>
    </row>
    <row r="16457" spans="1:8" x14ac:dyDescent="0.35">
      <c r="A16457">
        <v>148832</v>
      </c>
      <c r="B16457">
        <v>0</v>
      </c>
      <c r="C16457">
        <v>6</v>
      </c>
      <c r="D16457" t="s">
        <v>109</v>
      </c>
      <c r="E16457" s="2">
        <v>0.63506944444444446</v>
      </c>
      <c r="F16457" s="2">
        <v>0.63553240740740746</v>
      </c>
      <c r="G16457" s="2"/>
      <c r="H16457" t="s">
        <v>110</v>
      </c>
    </row>
    <row r="16458" spans="1:8" x14ac:dyDescent="0.35">
      <c r="A16458">
        <v>148832</v>
      </c>
      <c r="B16458">
        <v>0</v>
      </c>
      <c r="C16458">
        <v>6</v>
      </c>
      <c r="D16458" t="s">
        <v>111</v>
      </c>
      <c r="E16458" s="2">
        <v>0.63703703703703707</v>
      </c>
      <c r="F16458" s="2">
        <v>0.63749999999999996</v>
      </c>
      <c r="G16458" s="2"/>
      <c r="H16458" t="s">
        <v>110</v>
      </c>
    </row>
    <row r="16459" spans="1:8" x14ac:dyDescent="0.35">
      <c r="A16459">
        <v>148832</v>
      </c>
      <c r="B16459">
        <v>0</v>
      </c>
      <c r="C16459">
        <v>6</v>
      </c>
      <c r="D16459" t="s">
        <v>112</v>
      </c>
      <c r="E16459" s="2">
        <v>0.63923611111111112</v>
      </c>
      <c r="F16459" s="2">
        <v>0.63981481481481484</v>
      </c>
      <c r="G16459" s="2"/>
      <c r="H16459" t="s">
        <v>110</v>
      </c>
    </row>
    <row r="16460" spans="1:8" x14ac:dyDescent="0.35">
      <c r="A16460">
        <v>148832</v>
      </c>
      <c r="B16460">
        <v>0</v>
      </c>
      <c r="C16460">
        <v>6</v>
      </c>
      <c r="D16460" t="s">
        <v>113</v>
      </c>
      <c r="E16460" s="2">
        <v>0.641087962962963</v>
      </c>
      <c r="F16460" s="2">
        <v>0.64166666666666672</v>
      </c>
      <c r="G16460" s="2"/>
      <c r="H16460" t="s">
        <v>110</v>
      </c>
    </row>
    <row r="16461" spans="1:8" x14ac:dyDescent="0.35">
      <c r="A16461">
        <v>148832</v>
      </c>
      <c r="B16461">
        <v>0</v>
      </c>
      <c r="C16461">
        <v>6</v>
      </c>
      <c r="D16461" t="s">
        <v>24</v>
      </c>
      <c r="E16461" s="2">
        <v>0.64386574074074077</v>
      </c>
      <c r="F16461" s="2">
        <v>0.64525462962962965</v>
      </c>
      <c r="G16461" s="2"/>
      <c r="H16461" t="s">
        <v>110</v>
      </c>
    </row>
    <row r="16462" spans="1:8" x14ac:dyDescent="0.35">
      <c r="A16462">
        <v>148832</v>
      </c>
      <c r="B16462">
        <v>0</v>
      </c>
      <c r="C16462">
        <v>6</v>
      </c>
      <c r="D16462" t="s">
        <v>45</v>
      </c>
      <c r="E16462" s="2">
        <v>0.65277777777777779</v>
      </c>
      <c r="F16462" s="2">
        <v>0.65347222222222223</v>
      </c>
      <c r="G16462" s="2"/>
      <c r="H16462" t="s">
        <v>110</v>
      </c>
    </row>
    <row r="16463" spans="1:8" x14ac:dyDescent="0.35">
      <c r="A16463">
        <v>148832</v>
      </c>
      <c r="B16463">
        <v>0</v>
      </c>
      <c r="C16463">
        <v>6</v>
      </c>
      <c r="D16463" t="s">
        <v>21</v>
      </c>
      <c r="E16463" s="2">
        <v>0.65497685185185184</v>
      </c>
      <c r="F16463" s="2">
        <v>0.65555555555555556</v>
      </c>
      <c r="G16463" s="2"/>
      <c r="H16463" t="s">
        <v>122</v>
      </c>
    </row>
    <row r="16464" spans="1:8" x14ac:dyDescent="0.35">
      <c r="A16464">
        <v>148832</v>
      </c>
      <c r="B16464">
        <v>0</v>
      </c>
      <c r="C16464">
        <v>6</v>
      </c>
      <c r="D16464" t="s">
        <v>123</v>
      </c>
      <c r="E16464" s="2">
        <v>0.65775462962962961</v>
      </c>
      <c r="F16464" s="2">
        <v>0.65833333333333333</v>
      </c>
      <c r="G16464" s="2"/>
      <c r="H16464">
        <v>2</v>
      </c>
    </row>
    <row r="16465" spans="1:8" x14ac:dyDescent="0.35">
      <c r="A16465">
        <v>148832</v>
      </c>
      <c r="B16465">
        <v>0</v>
      </c>
      <c r="C16465">
        <v>6</v>
      </c>
      <c r="D16465" t="s">
        <v>93</v>
      </c>
      <c r="E16465" s="2">
        <v>0.66053240740740737</v>
      </c>
      <c r="H16465">
        <v>1</v>
      </c>
    </row>
    <row r="16466" spans="1:8" x14ac:dyDescent="0.35">
      <c r="A16466">
        <v>148922</v>
      </c>
      <c r="B16466">
        <v>0</v>
      </c>
      <c r="C16466">
        <v>6</v>
      </c>
      <c r="D16466" t="s">
        <v>9</v>
      </c>
      <c r="F16466" s="2">
        <v>0.609837962962963</v>
      </c>
      <c r="G16466" s="2"/>
      <c r="H16466">
        <v>1</v>
      </c>
    </row>
    <row r="16467" spans="1:8" x14ac:dyDescent="0.35">
      <c r="A16467">
        <v>148922</v>
      </c>
      <c r="B16467">
        <v>0</v>
      </c>
      <c r="C16467">
        <v>6</v>
      </c>
      <c r="D16467" t="s">
        <v>144</v>
      </c>
      <c r="E16467" s="2">
        <v>0.61087962962962961</v>
      </c>
      <c r="F16467" s="2">
        <v>0.6113425925925926</v>
      </c>
      <c r="G16467" s="2"/>
      <c r="H16467">
        <v>2</v>
      </c>
    </row>
    <row r="16468" spans="1:8" x14ac:dyDescent="0.35">
      <c r="A16468">
        <v>148922</v>
      </c>
      <c r="B16468">
        <v>0</v>
      </c>
      <c r="C16468">
        <v>6</v>
      </c>
      <c r="D16468" t="s">
        <v>59</v>
      </c>
      <c r="E16468" s="2">
        <v>0.61238425925925921</v>
      </c>
      <c r="F16468" s="2">
        <v>0.61284722222222221</v>
      </c>
      <c r="G16468" s="2"/>
      <c r="H16468">
        <v>2</v>
      </c>
    </row>
    <row r="16469" spans="1:8" x14ac:dyDescent="0.35">
      <c r="A16469">
        <v>148922</v>
      </c>
      <c r="B16469">
        <v>0</v>
      </c>
      <c r="C16469">
        <v>6</v>
      </c>
      <c r="D16469" t="s">
        <v>90</v>
      </c>
      <c r="E16469" s="2">
        <v>0.61423611111111109</v>
      </c>
      <c r="F16469" s="2">
        <v>0.61631944444444442</v>
      </c>
      <c r="G16469" s="2"/>
      <c r="H16469">
        <v>2</v>
      </c>
    </row>
    <row r="16470" spans="1:8" x14ac:dyDescent="0.35">
      <c r="A16470">
        <v>148922</v>
      </c>
      <c r="B16470">
        <v>0</v>
      </c>
      <c r="C16470">
        <v>6</v>
      </c>
      <c r="D16470" t="s">
        <v>151</v>
      </c>
      <c r="E16470" s="2">
        <v>0.61782407407407403</v>
      </c>
      <c r="F16470" s="2">
        <v>0.61828703703703702</v>
      </c>
      <c r="G16470" s="2"/>
      <c r="H16470">
        <v>2</v>
      </c>
    </row>
    <row r="16471" spans="1:8" x14ac:dyDescent="0.35">
      <c r="A16471">
        <v>148922</v>
      </c>
      <c r="B16471">
        <v>0</v>
      </c>
      <c r="C16471">
        <v>6</v>
      </c>
      <c r="D16471" t="s">
        <v>150</v>
      </c>
      <c r="E16471" s="2">
        <v>0.61967592592592591</v>
      </c>
      <c r="F16471" s="2">
        <v>0.62037037037037035</v>
      </c>
      <c r="G16471" s="2"/>
      <c r="H16471">
        <v>2</v>
      </c>
    </row>
    <row r="16472" spans="1:8" x14ac:dyDescent="0.35">
      <c r="A16472">
        <v>148922</v>
      </c>
      <c r="B16472">
        <v>0</v>
      </c>
      <c r="C16472">
        <v>6</v>
      </c>
      <c r="D16472" t="s">
        <v>149</v>
      </c>
      <c r="E16472" s="2">
        <v>0.62199074074074079</v>
      </c>
      <c r="F16472" s="2">
        <v>0.6225694444444444</v>
      </c>
      <c r="G16472" s="2"/>
      <c r="H16472">
        <v>2</v>
      </c>
    </row>
    <row r="16473" spans="1:8" x14ac:dyDescent="0.35">
      <c r="A16473">
        <v>148922</v>
      </c>
      <c r="B16473">
        <v>0</v>
      </c>
      <c r="C16473">
        <v>6</v>
      </c>
      <c r="D16473" t="s">
        <v>148</v>
      </c>
      <c r="E16473" s="2">
        <v>0.62442129629629628</v>
      </c>
      <c r="F16473" s="2">
        <v>0.62488425925925928</v>
      </c>
      <c r="G16473" s="2"/>
      <c r="H16473">
        <v>2</v>
      </c>
    </row>
    <row r="16474" spans="1:8" x14ac:dyDescent="0.35">
      <c r="A16474">
        <v>148922</v>
      </c>
      <c r="B16474">
        <v>0</v>
      </c>
      <c r="C16474">
        <v>6</v>
      </c>
      <c r="D16474" t="s">
        <v>19</v>
      </c>
      <c r="E16474" s="2">
        <v>0.62835648148148149</v>
      </c>
      <c r="F16474" s="2">
        <v>0.62881944444444449</v>
      </c>
      <c r="G16474" s="2"/>
      <c r="H16474">
        <v>2</v>
      </c>
    </row>
    <row r="16475" spans="1:8" x14ac:dyDescent="0.35">
      <c r="A16475">
        <v>148922</v>
      </c>
      <c r="B16475">
        <v>0</v>
      </c>
      <c r="C16475">
        <v>6</v>
      </c>
      <c r="D16475" t="s">
        <v>146</v>
      </c>
      <c r="E16475" s="2">
        <v>0.62997685185185182</v>
      </c>
      <c r="F16475" s="2">
        <v>0.63043981481481481</v>
      </c>
      <c r="G16475" s="2"/>
      <c r="H16475" t="s">
        <v>159</v>
      </c>
    </row>
    <row r="16476" spans="1:8" x14ac:dyDescent="0.35">
      <c r="A16476">
        <v>148922</v>
      </c>
      <c r="B16476">
        <v>0</v>
      </c>
      <c r="C16476">
        <v>6</v>
      </c>
      <c r="D16476" t="s">
        <v>13</v>
      </c>
      <c r="E16476" s="2">
        <v>0.63310185185185186</v>
      </c>
      <c r="F16476" s="2">
        <v>0.6337962962962963</v>
      </c>
      <c r="G16476" s="2"/>
      <c r="H16476" t="s">
        <v>152</v>
      </c>
    </row>
    <row r="16477" spans="1:8" x14ac:dyDescent="0.35">
      <c r="A16477">
        <v>148922</v>
      </c>
      <c r="B16477">
        <v>1</v>
      </c>
      <c r="C16477">
        <v>6</v>
      </c>
      <c r="D16477" t="s">
        <v>160</v>
      </c>
      <c r="E16477" s="2">
        <v>0.63680555555555551</v>
      </c>
      <c r="F16477" s="2">
        <v>0.63726851851851851</v>
      </c>
      <c r="G16477" s="2"/>
      <c r="H16477" t="s">
        <v>152</v>
      </c>
    </row>
    <row r="16478" spans="1:8" x14ac:dyDescent="0.35">
      <c r="A16478">
        <v>148922</v>
      </c>
      <c r="B16478">
        <v>1</v>
      </c>
      <c r="C16478">
        <v>6</v>
      </c>
      <c r="D16478" t="s">
        <v>11</v>
      </c>
      <c r="E16478" s="2">
        <v>0.63981481481481484</v>
      </c>
      <c r="H16478" t="s">
        <v>161</v>
      </c>
    </row>
    <row r="16479" spans="1:8" x14ac:dyDescent="0.35">
      <c r="A16479">
        <v>148821</v>
      </c>
      <c r="B16479">
        <v>0</v>
      </c>
      <c r="C16479">
        <v>6</v>
      </c>
      <c r="D16479" t="s">
        <v>93</v>
      </c>
      <c r="F16479" s="2">
        <v>0.61006944444444444</v>
      </c>
      <c r="G16479" s="2"/>
      <c r="H16479">
        <v>1</v>
      </c>
    </row>
    <row r="16480" spans="1:8" x14ac:dyDescent="0.35">
      <c r="A16480">
        <v>148821</v>
      </c>
      <c r="B16480">
        <v>0</v>
      </c>
      <c r="C16480">
        <v>6</v>
      </c>
      <c r="D16480" t="s">
        <v>123</v>
      </c>
      <c r="E16480" s="2">
        <v>0.6118055555555556</v>
      </c>
      <c r="F16480" s="2">
        <v>0.61238425925925921</v>
      </c>
      <c r="G16480" s="2"/>
      <c r="H16480">
        <v>1</v>
      </c>
    </row>
    <row r="16481" spans="1:8" x14ac:dyDescent="0.35">
      <c r="A16481">
        <v>148821</v>
      </c>
      <c r="B16481">
        <v>0</v>
      </c>
      <c r="C16481">
        <v>6</v>
      </c>
      <c r="D16481" t="s">
        <v>21</v>
      </c>
      <c r="E16481" s="2">
        <v>0.61446759259259254</v>
      </c>
      <c r="F16481" s="2">
        <v>0.61504629629629626</v>
      </c>
      <c r="G16481" s="2"/>
      <c r="H16481" t="s">
        <v>114</v>
      </c>
    </row>
    <row r="16482" spans="1:8" x14ac:dyDescent="0.35">
      <c r="A16482">
        <v>148821</v>
      </c>
      <c r="B16482">
        <v>0</v>
      </c>
      <c r="C16482">
        <v>6</v>
      </c>
      <c r="D16482" t="s">
        <v>45</v>
      </c>
      <c r="E16482" s="2">
        <v>0.61689814814814814</v>
      </c>
      <c r="F16482" s="2">
        <v>0.6186342592592593</v>
      </c>
      <c r="G16482" s="2"/>
      <c r="H16482" t="s">
        <v>152</v>
      </c>
    </row>
    <row r="16483" spans="1:8" x14ac:dyDescent="0.35">
      <c r="A16483">
        <v>148821</v>
      </c>
      <c r="B16483">
        <v>0</v>
      </c>
      <c r="C16483">
        <v>6</v>
      </c>
      <c r="D16483" t="s">
        <v>24</v>
      </c>
      <c r="E16483" s="2">
        <v>0.62615740740740744</v>
      </c>
      <c r="F16483" s="2">
        <v>0.62685185185185188</v>
      </c>
      <c r="G16483" s="2"/>
      <c r="H16483" t="s">
        <v>152</v>
      </c>
    </row>
    <row r="16484" spans="1:8" x14ac:dyDescent="0.35">
      <c r="A16484">
        <v>148821</v>
      </c>
      <c r="B16484">
        <v>0</v>
      </c>
      <c r="C16484">
        <v>6</v>
      </c>
      <c r="D16484" t="s">
        <v>113</v>
      </c>
      <c r="E16484" s="2">
        <v>0.62881944444444449</v>
      </c>
      <c r="F16484" s="2">
        <v>0.6293981481481481</v>
      </c>
      <c r="G16484" s="2"/>
      <c r="H16484" t="s">
        <v>152</v>
      </c>
    </row>
    <row r="16485" spans="1:8" x14ac:dyDescent="0.35">
      <c r="A16485">
        <v>148821</v>
      </c>
      <c r="B16485">
        <v>0</v>
      </c>
      <c r="C16485">
        <v>6</v>
      </c>
      <c r="D16485" t="s">
        <v>112</v>
      </c>
      <c r="E16485" s="2">
        <v>0.63078703703703709</v>
      </c>
      <c r="F16485" s="2">
        <v>0.6313657407407407</v>
      </c>
      <c r="G16485" s="2"/>
      <c r="H16485" t="s">
        <v>152</v>
      </c>
    </row>
    <row r="16486" spans="1:8" x14ac:dyDescent="0.35">
      <c r="A16486">
        <v>148821</v>
      </c>
      <c r="B16486">
        <v>0</v>
      </c>
      <c r="C16486">
        <v>6</v>
      </c>
      <c r="D16486" t="s">
        <v>111</v>
      </c>
      <c r="E16486" s="2">
        <v>0.63298611111111114</v>
      </c>
      <c r="F16486" s="2">
        <v>0.63344907407407403</v>
      </c>
      <c r="G16486" s="2"/>
      <c r="H16486" t="s">
        <v>152</v>
      </c>
    </row>
    <row r="16487" spans="1:8" x14ac:dyDescent="0.35">
      <c r="A16487">
        <v>148821</v>
      </c>
      <c r="B16487">
        <v>0</v>
      </c>
      <c r="C16487">
        <v>6</v>
      </c>
      <c r="D16487" t="s">
        <v>109</v>
      </c>
      <c r="E16487" s="2">
        <v>0.63495370370370374</v>
      </c>
      <c r="F16487" s="2">
        <v>0.63541666666666663</v>
      </c>
      <c r="G16487" s="2"/>
      <c r="H16487" t="s">
        <v>152</v>
      </c>
    </row>
    <row r="16488" spans="1:8" x14ac:dyDescent="0.35">
      <c r="A16488">
        <v>148821</v>
      </c>
      <c r="B16488">
        <v>0</v>
      </c>
      <c r="C16488">
        <v>6</v>
      </c>
      <c r="D16488" t="s">
        <v>39</v>
      </c>
      <c r="E16488" s="2">
        <v>0.63749999999999996</v>
      </c>
      <c r="F16488" s="2">
        <v>0.6381944444444444</v>
      </c>
      <c r="G16488" s="2"/>
      <c r="H16488">
        <v>5</v>
      </c>
    </row>
    <row r="16489" spans="1:8" x14ac:dyDescent="0.35">
      <c r="A16489">
        <v>148821</v>
      </c>
      <c r="B16489">
        <v>0</v>
      </c>
      <c r="C16489">
        <v>6</v>
      </c>
      <c r="D16489" t="s">
        <v>108</v>
      </c>
      <c r="E16489" s="2">
        <v>0.64074074074074072</v>
      </c>
      <c r="F16489" s="2">
        <v>0.64120370370370372</v>
      </c>
      <c r="G16489" s="2"/>
      <c r="H16489">
        <v>1</v>
      </c>
    </row>
    <row r="16490" spans="1:8" x14ac:dyDescent="0.35">
      <c r="A16490">
        <v>148821</v>
      </c>
      <c r="B16490">
        <v>0</v>
      </c>
      <c r="C16490">
        <v>6</v>
      </c>
      <c r="D16490" t="s">
        <v>107</v>
      </c>
      <c r="E16490" s="2">
        <v>0.64282407407407405</v>
      </c>
      <c r="F16490" s="2">
        <v>0.64328703703703705</v>
      </c>
      <c r="G16490" s="2"/>
      <c r="H16490">
        <v>1</v>
      </c>
    </row>
    <row r="16491" spans="1:8" x14ac:dyDescent="0.35">
      <c r="A16491">
        <v>148821</v>
      </c>
      <c r="B16491">
        <v>0</v>
      </c>
      <c r="C16491">
        <v>6</v>
      </c>
      <c r="D16491" t="s">
        <v>106</v>
      </c>
      <c r="E16491" s="2">
        <v>0.64444444444444449</v>
      </c>
      <c r="F16491" s="2">
        <v>0.64490740740740737</v>
      </c>
      <c r="G16491" s="2"/>
      <c r="H16491">
        <v>1</v>
      </c>
    </row>
    <row r="16492" spans="1:8" x14ac:dyDescent="0.35">
      <c r="A16492">
        <v>148821</v>
      </c>
      <c r="B16492">
        <v>0</v>
      </c>
      <c r="C16492">
        <v>6</v>
      </c>
      <c r="D16492" t="s">
        <v>105</v>
      </c>
      <c r="E16492" s="2">
        <v>0.64664351851851853</v>
      </c>
      <c r="F16492" s="2">
        <v>0.64710648148148153</v>
      </c>
      <c r="G16492" s="2"/>
      <c r="H16492">
        <v>1</v>
      </c>
    </row>
    <row r="16493" spans="1:8" x14ac:dyDescent="0.35">
      <c r="A16493">
        <v>148821</v>
      </c>
      <c r="B16493">
        <v>0</v>
      </c>
      <c r="C16493">
        <v>6</v>
      </c>
      <c r="D16493" t="s">
        <v>104</v>
      </c>
      <c r="E16493" s="2">
        <v>0.64884259259259258</v>
      </c>
      <c r="F16493" s="2">
        <v>0.64930555555555558</v>
      </c>
      <c r="G16493" s="2"/>
      <c r="H16493">
        <v>1</v>
      </c>
    </row>
    <row r="16494" spans="1:8" x14ac:dyDescent="0.35">
      <c r="A16494">
        <v>148821</v>
      </c>
      <c r="B16494">
        <v>0</v>
      </c>
      <c r="C16494">
        <v>6</v>
      </c>
      <c r="D16494" t="s">
        <v>103</v>
      </c>
      <c r="E16494" s="2">
        <v>0.65173611111111107</v>
      </c>
      <c r="F16494" s="2">
        <v>0.65219907407407407</v>
      </c>
      <c r="G16494" s="2"/>
      <c r="H16494">
        <v>1</v>
      </c>
    </row>
    <row r="16495" spans="1:8" x14ac:dyDescent="0.35">
      <c r="A16495">
        <v>148821</v>
      </c>
      <c r="B16495">
        <v>0</v>
      </c>
      <c r="C16495">
        <v>6</v>
      </c>
      <c r="D16495" t="s">
        <v>102</v>
      </c>
      <c r="E16495" s="2">
        <v>0.65486111111111112</v>
      </c>
      <c r="F16495" s="2">
        <v>0.65532407407407411</v>
      </c>
      <c r="G16495" s="2"/>
      <c r="H16495">
        <v>1</v>
      </c>
    </row>
    <row r="16496" spans="1:8" x14ac:dyDescent="0.35">
      <c r="A16496">
        <v>148821</v>
      </c>
      <c r="B16496">
        <v>0</v>
      </c>
      <c r="C16496">
        <v>6</v>
      </c>
      <c r="D16496" t="s">
        <v>8</v>
      </c>
      <c r="E16496" s="2">
        <v>0.65844907407407405</v>
      </c>
      <c r="F16496" s="2">
        <v>0.65891203703703705</v>
      </c>
      <c r="G16496" s="2"/>
      <c r="H16496">
        <v>1</v>
      </c>
    </row>
    <row r="16497" spans="1:8" x14ac:dyDescent="0.35">
      <c r="A16497">
        <v>148821</v>
      </c>
      <c r="B16497">
        <v>0</v>
      </c>
      <c r="C16497">
        <v>6</v>
      </c>
      <c r="D16497" t="s">
        <v>48</v>
      </c>
      <c r="E16497" s="2">
        <v>0.6606481481481481</v>
      </c>
      <c r="H16497">
        <v>13</v>
      </c>
    </row>
    <row r="16498" spans="1:8" x14ac:dyDescent="0.35">
      <c r="A16498">
        <v>147124</v>
      </c>
      <c r="B16498">
        <v>0</v>
      </c>
      <c r="C16498">
        <v>6</v>
      </c>
      <c r="D16498" t="s">
        <v>18</v>
      </c>
      <c r="F16498" s="2">
        <v>0.61018518518518516</v>
      </c>
      <c r="G16498" s="2"/>
      <c r="H16498" t="s">
        <v>124</v>
      </c>
    </row>
    <row r="16499" spans="1:8" x14ac:dyDescent="0.35">
      <c r="A16499">
        <v>147124</v>
      </c>
      <c r="B16499">
        <v>0</v>
      </c>
      <c r="C16499">
        <v>6</v>
      </c>
      <c r="D16499" t="s">
        <v>17</v>
      </c>
      <c r="E16499" s="2">
        <v>0.61250000000000004</v>
      </c>
      <c r="F16499" s="2">
        <v>0.61296296296296293</v>
      </c>
      <c r="G16499" s="2"/>
      <c r="H16499">
        <v>2</v>
      </c>
    </row>
    <row r="16500" spans="1:8" x14ac:dyDescent="0.35">
      <c r="A16500">
        <v>147124</v>
      </c>
      <c r="B16500">
        <v>0</v>
      </c>
      <c r="C16500">
        <v>6</v>
      </c>
      <c r="D16500" t="s">
        <v>125</v>
      </c>
      <c r="E16500" s="2">
        <v>0.61458333333333337</v>
      </c>
      <c r="F16500" s="2">
        <v>0.61504629629629626</v>
      </c>
      <c r="G16500" s="2"/>
      <c r="H16500">
        <v>2</v>
      </c>
    </row>
    <row r="16501" spans="1:8" x14ac:dyDescent="0.35">
      <c r="A16501">
        <v>147124</v>
      </c>
      <c r="B16501">
        <v>0</v>
      </c>
      <c r="C16501">
        <v>6</v>
      </c>
      <c r="D16501" t="s">
        <v>126</v>
      </c>
      <c r="E16501" s="2">
        <v>0.61712962962962958</v>
      </c>
      <c r="F16501" s="2">
        <v>0.61782407407407403</v>
      </c>
      <c r="G16501" s="2"/>
      <c r="H16501" t="s">
        <v>127</v>
      </c>
    </row>
    <row r="16502" spans="1:8" x14ac:dyDescent="0.35">
      <c r="A16502">
        <v>147124</v>
      </c>
      <c r="B16502">
        <v>0</v>
      </c>
      <c r="C16502">
        <v>6</v>
      </c>
      <c r="D16502" t="s">
        <v>128</v>
      </c>
      <c r="E16502" s="2">
        <v>0.61932870370370374</v>
      </c>
      <c r="F16502" s="2">
        <v>0.61979166666666663</v>
      </c>
      <c r="G16502" s="2"/>
      <c r="H16502" t="s">
        <v>110</v>
      </c>
    </row>
    <row r="16503" spans="1:8" x14ac:dyDescent="0.35">
      <c r="A16503">
        <v>147124</v>
      </c>
      <c r="B16503">
        <v>0</v>
      </c>
      <c r="C16503">
        <v>6</v>
      </c>
      <c r="D16503" t="s">
        <v>129</v>
      </c>
      <c r="E16503" s="2">
        <v>0.62118055555555551</v>
      </c>
      <c r="F16503" s="2">
        <v>0.62164351851851851</v>
      </c>
      <c r="G16503" s="2"/>
      <c r="H16503" t="s">
        <v>110</v>
      </c>
    </row>
    <row r="16504" spans="1:8" x14ac:dyDescent="0.35">
      <c r="A16504">
        <v>147124</v>
      </c>
      <c r="B16504">
        <v>0</v>
      </c>
      <c r="C16504">
        <v>6</v>
      </c>
      <c r="D16504" t="s">
        <v>130</v>
      </c>
      <c r="E16504" s="2">
        <v>0.6230324074074074</v>
      </c>
      <c r="F16504" s="2">
        <v>0.62361111111111112</v>
      </c>
      <c r="G16504" s="2"/>
      <c r="H16504" t="s">
        <v>110</v>
      </c>
    </row>
    <row r="16505" spans="1:8" x14ac:dyDescent="0.35">
      <c r="A16505">
        <v>147124</v>
      </c>
      <c r="B16505">
        <v>0</v>
      </c>
      <c r="C16505">
        <v>6</v>
      </c>
      <c r="D16505" t="s">
        <v>45</v>
      </c>
      <c r="E16505" s="2">
        <v>0.62511574074074072</v>
      </c>
      <c r="F16505" s="2">
        <v>0.62604166666666672</v>
      </c>
      <c r="G16505" s="2"/>
      <c r="H16505" t="s">
        <v>110</v>
      </c>
    </row>
    <row r="16506" spans="1:8" x14ac:dyDescent="0.35">
      <c r="A16506">
        <v>147124</v>
      </c>
      <c r="B16506">
        <v>0</v>
      </c>
      <c r="C16506">
        <v>6</v>
      </c>
      <c r="D16506" t="s">
        <v>21</v>
      </c>
      <c r="E16506" s="2">
        <v>0.62789351851851849</v>
      </c>
      <c r="H16506" t="s">
        <v>114</v>
      </c>
    </row>
    <row r="16507" spans="1:8" x14ac:dyDescent="0.35">
      <c r="A16507">
        <v>147926</v>
      </c>
      <c r="B16507">
        <v>0</v>
      </c>
      <c r="C16507">
        <v>6</v>
      </c>
      <c r="D16507" t="s">
        <v>11</v>
      </c>
      <c r="F16507" s="2">
        <v>0.61111111111111116</v>
      </c>
      <c r="G16507" s="2"/>
      <c r="H16507" t="s">
        <v>161</v>
      </c>
    </row>
    <row r="16508" spans="1:8" x14ac:dyDescent="0.35">
      <c r="A16508">
        <v>147926</v>
      </c>
      <c r="B16508">
        <v>0</v>
      </c>
      <c r="C16508">
        <v>6</v>
      </c>
      <c r="D16508" t="s">
        <v>160</v>
      </c>
      <c r="E16508" s="2">
        <v>0.61354166666666665</v>
      </c>
      <c r="F16508" s="2">
        <v>0.61423611111111109</v>
      </c>
      <c r="G16508" s="2"/>
      <c r="H16508" t="s">
        <v>110</v>
      </c>
    </row>
    <row r="16509" spans="1:8" x14ac:dyDescent="0.35">
      <c r="A16509">
        <v>147926</v>
      </c>
      <c r="B16509">
        <v>1</v>
      </c>
      <c r="C16509">
        <v>6</v>
      </c>
      <c r="D16509" t="s">
        <v>13</v>
      </c>
      <c r="E16509" s="2">
        <v>0.6177083333333333</v>
      </c>
      <c r="F16509" s="2">
        <v>0.61840277777777775</v>
      </c>
      <c r="G16509" s="2"/>
      <c r="H16509" t="s">
        <v>110</v>
      </c>
    </row>
    <row r="16510" spans="1:8" x14ac:dyDescent="0.35">
      <c r="A16510">
        <v>147926</v>
      </c>
      <c r="B16510">
        <v>1</v>
      </c>
      <c r="C16510">
        <v>6</v>
      </c>
      <c r="D16510" t="s">
        <v>146</v>
      </c>
      <c r="E16510" s="2">
        <v>0.62048611111111107</v>
      </c>
      <c r="F16510" s="2">
        <v>0.62094907407407407</v>
      </c>
      <c r="G16510" s="2"/>
      <c r="H16510" t="s">
        <v>147</v>
      </c>
    </row>
    <row r="16511" spans="1:8" x14ac:dyDescent="0.35">
      <c r="A16511">
        <v>147926</v>
      </c>
      <c r="B16511">
        <v>1</v>
      </c>
      <c r="C16511">
        <v>6</v>
      </c>
      <c r="D16511" t="s">
        <v>19</v>
      </c>
      <c r="E16511" s="2">
        <v>0.62210648148148151</v>
      </c>
      <c r="F16511" s="2">
        <v>0.6225694444444444</v>
      </c>
      <c r="G16511" s="2"/>
      <c r="H16511">
        <v>1</v>
      </c>
    </row>
    <row r="16512" spans="1:8" x14ac:dyDescent="0.35">
      <c r="A16512">
        <v>147926</v>
      </c>
      <c r="B16512">
        <v>1</v>
      </c>
      <c r="C16512">
        <v>6</v>
      </c>
      <c r="D16512" t="s">
        <v>148</v>
      </c>
      <c r="E16512" s="2">
        <v>0.62581018518518516</v>
      </c>
      <c r="F16512" s="2">
        <v>0.62627314814814816</v>
      </c>
      <c r="G16512" s="2"/>
      <c r="H16512">
        <v>1</v>
      </c>
    </row>
    <row r="16513" spans="1:8" x14ac:dyDescent="0.35">
      <c r="A16513">
        <v>147926</v>
      </c>
      <c r="B16513">
        <v>1</v>
      </c>
      <c r="C16513">
        <v>6</v>
      </c>
      <c r="D16513" t="s">
        <v>149</v>
      </c>
      <c r="E16513" s="2">
        <v>0.62800925925925921</v>
      </c>
      <c r="F16513" s="2">
        <v>0.62858796296296293</v>
      </c>
      <c r="G16513" s="2"/>
      <c r="H16513">
        <v>1</v>
      </c>
    </row>
    <row r="16514" spans="1:8" x14ac:dyDescent="0.35">
      <c r="A16514">
        <v>147926</v>
      </c>
      <c r="B16514">
        <v>1</v>
      </c>
      <c r="C16514">
        <v>6</v>
      </c>
      <c r="D16514" t="s">
        <v>150</v>
      </c>
      <c r="E16514" s="2">
        <v>0.63020833333333337</v>
      </c>
      <c r="F16514" s="2">
        <v>0.63090277777777781</v>
      </c>
      <c r="G16514" s="2"/>
      <c r="H16514">
        <v>1</v>
      </c>
    </row>
    <row r="16515" spans="1:8" x14ac:dyDescent="0.35">
      <c r="A16515">
        <v>147926</v>
      </c>
      <c r="B16515">
        <v>1</v>
      </c>
      <c r="C16515">
        <v>6</v>
      </c>
      <c r="D16515" t="s">
        <v>151</v>
      </c>
      <c r="E16515" s="2">
        <v>0.6322916666666667</v>
      </c>
      <c r="F16515" s="2">
        <v>0.63275462962962958</v>
      </c>
      <c r="G16515" s="2"/>
      <c r="H16515">
        <v>1</v>
      </c>
    </row>
    <row r="16516" spans="1:8" x14ac:dyDescent="0.35">
      <c r="A16516">
        <v>147926</v>
      </c>
      <c r="B16516">
        <v>1</v>
      </c>
      <c r="C16516">
        <v>6</v>
      </c>
      <c r="D16516" t="s">
        <v>90</v>
      </c>
      <c r="E16516" s="2">
        <v>0.63414351851851847</v>
      </c>
      <c r="F16516" s="2">
        <v>0.63483796296296291</v>
      </c>
      <c r="G16516" s="2"/>
      <c r="H16516">
        <v>1</v>
      </c>
    </row>
    <row r="16517" spans="1:8" x14ac:dyDescent="0.35">
      <c r="A16517">
        <v>147926</v>
      </c>
      <c r="B16517">
        <v>1</v>
      </c>
      <c r="C16517">
        <v>6</v>
      </c>
      <c r="D16517" t="s">
        <v>59</v>
      </c>
      <c r="E16517" s="2">
        <v>0.6362268518518519</v>
      </c>
      <c r="F16517" s="2">
        <v>0.63668981481481479</v>
      </c>
      <c r="G16517" s="2"/>
      <c r="H16517">
        <v>1</v>
      </c>
    </row>
    <row r="16518" spans="1:8" x14ac:dyDescent="0.35">
      <c r="A16518">
        <v>147926</v>
      </c>
      <c r="B16518">
        <v>1</v>
      </c>
      <c r="C16518">
        <v>6</v>
      </c>
      <c r="D16518" t="s">
        <v>144</v>
      </c>
      <c r="E16518" s="2">
        <v>0.63773148148148151</v>
      </c>
      <c r="F16518" s="2">
        <v>0.6381944444444444</v>
      </c>
      <c r="G16518" s="2"/>
      <c r="H16518">
        <v>1</v>
      </c>
    </row>
    <row r="16519" spans="1:8" x14ac:dyDescent="0.35">
      <c r="A16519">
        <v>147926</v>
      </c>
      <c r="B16519">
        <v>1</v>
      </c>
      <c r="C16519">
        <v>6</v>
      </c>
      <c r="D16519" t="s">
        <v>9</v>
      </c>
      <c r="E16519" s="2">
        <v>0.63969907407407411</v>
      </c>
      <c r="H16519">
        <v>1</v>
      </c>
    </row>
    <row r="16520" spans="1:8" x14ac:dyDescent="0.35">
      <c r="A16520">
        <v>145526</v>
      </c>
      <c r="B16520">
        <v>0</v>
      </c>
      <c r="C16520">
        <v>6</v>
      </c>
      <c r="D16520" t="s">
        <v>26</v>
      </c>
      <c r="F16520" s="2">
        <v>0.61111111111111116</v>
      </c>
      <c r="G16520" s="2"/>
      <c r="H16520">
        <v>2</v>
      </c>
    </row>
    <row r="16521" spans="1:8" x14ac:dyDescent="0.35">
      <c r="A16521">
        <v>145526</v>
      </c>
      <c r="B16521">
        <v>0</v>
      </c>
      <c r="C16521">
        <v>6</v>
      </c>
      <c r="D16521" t="s">
        <v>165</v>
      </c>
      <c r="E16521" s="2">
        <v>0.61284722222222221</v>
      </c>
      <c r="F16521" s="2">
        <v>0.61331018518518521</v>
      </c>
      <c r="G16521" s="2"/>
      <c r="H16521">
        <v>2</v>
      </c>
    </row>
    <row r="16522" spans="1:8" x14ac:dyDescent="0.35">
      <c r="A16522">
        <v>145526</v>
      </c>
      <c r="B16522">
        <v>0</v>
      </c>
      <c r="C16522">
        <v>6</v>
      </c>
      <c r="D16522" t="s">
        <v>164</v>
      </c>
      <c r="E16522" s="2">
        <v>0.61550925925925926</v>
      </c>
      <c r="F16522" s="2">
        <v>0.61597222222222225</v>
      </c>
      <c r="G16522" s="2"/>
      <c r="H16522">
        <v>2</v>
      </c>
    </row>
    <row r="16523" spans="1:8" x14ac:dyDescent="0.35">
      <c r="A16523">
        <v>145526</v>
      </c>
      <c r="B16523">
        <v>0</v>
      </c>
      <c r="C16523">
        <v>6</v>
      </c>
      <c r="D16523" t="s">
        <v>163</v>
      </c>
      <c r="E16523" s="2">
        <v>0.6181712962962963</v>
      </c>
      <c r="F16523" s="2">
        <v>0.6186342592592593</v>
      </c>
      <c r="G16523" s="2"/>
      <c r="H16523">
        <v>2</v>
      </c>
    </row>
    <row r="16524" spans="1:8" x14ac:dyDescent="0.35">
      <c r="A16524">
        <v>145526</v>
      </c>
      <c r="B16524">
        <v>0</v>
      </c>
      <c r="C16524">
        <v>6</v>
      </c>
      <c r="D16524" t="s">
        <v>18</v>
      </c>
      <c r="E16524" s="2">
        <v>0.62013888888888891</v>
      </c>
      <c r="F16524" s="2">
        <v>0.6206018518518519</v>
      </c>
      <c r="G16524" s="2"/>
      <c r="H16524">
        <v>2</v>
      </c>
    </row>
    <row r="16525" spans="1:8" x14ac:dyDescent="0.35">
      <c r="A16525">
        <v>145526</v>
      </c>
      <c r="B16525">
        <v>0</v>
      </c>
      <c r="C16525">
        <v>6</v>
      </c>
      <c r="D16525" t="s">
        <v>17</v>
      </c>
      <c r="E16525" s="2">
        <v>0.62291666666666667</v>
      </c>
      <c r="F16525" s="2">
        <v>0.62337962962962967</v>
      </c>
      <c r="G16525" s="2"/>
      <c r="H16525">
        <v>2</v>
      </c>
    </row>
    <row r="16526" spans="1:8" x14ac:dyDescent="0.35">
      <c r="A16526">
        <v>145526</v>
      </c>
      <c r="B16526">
        <v>0</v>
      </c>
      <c r="C16526">
        <v>6</v>
      </c>
      <c r="D16526" t="s">
        <v>125</v>
      </c>
      <c r="E16526" s="2">
        <v>0.62488425925925928</v>
      </c>
      <c r="F16526" s="2">
        <v>0.62534722222222228</v>
      </c>
      <c r="G16526" s="2"/>
      <c r="H16526">
        <v>2</v>
      </c>
    </row>
    <row r="16527" spans="1:8" x14ac:dyDescent="0.35">
      <c r="A16527">
        <v>145526</v>
      </c>
      <c r="B16527">
        <v>0</v>
      </c>
      <c r="C16527">
        <v>6</v>
      </c>
      <c r="D16527" t="s">
        <v>126</v>
      </c>
      <c r="E16527" s="2">
        <v>0.62754629629629632</v>
      </c>
      <c r="F16527" s="2">
        <v>0.62824074074074077</v>
      </c>
      <c r="G16527" s="2"/>
      <c r="H16527" t="s">
        <v>127</v>
      </c>
    </row>
    <row r="16528" spans="1:8" x14ac:dyDescent="0.35">
      <c r="A16528">
        <v>145526</v>
      </c>
      <c r="B16528">
        <v>0</v>
      </c>
      <c r="C16528">
        <v>6</v>
      </c>
      <c r="D16528" t="s">
        <v>128</v>
      </c>
      <c r="E16528" s="2">
        <v>0.62974537037037037</v>
      </c>
      <c r="F16528" s="2">
        <v>0.63020833333333337</v>
      </c>
      <c r="G16528" s="2"/>
      <c r="H16528" t="s">
        <v>110</v>
      </c>
    </row>
    <row r="16529" spans="1:8" x14ac:dyDescent="0.35">
      <c r="A16529">
        <v>145526</v>
      </c>
      <c r="B16529">
        <v>0</v>
      </c>
      <c r="C16529">
        <v>6</v>
      </c>
      <c r="D16529" t="s">
        <v>129</v>
      </c>
      <c r="E16529" s="2">
        <v>0.63159722222222225</v>
      </c>
      <c r="F16529" s="2">
        <v>0.63206018518518514</v>
      </c>
      <c r="G16529" s="2"/>
      <c r="H16529" t="s">
        <v>110</v>
      </c>
    </row>
    <row r="16530" spans="1:8" x14ac:dyDescent="0.35">
      <c r="A16530">
        <v>145526</v>
      </c>
      <c r="B16530">
        <v>0</v>
      </c>
      <c r="C16530">
        <v>6</v>
      </c>
      <c r="D16530" t="s">
        <v>130</v>
      </c>
      <c r="E16530" s="2">
        <v>0.63344907407407403</v>
      </c>
      <c r="F16530" s="2">
        <v>0.63402777777777775</v>
      </c>
      <c r="G16530" s="2"/>
      <c r="H16530" t="s">
        <v>110</v>
      </c>
    </row>
    <row r="16531" spans="1:8" x14ac:dyDescent="0.35">
      <c r="A16531">
        <v>145526</v>
      </c>
      <c r="B16531">
        <v>0</v>
      </c>
      <c r="C16531">
        <v>6</v>
      </c>
      <c r="D16531" t="s">
        <v>45</v>
      </c>
      <c r="E16531" s="2">
        <v>0.63553240740740746</v>
      </c>
      <c r="F16531" s="2">
        <v>0.63645833333333335</v>
      </c>
      <c r="G16531" s="2"/>
      <c r="H16531" t="s">
        <v>110</v>
      </c>
    </row>
    <row r="16532" spans="1:8" x14ac:dyDescent="0.35">
      <c r="A16532">
        <v>145526</v>
      </c>
      <c r="B16532">
        <v>0</v>
      </c>
      <c r="C16532">
        <v>6</v>
      </c>
      <c r="D16532" t="s">
        <v>21</v>
      </c>
      <c r="E16532" s="2">
        <v>0.63831018518518523</v>
      </c>
      <c r="H16532" t="s">
        <v>114</v>
      </c>
    </row>
    <row r="16533" spans="1:8" x14ac:dyDescent="0.35">
      <c r="A16533">
        <v>145519</v>
      </c>
      <c r="B16533">
        <v>0</v>
      </c>
      <c r="C16533">
        <v>6</v>
      </c>
      <c r="D16533" t="s">
        <v>21</v>
      </c>
      <c r="F16533" s="2">
        <v>0.61111111111111116</v>
      </c>
      <c r="G16533" s="2"/>
      <c r="H16533" t="s">
        <v>114</v>
      </c>
    </row>
    <row r="16534" spans="1:8" x14ac:dyDescent="0.35">
      <c r="A16534">
        <v>145519</v>
      </c>
      <c r="B16534">
        <v>0</v>
      </c>
      <c r="C16534">
        <v>6</v>
      </c>
      <c r="D16534" t="s">
        <v>45</v>
      </c>
      <c r="E16534" s="2">
        <v>0.61319444444444449</v>
      </c>
      <c r="F16534" s="2">
        <v>0.61516203703703709</v>
      </c>
      <c r="G16534" s="2"/>
      <c r="H16534" t="s">
        <v>152</v>
      </c>
    </row>
    <row r="16535" spans="1:8" x14ac:dyDescent="0.35">
      <c r="A16535">
        <v>145519</v>
      </c>
      <c r="B16535">
        <v>0</v>
      </c>
      <c r="C16535">
        <v>6</v>
      </c>
      <c r="D16535" t="s">
        <v>130</v>
      </c>
      <c r="E16535" s="2">
        <v>0.61678240740740742</v>
      </c>
      <c r="F16535" s="2">
        <v>0.61736111111111114</v>
      </c>
      <c r="G16535" s="2"/>
      <c r="H16535" t="s">
        <v>152</v>
      </c>
    </row>
    <row r="16536" spans="1:8" x14ac:dyDescent="0.35">
      <c r="A16536">
        <v>145519</v>
      </c>
      <c r="B16536">
        <v>0</v>
      </c>
      <c r="C16536">
        <v>6</v>
      </c>
      <c r="D16536" t="s">
        <v>129</v>
      </c>
      <c r="E16536" s="2">
        <v>0.6186342592592593</v>
      </c>
      <c r="F16536" s="2">
        <v>0.61909722222222219</v>
      </c>
      <c r="G16536" s="2"/>
      <c r="H16536" t="s">
        <v>152</v>
      </c>
    </row>
    <row r="16537" spans="1:8" x14ac:dyDescent="0.35">
      <c r="A16537">
        <v>145519</v>
      </c>
      <c r="B16537">
        <v>0</v>
      </c>
      <c r="C16537">
        <v>6</v>
      </c>
      <c r="D16537" t="s">
        <v>128</v>
      </c>
      <c r="E16537" s="2">
        <v>0.6206018518518519</v>
      </c>
      <c r="F16537" s="2">
        <v>0.62106481481481479</v>
      </c>
      <c r="G16537" s="2"/>
      <c r="H16537" t="s">
        <v>152</v>
      </c>
    </row>
    <row r="16538" spans="1:8" x14ac:dyDescent="0.35">
      <c r="A16538">
        <v>145519</v>
      </c>
      <c r="B16538">
        <v>0</v>
      </c>
      <c r="C16538">
        <v>6</v>
      </c>
      <c r="D16538" t="s">
        <v>126</v>
      </c>
      <c r="E16538" s="2">
        <v>0.6225694444444444</v>
      </c>
      <c r="F16538" s="2">
        <v>0.62326388888888884</v>
      </c>
      <c r="G16538" s="2"/>
      <c r="H16538" t="s">
        <v>162</v>
      </c>
    </row>
    <row r="16539" spans="1:8" x14ac:dyDescent="0.35">
      <c r="A16539">
        <v>145519</v>
      </c>
      <c r="B16539">
        <v>0</v>
      </c>
      <c r="C16539">
        <v>6</v>
      </c>
      <c r="D16539" t="s">
        <v>125</v>
      </c>
      <c r="E16539" s="2">
        <v>0.625</v>
      </c>
      <c r="F16539" s="2">
        <v>0.625462962962963</v>
      </c>
      <c r="G16539" s="2"/>
      <c r="H16539">
        <v>1</v>
      </c>
    </row>
    <row r="16540" spans="1:8" x14ac:dyDescent="0.35">
      <c r="A16540">
        <v>145519</v>
      </c>
      <c r="B16540">
        <v>0</v>
      </c>
      <c r="C16540">
        <v>6</v>
      </c>
      <c r="D16540" t="s">
        <v>17</v>
      </c>
      <c r="E16540" s="2">
        <v>0.62673611111111116</v>
      </c>
      <c r="F16540" s="2">
        <v>0.62719907407407405</v>
      </c>
      <c r="G16540" s="2"/>
      <c r="H16540">
        <v>1</v>
      </c>
    </row>
    <row r="16541" spans="1:8" x14ac:dyDescent="0.35">
      <c r="A16541">
        <v>145519</v>
      </c>
      <c r="B16541">
        <v>0</v>
      </c>
      <c r="C16541">
        <v>6</v>
      </c>
      <c r="D16541" t="s">
        <v>18</v>
      </c>
      <c r="E16541" s="2">
        <v>0.62928240740740737</v>
      </c>
      <c r="F16541" s="2">
        <v>0.62974537037037037</v>
      </c>
      <c r="G16541" s="2"/>
      <c r="H16541">
        <v>1</v>
      </c>
    </row>
    <row r="16542" spans="1:8" x14ac:dyDescent="0.35">
      <c r="A16542">
        <v>145519</v>
      </c>
      <c r="B16542">
        <v>0</v>
      </c>
      <c r="C16542">
        <v>6</v>
      </c>
      <c r="D16542" t="s">
        <v>163</v>
      </c>
      <c r="E16542" s="2">
        <v>0.63101851851851853</v>
      </c>
      <c r="F16542" s="2">
        <v>0.63148148148148153</v>
      </c>
      <c r="G16542" s="2"/>
      <c r="H16542">
        <v>1</v>
      </c>
    </row>
    <row r="16543" spans="1:8" x14ac:dyDescent="0.35">
      <c r="A16543">
        <v>145519</v>
      </c>
      <c r="B16543">
        <v>0</v>
      </c>
      <c r="C16543">
        <v>6</v>
      </c>
      <c r="D16543" t="s">
        <v>164</v>
      </c>
      <c r="E16543" s="2">
        <v>0.63356481481481486</v>
      </c>
      <c r="F16543" s="2">
        <v>0.63402777777777775</v>
      </c>
      <c r="G16543" s="2"/>
      <c r="H16543">
        <v>1</v>
      </c>
    </row>
    <row r="16544" spans="1:8" x14ac:dyDescent="0.35">
      <c r="A16544">
        <v>145519</v>
      </c>
      <c r="B16544">
        <v>0</v>
      </c>
      <c r="C16544">
        <v>6</v>
      </c>
      <c r="D16544" t="s">
        <v>165</v>
      </c>
      <c r="E16544" s="2">
        <v>0.63611111111111107</v>
      </c>
      <c r="F16544" s="2">
        <v>0.63657407407407407</v>
      </c>
      <c r="G16544" s="2"/>
      <c r="H16544">
        <v>1</v>
      </c>
    </row>
    <row r="16545" spans="1:8" x14ac:dyDescent="0.35">
      <c r="A16545">
        <v>145519</v>
      </c>
      <c r="B16545">
        <v>0</v>
      </c>
      <c r="C16545">
        <v>6</v>
      </c>
      <c r="D16545" t="s">
        <v>26</v>
      </c>
      <c r="E16545" s="2">
        <v>0.63900462962962967</v>
      </c>
      <c r="H16545">
        <v>2</v>
      </c>
    </row>
    <row r="16546" spans="1:8" x14ac:dyDescent="0.35">
      <c r="A16546">
        <v>147225</v>
      </c>
      <c r="B16546">
        <v>0</v>
      </c>
      <c r="C16546">
        <v>6</v>
      </c>
      <c r="D16546" t="s">
        <v>23</v>
      </c>
      <c r="F16546" s="2">
        <v>0.6113425925925926</v>
      </c>
      <c r="G16546" s="2"/>
      <c r="H16546">
        <v>1</v>
      </c>
    </row>
    <row r="16547" spans="1:8" x14ac:dyDescent="0.35">
      <c r="A16547">
        <v>147225</v>
      </c>
      <c r="B16547">
        <v>0</v>
      </c>
      <c r="C16547">
        <v>6</v>
      </c>
      <c r="D16547" t="s">
        <v>145</v>
      </c>
      <c r="E16547" s="2">
        <v>0.61331018518518521</v>
      </c>
      <c r="F16547" s="2">
        <v>0.6137731481481481</v>
      </c>
      <c r="G16547" s="2"/>
      <c r="H16547">
        <v>1</v>
      </c>
    </row>
    <row r="16548" spans="1:8" x14ac:dyDescent="0.35">
      <c r="A16548">
        <v>147225</v>
      </c>
      <c r="B16548">
        <v>0</v>
      </c>
      <c r="C16548">
        <v>6</v>
      </c>
      <c r="D16548" t="s">
        <v>146</v>
      </c>
      <c r="E16548" s="2">
        <v>0.61516203703703709</v>
      </c>
      <c r="F16548" s="2">
        <v>0.61562499999999998</v>
      </c>
      <c r="G16548" s="2"/>
      <c r="H16548" t="s">
        <v>147</v>
      </c>
    </row>
    <row r="16549" spans="1:8" x14ac:dyDescent="0.35">
      <c r="A16549">
        <v>147225</v>
      </c>
      <c r="B16549">
        <v>0</v>
      </c>
      <c r="C16549">
        <v>6</v>
      </c>
      <c r="D16549" t="s">
        <v>19</v>
      </c>
      <c r="E16549" s="2">
        <v>0.61655092592592597</v>
      </c>
      <c r="F16549" s="2">
        <v>0.61701388888888886</v>
      </c>
      <c r="G16549" s="2"/>
      <c r="H16549">
        <v>1</v>
      </c>
    </row>
    <row r="16550" spans="1:8" x14ac:dyDescent="0.35">
      <c r="A16550">
        <v>147225</v>
      </c>
      <c r="B16550">
        <v>0</v>
      </c>
      <c r="C16550">
        <v>6</v>
      </c>
      <c r="D16550" t="s">
        <v>148</v>
      </c>
      <c r="E16550" s="2">
        <v>0.61956018518518519</v>
      </c>
      <c r="F16550" s="2">
        <v>0.62002314814814818</v>
      </c>
      <c r="G16550" s="2"/>
      <c r="H16550">
        <v>1</v>
      </c>
    </row>
    <row r="16551" spans="1:8" x14ac:dyDescent="0.35">
      <c r="A16551">
        <v>147225</v>
      </c>
      <c r="B16551">
        <v>0</v>
      </c>
      <c r="C16551">
        <v>6</v>
      </c>
      <c r="D16551" t="s">
        <v>149</v>
      </c>
      <c r="E16551" s="2">
        <v>0.62152777777777779</v>
      </c>
      <c r="F16551" s="2">
        <v>0.62210648148148151</v>
      </c>
      <c r="G16551" s="2"/>
      <c r="H16551">
        <v>1</v>
      </c>
    </row>
    <row r="16552" spans="1:8" x14ac:dyDescent="0.35">
      <c r="A16552">
        <v>147225</v>
      </c>
      <c r="B16552">
        <v>0</v>
      </c>
      <c r="C16552">
        <v>6</v>
      </c>
      <c r="D16552" t="s">
        <v>150</v>
      </c>
      <c r="E16552" s="2">
        <v>0.62337962962962967</v>
      </c>
      <c r="F16552" s="2">
        <v>0.62407407407407411</v>
      </c>
      <c r="G16552" s="2"/>
      <c r="H16552">
        <v>1</v>
      </c>
    </row>
    <row r="16553" spans="1:8" x14ac:dyDescent="0.35">
      <c r="A16553">
        <v>147225</v>
      </c>
      <c r="B16553">
        <v>0</v>
      </c>
      <c r="C16553">
        <v>6</v>
      </c>
      <c r="D16553" t="s">
        <v>151</v>
      </c>
      <c r="E16553" s="2">
        <v>0.62511574074074072</v>
      </c>
      <c r="F16553" s="2">
        <v>0.62557870370370372</v>
      </c>
      <c r="G16553" s="2"/>
      <c r="H16553">
        <v>1</v>
      </c>
    </row>
    <row r="16554" spans="1:8" x14ac:dyDescent="0.35">
      <c r="A16554">
        <v>147225</v>
      </c>
      <c r="B16554">
        <v>0</v>
      </c>
      <c r="C16554">
        <v>6</v>
      </c>
      <c r="D16554" t="s">
        <v>90</v>
      </c>
      <c r="E16554" s="2">
        <v>0.62673611111111116</v>
      </c>
      <c r="F16554" s="2">
        <v>0.6274305555555556</v>
      </c>
      <c r="G16554" s="2"/>
      <c r="H16554">
        <v>1</v>
      </c>
    </row>
    <row r="16555" spans="1:8" x14ac:dyDescent="0.35">
      <c r="A16555">
        <v>147225</v>
      </c>
      <c r="B16555">
        <v>0</v>
      </c>
      <c r="C16555">
        <v>6</v>
      </c>
      <c r="D16555" t="s">
        <v>59</v>
      </c>
      <c r="E16555" s="2">
        <v>0.62881944444444449</v>
      </c>
      <c r="F16555" s="2">
        <v>0.62928240740740737</v>
      </c>
      <c r="G16555" s="2"/>
      <c r="H16555">
        <v>1</v>
      </c>
    </row>
    <row r="16556" spans="1:8" x14ac:dyDescent="0.35">
      <c r="A16556">
        <v>147225</v>
      </c>
      <c r="B16556">
        <v>0</v>
      </c>
      <c r="C16556">
        <v>6</v>
      </c>
      <c r="D16556" t="s">
        <v>144</v>
      </c>
      <c r="E16556" s="2">
        <v>0.63032407407407409</v>
      </c>
      <c r="F16556" s="2">
        <v>0.63078703703703709</v>
      </c>
      <c r="G16556" s="2"/>
      <c r="H16556">
        <v>1</v>
      </c>
    </row>
    <row r="16557" spans="1:8" x14ac:dyDescent="0.35">
      <c r="A16557">
        <v>147225</v>
      </c>
      <c r="B16557">
        <v>0</v>
      </c>
      <c r="C16557">
        <v>6</v>
      </c>
      <c r="D16557" t="s">
        <v>9</v>
      </c>
      <c r="E16557" s="2">
        <v>0.63206018518518514</v>
      </c>
      <c r="F16557" s="2">
        <v>0.63252314814814814</v>
      </c>
      <c r="G16557" s="2"/>
      <c r="H16557">
        <v>1</v>
      </c>
    </row>
    <row r="16558" spans="1:8" x14ac:dyDescent="0.35">
      <c r="A16558">
        <v>147225</v>
      </c>
      <c r="B16558">
        <v>0</v>
      </c>
      <c r="C16558">
        <v>6</v>
      </c>
      <c r="D16558" t="s">
        <v>93</v>
      </c>
      <c r="E16558" s="2">
        <v>0.63368055555555558</v>
      </c>
      <c r="F16558" s="2">
        <v>0.63414351851851847</v>
      </c>
      <c r="G16558" s="2"/>
      <c r="H16558">
        <v>1</v>
      </c>
    </row>
    <row r="16559" spans="1:8" x14ac:dyDescent="0.35">
      <c r="A16559">
        <v>147225</v>
      </c>
      <c r="B16559">
        <v>0</v>
      </c>
      <c r="C16559">
        <v>6</v>
      </c>
      <c r="D16559" t="s">
        <v>123</v>
      </c>
      <c r="E16559" s="2">
        <v>0.63587962962962963</v>
      </c>
      <c r="F16559" s="2">
        <v>0.63645833333333335</v>
      </c>
      <c r="G16559" s="2"/>
      <c r="H16559">
        <v>1</v>
      </c>
    </row>
    <row r="16560" spans="1:8" x14ac:dyDescent="0.35">
      <c r="A16560">
        <v>147225</v>
      </c>
      <c r="B16560">
        <v>0</v>
      </c>
      <c r="C16560">
        <v>6</v>
      </c>
      <c r="D16560" t="s">
        <v>21</v>
      </c>
      <c r="E16560" s="2">
        <v>0.63900462962962967</v>
      </c>
      <c r="F16560" s="2">
        <v>0.63958333333333328</v>
      </c>
      <c r="G16560" s="2"/>
      <c r="H16560" t="s">
        <v>114</v>
      </c>
    </row>
    <row r="16561" spans="1:8" x14ac:dyDescent="0.35">
      <c r="A16561">
        <v>147225</v>
      </c>
      <c r="B16561">
        <v>0</v>
      </c>
      <c r="C16561">
        <v>6</v>
      </c>
      <c r="D16561" t="s">
        <v>45</v>
      </c>
      <c r="E16561" s="2">
        <v>0.64155092592592589</v>
      </c>
      <c r="F16561" s="2">
        <v>0.6425925925925926</v>
      </c>
      <c r="G16561" s="2"/>
      <c r="H16561" t="s">
        <v>152</v>
      </c>
    </row>
    <row r="16562" spans="1:8" x14ac:dyDescent="0.35">
      <c r="A16562">
        <v>147225</v>
      </c>
      <c r="B16562">
        <v>0</v>
      </c>
      <c r="C16562">
        <v>6</v>
      </c>
      <c r="D16562" t="s">
        <v>128</v>
      </c>
      <c r="E16562" s="2">
        <v>0.64641203703703709</v>
      </c>
      <c r="F16562" s="2">
        <v>0.64687499999999998</v>
      </c>
      <c r="G16562" s="2"/>
      <c r="H16562" t="s">
        <v>152</v>
      </c>
    </row>
    <row r="16563" spans="1:8" x14ac:dyDescent="0.35">
      <c r="A16563">
        <v>147225</v>
      </c>
      <c r="B16563">
        <v>0</v>
      </c>
      <c r="C16563">
        <v>6</v>
      </c>
      <c r="D16563" t="s">
        <v>126</v>
      </c>
      <c r="E16563" s="2">
        <v>0.64849537037037042</v>
      </c>
      <c r="F16563" s="2">
        <v>0.64965277777777775</v>
      </c>
      <c r="G16563" s="2"/>
      <c r="H16563" t="s">
        <v>152</v>
      </c>
    </row>
    <row r="16564" spans="1:8" x14ac:dyDescent="0.35">
      <c r="A16564">
        <v>147225</v>
      </c>
      <c r="B16564">
        <v>0</v>
      </c>
      <c r="C16564">
        <v>6</v>
      </c>
      <c r="D16564" t="s">
        <v>153</v>
      </c>
      <c r="E16564" s="2">
        <v>0.65173611111111107</v>
      </c>
      <c r="F16564" s="2">
        <v>0.65219907407407407</v>
      </c>
      <c r="G16564" s="2"/>
      <c r="H16564" t="s">
        <v>152</v>
      </c>
    </row>
    <row r="16565" spans="1:8" x14ac:dyDescent="0.35">
      <c r="A16565">
        <v>147225</v>
      </c>
      <c r="B16565">
        <v>0</v>
      </c>
      <c r="C16565">
        <v>6</v>
      </c>
      <c r="D16565" t="s">
        <v>154</v>
      </c>
      <c r="E16565" s="2">
        <v>0.65358796296296295</v>
      </c>
      <c r="F16565" s="2">
        <v>0.65405092592592595</v>
      </c>
      <c r="G16565" s="2"/>
      <c r="H16565" t="s">
        <v>152</v>
      </c>
    </row>
    <row r="16566" spans="1:8" x14ac:dyDescent="0.35">
      <c r="A16566">
        <v>147225</v>
      </c>
      <c r="B16566">
        <v>0</v>
      </c>
      <c r="C16566">
        <v>6</v>
      </c>
      <c r="D16566" t="s">
        <v>155</v>
      </c>
      <c r="E16566" s="2">
        <v>0.65555555555555556</v>
      </c>
      <c r="F16566" s="2">
        <v>0.65601851851851856</v>
      </c>
      <c r="G16566" s="2"/>
      <c r="H16566" t="s">
        <v>152</v>
      </c>
    </row>
    <row r="16567" spans="1:8" x14ac:dyDescent="0.35">
      <c r="A16567">
        <v>147225</v>
      </c>
      <c r="B16567">
        <v>0</v>
      </c>
      <c r="C16567">
        <v>6</v>
      </c>
      <c r="D16567" t="s">
        <v>24</v>
      </c>
      <c r="E16567" s="2">
        <v>0.65879629629629632</v>
      </c>
      <c r="H16567">
        <v>7</v>
      </c>
    </row>
    <row r="16568" spans="1:8" x14ac:dyDescent="0.35">
      <c r="A16568">
        <v>148122</v>
      </c>
      <c r="B16568">
        <v>0</v>
      </c>
      <c r="C16568">
        <v>6</v>
      </c>
      <c r="D16568" t="s">
        <v>9</v>
      </c>
      <c r="F16568" s="2">
        <v>0.61342592592592593</v>
      </c>
      <c r="G16568" s="2"/>
      <c r="H16568">
        <v>1</v>
      </c>
    </row>
    <row r="16569" spans="1:8" x14ac:dyDescent="0.35">
      <c r="A16569">
        <v>148122</v>
      </c>
      <c r="B16569">
        <v>0</v>
      </c>
      <c r="C16569">
        <v>6</v>
      </c>
      <c r="D16569" t="s">
        <v>144</v>
      </c>
      <c r="E16569" s="2">
        <v>0.61446759259259254</v>
      </c>
      <c r="F16569" s="2">
        <v>0.61493055555555554</v>
      </c>
      <c r="G16569" s="2"/>
      <c r="H16569">
        <v>2</v>
      </c>
    </row>
    <row r="16570" spans="1:8" x14ac:dyDescent="0.35">
      <c r="A16570">
        <v>148122</v>
      </c>
      <c r="B16570">
        <v>0</v>
      </c>
      <c r="C16570">
        <v>6</v>
      </c>
      <c r="D16570" t="s">
        <v>59</v>
      </c>
      <c r="E16570" s="2">
        <v>0.61597222222222225</v>
      </c>
      <c r="F16570" s="2">
        <v>0.61643518518518514</v>
      </c>
      <c r="G16570" s="2"/>
      <c r="H16570">
        <v>2</v>
      </c>
    </row>
    <row r="16571" spans="1:8" x14ac:dyDescent="0.35">
      <c r="A16571">
        <v>148122</v>
      </c>
      <c r="B16571">
        <v>0</v>
      </c>
      <c r="C16571">
        <v>6</v>
      </c>
      <c r="D16571" t="s">
        <v>143</v>
      </c>
      <c r="E16571" s="2">
        <v>0.61759259259259258</v>
      </c>
      <c r="F16571" s="2">
        <v>0.61828703703703702</v>
      </c>
      <c r="G16571" s="2"/>
      <c r="H16571">
        <v>2</v>
      </c>
    </row>
    <row r="16572" spans="1:8" x14ac:dyDescent="0.35">
      <c r="A16572">
        <v>148122</v>
      </c>
      <c r="B16572">
        <v>0</v>
      </c>
      <c r="C16572">
        <v>6</v>
      </c>
      <c r="D16572" t="s">
        <v>142</v>
      </c>
      <c r="E16572" s="2">
        <v>0.61909722222222219</v>
      </c>
      <c r="F16572" s="2">
        <v>0.61956018518518519</v>
      </c>
      <c r="G16572" s="2"/>
      <c r="H16572">
        <v>2</v>
      </c>
    </row>
    <row r="16573" spans="1:8" x14ac:dyDescent="0.35">
      <c r="A16573">
        <v>148122</v>
      </c>
      <c r="B16573">
        <v>0</v>
      </c>
      <c r="C16573">
        <v>6</v>
      </c>
      <c r="D16573" t="s">
        <v>46</v>
      </c>
      <c r="E16573" s="2">
        <v>0.62083333333333335</v>
      </c>
      <c r="F16573" s="2">
        <v>0.62129629629629635</v>
      </c>
      <c r="G16573" s="2"/>
      <c r="H16573">
        <v>2</v>
      </c>
    </row>
    <row r="16574" spans="1:8" x14ac:dyDescent="0.35">
      <c r="A16574">
        <v>148122</v>
      </c>
      <c r="B16574">
        <v>0</v>
      </c>
      <c r="C16574">
        <v>6</v>
      </c>
      <c r="D16574" t="s">
        <v>141</v>
      </c>
      <c r="E16574" s="2">
        <v>0.62199074074074079</v>
      </c>
      <c r="F16574" s="2">
        <v>0.62245370370370368</v>
      </c>
      <c r="G16574" s="2"/>
      <c r="H16574">
        <v>2</v>
      </c>
    </row>
    <row r="16575" spans="1:8" x14ac:dyDescent="0.35">
      <c r="A16575">
        <v>148122</v>
      </c>
      <c r="B16575">
        <v>0</v>
      </c>
      <c r="C16575">
        <v>6</v>
      </c>
      <c r="D16575" t="s">
        <v>140</v>
      </c>
      <c r="E16575" s="2">
        <v>0.62418981481481484</v>
      </c>
      <c r="F16575" s="2">
        <v>0.62488425925925928</v>
      </c>
      <c r="G16575" s="2"/>
      <c r="H16575">
        <v>2</v>
      </c>
    </row>
    <row r="16576" spans="1:8" x14ac:dyDescent="0.35">
      <c r="A16576">
        <v>148122</v>
      </c>
      <c r="B16576">
        <v>0</v>
      </c>
      <c r="C16576">
        <v>6</v>
      </c>
      <c r="D16576" t="s">
        <v>95</v>
      </c>
      <c r="E16576" s="2">
        <v>0.62627314814814816</v>
      </c>
      <c r="F16576" s="2">
        <v>0.62685185185185188</v>
      </c>
      <c r="G16576" s="2"/>
      <c r="H16576">
        <v>2</v>
      </c>
    </row>
    <row r="16577" spans="1:8" x14ac:dyDescent="0.35">
      <c r="A16577">
        <v>148122</v>
      </c>
      <c r="B16577">
        <v>0</v>
      </c>
      <c r="C16577">
        <v>6</v>
      </c>
      <c r="D16577" t="s">
        <v>72</v>
      </c>
      <c r="E16577" s="2">
        <v>0.62858796296296293</v>
      </c>
      <c r="F16577" s="2">
        <v>0.62916666666666665</v>
      </c>
      <c r="G16577" s="2"/>
      <c r="H16577">
        <v>2</v>
      </c>
    </row>
    <row r="16578" spans="1:8" x14ac:dyDescent="0.35">
      <c r="A16578">
        <v>148122</v>
      </c>
      <c r="B16578">
        <v>0</v>
      </c>
      <c r="C16578">
        <v>6</v>
      </c>
      <c r="D16578" t="s">
        <v>139</v>
      </c>
      <c r="E16578" s="2">
        <v>0.63078703703703709</v>
      </c>
      <c r="F16578" s="2">
        <v>0.63148148148148153</v>
      </c>
      <c r="G16578" s="2"/>
      <c r="H16578">
        <v>2</v>
      </c>
    </row>
    <row r="16579" spans="1:8" x14ac:dyDescent="0.35">
      <c r="A16579">
        <v>148122</v>
      </c>
      <c r="B16579">
        <v>0</v>
      </c>
      <c r="C16579">
        <v>6</v>
      </c>
      <c r="D16579" t="s">
        <v>138</v>
      </c>
      <c r="E16579" s="2">
        <v>0.63356481481481486</v>
      </c>
      <c r="F16579" s="2">
        <v>0.63402777777777775</v>
      </c>
      <c r="G16579" s="2"/>
      <c r="H16579">
        <v>2</v>
      </c>
    </row>
    <row r="16580" spans="1:8" x14ac:dyDescent="0.35">
      <c r="A16580">
        <v>148122</v>
      </c>
      <c r="B16580">
        <v>0</v>
      </c>
      <c r="C16580">
        <v>6</v>
      </c>
      <c r="D16580" t="s">
        <v>137</v>
      </c>
      <c r="E16580" s="2">
        <v>0.63530092592592591</v>
      </c>
      <c r="F16580" s="2">
        <v>0.63576388888888891</v>
      </c>
      <c r="G16580" s="2"/>
      <c r="H16580">
        <v>2</v>
      </c>
    </row>
    <row r="16581" spans="1:8" x14ac:dyDescent="0.35">
      <c r="A16581">
        <v>148122</v>
      </c>
      <c r="B16581">
        <v>0</v>
      </c>
      <c r="C16581">
        <v>6</v>
      </c>
      <c r="D16581" t="s">
        <v>136</v>
      </c>
      <c r="E16581" s="2">
        <v>0.63749999999999996</v>
      </c>
      <c r="F16581" s="2">
        <v>0.63796296296296295</v>
      </c>
      <c r="G16581" s="2"/>
      <c r="H16581">
        <v>2</v>
      </c>
    </row>
    <row r="16582" spans="1:8" x14ac:dyDescent="0.35">
      <c r="A16582">
        <v>148122</v>
      </c>
      <c r="B16582">
        <v>0</v>
      </c>
      <c r="C16582">
        <v>6</v>
      </c>
      <c r="D16582" t="s">
        <v>135</v>
      </c>
      <c r="E16582" s="2">
        <v>0.63946759259259256</v>
      </c>
      <c r="F16582" s="2">
        <v>0.63993055555555556</v>
      </c>
      <c r="G16582" s="2"/>
      <c r="H16582">
        <v>2</v>
      </c>
    </row>
    <row r="16583" spans="1:8" x14ac:dyDescent="0.35">
      <c r="A16583">
        <v>148122</v>
      </c>
      <c r="B16583">
        <v>1</v>
      </c>
      <c r="C16583">
        <v>6</v>
      </c>
      <c r="D16583" t="s">
        <v>38</v>
      </c>
      <c r="E16583" s="2">
        <v>0.64212962962962961</v>
      </c>
      <c r="F16583" s="2">
        <v>0.64282407407407405</v>
      </c>
      <c r="G16583" s="2"/>
      <c r="H16583" t="s">
        <v>172</v>
      </c>
    </row>
    <row r="16584" spans="1:8" x14ac:dyDescent="0.35">
      <c r="A16584">
        <v>148122</v>
      </c>
      <c r="B16584">
        <v>1</v>
      </c>
      <c r="C16584">
        <v>6</v>
      </c>
      <c r="D16584" t="s">
        <v>133</v>
      </c>
      <c r="E16584" s="2">
        <v>0.64409722222222221</v>
      </c>
      <c r="F16584" s="2">
        <v>0.64456018518518521</v>
      </c>
      <c r="G16584" s="2"/>
      <c r="H16584">
        <v>1</v>
      </c>
    </row>
    <row r="16585" spans="1:8" x14ac:dyDescent="0.35">
      <c r="A16585">
        <v>148122</v>
      </c>
      <c r="B16585">
        <v>1</v>
      </c>
      <c r="C16585">
        <v>6</v>
      </c>
      <c r="D16585" t="s">
        <v>132</v>
      </c>
      <c r="E16585" s="2">
        <v>0.64594907407407409</v>
      </c>
      <c r="F16585" s="2">
        <v>0.64641203703703709</v>
      </c>
      <c r="G16585" s="2"/>
      <c r="H16585">
        <v>1</v>
      </c>
    </row>
    <row r="16586" spans="1:8" x14ac:dyDescent="0.35">
      <c r="A16586">
        <v>148122</v>
      </c>
      <c r="B16586">
        <v>1</v>
      </c>
      <c r="C16586">
        <v>6</v>
      </c>
      <c r="D16586" t="s">
        <v>31</v>
      </c>
      <c r="E16586" s="2">
        <v>0.6489583333333333</v>
      </c>
      <c r="H16586" t="s">
        <v>131</v>
      </c>
    </row>
    <row r="16587" spans="1:8" x14ac:dyDescent="0.35">
      <c r="A16587">
        <v>148228</v>
      </c>
      <c r="B16587">
        <v>0</v>
      </c>
      <c r="C16587">
        <v>6</v>
      </c>
      <c r="D16587" t="s">
        <v>24</v>
      </c>
      <c r="F16587" s="2">
        <v>0.61388888888888893</v>
      </c>
      <c r="G16587" s="2"/>
      <c r="H16587">
        <v>7</v>
      </c>
    </row>
    <row r="16588" spans="1:8" x14ac:dyDescent="0.35">
      <c r="A16588">
        <v>148228</v>
      </c>
      <c r="B16588">
        <v>0</v>
      </c>
      <c r="C16588">
        <v>6</v>
      </c>
      <c r="D16588" t="s">
        <v>155</v>
      </c>
      <c r="E16588" s="2">
        <v>0.61631944444444442</v>
      </c>
      <c r="F16588" s="2">
        <v>0.61678240740740742</v>
      </c>
      <c r="G16588" s="2"/>
      <c r="H16588" t="s">
        <v>110</v>
      </c>
    </row>
    <row r="16589" spans="1:8" x14ac:dyDescent="0.35">
      <c r="A16589">
        <v>148228</v>
      </c>
      <c r="B16589">
        <v>0</v>
      </c>
      <c r="C16589">
        <v>6</v>
      </c>
      <c r="D16589" t="s">
        <v>154</v>
      </c>
      <c r="E16589" s="2">
        <v>0.61828703703703702</v>
      </c>
      <c r="F16589" s="2">
        <v>0.61875000000000002</v>
      </c>
      <c r="G16589" s="2"/>
      <c r="H16589" t="s">
        <v>110</v>
      </c>
    </row>
    <row r="16590" spans="1:8" x14ac:dyDescent="0.35">
      <c r="A16590">
        <v>148228</v>
      </c>
      <c r="B16590">
        <v>0</v>
      </c>
      <c r="C16590">
        <v>6</v>
      </c>
      <c r="D16590" t="s">
        <v>153</v>
      </c>
      <c r="E16590" s="2">
        <v>0.62013888888888891</v>
      </c>
      <c r="F16590" s="2">
        <v>0.6206018518518519</v>
      </c>
      <c r="G16590" s="2"/>
      <c r="H16590" t="s">
        <v>110</v>
      </c>
    </row>
    <row r="16591" spans="1:8" x14ac:dyDescent="0.35">
      <c r="A16591">
        <v>148228</v>
      </c>
      <c r="B16591">
        <v>0</v>
      </c>
      <c r="C16591">
        <v>6</v>
      </c>
      <c r="D16591" t="s">
        <v>126</v>
      </c>
      <c r="E16591" s="2">
        <v>0.62245370370370368</v>
      </c>
      <c r="F16591" s="2">
        <v>0.62384259259259256</v>
      </c>
      <c r="G16591" s="2"/>
      <c r="H16591" t="s">
        <v>110</v>
      </c>
    </row>
    <row r="16592" spans="1:8" x14ac:dyDescent="0.35">
      <c r="A16592">
        <v>148228</v>
      </c>
      <c r="B16592">
        <v>0</v>
      </c>
      <c r="C16592">
        <v>6</v>
      </c>
      <c r="D16592" t="s">
        <v>128</v>
      </c>
      <c r="E16592" s="2">
        <v>0.62534722222222228</v>
      </c>
      <c r="F16592" s="2">
        <v>0.62581018518518516</v>
      </c>
      <c r="G16592" s="2"/>
      <c r="H16592" t="s">
        <v>110</v>
      </c>
    </row>
    <row r="16593" spans="1:8" x14ac:dyDescent="0.35">
      <c r="A16593">
        <v>148228</v>
      </c>
      <c r="B16593">
        <v>0</v>
      </c>
      <c r="C16593">
        <v>6</v>
      </c>
      <c r="D16593" t="s">
        <v>45</v>
      </c>
      <c r="E16593" s="2">
        <v>0.62905092592592593</v>
      </c>
      <c r="F16593" s="2">
        <v>0.62986111111111109</v>
      </c>
      <c r="G16593" s="2"/>
      <c r="H16593" t="s">
        <v>110</v>
      </c>
    </row>
    <row r="16594" spans="1:8" x14ac:dyDescent="0.35">
      <c r="A16594">
        <v>148228</v>
      </c>
      <c r="B16594">
        <v>0</v>
      </c>
      <c r="C16594">
        <v>6</v>
      </c>
      <c r="D16594" t="s">
        <v>21</v>
      </c>
      <c r="E16594" s="2">
        <v>0.63124999999999998</v>
      </c>
      <c r="F16594" s="2">
        <v>0.6318287037037037</v>
      </c>
      <c r="G16594" s="2"/>
      <c r="H16594" t="s">
        <v>122</v>
      </c>
    </row>
    <row r="16595" spans="1:8" x14ac:dyDescent="0.35">
      <c r="A16595">
        <v>148228</v>
      </c>
      <c r="B16595">
        <v>0</v>
      </c>
      <c r="C16595">
        <v>6</v>
      </c>
      <c r="D16595" t="s">
        <v>123</v>
      </c>
      <c r="E16595" s="2">
        <v>0.63391203703703702</v>
      </c>
      <c r="F16595" s="2">
        <v>0.63449074074074074</v>
      </c>
      <c r="G16595" s="2"/>
      <c r="H16595">
        <v>2</v>
      </c>
    </row>
    <row r="16596" spans="1:8" x14ac:dyDescent="0.35">
      <c r="A16596">
        <v>148228</v>
      </c>
      <c r="B16596">
        <v>0</v>
      </c>
      <c r="C16596">
        <v>6</v>
      </c>
      <c r="D16596" t="s">
        <v>93</v>
      </c>
      <c r="E16596" s="2">
        <v>0.63634259259259263</v>
      </c>
      <c r="F16596" s="2">
        <v>0.63680555555555551</v>
      </c>
      <c r="G16596" s="2"/>
      <c r="H16596">
        <v>2</v>
      </c>
    </row>
    <row r="16597" spans="1:8" x14ac:dyDescent="0.35">
      <c r="A16597">
        <v>148228</v>
      </c>
      <c r="B16597">
        <v>0</v>
      </c>
      <c r="C16597">
        <v>6</v>
      </c>
      <c r="D16597" t="s">
        <v>9</v>
      </c>
      <c r="E16597" s="2">
        <v>0.63796296296296295</v>
      </c>
      <c r="F16597" s="2">
        <v>0.63842592592592595</v>
      </c>
      <c r="G16597" s="2"/>
      <c r="H16597">
        <v>2</v>
      </c>
    </row>
    <row r="16598" spans="1:8" x14ac:dyDescent="0.35">
      <c r="A16598">
        <v>148228</v>
      </c>
      <c r="B16598">
        <v>0</v>
      </c>
      <c r="C16598">
        <v>6</v>
      </c>
      <c r="D16598" t="s">
        <v>144</v>
      </c>
      <c r="E16598" s="2">
        <v>0.63946759259259256</v>
      </c>
      <c r="F16598" s="2">
        <v>0.63993055555555556</v>
      </c>
      <c r="G16598" s="2"/>
      <c r="H16598">
        <v>2</v>
      </c>
    </row>
    <row r="16599" spans="1:8" x14ac:dyDescent="0.35">
      <c r="A16599">
        <v>148228</v>
      </c>
      <c r="B16599">
        <v>0</v>
      </c>
      <c r="C16599">
        <v>6</v>
      </c>
      <c r="D16599" t="s">
        <v>59</v>
      </c>
      <c r="E16599" s="2">
        <v>0.641087962962963</v>
      </c>
      <c r="F16599" s="2">
        <v>0.64155092592592589</v>
      </c>
      <c r="G16599" s="2"/>
      <c r="H16599">
        <v>2</v>
      </c>
    </row>
    <row r="16600" spans="1:8" x14ac:dyDescent="0.35">
      <c r="A16600">
        <v>148228</v>
      </c>
      <c r="B16600">
        <v>0</v>
      </c>
      <c r="C16600">
        <v>6</v>
      </c>
      <c r="D16600" t="s">
        <v>90</v>
      </c>
      <c r="E16600" s="2">
        <v>0.64293981481481477</v>
      </c>
      <c r="F16600" s="2">
        <v>0.64363425925925921</v>
      </c>
      <c r="G16600" s="2"/>
      <c r="H16600">
        <v>2</v>
      </c>
    </row>
    <row r="16601" spans="1:8" x14ac:dyDescent="0.35">
      <c r="A16601">
        <v>148228</v>
      </c>
      <c r="B16601">
        <v>0</v>
      </c>
      <c r="C16601">
        <v>6</v>
      </c>
      <c r="D16601" t="s">
        <v>151</v>
      </c>
      <c r="E16601" s="2">
        <v>0.64479166666666665</v>
      </c>
      <c r="F16601" s="2">
        <v>0.64525462962962965</v>
      </c>
      <c r="G16601" s="2"/>
      <c r="H16601">
        <v>2</v>
      </c>
    </row>
    <row r="16602" spans="1:8" x14ac:dyDescent="0.35">
      <c r="A16602">
        <v>148228</v>
      </c>
      <c r="B16602">
        <v>0</v>
      </c>
      <c r="C16602">
        <v>6</v>
      </c>
      <c r="D16602" t="s">
        <v>150</v>
      </c>
      <c r="E16602" s="2">
        <v>0.64652777777777781</v>
      </c>
      <c r="F16602" s="2">
        <v>0.64722222222222225</v>
      </c>
      <c r="G16602" s="2"/>
      <c r="H16602">
        <v>2</v>
      </c>
    </row>
    <row r="16603" spans="1:8" x14ac:dyDescent="0.35">
      <c r="A16603">
        <v>148228</v>
      </c>
      <c r="B16603">
        <v>0</v>
      </c>
      <c r="C16603">
        <v>6</v>
      </c>
      <c r="D16603" t="s">
        <v>149</v>
      </c>
      <c r="E16603" s="2">
        <v>0.64849537037037042</v>
      </c>
      <c r="F16603" s="2">
        <v>0.64907407407407403</v>
      </c>
      <c r="G16603" s="2"/>
      <c r="H16603">
        <v>2</v>
      </c>
    </row>
    <row r="16604" spans="1:8" x14ac:dyDescent="0.35">
      <c r="A16604">
        <v>148228</v>
      </c>
      <c r="B16604">
        <v>0</v>
      </c>
      <c r="C16604">
        <v>6</v>
      </c>
      <c r="D16604" t="s">
        <v>148</v>
      </c>
      <c r="E16604" s="2">
        <v>0.65069444444444446</v>
      </c>
      <c r="F16604" s="2">
        <v>0.65115740740740746</v>
      </c>
      <c r="G16604" s="2"/>
      <c r="H16604">
        <v>2</v>
      </c>
    </row>
    <row r="16605" spans="1:8" x14ac:dyDescent="0.35">
      <c r="A16605">
        <v>148228</v>
      </c>
      <c r="B16605">
        <v>0</v>
      </c>
      <c r="C16605">
        <v>6</v>
      </c>
      <c r="D16605" t="s">
        <v>19</v>
      </c>
      <c r="E16605" s="2">
        <v>0.65405092592592595</v>
      </c>
      <c r="F16605" s="2">
        <v>0.65451388888888884</v>
      </c>
      <c r="G16605" s="2"/>
      <c r="H16605">
        <v>2</v>
      </c>
    </row>
    <row r="16606" spans="1:8" x14ac:dyDescent="0.35">
      <c r="A16606">
        <v>148228</v>
      </c>
      <c r="B16606">
        <v>0</v>
      </c>
      <c r="C16606">
        <v>6</v>
      </c>
      <c r="D16606" t="s">
        <v>146</v>
      </c>
      <c r="E16606" s="2">
        <v>0.65555555555555556</v>
      </c>
      <c r="F16606" s="2">
        <v>0.65601851851851856</v>
      </c>
      <c r="G16606" s="2"/>
      <c r="H16606" t="s">
        <v>159</v>
      </c>
    </row>
    <row r="16607" spans="1:8" x14ac:dyDescent="0.35">
      <c r="A16607">
        <v>148228</v>
      </c>
      <c r="B16607">
        <v>0</v>
      </c>
      <c r="C16607">
        <v>6</v>
      </c>
      <c r="D16607" t="s">
        <v>145</v>
      </c>
      <c r="E16607" s="2">
        <v>0.65740740740740744</v>
      </c>
      <c r="F16607" s="2">
        <v>0.65787037037037033</v>
      </c>
      <c r="G16607" s="2"/>
      <c r="H16607">
        <v>2</v>
      </c>
    </row>
    <row r="16608" spans="1:8" x14ac:dyDescent="0.35">
      <c r="A16608">
        <v>148228</v>
      </c>
      <c r="B16608">
        <v>0</v>
      </c>
      <c r="C16608">
        <v>6</v>
      </c>
      <c r="D16608" t="s">
        <v>23</v>
      </c>
      <c r="E16608" s="2">
        <v>0.66006944444444449</v>
      </c>
      <c r="H16608">
        <v>1</v>
      </c>
    </row>
    <row r="16609" spans="1:8" x14ac:dyDescent="0.35">
      <c r="A16609">
        <v>147613</v>
      </c>
      <c r="B16609">
        <v>0</v>
      </c>
      <c r="C16609">
        <v>6</v>
      </c>
      <c r="D16609" t="s">
        <v>26</v>
      </c>
      <c r="F16609" s="2">
        <v>0.61458333333333337</v>
      </c>
      <c r="G16609" s="2"/>
      <c r="H16609">
        <v>1</v>
      </c>
    </row>
    <row r="16610" spans="1:8" x14ac:dyDescent="0.35">
      <c r="A16610">
        <v>147613</v>
      </c>
      <c r="B16610">
        <v>0</v>
      </c>
      <c r="C16610">
        <v>6</v>
      </c>
      <c r="D16610" t="s">
        <v>171</v>
      </c>
      <c r="E16610" s="2">
        <v>0.61712962962962958</v>
      </c>
      <c r="F16610" s="2">
        <v>0.61759259259259258</v>
      </c>
      <c r="G16610" s="2"/>
      <c r="H16610">
        <v>1</v>
      </c>
    </row>
    <row r="16611" spans="1:8" x14ac:dyDescent="0.35">
      <c r="A16611">
        <v>147613</v>
      </c>
      <c r="B16611">
        <v>0</v>
      </c>
      <c r="C16611">
        <v>6</v>
      </c>
      <c r="D16611" t="s">
        <v>170</v>
      </c>
      <c r="E16611" s="2">
        <v>0.61898148148148147</v>
      </c>
      <c r="F16611" s="2">
        <v>0.61944444444444446</v>
      </c>
      <c r="G16611" s="2"/>
      <c r="H16611">
        <v>1</v>
      </c>
    </row>
    <row r="16612" spans="1:8" x14ac:dyDescent="0.35">
      <c r="A16612">
        <v>147613</v>
      </c>
      <c r="B16612">
        <v>0</v>
      </c>
      <c r="C16612">
        <v>6</v>
      </c>
      <c r="D16612" t="s">
        <v>169</v>
      </c>
      <c r="E16612" s="2">
        <v>0.62094907407407407</v>
      </c>
      <c r="F16612" s="2">
        <v>0.62141203703703707</v>
      </c>
      <c r="G16612" s="2"/>
      <c r="H16612">
        <v>1</v>
      </c>
    </row>
    <row r="16613" spans="1:8" x14ac:dyDescent="0.35">
      <c r="A16613">
        <v>147613</v>
      </c>
      <c r="B16613">
        <v>0</v>
      </c>
      <c r="C16613">
        <v>6</v>
      </c>
      <c r="D16613" t="s">
        <v>168</v>
      </c>
      <c r="E16613" s="2">
        <v>0.62314814814814812</v>
      </c>
      <c r="F16613" s="2">
        <v>0.62361111111111112</v>
      </c>
      <c r="G16613" s="2"/>
      <c r="H16613">
        <v>1</v>
      </c>
    </row>
    <row r="16614" spans="1:8" x14ac:dyDescent="0.35">
      <c r="A16614">
        <v>147613</v>
      </c>
      <c r="B16614">
        <v>0</v>
      </c>
      <c r="C16614">
        <v>6</v>
      </c>
      <c r="D16614" t="s">
        <v>167</v>
      </c>
      <c r="E16614" s="2">
        <v>0.625</v>
      </c>
      <c r="F16614" s="2">
        <v>0.625462962962963</v>
      </c>
      <c r="G16614" s="2"/>
      <c r="H16614">
        <v>1</v>
      </c>
    </row>
    <row r="16615" spans="1:8" x14ac:dyDescent="0.35">
      <c r="A16615">
        <v>147613</v>
      </c>
      <c r="B16615">
        <v>0</v>
      </c>
      <c r="C16615">
        <v>6</v>
      </c>
      <c r="D16615" t="s">
        <v>13</v>
      </c>
      <c r="E16615" s="2">
        <v>0.62881944444444449</v>
      </c>
      <c r="H16615" t="s">
        <v>166</v>
      </c>
    </row>
    <row r="16616" spans="1:8" x14ac:dyDescent="0.35">
      <c r="A16616">
        <v>148634</v>
      </c>
      <c r="B16616">
        <v>0</v>
      </c>
      <c r="C16616">
        <v>6</v>
      </c>
      <c r="D16616" t="s">
        <v>13</v>
      </c>
      <c r="F16616" s="2">
        <v>0.61458333333333337</v>
      </c>
      <c r="G16616" s="2"/>
      <c r="H16616" t="s">
        <v>166</v>
      </c>
    </row>
    <row r="16617" spans="1:8" x14ac:dyDescent="0.35">
      <c r="A16617">
        <v>148634</v>
      </c>
      <c r="B16617">
        <v>0</v>
      </c>
      <c r="C16617">
        <v>6</v>
      </c>
      <c r="D16617" t="s">
        <v>167</v>
      </c>
      <c r="E16617" s="2">
        <v>0.61782407407407403</v>
      </c>
      <c r="F16617" s="2">
        <v>0.61828703703703702</v>
      </c>
      <c r="G16617" s="2"/>
      <c r="H16617">
        <v>2</v>
      </c>
    </row>
    <row r="16618" spans="1:8" x14ac:dyDescent="0.35">
      <c r="A16618">
        <v>148634</v>
      </c>
      <c r="B16618">
        <v>0</v>
      </c>
      <c r="C16618">
        <v>6</v>
      </c>
      <c r="D16618" t="s">
        <v>168</v>
      </c>
      <c r="E16618" s="2">
        <v>0.61967592592592591</v>
      </c>
      <c r="F16618" s="2">
        <v>0.62013888888888891</v>
      </c>
      <c r="G16618" s="2"/>
      <c r="H16618">
        <v>2</v>
      </c>
    </row>
    <row r="16619" spans="1:8" x14ac:dyDescent="0.35">
      <c r="A16619">
        <v>148634</v>
      </c>
      <c r="B16619">
        <v>0</v>
      </c>
      <c r="C16619">
        <v>6</v>
      </c>
      <c r="D16619" t="s">
        <v>169</v>
      </c>
      <c r="E16619" s="2">
        <v>0.62187499999999996</v>
      </c>
      <c r="F16619" s="2">
        <v>0.62233796296296295</v>
      </c>
      <c r="G16619" s="2"/>
      <c r="H16619">
        <v>2</v>
      </c>
    </row>
    <row r="16620" spans="1:8" x14ac:dyDescent="0.35">
      <c r="A16620">
        <v>148634</v>
      </c>
      <c r="B16620">
        <v>0</v>
      </c>
      <c r="C16620">
        <v>6</v>
      </c>
      <c r="D16620" t="s">
        <v>170</v>
      </c>
      <c r="E16620" s="2">
        <v>0.62384259259259256</v>
      </c>
      <c r="F16620" s="2">
        <v>0.62430555555555556</v>
      </c>
      <c r="G16620" s="2"/>
      <c r="H16620">
        <v>2</v>
      </c>
    </row>
    <row r="16621" spans="1:8" x14ac:dyDescent="0.35">
      <c r="A16621">
        <v>148634</v>
      </c>
      <c r="B16621">
        <v>0</v>
      </c>
      <c r="C16621">
        <v>6</v>
      </c>
      <c r="D16621" t="s">
        <v>171</v>
      </c>
      <c r="E16621" s="2">
        <v>0.62557870370370372</v>
      </c>
      <c r="F16621" s="2">
        <v>0.62604166666666672</v>
      </c>
      <c r="G16621" s="2"/>
      <c r="H16621">
        <v>2</v>
      </c>
    </row>
    <row r="16622" spans="1:8" x14ac:dyDescent="0.35">
      <c r="A16622">
        <v>148634</v>
      </c>
      <c r="B16622">
        <v>0</v>
      </c>
      <c r="C16622">
        <v>6</v>
      </c>
      <c r="D16622" t="s">
        <v>26</v>
      </c>
      <c r="E16622" s="2">
        <v>0.62905092592592593</v>
      </c>
      <c r="H16622">
        <v>1</v>
      </c>
    </row>
    <row r="16623" spans="1:8" x14ac:dyDescent="0.35">
      <c r="A16623">
        <v>147423</v>
      </c>
      <c r="B16623">
        <v>0</v>
      </c>
      <c r="C16623">
        <v>6</v>
      </c>
      <c r="D16623" t="s">
        <v>93</v>
      </c>
      <c r="F16623" s="2">
        <v>0.62048611111111107</v>
      </c>
      <c r="G16623" s="2"/>
      <c r="H16623">
        <v>1</v>
      </c>
    </row>
    <row r="16624" spans="1:8" x14ac:dyDescent="0.35">
      <c r="A16624">
        <v>147423</v>
      </c>
      <c r="B16624">
        <v>0</v>
      </c>
      <c r="C16624">
        <v>6</v>
      </c>
      <c r="D16624" t="s">
        <v>123</v>
      </c>
      <c r="E16624" s="2">
        <v>0.62222222222222223</v>
      </c>
      <c r="F16624" s="2">
        <v>0.62280092592592595</v>
      </c>
      <c r="G16624" s="2"/>
      <c r="H16624">
        <v>1</v>
      </c>
    </row>
    <row r="16625" spans="1:8" x14ac:dyDescent="0.35">
      <c r="A16625">
        <v>147423</v>
      </c>
      <c r="B16625">
        <v>0</v>
      </c>
      <c r="C16625">
        <v>6</v>
      </c>
      <c r="D16625" t="s">
        <v>21</v>
      </c>
      <c r="E16625" s="2">
        <v>0.62488425925925928</v>
      </c>
      <c r="F16625" s="2">
        <v>0.625462962962963</v>
      </c>
      <c r="G16625" s="2"/>
      <c r="H16625" t="s">
        <v>114</v>
      </c>
    </row>
    <row r="16626" spans="1:8" x14ac:dyDescent="0.35">
      <c r="A16626">
        <v>147423</v>
      </c>
      <c r="B16626">
        <v>0</v>
      </c>
      <c r="C16626">
        <v>6</v>
      </c>
      <c r="D16626" t="s">
        <v>45</v>
      </c>
      <c r="E16626" s="2">
        <v>0.62731481481481477</v>
      </c>
      <c r="F16626" s="2">
        <v>0.62905092592592593</v>
      </c>
      <c r="G16626" s="2"/>
      <c r="H16626" t="s">
        <v>152</v>
      </c>
    </row>
    <row r="16627" spans="1:8" x14ac:dyDescent="0.35">
      <c r="A16627">
        <v>147423</v>
      </c>
      <c r="B16627">
        <v>0</v>
      </c>
      <c r="C16627">
        <v>6</v>
      </c>
      <c r="D16627" t="s">
        <v>24</v>
      </c>
      <c r="E16627" s="2">
        <v>0.63668981481481479</v>
      </c>
      <c r="F16627" s="2">
        <v>0.63738425925925923</v>
      </c>
      <c r="G16627" s="2"/>
      <c r="H16627" t="s">
        <v>152</v>
      </c>
    </row>
    <row r="16628" spans="1:8" x14ac:dyDescent="0.35">
      <c r="A16628">
        <v>147423</v>
      </c>
      <c r="B16628">
        <v>0</v>
      </c>
      <c r="C16628">
        <v>6</v>
      </c>
      <c r="D16628" t="s">
        <v>113</v>
      </c>
      <c r="E16628" s="2">
        <v>0.63923611111111112</v>
      </c>
      <c r="F16628" s="2">
        <v>0.63981481481481484</v>
      </c>
      <c r="G16628" s="2"/>
      <c r="H16628" t="s">
        <v>152</v>
      </c>
    </row>
    <row r="16629" spans="1:8" x14ac:dyDescent="0.35">
      <c r="A16629">
        <v>147423</v>
      </c>
      <c r="B16629">
        <v>0</v>
      </c>
      <c r="C16629">
        <v>6</v>
      </c>
      <c r="D16629" t="s">
        <v>112</v>
      </c>
      <c r="E16629" s="2">
        <v>0.64120370370370372</v>
      </c>
      <c r="F16629" s="2">
        <v>0.64178240740740744</v>
      </c>
      <c r="G16629" s="2"/>
      <c r="H16629" t="s">
        <v>152</v>
      </c>
    </row>
    <row r="16630" spans="1:8" x14ac:dyDescent="0.35">
      <c r="A16630">
        <v>147423</v>
      </c>
      <c r="B16630">
        <v>0</v>
      </c>
      <c r="C16630">
        <v>6</v>
      </c>
      <c r="D16630" t="s">
        <v>111</v>
      </c>
      <c r="E16630" s="2">
        <v>0.64340277777777777</v>
      </c>
      <c r="F16630" s="2">
        <v>0.64386574074074077</v>
      </c>
      <c r="G16630" s="2"/>
      <c r="H16630" t="s">
        <v>152</v>
      </c>
    </row>
    <row r="16631" spans="1:8" x14ac:dyDescent="0.35">
      <c r="A16631">
        <v>147423</v>
      </c>
      <c r="B16631">
        <v>0</v>
      </c>
      <c r="C16631">
        <v>6</v>
      </c>
      <c r="D16631" t="s">
        <v>109</v>
      </c>
      <c r="E16631" s="2">
        <v>0.64537037037037037</v>
      </c>
      <c r="F16631" s="2">
        <v>0.64583333333333337</v>
      </c>
      <c r="G16631" s="2"/>
      <c r="H16631" t="s">
        <v>152</v>
      </c>
    </row>
    <row r="16632" spans="1:8" x14ac:dyDescent="0.35">
      <c r="A16632">
        <v>147423</v>
      </c>
      <c r="B16632">
        <v>0</v>
      </c>
      <c r="C16632">
        <v>6</v>
      </c>
      <c r="D16632" t="s">
        <v>39</v>
      </c>
      <c r="E16632" s="2">
        <v>0.6479166666666667</v>
      </c>
      <c r="F16632" s="2">
        <v>0.64861111111111114</v>
      </c>
      <c r="G16632" s="2"/>
      <c r="H16632" t="s">
        <v>152</v>
      </c>
    </row>
    <row r="16633" spans="1:8" x14ac:dyDescent="0.35">
      <c r="A16633">
        <v>147423</v>
      </c>
      <c r="B16633">
        <v>0</v>
      </c>
      <c r="C16633">
        <v>6</v>
      </c>
      <c r="D16633" t="s">
        <v>121</v>
      </c>
      <c r="E16633" s="2">
        <v>0.65162037037037035</v>
      </c>
      <c r="F16633" s="2">
        <v>0.65208333333333335</v>
      </c>
      <c r="G16633" s="2"/>
      <c r="H16633" t="s">
        <v>152</v>
      </c>
    </row>
    <row r="16634" spans="1:8" x14ac:dyDescent="0.35">
      <c r="A16634">
        <v>147423</v>
      </c>
      <c r="B16634">
        <v>0</v>
      </c>
      <c r="C16634">
        <v>6</v>
      </c>
      <c r="D16634" t="s">
        <v>120</v>
      </c>
      <c r="E16634" s="2">
        <v>0.6542824074074074</v>
      </c>
      <c r="F16634" s="2">
        <v>0.65474537037037039</v>
      </c>
      <c r="G16634" s="2"/>
      <c r="H16634" t="s">
        <v>152</v>
      </c>
    </row>
    <row r="16635" spans="1:8" x14ac:dyDescent="0.35">
      <c r="A16635">
        <v>147423</v>
      </c>
      <c r="B16635">
        <v>0</v>
      </c>
      <c r="C16635">
        <v>6</v>
      </c>
      <c r="D16635" t="s">
        <v>119</v>
      </c>
      <c r="E16635" s="2">
        <v>0.656712962962963</v>
      </c>
      <c r="F16635" s="2">
        <v>0.65717592592592589</v>
      </c>
      <c r="G16635" s="2"/>
      <c r="H16635" t="s">
        <v>152</v>
      </c>
    </row>
    <row r="16636" spans="1:8" x14ac:dyDescent="0.35">
      <c r="A16636">
        <v>147423</v>
      </c>
      <c r="B16636">
        <v>0</v>
      </c>
      <c r="C16636">
        <v>6</v>
      </c>
      <c r="D16636" t="s">
        <v>118</v>
      </c>
      <c r="E16636" s="2">
        <v>0.65914351851851849</v>
      </c>
      <c r="F16636" s="2">
        <v>0.65960648148148149</v>
      </c>
      <c r="G16636" s="2"/>
      <c r="H16636" t="s">
        <v>152</v>
      </c>
    </row>
    <row r="16637" spans="1:8" x14ac:dyDescent="0.35">
      <c r="A16637">
        <v>147423</v>
      </c>
      <c r="B16637">
        <v>0</v>
      </c>
      <c r="C16637">
        <v>6</v>
      </c>
      <c r="D16637" t="s">
        <v>117</v>
      </c>
      <c r="E16637" s="2">
        <v>0.66145833333333337</v>
      </c>
      <c r="F16637" s="2">
        <v>0.66192129629629626</v>
      </c>
      <c r="G16637" s="2"/>
      <c r="H16637" t="s">
        <v>152</v>
      </c>
    </row>
    <row r="16638" spans="1:8" x14ac:dyDescent="0.35">
      <c r="A16638">
        <v>147423</v>
      </c>
      <c r="B16638">
        <v>0</v>
      </c>
      <c r="C16638">
        <v>6</v>
      </c>
      <c r="D16638" t="s">
        <v>116</v>
      </c>
      <c r="E16638" s="2">
        <v>0.66527777777777775</v>
      </c>
      <c r="F16638" s="2">
        <v>0.66574074074074074</v>
      </c>
      <c r="G16638" s="2"/>
      <c r="H16638" t="s">
        <v>152</v>
      </c>
    </row>
    <row r="16639" spans="1:8" x14ac:dyDescent="0.35">
      <c r="A16639">
        <v>147423</v>
      </c>
      <c r="B16639">
        <v>0</v>
      </c>
      <c r="C16639">
        <v>6</v>
      </c>
      <c r="D16639" t="s">
        <v>6</v>
      </c>
      <c r="E16639" s="2">
        <v>0.66724537037037035</v>
      </c>
      <c r="H16639" t="s">
        <v>115</v>
      </c>
    </row>
    <row r="16640" spans="1:8" x14ac:dyDescent="0.35">
      <c r="A16640">
        <v>148121</v>
      </c>
      <c r="B16640">
        <v>0</v>
      </c>
      <c r="C16640">
        <v>6</v>
      </c>
      <c r="D16640" t="s">
        <v>21</v>
      </c>
      <c r="F16640" s="2">
        <v>0.62152777777777779</v>
      </c>
      <c r="G16640" s="2"/>
      <c r="H16640" t="s">
        <v>114</v>
      </c>
    </row>
    <row r="16641" spans="1:8" x14ac:dyDescent="0.35">
      <c r="A16641">
        <v>148121</v>
      </c>
      <c r="B16641">
        <v>0</v>
      </c>
      <c r="C16641">
        <v>6</v>
      </c>
      <c r="D16641" t="s">
        <v>45</v>
      </c>
      <c r="E16641" s="2">
        <v>0.62361111111111112</v>
      </c>
      <c r="F16641" s="2">
        <v>0.62557870370370372</v>
      </c>
      <c r="G16641" s="2"/>
      <c r="H16641" t="s">
        <v>152</v>
      </c>
    </row>
    <row r="16642" spans="1:8" x14ac:dyDescent="0.35">
      <c r="A16642">
        <v>148121</v>
      </c>
      <c r="B16642">
        <v>0</v>
      </c>
      <c r="C16642">
        <v>6</v>
      </c>
      <c r="D16642" t="s">
        <v>130</v>
      </c>
      <c r="E16642" s="2">
        <v>0.62719907407407405</v>
      </c>
      <c r="F16642" s="2">
        <v>0.62777777777777777</v>
      </c>
      <c r="G16642" s="2"/>
      <c r="H16642" t="s">
        <v>152</v>
      </c>
    </row>
    <row r="16643" spans="1:8" x14ac:dyDescent="0.35">
      <c r="A16643">
        <v>148121</v>
      </c>
      <c r="B16643">
        <v>0</v>
      </c>
      <c r="C16643">
        <v>6</v>
      </c>
      <c r="D16643" t="s">
        <v>129</v>
      </c>
      <c r="E16643" s="2">
        <v>0.62905092592592593</v>
      </c>
      <c r="F16643" s="2">
        <v>0.62951388888888893</v>
      </c>
      <c r="G16643" s="2"/>
      <c r="H16643" t="s">
        <v>152</v>
      </c>
    </row>
    <row r="16644" spans="1:8" x14ac:dyDescent="0.35">
      <c r="A16644">
        <v>148121</v>
      </c>
      <c r="B16644">
        <v>0</v>
      </c>
      <c r="C16644">
        <v>6</v>
      </c>
      <c r="D16644" t="s">
        <v>128</v>
      </c>
      <c r="E16644" s="2">
        <v>0.63101851851851853</v>
      </c>
      <c r="F16644" s="2">
        <v>0.63148148148148153</v>
      </c>
      <c r="G16644" s="2"/>
      <c r="H16644" t="s">
        <v>152</v>
      </c>
    </row>
    <row r="16645" spans="1:8" x14ac:dyDescent="0.35">
      <c r="A16645">
        <v>148121</v>
      </c>
      <c r="B16645">
        <v>0</v>
      </c>
      <c r="C16645">
        <v>6</v>
      </c>
      <c r="D16645" t="s">
        <v>126</v>
      </c>
      <c r="E16645" s="2">
        <v>0.63298611111111114</v>
      </c>
      <c r="F16645" s="2">
        <v>0.63368055555555558</v>
      </c>
      <c r="G16645" s="2"/>
      <c r="H16645" t="s">
        <v>162</v>
      </c>
    </row>
    <row r="16646" spans="1:8" x14ac:dyDescent="0.35">
      <c r="A16646">
        <v>148121</v>
      </c>
      <c r="B16646">
        <v>0</v>
      </c>
      <c r="C16646">
        <v>6</v>
      </c>
      <c r="D16646" t="s">
        <v>125</v>
      </c>
      <c r="E16646" s="2">
        <v>0.63541666666666663</v>
      </c>
      <c r="F16646" s="2">
        <v>0.63587962962962963</v>
      </c>
      <c r="G16646" s="2"/>
      <c r="H16646">
        <v>1</v>
      </c>
    </row>
    <row r="16647" spans="1:8" x14ac:dyDescent="0.35">
      <c r="A16647">
        <v>148121</v>
      </c>
      <c r="B16647">
        <v>0</v>
      </c>
      <c r="C16647">
        <v>6</v>
      </c>
      <c r="D16647" t="s">
        <v>17</v>
      </c>
      <c r="E16647" s="2">
        <v>0.63715277777777779</v>
      </c>
      <c r="F16647" s="2">
        <v>0.63761574074074079</v>
      </c>
      <c r="G16647" s="2"/>
      <c r="H16647">
        <v>1</v>
      </c>
    </row>
    <row r="16648" spans="1:8" x14ac:dyDescent="0.35">
      <c r="A16648">
        <v>148121</v>
      </c>
      <c r="B16648">
        <v>0</v>
      </c>
      <c r="C16648">
        <v>6</v>
      </c>
      <c r="D16648" t="s">
        <v>18</v>
      </c>
      <c r="E16648" s="2">
        <v>0.64039351851851856</v>
      </c>
      <c r="H16648" t="s">
        <v>124</v>
      </c>
    </row>
    <row r="16649" spans="1:8" x14ac:dyDescent="0.35">
      <c r="A16649">
        <v>147130</v>
      </c>
      <c r="B16649">
        <v>0</v>
      </c>
      <c r="C16649">
        <v>6</v>
      </c>
      <c r="D16649" t="s">
        <v>31</v>
      </c>
      <c r="F16649" s="2">
        <v>0.62152777777777779</v>
      </c>
      <c r="G16649" s="2"/>
      <c r="H16649" t="s">
        <v>131</v>
      </c>
    </row>
    <row r="16650" spans="1:8" x14ac:dyDescent="0.35">
      <c r="A16650">
        <v>147130</v>
      </c>
      <c r="B16650">
        <v>0</v>
      </c>
      <c r="C16650">
        <v>6</v>
      </c>
      <c r="D16650" t="s">
        <v>132</v>
      </c>
      <c r="E16650" s="2">
        <v>0.62372685185185184</v>
      </c>
      <c r="F16650" s="2">
        <v>0.62430555555555556</v>
      </c>
      <c r="G16650" s="2"/>
      <c r="H16650">
        <v>2</v>
      </c>
    </row>
    <row r="16651" spans="1:8" x14ac:dyDescent="0.35">
      <c r="A16651">
        <v>147130</v>
      </c>
      <c r="B16651">
        <v>0</v>
      </c>
      <c r="C16651">
        <v>6</v>
      </c>
      <c r="D16651" t="s">
        <v>133</v>
      </c>
      <c r="E16651" s="2">
        <v>0.62592592592592589</v>
      </c>
      <c r="F16651" s="2">
        <v>0.62638888888888888</v>
      </c>
      <c r="G16651" s="2"/>
      <c r="H16651">
        <v>2</v>
      </c>
    </row>
    <row r="16652" spans="1:8" x14ac:dyDescent="0.35">
      <c r="A16652">
        <v>147130</v>
      </c>
      <c r="B16652">
        <v>0</v>
      </c>
      <c r="C16652">
        <v>6</v>
      </c>
      <c r="D16652" t="s">
        <v>38</v>
      </c>
      <c r="E16652" s="2">
        <v>0.62766203703703705</v>
      </c>
      <c r="F16652" s="2">
        <v>0.62835648148148149</v>
      </c>
      <c r="G16652" s="2"/>
      <c r="H16652" t="s">
        <v>134</v>
      </c>
    </row>
    <row r="16653" spans="1:8" x14ac:dyDescent="0.35">
      <c r="A16653">
        <v>147130</v>
      </c>
      <c r="B16653">
        <v>1</v>
      </c>
      <c r="C16653">
        <v>6</v>
      </c>
      <c r="D16653" t="s">
        <v>135</v>
      </c>
      <c r="E16653" s="2">
        <v>0.63055555555555554</v>
      </c>
      <c r="F16653" s="2">
        <v>0.63101851851851853</v>
      </c>
      <c r="G16653" s="2"/>
      <c r="H16653">
        <v>1</v>
      </c>
    </row>
    <row r="16654" spans="1:8" x14ac:dyDescent="0.35">
      <c r="A16654">
        <v>147130</v>
      </c>
      <c r="B16654">
        <v>1</v>
      </c>
      <c r="C16654">
        <v>6</v>
      </c>
      <c r="D16654" t="s">
        <v>136</v>
      </c>
      <c r="E16654" s="2">
        <v>0.63240740740740742</v>
      </c>
      <c r="F16654" s="2">
        <v>0.63287037037037042</v>
      </c>
      <c r="G16654" s="2"/>
      <c r="H16654">
        <v>1</v>
      </c>
    </row>
    <row r="16655" spans="1:8" x14ac:dyDescent="0.35">
      <c r="A16655">
        <v>147130</v>
      </c>
      <c r="B16655">
        <v>1</v>
      </c>
      <c r="C16655">
        <v>6</v>
      </c>
      <c r="D16655" t="s">
        <v>137</v>
      </c>
      <c r="E16655" s="2">
        <v>0.63460648148148147</v>
      </c>
      <c r="F16655" s="2">
        <v>0.63506944444444446</v>
      </c>
      <c r="G16655" s="2"/>
      <c r="H16655">
        <v>1</v>
      </c>
    </row>
    <row r="16656" spans="1:8" x14ac:dyDescent="0.35">
      <c r="A16656">
        <v>147130</v>
      </c>
      <c r="B16656">
        <v>1</v>
      </c>
      <c r="C16656">
        <v>6</v>
      </c>
      <c r="D16656" t="s">
        <v>138</v>
      </c>
      <c r="E16656" s="2">
        <v>0.63634259259259263</v>
      </c>
      <c r="F16656" s="2">
        <v>0.63680555555555551</v>
      </c>
      <c r="G16656" s="2"/>
      <c r="H16656">
        <v>1</v>
      </c>
    </row>
    <row r="16657" spans="1:8" x14ac:dyDescent="0.35">
      <c r="A16657">
        <v>147130</v>
      </c>
      <c r="B16657">
        <v>1</v>
      </c>
      <c r="C16657">
        <v>6</v>
      </c>
      <c r="D16657" t="s">
        <v>139</v>
      </c>
      <c r="E16657" s="2">
        <v>0.63888888888888884</v>
      </c>
      <c r="F16657" s="2">
        <v>0.63958333333333328</v>
      </c>
      <c r="G16657" s="2"/>
      <c r="H16657">
        <v>1</v>
      </c>
    </row>
    <row r="16658" spans="1:8" x14ac:dyDescent="0.35">
      <c r="A16658">
        <v>147130</v>
      </c>
      <c r="B16658">
        <v>1</v>
      </c>
      <c r="C16658">
        <v>6</v>
      </c>
      <c r="D16658" t="s">
        <v>72</v>
      </c>
      <c r="E16658" s="2">
        <v>0.64120370370370372</v>
      </c>
      <c r="F16658" s="2">
        <v>0.64178240740740744</v>
      </c>
      <c r="G16658" s="2"/>
      <c r="H16658">
        <v>1</v>
      </c>
    </row>
    <row r="16659" spans="1:8" x14ac:dyDescent="0.35">
      <c r="A16659">
        <v>147130</v>
      </c>
      <c r="B16659">
        <v>1</v>
      </c>
      <c r="C16659">
        <v>6</v>
      </c>
      <c r="D16659" t="s">
        <v>95</v>
      </c>
      <c r="E16659" s="2">
        <v>0.64351851851851849</v>
      </c>
      <c r="F16659" s="2">
        <v>0.64409722222222221</v>
      </c>
      <c r="G16659" s="2"/>
      <c r="H16659">
        <v>1</v>
      </c>
    </row>
    <row r="16660" spans="1:8" x14ac:dyDescent="0.35">
      <c r="A16660">
        <v>147130</v>
      </c>
      <c r="B16660">
        <v>1</v>
      </c>
      <c r="C16660">
        <v>6</v>
      </c>
      <c r="D16660" t="s">
        <v>140</v>
      </c>
      <c r="E16660" s="2">
        <v>0.64548611111111109</v>
      </c>
      <c r="F16660" s="2">
        <v>0.64618055555555554</v>
      </c>
      <c r="G16660" s="2"/>
      <c r="H16660">
        <v>1</v>
      </c>
    </row>
    <row r="16661" spans="1:8" x14ac:dyDescent="0.35">
      <c r="A16661">
        <v>147130</v>
      </c>
      <c r="B16661">
        <v>1</v>
      </c>
      <c r="C16661">
        <v>6</v>
      </c>
      <c r="D16661" t="s">
        <v>141</v>
      </c>
      <c r="E16661" s="2">
        <v>0.64780092592592597</v>
      </c>
      <c r="F16661" s="2">
        <v>0.64826388888888886</v>
      </c>
      <c r="G16661" s="2"/>
      <c r="H16661">
        <v>1</v>
      </c>
    </row>
    <row r="16662" spans="1:8" x14ac:dyDescent="0.35">
      <c r="A16662">
        <v>147130</v>
      </c>
      <c r="B16662">
        <v>1</v>
      </c>
      <c r="C16662">
        <v>6</v>
      </c>
      <c r="D16662" t="s">
        <v>46</v>
      </c>
      <c r="E16662" s="2">
        <v>0.64907407407407403</v>
      </c>
      <c r="F16662" s="2">
        <v>0.64953703703703702</v>
      </c>
      <c r="G16662" s="2"/>
      <c r="H16662">
        <v>1</v>
      </c>
    </row>
    <row r="16663" spans="1:8" x14ac:dyDescent="0.35">
      <c r="A16663">
        <v>147130</v>
      </c>
      <c r="B16663">
        <v>1</v>
      </c>
      <c r="C16663">
        <v>6</v>
      </c>
      <c r="D16663" t="s">
        <v>142</v>
      </c>
      <c r="E16663" s="2">
        <v>0.65069444444444446</v>
      </c>
      <c r="F16663" s="2">
        <v>0.65115740740740746</v>
      </c>
      <c r="G16663" s="2"/>
      <c r="H16663">
        <v>1</v>
      </c>
    </row>
    <row r="16664" spans="1:8" x14ac:dyDescent="0.35">
      <c r="A16664">
        <v>147130</v>
      </c>
      <c r="B16664">
        <v>1</v>
      </c>
      <c r="C16664">
        <v>6</v>
      </c>
      <c r="D16664" t="s">
        <v>143</v>
      </c>
      <c r="E16664" s="2">
        <v>0.65196759259259263</v>
      </c>
      <c r="F16664" s="2">
        <v>0.65266203703703707</v>
      </c>
      <c r="G16664" s="2"/>
      <c r="H16664">
        <v>1</v>
      </c>
    </row>
    <row r="16665" spans="1:8" x14ac:dyDescent="0.35">
      <c r="A16665">
        <v>147130</v>
      </c>
      <c r="B16665">
        <v>1</v>
      </c>
      <c r="C16665">
        <v>6</v>
      </c>
      <c r="D16665" t="s">
        <v>59</v>
      </c>
      <c r="E16665" s="2">
        <v>0.65393518518518523</v>
      </c>
      <c r="F16665" s="2">
        <v>0.65439814814814812</v>
      </c>
      <c r="G16665" s="2"/>
      <c r="H16665">
        <v>1</v>
      </c>
    </row>
    <row r="16666" spans="1:8" x14ac:dyDescent="0.35">
      <c r="A16666">
        <v>147130</v>
      </c>
      <c r="B16666">
        <v>1</v>
      </c>
      <c r="C16666">
        <v>6</v>
      </c>
      <c r="D16666" t="s">
        <v>144</v>
      </c>
      <c r="E16666" s="2">
        <v>0.65543981481481484</v>
      </c>
      <c r="F16666" s="2">
        <v>0.65590277777777772</v>
      </c>
      <c r="G16666" s="2"/>
      <c r="H16666">
        <v>1</v>
      </c>
    </row>
    <row r="16667" spans="1:8" x14ac:dyDescent="0.35">
      <c r="A16667">
        <v>147130</v>
      </c>
      <c r="B16667">
        <v>1</v>
      </c>
      <c r="C16667">
        <v>6</v>
      </c>
      <c r="D16667" t="s">
        <v>9</v>
      </c>
      <c r="E16667" s="2">
        <v>0.65740740740740744</v>
      </c>
      <c r="H16667">
        <v>1</v>
      </c>
    </row>
    <row r="16668" spans="1:8" x14ac:dyDescent="0.35">
      <c r="A16668">
        <v>147227</v>
      </c>
      <c r="B16668">
        <v>0</v>
      </c>
      <c r="C16668">
        <v>6</v>
      </c>
      <c r="D16668" t="s">
        <v>23</v>
      </c>
      <c r="F16668" s="2">
        <v>0.62175925925925923</v>
      </c>
      <c r="G16668" s="2"/>
      <c r="H16668">
        <v>1</v>
      </c>
    </row>
    <row r="16669" spans="1:8" x14ac:dyDescent="0.35">
      <c r="A16669">
        <v>147227</v>
      </c>
      <c r="B16669">
        <v>0</v>
      </c>
      <c r="C16669">
        <v>6</v>
      </c>
      <c r="D16669" t="s">
        <v>145</v>
      </c>
      <c r="E16669" s="2">
        <v>0.62407407407407411</v>
      </c>
      <c r="F16669" s="2">
        <v>0.624537037037037</v>
      </c>
      <c r="G16669" s="2"/>
      <c r="H16669">
        <v>1</v>
      </c>
    </row>
    <row r="16670" spans="1:8" x14ac:dyDescent="0.35">
      <c r="A16670">
        <v>147227</v>
      </c>
      <c r="B16670">
        <v>0</v>
      </c>
      <c r="C16670">
        <v>6</v>
      </c>
      <c r="D16670" t="s">
        <v>146</v>
      </c>
      <c r="E16670" s="2">
        <v>0.62592592592592589</v>
      </c>
      <c r="F16670" s="2">
        <v>0.62638888888888888</v>
      </c>
      <c r="G16670" s="2"/>
      <c r="H16670" t="s">
        <v>147</v>
      </c>
    </row>
    <row r="16671" spans="1:8" x14ac:dyDescent="0.35">
      <c r="A16671">
        <v>147227</v>
      </c>
      <c r="B16671">
        <v>0</v>
      </c>
      <c r="C16671">
        <v>6</v>
      </c>
      <c r="D16671" t="s">
        <v>19</v>
      </c>
      <c r="E16671" s="2">
        <v>0.62731481481481477</v>
      </c>
      <c r="F16671" s="2">
        <v>0.62777777777777777</v>
      </c>
      <c r="G16671" s="2"/>
      <c r="H16671">
        <v>1</v>
      </c>
    </row>
    <row r="16672" spans="1:8" x14ac:dyDescent="0.35">
      <c r="A16672">
        <v>147227</v>
      </c>
      <c r="B16672">
        <v>0</v>
      </c>
      <c r="C16672">
        <v>6</v>
      </c>
      <c r="D16672" t="s">
        <v>148</v>
      </c>
      <c r="E16672" s="2">
        <v>0.63055555555555554</v>
      </c>
      <c r="F16672" s="2">
        <v>0.63101851851851853</v>
      </c>
      <c r="G16672" s="2"/>
      <c r="H16672">
        <v>1</v>
      </c>
    </row>
    <row r="16673" spans="1:8" x14ac:dyDescent="0.35">
      <c r="A16673">
        <v>147227</v>
      </c>
      <c r="B16673">
        <v>0</v>
      </c>
      <c r="C16673">
        <v>6</v>
      </c>
      <c r="D16673" t="s">
        <v>149</v>
      </c>
      <c r="E16673" s="2">
        <v>0.63240740740740742</v>
      </c>
      <c r="F16673" s="2">
        <v>0.63298611111111114</v>
      </c>
      <c r="G16673" s="2"/>
      <c r="H16673">
        <v>1</v>
      </c>
    </row>
    <row r="16674" spans="1:8" x14ac:dyDescent="0.35">
      <c r="A16674">
        <v>147227</v>
      </c>
      <c r="B16674">
        <v>0</v>
      </c>
      <c r="C16674">
        <v>6</v>
      </c>
      <c r="D16674" t="s">
        <v>150</v>
      </c>
      <c r="E16674" s="2">
        <v>0.63437500000000002</v>
      </c>
      <c r="F16674" s="2">
        <v>0.63506944444444446</v>
      </c>
      <c r="G16674" s="2"/>
      <c r="H16674">
        <v>1</v>
      </c>
    </row>
    <row r="16675" spans="1:8" x14ac:dyDescent="0.35">
      <c r="A16675">
        <v>147227</v>
      </c>
      <c r="B16675">
        <v>0</v>
      </c>
      <c r="C16675">
        <v>6</v>
      </c>
      <c r="D16675" t="s">
        <v>151</v>
      </c>
      <c r="E16675" s="2">
        <v>0.6362268518518519</v>
      </c>
      <c r="F16675" s="2">
        <v>0.63668981481481479</v>
      </c>
      <c r="G16675" s="2"/>
      <c r="H16675">
        <v>1</v>
      </c>
    </row>
    <row r="16676" spans="1:8" x14ac:dyDescent="0.35">
      <c r="A16676">
        <v>147227</v>
      </c>
      <c r="B16676">
        <v>0</v>
      </c>
      <c r="C16676">
        <v>6</v>
      </c>
      <c r="D16676" t="s">
        <v>90</v>
      </c>
      <c r="E16676" s="2">
        <v>0.63784722222222223</v>
      </c>
      <c r="F16676" s="2">
        <v>0.63854166666666667</v>
      </c>
      <c r="G16676" s="2"/>
      <c r="H16676">
        <v>1</v>
      </c>
    </row>
    <row r="16677" spans="1:8" x14ac:dyDescent="0.35">
      <c r="A16677">
        <v>147227</v>
      </c>
      <c r="B16677">
        <v>0</v>
      </c>
      <c r="C16677">
        <v>6</v>
      </c>
      <c r="D16677" t="s">
        <v>59</v>
      </c>
      <c r="E16677" s="2">
        <v>0.63993055555555556</v>
      </c>
      <c r="F16677" s="2">
        <v>0.64039351851851856</v>
      </c>
      <c r="G16677" s="2"/>
      <c r="H16677">
        <v>1</v>
      </c>
    </row>
    <row r="16678" spans="1:8" x14ac:dyDescent="0.35">
      <c r="A16678">
        <v>147227</v>
      </c>
      <c r="B16678">
        <v>0</v>
      </c>
      <c r="C16678">
        <v>6</v>
      </c>
      <c r="D16678" t="s">
        <v>144</v>
      </c>
      <c r="E16678" s="2">
        <v>0.64155092592592589</v>
      </c>
      <c r="F16678" s="2">
        <v>0.64201388888888888</v>
      </c>
      <c r="G16678" s="2"/>
      <c r="H16678">
        <v>1</v>
      </c>
    </row>
    <row r="16679" spans="1:8" x14ac:dyDescent="0.35">
      <c r="A16679">
        <v>147227</v>
      </c>
      <c r="B16679">
        <v>0</v>
      </c>
      <c r="C16679">
        <v>6</v>
      </c>
      <c r="D16679" t="s">
        <v>9</v>
      </c>
      <c r="E16679" s="2">
        <v>0.64317129629629632</v>
      </c>
      <c r="F16679" s="2">
        <v>0.64363425925925921</v>
      </c>
      <c r="G16679" s="2"/>
      <c r="H16679">
        <v>1</v>
      </c>
    </row>
    <row r="16680" spans="1:8" x14ac:dyDescent="0.35">
      <c r="A16680">
        <v>147227</v>
      </c>
      <c r="B16680">
        <v>0</v>
      </c>
      <c r="C16680">
        <v>6</v>
      </c>
      <c r="D16680" t="s">
        <v>93</v>
      </c>
      <c r="E16680" s="2">
        <v>0.64479166666666665</v>
      </c>
      <c r="F16680" s="2">
        <v>0.64525462962962965</v>
      </c>
      <c r="G16680" s="2"/>
      <c r="H16680">
        <v>1</v>
      </c>
    </row>
    <row r="16681" spans="1:8" x14ac:dyDescent="0.35">
      <c r="A16681">
        <v>147227</v>
      </c>
      <c r="B16681">
        <v>0</v>
      </c>
      <c r="C16681">
        <v>6</v>
      </c>
      <c r="D16681" t="s">
        <v>123</v>
      </c>
      <c r="E16681" s="2">
        <v>0.64710648148148153</v>
      </c>
      <c r="F16681" s="2">
        <v>0.64768518518518514</v>
      </c>
      <c r="G16681" s="2"/>
      <c r="H16681">
        <v>1</v>
      </c>
    </row>
    <row r="16682" spans="1:8" x14ac:dyDescent="0.35">
      <c r="A16682">
        <v>147227</v>
      </c>
      <c r="B16682">
        <v>0</v>
      </c>
      <c r="C16682">
        <v>6</v>
      </c>
      <c r="D16682" t="s">
        <v>21</v>
      </c>
      <c r="E16682" s="2">
        <v>0.64976851851851847</v>
      </c>
      <c r="F16682" s="2">
        <v>0.65034722222222219</v>
      </c>
      <c r="G16682" s="2"/>
      <c r="H16682" t="s">
        <v>114</v>
      </c>
    </row>
    <row r="16683" spans="1:8" x14ac:dyDescent="0.35">
      <c r="A16683">
        <v>147227</v>
      </c>
      <c r="B16683">
        <v>0</v>
      </c>
      <c r="C16683">
        <v>6</v>
      </c>
      <c r="D16683" t="s">
        <v>45</v>
      </c>
      <c r="E16683" s="2">
        <v>0.65219907407407407</v>
      </c>
      <c r="F16683" s="2">
        <v>0.65312499999999996</v>
      </c>
      <c r="G16683" s="2"/>
      <c r="H16683" t="s">
        <v>152</v>
      </c>
    </row>
    <row r="16684" spans="1:8" x14ac:dyDescent="0.35">
      <c r="A16684">
        <v>147227</v>
      </c>
      <c r="B16684">
        <v>0</v>
      </c>
      <c r="C16684">
        <v>6</v>
      </c>
      <c r="D16684" t="s">
        <v>128</v>
      </c>
      <c r="E16684" s="2">
        <v>0.65648148148148144</v>
      </c>
      <c r="F16684" s="2">
        <v>0.65694444444444444</v>
      </c>
      <c r="G16684" s="2"/>
      <c r="H16684" t="s">
        <v>152</v>
      </c>
    </row>
    <row r="16685" spans="1:8" x14ac:dyDescent="0.35">
      <c r="A16685">
        <v>147227</v>
      </c>
      <c r="B16685">
        <v>0</v>
      </c>
      <c r="C16685">
        <v>6</v>
      </c>
      <c r="D16685" t="s">
        <v>126</v>
      </c>
      <c r="E16685" s="2">
        <v>0.6586805555555556</v>
      </c>
      <c r="F16685" s="2">
        <v>0.66006944444444449</v>
      </c>
      <c r="G16685" s="2"/>
      <c r="H16685" t="s">
        <v>152</v>
      </c>
    </row>
    <row r="16686" spans="1:8" x14ac:dyDescent="0.35">
      <c r="A16686">
        <v>147227</v>
      </c>
      <c r="B16686">
        <v>0</v>
      </c>
      <c r="C16686">
        <v>6</v>
      </c>
      <c r="D16686" t="s">
        <v>153</v>
      </c>
      <c r="E16686" s="2">
        <v>0.66215277777777781</v>
      </c>
      <c r="F16686" s="2">
        <v>0.6626157407407407</v>
      </c>
      <c r="G16686" s="2"/>
      <c r="H16686" t="s">
        <v>152</v>
      </c>
    </row>
    <row r="16687" spans="1:8" x14ac:dyDescent="0.35">
      <c r="A16687">
        <v>147227</v>
      </c>
      <c r="B16687">
        <v>0</v>
      </c>
      <c r="C16687">
        <v>6</v>
      </c>
      <c r="D16687" t="s">
        <v>154</v>
      </c>
      <c r="E16687" s="2">
        <v>0.66400462962962958</v>
      </c>
      <c r="F16687" s="2">
        <v>0.66446759259259258</v>
      </c>
      <c r="G16687" s="2"/>
      <c r="H16687" t="s">
        <v>152</v>
      </c>
    </row>
    <row r="16688" spans="1:8" x14ac:dyDescent="0.35">
      <c r="A16688">
        <v>147227</v>
      </c>
      <c r="B16688">
        <v>0</v>
      </c>
      <c r="C16688">
        <v>6</v>
      </c>
      <c r="D16688" t="s">
        <v>155</v>
      </c>
      <c r="E16688" s="2">
        <v>0.66597222222222219</v>
      </c>
      <c r="F16688" s="2">
        <v>0.66643518518518519</v>
      </c>
      <c r="G16688" s="2"/>
      <c r="H16688" t="s">
        <v>152</v>
      </c>
    </row>
    <row r="16689" spans="1:8" x14ac:dyDescent="0.35">
      <c r="A16689">
        <v>147227</v>
      </c>
      <c r="B16689">
        <v>0</v>
      </c>
      <c r="C16689">
        <v>6</v>
      </c>
      <c r="D16689" t="s">
        <v>24</v>
      </c>
      <c r="E16689" s="2">
        <v>0.66921296296296295</v>
      </c>
      <c r="H16689">
        <v>7</v>
      </c>
    </row>
    <row r="16690" spans="1:8" x14ac:dyDescent="0.35">
      <c r="A16690">
        <v>145434</v>
      </c>
      <c r="B16690">
        <v>0</v>
      </c>
      <c r="C16690">
        <v>6</v>
      </c>
      <c r="D16690" t="s">
        <v>6</v>
      </c>
      <c r="F16690" s="2">
        <v>0.62280092592592595</v>
      </c>
      <c r="G16690" s="2"/>
      <c r="H16690" t="s">
        <v>115</v>
      </c>
    </row>
    <row r="16691" spans="1:8" x14ac:dyDescent="0.35">
      <c r="A16691">
        <v>145434</v>
      </c>
      <c r="B16691">
        <v>0</v>
      </c>
      <c r="C16691">
        <v>6</v>
      </c>
      <c r="D16691" t="s">
        <v>116</v>
      </c>
      <c r="E16691" s="2">
        <v>0.62557870370370372</v>
      </c>
      <c r="F16691" s="2">
        <v>0.62604166666666672</v>
      </c>
      <c r="G16691" s="2"/>
      <c r="H16691" t="s">
        <v>110</v>
      </c>
    </row>
    <row r="16692" spans="1:8" x14ac:dyDescent="0.35">
      <c r="A16692">
        <v>145434</v>
      </c>
      <c r="B16692">
        <v>0</v>
      </c>
      <c r="C16692">
        <v>6</v>
      </c>
      <c r="D16692" t="s">
        <v>117</v>
      </c>
      <c r="E16692" s="2">
        <v>0.62974537037037037</v>
      </c>
      <c r="F16692" s="2">
        <v>0.63020833333333337</v>
      </c>
      <c r="G16692" s="2"/>
      <c r="H16692" t="s">
        <v>110</v>
      </c>
    </row>
    <row r="16693" spans="1:8" x14ac:dyDescent="0.35">
      <c r="A16693">
        <v>145434</v>
      </c>
      <c r="B16693">
        <v>0</v>
      </c>
      <c r="C16693">
        <v>6</v>
      </c>
      <c r="D16693" t="s">
        <v>118</v>
      </c>
      <c r="E16693" s="2">
        <v>0.63194444444444442</v>
      </c>
      <c r="F16693" s="2">
        <v>0.63240740740740742</v>
      </c>
      <c r="G16693" s="2"/>
      <c r="H16693" t="s">
        <v>110</v>
      </c>
    </row>
    <row r="16694" spans="1:8" x14ac:dyDescent="0.35">
      <c r="A16694">
        <v>145434</v>
      </c>
      <c r="B16694">
        <v>0</v>
      </c>
      <c r="C16694">
        <v>6</v>
      </c>
      <c r="D16694" t="s">
        <v>119</v>
      </c>
      <c r="E16694" s="2">
        <v>0.63437500000000002</v>
      </c>
      <c r="F16694" s="2">
        <v>0.63483796296296291</v>
      </c>
      <c r="G16694" s="2"/>
      <c r="H16694" t="s">
        <v>110</v>
      </c>
    </row>
    <row r="16695" spans="1:8" x14ac:dyDescent="0.35">
      <c r="A16695">
        <v>145434</v>
      </c>
      <c r="B16695">
        <v>0</v>
      </c>
      <c r="C16695">
        <v>6</v>
      </c>
      <c r="D16695" t="s">
        <v>120</v>
      </c>
      <c r="E16695" s="2">
        <v>0.63668981481481479</v>
      </c>
      <c r="F16695" s="2">
        <v>0.63715277777777779</v>
      </c>
      <c r="G16695" s="2"/>
      <c r="H16695" t="s">
        <v>110</v>
      </c>
    </row>
    <row r="16696" spans="1:8" x14ac:dyDescent="0.35">
      <c r="A16696">
        <v>145434</v>
      </c>
      <c r="B16696">
        <v>0</v>
      </c>
      <c r="C16696">
        <v>6</v>
      </c>
      <c r="D16696" t="s">
        <v>121</v>
      </c>
      <c r="E16696" s="2">
        <v>0.63935185185185184</v>
      </c>
      <c r="F16696" s="2">
        <v>0.63981481481481484</v>
      </c>
      <c r="G16696" s="2"/>
      <c r="H16696" t="s">
        <v>110</v>
      </c>
    </row>
    <row r="16697" spans="1:8" x14ac:dyDescent="0.35">
      <c r="A16697">
        <v>145434</v>
      </c>
      <c r="B16697">
        <v>0</v>
      </c>
      <c r="C16697">
        <v>6</v>
      </c>
      <c r="D16697" t="s">
        <v>39</v>
      </c>
      <c r="E16697" s="2">
        <v>0.64247685185185188</v>
      </c>
      <c r="F16697" s="2">
        <v>0.64317129629629632</v>
      </c>
      <c r="G16697" s="2"/>
      <c r="H16697" t="s">
        <v>110</v>
      </c>
    </row>
    <row r="16698" spans="1:8" x14ac:dyDescent="0.35">
      <c r="A16698">
        <v>145434</v>
      </c>
      <c r="B16698">
        <v>0</v>
      </c>
      <c r="C16698">
        <v>6</v>
      </c>
      <c r="D16698" t="s">
        <v>109</v>
      </c>
      <c r="E16698" s="2">
        <v>0.64548611111111109</v>
      </c>
      <c r="F16698" s="2">
        <v>0.64594907407407409</v>
      </c>
      <c r="G16698" s="2"/>
      <c r="H16698" t="s">
        <v>110</v>
      </c>
    </row>
    <row r="16699" spans="1:8" x14ac:dyDescent="0.35">
      <c r="A16699">
        <v>145434</v>
      </c>
      <c r="B16699">
        <v>0</v>
      </c>
      <c r="C16699">
        <v>6</v>
      </c>
      <c r="D16699" t="s">
        <v>111</v>
      </c>
      <c r="E16699" s="2">
        <v>0.6474537037037037</v>
      </c>
      <c r="F16699" s="2">
        <v>0.6479166666666667</v>
      </c>
      <c r="G16699" s="2"/>
      <c r="H16699" t="s">
        <v>110</v>
      </c>
    </row>
    <row r="16700" spans="1:8" x14ac:dyDescent="0.35">
      <c r="A16700">
        <v>145434</v>
      </c>
      <c r="B16700">
        <v>0</v>
      </c>
      <c r="C16700">
        <v>6</v>
      </c>
      <c r="D16700" t="s">
        <v>112</v>
      </c>
      <c r="E16700" s="2">
        <v>0.64965277777777775</v>
      </c>
      <c r="F16700" s="2">
        <v>0.65023148148148147</v>
      </c>
      <c r="G16700" s="2"/>
      <c r="H16700" t="s">
        <v>110</v>
      </c>
    </row>
    <row r="16701" spans="1:8" x14ac:dyDescent="0.35">
      <c r="A16701">
        <v>145434</v>
      </c>
      <c r="B16701">
        <v>0</v>
      </c>
      <c r="C16701">
        <v>6</v>
      </c>
      <c r="D16701" t="s">
        <v>113</v>
      </c>
      <c r="E16701" s="2">
        <v>0.65150462962962963</v>
      </c>
      <c r="F16701" s="2">
        <v>0.65208333333333335</v>
      </c>
      <c r="G16701" s="2"/>
      <c r="H16701" t="s">
        <v>110</v>
      </c>
    </row>
    <row r="16702" spans="1:8" x14ac:dyDescent="0.35">
      <c r="A16702">
        <v>145434</v>
      </c>
      <c r="B16702">
        <v>0</v>
      </c>
      <c r="C16702">
        <v>6</v>
      </c>
      <c r="D16702" t="s">
        <v>24</v>
      </c>
      <c r="E16702" s="2">
        <v>0.6542824074074074</v>
      </c>
      <c r="F16702" s="2">
        <v>0.65567129629629628</v>
      </c>
      <c r="G16702" s="2"/>
      <c r="H16702" t="s">
        <v>110</v>
      </c>
    </row>
    <row r="16703" spans="1:8" x14ac:dyDescent="0.35">
      <c r="A16703">
        <v>145434</v>
      </c>
      <c r="B16703">
        <v>0</v>
      </c>
      <c r="C16703">
        <v>6</v>
      </c>
      <c r="D16703" t="s">
        <v>45</v>
      </c>
      <c r="E16703" s="2">
        <v>0.66319444444444442</v>
      </c>
      <c r="F16703" s="2">
        <v>0.66388888888888886</v>
      </c>
      <c r="G16703" s="2"/>
      <c r="H16703" t="s">
        <v>110</v>
      </c>
    </row>
    <row r="16704" spans="1:8" x14ac:dyDescent="0.35">
      <c r="A16704">
        <v>145434</v>
      </c>
      <c r="B16704">
        <v>0</v>
      </c>
      <c r="C16704">
        <v>6</v>
      </c>
      <c r="D16704" t="s">
        <v>21</v>
      </c>
      <c r="E16704" s="2">
        <v>0.66539351851851847</v>
      </c>
      <c r="F16704" s="2">
        <v>0.66597222222222219</v>
      </c>
      <c r="G16704" s="2"/>
      <c r="H16704" t="s">
        <v>122</v>
      </c>
    </row>
    <row r="16705" spans="1:8" x14ac:dyDescent="0.35">
      <c r="A16705">
        <v>145434</v>
      </c>
      <c r="B16705">
        <v>0</v>
      </c>
      <c r="C16705">
        <v>6</v>
      </c>
      <c r="D16705" t="s">
        <v>123</v>
      </c>
      <c r="E16705" s="2">
        <v>0.66817129629629635</v>
      </c>
      <c r="F16705" s="2">
        <v>0.66874999999999996</v>
      </c>
      <c r="G16705" s="2"/>
      <c r="H16705">
        <v>2</v>
      </c>
    </row>
    <row r="16706" spans="1:8" x14ac:dyDescent="0.35">
      <c r="A16706">
        <v>145434</v>
      </c>
      <c r="B16706">
        <v>0</v>
      </c>
      <c r="C16706">
        <v>6</v>
      </c>
      <c r="D16706" t="s">
        <v>93</v>
      </c>
      <c r="E16706" s="2">
        <v>0.67094907407407411</v>
      </c>
      <c r="H16706">
        <v>1</v>
      </c>
    </row>
    <row r="16707" spans="1:8" x14ac:dyDescent="0.35">
      <c r="A16707">
        <v>148524</v>
      </c>
      <c r="B16707">
        <v>0</v>
      </c>
      <c r="C16707">
        <v>6</v>
      </c>
      <c r="D16707" t="s">
        <v>9</v>
      </c>
      <c r="F16707" s="2">
        <v>0.62384259259259256</v>
      </c>
      <c r="G16707" s="2"/>
      <c r="H16707">
        <v>1</v>
      </c>
    </row>
    <row r="16708" spans="1:8" x14ac:dyDescent="0.35">
      <c r="A16708">
        <v>148524</v>
      </c>
      <c r="B16708">
        <v>0</v>
      </c>
      <c r="C16708">
        <v>6</v>
      </c>
      <c r="D16708" t="s">
        <v>144</v>
      </c>
      <c r="E16708" s="2">
        <v>0.62488425925925928</v>
      </c>
      <c r="F16708" s="2">
        <v>0.62534722222222228</v>
      </c>
      <c r="G16708" s="2"/>
      <c r="H16708">
        <v>2</v>
      </c>
    </row>
    <row r="16709" spans="1:8" x14ac:dyDescent="0.35">
      <c r="A16709">
        <v>148524</v>
      </c>
      <c r="B16709">
        <v>0</v>
      </c>
      <c r="C16709">
        <v>6</v>
      </c>
      <c r="D16709" t="s">
        <v>59</v>
      </c>
      <c r="E16709" s="2">
        <v>0.62638888888888888</v>
      </c>
      <c r="F16709" s="2">
        <v>0.62685185185185188</v>
      </c>
      <c r="G16709" s="2"/>
      <c r="H16709">
        <v>2</v>
      </c>
    </row>
    <row r="16710" spans="1:8" x14ac:dyDescent="0.35">
      <c r="A16710">
        <v>148524</v>
      </c>
      <c r="B16710">
        <v>0</v>
      </c>
      <c r="C16710">
        <v>6</v>
      </c>
      <c r="D16710" t="s">
        <v>143</v>
      </c>
      <c r="E16710" s="2">
        <v>0.62800925925925921</v>
      </c>
      <c r="F16710" s="2">
        <v>0.62870370370370365</v>
      </c>
      <c r="G16710" s="2"/>
      <c r="H16710">
        <v>2</v>
      </c>
    </row>
    <row r="16711" spans="1:8" x14ac:dyDescent="0.35">
      <c r="A16711">
        <v>148524</v>
      </c>
      <c r="B16711">
        <v>0</v>
      </c>
      <c r="C16711">
        <v>6</v>
      </c>
      <c r="D16711" t="s">
        <v>142</v>
      </c>
      <c r="E16711" s="2">
        <v>0.62951388888888893</v>
      </c>
      <c r="F16711" s="2">
        <v>0.62997685185185182</v>
      </c>
      <c r="G16711" s="2"/>
      <c r="H16711">
        <v>2</v>
      </c>
    </row>
    <row r="16712" spans="1:8" x14ac:dyDescent="0.35">
      <c r="A16712">
        <v>148524</v>
      </c>
      <c r="B16712">
        <v>0</v>
      </c>
      <c r="C16712">
        <v>6</v>
      </c>
      <c r="D16712" t="s">
        <v>46</v>
      </c>
      <c r="E16712" s="2">
        <v>0.63124999999999998</v>
      </c>
      <c r="F16712" s="2">
        <v>0.63171296296296298</v>
      </c>
      <c r="G16712" s="2"/>
      <c r="H16712">
        <v>2</v>
      </c>
    </row>
    <row r="16713" spans="1:8" x14ac:dyDescent="0.35">
      <c r="A16713">
        <v>148524</v>
      </c>
      <c r="B16713">
        <v>0</v>
      </c>
      <c r="C16713">
        <v>6</v>
      </c>
      <c r="D16713" t="s">
        <v>141</v>
      </c>
      <c r="E16713" s="2">
        <v>0.63240740740740742</v>
      </c>
      <c r="F16713" s="2">
        <v>0.63287037037037042</v>
      </c>
      <c r="G16713" s="2"/>
      <c r="H16713">
        <v>2</v>
      </c>
    </row>
    <row r="16714" spans="1:8" x14ac:dyDescent="0.35">
      <c r="A16714">
        <v>148524</v>
      </c>
      <c r="B16714">
        <v>0</v>
      </c>
      <c r="C16714">
        <v>6</v>
      </c>
      <c r="D16714" t="s">
        <v>140</v>
      </c>
      <c r="E16714" s="2">
        <v>0.63460648148148147</v>
      </c>
      <c r="F16714" s="2">
        <v>0.63530092592592591</v>
      </c>
      <c r="G16714" s="2"/>
      <c r="H16714">
        <v>2</v>
      </c>
    </row>
    <row r="16715" spans="1:8" x14ac:dyDescent="0.35">
      <c r="A16715">
        <v>148524</v>
      </c>
      <c r="B16715">
        <v>0</v>
      </c>
      <c r="C16715">
        <v>6</v>
      </c>
      <c r="D16715" t="s">
        <v>95</v>
      </c>
      <c r="E16715" s="2">
        <v>0.63668981481481479</v>
      </c>
      <c r="F16715" s="2">
        <v>0.63726851851851851</v>
      </c>
      <c r="G16715" s="2"/>
      <c r="H16715">
        <v>2</v>
      </c>
    </row>
    <row r="16716" spans="1:8" x14ac:dyDescent="0.35">
      <c r="A16716">
        <v>148524</v>
      </c>
      <c r="B16716">
        <v>0</v>
      </c>
      <c r="C16716">
        <v>6</v>
      </c>
      <c r="D16716" t="s">
        <v>72</v>
      </c>
      <c r="E16716" s="2">
        <v>0.63900462962962967</v>
      </c>
      <c r="F16716" s="2">
        <v>0.63958333333333328</v>
      </c>
      <c r="G16716" s="2"/>
      <c r="H16716">
        <v>2</v>
      </c>
    </row>
    <row r="16717" spans="1:8" x14ac:dyDescent="0.35">
      <c r="A16717">
        <v>148524</v>
      </c>
      <c r="B16717">
        <v>0</v>
      </c>
      <c r="C16717">
        <v>6</v>
      </c>
      <c r="D16717" t="s">
        <v>139</v>
      </c>
      <c r="E16717" s="2">
        <v>0.64120370370370372</v>
      </c>
      <c r="F16717" s="2">
        <v>0.64189814814814816</v>
      </c>
      <c r="G16717" s="2"/>
      <c r="H16717">
        <v>2</v>
      </c>
    </row>
    <row r="16718" spans="1:8" x14ac:dyDescent="0.35">
      <c r="A16718">
        <v>148524</v>
      </c>
      <c r="B16718">
        <v>0</v>
      </c>
      <c r="C16718">
        <v>6</v>
      </c>
      <c r="D16718" t="s">
        <v>138</v>
      </c>
      <c r="E16718" s="2">
        <v>0.64398148148148149</v>
      </c>
      <c r="F16718" s="2">
        <v>0.64444444444444449</v>
      </c>
      <c r="G16718" s="2"/>
      <c r="H16718">
        <v>2</v>
      </c>
    </row>
    <row r="16719" spans="1:8" x14ac:dyDescent="0.35">
      <c r="A16719">
        <v>148524</v>
      </c>
      <c r="B16719">
        <v>0</v>
      </c>
      <c r="C16719">
        <v>6</v>
      </c>
      <c r="D16719" t="s">
        <v>137</v>
      </c>
      <c r="E16719" s="2">
        <v>0.64571759259259254</v>
      </c>
      <c r="F16719" s="2">
        <v>0.64618055555555554</v>
      </c>
      <c r="G16719" s="2"/>
      <c r="H16719">
        <v>2</v>
      </c>
    </row>
    <row r="16720" spans="1:8" x14ac:dyDescent="0.35">
      <c r="A16720">
        <v>148524</v>
      </c>
      <c r="B16720">
        <v>0</v>
      </c>
      <c r="C16720">
        <v>6</v>
      </c>
      <c r="D16720" t="s">
        <v>136</v>
      </c>
      <c r="E16720" s="2">
        <v>0.6479166666666667</v>
      </c>
      <c r="F16720" s="2">
        <v>0.64837962962962958</v>
      </c>
      <c r="G16720" s="2"/>
      <c r="H16720">
        <v>2</v>
      </c>
    </row>
    <row r="16721" spans="1:8" x14ac:dyDescent="0.35">
      <c r="A16721">
        <v>148524</v>
      </c>
      <c r="B16721">
        <v>0</v>
      </c>
      <c r="C16721">
        <v>6</v>
      </c>
      <c r="D16721" t="s">
        <v>135</v>
      </c>
      <c r="E16721" s="2">
        <v>0.6498842592592593</v>
      </c>
      <c r="F16721" s="2">
        <v>0.65034722222222219</v>
      </c>
      <c r="G16721" s="2"/>
      <c r="H16721">
        <v>2</v>
      </c>
    </row>
    <row r="16722" spans="1:8" x14ac:dyDescent="0.35">
      <c r="A16722">
        <v>148524</v>
      </c>
      <c r="B16722">
        <v>1</v>
      </c>
      <c r="C16722">
        <v>6</v>
      </c>
      <c r="D16722" t="s">
        <v>38</v>
      </c>
      <c r="E16722" s="2">
        <v>0.65254629629629635</v>
      </c>
      <c r="F16722" s="2">
        <v>0.65324074074074079</v>
      </c>
      <c r="G16722" s="2"/>
      <c r="H16722" t="s">
        <v>172</v>
      </c>
    </row>
    <row r="16723" spans="1:8" x14ac:dyDescent="0.35">
      <c r="A16723">
        <v>148524</v>
      </c>
      <c r="B16723">
        <v>1</v>
      </c>
      <c r="C16723">
        <v>6</v>
      </c>
      <c r="D16723" t="s">
        <v>133</v>
      </c>
      <c r="E16723" s="2">
        <v>0.65451388888888884</v>
      </c>
      <c r="F16723" s="2">
        <v>0.65497685185185184</v>
      </c>
      <c r="G16723" s="2"/>
      <c r="H16723">
        <v>1</v>
      </c>
    </row>
    <row r="16724" spans="1:8" x14ac:dyDescent="0.35">
      <c r="A16724">
        <v>148524</v>
      </c>
      <c r="B16724">
        <v>1</v>
      </c>
      <c r="C16724">
        <v>6</v>
      </c>
      <c r="D16724" t="s">
        <v>132</v>
      </c>
      <c r="E16724" s="2">
        <v>0.65636574074074072</v>
      </c>
      <c r="F16724" s="2">
        <v>0.65682870370370372</v>
      </c>
      <c r="G16724" s="2"/>
      <c r="H16724">
        <v>1</v>
      </c>
    </row>
    <row r="16725" spans="1:8" x14ac:dyDescent="0.35">
      <c r="A16725">
        <v>148524</v>
      </c>
      <c r="B16725">
        <v>1</v>
      </c>
      <c r="C16725">
        <v>6</v>
      </c>
      <c r="D16725" t="s">
        <v>31</v>
      </c>
      <c r="E16725" s="2">
        <v>0.65891203703703705</v>
      </c>
      <c r="F16725" s="2">
        <v>0.65960648148148149</v>
      </c>
      <c r="G16725" s="2"/>
      <c r="H16725">
        <v>1</v>
      </c>
    </row>
    <row r="16726" spans="1:8" x14ac:dyDescent="0.35">
      <c r="A16726">
        <v>148524</v>
      </c>
      <c r="B16726">
        <v>1</v>
      </c>
      <c r="C16726">
        <v>6</v>
      </c>
      <c r="D16726" t="s">
        <v>158</v>
      </c>
      <c r="E16726" s="2">
        <v>0.66145833333333337</v>
      </c>
      <c r="F16726" s="2">
        <v>0.66203703703703709</v>
      </c>
      <c r="G16726" s="2"/>
      <c r="H16726">
        <v>1</v>
      </c>
    </row>
    <row r="16727" spans="1:8" x14ac:dyDescent="0.35">
      <c r="A16727">
        <v>148524</v>
      </c>
      <c r="B16727">
        <v>1</v>
      </c>
      <c r="C16727">
        <v>6</v>
      </c>
      <c r="D16727" t="s">
        <v>157</v>
      </c>
      <c r="E16727" s="2">
        <v>0.66377314814814814</v>
      </c>
      <c r="F16727" s="2">
        <v>0.66423611111111114</v>
      </c>
      <c r="G16727" s="2"/>
      <c r="H16727">
        <v>1</v>
      </c>
    </row>
    <row r="16728" spans="1:8" x14ac:dyDescent="0.35">
      <c r="A16728">
        <v>148524</v>
      </c>
      <c r="B16728">
        <v>1</v>
      </c>
      <c r="C16728">
        <v>6</v>
      </c>
      <c r="D16728" t="s">
        <v>156</v>
      </c>
      <c r="E16728" s="2">
        <v>0.66643518518518519</v>
      </c>
      <c r="F16728" s="2">
        <v>0.66689814814814818</v>
      </c>
      <c r="G16728" s="2"/>
      <c r="H16728">
        <v>1</v>
      </c>
    </row>
    <row r="16729" spans="1:8" x14ac:dyDescent="0.35">
      <c r="A16729">
        <v>148524</v>
      </c>
      <c r="B16729">
        <v>1</v>
      </c>
      <c r="C16729">
        <v>6</v>
      </c>
      <c r="D16729" t="s">
        <v>16</v>
      </c>
      <c r="E16729" s="2">
        <v>0.66840277777777779</v>
      </c>
      <c r="H16729">
        <v>1</v>
      </c>
    </row>
    <row r="16730" spans="1:8" x14ac:dyDescent="0.35">
      <c r="A16730">
        <v>147532</v>
      </c>
      <c r="B16730">
        <v>0</v>
      </c>
      <c r="C16730">
        <v>6</v>
      </c>
      <c r="D16730" t="s">
        <v>16</v>
      </c>
      <c r="F16730" s="2">
        <v>0.62418981481481484</v>
      </c>
      <c r="G16730" s="2"/>
      <c r="H16730">
        <v>1</v>
      </c>
    </row>
    <row r="16731" spans="1:8" x14ac:dyDescent="0.35">
      <c r="A16731">
        <v>147532</v>
      </c>
      <c r="B16731">
        <v>0</v>
      </c>
      <c r="C16731">
        <v>6</v>
      </c>
      <c r="D16731" t="s">
        <v>156</v>
      </c>
      <c r="E16731" s="2">
        <v>0.62511574074074072</v>
      </c>
      <c r="F16731" s="2">
        <v>0.62557870370370372</v>
      </c>
      <c r="G16731" s="2"/>
      <c r="H16731">
        <v>2</v>
      </c>
    </row>
    <row r="16732" spans="1:8" x14ac:dyDescent="0.35">
      <c r="A16732">
        <v>147532</v>
      </c>
      <c r="B16732">
        <v>0</v>
      </c>
      <c r="C16732">
        <v>6</v>
      </c>
      <c r="D16732" t="s">
        <v>157</v>
      </c>
      <c r="E16732" s="2">
        <v>0.62731481481481477</v>
      </c>
      <c r="F16732" s="2">
        <v>0.62777777777777777</v>
      </c>
      <c r="G16732" s="2"/>
      <c r="H16732">
        <v>2</v>
      </c>
    </row>
    <row r="16733" spans="1:8" x14ac:dyDescent="0.35">
      <c r="A16733">
        <v>147532</v>
      </c>
      <c r="B16733">
        <v>0</v>
      </c>
      <c r="C16733">
        <v>6</v>
      </c>
      <c r="D16733" t="s">
        <v>158</v>
      </c>
      <c r="E16733" s="2">
        <v>0.62951388888888893</v>
      </c>
      <c r="F16733" s="2">
        <v>0.62997685185185182</v>
      </c>
      <c r="G16733" s="2"/>
      <c r="H16733">
        <v>2</v>
      </c>
    </row>
    <row r="16734" spans="1:8" x14ac:dyDescent="0.35">
      <c r="A16734">
        <v>147532</v>
      </c>
      <c r="B16734">
        <v>0</v>
      </c>
      <c r="C16734">
        <v>6</v>
      </c>
      <c r="D16734" t="s">
        <v>31</v>
      </c>
      <c r="E16734" s="2">
        <v>0.63194444444444442</v>
      </c>
      <c r="F16734" s="2">
        <v>0.63263888888888886</v>
      </c>
      <c r="G16734" s="2"/>
      <c r="H16734">
        <v>2</v>
      </c>
    </row>
    <row r="16735" spans="1:8" x14ac:dyDescent="0.35">
      <c r="A16735">
        <v>147532</v>
      </c>
      <c r="B16735">
        <v>0</v>
      </c>
      <c r="C16735">
        <v>6</v>
      </c>
      <c r="D16735" t="s">
        <v>132</v>
      </c>
      <c r="E16735" s="2">
        <v>0.63460648148148147</v>
      </c>
      <c r="F16735" s="2">
        <v>0.63506944444444446</v>
      </c>
      <c r="G16735" s="2"/>
      <c r="H16735">
        <v>2</v>
      </c>
    </row>
    <row r="16736" spans="1:8" x14ac:dyDescent="0.35">
      <c r="A16736">
        <v>147532</v>
      </c>
      <c r="B16736">
        <v>0</v>
      </c>
      <c r="C16736">
        <v>6</v>
      </c>
      <c r="D16736" t="s">
        <v>133</v>
      </c>
      <c r="E16736" s="2">
        <v>0.63657407407407407</v>
      </c>
      <c r="F16736" s="2">
        <v>0.63703703703703707</v>
      </c>
      <c r="G16736" s="2"/>
      <c r="H16736">
        <v>2</v>
      </c>
    </row>
    <row r="16737" spans="1:8" x14ac:dyDescent="0.35">
      <c r="A16737">
        <v>147532</v>
      </c>
      <c r="B16737">
        <v>0</v>
      </c>
      <c r="C16737">
        <v>6</v>
      </c>
      <c r="D16737" t="s">
        <v>38</v>
      </c>
      <c r="E16737" s="2">
        <v>0.63831018518518523</v>
      </c>
      <c r="F16737" s="2">
        <v>0.63900462962962967</v>
      </c>
      <c r="G16737" s="2"/>
      <c r="H16737" t="s">
        <v>134</v>
      </c>
    </row>
    <row r="16738" spans="1:8" x14ac:dyDescent="0.35">
      <c r="A16738">
        <v>147532</v>
      </c>
      <c r="B16738">
        <v>1</v>
      </c>
      <c r="C16738">
        <v>6</v>
      </c>
      <c r="D16738" t="s">
        <v>135</v>
      </c>
      <c r="E16738" s="2">
        <v>0.641087962962963</v>
      </c>
      <c r="F16738" s="2">
        <v>0.64155092592592589</v>
      </c>
      <c r="G16738" s="2"/>
      <c r="H16738">
        <v>1</v>
      </c>
    </row>
    <row r="16739" spans="1:8" x14ac:dyDescent="0.35">
      <c r="A16739">
        <v>147532</v>
      </c>
      <c r="B16739">
        <v>1</v>
      </c>
      <c r="C16739">
        <v>6</v>
      </c>
      <c r="D16739" t="s">
        <v>136</v>
      </c>
      <c r="E16739" s="2">
        <v>0.64293981481481477</v>
      </c>
      <c r="F16739" s="2">
        <v>0.64340277777777777</v>
      </c>
      <c r="G16739" s="2"/>
      <c r="H16739">
        <v>1</v>
      </c>
    </row>
    <row r="16740" spans="1:8" x14ac:dyDescent="0.35">
      <c r="A16740">
        <v>147532</v>
      </c>
      <c r="B16740">
        <v>1</v>
      </c>
      <c r="C16740">
        <v>6</v>
      </c>
      <c r="D16740" t="s">
        <v>137</v>
      </c>
      <c r="E16740" s="2">
        <v>0.64513888888888893</v>
      </c>
      <c r="F16740" s="2">
        <v>0.64560185185185182</v>
      </c>
      <c r="G16740" s="2"/>
      <c r="H16740">
        <v>1</v>
      </c>
    </row>
    <row r="16741" spans="1:8" x14ac:dyDescent="0.35">
      <c r="A16741">
        <v>147532</v>
      </c>
      <c r="B16741">
        <v>1</v>
      </c>
      <c r="C16741">
        <v>6</v>
      </c>
      <c r="D16741" t="s">
        <v>138</v>
      </c>
      <c r="E16741" s="2">
        <v>0.64675925925925926</v>
      </c>
      <c r="F16741" s="2">
        <v>0.64722222222222225</v>
      </c>
      <c r="G16741" s="2"/>
      <c r="H16741">
        <v>1</v>
      </c>
    </row>
    <row r="16742" spans="1:8" x14ac:dyDescent="0.35">
      <c r="A16742">
        <v>147532</v>
      </c>
      <c r="B16742">
        <v>1</v>
      </c>
      <c r="C16742">
        <v>6</v>
      </c>
      <c r="D16742" t="s">
        <v>139</v>
      </c>
      <c r="E16742" s="2">
        <v>0.64930555555555558</v>
      </c>
      <c r="F16742" s="2">
        <v>0.65</v>
      </c>
      <c r="G16742" s="2"/>
      <c r="H16742">
        <v>1</v>
      </c>
    </row>
    <row r="16743" spans="1:8" x14ac:dyDescent="0.35">
      <c r="A16743">
        <v>147532</v>
      </c>
      <c r="B16743">
        <v>1</v>
      </c>
      <c r="C16743">
        <v>6</v>
      </c>
      <c r="D16743" t="s">
        <v>72</v>
      </c>
      <c r="E16743" s="2">
        <v>0.65162037037037035</v>
      </c>
      <c r="F16743" s="2">
        <v>0.65219907407407407</v>
      </c>
      <c r="G16743" s="2"/>
      <c r="H16743">
        <v>1</v>
      </c>
    </row>
    <row r="16744" spans="1:8" x14ac:dyDescent="0.35">
      <c r="A16744">
        <v>147532</v>
      </c>
      <c r="B16744">
        <v>1</v>
      </c>
      <c r="C16744">
        <v>6</v>
      </c>
      <c r="D16744" t="s">
        <v>95</v>
      </c>
      <c r="E16744" s="2">
        <v>0.65393518518518523</v>
      </c>
      <c r="F16744" s="2">
        <v>0.65451388888888884</v>
      </c>
      <c r="G16744" s="2"/>
      <c r="H16744">
        <v>1</v>
      </c>
    </row>
    <row r="16745" spans="1:8" x14ac:dyDescent="0.35">
      <c r="A16745">
        <v>147532</v>
      </c>
      <c r="B16745">
        <v>1</v>
      </c>
      <c r="C16745">
        <v>6</v>
      </c>
      <c r="D16745" t="s">
        <v>140</v>
      </c>
      <c r="E16745" s="2">
        <v>0.65590277777777772</v>
      </c>
      <c r="F16745" s="2">
        <v>0.65659722222222228</v>
      </c>
      <c r="G16745" s="2"/>
      <c r="H16745">
        <v>1</v>
      </c>
    </row>
    <row r="16746" spans="1:8" x14ac:dyDescent="0.35">
      <c r="A16746">
        <v>147532</v>
      </c>
      <c r="B16746">
        <v>1</v>
      </c>
      <c r="C16746">
        <v>6</v>
      </c>
      <c r="D16746" t="s">
        <v>141</v>
      </c>
      <c r="E16746" s="2">
        <v>0.6582175925925926</v>
      </c>
      <c r="F16746" s="2">
        <v>0.6586805555555556</v>
      </c>
      <c r="G16746" s="2"/>
      <c r="H16746">
        <v>1</v>
      </c>
    </row>
    <row r="16747" spans="1:8" x14ac:dyDescent="0.35">
      <c r="A16747">
        <v>147532</v>
      </c>
      <c r="B16747">
        <v>1</v>
      </c>
      <c r="C16747">
        <v>6</v>
      </c>
      <c r="D16747" t="s">
        <v>46</v>
      </c>
      <c r="E16747" s="2">
        <v>0.65949074074074077</v>
      </c>
      <c r="F16747" s="2">
        <v>0.65995370370370365</v>
      </c>
      <c r="G16747" s="2"/>
      <c r="H16747">
        <v>1</v>
      </c>
    </row>
    <row r="16748" spans="1:8" x14ac:dyDescent="0.35">
      <c r="A16748">
        <v>147532</v>
      </c>
      <c r="B16748">
        <v>1</v>
      </c>
      <c r="C16748">
        <v>6</v>
      </c>
      <c r="D16748" t="s">
        <v>142</v>
      </c>
      <c r="E16748" s="2">
        <v>0.66111111111111109</v>
      </c>
      <c r="F16748" s="2">
        <v>0.66157407407407409</v>
      </c>
      <c r="G16748" s="2"/>
      <c r="H16748">
        <v>1</v>
      </c>
    </row>
    <row r="16749" spans="1:8" x14ac:dyDescent="0.35">
      <c r="A16749">
        <v>147532</v>
      </c>
      <c r="B16749">
        <v>1</v>
      </c>
      <c r="C16749">
        <v>6</v>
      </c>
      <c r="D16749" t="s">
        <v>143</v>
      </c>
      <c r="E16749" s="2">
        <v>0.66238425925925926</v>
      </c>
      <c r="F16749" s="2">
        <v>0.6630787037037037</v>
      </c>
      <c r="G16749" s="2"/>
      <c r="H16749">
        <v>1</v>
      </c>
    </row>
    <row r="16750" spans="1:8" x14ac:dyDescent="0.35">
      <c r="A16750">
        <v>147532</v>
      </c>
      <c r="B16750">
        <v>1</v>
      </c>
      <c r="C16750">
        <v>6</v>
      </c>
      <c r="D16750" t="s">
        <v>59</v>
      </c>
      <c r="E16750" s="2">
        <v>0.66435185185185186</v>
      </c>
      <c r="F16750" s="2">
        <v>0.66481481481481486</v>
      </c>
      <c r="G16750" s="2"/>
      <c r="H16750">
        <v>1</v>
      </c>
    </row>
    <row r="16751" spans="1:8" x14ac:dyDescent="0.35">
      <c r="A16751">
        <v>147532</v>
      </c>
      <c r="B16751">
        <v>1</v>
      </c>
      <c r="C16751">
        <v>6</v>
      </c>
      <c r="D16751" t="s">
        <v>144</v>
      </c>
      <c r="E16751" s="2">
        <v>0.66585648148148147</v>
      </c>
      <c r="F16751" s="2">
        <v>0.66631944444444446</v>
      </c>
      <c r="G16751" s="2"/>
      <c r="H16751">
        <v>1</v>
      </c>
    </row>
    <row r="16752" spans="1:8" x14ac:dyDescent="0.35">
      <c r="A16752">
        <v>147532</v>
      </c>
      <c r="B16752">
        <v>1</v>
      </c>
      <c r="C16752">
        <v>6</v>
      </c>
      <c r="D16752" t="s">
        <v>9</v>
      </c>
      <c r="E16752" s="2">
        <v>0.66782407407407407</v>
      </c>
      <c r="H16752">
        <v>1</v>
      </c>
    </row>
    <row r="16753" spans="1:8" x14ac:dyDescent="0.35">
      <c r="A16753">
        <v>148230</v>
      </c>
      <c r="B16753">
        <v>0</v>
      </c>
      <c r="C16753">
        <v>6</v>
      </c>
      <c r="D16753" t="s">
        <v>24</v>
      </c>
      <c r="F16753" s="2">
        <v>0.62430555555555556</v>
      </c>
      <c r="G16753" s="2"/>
      <c r="H16753">
        <v>7</v>
      </c>
    </row>
    <row r="16754" spans="1:8" x14ac:dyDescent="0.35">
      <c r="A16754">
        <v>148230</v>
      </c>
      <c r="B16754">
        <v>0</v>
      </c>
      <c r="C16754">
        <v>6</v>
      </c>
      <c r="D16754" t="s">
        <v>155</v>
      </c>
      <c r="E16754" s="2">
        <v>0.62673611111111116</v>
      </c>
      <c r="F16754" s="2">
        <v>0.62719907407407405</v>
      </c>
      <c r="G16754" s="2"/>
      <c r="H16754" t="s">
        <v>110</v>
      </c>
    </row>
    <row r="16755" spans="1:8" x14ac:dyDescent="0.35">
      <c r="A16755">
        <v>148230</v>
      </c>
      <c r="B16755">
        <v>0</v>
      </c>
      <c r="C16755">
        <v>6</v>
      </c>
      <c r="D16755" t="s">
        <v>154</v>
      </c>
      <c r="E16755" s="2">
        <v>0.62870370370370365</v>
      </c>
      <c r="F16755" s="2">
        <v>0.62916666666666665</v>
      </c>
      <c r="G16755" s="2"/>
      <c r="H16755" t="s">
        <v>110</v>
      </c>
    </row>
    <row r="16756" spans="1:8" x14ac:dyDescent="0.35">
      <c r="A16756">
        <v>148230</v>
      </c>
      <c r="B16756">
        <v>0</v>
      </c>
      <c r="C16756">
        <v>6</v>
      </c>
      <c r="D16756" t="s">
        <v>153</v>
      </c>
      <c r="E16756" s="2">
        <v>0.63055555555555554</v>
      </c>
      <c r="F16756" s="2">
        <v>0.63101851851851853</v>
      </c>
      <c r="G16756" s="2"/>
      <c r="H16756" t="s">
        <v>110</v>
      </c>
    </row>
    <row r="16757" spans="1:8" x14ac:dyDescent="0.35">
      <c r="A16757">
        <v>148230</v>
      </c>
      <c r="B16757">
        <v>0</v>
      </c>
      <c r="C16757">
        <v>6</v>
      </c>
      <c r="D16757" t="s">
        <v>126</v>
      </c>
      <c r="E16757" s="2">
        <v>0.63287037037037042</v>
      </c>
      <c r="F16757" s="2">
        <v>0.6342592592592593</v>
      </c>
      <c r="G16757" s="2"/>
      <c r="H16757" t="s">
        <v>110</v>
      </c>
    </row>
    <row r="16758" spans="1:8" x14ac:dyDescent="0.35">
      <c r="A16758">
        <v>148230</v>
      </c>
      <c r="B16758">
        <v>0</v>
      </c>
      <c r="C16758">
        <v>6</v>
      </c>
      <c r="D16758" t="s">
        <v>128</v>
      </c>
      <c r="E16758" s="2">
        <v>0.63576388888888891</v>
      </c>
      <c r="F16758" s="2">
        <v>0.6362268518518519</v>
      </c>
      <c r="G16758" s="2"/>
      <c r="H16758" t="s">
        <v>110</v>
      </c>
    </row>
    <row r="16759" spans="1:8" x14ac:dyDescent="0.35">
      <c r="A16759">
        <v>148230</v>
      </c>
      <c r="B16759">
        <v>0</v>
      </c>
      <c r="C16759">
        <v>6</v>
      </c>
      <c r="D16759" t="s">
        <v>45</v>
      </c>
      <c r="E16759" s="2">
        <v>0.63935185185185184</v>
      </c>
      <c r="F16759" s="2">
        <v>0.640162037037037</v>
      </c>
      <c r="G16759" s="2"/>
      <c r="H16759" t="s">
        <v>110</v>
      </c>
    </row>
    <row r="16760" spans="1:8" x14ac:dyDescent="0.35">
      <c r="A16760">
        <v>148230</v>
      </c>
      <c r="B16760">
        <v>0</v>
      </c>
      <c r="C16760">
        <v>6</v>
      </c>
      <c r="D16760" t="s">
        <v>21</v>
      </c>
      <c r="E16760" s="2">
        <v>0.64155092592592589</v>
      </c>
      <c r="F16760" s="2">
        <v>0.64212962962962961</v>
      </c>
      <c r="G16760" s="2"/>
      <c r="H16760" t="s">
        <v>122</v>
      </c>
    </row>
    <row r="16761" spans="1:8" x14ac:dyDescent="0.35">
      <c r="A16761">
        <v>148230</v>
      </c>
      <c r="B16761">
        <v>0</v>
      </c>
      <c r="C16761">
        <v>6</v>
      </c>
      <c r="D16761" t="s">
        <v>123</v>
      </c>
      <c r="E16761" s="2">
        <v>0.64432870370370365</v>
      </c>
      <c r="F16761" s="2">
        <v>0.64490740740740737</v>
      </c>
      <c r="G16761" s="2"/>
      <c r="H16761">
        <v>2</v>
      </c>
    </row>
    <row r="16762" spans="1:8" x14ac:dyDescent="0.35">
      <c r="A16762">
        <v>148230</v>
      </c>
      <c r="B16762">
        <v>0</v>
      </c>
      <c r="C16762">
        <v>6</v>
      </c>
      <c r="D16762" t="s">
        <v>93</v>
      </c>
      <c r="E16762" s="2">
        <v>0.64675925925925926</v>
      </c>
      <c r="F16762" s="2">
        <v>0.64722222222222225</v>
      </c>
      <c r="G16762" s="2"/>
      <c r="H16762">
        <v>2</v>
      </c>
    </row>
    <row r="16763" spans="1:8" x14ac:dyDescent="0.35">
      <c r="A16763">
        <v>148230</v>
      </c>
      <c r="B16763">
        <v>0</v>
      </c>
      <c r="C16763">
        <v>6</v>
      </c>
      <c r="D16763" t="s">
        <v>9</v>
      </c>
      <c r="E16763" s="2">
        <v>0.64837962962962958</v>
      </c>
      <c r="F16763" s="2">
        <v>0.64884259259259258</v>
      </c>
      <c r="G16763" s="2"/>
      <c r="H16763">
        <v>2</v>
      </c>
    </row>
    <row r="16764" spans="1:8" x14ac:dyDescent="0.35">
      <c r="A16764">
        <v>148230</v>
      </c>
      <c r="B16764">
        <v>0</v>
      </c>
      <c r="C16764">
        <v>6</v>
      </c>
      <c r="D16764" t="s">
        <v>144</v>
      </c>
      <c r="E16764" s="2">
        <v>0.65</v>
      </c>
      <c r="F16764" s="2">
        <v>0.65046296296296291</v>
      </c>
      <c r="G16764" s="2"/>
      <c r="H16764">
        <v>2</v>
      </c>
    </row>
    <row r="16765" spans="1:8" x14ac:dyDescent="0.35">
      <c r="A16765">
        <v>148230</v>
      </c>
      <c r="B16765">
        <v>0</v>
      </c>
      <c r="C16765">
        <v>6</v>
      </c>
      <c r="D16765" t="s">
        <v>59</v>
      </c>
      <c r="E16765" s="2">
        <v>0.65150462962962963</v>
      </c>
      <c r="F16765" s="2">
        <v>0.65196759259259263</v>
      </c>
      <c r="G16765" s="2"/>
      <c r="H16765">
        <v>2</v>
      </c>
    </row>
    <row r="16766" spans="1:8" x14ac:dyDescent="0.35">
      <c r="A16766">
        <v>148230</v>
      </c>
      <c r="B16766">
        <v>0</v>
      </c>
      <c r="C16766">
        <v>6</v>
      </c>
      <c r="D16766" t="s">
        <v>90</v>
      </c>
      <c r="E16766" s="2">
        <v>0.65335648148148151</v>
      </c>
      <c r="F16766" s="2">
        <v>0.65405092592592595</v>
      </c>
      <c r="G16766" s="2"/>
      <c r="H16766">
        <v>2</v>
      </c>
    </row>
    <row r="16767" spans="1:8" x14ac:dyDescent="0.35">
      <c r="A16767">
        <v>148230</v>
      </c>
      <c r="B16767">
        <v>0</v>
      </c>
      <c r="C16767">
        <v>6</v>
      </c>
      <c r="D16767" t="s">
        <v>151</v>
      </c>
      <c r="E16767" s="2">
        <v>0.65532407407407411</v>
      </c>
      <c r="F16767" s="2">
        <v>0.655787037037037</v>
      </c>
      <c r="G16767" s="2"/>
      <c r="H16767">
        <v>2</v>
      </c>
    </row>
    <row r="16768" spans="1:8" x14ac:dyDescent="0.35">
      <c r="A16768">
        <v>148230</v>
      </c>
      <c r="B16768">
        <v>0</v>
      </c>
      <c r="C16768">
        <v>6</v>
      </c>
      <c r="D16768" t="s">
        <v>150</v>
      </c>
      <c r="E16768" s="2">
        <v>0.65694444444444444</v>
      </c>
      <c r="F16768" s="2">
        <v>0.65763888888888888</v>
      </c>
      <c r="G16768" s="2"/>
      <c r="H16768">
        <v>2</v>
      </c>
    </row>
    <row r="16769" spans="1:8" x14ac:dyDescent="0.35">
      <c r="A16769">
        <v>148230</v>
      </c>
      <c r="B16769">
        <v>0</v>
      </c>
      <c r="C16769">
        <v>6</v>
      </c>
      <c r="D16769" t="s">
        <v>149</v>
      </c>
      <c r="E16769" s="2">
        <v>0.65891203703703705</v>
      </c>
      <c r="F16769" s="2">
        <v>0.65949074074074077</v>
      </c>
      <c r="G16769" s="2"/>
      <c r="H16769">
        <v>2</v>
      </c>
    </row>
    <row r="16770" spans="1:8" x14ac:dyDescent="0.35">
      <c r="A16770">
        <v>148230</v>
      </c>
      <c r="B16770">
        <v>0</v>
      </c>
      <c r="C16770">
        <v>6</v>
      </c>
      <c r="D16770" t="s">
        <v>148</v>
      </c>
      <c r="E16770" s="2">
        <v>0.66111111111111109</v>
      </c>
      <c r="F16770" s="2">
        <v>0.66157407407407409</v>
      </c>
      <c r="G16770" s="2"/>
      <c r="H16770">
        <v>2</v>
      </c>
    </row>
    <row r="16771" spans="1:8" x14ac:dyDescent="0.35">
      <c r="A16771">
        <v>148230</v>
      </c>
      <c r="B16771">
        <v>0</v>
      </c>
      <c r="C16771">
        <v>6</v>
      </c>
      <c r="D16771" t="s">
        <v>19</v>
      </c>
      <c r="E16771" s="2">
        <v>0.66446759259259258</v>
      </c>
      <c r="F16771" s="2">
        <v>0.66493055555555558</v>
      </c>
      <c r="G16771" s="2"/>
      <c r="H16771">
        <v>2</v>
      </c>
    </row>
    <row r="16772" spans="1:8" x14ac:dyDescent="0.35">
      <c r="A16772">
        <v>148230</v>
      </c>
      <c r="B16772">
        <v>0</v>
      </c>
      <c r="C16772">
        <v>6</v>
      </c>
      <c r="D16772" t="s">
        <v>146</v>
      </c>
      <c r="E16772" s="2">
        <v>0.66597222222222219</v>
      </c>
      <c r="F16772" s="2">
        <v>0.66643518518518519</v>
      </c>
      <c r="G16772" s="2"/>
      <c r="H16772" t="s">
        <v>159</v>
      </c>
    </row>
    <row r="16773" spans="1:8" x14ac:dyDescent="0.35">
      <c r="A16773">
        <v>148230</v>
      </c>
      <c r="B16773">
        <v>0</v>
      </c>
      <c r="C16773">
        <v>6</v>
      </c>
      <c r="D16773" t="s">
        <v>145</v>
      </c>
      <c r="E16773" s="2">
        <v>0.66782407407407407</v>
      </c>
      <c r="F16773" s="2">
        <v>0.66828703703703707</v>
      </c>
      <c r="G16773" s="2"/>
      <c r="H16773">
        <v>2</v>
      </c>
    </row>
    <row r="16774" spans="1:8" x14ac:dyDescent="0.35">
      <c r="A16774">
        <v>148230</v>
      </c>
      <c r="B16774">
        <v>0</v>
      </c>
      <c r="C16774">
        <v>6</v>
      </c>
      <c r="D16774" t="s">
        <v>23</v>
      </c>
      <c r="E16774" s="2">
        <v>0.67048611111111112</v>
      </c>
      <c r="H16774">
        <v>1</v>
      </c>
    </row>
    <row r="16775" spans="1:8" x14ac:dyDescent="0.35">
      <c r="A16775">
        <v>148836</v>
      </c>
      <c r="B16775">
        <v>0</v>
      </c>
      <c r="C16775">
        <v>6</v>
      </c>
      <c r="D16775" t="s">
        <v>48</v>
      </c>
      <c r="F16775" s="2">
        <v>0.62847222222222221</v>
      </c>
      <c r="G16775" s="2"/>
      <c r="H16775">
        <v>13</v>
      </c>
    </row>
    <row r="16776" spans="1:8" x14ac:dyDescent="0.35">
      <c r="A16776">
        <v>148836</v>
      </c>
      <c r="B16776">
        <v>0</v>
      </c>
      <c r="C16776">
        <v>6</v>
      </c>
      <c r="D16776" t="s">
        <v>8</v>
      </c>
      <c r="E16776" s="2">
        <v>0.62997685185185182</v>
      </c>
      <c r="F16776" s="2">
        <v>0.63043981481481481</v>
      </c>
      <c r="G16776" s="2"/>
      <c r="H16776">
        <v>2</v>
      </c>
    </row>
    <row r="16777" spans="1:8" x14ac:dyDescent="0.35">
      <c r="A16777">
        <v>148836</v>
      </c>
      <c r="B16777">
        <v>0</v>
      </c>
      <c r="C16777">
        <v>6</v>
      </c>
      <c r="D16777" t="s">
        <v>102</v>
      </c>
      <c r="E16777" s="2">
        <v>0.63344907407407403</v>
      </c>
      <c r="F16777" s="2">
        <v>0.63391203703703702</v>
      </c>
      <c r="G16777" s="2"/>
      <c r="H16777">
        <v>2</v>
      </c>
    </row>
    <row r="16778" spans="1:8" x14ac:dyDescent="0.35">
      <c r="A16778">
        <v>148836</v>
      </c>
      <c r="B16778">
        <v>0</v>
      </c>
      <c r="C16778">
        <v>6</v>
      </c>
      <c r="D16778" t="s">
        <v>103</v>
      </c>
      <c r="E16778" s="2">
        <v>0.63692129629629635</v>
      </c>
      <c r="F16778" s="2">
        <v>0.63738425925925923</v>
      </c>
      <c r="G16778" s="2"/>
      <c r="H16778">
        <v>2</v>
      </c>
    </row>
    <row r="16779" spans="1:8" x14ac:dyDescent="0.35">
      <c r="A16779">
        <v>148836</v>
      </c>
      <c r="B16779">
        <v>0</v>
      </c>
      <c r="C16779">
        <v>6</v>
      </c>
      <c r="D16779" t="s">
        <v>104</v>
      </c>
      <c r="E16779" s="2">
        <v>0.63993055555555556</v>
      </c>
      <c r="F16779" s="2">
        <v>0.64039351851851856</v>
      </c>
      <c r="G16779" s="2"/>
      <c r="H16779">
        <v>2</v>
      </c>
    </row>
    <row r="16780" spans="1:8" x14ac:dyDescent="0.35">
      <c r="A16780">
        <v>148836</v>
      </c>
      <c r="B16780">
        <v>0</v>
      </c>
      <c r="C16780">
        <v>6</v>
      </c>
      <c r="D16780" t="s">
        <v>105</v>
      </c>
      <c r="E16780" s="2">
        <v>0.64236111111111116</v>
      </c>
      <c r="F16780" s="2">
        <v>0.64282407407407405</v>
      </c>
      <c r="G16780" s="2"/>
      <c r="H16780">
        <v>2</v>
      </c>
    </row>
    <row r="16781" spans="1:8" x14ac:dyDescent="0.35">
      <c r="A16781">
        <v>148836</v>
      </c>
      <c r="B16781">
        <v>0</v>
      </c>
      <c r="C16781">
        <v>6</v>
      </c>
      <c r="D16781" t="s">
        <v>106</v>
      </c>
      <c r="E16781" s="2">
        <v>0.64490740740740737</v>
      </c>
      <c r="F16781" s="2">
        <v>0.64537037037037037</v>
      </c>
      <c r="G16781" s="2"/>
      <c r="H16781">
        <v>2</v>
      </c>
    </row>
    <row r="16782" spans="1:8" x14ac:dyDescent="0.35">
      <c r="A16782">
        <v>148836</v>
      </c>
      <c r="B16782">
        <v>0</v>
      </c>
      <c r="C16782">
        <v>6</v>
      </c>
      <c r="D16782" t="s">
        <v>107</v>
      </c>
      <c r="E16782" s="2">
        <v>0.6469907407407407</v>
      </c>
      <c r="F16782" s="2">
        <v>0.6474537037037037</v>
      </c>
      <c r="G16782" s="2"/>
      <c r="H16782">
        <v>2</v>
      </c>
    </row>
    <row r="16783" spans="1:8" x14ac:dyDescent="0.35">
      <c r="A16783">
        <v>148836</v>
      </c>
      <c r="B16783">
        <v>0</v>
      </c>
      <c r="C16783">
        <v>6</v>
      </c>
      <c r="D16783" t="s">
        <v>108</v>
      </c>
      <c r="E16783" s="2">
        <v>0.64930555555555558</v>
      </c>
      <c r="F16783" s="2">
        <v>0.64976851851851847</v>
      </c>
      <c r="G16783" s="2"/>
      <c r="H16783">
        <v>2</v>
      </c>
    </row>
    <row r="16784" spans="1:8" x14ac:dyDescent="0.35">
      <c r="A16784">
        <v>148836</v>
      </c>
      <c r="B16784">
        <v>0</v>
      </c>
      <c r="C16784">
        <v>6</v>
      </c>
      <c r="D16784" t="s">
        <v>39</v>
      </c>
      <c r="E16784" s="2">
        <v>0.65277777777777779</v>
      </c>
      <c r="F16784" s="2">
        <v>0.65358796296296295</v>
      </c>
      <c r="G16784" s="2"/>
      <c r="H16784">
        <v>6</v>
      </c>
    </row>
    <row r="16785" spans="1:8" x14ac:dyDescent="0.35">
      <c r="A16785">
        <v>148836</v>
      </c>
      <c r="B16785">
        <v>0</v>
      </c>
      <c r="C16785">
        <v>6</v>
      </c>
      <c r="D16785" t="s">
        <v>109</v>
      </c>
      <c r="E16785" s="2">
        <v>0.65590277777777772</v>
      </c>
      <c r="F16785" s="2">
        <v>0.65636574074074072</v>
      </c>
      <c r="G16785" s="2"/>
      <c r="H16785" t="s">
        <v>110</v>
      </c>
    </row>
    <row r="16786" spans="1:8" x14ac:dyDescent="0.35">
      <c r="A16786">
        <v>148836</v>
      </c>
      <c r="B16786">
        <v>0</v>
      </c>
      <c r="C16786">
        <v>6</v>
      </c>
      <c r="D16786" t="s">
        <v>111</v>
      </c>
      <c r="E16786" s="2">
        <v>0.65787037037037033</v>
      </c>
      <c r="F16786" s="2">
        <v>0.65833333333333333</v>
      </c>
      <c r="G16786" s="2"/>
      <c r="H16786" t="s">
        <v>110</v>
      </c>
    </row>
    <row r="16787" spans="1:8" x14ac:dyDescent="0.35">
      <c r="A16787">
        <v>148836</v>
      </c>
      <c r="B16787">
        <v>0</v>
      </c>
      <c r="C16787">
        <v>6</v>
      </c>
      <c r="D16787" t="s">
        <v>112</v>
      </c>
      <c r="E16787" s="2">
        <v>0.66006944444444449</v>
      </c>
      <c r="F16787" s="2">
        <v>0.6606481481481481</v>
      </c>
      <c r="G16787" s="2"/>
      <c r="H16787" t="s">
        <v>110</v>
      </c>
    </row>
    <row r="16788" spans="1:8" x14ac:dyDescent="0.35">
      <c r="A16788">
        <v>148836</v>
      </c>
      <c r="B16788">
        <v>0</v>
      </c>
      <c r="C16788">
        <v>6</v>
      </c>
      <c r="D16788" t="s">
        <v>113</v>
      </c>
      <c r="E16788" s="2">
        <v>0.66192129629629626</v>
      </c>
      <c r="F16788" s="2">
        <v>0.66249999999999998</v>
      </c>
      <c r="G16788" s="2"/>
      <c r="H16788" t="s">
        <v>110</v>
      </c>
    </row>
    <row r="16789" spans="1:8" x14ac:dyDescent="0.35">
      <c r="A16789">
        <v>148836</v>
      </c>
      <c r="B16789">
        <v>0</v>
      </c>
      <c r="C16789">
        <v>6</v>
      </c>
      <c r="D16789" t="s">
        <v>24</v>
      </c>
      <c r="E16789" s="2">
        <v>0.66469907407407403</v>
      </c>
      <c r="F16789" s="2">
        <v>0.66608796296296291</v>
      </c>
      <c r="G16789" s="2"/>
      <c r="H16789" t="s">
        <v>110</v>
      </c>
    </row>
    <row r="16790" spans="1:8" x14ac:dyDescent="0.35">
      <c r="A16790">
        <v>148836</v>
      </c>
      <c r="B16790">
        <v>0</v>
      </c>
      <c r="C16790">
        <v>6</v>
      </c>
      <c r="D16790" t="s">
        <v>45</v>
      </c>
      <c r="E16790" s="2">
        <v>0.67361111111111116</v>
      </c>
      <c r="F16790" s="2">
        <v>0.6743055555555556</v>
      </c>
      <c r="G16790" s="2"/>
      <c r="H16790" t="s">
        <v>110</v>
      </c>
    </row>
    <row r="16791" spans="1:8" x14ac:dyDescent="0.35">
      <c r="A16791">
        <v>148836</v>
      </c>
      <c r="B16791">
        <v>0</v>
      </c>
      <c r="C16791">
        <v>6</v>
      </c>
      <c r="D16791" t="s">
        <v>21</v>
      </c>
      <c r="E16791" s="2">
        <v>0.67581018518518521</v>
      </c>
      <c r="F16791" s="2">
        <v>0.67638888888888893</v>
      </c>
      <c r="G16791" s="2"/>
      <c r="H16791" t="s">
        <v>122</v>
      </c>
    </row>
    <row r="16792" spans="1:8" x14ac:dyDescent="0.35">
      <c r="A16792">
        <v>148836</v>
      </c>
      <c r="B16792">
        <v>0</v>
      </c>
      <c r="C16792">
        <v>6</v>
      </c>
      <c r="D16792" t="s">
        <v>123</v>
      </c>
      <c r="E16792" s="2">
        <v>0.67858796296296298</v>
      </c>
      <c r="F16792" s="2">
        <v>0.6791666666666667</v>
      </c>
      <c r="G16792" s="2"/>
      <c r="H16792">
        <v>2</v>
      </c>
    </row>
    <row r="16793" spans="1:8" x14ac:dyDescent="0.35">
      <c r="A16793">
        <v>148836</v>
      </c>
      <c r="B16793">
        <v>0</v>
      </c>
      <c r="C16793">
        <v>6</v>
      </c>
      <c r="D16793" t="s">
        <v>93</v>
      </c>
      <c r="E16793" s="2">
        <v>0.68136574074074074</v>
      </c>
      <c r="H16793">
        <v>1</v>
      </c>
    </row>
    <row r="16794" spans="1:8" x14ac:dyDescent="0.35">
      <c r="A16794">
        <v>148926</v>
      </c>
      <c r="B16794">
        <v>0</v>
      </c>
      <c r="C16794">
        <v>6</v>
      </c>
      <c r="D16794" t="s">
        <v>9</v>
      </c>
      <c r="F16794" s="2">
        <v>0.63067129629629626</v>
      </c>
      <c r="G16794" s="2"/>
      <c r="H16794">
        <v>1</v>
      </c>
    </row>
    <row r="16795" spans="1:8" x14ac:dyDescent="0.35">
      <c r="A16795">
        <v>148926</v>
      </c>
      <c r="B16795">
        <v>0</v>
      </c>
      <c r="C16795">
        <v>6</v>
      </c>
      <c r="D16795" t="s">
        <v>144</v>
      </c>
      <c r="E16795" s="2">
        <v>0.63171296296296298</v>
      </c>
      <c r="F16795" s="2">
        <v>0.63217592592592597</v>
      </c>
      <c r="G16795" s="2"/>
      <c r="H16795">
        <v>2</v>
      </c>
    </row>
    <row r="16796" spans="1:8" x14ac:dyDescent="0.35">
      <c r="A16796">
        <v>148926</v>
      </c>
      <c r="B16796">
        <v>0</v>
      </c>
      <c r="C16796">
        <v>6</v>
      </c>
      <c r="D16796" t="s">
        <v>59</v>
      </c>
      <c r="E16796" s="2">
        <v>0.63321759259259258</v>
      </c>
      <c r="F16796" s="2">
        <v>0.63368055555555558</v>
      </c>
      <c r="G16796" s="2"/>
      <c r="H16796">
        <v>2</v>
      </c>
    </row>
    <row r="16797" spans="1:8" x14ac:dyDescent="0.35">
      <c r="A16797">
        <v>148926</v>
      </c>
      <c r="B16797">
        <v>0</v>
      </c>
      <c r="C16797">
        <v>6</v>
      </c>
      <c r="D16797" t="s">
        <v>90</v>
      </c>
      <c r="E16797" s="2">
        <v>0.63506944444444446</v>
      </c>
      <c r="F16797" s="2">
        <v>0.63715277777777779</v>
      </c>
      <c r="G16797" s="2"/>
      <c r="H16797">
        <v>2</v>
      </c>
    </row>
    <row r="16798" spans="1:8" x14ac:dyDescent="0.35">
      <c r="A16798">
        <v>148926</v>
      </c>
      <c r="B16798">
        <v>0</v>
      </c>
      <c r="C16798">
        <v>6</v>
      </c>
      <c r="D16798" t="s">
        <v>151</v>
      </c>
      <c r="E16798" s="2">
        <v>0.6386574074074074</v>
      </c>
      <c r="F16798" s="2">
        <v>0.63912037037037039</v>
      </c>
      <c r="G16798" s="2"/>
      <c r="H16798">
        <v>2</v>
      </c>
    </row>
    <row r="16799" spans="1:8" x14ac:dyDescent="0.35">
      <c r="A16799">
        <v>148926</v>
      </c>
      <c r="B16799">
        <v>0</v>
      </c>
      <c r="C16799">
        <v>6</v>
      </c>
      <c r="D16799" t="s">
        <v>150</v>
      </c>
      <c r="E16799" s="2">
        <v>0.64050925925925928</v>
      </c>
      <c r="F16799" s="2">
        <v>0.64120370370370372</v>
      </c>
      <c r="G16799" s="2"/>
      <c r="H16799">
        <v>2</v>
      </c>
    </row>
    <row r="16800" spans="1:8" x14ac:dyDescent="0.35">
      <c r="A16800">
        <v>148926</v>
      </c>
      <c r="B16800">
        <v>0</v>
      </c>
      <c r="C16800">
        <v>6</v>
      </c>
      <c r="D16800" t="s">
        <v>149</v>
      </c>
      <c r="E16800" s="2">
        <v>0.64282407407407405</v>
      </c>
      <c r="F16800" s="2">
        <v>0.64340277777777777</v>
      </c>
      <c r="G16800" s="2"/>
      <c r="H16800">
        <v>2</v>
      </c>
    </row>
    <row r="16801" spans="1:8" x14ac:dyDescent="0.35">
      <c r="A16801">
        <v>148926</v>
      </c>
      <c r="B16801">
        <v>0</v>
      </c>
      <c r="C16801">
        <v>6</v>
      </c>
      <c r="D16801" t="s">
        <v>148</v>
      </c>
      <c r="E16801" s="2">
        <v>0.64525462962962965</v>
      </c>
      <c r="F16801" s="2">
        <v>0.64571759259259254</v>
      </c>
      <c r="G16801" s="2"/>
      <c r="H16801">
        <v>2</v>
      </c>
    </row>
    <row r="16802" spans="1:8" x14ac:dyDescent="0.35">
      <c r="A16802">
        <v>148926</v>
      </c>
      <c r="B16802">
        <v>0</v>
      </c>
      <c r="C16802">
        <v>6</v>
      </c>
      <c r="D16802" t="s">
        <v>19</v>
      </c>
      <c r="E16802" s="2">
        <v>0.64918981481481486</v>
      </c>
      <c r="F16802" s="2">
        <v>0.64965277777777775</v>
      </c>
      <c r="G16802" s="2"/>
      <c r="H16802">
        <v>2</v>
      </c>
    </row>
    <row r="16803" spans="1:8" x14ac:dyDescent="0.35">
      <c r="A16803">
        <v>148926</v>
      </c>
      <c r="B16803">
        <v>0</v>
      </c>
      <c r="C16803">
        <v>6</v>
      </c>
      <c r="D16803" t="s">
        <v>146</v>
      </c>
      <c r="E16803" s="2">
        <v>0.65081018518518519</v>
      </c>
      <c r="F16803" s="2">
        <v>0.65127314814814818</v>
      </c>
      <c r="G16803" s="2"/>
      <c r="H16803" t="s">
        <v>159</v>
      </c>
    </row>
    <row r="16804" spans="1:8" x14ac:dyDescent="0.35">
      <c r="A16804">
        <v>148926</v>
      </c>
      <c r="B16804">
        <v>0</v>
      </c>
      <c r="C16804">
        <v>6</v>
      </c>
      <c r="D16804" t="s">
        <v>13</v>
      </c>
      <c r="E16804" s="2">
        <v>0.65393518518518523</v>
      </c>
      <c r="F16804" s="2">
        <v>0.65462962962962967</v>
      </c>
      <c r="G16804" s="2"/>
      <c r="H16804" t="s">
        <v>152</v>
      </c>
    </row>
    <row r="16805" spans="1:8" x14ac:dyDescent="0.35">
      <c r="A16805">
        <v>148926</v>
      </c>
      <c r="B16805">
        <v>1</v>
      </c>
      <c r="C16805">
        <v>6</v>
      </c>
      <c r="D16805" t="s">
        <v>160</v>
      </c>
      <c r="E16805" s="2">
        <v>0.65763888888888888</v>
      </c>
      <c r="F16805" s="2">
        <v>0.65810185185185188</v>
      </c>
      <c r="G16805" s="2"/>
      <c r="H16805" t="s">
        <v>152</v>
      </c>
    </row>
    <row r="16806" spans="1:8" x14ac:dyDescent="0.35">
      <c r="A16806">
        <v>148926</v>
      </c>
      <c r="B16806">
        <v>1</v>
      </c>
      <c r="C16806">
        <v>6</v>
      </c>
      <c r="D16806" t="s">
        <v>11</v>
      </c>
      <c r="E16806" s="2">
        <v>0.6606481481481481</v>
      </c>
      <c r="H16806" t="s">
        <v>161</v>
      </c>
    </row>
    <row r="16807" spans="1:8" x14ac:dyDescent="0.35">
      <c r="A16807">
        <v>148825</v>
      </c>
      <c r="B16807">
        <v>0</v>
      </c>
      <c r="C16807">
        <v>6</v>
      </c>
      <c r="D16807" t="s">
        <v>93</v>
      </c>
      <c r="F16807" s="2">
        <v>0.63090277777777781</v>
      </c>
      <c r="G16807" s="2"/>
      <c r="H16807">
        <v>1</v>
      </c>
    </row>
    <row r="16808" spans="1:8" x14ac:dyDescent="0.35">
      <c r="A16808">
        <v>148825</v>
      </c>
      <c r="B16808">
        <v>0</v>
      </c>
      <c r="C16808">
        <v>6</v>
      </c>
      <c r="D16808" t="s">
        <v>123</v>
      </c>
      <c r="E16808" s="2">
        <v>0.63263888888888886</v>
      </c>
      <c r="F16808" s="2">
        <v>0.63321759259259258</v>
      </c>
      <c r="G16808" s="2"/>
      <c r="H16808">
        <v>1</v>
      </c>
    </row>
    <row r="16809" spans="1:8" x14ac:dyDescent="0.35">
      <c r="A16809">
        <v>148825</v>
      </c>
      <c r="B16809">
        <v>0</v>
      </c>
      <c r="C16809">
        <v>6</v>
      </c>
      <c r="D16809" t="s">
        <v>21</v>
      </c>
      <c r="E16809" s="2">
        <v>0.63530092592592591</v>
      </c>
      <c r="F16809" s="2">
        <v>0.63587962962962963</v>
      </c>
      <c r="G16809" s="2"/>
      <c r="H16809" t="s">
        <v>114</v>
      </c>
    </row>
    <row r="16810" spans="1:8" x14ac:dyDescent="0.35">
      <c r="A16810">
        <v>148825</v>
      </c>
      <c r="B16810">
        <v>0</v>
      </c>
      <c r="C16810">
        <v>6</v>
      </c>
      <c r="D16810" t="s">
        <v>45</v>
      </c>
      <c r="E16810" s="2">
        <v>0.63773148148148151</v>
      </c>
      <c r="F16810" s="2">
        <v>0.63946759259259256</v>
      </c>
      <c r="G16810" s="2"/>
      <c r="H16810" t="s">
        <v>152</v>
      </c>
    </row>
    <row r="16811" spans="1:8" x14ac:dyDescent="0.35">
      <c r="A16811">
        <v>148825</v>
      </c>
      <c r="B16811">
        <v>0</v>
      </c>
      <c r="C16811">
        <v>6</v>
      </c>
      <c r="D16811" t="s">
        <v>24</v>
      </c>
      <c r="E16811" s="2">
        <v>0.6469907407407407</v>
      </c>
      <c r="F16811" s="2">
        <v>0.64768518518518514</v>
      </c>
      <c r="G16811" s="2"/>
      <c r="H16811" t="s">
        <v>152</v>
      </c>
    </row>
    <row r="16812" spans="1:8" x14ac:dyDescent="0.35">
      <c r="A16812">
        <v>148825</v>
      </c>
      <c r="B16812">
        <v>0</v>
      </c>
      <c r="C16812">
        <v>6</v>
      </c>
      <c r="D16812" t="s">
        <v>113</v>
      </c>
      <c r="E16812" s="2">
        <v>0.64965277777777775</v>
      </c>
      <c r="F16812" s="2">
        <v>0.65023148148148147</v>
      </c>
      <c r="G16812" s="2"/>
      <c r="H16812" t="s">
        <v>152</v>
      </c>
    </row>
    <row r="16813" spans="1:8" x14ac:dyDescent="0.35">
      <c r="A16813">
        <v>148825</v>
      </c>
      <c r="B16813">
        <v>0</v>
      </c>
      <c r="C16813">
        <v>6</v>
      </c>
      <c r="D16813" t="s">
        <v>112</v>
      </c>
      <c r="E16813" s="2">
        <v>0.65162037037037035</v>
      </c>
      <c r="F16813" s="2">
        <v>0.65219907407407407</v>
      </c>
      <c r="G16813" s="2"/>
      <c r="H16813" t="s">
        <v>152</v>
      </c>
    </row>
    <row r="16814" spans="1:8" x14ac:dyDescent="0.35">
      <c r="A16814">
        <v>148825</v>
      </c>
      <c r="B16814">
        <v>0</v>
      </c>
      <c r="C16814">
        <v>6</v>
      </c>
      <c r="D16814" t="s">
        <v>111</v>
      </c>
      <c r="E16814" s="2">
        <v>0.6538194444444444</v>
      </c>
      <c r="F16814" s="2">
        <v>0.6542824074074074</v>
      </c>
      <c r="G16814" s="2"/>
      <c r="H16814" t="s">
        <v>152</v>
      </c>
    </row>
    <row r="16815" spans="1:8" x14ac:dyDescent="0.35">
      <c r="A16815">
        <v>148825</v>
      </c>
      <c r="B16815">
        <v>0</v>
      </c>
      <c r="C16815">
        <v>6</v>
      </c>
      <c r="D16815" t="s">
        <v>109</v>
      </c>
      <c r="E16815" s="2">
        <v>0.655787037037037</v>
      </c>
      <c r="F16815" s="2">
        <v>0.65625</v>
      </c>
      <c r="G16815" s="2"/>
      <c r="H16815" t="s">
        <v>152</v>
      </c>
    </row>
    <row r="16816" spans="1:8" x14ac:dyDescent="0.35">
      <c r="A16816">
        <v>148825</v>
      </c>
      <c r="B16816">
        <v>0</v>
      </c>
      <c r="C16816">
        <v>6</v>
      </c>
      <c r="D16816" t="s">
        <v>39</v>
      </c>
      <c r="E16816" s="2">
        <v>0.65833333333333333</v>
      </c>
      <c r="F16816" s="2">
        <v>0.65902777777777777</v>
      </c>
      <c r="G16816" s="2"/>
      <c r="H16816">
        <v>5</v>
      </c>
    </row>
    <row r="16817" spans="1:8" x14ac:dyDescent="0.35">
      <c r="A16817">
        <v>148825</v>
      </c>
      <c r="B16817">
        <v>0</v>
      </c>
      <c r="C16817">
        <v>6</v>
      </c>
      <c r="D16817" t="s">
        <v>108</v>
      </c>
      <c r="E16817" s="2">
        <v>0.66157407407407409</v>
      </c>
      <c r="F16817" s="2">
        <v>0.66203703703703709</v>
      </c>
      <c r="G16817" s="2"/>
      <c r="H16817">
        <v>1</v>
      </c>
    </row>
    <row r="16818" spans="1:8" x14ac:dyDescent="0.35">
      <c r="A16818">
        <v>148825</v>
      </c>
      <c r="B16818">
        <v>0</v>
      </c>
      <c r="C16818">
        <v>6</v>
      </c>
      <c r="D16818" t="s">
        <v>107</v>
      </c>
      <c r="E16818" s="2">
        <v>0.66365740740740742</v>
      </c>
      <c r="F16818" s="2">
        <v>0.66412037037037042</v>
      </c>
      <c r="G16818" s="2"/>
      <c r="H16818">
        <v>1</v>
      </c>
    </row>
    <row r="16819" spans="1:8" x14ac:dyDescent="0.35">
      <c r="A16819">
        <v>148825</v>
      </c>
      <c r="B16819">
        <v>0</v>
      </c>
      <c r="C16819">
        <v>6</v>
      </c>
      <c r="D16819" t="s">
        <v>106</v>
      </c>
      <c r="E16819" s="2">
        <v>0.66527777777777775</v>
      </c>
      <c r="F16819" s="2">
        <v>0.66574074074074074</v>
      </c>
      <c r="G16819" s="2"/>
      <c r="H16819">
        <v>1</v>
      </c>
    </row>
    <row r="16820" spans="1:8" x14ac:dyDescent="0.35">
      <c r="A16820">
        <v>148825</v>
      </c>
      <c r="B16820">
        <v>0</v>
      </c>
      <c r="C16820">
        <v>6</v>
      </c>
      <c r="D16820" t="s">
        <v>105</v>
      </c>
      <c r="E16820" s="2">
        <v>0.6674768518518519</v>
      </c>
      <c r="F16820" s="2">
        <v>0.66793981481481479</v>
      </c>
      <c r="G16820" s="2"/>
      <c r="H16820">
        <v>1</v>
      </c>
    </row>
    <row r="16821" spans="1:8" x14ac:dyDescent="0.35">
      <c r="A16821">
        <v>148825</v>
      </c>
      <c r="B16821">
        <v>0</v>
      </c>
      <c r="C16821">
        <v>6</v>
      </c>
      <c r="D16821" t="s">
        <v>104</v>
      </c>
      <c r="E16821" s="2">
        <v>0.66967592592592595</v>
      </c>
      <c r="F16821" s="2">
        <v>0.67013888888888884</v>
      </c>
      <c r="G16821" s="2"/>
      <c r="H16821">
        <v>1</v>
      </c>
    </row>
    <row r="16822" spans="1:8" x14ac:dyDescent="0.35">
      <c r="A16822">
        <v>148825</v>
      </c>
      <c r="B16822">
        <v>0</v>
      </c>
      <c r="C16822">
        <v>6</v>
      </c>
      <c r="D16822" t="s">
        <v>103</v>
      </c>
      <c r="E16822" s="2">
        <v>0.67256944444444444</v>
      </c>
      <c r="F16822" s="2">
        <v>0.67303240740740744</v>
      </c>
      <c r="G16822" s="2"/>
      <c r="H16822">
        <v>1</v>
      </c>
    </row>
    <row r="16823" spans="1:8" x14ac:dyDescent="0.35">
      <c r="A16823">
        <v>148825</v>
      </c>
      <c r="B16823">
        <v>0</v>
      </c>
      <c r="C16823">
        <v>6</v>
      </c>
      <c r="D16823" t="s">
        <v>102</v>
      </c>
      <c r="E16823" s="2">
        <v>0.67581018518518521</v>
      </c>
      <c r="F16823" s="2">
        <v>0.6762731481481481</v>
      </c>
      <c r="G16823" s="2"/>
      <c r="H16823">
        <v>1</v>
      </c>
    </row>
    <row r="16824" spans="1:8" x14ac:dyDescent="0.35">
      <c r="A16824">
        <v>148825</v>
      </c>
      <c r="B16824">
        <v>0</v>
      </c>
      <c r="C16824">
        <v>6</v>
      </c>
      <c r="D16824" t="s">
        <v>8</v>
      </c>
      <c r="E16824" s="2">
        <v>0.67928240740740742</v>
      </c>
      <c r="F16824" s="2">
        <v>0.67974537037037042</v>
      </c>
      <c r="G16824" s="2"/>
      <c r="H16824">
        <v>1</v>
      </c>
    </row>
    <row r="16825" spans="1:8" x14ac:dyDescent="0.35">
      <c r="A16825">
        <v>148825</v>
      </c>
      <c r="B16825">
        <v>0</v>
      </c>
      <c r="C16825">
        <v>6</v>
      </c>
      <c r="D16825" t="s">
        <v>48</v>
      </c>
      <c r="E16825" s="2">
        <v>0.68148148148148147</v>
      </c>
      <c r="H16825">
        <v>13</v>
      </c>
    </row>
    <row r="16826" spans="1:8" x14ac:dyDescent="0.35">
      <c r="A16826">
        <v>147128</v>
      </c>
      <c r="B16826">
        <v>0</v>
      </c>
      <c r="C16826">
        <v>6</v>
      </c>
      <c r="D16826" t="s">
        <v>18</v>
      </c>
      <c r="F16826" s="2">
        <v>0.63101851851851853</v>
      </c>
      <c r="G16826" s="2"/>
      <c r="H16826" t="s">
        <v>124</v>
      </c>
    </row>
    <row r="16827" spans="1:8" x14ac:dyDescent="0.35">
      <c r="A16827">
        <v>147128</v>
      </c>
      <c r="B16827">
        <v>0</v>
      </c>
      <c r="C16827">
        <v>6</v>
      </c>
      <c r="D16827" t="s">
        <v>17</v>
      </c>
      <c r="E16827" s="2">
        <v>0.6333333333333333</v>
      </c>
      <c r="F16827" s="2">
        <v>0.6337962962962963</v>
      </c>
      <c r="G16827" s="2"/>
      <c r="H16827">
        <v>2</v>
      </c>
    </row>
    <row r="16828" spans="1:8" x14ac:dyDescent="0.35">
      <c r="A16828">
        <v>147128</v>
      </c>
      <c r="B16828">
        <v>0</v>
      </c>
      <c r="C16828">
        <v>6</v>
      </c>
      <c r="D16828" t="s">
        <v>125</v>
      </c>
      <c r="E16828" s="2">
        <v>0.63541666666666663</v>
      </c>
      <c r="F16828" s="2">
        <v>0.63587962962962963</v>
      </c>
      <c r="G16828" s="2"/>
      <c r="H16828">
        <v>2</v>
      </c>
    </row>
    <row r="16829" spans="1:8" x14ac:dyDescent="0.35">
      <c r="A16829">
        <v>147128</v>
      </c>
      <c r="B16829">
        <v>0</v>
      </c>
      <c r="C16829">
        <v>6</v>
      </c>
      <c r="D16829" t="s">
        <v>126</v>
      </c>
      <c r="E16829" s="2">
        <v>0.63796296296296295</v>
      </c>
      <c r="F16829" s="2">
        <v>0.6386574074074074</v>
      </c>
      <c r="G16829" s="2"/>
      <c r="H16829" t="s">
        <v>127</v>
      </c>
    </row>
    <row r="16830" spans="1:8" x14ac:dyDescent="0.35">
      <c r="A16830">
        <v>147128</v>
      </c>
      <c r="B16830">
        <v>0</v>
      </c>
      <c r="C16830">
        <v>6</v>
      </c>
      <c r="D16830" t="s">
        <v>128</v>
      </c>
      <c r="E16830" s="2">
        <v>0.640162037037037</v>
      </c>
      <c r="F16830" s="2">
        <v>0.640625</v>
      </c>
      <c r="G16830" s="2"/>
      <c r="H16830" t="s">
        <v>110</v>
      </c>
    </row>
    <row r="16831" spans="1:8" x14ac:dyDescent="0.35">
      <c r="A16831">
        <v>147128</v>
      </c>
      <c r="B16831">
        <v>0</v>
      </c>
      <c r="C16831">
        <v>6</v>
      </c>
      <c r="D16831" t="s">
        <v>129</v>
      </c>
      <c r="E16831" s="2">
        <v>0.64201388888888888</v>
      </c>
      <c r="F16831" s="2">
        <v>0.64247685185185188</v>
      </c>
      <c r="G16831" s="2"/>
      <c r="H16831" t="s">
        <v>110</v>
      </c>
    </row>
    <row r="16832" spans="1:8" x14ac:dyDescent="0.35">
      <c r="A16832">
        <v>147128</v>
      </c>
      <c r="B16832">
        <v>0</v>
      </c>
      <c r="C16832">
        <v>6</v>
      </c>
      <c r="D16832" t="s">
        <v>130</v>
      </c>
      <c r="E16832" s="2">
        <v>0.64386574074074077</v>
      </c>
      <c r="F16832" s="2">
        <v>0.64444444444444449</v>
      </c>
      <c r="G16832" s="2"/>
      <c r="H16832" t="s">
        <v>110</v>
      </c>
    </row>
    <row r="16833" spans="1:8" x14ac:dyDescent="0.35">
      <c r="A16833">
        <v>147128</v>
      </c>
      <c r="B16833">
        <v>0</v>
      </c>
      <c r="C16833">
        <v>6</v>
      </c>
      <c r="D16833" t="s">
        <v>45</v>
      </c>
      <c r="E16833" s="2">
        <v>0.64594907407407409</v>
      </c>
      <c r="F16833" s="2">
        <v>0.64687499999999998</v>
      </c>
      <c r="G16833" s="2"/>
      <c r="H16833" t="s">
        <v>110</v>
      </c>
    </row>
    <row r="16834" spans="1:8" x14ac:dyDescent="0.35">
      <c r="A16834">
        <v>147128</v>
      </c>
      <c r="B16834">
        <v>0</v>
      </c>
      <c r="C16834">
        <v>6</v>
      </c>
      <c r="D16834" t="s">
        <v>21</v>
      </c>
      <c r="E16834" s="2">
        <v>0.64872685185185186</v>
      </c>
      <c r="H16834" t="s">
        <v>114</v>
      </c>
    </row>
    <row r="16835" spans="1:8" x14ac:dyDescent="0.35">
      <c r="A16835">
        <v>147930</v>
      </c>
      <c r="B16835">
        <v>0</v>
      </c>
      <c r="C16835">
        <v>6</v>
      </c>
      <c r="D16835" t="s">
        <v>11</v>
      </c>
      <c r="F16835" s="2">
        <v>0.63194444444444442</v>
      </c>
      <c r="G16835" s="2"/>
      <c r="H16835" t="s">
        <v>161</v>
      </c>
    </row>
    <row r="16836" spans="1:8" x14ac:dyDescent="0.35">
      <c r="A16836">
        <v>147930</v>
      </c>
      <c r="B16836">
        <v>0</v>
      </c>
      <c r="C16836">
        <v>6</v>
      </c>
      <c r="D16836" t="s">
        <v>160</v>
      </c>
      <c r="E16836" s="2">
        <v>0.63437500000000002</v>
      </c>
      <c r="F16836" s="2">
        <v>0.63506944444444446</v>
      </c>
      <c r="G16836" s="2"/>
      <c r="H16836" t="s">
        <v>110</v>
      </c>
    </row>
    <row r="16837" spans="1:8" x14ac:dyDescent="0.35">
      <c r="A16837">
        <v>147930</v>
      </c>
      <c r="B16837">
        <v>1</v>
      </c>
      <c r="C16837">
        <v>6</v>
      </c>
      <c r="D16837" t="s">
        <v>13</v>
      </c>
      <c r="E16837" s="2">
        <v>0.63854166666666667</v>
      </c>
      <c r="F16837" s="2">
        <v>0.63923611111111112</v>
      </c>
      <c r="G16837" s="2"/>
      <c r="H16837" t="s">
        <v>110</v>
      </c>
    </row>
    <row r="16838" spans="1:8" x14ac:dyDescent="0.35">
      <c r="A16838">
        <v>147930</v>
      </c>
      <c r="B16838">
        <v>1</v>
      </c>
      <c r="C16838">
        <v>6</v>
      </c>
      <c r="D16838" t="s">
        <v>146</v>
      </c>
      <c r="E16838" s="2">
        <v>0.64131944444444444</v>
      </c>
      <c r="F16838" s="2">
        <v>0.64178240740740744</v>
      </c>
      <c r="G16838" s="2"/>
      <c r="H16838" t="s">
        <v>147</v>
      </c>
    </row>
    <row r="16839" spans="1:8" x14ac:dyDescent="0.35">
      <c r="A16839">
        <v>147930</v>
      </c>
      <c r="B16839">
        <v>1</v>
      </c>
      <c r="C16839">
        <v>6</v>
      </c>
      <c r="D16839" t="s">
        <v>19</v>
      </c>
      <c r="E16839" s="2">
        <v>0.64293981481481477</v>
      </c>
      <c r="F16839" s="2">
        <v>0.64340277777777777</v>
      </c>
      <c r="G16839" s="2"/>
      <c r="H16839">
        <v>1</v>
      </c>
    </row>
    <row r="16840" spans="1:8" x14ac:dyDescent="0.35">
      <c r="A16840">
        <v>147930</v>
      </c>
      <c r="B16840">
        <v>1</v>
      </c>
      <c r="C16840">
        <v>6</v>
      </c>
      <c r="D16840" t="s">
        <v>148</v>
      </c>
      <c r="E16840" s="2">
        <v>0.64664351851851853</v>
      </c>
      <c r="F16840" s="2">
        <v>0.64710648148148153</v>
      </c>
      <c r="G16840" s="2"/>
      <c r="H16840">
        <v>1</v>
      </c>
    </row>
    <row r="16841" spans="1:8" x14ac:dyDescent="0.35">
      <c r="A16841">
        <v>147930</v>
      </c>
      <c r="B16841">
        <v>1</v>
      </c>
      <c r="C16841">
        <v>6</v>
      </c>
      <c r="D16841" t="s">
        <v>149</v>
      </c>
      <c r="E16841" s="2">
        <v>0.64884259259259258</v>
      </c>
      <c r="F16841" s="2">
        <v>0.6494212962962963</v>
      </c>
      <c r="G16841" s="2"/>
      <c r="H16841">
        <v>1</v>
      </c>
    </row>
    <row r="16842" spans="1:8" x14ac:dyDescent="0.35">
      <c r="A16842">
        <v>147930</v>
      </c>
      <c r="B16842">
        <v>1</v>
      </c>
      <c r="C16842">
        <v>6</v>
      </c>
      <c r="D16842" t="s">
        <v>150</v>
      </c>
      <c r="E16842" s="2">
        <v>0.65104166666666663</v>
      </c>
      <c r="F16842" s="2">
        <v>0.65173611111111107</v>
      </c>
      <c r="G16842" s="2"/>
      <c r="H16842">
        <v>1</v>
      </c>
    </row>
    <row r="16843" spans="1:8" x14ac:dyDescent="0.35">
      <c r="A16843">
        <v>147930</v>
      </c>
      <c r="B16843">
        <v>1</v>
      </c>
      <c r="C16843">
        <v>6</v>
      </c>
      <c r="D16843" t="s">
        <v>151</v>
      </c>
      <c r="E16843" s="2">
        <v>0.65312499999999996</v>
      </c>
      <c r="F16843" s="2">
        <v>0.65358796296296295</v>
      </c>
      <c r="G16843" s="2"/>
      <c r="H16843">
        <v>1</v>
      </c>
    </row>
    <row r="16844" spans="1:8" x14ac:dyDescent="0.35">
      <c r="A16844">
        <v>147930</v>
      </c>
      <c r="B16844">
        <v>1</v>
      </c>
      <c r="C16844">
        <v>6</v>
      </c>
      <c r="D16844" t="s">
        <v>90</v>
      </c>
      <c r="E16844" s="2">
        <v>0.65497685185185184</v>
      </c>
      <c r="F16844" s="2">
        <v>0.65567129629629628</v>
      </c>
      <c r="G16844" s="2"/>
      <c r="H16844">
        <v>1</v>
      </c>
    </row>
    <row r="16845" spans="1:8" x14ac:dyDescent="0.35">
      <c r="A16845">
        <v>147930</v>
      </c>
      <c r="B16845">
        <v>1</v>
      </c>
      <c r="C16845">
        <v>6</v>
      </c>
      <c r="D16845" t="s">
        <v>59</v>
      </c>
      <c r="E16845" s="2">
        <v>0.65706018518518516</v>
      </c>
      <c r="F16845" s="2">
        <v>0.65752314814814816</v>
      </c>
      <c r="G16845" s="2"/>
      <c r="H16845">
        <v>1</v>
      </c>
    </row>
    <row r="16846" spans="1:8" x14ac:dyDescent="0.35">
      <c r="A16846">
        <v>147930</v>
      </c>
      <c r="B16846">
        <v>1</v>
      </c>
      <c r="C16846">
        <v>6</v>
      </c>
      <c r="D16846" t="s">
        <v>144</v>
      </c>
      <c r="E16846" s="2">
        <v>0.65856481481481477</v>
      </c>
      <c r="F16846" s="2">
        <v>0.65902777777777777</v>
      </c>
      <c r="G16846" s="2"/>
      <c r="H16846">
        <v>1</v>
      </c>
    </row>
    <row r="16847" spans="1:8" x14ac:dyDescent="0.35">
      <c r="A16847">
        <v>147930</v>
      </c>
      <c r="B16847">
        <v>1</v>
      </c>
      <c r="C16847">
        <v>6</v>
      </c>
      <c r="D16847" t="s">
        <v>9</v>
      </c>
      <c r="E16847" s="2">
        <v>0.66053240740740737</v>
      </c>
      <c r="H16847">
        <v>1</v>
      </c>
    </row>
    <row r="16848" spans="1:8" x14ac:dyDescent="0.35">
      <c r="A16848">
        <v>145523</v>
      </c>
      <c r="B16848">
        <v>0</v>
      </c>
      <c r="C16848">
        <v>6</v>
      </c>
      <c r="D16848" t="s">
        <v>21</v>
      </c>
      <c r="F16848" s="2">
        <v>0.63194444444444442</v>
      </c>
      <c r="G16848" s="2"/>
      <c r="H16848" t="s">
        <v>114</v>
      </c>
    </row>
    <row r="16849" spans="1:8" x14ac:dyDescent="0.35">
      <c r="A16849">
        <v>145523</v>
      </c>
      <c r="B16849">
        <v>0</v>
      </c>
      <c r="C16849">
        <v>6</v>
      </c>
      <c r="D16849" t="s">
        <v>45</v>
      </c>
      <c r="E16849" s="2">
        <v>0.63402777777777775</v>
      </c>
      <c r="F16849" s="2">
        <v>0.63599537037037035</v>
      </c>
      <c r="G16849" s="2"/>
      <c r="H16849" t="s">
        <v>152</v>
      </c>
    </row>
    <row r="16850" spans="1:8" x14ac:dyDescent="0.35">
      <c r="A16850">
        <v>145523</v>
      </c>
      <c r="B16850">
        <v>0</v>
      </c>
      <c r="C16850">
        <v>6</v>
      </c>
      <c r="D16850" t="s">
        <v>130</v>
      </c>
      <c r="E16850" s="2">
        <v>0.63761574074074079</v>
      </c>
      <c r="F16850" s="2">
        <v>0.6381944444444444</v>
      </c>
      <c r="G16850" s="2"/>
      <c r="H16850" t="s">
        <v>152</v>
      </c>
    </row>
    <row r="16851" spans="1:8" x14ac:dyDescent="0.35">
      <c r="A16851">
        <v>145523</v>
      </c>
      <c r="B16851">
        <v>0</v>
      </c>
      <c r="C16851">
        <v>6</v>
      </c>
      <c r="D16851" t="s">
        <v>129</v>
      </c>
      <c r="E16851" s="2">
        <v>0.63946759259259256</v>
      </c>
      <c r="F16851" s="2">
        <v>0.63993055555555556</v>
      </c>
      <c r="G16851" s="2"/>
      <c r="H16851" t="s">
        <v>152</v>
      </c>
    </row>
    <row r="16852" spans="1:8" x14ac:dyDescent="0.35">
      <c r="A16852">
        <v>145523</v>
      </c>
      <c r="B16852">
        <v>0</v>
      </c>
      <c r="C16852">
        <v>6</v>
      </c>
      <c r="D16852" t="s">
        <v>128</v>
      </c>
      <c r="E16852" s="2">
        <v>0.64143518518518516</v>
      </c>
      <c r="F16852" s="2">
        <v>0.64189814814814816</v>
      </c>
      <c r="G16852" s="2"/>
      <c r="H16852" t="s">
        <v>152</v>
      </c>
    </row>
    <row r="16853" spans="1:8" x14ac:dyDescent="0.35">
      <c r="A16853">
        <v>145523</v>
      </c>
      <c r="B16853">
        <v>0</v>
      </c>
      <c r="C16853">
        <v>6</v>
      </c>
      <c r="D16853" t="s">
        <v>126</v>
      </c>
      <c r="E16853" s="2">
        <v>0.64340277777777777</v>
      </c>
      <c r="F16853" s="2">
        <v>0.64409722222222221</v>
      </c>
      <c r="G16853" s="2"/>
      <c r="H16853" t="s">
        <v>162</v>
      </c>
    </row>
    <row r="16854" spans="1:8" x14ac:dyDescent="0.35">
      <c r="A16854">
        <v>145523</v>
      </c>
      <c r="B16854">
        <v>0</v>
      </c>
      <c r="C16854">
        <v>6</v>
      </c>
      <c r="D16854" t="s">
        <v>125</v>
      </c>
      <c r="E16854" s="2">
        <v>0.64583333333333337</v>
      </c>
      <c r="F16854" s="2">
        <v>0.64629629629629626</v>
      </c>
      <c r="G16854" s="2"/>
      <c r="H16854">
        <v>1</v>
      </c>
    </row>
    <row r="16855" spans="1:8" x14ac:dyDescent="0.35">
      <c r="A16855">
        <v>145523</v>
      </c>
      <c r="B16855">
        <v>0</v>
      </c>
      <c r="C16855">
        <v>6</v>
      </c>
      <c r="D16855" t="s">
        <v>17</v>
      </c>
      <c r="E16855" s="2">
        <v>0.64756944444444442</v>
      </c>
      <c r="F16855" s="2">
        <v>0.64803240740740742</v>
      </c>
      <c r="G16855" s="2"/>
      <c r="H16855">
        <v>1</v>
      </c>
    </row>
    <row r="16856" spans="1:8" x14ac:dyDescent="0.35">
      <c r="A16856">
        <v>145523</v>
      </c>
      <c r="B16856">
        <v>0</v>
      </c>
      <c r="C16856">
        <v>6</v>
      </c>
      <c r="D16856" t="s">
        <v>18</v>
      </c>
      <c r="E16856" s="2">
        <v>0.65011574074074074</v>
      </c>
      <c r="F16856" s="2">
        <v>0.65057870370370374</v>
      </c>
      <c r="G16856" s="2"/>
      <c r="H16856">
        <v>1</v>
      </c>
    </row>
    <row r="16857" spans="1:8" x14ac:dyDescent="0.35">
      <c r="A16857">
        <v>145523</v>
      </c>
      <c r="B16857">
        <v>0</v>
      </c>
      <c r="C16857">
        <v>6</v>
      </c>
      <c r="D16857" t="s">
        <v>163</v>
      </c>
      <c r="E16857" s="2">
        <v>0.6518518518518519</v>
      </c>
      <c r="F16857" s="2">
        <v>0.65231481481481479</v>
      </c>
      <c r="G16857" s="2"/>
      <c r="H16857">
        <v>1</v>
      </c>
    </row>
    <row r="16858" spans="1:8" x14ac:dyDescent="0.35">
      <c r="A16858">
        <v>145523</v>
      </c>
      <c r="B16858">
        <v>0</v>
      </c>
      <c r="C16858">
        <v>6</v>
      </c>
      <c r="D16858" t="s">
        <v>164</v>
      </c>
      <c r="E16858" s="2">
        <v>0.65439814814814812</v>
      </c>
      <c r="F16858" s="2">
        <v>0.65486111111111112</v>
      </c>
      <c r="G16858" s="2"/>
      <c r="H16858">
        <v>1</v>
      </c>
    </row>
    <row r="16859" spans="1:8" x14ac:dyDescent="0.35">
      <c r="A16859">
        <v>145523</v>
      </c>
      <c r="B16859">
        <v>0</v>
      </c>
      <c r="C16859">
        <v>6</v>
      </c>
      <c r="D16859" t="s">
        <v>165</v>
      </c>
      <c r="E16859" s="2">
        <v>0.65694444444444444</v>
      </c>
      <c r="F16859" s="2">
        <v>0.65740740740740744</v>
      </c>
      <c r="G16859" s="2"/>
      <c r="H16859">
        <v>1</v>
      </c>
    </row>
    <row r="16860" spans="1:8" x14ac:dyDescent="0.35">
      <c r="A16860">
        <v>145523</v>
      </c>
      <c r="B16860">
        <v>0</v>
      </c>
      <c r="C16860">
        <v>6</v>
      </c>
      <c r="D16860" t="s">
        <v>26</v>
      </c>
      <c r="E16860" s="2">
        <v>0.65983796296296293</v>
      </c>
      <c r="H16860">
        <v>2</v>
      </c>
    </row>
    <row r="16861" spans="1:8" x14ac:dyDescent="0.35">
      <c r="A16861">
        <v>145530</v>
      </c>
      <c r="B16861">
        <v>0</v>
      </c>
      <c r="C16861">
        <v>6</v>
      </c>
      <c r="D16861" t="s">
        <v>26</v>
      </c>
      <c r="F16861" s="2">
        <v>0.63194444444444442</v>
      </c>
      <c r="G16861" s="2"/>
      <c r="H16861">
        <v>2</v>
      </c>
    </row>
    <row r="16862" spans="1:8" x14ac:dyDescent="0.35">
      <c r="A16862">
        <v>145530</v>
      </c>
      <c r="B16862">
        <v>0</v>
      </c>
      <c r="C16862">
        <v>6</v>
      </c>
      <c r="D16862" t="s">
        <v>165</v>
      </c>
      <c r="E16862" s="2">
        <v>0.63368055555555558</v>
      </c>
      <c r="F16862" s="2">
        <v>0.63414351851851847</v>
      </c>
      <c r="G16862" s="2"/>
      <c r="H16862">
        <v>2</v>
      </c>
    </row>
    <row r="16863" spans="1:8" x14ac:dyDescent="0.35">
      <c r="A16863">
        <v>145530</v>
      </c>
      <c r="B16863">
        <v>0</v>
      </c>
      <c r="C16863">
        <v>6</v>
      </c>
      <c r="D16863" t="s">
        <v>164</v>
      </c>
      <c r="E16863" s="2">
        <v>0.63634259259259263</v>
      </c>
      <c r="F16863" s="2">
        <v>0.63680555555555551</v>
      </c>
      <c r="G16863" s="2"/>
      <c r="H16863">
        <v>2</v>
      </c>
    </row>
    <row r="16864" spans="1:8" x14ac:dyDescent="0.35">
      <c r="A16864">
        <v>145530</v>
      </c>
      <c r="B16864">
        <v>0</v>
      </c>
      <c r="C16864">
        <v>6</v>
      </c>
      <c r="D16864" t="s">
        <v>163</v>
      </c>
      <c r="E16864" s="2">
        <v>0.63900462962962967</v>
      </c>
      <c r="F16864" s="2">
        <v>0.63946759259259256</v>
      </c>
      <c r="G16864" s="2"/>
      <c r="H16864">
        <v>2</v>
      </c>
    </row>
    <row r="16865" spans="1:8" x14ac:dyDescent="0.35">
      <c r="A16865">
        <v>145530</v>
      </c>
      <c r="B16865">
        <v>0</v>
      </c>
      <c r="C16865">
        <v>6</v>
      </c>
      <c r="D16865" t="s">
        <v>18</v>
      </c>
      <c r="E16865" s="2">
        <v>0.64097222222222228</v>
      </c>
      <c r="F16865" s="2">
        <v>0.64143518518518516</v>
      </c>
      <c r="G16865" s="2"/>
      <c r="H16865">
        <v>2</v>
      </c>
    </row>
    <row r="16866" spans="1:8" x14ac:dyDescent="0.35">
      <c r="A16866">
        <v>145530</v>
      </c>
      <c r="B16866">
        <v>0</v>
      </c>
      <c r="C16866">
        <v>6</v>
      </c>
      <c r="D16866" t="s">
        <v>17</v>
      </c>
      <c r="E16866" s="2">
        <v>0.64375000000000004</v>
      </c>
      <c r="F16866" s="2">
        <v>0.64421296296296293</v>
      </c>
      <c r="G16866" s="2"/>
      <c r="H16866">
        <v>2</v>
      </c>
    </row>
    <row r="16867" spans="1:8" x14ac:dyDescent="0.35">
      <c r="A16867">
        <v>145530</v>
      </c>
      <c r="B16867">
        <v>0</v>
      </c>
      <c r="C16867">
        <v>6</v>
      </c>
      <c r="D16867" t="s">
        <v>125</v>
      </c>
      <c r="E16867" s="2">
        <v>0.64571759259259254</v>
      </c>
      <c r="F16867" s="2">
        <v>0.64618055555555554</v>
      </c>
      <c r="G16867" s="2"/>
      <c r="H16867">
        <v>2</v>
      </c>
    </row>
    <row r="16868" spans="1:8" x14ac:dyDescent="0.35">
      <c r="A16868">
        <v>145530</v>
      </c>
      <c r="B16868">
        <v>0</v>
      </c>
      <c r="C16868">
        <v>6</v>
      </c>
      <c r="D16868" t="s">
        <v>126</v>
      </c>
      <c r="E16868" s="2">
        <v>0.64837962962962958</v>
      </c>
      <c r="F16868" s="2">
        <v>0.64907407407407403</v>
      </c>
      <c r="G16868" s="2"/>
      <c r="H16868" t="s">
        <v>127</v>
      </c>
    </row>
    <row r="16869" spans="1:8" x14ac:dyDescent="0.35">
      <c r="A16869">
        <v>145530</v>
      </c>
      <c r="B16869">
        <v>0</v>
      </c>
      <c r="C16869">
        <v>6</v>
      </c>
      <c r="D16869" t="s">
        <v>128</v>
      </c>
      <c r="E16869" s="2">
        <v>0.65057870370370374</v>
      </c>
      <c r="F16869" s="2">
        <v>0.65104166666666663</v>
      </c>
      <c r="G16869" s="2"/>
      <c r="H16869" t="s">
        <v>110</v>
      </c>
    </row>
    <row r="16870" spans="1:8" x14ac:dyDescent="0.35">
      <c r="A16870">
        <v>145530</v>
      </c>
      <c r="B16870">
        <v>0</v>
      </c>
      <c r="C16870">
        <v>6</v>
      </c>
      <c r="D16870" t="s">
        <v>129</v>
      </c>
      <c r="E16870" s="2">
        <v>0.65243055555555551</v>
      </c>
      <c r="F16870" s="2">
        <v>0.65289351851851851</v>
      </c>
      <c r="G16870" s="2"/>
      <c r="H16870" t="s">
        <v>110</v>
      </c>
    </row>
    <row r="16871" spans="1:8" x14ac:dyDescent="0.35">
      <c r="A16871">
        <v>145530</v>
      </c>
      <c r="B16871">
        <v>0</v>
      </c>
      <c r="C16871">
        <v>6</v>
      </c>
      <c r="D16871" t="s">
        <v>130</v>
      </c>
      <c r="E16871" s="2">
        <v>0.6542824074074074</v>
      </c>
      <c r="F16871" s="2">
        <v>0.65486111111111112</v>
      </c>
      <c r="G16871" s="2"/>
      <c r="H16871" t="s">
        <v>110</v>
      </c>
    </row>
    <row r="16872" spans="1:8" x14ac:dyDescent="0.35">
      <c r="A16872">
        <v>145530</v>
      </c>
      <c r="B16872">
        <v>0</v>
      </c>
      <c r="C16872">
        <v>6</v>
      </c>
      <c r="D16872" t="s">
        <v>45</v>
      </c>
      <c r="E16872" s="2">
        <v>0.65636574074074072</v>
      </c>
      <c r="F16872" s="2">
        <v>0.65729166666666672</v>
      </c>
      <c r="G16872" s="2"/>
      <c r="H16872" t="s">
        <v>110</v>
      </c>
    </row>
    <row r="16873" spans="1:8" x14ac:dyDescent="0.35">
      <c r="A16873">
        <v>145530</v>
      </c>
      <c r="B16873">
        <v>0</v>
      </c>
      <c r="C16873">
        <v>6</v>
      </c>
      <c r="D16873" t="s">
        <v>21</v>
      </c>
      <c r="E16873" s="2">
        <v>0.65914351851851849</v>
      </c>
      <c r="H16873" t="s">
        <v>114</v>
      </c>
    </row>
    <row r="16874" spans="1:8" x14ac:dyDescent="0.35">
      <c r="A16874">
        <v>147229</v>
      </c>
      <c r="B16874">
        <v>0</v>
      </c>
      <c r="C16874">
        <v>6</v>
      </c>
      <c r="D16874" t="s">
        <v>23</v>
      </c>
      <c r="F16874" s="2">
        <v>0.63217592592592597</v>
      </c>
      <c r="G16874" s="2"/>
      <c r="H16874">
        <v>1</v>
      </c>
    </row>
    <row r="16875" spans="1:8" x14ac:dyDescent="0.35">
      <c r="A16875">
        <v>147229</v>
      </c>
      <c r="B16875">
        <v>0</v>
      </c>
      <c r="C16875">
        <v>6</v>
      </c>
      <c r="D16875" t="s">
        <v>145</v>
      </c>
      <c r="E16875" s="2">
        <v>0.63449074074074074</v>
      </c>
      <c r="F16875" s="2">
        <v>0.63495370370370374</v>
      </c>
      <c r="G16875" s="2"/>
      <c r="H16875">
        <v>1</v>
      </c>
    </row>
    <row r="16876" spans="1:8" x14ac:dyDescent="0.35">
      <c r="A16876">
        <v>147229</v>
      </c>
      <c r="B16876">
        <v>0</v>
      </c>
      <c r="C16876">
        <v>6</v>
      </c>
      <c r="D16876" t="s">
        <v>146</v>
      </c>
      <c r="E16876" s="2">
        <v>0.63634259259259263</v>
      </c>
      <c r="F16876" s="2">
        <v>0.63680555555555551</v>
      </c>
      <c r="G16876" s="2"/>
      <c r="H16876" t="s">
        <v>147</v>
      </c>
    </row>
    <row r="16877" spans="1:8" x14ac:dyDescent="0.35">
      <c r="A16877">
        <v>147229</v>
      </c>
      <c r="B16877">
        <v>0</v>
      </c>
      <c r="C16877">
        <v>6</v>
      </c>
      <c r="D16877" t="s">
        <v>19</v>
      </c>
      <c r="E16877" s="2">
        <v>0.63773148148148151</v>
      </c>
      <c r="F16877" s="2">
        <v>0.6381944444444444</v>
      </c>
      <c r="G16877" s="2"/>
      <c r="H16877">
        <v>1</v>
      </c>
    </row>
    <row r="16878" spans="1:8" x14ac:dyDescent="0.35">
      <c r="A16878">
        <v>147229</v>
      </c>
      <c r="B16878">
        <v>0</v>
      </c>
      <c r="C16878">
        <v>6</v>
      </c>
      <c r="D16878" t="s">
        <v>148</v>
      </c>
      <c r="E16878" s="2">
        <v>0.64097222222222228</v>
      </c>
      <c r="F16878" s="2">
        <v>0.64143518518518516</v>
      </c>
      <c r="G16878" s="2"/>
      <c r="H16878">
        <v>1</v>
      </c>
    </row>
    <row r="16879" spans="1:8" x14ac:dyDescent="0.35">
      <c r="A16879">
        <v>147229</v>
      </c>
      <c r="B16879">
        <v>0</v>
      </c>
      <c r="C16879">
        <v>6</v>
      </c>
      <c r="D16879" t="s">
        <v>149</v>
      </c>
      <c r="E16879" s="2">
        <v>0.64282407407407405</v>
      </c>
      <c r="F16879" s="2">
        <v>0.64340277777777777</v>
      </c>
      <c r="G16879" s="2"/>
      <c r="H16879">
        <v>1</v>
      </c>
    </row>
    <row r="16880" spans="1:8" x14ac:dyDescent="0.35">
      <c r="A16880">
        <v>147229</v>
      </c>
      <c r="B16880">
        <v>0</v>
      </c>
      <c r="C16880">
        <v>6</v>
      </c>
      <c r="D16880" t="s">
        <v>150</v>
      </c>
      <c r="E16880" s="2">
        <v>0.64479166666666665</v>
      </c>
      <c r="F16880" s="2">
        <v>0.64548611111111109</v>
      </c>
      <c r="G16880" s="2"/>
      <c r="H16880">
        <v>1</v>
      </c>
    </row>
    <row r="16881" spans="1:8" x14ac:dyDescent="0.35">
      <c r="A16881">
        <v>147229</v>
      </c>
      <c r="B16881">
        <v>0</v>
      </c>
      <c r="C16881">
        <v>6</v>
      </c>
      <c r="D16881" t="s">
        <v>151</v>
      </c>
      <c r="E16881" s="2">
        <v>0.64664351851851853</v>
      </c>
      <c r="F16881" s="2">
        <v>0.64710648148148153</v>
      </c>
      <c r="G16881" s="2"/>
      <c r="H16881">
        <v>1</v>
      </c>
    </row>
    <row r="16882" spans="1:8" x14ac:dyDescent="0.35">
      <c r="A16882">
        <v>147229</v>
      </c>
      <c r="B16882">
        <v>0</v>
      </c>
      <c r="C16882">
        <v>6</v>
      </c>
      <c r="D16882" t="s">
        <v>90</v>
      </c>
      <c r="E16882" s="2">
        <v>0.64826388888888886</v>
      </c>
      <c r="F16882" s="2">
        <v>0.6489583333333333</v>
      </c>
      <c r="G16882" s="2"/>
      <c r="H16882">
        <v>1</v>
      </c>
    </row>
    <row r="16883" spans="1:8" x14ac:dyDescent="0.35">
      <c r="A16883">
        <v>147229</v>
      </c>
      <c r="B16883">
        <v>0</v>
      </c>
      <c r="C16883">
        <v>6</v>
      </c>
      <c r="D16883" t="s">
        <v>59</v>
      </c>
      <c r="E16883" s="2">
        <v>0.65034722222222219</v>
      </c>
      <c r="F16883" s="2">
        <v>0.65081018518518519</v>
      </c>
      <c r="G16883" s="2"/>
      <c r="H16883">
        <v>1</v>
      </c>
    </row>
    <row r="16884" spans="1:8" x14ac:dyDescent="0.35">
      <c r="A16884">
        <v>147229</v>
      </c>
      <c r="B16884">
        <v>0</v>
      </c>
      <c r="C16884">
        <v>6</v>
      </c>
      <c r="D16884" t="s">
        <v>144</v>
      </c>
      <c r="E16884" s="2">
        <v>0.65196759259259263</v>
      </c>
      <c r="F16884" s="2">
        <v>0.65243055555555551</v>
      </c>
      <c r="G16884" s="2"/>
      <c r="H16884">
        <v>1</v>
      </c>
    </row>
    <row r="16885" spans="1:8" x14ac:dyDescent="0.35">
      <c r="A16885">
        <v>147229</v>
      </c>
      <c r="B16885">
        <v>0</v>
      </c>
      <c r="C16885">
        <v>6</v>
      </c>
      <c r="D16885" t="s">
        <v>9</v>
      </c>
      <c r="E16885" s="2">
        <v>0.65358796296296295</v>
      </c>
      <c r="F16885" s="2">
        <v>0.65405092592592595</v>
      </c>
      <c r="G16885" s="2"/>
      <c r="H16885">
        <v>1</v>
      </c>
    </row>
    <row r="16886" spans="1:8" x14ac:dyDescent="0.35">
      <c r="A16886">
        <v>147229</v>
      </c>
      <c r="B16886">
        <v>0</v>
      </c>
      <c r="C16886">
        <v>6</v>
      </c>
      <c r="D16886" t="s">
        <v>93</v>
      </c>
      <c r="E16886" s="2">
        <v>0.65520833333333328</v>
      </c>
      <c r="F16886" s="2">
        <v>0.65567129629629628</v>
      </c>
      <c r="G16886" s="2"/>
      <c r="H16886">
        <v>1</v>
      </c>
    </row>
    <row r="16887" spans="1:8" x14ac:dyDescent="0.35">
      <c r="A16887">
        <v>147229</v>
      </c>
      <c r="B16887">
        <v>0</v>
      </c>
      <c r="C16887">
        <v>6</v>
      </c>
      <c r="D16887" t="s">
        <v>123</v>
      </c>
      <c r="E16887" s="2">
        <v>0.65752314814814816</v>
      </c>
      <c r="F16887" s="2">
        <v>0.65810185185185188</v>
      </c>
      <c r="G16887" s="2"/>
      <c r="H16887">
        <v>1</v>
      </c>
    </row>
    <row r="16888" spans="1:8" x14ac:dyDescent="0.35">
      <c r="A16888">
        <v>147229</v>
      </c>
      <c r="B16888">
        <v>0</v>
      </c>
      <c r="C16888">
        <v>6</v>
      </c>
      <c r="D16888" t="s">
        <v>21</v>
      </c>
      <c r="E16888" s="2">
        <v>0.66018518518518521</v>
      </c>
      <c r="F16888" s="2">
        <v>0.66076388888888893</v>
      </c>
      <c r="G16888" s="2"/>
      <c r="H16888" t="s">
        <v>114</v>
      </c>
    </row>
    <row r="16889" spans="1:8" x14ac:dyDescent="0.35">
      <c r="A16889">
        <v>147229</v>
      </c>
      <c r="B16889">
        <v>0</v>
      </c>
      <c r="C16889">
        <v>6</v>
      </c>
      <c r="D16889" t="s">
        <v>45</v>
      </c>
      <c r="E16889" s="2">
        <v>0.6626157407407407</v>
      </c>
      <c r="F16889" s="2">
        <v>0.6635416666666667</v>
      </c>
      <c r="G16889" s="2"/>
      <c r="H16889" t="s">
        <v>152</v>
      </c>
    </row>
    <row r="16890" spans="1:8" x14ac:dyDescent="0.35">
      <c r="A16890">
        <v>147229</v>
      </c>
      <c r="B16890">
        <v>0</v>
      </c>
      <c r="C16890">
        <v>6</v>
      </c>
      <c r="D16890" t="s">
        <v>128</v>
      </c>
      <c r="E16890" s="2">
        <v>0.66689814814814818</v>
      </c>
      <c r="F16890" s="2">
        <v>0.66736111111111107</v>
      </c>
      <c r="G16890" s="2"/>
      <c r="H16890" t="s">
        <v>152</v>
      </c>
    </row>
    <row r="16891" spans="1:8" x14ac:dyDescent="0.35">
      <c r="A16891">
        <v>147229</v>
      </c>
      <c r="B16891">
        <v>0</v>
      </c>
      <c r="C16891">
        <v>6</v>
      </c>
      <c r="D16891" t="s">
        <v>126</v>
      </c>
      <c r="E16891" s="2">
        <v>0.66909722222222223</v>
      </c>
      <c r="F16891" s="2">
        <v>0.67048611111111112</v>
      </c>
      <c r="G16891" s="2"/>
      <c r="H16891" t="s">
        <v>152</v>
      </c>
    </row>
    <row r="16892" spans="1:8" x14ac:dyDescent="0.35">
      <c r="A16892">
        <v>147229</v>
      </c>
      <c r="B16892">
        <v>0</v>
      </c>
      <c r="C16892">
        <v>6</v>
      </c>
      <c r="D16892" t="s">
        <v>153</v>
      </c>
      <c r="E16892" s="2">
        <v>0.67256944444444444</v>
      </c>
      <c r="F16892" s="2">
        <v>0.67303240740740744</v>
      </c>
      <c r="G16892" s="2"/>
      <c r="H16892" t="s">
        <v>152</v>
      </c>
    </row>
    <row r="16893" spans="1:8" x14ac:dyDescent="0.35">
      <c r="A16893">
        <v>147229</v>
      </c>
      <c r="B16893">
        <v>0</v>
      </c>
      <c r="C16893">
        <v>6</v>
      </c>
      <c r="D16893" t="s">
        <v>154</v>
      </c>
      <c r="E16893" s="2">
        <v>0.67442129629629632</v>
      </c>
      <c r="F16893" s="2">
        <v>0.67488425925925921</v>
      </c>
      <c r="G16893" s="2"/>
      <c r="H16893" t="s">
        <v>152</v>
      </c>
    </row>
    <row r="16894" spans="1:8" x14ac:dyDescent="0.35">
      <c r="A16894">
        <v>147229</v>
      </c>
      <c r="B16894">
        <v>0</v>
      </c>
      <c r="C16894">
        <v>6</v>
      </c>
      <c r="D16894" t="s">
        <v>155</v>
      </c>
      <c r="E16894" s="2">
        <v>0.67638888888888893</v>
      </c>
      <c r="F16894" s="2">
        <v>0.67685185185185182</v>
      </c>
      <c r="G16894" s="2"/>
      <c r="H16894" t="s">
        <v>152</v>
      </c>
    </row>
    <row r="16895" spans="1:8" x14ac:dyDescent="0.35">
      <c r="A16895">
        <v>147229</v>
      </c>
      <c r="B16895">
        <v>0</v>
      </c>
      <c r="C16895">
        <v>6</v>
      </c>
      <c r="D16895" t="s">
        <v>24</v>
      </c>
      <c r="E16895" s="2">
        <v>0.67962962962962958</v>
      </c>
      <c r="H16895">
        <v>7</v>
      </c>
    </row>
    <row r="16896" spans="1:8" x14ac:dyDescent="0.35">
      <c r="A16896">
        <v>148126</v>
      </c>
      <c r="B16896">
        <v>0</v>
      </c>
      <c r="C16896">
        <v>6</v>
      </c>
      <c r="D16896" t="s">
        <v>9</v>
      </c>
      <c r="F16896" s="2">
        <v>0.6342592592592593</v>
      </c>
      <c r="G16896" s="2"/>
      <c r="H16896">
        <v>1</v>
      </c>
    </row>
    <row r="16897" spans="1:8" x14ac:dyDescent="0.35">
      <c r="A16897">
        <v>148126</v>
      </c>
      <c r="B16897">
        <v>0</v>
      </c>
      <c r="C16897">
        <v>6</v>
      </c>
      <c r="D16897" t="s">
        <v>144</v>
      </c>
      <c r="E16897" s="2">
        <v>0.63530092592592591</v>
      </c>
      <c r="F16897" s="2">
        <v>0.63576388888888891</v>
      </c>
      <c r="G16897" s="2"/>
      <c r="H16897">
        <v>2</v>
      </c>
    </row>
    <row r="16898" spans="1:8" x14ac:dyDescent="0.35">
      <c r="A16898">
        <v>148126</v>
      </c>
      <c r="B16898">
        <v>0</v>
      </c>
      <c r="C16898">
        <v>6</v>
      </c>
      <c r="D16898" t="s">
        <v>59</v>
      </c>
      <c r="E16898" s="2">
        <v>0.63680555555555551</v>
      </c>
      <c r="F16898" s="2">
        <v>0.63726851851851851</v>
      </c>
      <c r="G16898" s="2"/>
      <c r="H16898">
        <v>2</v>
      </c>
    </row>
    <row r="16899" spans="1:8" x14ac:dyDescent="0.35">
      <c r="A16899">
        <v>148126</v>
      </c>
      <c r="B16899">
        <v>0</v>
      </c>
      <c r="C16899">
        <v>6</v>
      </c>
      <c r="D16899" t="s">
        <v>143</v>
      </c>
      <c r="E16899" s="2">
        <v>0.63842592592592595</v>
      </c>
      <c r="F16899" s="2">
        <v>0.63912037037037039</v>
      </c>
      <c r="G16899" s="2"/>
      <c r="H16899">
        <v>2</v>
      </c>
    </row>
    <row r="16900" spans="1:8" x14ac:dyDescent="0.35">
      <c r="A16900">
        <v>148126</v>
      </c>
      <c r="B16900">
        <v>0</v>
      </c>
      <c r="C16900">
        <v>6</v>
      </c>
      <c r="D16900" t="s">
        <v>142</v>
      </c>
      <c r="E16900" s="2">
        <v>0.63993055555555556</v>
      </c>
      <c r="F16900" s="2">
        <v>0.64039351851851856</v>
      </c>
      <c r="G16900" s="2"/>
      <c r="H16900">
        <v>2</v>
      </c>
    </row>
    <row r="16901" spans="1:8" x14ac:dyDescent="0.35">
      <c r="A16901">
        <v>148126</v>
      </c>
      <c r="B16901">
        <v>0</v>
      </c>
      <c r="C16901">
        <v>6</v>
      </c>
      <c r="D16901" t="s">
        <v>46</v>
      </c>
      <c r="E16901" s="2">
        <v>0.64166666666666672</v>
      </c>
      <c r="F16901" s="2">
        <v>0.64212962962962961</v>
      </c>
      <c r="G16901" s="2"/>
      <c r="H16901">
        <v>2</v>
      </c>
    </row>
    <row r="16902" spans="1:8" x14ac:dyDescent="0.35">
      <c r="A16902">
        <v>148126</v>
      </c>
      <c r="B16902">
        <v>0</v>
      </c>
      <c r="C16902">
        <v>6</v>
      </c>
      <c r="D16902" t="s">
        <v>141</v>
      </c>
      <c r="E16902" s="2">
        <v>0.64282407407407405</v>
      </c>
      <c r="F16902" s="2">
        <v>0.64328703703703705</v>
      </c>
      <c r="G16902" s="2"/>
      <c r="H16902">
        <v>2</v>
      </c>
    </row>
    <row r="16903" spans="1:8" x14ac:dyDescent="0.35">
      <c r="A16903">
        <v>148126</v>
      </c>
      <c r="B16903">
        <v>0</v>
      </c>
      <c r="C16903">
        <v>6</v>
      </c>
      <c r="D16903" t="s">
        <v>140</v>
      </c>
      <c r="E16903" s="2">
        <v>0.6450231481481481</v>
      </c>
      <c r="F16903" s="2">
        <v>0.64571759259259254</v>
      </c>
      <c r="G16903" s="2"/>
      <c r="H16903">
        <v>2</v>
      </c>
    </row>
    <row r="16904" spans="1:8" x14ac:dyDescent="0.35">
      <c r="A16904">
        <v>148126</v>
      </c>
      <c r="B16904">
        <v>0</v>
      </c>
      <c r="C16904">
        <v>6</v>
      </c>
      <c r="D16904" t="s">
        <v>95</v>
      </c>
      <c r="E16904" s="2">
        <v>0.64710648148148153</v>
      </c>
      <c r="F16904" s="2">
        <v>0.64768518518518514</v>
      </c>
      <c r="G16904" s="2"/>
      <c r="H16904">
        <v>2</v>
      </c>
    </row>
    <row r="16905" spans="1:8" x14ac:dyDescent="0.35">
      <c r="A16905">
        <v>148126</v>
      </c>
      <c r="B16905">
        <v>0</v>
      </c>
      <c r="C16905">
        <v>6</v>
      </c>
      <c r="D16905" t="s">
        <v>72</v>
      </c>
      <c r="E16905" s="2">
        <v>0.6494212962962963</v>
      </c>
      <c r="F16905" s="2">
        <v>0.65</v>
      </c>
      <c r="G16905" s="2"/>
      <c r="H16905">
        <v>2</v>
      </c>
    </row>
    <row r="16906" spans="1:8" x14ac:dyDescent="0.35">
      <c r="A16906">
        <v>148126</v>
      </c>
      <c r="B16906">
        <v>0</v>
      </c>
      <c r="C16906">
        <v>6</v>
      </c>
      <c r="D16906" t="s">
        <v>139</v>
      </c>
      <c r="E16906" s="2">
        <v>0.65162037037037035</v>
      </c>
      <c r="F16906" s="2">
        <v>0.65231481481481479</v>
      </c>
      <c r="G16906" s="2"/>
      <c r="H16906">
        <v>2</v>
      </c>
    </row>
    <row r="16907" spans="1:8" x14ac:dyDescent="0.35">
      <c r="A16907">
        <v>148126</v>
      </c>
      <c r="B16907">
        <v>0</v>
      </c>
      <c r="C16907">
        <v>6</v>
      </c>
      <c r="D16907" t="s">
        <v>138</v>
      </c>
      <c r="E16907" s="2">
        <v>0.65439814814814812</v>
      </c>
      <c r="F16907" s="2">
        <v>0.65486111111111112</v>
      </c>
      <c r="G16907" s="2"/>
      <c r="H16907">
        <v>2</v>
      </c>
    </row>
    <row r="16908" spans="1:8" x14ac:dyDescent="0.35">
      <c r="A16908">
        <v>148126</v>
      </c>
      <c r="B16908">
        <v>0</v>
      </c>
      <c r="C16908">
        <v>6</v>
      </c>
      <c r="D16908" t="s">
        <v>137</v>
      </c>
      <c r="E16908" s="2">
        <v>0.65613425925925928</v>
      </c>
      <c r="F16908" s="2">
        <v>0.65659722222222228</v>
      </c>
      <c r="G16908" s="2"/>
      <c r="H16908">
        <v>2</v>
      </c>
    </row>
    <row r="16909" spans="1:8" x14ac:dyDescent="0.35">
      <c r="A16909">
        <v>148126</v>
      </c>
      <c r="B16909">
        <v>0</v>
      </c>
      <c r="C16909">
        <v>6</v>
      </c>
      <c r="D16909" t="s">
        <v>136</v>
      </c>
      <c r="E16909" s="2">
        <v>0.65833333333333333</v>
      </c>
      <c r="F16909" s="2">
        <v>0.65879629629629632</v>
      </c>
      <c r="G16909" s="2"/>
      <c r="H16909">
        <v>2</v>
      </c>
    </row>
    <row r="16910" spans="1:8" x14ac:dyDescent="0.35">
      <c r="A16910">
        <v>148126</v>
      </c>
      <c r="B16910">
        <v>0</v>
      </c>
      <c r="C16910">
        <v>6</v>
      </c>
      <c r="D16910" t="s">
        <v>135</v>
      </c>
      <c r="E16910" s="2">
        <v>0.66030092592592593</v>
      </c>
      <c r="F16910" s="2">
        <v>0.66076388888888893</v>
      </c>
      <c r="G16910" s="2"/>
      <c r="H16910">
        <v>2</v>
      </c>
    </row>
    <row r="16911" spans="1:8" x14ac:dyDescent="0.35">
      <c r="A16911">
        <v>148126</v>
      </c>
      <c r="B16911">
        <v>1</v>
      </c>
      <c r="C16911">
        <v>6</v>
      </c>
      <c r="D16911" t="s">
        <v>38</v>
      </c>
      <c r="E16911" s="2">
        <v>0.66296296296296298</v>
      </c>
      <c r="F16911" s="2">
        <v>0.66365740740740742</v>
      </c>
      <c r="G16911" s="2"/>
      <c r="H16911" t="s">
        <v>172</v>
      </c>
    </row>
    <row r="16912" spans="1:8" x14ac:dyDescent="0.35">
      <c r="A16912">
        <v>148126</v>
      </c>
      <c r="B16912">
        <v>1</v>
      </c>
      <c r="C16912">
        <v>6</v>
      </c>
      <c r="D16912" t="s">
        <v>133</v>
      </c>
      <c r="E16912" s="2">
        <v>0.66493055555555558</v>
      </c>
      <c r="F16912" s="2">
        <v>0.66539351851851847</v>
      </c>
      <c r="G16912" s="2"/>
      <c r="H16912">
        <v>1</v>
      </c>
    </row>
    <row r="16913" spans="1:8" x14ac:dyDescent="0.35">
      <c r="A16913">
        <v>148126</v>
      </c>
      <c r="B16913">
        <v>1</v>
      </c>
      <c r="C16913">
        <v>6</v>
      </c>
      <c r="D16913" t="s">
        <v>132</v>
      </c>
      <c r="E16913" s="2">
        <v>0.66678240740740746</v>
      </c>
      <c r="F16913" s="2">
        <v>0.66724537037037035</v>
      </c>
      <c r="G16913" s="2"/>
      <c r="H16913">
        <v>1</v>
      </c>
    </row>
    <row r="16914" spans="1:8" x14ac:dyDescent="0.35">
      <c r="A16914">
        <v>148126</v>
      </c>
      <c r="B16914">
        <v>1</v>
      </c>
      <c r="C16914">
        <v>6</v>
      </c>
      <c r="D16914" t="s">
        <v>31</v>
      </c>
      <c r="E16914" s="2">
        <v>0.66979166666666667</v>
      </c>
      <c r="H16914" t="s">
        <v>131</v>
      </c>
    </row>
    <row r="16915" spans="1:8" x14ac:dyDescent="0.35">
      <c r="A16915">
        <v>148232</v>
      </c>
      <c r="B16915">
        <v>0</v>
      </c>
      <c r="C16915">
        <v>6</v>
      </c>
      <c r="D16915" t="s">
        <v>24</v>
      </c>
      <c r="F16915" s="2">
        <v>0.63472222222222219</v>
      </c>
      <c r="G16915" s="2"/>
      <c r="H16915">
        <v>7</v>
      </c>
    </row>
    <row r="16916" spans="1:8" x14ac:dyDescent="0.35">
      <c r="A16916">
        <v>148232</v>
      </c>
      <c r="B16916">
        <v>0</v>
      </c>
      <c r="C16916">
        <v>6</v>
      </c>
      <c r="D16916" t="s">
        <v>155</v>
      </c>
      <c r="E16916" s="2">
        <v>0.63715277777777779</v>
      </c>
      <c r="F16916" s="2">
        <v>0.63761574074074079</v>
      </c>
      <c r="G16916" s="2"/>
      <c r="H16916" t="s">
        <v>110</v>
      </c>
    </row>
    <row r="16917" spans="1:8" x14ac:dyDescent="0.35">
      <c r="A16917">
        <v>148232</v>
      </c>
      <c r="B16917">
        <v>0</v>
      </c>
      <c r="C16917">
        <v>6</v>
      </c>
      <c r="D16917" t="s">
        <v>154</v>
      </c>
      <c r="E16917" s="2">
        <v>0.63912037037037039</v>
      </c>
      <c r="F16917" s="2">
        <v>0.63958333333333328</v>
      </c>
      <c r="G16917" s="2"/>
      <c r="H16917" t="s">
        <v>110</v>
      </c>
    </row>
    <row r="16918" spans="1:8" x14ac:dyDescent="0.35">
      <c r="A16918">
        <v>148232</v>
      </c>
      <c r="B16918">
        <v>0</v>
      </c>
      <c r="C16918">
        <v>6</v>
      </c>
      <c r="D16918" t="s">
        <v>153</v>
      </c>
      <c r="E16918" s="2">
        <v>0.64097222222222228</v>
      </c>
      <c r="F16918" s="2">
        <v>0.64143518518518516</v>
      </c>
      <c r="G16918" s="2"/>
      <c r="H16918" t="s">
        <v>110</v>
      </c>
    </row>
    <row r="16919" spans="1:8" x14ac:dyDescent="0.35">
      <c r="A16919">
        <v>148232</v>
      </c>
      <c r="B16919">
        <v>0</v>
      </c>
      <c r="C16919">
        <v>6</v>
      </c>
      <c r="D16919" t="s">
        <v>126</v>
      </c>
      <c r="E16919" s="2">
        <v>0.64328703703703705</v>
      </c>
      <c r="F16919" s="2">
        <v>0.64467592592592593</v>
      </c>
      <c r="G16919" s="2"/>
      <c r="H16919" t="s">
        <v>110</v>
      </c>
    </row>
    <row r="16920" spans="1:8" x14ac:dyDescent="0.35">
      <c r="A16920">
        <v>148232</v>
      </c>
      <c r="B16920">
        <v>0</v>
      </c>
      <c r="C16920">
        <v>6</v>
      </c>
      <c r="D16920" t="s">
        <v>128</v>
      </c>
      <c r="E16920" s="2">
        <v>0.64618055555555554</v>
      </c>
      <c r="F16920" s="2">
        <v>0.64664351851851853</v>
      </c>
      <c r="G16920" s="2"/>
      <c r="H16920" t="s">
        <v>110</v>
      </c>
    </row>
    <row r="16921" spans="1:8" x14ac:dyDescent="0.35">
      <c r="A16921">
        <v>148232</v>
      </c>
      <c r="B16921">
        <v>0</v>
      </c>
      <c r="C16921">
        <v>6</v>
      </c>
      <c r="D16921" t="s">
        <v>45</v>
      </c>
      <c r="E16921" s="2">
        <v>0.64976851851851847</v>
      </c>
      <c r="F16921" s="2">
        <v>0.65057870370370374</v>
      </c>
      <c r="G16921" s="2"/>
      <c r="H16921" t="s">
        <v>110</v>
      </c>
    </row>
    <row r="16922" spans="1:8" x14ac:dyDescent="0.35">
      <c r="A16922">
        <v>148232</v>
      </c>
      <c r="B16922">
        <v>0</v>
      </c>
      <c r="C16922">
        <v>6</v>
      </c>
      <c r="D16922" t="s">
        <v>21</v>
      </c>
      <c r="E16922" s="2">
        <v>0.65196759259259263</v>
      </c>
      <c r="F16922" s="2">
        <v>0.65254629629629635</v>
      </c>
      <c r="G16922" s="2"/>
      <c r="H16922" t="s">
        <v>122</v>
      </c>
    </row>
    <row r="16923" spans="1:8" x14ac:dyDescent="0.35">
      <c r="A16923">
        <v>148232</v>
      </c>
      <c r="B16923">
        <v>0</v>
      </c>
      <c r="C16923">
        <v>6</v>
      </c>
      <c r="D16923" t="s">
        <v>123</v>
      </c>
      <c r="E16923" s="2">
        <v>0.65474537037037039</v>
      </c>
      <c r="F16923" s="2">
        <v>0.65532407407407411</v>
      </c>
      <c r="G16923" s="2"/>
      <c r="H16923">
        <v>2</v>
      </c>
    </row>
    <row r="16924" spans="1:8" x14ac:dyDescent="0.35">
      <c r="A16924">
        <v>148232</v>
      </c>
      <c r="B16924">
        <v>0</v>
      </c>
      <c r="C16924">
        <v>6</v>
      </c>
      <c r="D16924" t="s">
        <v>93</v>
      </c>
      <c r="E16924" s="2">
        <v>0.65717592592592589</v>
      </c>
      <c r="F16924" s="2">
        <v>0.65763888888888888</v>
      </c>
      <c r="G16924" s="2"/>
      <c r="H16924">
        <v>2</v>
      </c>
    </row>
    <row r="16925" spans="1:8" x14ac:dyDescent="0.35">
      <c r="A16925">
        <v>148232</v>
      </c>
      <c r="B16925">
        <v>0</v>
      </c>
      <c r="C16925">
        <v>6</v>
      </c>
      <c r="D16925" t="s">
        <v>9</v>
      </c>
      <c r="E16925" s="2">
        <v>0.65879629629629632</v>
      </c>
      <c r="F16925" s="2">
        <v>0.65925925925925921</v>
      </c>
      <c r="G16925" s="2"/>
      <c r="H16925">
        <v>2</v>
      </c>
    </row>
    <row r="16926" spans="1:8" x14ac:dyDescent="0.35">
      <c r="A16926">
        <v>148232</v>
      </c>
      <c r="B16926">
        <v>0</v>
      </c>
      <c r="C16926">
        <v>6</v>
      </c>
      <c r="D16926" t="s">
        <v>144</v>
      </c>
      <c r="E16926" s="2">
        <v>0.66041666666666665</v>
      </c>
      <c r="F16926" s="2">
        <v>0.66087962962962965</v>
      </c>
      <c r="G16926" s="2"/>
      <c r="H16926">
        <v>2</v>
      </c>
    </row>
    <row r="16927" spans="1:8" x14ac:dyDescent="0.35">
      <c r="A16927">
        <v>148232</v>
      </c>
      <c r="B16927">
        <v>0</v>
      </c>
      <c r="C16927">
        <v>6</v>
      </c>
      <c r="D16927" t="s">
        <v>59</v>
      </c>
      <c r="E16927" s="2">
        <v>0.66192129629629626</v>
      </c>
      <c r="F16927" s="2">
        <v>0.66238425925925926</v>
      </c>
      <c r="G16927" s="2"/>
      <c r="H16927">
        <v>2</v>
      </c>
    </row>
    <row r="16928" spans="1:8" x14ac:dyDescent="0.35">
      <c r="A16928">
        <v>148232</v>
      </c>
      <c r="B16928">
        <v>0</v>
      </c>
      <c r="C16928">
        <v>6</v>
      </c>
      <c r="D16928" t="s">
        <v>90</v>
      </c>
      <c r="E16928" s="2">
        <v>0.66377314814814814</v>
      </c>
      <c r="F16928" s="2">
        <v>0.66446759259259258</v>
      </c>
      <c r="G16928" s="2"/>
      <c r="H16928">
        <v>2</v>
      </c>
    </row>
    <row r="16929" spans="1:8" x14ac:dyDescent="0.35">
      <c r="A16929">
        <v>148232</v>
      </c>
      <c r="B16929">
        <v>0</v>
      </c>
      <c r="C16929">
        <v>6</v>
      </c>
      <c r="D16929" t="s">
        <v>151</v>
      </c>
      <c r="E16929" s="2">
        <v>0.66574074074074074</v>
      </c>
      <c r="F16929" s="2">
        <v>0.66620370370370374</v>
      </c>
      <c r="G16929" s="2"/>
      <c r="H16929">
        <v>2</v>
      </c>
    </row>
    <row r="16930" spans="1:8" x14ac:dyDescent="0.35">
      <c r="A16930">
        <v>148232</v>
      </c>
      <c r="B16930">
        <v>0</v>
      </c>
      <c r="C16930">
        <v>6</v>
      </c>
      <c r="D16930" t="s">
        <v>150</v>
      </c>
      <c r="E16930" s="2">
        <v>0.66736111111111107</v>
      </c>
      <c r="F16930" s="2">
        <v>0.66805555555555551</v>
      </c>
      <c r="G16930" s="2"/>
      <c r="H16930">
        <v>2</v>
      </c>
    </row>
    <row r="16931" spans="1:8" x14ac:dyDescent="0.35">
      <c r="A16931">
        <v>148232</v>
      </c>
      <c r="B16931">
        <v>0</v>
      </c>
      <c r="C16931">
        <v>6</v>
      </c>
      <c r="D16931" t="s">
        <v>149</v>
      </c>
      <c r="E16931" s="2">
        <v>0.66932870370370368</v>
      </c>
      <c r="F16931" s="2">
        <v>0.6699074074074074</v>
      </c>
      <c r="G16931" s="2"/>
      <c r="H16931">
        <v>2</v>
      </c>
    </row>
    <row r="16932" spans="1:8" x14ac:dyDescent="0.35">
      <c r="A16932">
        <v>148232</v>
      </c>
      <c r="B16932">
        <v>0</v>
      </c>
      <c r="C16932">
        <v>6</v>
      </c>
      <c r="D16932" t="s">
        <v>148</v>
      </c>
      <c r="E16932" s="2">
        <v>0.67152777777777772</v>
      </c>
      <c r="F16932" s="2">
        <v>0.67199074074074072</v>
      </c>
      <c r="G16932" s="2"/>
      <c r="H16932">
        <v>2</v>
      </c>
    </row>
    <row r="16933" spans="1:8" x14ac:dyDescent="0.35">
      <c r="A16933">
        <v>148232</v>
      </c>
      <c r="B16933">
        <v>0</v>
      </c>
      <c r="C16933">
        <v>6</v>
      </c>
      <c r="D16933" t="s">
        <v>19</v>
      </c>
      <c r="E16933" s="2">
        <v>0.67488425925925921</v>
      </c>
      <c r="F16933" s="2">
        <v>0.67534722222222221</v>
      </c>
      <c r="G16933" s="2"/>
      <c r="H16933">
        <v>2</v>
      </c>
    </row>
    <row r="16934" spans="1:8" x14ac:dyDescent="0.35">
      <c r="A16934">
        <v>148232</v>
      </c>
      <c r="B16934">
        <v>0</v>
      </c>
      <c r="C16934">
        <v>6</v>
      </c>
      <c r="D16934" t="s">
        <v>146</v>
      </c>
      <c r="E16934" s="2">
        <v>0.67638888888888893</v>
      </c>
      <c r="F16934" s="2">
        <v>0.67685185185185182</v>
      </c>
      <c r="G16934" s="2"/>
      <c r="H16934" t="s">
        <v>159</v>
      </c>
    </row>
    <row r="16935" spans="1:8" x14ac:dyDescent="0.35">
      <c r="A16935">
        <v>148232</v>
      </c>
      <c r="B16935">
        <v>0</v>
      </c>
      <c r="C16935">
        <v>6</v>
      </c>
      <c r="D16935" t="s">
        <v>145</v>
      </c>
      <c r="E16935" s="2">
        <v>0.6782407407407407</v>
      </c>
      <c r="F16935" s="2">
        <v>0.6787037037037037</v>
      </c>
      <c r="G16935" s="2"/>
      <c r="H16935">
        <v>2</v>
      </c>
    </row>
    <row r="16936" spans="1:8" x14ac:dyDescent="0.35">
      <c r="A16936">
        <v>148232</v>
      </c>
      <c r="B16936">
        <v>0</v>
      </c>
      <c r="C16936">
        <v>6</v>
      </c>
      <c r="D16936" t="s">
        <v>23</v>
      </c>
      <c r="E16936" s="2">
        <v>0.68090277777777775</v>
      </c>
      <c r="H16936">
        <v>1</v>
      </c>
    </row>
    <row r="16937" spans="1:8" x14ac:dyDescent="0.35">
      <c r="A16937">
        <v>147617</v>
      </c>
      <c r="B16937">
        <v>0</v>
      </c>
      <c r="C16937">
        <v>6</v>
      </c>
      <c r="D16937" t="s">
        <v>26</v>
      </c>
      <c r="F16937" s="2">
        <v>0.63541666666666663</v>
      </c>
      <c r="G16937" s="2"/>
      <c r="H16937">
        <v>1</v>
      </c>
    </row>
    <row r="16938" spans="1:8" x14ac:dyDescent="0.35">
      <c r="A16938">
        <v>147617</v>
      </c>
      <c r="B16938">
        <v>0</v>
      </c>
      <c r="C16938">
        <v>6</v>
      </c>
      <c r="D16938" t="s">
        <v>171</v>
      </c>
      <c r="E16938" s="2">
        <v>0.63773148148148151</v>
      </c>
      <c r="F16938" s="2">
        <v>0.6381944444444444</v>
      </c>
      <c r="G16938" s="2"/>
      <c r="H16938">
        <v>1</v>
      </c>
    </row>
    <row r="16939" spans="1:8" x14ac:dyDescent="0.35">
      <c r="A16939">
        <v>147617</v>
      </c>
      <c r="B16939">
        <v>0</v>
      </c>
      <c r="C16939">
        <v>6</v>
      </c>
      <c r="D16939" t="s">
        <v>170</v>
      </c>
      <c r="E16939" s="2">
        <v>0.63958333333333328</v>
      </c>
      <c r="F16939" s="2">
        <v>0.64004629629629628</v>
      </c>
      <c r="G16939" s="2"/>
      <c r="H16939">
        <v>1</v>
      </c>
    </row>
    <row r="16940" spans="1:8" x14ac:dyDescent="0.35">
      <c r="A16940">
        <v>147617</v>
      </c>
      <c r="B16940">
        <v>0</v>
      </c>
      <c r="C16940">
        <v>6</v>
      </c>
      <c r="D16940" t="s">
        <v>169</v>
      </c>
      <c r="E16940" s="2">
        <v>0.64166666666666672</v>
      </c>
      <c r="F16940" s="2">
        <v>0.64212962962962961</v>
      </c>
      <c r="G16940" s="2"/>
      <c r="H16940">
        <v>1</v>
      </c>
    </row>
    <row r="16941" spans="1:8" x14ac:dyDescent="0.35">
      <c r="A16941">
        <v>147617</v>
      </c>
      <c r="B16941">
        <v>0</v>
      </c>
      <c r="C16941">
        <v>6</v>
      </c>
      <c r="D16941" t="s">
        <v>168</v>
      </c>
      <c r="E16941" s="2">
        <v>0.64386574074074077</v>
      </c>
      <c r="F16941" s="2">
        <v>0.64432870370370365</v>
      </c>
      <c r="G16941" s="2"/>
      <c r="H16941">
        <v>1</v>
      </c>
    </row>
    <row r="16942" spans="1:8" x14ac:dyDescent="0.35">
      <c r="A16942">
        <v>147617</v>
      </c>
      <c r="B16942">
        <v>0</v>
      </c>
      <c r="C16942">
        <v>6</v>
      </c>
      <c r="D16942" t="s">
        <v>167</v>
      </c>
      <c r="E16942" s="2">
        <v>0.64583333333333337</v>
      </c>
      <c r="F16942" s="2">
        <v>0.64629629629629626</v>
      </c>
      <c r="G16942" s="2"/>
      <c r="H16942">
        <v>1</v>
      </c>
    </row>
    <row r="16943" spans="1:8" x14ac:dyDescent="0.35">
      <c r="A16943">
        <v>147617</v>
      </c>
      <c r="B16943">
        <v>0</v>
      </c>
      <c r="C16943">
        <v>6</v>
      </c>
      <c r="D16943" t="s">
        <v>13</v>
      </c>
      <c r="E16943" s="2">
        <v>0.64965277777777775</v>
      </c>
      <c r="H16943" t="s">
        <v>166</v>
      </c>
    </row>
    <row r="16944" spans="1:8" x14ac:dyDescent="0.35">
      <c r="A16944">
        <v>148638</v>
      </c>
      <c r="B16944">
        <v>0</v>
      </c>
      <c r="C16944">
        <v>6</v>
      </c>
      <c r="D16944" t="s">
        <v>13</v>
      </c>
      <c r="F16944" s="2">
        <v>0.63541666666666663</v>
      </c>
      <c r="G16944" s="2"/>
      <c r="H16944" t="s">
        <v>166</v>
      </c>
    </row>
    <row r="16945" spans="1:8" x14ac:dyDescent="0.35">
      <c r="A16945">
        <v>148638</v>
      </c>
      <c r="B16945">
        <v>0</v>
      </c>
      <c r="C16945">
        <v>6</v>
      </c>
      <c r="D16945" t="s">
        <v>167</v>
      </c>
      <c r="E16945" s="2">
        <v>0.6386574074074074</v>
      </c>
      <c r="F16945" s="2">
        <v>0.63912037037037039</v>
      </c>
      <c r="G16945" s="2"/>
      <c r="H16945">
        <v>2</v>
      </c>
    </row>
    <row r="16946" spans="1:8" x14ac:dyDescent="0.35">
      <c r="A16946">
        <v>148638</v>
      </c>
      <c r="B16946">
        <v>0</v>
      </c>
      <c r="C16946">
        <v>6</v>
      </c>
      <c r="D16946" t="s">
        <v>168</v>
      </c>
      <c r="E16946" s="2">
        <v>0.64050925925925928</v>
      </c>
      <c r="F16946" s="2">
        <v>0.64097222222222228</v>
      </c>
      <c r="G16946" s="2"/>
      <c r="H16946">
        <v>2</v>
      </c>
    </row>
    <row r="16947" spans="1:8" x14ac:dyDescent="0.35">
      <c r="A16947">
        <v>148638</v>
      </c>
      <c r="B16947">
        <v>0</v>
      </c>
      <c r="C16947">
        <v>6</v>
      </c>
      <c r="D16947" t="s">
        <v>169</v>
      </c>
      <c r="E16947" s="2">
        <v>0.64270833333333333</v>
      </c>
      <c r="F16947" s="2">
        <v>0.64317129629629632</v>
      </c>
      <c r="G16947" s="2"/>
      <c r="H16947">
        <v>2</v>
      </c>
    </row>
    <row r="16948" spans="1:8" x14ac:dyDescent="0.35">
      <c r="A16948">
        <v>148638</v>
      </c>
      <c r="B16948">
        <v>0</v>
      </c>
      <c r="C16948">
        <v>6</v>
      </c>
      <c r="D16948" t="s">
        <v>170</v>
      </c>
      <c r="E16948" s="2">
        <v>0.64467592592592593</v>
      </c>
      <c r="F16948" s="2">
        <v>0.64513888888888893</v>
      </c>
      <c r="G16948" s="2"/>
      <c r="H16948">
        <v>2</v>
      </c>
    </row>
    <row r="16949" spans="1:8" x14ac:dyDescent="0.35">
      <c r="A16949">
        <v>148638</v>
      </c>
      <c r="B16949">
        <v>0</v>
      </c>
      <c r="C16949">
        <v>6</v>
      </c>
      <c r="D16949" t="s">
        <v>171</v>
      </c>
      <c r="E16949" s="2">
        <v>0.64641203703703709</v>
      </c>
      <c r="F16949" s="2">
        <v>0.64687499999999998</v>
      </c>
      <c r="G16949" s="2"/>
      <c r="H16949">
        <v>2</v>
      </c>
    </row>
    <row r="16950" spans="1:8" x14ac:dyDescent="0.35">
      <c r="A16950">
        <v>148638</v>
      </c>
      <c r="B16950">
        <v>0</v>
      </c>
      <c r="C16950">
        <v>6</v>
      </c>
      <c r="D16950" t="s">
        <v>26</v>
      </c>
      <c r="E16950" s="2">
        <v>0.6498842592592593</v>
      </c>
      <c r="H16950">
        <v>1</v>
      </c>
    </row>
    <row r="16951" spans="1:8" x14ac:dyDescent="0.35">
      <c r="A16951">
        <v>147427</v>
      </c>
      <c r="B16951">
        <v>0</v>
      </c>
      <c r="C16951">
        <v>6</v>
      </c>
      <c r="D16951" t="s">
        <v>93</v>
      </c>
      <c r="F16951" s="2">
        <v>0.64131944444444444</v>
      </c>
      <c r="G16951" s="2"/>
      <c r="H16951">
        <v>1</v>
      </c>
    </row>
    <row r="16952" spans="1:8" x14ac:dyDescent="0.35">
      <c r="A16952">
        <v>147427</v>
      </c>
      <c r="B16952">
        <v>0</v>
      </c>
      <c r="C16952">
        <v>6</v>
      </c>
      <c r="D16952" t="s">
        <v>123</v>
      </c>
      <c r="E16952" s="2">
        <v>0.6430555555555556</v>
      </c>
      <c r="F16952" s="2">
        <v>0.64363425925925921</v>
      </c>
      <c r="G16952" s="2"/>
      <c r="H16952">
        <v>1</v>
      </c>
    </row>
    <row r="16953" spans="1:8" x14ac:dyDescent="0.35">
      <c r="A16953">
        <v>147427</v>
      </c>
      <c r="B16953">
        <v>0</v>
      </c>
      <c r="C16953">
        <v>6</v>
      </c>
      <c r="D16953" t="s">
        <v>21</v>
      </c>
      <c r="E16953" s="2">
        <v>0.64571759259259254</v>
      </c>
      <c r="F16953" s="2">
        <v>0.64629629629629626</v>
      </c>
      <c r="G16953" s="2"/>
      <c r="H16953" t="s">
        <v>114</v>
      </c>
    </row>
    <row r="16954" spans="1:8" x14ac:dyDescent="0.35">
      <c r="A16954">
        <v>147427</v>
      </c>
      <c r="B16954">
        <v>0</v>
      </c>
      <c r="C16954">
        <v>6</v>
      </c>
      <c r="D16954" t="s">
        <v>45</v>
      </c>
      <c r="E16954" s="2">
        <v>0.64814814814814814</v>
      </c>
      <c r="F16954" s="2">
        <v>0.6498842592592593</v>
      </c>
      <c r="G16954" s="2"/>
      <c r="H16954" t="s">
        <v>152</v>
      </c>
    </row>
    <row r="16955" spans="1:8" x14ac:dyDescent="0.35">
      <c r="A16955">
        <v>147427</v>
      </c>
      <c r="B16955">
        <v>0</v>
      </c>
      <c r="C16955">
        <v>6</v>
      </c>
      <c r="D16955" t="s">
        <v>24</v>
      </c>
      <c r="E16955" s="2">
        <v>0.65729166666666672</v>
      </c>
      <c r="F16955" s="2">
        <v>0.65798611111111116</v>
      </c>
      <c r="G16955" s="2"/>
      <c r="H16955" t="s">
        <v>152</v>
      </c>
    </row>
    <row r="16956" spans="1:8" x14ac:dyDescent="0.35">
      <c r="A16956">
        <v>147427</v>
      </c>
      <c r="B16956">
        <v>0</v>
      </c>
      <c r="C16956">
        <v>6</v>
      </c>
      <c r="D16956" t="s">
        <v>113</v>
      </c>
      <c r="E16956" s="2">
        <v>0.66006944444444449</v>
      </c>
      <c r="F16956" s="2">
        <v>0.6606481481481481</v>
      </c>
      <c r="G16956" s="2"/>
      <c r="H16956" t="s">
        <v>152</v>
      </c>
    </row>
    <row r="16957" spans="1:8" x14ac:dyDescent="0.35">
      <c r="A16957">
        <v>147427</v>
      </c>
      <c r="B16957">
        <v>0</v>
      </c>
      <c r="C16957">
        <v>6</v>
      </c>
      <c r="D16957" t="s">
        <v>112</v>
      </c>
      <c r="E16957" s="2">
        <v>0.66203703703703709</v>
      </c>
      <c r="F16957" s="2">
        <v>0.6626157407407407</v>
      </c>
      <c r="G16957" s="2"/>
      <c r="H16957" t="s">
        <v>152</v>
      </c>
    </row>
    <row r="16958" spans="1:8" x14ac:dyDescent="0.35">
      <c r="A16958">
        <v>147427</v>
      </c>
      <c r="B16958">
        <v>0</v>
      </c>
      <c r="C16958">
        <v>6</v>
      </c>
      <c r="D16958" t="s">
        <v>111</v>
      </c>
      <c r="E16958" s="2">
        <v>0.66423611111111114</v>
      </c>
      <c r="F16958" s="2">
        <v>0.66469907407407403</v>
      </c>
      <c r="G16958" s="2"/>
      <c r="H16958" t="s">
        <v>152</v>
      </c>
    </row>
    <row r="16959" spans="1:8" x14ac:dyDescent="0.35">
      <c r="A16959">
        <v>147427</v>
      </c>
      <c r="B16959">
        <v>0</v>
      </c>
      <c r="C16959">
        <v>6</v>
      </c>
      <c r="D16959" t="s">
        <v>109</v>
      </c>
      <c r="E16959" s="2">
        <v>0.66620370370370374</v>
      </c>
      <c r="F16959" s="2">
        <v>0.66666666666666663</v>
      </c>
      <c r="G16959" s="2"/>
      <c r="H16959" t="s">
        <v>152</v>
      </c>
    </row>
    <row r="16960" spans="1:8" x14ac:dyDescent="0.35">
      <c r="A16960">
        <v>147427</v>
      </c>
      <c r="B16960">
        <v>0</v>
      </c>
      <c r="C16960">
        <v>6</v>
      </c>
      <c r="D16960" t="s">
        <v>39</v>
      </c>
      <c r="E16960" s="2">
        <v>0.66874999999999996</v>
      </c>
      <c r="F16960" s="2">
        <v>0.6694444444444444</v>
      </c>
      <c r="G16960" s="2"/>
      <c r="H16960" t="s">
        <v>152</v>
      </c>
    </row>
    <row r="16961" spans="1:8" x14ac:dyDescent="0.35">
      <c r="A16961">
        <v>147427</v>
      </c>
      <c r="B16961">
        <v>0</v>
      </c>
      <c r="C16961">
        <v>6</v>
      </c>
      <c r="D16961" t="s">
        <v>121</v>
      </c>
      <c r="E16961" s="2">
        <v>0.67245370370370372</v>
      </c>
      <c r="F16961" s="2">
        <v>0.67291666666666672</v>
      </c>
      <c r="G16961" s="2"/>
      <c r="H16961" t="s">
        <v>152</v>
      </c>
    </row>
    <row r="16962" spans="1:8" x14ac:dyDescent="0.35">
      <c r="A16962">
        <v>147427</v>
      </c>
      <c r="B16962">
        <v>0</v>
      </c>
      <c r="C16962">
        <v>6</v>
      </c>
      <c r="D16962" t="s">
        <v>120</v>
      </c>
      <c r="E16962" s="2">
        <v>0.67511574074074077</v>
      </c>
      <c r="F16962" s="2">
        <v>0.67557870370370365</v>
      </c>
      <c r="G16962" s="2"/>
      <c r="H16962" t="s">
        <v>152</v>
      </c>
    </row>
    <row r="16963" spans="1:8" x14ac:dyDescent="0.35">
      <c r="A16963">
        <v>147427</v>
      </c>
      <c r="B16963">
        <v>0</v>
      </c>
      <c r="C16963">
        <v>6</v>
      </c>
      <c r="D16963" t="s">
        <v>119</v>
      </c>
      <c r="E16963" s="2">
        <v>0.67743055555555554</v>
      </c>
      <c r="F16963" s="2">
        <v>0.67789351851851853</v>
      </c>
      <c r="G16963" s="2"/>
      <c r="H16963" t="s">
        <v>152</v>
      </c>
    </row>
    <row r="16964" spans="1:8" x14ac:dyDescent="0.35">
      <c r="A16964">
        <v>147427</v>
      </c>
      <c r="B16964">
        <v>0</v>
      </c>
      <c r="C16964">
        <v>6</v>
      </c>
      <c r="D16964" t="s">
        <v>118</v>
      </c>
      <c r="E16964" s="2">
        <v>0.67997685185185186</v>
      </c>
      <c r="F16964" s="2">
        <v>0.68043981481481486</v>
      </c>
      <c r="G16964" s="2"/>
      <c r="H16964" t="s">
        <v>152</v>
      </c>
    </row>
    <row r="16965" spans="1:8" x14ac:dyDescent="0.35">
      <c r="A16965">
        <v>147427</v>
      </c>
      <c r="B16965">
        <v>0</v>
      </c>
      <c r="C16965">
        <v>6</v>
      </c>
      <c r="D16965" t="s">
        <v>117</v>
      </c>
      <c r="E16965" s="2">
        <v>0.68229166666666663</v>
      </c>
      <c r="F16965" s="2">
        <v>0.68275462962962963</v>
      </c>
      <c r="G16965" s="2"/>
      <c r="H16965" t="s">
        <v>152</v>
      </c>
    </row>
    <row r="16966" spans="1:8" x14ac:dyDescent="0.35">
      <c r="A16966">
        <v>147427</v>
      </c>
      <c r="B16966">
        <v>0</v>
      </c>
      <c r="C16966">
        <v>6</v>
      </c>
      <c r="D16966" t="s">
        <v>116</v>
      </c>
      <c r="E16966" s="2">
        <v>0.68611111111111112</v>
      </c>
      <c r="F16966" s="2">
        <v>0.68657407407407411</v>
      </c>
      <c r="G16966" s="2"/>
      <c r="H16966" t="s">
        <v>152</v>
      </c>
    </row>
    <row r="16967" spans="1:8" x14ac:dyDescent="0.35">
      <c r="A16967">
        <v>147427</v>
      </c>
      <c r="B16967">
        <v>0</v>
      </c>
      <c r="C16967">
        <v>6</v>
      </c>
      <c r="D16967" t="s">
        <v>6</v>
      </c>
      <c r="E16967" s="2">
        <v>0.68807870370370372</v>
      </c>
      <c r="H16967" t="s">
        <v>115</v>
      </c>
    </row>
    <row r="16968" spans="1:8" x14ac:dyDescent="0.35">
      <c r="A16968">
        <v>148125</v>
      </c>
      <c r="B16968">
        <v>0</v>
      </c>
      <c r="C16968">
        <v>6</v>
      </c>
      <c r="D16968" t="s">
        <v>21</v>
      </c>
      <c r="F16968" s="2">
        <v>0.64236111111111116</v>
      </c>
      <c r="G16968" s="2"/>
      <c r="H16968" t="s">
        <v>114</v>
      </c>
    </row>
    <row r="16969" spans="1:8" x14ac:dyDescent="0.35">
      <c r="A16969">
        <v>148125</v>
      </c>
      <c r="B16969">
        <v>0</v>
      </c>
      <c r="C16969">
        <v>6</v>
      </c>
      <c r="D16969" t="s">
        <v>45</v>
      </c>
      <c r="E16969" s="2">
        <v>0.64444444444444449</v>
      </c>
      <c r="F16969" s="2">
        <v>0.64641203703703709</v>
      </c>
      <c r="G16969" s="2"/>
      <c r="H16969" t="s">
        <v>152</v>
      </c>
    </row>
    <row r="16970" spans="1:8" x14ac:dyDescent="0.35">
      <c r="A16970">
        <v>148125</v>
      </c>
      <c r="B16970">
        <v>0</v>
      </c>
      <c r="C16970">
        <v>6</v>
      </c>
      <c r="D16970" t="s">
        <v>130</v>
      </c>
      <c r="E16970" s="2">
        <v>0.64803240740740742</v>
      </c>
      <c r="F16970" s="2">
        <v>0.64861111111111114</v>
      </c>
      <c r="G16970" s="2"/>
      <c r="H16970" t="s">
        <v>152</v>
      </c>
    </row>
    <row r="16971" spans="1:8" x14ac:dyDescent="0.35">
      <c r="A16971">
        <v>148125</v>
      </c>
      <c r="B16971">
        <v>0</v>
      </c>
      <c r="C16971">
        <v>6</v>
      </c>
      <c r="D16971" t="s">
        <v>129</v>
      </c>
      <c r="E16971" s="2">
        <v>0.6498842592592593</v>
      </c>
      <c r="F16971" s="2">
        <v>0.65034722222222219</v>
      </c>
      <c r="G16971" s="2"/>
      <c r="H16971" t="s">
        <v>152</v>
      </c>
    </row>
    <row r="16972" spans="1:8" x14ac:dyDescent="0.35">
      <c r="A16972">
        <v>148125</v>
      </c>
      <c r="B16972">
        <v>0</v>
      </c>
      <c r="C16972">
        <v>6</v>
      </c>
      <c r="D16972" t="s">
        <v>128</v>
      </c>
      <c r="E16972" s="2">
        <v>0.6518518518518519</v>
      </c>
      <c r="F16972" s="2">
        <v>0.65231481481481479</v>
      </c>
      <c r="G16972" s="2"/>
      <c r="H16972" t="s">
        <v>152</v>
      </c>
    </row>
    <row r="16973" spans="1:8" x14ac:dyDescent="0.35">
      <c r="A16973">
        <v>148125</v>
      </c>
      <c r="B16973">
        <v>0</v>
      </c>
      <c r="C16973">
        <v>6</v>
      </c>
      <c r="D16973" t="s">
        <v>126</v>
      </c>
      <c r="E16973" s="2">
        <v>0.6538194444444444</v>
      </c>
      <c r="F16973" s="2">
        <v>0.65451388888888884</v>
      </c>
      <c r="G16973" s="2"/>
      <c r="H16973" t="s">
        <v>162</v>
      </c>
    </row>
    <row r="16974" spans="1:8" x14ac:dyDescent="0.35">
      <c r="A16974">
        <v>148125</v>
      </c>
      <c r="B16974">
        <v>0</v>
      </c>
      <c r="C16974">
        <v>6</v>
      </c>
      <c r="D16974" t="s">
        <v>125</v>
      </c>
      <c r="E16974" s="2">
        <v>0.65625</v>
      </c>
      <c r="F16974" s="2">
        <v>0.656712962962963</v>
      </c>
      <c r="G16974" s="2"/>
      <c r="H16974">
        <v>1</v>
      </c>
    </row>
    <row r="16975" spans="1:8" x14ac:dyDescent="0.35">
      <c r="A16975">
        <v>148125</v>
      </c>
      <c r="B16975">
        <v>0</v>
      </c>
      <c r="C16975">
        <v>6</v>
      </c>
      <c r="D16975" t="s">
        <v>17</v>
      </c>
      <c r="E16975" s="2">
        <v>0.65798611111111116</v>
      </c>
      <c r="F16975" s="2">
        <v>0.65844907407407405</v>
      </c>
      <c r="G16975" s="2"/>
      <c r="H16975">
        <v>1</v>
      </c>
    </row>
    <row r="16976" spans="1:8" x14ac:dyDescent="0.35">
      <c r="A16976">
        <v>148125</v>
      </c>
      <c r="B16976">
        <v>0</v>
      </c>
      <c r="C16976">
        <v>6</v>
      </c>
      <c r="D16976" t="s">
        <v>18</v>
      </c>
      <c r="E16976" s="2">
        <v>0.66122685185185182</v>
      </c>
      <c r="H16976" t="s">
        <v>124</v>
      </c>
    </row>
    <row r="16977" spans="1:8" x14ac:dyDescent="0.35">
      <c r="A16977">
        <v>147134</v>
      </c>
      <c r="B16977">
        <v>0</v>
      </c>
      <c r="C16977">
        <v>6</v>
      </c>
      <c r="D16977" t="s">
        <v>31</v>
      </c>
      <c r="F16977" s="2">
        <v>0.64236111111111116</v>
      </c>
      <c r="G16977" s="2"/>
      <c r="H16977" t="s">
        <v>131</v>
      </c>
    </row>
    <row r="16978" spans="1:8" x14ac:dyDescent="0.35">
      <c r="A16978">
        <v>147134</v>
      </c>
      <c r="B16978">
        <v>0</v>
      </c>
      <c r="C16978">
        <v>6</v>
      </c>
      <c r="D16978" t="s">
        <v>132</v>
      </c>
      <c r="E16978" s="2">
        <v>0.64456018518518521</v>
      </c>
      <c r="F16978" s="2">
        <v>0.64513888888888893</v>
      </c>
      <c r="G16978" s="2"/>
      <c r="H16978">
        <v>2</v>
      </c>
    </row>
    <row r="16979" spans="1:8" x14ac:dyDescent="0.35">
      <c r="A16979">
        <v>147134</v>
      </c>
      <c r="B16979">
        <v>0</v>
      </c>
      <c r="C16979">
        <v>6</v>
      </c>
      <c r="D16979" t="s">
        <v>133</v>
      </c>
      <c r="E16979" s="2">
        <v>0.64675925925925926</v>
      </c>
      <c r="F16979" s="2">
        <v>0.64722222222222225</v>
      </c>
      <c r="G16979" s="2"/>
      <c r="H16979">
        <v>2</v>
      </c>
    </row>
    <row r="16980" spans="1:8" x14ac:dyDescent="0.35">
      <c r="A16980">
        <v>147134</v>
      </c>
      <c r="B16980">
        <v>0</v>
      </c>
      <c r="C16980">
        <v>6</v>
      </c>
      <c r="D16980" t="s">
        <v>38</v>
      </c>
      <c r="E16980" s="2">
        <v>0.64849537037037042</v>
      </c>
      <c r="F16980" s="2">
        <v>0.64918981481481486</v>
      </c>
      <c r="G16980" s="2"/>
      <c r="H16980" t="s">
        <v>134</v>
      </c>
    </row>
    <row r="16981" spans="1:8" x14ac:dyDescent="0.35">
      <c r="A16981">
        <v>147134</v>
      </c>
      <c r="B16981">
        <v>1</v>
      </c>
      <c r="C16981">
        <v>6</v>
      </c>
      <c r="D16981" t="s">
        <v>135</v>
      </c>
      <c r="E16981" s="2">
        <v>0.65138888888888891</v>
      </c>
      <c r="F16981" s="2">
        <v>0.6518518518518519</v>
      </c>
      <c r="G16981" s="2"/>
      <c r="H16981">
        <v>1</v>
      </c>
    </row>
    <row r="16982" spans="1:8" x14ac:dyDescent="0.35">
      <c r="A16982">
        <v>147134</v>
      </c>
      <c r="B16982">
        <v>1</v>
      </c>
      <c r="C16982">
        <v>6</v>
      </c>
      <c r="D16982" t="s">
        <v>136</v>
      </c>
      <c r="E16982" s="2">
        <v>0.65324074074074079</v>
      </c>
      <c r="F16982" s="2">
        <v>0.65370370370370368</v>
      </c>
      <c r="G16982" s="2"/>
      <c r="H16982">
        <v>1</v>
      </c>
    </row>
    <row r="16983" spans="1:8" x14ac:dyDescent="0.35">
      <c r="A16983">
        <v>147134</v>
      </c>
      <c r="B16983">
        <v>1</v>
      </c>
      <c r="C16983">
        <v>6</v>
      </c>
      <c r="D16983" t="s">
        <v>137</v>
      </c>
      <c r="E16983" s="2">
        <v>0.65543981481481484</v>
      </c>
      <c r="F16983" s="2">
        <v>0.65590277777777772</v>
      </c>
      <c r="G16983" s="2"/>
      <c r="H16983">
        <v>1</v>
      </c>
    </row>
    <row r="16984" spans="1:8" x14ac:dyDescent="0.35">
      <c r="A16984">
        <v>147134</v>
      </c>
      <c r="B16984">
        <v>1</v>
      </c>
      <c r="C16984">
        <v>6</v>
      </c>
      <c r="D16984" t="s">
        <v>138</v>
      </c>
      <c r="E16984" s="2">
        <v>0.65717592592592589</v>
      </c>
      <c r="F16984" s="2">
        <v>0.65763888888888888</v>
      </c>
      <c r="G16984" s="2"/>
      <c r="H16984">
        <v>1</v>
      </c>
    </row>
    <row r="16985" spans="1:8" x14ac:dyDescent="0.35">
      <c r="A16985">
        <v>147134</v>
      </c>
      <c r="B16985">
        <v>1</v>
      </c>
      <c r="C16985">
        <v>6</v>
      </c>
      <c r="D16985" t="s">
        <v>139</v>
      </c>
      <c r="E16985" s="2">
        <v>0.65972222222222221</v>
      </c>
      <c r="F16985" s="2">
        <v>0.66041666666666665</v>
      </c>
      <c r="G16985" s="2"/>
      <c r="H16985">
        <v>1</v>
      </c>
    </row>
    <row r="16986" spans="1:8" x14ac:dyDescent="0.35">
      <c r="A16986">
        <v>147134</v>
      </c>
      <c r="B16986">
        <v>1</v>
      </c>
      <c r="C16986">
        <v>6</v>
      </c>
      <c r="D16986" t="s">
        <v>72</v>
      </c>
      <c r="E16986" s="2">
        <v>0.66203703703703709</v>
      </c>
      <c r="F16986" s="2">
        <v>0.6626157407407407</v>
      </c>
      <c r="G16986" s="2"/>
      <c r="H16986">
        <v>1</v>
      </c>
    </row>
    <row r="16987" spans="1:8" x14ac:dyDescent="0.35">
      <c r="A16987">
        <v>147134</v>
      </c>
      <c r="B16987">
        <v>1</v>
      </c>
      <c r="C16987">
        <v>6</v>
      </c>
      <c r="D16987" t="s">
        <v>95</v>
      </c>
      <c r="E16987" s="2">
        <v>0.66435185185185186</v>
      </c>
      <c r="F16987" s="2">
        <v>0.66493055555555558</v>
      </c>
      <c r="G16987" s="2"/>
      <c r="H16987">
        <v>1</v>
      </c>
    </row>
    <row r="16988" spans="1:8" x14ac:dyDescent="0.35">
      <c r="A16988">
        <v>147134</v>
      </c>
      <c r="B16988">
        <v>1</v>
      </c>
      <c r="C16988">
        <v>6</v>
      </c>
      <c r="D16988" t="s">
        <v>140</v>
      </c>
      <c r="E16988" s="2">
        <v>0.66631944444444446</v>
      </c>
      <c r="F16988" s="2">
        <v>0.66701388888888891</v>
      </c>
      <c r="G16988" s="2"/>
      <c r="H16988">
        <v>1</v>
      </c>
    </row>
    <row r="16989" spans="1:8" x14ac:dyDescent="0.35">
      <c r="A16989">
        <v>147134</v>
      </c>
      <c r="B16989">
        <v>1</v>
      </c>
      <c r="C16989">
        <v>6</v>
      </c>
      <c r="D16989" t="s">
        <v>141</v>
      </c>
      <c r="E16989" s="2">
        <v>0.66863425925925923</v>
      </c>
      <c r="F16989" s="2">
        <v>0.66909722222222223</v>
      </c>
      <c r="G16989" s="2"/>
      <c r="H16989">
        <v>1</v>
      </c>
    </row>
    <row r="16990" spans="1:8" x14ac:dyDescent="0.35">
      <c r="A16990">
        <v>147134</v>
      </c>
      <c r="B16990">
        <v>1</v>
      </c>
      <c r="C16990">
        <v>6</v>
      </c>
      <c r="D16990" t="s">
        <v>46</v>
      </c>
      <c r="E16990" s="2">
        <v>0.6699074074074074</v>
      </c>
      <c r="F16990" s="2">
        <v>0.67037037037037039</v>
      </c>
      <c r="G16990" s="2"/>
      <c r="H16990">
        <v>1</v>
      </c>
    </row>
    <row r="16991" spans="1:8" x14ac:dyDescent="0.35">
      <c r="A16991">
        <v>147134</v>
      </c>
      <c r="B16991">
        <v>1</v>
      </c>
      <c r="C16991">
        <v>6</v>
      </c>
      <c r="D16991" t="s">
        <v>142</v>
      </c>
      <c r="E16991" s="2">
        <v>0.67152777777777772</v>
      </c>
      <c r="F16991" s="2">
        <v>0.67199074074074072</v>
      </c>
      <c r="G16991" s="2"/>
      <c r="H16991">
        <v>1</v>
      </c>
    </row>
    <row r="16992" spans="1:8" x14ac:dyDescent="0.35">
      <c r="A16992">
        <v>147134</v>
      </c>
      <c r="B16992">
        <v>1</v>
      </c>
      <c r="C16992">
        <v>6</v>
      </c>
      <c r="D16992" t="s">
        <v>143</v>
      </c>
      <c r="E16992" s="2">
        <v>0.67280092592592589</v>
      </c>
      <c r="F16992" s="2">
        <v>0.67349537037037033</v>
      </c>
      <c r="G16992" s="2"/>
      <c r="H16992">
        <v>1</v>
      </c>
    </row>
    <row r="16993" spans="1:8" x14ac:dyDescent="0.35">
      <c r="A16993">
        <v>147134</v>
      </c>
      <c r="B16993">
        <v>1</v>
      </c>
      <c r="C16993">
        <v>6</v>
      </c>
      <c r="D16993" t="s">
        <v>59</v>
      </c>
      <c r="E16993" s="2">
        <v>0.67476851851851849</v>
      </c>
      <c r="F16993" s="2">
        <v>0.67523148148148149</v>
      </c>
      <c r="G16993" s="2"/>
      <c r="H16993">
        <v>1</v>
      </c>
    </row>
    <row r="16994" spans="1:8" x14ac:dyDescent="0.35">
      <c r="A16994">
        <v>147134</v>
      </c>
      <c r="B16994">
        <v>1</v>
      </c>
      <c r="C16994">
        <v>6</v>
      </c>
      <c r="D16994" t="s">
        <v>144</v>
      </c>
      <c r="E16994" s="2">
        <v>0.6762731481481481</v>
      </c>
      <c r="F16994" s="2">
        <v>0.67673611111111109</v>
      </c>
      <c r="G16994" s="2"/>
      <c r="H16994">
        <v>1</v>
      </c>
    </row>
    <row r="16995" spans="1:8" x14ac:dyDescent="0.35">
      <c r="A16995">
        <v>147134</v>
      </c>
      <c r="B16995">
        <v>1</v>
      </c>
      <c r="C16995">
        <v>6</v>
      </c>
      <c r="D16995" t="s">
        <v>9</v>
      </c>
      <c r="E16995" s="2">
        <v>0.6782407407407407</v>
      </c>
      <c r="H16995">
        <v>1</v>
      </c>
    </row>
    <row r="16996" spans="1:8" x14ac:dyDescent="0.35">
      <c r="A16996">
        <v>147231</v>
      </c>
      <c r="B16996">
        <v>0</v>
      </c>
      <c r="C16996">
        <v>6</v>
      </c>
      <c r="D16996" t="s">
        <v>23</v>
      </c>
      <c r="F16996" s="2">
        <v>0.6425925925925926</v>
      </c>
      <c r="G16996" s="2"/>
      <c r="H16996">
        <v>1</v>
      </c>
    </row>
    <row r="16997" spans="1:8" x14ac:dyDescent="0.35">
      <c r="A16997">
        <v>147231</v>
      </c>
      <c r="B16997">
        <v>0</v>
      </c>
      <c r="C16997">
        <v>6</v>
      </c>
      <c r="D16997" t="s">
        <v>145</v>
      </c>
      <c r="E16997" s="2">
        <v>0.64490740740740737</v>
      </c>
      <c r="F16997" s="2">
        <v>0.64537037037037037</v>
      </c>
      <c r="G16997" s="2"/>
      <c r="H16997">
        <v>1</v>
      </c>
    </row>
    <row r="16998" spans="1:8" x14ac:dyDescent="0.35">
      <c r="A16998">
        <v>147231</v>
      </c>
      <c r="B16998">
        <v>0</v>
      </c>
      <c r="C16998">
        <v>6</v>
      </c>
      <c r="D16998" t="s">
        <v>146</v>
      </c>
      <c r="E16998" s="2">
        <v>0.64675925925925926</v>
      </c>
      <c r="F16998" s="2">
        <v>0.64722222222222225</v>
      </c>
      <c r="G16998" s="2"/>
      <c r="H16998" t="s">
        <v>147</v>
      </c>
    </row>
    <row r="16999" spans="1:8" x14ac:dyDescent="0.35">
      <c r="A16999">
        <v>147231</v>
      </c>
      <c r="B16999">
        <v>0</v>
      </c>
      <c r="C16999">
        <v>6</v>
      </c>
      <c r="D16999" t="s">
        <v>19</v>
      </c>
      <c r="E16999" s="2">
        <v>0.64814814814814814</v>
      </c>
      <c r="F16999" s="2">
        <v>0.64861111111111114</v>
      </c>
      <c r="G16999" s="2"/>
      <c r="H16999">
        <v>1</v>
      </c>
    </row>
    <row r="17000" spans="1:8" x14ac:dyDescent="0.35">
      <c r="A17000">
        <v>147231</v>
      </c>
      <c r="B17000">
        <v>0</v>
      </c>
      <c r="C17000">
        <v>6</v>
      </c>
      <c r="D17000" t="s">
        <v>148</v>
      </c>
      <c r="E17000" s="2">
        <v>0.65138888888888891</v>
      </c>
      <c r="F17000" s="2">
        <v>0.6518518518518519</v>
      </c>
      <c r="G17000" s="2"/>
      <c r="H17000">
        <v>1</v>
      </c>
    </row>
    <row r="17001" spans="1:8" x14ac:dyDescent="0.35">
      <c r="A17001">
        <v>147231</v>
      </c>
      <c r="B17001">
        <v>0</v>
      </c>
      <c r="C17001">
        <v>6</v>
      </c>
      <c r="D17001" t="s">
        <v>149</v>
      </c>
      <c r="E17001" s="2">
        <v>0.65324074074074079</v>
      </c>
      <c r="F17001" s="2">
        <v>0.6538194444444444</v>
      </c>
      <c r="G17001" s="2"/>
      <c r="H17001">
        <v>1</v>
      </c>
    </row>
    <row r="17002" spans="1:8" x14ac:dyDescent="0.35">
      <c r="A17002">
        <v>147231</v>
      </c>
      <c r="B17002">
        <v>0</v>
      </c>
      <c r="C17002">
        <v>6</v>
      </c>
      <c r="D17002" t="s">
        <v>150</v>
      </c>
      <c r="E17002" s="2">
        <v>0.65520833333333328</v>
      </c>
      <c r="F17002" s="2">
        <v>0.65590277777777772</v>
      </c>
      <c r="G17002" s="2"/>
      <c r="H17002">
        <v>1</v>
      </c>
    </row>
    <row r="17003" spans="1:8" x14ac:dyDescent="0.35">
      <c r="A17003">
        <v>147231</v>
      </c>
      <c r="B17003">
        <v>0</v>
      </c>
      <c r="C17003">
        <v>6</v>
      </c>
      <c r="D17003" t="s">
        <v>151</v>
      </c>
      <c r="E17003" s="2">
        <v>0.65706018518518516</v>
      </c>
      <c r="F17003" s="2">
        <v>0.65752314814814816</v>
      </c>
      <c r="G17003" s="2"/>
      <c r="H17003">
        <v>1</v>
      </c>
    </row>
    <row r="17004" spans="1:8" x14ac:dyDescent="0.35">
      <c r="A17004">
        <v>147231</v>
      </c>
      <c r="B17004">
        <v>0</v>
      </c>
      <c r="C17004">
        <v>6</v>
      </c>
      <c r="D17004" t="s">
        <v>90</v>
      </c>
      <c r="E17004" s="2">
        <v>0.6586805555555556</v>
      </c>
      <c r="F17004" s="2">
        <v>0.65937500000000004</v>
      </c>
      <c r="G17004" s="2"/>
      <c r="H17004">
        <v>1</v>
      </c>
    </row>
    <row r="17005" spans="1:8" x14ac:dyDescent="0.35">
      <c r="A17005">
        <v>147231</v>
      </c>
      <c r="B17005">
        <v>0</v>
      </c>
      <c r="C17005">
        <v>6</v>
      </c>
      <c r="D17005" t="s">
        <v>59</v>
      </c>
      <c r="E17005" s="2">
        <v>0.66076388888888893</v>
      </c>
      <c r="F17005" s="2">
        <v>0.66122685185185182</v>
      </c>
      <c r="G17005" s="2"/>
      <c r="H17005">
        <v>1</v>
      </c>
    </row>
    <row r="17006" spans="1:8" x14ac:dyDescent="0.35">
      <c r="A17006">
        <v>147231</v>
      </c>
      <c r="B17006">
        <v>0</v>
      </c>
      <c r="C17006">
        <v>6</v>
      </c>
      <c r="D17006" t="s">
        <v>144</v>
      </c>
      <c r="E17006" s="2">
        <v>0.66238425925925926</v>
      </c>
      <c r="F17006" s="2">
        <v>0.66284722222222225</v>
      </c>
      <c r="G17006" s="2"/>
      <c r="H17006">
        <v>1</v>
      </c>
    </row>
    <row r="17007" spans="1:8" x14ac:dyDescent="0.35">
      <c r="A17007">
        <v>147231</v>
      </c>
      <c r="B17007">
        <v>0</v>
      </c>
      <c r="C17007">
        <v>6</v>
      </c>
      <c r="D17007" t="s">
        <v>9</v>
      </c>
      <c r="E17007" s="2">
        <v>0.66400462962962958</v>
      </c>
      <c r="F17007" s="2">
        <v>0.66446759259259258</v>
      </c>
      <c r="G17007" s="2"/>
      <c r="H17007">
        <v>1</v>
      </c>
    </row>
    <row r="17008" spans="1:8" x14ac:dyDescent="0.35">
      <c r="A17008">
        <v>147231</v>
      </c>
      <c r="B17008">
        <v>0</v>
      </c>
      <c r="C17008">
        <v>6</v>
      </c>
      <c r="D17008" t="s">
        <v>93</v>
      </c>
      <c r="E17008" s="2">
        <v>0.66562500000000002</v>
      </c>
      <c r="F17008" s="2">
        <v>0.66608796296296291</v>
      </c>
      <c r="G17008" s="2"/>
      <c r="H17008">
        <v>1</v>
      </c>
    </row>
    <row r="17009" spans="1:8" x14ac:dyDescent="0.35">
      <c r="A17009">
        <v>147231</v>
      </c>
      <c r="B17009">
        <v>0</v>
      </c>
      <c r="C17009">
        <v>6</v>
      </c>
      <c r="D17009" t="s">
        <v>123</v>
      </c>
      <c r="E17009" s="2">
        <v>0.66793981481481479</v>
      </c>
      <c r="F17009" s="2">
        <v>0.66851851851851851</v>
      </c>
      <c r="G17009" s="2"/>
      <c r="H17009">
        <v>1</v>
      </c>
    </row>
    <row r="17010" spans="1:8" x14ac:dyDescent="0.35">
      <c r="A17010">
        <v>147231</v>
      </c>
      <c r="B17010">
        <v>0</v>
      </c>
      <c r="C17010">
        <v>6</v>
      </c>
      <c r="D17010" t="s">
        <v>21</v>
      </c>
      <c r="E17010" s="2">
        <v>0.67060185185185184</v>
      </c>
      <c r="F17010" s="2">
        <v>0.67118055555555556</v>
      </c>
      <c r="G17010" s="2"/>
      <c r="H17010" t="s">
        <v>114</v>
      </c>
    </row>
    <row r="17011" spans="1:8" x14ac:dyDescent="0.35">
      <c r="A17011">
        <v>147231</v>
      </c>
      <c r="B17011">
        <v>0</v>
      </c>
      <c r="C17011">
        <v>6</v>
      </c>
      <c r="D17011" t="s">
        <v>45</v>
      </c>
      <c r="E17011" s="2">
        <v>0.67303240740740744</v>
      </c>
      <c r="F17011" s="2">
        <v>0.67395833333333333</v>
      </c>
      <c r="G17011" s="2"/>
      <c r="H17011" t="s">
        <v>152</v>
      </c>
    </row>
    <row r="17012" spans="1:8" x14ac:dyDescent="0.35">
      <c r="A17012">
        <v>147231</v>
      </c>
      <c r="B17012">
        <v>0</v>
      </c>
      <c r="C17012">
        <v>6</v>
      </c>
      <c r="D17012" t="s">
        <v>128</v>
      </c>
      <c r="E17012" s="2">
        <v>0.6782407407407407</v>
      </c>
      <c r="F17012" s="2">
        <v>0.6787037037037037</v>
      </c>
      <c r="G17012" s="2"/>
      <c r="H17012" t="s">
        <v>152</v>
      </c>
    </row>
    <row r="17013" spans="1:8" x14ac:dyDescent="0.35">
      <c r="A17013">
        <v>147231</v>
      </c>
      <c r="B17013">
        <v>0</v>
      </c>
      <c r="C17013">
        <v>6</v>
      </c>
      <c r="D17013" t="s">
        <v>126</v>
      </c>
      <c r="E17013" s="2">
        <v>0.6802083333333333</v>
      </c>
      <c r="F17013" s="2">
        <v>0.68090277777777775</v>
      </c>
      <c r="G17013" s="2"/>
      <c r="H17013" t="s">
        <v>152</v>
      </c>
    </row>
    <row r="17014" spans="1:8" x14ac:dyDescent="0.35">
      <c r="A17014">
        <v>147231</v>
      </c>
      <c r="B17014">
        <v>0</v>
      </c>
      <c r="C17014">
        <v>6</v>
      </c>
      <c r="D17014" t="s">
        <v>153</v>
      </c>
      <c r="E17014" s="2">
        <v>0.68298611111111107</v>
      </c>
      <c r="F17014" s="2">
        <v>0.68344907407407407</v>
      </c>
      <c r="G17014" s="2"/>
      <c r="H17014" t="s">
        <v>152</v>
      </c>
    </row>
    <row r="17015" spans="1:8" x14ac:dyDescent="0.35">
      <c r="A17015">
        <v>147231</v>
      </c>
      <c r="B17015">
        <v>0</v>
      </c>
      <c r="C17015">
        <v>6</v>
      </c>
      <c r="D17015" t="s">
        <v>154</v>
      </c>
      <c r="E17015" s="2">
        <v>0.68483796296296295</v>
      </c>
      <c r="F17015" s="2">
        <v>0.68530092592592595</v>
      </c>
      <c r="G17015" s="2"/>
      <c r="H17015" t="s">
        <v>152</v>
      </c>
    </row>
    <row r="17016" spans="1:8" x14ac:dyDescent="0.35">
      <c r="A17016">
        <v>147231</v>
      </c>
      <c r="B17016">
        <v>0</v>
      </c>
      <c r="C17016">
        <v>6</v>
      </c>
      <c r="D17016" t="s">
        <v>155</v>
      </c>
      <c r="E17016" s="2">
        <v>0.68680555555555556</v>
      </c>
      <c r="F17016" s="2">
        <v>0.68726851851851856</v>
      </c>
      <c r="G17016" s="2"/>
      <c r="H17016" t="s">
        <v>152</v>
      </c>
    </row>
    <row r="17017" spans="1:8" x14ac:dyDescent="0.35">
      <c r="A17017">
        <v>147231</v>
      </c>
      <c r="B17017">
        <v>0</v>
      </c>
      <c r="C17017">
        <v>6</v>
      </c>
      <c r="D17017" t="s">
        <v>24</v>
      </c>
      <c r="E17017" s="2">
        <v>0.69004629629629632</v>
      </c>
      <c r="H17017">
        <v>7</v>
      </c>
    </row>
    <row r="17018" spans="1:8" x14ac:dyDescent="0.35">
      <c r="A17018">
        <v>145438</v>
      </c>
      <c r="B17018">
        <v>0</v>
      </c>
      <c r="C17018">
        <v>6</v>
      </c>
      <c r="D17018" t="s">
        <v>6</v>
      </c>
      <c r="F17018" s="2">
        <v>0.64363425925925921</v>
      </c>
      <c r="G17018" s="2"/>
      <c r="H17018" t="s">
        <v>115</v>
      </c>
    </row>
    <row r="17019" spans="1:8" x14ac:dyDescent="0.35">
      <c r="A17019">
        <v>145438</v>
      </c>
      <c r="B17019">
        <v>0</v>
      </c>
      <c r="C17019">
        <v>6</v>
      </c>
      <c r="D17019" t="s">
        <v>116</v>
      </c>
      <c r="E17019" s="2">
        <v>0.64641203703703709</v>
      </c>
      <c r="F17019" s="2">
        <v>0.64687499999999998</v>
      </c>
      <c r="G17019" s="2"/>
      <c r="H17019" t="s">
        <v>110</v>
      </c>
    </row>
    <row r="17020" spans="1:8" x14ac:dyDescent="0.35">
      <c r="A17020">
        <v>145438</v>
      </c>
      <c r="B17020">
        <v>0</v>
      </c>
      <c r="C17020">
        <v>6</v>
      </c>
      <c r="D17020" t="s">
        <v>117</v>
      </c>
      <c r="E17020" s="2">
        <v>0.65057870370370374</v>
      </c>
      <c r="F17020" s="2">
        <v>0.65104166666666663</v>
      </c>
      <c r="G17020" s="2"/>
      <c r="H17020" t="s">
        <v>110</v>
      </c>
    </row>
    <row r="17021" spans="1:8" x14ac:dyDescent="0.35">
      <c r="A17021">
        <v>145438</v>
      </c>
      <c r="B17021">
        <v>0</v>
      </c>
      <c r="C17021">
        <v>6</v>
      </c>
      <c r="D17021" t="s">
        <v>118</v>
      </c>
      <c r="E17021" s="2">
        <v>0.65277777777777779</v>
      </c>
      <c r="F17021" s="2">
        <v>0.65324074074074079</v>
      </c>
      <c r="G17021" s="2"/>
      <c r="H17021" t="s">
        <v>110</v>
      </c>
    </row>
    <row r="17022" spans="1:8" x14ac:dyDescent="0.35">
      <c r="A17022">
        <v>145438</v>
      </c>
      <c r="B17022">
        <v>0</v>
      </c>
      <c r="C17022">
        <v>6</v>
      </c>
      <c r="D17022" t="s">
        <v>119</v>
      </c>
      <c r="E17022" s="2">
        <v>0.65520833333333328</v>
      </c>
      <c r="F17022" s="2">
        <v>0.65567129629629628</v>
      </c>
      <c r="G17022" s="2"/>
      <c r="H17022" t="s">
        <v>110</v>
      </c>
    </row>
    <row r="17023" spans="1:8" x14ac:dyDescent="0.35">
      <c r="A17023">
        <v>145438</v>
      </c>
      <c r="B17023">
        <v>0</v>
      </c>
      <c r="C17023">
        <v>6</v>
      </c>
      <c r="D17023" t="s">
        <v>120</v>
      </c>
      <c r="E17023" s="2">
        <v>0.65752314814814816</v>
      </c>
      <c r="F17023" s="2">
        <v>0.65798611111111116</v>
      </c>
      <c r="G17023" s="2"/>
      <c r="H17023" t="s">
        <v>110</v>
      </c>
    </row>
    <row r="17024" spans="1:8" x14ac:dyDescent="0.35">
      <c r="A17024">
        <v>145438</v>
      </c>
      <c r="B17024">
        <v>0</v>
      </c>
      <c r="C17024">
        <v>6</v>
      </c>
      <c r="D17024" t="s">
        <v>121</v>
      </c>
      <c r="E17024" s="2">
        <v>0.66018518518518521</v>
      </c>
      <c r="F17024" s="2">
        <v>0.6606481481481481</v>
      </c>
      <c r="G17024" s="2"/>
      <c r="H17024" t="s">
        <v>110</v>
      </c>
    </row>
    <row r="17025" spans="1:8" x14ac:dyDescent="0.35">
      <c r="A17025">
        <v>145438</v>
      </c>
      <c r="B17025">
        <v>0</v>
      </c>
      <c r="C17025">
        <v>6</v>
      </c>
      <c r="D17025" t="s">
        <v>39</v>
      </c>
      <c r="E17025" s="2">
        <v>0.66331018518518514</v>
      </c>
      <c r="F17025" s="2">
        <v>0.66400462962962958</v>
      </c>
      <c r="G17025" s="2"/>
      <c r="H17025" t="s">
        <v>110</v>
      </c>
    </row>
    <row r="17026" spans="1:8" x14ac:dyDescent="0.35">
      <c r="A17026">
        <v>145438</v>
      </c>
      <c r="B17026">
        <v>0</v>
      </c>
      <c r="C17026">
        <v>6</v>
      </c>
      <c r="D17026" t="s">
        <v>109</v>
      </c>
      <c r="E17026" s="2">
        <v>0.66631944444444446</v>
      </c>
      <c r="F17026" s="2">
        <v>0.66678240740740746</v>
      </c>
      <c r="G17026" s="2"/>
      <c r="H17026" t="s">
        <v>110</v>
      </c>
    </row>
    <row r="17027" spans="1:8" x14ac:dyDescent="0.35">
      <c r="A17027">
        <v>145438</v>
      </c>
      <c r="B17027">
        <v>0</v>
      </c>
      <c r="C17027">
        <v>6</v>
      </c>
      <c r="D17027" t="s">
        <v>111</v>
      </c>
      <c r="E17027" s="2">
        <v>0.66828703703703707</v>
      </c>
      <c r="F17027" s="2">
        <v>0.66874999999999996</v>
      </c>
      <c r="G17027" s="2"/>
      <c r="H17027" t="s">
        <v>110</v>
      </c>
    </row>
    <row r="17028" spans="1:8" x14ac:dyDescent="0.35">
      <c r="A17028">
        <v>145438</v>
      </c>
      <c r="B17028">
        <v>0</v>
      </c>
      <c r="C17028">
        <v>6</v>
      </c>
      <c r="D17028" t="s">
        <v>112</v>
      </c>
      <c r="E17028" s="2">
        <v>0.67048611111111112</v>
      </c>
      <c r="F17028" s="2">
        <v>0.67106481481481484</v>
      </c>
      <c r="G17028" s="2"/>
      <c r="H17028" t="s">
        <v>110</v>
      </c>
    </row>
    <row r="17029" spans="1:8" x14ac:dyDescent="0.35">
      <c r="A17029">
        <v>145438</v>
      </c>
      <c r="B17029">
        <v>0</v>
      </c>
      <c r="C17029">
        <v>6</v>
      </c>
      <c r="D17029" t="s">
        <v>113</v>
      </c>
      <c r="E17029" s="2">
        <v>0.672337962962963</v>
      </c>
      <c r="F17029" s="2">
        <v>0.67291666666666672</v>
      </c>
      <c r="G17029" s="2"/>
      <c r="H17029" t="s">
        <v>110</v>
      </c>
    </row>
    <row r="17030" spans="1:8" x14ac:dyDescent="0.35">
      <c r="A17030">
        <v>145438</v>
      </c>
      <c r="B17030">
        <v>0</v>
      </c>
      <c r="C17030">
        <v>6</v>
      </c>
      <c r="D17030" t="s">
        <v>24</v>
      </c>
      <c r="E17030" s="2">
        <v>0.67511574074074077</v>
      </c>
      <c r="F17030" s="2">
        <v>0.67650462962962965</v>
      </c>
      <c r="G17030" s="2"/>
      <c r="H17030" t="s">
        <v>110</v>
      </c>
    </row>
    <row r="17031" spans="1:8" x14ac:dyDescent="0.35">
      <c r="A17031">
        <v>145438</v>
      </c>
      <c r="B17031">
        <v>0</v>
      </c>
      <c r="C17031">
        <v>6</v>
      </c>
      <c r="D17031" t="s">
        <v>45</v>
      </c>
      <c r="E17031" s="2">
        <v>0.68402777777777779</v>
      </c>
      <c r="F17031" s="2">
        <v>0.68472222222222223</v>
      </c>
      <c r="G17031" s="2"/>
      <c r="H17031" t="s">
        <v>110</v>
      </c>
    </row>
    <row r="17032" spans="1:8" x14ac:dyDescent="0.35">
      <c r="A17032">
        <v>145438</v>
      </c>
      <c r="B17032">
        <v>0</v>
      </c>
      <c r="C17032">
        <v>6</v>
      </c>
      <c r="D17032" t="s">
        <v>21</v>
      </c>
      <c r="E17032" s="2">
        <v>0.68622685185185184</v>
      </c>
      <c r="F17032" s="2">
        <v>0.68680555555555556</v>
      </c>
      <c r="G17032" s="2"/>
      <c r="H17032" t="s">
        <v>122</v>
      </c>
    </row>
    <row r="17033" spans="1:8" x14ac:dyDescent="0.35">
      <c r="A17033">
        <v>145438</v>
      </c>
      <c r="B17033">
        <v>0</v>
      </c>
      <c r="C17033">
        <v>6</v>
      </c>
      <c r="D17033" t="s">
        <v>123</v>
      </c>
      <c r="E17033" s="2">
        <v>0.68900462962962961</v>
      </c>
      <c r="F17033" s="2">
        <v>0.68958333333333333</v>
      </c>
      <c r="G17033" s="2"/>
      <c r="H17033">
        <v>2</v>
      </c>
    </row>
    <row r="17034" spans="1:8" x14ac:dyDescent="0.35">
      <c r="A17034">
        <v>145438</v>
      </c>
      <c r="B17034">
        <v>0</v>
      </c>
      <c r="C17034">
        <v>6</v>
      </c>
      <c r="D17034" t="s">
        <v>93</v>
      </c>
      <c r="E17034" s="2">
        <v>0.69178240740740737</v>
      </c>
      <c r="H17034">
        <v>1</v>
      </c>
    </row>
    <row r="17035" spans="1:8" x14ac:dyDescent="0.35">
      <c r="A17035">
        <v>148528</v>
      </c>
      <c r="B17035">
        <v>0</v>
      </c>
      <c r="C17035">
        <v>6</v>
      </c>
      <c r="D17035" t="s">
        <v>9</v>
      </c>
      <c r="F17035" s="2">
        <v>0.64467592592592593</v>
      </c>
      <c r="G17035" s="2"/>
      <c r="H17035">
        <v>1</v>
      </c>
    </row>
    <row r="17036" spans="1:8" x14ac:dyDescent="0.35">
      <c r="A17036">
        <v>148528</v>
      </c>
      <c r="B17036">
        <v>0</v>
      </c>
      <c r="C17036">
        <v>6</v>
      </c>
      <c r="D17036" t="s">
        <v>144</v>
      </c>
      <c r="E17036" s="2">
        <v>0.64571759259259254</v>
      </c>
      <c r="F17036" s="2">
        <v>0.64618055555555554</v>
      </c>
      <c r="G17036" s="2"/>
      <c r="H17036">
        <v>2</v>
      </c>
    </row>
    <row r="17037" spans="1:8" x14ac:dyDescent="0.35">
      <c r="A17037">
        <v>148528</v>
      </c>
      <c r="B17037">
        <v>0</v>
      </c>
      <c r="C17037">
        <v>6</v>
      </c>
      <c r="D17037" t="s">
        <v>59</v>
      </c>
      <c r="E17037" s="2">
        <v>0.64722222222222225</v>
      </c>
      <c r="F17037" s="2">
        <v>0.64768518518518514</v>
      </c>
      <c r="G17037" s="2"/>
      <c r="H17037">
        <v>2</v>
      </c>
    </row>
    <row r="17038" spans="1:8" x14ac:dyDescent="0.35">
      <c r="A17038">
        <v>148528</v>
      </c>
      <c r="B17038">
        <v>0</v>
      </c>
      <c r="C17038">
        <v>6</v>
      </c>
      <c r="D17038" t="s">
        <v>143</v>
      </c>
      <c r="E17038" s="2">
        <v>0.64884259259259258</v>
      </c>
      <c r="F17038" s="2">
        <v>0.64953703703703702</v>
      </c>
      <c r="G17038" s="2"/>
      <c r="H17038">
        <v>2</v>
      </c>
    </row>
    <row r="17039" spans="1:8" x14ac:dyDescent="0.35">
      <c r="A17039">
        <v>148528</v>
      </c>
      <c r="B17039">
        <v>0</v>
      </c>
      <c r="C17039">
        <v>6</v>
      </c>
      <c r="D17039" t="s">
        <v>142</v>
      </c>
      <c r="E17039" s="2">
        <v>0.65034722222222219</v>
      </c>
      <c r="F17039" s="2">
        <v>0.65081018518518519</v>
      </c>
      <c r="G17039" s="2"/>
      <c r="H17039">
        <v>2</v>
      </c>
    </row>
    <row r="17040" spans="1:8" x14ac:dyDescent="0.35">
      <c r="A17040">
        <v>148528</v>
      </c>
      <c r="B17040">
        <v>0</v>
      </c>
      <c r="C17040">
        <v>6</v>
      </c>
      <c r="D17040" t="s">
        <v>46</v>
      </c>
      <c r="E17040" s="2">
        <v>0.65208333333333335</v>
      </c>
      <c r="F17040" s="2">
        <v>0.65254629629629635</v>
      </c>
      <c r="G17040" s="2"/>
      <c r="H17040">
        <v>2</v>
      </c>
    </row>
    <row r="17041" spans="1:8" x14ac:dyDescent="0.35">
      <c r="A17041">
        <v>148528</v>
      </c>
      <c r="B17041">
        <v>0</v>
      </c>
      <c r="C17041">
        <v>6</v>
      </c>
      <c r="D17041" t="s">
        <v>141</v>
      </c>
      <c r="E17041" s="2">
        <v>0.65324074074074079</v>
      </c>
      <c r="F17041" s="2">
        <v>0.65370370370370368</v>
      </c>
      <c r="G17041" s="2"/>
      <c r="H17041">
        <v>2</v>
      </c>
    </row>
    <row r="17042" spans="1:8" x14ac:dyDescent="0.35">
      <c r="A17042">
        <v>148528</v>
      </c>
      <c r="B17042">
        <v>0</v>
      </c>
      <c r="C17042">
        <v>6</v>
      </c>
      <c r="D17042" t="s">
        <v>140</v>
      </c>
      <c r="E17042" s="2">
        <v>0.65543981481481484</v>
      </c>
      <c r="F17042" s="2">
        <v>0.65613425925925928</v>
      </c>
      <c r="G17042" s="2"/>
      <c r="H17042">
        <v>2</v>
      </c>
    </row>
    <row r="17043" spans="1:8" x14ac:dyDescent="0.35">
      <c r="A17043">
        <v>148528</v>
      </c>
      <c r="B17043">
        <v>0</v>
      </c>
      <c r="C17043">
        <v>6</v>
      </c>
      <c r="D17043" t="s">
        <v>95</v>
      </c>
      <c r="E17043" s="2">
        <v>0.65752314814814816</v>
      </c>
      <c r="F17043" s="2">
        <v>0.65810185185185188</v>
      </c>
      <c r="G17043" s="2"/>
      <c r="H17043">
        <v>2</v>
      </c>
    </row>
    <row r="17044" spans="1:8" x14ac:dyDescent="0.35">
      <c r="A17044">
        <v>148528</v>
      </c>
      <c r="B17044">
        <v>0</v>
      </c>
      <c r="C17044">
        <v>6</v>
      </c>
      <c r="D17044" t="s">
        <v>72</v>
      </c>
      <c r="E17044" s="2">
        <v>0.65983796296296293</v>
      </c>
      <c r="F17044" s="2">
        <v>0.66041666666666665</v>
      </c>
      <c r="G17044" s="2"/>
      <c r="H17044">
        <v>2</v>
      </c>
    </row>
    <row r="17045" spans="1:8" x14ac:dyDescent="0.35">
      <c r="A17045">
        <v>148528</v>
      </c>
      <c r="B17045">
        <v>0</v>
      </c>
      <c r="C17045">
        <v>6</v>
      </c>
      <c r="D17045" t="s">
        <v>139</v>
      </c>
      <c r="E17045" s="2">
        <v>0.66203703703703709</v>
      </c>
      <c r="F17045" s="2">
        <v>0.66273148148148153</v>
      </c>
      <c r="G17045" s="2"/>
      <c r="H17045">
        <v>2</v>
      </c>
    </row>
    <row r="17046" spans="1:8" x14ac:dyDescent="0.35">
      <c r="A17046">
        <v>148528</v>
      </c>
      <c r="B17046">
        <v>0</v>
      </c>
      <c r="C17046">
        <v>6</v>
      </c>
      <c r="D17046" t="s">
        <v>138</v>
      </c>
      <c r="E17046" s="2">
        <v>0.66481481481481486</v>
      </c>
      <c r="F17046" s="2">
        <v>0.66527777777777775</v>
      </c>
      <c r="G17046" s="2"/>
      <c r="H17046">
        <v>2</v>
      </c>
    </row>
    <row r="17047" spans="1:8" x14ac:dyDescent="0.35">
      <c r="A17047">
        <v>148528</v>
      </c>
      <c r="B17047">
        <v>0</v>
      </c>
      <c r="C17047">
        <v>6</v>
      </c>
      <c r="D17047" t="s">
        <v>137</v>
      </c>
      <c r="E17047" s="2">
        <v>0.66655092592592591</v>
      </c>
      <c r="F17047" s="2">
        <v>0.66701388888888891</v>
      </c>
      <c r="G17047" s="2"/>
      <c r="H17047">
        <v>2</v>
      </c>
    </row>
    <row r="17048" spans="1:8" x14ac:dyDescent="0.35">
      <c r="A17048">
        <v>148528</v>
      </c>
      <c r="B17048">
        <v>0</v>
      </c>
      <c r="C17048">
        <v>6</v>
      </c>
      <c r="D17048" t="s">
        <v>136</v>
      </c>
      <c r="E17048" s="2">
        <v>0.66874999999999996</v>
      </c>
      <c r="F17048" s="2">
        <v>0.66921296296296295</v>
      </c>
      <c r="G17048" s="2"/>
      <c r="H17048">
        <v>2</v>
      </c>
    </row>
    <row r="17049" spans="1:8" x14ac:dyDescent="0.35">
      <c r="A17049">
        <v>148528</v>
      </c>
      <c r="B17049">
        <v>0</v>
      </c>
      <c r="C17049">
        <v>6</v>
      </c>
      <c r="D17049" t="s">
        <v>135</v>
      </c>
      <c r="E17049" s="2">
        <v>0.67071759259259256</v>
      </c>
      <c r="F17049" s="2">
        <v>0.67118055555555556</v>
      </c>
      <c r="G17049" s="2"/>
      <c r="H17049">
        <v>2</v>
      </c>
    </row>
    <row r="17050" spans="1:8" x14ac:dyDescent="0.35">
      <c r="A17050">
        <v>148528</v>
      </c>
      <c r="B17050">
        <v>1</v>
      </c>
      <c r="C17050">
        <v>6</v>
      </c>
      <c r="D17050" t="s">
        <v>38</v>
      </c>
      <c r="E17050" s="2">
        <v>0.67337962962962961</v>
      </c>
      <c r="F17050" s="2">
        <v>0.67407407407407405</v>
      </c>
      <c r="G17050" s="2"/>
      <c r="H17050" t="s">
        <v>172</v>
      </c>
    </row>
    <row r="17051" spans="1:8" x14ac:dyDescent="0.35">
      <c r="A17051">
        <v>148528</v>
      </c>
      <c r="B17051">
        <v>1</v>
      </c>
      <c r="C17051">
        <v>6</v>
      </c>
      <c r="D17051" t="s">
        <v>133</v>
      </c>
      <c r="E17051" s="2">
        <v>0.67534722222222221</v>
      </c>
      <c r="F17051" s="2">
        <v>0.67581018518518521</v>
      </c>
      <c r="G17051" s="2"/>
      <c r="H17051">
        <v>1</v>
      </c>
    </row>
    <row r="17052" spans="1:8" x14ac:dyDescent="0.35">
      <c r="A17052">
        <v>148528</v>
      </c>
      <c r="B17052">
        <v>1</v>
      </c>
      <c r="C17052">
        <v>6</v>
      </c>
      <c r="D17052" t="s">
        <v>132</v>
      </c>
      <c r="E17052" s="2">
        <v>0.67719907407407409</v>
      </c>
      <c r="F17052" s="2">
        <v>0.67766203703703709</v>
      </c>
      <c r="G17052" s="2"/>
      <c r="H17052">
        <v>1</v>
      </c>
    </row>
    <row r="17053" spans="1:8" x14ac:dyDescent="0.35">
      <c r="A17053">
        <v>148528</v>
      </c>
      <c r="B17053">
        <v>1</v>
      </c>
      <c r="C17053">
        <v>6</v>
      </c>
      <c r="D17053" t="s">
        <v>31</v>
      </c>
      <c r="E17053" s="2">
        <v>0.67974537037037042</v>
      </c>
      <c r="F17053" s="2">
        <v>0.68043981481481486</v>
      </c>
      <c r="G17053" s="2"/>
      <c r="H17053">
        <v>1</v>
      </c>
    </row>
    <row r="17054" spans="1:8" x14ac:dyDescent="0.35">
      <c r="A17054">
        <v>148528</v>
      </c>
      <c r="B17054">
        <v>1</v>
      </c>
      <c r="C17054">
        <v>6</v>
      </c>
      <c r="D17054" t="s">
        <v>158</v>
      </c>
      <c r="E17054" s="2">
        <v>0.68229166666666663</v>
      </c>
      <c r="F17054" s="2">
        <v>0.68287037037037035</v>
      </c>
      <c r="G17054" s="2"/>
      <c r="H17054">
        <v>1</v>
      </c>
    </row>
    <row r="17055" spans="1:8" x14ac:dyDescent="0.35">
      <c r="A17055">
        <v>148528</v>
      </c>
      <c r="B17055">
        <v>1</v>
      </c>
      <c r="C17055">
        <v>6</v>
      </c>
      <c r="D17055" t="s">
        <v>157</v>
      </c>
      <c r="E17055" s="2">
        <v>0.68460648148148151</v>
      </c>
      <c r="F17055" s="2">
        <v>0.6850694444444444</v>
      </c>
      <c r="G17055" s="2"/>
      <c r="H17055">
        <v>1</v>
      </c>
    </row>
    <row r="17056" spans="1:8" x14ac:dyDescent="0.35">
      <c r="A17056">
        <v>148528</v>
      </c>
      <c r="B17056">
        <v>1</v>
      </c>
      <c r="C17056">
        <v>6</v>
      </c>
      <c r="D17056" t="s">
        <v>156</v>
      </c>
      <c r="E17056" s="2">
        <v>0.68726851851851856</v>
      </c>
      <c r="F17056" s="2">
        <v>0.68773148148148144</v>
      </c>
      <c r="G17056" s="2"/>
      <c r="H17056">
        <v>1</v>
      </c>
    </row>
    <row r="17057" spans="1:8" x14ac:dyDescent="0.35">
      <c r="A17057">
        <v>148528</v>
      </c>
      <c r="B17057">
        <v>1</v>
      </c>
      <c r="C17057">
        <v>6</v>
      </c>
      <c r="D17057" t="s">
        <v>16</v>
      </c>
      <c r="E17057" s="2">
        <v>0.68923611111111116</v>
      </c>
      <c r="H17057">
        <v>1</v>
      </c>
    </row>
    <row r="17058" spans="1:8" x14ac:dyDescent="0.35">
      <c r="A17058">
        <v>147536</v>
      </c>
      <c r="B17058">
        <v>0</v>
      </c>
      <c r="C17058">
        <v>6</v>
      </c>
      <c r="D17058" t="s">
        <v>16</v>
      </c>
      <c r="F17058" s="2">
        <v>0.6450231481481481</v>
      </c>
      <c r="G17058" s="2"/>
      <c r="H17058">
        <v>1</v>
      </c>
    </row>
    <row r="17059" spans="1:8" x14ac:dyDescent="0.35">
      <c r="A17059">
        <v>147536</v>
      </c>
      <c r="B17059">
        <v>0</v>
      </c>
      <c r="C17059">
        <v>6</v>
      </c>
      <c r="D17059" t="s">
        <v>156</v>
      </c>
      <c r="E17059" s="2">
        <v>0.64594907407407409</v>
      </c>
      <c r="F17059" s="2">
        <v>0.64641203703703709</v>
      </c>
      <c r="G17059" s="2"/>
      <c r="H17059">
        <v>2</v>
      </c>
    </row>
    <row r="17060" spans="1:8" x14ac:dyDescent="0.35">
      <c r="A17060">
        <v>147536</v>
      </c>
      <c r="B17060">
        <v>0</v>
      </c>
      <c r="C17060">
        <v>6</v>
      </c>
      <c r="D17060" t="s">
        <v>157</v>
      </c>
      <c r="E17060" s="2">
        <v>0.64814814814814814</v>
      </c>
      <c r="F17060" s="2">
        <v>0.64861111111111114</v>
      </c>
      <c r="G17060" s="2"/>
      <c r="H17060">
        <v>2</v>
      </c>
    </row>
    <row r="17061" spans="1:8" x14ac:dyDescent="0.35">
      <c r="A17061">
        <v>147536</v>
      </c>
      <c r="B17061">
        <v>0</v>
      </c>
      <c r="C17061">
        <v>6</v>
      </c>
      <c r="D17061" t="s">
        <v>158</v>
      </c>
      <c r="E17061" s="2">
        <v>0.65034722222222219</v>
      </c>
      <c r="F17061" s="2">
        <v>0.65081018518518519</v>
      </c>
      <c r="G17061" s="2"/>
      <c r="H17061">
        <v>2</v>
      </c>
    </row>
    <row r="17062" spans="1:8" x14ac:dyDescent="0.35">
      <c r="A17062">
        <v>147536</v>
      </c>
      <c r="B17062">
        <v>0</v>
      </c>
      <c r="C17062">
        <v>6</v>
      </c>
      <c r="D17062" t="s">
        <v>31</v>
      </c>
      <c r="E17062" s="2">
        <v>0.65277777777777779</v>
      </c>
      <c r="F17062" s="2">
        <v>0.65347222222222223</v>
      </c>
      <c r="G17062" s="2"/>
      <c r="H17062">
        <v>2</v>
      </c>
    </row>
    <row r="17063" spans="1:8" x14ac:dyDescent="0.35">
      <c r="A17063">
        <v>147536</v>
      </c>
      <c r="B17063">
        <v>0</v>
      </c>
      <c r="C17063">
        <v>6</v>
      </c>
      <c r="D17063" t="s">
        <v>132</v>
      </c>
      <c r="E17063" s="2">
        <v>0.65543981481481484</v>
      </c>
      <c r="F17063" s="2">
        <v>0.65590277777777772</v>
      </c>
      <c r="G17063" s="2"/>
      <c r="H17063">
        <v>2</v>
      </c>
    </row>
    <row r="17064" spans="1:8" x14ac:dyDescent="0.35">
      <c r="A17064">
        <v>147536</v>
      </c>
      <c r="B17064">
        <v>0</v>
      </c>
      <c r="C17064">
        <v>6</v>
      </c>
      <c r="D17064" t="s">
        <v>133</v>
      </c>
      <c r="E17064" s="2">
        <v>0.65740740740740744</v>
      </c>
      <c r="F17064" s="2">
        <v>0.65787037037037033</v>
      </c>
      <c r="G17064" s="2"/>
      <c r="H17064">
        <v>2</v>
      </c>
    </row>
    <row r="17065" spans="1:8" x14ac:dyDescent="0.35">
      <c r="A17065">
        <v>147536</v>
      </c>
      <c r="B17065">
        <v>0</v>
      </c>
      <c r="C17065">
        <v>6</v>
      </c>
      <c r="D17065" t="s">
        <v>38</v>
      </c>
      <c r="E17065" s="2">
        <v>0.65914351851851849</v>
      </c>
      <c r="F17065" s="2">
        <v>0.65983796296296293</v>
      </c>
      <c r="G17065" s="2"/>
      <c r="H17065" t="s">
        <v>134</v>
      </c>
    </row>
    <row r="17066" spans="1:8" x14ac:dyDescent="0.35">
      <c r="A17066">
        <v>147536</v>
      </c>
      <c r="B17066">
        <v>1</v>
      </c>
      <c r="C17066">
        <v>6</v>
      </c>
      <c r="D17066" t="s">
        <v>135</v>
      </c>
      <c r="E17066" s="2">
        <v>0.66192129629629626</v>
      </c>
      <c r="F17066" s="2">
        <v>0.66238425925925926</v>
      </c>
      <c r="G17066" s="2"/>
      <c r="H17066">
        <v>1</v>
      </c>
    </row>
    <row r="17067" spans="1:8" x14ac:dyDescent="0.35">
      <c r="A17067">
        <v>147536</v>
      </c>
      <c r="B17067">
        <v>1</v>
      </c>
      <c r="C17067">
        <v>6</v>
      </c>
      <c r="D17067" t="s">
        <v>136</v>
      </c>
      <c r="E17067" s="2">
        <v>0.66377314814814814</v>
      </c>
      <c r="F17067" s="2">
        <v>0.66423611111111114</v>
      </c>
      <c r="G17067" s="2"/>
      <c r="H17067">
        <v>1</v>
      </c>
    </row>
    <row r="17068" spans="1:8" x14ac:dyDescent="0.35">
      <c r="A17068">
        <v>147536</v>
      </c>
      <c r="B17068">
        <v>1</v>
      </c>
      <c r="C17068">
        <v>6</v>
      </c>
      <c r="D17068" t="s">
        <v>137</v>
      </c>
      <c r="E17068" s="2">
        <v>0.66597222222222219</v>
      </c>
      <c r="F17068" s="2">
        <v>0.66643518518518519</v>
      </c>
      <c r="G17068" s="2"/>
      <c r="H17068">
        <v>1</v>
      </c>
    </row>
    <row r="17069" spans="1:8" x14ac:dyDescent="0.35">
      <c r="A17069">
        <v>147536</v>
      </c>
      <c r="B17069">
        <v>1</v>
      </c>
      <c r="C17069">
        <v>6</v>
      </c>
      <c r="D17069" t="s">
        <v>138</v>
      </c>
      <c r="E17069" s="2">
        <v>0.66759259259259263</v>
      </c>
      <c r="F17069" s="2">
        <v>0.66805555555555551</v>
      </c>
      <c r="G17069" s="2"/>
      <c r="H17069">
        <v>1</v>
      </c>
    </row>
    <row r="17070" spans="1:8" x14ac:dyDescent="0.35">
      <c r="A17070">
        <v>147536</v>
      </c>
      <c r="B17070">
        <v>1</v>
      </c>
      <c r="C17070">
        <v>6</v>
      </c>
      <c r="D17070" t="s">
        <v>139</v>
      </c>
      <c r="E17070" s="2">
        <v>0.67013888888888884</v>
      </c>
      <c r="F17070" s="2">
        <v>0.67083333333333328</v>
      </c>
      <c r="G17070" s="2"/>
      <c r="H17070">
        <v>1</v>
      </c>
    </row>
    <row r="17071" spans="1:8" x14ac:dyDescent="0.35">
      <c r="A17071">
        <v>147536</v>
      </c>
      <c r="B17071">
        <v>1</v>
      </c>
      <c r="C17071">
        <v>6</v>
      </c>
      <c r="D17071" t="s">
        <v>72</v>
      </c>
      <c r="E17071" s="2">
        <v>0.67245370370370372</v>
      </c>
      <c r="F17071" s="2">
        <v>0.67303240740740744</v>
      </c>
      <c r="G17071" s="2"/>
      <c r="H17071">
        <v>1</v>
      </c>
    </row>
    <row r="17072" spans="1:8" x14ac:dyDescent="0.35">
      <c r="A17072">
        <v>147536</v>
      </c>
      <c r="B17072">
        <v>1</v>
      </c>
      <c r="C17072">
        <v>6</v>
      </c>
      <c r="D17072" t="s">
        <v>95</v>
      </c>
      <c r="E17072" s="2">
        <v>0.67476851851851849</v>
      </c>
      <c r="F17072" s="2">
        <v>0.67534722222222221</v>
      </c>
      <c r="G17072" s="2"/>
      <c r="H17072">
        <v>1</v>
      </c>
    </row>
    <row r="17073" spans="1:8" x14ac:dyDescent="0.35">
      <c r="A17073">
        <v>147536</v>
      </c>
      <c r="B17073">
        <v>1</v>
      </c>
      <c r="C17073">
        <v>6</v>
      </c>
      <c r="D17073" t="s">
        <v>140</v>
      </c>
      <c r="E17073" s="2">
        <v>0.67673611111111109</v>
      </c>
      <c r="F17073" s="2">
        <v>0.67743055555555554</v>
      </c>
      <c r="G17073" s="2"/>
      <c r="H17073">
        <v>1</v>
      </c>
    </row>
    <row r="17074" spans="1:8" x14ac:dyDescent="0.35">
      <c r="A17074">
        <v>147536</v>
      </c>
      <c r="B17074">
        <v>1</v>
      </c>
      <c r="C17074">
        <v>6</v>
      </c>
      <c r="D17074" t="s">
        <v>141</v>
      </c>
      <c r="E17074" s="2">
        <v>0.67905092592592597</v>
      </c>
      <c r="F17074" s="2">
        <v>0.67951388888888886</v>
      </c>
      <c r="G17074" s="2"/>
      <c r="H17074">
        <v>1</v>
      </c>
    </row>
    <row r="17075" spans="1:8" x14ac:dyDescent="0.35">
      <c r="A17075">
        <v>147536</v>
      </c>
      <c r="B17075">
        <v>1</v>
      </c>
      <c r="C17075">
        <v>6</v>
      </c>
      <c r="D17075" t="s">
        <v>46</v>
      </c>
      <c r="E17075" s="2">
        <v>0.68032407407407403</v>
      </c>
      <c r="F17075" s="2">
        <v>0.68078703703703702</v>
      </c>
      <c r="G17075" s="2"/>
      <c r="H17075">
        <v>1</v>
      </c>
    </row>
    <row r="17076" spans="1:8" x14ac:dyDescent="0.35">
      <c r="A17076">
        <v>147536</v>
      </c>
      <c r="B17076">
        <v>1</v>
      </c>
      <c r="C17076">
        <v>6</v>
      </c>
      <c r="D17076" t="s">
        <v>142</v>
      </c>
      <c r="E17076" s="2">
        <v>0.68194444444444446</v>
      </c>
      <c r="F17076" s="2">
        <v>0.68240740740740746</v>
      </c>
      <c r="G17076" s="2"/>
      <c r="H17076">
        <v>1</v>
      </c>
    </row>
    <row r="17077" spans="1:8" x14ac:dyDescent="0.35">
      <c r="A17077">
        <v>147536</v>
      </c>
      <c r="B17077">
        <v>1</v>
      </c>
      <c r="C17077">
        <v>6</v>
      </c>
      <c r="D17077" t="s">
        <v>143</v>
      </c>
      <c r="E17077" s="2">
        <v>0.68321759259259263</v>
      </c>
      <c r="F17077" s="2">
        <v>0.68391203703703707</v>
      </c>
      <c r="G17077" s="2"/>
      <c r="H17077">
        <v>1</v>
      </c>
    </row>
    <row r="17078" spans="1:8" x14ac:dyDescent="0.35">
      <c r="A17078">
        <v>147536</v>
      </c>
      <c r="B17078">
        <v>1</v>
      </c>
      <c r="C17078">
        <v>6</v>
      </c>
      <c r="D17078" t="s">
        <v>59</v>
      </c>
      <c r="E17078" s="2">
        <v>0.68518518518518523</v>
      </c>
      <c r="F17078" s="2">
        <v>0.68564814814814812</v>
      </c>
      <c r="G17078" s="2"/>
      <c r="H17078">
        <v>1</v>
      </c>
    </row>
    <row r="17079" spans="1:8" x14ac:dyDescent="0.35">
      <c r="A17079">
        <v>147536</v>
      </c>
      <c r="B17079">
        <v>1</v>
      </c>
      <c r="C17079">
        <v>6</v>
      </c>
      <c r="D17079" t="s">
        <v>144</v>
      </c>
      <c r="E17079" s="2">
        <v>0.68668981481481484</v>
      </c>
      <c r="F17079" s="2">
        <v>0.68715277777777772</v>
      </c>
      <c r="G17079" s="2"/>
      <c r="H17079">
        <v>1</v>
      </c>
    </row>
    <row r="17080" spans="1:8" x14ac:dyDescent="0.35">
      <c r="A17080">
        <v>147536</v>
      </c>
      <c r="B17080">
        <v>1</v>
      </c>
      <c r="C17080">
        <v>6</v>
      </c>
      <c r="D17080" t="s">
        <v>9</v>
      </c>
      <c r="E17080" s="2">
        <v>0.68865740740740744</v>
      </c>
      <c r="H17080">
        <v>1</v>
      </c>
    </row>
    <row r="17081" spans="1:8" x14ac:dyDescent="0.35">
      <c r="A17081">
        <v>148234</v>
      </c>
      <c r="B17081">
        <v>0</v>
      </c>
      <c r="C17081">
        <v>6</v>
      </c>
      <c r="D17081" t="s">
        <v>24</v>
      </c>
      <c r="F17081" s="2">
        <v>0.64513888888888893</v>
      </c>
      <c r="G17081" s="2"/>
      <c r="H17081">
        <v>7</v>
      </c>
    </row>
    <row r="17082" spans="1:8" x14ac:dyDescent="0.35">
      <c r="A17082">
        <v>148234</v>
      </c>
      <c r="B17082">
        <v>0</v>
      </c>
      <c r="C17082">
        <v>6</v>
      </c>
      <c r="D17082" t="s">
        <v>155</v>
      </c>
      <c r="E17082" s="2">
        <v>0.64756944444444442</v>
      </c>
      <c r="F17082" s="2">
        <v>0.64803240740740742</v>
      </c>
      <c r="G17082" s="2"/>
      <c r="H17082" t="s">
        <v>110</v>
      </c>
    </row>
    <row r="17083" spans="1:8" x14ac:dyDescent="0.35">
      <c r="A17083">
        <v>148234</v>
      </c>
      <c r="B17083">
        <v>0</v>
      </c>
      <c r="C17083">
        <v>6</v>
      </c>
      <c r="D17083" t="s">
        <v>154</v>
      </c>
      <c r="E17083" s="2">
        <v>0.64953703703703702</v>
      </c>
      <c r="F17083" s="2">
        <v>0.65</v>
      </c>
      <c r="G17083" s="2"/>
      <c r="H17083" t="s">
        <v>110</v>
      </c>
    </row>
    <row r="17084" spans="1:8" x14ac:dyDescent="0.35">
      <c r="A17084">
        <v>148234</v>
      </c>
      <c r="B17084">
        <v>0</v>
      </c>
      <c r="C17084">
        <v>6</v>
      </c>
      <c r="D17084" t="s">
        <v>153</v>
      </c>
      <c r="E17084" s="2">
        <v>0.65138888888888891</v>
      </c>
      <c r="F17084" s="2">
        <v>0.6518518518518519</v>
      </c>
      <c r="G17084" s="2"/>
      <c r="H17084" t="s">
        <v>110</v>
      </c>
    </row>
    <row r="17085" spans="1:8" x14ac:dyDescent="0.35">
      <c r="A17085">
        <v>148234</v>
      </c>
      <c r="B17085">
        <v>0</v>
      </c>
      <c r="C17085">
        <v>6</v>
      </c>
      <c r="D17085" t="s">
        <v>126</v>
      </c>
      <c r="E17085" s="2">
        <v>0.65370370370370368</v>
      </c>
      <c r="F17085" s="2">
        <v>0.65509259259259256</v>
      </c>
      <c r="G17085" s="2"/>
      <c r="H17085" t="s">
        <v>110</v>
      </c>
    </row>
    <row r="17086" spans="1:8" x14ac:dyDescent="0.35">
      <c r="A17086">
        <v>148234</v>
      </c>
      <c r="B17086">
        <v>0</v>
      </c>
      <c r="C17086">
        <v>6</v>
      </c>
      <c r="D17086" t="s">
        <v>128</v>
      </c>
      <c r="E17086" s="2">
        <v>0.65659722222222228</v>
      </c>
      <c r="F17086" s="2">
        <v>0.65706018518518516</v>
      </c>
      <c r="G17086" s="2"/>
      <c r="H17086" t="s">
        <v>110</v>
      </c>
    </row>
    <row r="17087" spans="1:8" x14ac:dyDescent="0.35">
      <c r="A17087">
        <v>148234</v>
      </c>
      <c r="B17087">
        <v>0</v>
      </c>
      <c r="C17087">
        <v>6</v>
      </c>
      <c r="D17087" t="s">
        <v>45</v>
      </c>
      <c r="E17087" s="2">
        <v>0.66018518518518521</v>
      </c>
      <c r="F17087" s="2">
        <v>0.66099537037037037</v>
      </c>
      <c r="G17087" s="2"/>
      <c r="H17087" t="s">
        <v>110</v>
      </c>
    </row>
    <row r="17088" spans="1:8" x14ac:dyDescent="0.35">
      <c r="A17088">
        <v>148234</v>
      </c>
      <c r="B17088">
        <v>0</v>
      </c>
      <c r="C17088">
        <v>6</v>
      </c>
      <c r="D17088" t="s">
        <v>21</v>
      </c>
      <c r="E17088" s="2">
        <v>0.66238425925925926</v>
      </c>
      <c r="F17088" s="2">
        <v>0.66296296296296298</v>
      </c>
      <c r="G17088" s="2"/>
      <c r="H17088" t="s">
        <v>122</v>
      </c>
    </row>
    <row r="17089" spans="1:8" x14ac:dyDescent="0.35">
      <c r="A17089">
        <v>148234</v>
      </c>
      <c r="B17089">
        <v>0</v>
      </c>
      <c r="C17089">
        <v>6</v>
      </c>
      <c r="D17089" t="s">
        <v>123</v>
      </c>
      <c r="E17089" s="2">
        <v>0.66516203703703702</v>
      </c>
      <c r="F17089" s="2">
        <v>0.66574074074074074</v>
      </c>
      <c r="G17089" s="2"/>
      <c r="H17089">
        <v>2</v>
      </c>
    </row>
    <row r="17090" spans="1:8" x14ac:dyDescent="0.35">
      <c r="A17090">
        <v>148234</v>
      </c>
      <c r="B17090">
        <v>0</v>
      </c>
      <c r="C17090">
        <v>6</v>
      </c>
      <c r="D17090" t="s">
        <v>93</v>
      </c>
      <c r="E17090" s="2">
        <v>0.66759259259259263</v>
      </c>
      <c r="F17090" s="2">
        <v>0.66805555555555551</v>
      </c>
      <c r="G17090" s="2"/>
      <c r="H17090">
        <v>2</v>
      </c>
    </row>
    <row r="17091" spans="1:8" x14ac:dyDescent="0.35">
      <c r="A17091">
        <v>148234</v>
      </c>
      <c r="B17091">
        <v>0</v>
      </c>
      <c r="C17091">
        <v>6</v>
      </c>
      <c r="D17091" t="s">
        <v>9</v>
      </c>
      <c r="E17091" s="2">
        <v>0.66921296296296295</v>
      </c>
      <c r="F17091" s="2">
        <v>0.66967592592592595</v>
      </c>
      <c r="G17091" s="2"/>
      <c r="H17091">
        <v>2</v>
      </c>
    </row>
    <row r="17092" spans="1:8" x14ac:dyDescent="0.35">
      <c r="A17092">
        <v>148234</v>
      </c>
      <c r="B17092">
        <v>0</v>
      </c>
      <c r="C17092">
        <v>6</v>
      </c>
      <c r="D17092" t="s">
        <v>144</v>
      </c>
      <c r="E17092" s="2">
        <v>0.67083333333333328</v>
      </c>
      <c r="F17092" s="2">
        <v>0.67129629629629628</v>
      </c>
      <c r="G17092" s="2"/>
      <c r="H17092">
        <v>2</v>
      </c>
    </row>
    <row r="17093" spans="1:8" x14ac:dyDescent="0.35">
      <c r="A17093">
        <v>148234</v>
      </c>
      <c r="B17093">
        <v>0</v>
      </c>
      <c r="C17093">
        <v>6</v>
      </c>
      <c r="D17093" t="s">
        <v>59</v>
      </c>
      <c r="E17093" s="2">
        <v>0.672337962962963</v>
      </c>
      <c r="F17093" s="2">
        <v>0.67280092592592589</v>
      </c>
      <c r="G17093" s="2"/>
      <c r="H17093">
        <v>2</v>
      </c>
    </row>
    <row r="17094" spans="1:8" x14ac:dyDescent="0.35">
      <c r="A17094">
        <v>148234</v>
      </c>
      <c r="B17094">
        <v>0</v>
      </c>
      <c r="C17094">
        <v>6</v>
      </c>
      <c r="D17094" t="s">
        <v>90</v>
      </c>
      <c r="E17094" s="2">
        <v>0.67418981481481477</v>
      </c>
      <c r="F17094" s="2">
        <v>0.67488425925925921</v>
      </c>
      <c r="G17094" s="2"/>
      <c r="H17094">
        <v>2</v>
      </c>
    </row>
    <row r="17095" spans="1:8" x14ac:dyDescent="0.35">
      <c r="A17095">
        <v>148234</v>
      </c>
      <c r="B17095">
        <v>0</v>
      </c>
      <c r="C17095">
        <v>6</v>
      </c>
      <c r="D17095" t="s">
        <v>151</v>
      </c>
      <c r="E17095" s="2">
        <v>0.67615740740740737</v>
      </c>
      <c r="F17095" s="2">
        <v>0.67662037037037037</v>
      </c>
      <c r="G17095" s="2"/>
      <c r="H17095">
        <v>2</v>
      </c>
    </row>
    <row r="17096" spans="1:8" x14ac:dyDescent="0.35">
      <c r="A17096">
        <v>148234</v>
      </c>
      <c r="B17096">
        <v>0</v>
      </c>
      <c r="C17096">
        <v>6</v>
      </c>
      <c r="D17096" t="s">
        <v>150</v>
      </c>
      <c r="E17096" s="2">
        <v>0.67777777777777781</v>
      </c>
      <c r="F17096" s="2">
        <v>0.67847222222222225</v>
      </c>
      <c r="G17096" s="2"/>
      <c r="H17096">
        <v>2</v>
      </c>
    </row>
    <row r="17097" spans="1:8" x14ac:dyDescent="0.35">
      <c r="A17097">
        <v>148234</v>
      </c>
      <c r="B17097">
        <v>0</v>
      </c>
      <c r="C17097">
        <v>6</v>
      </c>
      <c r="D17097" t="s">
        <v>149</v>
      </c>
      <c r="E17097" s="2">
        <v>0.67974537037037042</v>
      </c>
      <c r="F17097" s="2">
        <v>0.68032407407407403</v>
      </c>
      <c r="G17097" s="2"/>
      <c r="H17097">
        <v>2</v>
      </c>
    </row>
    <row r="17098" spans="1:8" x14ac:dyDescent="0.35">
      <c r="A17098">
        <v>148234</v>
      </c>
      <c r="B17098">
        <v>0</v>
      </c>
      <c r="C17098">
        <v>6</v>
      </c>
      <c r="D17098" t="s">
        <v>148</v>
      </c>
      <c r="E17098" s="2">
        <v>0.68194444444444446</v>
      </c>
      <c r="F17098" s="2">
        <v>0.68240740740740746</v>
      </c>
      <c r="G17098" s="2"/>
      <c r="H17098">
        <v>2</v>
      </c>
    </row>
    <row r="17099" spans="1:8" x14ac:dyDescent="0.35">
      <c r="A17099">
        <v>148234</v>
      </c>
      <c r="B17099">
        <v>0</v>
      </c>
      <c r="C17099">
        <v>6</v>
      </c>
      <c r="D17099" t="s">
        <v>19</v>
      </c>
      <c r="E17099" s="2">
        <v>0.68530092592592595</v>
      </c>
      <c r="F17099" s="2">
        <v>0.68576388888888884</v>
      </c>
      <c r="G17099" s="2"/>
      <c r="H17099">
        <v>2</v>
      </c>
    </row>
    <row r="17100" spans="1:8" x14ac:dyDescent="0.35">
      <c r="A17100">
        <v>148234</v>
      </c>
      <c r="B17100">
        <v>0</v>
      </c>
      <c r="C17100">
        <v>6</v>
      </c>
      <c r="D17100" t="s">
        <v>146</v>
      </c>
      <c r="E17100" s="2">
        <v>0.68680555555555556</v>
      </c>
      <c r="F17100" s="2">
        <v>0.68726851851851856</v>
      </c>
      <c r="G17100" s="2"/>
      <c r="H17100" t="s">
        <v>159</v>
      </c>
    </row>
    <row r="17101" spans="1:8" x14ac:dyDescent="0.35">
      <c r="A17101">
        <v>148234</v>
      </c>
      <c r="B17101">
        <v>0</v>
      </c>
      <c r="C17101">
        <v>6</v>
      </c>
      <c r="D17101" t="s">
        <v>145</v>
      </c>
      <c r="E17101" s="2">
        <v>0.68865740740740744</v>
      </c>
      <c r="F17101" s="2">
        <v>0.68912037037037033</v>
      </c>
      <c r="G17101" s="2"/>
      <c r="H17101">
        <v>2</v>
      </c>
    </row>
    <row r="17102" spans="1:8" x14ac:dyDescent="0.35">
      <c r="A17102">
        <v>148234</v>
      </c>
      <c r="B17102">
        <v>0</v>
      </c>
      <c r="C17102">
        <v>6</v>
      </c>
      <c r="D17102" t="s">
        <v>23</v>
      </c>
      <c r="E17102" s="2">
        <v>0.69131944444444449</v>
      </c>
      <c r="H17102">
        <v>1</v>
      </c>
    </row>
    <row r="17103" spans="1:8" x14ac:dyDescent="0.35">
      <c r="A17103">
        <v>148840</v>
      </c>
      <c r="B17103">
        <v>0</v>
      </c>
      <c r="C17103">
        <v>6</v>
      </c>
      <c r="D17103" t="s">
        <v>48</v>
      </c>
      <c r="F17103" s="2">
        <v>0.64930555555555558</v>
      </c>
      <c r="G17103" s="2"/>
      <c r="H17103">
        <v>13</v>
      </c>
    </row>
    <row r="17104" spans="1:8" x14ac:dyDescent="0.35">
      <c r="A17104">
        <v>148840</v>
      </c>
      <c r="B17104">
        <v>0</v>
      </c>
      <c r="C17104">
        <v>6</v>
      </c>
      <c r="D17104" t="s">
        <v>8</v>
      </c>
      <c r="E17104" s="2">
        <v>0.65081018518518519</v>
      </c>
      <c r="F17104" s="2">
        <v>0.65127314814814818</v>
      </c>
      <c r="G17104" s="2"/>
      <c r="H17104">
        <v>2</v>
      </c>
    </row>
    <row r="17105" spans="1:8" x14ac:dyDescent="0.35">
      <c r="A17105">
        <v>148840</v>
      </c>
      <c r="B17105">
        <v>0</v>
      </c>
      <c r="C17105">
        <v>6</v>
      </c>
      <c r="D17105" t="s">
        <v>102</v>
      </c>
      <c r="E17105" s="2">
        <v>0.6542824074074074</v>
      </c>
      <c r="F17105" s="2">
        <v>0.65474537037037039</v>
      </c>
      <c r="G17105" s="2"/>
      <c r="H17105">
        <v>2</v>
      </c>
    </row>
    <row r="17106" spans="1:8" x14ac:dyDescent="0.35">
      <c r="A17106">
        <v>148840</v>
      </c>
      <c r="B17106">
        <v>0</v>
      </c>
      <c r="C17106">
        <v>6</v>
      </c>
      <c r="D17106" t="s">
        <v>103</v>
      </c>
      <c r="E17106" s="2">
        <v>0.65775462962962961</v>
      </c>
      <c r="F17106" s="2">
        <v>0.6582175925925926</v>
      </c>
      <c r="G17106" s="2"/>
      <c r="H17106">
        <v>2</v>
      </c>
    </row>
    <row r="17107" spans="1:8" x14ac:dyDescent="0.35">
      <c r="A17107">
        <v>148840</v>
      </c>
      <c r="B17107">
        <v>0</v>
      </c>
      <c r="C17107">
        <v>6</v>
      </c>
      <c r="D17107" t="s">
        <v>104</v>
      </c>
      <c r="E17107" s="2">
        <v>0.66076388888888893</v>
      </c>
      <c r="F17107" s="2">
        <v>0.66122685185185182</v>
      </c>
      <c r="G17107" s="2"/>
      <c r="H17107">
        <v>2</v>
      </c>
    </row>
    <row r="17108" spans="1:8" x14ac:dyDescent="0.35">
      <c r="A17108">
        <v>148840</v>
      </c>
      <c r="B17108">
        <v>0</v>
      </c>
      <c r="C17108">
        <v>6</v>
      </c>
      <c r="D17108" t="s">
        <v>105</v>
      </c>
      <c r="E17108" s="2">
        <v>0.66319444444444442</v>
      </c>
      <c r="F17108" s="2">
        <v>0.66365740740740742</v>
      </c>
      <c r="G17108" s="2"/>
      <c r="H17108">
        <v>2</v>
      </c>
    </row>
    <row r="17109" spans="1:8" x14ac:dyDescent="0.35">
      <c r="A17109">
        <v>148840</v>
      </c>
      <c r="B17109">
        <v>0</v>
      </c>
      <c r="C17109">
        <v>6</v>
      </c>
      <c r="D17109" t="s">
        <v>106</v>
      </c>
      <c r="E17109" s="2">
        <v>0.66574074074074074</v>
      </c>
      <c r="F17109" s="2">
        <v>0.66620370370370374</v>
      </c>
      <c r="G17109" s="2"/>
      <c r="H17109">
        <v>2</v>
      </c>
    </row>
    <row r="17110" spans="1:8" x14ac:dyDescent="0.35">
      <c r="A17110">
        <v>148840</v>
      </c>
      <c r="B17110">
        <v>0</v>
      </c>
      <c r="C17110">
        <v>6</v>
      </c>
      <c r="D17110" t="s">
        <v>107</v>
      </c>
      <c r="E17110" s="2">
        <v>0.66782407407407407</v>
      </c>
      <c r="F17110" s="2">
        <v>0.66828703703703707</v>
      </c>
      <c r="G17110" s="2"/>
      <c r="H17110">
        <v>2</v>
      </c>
    </row>
    <row r="17111" spans="1:8" x14ac:dyDescent="0.35">
      <c r="A17111">
        <v>148840</v>
      </c>
      <c r="B17111">
        <v>0</v>
      </c>
      <c r="C17111">
        <v>6</v>
      </c>
      <c r="D17111" t="s">
        <v>108</v>
      </c>
      <c r="E17111" s="2">
        <v>0.67013888888888884</v>
      </c>
      <c r="F17111" s="2">
        <v>0.67060185185185184</v>
      </c>
      <c r="G17111" s="2"/>
      <c r="H17111">
        <v>2</v>
      </c>
    </row>
    <row r="17112" spans="1:8" x14ac:dyDescent="0.35">
      <c r="A17112">
        <v>148840</v>
      </c>
      <c r="B17112">
        <v>0</v>
      </c>
      <c r="C17112">
        <v>6</v>
      </c>
      <c r="D17112" t="s">
        <v>39</v>
      </c>
      <c r="E17112" s="2">
        <v>0.67361111111111116</v>
      </c>
      <c r="F17112" s="2">
        <v>0.67442129629629632</v>
      </c>
      <c r="G17112" s="2"/>
      <c r="H17112">
        <v>6</v>
      </c>
    </row>
    <row r="17113" spans="1:8" x14ac:dyDescent="0.35">
      <c r="A17113">
        <v>148840</v>
      </c>
      <c r="B17113">
        <v>0</v>
      </c>
      <c r="C17113">
        <v>6</v>
      </c>
      <c r="D17113" t="s">
        <v>109</v>
      </c>
      <c r="E17113" s="2">
        <v>0.67673611111111109</v>
      </c>
      <c r="F17113" s="2">
        <v>0.67719907407407409</v>
      </c>
      <c r="G17113" s="2"/>
      <c r="H17113" t="s">
        <v>110</v>
      </c>
    </row>
    <row r="17114" spans="1:8" x14ac:dyDescent="0.35">
      <c r="A17114">
        <v>148840</v>
      </c>
      <c r="B17114">
        <v>0</v>
      </c>
      <c r="C17114">
        <v>6</v>
      </c>
      <c r="D17114" t="s">
        <v>111</v>
      </c>
      <c r="E17114" s="2">
        <v>0.6787037037037037</v>
      </c>
      <c r="F17114" s="2">
        <v>0.6791666666666667</v>
      </c>
      <c r="G17114" s="2"/>
      <c r="H17114" t="s">
        <v>110</v>
      </c>
    </row>
    <row r="17115" spans="1:8" x14ac:dyDescent="0.35">
      <c r="A17115">
        <v>148840</v>
      </c>
      <c r="B17115">
        <v>0</v>
      </c>
      <c r="C17115">
        <v>6</v>
      </c>
      <c r="D17115" t="s">
        <v>112</v>
      </c>
      <c r="E17115" s="2">
        <v>0.68090277777777775</v>
      </c>
      <c r="F17115" s="2">
        <v>0.68148148148148147</v>
      </c>
      <c r="G17115" s="2"/>
      <c r="H17115" t="s">
        <v>110</v>
      </c>
    </row>
    <row r="17116" spans="1:8" x14ac:dyDescent="0.35">
      <c r="A17116">
        <v>148840</v>
      </c>
      <c r="B17116">
        <v>0</v>
      </c>
      <c r="C17116">
        <v>6</v>
      </c>
      <c r="D17116" t="s">
        <v>113</v>
      </c>
      <c r="E17116" s="2">
        <v>0.68287037037037035</v>
      </c>
      <c r="F17116" s="2">
        <v>0.68344907407407407</v>
      </c>
      <c r="G17116" s="2"/>
      <c r="H17116" t="s">
        <v>110</v>
      </c>
    </row>
    <row r="17117" spans="1:8" x14ac:dyDescent="0.35">
      <c r="A17117">
        <v>148840</v>
      </c>
      <c r="B17117">
        <v>0</v>
      </c>
      <c r="C17117">
        <v>6</v>
      </c>
      <c r="D17117" t="s">
        <v>24</v>
      </c>
      <c r="E17117" s="2">
        <v>0.6855324074074074</v>
      </c>
      <c r="F17117" s="2">
        <v>0.68692129629629628</v>
      </c>
      <c r="G17117" s="2"/>
      <c r="H17117" t="s">
        <v>110</v>
      </c>
    </row>
    <row r="17118" spans="1:8" x14ac:dyDescent="0.35">
      <c r="A17118">
        <v>148840</v>
      </c>
      <c r="B17118">
        <v>0</v>
      </c>
      <c r="C17118">
        <v>6</v>
      </c>
      <c r="D17118" t="s">
        <v>45</v>
      </c>
      <c r="E17118" s="2">
        <v>0.69444444444444442</v>
      </c>
      <c r="F17118" s="2">
        <v>0.69513888888888886</v>
      </c>
      <c r="G17118" s="2"/>
      <c r="H17118" t="s">
        <v>110</v>
      </c>
    </row>
    <row r="17119" spans="1:8" x14ac:dyDescent="0.35">
      <c r="A17119">
        <v>148840</v>
      </c>
      <c r="B17119">
        <v>0</v>
      </c>
      <c r="C17119">
        <v>6</v>
      </c>
      <c r="D17119" t="s">
        <v>21</v>
      </c>
      <c r="E17119" s="2">
        <v>0.69664351851851847</v>
      </c>
      <c r="F17119" s="2">
        <v>0.69722222222222219</v>
      </c>
      <c r="G17119" s="2"/>
      <c r="H17119" t="s">
        <v>122</v>
      </c>
    </row>
    <row r="17120" spans="1:8" x14ac:dyDescent="0.35">
      <c r="A17120">
        <v>148840</v>
      </c>
      <c r="B17120">
        <v>0</v>
      </c>
      <c r="C17120">
        <v>6</v>
      </c>
      <c r="D17120" t="s">
        <v>123</v>
      </c>
      <c r="E17120" s="2">
        <v>0.69942129629629635</v>
      </c>
      <c r="F17120" s="2">
        <v>0.7</v>
      </c>
      <c r="G17120" s="2"/>
      <c r="H17120">
        <v>2</v>
      </c>
    </row>
    <row r="17121" spans="1:8" x14ac:dyDescent="0.35">
      <c r="A17121">
        <v>148840</v>
      </c>
      <c r="B17121">
        <v>0</v>
      </c>
      <c r="C17121">
        <v>6</v>
      </c>
      <c r="D17121" t="s">
        <v>93</v>
      </c>
      <c r="E17121" s="2">
        <v>0.70219907407407411</v>
      </c>
      <c r="H17121">
        <v>1</v>
      </c>
    </row>
    <row r="17122" spans="1:8" x14ac:dyDescent="0.35">
      <c r="A17122">
        <v>148930</v>
      </c>
      <c r="B17122">
        <v>0</v>
      </c>
      <c r="C17122">
        <v>6</v>
      </c>
      <c r="D17122" t="s">
        <v>9</v>
      </c>
      <c r="F17122" s="2">
        <v>0.65150462962962963</v>
      </c>
      <c r="G17122" s="2"/>
      <c r="H17122">
        <v>1</v>
      </c>
    </row>
    <row r="17123" spans="1:8" x14ac:dyDescent="0.35">
      <c r="A17123">
        <v>148930</v>
      </c>
      <c r="B17123">
        <v>0</v>
      </c>
      <c r="C17123">
        <v>6</v>
      </c>
      <c r="D17123" t="s">
        <v>144</v>
      </c>
      <c r="E17123" s="2">
        <v>0.65254629629629635</v>
      </c>
      <c r="F17123" s="2">
        <v>0.65300925925925923</v>
      </c>
      <c r="G17123" s="2"/>
      <c r="H17123">
        <v>2</v>
      </c>
    </row>
    <row r="17124" spans="1:8" x14ac:dyDescent="0.35">
      <c r="A17124">
        <v>148930</v>
      </c>
      <c r="B17124">
        <v>0</v>
      </c>
      <c r="C17124">
        <v>6</v>
      </c>
      <c r="D17124" t="s">
        <v>59</v>
      </c>
      <c r="E17124" s="2">
        <v>0.65405092592592595</v>
      </c>
      <c r="F17124" s="2">
        <v>0.65451388888888884</v>
      </c>
      <c r="G17124" s="2"/>
      <c r="H17124">
        <v>2</v>
      </c>
    </row>
    <row r="17125" spans="1:8" x14ac:dyDescent="0.35">
      <c r="A17125">
        <v>148930</v>
      </c>
      <c r="B17125">
        <v>0</v>
      </c>
      <c r="C17125">
        <v>6</v>
      </c>
      <c r="D17125" t="s">
        <v>90</v>
      </c>
      <c r="E17125" s="2">
        <v>0.65590277777777772</v>
      </c>
      <c r="F17125" s="2">
        <v>0.65798611111111116</v>
      </c>
      <c r="G17125" s="2"/>
      <c r="H17125">
        <v>2</v>
      </c>
    </row>
    <row r="17126" spans="1:8" x14ac:dyDescent="0.35">
      <c r="A17126">
        <v>148930</v>
      </c>
      <c r="B17126">
        <v>0</v>
      </c>
      <c r="C17126">
        <v>6</v>
      </c>
      <c r="D17126" t="s">
        <v>151</v>
      </c>
      <c r="E17126" s="2">
        <v>0.65949074074074077</v>
      </c>
      <c r="F17126" s="2">
        <v>0.65995370370370365</v>
      </c>
      <c r="G17126" s="2"/>
      <c r="H17126">
        <v>2</v>
      </c>
    </row>
    <row r="17127" spans="1:8" x14ac:dyDescent="0.35">
      <c r="A17127">
        <v>148930</v>
      </c>
      <c r="B17127">
        <v>0</v>
      </c>
      <c r="C17127">
        <v>6</v>
      </c>
      <c r="D17127" t="s">
        <v>150</v>
      </c>
      <c r="E17127" s="2">
        <v>0.66134259259259254</v>
      </c>
      <c r="F17127" s="2">
        <v>0.66203703703703709</v>
      </c>
      <c r="G17127" s="2"/>
      <c r="H17127">
        <v>2</v>
      </c>
    </row>
    <row r="17128" spans="1:8" x14ac:dyDescent="0.35">
      <c r="A17128">
        <v>148930</v>
      </c>
      <c r="B17128">
        <v>0</v>
      </c>
      <c r="C17128">
        <v>6</v>
      </c>
      <c r="D17128" t="s">
        <v>149</v>
      </c>
      <c r="E17128" s="2">
        <v>0.66365740740740742</v>
      </c>
      <c r="F17128" s="2">
        <v>0.66423611111111114</v>
      </c>
      <c r="G17128" s="2"/>
      <c r="H17128">
        <v>2</v>
      </c>
    </row>
    <row r="17129" spans="1:8" x14ac:dyDescent="0.35">
      <c r="A17129">
        <v>148930</v>
      </c>
      <c r="B17129">
        <v>0</v>
      </c>
      <c r="C17129">
        <v>6</v>
      </c>
      <c r="D17129" t="s">
        <v>148</v>
      </c>
      <c r="E17129" s="2">
        <v>0.66608796296296291</v>
      </c>
      <c r="F17129" s="2">
        <v>0.66655092592592591</v>
      </c>
      <c r="G17129" s="2"/>
      <c r="H17129">
        <v>2</v>
      </c>
    </row>
    <row r="17130" spans="1:8" x14ac:dyDescent="0.35">
      <c r="A17130">
        <v>148930</v>
      </c>
      <c r="B17130">
        <v>0</v>
      </c>
      <c r="C17130">
        <v>6</v>
      </c>
      <c r="D17130" t="s">
        <v>19</v>
      </c>
      <c r="E17130" s="2">
        <v>0.67002314814814812</v>
      </c>
      <c r="F17130" s="2">
        <v>0.67048611111111112</v>
      </c>
      <c r="G17130" s="2"/>
      <c r="H17130">
        <v>2</v>
      </c>
    </row>
    <row r="17131" spans="1:8" x14ac:dyDescent="0.35">
      <c r="A17131">
        <v>148930</v>
      </c>
      <c r="B17131">
        <v>0</v>
      </c>
      <c r="C17131">
        <v>6</v>
      </c>
      <c r="D17131" t="s">
        <v>146</v>
      </c>
      <c r="E17131" s="2">
        <v>0.67164351851851856</v>
      </c>
      <c r="F17131" s="2">
        <v>0.67210648148148144</v>
      </c>
      <c r="G17131" s="2"/>
      <c r="H17131" t="s">
        <v>159</v>
      </c>
    </row>
    <row r="17132" spans="1:8" x14ac:dyDescent="0.35">
      <c r="A17132">
        <v>148930</v>
      </c>
      <c r="B17132">
        <v>0</v>
      </c>
      <c r="C17132">
        <v>6</v>
      </c>
      <c r="D17132" t="s">
        <v>13</v>
      </c>
      <c r="E17132" s="2">
        <v>0.67476851851851849</v>
      </c>
      <c r="F17132" s="2">
        <v>0.67546296296296293</v>
      </c>
      <c r="G17132" s="2"/>
      <c r="H17132" t="s">
        <v>152</v>
      </c>
    </row>
    <row r="17133" spans="1:8" x14ac:dyDescent="0.35">
      <c r="A17133">
        <v>148930</v>
      </c>
      <c r="B17133">
        <v>1</v>
      </c>
      <c r="C17133">
        <v>6</v>
      </c>
      <c r="D17133" t="s">
        <v>160</v>
      </c>
      <c r="E17133" s="2">
        <v>0.67847222222222225</v>
      </c>
      <c r="F17133" s="2">
        <v>0.67893518518518514</v>
      </c>
      <c r="G17133" s="2"/>
      <c r="H17133" t="s">
        <v>152</v>
      </c>
    </row>
    <row r="17134" spans="1:8" x14ac:dyDescent="0.35">
      <c r="A17134">
        <v>148930</v>
      </c>
      <c r="B17134">
        <v>1</v>
      </c>
      <c r="C17134">
        <v>6</v>
      </c>
      <c r="D17134" t="s">
        <v>11</v>
      </c>
      <c r="E17134" s="2">
        <v>0.68148148148148147</v>
      </c>
      <c r="H17134" t="s">
        <v>161</v>
      </c>
    </row>
    <row r="17135" spans="1:8" x14ac:dyDescent="0.35">
      <c r="A17135">
        <v>148829</v>
      </c>
      <c r="B17135">
        <v>0</v>
      </c>
      <c r="C17135">
        <v>6</v>
      </c>
      <c r="D17135" t="s">
        <v>93</v>
      </c>
      <c r="F17135" s="2">
        <v>0.65173611111111107</v>
      </c>
      <c r="G17135" s="2"/>
      <c r="H17135">
        <v>1</v>
      </c>
    </row>
    <row r="17136" spans="1:8" x14ac:dyDescent="0.35">
      <c r="A17136">
        <v>148829</v>
      </c>
      <c r="B17136">
        <v>0</v>
      </c>
      <c r="C17136">
        <v>6</v>
      </c>
      <c r="D17136" t="s">
        <v>123</v>
      </c>
      <c r="E17136" s="2">
        <v>0.65347222222222223</v>
      </c>
      <c r="F17136" s="2">
        <v>0.65405092592592595</v>
      </c>
      <c r="G17136" s="2"/>
      <c r="H17136">
        <v>1</v>
      </c>
    </row>
    <row r="17137" spans="1:8" x14ac:dyDescent="0.35">
      <c r="A17137">
        <v>148829</v>
      </c>
      <c r="B17137">
        <v>0</v>
      </c>
      <c r="C17137">
        <v>6</v>
      </c>
      <c r="D17137" t="s">
        <v>21</v>
      </c>
      <c r="E17137" s="2">
        <v>0.65613425925925928</v>
      </c>
      <c r="F17137" s="2">
        <v>0.656712962962963</v>
      </c>
      <c r="G17137" s="2"/>
      <c r="H17137" t="s">
        <v>114</v>
      </c>
    </row>
    <row r="17138" spans="1:8" x14ac:dyDescent="0.35">
      <c r="A17138">
        <v>148829</v>
      </c>
      <c r="B17138">
        <v>0</v>
      </c>
      <c r="C17138">
        <v>6</v>
      </c>
      <c r="D17138" t="s">
        <v>45</v>
      </c>
      <c r="E17138" s="2">
        <v>0.65856481481481477</v>
      </c>
      <c r="F17138" s="2">
        <v>0.66030092592592593</v>
      </c>
      <c r="G17138" s="2"/>
      <c r="H17138" t="s">
        <v>152</v>
      </c>
    </row>
    <row r="17139" spans="1:8" x14ac:dyDescent="0.35">
      <c r="A17139">
        <v>148829</v>
      </c>
      <c r="B17139">
        <v>0</v>
      </c>
      <c r="C17139">
        <v>6</v>
      </c>
      <c r="D17139" t="s">
        <v>24</v>
      </c>
      <c r="E17139" s="2">
        <v>0.66782407407407407</v>
      </c>
      <c r="F17139" s="2">
        <v>0.66851851851851851</v>
      </c>
      <c r="G17139" s="2"/>
      <c r="H17139" t="s">
        <v>152</v>
      </c>
    </row>
    <row r="17140" spans="1:8" x14ac:dyDescent="0.35">
      <c r="A17140">
        <v>148829</v>
      </c>
      <c r="B17140">
        <v>0</v>
      </c>
      <c r="C17140">
        <v>6</v>
      </c>
      <c r="D17140" t="s">
        <v>113</v>
      </c>
      <c r="E17140" s="2">
        <v>0.67048611111111112</v>
      </c>
      <c r="F17140" s="2">
        <v>0.67106481481481484</v>
      </c>
      <c r="G17140" s="2"/>
      <c r="H17140" t="s">
        <v>152</v>
      </c>
    </row>
    <row r="17141" spans="1:8" x14ac:dyDescent="0.35">
      <c r="A17141">
        <v>148829</v>
      </c>
      <c r="B17141">
        <v>0</v>
      </c>
      <c r="C17141">
        <v>6</v>
      </c>
      <c r="D17141" t="s">
        <v>112</v>
      </c>
      <c r="E17141" s="2">
        <v>0.67245370370370372</v>
      </c>
      <c r="F17141" s="2">
        <v>0.67303240740740744</v>
      </c>
      <c r="G17141" s="2"/>
      <c r="H17141" t="s">
        <v>152</v>
      </c>
    </row>
    <row r="17142" spans="1:8" x14ac:dyDescent="0.35">
      <c r="A17142">
        <v>148829</v>
      </c>
      <c r="B17142">
        <v>0</v>
      </c>
      <c r="C17142">
        <v>6</v>
      </c>
      <c r="D17142" t="s">
        <v>111</v>
      </c>
      <c r="E17142" s="2">
        <v>0.67465277777777777</v>
      </c>
      <c r="F17142" s="2">
        <v>0.67511574074074077</v>
      </c>
      <c r="G17142" s="2"/>
      <c r="H17142" t="s">
        <v>152</v>
      </c>
    </row>
    <row r="17143" spans="1:8" x14ac:dyDescent="0.35">
      <c r="A17143">
        <v>148829</v>
      </c>
      <c r="B17143">
        <v>0</v>
      </c>
      <c r="C17143">
        <v>6</v>
      </c>
      <c r="D17143" t="s">
        <v>109</v>
      </c>
      <c r="E17143" s="2">
        <v>0.67662037037037037</v>
      </c>
      <c r="F17143" s="2">
        <v>0.67708333333333337</v>
      </c>
      <c r="G17143" s="2"/>
      <c r="H17143" t="s">
        <v>152</v>
      </c>
    </row>
    <row r="17144" spans="1:8" x14ac:dyDescent="0.35">
      <c r="A17144">
        <v>148829</v>
      </c>
      <c r="B17144">
        <v>0</v>
      </c>
      <c r="C17144">
        <v>6</v>
      </c>
      <c r="D17144" t="s">
        <v>39</v>
      </c>
      <c r="E17144" s="2">
        <v>0.6791666666666667</v>
      </c>
      <c r="F17144" s="2">
        <v>0.67986111111111114</v>
      </c>
      <c r="G17144" s="2"/>
      <c r="H17144">
        <v>5</v>
      </c>
    </row>
    <row r="17145" spans="1:8" x14ac:dyDescent="0.35">
      <c r="A17145">
        <v>148829</v>
      </c>
      <c r="B17145">
        <v>0</v>
      </c>
      <c r="C17145">
        <v>6</v>
      </c>
      <c r="D17145" t="s">
        <v>108</v>
      </c>
      <c r="E17145" s="2">
        <v>0.68240740740740746</v>
      </c>
      <c r="F17145" s="2">
        <v>0.68287037037037035</v>
      </c>
      <c r="G17145" s="2"/>
      <c r="H17145">
        <v>1</v>
      </c>
    </row>
    <row r="17146" spans="1:8" x14ac:dyDescent="0.35">
      <c r="A17146">
        <v>148829</v>
      </c>
      <c r="B17146">
        <v>0</v>
      </c>
      <c r="C17146">
        <v>6</v>
      </c>
      <c r="D17146" t="s">
        <v>107</v>
      </c>
      <c r="E17146" s="2">
        <v>0.68449074074074079</v>
      </c>
      <c r="F17146" s="2">
        <v>0.68495370370370368</v>
      </c>
      <c r="G17146" s="2"/>
      <c r="H17146">
        <v>1</v>
      </c>
    </row>
    <row r="17147" spans="1:8" x14ac:dyDescent="0.35">
      <c r="A17147">
        <v>148829</v>
      </c>
      <c r="B17147">
        <v>0</v>
      </c>
      <c r="C17147">
        <v>6</v>
      </c>
      <c r="D17147" t="s">
        <v>106</v>
      </c>
      <c r="E17147" s="2">
        <v>0.68611111111111112</v>
      </c>
      <c r="F17147" s="2">
        <v>0.68657407407407411</v>
      </c>
      <c r="G17147" s="2"/>
      <c r="H17147">
        <v>1</v>
      </c>
    </row>
    <row r="17148" spans="1:8" x14ac:dyDescent="0.35">
      <c r="A17148">
        <v>148829</v>
      </c>
      <c r="B17148">
        <v>0</v>
      </c>
      <c r="C17148">
        <v>6</v>
      </c>
      <c r="D17148" t="s">
        <v>105</v>
      </c>
      <c r="E17148" s="2">
        <v>0.68831018518518516</v>
      </c>
      <c r="F17148" s="2">
        <v>0.68877314814814816</v>
      </c>
      <c r="G17148" s="2"/>
      <c r="H17148">
        <v>1</v>
      </c>
    </row>
    <row r="17149" spans="1:8" x14ac:dyDescent="0.35">
      <c r="A17149">
        <v>148829</v>
      </c>
      <c r="B17149">
        <v>0</v>
      </c>
      <c r="C17149">
        <v>6</v>
      </c>
      <c r="D17149" t="s">
        <v>104</v>
      </c>
      <c r="E17149" s="2">
        <v>0.69050925925925921</v>
      </c>
      <c r="F17149" s="2">
        <v>0.69097222222222221</v>
      </c>
      <c r="G17149" s="2"/>
      <c r="H17149">
        <v>1</v>
      </c>
    </row>
    <row r="17150" spans="1:8" x14ac:dyDescent="0.35">
      <c r="A17150">
        <v>148829</v>
      </c>
      <c r="B17150">
        <v>0</v>
      </c>
      <c r="C17150">
        <v>6</v>
      </c>
      <c r="D17150" t="s">
        <v>103</v>
      </c>
      <c r="E17150" s="2">
        <v>0.69340277777777781</v>
      </c>
      <c r="F17150" s="2">
        <v>0.6938657407407407</v>
      </c>
      <c r="G17150" s="2"/>
      <c r="H17150">
        <v>1</v>
      </c>
    </row>
    <row r="17151" spans="1:8" x14ac:dyDescent="0.35">
      <c r="A17151">
        <v>148829</v>
      </c>
      <c r="B17151">
        <v>0</v>
      </c>
      <c r="C17151">
        <v>6</v>
      </c>
      <c r="D17151" t="s">
        <v>102</v>
      </c>
      <c r="E17151" s="2">
        <v>0.69652777777777775</v>
      </c>
      <c r="F17151" s="2">
        <v>0.69699074074074074</v>
      </c>
      <c r="G17151" s="2"/>
      <c r="H17151">
        <v>1</v>
      </c>
    </row>
    <row r="17152" spans="1:8" x14ac:dyDescent="0.35">
      <c r="A17152">
        <v>148829</v>
      </c>
      <c r="B17152">
        <v>0</v>
      </c>
      <c r="C17152">
        <v>6</v>
      </c>
      <c r="D17152" t="s">
        <v>8</v>
      </c>
      <c r="E17152" s="2">
        <v>0.70011574074074079</v>
      </c>
      <c r="F17152" s="2">
        <v>0.70057870370370368</v>
      </c>
      <c r="G17152" s="2"/>
      <c r="H17152">
        <v>1</v>
      </c>
    </row>
    <row r="17153" spans="1:8" x14ac:dyDescent="0.35">
      <c r="A17153">
        <v>148829</v>
      </c>
      <c r="B17153">
        <v>0</v>
      </c>
      <c r="C17153">
        <v>6</v>
      </c>
      <c r="D17153" t="s">
        <v>48</v>
      </c>
      <c r="E17153" s="2">
        <v>0.70231481481481484</v>
      </c>
      <c r="H17153">
        <v>13</v>
      </c>
    </row>
    <row r="17154" spans="1:8" x14ac:dyDescent="0.35">
      <c r="A17154">
        <v>147132</v>
      </c>
      <c r="B17154">
        <v>0</v>
      </c>
      <c r="C17154">
        <v>6</v>
      </c>
      <c r="D17154" t="s">
        <v>18</v>
      </c>
      <c r="F17154" s="2">
        <v>0.6518518518518519</v>
      </c>
      <c r="G17154" s="2"/>
      <c r="H17154" t="s">
        <v>124</v>
      </c>
    </row>
    <row r="17155" spans="1:8" x14ac:dyDescent="0.35">
      <c r="A17155">
        <v>147132</v>
      </c>
      <c r="B17155">
        <v>0</v>
      </c>
      <c r="C17155">
        <v>6</v>
      </c>
      <c r="D17155" t="s">
        <v>17</v>
      </c>
      <c r="E17155" s="2">
        <v>0.65416666666666667</v>
      </c>
      <c r="F17155" s="2">
        <v>0.65462962962962967</v>
      </c>
      <c r="G17155" s="2"/>
      <c r="H17155">
        <v>2</v>
      </c>
    </row>
    <row r="17156" spans="1:8" x14ac:dyDescent="0.35">
      <c r="A17156">
        <v>147132</v>
      </c>
      <c r="B17156">
        <v>0</v>
      </c>
      <c r="C17156">
        <v>6</v>
      </c>
      <c r="D17156" t="s">
        <v>125</v>
      </c>
      <c r="E17156" s="2">
        <v>0.65625</v>
      </c>
      <c r="F17156" s="2">
        <v>0.656712962962963</v>
      </c>
      <c r="G17156" s="2"/>
      <c r="H17156">
        <v>2</v>
      </c>
    </row>
    <row r="17157" spans="1:8" x14ac:dyDescent="0.35">
      <c r="A17157">
        <v>147132</v>
      </c>
      <c r="B17157">
        <v>0</v>
      </c>
      <c r="C17157">
        <v>6</v>
      </c>
      <c r="D17157" t="s">
        <v>126</v>
      </c>
      <c r="E17157" s="2">
        <v>0.65879629629629632</v>
      </c>
      <c r="F17157" s="2">
        <v>0.65949074074074077</v>
      </c>
      <c r="G17157" s="2"/>
      <c r="H17157" t="s">
        <v>127</v>
      </c>
    </row>
    <row r="17158" spans="1:8" x14ac:dyDescent="0.35">
      <c r="A17158">
        <v>147132</v>
      </c>
      <c r="B17158">
        <v>0</v>
      </c>
      <c r="C17158">
        <v>6</v>
      </c>
      <c r="D17158" t="s">
        <v>128</v>
      </c>
      <c r="E17158" s="2">
        <v>0.66099537037037037</v>
      </c>
      <c r="F17158" s="2">
        <v>0.66145833333333337</v>
      </c>
      <c r="G17158" s="2"/>
      <c r="H17158" t="s">
        <v>110</v>
      </c>
    </row>
    <row r="17159" spans="1:8" x14ac:dyDescent="0.35">
      <c r="A17159">
        <v>147132</v>
      </c>
      <c r="B17159">
        <v>0</v>
      </c>
      <c r="C17159">
        <v>6</v>
      </c>
      <c r="D17159" t="s">
        <v>129</v>
      </c>
      <c r="E17159" s="2">
        <v>0.66284722222222225</v>
      </c>
      <c r="F17159" s="2">
        <v>0.66331018518518514</v>
      </c>
      <c r="G17159" s="2"/>
      <c r="H17159" t="s">
        <v>110</v>
      </c>
    </row>
    <row r="17160" spans="1:8" x14ac:dyDescent="0.35">
      <c r="A17160">
        <v>147132</v>
      </c>
      <c r="B17160">
        <v>0</v>
      </c>
      <c r="C17160">
        <v>6</v>
      </c>
      <c r="D17160" t="s">
        <v>130</v>
      </c>
      <c r="E17160" s="2">
        <v>0.66469907407407403</v>
      </c>
      <c r="F17160" s="2">
        <v>0.66527777777777775</v>
      </c>
      <c r="G17160" s="2"/>
      <c r="H17160" t="s">
        <v>110</v>
      </c>
    </row>
    <row r="17161" spans="1:8" x14ac:dyDescent="0.35">
      <c r="A17161">
        <v>147132</v>
      </c>
      <c r="B17161">
        <v>0</v>
      </c>
      <c r="C17161">
        <v>6</v>
      </c>
      <c r="D17161" t="s">
        <v>45</v>
      </c>
      <c r="E17161" s="2">
        <v>0.66678240740740746</v>
      </c>
      <c r="F17161" s="2">
        <v>0.66770833333333335</v>
      </c>
      <c r="G17161" s="2"/>
      <c r="H17161" t="s">
        <v>110</v>
      </c>
    </row>
    <row r="17162" spans="1:8" x14ac:dyDescent="0.35">
      <c r="A17162">
        <v>147132</v>
      </c>
      <c r="B17162">
        <v>0</v>
      </c>
      <c r="C17162">
        <v>6</v>
      </c>
      <c r="D17162" t="s">
        <v>21</v>
      </c>
      <c r="E17162" s="2">
        <v>0.66956018518518523</v>
      </c>
      <c r="H17162" t="s">
        <v>114</v>
      </c>
    </row>
    <row r="17163" spans="1:8" x14ac:dyDescent="0.35">
      <c r="A17163">
        <v>147934</v>
      </c>
      <c r="B17163">
        <v>0</v>
      </c>
      <c r="C17163">
        <v>6</v>
      </c>
      <c r="D17163" t="s">
        <v>11</v>
      </c>
      <c r="F17163" s="2">
        <v>0.65277777777777779</v>
      </c>
      <c r="G17163" s="2"/>
      <c r="H17163" t="s">
        <v>161</v>
      </c>
    </row>
    <row r="17164" spans="1:8" x14ac:dyDescent="0.35">
      <c r="A17164">
        <v>147934</v>
      </c>
      <c r="B17164">
        <v>0</v>
      </c>
      <c r="C17164">
        <v>6</v>
      </c>
      <c r="D17164" t="s">
        <v>160</v>
      </c>
      <c r="E17164" s="2">
        <v>0.65520833333333328</v>
      </c>
      <c r="F17164" s="2">
        <v>0.65590277777777772</v>
      </c>
      <c r="G17164" s="2"/>
      <c r="H17164" t="s">
        <v>110</v>
      </c>
    </row>
    <row r="17165" spans="1:8" x14ac:dyDescent="0.35">
      <c r="A17165">
        <v>147934</v>
      </c>
      <c r="B17165">
        <v>1</v>
      </c>
      <c r="C17165">
        <v>6</v>
      </c>
      <c r="D17165" t="s">
        <v>13</v>
      </c>
      <c r="E17165" s="2">
        <v>0.65937500000000004</v>
      </c>
      <c r="F17165" s="2">
        <v>0.66006944444444449</v>
      </c>
      <c r="G17165" s="2"/>
      <c r="H17165" t="s">
        <v>110</v>
      </c>
    </row>
    <row r="17166" spans="1:8" x14ac:dyDescent="0.35">
      <c r="A17166">
        <v>147934</v>
      </c>
      <c r="B17166">
        <v>1</v>
      </c>
      <c r="C17166">
        <v>6</v>
      </c>
      <c r="D17166" t="s">
        <v>146</v>
      </c>
      <c r="E17166" s="2">
        <v>0.66215277777777781</v>
      </c>
      <c r="F17166" s="2">
        <v>0.6626157407407407</v>
      </c>
      <c r="G17166" s="2"/>
      <c r="H17166" t="s">
        <v>147</v>
      </c>
    </row>
    <row r="17167" spans="1:8" x14ac:dyDescent="0.35">
      <c r="A17167">
        <v>147934</v>
      </c>
      <c r="B17167">
        <v>1</v>
      </c>
      <c r="C17167">
        <v>6</v>
      </c>
      <c r="D17167" t="s">
        <v>19</v>
      </c>
      <c r="E17167" s="2">
        <v>0.66377314814814814</v>
      </c>
      <c r="F17167" s="2">
        <v>0.66423611111111114</v>
      </c>
      <c r="G17167" s="2"/>
      <c r="H17167">
        <v>1</v>
      </c>
    </row>
    <row r="17168" spans="1:8" x14ac:dyDescent="0.35">
      <c r="A17168">
        <v>147934</v>
      </c>
      <c r="B17168">
        <v>1</v>
      </c>
      <c r="C17168">
        <v>6</v>
      </c>
      <c r="D17168" t="s">
        <v>148</v>
      </c>
      <c r="E17168" s="2">
        <v>0.6674768518518519</v>
      </c>
      <c r="F17168" s="2">
        <v>0.66793981481481479</v>
      </c>
      <c r="G17168" s="2"/>
      <c r="H17168">
        <v>1</v>
      </c>
    </row>
    <row r="17169" spans="1:8" x14ac:dyDescent="0.35">
      <c r="A17169">
        <v>147934</v>
      </c>
      <c r="B17169">
        <v>1</v>
      </c>
      <c r="C17169">
        <v>6</v>
      </c>
      <c r="D17169" t="s">
        <v>149</v>
      </c>
      <c r="E17169" s="2">
        <v>0.66967592592592595</v>
      </c>
      <c r="F17169" s="2">
        <v>0.67025462962962967</v>
      </c>
      <c r="G17169" s="2"/>
      <c r="H17169">
        <v>1</v>
      </c>
    </row>
    <row r="17170" spans="1:8" x14ac:dyDescent="0.35">
      <c r="A17170">
        <v>147934</v>
      </c>
      <c r="B17170">
        <v>1</v>
      </c>
      <c r="C17170">
        <v>6</v>
      </c>
      <c r="D17170" t="s">
        <v>150</v>
      </c>
      <c r="E17170" s="2">
        <v>0.671875</v>
      </c>
      <c r="F17170" s="2">
        <v>0.67256944444444444</v>
      </c>
      <c r="G17170" s="2"/>
      <c r="H17170">
        <v>1</v>
      </c>
    </row>
    <row r="17171" spans="1:8" x14ac:dyDescent="0.35">
      <c r="A17171">
        <v>147934</v>
      </c>
      <c r="B17171">
        <v>1</v>
      </c>
      <c r="C17171">
        <v>6</v>
      </c>
      <c r="D17171" t="s">
        <v>151</v>
      </c>
      <c r="E17171" s="2">
        <v>0.67395833333333333</v>
      </c>
      <c r="F17171" s="2">
        <v>0.67442129629629632</v>
      </c>
      <c r="G17171" s="2"/>
      <c r="H17171">
        <v>1</v>
      </c>
    </row>
    <row r="17172" spans="1:8" x14ac:dyDescent="0.35">
      <c r="A17172">
        <v>147934</v>
      </c>
      <c r="B17172">
        <v>1</v>
      </c>
      <c r="C17172">
        <v>6</v>
      </c>
      <c r="D17172" t="s">
        <v>90</v>
      </c>
      <c r="E17172" s="2">
        <v>0.67581018518518521</v>
      </c>
      <c r="F17172" s="2">
        <v>0.67650462962962965</v>
      </c>
      <c r="G17172" s="2"/>
      <c r="H17172">
        <v>1</v>
      </c>
    </row>
    <row r="17173" spans="1:8" x14ac:dyDescent="0.35">
      <c r="A17173">
        <v>147934</v>
      </c>
      <c r="B17173">
        <v>1</v>
      </c>
      <c r="C17173">
        <v>6</v>
      </c>
      <c r="D17173" t="s">
        <v>59</v>
      </c>
      <c r="E17173" s="2">
        <v>0.67789351851851853</v>
      </c>
      <c r="F17173" s="2">
        <v>0.67835648148148153</v>
      </c>
      <c r="G17173" s="2"/>
      <c r="H17173">
        <v>1</v>
      </c>
    </row>
    <row r="17174" spans="1:8" x14ac:dyDescent="0.35">
      <c r="A17174">
        <v>147934</v>
      </c>
      <c r="B17174">
        <v>1</v>
      </c>
      <c r="C17174">
        <v>6</v>
      </c>
      <c r="D17174" t="s">
        <v>144</v>
      </c>
      <c r="E17174" s="2">
        <v>0.67939814814814814</v>
      </c>
      <c r="F17174" s="2">
        <v>0.67986111111111114</v>
      </c>
      <c r="G17174" s="2"/>
      <c r="H17174">
        <v>1</v>
      </c>
    </row>
    <row r="17175" spans="1:8" x14ac:dyDescent="0.35">
      <c r="A17175">
        <v>147934</v>
      </c>
      <c r="B17175">
        <v>1</v>
      </c>
      <c r="C17175">
        <v>6</v>
      </c>
      <c r="D17175" t="s">
        <v>9</v>
      </c>
      <c r="E17175" s="2">
        <v>0.68136574074074074</v>
      </c>
      <c r="H17175">
        <v>1</v>
      </c>
    </row>
    <row r="17176" spans="1:8" x14ac:dyDescent="0.35">
      <c r="A17176">
        <v>145527</v>
      </c>
      <c r="B17176">
        <v>0</v>
      </c>
      <c r="C17176">
        <v>6</v>
      </c>
      <c r="D17176" t="s">
        <v>21</v>
      </c>
      <c r="F17176" s="2">
        <v>0.65277777777777779</v>
      </c>
      <c r="G17176" s="2"/>
      <c r="H17176" t="s">
        <v>114</v>
      </c>
    </row>
    <row r="17177" spans="1:8" x14ac:dyDescent="0.35">
      <c r="A17177">
        <v>145527</v>
      </c>
      <c r="B17177">
        <v>0</v>
      </c>
      <c r="C17177">
        <v>6</v>
      </c>
      <c r="D17177" t="s">
        <v>45</v>
      </c>
      <c r="E17177" s="2">
        <v>0.65486111111111112</v>
      </c>
      <c r="F17177" s="2">
        <v>0.65682870370370372</v>
      </c>
      <c r="G17177" s="2"/>
      <c r="H17177" t="s">
        <v>152</v>
      </c>
    </row>
    <row r="17178" spans="1:8" x14ac:dyDescent="0.35">
      <c r="A17178">
        <v>145527</v>
      </c>
      <c r="B17178">
        <v>0</v>
      </c>
      <c r="C17178">
        <v>6</v>
      </c>
      <c r="D17178" t="s">
        <v>130</v>
      </c>
      <c r="E17178" s="2">
        <v>0.65844907407407405</v>
      </c>
      <c r="F17178" s="2">
        <v>0.65902777777777777</v>
      </c>
      <c r="G17178" s="2"/>
      <c r="H17178" t="s">
        <v>152</v>
      </c>
    </row>
    <row r="17179" spans="1:8" x14ac:dyDescent="0.35">
      <c r="A17179">
        <v>145527</v>
      </c>
      <c r="B17179">
        <v>0</v>
      </c>
      <c r="C17179">
        <v>6</v>
      </c>
      <c r="D17179" t="s">
        <v>129</v>
      </c>
      <c r="E17179" s="2">
        <v>0.66030092592592593</v>
      </c>
      <c r="F17179" s="2">
        <v>0.66076388888888893</v>
      </c>
      <c r="G17179" s="2"/>
      <c r="H17179" t="s">
        <v>152</v>
      </c>
    </row>
    <row r="17180" spans="1:8" x14ac:dyDescent="0.35">
      <c r="A17180">
        <v>145527</v>
      </c>
      <c r="B17180">
        <v>0</v>
      </c>
      <c r="C17180">
        <v>6</v>
      </c>
      <c r="D17180" t="s">
        <v>128</v>
      </c>
      <c r="E17180" s="2">
        <v>0.66226851851851853</v>
      </c>
      <c r="F17180" s="2">
        <v>0.66273148148148153</v>
      </c>
      <c r="G17180" s="2"/>
      <c r="H17180" t="s">
        <v>152</v>
      </c>
    </row>
    <row r="17181" spans="1:8" x14ac:dyDescent="0.35">
      <c r="A17181">
        <v>145527</v>
      </c>
      <c r="B17181">
        <v>0</v>
      </c>
      <c r="C17181">
        <v>6</v>
      </c>
      <c r="D17181" t="s">
        <v>126</v>
      </c>
      <c r="E17181" s="2">
        <v>0.66423611111111114</v>
      </c>
      <c r="F17181" s="2">
        <v>0.66493055555555558</v>
      </c>
      <c r="G17181" s="2"/>
      <c r="H17181" t="s">
        <v>162</v>
      </c>
    </row>
    <row r="17182" spans="1:8" x14ac:dyDescent="0.35">
      <c r="A17182">
        <v>145527</v>
      </c>
      <c r="B17182">
        <v>0</v>
      </c>
      <c r="C17182">
        <v>6</v>
      </c>
      <c r="D17182" t="s">
        <v>125</v>
      </c>
      <c r="E17182" s="2">
        <v>0.66666666666666663</v>
      </c>
      <c r="F17182" s="2">
        <v>0.66712962962962963</v>
      </c>
      <c r="G17182" s="2"/>
      <c r="H17182">
        <v>1</v>
      </c>
    </row>
    <row r="17183" spans="1:8" x14ac:dyDescent="0.35">
      <c r="A17183">
        <v>145527</v>
      </c>
      <c r="B17183">
        <v>0</v>
      </c>
      <c r="C17183">
        <v>6</v>
      </c>
      <c r="D17183" t="s">
        <v>17</v>
      </c>
      <c r="E17183" s="2">
        <v>0.66840277777777779</v>
      </c>
      <c r="F17183" s="2">
        <v>0.66886574074074079</v>
      </c>
      <c r="G17183" s="2"/>
      <c r="H17183">
        <v>1</v>
      </c>
    </row>
    <row r="17184" spans="1:8" x14ac:dyDescent="0.35">
      <c r="A17184">
        <v>145527</v>
      </c>
      <c r="B17184">
        <v>0</v>
      </c>
      <c r="C17184">
        <v>6</v>
      </c>
      <c r="D17184" t="s">
        <v>18</v>
      </c>
      <c r="E17184" s="2">
        <v>0.67094907407407411</v>
      </c>
      <c r="F17184" s="2">
        <v>0.671412037037037</v>
      </c>
      <c r="G17184" s="2"/>
      <c r="H17184">
        <v>1</v>
      </c>
    </row>
    <row r="17185" spans="1:8" x14ac:dyDescent="0.35">
      <c r="A17185">
        <v>145527</v>
      </c>
      <c r="B17185">
        <v>0</v>
      </c>
      <c r="C17185">
        <v>6</v>
      </c>
      <c r="D17185" t="s">
        <v>163</v>
      </c>
      <c r="E17185" s="2">
        <v>0.67268518518518516</v>
      </c>
      <c r="F17185" s="2">
        <v>0.67314814814814816</v>
      </c>
      <c r="G17185" s="2"/>
      <c r="H17185">
        <v>1</v>
      </c>
    </row>
    <row r="17186" spans="1:8" x14ac:dyDescent="0.35">
      <c r="A17186">
        <v>145527</v>
      </c>
      <c r="B17186">
        <v>0</v>
      </c>
      <c r="C17186">
        <v>6</v>
      </c>
      <c r="D17186" t="s">
        <v>164</v>
      </c>
      <c r="E17186" s="2">
        <v>0.67523148148148149</v>
      </c>
      <c r="F17186" s="2">
        <v>0.67569444444444449</v>
      </c>
      <c r="G17186" s="2"/>
      <c r="H17186">
        <v>1</v>
      </c>
    </row>
    <row r="17187" spans="1:8" x14ac:dyDescent="0.35">
      <c r="A17187">
        <v>145527</v>
      </c>
      <c r="B17187">
        <v>0</v>
      </c>
      <c r="C17187">
        <v>6</v>
      </c>
      <c r="D17187" t="s">
        <v>165</v>
      </c>
      <c r="E17187" s="2">
        <v>0.67777777777777781</v>
      </c>
      <c r="F17187" s="2">
        <v>0.6782407407407407</v>
      </c>
      <c r="G17187" s="2"/>
      <c r="H17187">
        <v>1</v>
      </c>
    </row>
    <row r="17188" spans="1:8" x14ac:dyDescent="0.35">
      <c r="A17188">
        <v>145527</v>
      </c>
      <c r="B17188">
        <v>0</v>
      </c>
      <c r="C17188">
        <v>6</v>
      </c>
      <c r="D17188" t="s">
        <v>26</v>
      </c>
      <c r="E17188" s="2">
        <v>0.6806712962962963</v>
      </c>
      <c r="H17188">
        <v>2</v>
      </c>
    </row>
    <row r="17189" spans="1:8" x14ac:dyDescent="0.35">
      <c r="A17189">
        <v>145534</v>
      </c>
      <c r="B17189">
        <v>0</v>
      </c>
      <c r="C17189">
        <v>6</v>
      </c>
      <c r="D17189" t="s">
        <v>26</v>
      </c>
      <c r="F17189" s="2">
        <v>0.65277777777777779</v>
      </c>
      <c r="G17189" s="2"/>
      <c r="H17189">
        <v>2</v>
      </c>
    </row>
    <row r="17190" spans="1:8" x14ac:dyDescent="0.35">
      <c r="A17190">
        <v>145534</v>
      </c>
      <c r="B17190">
        <v>0</v>
      </c>
      <c r="C17190">
        <v>6</v>
      </c>
      <c r="D17190" t="s">
        <v>165</v>
      </c>
      <c r="E17190" s="2">
        <v>0.65451388888888884</v>
      </c>
      <c r="F17190" s="2">
        <v>0.65497685185185184</v>
      </c>
      <c r="G17190" s="2"/>
      <c r="H17190">
        <v>2</v>
      </c>
    </row>
    <row r="17191" spans="1:8" x14ac:dyDescent="0.35">
      <c r="A17191">
        <v>145534</v>
      </c>
      <c r="B17191">
        <v>0</v>
      </c>
      <c r="C17191">
        <v>6</v>
      </c>
      <c r="D17191" t="s">
        <v>164</v>
      </c>
      <c r="E17191" s="2">
        <v>0.65717592592592589</v>
      </c>
      <c r="F17191" s="2">
        <v>0.65763888888888888</v>
      </c>
      <c r="G17191" s="2"/>
      <c r="H17191">
        <v>2</v>
      </c>
    </row>
    <row r="17192" spans="1:8" x14ac:dyDescent="0.35">
      <c r="A17192">
        <v>145534</v>
      </c>
      <c r="B17192">
        <v>0</v>
      </c>
      <c r="C17192">
        <v>6</v>
      </c>
      <c r="D17192" t="s">
        <v>163</v>
      </c>
      <c r="E17192" s="2">
        <v>0.65983796296296293</v>
      </c>
      <c r="F17192" s="2">
        <v>0.66030092592592593</v>
      </c>
      <c r="G17192" s="2"/>
      <c r="H17192">
        <v>2</v>
      </c>
    </row>
    <row r="17193" spans="1:8" x14ac:dyDescent="0.35">
      <c r="A17193">
        <v>145534</v>
      </c>
      <c r="B17193">
        <v>0</v>
      </c>
      <c r="C17193">
        <v>6</v>
      </c>
      <c r="D17193" t="s">
        <v>18</v>
      </c>
      <c r="E17193" s="2">
        <v>0.66180555555555554</v>
      </c>
      <c r="F17193" s="2">
        <v>0.66226851851851853</v>
      </c>
      <c r="G17193" s="2"/>
      <c r="H17193">
        <v>2</v>
      </c>
    </row>
    <row r="17194" spans="1:8" x14ac:dyDescent="0.35">
      <c r="A17194">
        <v>145534</v>
      </c>
      <c r="B17194">
        <v>0</v>
      </c>
      <c r="C17194">
        <v>6</v>
      </c>
      <c r="D17194" t="s">
        <v>17</v>
      </c>
      <c r="E17194" s="2">
        <v>0.6645833333333333</v>
      </c>
      <c r="F17194" s="2">
        <v>0.6650462962962963</v>
      </c>
      <c r="G17194" s="2"/>
      <c r="H17194">
        <v>2</v>
      </c>
    </row>
    <row r="17195" spans="1:8" x14ac:dyDescent="0.35">
      <c r="A17195">
        <v>145534</v>
      </c>
      <c r="B17195">
        <v>0</v>
      </c>
      <c r="C17195">
        <v>6</v>
      </c>
      <c r="D17195" t="s">
        <v>125</v>
      </c>
      <c r="E17195" s="2">
        <v>0.66655092592592591</v>
      </c>
      <c r="F17195" s="2">
        <v>0.66701388888888891</v>
      </c>
      <c r="G17195" s="2"/>
      <c r="H17195">
        <v>2</v>
      </c>
    </row>
    <row r="17196" spans="1:8" x14ac:dyDescent="0.35">
      <c r="A17196">
        <v>145534</v>
      </c>
      <c r="B17196">
        <v>0</v>
      </c>
      <c r="C17196">
        <v>6</v>
      </c>
      <c r="D17196" t="s">
        <v>126</v>
      </c>
      <c r="E17196" s="2">
        <v>0.66921296296296295</v>
      </c>
      <c r="F17196" s="2">
        <v>0.6699074074074074</v>
      </c>
      <c r="G17196" s="2"/>
      <c r="H17196" t="s">
        <v>127</v>
      </c>
    </row>
    <row r="17197" spans="1:8" x14ac:dyDescent="0.35">
      <c r="A17197">
        <v>145534</v>
      </c>
      <c r="B17197">
        <v>0</v>
      </c>
      <c r="C17197">
        <v>6</v>
      </c>
      <c r="D17197" t="s">
        <v>128</v>
      </c>
      <c r="E17197" s="2">
        <v>0.671412037037037</v>
      </c>
      <c r="F17197" s="2">
        <v>0.671875</v>
      </c>
      <c r="G17197" s="2"/>
      <c r="H17197" t="s">
        <v>110</v>
      </c>
    </row>
    <row r="17198" spans="1:8" x14ac:dyDescent="0.35">
      <c r="A17198">
        <v>145534</v>
      </c>
      <c r="B17198">
        <v>0</v>
      </c>
      <c r="C17198">
        <v>6</v>
      </c>
      <c r="D17198" t="s">
        <v>129</v>
      </c>
      <c r="E17198" s="2">
        <v>0.67326388888888888</v>
      </c>
      <c r="F17198" s="2">
        <v>0.67372685185185188</v>
      </c>
      <c r="G17198" s="2"/>
      <c r="H17198" t="s">
        <v>110</v>
      </c>
    </row>
    <row r="17199" spans="1:8" x14ac:dyDescent="0.35">
      <c r="A17199">
        <v>145534</v>
      </c>
      <c r="B17199">
        <v>0</v>
      </c>
      <c r="C17199">
        <v>6</v>
      </c>
      <c r="D17199" t="s">
        <v>130</v>
      </c>
      <c r="E17199" s="2">
        <v>0.67511574074074077</v>
      </c>
      <c r="F17199" s="2">
        <v>0.67569444444444449</v>
      </c>
      <c r="G17199" s="2"/>
      <c r="H17199" t="s">
        <v>110</v>
      </c>
    </row>
    <row r="17200" spans="1:8" x14ac:dyDescent="0.35">
      <c r="A17200">
        <v>145534</v>
      </c>
      <c r="B17200">
        <v>0</v>
      </c>
      <c r="C17200">
        <v>6</v>
      </c>
      <c r="D17200" t="s">
        <v>45</v>
      </c>
      <c r="E17200" s="2">
        <v>0.67719907407407409</v>
      </c>
      <c r="F17200" s="2">
        <v>0.67812499999999998</v>
      </c>
      <c r="G17200" s="2"/>
      <c r="H17200" t="s">
        <v>110</v>
      </c>
    </row>
    <row r="17201" spans="1:8" x14ac:dyDescent="0.35">
      <c r="A17201">
        <v>145534</v>
      </c>
      <c r="B17201">
        <v>0</v>
      </c>
      <c r="C17201">
        <v>6</v>
      </c>
      <c r="D17201" t="s">
        <v>21</v>
      </c>
      <c r="E17201" s="2">
        <v>0.67997685185185186</v>
      </c>
      <c r="H17201" t="s">
        <v>114</v>
      </c>
    </row>
    <row r="17202" spans="1:8" x14ac:dyDescent="0.35">
      <c r="A17202">
        <v>147233</v>
      </c>
      <c r="B17202">
        <v>0</v>
      </c>
      <c r="C17202">
        <v>6</v>
      </c>
      <c r="D17202" t="s">
        <v>23</v>
      </c>
      <c r="F17202" s="2">
        <v>0.65300925925925923</v>
      </c>
      <c r="G17202" s="2"/>
      <c r="H17202">
        <v>1</v>
      </c>
    </row>
    <row r="17203" spans="1:8" x14ac:dyDescent="0.35">
      <c r="A17203">
        <v>147233</v>
      </c>
      <c r="B17203">
        <v>0</v>
      </c>
      <c r="C17203">
        <v>6</v>
      </c>
      <c r="D17203" t="s">
        <v>145</v>
      </c>
      <c r="E17203" s="2">
        <v>0.65532407407407411</v>
      </c>
      <c r="F17203" s="2">
        <v>0.655787037037037</v>
      </c>
      <c r="G17203" s="2"/>
      <c r="H17203">
        <v>1</v>
      </c>
    </row>
    <row r="17204" spans="1:8" x14ac:dyDescent="0.35">
      <c r="A17204">
        <v>147233</v>
      </c>
      <c r="B17204">
        <v>0</v>
      </c>
      <c r="C17204">
        <v>6</v>
      </c>
      <c r="D17204" t="s">
        <v>146</v>
      </c>
      <c r="E17204" s="2">
        <v>0.65717592592592589</v>
      </c>
      <c r="F17204" s="2">
        <v>0.65763888888888888</v>
      </c>
      <c r="G17204" s="2"/>
      <c r="H17204" t="s">
        <v>147</v>
      </c>
    </row>
    <row r="17205" spans="1:8" x14ac:dyDescent="0.35">
      <c r="A17205">
        <v>147233</v>
      </c>
      <c r="B17205">
        <v>0</v>
      </c>
      <c r="C17205">
        <v>6</v>
      </c>
      <c r="D17205" t="s">
        <v>19</v>
      </c>
      <c r="E17205" s="2">
        <v>0.65856481481481477</v>
      </c>
      <c r="F17205" s="2">
        <v>0.65902777777777777</v>
      </c>
      <c r="G17205" s="2"/>
      <c r="H17205">
        <v>1</v>
      </c>
    </row>
    <row r="17206" spans="1:8" x14ac:dyDescent="0.35">
      <c r="A17206">
        <v>147233</v>
      </c>
      <c r="B17206">
        <v>0</v>
      </c>
      <c r="C17206">
        <v>6</v>
      </c>
      <c r="D17206" t="s">
        <v>148</v>
      </c>
      <c r="E17206" s="2">
        <v>0.66180555555555554</v>
      </c>
      <c r="F17206" s="2">
        <v>0.66226851851851853</v>
      </c>
      <c r="G17206" s="2"/>
      <c r="H17206">
        <v>1</v>
      </c>
    </row>
    <row r="17207" spans="1:8" x14ac:dyDescent="0.35">
      <c r="A17207">
        <v>147233</v>
      </c>
      <c r="B17207">
        <v>0</v>
      </c>
      <c r="C17207">
        <v>6</v>
      </c>
      <c r="D17207" t="s">
        <v>149</v>
      </c>
      <c r="E17207" s="2">
        <v>0.66365740740740742</v>
      </c>
      <c r="F17207" s="2">
        <v>0.66423611111111114</v>
      </c>
      <c r="G17207" s="2"/>
      <c r="H17207">
        <v>1</v>
      </c>
    </row>
    <row r="17208" spans="1:8" x14ac:dyDescent="0.35">
      <c r="A17208">
        <v>147233</v>
      </c>
      <c r="B17208">
        <v>0</v>
      </c>
      <c r="C17208">
        <v>6</v>
      </c>
      <c r="D17208" t="s">
        <v>150</v>
      </c>
      <c r="E17208" s="2">
        <v>0.66562500000000002</v>
      </c>
      <c r="F17208" s="2">
        <v>0.66631944444444446</v>
      </c>
      <c r="G17208" s="2"/>
      <c r="H17208">
        <v>1</v>
      </c>
    </row>
    <row r="17209" spans="1:8" x14ac:dyDescent="0.35">
      <c r="A17209">
        <v>147233</v>
      </c>
      <c r="B17209">
        <v>0</v>
      </c>
      <c r="C17209">
        <v>6</v>
      </c>
      <c r="D17209" t="s">
        <v>151</v>
      </c>
      <c r="E17209" s="2">
        <v>0.6674768518518519</v>
      </c>
      <c r="F17209" s="2">
        <v>0.66793981481481479</v>
      </c>
      <c r="G17209" s="2"/>
      <c r="H17209">
        <v>1</v>
      </c>
    </row>
    <row r="17210" spans="1:8" x14ac:dyDescent="0.35">
      <c r="A17210">
        <v>147233</v>
      </c>
      <c r="B17210">
        <v>0</v>
      </c>
      <c r="C17210">
        <v>6</v>
      </c>
      <c r="D17210" t="s">
        <v>90</v>
      </c>
      <c r="E17210" s="2">
        <v>0.66909722222222223</v>
      </c>
      <c r="F17210" s="2">
        <v>0.66979166666666667</v>
      </c>
      <c r="G17210" s="2"/>
      <c r="H17210">
        <v>1</v>
      </c>
    </row>
    <row r="17211" spans="1:8" x14ac:dyDescent="0.35">
      <c r="A17211">
        <v>147233</v>
      </c>
      <c r="B17211">
        <v>0</v>
      </c>
      <c r="C17211">
        <v>6</v>
      </c>
      <c r="D17211" t="s">
        <v>59</v>
      </c>
      <c r="E17211" s="2">
        <v>0.67118055555555556</v>
      </c>
      <c r="F17211" s="2">
        <v>0.67164351851851856</v>
      </c>
      <c r="G17211" s="2"/>
      <c r="H17211">
        <v>1</v>
      </c>
    </row>
    <row r="17212" spans="1:8" x14ac:dyDescent="0.35">
      <c r="A17212">
        <v>147233</v>
      </c>
      <c r="B17212">
        <v>0</v>
      </c>
      <c r="C17212">
        <v>6</v>
      </c>
      <c r="D17212" t="s">
        <v>144</v>
      </c>
      <c r="E17212" s="2">
        <v>0.67280092592592589</v>
      </c>
      <c r="F17212" s="2">
        <v>0.67326388888888888</v>
      </c>
      <c r="G17212" s="2"/>
      <c r="H17212">
        <v>1</v>
      </c>
    </row>
    <row r="17213" spans="1:8" x14ac:dyDescent="0.35">
      <c r="A17213">
        <v>147233</v>
      </c>
      <c r="B17213">
        <v>0</v>
      </c>
      <c r="C17213">
        <v>6</v>
      </c>
      <c r="D17213" t="s">
        <v>9</v>
      </c>
      <c r="E17213" s="2">
        <v>0.67442129629629632</v>
      </c>
      <c r="F17213" s="2">
        <v>0.67488425925925921</v>
      </c>
      <c r="G17213" s="2"/>
      <c r="H17213">
        <v>1</v>
      </c>
    </row>
    <row r="17214" spans="1:8" x14ac:dyDescent="0.35">
      <c r="A17214">
        <v>147233</v>
      </c>
      <c r="B17214">
        <v>0</v>
      </c>
      <c r="C17214">
        <v>6</v>
      </c>
      <c r="D17214" t="s">
        <v>93</v>
      </c>
      <c r="E17214" s="2">
        <v>0.67604166666666665</v>
      </c>
      <c r="F17214" s="2">
        <v>0.67650462962962965</v>
      </c>
      <c r="G17214" s="2"/>
      <c r="H17214">
        <v>1</v>
      </c>
    </row>
    <row r="17215" spans="1:8" x14ac:dyDescent="0.35">
      <c r="A17215">
        <v>147233</v>
      </c>
      <c r="B17215">
        <v>0</v>
      </c>
      <c r="C17215">
        <v>6</v>
      </c>
      <c r="D17215" t="s">
        <v>123</v>
      </c>
      <c r="E17215" s="2">
        <v>0.67835648148148153</v>
      </c>
      <c r="F17215" s="2">
        <v>0.67893518518518514</v>
      </c>
      <c r="G17215" s="2"/>
      <c r="H17215">
        <v>1</v>
      </c>
    </row>
    <row r="17216" spans="1:8" x14ac:dyDescent="0.35">
      <c r="A17216">
        <v>147233</v>
      </c>
      <c r="B17216">
        <v>0</v>
      </c>
      <c r="C17216">
        <v>6</v>
      </c>
      <c r="D17216" t="s">
        <v>21</v>
      </c>
      <c r="E17216" s="2">
        <v>0.68101851851851847</v>
      </c>
      <c r="F17216" s="2">
        <v>0.68159722222222219</v>
      </c>
      <c r="G17216" s="2"/>
      <c r="H17216" t="s">
        <v>114</v>
      </c>
    </row>
    <row r="17217" spans="1:8" x14ac:dyDescent="0.35">
      <c r="A17217">
        <v>147233</v>
      </c>
      <c r="B17217">
        <v>0</v>
      </c>
      <c r="C17217">
        <v>6</v>
      </c>
      <c r="D17217" t="s">
        <v>45</v>
      </c>
      <c r="E17217" s="2">
        <v>0.68344907407407407</v>
      </c>
      <c r="F17217" s="2">
        <v>0.68437499999999996</v>
      </c>
      <c r="G17217" s="2"/>
      <c r="H17217" t="s">
        <v>152</v>
      </c>
    </row>
    <row r="17218" spans="1:8" x14ac:dyDescent="0.35">
      <c r="A17218">
        <v>147233</v>
      </c>
      <c r="B17218">
        <v>0</v>
      </c>
      <c r="C17218">
        <v>6</v>
      </c>
      <c r="D17218" t="s">
        <v>128</v>
      </c>
      <c r="E17218" s="2">
        <v>0.68865740740740744</v>
      </c>
      <c r="F17218" s="2">
        <v>0.68912037037037033</v>
      </c>
      <c r="G17218" s="2"/>
      <c r="H17218" t="s">
        <v>152</v>
      </c>
    </row>
    <row r="17219" spans="1:8" x14ac:dyDescent="0.35">
      <c r="A17219">
        <v>147233</v>
      </c>
      <c r="B17219">
        <v>0</v>
      </c>
      <c r="C17219">
        <v>6</v>
      </c>
      <c r="D17219" t="s">
        <v>126</v>
      </c>
      <c r="E17219" s="2">
        <v>0.69062500000000004</v>
      </c>
      <c r="F17219" s="2">
        <v>0.69131944444444449</v>
      </c>
      <c r="G17219" s="2"/>
      <c r="H17219" t="s">
        <v>152</v>
      </c>
    </row>
    <row r="17220" spans="1:8" x14ac:dyDescent="0.35">
      <c r="A17220">
        <v>147233</v>
      </c>
      <c r="B17220">
        <v>0</v>
      </c>
      <c r="C17220">
        <v>6</v>
      </c>
      <c r="D17220" t="s">
        <v>153</v>
      </c>
      <c r="E17220" s="2">
        <v>0.69340277777777781</v>
      </c>
      <c r="F17220" s="2">
        <v>0.6938657407407407</v>
      </c>
      <c r="G17220" s="2"/>
      <c r="H17220" t="s">
        <v>152</v>
      </c>
    </row>
    <row r="17221" spans="1:8" x14ac:dyDescent="0.35">
      <c r="A17221">
        <v>147233</v>
      </c>
      <c r="B17221">
        <v>0</v>
      </c>
      <c r="C17221">
        <v>6</v>
      </c>
      <c r="D17221" t="s">
        <v>154</v>
      </c>
      <c r="E17221" s="2">
        <v>0.69525462962962958</v>
      </c>
      <c r="F17221" s="2">
        <v>0.69571759259259258</v>
      </c>
      <c r="G17221" s="2"/>
      <c r="H17221" t="s">
        <v>152</v>
      </c>
    </row>
    <row r="17222" spans="1:8" x14ac:dyDescent="0.35">
      <c r="A17222">
        <v>147233</v>
      </c>
      <c r="B17222">
        <v>0</v>
      </c>
      <c r="C17222">
        <v>6</v>
      </c>
      <c r="D17222" t="s">
        <v>155</v>
      </c>
      <c r="E17222" s="2">
        <v>0.69722222222222219</v>
      </c>
      <c r="F17222" s="2">
        <v>0.69768518518518519</v>
      </c>
      <c r="G17222" s="2"/>
      <c r="H17222" t="s">
        <v>152</v>
      </c>
    </row>
    <row r="17223" spans="1:8" x14ac:dyDescent="0.35">
      <c r="A17223">
        <v>147233</v>
      </c>
      <c r="B17223">
        <v>0</v>
      </c>
      <c r="C17223">
        <v>6</v>
      </c>
      <c r="D17223" t="s">
        <v>24</v>
      </c>
      <c r="E17223" s="2">
        <v>0.70046296296296295</v>
      </c>
      <c r="H17223">
        <v>7</v>
      </c>
    </row>
    <row r="17224" spans="1:8" x14ac:dyDescent="0.35">
      <c r="A17224">
        <v>148130</v>
      </c>
      <c r="B17224">
        <v>0</v>
      </c>
      <c r="C17224">
        <v>6</v>
      </c>
      <c r="D17224" t="s">
        <v>9</v>
      </c>
      <c r="F17224" s="2">
        <v>0.65509259259259256</v>
      </c>
      <c r="G17224" s="2"/>
      <c r="H17224">
        <v>1</v>
      </c>
    </row>
    <row r="17225" spans="1:8" x14ac:dyDescent="0.35">
      <c r="A17225">
        <v>148130</v>
      </c>
      <c r="B17225">
        <v>0</v>
      </c>
      <c r="C17225">
        <v>6</v>
      </c>
      <c r="D17225" t="s">
        <v>144</v>
      </c>
      <c r="E17225" s="2">
        <v>0.65613425925925928</v>
      </c>
      <c r="F17225" s="2">
        <v>0.65659722222222228</v>
      </c>
      <c r="G17225" s="2"/>
      <c r="H17225">
        <v>2</v>
      </c>
    </row>
    <row r="17226" spans="1:8" x14ac:dyDescent="0.35">
      <c r="A17226">
        <v>148130</v>
      </c>
      <c r="B17226">
        <v>0</v>
      </c>
      <c r="C17226">
        <v>6</v>
      </c>
      <c r="D17226" t="s">
        <v>59</v>
      </c>
      <c r="E17226" s="2">
        <v>0.65763888888888888</v>
      </c>
      <c r="F17226" s="2">
        <v>0.65810185185185188</v>
      </c>
      <c r="G17226" s="2"/>
      <c r="H17226">
        <v>2</v>
      </c>
    </row>
    <row r="17227" spans="1:8" x14ac:dyDescent="0.35">
      <c r="A17227">
        <v>148130</v>
      </c>
      <c r="B17227">
        <v>0</v>
      </c>
      <c r="C17227">
        <v>6</v>
      </c>
      <c r="D17227" t="s">
        <v>143</v>
      </c>
      <c r="E17227" s="2">
        <v>0.65925925925925921</v>
      </c>
      <c r="F17227" s="2">
        <v>0.65995370370370365</v>
      </c>
      <c r="G17227" s="2"/>
      <c r="H17227">
        <v>2</v>
      </c>
    </row>
    <row r="17228" spans="1:8" x14ac:dyDescent="0.35">
      <c r="A17228">
        <v>148130</v>
      </c>
      <c r="B17228">
        <v>0</v>
      </c>
      <c r="C17228">
        <v>6</v>
      </c>
      <c r="D17228" t="s">
        <v>142</v>
      </c>
      <c r="E17228" s="2">
        <v>0.66076388888888893</v>
      </c>
      <c r="F17228" s="2">
        <v>0.66122685185185182</v>
      </c>
      <c r="G17228" s="2"/>
      <c r="H17228">
        <v>2</v>
      </c>
    </row>
    <row r="17229" spans="1:8" x14ac:dyDescent="0.35">
      <c r="A17229">
        <v>148130</v>
      </c>
      <c r="B17229">
        <v>0</v>
      </c>
      <c r="C17229">
        <v>6</v>
      </c>
      <c r="D17229" t="s">
        <v>46</v>
      </c>
      <c r="E17229" s="2">
        <v>0.66249999999999998</v>
      </c>
      <c r="F17229" s="2">
        <v>0.66296296296296298</v>
      </c>
      <c r="G17229" s="2"/>
      <c r="H17229">
        <v>2</v>
      </c>
    </row>
    <row r="17230" spans="1:8" x14ac:dyDescent="0.35">
      <c r="A17230">
        <v>148130</v>
      </c>
      <c r="B17230">
        <v>0</v>
      </c>
      <c r="C17230">
        <v>6</v>
      </c>
      <c r="D17230" t="s">
        <v>141</v>
      </c>
      <c r="E17230" s="2">
        <v>0.66365740740740742</v>
      </c>
      <c r="F17230" s="2">
        <v>0.66412037037037042</v>
      </c>
      <c r="G17230" s="2"/>
      <c r="H17230">
        <v>2</v>
      </c>
    </row>
    <row r="17231" spans="1:8" x14ac:dyDescent="0.35">
      <c r="A17231">
        <v>148130</v>
      </c>
      <c r="B17231">
        <v>0</v>
      </c>
      <c r="C17231">
        <v>6</v>
      </c>
      <c r="D17231" t="s">
        <v>140</v>
      </c>
      <c r="E17231" s="2">
        <v>0.66585648148148147</v>
      </c>
      <c r="F17231" s="2">
        <v>0.66655092592592591</v>
      </c>
      <c r="G17231" s="2"/>
      <c r="H17231">
        <v>2</v>
      </c>
    </row>
    <row r="17232" spans="1:8" x14ac:dyDescent="0.35">
      <c r="A17232">
        <v>148130</v>
      </c>
      <c r="B17232">
        <v>0</v>
      </c>
      <c r="C17232">
        <v>6</v>
      </c>
      <c r="D17232" t="s">
        <v>95</v>
      </c>
      <c r="E17232" s="2">
        <v>0.66793981481481479</v>
      </c>
      <c r="F17232" s="2">
        <v>0.66851851851851851</v>
      </c>
      <c r="G17232" s="2"/>
      <c r="H17232">
        <v>2</v>
      </c>
    </row>
    <row r="17233" spans="1:8" x14ac:dyDescent="0.35">
      <c r="A17233">
        <v>148130</v>
      </c>
      <c r="B17233">
        <v>0</v>
      </c>
      <c r="C17233">
        <v>6</v>
      </c>
      <c r="D17233" t="s">
        <v>72</v>
      </c>
      <c r="E17233" s="2">
        <v>0.67025462962962967</v>
      </c>
      <c r="F17233" s="2">
        <v>0.67083333333333328</v>
      </c>
      <c r="G17233" s="2"/>
      <c r="H17233">
        <v>2</v>
      </c>
    </row>
    <row r="17234" spans="1:8" x14ac:dyDescent="0.35">
      <c r="A17234">
        <v>148130</v>
      </c>
      <c r="B17234">
        <v>0</v>
      </c>
      <c r="C17234">
        <v>6</v>
      </c>
      <c r="D17234" t="s">
        <v>139</v>
      </c>
      <c r="E17234" s="2">
        <v>0.67245370370370372</v>
      </c>
      <c r="F17234" s="2">
        <v>0.67314814814814816</v>
      </c>
      <c r="G17234" s="2"/>
      <c r="H17234">
        <v>2</v>
      </c>
    </row>
    <row r="17235" spans="1:8" x14ac:dyDescent="0.35">
      <c r="A17235">
        <v>148130</v>
      </c>
      <c r="B17235">
        <v>0</v>
      </c>
      <c r="C17235">
        <v>6</v>
      </c>
      <c r="D17235" t="s">
        <v>138</v>
      </c>
      <c r="E17235" s="2">
        <v>0.67523148148148149</v>
      </c>
      <c r="F17235" s="2">
        <v>0.67569444444444449</v>
      </c>
      <c r="G17235" s="2"/>
      <c r="H17235">
        <v>2</v>
      </c>
    </row>
    <row r="17236" spans="1:8" x14ac:dyDescent="0.35">
      <c r="A17236">
        <v>148130</v>
      </c>
      <c r="B17236">
        <v>0</v>
      </c>
      <c r="C17236">
        <v>6</v>
      </c>
      <c r="D17236" t="s">
        <v>137</v>
      </c>
      <c r="E17236" s="2">
        <v>0.67696759259259254</v>
      </c>
      <c r="F17236" s="2">
        <v>0.67743055555555554</v>
      </c>
      <c r="G17236" s="2"/>
      <c r="H17236">
        <v>2</v>
      </c>
    </row>
    <row r="17237" spans="1:8" x14ac:dyDescent="0.35">
      <c r="A17237">
        <v>148130</v>
      </c>
      <c r="B17237">
        <v>0</v>
      </c>
      <c r="C17237">
        <v>6</v>
      </c>
      <c r="D17237" t="s">
        <v>136</v>
      </c>
      <c r="E17237" s="2">
        <v>0.6791666666666667</v>
      </c>
      <c r="F17237" s="2">
        <v>0.67962962962962958</v>
      </c>
      <c r="G17237" s="2"/>
      <c r="H17237">
        <v>2</v>
      </c>
    </row>
    <row r="17238" spans="1:8" x14ac:dyDescent="0.35">
      <c r="A17238">
        <v>148130</v>
      </c>
      <c r="B17238">
        <v>0</v>
      </c>
      <c r="C17238">
        <v>6</v>
      </c>
      <c r="D17238" t="s">
        <v>135</v>
      </c>
      <c r="E17238" s="2">
        <v>0.6811342592592593</v>
      </c>
      <c r="F17238" s="2">
        <v>0.68159722222222219</v>
      </c>
      <c r="G17238" s="2"/>
      <c r="H17238">
        <v>2</v>
      </c>
    </row>
    <row r="17239" spans="1:8" x14ac:dyDescent="0.35">
      <c r="A17239">
        <v>148130</v>
      </c>
      <c r="B17239">
        <v>1</v>
      </c>
      <c r="C17239">
        <v>6</v>
      </c>
      <c r="D17239" t="s">
        <v>38</v>
      </c>
      <c r="E17239" s="2">
        <v>0.68379629629629635</v>
      </c>
      <c r="F17239" s="2">
        <v>0.68449074074074079</v>
      </c>
      <c r="G17239" s="2"/>
      <c r="H17239" t="s">
        <v>172</v>
      </c>
    </row>
    <row r="17240" spans="1:8" x14ac:dyDescent="0.35">
      <c r="A17240">
        <v>148130</v>
      </c>
      <c r="B17240">
        <v>1</v>
      </c>
      <c r="C17240">
        <v>6</v>
      </c>
      <c r="D17240" t="s">
        <v>133</v>
      </c>
      <c r="E17240" s="2">
        <v>0.68576388888888884</v>
      </c>
      <c r="F17240" s="2">
        <v>0.68622685185185184</v>
      </c>
      <c r="G17240" s="2"/>
      <c r="H17240">
        <v>1</v>
      </c>
    </row>
    <row r="17241" spans="1:8" x14ac:dyDescent="0.35">
      <c r="A17241">
        <v>148130</v>
      </c>
      <c r="B17241">
        <v>1</v>
      </c>
      <c r="C17241">
        <v>6</v>
      </c>
      <c r="D17241" t="s">
        <v>132</v>
      </c>
      <c r="E17241" s="2">
        <v>0.68761574074074072</v>
      </c>
      <c r="F17241" s="2">
        <v>0.68807870370370372</v>
      </c>
      <c r="G17241" s="2"/>
      <c r="H17241">
        <v>1</v>
      </c>
    </row>
    <row r="17242" spans="1:8" x14ac:dyDescent="0.35">
      <c r="A17242">
        <v>148130</v>
      </c>
      <c r="B17242">
        <v>1</v>
      </c>
      <c r="C17242">
        <v>6</v>
      </c>
      <c r="D17242" t="s">
        <v>31</v>
      </c>
      <c r="E17242" s="2">
        <v>0.69062500000000004</v>
      </c>
      <c r="H17242" t="s">
        <v>131</v>
      </c>
    </row>
    <row r="17243" spans="1:8" x14ac:dyDescent="0.35">
      <c r="A17243">
        <v>148236</v>
      </c>
      <c r="B17243">
        <v>0</v>
      </c>
      <c r="C17243">
        <v>6</v>
      </c>
      <c r="D17243" t="s">
        <v>24</v>
      </c>
      <c r="F17243" s="2">
        <v>0.65555555555555556</v>
      </c>
      <c r="G17243" s="2"/>
      <c r="H17243">
        <v>7</v>
      </c>
    </row>
    <row r="17244" spans="1:8" x14ac:dyDescent="0.35">
      <c r="A17244">
        <v>148236</v>
      </c>
      <c r="B17244">
        <v>0</v>
      </c>
      <c r="C17244">
        <v>6</v>
      </c>
      <c r="D17244" t="s">
        <v>155</v>
      </c>
      <c r="E17244" s="2">
        <v>0.65798611111111116</v>
      </c>
      <c r="F17244" s="2">
        <v>0.65844907407407405</v>
      </c>
      <c r="G17244" s="2"/>
      <c r="H17244" t="s">
        <v>110</v>
      </c>
    </row>
    <row r="17245" spans="1:8" x14ac:dyDescent="0.35">
      <c r="A17245">
        <v>148236</v>
      </c>
      <c r="B17245">
        <v>0</v>
      </c>
      <c r="C17245">
        <v>6</v>
      </c>
      <c r="D17245" t="s">
        <v>154</v>
      </c>
      <c r="E17245" s="2">
        <v>0.65995370370370365</v>
      </c>
      <c r="F17245" s="2">
        <v>0.66041666666666665</v>
      </c>
      <c r="G17245" s="2"/>
      <c r="H17245" t="s">
        <v>110</v>
      </c>
    </row>
    <row r="17246" spans="1:8" x14ac:dyDescent="0.35">
      <c r="A17246">
        <v>148236</v>
      </c>
      <c r="B17246">
        <v>0</v>
      </c>
      <c r="C17246">
        <v>6</v>
      </c>
      <c r="D17246" t="s">
        <v>153</v>
      </c>
      <c r="E17246" s="2">
        <v>0.66180555555555554</v>
      </c>
      <c r="F17246" s="2">
        <v>0.66226851851851853</v>
      </c>
      <c r="G17246" s="2"/>
      <c r="H17246" t="s">
        <v>110</v>
      </c>
    </row>
    <row r="17247" spans="1:8" x14ac:dyDescent="0.35">
      <c r="A17247">
        <v>148236</v>
      </c>
      <c r="B17247">
        <v>0</v>
      </c>
      <c r="C17247">
        <v>6</v>
      </c>
      <c r="D17247" t="s">
        <v>126</v>
      </c>
      <c r="E17247" s="2">
        <v>0.66412037037037042</v>
      </c>
      <c r="F17247" s="2">
        <v>0.6655092592592593</v>
      </c>
      <c r="G17247" s="2"/>
      <c r="H17247" t="s">
        <v>110</v>
      </c>
    </row>
    <row r="17248" spans="1:8" x14ac:dyDescent="0.35">
      <c r="A17248">
        <v>148236</v>
      </c>
      <c r="B17248">
        <v>0</v>
      </c>
      <c r="C17248">
        <v>6</v>
      </c>
      <c r="D17248" t="s">
        <v>128</v>
      </c>
      <c r="E17248" s="2">
        <v>0.66701388888888891</v>
      </c>
      <c r="F17248" s="2">
        <v>0.6674768518518519</v>
      </c>
      <c r="G17248" s="2"/>
      <c r="H17248" t="s">
        <v>110</v>
      </c>
    </row>
    <row r="17249" spans="1:8" x14ac:dyDescent="0.35">
      <c r="A17249">
        <v>148236</v>
      </c>
      <c r="B17249">
        <v>0</v>
      </c>
      <c r="C17249">
        <v>6</v>
      </c>
      <c r="D17249" t="s">
        <v>45</v>
      </c>
      <c r="E17249" s="2">
        <v>0.67060185185185184</v>
      </c>
      <c r="F17249" s="2">
        <v>0.671412037037037</v>
      </c>
      <c r="G17249" s="2"/>
      <c r="H17249" t="s">
        <v>110</v>
      </c>
    </row>
    <row r="17250" spans="1:8" x14ac:dyDescent="0.35">
      <c r="A17250">
        <v>148236</v>
      </c>
      <c r="B17250">
        <v>0</v>
      </c>
      <c r="C17250">
        <v>6</v>
      </c>
      <c r="D17250" t="s">
        <v>21</v>
      </c>
      <c r="E17250" s="2">
        <v>0.67280092592592589</v>
      </c>
      <c r="F17250" s="2">
        <v>0.67337962962962961</v>
      </c>
      <c r="G17250" s="2"/>
      <c r="H17250" t="s">
        <v>122</v>
      </c>
    </row>
    <row r="17251" spans="1:8" x14ac:dyDescent="0.35">
      <c r="A17251">
        <v>148236</v>
      </c>
      <c r="B17251">
        <v>0</v>
      </c>
      <c r="C17251">
        <v>6</v>
      </c>
      <c r="D17251" t="s">
        <v>123</v>
      </c>
      <c r="E17251" s="2">
        <v>0.67557870370370365</v>
      </c>
      <c r="F17251" s="2">
        <v>0.67615740740740737</v>
      </c>
      <c r="G17251" s="2"/>
      <c r="H17251">
        <v>2</v>
      </c>
    </row>
    <row r="17252" spans="1:8" x14ac:dyDescent="0.35">
      <c r="A17252">
        <v>148236</v>
      </c>
      <c r="B17252">
        <v>0</v>
      </c>
      <c r="C17252">
        <v>6</v>
      </c>
      <c r="D17252" t="s">
        <v>93</v>
      </c>
      <c r="E17252" s="2">
        <v>0.67800925925925926</v>
      </c>
      <c r="F17252" s="2">
        <v>0.67847222222222225</v>
      </c>
      <c r="G17252" s="2"/>
      <c r="H17252">
        <v>2</v>
      </c>
    </row>
    <row r="17253" spans="1:8" x14ac:dyDescent="0.35">
      <c r="A17253">
        <v>148236</v>
      </c>
      <c r="B17253">
        <v>0</v>
      </c>
      <c r="C17253">
        <v>6</v>
      </c>
      <c r="D17253" t="s">
        <v>9</v>
      </c>
      <c r="E17253" s="2">
        <v>0.67962962962962958</v>
      </c>
      <c r="F17253" s="2">
        <v>0.68009259259259258</v>
      </c>
      <c r="G17253" s="2"/>
      <c r="H17253">
        <v>2</v>
      </c>
    </row>
    <row r="17254" spans="1:8" x14ac:dyDescent="0.35">
      <c r="A17254">
        <v>148236</v>
      </c>
      <c r="B17254">
        <v>0</v>
      </c>
      <c r="C17254">
        <v>6</v>
      </c>
      <c r="D17254" t="s">
        <v>144</v>
      </c>
      <c r="E17254" s="2">
        <v>0.68125000000000002</v>
      </c>
      <c r="F17254" s="2">
        <v>0.68171296296296291</v>
      </c>
      <c r="G17254" s="2"/>
      <c r="H17254">
        <v>2</v>
      </c>
    </row>
    <row r="17255" spans="1:8" x14ac:dyDescent="0.35">
      <c r="A17255">
        <v>148236</v>
      </c>
      <c r="B17255">
        <v>0</v>
      </c>
      <c r="C17255">
        <v>6</v>
      </c>
      <c r="D17255" t="s">
        <v>59</v>
      </c>
      <c r="E17255" s="2">
        <v>0.68275462962962963</v>
      </c>
      <c r="F17255" s="2">
        <v>0.68321759259259263</v>
      </c>
      <c r="G17255" s="2"/>
      <c r="H17255">
        <v>2</v>
      </c>
    </row>
    <row r="17256" spans="1:8" x14ac:dyDescent="0.35">
      <c r="A17256">
        <v>148236</v>
      </c>
      <c r="B17256">
        <v>0</v>
      </c>
      <c r="C17256">
        <v>6</v>
      </c>
      <c r="D17256" t="s">
        <v>90</v>
      </c>
      <c r="E17256" s="2">
        <v>0.68460648148148151</v>
      </c>
      <c r="F17256" s="2">
        <v>0.68530092592592595</v>
      </c>
      <c r="G17256" s="2"/>
      <c r="H17256">
        <v>2</v>
      </c>
    </row>
    <row r="17257" spans="1:8" x14ac:dyDescent="0.35">
      <c r="A17257">
        <v>148236</v>
      </c>
      <c r="B17257">
        <v>0</v>
      </c>
      <c r="C17257">
        <v>6</v>
      </c>
      <c r="D17257" t="s">
        <v>151</v>
      </c>
      <c r="E17257" s="2">
        <v>0.68657407407407411</v>
      </c>
      <c r="F17257" s="2">
        <v>0.687037037037037</v>
      </c>
      <c r="G17257" s="2"/>
      <c r="H17257">
        <v>2</v>
      </c>
    </row>
    <row r="17258" spans="1:8" x14ac:dyDescent="0.35">
      <c r="A17258">
        <v>148236</v>
      </c>
      <c r="B17258">
        <v>0</v>
      </c>
      <c r="C17258">
        <v>6</v>
      </c>
      <c r="D17258" t="s">
        <v>150</v>
      </c>
      <c r="E17258" s="2">
        <v>0.68819444444444444</v>
      </c>
      <c r="F17258" s="2">
        <v>0.68888888888888888</v>
      </c>
      <c r="G17258" s="2"/>
      <c r="H17258">
        <v>2</v>
      </c>
    </row>
    <row r="17259" spans="1:8" x14ac:dyDescent="0.35">
      <c r="A17259">
        <v>148236</v>
      </c>
      <c r="B17259">
        <v>0</v>
      </c>
      <c r="C17259">
        <v>6</v>
      </c>
      <c r="D17259" t="s">
        <v>149</v>
      </c>
      <c r="E17259" s="2">
        <v>0.69016203703703705</v>
      </c>
      <c r="F17259" s="2">
        <v>0.69074074074074077</v>
      </c>
      <c r="G17259" s="2"/>
      <c r="H17259">
        <v>2</v>
      </c>
    </row>
    <row r="17260" spans="1:8" x14ac:dyDescent="0.35">
      <c r="A17260">
        <v>148236</v>
      </c>
      <c r="B17260">
        <v>0</v>
      </c>
      <c r="C17260">
        <v>6</v>
      </c>
      <c r="D17260" t="s">
        <v>148</v>
      </c>
      <c r="E17260" s="2">
        <v>0.69236111111111109</v>
      </c>
      <c r="F17260" s="2">
        <v>0.69282407407407409</v>
      </c>
      <c r="G17260" s="2"/>
      <c r="H17260">
        <v>2</v>
      </c>
    </row>
    <row r="17261" spans="1:8" x14ac:dyDescent="0.35">
      <c r="A17261">
        <v>148236</v>
      </c>
      <c r="B17261">
        <v>0</v>
      </c>
      <c r="C17261">
        <v>6</v>
      </c>
      <c r="D17261" t="s">
        <v>19</v>
      </c>
      <c r="E17261" s="2">
        <v>0.69571759259259258</v>
      </c>
      <c r="F17261" s="2">
        <v>0.69618055555555558</v>
      </c>
      <c r="G17261" s="2"/>
      <c r="H17261">
        <v>2</v>
      </c>
    </row>
    <row r="17262" spans="1:8" x14ac:dyDescent="0.35">
      <c r="A17262">
        <v>148236</v>
      </c>
      <c r="B17262">
        <v>0</v>
      </c>
      <c r="C17262">
        <v>6</v>
      </c>
      <c r="D17262" t="s">
        <v>146</v>
      </c>
      <c r="E17262" s="2">
        <v>0.69722222222222219</v>
      </c>
      <c r="F17262" s="2">
        <v>0.69768518518518519</v>
      </c>
      <c r="G17262" s="2"/>
      <c r="H17262" t="s">
        <v>159</v>
      </c>
    </row>
    <row r="17263" spans="1:8" x14ac:dyDescent="0.35">
      <c r="A17263">
        <v>148236</v>
      </c>
      <c r="B17263">
        <v>0</v>
      </c>
      <c r="C17263">
        <v>6</v>
      </c>
      <c r="D17263" t="s">
        <v>145</v>
      </c>
      <c r="E17263" s="2">
        <v>0.69907407407407407</v>
      </c>
      <c r="F17263" s="2">
        <v>0.69953703703703707</v>
      </c>
      <c r="G17263" s="2"/>
      <c r="H17263">
        <v>2</v>
      </c>
    </row>
    <row r="17264" spans="1:8" x14ac:dyDescent="0.35">
      <c r="A17264">
        <v>148236</v>
      </c>
      <c r="B17264">
        <v>0</v>
      </c>
      <c r="C17264">
        <v>6</v>
      </c>
      <c r="D17264" t="s">
        <v>23</v>
      </c>
      <c r="E17264" s="2">
        <v>0.70173611111111112</v>
      </c>
      <c r="H17264">
        <v>1</v>
      </c>
    </row>
    <row r="17265" spans="1:8" x14ac:dyDescent="0.35">
      <c r="A17265">
        <v>147621</v>
      </c>
      <c r="B17265">
        <v>0</v>
      </c>
      <c r="C17265">
        <v>6</v>
      </c>
      <c r="D17265" t="s">
        <v>26</v>
      </c>
      <c r="F17265" s="2">
        <v>0.65625</v>
      </c>
      <c r="G17265" s="2"/>
      <c r="H17265">
        <v>1</v>
      </c>
    </row>
    <row r="17266" spans="1:8" x14ac:dyDescent="0.35">
      <c r="A17266">
        <v>147621</v>
      </c>
      <c r="B17266">
        <v>0</v>
      </c>
      <c r="C17266">
        <v>6</v>
      </c>
      <c r="D17266" t="s">
        <v>171</v>
      </c>
      <c r="E17266" s="2">
        <v>0.65856481481481477</v>
      </c>
      <c r="F17266" s="2">
        <v>0.65902777777777777</v>
      </c>
      <c r="G17266" s="2"/>
      <c r="H17266">
        <v>1</v>
      </c>
    </row>
    <row r="17267" spans="1:8" x14ac:dyDescent="0.35">
      <c r="A17267">
        <v>147621</v>
      </c>
      <c r="B17267">
        <v>0</v>
      </c>
      <c r="C17267">
        <v>6</v>
      </c>
      <c r="D17267" t="s">
        <v>170</v>
      </c>
      <c r="E17267" s="2">
        <v>0.66041666666666665</v>
      </c>
      <c r="F17267" s="2">
        <v>0.66087962962962965</v>
      </c>
      <c r="G17267" s="2"/>
      <c r="H17267">
        <v>1</v>
      </c>
    </row>
    <row r="17268" spans="1:8" x14ac:dyDescent="0.35">
      <c r="A17268">
        <v>147621</v>
      </c>
      <c r="B17268">
        <v>0</v>
      </c>
      <c r="C17268">
        <v>6</v>
      </c>
      <c r="D17268" t="s">
        <v>169</v>
      </c>
      <c r="E17268" s="2">
        <v>0.66249999999999998</v>
      </c>
      <c r="F17268" s="2">
        <v>0.66296296296296298</v>
      </c>
      <c r="G17268" s="2"/>
      <c r="H17268">
        <v>1</v>
      </c>
    </row>
    <row r="17269" spans="1:8" x14ac:dyDescent="0.35">
      <c r="A17269">
        <v>147621</v>
      </c>
      <c r="B17269">
        <v>0</v>
      </c>
      <c r="C17269">
        <v>6</v>
      </c>
      <c r="D17269" t="s">
        <v>168</v>
      </c>
      <c r="E17269" s="2">
        <v>0.66469907407407403</v>
      </c>
      <c r="F17269" s="2">
        <v>0.66516203703703702</v>
      </c>
      <c r="G17269" s="2"/>
      <c r="H17269">
        <v>1</v>
      </c>
    </row>
    <row r="17270" spans="1:8" x14ac:dyDescent="0.35">
      <c r="A17270">
        <v>147621</v>
      </c>
      <c r="B17270">
        <v>0</v>
      </c>
      <c r="C17270">
        <v>6</v>
      </c>
      <c r="D17270" t="s">
        <v>167</v>
      </c>
      <c r="E17270" s="2">
        <v>0.66666666666666663</v>
      </c>
      <c r="F17270" s="2">
        <v>0.66712962962962963</v>
      </c>
      <c r="G17270" s="2"/>
      <c r="H17270">
        <v>1</v>
      </c>
    </row>
    <row r="17271" spans="1:8" x14ac:dyDescent="0.35">
      <c r="A17271">
        <v>147621</v>
      </c>
      <c r="B17271">
        <v>0</v>
      </c>
      <c r="C17271">
        <v>6</v>
      </c>
      <c r="D17271" t="s">
        <v>13</v>
      </c>
      <c r="E17271" s="2">
        <v>0.67048611111111112</v>
      </c>
      <c r="H17271" t="s">
        <v>166</v>
      </c>
    </row>
    <row r="17272" spans="1:8" x14ac:dyDescent="0.35">
      <c r="A17272">
        <v>148642</v>
      </c>
      <c r="B17272">
        <v>0</v>
      </c>
      <c r="C17272">
        <v>6</v>
      </c>
      <c r="D17272" t="s">
        <v>13</v>
      </c>
      <c r="F17272" s="2">
        <v>0.65625</v>
      </c>
      <c r="G17272" s="2"/>
      <c r="H17272" t="s">
        <v>166</v>
      </c>
    </row>
    <row r="17273" spans="1:8" x14ac:dyDescent="0.35">
      <c r="A17273">
        <v>148642</v>
      </c>
      <c r="B17273">
        <v>0</v>
      </c>
      <c r="C17273">
        <v>6</v>
      </c>
      <c r="D17273" t="s">
        <v>167</v>
      </c>
      <c r="E17273" s="2">
        <v>0.65949074074074077</v>
      </c>
      <c r="F17273" s="2">
        <v>0.65995370370370365</v>
      </c>
      <c r="G17273" s="2"/>
      <c r="H17273">
        <v>2</v>
      </c>
    </row>
    <row r="17274" spans="1:8" x14ac:dyDescent="0.35">
      <c r="A17274">
        <v>148642</v>
      </c>
      <c r="B17274">
        <v>0</v>
      </c>
      <c r="C17274">
        <v>6</v>
      </c>
      <c r="D17274" t="s">
        <v>168</v>
      </c>
      <c r="E17274" s="2">
        <v>0.66134259259259254</v>
      </c>
      <c r="F17274" s="2">
        <v>0.66180555555555554</v>
      </c>
      <c r="G17274" s="2"/>
      <c r="H17274">
        <v>2</v>
      </c>
    </row>
    <row r="17275" spans="1:8" x14ac:dyDescent="0.35">
      <c r="A17275">
        <v>148642</v>
      </c>
      <c r="B17275">
        <v>0</v>
      </c>
      <c r="C17275">
        <v>6</v>
      </c>
      <c r="D17275" t="s">
        <v>169</v>
      </c>
      <c r="E17275" s="2">
        <v>0.6635416666666667</v>
      </c>
      <c r="F17275" s="2">
        <v>0.66400462962962958</v>
      </c>
      <c r="G17275" s="2"/>
      <c r="H17275">
        <v>2</v>
      </c>
    </row>
    <row r="17276" spans="1:8" x14ac:dyDescent="0.35">
      <c r="A17276">
        <v>148642</v>
      </c>
      <c r="B17276">
        <v>0</v>
      </c>
      <c r="C17276">
        <v>6</v>
      </c>
      <c r="D17276" t="s">
        <v>170</v>
      </c>
      <c r="E17276" s="2">
        <v>0.6655092592592593</v>
      </c>
      <c r="F17276" s="2">
        <v>0.66597222222222219</v>
      </c>
      <c r="G17276" s="2"/>
      <c r="H17276">
        <v>2</v>
      </c>
    </row>
    <row r="17277" spans="1:8" x14ac:dyDescent="0.35">
      <c r="A17277">
        <v>148642</v>
      </c>
      <c r="B17277">
        <v>0</v>
      </c>
      <c r="C17277">
        <v>6</v>
      </c>
      <c r="D17277" t="s">
        <v>171</v>
      </c>
      <c r="E17277" s="2">
        <v>0.66724537037037035</v>
      </c>
      <c r="F17277" s="2">
        <v>0.66770833333333335</v>
      </c>
      <c r="G17277" s="2"/>
      <c r="H17277">
        <v>2</v>
      </c>
    </row>
    <row r="17278" spans="1:8" x14ac:dyDescent="0.35">
      <c r="A17278">
        <v>148642</v>
      </c>
      <c r="B17278">
        <v>0</v>
      </c>
      <c r="C17278">
        <v>6</v>
      </c>
      <c r="D17278" t="s">
        <v>26</v>
      </c>
      <c r="E17278" s="2">
        <v>0.67071759259259256</v>
      </c>
      <c r="H17278">
        <v>1</v>
      </c>
    </row>
    <row r="17279" spans="1:8" x14ac:dyDescent="0.35">
      <c r="A17279">
        <v>147431</v>
      </c>
      <c r="B17279">
        <v>0</v>
      </c>
      <c r="C17279">
        <v>6</v>
      </c>
      <c r="D17279" t="s">
        <v>93</v>
      </c>
      <c r="F17279" s="2">
        <v>0.66215277777777781</v>
      </c>
      <c r="G17279" s="2"/>
      <c r="H17279">
        <v>1</v>
      </c>
    </row>
    <row r="17280" spans="1:8" x14ac:dyDescent="0.35">
      <c r="A17280">
        <v>147431</v>
      </c>
      <c r="B17280">
        <v>0</v>
      </c>
      <c r="C17280">
        <v>6</v>
      </c>
      <c r="D17280" t="s">
        <v>123</v>
      </c>
      <c r="E17280" s="2">
        <v>0.66388888888888886</v>
      </c>
      <c r="F17280" s="2">
        <v>0.66446759259259258</v>
      </c>
      <c r="G17280" s="2"/>
      <c r="H17280">
        <v>1</v>
      </c>
    </row>
    <row r="17281" spans="1:8" x14ac:dyDescent="0.35">
      <c r="A17281">
        <v>147431</v>
      </c>
      <c r="B17281">
        <v>0</v>
      </c>
      <c r="C17281">
        <v>6</v>
      </c>
      <c r="D17281" t="s">
        <v>21</v>
      </c>
      <c r="E17281" s="2">
        <v>0.66655092592592591</v>
      </c>
      <c r="F17281" s="2">
        <v>0.66712962962962963</v>
      </c>
      <c r="G17281" s="2"/>
      <c r="H17281" t="s">
        <v>114</v>
      </c>
    </row>
    <row r="17282" spans="1:8" x14ac:dyDescent="0.35">
      <c r="A17282">
        <v>147431</v>
      </c>
      <c r="B17282">
        <v>0</v>
      </c>
      <c r="C17282">
        <v>6</v>
      </c>
      <c r="D17282" t="s">
        <v>45</v>
      </c>
      <c r="E17282" s="2">
        <v>0.66898148148148151</v>
      </c>
      <c r="F17282" s="2">
        <v>0.67071759259259256</v>
      </c>
      <c r="G17282" s="2"/>
      <c r="H17282" t="s">
        <v>152</v>
      </c>
    </row>
    <row r="17283" spans="1:8" x14ac:dyDescent="0.35">
      <c r="A17283">
        <v>147431</v>
      </c>
      <c r="B17283">
        <v>0</v>
      </c>
      <c r="C17283">
        <v>6</v>
      </c>
      <c r="D17283" t="s">
        <v>24</v>
      </c>
      <c r="E17283" s="2">
        <v>0.6782407407407407</v>
      </c>
      <c r="F17283" s="2">
        <v>0.67893518518518514</v>
      </c>
      <c r="G17283" s="2"/>
      <c r="H17283" t="s">
        <v>152</v>
      </c>
    </row>
    <row r="17284" spans="1:8" x14ac:dyDescent="0.35">
      <c r="A17284">
        <v>147431</v>
      </c>
      <c r="B17284">
        <v>0</v>
      </c>
      <c r="C17284">
        <v>6</v>
      </c>
      <c r="D17284" t="s">
        <v>113</v>
      </c>
      <c r="E17284" s="2">
        <v>0.68090277777777775</v>
      </c>
      <c r="F17284" s="2">
        <v>0.68148148148148147</v>
      </c>
      <c r="G17284" s="2"/>
      <c r="H17284" t="s">
        <v>152</v>
      </c>
    </row>
    <row r="17285" spans="1:8" x14ac:dyDescent="0.35">
      <c r="A17285">
        <v>147431</v>
      </c>
      <c r="B17285">
        <v>0</v>
      </c>
      <c r="C17285">
        <v>6</v>
      </c>
      <c r="D17285" t="s">
        <v>112</v>
      </c>
      <c r="E17285" s="2">
        <v>0.68287037037037035</v>
      </c>
      <c r="F17285" s="2">
        <v>0.68344907407407407</v>
      </c>
      <c r="G17285" s="2"/>
      <c r="H17285" t="s">
        <v>152</v>
      </c>
    </row>
    <row r="17286" spans="1:8" x14ac:dyDescent="0.35">
      <c r="A17286">
        <v>147431</v>
      </c>
      <c r="B17286">
        <v>0</v>
      </c>
      <c r="C17286">
        <v>6</v>
      </c>
      <c r="D17286" t="s">
        <v>111</v>
      </c>
      <c r="E17286" s="2">
        <v>0.6850694444444444</v>
      </c>
      <c r="F17286" s="2">
        <v>0.6855324074074074</v>
      </c>
      <c r="G17286" s="2"/>
      <c r="H17286" t="s">
        <v>152</v>
      </c>
    </row>
    <row r="17287" spans="1:8" x14ac:dyDescent="0.35">
      <c r="A17287">
        <v>147431</v>
      </c>
      <c r="B17287">
        <v>0</v>
      </c>
      <c r="C17287">
        <v>6</v>
      </c>
      <c r="D17287" t="s">
        <v>109</v>
      </c>
      <c r="E17287" s="2">
        <v>0.687037037037037</v>
      </c>
      <c r="F17287" s="2">
        <v>0.6875</v>
      </c>
      <c r="G17287" s="2"/>
      <c r="H17287" t="s">
        <v>152</v>
      </c>
    </row>
    <row r="17288" spans="1:8" x14ac:dyDescent="0.35">
      <c r="A17288">
        <v>147431</v>
      </c>
      <c r="B17288">
        <v>0</v>
      </c>
      <c r="C17288">
        <v>6</v>
      </c>
      <c r="D17288" t="s">
        <v>39</v>
      </c>
      <c r="E17288" s="2">
        <v>0.68958333333333333</v>
      </c>
      <c r="F17288" s="2">
        <v>0.69027777777777777</v>
      </c>
      <c r="G17288" s="2"/>
      <c r="H17288" t="s">
        <v>152</v>
      </c>
    </row>
    <row r="17289" spans="1:8" x14ac:dyDescent="0.35">
      <c r="A17289">
        <v>147431</v>
      </c>
      <c r="B17289">
        <v>0</v>
      </c>
      <c r="C17289">
        <v>6</v>
      </c>
      <c r="D17289" t="s">
        <v>121</v>
      </c>
      <c r="E17289" s="2">
        <v>0.69328703703703709</v>
      </c>
      <c r="F17289" s="2">
        <v>0.69374999999999998</v>
      </c>
      <c r="G17289" s="2"/>
      <c r="H17289" t="s">
        <v>152</v>
      </c>
    </row>
    <row r="17290" spans="1:8" x14ac:dyDescent="0.35">
      <c r="A17290">
        <v>147431</v>
      </c>
      <c r="B17290">
        <v>0</v>
      </c>
      <c r="C17290">
        <v>6</v>
      </c>
      <c r="D17290" t="s">
        <v>120</v>
      </c>
      <c r="E17290" s="2">
        <v>0.69594907407407403</v>
      </c>
      <c r="F17290" s="2">
        <v>0.69641203703703702</v>
      </c>
      <c r="G17290" s="2"/>
      <c r="H17290" t="s">
        <v>152</v>
      </c>
    </row>
    <row r="17291" spans="1:8" x14ac:dyDescent="0.35">
      <c r="A17291">
        <v>147431</v>
      </c>
      <c r="B17291">
        <v>0</v>
      </c>
      <c r="C17291">
        <v>6</v>
      </c>
      <c r="D17291" t="s">
        <v>119</v>
      </c>
      <c r="E17291" s="2">
        <v>0.69837962962962963</v>
      </c>
      <c r="F17291" s="2">
        <v>0.69884259259259263</v>
      </c>
      <c r="G17291" s="2"/>
      <c r="H17291" t="s">
        <v>152</v>
      </c>
    </row>
    <row r="17292" spans="1:8" x14ac:dyDescent="0.35">
      <c r="A17292">
        <v>147431</v>
      </c>
      <c r="B17292">
        <v>0</v>
      </c>
      <c r="C17292">
        <v>6</v>
      </c>
      <c r="D17292" t="s">
        <v>118</v>
      </c>
      <c r="E17292" s="2">
        <v>0.70081018518518523</v>
      </c>
      <c r="F17292" s="2">
        <v>0.70127314814814812</v>
      </c>
      <c r="G17292" s="2"/>
      <c r="H17292" t="s">
        <v>152</v>
      </c>
    </row>
    <row r="17293" spans="1:8" x14ac:dyDescent="0.35">
      <c r="A17293">
        <v>147431</v>
      </c>
      <c r="B17293">
        <v>0</v>
      </c>
      <c r="C17293">
        <v>6</v>
      </c>
      <c r="D17293" t="s">
        <v>117</v>
      </c>
      <c r="E17293" s="2">
        <v>0.703125</v>
      </c>
      <c r="F17293" s="2">
        <v>0.703587962962963</v>
      </c>
      <c r="G17293" s="2"/>
      <c r="H17293" t="s">
        <v>152</v>
      </c>
    </row>
    <row r="17294" spans="1:8" x14ac:dyDescent="0.35">
      <c r="A17294">
        <v>147431</v>
      </c>
      <c r="B17294">
        <v>0</v>
      </c>
      <c r="C17294">
        <v>6</v>
      </c>
      <c r="D17294" t="s">
        <v>116</v>
      </c>
      <c r="E17294" s="2">
        <v>0.70694444444444449</v>
      </c>
      <c r="F17294" s="2">
        <v>0.70740740740740737</v>
      </c>
      <c r="G17294" s="2"/>
      <c r="H17294" t="s">
        <v>152</v>
      </c>
    </row>
    <row r="17295" spans="1:8" x14ac:dyDescent="0.35">
      <c r="A17295">
        <v>147431</v>
      </c>
      <c r="B17295">
        <v>0</v>
      </c>
      <c r="C17295">
        <v>6</v>
      </c>
      <c r="D17295" t="s">
        <v>6</v>
      </c>
      <c r="E17295" s="2">
        <v>0.70891203703703709</v>
      </c>
      <c r="H17295" t="s">
        <v>115</v>
      </c>
    </row>
    <row r="17296" spans="1:8" x14ac:dyDescent="0.35">
      <c r="A17296">
        <v>147138</v>
      </c>
      <c r="B17296">
        <v>0</v>
      </c>
      <c r="C17296">
        <v>6</v>
      </c>
      <c r="D17296" t="s">
        <v>31</v>
      </c>
      <c r="F17296" s="2">
        <v>0.66319444444444442</v>
      </c>
      <c r="G17296" s="2"/>
      <c r="H17296" t="s">
        <v>131</v>
      </c>
    </row>
    <row r="17297" spans="1:8" x14ac:dyDescent="0.35">
      <c r="A17297">
        <v>147138</v>
      </c>
      <c r="B17297">
        <v>0</v>
      </c>
      <c r="C17297">
        <v>6</v>
      </c>
      <c r="D17297" t="s">
        <v>132</v>
      </c>
      <c r="E17297" s="2">
        <v>0.66539351851851847</v>
      </c>
      <c r="F17297" s="2">
        <v>0.66597222222222219</v>
      </c>
      <c r="G17297" s="2"/>
      <c r="H17297">
        <v>2</v>
      </c>
    </row>
    <row r="17298" spans="1:8" x14ac:dyDescent="0.35">
      <c r="A17298">
        <v>147138</v>
      </c>
      <c r="B17298">
        <v>0</v>
      </c>
      <c r="C17298">
        <v>6</v>
      </c>
      <c r="D17298" t="s">
        <v>133</v>
      </c>
      <c r="E17298" s="2">
        <v>0.66759259259259263</v>
      </c>
      <c r="F17298" s="2">
        <v>0.66805555555555551</v>
      </c>
      <c r="G17298" s="2"/>
      <c r="H17298">
        <v>2</v>
      </c>
    </row>
    <row r="17299" spans="1:8" x14ac:dyDescent="0.35">
      <c r="A17299">
        <v>147138</v>
      </c>
      <c r="B17299">
        <v>0</v>
      </c>
      <c r="C17299">
        <v>6</v>
      </c>
      <c r="D17299" t="s">
        <v>38</v>
      </c>
      <c r="E17299" s="2">
        <v>0.66932870370370368</v>
      </c>
      <c r="F17299" s="2">
        <v>0.67002314814814812</v>
      </c>
      <c r="G17299" s="2"/>
      <c r="H17299" t="s">
        <v>134</v>
      </c>
    </row>
    <row r="17300" spans="1:8" x14ac:dyDescent="0.35">
      <c r="A17300">
        <v>147138</v>
      </c>
      <c r="B17300">
        <v>1</v>
      </c>
      <c r="C17300">
        <v>6</v>
      </c>
      <c r="D17300" t="s">
        <v>135</v>
      </c>
      <c r="E17300" s="2">
        <v>0.67222222222222228</v>
      </c>
      <c r="F17300" s="2">
        <v>0.67268518518518516</v>
      </c>
      <c r="G17300" s="2"/>
      <c r="H17300">
        <v>1</v>
      </c>
    </row>
    <row r="17301" spans="1:8" x14ac:dyDescent="0.35">
      <c r="A17301">
        <v>147138</v>
      </c>
      <c r="B17301">
        <v>1</v>
      </c>
      <c r="C17301">
        <v>6</v>
      </c>
      <c r="D17301" t="s">
        <v>136</v>
      </c>
      <c r="E17301" s="2">
        <v>0.67407407407407405</v>
      </c>
      <c r="F17301" s="2">
        <v>0.67453703703703705</v>
      </c>
      <c r="G17301" s="2"/>
      <c r="H17301">
        <v>1</v>
      </c>
    </row>
    <row r="17302" spans="1:8" x14ac:dyDescent="0.35">
      <c r="A17302">
        <v>147138</v>
      </c>
      <c r="B17302">
        <v>1</v>
      </c>
      <c r="C17302">
        <v>6</v>
      </c>
      <c r="D17302" t="s">
        <v>137</v>
      </c>
      <c r="E17302" s="2">
        <v>0.6762731481481481</v>
      </c>
      <c r="F17302" s="2">
        <v>0.67673611111111109</v>
      </c>
      <c r="G17302" s="2"/>
      <c r="H17302">
        <v>1</v>
      </c>
    </row>
    <row r="17303" spans="1:8" x14ac:dyDescent="0.35">
      <c r="A17303">
        <v>147138</v>
      </c>
      <c r="B17303">
        <v>1</v>
      </c>
      <c r="C17303">
        <v>6</v>
      </c>
      <c r="D17303" t="s">
        <v>138</v>
      </c>
      <c r="E17303" s="2">
        <v>0.67800925925925926</v>
      </c>
      <c r="F17303" s="2">
        <v>0.67847222222222225</v>
      </c>
      <c r="G17303" s="2"/>
      <c r="H17303">
        <v>1</v>
      </c>
    </row>
    <row r="17304" spans="1:8" x14ac:dyDescent="0.35">
      <c r="A17304">
        <v>147138</v>
      </c>
      <c r="B17304">
        <v>1</v>
      </c>
      <c r="C17304">
        <v>6</v>
      </c>
      <c r="D17304" t="s">
        <v>139</v>
      </c>
      <c r="E17304" s="2">
        <v>0.68055555555555558</v>
      </c>
      <c r="F17304" s="2">
        <v>0.68125000000000002</v>
      </c>
      <c r="G17304" s="2"/>
      <c r="H17304">
        <v>1</v>
      </c>
    </row>
    <row r="17305" spans="1:8" x14ac:dyDescent="0.35">
      <c r="A17305">
        <v>147138</v>
      </c>
      <c r="B17305">
        <v>1</v>
      </c>
      <c r="C17305">
        <v>6</v>
      </c>
      <c r="D17305" t="s">
        <v>72</v>
      </c>
      <c r="E17305" s="2">
        <v>0.68287037037037035</v>
      </c>
      <c r="F17305" s="2">
        <v>0.68344907407407407</v>
      </c>
      <c r="G17305" s="2"/>
      <c r="H17305">
        <v>1</v>
      </c>
    </row>
    <row r="17306" spans="1:8" x14ac:dyDescent="0.35">
      <c r="A17306">
        <v>147138</v>
      </c>
      <c r="B17306">
        <v>1</v>
      </c>
      <c r="C17306">
        <v>6</v>
      </c>
      <c r="D17306" t="s">
        <v>95</v>
      </c>
      <c r="E17306" s="2">
        <v>0.68518518518518523</v>
      </c>
      <c r="F17306" s="2">
        <v>0.68576388888888884</v>
      </c>
      <c r="G17306" s="2"/>
      <c r="H17306">
        <v>1</v>
      </c>
    </row>
    <row r="17307" spans="1:8" x14ac:dyDescent="0.35">
      <c r="A17307">
        <v>147138</v>
      </c>
      <c r="B17307">
        <v>1</v>
      </c>
      <c r="C17307">
        <v>6</v>
      </c>
      <c r="D17307" t="s">
        <v>140</v>
      </c>
      <c r="E17307" s="2">
        <v>0.68715277777777772</v>
      </c>
      <c r="F17307" s="2">
        <v>0.68784722222222228</v>
      </c>
      <c r="G17307" s="2"/>
      <c r="H17307">
        <v>1</v>
      </c>
    </row>
    <row r="17308" spans="1:8" x14ac:dyDescent="0.35">
      <c r="A17308">
        <v>147138</v>
      </c>
      <c r="B17308">
        <v>1</v>
      </c>
      <c r="C17308">
        <v>6</v>
      </c>
      <c r="D17308" t="s">
        <v>141</v>
      </c>
      <c r="E17308" s="2">
        <v>0.6894675925925926</v>
      </c>
      <c r="F17308" s="2">
        <v>0.6899305555555556</v>
      </c>
      <c r="G17308" s="2"/>
      <c r="H17308">
        <v>1</v>
      </c>
    </row>
    <row r="17309" spans="1:8" x14ac:dyDescent="0.35">
      <c r="A17309">
        <v>147138</v>
      </c>
      <c r="B17309">
        <v>1</v>
      </c>
      <c r="C17309">
        <v>6</v>
      </c>
      <c r="D17309" t="s">
        <v>46</v>
      </c>
      <c r="E17309" s="2">
        <v>0.69074074074074077</v>
      </c>
      <c r="F17309" s="2">
        <v>0.69120370370370365</v>
      </c>
      <c r="G17309" s="2"/>
      <c r="H17309">
        <v>1</v>
      </c>
    </row>
    <row r="17310" spans="1:8" x14ac:dyDescent="0.35">
      <c r="A17310">
        <v>147138</v>
      </c>
      <c r="B17310">
        <v>1</v>
      </c>
      <c r="C17310">
        <v>6</v>
      </c>
      <c r="D17310" t="s">
        <v>142</v>
      </c>
      <c r="E17310" s="2">
        <v>0.69236111111111109</v>
      </c>
      <c r="F17310" s="2">
        <v>0.69282407407407409</v>
      </c>
      <c r="G17310" s="2"/>
      <c r="H17310">
        <v>1</v>
      </c>
    </row>
    <row r="17311" spans="1:8" x14ac:dyDescent="0.35">
      <c r="A17311">
        <v>147138</v>
      </c>
      <c r="B17311">
        <v>1</v>
      </c>
      <c r="C17311">
        <v>6</v>
      </c>
      <c r="D17311" t="s">
        <v>143</v>
      </c>
      <c r="E17311" s="2">
        <v>0.69363425925925926</v>
      </c>
      <c r="F17311" s="2">
        <v>0.6943287037037037</v>
      </c>
      <c r="G17311" s="2"/>
      <c r="H17311">
        <v>1</v>
      </c>
    </row>
    <row r="17312" spans="1:8" x14ac:dyDescent="0.35">
      <c r="A17312">
        <v>147138</v>
      </c>
      <c r="B17312">
        <v>1</v>
      </c>
      <c r="C17312">
        <v>6</v>
      </c>
      <c r="D17312" t="s">
        <v>59</v>
      </c>
      <c r="E17312" s="2">
        <v>0.69560185185185186</v>
      </c>
      <c r="F17312" s="2">
        <v>0.69606481481481486</v>
      </c>
      <c r="G17312" s="2"/>
      <c r="H17312">
        <v>1</v>
      </c>
    </row>
    <row r="17313" spans="1:8" x14ac:dyDescent="0.35">
      <c r="A17313">
        <v>147138</v>
      </c>
      <c r="B17313">
        <v>1</v>
      </c>
      <c r="C17313">
        <v>6</v>
      </c>
      <c r="D17313" t="s">
        <v>144</v>
      </c>
      <c r="E17313" s="2">
        <v>0.69710648148148147</v>
      </c>
      <c r="F17313" s="2">
        <v>0.69756944444444446</v>
      </c>
      <c r="G17313" s="2"/>
      <c r="H17313">
        <v>1</v>
      </c>
    </row>
    <row r="17314" spans="1:8" x14ac:dyDescent="0.35">
      <c r="A17314">
        <v>147138</v>
      </c>
      <c r="B17314">
        <v>1</v>
      </c>
      <c r="C17314">
        <v>6</v>
      </c>
      <c r="D17314" t="s">
        <v>9</v>
      </c>
      <c r="E17314" s="2">
        <v>0.69907407407407407</v>
      </c>
      <c r="H17314">
        <v>1</v>
      </c>
    </row>
    <row r="17315" spans="1:8" x14ac:dyDescent="0.35">
      <c r="A17315">
        <v>148129</v>
      </c>
      <c r="B17315">
        <v>0</v>
      </c>
      <c r="C17315">
        <v>6</v>
      </c>
      <c r="D17315" t="s">
        <v>21</v>
      </c>
      <c r="F17315" s="2">
        <v>0.66319444444444442</v>
      </c>
      <c r="G17315" s="2"/>
      <c r="H17315" t="s">
        <v>114</v>
      </c>
    </row>
    <row r="17316" spans="1:8" x14ac:dyDescent="0.35">
      <c r="A17316">
        <v>148129</v>
      </c>
      <c r="B17316">
        <v>0</v>
      </c>
      <c r="C17316">
        <v>6</v>
      </c>
      <c r="D17316" t="s">
        <v>45</v>
      </c>
      <c r="E17316" s="2">
        <v>0.66527777777777775</v>
      </c>
      <c r="F17316" s="2">
        <v>0.66724537037037035</v>
      </c>
      <c r="G17316" s="2"/>
      <c r="H17316" t="s">
        <v>152</v>
      </c>
    </row>
    <row r="17317" spans="1:8" x14ac:dyDescent="0.35">
      <c r="A17317">
        <v>148129</v>
      </c>
      <c r="B17317">
        <v>0</v>
      </c>
      <c r="C17317">
        <v>6</v>
      </c>
      <c r="D17317" t="s">
        <v>130</v>
      </c>
      <c r="E17317" s="2">
        <v>0.66886574074074079</v>
      </c>
      <c r="F17317" s="2">
        <v>0.6694444444444444</v>
      </c>
      <c r="G17317" s="2"/>
      <c r="H17317" t="s">
        <v>152</v>
      </c>
    </row>
    <row r="17318" spans="1:8" x14ac:dyDescent="0.35">
      <c r="A17318">
        <v>148129</v>
      </c>
      <c r="B17318">
        <v>0</v>
      </c>
      <c r="C17318">
        <v>6</v>
      </c>
      <c r="D17318" t="s">
        <v>129</v>
      </c>
      <c r="E17318" s="2">
        <v>0.67071759259259256</v>
      </c>
      <c r="F17318" s="2">
        <v>0.67118055555555556</v>
      </c>
      <c r="G17318" s="2"/>
      <c r="H17318" t="s">
        <v>152</v>
      </c>
    </row>
    <row r="17319" spans="1:8" x14ac:dyDescent="0.35">
      <c r="A17319">
        <v>148129</v>
      </c>
      <c r="B17319">
        <v>0</v>
      </c>
      <c r="C17319">
        <v>6</v>
      </c>
      <c r="D17319" t="s">
        <v>128</v>
      </c>
      <c r="E17319" s="2">
        <v>0.67268518518518516</v>
      </c>
      <c r="F17319" s="2">
        <v>0.67314814814814816</v>
      </c>
      <c r="G17319" s="2"/>
      <c r="H17319" t="s">
        <v>152</v>
      </c>
    </row>
    <row r="17320" spans="1:8" x14ac:dyDescent="0.35">
      <c r="A17320">
        <v>148129</v>
      </c>
      <c r="B17320">
        <v>0</v>
      </c>
      <c r="C17320">
        <v>6</v>
      </c>
      <c r="D17320" t="s">
        <v>126</v>
      </c>
      <c r="E17320" s="2">
        <v>0.67465277777777777</v>
      </c>
      <c r="F17320" s="2">
        <v>0.67534722222222221</v>
      </c>
      <c r="G17320" s="2"/>
      <c r="H17320" t="s">
        <v>162</v>
      </c>
    </row>
    <row r="17321" spans="1:8" x14ac:dyDescent="0.35">
      <c r="A17321">
        <v>148129</v>
      </c>
      <c r="B17321">
        <v>0</v>
      </c>
      <c r="C17321">
        <v>6</v>
      </c>
      <c r="D17321" t="s">
        <v>125</v>
      </c>
      <c r="E17321" s="2">
        <v>0.67708333333333337</v>
      </c>
      <c r="F17321" s="2">
        <v>0.67754629629629626</v>
      </c>
      <c r="G17321" s="2"/>
      <c r="H17321">
        <v>1</v>
      </c>
    </row>
    <row r="17322" spans="1:8" x14ac:dyDescent="0.35">
      <c r="A17322">
        <v>148129</v>
      </c>
      <c r="B17322">
        <v>0</v>
      </c>
      <c r="C17322">
        <v>6</v>
      </c>
      <c r="D17322" t="s">
        <v>17</v>
      </c>
      <c r="E17322" s="2">
        <v>0.67881944444444442</v>
      </c>
      <c r="F17322" s="2">
        <v>0.67928240740740742</v>
      </c>
      <c r="G17322" s="2"/>
      <c r="H17322">
        <v>1</v>
      </c>
    </row>
    <row r="17323" spans="1:8" x14ac:dyDescent="0.35">
      <c r="A17323">
        <v>148129</v>
      </c>
      <c r="B17323">
        <v>0</v>
      </c>
      <c r="C17323">
        <v>6</v>
      </c>
      <c r="D17323" t="s">
        <v>18</v>
      </c>
      <c r="E17323" s="2">
        <v>0.68206018518518519</v>
      </c>
      <c r="H17323" t="s">
        <v>124</v>
      </c>
    </row>
    <row r="17324" spans="1:8" x14ac:dyDescent="0.35">
      <c r="A17324">
        <v>147235</v>
      </c>
      <c r="B17324">
        <v>0</v>
      </c>
      <c r="C17324">
        <v>6</v>
      </c>
      <c r="D17324" t="s">
        <v>23</v>
      </c>
      <c r="F17324" s="2">
        <v>0.66342592592592597</v>
      </c>
      <c r="G17324" s="2"/>
      <c r="H17324">
        <v>1</v>
      </c>
    </row>
    <row r="17325" spans="1:8" x14ac:dyDescent="0.35">
      <c r="A17325">
        <v>147235</v>
      </c>
      <c r="B17325">
        <v>0</v>
      </c>
      <c r="C17325">
        <v>6</v>
      </c>
      <c r="D17325" t="s">
        <v>145</v>
      </c>
      <c r="E17325" s="2">
        <v>0.66574074074074074</v>
      </c>
      <c r="F17325" s="2">
        <v>0.66620370370370374</v>
      </c>
      <c r="G17325" s="2"/>
      <c r="H17325">
        <v>1</v>
      </c>
    </row>
    <row r="17326" spans="1:8" x14ac:dyDescent="0.35">
      <c r="A17326">
        <v>147235</v>
      </c>
      <c r="B17326">
        <v>0</v>
      </c>
      <c r="C17326">
        <v>6</v>
      </c>
      <c r="D17326" t="s">
        <v>146</v>
      </c>
      <c r="E17326" s="2">
        <v>0.66759259259259263</v>
      </c>
      <c r="F17326" s="2">
        <v>0.66805555555555551</v>
      </c>
      <c r="G17326" s="2"/>
      <c r="H17326" t="s">
        <v>147</v>
      </c>
    </row>
    <row r="17327" spans="1:8" x14ac:dyDescent="0.35">
      <c r="A17327">
        <v>147235</v>
      </c>
      <c r="B17327">
        <v>0</v>
      </c>
      <c r="C17327">
        <v>6</v>
      </c>
      <c r="D17327" t="s">
        <v>19</v>
      </c>
      <c r="E17327" s="2">
        <v>0.66898148148148151</v>
      </c>
      <c r="F17327" s="2">
        <v>0.6694444444444444</v>
      </c>
      <c r="G17327" s="2"/>
      <c r="H17327">
        <v>1</v>
      </c>
    </row>
    <row r="17328" spans="1:8" x14ac:dyDescent="0.35">
      <c r="A17328">
        <v>147235</v>
      </c>
      <c r="B17328">
        <v>0</v>
      </c>
      <c r="C17328">
        <v>6</v>
      </c>
      <c r="D17328" t="s">
        <v>148</v>
      </c>
      <c r="E17328" s="2">
        <v>0.67222222222222228</v>
      </c>
      <c r="F17328" s="2">
        <v>0.67268518518518516</v>
      </c>
      <c r="G17328" s="2"/>
      <c r="H17328">
        <v>1</v>
      </c>
    </row>
    <row r="17329" spans="1:8" x14ac:dyDescent="0.35">
      <c r="A17329">
        <v>147235</v>
      </c>
      <c r="B17329">
        <v>0</v>
      </c>
      <c r="C17329">
        <v>6</v>
      </c>
      <c r="D17329" t="s">
        <v>149</v>
      </c>
      <c r="E17329" s="2">
        <v>0.67407407407407405</v>
      </c>
      <c r="F17329" s="2">
        <v>0.67465277777777777</v>
      </c>
      <c r="G17329" s="2"/>
      <c r="H17329">
        <v>1</v>
      </c>
    </row>
    <row r="17330" spans="1:8" x14ac:dyDescent="0.35">
      <c r="A17330">
        <v>147235</v>
      </c>
      <c r="B17330">
        <v>0</v>
      </c>
      <c r="C17330">
        <v>6</v>
      </c>
      <c r="D17330" t="s">
        <v>150</v>
      </c>
      <c r="E17330" s="2">
        <v>0.67604166666666665</v>
      </c>
      <c r="F17330" s="2">
        <v>0.67673611111111109</v>
      </c>
      <c r="G17330" s="2"/>
      <c r="H17330">
        <v>1</v>
      </c>
    </row>
    <row r="17331" spans="1:8" x14ac:dyDescent="0.35">
      <c r="A17331">
        <v>147235</v>
      </c>
      <c r="B17331">
        <v>0</v>
      </c>
      <c r="C17331">
        <v>6</v>
      </c>
      <c r="D17331" t="s">
        <v>151</v>
      </c>
      <c r="E17331" s="2">
        <v>0.67789351851851853</v>
      </c>
      <c r="F17331" s="2">
        <v>0.67835648148148153</v>
      </c>
      <c r="G17331" s="2"/>
      <c r="H17331">
        <v>1</v>
      </c>
    </row>
    <row r="17332" spans="1:8" x14ac:dyDescent="0.35">
      <c r="A17332">
        <v>147235</v>
      </c>
      <c r="B17332">
        <v>0</v>
      </c>
      <c r="C17332">
        <v>6</v>
      </c>
      <c r="D17332" t="s">
        <v>90</v>
      </c>
      <c r="E17332" s="2">
        <v>0.67951388888888886</v>
      </c>
      <c r="F17332" s="2">
        <v>0.6802083333333333</v>
      </c>
      <c r="G17332" s="2"/>
      <c r="H17332">
        <v>1</v>
      </c>
    </row>
    <row r="17333" spans="1:8" x14ac:dyDescent="0.35">
      <c r="A17333">
        <v>147235</v>
      </c>
      <c r="B17333">
        <v>0</v>
      </c>
      <c r="C17333">
        <v>6</v>
      </c>
      <c r="D17333" t="s">
        <v>59</v>
      </c>
      <c r="E17333" s="2">
        <v>0.68159722222222219</v>
      </c>
      <c r="F17333" s="2">
        <v>0.68206018518518519</v>
      </c>
      <c r="G17333" s="2"/>
      <c r="H17333">
        <v>1</v>
      </c>
    </row>
    <row r="17334" spans="1:8" x14ac:dyDescent="0.35">
      <c r="A17334">
        <v>147235</v>
      </c>
      <c r="B17334">
        <v>0</v>
      </c>
      <c r="C17334">
        <v>6</v>
      </c>
      <c r="D17334" t="s">
        <v>144</v>
      </c>
      <c r="E17334" s="2">
        <v>0.68321759259259263</v>
      </c>
      <c r="F17334" s="2">
        <v>0.68368055555555551</v>
      </c>
      <c r="G17334" s="2"/>
      <c r="H17334">
        <v>1</v>
      </c>
    </row>
    <row r="17335" spans="1:8" x14ac:dyDescent="0.35">
      <c r="A17335">
        <v>147235</v>
      </c>
      <c r="B17335">
        <v>0</v>
      </c>
      <c r="C17335">
        <v>6</v>
      </c>
      <c r="D17335" t="s">
        <v>9</v>
      </c>
      <c r="E17335" s="2">
        <v>0.68483796296296295</v>
      </c>
      <c r="F17335" s="2">
        <v>0.68530092592592595</v>
      </c>
      <c r="G17335" s="2"/>
      <c r="H17335">
        <v>1</v>
      </c>
    </row>
    <row r="17336" spans="1:8" x14ac:dyDescent="0.35">
      <c r="A17336">
        <v>147235</v>
      </c>
      <c r="B17336">
        <v>0</v>
      </c>
      <c r="C17336">
        <v>6</v>
      </c>
      <c r="D17336" t="s">
        <v>93</v>
      </c>
      <c r="E17336" s="2">
        <v>0.68645833333333328</v>
      </c>
      <c r="F17336" s="2">
        <v>0.68692129629629628</v>
      </c>
      <c r="G17336" s="2"/>
      <c r="H17336">
        <v>1</v>
      </c>
    </row>
    <row r="17337" spans="1:8" x14ac:dyDescent="0.35">
      <c r="A17337">
        <v>147235</v>
      </c>
      <c r="B17337">
        <v>0</v>
      </c>
      <c r="C17337">
        <v>6</v>
      </c>
      <c r="D17337" t="s">
        <v>123</v>
      </c>
      <c r="E17337" s="2">
        <v>0.68877314814814816</v>
      </c>
      <c r="F17337" s="2">
        <v>0.68935185185185188</v>
      </c>
      <c r="G17337" s="2"/>
      <c r="H17337">
        <v>1</v>
      </c>
    </row>
    <row r="17338" spans="1:8" x14ac:dyDescent="0.35">
      <c r="A17338">
        <v>147235</v>
      </c>
      <c r="B17338">
        <v>0</v>
      </c>
      <c r="C17338">
        <v>6</v>
      </c>
      <c r="D17338" t="s">
        <v>21</v>
      </c>
      <c r="E17338" s="2">
        <v>0.69143518518518521</v>
      </c>
      <c r="F17338" s="2">
        <v>0.69201388888888893</v>
      </c>
      <c r="G17338" s="2"/>
      <c r="H17338" t="s">
        <v>114</v>
      </c>
    </row>
    <row r="17339" spans="1:8" x14ac:dyDescent="0.35">
      <c r="A17339">
        <v>147235</v>
      </c>
      <c r="B17339">
        <v>0</v>
      </c>
      <c r="C17339">
        <v>6</v>
      </c>
      <c r="D17339" t="s">
        <v>45</v>
      </c>
      <c r="E17339" s="2">
        <v>0.6938657407407407</v>
      </c>
      <c r="F17339" s="2">
        <v>0.6947916666666667</v>
      </c>
      <c r="G17339" s="2"/>
      <c r="H17339" t="s">
        <v>152</v>
      </c>
    </row>
    <row r="17340" spans="1:8" x14ac:dyDescent="0.35">
      <c r="A17340">
        <v>147235</v>
      </c>
      <c r="B17340">
        <v>0</v>
      </c>
      <c r="C17340">
        <v>6</v>
      </c>
      <c r="D17340" t="s">
        <v>128</v>
      </c>
      <c r="E17340" s="2">
        <v>0.69814814814814818</v>
      </c>
      <c r="F17340" s="2">
        <v>0.69861111111111107</v>
      </c>
      <c r="G17340" s="2"/>
      <c r="H17340" t="s">
        <v>152</v>
      </c>
    </row>
    <row r="17341" spans="1:8" x14ac:dyDescent="0.35">
      <c r="A17341">
        <v>147235</v>
      </c>
      <c r="B17341">
        <v>0</v>
      </c>
      <c r="C17341">
        <v>6</v>
      </c>
      <c r="D17341" t="s">
        <v>126</v>
      </c>
      <c r="E17341" s="2">
        <v>0.70034722222222223</v>
      </c>
      <c r="F17341" s="2">
        <v>0.70173611111111112</v>
      </c>
      <c r="G17341" s="2"/>
      <c r="H17341" t="s">
        <v>152</v>
      </c>
    </row>
    <row r="17342" spans="1:8" x14ac:dyDescent="0.35">
      <c r="A17342">
        <v>147235</v>
      </c>
      <c r="B17342">
        <v>0</v>
      </c>
      <c r="C17342">
        <v>6</v>
      </c>
      <c r="D17342" t="s">
        <v>153</v>
      </c>
      <c r="E17342" s="2">
        <v>0.70381944444444444</v>
      </c>
      <c r="F17342" s="2">
        <v>0.70428240740740744</v>
      </c>
      <c r="G17342" s="2"/>
      <c r="H17342" t="s">
        <v>152</v>
      </c>
    </row>
    <row r="17343" spans="1:8" x14ac:dyDescent="0.35">
      <c r="A17343">
        <v>147235</v>
      </c>
      <c r="B17343">
        <v>0</v>
      </c>
      <c r="C17343">
        <v>6</v>
      </c>
      <c r="D17343" t="s">
        <v>154</v>
      </c>
      <c r="E17343" s="2">
        <v>0.70567129629629632</v>
      </c>
      <c r="F17343" s="2">
        <v>0.70613425925925921</v>
      </c>
      <c r="G17343" s="2"/>
      <c r="H17343" t="s">
        <v>152</v>
      </c>
    </row>
    <row r="17344" spans="1:8" x14ac:dyDescent="0.35">
      <c r="A17344">
        <v>147235</v>
      </c>
      <c r="B17344">
        <v>0</v>
      </c>
      <c r="C17344">
        <v>6</v>
      </c>
      <c r="D17344" t="s">
        <v>155</v>
      </c>
      <c r="E17344" s="2">
        <v>0.70763888888888893</v>
      </c>
      <c r="F17344" s="2">
        <v>0.70810185185185182</v>
      </c>
      <c r="G17344" s="2"/>
      <c r="H17344" t="s">
        <v>152</v>
      </c>
    </row>
    <row r="17345" spans="1:8" x14ac:dyDescent="0.35">
      <c r="A17345">
        <v>147235</v>
      </c>
      <c r="B17345">
        <v>0</v>
      </c>
      <c r="C17345">
        <v>6</v>
      </c>
      <c r="D17345" t="s">
        <v>24</v>
      </c>
      <c r="E17345" s="2">
        <v>0.71087962962962958</v>
      </c>
      <c r="H17345">
        <v>7</v>
      </c>
    </row>
    <row r="17346" spans="1:8" x14ac:dyDescent="0.35">
      <c r="A17346">
        <v>145442</v>
      </c>
      <c r="B17346">
        <v>0</v>
      </c>
      <c r="C17346">
        <v>6</v>
      </c>
      <c r="D17346" t="s">
        <v>6</v>
      </c>
      <c r="F17346" s="2">
        <v>0.66446759259259258</v>
      </c>
      <c r="G17346" s="2"/>
      <c r="H17346" t="s">
        <v>115</v>
      </c>
    </row>
    <row r="17347" spans="1:8" x14ac:dyDescent="0.35">
      <c r="A17347">
        <v>145442</v>
      </c>
      <c r="B17347">
        <v>0</v>
      </c>
      <c r="C17347">
        <v>6</v>
      </c>
      <c r="D17347" t="s">
        <v>116</v>
      </c>
      <c r="E17347" s="2">
        <v>0.66724537037037035</v>
      </c>
      <c r="F17347" s="2">
        <v>0.66770833333333335</v>
      </c>
      <c r="G17347" s="2"/>
      <c r="H17347" t="s">
        <v>110</v>
      </c>
    </row>
    <row r="17348" spans="1:8" x14ac:dyDescent="0.35">
      <c r="A17348">
        <v>145442</v>
      </c>
      <c r="B17348">
        <v>0</v>
      </c>
      <c r="C17348">
        <v>6</v>
      </c>
      <c r="D17348" t="s">
        <v>117</v>
      </c>
      <c r="E17348" s="2">
        <v>0.671412037037037</v>
      </c>
      <c r="F17348" s="2">
        <v>0.671875</v>
      </c>
      <c r="G17348" s="2"/>
      <c r="H17348" t="s">
        <v>110</v>
      </c>
    </row>
    <row r="17349" spans="1:8" x14ac:dyDescent="0.35">
      <c r="A17349">
        <v>145442</v>
      </c>
      <c r="B17349">
        <v>0</v>
      </c>
      <c r="C17349">
        <v>6</v>
      </c>
      <c r="D17349" t="s">
        <v>118</v>
      </c>
      <c r="E17349" s="2">
        <v>0.67361111111111116</v>
      </c>
      <c r="F17349" s="2">
        <v>0.67407407407407405</v>
      </c>
      <c r="G17349" s="2"/>
      <c r="H17349" t="s">
        <v>110</v>
      </c>
    </row>
    <row r="17350" spans="1:8" x14ac:dyDescent="0.35">
      <c r="A17350">
        <v>145442</v>
      </c>
      <c r="B17350">
        <v>0</v>
      </c>
      <c r="C17350">
        <v>6</v>
      </c>
      <c r="D17350" t="s">
        <v>119</v>
      </c>
      <c r="E17350" s="2">
        <v>0.67604166666666665</v>
      </c>
      <c r="F17350" s="2">
        <v>0.67650462962962965</v>
      </c>
      <c r="G17350" s="2"/>
      <c r="H17350" t="s">
        <v>110</v>
      </c>
    </row>
    <row r="17351" spans="1:8" x14ac:dyDescent="0.35">
      <c r="A17351">
        <v>145442</v>
      </c>
      <c r="B17351">
        <v>0</v>
      </c>
      <c r="C17351">
        <v>6</v>
      </c>
      <c r="D17351" t="s">
        <v>120</v>
      </c>
      <c r="E17351" s="2">
        <v>0.67835648148148153</v>
      </c>
      <c r="F17351" s="2">
        <v>0.67881944444444442</v>
      </c>
      <c r="G17351" s="2"/>
      <c r="H17351" t="s">
        <v>110</v>
      </c>
    </row>
    <row r="17352" spans="1:8" x14ac:dyDescent="0.35">
      <c r="A17352">
        <v>145442</v>
      </c>
      <c r="B17352">
        <v>0</v>
      </c>
      <c r="C17352">
        <v>6</v>
      </c>
      <c r="D17352" t="s">
        <v>121</v>
      </c>
      <c r="E17352" s="2">
        <v>0.68101851851851847</v>
      </c>
      <c r="F17352" s="2">
        <v>0.68148148148148147</v>
      </c>
      <c r="G17352" s="2"/>
      <c r="H17352" t="s">
        <v>110</v>
      </c>
    </row>
    <row r="17353" spans="1:8" x14ac:dyDescent="0.35">
      <c r="A17353">
        <v>145442</v>
      </c>
      <c r="B17353">
        <v>0</v>
      </c>
      <c r="C17353">
        <v>6</v>
      </c>
      <c r="D17353" t="s">
        <v>39</v>
      </c>
      <c r="E17353" s="2">
        <v>0.68414351851851851</v>
      </c>
      <c r="F17353" s="2">
        <v>0.68483796296296295</v>
      </c>
      <c r="G17353" s="2"/>
      <c r="H17353" t="s">
        <v>110</v>
      </c>
    </row>
    <row r="17354" spans="1:8" x14ac:dyDescent="0.35">
      <c r="A17354">
        <v>145442</v>
      </c>
      <c r="B17354">
        <v>0</v>
      </c>
      <c r="C17354">
        <v>6</v>
      </c>
      <c r="D17354" t="s">
        <v>109</v>
      </c>
      <c r="E17354" s="2">
        <v>0.68715277777777772</v>
      </c>
      <c r="F17354" s="2">
        <v>0.68761574074074072</v>
      </c>
      <c r="G17354" s="2"/>
      <c r="H17354" t="s">
        <v>110</v>
      </c>
    </row>
    <row r="17355" spans="1:8" x14ac:dyDescent="0.35">
      <c r="A17355">
        <v>145442</v>
      </c>
      <c r="B17355">
        <v>0</v>
      </c>
      <c r="C17355">
        <v>6</v>
      </c>
      <c r="D17355" t="s">
        <v>111</v>
      </c>
      <c r="E17355" s="2">
        <v>0.68912037037037033</v>
      </c>
      <c r="F17355" s="2">
        <v>0.68958333333333333</v>
      </c>
      <c r="G17355" s="2"/>
      <c r="H17355" t="s">
        <v>110</v>
      </c>
    </row>
    <row r="17356" spans="1:8" x14ac:dyDescent="0.35">
      <c r="A17356">
        <v>145442</v>
      </c>
      <c r="B17356">
        <v>0</v>
      </c>
      <c r="C17356">
        <v>6</v>
      </c>
      <c r="D17356" t="s">
        <v>112</v>
      </c>
      <c r="E17356" s="2">
        <v>0.69131944444444449</v>
      </c>
      <c r="F17356" s="2">
        <v>0.6918981481481481</v>
      </c>
      <c r="G17356" s="2"/>
      <c r="H17356" t="s">
        <v>110</v>
      </c>
    </row>
    <row r="17357" spans="1:8" x14ac:dyDescent="0.35">
      <c r="A17357">
        <v>145442</v>
      </c>
      <c r="B17357">
        <v>0</v>
      </c>
      <c r="C17357">
        <v>6</v>
      </c>
      <c r="D17357" t="s">
        <v>113</v>
      </c>
      <c r="E17357" s="2">
        <v>0.69317129629629626</v>
      </c>
      <c r="F17357" s="2">
        <v>0.69374999999999998</v>
      </c>
      <c r="G17357" s="2"/>
      <c r="H17357" t="s">
        <v>110</v>
      </c>
    </row>
    <row r="17358" spans="1:8" x14ac:dyDescent="0.35">
      <c r="A17358">
        <v>145442</v>
      </c>
      <c r="B17358">
        <v>0</v>
      </c>
      <c r="C17358">
        <v>6</v>
      </c>
      <c r="D17358" t="s">
        <v>24</v>
      </c>
      <c r="E17358" s="2">
        <v>0.69594907407407403</v>
      </c>
      <c r="F17358" s="2">
        <v>0.69733796296296291</v>
      </c>
      <c r="G17358" s="2"/>
      <c r="H17358" t="s">
        <v>110</v>
      </c>
    </row>
    <row r="17359" spans="1:8" x14ac:dyDescent="0.35">
      <c r="A17359">
        <v>145442</v>
      </c>
      <c r="B17359">
        <v>0</v>
      </c>
      <c r="C17359">
        <v>6</v>
      </c>
      <c r="D17359" t="s">
        <v>45</v>
      </c>
      <c r="E17359" s="2">
        <v>0.70486111111111116</v>
      </c>
      <c r="F17359" s="2">
        <v>0.7055555555555556</v>
      </c>
      <c r="G17359" s="2"/>
      <c r="H17359" t="s">
        <v>110</v>
      </c>
    </row>
    <row r="17360" spans="1:8" x14ac:dyDescent="0.35">
      <c r="A17360">
        <v>145442</v>
      </c>
      <c r="B17360">
        <v>0</v>
      </c>
      <c r="C17360">
        <v>6</v>
      </c>
      <c r="D17360" t="s">
        <v>21</v>
      </c>
      <c r="E17360" s="2">
        <v>0.70706018518518521</v>
      </c>
      <c r="F17360" s="2">
        <v>0.70763888888888893</v>
      </c>
      <c r="G17360" s="2"/>
      <c r="H17360" t="s">
        <v>122</v>
      </c>
    </row>
    <row r="17361" spans="1:8" x14ac:dyDescent="0.35">
      <c r="A17361">
        <v>145442</v>
      </c>
      <c r="B17361">
        <v>0</v>
      </c>
      <c r="C17361">
        <v>6</v>
      </c>
      <c r="D17361" t="s">
        <v>123</v>
      </c>
      <c r="E17361" s="2">
        <v>0.70983796296296298</v>
      </c>
      <c r="F17361" s="2">
        <v>0.7104166666666667</v>
      </c>
      <c r="G17361" s="2"/>
      <c r="H17361">
        <v>2</v>
      </c>
    </row>
    <row r="17362" spans="1:8" x14ac:dyDescent="0.35">
      <c r="A17362">
        <v>145442</v>
      </c>
      <c r="B17362">
        <v>0</v>
      </c>
      <c r="C17362">
        <v>6</v>
      </c>
      <c r="D17362" t="s">
        <v>93</v>
      </c>
      <c r="E17362" s="2">
        <v>0.71261574074074074</v>
      </c>
      <c r="H17362">
        <v>1</v>
      </c>
    </row>
    <row r="17363" spans="1:8" x14ac:dyDescent="0.35">
      <c r="A17363">
        <v>148532</v>
      </c>
      <c r="B17363">
        <v>0</v>
      </c>
      <c r="C17363">
        <v>6</v>
      </c>
      <c r="D17363" t="s">
        <v>9</v>
      </c>
      <c r="F17363" s="2">
        <v>0.6655092592592593</v>
      </c>
      <c r="G17363" s="2"/>
      <c r="H17363">
        <v>1</v>
      </c>
    </row>
    <row r="17364" spans="1:8" x14ac:dyDescent="0.35">
      <c r="A17364">
        <v>148532</v>
      </c>
      <c r="B17364">
        <v>0</v>
      </c>
      <c r="C17364">
        <v>6</v>
      </c>
      <c r="D17364" t="s">
        <v>144</v>
      </c>
      <c r="E17364" s="2">
        <v>0.66655092592592591</v>
      </c>
      <c r="F17364" s="2">
        <v>0.66701388888888891</v>
      </c>
      <c r="G17364" s="2"/>
      <c r="H17364">
        <v>2</v>
      </c>
    </row>
    <row r="17365" spans="1:8" x14ac:dyDescent="0.35">
      <c r="A17365">
        <v>148532</v>
      </c>
      <c r="B17365">
        <v>0</v>
      </c>
      <c r="C17365">
        <v>6</v>
      </c>
      <c r="D17365" t="s">
        <v>59</v>
      </c>
      <c r="E17365" s="2">
        <v>0.66805555555555551</v>
      </c>
      <c r="F17365" s="2">
        <v>0.66851851851851851</v>
      </c>
      <c r="G17365" s="2"/>
      <c r="H17365">
        <v>2</v>
      </c>
    </row>
    <row r="17366" spans="1:8" x14ac:dyDescent="0.35">
      <c r="A17366">
        <v>148532</v>
      </c>
      <c r="B17366">
        <v>0</v>
      </c>
      <c r="C17366">
        <v>6</v>
      </c>
      <c r="D17366" t="s">
        <v>143</v>
      </c>
      <c r="E17366" s="2">
        <v>0.66967592592592595</v>
      </c>
      <c r="F17366" s="2">
        <v>0.67037037037037039</v>
      </c>
      <c r="G17366" s="2"/>
      <c r="H17366">
        <v>2</v>
      </c>
    </row>
    <row r="17367" spans="1:8" x14ac:dyDescent="0.35">
      <c r="A17367">
        <v>148532</v>
      </c>
      <c r="B17367">
        <v>0</v>
      </c>
      <c r="C17367">
        <v>6</v>
      </c>
      <c r="D17367" t="s">
        <v>142</v>
      </c>
      <c r="E17367" s="2">
        <v>0.67118055555555556</v>
      </c>
      <c r="F17367" s="2">
        <v>0.67164351851851856</v>
      </c>
      <c r="G17367" s="2"/>
      <c r="H17367">
        <v>2</v>
      </c>
    </row>
    <row r="17368" spans="1:8" x14ac:dyDescent="0.35">
      <c r="A17368">
        <v>148532</v>
      </c>
      <c r="B17368">
        <v>0</v>
      </c>
      <c r="C17368">
        <v>6</v>
      </c>
      <c r="D17368" t="s">
        <v>46</v>
      </c>
      <c r="E17368" s="2">
        <v>0.67291666666666672</v>
      </c>
      <c r="F17368" s="2">
        <v>0.67337962962962961</v>
      </c>
      <c r="G17368" s="2"/>
      <c r="H17368">
        <v>2</v>
      </c>
    </row>
    <row r="17369" spans="1:8" x14ac:dyDescent="0.35">
      <c r="A17369">
        <v>148532</v>
      </c>
      <c r="B17369">
        <v>0</v>
      </c>
      <c r="C17369">
        <v>6</v>
      </c>
      <c r="D17369" t="s">
        <v>141</v>
      </c>
      <c r="E17369" s="2">
        <v>0.67407407407407405</v>
      </c>
      <c r="F17369" s="2">
        <v>0.67453703703703705</v>
      </c>
      <c r="G17369" s="2"/>
      <c r="H17369">
        <v>2</v>
      </c>
    </row>
    <row r="17370" spans="1:8" x14ac:dyDescent="0.35">
      <c r="A17370">
        <v>148532</v>
      </c>
      <c r="B17370">
        <v>0</v>
      </c>
      <c r="C17370">
        <v>6</v>
      </c>
      <c r="D17370" t="s">
        <v>140</v>
      </c>
      <c r="E17370" s="2">
        <v>0.6762731481481481</v>
      </c>
      <c r="F17370" s="2">
        <v>0.67696759259259254</v>
      </c>
      <c r="G17370" s="2"/>
      <c r="H17370">
        <v>2</v>
      </c>
    </row>
    <row r="17371" spans="1:8" x14ac:dyDescent="0.35">
      <c r="A17371">
        <v>148532</v>
      </c>
      <c r="B17371">
        <v>0</v>
      </c>
      <c r="C17371">
        <v>6</v>
      </c>
      <c r="D17371" t="s">
        <v>95</v>
      </c>
      <c r="E17371" s="2">
        <v>0.67835648148148153</v>
      </c>
      <c r="F17371" s="2">
        <v>0.67893518518518514</v>
      </c>
      <c r="G17371" s="2"/>
      <c r="H17371">
        <v>2</v>
      </c>
    </row>
    <row r="17372" spans="1:8" x14ac:dyDescent="0.35">
      <c r="A17372">
        <v>148532</v>
      </c>
      <c r="B17372">
        <v>0</v>
      </c>
      <c r="C17372">
        <v>6</v>
      </c>
      <c r="D17372" t="s">
        <v>72</v>
      </c>
      <c r="E17372" s="2">
        <v>0.6806712962962963</v>
      </c>
      <c r="F17372" s="2">
        <v>0.68125000000000002</v>
      </c>
      <c r="G17372" s="2"/>
      <c r="H17372">
        <v>2</v>
      </c>
    </row>
    <row r="17373" spans="1:8" x14ac:dyDescent="0.35">
      <c r="A17373">
        <v>148532</v>
      </c>
      <c r="B17373">
        <v>0</v>
      </c>
      <c r="C17373">
        <v>6</v>
      </c>
      <c r="D17373" t="s">
        <v>139</v>
      </c>
      <c r="E17373" s="2">
        <v>0.68287037037037035</v>
      </c>
      <c r="F17373" s="2">
        <v>0.68356481481481479</v>
      </c>
      <c r="G17373" s="2"/>
      <c r="H17373">
        <v>2</v>
      </c>
    </row>
    <row r="17374" spans="1:8" x14ac:dyDescent="0.35">
      <c r="A17374">
        <v>148532</v>
      </c>
      <c r="B17374">
        <v>0</v>
      </c>
      <c r="C17374">
        <v>6</v>
      </c>
      <c r="D17374" t="s">
        <v>138</v>
      </c>
      <c r="E17374" s="2">
        <v>0.68564814814814812</v>
      </c>
      <c r="F17374" s="2">
        <v>0.68611111111111112</v>
      </c>
      <c r="G17374" s="2"/>
      <c r="H17374">
        <v>2</v>
      </c>
    </row>
    <row r="17375" spans="1:8" x14ac:dyDescent="0.35">
      <c r="A17375">
        <v>148532</v>
      </c>
      <c r="B17375">
        <v>0</v>
      </c>
      <c r="C17375">
        <v>6</v>
      </c>
      <c r="D17375" t="s">
        <v>137</v>
      </c>
      <c r="E17375" s="2">
        <v>0.68738425925925928</v>
      </c>
      <c r="F17375" s="2">
        <v>0.68784722222222228</v>
      </c>
      <c r="G17375" s="2"/>
      <c r="H17375">
        <v>2</v>
      </c>
    </row>
    <row r="17376" spans="1:8" x14ac:dyDescent="0.35">
      <c r="A17376">
        <v>148532</v>
      </c>
      <c r="B17376">
        <v>0</v>
      </c>
      <c r="C17376">
        <v>6</v>
      </c>
      <c r="D17376" t="s">
        <v>136</v>
      </c>
      <c r="E17376" s="2">
        <v>0.68958333333333333</v>
      </c>
      <c r="F17376" s="2">
        <v>0.69004629629629632</v>
      </c>
      <c r="G17376" s="2"/>
      <c r="H17376">
        <v>2</v>
      </c>
    </row>
    <row r="17377" spans="1:8" x14ac:dyDescent="0.35">
      <c r="A17377">
        <v>148532</v>
      </c>
      <c r="B17377">
        <v>0</v>
      </c>
      <c r="C17377">
        <v>6</v>
      </c>
      <c r="D17377" t="s">
        <v>135</v>
      </c>
      <c r="E17377" s="2">
        <v>0.69155092592592593</v>
      </c>
      <c r="F17377" s="2">
        <v>0.69201388888888893</v>
      </c>
      <c r="G17377" s="2"/>
      <c r="H17377">
        <v>2</v>
      </c>
    </row>
    <row r="17378" spans="1:8" x14ac:dyDescent="0.35">
      <c r="A17378">
        <v>148532</v>
      </c>
      <c r="B17378">
        <v>1</v>
      </c>
      <c r="C17378">
        <v>6</v>
      </c>
      <c r="D17378" t="s">
        <v>38</v>
      </c>
      <c r="E17378" s="2">
        <v>0.69421296296296298</v>
      </c>
      <c r="F17378" s="2">
        <v>0.69490740740740742</v>
      </c>
      <c r="G17378" s="2"/>
      <c r="H17378" t="s">
        <v>172</v>
      </c>
    </row>
    <row r="17379" spans="1:8" x14ac:dyDescent="0.35">
      <c r="A17379">
        <v>148532</v>
      </c>
      <c r="B17379">
        <v>1</v>
      </c>
      <c r="C17379">
        <v>6</v>
      </c>
      <c r="D17379" t="s">
        <v>133</v>
      </c>
      <c r="E17379" s="2">
        <v>0.69618055555555558</v>
      </c>
      <c r="F17379" s="2">
        <v>0.69664351851851847</v>
      </c>
      <c r="G17379" s="2"/>
      <c r="H17379">
        <v>1</v>
      </c>
    </row>
    <row r="17380" spans="1:8" x14ac:dyDescent="0.35">
      <c r="A17380">
        <v>148532</v>
      </c>
      <c r="B17380">
        <v>1</v>
      </c>
      <c r="C17380">
        <v>6</v>
      </c>
      <c r="D17380" t="s">
        <v>132</v>
      </c>
      <c r="E17380" s="2">
        <v>0.69803240740740746</v>
      </c>
      <c r="F17380" s="2">
        <v>0.69849537037037035</v>
      </c>
      <c r="G17380" s="2"/>
      <c r="H17380">
        <v>1</v>
      </c>
    </row>
    <row r="17381" spans="1:8" x14ac:dyDescent="0.35">
      <c r="A17381">
        <v>148532</v>
      </c>
      <c r="B17381">
        <v>1</v>
      </c>
      <c r="C17381">
        <v>6</v>
      </c>
      <c r="D17381" t="s">
        <v>31</v>
      </c>
      <c r="E17381" s="2">
        <v>0.70057870370370368</v>
      </c>
      <c r="F17381" s="2">
        <v>0.70127314814814812</v>
      </c>
      <c r="G17381" s="2"/>
      <c r="H17381">
        <v>1</v>
      </c>
    </row>
    <row r="17382" spans="1:8" x14ac:dyDescent="0.35">
      <c r="A17382">
        <v>148532</v>
      </c>
      <c r="B17382">
        <v>1</v>
      </c>
      <c r="C17382">
        <v>6</v>
      </c>
      <c r="D17382" t="s">
        <v>158</v>
      </c>
      <c r="E17382" s="2">
        <v>0.703125</v>
      </c>
      <c r="F17382" s="2">
        <v>0.70370370370370372</v>
      </c>
      <c r="G17382" s="2"/>
      <c r="H17382">
        <v>1</v>
      </c>
    </row>
    <row r="17383" spans="1:8" x14ac:dyDescent="0.35">
      <c r="A17383">
        <v>148532</v>
      </c>
      <c r="B17383">
        <v>1</v>
      </c>
      <c r="C17383">
        <v>6</v>
      </c>
      <c r="D17383" t="s">
        <v>157</v>
      </c>
      <c r="E17383" s="2">
        <v>0.70543981481481477</v>
      </c>
      <c r="F17383" s="2">
        <v>0.70590277777777777</v>
      </c>
      <c r="G17383" s="2"/>
      <c r="H17383">
        <v>1</v>
      </c>
    </row>
    <row r="17384" spans="1:8" x14ac:dyDescent="0.35">
      <c r="A17384">
        <v>148532</v>
      </c>
      <c r="B17384">
        <v>1</v>
      </c>
      <c r="C17384">
        <v>6</v>
      </c>
      <c r="D17384" t="s">
        <v>156</v>
      </c>
      <c r="E17384" s="2">
        <v>0.70810185185185182</v>
      </c>
      <c r="F17384" s="2">
        <v>0.70856481481481481</v>
      </c>
      <c r="G17384" s="2"/>
      <c r="H17384">
        <v>1</v>
      </c>
    </row>
    <row r="17385" spans="1:8" x14ac:dyDescent="0.35">
      <c r="A17385">
        <v>148532</v>
      </c>
      <c r="B17385">
        <v>1</v>
      </c>
      <c r="C17385">
        <v>6</v>
      </c>
      <c r="D17385" t="s">
        <v>16</v>
      </c>
      <c r="E17385" s="2">
        <v>0.71006944444444442</v>
      </c>
      <c r="H17385">
        <v>1</v>
      </c>
    </row>
    <row r="17386" spans="1:8" x14ac:dyDescent="0.35">
      <c r="A17386">
        <v>147540</v>
      </c>
      <c r="B17386">
        <v>0</v>
      </c>
      <c r="C17386">
        <v>6</v>
      </c>
      <c r="D17386" t="s">
        <v>16</v>
      </c>
      <c r="F17386" s="2">
        <v>0.66585648148148147</v>
      </c>
      <c r="G17386" s="2"/>
      <c r="H17386">
        <v>1</v>
      </c>
    </row>
    <row r="17387" spans="1:8" x14ac:dyDescent="0.35">
      <c r="A17387">
        <v>147540</v>
      </c>
      <c r="B17387">
        <v>0</v>
      </c>
      <c r="C17387">
        <v>6</v>
      </c>
      <c r="D17387" t="s">
        <v>156</v>
      </c>
      <c r="E17387" s="2">
        <v>0.66678240740740746</v>
      </c>
      <c r="F17387" s="2">
        <v>0.66724537037037035</v>
      </c>
      <c r="G17387" s="2"/>
      <c r="H17387">
        <v>2</v>
      </c>
    </row>
    <row r="17388" spans="1:8" x14ac:dyDescent="0.35">
      <c r="A17388">
        <v>147540</v>
      </c>
      <c r="B17388">
        <v>0</v>
      </c>
      <c r="C17388">
        <v>6</v>
      </c>
      <c r="D17388" t="s">
        <v>157</v>
      </c>
      <c r="E17388" s="2">
        <v>0.66898148148148151</v>
      </c>
      <c r="F17388" s="2">
        <v>0.6694444444444444</v>
      </c>
      <c r="G17388" s="2"/>
      <c r="H17388">
        <v>2</v>
      </c>
    </row>
    <row r="17389" spans="1:8" x14ac:dyDescent="0.35">
      <c r="A17389">
        <v>147540</v>
      </c>
      <c r="B17389">
        <v>0</v>
      </c>
      <c r="C17389">
        <v>6</v>
      </c>
      <c r="D17389" t="s">
        <v>158</v>
      </c>
      <c r="E17389" s="2">
        <v>0.67118055555555556</v>
      </c>
      <c r="F17389" s="2">
        <v>0.67164351851851856</v>
      </c>
      <c r="G17389" s="2"/>
      <c r="H17389">
        <v>2</v>
      </c>
    </row>
    <row r="17390" spans="1:8" x14ac:dyDescent="0.35">
      <c r="A17390">
        <v>147540</v>
      </c>
      <c r="B17390">
        <v>0</v>
      </c>
      <c r="C17390">
        <v>6</v>
      </c>
      <c r="D17390" t="s">
        <v>31</v>
      </c>
      <c r="E17390" s="2">
        <v>0.67361111111111116</v>
      </c>
      <c r="F17390" s="2">
        <v>0.6743055555555556</v>
      </c>
      <c r="G17390" s="2"/>
      <c r="H17390">
        <v>2</v>
      </c>
    </row>
    <row r="17391" spans="1:8" x14ac:dyDescent="0.35">
      <c r="A17391">
        <v>147540</v>
      </c>
      <c r="B17391">
        <v>0</v>
      </c>
      <c r="C17391">
        <v>6</v>
      </c>
      <c r="D17391" t="s">
        <v>132</v>
      </c>
      <c r="E17391" s="2">
        <v>0.6762731481481481</v>
      </c>
      <c r="F17391" s="2">
        <v>0.67673611111111109</v>
      </c>
      <c r="G17391" s="2"/>
      <c r="H17391">
        <v>2</v>
      </c>
    </row>
    <row r="17392" spans="1:8" x14ac:dyDescent="0.35">
      <c r="A17392">
        <v>147540</v>
      </c>
      <c r="B17392">
        <v>0</v>
      </c>
      <c r="C17392">
        <v>6</v>
      </c>
      <c r="D17392" t="s">
        <v>133</v>
      </c>
      <c r="E17392" s="2">
        <v>0.6782407407407407</v>
      </c>
      <c r="F17392" s="2">
        <v>0.6787037037037037</v>
      </c>
      <c r="G17392" s="2"/>
      <c r="H17392">
        <v>2</v>
      </c>
    </row>
    <row r="17393" spans="1:8" x14ac:dyDescent="0.35">
      <c r="A17393">
        <v>147540</v>
      </c>
      <c r="B17393">
        <v>0</v>
      </c>
      <c r="C17393">
        <v>6</v>
      </c>
      <c r="D17393" t="s">
        <v>38</v>
      </c>
      <c r="E17393" s="2">
        <v>0.67997685185185186</v>
      </c>
      <c r="F17393" s="2">
        <v>0.6806712962962963</v>
      </c>
      <c r="G17393" s="2"/>
      <c r="H17393" t="s">
        <v>134</v>
      </c>
    </row>
    <row r="17394" spans="1:8" x14ac:dyDescent="0.35">
      <c r="A17394">
        <v>147540</v>
      </c>
      <c r="B17394">
        <v>1</v>
      </c>
      <c r="C17394">
        <v>6</v>
      </c>
      <c r="D17394" t="s">
        <v>135</v>
      </c>
      <c r="E17394" s="2">
        <v>0.68275462962962963</v>
      </c>
      <c r="F17394" s="2">
        <v>0.68321759259259263</v>
      </c>
      <c r="G17394" s="2"/>
      <c r="H17394">
        <v>1</v>
      </c>
    </row>
    <row r="17395" spans="1:8" x14ac:dyDescent="0.35">
      <c r="A17395">
        <v>147540</v>
      </c>
      <c r="B17395">
        <v>1</v>
      </c>
      <c r="C17395">
        <v>6</v>
      </c>
      <c r="D17395" t="s">
        <v>136</v>
      </c>
      <c r="E17395" s="2">
        <v>0.68460648148148151</v>
      </c>
      <c r="F17395" s="2">
        <v>0.6850694444444444</v>
      </c>
      <c r="G17395" s="2"/>
      <c r="H17395">
        <v>1</v>
      </c>
    </row>
    <row r="17396" spans="1:8" x14ac:dyDescent="0.35">
      <c r="A17396">
        <v>147540</v>
      </c>
      <c r="B17396">
        <v>1</v>
      </c>
      <c r="C17396">
        <v>6</v>
      </c>
      <c r="D17396" t="s">
        <v>137</v>
      </c>
      <c r="E17396" s="2">
        <v>0.68680555555555556</v>
      </c>
      <c r="F17396" s="2">
        <v>0.68726851851851856</v>
      </c>
      <c r="G17396" s="2"/>
      <c r="H17396">
        <v>1</v>
      </c>
    </row>
    <row r="17397" spans="1:8" x14ac:dyDescent="0.35">
      <c r="A17397">
        <v>147540</v>
      </c>
      <c r="B17397">
        <v>1</v>
      </c>
      <c r="C17397">
        <v>6</v>
      </c>
      <c r="D17397" t="s">
        <v>138</v>
      </c>
      <c r="E17397" s="2">
        <v>0.68842592592592589</v>
      </c>
      <c r="F17397" s="2">
        <v>0.68888888888888888</v>
      </c>
      <c r="G17397" s="2"/>
      <c r="H17397">
        <v>1</v>
      </c>
    </row>
    <row r="17398" spans="1:8" x14ac:dyDescent="0.35">
      <c r="A17398">
        <v>147540</v>
      </c>
      <c r="B17398">
        <v>1</v>
      </c>
      <c r="C17398">
        <v>6</v>
      </c>
      <c r="D17398" t="s">
        <v>139</v>
      </c>
      <c r="E17398" s="2">
        <v>0.69097222222222221</v>
      </c>
      <c r="F17398" s="2">
        <v>0.69166666666666665</v>
      </c>
      <c r="G17398" s="2"/>
      <c r="H17398">
        <v>1</v>
      </c>
    </row>
    <row r="17399" spans="1:8" x14ac:dyDescent="0.35">
      <c r="A17399">
        <v>147540</v>
      </c>
      <c r="B17399">
        <v>1</v>
      </c>
      <c r="C17399">
        <v>6</v>
      </c>
      <c r="D17399" t="s">
        <v>72</v>
      </c>
      <c r="E17399" s="2">
        <v>0.69328703703703709</v>
      </c>
      <c r="F17399" s="2">
        <v>0.6938657407407407</v>
      </c>
      <c r="G17399" s="2"/>
      <c r="H17399">
        <v>1</v>
      </c>
    </row>
    <row r="17400" spans="1:8" x14ac:dyDescent="0.35">
      <c r="A17400">
        <v>147540</v>
      </c>
      <c r="B17400">
        <v>1</v>
      </c>
      <c r="C17400">
        <v>6</v>
      </c>
      <c r="D17400" t="s">
        <v>95</v>
      </c>
      <c r="E17400" s="2">
        <v>0.69560185185185186</v>
      </c>
      <c r="F17400" s="2">
        <v>0.69618055555555558</v>
      </c>
      <c r="G17400" s="2"/>
      <c r="H17400">
        <v>1</v>
      </c>
    </row>
    <row r="17401" spans="1:8" x14ac:dyDescent="0.35">
      <c r="A17401">
        <v>147540</v>
      </c>
      <c r="B17401">
        <v>1</v>
      </c>
      <c r="C17401">
        <v>6</v>
      </c>
      <c r="D17401" t="s">
        <v>140</v>
      </c>
      <c r="E17401" s="2">
        <v>0.69756944444444446</v>
      </c>
      <c r="F17401" s="2">
        <v>0.69826388888888891</v>
      </c>
      <c r="G17401" s="2"/>
      <c r="H17401">
        <v>1</v>
      </c>
    </row>
    <row r="17402" spans="1:8" x14ac:dyDescent="0.35">
      <c r="A17402">
        <v>147540</v>
      </c>
      <c r="B17402">
        <v>1</v>
      </c>
      <c r="C17402">
        <v>6</v>
      </c>
      <c r="D17402" t="s">
        <v>141</v>
      </c>
      <c r="E17402" s="2">
        <v>0.69988425925925923</v>
      </c>
      <c r="F17402" s="2">
        <v>0.70034722222222223</v>
      </c>
      <c r="G17402" s="2"/>
      <c r="H17402">
        <v>1</v>
      </c>
    </row>
    <row r="17403" spans="1:8" x14ac:dyDescent="0.35">
      <c r="A17403">
        <v>147540</v>
      </c>
      <c r="B17403">
        <v>1</v>
      </c>
      <c r="C17403">
        <v>6</v>
      </c>
      <c r="D17403" t="s">
        <v>46</v>
      </c>
      <c r="E17403" s="2">
        <v>0.7011574074074074</v>
      </c>
      <c r="F17403" s="2">
        <v>0.70162037037037039</v>
      </c>
      <c r="G17403" s="2"/>
      <c r="H17403">
        <v>1</v>
      </c>
    </row>
    <row r="17404" spans="1:8" x14ac:dyDescent="0.35">
      <c r="A17404">
        <v>147540</v>
      </c>
      <c r="B17404">
        <v>1</v>
      </c>
      <c r="C17404">
        <v>6</v>
      </c>
      <c r="D17404" t="s">
        <v>142</v>
      </c>
      <c r="E17404" s="2">
        <v>0.70277777777777772</v>
      </c>
      <c r="F17404" s="2">
        <v>0.70324074074074072</v>
      </c>
      <c r="G17404" s="2"/>
      <c r="H17404">
        <v>1</v>
      </c>
    </row>
    <row r="17405" spans="1:8" x14ac:dyDescent="0.35">
      <c r="A17405">
        <v>147540</v>
      </c>
      <c r="B17405">
        <v>1</v>
      </c>
      <c r="C17405">
        <v>6</v>
      </c>
      <c r="D17405" t="s">
        <v>143</v>
      </c>
      <c r="E17405" s="2">
        <v>0.70405092592592589</v>
      </c>
      <c r="F17405" s="2">
        <v>0.70474537037037033</v>
      </c>
      <c r="G17405" s="2"/>
      <c r="H17405">
        <v>1</v>
      </c>
    </row>
    <row r="17406" spans="1:8" x14ac:dyDescent="0.35">
      <c r="A17406">
        <v>147540</v>
      </c>
      <c r="B17406">
        <v>1</v>
      </c>
      <c r="C17406">
        <v>6</v>
      </c>
      <c r="D17406" t="s">
        <v>59</v>
      </c>
      <c r="E17406" s="2">
        <v>0.70601851851851849</v>
      </c>
      <c r="F17406" s="2">
        <v>0.70648148148148149</v>
      </c>
      <c r="G17406" s="2"/>
      <c r="H17406">
        <v>1</v>
      </c>
    </row>
    <row r="17407" spans="1:8" x14ac:dyDescent="0.35">
      <c r="A17407">
        <v>147540</v>
      </c>
      <c r="B17407">
        <v>1</v>
      </c>
      <c r="C17407">
        <v>6</v>
      </c>
      <c r="D17407" t="s">
        <v>144</v>
      </c>
      <c r="E17407" s="2">
        <v>0.7075231481481481</v>
      </c>
      <c r="F17407" s="2">
        <v>0.70798611111111109</v>
      </c>
      <c r="G17407" s="2"/>
      <c r="H17407">
        <v>1</v>
      </c>
    </row>
    <row r="17408" spans="1:8" x14ac:dyDescent="0.35">
      <c r="A17408">
        <v>147540</v>
      </c>
      <c r="B17408">
        <v>1</v>
      </c>
      <c r="C17408">
        <v>6</v>
      </c>
      <c r="D17408" t="s">
        <v>9</v>
      </c>
      <c r="E17408" s="2">
        <v>0.7094907407407407</v>
      </c>
      <c r="H17408">
        <v>1</v>
      </c>
    </row>
    <row r="17409" spans="1:8" x14ac:dyDescent="0.35">
      <c r="A17409">
        <v>148238</v>
      </c>
      <c r="B17409">
        <v>0</v>
      </c>
      <c r="C17409">
        <v>6</v>
      </c>
      <c r="D17409" t="s">
        <v>24</v>
      </c>
      <c r="F17409" s="2">
        <v>0.66597222222222219</v>
      </c>
      <c r="G17409" s="2"/>
      <c r="H17409">
        <v>7</v>
      </c>
    </row>
    <row r="17410" spans="1:8" x14ac:dyDescent="0.35">
      <c r="A17410">
        <v>148238</v>
      </c>
      <c r="B17410">
        <v>0</v>
      </c>
      <c r="C17410">
        <v>6</v>
      </c>
      <c r="D17410" t="s">
        <v>155</v>
      </c>
      <c r="E17410" s="2">
        <v>0.66840277777777779</v>
      </c>
      <c r="F17410" s="2">
        <v>0.66886574074074079</v>
      </c>
      <c r="G17410" s="2"/>
      <c r="H17410" t="s">
        <v>110</v>
      </c>
    </row>
    <row r="17411" spans="1:8" x14ac:dyDescent="0.35">
      <c r="A17411">
        <v>148238</v>
      </c>
      <c r="B17411">
        <v>0</v>
      </c>
      <c r="C17411">
        <v>6</v>
      </c>
      <c r="D17411" t="s">
        <v>154</v>
      </c>
      <c r="E17411" s="2">
        <v>0.67037037037037039</v>
      </c>
      <c r="F17411" s="2">
        <v>0.67083333333333328</v>
      </c>
      <c r="G17411" s="2"/>
      <c r="H17411" t="s">
        <v>110</v>
      </c>
    </row>
    <row r="17412" spans="1:8" x14ac:dyDescent="0.35">
      <c r="A17412">
        <v>148238</v>
      </c>
      <c r="B17412">
        <v>0</v>
      </c>
      <c r="C17412">
        <v>6</v>
      </c>
      <c r="D17412" t="s">
        <v>153</v>
      </c>
      <c r="E17412" s="2">
        <v>0.67222222222222228</v>
      </c>
      <c r="F17412" s="2">
        <v>0.67268518518518516</v>
      </c>
      <c r="G17412" s="2"/>
      <c r="H17412" t="s">
        <v>110</v>
      </c>
    </row>
    <row r="17413" spans="1:8" x14ac:dyDescent="0.35">
      <c r="A17413">
        <v>148238</v>
      </c>
      <c r="B17413">
        <v>0</v>
      </c>
      <c r="C17413">
        <v>6</v>
      </c>
      <c r="D17413" t="s">
        <v>126</v>
      </c>
      <c r="E17413" s="2">
        <v>0.67453703703703705</v>
      </c>
      <c r="F17413" s="2">
        <v>0.67592592592592593</v>
      </c>
      <c r="G17413" s="2"/>
      <c r="H17413" t="s">
        <v>110</v>
      </c>
    </row>
    <row r="17414" spans="1:8" x14ac:dyDescent="0.35">
      <c r="A17414">
        <v>148238</v>
      </c>
      <c r="B17414">
        <v>0</v>
      </c>
      <c r="C17414">
        <v>6</v>
      </c>
      <c r="D17414" t="s">
        <v>128</v>
      </c>
      <c r="E17414" s="2">
        <v>0.67743055555555554</v>
      </c>
      <c r="F17414" s="2">
        <v>0.67789351851851853</v>
      </c>
      <c r="G17414" s="2"/>
      <c r="H17414" t="s">
        <v>110</v>
      </c>
    </row>
    <row r="17415" spans="1:8" x14ac:dyDescent="0.35">
      <c r="A17415">
        <v>148238</v>
      </c>
      <c r="B17415">
        <v>0</v>
      </c>
      <c r="C17415">
        <v>6</v>
      </c>
      <c r="D17415" t="s">
        <v>45</v>
      </c>
      <c r="E17415" s="2">
        <v>0.68101851851851847</v>
      </c>
      <c r="F17415" s="2">
        <v>0.68182870370370374</v>
      </c>
      <c r="G17415" s="2"/>
      <c r="H17415" t="s">
        <v>110</v>
      </c>
    </row>
    <row r="17416" spans="1:8" x14ac:dyDescent="0.35">
      <c r="A17416">
        <v>148238</v>
      </c>
      <c r="B17416">
        <v>0</v>
      </c>
      <c r="C17416">
        <v>6</v>
      </c>
      <c r="D17416" t="s">
        <v>21</v>
      </c>
      <c r="E17416" s="2">
        <v>0.68321759259259263</v>
      </c>
      <c r="F17416" s="2">
        <v>0.68379629629629635</v>
      </c>
      <c r="G17416" s="2"/>
      <c r="H17416" t="s">
        <v>122</v>
      </c>
    </row>
    <row r="17417" spans="1:8" x14ac:dyDescent="0.35">
      <c r="A17417">
        <v>148238</v>
      </c>
      <c r="B17417">
        <v>0</v>
      </c>
      <c r="C17417">
        <v>6</v>
      </c>
      <c r="D17417" t="s">
        <v>123</v>
      </c>
      <c r="E17417" s="2">
        <v>0.68599537037037039</v>
      </c>
      <c r="F17417" s="2">
        <v>0.68657407407407411</v>
      </c>
      <c r="G17417" s="2"/>
      <c r="H17417">
        <v>2</v>
      </c>
    </row>
    <row r="17418" spans="1:8" x14ac:dyDescent="0.35">
      <c r="A17418">
        <v>148238</v>
      </c>
      <c r="B17418">
        <v>0</v>
      </c>
      <c r="C17418">
        <v>6</v>
      </c>
      <c r="D17418" t="s">
        <v>93</v>
      </c>
      <c r="E17418" s="2">
        <v>0.68842592592592589</v>
      </c>
      <c r="F17418" s="2">
        <v>0.68888888888888888</v>
      </c>
      <c r="G17418" s="2"/>
      <c r="H17418">
        <v>2</v>
      </c>
    </row>
    <row r="17419" spans="1:8" x14ac:dyDescent="0.35">
      <c r="A17419">
        <v>148238</v>
      </c>
      <c r="B17419">
        <v>0</v>
      </c>
      <c r="C17419">
        <v>6</v>
      </c>
      <c r="D17419" t="s">
        <v>9</v>
      </c>
      <c r="E17419" s="2">
        <v>0.69004629629629632</v>
      </c>
      <c r="F17419" s="2">
        <v>0.69050925925925921</v>
      </c>
      <c r="G17419" s="2"/>
      <c r="H17419">
        <v>2</v>
      </c>
    </row>
    <row r="17420" spans="1:8" x14ac:dyDescent="0.35">
      <c r="A17420">
        <v>148238</v>
      </c>
      <c r="B17420">
        <v>0</v>
      </c>
      <c r="C17420">
        <v>6</v>
      </c>
      <c r="D17420" t="s">
        <v>144</v>
      </c>
      <c r="E17420" s="2">
        <v>0.69166666666666665</v>
      </c>
      <c r="F17420" s="2">
        <v>0.69212962962962965</v>
      </c>
      <c r="G17420" s="2"/>
      <c r="H17420">
        <v>2</v>
      </c>
    </row>
    <row r="17421" spans="1:8" x14ac:dyDescent="0.35">
      <c r="A17421">
        <v>148238</v>
      </c>
      <c r="B17421">
        <v>0</v>
      </c>
      <c r="C17421">
        <v>6</v>
      </c>
      <c r="D17421" t="s">
        <v>59</v>
      </c>
      <c r="E17421" s="2">
        <v>0.69317129629629626</v>
      </c>
      <c r="F17421" s="2">
        <v>0.69363425925925926</v>
      </c>
      <c r="G17421" s="2"/>
      <c r="H17421">
        <v>2</v>
      </c>
    </row>
    <row r="17422" spans="1:8" x14ac:dyDescent="0.35">
      <c r="A17422">
        <v>148238</v>
      </c>
      <c r="B17422">
        <v>0</v>
      </c>
      <c r="C17422">
        <v>6</v>
      </c>
      <c r="D17422" t="s">
        <v>90</v>
      </c>
      <c r="E17422" s="2">
        <v>0.69502314814814814</v>
      </c>
      <c r="F17422" s="2">
        <v>0.69571759259259258</v>
      </c>
      <c r="G17422" s="2"/>
      <c r="H17422">
        <v>2</v>
      </c>
    </row>
    <row r="17423" spans="1:8" x14ac:dyDescent="0.35">
      <c r="A17423">
        <v>148238</v>
      </c>
      <c r="B17423">
        <v>0</v>
      </c>
      <c r="C17423">
        <v>6</v>
      </c>
      <c r="D17423" t="s">
        <v>151</v>
      </c>
      <c r="E17423" s="2">
        <v>0.69699074074074074</v>
      </c>
      <c r="F17423" s="2">
        <v>0.69745370370370374</v>
      </c>
      <c r="G17423" s="2"/>
      <c r="H17423">
        <v>2</v>
      </c>
    </row>
    <row r="17424" spans="1:8" x14ac:dyDescent="0.35">
      <c r="A17424">
        <v>148238</v>
      </c>
      <c r="B17424">
        <v>0</v>
      </c>
      <c r="C17424">
        <v>6</v>
      </c>
      <c r="D17424" t="s">
        <v>150</v>
      </c>
      <c r="E17424" s="2">
        <v>0.69861111111111107</v>
      </c>
      <c r="F17424" s="2">
        <v>0.69930555555555551</v>
      </c>
      <c r="G17424" s="2"/>
      <c r="H17424">
        <v>2</v>
      </c>
    </row>
    <row r="17425" spans="1:8" x14ac:dyDescent="0.35">
      <c r="A17425">
        <v>148238</v>
      </c>
      <c r="B17425">
        <v>0</v>
      </c>
      <c r="C17425">
        <v>6</v>
      </c>
      <c r="D17425" t="s">
        <v>149</v>
      </c>
      <c r="E17425" s="2">
        <v>0.70057870370370368</v>
      </c>
      <c r="F17425" s="2">
        <v>0.7011574074074074</v>
      </c>
      <c r="G17425" s="2"/>
      <c r="H17425">
        <v>2</v>
      </c>
    </row>
    <row r="17426" spans="1:8" x14ac:dyDescent="0.35">
      <c r="A17426">
        <v>148238</v>
      </c>
      <c r="B17426">
        <v>0</v>
      </c>
      <c r="C17426">
        <v>6</v>
      </c>
      <c r="D17426" t="s">
        <v>148</v>
      </c>
      <c r="E17426" s="2">
        <v>0.70277777777777772</v>
      </c>
      <c r="F17426" s="2">
        <v>0.70324074074074072</v>
      </c>
      <c r="G17426" s="2"/>
      <c r="H17426">
        <v>2</v>
      </c>
    </row>
    <row r="17427" spans="1:8" x14ac:dyDescent="0.35">
      <c r="A17427">
        <v>148238</v>
      </c>
      <c r="B17427">
        <v>0</v>
      </c>
      <c r="C17427">
        <v>6</v>
      </c>
      <c r="D17427" t="s">
        <v>19</v>
      </c>
      <c r="E17427" s="2">
        <v>0.70613425925925921</v>
      </c>
      <c r="F17427" s="2">
        <v>0.70659722222222221</v>
      </c>
      <c r="G17427" s="2"/>
      <c r="H17427">
        <v>2</v>
      </c>
    </row>
    <row r="17428" spans="1:8" x14ac:dyDescent="0.35">
      <c r="A17428">
        <v>148238</v>
      </c>
      <c r="B17428">
        <v>0</v>
      </c>
      <c r="C17428">
        <v>6</v>
      </c>
      <c r="D17428" t="s">
        <v>146</v>
      </c>
      <c r="E17428" s="2">
        <v>0.70763888888888893</v>
      </c>
      <c r="F17428" s="2">
        <v>0.70810185185185182</v>
      </c>
      <c r="G17428" s="2"/>
      <c r="H17428" t="s">
        <v>159</v>
      </c>
    </row>
    <row r="17429" spans="1:8" x14ac:dyDescent="0.35">
      <c r="A17429">
        <v>148238</v>
      </c>
      <c r="B17429">
        <v>0</v>
      </c>
      <c r="C17429">
        <v>6</v>
      </c>
      <c r="D17429" t="s">
        <v>145</v>
      </c>
      <c r="E17429" s="2">
        <v>0.7094907407407407</v>
      </c>
      <c r="F17429" s="2">
        <v>0.7099537037037037</v>
      </c>
      <c r="G17429" s="2"/>
      <c r="H17429">
        <v>2</v>
      </c>
    </row>
    <row r="17430" spans="1:8" x14ac:dyDescent="0.35">
      <c r="A17430">
        <v>148238</v>
      </c>
      <c r="B17430">
        <v>0</v>
      </c>
      <c r="C17430">
        <v>6</v>
      </c>
      <c r="D17430" t="s">
        <v>23</v>
      </c>
      <c r="E17430" s="2">
        <v>0.71215277777777775</v>
      </c>
      <c r="H17430">
        <v>1</v>
      </c>
    </row>
    <row r="17431" spans="1:8" x14ac:dyDescent="0.35">
      <c r="A17431">
        <v>148844</v>
      </c>
      <c r="B17431">
        <v>0</v>
      </c>
      <c r="C17431">
        <v>6</v>
      </c>
      <c r="D17431" t="s">
        <v>48</v>
      </c>
      <c r="F17431" s="2">
        <v>0.67013888888888884</v>
      </c>
      <c r="G17431" s="2"/>
      <c r="H17431">
        <v>13</v>
      </c>
    </row>
    <row r="17432" spans="1:8" x14ac:dyDescent="0.35">
      <c r="A17432">
        <v>148844</v>
      </c>
      <c r="B17432">
        <v>0</v>
      </c>
      <c r="C17432">
        <v>6</v>
      </c>
      <c r="D17432" t="s">
        <v>8</v>
      </c>
      <c r="E17432" s="2">
        <v>0.67164351851851856</v>
      </c>
      <c r="F17432" s="2">
        <v>0.67210648148148144</v>
      </c>
      <c r="G17432" s="2"/>
      <c r="H17432">
        <v>2</v>
      </c>
    </row>
    <row r="17433" spans="1:8" x14ac:dyDescent="0.35">
      <c r="A17433">
        <v>148844</v>
      </c>
      <c r="B17433">
        <v>0</v>
      </c>
      <c r="C17433">
        <v>6</v>
      </c>
      <c r="D17433" t="s">
        <v>102</v>
      </c>
      <c r="E17433" s="2">
        <v>0.67511574074074077</v>
      </c>
      <c r="F17433" s="2">
        <v>0.67557870370370365</v>
      </c>
      <c r="G17433" s="2"/>
      <c r="H17433">
        <v>2</v>
      </c>
    </row>
    <row r="17434" spans="1:8" x14ac:dyDescent="0.35">
      <c r="A17434">
        <v>148844</v>
      </c>
      <c r="B17434">
        <v>0</v>
      </c>
      <c r="C17434">
        <v>6</v>
      </c>
      <c r="D17434" t="s">
        <v>103</v>
      </c>
      <c r="E17434" s="2">
        <v>0.67858796296296298</v>
      </c>
      <c r="F17434" s="2">
        <v>0.67905092592592597</v>
      </c>
      <c r="G17434" s="2"/>
      <c r="H17434">
        <v>2</v>
      </c>
    </row>
    <row r="17435" spans="1:8" x14ac:dyDescent="0.35">
      <c r="A17435">
        <v>148844</v>
      </c>
      <c r="B17435">
        <v>0</v>
      </c>
      <c r="C17435">
        <v>6</v>
      </c>
      <c r="D17435" t="s">
        <v>104</v>
      </c>
      <c r="E17435" s="2">
        <v>0.68159722222222219</v>
      </c>
      <c r="F17435" s="2">
        <v>0.68206018518518519</v>
      </c>
      <c r="G17435" s="2"/>
      <c r="H17435">
        <v>2</v>
      </c>
    </row>
    <row r="17436" spans="1:8" x14ac:dyDescent="0.35">
      <c r="A17436">
        <v>148844</v>
      </c>
      <c r="B17436">
        <v>0</v>
      </c>
      <c r="C17436">
        <v>6</v>
      </c>
      <c r="D17436" t="s">
        <v>105</v>
      </c>
      <c r="E17436" s="2">
        <v>0.68402777777777779</v>
      </c>
      <c r="F17436" s="2">
        <v>0.68449074074074079</v>
      </c>
      <c r="G17436" s="2"/>
      <c r="H17436">
        <v>2</v>
      </c>
    </row>
    <row r="17437" spans="1:8" x14ac:dyDescent="0.35">
      <c r="A17437">
        <v>148844</v>
      </c>
      <c r="B17437">
        <v>0</v>
      </c>
      <c r="C17437">
        <v>6</v>
      </c>
      <c r="D17437" t="s">
        <v>106</v>
      </c>
      <c r="E17437" s="2">
        <v>0.68657407407407411</v>
      </c>
      <c r="F17437" s="2">
        <v>0.687037037037037</v>
      </c>
      <c r="G17437" s="2"/>
      <c r="H17437">
        <v>2</v>
      </c>
    </row>
    <row r="17438" spans="1:8" x14ac:dyDescent="0.35">
      <c r="A17438">
        <v>148844</v>
      </c>
      <c r="B17438">
        <v>0</v>
      </c>
      <c r="C17438">
        <v>6</v>
      </c>
      <c r="D17438" t="s">
        <v>107</v>
      </c>
      <c r="E17438" s="2">
        <v>0.68865740740740744</v>
      </c>
      <c r="F17438" s="2">
        <v>0.68912037037037033</v>
      </c>
      <c r="G17438" s="2"/>
      <c r="H17438">
        <v>2</v>
      </c>
    </row>
    <row r="17439" spans="1:8" x14ac:dyDescent="0.35">
      <c r="A17439">
        <v>148844</v>
      </c>
      <c r="B17439">
        <v>0</v>
      </c>
      <c r="C17439">
        <v>6</v>
      </c>
      <c r="D17439" t="s">
        <v>108</v>
      </c>
      <c r="E17439" s="2">
        <v>0.69097222222222221</v>
      </c>
      <c r="F17439" s="2">
        <v>0.69143518518518521</v>
      </c>
      <c r="G17439" s="2"/>
      <c r="H17439">
        <v>2</v>
      </c>
    </row>
    <row r="17440" spans="1:8" x14ac:dyDescent="0.35">
      <c r="A17440">
        <v>148844</v>
      </c>
      <c r="B17440">
        <v>0</v>
      </c>
      <c r="C17440">
        <v>6</v>
      </c>
      <c r="D17440" t="s">
        <v>39</v>
      </c>
      <c r="E17440" s="2">
        <v>0.69444444444444442</v>
      </c>
      <c r="F17440" s="2">
        <v>0.69525462962962958</v>
      </c>
      <c r="G17440" s="2"/>
      <c r="H17440">
        <v>6</v>
      </c>
    </row>
    <row r="17441" spans="1:8" x14ac:dyDescent="0.35">
      <c r="A17441">
        <v>148844</v>
      </c>
      <c r="B17441">
        <v>0</v>
      </c>
      <c r="C17441">
        <v>6</v>
      </c>
      <c r="D17441" t="s">
        <v>109</v>
      </c>
      <c r="E17441" s="2">
        <v>0.69756944444444446</v>
      </c>
      <c r="F17441" s="2">
        <v>0.69803240740740746</v>
      </c>
      <c r="G17441" s="2"/>
      <c r="H17441" t="s">
        <v>110</v>
      </c>
    </row>
    <row r="17442" spans="1:8" x14ac:dyDescent="0.35">
      <c r="A17442">
        <v>148844</v>
      </c>
      <c r="B17442">
        <v>0</v>
      </c>
      <c r="C17442">
        <v>6</v>
      </c>
      <c r="D17442" t="s">
        <v>111</v>
      </c>
      <c r="E17442" s="2">
        <v>0.69953703703703707</v>
      </c>
      <c r="F17442" s="2">
        <v>0.7</v>
      </c>
      <c r="G17442" s="2"/>
      <c r="H17442" t="s">
        <v>110</v>
      </c>
    </row>
    <row r="17443" spans="1:8" x14ac:dyDescent="0.35">
      <c r="A17443">
        <v>148844</v>
      </c>
      <c r="B17443">
        <v>0</v>
      </c>
      <c r="C17443">
        <v>6</v>
      </c>
      <c r="D17443" t="s">
        <v>112</v>
      </c>
      <c r="E17443" s="2">
        <v>0.70173611111111112</v>
      </c>
      <c r="F17443" s="2">
        <v>0.70231481481481484</v>
      </c>
      <c r="G17443" s="2"/>
      <c r="H17443" t="s">
        <v>110</v>
      </c>
    </row>
    <row r="17444" spans="1:8" x14ac:dyDescent="0.35">
      <c r="A17444">
        <v>148844</v>
      </c>
      <c r="B17444">
        <v>0</v>
      </c>
      <c r="C17444">
        <v>6</v>
      </c>
      <c r="D17444" t="s">
        <v>113</v>
      </c>
      <c r="E17444" s="2">
        <v>0.703587962962963</v>
      </c>
      <c r="F17444" s="2">
        <v>0.70416666666666672</v>
      </c>
      <c r="G17444" s="2"/>
      <c r="H17444" t="s">
        <v>110</v>
      </c>
    </row>
    <row r="17445" spans="1:8" x14ac:dyDescent="0.35">
      <c r="A17445">
        <v>148844</v>
      </c>
      <c r="B17445">
        <v>0</v>
      </c>
      <c r="C17445">
        <v>6</v>
      </c>
      <c r="D17445" t="s">
        <v>24</v>
      </c>
      <c r="E17445" s="2">
        <v>0.70636574074074077</v>
      </c>
      <c r="F17445" s="2">
        <v>0.70775462962962965</v>
      </c>
      <c r="G17445" s="2"/>
      <c r="H17445" t="s">
        <v>110</v>
      </c>
    </row>
    <row r="17446" spans="1:8" x14ac:dyDescent="0.35">
      <c r="A17446">
        <v>148844</v>
      </c>
      <c r="B17446">
        <v>0</v>
      </c>
      <c r="C17446">
        <v>6</v>
      </c>
      <c r="D17446" t="s">
        <v>45</v>
      </c>
      <c r="E17446" s="2">
        <v>0.71527777777777779</v>
      </c>
      <c r="F17446" s="2">
        <v>0.71597222222222223</v>
      </c>
      <c r="G17446" s="2"/>
      <c r="H17446" t="s">
        <v>110</v>
      </c>
    </row>
    <row r="17447" spans="1:8" x14ac:dyDescent="0.35">
      <c r="A17447">
        <v>148844</v>
      </c>
      <c r="B17447">
        <v>0</v>
      </c>
      <c r="C17447">
        <v>6</v>
      </c>
      <c r="D17447" t="s">
        <v>21</v>
      </c>
      <c r="E17447" s="2">
        <v>0.71747685185185184</v>
      </c>
      <c r="F17447" s="2">
        <v>0.71805555555555556</v>
      </c>
      <c r="G17447" s="2"/>
      <c r="H17447" t="s">
        <v>122</v>
      </c>
    </row>
    <row r="17448" spans="1:8" x14ac:dyDescent="0.35">
      <c r="A17448">
        <v>148844</v>
      </c>
      <c r="B17448">
        <v>0</v>
      </c>
      <c r="C17448">
        <v>6</v>
      </c>
      <c r="D17448" t="s">
        <v>123</v>
      </c>
      <c r="E17448" s="2">
        <v>0.72025462962962961</v>
      </c>
      <c r="F17448" s="2">
        <v>0.72083333333333333</v>
      </c>
      <c r="G17448" s="2"/>
      <c r="H17448">
        <v>2</v>
      </c>
    </row>
    <row r="17449" spans="1:8" x14ac:dyDescent="0.35">
      <c r="A17449">
        <v>148844</v>
      </c>
      <c r="B17449">
        <v>0</v>
      </c>
      <c r="C17449">
        <v>6</v>
      </c>
      <c r="D17449" t="s">
        <v>93</v>
      </c>
      <c r="E17449" s="2">
        <v>0.72303240740740737</v>
      </c>
      <c r="H17449">
        <v>1</v>
      </c>
    </row>
    <row r="17450" spans="1:8" x14ac:dyDescent="0.35">
      <c r="A17450">
        <v>148934</v>
      </c>
      <c r="B17450">
        <v>0</v>
      </c>
      <c r="C17450">
        <v>6</v>
      </c>
      <c r="D17450" t="s">
        <v>9</v>
      </c>
      <c r="F17450" s="2">
        <v>0.672337962962963</v>
      </c>
      <c r="G17450" s="2"/>
      <c r="H17450">
        <v>1</v>
      </c>
    </row>
    <row r="17451" spans="1:8" x14ac:dyDescent="0.35">
      <c r="A17451">
        <v>148934</v>
      </c>
      <c r="B17451">
        <v>0</v>
      </c>
      <c r="C17451">
        <v>6</v>
      </c>
      <c r="D17451" t="s">
        <v>144</v>
      </c>
      <c r="E17451" s="2">
        <v>0.67337962962962961</v>
      </c>
      <c r="F17451" s="2">
        <v>0.6738425925925926</v>
      </c>
      <c r="G17451" s="2"/>
      <c r="H17451">
        <v>2</v>
      </c>
    </row>
    <row r="17452" spans="1:8" x14ac:dyDescent="0.35">
      <c r="A17452">
        <v>148934</v>
      </c>
      <c r="B17452">
        <v>0</v>
      </c>
      <c r="C17452">
        <v>6</v>
      </c>
      <c r="D17452" t="s">
        <v>59</v>
      </c>
      <c r="E17452" s="2">
        <v>0.67488425925925921</v>
      </c>
      <c r="F17452" s="2">
        <v>0.67534722222222221</v>
      </c>
      <c r="G17452" s="2"/>
      <c r="H17452">
        <v>2</v>
      </c>
    </row>
    <row r="17453" spans="1:8" x14ac:dyDescent="0.35">
      <c r="A17453">
        <v>148934</v>
      </c>
      <c r="B17453">
        <v>0</v>
      </c>
      <c r="C17453">
        <v>6</v>
      </c>
      <c r="D17453" t="s">
        <v>90</v>
      </c>
      <c r="E17453" s="2">
        <v>0.67673611111111109</v>
      </c>
      <c r="F17453" s="2">
        <v>0.67881944444444442</v>
      </c>
      <c r="G17453" s="2"/>
      <c r="H17453">
        <v>2</v>
      </c>
    </row>
    <row r="17454" spans="1:8" x14ac:dyDescent="0.35">
      <c r="A17454">
        <v>148934</v>
      </c>
      <c r="B17454">
        <v>0</v>
      </c>
      <c r="C17454">
        <v>6</v>
      </c>
      <c r="D17454" t="s">
        <v>151</v>
      </c>
      <c r="E17454" s="2">
        <v>0.68032407407407403</v>
      </c>
      <c r="F17454" s="2">
        <v>0.68078703703703702</v>
      </c>
      <c r="G17454" s="2"/>
      <c r="H17454">
        <v>2</v>
      </c>
    </row>
    <row r="17455" spans="1:8" x14ac:dyDescent="0.35">
      <c r="A17455">
        <v>148934</v>
      </c>
      <c r="B17455">
        <v>0</v>
      </c>
      <c r="C17455">
        <v>6</v>
      </c>
      <c r="D17455" t="s">
        <v>150</v>
      </c>
      <c r="E17455" s="2">
        <v>0.68217592592592591</v>
      </c>
      <c r="F17455" s="2">
        <v>0.68287037037037035</v>
      </c>
      <c r="G17455" s="2"/>
      <c r="H17455">
        <v>2</v>
      </c>
    </row>
    <row r="17456" spans="1:8" x14ac:dyDescent="0.35">
      <c r="A17456">
        <v>148934</v>
      </c>
      <c r="B17456">
        <v>0</v>
      </c>
      <c r="C17456">
        <v>6</v>
      </c>
      <c r="D17456" t="s">
        <v>149</v>
      </c>
      <c r="E17456" s="2">
        <v>0.68449074074074079</v>
      </c>
      <c r="F17456" s="2">
        <v>0.6850694444444444</v>
      </c>
      <c r="G17456" s="2"/>
      <c r="H17456">
        <v>2</v>
      </c>
    </row>
    <row r="17457" spans="1:8" x14ac:dyDescent="0.35">
      <c r="A17457">
        <v>148934</v>
      </c>
      <c r="B17457">
        <v>0</v>
      </c>
      <c r="C17457">
        <v>6</v>
      </c>
      <c r="D17457" t="s">
        <v>148</v>
      </c>
      <c r="E17457" s="2">
        <v>0.68692129629629628</v>
      </c>
      <c r="F17457" s="2">
        <v>0.68738425925925928</v>
      </c>
      <c r="G17457" s="2"/>
      <c r="H17457">
        <v>2</v>
      </c>
    </row>
    <row r="17458" spans="1:8" x14ac:dyDescent="0.35">
      <c r="A17458">
        <v>148934</v>
      </c>
      <c r="B17458">
        <v>0</v>
      </c>
      <c r="C17458">
        <v>6</v>
      </c>
      <c r="D17458" t="s">
        <v>19</v>
      </c>
      <c r="E17458" s="2">
        <v>0.69085648148148149</v>
      </c>
      <c r="F17458" s="2">
        <v>0.69131944444444449</v>
      </c>
      <c r="G17458" s="2"/>
      <c r="H17458">
        <v>2</v>
      </c>
    </row>
    <row r="17459" spans="1:8" x14ac:dyDescent="0.35">
      <c r="A17459">
        <v>148934</v>
      </c>
      <c r="B17459">
        <v>0</v>
      </c>
      <c r="C17459">
        <v>6</v>
      </c>
      <c r="D17459" t="s">
        <v>146</v>
      </c>
      <c r="E17459" s="2">
        <v>0.69247685185185182</v>
      </c>
      <c r="F17459" s="2">
        <v>0.69293981481481481</v>
      </c>
      <c r="G17459" s="2"/>
      <c r="H17459" t="s">
        <v>159</v>
      </c>
    </row>
    <row r="17460" spans="1:8" x14ac:dyDescent="0.35">
      <c r="A17460">
        <v>148934</v>
      </c>
      <c r="B17460">
        <v>0</v>
      </c>
      <c r="C17460">
        <v>6</v>
      </c>
      <c r="D17460" t="s">
        <v>13</v>
      </c>
      <c r="E17460" s="2">
        <v>0.69560185185185186</v>
      </c>
      <c r="F17460" s="2">
        <v>0.6962962962962963</v>
      </c>
      <c r="G17460" s="2"/>
      <c r="H17460" t="s">
        <v>152</v>
      </c>
    </row>
    <row r="17461" spans="1:8" x14ac:dyDescent="0.35">
      <c r="A17461">
        <v>148934</v>
      </c>
      <c r="B17461">
        <v>1</v>
      </c>
      <c r="C17461">
        <v>6</v>
      </c>
      <c r="D17461" t="s">
        <v>160</v>
      </c>
      <c r="E17461" s="2">
        <v>0.69930555555555551</v>
      </c>
      <c r="F17461" s="2">
        <v>0.69976851851851851</v>
      </c>
      <c r="G17461" s="2"/>
      <c r="H17461" t="s">
        <v>152</v>
      </c>
    </row>
    <row r="17462" spans="1:8" x14ac:dyDescent="0.35">
      <c r="A17462">
        <v>148934</v>
      </c>
      <c r="B17462">
        <v>1</v>
      </c>
      <c r="C17462">
        <v>6</v>
      </c>
      <c r="D17462" t="s">
        <v>11</v>
      </c>
      <c r="E17462" s="2">
        <v>0.70231481481481484</v>
      </c>
      <c r="H17462" t="s">
        <v>161</v>
      </c>
    </row>
    <row r="17463" spans="1:8" x14ac:dyDescent="0.35">
      <c r="A17463">
        <v>148833</v>
      </c>
      <c r="B17463">
        <v>0</v>
      </c>
      <c r="C17463">
        <v>6</v>
      </c>
      <c r="D17463" t="s">
        <v>93</v>
      </c>
      <c r="F17463" s="2">
        <v>0.67256944444444444</v>
      </c>
      <c r="G17463" s="2"/>
      <c r="H17463">
        <v>1</v>
      </c>
    </row>
    <row r="17464" spans="1:8" x14ac:dyDescent="0.35">
      <c r="A17464">
        <v>148833</v>
      </c>
      <c r="B17464">
        <v>0</v>
      </c>
      <c r="C17464">
        <v>6</v>
      </c>
      <c r="D17464" t="s">
        <v>123</v>
      </c>
      <c r="E17464" s="2">
        <v>0.6743055555555556</v>
      </c>
      <c r="F17464" s="2">
        <v>0.67488425925925921</v>
      </c>
      <c r="G17464" s="2"/>
      <c r="H17464">
        <v>1</v>
      </c>
    </row>
    <row r="17465" spans="1:8" x14ac:dyDescent="0.35">
      <c r="A17465">
        <v>148833</v>
      </c>
      <c r="B17465">
        <v>0</v>
      </c>
      <c r="C17465">
        <v>6</v>
      </c>
      <c r="D17465" t="s">
        <v>21</v>
      </c>
      <c r="E17465" s="2">
        <v>0.67696759259259254</v>
      </c>
      <c r="F17465" s="2">
        <v>0.67754629629629626</v>
      </c>
      <c r="G17465" s="2"/>
      <c r="H17465" t="s">
        <v>114</v>
      </c>
    </row>
    <row r="17466" spans="1:8" x14ac:dyDescent="0.35">
      <c r="A17466">
        <v>148833</v>
      </c>
      <c r="B17466">
        <v>0</v>
      </c>
      <c r="C17466">
        <v>6</v>
      </c>
      <c r="D17466" t="s">
        <v>45</v>
      </c>
      <c r="E17466" s="2">
        <v>0.67939814814814814</v>
      </c>
      <c r="F17466" s="2">
        <v>0.68078703703703702</v>
      </c>
      <c r="G17466" s="2"/>
      <c r="H17466" t="s">
        <v>152</v>
      </c>
    </row>
    <row r="17467" spans="1:8" x14ac:dyDescent="0.35">
      <c r="A17467">
        <v>148833</v>
      </c>
      <c r="B17467">
        <v>0</v>
      </c>
      <c r="C17467">
        <v>6</v>
      </c>
      <c r="D17467" t="s">
        <v>24</v>
      </c>
      <c r="E17467" s="2">
        <v>0.687962962962963</v>
      </c>
      <c r="F17467" s="2">
        <v>0.68935185185185188</v>
      </c>
      <c r="G17467" s="2"/>
      <c r="H17467" t="s">
        <v>152</v>
      </c>
    </row>
    <row r="17468" spans="1:8" x14ac:dyDescent="0.35">
      <c r="A17468">
        <v>148833</v>
      </c>
      <c r="B17468">
        <v>0</v>
      </c>
      <c r="C17468">
        <v>6</v>
      </c>
      <c r="D17468" t="s">
        <v>113</v>
      </c>
      <c r="E17468" s="2">
        <v>0.69131944444444449</v>
      </c>
      <c r="F17468" s="2">
        <v>0.6918981481481481</v>
      </c>
      <c r="G17468" s="2"/>
      <c r="H17468" t="s">
        <v>152</v>
      </c>
    </row>
    <row r="17469" spans="1:8" x14ac:dyDescent="0.35">
      <c r="A17469">
        <v>148833</v>
      </c>
      <c r="B17469">
        <v>0</v>
      </c>
      <c r="C17469">
        <v>6</v>
      </c>
      <c r="D17469" t="s">
        <v>112</v>
      </c>
      <c r="E17469" s="2">
        <v>0.69328703703703709</v>
      </c>
      <c r="F17469" s="2">
        <v>0.6938657407407407</v>
      </c>
      <c r="G17469" s="2"/>
      <c r="H17469" t="s">
        <v>152</v>
      </c>
    </row>
    <row r="17470" spans="1:8" x14ac:dyDescent="0.35">
      <c r="A17470">
        <v>148833</v>
      </c>
      <c r="B17470">
        <v>0</v>
      </c>
      <c r="C17470">
        <v>6</v>
      </c>
      <c r="D17470" t="s">
        <v>111</v>
      </c>
      <c r="E17470" s="2">
        <v>0.69548611111111114</v>
      </c>
      <c r="F17470" s="2">
        <v>0.69594907407407403</v>
      </c>
      <c r="G17470" s="2"/>
      <c r="H17470" t="s">
        <v>152</v>
      </c>
    </row>
    <row r="17471" spans="1:8" x14ac:dyDescent="0.35">
      <c r="A17471">
        <v>148833</v>
      </c>
      <c r="B17471">
        <v>0</v>
      </c>
      <c r="C17471">
        <v>6</v>
      </c>
      <c r="D17471" t="s">
        <v>109</v>
      </c>
      <c r="E17471" s="2">
        <v>0.69745370370370374</v>
      </c>
      <c r="F17471" s="2">
        <v>0.69791666666666663</v>
      </c>
      <c r="G17471" s="2"/>
      <c r="H17471" t="s">
        <v>152</v>
      </c>
    </row>
    <row r="17472" spans="1:8" x14ac:dyDescent="0.35">
      <c r="A17472">
        <v>148833</v>
      </c>
      <c r="B17472">
        <v>0</v>
      </c>
      <c r="C17472">
        <v>6</v>
      </c>
      <c r="D17472" t="s">
        <v>39</v>
      </c>
      <c r="E17472" s="2">
        <v>0.7</v>
      </c>
      <c r="F17472" s="2">
        <v>0.7006944444444444</v>
      </c>
      <c r="G17472" s="2"/>
      <c r="H17472">
        <v>5</v>
      </c>
    </row>
    <row r="17473" spans="1:8" x14ac:dyDescent="0.35">
      <c r="A17473">
        <v>148833</v>
      </c>
      <c r="B17473">
        <v>0</v>
      </c>
      <c r="C17473">
        <v>6</v>
      </c>
      <c r="D17473" t="s">
        <v>108</v>
      </c>
      <c r="E17473" s="2">
        <v>0.70324074074074072</v>
      </c>
      <c r="F17473" s="2">
        <v>0.70370370370370372</v>
      </c>
      <c r="G17473" s="2"/>
      <c r="H17473">
        <v>1</v>
      </c>
    </row>
    <row r="17474" spans="1:8" x14ac:dyDescent="0.35">
      <c r="A17474">
        <v>148833</v>
      </c>
      <c r="B17474">
        <v>0</v>
      </c>
      <c r="C17474">
        <v>6</v>
      </c>
      <c r="D17474" t="s">
        <v>107</v>
      </c>
      <c r="E17474" s="2">
        <v>0.70532407407407405</v>
      </c>
      <c r="F17474" s="2">
        <v>0.70578703703703705</v>
      </c>
      <c r="G17474" s="2"/>
      <c r="H17474">
        <v>1</v>
      </c>
    </row>
    <row r="17475" spans="1:8" x14ac:dyDescent="0.35">
      <c r="A17475">
        <v>148833</v>
      </c>
      <c r="B17475">
        <v>0</v>
      </c>
      <c r="C17475">
        <v>6</v>
      </c>
      <c r="D17475" t="s">
        <v>106</v>
      </c>
      <c r="E17475" s="2">
        <v>0.70694444444444449</v>
      </c>
      <c r="F17475" s="2">
        <v>0.70740740740740737</v>
      </c>
      <c r="G17475" s="2"/>
      <c r="H17475">
        <v>1</v>
      </c>
    </row>
    <row r="17476" spans="1:8" x14ac:dyDescent="0.35">
      <c r="A17476">
        <v>148833</v>
      </c>
      <c r="B17476">
        <v>0</v>
      </c>
      <c r="C17476">
        <v>6</v>
      </c>
      <c r="D17476" t="s">
        <v>105</v>
      </c>
      <c r="E17476" s="2">
        <v>0.70914351851851853</v>
      </c>
      <c r="F17476" s="2">
        <v>0.70960648148148153</v>
      </c>
      <c r="G17476" s="2"/>
      <c r="H17476">
        <v>1</v>
      </c>
    </row>
    <row r="17477" spans="1:8" x14ac:dyDescent="0.35">
      <c r="A17477">
        <v>148833</v>
      </c>
      <c r="B17477">
        <v>0</v>
      </c>
      <c r="C17477">
        <v>6</v>
      </c>
      <c r="D17477" t="s">
        <v>104</v>
      </c>
      <c r="E17477" s="2">
        <v>0.71134259259259258</v>
      </c>
      <c r="F17477" s="2">
        <v>0.71180555555555558</v>
      </c>
      <c r="G17477" s="2"/>
      <c r="H17477">
        <v>1</v>
      </c>
    </row>
    <row r="17478" spans="1:8" x14ac:dyDescent="0.35">
      <c r="A17478">
        <v>148833</v>
      </c>
      <c r="B17478">
        <v>0</v>
      </c>
      <c r="C17478">
        <v>6</v>
      </c>
      <c r="D17478" t="s">
        <v>103</v>
      </c>
      <c r="E17478" s="2">
        <v>0.71423611111111107</v>
      </c>
      <c r="F17478" s="2">
        <v>0.71469907407407407</v>
      </c>
      <c r="G17478" s="2"/>
      <c r="H17478">
        <v>1</v>
      </c>
    </row>
    <row r="17479" spans="1:8" x14ac:dyDescent="0.35">
      <c r="A17479">
        <v>148833</v>
      </c>
      <c r="B17479">
        <v>0</v>
      </c>
      <c r="C17479">
        <v>6</v>
      </c>
      <c r="D17479" t="s">
        <v>102</v>
      </c>
      <c r="E17479" s="2">
        <v>0.71736111111111112</v>
      </c>
      <c r="F17479" s="2">
        <v>0.71782407407407411</v>
      </c>
      <c r="G17479" s="2"/>
      <c r="H17479">
        <v>1</v>
      </c>
    </row>
    <row r="17480" spans="1:8" x14ac:dyDescent="0.35">
      <c r="A17480">
        <v>148833</v>
      </c>
      <c r="B17480">
        <v>0</v>
      </c>
      <c r="C17480">
        <v>6</v>
      </c>
      <c r="D17480" t="s">
        <v>8</v>
      </c>
      <c r="E17480" s="2">
        <v>0.72094907407407405</v>
      </c>
      <c r="F17480" s="2">
        <v>0.72141203703703705</v>
      </c>
      <c r="G17480" s="2"/>
      <c r="H17480">
        <v>1</v>
      </c>
    </row>
    <row r="17481" spans="1:8" x14ac:dyDescent="0.35">
      <c r="A17481">
        <v>148833</v>
      </c>
      <c r="B17481">
        <v>0</v>
      </c>
      <c r="C17481">
        <v>6</v>
      </c>
      <c r="D17481" t="s">
        <v>48</v>
      </c>
      <c r="E17481" s="2">
        <v>0.7231481481481481</v>
      </c>
      <c r="H17481">
        <v>13</v>
      </c>
    </row>
    <row r="17482" spans="1:8" x14ac:dyDescent="0.35">
      <c r="A17482">
        <v>147136</v>
      </c>
      <c r="B17482">
        <v>0</v>
      </c>
      <c r="C17482">
        <v>6</v>
      </c>
      <c r="D17482" t="s">
        <v>18</v>
      </c>
      <c r="F17482" s="2">
        <v>0.67268518518518516</v>
      </c>
      <c r="G17482" s="2"/>
      <c r="H17482" t="s">
        <v>124</v>
      </c>
    </row>
    <row r="17483" spans="1:8" x14ac:dyDescent="0.35">
      <c r="A17483">
        <v>147136</v>
      </c>
      <c r="B17483">
        <v>0</v>
      </c>
      <c r="C17483">
        <v>6</v>
      </c>
      <c r="D17483" t="s">
        <v>17</v>
      </c>
      <c r="E17483" s="2">
        <v>0.67500000000000004</v>
      </c>
      <c r="F17483" s="2">
        <v>0.67546296296296293</v>
      </c>
      <c r="G17483" s="2"/>
      <c r="H17483">
        <v>2</v>
      </c>
    </row>
    <row r="17484" spans="1:8" x14ac:dyDescent="0.35">
      <c r="A17484">
        <v>147136</v>
      </c>
      <c r="B17484">
        <v>0</v>
      </c>
      <c r="C17484">
        <v>6</v>
      </c>
      <c r="D17484" t="s">
        <v>125</v>
      </c>
      <c r="E17484" s="2">
        <v>0.67708333333333337</v>
      </c>
      <c r="F17484" s="2">
        <v>0.67754629629629626</v>
      </c>
      <c r="G17484" s="2"/>
      <c r="H17484">
        <v>2</v>
      </c>
    </row>
    <row r="17485" spans="1:8" x14ac:dyDescent="0.35">
      <c r="A17485">
        <v>147136</v>
      </c>
      <c r="B17485">
        <v>0</v>
      </c>
      <c r="C17485">
        <v>6</v>
      </c>
      <c r="D17485" t="s">
        <v>126</v>
      </c>
      <c r="E17485" s="2">
        <v>0.67962962962962958</v>
      </c>
      <c r="F17485" s="2">
        <v>0.68032407407407403</v>
      </c>
      <c r="G17485" s="2"/>
      <c r="H17485" t="s">
        <v>127</v>
      </c>
    </row>
    <row r="17486" spans="1:8" x14ac:dyDescent="0.35">
      <c r="A17486">
        <v>147136</v>
      </c>
      <c r="B17486">
        <v>0</v>
      </c>
      <c r="C17486">
        <v>6</v>
      </c>
      <c r="D17486" t="s">
        <v>128</v>
      </c>
      <c r="E17486" s="2">
        <v>0.68182870370370374</v>
      </c>
      <c r="F17486" s="2">
        <v>0.68229166666666663</v>
      </c>
      <c r="G17486" s="2"/>
      <c r="H17486" t="s">
        <v>110</v>
      </c>
    </row>
    <row r="17487" spans="1:8" x14ac:dyDescent="0.35">
      <c r="A17487">
        <v>147136</v>
      </c>
      <c r="B17487">
        <v>0</v>
      </c>
      <c r="C17487">
        <v>6</v>
      </c>
      <c r="D17487" t="s">
        <v>129</v>
      </c>
      <c r="E17487" s="2">
        <v>0.68368055555555551</v>
      </c>
      <c r="F17487" s="2">
        <v>0.68414351851851851</v>
      </c>
      <c r="G17487" s="2"/>
      <c r="H17487" t="s">
        <v>110</v>
      </c>
    </row>
    <row r="17488" spans="1:8" x14ac:dyDescent="0.35">
      <c r="A17488">
        <v>147136</v>
      </c>
      <c r="B17488">
        <v>0</v>
      </c>
      <c r="C17488">
        <v>6</v>
      </c>
      <c r="D17488" t="s">
        <v>130</v>
      </c>
      <c r="E17488" s="2">
        <v>0.6855324074074074</v>
      </c>
      <c r="F17488" s="2">
        <v>0.68611111111111112</v>
      </c>
      <c r="G17488" s="2"/>
      <c r="H17488" t="s">
        <v>110</v>
      </c>
    </row>
    <row r="17489" spans="1:8" x14ac:dyDescent="0.35">
      <c r="A17489">
        <v>147136</v>
      </c>
      <c r="B17489">
        <v>0</v>
      </c>
      <c r="C17489">
        <v>6</v>
      </c>
      <c r="D17489" t="s">
        <v>45</v>
      </c>
      <c r="E17489" s="2">
        <v>0.68761574074074072</v>
      </c>
      <c r="F17489" s="2">
        <v>0.68854166666666672</v>
      </c>
      <c r="G17489" s="2"/>
      <c r="H17489" t="s">
        <v>110</v>
      </c>
    </row>
    <row r="17490" spans="1:8" x14ac:dyDescent="0.35">
      <c r="A17490">
        <v>147136</v>
      </c>
      <c r="B17490">
        <v>0</v>
      </c>
      <c r="C17490">
        <v>6</v>
      </c>
      <c r="D17490" t="s">
        <v>21</v>
      </c>
      <c r="E17490" s="2">
        <v>0.69039351851851849</v>
      </c>
      <c r="H17490" t="s">
        <v>114</v>
      </c>
    </row>
    <row r="17491" spans="1:8" x14ac:dyDescent="0.35">
      <c r="A17491">
        <v>147938</v>
      </c>
      <c r="B17491">
        <v>0</v>
      </c>
      <c r="C17491">
        <v>6</v>
      </c>
      <c r="D17491" t="s">
        <v>11</v>
      </c>
      <c r="F17491" s="2">
        <v>0.67361111111111116</v>
      </c>
      <c r="G17491" s="2"/>
      <c r="H17491" t="s">
        <v>161</v>
      </c>
    </row>
    <row r="17492" spans="1:8" x14ac:dyDescent="0.35">
      <c r="A17492">
        <v>147938</v>
      </c>
      <c r="B17492">
        <v>0</v>
      </c>
      <c r="C17492">
        <v>6</v>
      </c>
      <c r="D17492" t="s">
        <v>160</v>
      </c>
      <c r="E17492" s="2">
        <v>0.67604166666666665</v>
      </c>
      <c r="F17492" s="2">
        <v>0.67673611111111109</v>
      </c>
      <c r="G17492" s="2"/>
      <c r="H17492" t="s">
        <v>110</v>
      </c>
    </row>
    <row r="17493" spans="1:8" x14ac:dyDescent="0.35">
      <c r="A17493">
        <v>147938</v>
      </c>
      <c r="B17493">
        <v>1</v>
      </c>
      <c r="C17493">
        <v>6</v>
      </c>
      <c r="D17493" t="s">
        <v>13</v>
      </c>
      <c r="E17493" s="2">
        <v>0.6802083333333333</v>
      </c>
      <c r="F17493" s="2">
        <v>0.68090277777777775</v>
      </c>
      <c r="G17493" s="2"/>
      <c r="H17493" t="s">
        <v>110</v>
      </c>
    </row>
    <row r="17494" spans="1:8" x14ac:dyDescent="0.35">
      <c r="A17494">
        <v>147938</v>
      </c>
      <c r="B17494">
        <v>1</v>
      </c>
      <c r="C17494">
        <v>6</v>
      </c>
      <c r="D17494" t="s">
        <v>146</v>
      </c>
      <c r="E17494" s="2">
        <v>0.68298611111111107</v>
      </c>
      <c r="F17494" s="2">
        <v>0.68344907407407407</v>
      </c>
      <c r="G17494" s="2"/>
      <c r="H17494" t="s">
        <v>147</v>
      </c>
    </row>
    <row r="17495" spans="1:8" x14ac:dyDescent="0.35">
      <c r="A17495">
        <v>147938</v>
      </c>
      <c r="B17495">
        <v>1</v>
      </c>
      <c r="C17495">
        <v>6</v>
      </c>
      <c r="D17495" t="s">
        <v>19</v>
      </c>
      <c r="E17495" s="2">
        <v>0.68460648148148151</v>
      </c>
      <c r="F17495" s="2">
        <v>0.6850694444444444</v>
      </c>
      <c r="G17495" s="2"/>
      <c r="H17495">
        <v>1</v>
      </c>
    </row>
    <row r="17496" spans="1:8" x14ac:dyDescent="0.35">
      <c r="A17496">
        <v>147938</v>
      </c>
      <c r="B17496">
        <v>1</v>
      </c>
      <c r="C17496">
        <v>6</v>
      </c>
      <c r="D17496" t="s">
        <v>148</v>
      </c>
      <c r="E17496" s="2">
        <v>0.68831018518518516</v>
      </c>
      <c r="F17496" s="2">
        <v>0.68877314814814816</v>
      </c>
      <c r="G17496" s="2"/>
      <c r="H17496">
        <v>1</v>
      </c>
    </row>
    <row r="17497" spans="1:8" x14ac:dyDescent="0.35">
      <c r="A17497">
        <v>147938</v>
      </c>
      <c r="B17497">
        <v>1</v>
      </c>
      <c r="C17497">
        <v>6</v>
      </c>
      <c r="D17497" t="s">
        <v>149</v>
      </c>
      <c r="E17497" s="2">
        <v>0.69050925925925921</v>
      </c>
      <c r="F17497" s="2">
        <v>0.69108796296296293</v>
      </c>
      <c r="G17497" s="2"/>
      <c r="H17497">
        <v>1</v>
      </c>
    </row>
    <row r="17498" spans="1:8" x14ac:dyDescent="0.35">
      <c r="A17498">
        <v>147938</v>
      </c>
      <c r="B17498">
        <v>1</v>
      </c>
      <c r="C17498">
        <v>6</v>
      </c>
      <c r="D17498" t="s">
        <v>150</v>
      </c>
      <c r="E17498" s="2">
        <v>0.69270833333333337</v>
      </c>
      <c r="F17498" s="2">
        <v>0.69340277777777781</v>
      </c>
      <c r="G17498" s="2"/>
      <c r="H17498">
        <v>1</v>
      </c>
    </row>
    <row r="17499" spans="1:8" x14ac:dyDescent="0.35">
      <c r="A17499">
        <v>147938</v>
      </c>
      <c r="B17499">
        <v>1</v>
      </c>
      <c r="C17499">
        <v>6</v>
      </c>
      <c r="D17499" t="s">
        <v>151</v>
      </c>
      <c r="E17499" s="2">
        <v>0.6947916666666667</v>
      </c>
      <c r="F17499" s="2">
        <v>0.69525462962962958</v>
      </c>
      <c r="G17499" s="2"/>
      <c r="H17499">
        <v>1</v>
      </c>
    </row>
    <row r="17500" spans="1:8" x14ac:dyDescent="0.35">
      <c r="A17500">
        <v>147938</v>
      </c>
      <c r="B17500">
        <v>1</v>
      </c>
      <c r="C17500">
        <v>6</v>
      </c>
      <c r="D17500" t="s">
        <v>90</v>
      </c>
      <c r="E17500" s="2">
        <v>0.69664351851851847</v>
      </c>
      <c r="F17500" s="2">
        <v>0.69733796296296291</v>
      </c>
      <c r="G17500" s="2"/>
      <c r="H17500">
        <v>1</v>
      </c>
    </row>
    <row r="17501" spans="1:8" x14ac:dyDescent="0.35">
      <c r="A17501">
        <v>147938</v>
      </c>
      <c r="B17501">
        <v>1</v>
      </c>
      <c r="C17501">
        <v>6</v>
      </c>
      <c r="D17501" t="s">
        <v>59</v>
      </c>
      <c r="E17501" s="2">
        <v>0.6987268518518519</v>
      </c>
      <c r="F17501" s="2">
        <v>0.69918981481481479</v>
      </c>
      <c r="G17501" s="2"/>
      <c r="H17501">
        <v>1</v>
      </c>
    </row>
    <row r="17502" spans="1:8" x14ac:dyDescent="0.35">
      <c r="A17502">
        <v>147938</v>
      </c>
      <c r="B17502">
        <v>1</v>
      </c>
      <c r="C17502">
        <v>6</v>
      </c>
      <c r="D17502" t="s">
        <v>144</v>
      </c>
      <c r="E17502" s="2">
        <v>0.70023148148148151</v>
      </c>
      <c r="F17502" s="2">
        <v>0.7006944444444444</v>
      </c>
      <c r="G17502" s="2"/>
      <c r="H17502">
        <v>1</v>
      </c>
    </row>
    <row r="17503" spans="1:8" x14ac:dyDescent="0.35">
      <c r="A17503">
        <v>147938</v>
      </c>
      <c r="B17503">
        <v>1</v>
      </c>
      <c r="C17503">
        <v>6</v>
      </c>
      <c r="D17503" t="s">
        <v>9</v>
      </c>
      <c r="E17503" s="2">
        <v>0.70219907407407411</v>
      </c>
      <c r="H17503">
        <v>1</v>
      </c>
    </row>
    <row r="17504" spans="1:8" x14ac:dyDescent="0.35">
      <c r="A17504">
        <v>145531</v>
      </c>
      <c r="B17504">
        <v>0</v>
      </c>
      <c r="C17504">
        <v>6</v>
      </c>
      <c r="D17504" t="s">
        <v>21</v>
      </c>
      <c r="F17504" s="2">
        <v>0.67361111111111116</v>
      </c>
      <c r="G17504" s="2"/>
      <c r="H17504" t="s">
        <v>114</v>
      </c>
    </row>
    <row r="17505" spans="1:8" x14ac:dyDescent="0.35">
      <c r="A17505">
        <v>145531</v>
      </c>
      <c r="B17505">
        <v>0</v>
      </c>
      <c r="C17505">
        <v>6</v>
      </c>
      <c r="D17505" t="s">
        <v>45</v>
      </c>
      <c r="E17505" s="2">
        <v>0.67569444444444449</v>
      </c>
      <c r="F17505" s="2">
        <v>0.67638888888888893</v>
      </c>
      <c r="G17505" s="2"/>
      <c r="H17505" t="s">
        <v>152</v>
      </c>
    </row>
    <row r="17506" spans="1:8" x14ac:dyDescent="0.35">
      <c r="A17506">
        <v>145531</v>
      </c>
      <c r="B17506">
        <v>0</v>
      </c>
      <c r="C17506">
        <v>6</v>
      </c>
      <c r="D17506" t="s">
        <v>130</v>
      </c>
      <c r="E17506" s="2">
        <v>0.67812499999999998</v>
      </c>
      <c r="F17506" s="2">
        <v>0.6787037037037037</v>
      </c>
      <c r="G17506" s="2"/>
      <c r="H17506" t="s">
        <v>152</v>
      </c>
    </row>
    <row r="17507" spans="1:8" x14ac:dyDescent="0.35">
      <c r="A17507">
        <v>145531</v>
      </c>
      <c r="B17507">
        <v>0</v>
      </c>
      <c r="C17507">
        <v>6</v>
      </c>
      <c r="D17507" t="s">
        <v>129</v>
      </c>
      <c r="E17507" s="2">
        <v>0.68032407407407403</v>
      </c>
      <c r="F17507" s="2">
        <v>0.68078703703703702</v>
      </c>
      <c r="G17507" s="2"/>
      <c r="H17507" t="s">
        <v>152</v>
      </c>
    </row>
    <row r="17508" spans="1:8" x14ac:dyDescent="0.35">
      <c r="A17508">
        <v>145531</v>
      </c>
      <c r="B17508">
        <v>0</v>
      </c>
      <c r="C17508">
        <v>6</v>
      </c>
      <c r="D17508" t="s">
        <v>128</v>
      </c>
      <c r="E17508" s="2">
        <v>0.68252314814814818</v>
      </c>
      <c r="F17508" s="2">
        <v>0.68298611111111107</v>
      </c>
      <c r="G17508" s="2"/>
      <c r="H17508" t="s">
        <v>152</v>
      </c>
    </row>
    <row r="17509" spans="1:8" x14ac:dyDescent="0.35">
      <c r="A17509">
        <v>145531</v>
      </c>
      <c r="B17509">
        <v>0</v>
      </c>
      <c r="C17509">
        <v>6</v>
      </c>
      <c r="D17509" t="s">
        <v>126</v>
      </c>
      <c r="E17509" s="2">
        <v>0.68449074074074079</v>
      </c>
      <c r="F17509" s="2">
        <v>0.68518518518518523</v>
      </c>
      <c r="G17509" s="2"/>
      <c r="H17509" t="s">
        <v>162</v>
      </c>
    </row>
    <row r="17510" spans="1:8" x14ac:dyDescent="0.35">
      <c r="A17510">
        <v>145531</v>
      </c>
      <c r="B17510">
        <v>0</v>
      </c>
      <c r="C17510">
        <v>6</v>
      </c>
      <c r="D17510" t="s">
        <v>125</v>
      </c>
      <c r="E17510" s="2">
        <v>0.68726851851851856</v>
      </c>
      <c r="F17510" s="2">
        <v>0.68773148148148144</v>
      </c>
      <c r="G17510" s="2"/>
      <c r="H17510">
        <v>1</v>
      </c>
    </row>
    <row r="17511" spans="1:8" x14ac:dyDescent="0.35">
      <c r="A17511">
        <v>145531</v>
      </c>
      <c r="B17511">
        <v>0</v>
      </c>
      <c r="C17511">
        <v>6</v>
      </c>
      <c r="D17511" t="s">
        <v>17</v>
      </c>
      <c r="E17511" s="2">
        <v>0.68912037037037033</v>
      </c>
      <c r="F17511" s="2">
        <v>0.68958333333333333</v>
      </c>
      <c r="G17511" s="2"/>
      <c r="H17511">
        <v>1</v>
      </c>
    </row>
    <row r="17512" spans="1:8" x14ac:dyDescent="0.35">
      <c r="A17512">
        <v>145531</v>
      </c>
      <c r="B17512">
        <v>0</v>
      </c>
      <c r="C17512">
        <v>6</v>
      </c>
      <c r="D17512" t="s">
        <v>18</v>
      </c>
      <c r="E17512" s="2">
        <v>0.69178240740740737</v>
      </c>
      <c r="F17512" s="2">
        <v>0.69224537037037037</v>
      </c>
      <c r="G17512" s="2"/>
      <c r="H17512">
        <v>1</v>
      </c>
    </row>
    <row r="17513" spans="1:8" x14ac:dyDescent="0.35">
      <c r="A17513">
        <v>145531</v>
      </c>
      <c r="B17513">
        <v>0</v>
      </c>
      <c r="C17513">
        <v>6</v>
      </c>
      <c r="D17513" t="s">
        <v>163</v>
      </c>
      <c r="E17513" s="2">
        <v>0.69351851851851853</v>
      </c>
      <c r="F17513" s="2">
        <v>0.69398148148148153</v>
      </c>
      <c r="G17513" s="2"/>
      <c r="H17513">
        <v>1</v>
      </c>
    </row>
    <row r="17514" spans="1:8" x14ac:dyDescent="0.35">
      <c r="A17514">
        <v>145531</v>
      </c>
      <c r="B17514">
        <v>0</v>
      </c>
      <c r="C17514">
        <v>6</v>
      </c>
      <c r="D17514" t="s">
        <v>164</v>
      </c>
      <c r="E17514" s="2">
        <v>0.69606481481481486</v>
      </c>
      <c r="F17514" s="2">
        <v>0.69652777777777775</v>
      </c>
      <c r="G17514" s="2"/>
      <c r="H17514">
        <v>1</v>
      </c>
    </row>
    <row r="17515" spans="1:8" x14ac:dyDescent="0.35">
      <c r="A17515">
        <v>145531</v>
      </c>
      <c r="B17515">
        <v>0</v>
      </c>
      <c r="C17515">
        <v>6</v>
      </c>
      <c r="D17515" t="s">
        <v>165</v>
      </c>
      <c r="E17515" s="2">
        <v>0.69861111111111107</v>
      </c>
      <c r="F17515" s="2">
        <v>0.69907407407407407</v>
      </c>
      <c r="G17515" s="2"/>
      <c r="H17515">
        <v>1</v>
      </c>
    </row>
    <row r="17516" spans="1:8" x14ac:dyDescent="0.35">
      <c r="A17516">
        <v>145531</v>
      </c>
      <c r="B17516">
        <v>0</v>
      </c>
      <c r="C17516">
        <v>6</v>
      </c>
      <c r="D17516" t="s">
        <v>26</v>
      </c>
      <c r="E17516" s="2">
        <v>0.70150462962962967</v>
      </c>
      <c r="H17516">
        <v>2</v>
      </c>
    </row>
    <row r="17517" spans="1:8" x14ac:dyDescent="0.35">
      <c r="A17517">
        <v>145538</v>
      </c>
      <c r="B17517">
        <v>0</v>
      </c>
      <c r="C17517">
        <v>6</v>
      </c>
      <c r="D17517" t="s">
        <v>26</v>
      </c>
      <c r="F17517" s="2">
        <v>0.67361111111111116</v>
      </c>
      <c r="G17517" s="2"/>
      <c r="H17517">
        <v>2</v>
      </c>
    </row>
    <row r="17518" spans="1:8" x14ac:dyDescent="0.35">
      <c r="A17518">
        <v>145538</v>
      </c>
      <c r="B17518">
        <v>0</v>
      </c>
      <c r="C17518">
        <v>6</v>
      </c>
      <c r="D17518" t="s">
        <v>165</v>
      </c>
      <c r="E17518" s="2">
        <v>0.67534722222222221</v>
      </c>
      <c r="F17518" s="2">
        <v>0.67581018518518521</v>
      </c>
      <c r="G17518" s="2"/>
      <c r="H17518">
        <v>2</v>
      </c>
    </row>
    <row r="17519" spans="1:8" x14ac:dyDescent="0.35">
      <c r="A17519">
        <v>145538</v>
      </c>
      <c r="B17519">
        <v>0</v>
      </c>
      <c r="C17519">
        <v>6</v>
      </c>
      <c r="D17519" t="s">
        <v>164</v>
      </c>
      <c r="E17519" s="2">
        <v>0.67800925925925926</v>
      </c>
      <c r="F17519" s="2">
        <v>0.67847222222222225</v>
      </c>
      <c r="G17519" s="2"/>
      <c r="H17519">
        <v>2</v>
      </c>
    </row>
    <row r="17520" spans="1:8" x14ac:dyDescent="0.35">
      <c r="A17520">
        <v>145538</v>
      </c>
      <c r="B17520">
        <v>0</v>
      </c>
      <c r="C17520">
        <v>6</v>
      </c>
      <c r="D17520" t="s">
        <v>163</v>
      </c>
      <c r="E17520" s="2">
        <v>0.6806712962962963</v>
      </c>
      <c r="F17520" s="2">
        <v>0.6811342592592593</v>
      </c>
      <c r="G17520" s="2"/>
      <c r="H17520">
        <v>2</v>
      </c>
    </row>
    <row r="17521" spans="1:8" x14ac:dyDescent="0.35">
      <c r="A17521">
        <v>145538</v>
      </c>
      <c r="B17521">
        <v>0</v>
      </c>
      <c r="C17521">
        <v>6</v>
      </c>
      <c r="D17521" t="s">
        <v>18</v>
      </c>
      <c r="E17521" s="2">
        <v>0.68263888888888891</v>
      </c>
      <c r="F17521" s="2">
        <v>0.6831018518518519</v>
      </c>
      <c r="G17521" s="2"/>
      <c r="H17521">
        <v>2</v>
      </c>
    </row>
    <row r="17522" spans="1:8" x14ac:dyDescent="0.35">
      <c r="A17522">
        <v>145538</v>
      </c>
      <c r="B17522">
        <v>0</v>
      </c>
      <c r="C17522">
        <v>6</v>
      </c>
      <c r="D17522" t="s">
        <v>17</v>
      </c>
      <c r="E17522" s="2">
        <v>0.68541666666666667</v>
      </c>
      <c r="F17522" s="2">
        <v>0.68587962962962967</v>
      </c>
      <c r="G17522" s="2"/>
      <c r="H17522">
        <v>2</v>
      </c>
    </row>
    <row r="17523" spans="1:8" x14ac:dyDescent="0.35">
      <c r="A17523">
        <v>145538</v>
      </c>
      <c r="B17523">
        <v>0</v>
      </c>
      <c r="C17523">
        <v>6</v>
      </c>
      <c r="D17523" t="s">
        <v>125</v>
      </c>
      <c r="E17523" s="2">
        <v>0.68738425925925928</v>
      </c>
      <c r="F17523" s="2">
        <v>0.68784722222222228</v>
      </c>
      <c r="G17523" s="2"/>
      <c r="H17523">
        <v>2</v>
      </c>
    </row>
    <row r="17524" spans="1:8" x14ac:dyDescent="0.35">
      <c r="A17524">
        <v>145538</v>
      </c>
      <c r="B17524">
        <v>0</v>
      </c>
      <c r="C17524">
        <v>6</v>
      </c>
      <c r="D17524" t="s">
        <v>126</v>
      </c>
      <c r="E17524" s="2">
        <v>0.69004629629629632</v>
      </c>
      <c r="F17524" s="2">
        <v>0.69074074074074077</v>
      </c>
      <c r="G17524" s="2"/>
      <c r="H17524" t="s">
        <v>127</v>
      </c>
    </row>
    <row r="17525" spans="1:8" x14ac:dyDescent="0.35">
      <c r="A17525">
        <v>145538</v>
      </c>
      <c r="B17525">
        <v>0</v>
      </c>
      <c r="C17525">
        <v>6</v>
      </c>
      <c r="D17525" t="s">
        <v>128</v>
      </c>
      <c r="E17525" s="2">
        <v>0.69224537037037037</v>
      </c>
      <c r="F17525" s="2">
        <v>0.69270833333333337</v>
      </c>
      <c r="G17525" s="2"/>
      <c r="H17525" t="s">
        <v>110</v>
      </c>
    </row>
    <row r="17526" spans="1:8" x14ac:dyDescent="0.35">
      <c r="A17526">
        <v>145538</v>
      </c>
      <c r="B17526">
        <v>0</v>
      </c>
      <c r="C17526">
        <v>6</v>
      </c>
      <c r="D17526" t="s">
        <v>129</v>
      </c>
      <c r="E17526" s="2">
        <v>0.69409722222222225</v>
      </c>
      <c r="F17526" s="2">
        <v>0.69456018518518514</v>
      </c>
      <c r="G17526" s="2"/>
      <c r="H17526" t="s">
        <v>110</v>
      </c>
    </row>
    <row r="17527" spans="1:8" x14ac:dyDescent="0.35">
      <c r="A17527">
        <v>145538</v>
      </c>
      <c r="B17527">
        <v>0</v>
      </c>
      <c r="C17527">
        <v>6</v>
      </c>
      <c r="D17527" t="s">
        <v>130</v>
      </c>
      <c r="E17527" s="2">
        <v>0.69594907407407403</v>
      </c>
      <c r="F17527" s="2">
        <v>0.69652777777777775</v>
      </c>
      <c r="G17527" s="2"/>
      <c r="H17527" t="s">
        <v>110</v>
      </c>
    </row>
    <row r="17528" spans="1:8" x14ac:dyDescent="0.35">
      <c r="A17528">
        <v>145538</v>
      </c>
      <c r="B17528">
        <v>0</v>
      </c>
      <c r="C17528">
        <v>6</v>
      </c>
      <c r="D17528" t="s">
        <v>45</v>
      </c>
      <c r="E17528" s="2">
        <v>0.69803240740740746</v>
      </c>
      <c r="F17528" s="2">
        <v>0.69895833333333335</v>
      </c>
      <c r="G17528" s="2"/>
      <c r="H17528" t="s">
        <v>110</v>
      </c>
    </row>
    <row r="17529" spans="1:8" x14ac:dyDescent="0.35">
      <c r="A17529">
        <v>145538</v>
      </c>
      <c r="B17529">
        <v>0</v>
      </c>
      <c r="C17529">
        <v>6</v>
      </c>
      <c r="D17529" t="s">
        <v>21</v>
      </c>
      <c r="E17529" s="2">
        <v>0.70081018518518523</v>
      </c>
      <c r="H17529" t="s">
        <v>114</v>
      </c>
    </row>
    <row r="17530" spans="1:8" x14ac:dyDescent="0.35">
      <c r="A17530">
        <v>147237</v>
      </c>
      <c r="B17530">
        <v>0</v>
      </c>
      <c r="C17530">
        <v>6</v>
      </c>
      <c r="D17530" t="s">
        <v>23</v>
      </c>
      <c r="F17530" s="2">
        <v>0.6738425925925926</v>
      </c>
      <c r="G17530" s="2"/>
      <c r="H17530">
        <v>1</v>
      </c>
    </row>
    <row r="17531" spans="1:8" x14ac:dyDescent="0.35">
      <c r="A17531">
        <v>147237</v>
      </c>
      <c r="B17531">
        <v>0</v>
      </c>
      <c r="C17531">
        <v>6</v>
      </c>
      <c r="D17531" t="s">
        <v>145</v>
      </c>
      <c r="E17531" s="2">
        <v>0.67615740740740737</v>
      </c>
      <c r="F17531" s="2">
        <v>0.67662037037037037</v>
      </c>
      <c r="G17531" s="2"/>
      <c r="H17531">
        <v>1</v>
      </c>
    </row>
    <row r="17532" spans="1:8" x14ac:dyDescent="0.35">
      <c r="A17532">
        <v>147237</v>
      </c>
      <c r="B17532">
        <v>0</v>
      </c>
      <c r="C17532">
        <v>6</v>
      </c>
      <c r="D17532" t="s">
        <v>146</v>
      </c>
      <c r="E17532" s="2">
        <v>0.67800925925925926</v>
      </c>
      <c r="F17532" s="2">
        <v>0.67847222222222225</v>
      </c>
      <c r="G17532" s="2"/>
      <c r="H17532" t="s">
        <v>147</v>
      </c>
    </row>
    <row r="17533" spans="1:8" x14ac:dyDescent="0.35">
      <c r="A17533">
        <v>147237</v>
      </c>
      <c r="B17533">
        <v>0</v>
      </c>
      <c r="C17533">
        <v>6</v>
      </c>
      <c r="D17533" t="s">
        <v>19</v>
      </c>
      <c r="E17533" s="2">
        <v>0.67939814814814814</v>
      </c>
      <c r="F17533" s="2">
        <v>0.67986111111111114</v>
      </c>
      <c r="G17533" s="2"/>
      <c r="H17533">
        <v>1</v>
      </c>
    </row>
    <row r="17534" spans="1:8" x14ac:dyDescent="0.35">
      <c r="A17534">
        <v>147237</v>
      </c>
      <c r="B17534">
        <v>0</v>
      </c>
      <c r="C17534">
        <v>6</v>
      </c>
      <c r="D17534" t="s">
        <v>148</v>
      </c>
      <c r="E17534" s="2">
        <v>0.68263888888888891</v>
      </c>
      <c r="F17534" s="2">
        <v>0.6831018518518519</v>
      </c>
      <c r="G17534" s="2"/>
      <c r="H17534">
        <v>1</v>
      </c>
    </row>
    <row r="17535" spans="1:8" x14ac:dyDescent="0.35">
      <c r="A17535">
        <v>147237</v>
      </c>
      <c r="B17535">
        <v>0</v>
      </c>
      <c r="C17535">
        <v>6</v>
      </c>
      <c r="D17535" t="s">
        <v>149</v>
      </c>
      <c r="E17535" s="2">
        <v>0.68449074074074079</v>
      </c>
      <c r="F17535" s="2">
        <v>0.6850694444444444</v>
      </c>
      <c r="G17535" s="2"/>
      <c r="H17535">
        <v>1</v>
      </c>
    </row>
    <row r="17536" spans="1:8" x14ac:dyDescent="0.35">
      <c r="A17536">
        <v>147237</v>
      </c>
      <c r="B17536">
        <v>0</v>
      </c>
      <c r="C17536">
        <v>6</v>
      </c>
      <c r="D17536" t="s">
        <v>150</v>
      </c>
      <c r="E17536" s="2">
        <v>0.68645833333333328</v>
      </c>
      <c r="F17536" s="2">
        <v>0.68715277777777772</v>
      </c>
      <c r="G17536" s="2"/>
      <c r="H17536">
        <v>1</v>
      </c>
    </row>
    <row r="17537" spans="1:8" x14ac:dyDescent="0.35">
      <c r="A17537">
        <v>147237</v>
      </c>
      <c r="B17537">
        <v>0</v>
      </c>
      <c r="C17537">
        <v>6</v>
      </c>
      <c r="D17537" t="s">
        <v>151</v>
      </c>
      <c r="E17537" s="2">
        <v>0.68831018518518516</v>
      </c>
      <c r="F17537" s="2">
        <v>0.68877314814814816</v>
      </c>
      <c r="G17537" s="2"/>
      <c r="H17537">
        <v>1</v>
      </c>
    </row>
    <row r="17538" spans="1:8" x14ac:dyDescent="0.35">
      <c r="A17538">
        <v>147237</v>
      </c>
      <c r="B17538">
        <v>0</v>
      </c>
      <c r="C17538">
        <v>6</v>
      </c>
      <c r="D17538" t="s">
        <v>90</v>
      </c>
      <c r="E17538" s="2">
        <v>0.6899305555555556</v>
      </c>
      <c r="F17538" s="2">
        <v>0.69062500000000004</v>
      </c>
      <c r="G17538" s="2"/>
      <c r="H17538">
        <v>1</v>
      </c>
    </row>
    <row r="17539" spans="1:8" x14ac:dyDescent="0.35">
      <c r="A17539">
        <v>147237</v>
      </c>
      <c r="B17539">
        <v>0</v>
      </c>
      <c r="C17539">
        <v>6</v>
      </c>
      <c r="D17539" t="s">
        <v>59</v>
      </c>
      <c r="E17539" s="2">
        <v>0.69201388888888893</v>
      </c>
      <c r="F17539" s="2">
        <v>0.69247685185185182</v>
      </c>
      <c r="G17539" s="2"/>
      <c r="H17539">
        <v>1</v>
      </c>
    </row>
    <row r="17540" spans="1:8" x14ac:dyDescent="0.35">
      <c r="A17540">
        <v>147237</v>
      </c>
      <c r="B17540">
        <v>0</v>
      </c>
      <c r="C17540">
        <v>6</v>
      </c>
      <c r="D17540" t="s">
        <v>144</v>
      </c>
      <c r="E17540" s="2">
        <v>0.69363425925925926</v>
      </c>
      <c r="F17540" s="2">
        <v>0.69409722222222225</v>
      </c>
      <c r="G17540" s="2"/>
      <c r="H17540">
        <v>1</v>
      </c>
    </row>
    <row r="17541" spans="1:8" x14ac:dyDescent="0.35">
      <c r="A17541">
        <v>147237</v>
      </c>
      <c r="B17541">
        <v>0</v>
      </c>
      <c r="C17541">
        <v>6</v>
      </c>
      <c r="D17541" t="s">
        <v>9</v>
      </c>
      <c r="E17541" s="2">
        <v>0.69525462962962958</v>
      </c>
      <c r="F17541" s="2">
        <v>0.69571759259259258</v>
      </c>
      <c r="G17541" s="2"/>
      <c r="H17541">
        <v>1</v>
      </c>
    </row>
    <row r="17542" spans="1:8" x14ac:dyDescent="0.35">
      <c r="A17542">
        <v>147237</v>
      </c>
      <c r="B17542">
        <v>0</v>
      </c>
      <c r="C17542">
        <v>6</v>
      </c>
      <c r="D17542" t="s">
        <v>93</v>
      </c>
      <c r="E17542" s="2">
        <v>0.69687500000000002</v>
      </c>
      <c r="F17542" s="2">
        <v>0.69733796296296291</v>
      </c>
      <c r="G17542" s="2"/>
      <c r="H17542">
        <v>1</v>
      </c>
    </row>
    <row r="17543" spans="1:8" x14ac:dyDescent="0.35">
      <c r="A17543">
        <v>147237</v>
      </c>
      <c r="B17543">
        <v>0</v>
      </c>
      <c r="C17543">
        <v>6</v>
      </c>
      <c r="D17543" t="s">
        <v>123</v>
      </c>
      <c r="E17543" s="2">
        <v>0.69918981481481479</v>
      </c>
      <c r="F17543" s="2">
        <v>0.69976851851851851</v>
      </c>
      <c r="G17543" s="2"/>
      <c r="H17543">
        <v>1</v>
      </c>
    </row>
    <row r="17544" spans="1:8" x14ac:dyDescent="0.35">
      <c r="A17544">
        <v>147237</v>
      </c>
      <c r="B17544">
        <v>0</v>
      </c>
      <c r="C17544">
        <v>6</v>
      </c>
      <c r="D17544" t="s">
        <v>21</v>
      </c>
      <c r="E17544" s="2">
        <v>0.70185185185185184</v>
      </c>
      <c r="F17544" s="2">
        <v>0.70243055555555556</v>
      </c>
      <c r="G17544" s="2"/>
      <c r="H17544" t="s">
        <v>114</v>
      </c>
    </row>
    <row r="17545" spans="1:8" x14ac:dyDescent="0.35">
      <c r="A17545">
        <v>147237</v>
      </c>
      <c r="B17545">
        <v>0</v>
      </c>
      <c r="C17545">
        <v>6</v>
      </c>
      <c r="D17545" t="s">
        <v>45</v>
      </c>
      <c r="E17545" s="2">
        <v>0.70428240740740744</v>
      </c>
      <c r="F17545" s="2">
        <v>0.70520833333333333</v>
      </c>
      <c r="G17545" s="2"/>
      <c r="H17545" t="s">
        <v>152</v>
      </c>
    </row>
    <row r="17546" spans="1:8" x14ac:dyDescent="0.35">
      <c r="A17546">
        <v>147237</v>
      </c>
      <c r="B17546">
        <v>0</v>
      </c>
      <c r="C17546">
        <v>6</v>
      </c>
      <c r="D17546" t="s">
        <v>128</v>
      </c>
      <c r="E17546" s="2">
        <v>0.70856481481481481</v>
      </c>
      <c r="F17546" s="2">
        <v>0.70902777777777781</v>
      </c>
      <c r="G17546" s="2"/>
      <c r="H17546" t="s">
        <v>152</v>
      </c>
    </row>
    <row r="17547" spans="1:8" x14ac:dyDescent="0.35">
      <c r="A17547">
        <v>147237</v>
      </c>
      <c r="B17547">
        <v>0</v>
      </c>
      <c r="C17547">
        <v>6</v>
      </c>
      <c r="D17547" t="s">
        <v>126</v>
      </c>
      <c r="E17547" s="2">
        <v>0.71076388888888886</v>
      </c>
      <c r="F17547" s="2">
        <v>0.71215277777777775</v>
      </c>
      <c r="G17547" s="2"/>
      <c r="H17547" t="s">
        <v>152</v>
      </c>
    </row>
    <row r="17548" spans="1:8" x14ac:dyDescent="0.35">
      <c r="A17548">
        <v>147237</v>
      </c>
      <c r="B17548">
        <v>0</v>
      </c>
      <c r="C17548">
        <v>6</v>
      </c>
      <c r="D17548" t="s">
        <v>153</v>
      </c>
      <c r="E17548" s="2">
        <v>0.71423611111111107</v>
      </c>
      <c r="F17548" s="2">
        <v>0.71469907407407407</v>
      </c>
      <c r="G17548" s="2"/>
      <c r="H17548" t="s">
        <v>152</v>
      </c>
    </row>
    <row r="17549" spans="1:8" x14ac:dyDescent="0.35">
      <c r="A17549">
        <v>147237</v>
      </c>
      <c r="B17549">
        <v>0</v>
      </c>
      <c r="C17549">
        <v>6</v>
      </c>
      <c r="D17549" t="s">
        <v>154</v>
      </c>
      <c r="E17549" s="2">
        <v>0.71608796296296295</v>
      </c>
      <c r="F17549" s="2">
        <v>0.71655092592592595</v>
      </c>
      <c r="G17549" s="2"/>
      <c r="H17549" t="s">
        <v>152</v>
      </c>
    </row>
    <row r="17550" spans="1:8" x14ac:dyDescent="0.35">
      <c r="A17550">
        <v>147237</v>
      </c>
      <c r="B17550">
        <v>0</v>
      </c>
      <c r="C17550">
        <v>6</v>
      </c>
      <c r="D17550" t="s">
        <v>155</v>
      </c>
      <c r="E17550" s="2">
        <v>0.71805555555555556</v>
      </c>
      <c r="F17550" s="2">
        <v>0.71851851851851856</v>
      </c>
      <c r="G17550" s="2"/>
      <c r="H17550" t="s">
        <v>152</v>
      </c>
    </row>
    <row r="17551" spans="1:8" x14ac:dyDescent="0.35">
      <c r="A17551">
        <v>147237</v>
      </c>
      <c r="B17551">
        <v>0</v>
      </c>
      <c r="C17551">
        <v>6</v>
      </c>
      <c r="D17551" t="s">
        <v>24</v>
      </c>
      <c r="E17551" s="2">
        <v>0.72129629629629632</v>
      </c>
      <c r="H17551">
        <v>7</v>
      </c>
    </row>
    <row r="17552" spans="1:8" x14ac:dyDescent="0.35">
      <c r="A17552">
        <v>148134</v>
      </c>
      <c r="B17552">
        <v>0</v>
      </c>
      <c r="C17552">
        <v>6</v>
      </c>
      <c r="D17552" t="s">
        <v>9</v>
      </c>
      <c r="F17552" s="2">
        <v>0.67592592592592593</v>
      </c>
      <c r="G17552" s="2"/>
      <c r="H17552">
        <v>1</v>
      </c>
    </row>
    <row r="17553" spans="1:8" x14ac:dyDescent="0.35">
      <c r="A17553">
        <v>148134</v>
      </c>
      <c r="B17553">
        <v>0</v>
      </c>
      <c r="C17553">
        <v>6</v>
      </c>
      <c r="D17553" t="s">
        <v>144</v>
      </c>
      <c r="E17553" s="2">
        <v>0.67696759259259254</v>
      </c>
      <c r="F17553" s="2">
        <v>0.67743055555555554</v>
      </c>
      <c r="G17553" s="2"/>
      <c r="H17553">
        <v>2</v>
      </c>
    </row>
    <row r="17554" spans="1:8" x14ac:dyDescent="0.35">
      <c r="A17554">
        <v>148134</v>
      </c>
      <c r="B17554">
        <v>0</v>
      </c>
      <c r="C17554">
        <v>6</v>
      </c>
      <c r="D17554" t="s">
        <v>59</v>
      </c>
      <c r="E17554" s="2">
        <v>0.67847222222222225</v>
      </c>
      <c r="F17554" s="2">
        <v>0.67893518518518514</v>
      </c>
      <c r="G17554" s="2"/>
      <c r="H17554">
        <v>2</v>
      </c>
    </row>
    <row r="17555" spans="1:8" x14ac:dyDescent="0.35">
      <c r="A17555">
        <v>148134</v>
      </c>
      <c r="B17555">
        <v>0</v>
      </c>
      <c r="C17555">
        <v>6</v>
      </c>
      <c r="D17555" t="s">
        <v>143</v>
      </c>
      <c r="E17555" s="2">
        <v>0.68009259259259258</v>
      </c>
      <c r="F17555" s="2">
        <v>0.68078703703703702</v>
      </c>
      <c r="G17555" s="2"/>
      <c r="H17555">
        <v>2</v>
      </c>
    </row>
    <row r="17556" spans="1:8" x14ac:dyDescent="0.35">
      <c r="A17556">
        <v>148134</v>
      </c>
      <c r="B17556">
        <v>0</v>
      </c>
      <c r="C17556">
        <v>6</v>
      </c>
      <c r="D17556" t="s">
        <v>142</v>
      </c>
      <c r="E17556" s="2">
        <v>0.68159722222222219</v>
      </c>
      <c r="F17556" s="2">
        <v>0.68206018518518519</v>
      </c>
      <c r="G17556" s="2"/>
      <c r="H17556">
        <v>2</v>
      </c>
    </row>
    <row r="17557" spans="1:8" x14ac:dyDescent="0.35">
      <c r="A17557">
        <v>148134</v>
      </c>
      <c r="B17557">
        <v>0</v>
      </c>
      <c r="C17557">
        <v>6</v>
      </c>
      <c r="D17557" t="s">
        <v>46</v>
      </c>
      <c r="E17557" s="2">
        <v>0.68333333333333335</v>
      </c>
      <c r="F17557" s="2">
        <v>0.68379629629629635</v>
      </c>
      <c r="G17557" s="2"/>
      <c r="H17557">
        <v>2</v>
      </c>
    </row>
    <row r="17558" spans="1:8" x14ac:dyDescent="0.35">
      <c r="A17558">
        <v>148134</v>
      </c>
      <c r="B17558">
        <v>0</v>
      </c>
      <c r="C17558">
        <v>6</v>
      </c>
      <c r="D17558" t="s">
        <v>141</v>
      </c>
      <c r="E17558" s="2">
        <v>0.68449074074074079</v>
      </c>
      <c r="F17558" s="2">
        <v>0.68495370370370368</v>
      </c>
      <c r="G17558" s="2"/>
      <c r="H17558">
        <v>2</v>
      </c>
    </row>
    <row r="17559" spans="1:8" x14ac:dyDescent="0.35">
      <c r="A17559">
        <v>148134</v>
      </c>
      <c r="B17559">
        <v>0</v>
      </c>
      <c r="C17559">
        <v>6</v>
      </c>
      <c r="D17559" t="s">
        <v>140</v>
      </c>
      <c r="E17559" s="2">
        <v>0.68668981481481484</v>
      </c>
      <c r="F17559" s="2">
        <v>0.68738425925925928</v>
      </c>
      <c r="G17559" s="2"/>
      <c r="H17559">
        <v>2</v>
      </c>
    </row>
    <row r="17560" spans="1:8" x14ac:dyDescent="0.35">
      <c r="A17560">
        <v>148134</v>
      </c>
      <c r="B17560">
        <v>0</v>
      </c>
      <c r="C17560">
        <v>6</v>
      </c>
      <c r="D17560" t="s">
        <v>95</v>
      </c>
      <c r="E17560" s="2">
        <v>0.68877314814814816</v>
      </c>
      <c r="F17560" s="2">
        <v>0.68935185185185188</v>
      </c>
      <c r="G17560" s="2"/>
      <c r="H17560">
        <v>2</v>
      </c>
    </row>
    <row r="17561" spans="1:8" x14ac:dyDescent="0.35">
      <c r="A17561">
        <v>148134</v>
      </c>
      <c r="B17561">
        <v>0</v>
      </c>
      <c r="C17561">
        <v>6</v>
      </c>
      <c r="D17561" t="s">
        <v>72</v>
      </c>
      <c r="E17561" s="2">
        <v>0.69108796296296293</v>
      </c>
      <c r="F17561" s="2">
        <v>0.69166666666666665</v>
      </c>
      <c r="G17561" s="2"/>
      <c r="H17561">
        <v>2</v>
      </c>
    </row>
    <row r="17562" spans="1:8" x14ac:dyDescent="0.35">
      <c r="A17562">
        <v>148134</v>
      </c>
      <c r="B17562">
        <v>0</v>
      </c>
      <c r="C17562">
        <v>6</v>
      </c>
      <c r="D17562" t="s">
        <v>139</v>
      </c>
      <c r="E17562" s="2">
        <v>0.69328703703703709</v>
      </c>
      <c r="F17562" s="2">
        <v>0.69398148148148153</v>
      </c>
      <c r="G17562" s="2"/>
      <c r="H17562">
        <v>2</v>
      </c>
    </row>
    <row r="17563" spans="1:8" x14ac:dyDescent="0.35">
      <c r="A17563">
        <v>148134</v>
      </c>
      <c r="B17563">
        <v>0</v>
      </c>
      <c r="C17563">
        <v>6</v>
      </c>
      <c r="D17563" t="s">
        <v>138</v>
      </c>
      <c r="E17563" s="2">
        <v>0.69606481481481486</v>
      </c>
      <c r="F17563" s="2">
        <v>0.69652777777777775</v>
      </c>
      <c r="G17563" s="2"/>
      <c r="H17563">
        <v>2</v>
      </c>
    </row>
    <row r="17564" spans="1:8" x14ac:dyDescent="0.35">
      <c r="A17564">
        <v>148134</v>
      </c>
      <c r="B17564">
        <v>0</v>
      </c>
      <c r="C17564">
        <v>6</v>
      </c>
      <c r="D17564" t="s">
        <v>137</v>
      </c>
      <c r="E17564" s="2">
        <v>0.69780092592592591</v>
      </c>
      <c r="F17564" s="2">
        <v>0.69826388888888891</v>
      </c>
      <c r="G17564" s="2"/>
      <c r="H17564">
        <v>2</v>
      </c>
    </row>
    <row r="17565" spans="1:8" x14ac:dyDescent="0.35">
      <c r="A17565">
        <v>148134</v>
      </c>
      <c r="B17565">
        <v>0</v>
      </c>
      <c r="C17565">
        <v>6</v>
      </c>
      <c r="D17565" t="s">
        <v>136</v>
      </c>
      <c r="E17565" s="2">
        <v>0.7</v>
      </c>
      <c r="F17565" s="2">
        <v>0.70046296296296295</v>
      </c>
      <c r="G17565" s="2"/>
      <c r="H17565">
        <v>2</v>
      </c>
    </row>
    <row r="17566" spans="1:8" x14ac:dyDescent="0.35">
      <c r="A17566">
        <v>148134</v>
      </c>
      <c r="B17566">
        <v>0</v>
      </c>
      <c r="C17566">
        <v>6</v>
      </c>
      <c r="D17566" t="s">
        <v>135</v>
      </c>
      <c r="E17566" s="2">
        <v>0.70196759259259256</v>
      </c>
      <c r="F17566" s="2">
        <v>0.70243055555555556</v>
      </c>
      <c r="G17566" s="2"/>
      <c r="H17566">
        <v>2</v>
      </c>
    </row>
    <row r="17567" spans="1:8" x14ac:dyDescent="0.35">
      <c r="A17567">
        <v>148134</v>
      </c>
      <c r="B17567">
        <v>1</v>
      </c>
      <c r="C17567">
        <v>6</v>
      </c>
      <c r="D17567" t="s">
        <v>38</v>
      </c>
      <c r="E17567" s="2">
        <v>0.70462962962962961</v>
      </c>
      <c r="F17567" s="2">
        <v>0.70532407407407405</v>
      </c>
      <c r="G17567" s="2"/>
      <c r="H17567" t="s">
        <v>172</v>
      </c>
    </row>
    <row r="17568" spans="1:8" x14ac:dyDescent="0.35">
      <c r="A17568">
        <v>148134</v>
      </c>
      <c r="B17568">
        <v>1</v>
      </c>
      <c r="C17568">
        <v>6</v>
      </c>
      <c r="D17568" t="s">
        <v>133</v>
      </c>
      <c r="E17568" s="2">
        <v>0.70659722222222221</v>
      </c>
      <c r="F17568" s="2">
        <v>0.70706018518518521</v>
      </c>
      <c r="G17568" s="2"/>
      <c r="H17568">
        <v>1</v>
      </c>
    </row>
    <row r="17569" spans="1:8" x14ac:dyDescent="0.35">
      <c r="A17569">
        <v>148134</v>
      </c>
      <c r="B17569">
        <v>1</v>
      </c>
      <c r="C17569">
        <v>6</v>
      </c>
      <c r="D17569" t="s">
        <v>132</v>
      </c>
      <c r="E17569" s="2">
        <v>0.70844907407407409</v>
      </c>
      <c r="F17569" s="2">
        <v>0.70891203703703709</v>
      </c>
      <c r="G17569" s="2"/>
      <c r="H17569">
        <v>1</v>
      </c>
    </row>
    <row r="17570" spans="1:8" x14ac:dyDescent="0.35">
      <c r="A17570">
        <v>148134</v>
      </c>
      <c r="B17570">
        <v>1</v>
      </c>
      <c r="C17570">
        <v>6</v>
      </c>
      <c r="D17570" t="s">
        <v>31</v>
      </c>
      <c r="E17570" s="2">
        <v>0.7114583333333333</v>
      </c>
      <c r="H17570" t="s">
        <v>131</v>
      </c>
    </row>
    <row r="17571" spans="1:8" x14ac:dyDescent="0.35">
      <c r="A17571">
        <v>148240</v>
      </c>
      <c r="B17571">
        <v>0</v>
      </c>
      <c r="C17571">
        <v>6</v>
      </c>
      <c r="D17571" t="s">
        <v>24</v>
      </c>
      <c r="F17571" s="2">
        <v>0.67638888888888893</v>
      </c>
      <c r="G17571" s="2"/>
      <c r="H17571">
        <v>7</v>
      </c>
    </row>
    <row r="17572" spans="1:8" x14ac:dyDescent="0.35">
      <c r="A17572">
        <v>148240</v>
      </c>
      <c r="B17572">
        <v>0</v>
      </c>
      <c r="C17572">
        <v>6</v>
      </c>
      <c r="D17572" t="s">
        <v>155</v>
      </c>
      <c r="E17572" s="2">
        <v>0.67881944444444442</v>
      </c>
      <c r="F17572" s="2">
        <v>0.67928240740740742</v>
      </c>
      <c r="G17572" s="2"/>
      <c r="H17572" t="s">
        <v>110</v>
      </c>
    </row>
    <row r="17573" spans="1:8" x14ac:dyDescent="0.35">
      <c r="A17573">
        <v>148240</v>
      </c>
      <c r="B17573">
        <v>0</v>
      </c>
      <c r="C17573">
        <v>6</v>
      </c>
      <c r="D17573" t="s">
        <v>154</v>
      </c>
      <c r="E17573" s="2">
        <v>0.68078703703703702</v>
      </c>
      <c r="F17573" s="2">
        <v>0.68125000000000002</v>
      </c>
      <c r="G17573" s="2"/>
      <c r="H17573" t="s">
        <v>110</v>
      </c>
    </row>
    <row r="17574" spans="1:8" x14ac:dyDescent="0.35">
      <c r="A17574">
        <v>148240</v>
      </c>
      <c r="B17574">
        <v>0</v>
      </c>
      <c r="C17574">
        <v>6</v>
      </c>
      <c r="D17574" t="s">
        <v>153</v>
      </c>
      <c r="E17574" s="2">
        <v>0.68263888888888891</v>
      </c>
      <c r="F17574" s="2">
        <v>0.6831018518518519</v>
      </c>
      <c r="G17574" s="2"/>
      <c r="H17574" t="s">
        <v>110</v>
      </c>
    </row>
    <row r="17575" spans="1:8" x14ac:dyDescent="0.35">
      <c r="A17575">
        <v>148240</v>
      </c>
      <c r="B17575">
        <v>0</v>
      </c>
      <c r="C17575">
        <v>6</v>
      </c>
      <c r="D17575" t="s">
        <v>126</v>
      </c>
      <c r="E17575" s="2">
        <v>0.68495370370370368</v>
      </c>
      <c r="F17575" s="2">
        <v>0.68634259259259256</v>
      </c>
      <c r="G17575" s="2"/>
      <c r="H17575" t="s">
        <v>110</v>
      </c>
    </row>
    <row r="17576" spans="1:8" x14ac:dyDescent="0.35">
      <c r="A17576">
        <v>148240</v>
      </c>
      <c r="B17576">
        <v>0</v>
      </c>
      <c r="C17576">
        <v>6</v>
      </c>
      <c r="D17576" t="s">
        <v>128</v>
      </c>
      <c r="E17576" s="2">
        <v>0.68784722222222228</v>
      </c>
      <c r="F17576" s="2">
        <v>0.68831018518518516</v>
      </c>
      <c r="G17576" s="2"/>
      <c r="H17576" t="s">
        <v>110</v>
      </c>
    </row>
    <row r="17577" spans="1:8" x14ac:dyDescent="0.35">
      <c r="A17577">
        <v>148240</v>
      </c>
      <c r="B17577">
        <v>0</v>
      </c>
      <c r="C17577">
        <v>6</v>
      </c>
      <c r="D17577" t="s">
        <v>45</v>
      </c>
      <c r="E17577" s="2">
        <v>0.69155092592592593</v>
      </c>
      <c r="F17577" s="2">
        <v>0.69236111111111109</v>
      </c>
      <c r="G17577" s="2"/>
      <c r="H17577" t="s">
        <v>110</v>
      </c>
    </row>
    <row r="17578" spans="1:8" x14ac:dyDescent="0.35">
      <c r="A17578">
        <v>148240</v>
      </c>
      <c r="B17578">
        <v>0</v>
      </c>
      <c r="C17578">
        <v>6</v>
      </c>
      <c r="D17578" t="s">
        <v>21</v>
      </c>
      <c r="E17578" s="2">
        <v>0.69374999999999998</v>
      </c>
      <c r="F17578" s="2">
        <v>0.6943287037037037</v>
      </c>
      <c r="G17578" s="2"/>
      <c r="H17578" t="s">
        <v>122</v>
      </c>
    </row>
    <row r="17579" spans="1:8" x14ac:dyDescent="0.35">
      <c r="A17579">
        <v>148240</v>
      </c>
      <c r="B17579">
        <v>0</v>
      </c>
      <c r="C17579">
        <v>6</v>
      </c>
      <c r="D17579" t="s">
        <v>123</v>
      </c>
      <c r="E17579" s="2">
        <v>0.69641203703703702</v>
      </c>
      <c r="F17579" s="2">
        <v>0.69699074074074074</v>
      </c>
      <c r="G17579" s="2"/>
      <c r="H17579">
        <v>2</v>
      </c>
    </row>
    <row r="17580" spans="1:8" x14ac:dyDescent="0.35">
      <c r="A17580">
        <v>148240</v>
      </c>
      <c r="B17580">
        <v>0</v>
      </c>
      <c r="C17580">
        <v>6</v>
      </c>
      <c r="D17580" t="s">
        <v>93</v>
      </c>
      <c r="E17580" s="2">
        <v>0.69884259259259263</v>
      </c>
      <c r="F17580" s="2">
        <v>0.69930555555555551</v>
      </c>
      <c r="G17580" s="2"/>
      <c r="H17580">
        <v>2</v>
      </c>
    </row>
    <row r="17581" spans="1:8" x14ac:dyDescent="0.35">
      <c r="A17581">
        <v>148240</v>
      </c>
      <c r="B17581">
        <v>0</v>
      </c>
      <c r="C17581">
        <v>6</v>
      </c>
      <c r="D17581" t="s">
        <v>9</v>
      </c>
      <c r="E17581" s="2">
        <v>0.70046296296296295</v>
      </c>
      <c r="F17581" s="2">
        <v>0.70092592592592595</v>
      </c>
      <c r="G17581" s="2"/>
      <c r="H17581">
        <v>2</v>
      </c>
    </row>
    <row r="17582" spans="1:8" x14ac:dyDescent="0.35">
      <c r="A17582">
        <v>148240</v>
      </c>
      <c r="B17582">
        <v>0</v>
      </c>
      <c r="C17582">
        <v>6</v>
      </c>
      <c r="D17582" t="s">
        <v>144</v>
      </c>
      <c r="E17582" s="2">
        <v>0.70196759259259256</v>
      </c>
      <c r="F17582" s="2">
        <v>0.70243055555555556</v>
      </c>
      <c r="G17582" s="2"/>
      <c r="H17582">
        <v>2</v>
      </c>
    </row>
    <row r="17583" spans="1:8" x14ac:dyDescent="0.35">
      <c r="A17583">
        <v>148240</v>
      </c>
      <c r="B17583">
        <v>0</v>
      </c>
      <c r="C17583">
        <v>6</v>
      </c>
      <c r="D17583" t="s">
        <v>59</v>
      </c>
      <c r="E17583" s="2">
        <v>0.703587962962963</v>
      </c>
      <c r="F17583" s="2">
        <v>0.70405092592592589</v>
      </c>
      <c r="G17583" s="2"/>
      <c r="H17583">
        <v>2</v>
      </c>
    </row>
    <row r="17584" spans="1:8" x14ac:dyDescent="0.35">
      <c r="A17584">
        <v>148240</v>
      </c>
      <c r="B17584">
        <v>0</v>
      </c>
      <c r="C17584">
        <v>6</v>
      </c>
      <c r="D17584" t="s">
        <v>90</v>
      </c>
      <c r="E17584" s="2">
        <v>0.70543981481481477</v>
      </c>
      <c r="F17584" s="2">
        <v>0.70613425925925921</v>
      </c>
      <c r="G17584" s="2"/>
      <c r="H17584">
        <v>2</v>
      </c>
    </row>
    <row r="17585" spans="1:8" x14ac:dyDescent="0.35">
      <c r="A17585">
        <v>148240</v>
      </c>
      <c r="B17585">
        <v>0</v>
      </c>
      <c r="C17585">
        <v>6</v>
      </c>
      <c r="D17585" t="s">
        <v>151</v>
      </c>
      <c r="E17585" s="2">
        <v>0.70729166666666665</v>
      </c>
      <c r="F17585" s="2">
        <v>0.70775462962962965</v>
      </c>
      <c r="G17585" s="2"/>
      <c r="H17585">
        <v>2</v>
      </c>
    </row>
    <row r="17586" spans="1:8" x14ac:dyDescent="0.35">
      <c r="A17586">
        <v>148240</v>
      </c>
      <c r="B17586">
        <v>0</v>
      </c>
      <c r="C17586">
        <v>6</v>
      </c>
      <c r="D17586" t="s">
        <v>150</v>
      </c>
      <c r="E17586" s="2">
        <v>0.70902777777777781</v>
      </c>
      <c r="F17586" s="2">
        <v>0.70972222222222225</v>
      </c>
      <c r="G17586" s="2"/>
      <c r="H17586">
        <v>2</v>
      </c>
    </row>
    <row r="17587" spans="1:8" x14ac:dyDescent="0.35">
      <c r="A17587">
        <v>148240</v>
      </c>
      <c r="B17587">
        <v>0</v>
      </c>
      <c r="C17587">
        <v>6</v>
      </c>
      <c r="D17587" t="s">
        <v>149</v>
      </c>
      <c r="E17587" s="2">
        <v>0.71099537037037042</v>
      </c>
      <c r="F17587" s="2">
        <v>0.71157407407407403</v>
      </c>
      <c r="G17587" s="2"/>
      <c r="H17587">
        <v>2</v>
      </c>
    </row>
    <row r="17588" spans="1:8" x14ac:dyDescent="0.35">
      <c r="A17588">
        <v>148240</v>
      </c>
      <c r="B17588">
        <v>0</v>
      </c>
      <c r="C17588">
        <v>6</v>
      </c>
      <c r="D17588" t="s">
        <v>148</v>
      </c>
      <c r="E17588" s="2">
        <v>0.71319444444444446</v>
      </c>
      <c r="F17588" s="2">
        <v>0.71365740740740746</v>
      </c>
      <c r="G17588" s="2"/>
      <c r="H17588">
        <v>2</v>
      </c>
    </row>
    <row r="17589" spans="1:8" x14ac:dyDescent="0.35">
      <c r="A17589">
        <v>148240</v>
      </c>
      <c r="B17589">
        <v>0</v>
      </c>
      <c r="C17589">
        <v>6</v>
      </c>
      <c r="D17589" t="s">
        <v>19</v>
      </c>
      <c r="E17589" s="2">
        <v>0.71655092592592595</v>
      </c>
      <c r="F17589" s="2">
        <v>0.71701388888888884</v>
      </c>
      <c r="G17589" s="2"/>
      <c r="H17589">
        <v>2</v>
      </c>
    </row>
    <row r="17590" spans="1:8" x14ac:dyDescent="0.35">
      <c r="A17590">
        <v>148240</v>
      </c>
      <c r="B17590">
        <v>0</v>
      </c>
      <c r="C17590">
        <v>6</v>
      </c>
      <c r="D17590" t="s">
        <v>146</v>
      </c>
      <c r="E17590" s="2">
        <v>0.71805555555555556</v>
      </c>
      <c r="F17590" s="2">
        <v>0.71851851851851856</v>
      </c>
      <c r="G17590" s="2"/>
      <c r="H17590" t="s">
        <v>159</v>
      </c>
    </row>
    <row r="17591" spans="1:8" x14ac:dyDescent="0.35">
      <c r="A17591">
        <v>148240</v>
      </c>
      <c r="B17591">
        <v>0</v>
      </c>
      <c r="C17591">
        <v>6</v>
      </c>
      <c r="D17591" t="s">
        <v>145</v>
      </c>
      <c r="E17591" s="2">
        <v>0.71990740740740744</v>
      </c>
      <c r="F17591" s="2">
        <v>0.72037037037037033</v>
      </c>
      <c r="G17591" s="2"/>
      <c r="H17591">
        <v>2</v>
      </c>
    </row>
    <row r="17592" spans="1:8" x14ac:dyDescent="0.35">
      <c r="A17592">
        <v>148240</v>
      </c>
      <c r="B17592">
        <v>0</v>
      </c>
      <c r="C17592">
        <v>6</v>
      </c>
      <c r="D17592" t="s">
        <v>23</v>
      </c>
      <c r="E17592" s="2">
        <v>0.72256944444444449</v>
      </c>
      <c r="H17592">
        <v>1</v>
      </c>
    </row>
    <row r="17593" spans="1:8" x14ac:dyDescent="0.35">
      <c r="A17593">
        <v>147625</v>
      </c>
      <c r="B17593">
        <v>0</v>
      </c>
      <c r="C17593">
        <v>6</v>
      </c>
      <c r="D17593" t="s">
        <v>26</v>
      </c>
      <c r="F17593" s="2">
        <v>0.67708333333333337</v>
      </c>
      <c r="G17593" s="2"/>
      <c r="H17593">
        <v>1</v>
      </c>
    </row>
    <row r="17594" spans="1:8" x14ac:dyDescent="0.35">
      <c r="A17594">
        <v>147625</v>
      </c>
      <c r="B17594">
        <v>0</v>
      </c>
      <c r="C17594">
        <v>6</v>
      </c>
      <c r="D17594" t="s">
        <v>171</v>
      </c>
      <c r="E17594" s="2">
        <v>0.67939814814814814</v>
      </c>
      <c r="F17594" s="2">
        <v>0.67986111111111114</v>
      </c>
      <c r="G17594" s="2"/>
      <c r="H17594">
        <v>1</v>
      </c>
    </row>
    <row r="17595" spans="1:8" x14ac:dyDescent="0.35">
      <c r="A17595">
        <v>147625</v>
      </c>
      <c r="B17595">
        <v>0</v>
      </c>
      <c r="C17595">
        <v>6</v>
      </c>
      <c r="D17595" t="s">
        <v>170</v>
      </c>
      <c r="E17595" s="2">
        <v>0.68125000000000002</v>
      </c>
      <c r="F17595" s="2">
        <v>0.68171296296296291</v>
      </c>
      <c r="G17595" s="2"/>
      <c r="H17595">
        <v>1</v>
      </c>
    </row>
    <row r="17596" spans="1:8" x14ac:dyDescent="0.35">
      <c r="A17596">
        <v>147625</v>
      </c>
      <c r="B17596">
        <v>0</v>
      </c>
      <c r="C17596">
        <v>6</v>
      </c>
      <c r="D17596" t="s">
        <v>169</v>
      </c>
      <c r="E17596" s="2">
        <v>0.68333333333333335</v>
      </c>
      <c r="F17596" s="2">
        <v>0.68379629629629635</v>
      </c>
      <c r="G17596" s="2"/>
      <c r="H17596">
        <v>1</v>
      </c>
    </row>
    <row r="17597" spans="1:8" x14ac:dyDescent="0.35">
      <c r="A17597">
        <v>147625</v>
      </c>
      <c r="B17597">
        <v>0</v>
      </c>
      <c r="C17597">
        <v>6</v>
      </c>
      <c r="D17597" t="s">
        <v>168</v>
      </c>
      <c r="E17597" s="2">
        <v>0.6855324074074074</v>
      </c>
      <c r="F17597" s="2">
        <v>0.68599537037037039</v>
      </c>
      <c r="G17597" s="2"/>
      <c r="H17597">
        <v>1</v>
      </c>
    </row>
    <row r="17598" spans="1:8" x14ac:dyDescent="0.35">
      <c r="A17598">
        <v>147625</v>
      </c>
      <c r="B17598">
        <v>0</v>
      </c>
      <c r="C17598">
        <v>6</v>
      </c>
      <c r="D17598" t="s">
        <v>167</v>
      </c>
      <c r="E17598" s="2">
        <v>0.6875</v>
      </c>
      <c r="F17598" s="2">
        <v>0.687962962962963</v>
      </c>
      <c r="G17598" s="2"/>
      <c r="H17598">
        <v>1</v>
      </c>
    </row>
    <row r="17599" spans="1:8" x14ac:dyDescent="0.35">
      <c r="A17599">
        <v>147625</v>
      </c>
      <c r="B17599">
        <v>0</v>
      </c>
      <c r="C17599">
        <v>6</v>
      </c>
      <c r="D17599" t="s">
        <v>13</v>
      </c>
      <c r="E17599" s="2">
        <v>0.69131944444444449</v>
      </c>
      <c r="H17599" t="s">
        <v>166</v>
      </c>
    </row>
    <row r="17600" spans="1:8" x14ac:dyDescent="0.35">
      <c r="A17600">
        <v>148646</v>
      </c>
      <c r="B17600">
        <v>0</v>
      </c>
      <c r="C17600">
        <v>6</v>
      </c>
      <c r="D17600" t="s">
        <v>13</v>
      </c>
      <c r="F17600" s="2">
        <v>0.67708333333333337</v>
      </c>
      <c r="G17600" s="2"/>
      <c r="H17600" t="s">
        <v>166</v>
      </c>
    </row>
    <row r="17601" spans="1:8" x14ac:dyDescent="0.35">
      <c r="A17601">
        <v>148646</v>
      </c>
      <c r="B17601">
        <v>0</v>
      </c>
      <c r="C17601">
        <v>6</v>
      </c>
      <c r="D17601" t="s">
        <v>167</v>
      </c>
      <c r="E17601" s="2">
        <v>0.68032407407407403</v>
      </c>
      <c r="F17601" s="2">
        <v>0.68078703703703702</v>
      </c>
      <c r="G17601" s="2"/>
      <c r="H17601">
        <v>2</v>
      </c>
    </row>
    <row r="17602" spans="1:8" x14ac:dyDescent="0.35">
      <c r="A17602">
        <v>148646</v>
      </c>
      <c r="B17602">
        <v>0</v>
      </c>
      <c r="C17602">
        <v>6</v>
      </c>
      <c r="D17602" t="s">
        <v>168</v>
      </c>
      <c r="E17602" s="2">
        <v>0.68217592592592591</v>
      </c>
      <c r="F17602" s="2">
        <v>0.68263888888888891</v>
      </c>
      <c r="G17602" s="2"/>
      <c r="H17602">
        <v>2</v>
      </c>
    </row>
    <row r="17603" spans="1:8" x14ac:dyDescent="0.35">
      <c r="A17603">
        <v>148646</v>
      </c>
      <c r="B17603">
        <v>0</v>
      </c>
      <c r="C17603">
        <v>6</v>
      </c>
      <c r="D17603" t="s">
        <v>169</v>
      </c>
      <c r="E17603" s="2">
        <v>0.68437499999999996</v>
      </c>
      <c r="F17603" s="2">
        <v>0.68483796296296295</v>
      </c>
      <c r="G17603" s="2"/>
      <c r="H17603">
        <v>2</v>
      </c>
    </row>
    <row r="17604" spans="1:8" x14ac:dyDescent="0.35">
      <c r="A17604">
        <v>148646</v>
      </c>
      <c r="B17604">
        <v>0</v>
      </c>
      <c r="C17604">
        <v>6</v>
      </c>
      <c r="D17604" t="s">
        <v>170</v>
      </c>
      <c r="E17604" s="2">
        <v>0.68634259259259256</v>
      </c>
      <c r="F17604" s="2">
        <v>0.68680555555555556</v>
      </c>
      <c r="G17604" s="2"/>
      <c r="H17604">
        <v>2</v>
      </c>
    </row>
    <row r="17605" spans="1:8" x14ac:dyDescent="0.35">
      <c r="A17605">
        <v>148646</v>
      </c>
      <c r="B17605">
        <v>0</v>
      </c>
      <c r="C17605">
        <v>6</v>
      </c>
      <c r="D17605" t="s">
        <v>171</v>
      </c>
      <c r="E17605" s="2">
        <v>0.68819444444444444</v>
      </c>
      <c r="F17605" s="2">
        <v>0.68865740740740744</v>
      </c>
      <c r="G17605" s="2"/>
      <c r="H17605">
        <v>2</v>
      </c>
    </row>
    <row r="17606" spans="1:8" x14ac:dyDescent="0.35">
      <c r="A17606">
        <v>148646</v>
      </c>
      <c r="B17606">
        <v>0</v>
      </c>
      <c r="C17606">
        <v>6</v>
      </c>
      <c r="D17606" t="s">
        <v>26</v>
      </c>
      <c r="E17606" s="2">
        <v>0.69178240740740737</v>
      </c>
      <c r="H17606">
        <v>1</v>
      </c>
    </row>
    <row r="17607" spans="1:8" x14ac:dyDescent="0.35">
      <c r="A17607">
        <v>147435</v>
      </c>
      <c r="B17607">
        <v>0</v>
      </c>
      <c r="C17607">
        <v>6</v>
      </c>
      <c r="D17607" t="s">
        <v>93</v>
      </c>
      <c r="F17607" s="2">
        <v>0.68298611111111107</v>
      </c>
      <c r="G17607" s="2"/>
      <c r="H17607">
        <v>1</v>
      </c>
    </row>
    <row r="17608" spans="1:8" x14ac:dyDescent="0.35">
      <c r="A17608">
        <v>147435</v>
      </c>
      <c r="B17608">
        <v>0</v>
      </c>
      <c r="C17608">
        <v>6</v>
      </c>
      <c r="D17608" t="s">
        <v>123</v>
      </c>
      <c r="E17608" s="2">
        <v>0.68472222222222223</v>
      </c>
      <c r="F17608" s="2">
        <v>0.68530092592592595</v>
      </c>
      <c r="G17608" s="2"/>
      <c r="H17608">
        <v>1</v>
      </c>
    </row>
    <row r="17609" spans="1:8" x14ac:dyDescent="0.35">
      <c r="A17609">
        <v>147435</v>
      </c>
      <c r="B17609">
        <v>0</v>
      </c>
      <c r="C17609">
        <v>6</v>
      </c>
      <c r="D17609" t="s">
        <v>21</v>
      </c>
      <c r="E17609" s="2">
        <v>0.68738425925925928</v>
      </c>
      <c r="F17609" s="2">
        <v>0.687962962962963</v>
      </c>
      <c r="G17609" s="2"/>
      <c r="H17609" t="s">
        <v>114</v>
      </c>
    </row>
    <row r="17610" spans="1:8" x14ac:dyDescent="0.35">
      <c r="A17610">
        <v>147435</v>
      </c>
      <c r="B17610">
        <v>0</v>
      </c>
      <c r="C17610">
        <v>6</v>
      </c>
      <c r="D17610" t="s">
        <v>45</v>
      </c>
      <c r="E17610" s="2">
        <v>0.68981481481481477</v>
      </c>
      <c r="F17610" s="2">
        <v>0.69155092592592593</v>
      </c>
      <c r="G17610" s="2"/>
      <c r="H17610" t="s">
        <v>152</v>
      </c>
    </row>
    <row r="17611" spans="1:8" x14ac:dyDescent="0.35">
      <c r="A17611">
        <v>147435</v>
      </c>
      <c r="B17611">
        <v>0</v>
      </c>
      <c r="C17611">
        <v>6</v>
      </c>
      <c r="D17611" t="s">
        <v>24</v>
      </c>
      <c r="E17611" s="2">
        <v>0.69907407407407407</v>
      </c>
      <c r="F17611" s="2">
        <v>0.69976851851851851</v>
      </c>
      <c r="G17611" s="2"/>
      <c r="H17611" t="s">
        <v>152</v>
      </c>
    </row>
    <row r="17612" spans="1:8" x14ac:dyDescent="0.35">
      <c r="A17612">
        <v>147435</v>
      </c>
      <c r="B17612">
        <v>0</v>
      </c>
      <c r="C17612">
        <v>6</v>
      </c>
      <c r="D17612" t="s">
        <v>113</v>
      </c>
      <c r="E17612" s="2">
        <v>0.70173611111111112</v>
      </c>
      <c r="F17612" s="2">
        <v>0.70231481481481484</v>
      </c>
      <c r="G17612" s="2"/>
      <c r="H17612" t="s">
        <v>152</v>
      </c>
    </row>
    <row r="17613" spans="1:8" x14ac:dyDescent="0.35">
      <c r="A17613">
        <v>147435</v>
      </c>
      <c r="B17613">
        <v>0</v>
      </c>
      <c r="C17613">
        <v>6</v>
      </c>
      <c r="D17613" t="s">
        <v>112</v>
      </c>
      <c r="E17613" s="2">
        <v>0.70370370370370372</v>
      </c>
      <c r="F17613" s="2">
        <v>0.70428240740740744</v>
      </c>
      <c r="G17613" s="2"/>
      <c r="H17613" t="s">
        <v>152</v>
      </c>
    </row>
    <row r="17614" spans="1:8" x14ac:dyDescent="0.35">
      <c r="A17614">
        <v>147435</v>
      </c>
      <c r="B17614">
        <v>0</v>
      </c>
      <c r="C17614">
        <v>6</v>
      </c>
      <c r="D17614" t="s">
        <v>111</v>
      </c>
      <c r="E17614" s="2">
        <v>0.70590277777777777</v>
      </c>
      <c r="F17614" s="2">
        <v>0.70636574074074077</v>
      </c>
      <c r="G17614" s="2"/>
      <c r="H17614" t="s">
        <v>152</v>
      </c>
    </row>
    <row r="17615" spans="1:8" x14ac:dyDescent="0.35">
      <c r="A17615">
        <v>147435</v>
      </c>
      <c r="B17615">
        <v>0</v>
      </c>
      <c r="C17615">
        <v>6</v>
      </c>
      <c r="D17615" t="s">
        <v>109</v>
      </c>
      <c r="E17615" s="2">
        <v>0.70787037037037037</v>
      </c>
      <c r="F17615" s="2">
        <v>0.70833333333333337</v>
      </c>
      <c r="G17615" s="2"/>
      <c r="H17615" t="s">
        <v>152</v>
      </c>
    </row>
    <row r="17616" spans="1:8" x14ac:dyDescent="0.35">
      <c r="A17616">
        <v>147435</v>
      </c>
      <c r="B17616">
        <v>0</v>
      </c>
      <c r="C17616">
        <v>6</v>
      </c>
      <c r="D17616" t="s">
        <v>39</v>
      </c>
      <c r="E17616" s="2">
        <v>0.7104166666666667</v>
      </c>
      <c r="F17616" s="2">
        <v>0.71111111111111114</v>
      </c>
      <c r="G17616" s="2"/>
      <c r="H17616" t="s">
        <v>152</v>
      </c>
    </row>
    <row r="17617" spans="1:8" x14ac:dyDescent="0.35">
      <c r="A17617">
        <v>147435</v>
      </c>
      <c r="B17617">
        <v>0</v>
      </c>
      <c r="C17617">
        <v>6</v>
      </c>
      <c r="D17617" t="s">
        <v>121</v>
      </c>
      <c r="E17617" s="2">
        <v>0.71412037037037035</v>
      </c>
      <c r="F17617" s="2">
        <v>0.71458333333333335</v>
      </c>
      <c r="G17617" s="2"/>
      <c r="H17617" t="s">
        <v>152</v>
      </c>
    </row>
    <row r="17618" spans="1:8" x14ac:dyDescent="0.35">
      <c r="A17618">
        <v>147435</v>
      </c>
      <c r="B17618">
        <v>0</v>
      </c>
      <c r="C17618">
        <v>6</v>
      </c>
      <c r="D17618" t="s">
        <v>120</v>
      </c>
      <c r="E17618" s="2">
        <v>0.7167824074074074</v>
      </c>
      <c r="F17618" s="2">
        <v>0.71724537037037039</v>
      </c>
      <c r="G17618" s="2"/>
      <c r="H17618" t="s">
        <v>152</v>
      </c>
    </row>
    <row r="17619" spans="1:8" x14ac:dyDescent="0.35">
      <c r="A17619">
        <v>147435</v>
      </c>
      <c r="B17619">
        <v>0</v>
      </c>
      <c r="C17619">
        <v>6</v>
      </c>
      <c r="D17619" t="s">
        <v>119</v>
      </c>
      <c r="E17619" s="2">
        <v>0.719212962962963</v>
      </c>
      <c r="F17619" s="2">
        <v>0.71967592592592589</v>
      </c>
      <c r="G17619" s="2"/>
      <c r="H17619" t="s">
        <v>152</v>
      </c>
    </row>
    <row r="17620" spans="1:8" x14ac:dyDescent="0.35">
      <c r="A17620">
        <v>147435</v>
      </c>
      <c r="B17620">
        <v>0</v>
      </c>
      <c r="C17620">
        <v>6</v>
      </c>
      <c r="D17620" t="s">
        <v>118</v>
      </c>
      <c r="E17620" s="2">
        <v>0.72175925925925921</v>
      </c>
      <c r="F17620" s="2">
        <v>0.72222222222222221</v>
      </c>
      <c r="G17620" s="2"/>
      <c r="H17620" t="s">
        <v>152</v>
      </c>
    </row>
    <row r="17621" spans="1:8" x14ac:dyDescent="0.35">
      <c r="A17621">
        <v>147435</v>
      </c>
      <c r="B17621">
        <v>0</v>
      </c>
      <c r="C17621">
        <v>6</v>
      </c>
      <c r="D17621" t="s">
        <v>117</v>
      </c>
      <c r="E17621" s="2">
        <v>0.72395833333333337</v>
      </c>
      <c r="F17621" s="2">
        <v>0.72442129629629626</v>
      </c>
      <c r="G17621" s="2"/>
      <c r="H17621" t="s">
        <v>152</v>
      </c>
    </row>
    <row r="17622" spans="1:8" x14ac:dyDescent="0.35">
      <c r="A17622">
        <v>147435</v>
      </c>
      <c r="B17622">
        <v>0</v>
      </c>
      <c r="C17622">
        <v>6</v>
      </c>
      <c r="D17622" t="s">
        <v>116</v>
      </c>
      <c r="E17622" s="2">
        <v>0.72777777777777775</v>
      </c>
      <c r="F17622" s="2">
        <v>0.72824074074074074</v>
      </c>
      <c r="G17622" s="2"/>
      <c r="H17622" t="s">
        <v>152</v>
      </c>
    </row>
    <row r="17623" spans="1:8" x14ac:dyDescent="0.35">
      <c r="A17623">
        <v>147435</v>
      </c>
      <c r="B17623">
        <v>0</v>
      </c>
      <c r="C17623">
        <v>6</v>
      </c>
      <c r="D17623" t="s">
        <v>6</v>
      </c>
      <c r="E17623" s="2">
        <v>0.72974537037037035</v>
      </c>
      <c r="H17623" t="s">
        <v>115</v>
      </c>
    </row>
    <row r="17624" spans="1:8" x14ac:dyDescent="0.35">
      <c r="A17624">
        <v>148133</v>
      </c>
      <c r="B17624">
        <v>0</v>
      </c>
      <c r="C17624">
        <v>6</v>
      </c>
      <c r="D17624" t="s">
        <v>21</v>
      </c>
      <c r="F17624" s="2">
        <v>0.68402777777777779</v>
      </c>
      <c r="G17624" s="2"/>
      <c r="H17624" t="s">
        <v>114</v>
      </c>
    </row>
    <row r="17625" spans="1:8" x14ac:dyDescent="0.35">
      <c r="A17625">
        <v>148133</v>
      </c>
      <c r="B17625">
        <v>0</v>
      </c>
      <c r="C17625">
        <v>6</v>
      </c>
      <c r="D17625" t="s">
        <v>45</v>
      </c>
      <c r="E17625" s="2">
        <v>0.68611111111111112</v>
      </c>
      <c r="F17625" s="2">
        <v>0.68807870370370372</v>
      </c>
      <c r="G17625" s="2"/>
      <c r="H17625" t="s">
        <v>152</v>
      </c>
    </row>
    <row r="17626" spans="1:8" x14ac:dyDescent="0.35">
      <c r="A17626">
        <v>148133</v>
      </c>
      <c r="B17626">
        <v>0</v>
      </c>
      <c r="C17626">
        <v>6</v>
      </c>
      <c r="D17626" t="s">
        <v>130</v>
      </c>
      <c r="E17626" s="2">
        <v>0.68969907407407405</v>
      </c>
      <c r="F17626" s="2">
        <v>0.69027777777777777</v>
      </c>
      <c r="G17626" s="2"/>
      <c r="H17626" t="s">
        <v>152</v>
      </c>
    </row>
    <row r="17627" spans="1:8" x14ac:dyDescent="0.35">
      <c r="A17627">
        <v>148133</v>
      </c>
      <c r="B17627">
        <v>0</v>
      </c>
      <c r="C17627">
        <v>6</v>
      </c>
      <c r="D17627" t="s">
        <v>129</v>
      </c>
      <c r="E17627" s="2">
        <v>0.69155092592592593</v>
      </c>
      <c r="F17627" s="2">
        <v>0.69201388888888893</v>
      </c>
      <c r="G17627" s="2"/>
      <c r="H17627" t="s">
        <v>152</v>
      </c>
    </row>
    <row r="17628" spans="1:8" x14ac:dyDescent="0.35">
      <c r="A17628">
        <v>148133</v>
      </c>
      <c r="B17628">
        <v>0</v>
      </c>
      <c r="C17628">
        <v>6</v>
      </c>
      <c r="D17628" t="s">
        <v>128</v>
      </c>
      <c r="E17628" s="2">
        <v>0.69351851851851853</v>
      </c>
      <c r="F17628" s="2">
        <v>0.69398148148148153</v>
      </c>
      <c r="G17628" s="2"/>
      <c r="H17628" t="s">
        <v>152</v>
      </c>
    </row>
    <row r="17629" spans="1:8" x14ac:dyDescent="0.35">
      <c r="A17629">
        <v>148133</v>
      </c>
      <c r="B17629">
        <v>0</v>
      </c>
      <c r="C17629">
        <v>6</v>
      </c>
      <c r="D17629" t="s">
        <v>126</v>
      </c>
      <c r="E17629" s="2">
        <v>0.69548611111111114</v>
      </c>
      <c r="F17629" s="2">
        <v>0.69618055555555558</v>
      </c>
      <c r="G17629" s="2"/>
      <c r="H17629" t="s">
        <v>162</v>
      </c>
    </row>
    <row r="17630" spans="1:8" x14ac:dyDescent="0.35">
      <c r="A17630">
        <v>148133</v>
      </c>
      <c r="B17630">
        <v>0</v>
      </c>
      <c r="C17630">
        <v>6</v>
      </c>
      <c r="D17630" t="s">
        <v>125</v>
      </c>
      <c r="E17630" s="2">
        <v>0.69826388888888891</v>
      </c>
      <c r="F17630" s="2">
        <v>0.6987268518518519</v>
      </c>
      <c r="G17630" s="2"/>
      <c r="H17630">
        <v>1</v>
      </c>
    </row>
    <row r="17631" spans="1:8" x14ac:dyDescent="0.35">
      <c r="A17631">
        <v>148133</v>
      </c>
      <c r="B17631">
        <v>0</v>
      </c>
      <c r="C17631">
        <v>6</v>
      </c>
      <c r="D17631" t="s">
        <v>17</v>
      </c>
      <c r="E17631" s="2">
        <v>0.7</v>
      </c>
      <c r="F17631" s="2">
        <v>0.70046296296296295</v>
      </c>
      <c r="G17631" s="2"/>
      <c r="H17631">
        <v>1</v>
      </c>
    </row>
    <row r="17632" spans="1:8" x14ac:dyDescent="0.35">
      <c r="A17632">
        <v>148133</v>
      </c>
      <c r="B17632">
        <v>0</v>
      </c>
      <c r="C17632">
        <v>6</v>
      </c>
      <c r="D17632" t="s">
        <v>18</v>
      </c>
      <c r="E17632" s="2">
        <v>0.70289351851851856</v>
      </c>
      <c r="H17632" t="s">
        <v>124</v>
      </c>
    </row>
    <row r="17633" spans="1:8" x14ac:dyDescent="0.35">
      <c r="A17633">
        <v>147142</v>
      </c>
      <c r="B17633">
        <v>0</v>
      </c>
      <c r="C17633">
        <v>6</v>
      </c>
      <c r="D17633" t="s">
        <v>31</v>
      </c>
      <c r="F17633" s="2">
        <v>0.68402777777777779</v>
      </c>
      <c r="G17633" s="2"/>
      <c r="H17633" t="s">
        <v>131</v>
      </c>
    </row>
    <row r="17634" spans="1:8" x14ac:dyDescent="0.35">
      <c r="A17634">
        <v>147142</v>
      </c>
      <c r="B17634">
        <v>0</v>
      </c>
      <c r="C17634">
        <v>6</v>
      </c>
      <c r="D17634" t="s">
        <v>132</v>
      </c>
      <c r="E17634" s="2">
        <v>0.68622685185185184</v>
      </c>
      <c r="F17634" s="2">
        <v>0.68680555555555556</v>
      </c>
      <c r="G17634" s="2"/>
      <c r="H17634">
        <v>2</v>
      </c>
    </row>
    <row r="17635" spans="1:8" x14ac:dyDescent="0.35">
      <c r="A17635">
        <v>147142</v>
      </c>
      <c r="B17635">
        <v>0</v>
      </c>
      <c r="C17635">
        <v>6</v>
      </c>
      <c r="D17635" t="s">
        <v>133</v>
      </c>
      <c r="E17635" s="2">
        <v>0.68842592592592589</v>
      </c>
      <c r="F17635" s="2">
        <v>0.68888888888888888</v>
      </c>
      <c r="G17635" s="2"/>
      <c r="H17635">
        <v>2</v>
      </c>
    </row>
    <row r="17636" spans="1:8" x14ac:dyDescent="0.35">
      <c r="A17636">
        <v>147142</v>
      </c>
      <c r="B17636">
        <v>0</v>
      </c>
      <c r="C17636">
        <v>6</v>
      </c>
      <c r="D17636" t="s">
        <v>38</v>
      </c>
      <c r="E17636" s="2">
        <v>0.69016203703703705</v>
      </c>
      <c r="F17636" s="2">
        <v>0.69085648148148149</v>
      </c>
      <c r="G17636" s="2"/>
      <c r="H17636" t="s">
        <v>134</v>
      </c>
    </row>
    <row r="17637" spans="1:8" x14ac:dyDescent="0.35">
      <c r="A17637">
        <v>147142</v>
      </c>
      <c r="B17637">
        <v>1</v>
      </c>
      <c r="C17637">
        <v>6</v>
      </c>
      <c r="D17637" t="s">
        <v>135</v>
      </c>
      <c r="E17637" s="2">
        <v>0.69305555555555554</v>
      </c>
      <c r="F17637" s="2">
        <v>0.69351851851851853</v>
      </c>
      <c r="G17637" s="2"/>
      <c r="H17637">
        <v>1</v>
      </c>
    </row>
    <row r="17638" spans="1:8" x14ac:dyDescent="0.35">
      <c r="A17638">
        <v>147142</v>
      </c>
      <c r="B17638">
        <v>1</v>
      </c>
      <c r="C17638">
        <v>6</v>
      </c>
      <c r="D17638" t="s">
        <v>136</v>
      </c>
      <c r="E17638" s="2">
        <v>0.69490740740740742</v>
      </c>
      <c r="F17638" s="2">
        <v>0.69537037037037042</v>
      </c>
      <c r="G17638" s="2"/>
      <c r="H17638">
        <v>1</v>
      </c>
    </row>
    <row r="17639" spans="1:8" x14ac:dyDescent="0.35">
      <c r="A17639">
        <v>147142</v>
      </c>
      <c r="B17639">
        <v>1</v>
      </c>
      <c r="C17639">
        <v>6</v>
      </c>
      <c r="D17639" t="s">
        <v>137</v>
      </c>
      <c r="E17639" s="2">
        <v>0.69710648148148147</v>
      </c>
      <c r="F17639" s="2">
        <v>0.69756944444444446</v>
      </c>
      <c r="G17639" s="2"/>
      <c r="H17639">
        <v>1</v>
      </c>
    </row>
    <row r="17640" spans="1:8" x14ac:dyDescent="0.35">
      <c r="A17640">
        <v>147142</v>
      </c>
      <c r="B17640">
        <v>1</v>
      </c>
      <c r="C17640">
        <v>6</v>
      </c>
      <c r="D17640" t="s">
        <v>138</v>
      </c>
      <c r="E17640" s="2">
        <v>0.69884259259259263</v>
      </c>
      <c r="F17640" s="2">
        <v>0.69930555555555551</v>
      </c>
      <c r="G17640" s="2"/>
      <c r="H17640">
        <v>1</v>
      </c>
    </row>
    <row r="17641" spans="1:8" x14ac:dyDescent="0.35">
      <c r="A17641">
        <v>147142</v>
      </c>
      <c r="B17641">
        <v>1</v>
      </c>
      <c r="C17641">
        <v>6</v>
      </c>
      <c r="D17641" t="s">
        <v>139</v>
      </c>
      <c r="E17641" s="2">
        <v>0.70138888888888884</v>
      </c>
      <c r="F17641" s="2">
        <v>0.70208333333333328</v>
      </c>
      <c r="G17641" s="2"/>
      <c r="H17641">
        <v>1</v>
      </c>
    </row>
    <row r="17642" spans="1:8" x14ac:dyDescent="0.35">
      <c r="A17642">
        <v>147142</v>
      </c>
      <c r="B17642">
        <v>1</v>
      </c>
      <c r="C17642">
        <v>6</v>
      </c>
      <c r="D17642" t="s">
        <v>72</v>
      </c>
      <c r="E17642" s="2">
        <v>0.70370370370370372</v>
      </c>
      <c r="F17642" s="2">
        <v>0.70428240740740744</v>
      </c>
      <c r="G17642" s="2"/>
      <c r="H17642">
        <v>1</v>
      </c>
    </row>
    <row r="17643" spans="1:8" x14ac:dyDescent="0.35">
      <c r="A17643">
        <v>147142</v>
      </c>
      <c r="B17643">
        <v>1</v>
      </c>
      <c r="C17643">
        <v>6</v>
      </c>
      <c r="D17643" t="s">
        <v>95</v>
      </c>
      <c r="E17643" s="2">
        <v>0.70601851851851849</v>
      </c>
      <c r="F17643" s="2">
        <v>0.70659722222222221</v>
      </c>
      <c r="G17643" s="2"/>
      <c r="H17643">
        <v>1</v>
      </c>
    </row>
    <row r="17644" spans="1:8" x14ac:dyDescent="0.35">
      <c r="A17644">
        <v>147142</v>
      </c>
      <c r="B17644">
        <v>1</v>
      </c>
      <c r="C17644">
        <v>6</v>
      </c>
      <c r="D17644" t="s">
        <v>140</v>
      </c>
      <c r="E17644" s="2">
        <v>0.70798611111111109</v>
      </c>
      <c r="F17644" s="2">
        <v>0.70868055555555554</v>
      </c>
      <c r="G17644" s="2"/>
      <c r="H17644">
        <v>1</v>
      </c>
    </row>
    <row r="17645" spans="1:8" x14ac:dyDescent="0.35">
      <c r="A17645">
        <v>147142</v>
      </c>
      <c r="B17645">
        <v>1</v>
      </c>
      <c r="C17645">
        <v>6</v>
      </c>
      <c r="D17645" t="s">
        <v>141</v>
      </c>
      <c r="E17645" s="2">
        <v>0.71030092592592597</v>
      </c>
      <c r="F17645" s="2">
        <v>0.71076388888888886</v>
      </c>
      <c r="G17645" s="2"/>
      <c r="H17645">
        <v>1</v>
      </c>
    </row>
    <row r="17646" spans="1:8" x14ac:dyDescent="0.35">
      <c r="A17646">
        <v>147142</v>
      </c>
      <c r="B17646">
        <v>1</v>
      </c>
      <c r="C17646">
        <v>6</v>
      </c>
      <c r="D17646" t="s">
        <v>46</v>
      </c>
      <c r="E17646" s="2">
        <v>0.71157407407407403</v>
      </c>
      <c r="F17646" s="2">
        <v>0.71203703703703702</v>
      </c>
      <c r="G17646" s="2"/>
      <c r="H17646">
        <v>1</v>
      </c>
    </row>
    <row r="17647" spans="1:8" x14ac:dyDescent="0.35">
      <c r="A17647">
        <v>147142</v>
      </c>
      <c r="B17647">
        <v>1</v>
      </c>
      <c r="C17647">
        <v>6</v>
      </c>
      <c r="D17647" t="s">
        <v>142</v>
      </c>
      <c r="E17647" s="2">
        <v>0.71319444444444446</v>
      </c>
      <c r="F17647" s="2">
        <v>0.71365740740740746</v>
      </c>
      <c r="G17647" s="2"/>
      <c r="H17647">
        <v>1</v>
      </c>
    </row>
    <row r="17648" spans="1:8" x14ac:dyDescent="0.35">
      <c r="A17648">
        <v>147142</v>
      </c>
      <c r="B17648">
        <v>1</v>
      </c>
      <c r="C17648">
        <v>6</v>
      </c>
      <c r="D17648" t="s">
        <v>143</v>
      </c>
      <c r="E17648" s="2">
        <v>0.71446759259259263</v>
      </c>
      <c r="F17648" s="2">
        <v>0.71516203703703707</v>
      </c>
      <c r="G17648" s="2"/>
      <c r="H17648">
        <v>1</v>
      </c>
    </row>
    <row r="17649" spans="1:8" x14ac:dyDescent="0.35">
      <c r="A17649">
        <v>147142</v>
      </c>
      <c r="B17649">
        <v>1</v>
      </c>
      <c r="C17649">
        <v>6</v>
      </c>
      <c r="D17649" t="s">
        <v>59</v>
      </c>
      <c r="E17649" s="2">
        <v>0.71643518518518523</v>
      </c>
      <c r="F17649" s="2">
        <v>0.71689814814814812</v>
      </c>
      <c r="G17649" s="2"/>
      <c r="H17649">
        <v>1</v>
      </c>
    </row>
    <row r="17650" spans="1:8" x14ac:dyDescent="0.35">
      <c r="A17650">
        <v>147142</v>
      </c>
      <c r="B17650">
        <v>1</v>
      </c>
      <c r="C17650">
        <v>6</v>
      </c>
      <c r="D17650" t="s">
        <v>144</v>
      </c>
      <c r="E17650" s="2">
        <v>0.71793981481481484</v>
      </c>
      <c r="F17650" s="2">
        <v>0.71840277777777772</v>
      </c>
      <c r="G17650" s="2"/>
      <c r="H17650">
        <v>1</v>
      </c>
    </row>
    <row r="17651" spans="1:8" x14ac:dyDescent="0.35">
      <c r="A17651">
        <v>147142</v>
      </c>
      <c r="B17651">
        <v>1</v>
      </c>
      <c r="C17651">
        <v>6</v>
      </c>
      <c r="D17651" t="s">
        <v>9</v>
      </c>
      <c r="E17651" s="2">
        <v>0.71990740740740744</v>
      </c>
      <c r="H17651">
        <v>1</v>
      </c>
    </row>
    <row r="17652" spans="1:8" x14ac:dyDescent="0.35">
      <c r="A17652">
        <v>147239</v>
      </c>
      <c r="B17652">
        <v>0</v>
      </c>
      <c r="C17652">
        <v>6</v>
      </c>
      <c r="D17652" t="s">
        <v>23</v>
      </c>
      <c r="F17652" s="2">
        <v>0.68425925925925923</v>
      </c>
      <c r="G17652" s="2"/>
      <c r="H17652">
        <v>1</v>
      </c>
    </row>
    <row r="17653" spans="1:8" x14ac:dyDescent="0.35">
      <c r="A17653">
        <v>147239</v>
      </c>
      <c r="B17653">
        <v>0</v>
      </c>
      <c r="C17653">
        <v>6</v>
      </c>
      <c r="D17653" t="s">
        <v>145</v>
      </c>
      <c r="E17653" s="2">
        <v>0.68657407407407411</v>
      </c>
      <c r="F17653" s="2">
        <v>0.687037037037037</v>
      </c>
      <c r="G17653" s="2"/>
      <c r="H17653">
        <v>1</v>
      </c>
    </row>
    <row r="17654" spans="1:8" x14ac:dyDescent="0.35">
      <c r="A17654">
        <v>147239</v>
      </c>
      <c r="B17654">
        <v>0</v>
      </c>
      <c r="C17654">
        <v>6</v>
      </c>
      <c r="D17654" t="s">
        <v>146</v>
      </c>
      <c r="E17654" s="2">
        <v>0.68842592592592589</v>
      </c>
      <c r="F17654" s="2">
        <v>0.68888888888888888</v>
      </c>
      <c r="G17654" s="2"/>
      <c r="H17654" t="s">
        <v>147</v>
      </c>
    </row>
    <row r="17655" spans="1:8" x14ac:dyDescent="0.35">
      <c r="A17655">
        <v>147239</v>
      </c>
      <c r="B17655">
        <v>0</v>
      </c>
      <c r="C17655">
        <v>6</v>
      </c>
      <c r="D17655" t="s">
        <v>19</v>
      </c>
      <c r="E17655" s="2">
        <v>0.68981481481481477</v>
      </c>
      <c r="F17655" s="2">
        <v>0.69027777777777777</v>
      </c>
      <c r="G17655" s="2"/>
      <c r="H17655">
        <v>1</v>
      </c>
    </row>
    <row r="17656" spans="1:8" x14ac:dyDescent="0.35">
      <c r="A17656">
        <v>147239</v>
      </c>
      <c r="B17656">
        <v>0</v>
      </c>
      <c r="C17656">
        <v>6</v>
      </c>
      <c r="D17656" t="s">
        <v>148</v>
      </c>
      <c r="E17656" s="2">
        <v>0.69305555555555554</v>
      </c>
      <c r="F17656" s="2">
        <v>0.69351851851851853</v>
      </c>
      <c r="G17656" s="2"/>
      <c r="H17656">
        <v>1</v>
      </c>
    </row>
    <row r="17657" spans="1:8" x14ac:dyDescent="0.35">
      <c r="A17657">
        <v>147239</v>
      </c>
      <c r="B17657">
        <v>0</v>
      </c>
      <c r="C17657">
        <v>6</v>
      </c>
      <c r="D17657" t="s">
        <v>149</v>
      </c>
      <c r="E17657" s="2">
        <v>0.69490740740740742</v>
      </c>
      <c r="F17657" s="2">
        <v>0.69548611111111114</v>
      </c>
      <c r="G17657" s="2"/>
      <c r="H17657">
        <v>1</v>
      </c>
    </row>
    <row r="17658" spans="1:8" x14ac:dyDescent="0.35">
      <c r="A17658">
        <v>147239</v>
      </c>
      <c r="B17658">
        <v>0</v>
      </c>
      <c r="C17658">
        <v>6</v>
      </c>
      <c r="D17658" t="s">
        <v>150</v>
      </c>
      <c r="E17658" s="2">
        <v>0.69687500000000002</v>
      </c>
      <c r="F17658" s="2">
        <v>0.69756944444444446</v>
      </c>
      <c r="G17658" s="2"/>
      <c r="H17658">
        <v>1</v>
      </c>
    </row>
    <row r="17659" spans="1:8" x14ac:dyDescent="0.35">
      <c r="A17659">
        <v>147239</v>
      </c>
      <c r="B17659">
        <v>0</v>
      </c>
      <c r="C17659">
        <v>6</v>
      </c>
      <c r="D17659" t="s">
        <v>151</v>
      </c>
      <c r="E17659" s="2">
        <v>0.6987268518518519</v>
      </c>
      <c r="F17659" s="2">
        <v>0.69918981481481479</v>
      </c>
      <c r="G17659" s="2"/>
      <c r="H17659">
        <v>1</v>
      </c>
    </row>
    <row r="17660" spans="1:8" x14ac:dyDescent="0.35">
      <c r="A17660">
        <v>147239</v>
      </c>
      <c r="B17660">
        <v>0</v>
      </c>
      <c r="C17660">
        <v>6</v>
      </c>
      <c r="D17660" t="s">
        <v>90</v>
      </c>
      <c r="E17660" s="2">
        <v>0.70034722222222223</v>
      </c>
      <c r="F17660" s="2">
        <v>0.70104166666666667</v>
      </c>
      <c r="G17660" s="2"/>
      <c r="H17660">
        <v>1</v>
      </c>
    </row>
    <row r="17661" spans="1:8" x14ac:dyDescent="0.35">
      <c r="A17661">
        <v>147239</v>
      </c>
      <c r="B17661">
        <v>0</v>
      </c>
      <c r="C17661">
        <v>6</v>
      </c>
      <c r="D17661" t="s">
        <v>59</v>
      </c>
      <c r="E17661" s="2">
        <v>0.70243055555555556</v>
      </c>
      <c r="F17661" s="2">
        <v>0.70289351851851856</v>
      </c>
      <c r="G17661" s="2"/>
      <c r="H17661">
        <v>1</v>
      </c>
    </row>
    <row r="17662" spans="1:8" x14ac:dyDescent="0.35">
      <c r="A17662">
        <v>147239</v>
      </c>
      <c r="B17662">
        <v>0</v>
      </c>
      <c r="C17662">
        <v>6</v>
      </c>
      <c r="D17662" t="s">
        <v>144</v>
      </c>
      <c r="E17662" s="2">
        <v>0.70405092592592589</v>
      </c>
      <c r="F17662" s="2">
        <v>0.70451388888888888</v>
      </c>
      <c r="G17662" s="2"/>
      <c r="H17662">
        <v>1</v>
      </c>
    </row>
    <row r="17663" spans="1:8" x14ac:dyDescent="0.35">
      <c r="A17663">
        <v>147239</v>
      </c>
      <c r="B17663">
        <v>0</v>
      </c>
      <c r="C17663">
        <v>6</v>
      </c>
      <c r="D17663" t="s">
        <v>9</v>
      </c>
      <c r="E17663" s="2">
        <v>0.70567129629629632</v>
      </c>
      <c r="F17663" s="2">
        <v>0.70613425925925921</v>
      </c>
      <c r="G17663" s="2"/>
      <c r="H17663">
        <v>1</v>
      </c>
    </row>
    <row r="17664" spans="1:8" x14ac:dyDescent="0.35">
      <c r="A17664">
        <v>147239</v>
      </c>
      <c r="B17664">
        <v>0</v>
      </c>
      <c r="C17664">
        <v>6</v>
      </c>
      <c r="D17664" t="s">
        <v>93</v>
      </c>
      <c r="E17664" s="2">
        <v>0.70729166666666665</v>
      </c>
      <c r="F17664" s="2">
        <v>0.70775462962962965</v>
      </c>
      <c r="G17664" s="2"/>
      <c r="H17664">
        <v>1</v>
      </c>
    </row>
    <row r="17665" spans="1:8" x14ac:dyDescent="0.35">
      <c r="A17665">
        <v>147239</v>
      </c>
      <c r="B17665">
        <v>0</v>
      </c>
      <c r="C17665">
        <v>6</v>
      </c>
      <c r="D17665" t="s">
        <v>123</v>
      </c>
      <c r="E17665" s="2">
        <v>0.70960648148148153</v>
      </c>
      <c r="F17665" s="2">
        <v>0.71018518518518514</v>
      </c>
      <c r="G17665" s="2"/>
      <c r="H17665">
        <v>1</v>
      </c>
    </row>
    <row r="17666" spans="1:8" x14ac:dyDescent="0.35">
      <c r="A17666">
        <v>147239</v>
      </c>
      <c r="B17666">
        <v>0</v>
      </c>
      <c r="C17666">
        <v>6</v>
      </c>
      <c r="D17666" t="s">
        <v>21</v>
      </c>
      <c r="E17666" s="2">
        <v>0.71226851851851847</v>
      </c>
      <c r="F17666" s="2">
        <v>0.71284722222222219</v>
      </c>
      <c r="G17666" s="2"/>
      <c r="H17666" t="s">
        <v>114</v>
      </c>
    </row>
    <row r="17667" spans="1:8" x14ac:dyDescent="0.35">
      <c r="A17667">
        <v>147239</v>
      </c>
      <c r="B17667">
        <v>0</v>
      </c>
      <c r="C17667">
        <v>6</v>
      </c>
      <c r="D17667" t="s">
        <v>45</v>
      </c>
      <c r="E17667" s="2">
        <v>0.71469907407407407</v>
      </c>
      <c r="F17667" s="2">
        <v>0.71562499999999996</v>
      </c>
      <c r="G17667" s="2"/>
      <c r="H17667" t="s">
        <v>152</v>
      </c>
    </row>
    <row r="17668" spans="1:8" x14ac:dyDescent="0.35">
      <c r="A17668">
        <v>147239</v>
      </c>
      <c r="B17668">
        <v>0</v>
      </c>
      <c r="C17668">
        <v>6</v>
      </c>
      <c r="D17668" t="s">
        <v>128</v>
      </c>
      <c r="E17668" s="2">
        <v>0.71898148148148144</v>
      </c>
      <c r="F17668" s="2">
        <v>0.71944444444444444</v>
      </c>
      <c r="G17668" s="2"/>
      <c r="H17668" t="s">
        <v>152</v>
      </c>
    </row>
    <row r="17669" spans="1:8" x14ac:dyDescent="0.35">
      <c r="A17669">
        <v>147239</v>
      </c>
      <c r="B17669">
        <v>0</v>
      </c>
      <c r="C17669">
        <v>6</v>
      </c>
      <c r="D17669" t="s">
        <v>126</v>
      </c>
      <c r="E17669" s="2">
        <v>0.7211805555555556</v>
      </c>
      <c r="F17669" s="2">
        <v>0.72256944444444449</v>
      </c>
      <c r="G17669" s="2"/>
      <c r="H17669" t="s">
        <v>152</v>
      </c>
    </row>
    <row r="17670" spans="1:8" x14ac:dyDescent="0.35">
      <c r="A17670">
        <v>147239</v>
      </c>
      <c r="B17670">
        <v>0</v>
      </c>
      <c r="C17670">
        <v>6</v>
      </c>
      <c r="D17670" t="s">
        <v>153</v>
      </c>
      <c r="E17670" s="2">
        <v>0.72465277777777781</v>
      </c>
      <c r="F17670" s="2">
        <v>0.7251157407407407</v>
      </c>
      <c r="G17670" s="2"/>
      <c r="H17670" t="s">
        <v>152</v>
      </c>
    </row>
    <row r="17671" spans="1:8" x14ac:dyDescent="0.35">
      <c r="A17671">
        <v>147239</v>
      </c>
      <c r="B17671">
        <v>0</v>
      </c>
      <c r="C17671">
        <v>6</v>
      </c>
      <c r="D17671" t="s">
        <v>154</v>
      </c>
      <c r="E17671" s="2">
        <v>0.72650462962962958</v>
      </c>
      <c r="F17671" s="2">
        <v>0.72696759259259258</v>
      </c>
      <c r="G17671" s="2"/>
      <c r="H17671" t="s">
        <v>152</v>
      </c>
    </row>
    <row r="17672" spans="1:8" x14ac:dyDescent="0.35">
      <c r="A17672">
        <v>147239</v>
      </c>
      <c r="B17672">
        <v>0</v>
      </c>
      <c r="C17672">
        <v>6</v>
      </c>
      <c r="D17672" t="s">
        <v>155</v>
      </c>
      <c r="E17672" s="2">
        <v>0.72835648148148147</v>
      </c>
      <c r="F17672" s="2">
        <v>0.72881944444444446</v>
      </c>
      <c r="G17672" s="2"/>
      <c r="H17672" t="s">
        <v>152</v>
      </c>
    </row>
    <row r="17673" spans="1:8" x14ac:dyDescent="0.35">
      <c r="A17673">
        <v>147239</v>
      </c>
      <c r="B17673">
        <v>0</v>
      </c>
      <c r="C17673">
        <v>6</v>
      </c>
      <c r="D17673" t="s">
        <v>24</v>
      </c>
      <c r="E17673" s="2">
        <v>0.73171296296296295</v>
      </c>
      <c r="H17673">
        <v>7</v>
      </c>
    </row>
    <row r="17674" spans="1:8" x14ac:dyDescent="0.35">
      <c r="A17674">
        <v>145446</v>
      </c>
      <c r="B17674">
        <v>0</v>
      </c>
      <c r="C17674">
        <v>6</v>
      </c>
      <c r="D17674" t="s">
        <v>6</v>
      </c>
      <c r="F17674" s="2">
        <v>0.68530092592592595</v>
      </c>
      <c r="G17674" s="2"/>
      <c r="H17674" t="s">
        <v>115</v>
      </c>
    </row>
    <row r="17675" spans="1:8" x14ac:dyDescent="0.35">
      <c r="A17675">
        <v>145446</v>
      </c>
      <c r="B17675">
        <v>0</v>
      </c>
      <c r="C17675">
        <v>6</v>
      </c>
      <c r="D17675" t="s">
        <v>116</v>
      </c>
      <c r="E17675" s="2">
        <v>0.68807870370370372</v>
      </c>
      <c r="F17675" s="2">
        <v>0.68854166666666672</v>
      </c>
      <c r="G17675" s="2"/>
      <c r="H17675" t="s">
        <v>110</v>
      </c>
    </row>
    <row r="17676" spans="1:8" x14ac:dyDescent="0.35">
      <c r="A17676">
        <v>145446</v>
      </c>
      <c r="B17676">
        <v>0</v>
      </c>
      <c r="C17676">
        <v>6</v>
      </c>
      <c r="D17676" t="s">
        <v>117</v>
      </c>
      <c r="E17676" s="2">
        <v>0.69224537037037037</v>
      </c>
      <c r="F17676" s="2">
        <v>0.69270833333333337</v>
      </c>
      <c r="G17676" s="2"/>
      <c r="H17676" t="s">
        <v>110</v>
      </c>
    </row>
    <row r="17677" spans="1:8" x14ac:dyDescent="0.35">
      <c r="A17677">
        <v>145446</v>
      </c>
      <c r="B17677">
        <v>0</v>
      </c>
      <c r="C17677">
        <v>6</v>
      </c>
      <c r="D17677" t="s">
        <v>118</v>
      </c>
      <c r="E17677" s="2">
        <v>0.69444444444444442</v>
      </c>
      <c r="F17677" s="2">
        <v>0.69490740740740742</v>
      </c>
      <c r="G17677" s="2"/>
      <c r="H17677" t="s">
        <v>110</v>
      </c>
    </row>
    <row r="17678" spans="1:8" x14ac:dyDescent="0.35">
      <c r="A17678">
        <v>145446</v>
      </c>
      <c r="B17678">
        <v>0</v>
      </c>
      <c r="C17678">
        <v>6</v>
      </c>
      <c r="D17678" t="s">
        <v>119</v>
      </c>
      <c r="E17678" s="2">
        <v>0.69687500000000002</v>
      </c>
      <c r="F17678" s="2">
        <v>0.69733796296296291</v>
      </c>
      <c r="G17678" s="2"/>
      <c r="H17678" t="s">
        <v>110</v>
      </c>
    </row>
    <row r="17679" spans="1:8" x14ac:dyDescent="0.35">
      <c r="A17679">
        <v>145446</v>
      </c>
      <c r="B17679">
        <v>0</v>
      </c>
      <c r="C17679">
        <v>6</v>
      </c>
      <c r="D17679" t="s">
        <v>120</v>
      </c>
      <c r="E17679" s="2">
        <v>0.69918981481481479</v>
      </c>
      <c r="F17679" s="2">
        <v>0.69965277777777779</v>
      </c>
      <c r="G17679" s="2"/>
      <c r="H17679" t="s">
        <v>110</v>
      </c>
    </row>
    <row r="17680" spans="1:8" x14ac:dyDescent="0.35">
      <c r="A17680">
        <v>145446</v>
      </c>
      <c r="B17680">
        <v>0</v>
      </c>
      <c r="C17680">
        <v>6</v>
      </c>
      <c r="D17680" t="s">
        <v>121</v>
      </c>
      <c r="E17680" s="2">
        <v>0.70185185185185184</v>
      </c>
      <c r="F17680" s="2">
        <v>0.70231481481481484</v>
      </c>
      <c r="G17680" s="2"/>
      <c r="H17680" t="s">
        <v>110</v>
      </c>
    </row>
    <row r="17681" spans="1:8" x14ac:dyDescent="0.35">
      <c r="A17681">
        <v>145446</v>
      </c>
      <c r="B17681">
        <v>0</v>
      </c>
      <c r="C17681">
        <v>6</v>
      </c>
      <c r="D17681" t="s">
        <v>39</v>
      </c>
      <c r="E17681" s="2">
        <v>0.70497685185185188</v>
      </c>
      <c r="F17681" s="2">
        <v>0.70567129629629632</v>
      </c>
      <c r="G17681" s="2"/>
      <c r="H17681" t="s">
        <v>110</v>
      </c>
    </row>
    <row r="17682" spans="1:8" x14ac:dyDescent="0.35">
      <c r="A17682">
        <v>145446</v>
      </c>
      <c r="B17682">
        <v>0</v>
      </c>
      <c r="C17682">
        <v>6</v>
      </c>
      <c r="D17682" t="s">
        <v>109</v>
      </c>
      <c r="E17682" s="2">
        <v>0.70798611111111109</v>
      </c>
      <c r="F17682" s="2">
        <v>0.70844907407407409</v>
      </c>
      <c r="G17682" s="2"/>
      <c r="H17682" t="s">
        <v>110</v>
      </c>
    </row>
    <row r="17683" spans="1:8" x14ac:dyDescent="0.35">
      <c r="A17683">
        <v>145446</v>
      </c>
      <c r="B17683">
        <v>0</v>
      </c>
      <c r="C17683">
        <v>6</v>
      </c>
      <c r="D17683" t="s">
        <v>111</v>
      </c>
      <c r="E17683" s="2">
        <v>0.7099537037037037</v>
      </c>
      <c r="F17683" s="2">
        <v>0.7104166666666667</v>
      </c>
      <c r="G17683" s="2"/>
      <c r="H17683" t="s">
        <v>110</v>
      </c>
    </row>
    <row r="17684" spans="1:8" x14ac:dyDescent="0.35">
      <c r="A17684">
        <v>145446</v>
      </c>
      <c r="B17684">
        <v>0</v>
      </c>
      <c r="C17684">
        <v>6</v>
      </c>
      <c r="D17684" t="s">
        <v>112</v>
      </c>
      <c r="E17684" s="2">
        <v>0.71215277777777775</v>
      </c>
      <c r="F17684" s="2">
        <v>0.71273148148148147</v>
      </c>
      <c r="G17684" s="2"/>
      <c r="H17684" t="s">
        <v>110</v>
      </c>
    </row>
    <row r="17685" spans="1:8" x14ac:dyDescent="0.35">
      <c r="A17685">
        <v>145446</v>
      </c>
      <c r="B17685">
        <v>0</v>
      </c>
      <c r="C17685">
        <v>6</v>
      </c>
      <c r="D17685" t="s">
        <v>113</v>
      </c>
      <c r="E17685" s="2">
        <v>0.71400462962962963</v>
      </c>
      <c r="F17685" s="2">
        <v>0.71458333333333335</v>
      </c>
      <c r="G17685" s="2"/>
      <c r="H17685" t="s">
        <v>110</v>
      </c>
    </row>
    <row r="17686" spans="1:8" x14ac:dyDescent="0.35">
      <c r="A17686">
        <v>145446</v>
      </c>
      <c r="B17686">
        <v>0</v>
      </c>
      <c r="C17686">
        <v>6</v>
      </c>
      <c r="D17686" t="s">
        <v>24</v>
      </c>
      <c r="E17686" s="2">
        <v>0.7167824074074074</v>
      </c>
      <c r="F17686" s="2">
        <v>0.71817129629629628</v>
      </c>
      <c r="G17686" s="2"/>
      <c r="H17686" t="s">
        <v>110</v>
      </c>
    </row>
    <row r="17687" spans="1:8" x14ac:dyDescent="0.35">
      <c r="A17687">
        <v>145446</v>
      </c>
      <c r="B17687">
        <v>0</v>
      </c>
      <c r="C17687">
        <v>6</v>
      </c>
      <c r="D17687" t="s">
        <v>45</v>
      </c>
      <c r="E17687" s="2">
        <v>0.72569444444444442</v>
      </c>
      <c r="F17687" s="2">
        <v>0.72638888888888886</v>
      </c>
      <c r="G17687" s="2"/>
      <c r="H17687" t="s">
        <v>110</v>
      </c>
    </row>
    <row r="17688" spans="1:8" x14ac:dyDescent="0.35">
      <c r="A17688">
        <v>145446</v>
      </c>
      <c r="B17688">
        <v>0</v>
      </c>
      <c r="C17688">
        <v>6</v>
      </c>
      <c r="D17688" t="s">
        <v>21</v>
      </c>
      <c r="E17688" s="2">
        <v>0.72789351851851847</v>
      </c>
      <c r="F17688" s="2">
        <v>0.72847222222222219</v>
      </c>
      <c r="G17688" s="2"/>
      <c r="H17688" t="s">
        <v>122</v>
      </c>
    </row>
    <row r="17689" spans="1:8" x14ac:dyDescent="0.35">
      <c r="A17689">
        <v>145446</v>
      </c>
      <c r="B17689">
        <v>0</v>
      </c>
      <c r="C17689">
        <v>6</v>
      </c>
      <c r="D17689" t="s">
        <v>123</v>
      </c>
      <c r="E17689" s="2">
        <v>0.73067129629629635</v>
      </c>
      <c r="F17689" s="2">
        <v>0.73124999999999996</v>
      </c>
      <c r="G17689" s="2"/>
      <c r="H17689">
        <v>2</v>
      </c>
    </row>
    <row r="17690" spans="1:8" x14ac:dyDescent="0.35">
      <c r="A17690">
        <v>145446</v>
      </c>
      <c r="B17690">
        <v>0</v>
      </c>
      <c r="C17690">
        <v>6</v>
      </c>
      <c r="D17690" t="s">
        <v>93</v>
      </c>
      <c r="E17690" s="2">
        <v>0.73344907407407411</v>
      </c>
      <c r="H17690">
        <v>1</v>
      </c>
    </row>
    <row r="17691" spans="1:8" x14ac:dyDescent="0.35">
      <c r="A17691">
        <v>148536</v>
      </c>
      <c r="B17691">
        <v>0</v>
      </c>
      <c r="C17691">
        <v>6</v>
      </c>
      <c r="D17691" t="s">
        <v>9</v>
      </c>
      <c r="F17691" s="2">
        <v>0.68634259259259256</v>
      </c>
      <c r="G17691" s="2"/>
      <c r="H17691">
        <v>1</v>
      </c>
    </row>
    <row r="17692" spans="1:8" x14ac:dyDescent="0.35">
      <c r="A17692">
        <v>148536</v>
      </c>
      <c r="B17692">
        <v>0</v>
      </c>
      <c r="C17692">
        <v>6</v>
      </c>
      <c r="D17692" t="s">
        <v>144</v>
      </c>
      <c r="E17692" s="2">
        <v>0.68738425925925928</v>
      </c>
      <c r="F17692" s="2">
        <v>0.68784722222222228</v>
      </c>
      <c r="G17692" s="2"/>
      <c r="H17692">
        <v>2</v>
      </c>
    </row>
    <row r="17693" spans="1:8" x14ac:dyDescent="0.35">
      <c r="A17693">
        <v>148536</v>
      </c>
      <c r="B17693">
        <v>0</v>
      </c>
      <c r="C17693">
        <v>6</v>
      </c>
      <c r="D17693" t="s">
        <v>59</v>
      </c>
      <c r="E17693" s="2">
        <v>0.68888888888888888</v>
      </c>
      <c r="F17693" s="2">
        <v>0.68935185185185188</v>
      </c>
      <c r="G17693" s="2"/>
      <c r="H17693">
        <v>2</v>
      </c>
    </row>
    <row r="17694" spans="1:8" x14ac:dyDescent="0.35">
      <c r="A17694">
        <v>148536</v>
      </c>
      <c r="B17694">
        <v>0</v>
      </c>
      <c r="C17694">
        <v>6</v>
      </c>
      <c r="D17694" t="s">
        <v>143</v>
      </c>
      <c r="E17694" s="2">
        <v>0.69050925925925921</v>
      </c>
      <c r="F17694" s="2">
        <v>0.69120370370370365</v>
      </c>
      <c r="G17694" s="2"/>
      <c r="H17694">
        <v>2</v>
      </c>
    </row>
    <row r="17695" spans="1:8" x14ac:dyDescent="0.35">
      <c r="A17695">
        <v>148536</v>
      </c>
      <c r="B17695">
        <v>0</v>
      </c>
      <c r="C17695">
        <v>6</v>
      </c>
      <c r="D17695" t="s">
        <v>142</v>
      </c>
      <c r="E17695" s="2">
        <v>0.69201388888888893</v>
      </c>
      <c r="F17695" s="2">
        <v>0.69247685185185182</v>
      </c>
      <c r="G17695" s="2"/>
      <c r="H17695">
        <v>2</v>
      </c>
    </row>
    <row r="17696" spans="1:8" x14ac:dyDescent="0.35">
      <c r="A17696">
        <v>148536</v>
      </c>
      <c r="B17696">
        <v>0</v>
      </c>
      <c r="C17696">
        <v>6</v>
      </c>
      <c r="D17696" t="s">
        <v>46</v>
      </c>
      <c r="E17696" s="2">
        <v>0.69374999999999998</v>
      </c>
      <c r="F17696" s="2">
        <v>0.69421296296296298</v>
      </c>
      <c r="G17696" s="2"/>
      <c r="H17696">
        <v>2</v>
      </c>
    </row>
    <row r="17697" spans="1:8" x14ac:dyDescent="0.35">
      <c r="A17697">
        <v>148536</v>
      </c>
      <c r="B17697">
        <v>0</v>
      </c>
      <c r="C17697">
        <v>6</v>
      </c>
      <c r="D17697" t="s">
        <v>141</v>
      </c>
      <c r="E17697" s="2">
        <v>0.69490740740740742</v>
      </c>
      <c r="F17697" s="2">
        <v>0.69537037037037042</v>
      </c>
      <c r="G17697" s="2"/>
      <c r="H17697">
        <v>2</v>
      </c>
    </row>
    <row r="17698" spans="1:8" x14ac:dyDescent="0.35">
      <c r="A17698">
        <v>148536</v>
      </c>
      <c r="B17698">
        <v>0</v>
      </c>
      <c r="C17698">
        <v>6</v>
      </c>
      <c r="D17698" t="s">
        <v>140</v>
      </c>
      <c r="E17698" s="2">
        <v>0.69710648148148147</v>
      </c>
      <c r="F17698" s="2">
        <v>0.69780092592592591</v>
      </c>
      <c r="G17698" s="2"/>
      <c r="H17698">
        <v>2</v>
      </c>
    </row>
    <row r="17699" spans="1:8" x14ac:dyDescent="0.35">
      <c r="A17699">
        <v>148536</v>
      </c>
      <c r="B17699">
        <v>0</v>
      </c>
      <c r="C17699">
        <v>6</v>
      </c>
      <c r="D17699" t="s">
        <v>95</v>
      </c>
      <c r="E17699" s="2">
        <v>0.69918981481481479</v>
      </c>
      <c r="F17699" s="2">
        <v>0.69976851851851851</v>
      </c>
      <c r="G17699" s="2"/>
      <c r="H17699">
        <v>2</v>
      </c>
    </row>
    <row r="17700" spans="1:8" x14ac:dyDescent="0.35">
      <c r="A17700">
        <v>148536</v>
      </c>
      <c r="B17700">
        <v>0</v>
      </c>
      <c r="C17700">
        <v>6</v>
      </c>
      <c r="D17700" t="s">
        <v>72</v>
      </c>
      <c r="E17700" s="2">
        <v>0.70150462962962967</v>
      </c>
      <c r="F17700" s="2">
        <v>0.70208333333333328</v>
      </c>
      <c r="G17700" s="2"/>
      <c r="H17700">
        <v>2</v>
      </c>
    </row>
    <row r="17701" spans="1:8" x14ac:dyDescent="0.35">
      <c r="A17701">
        <v>148536</v>
      </c>
      <c r="B17701">
        <v>0</v>
      </c>
      <c r="C17701">
        <v>6</v>
      </c>
      <c r="D17701" t="s">
        <v>139</v>
      </c>
      <c r="E17701" s="2">
        <v>0.70370370370370372</v>
      </c>
      <c r="F17701" s="2">
        <v>0.70439814814814816</v>
      </c>
      <c r="G17701" s="2"/>
      <c r="H17701">
        <v>2</v>
      </c>
    </row>
    <row r="17702" spans="1:8" x14ac:dyDescent="0.35">
      <c r="A17702">
        <v>148536</v>
      </c>
      <c r="B17702">
        <v>0</v>
      </c>
      <c r="C17702">
        <v>6</v>
      </c>
      <c r="D17702" t="s">
        <v>138</v>
      </c>
      <c r="E17702" s="2">
        <v>0.70648148148148149</v>
      </c>
      <c r="F17702" s="2">
        <v>0.70694444444444449</v>
      </c>
      <c r="G17702" s="2"/>
      <c r="H17702">
        <v>2</v>
      </c>
    </row>
    <row r="17703" spans="1:8" x14ac:dyDescent="0.35">
      <c r="A17703">
        <v>148536</v>
      </c>
      <c r="B17703">
        <v>0</v>
      </c>
      <c r="C17703">
        <v>6</v>
      </c>
      <c r="D17703" t="s">
        <v>137</v>
      </c>
      <c r="E17703" s="2">
        <v>0.70821759259259254</v>
      </c>
      <c r="F17703" s="2">
        <v>0.70868055555555554</v>
      </c>
      <c r="G17703" s="2"/>
      <c r="H17703">
        <v>2</v>
      </c>
    </row>
    <row r="17704" spans="1:8" x14ac:dyDescent="0.35">
      <c r="A17704">
        <v>148536</v>
      </c>
      <c r="B17704">
        <v>0</v>
      </c>
      <c r="C17704">
        <v>6</v>
      </c>
      <c r="D17704" t="s">
        <v>136</v>
      </c>
      <c r="E17704" s="2">
        <v>0.7104166666666667</v>
      </c>
      <c r="F17704" s="2">
        <v>0.71087962962962958</v>
      </c>
      <c r="G17704" s="2"/>
      <c r="H17704">
        <v>2</v>
      </c>
    </row>
    <row r="17705" spans="1:8" x14ac:dyDescent="0.35">
      <c r="A17705">
        <v>148536</v>
      </c>
      <c r="B17705">
        <v>0</v>
      </c>
      <c r="C17705">
        <v>6</v>
      </c>
      <c r="D17705" t="s">
        <v>135</v>
      </c>
      <c r="E17705" s="2">
        <v>0.7123842592592593</v>
      </c>
      <c r="F17705" s="2">
        <v>0.71284722222222219</v>
      </c>
      <c r="G17705" s="2"/>
      <c r="H17705">
        <v>2</v>
      </c>
    </row>
    <row r="17706" spans="1:8" x14ac:dyDescent="0.35">
      <c r="A17706">
        <v>148536</v>
      </c>
      <c r="B17706">
        <v>1</v>
      </c>
      <c r="C17706">
        <v>6</v>
      </c>
      <c r="D17706" t="s">
        <v>38</v>
      </c>
      <c r="E17706" s="2">
        <v>0.71504629629629635</v>
      </c>
      <c r="F17706" s="2">
        <v>0.71574074074074079</v>
      </c>
      <c r="G17706" s="2"/>
      <c r="H17706" t="s">
        <v>172</v>
      </c>
    </row>
    <row r="17707" spans="1:8" x14ac:dyDescent="0.35">
      <c r="A17707">
        <v>148536</v>
      </c>
      <c r="B17707">
        <v>1</v>
      </c>
      <c r="C17707">
        <v>6</v>
      </c>
      <c r="D17707" t="s">
        <v>133</v>
      </c>
      <c r="E17707" s="2">
        <v>0.71701388888888884</v>
      </c>
      <c r="F17707" s="2">
        <v>0.71747685185185184</v>
      </c>
      <c r="G17707" s="2"/>
      <c r="H17707">
        <v>1</v>
      </c>
    </row>
    <row r="17708" spans="1:8" x14ac:dyDescent="0.35">
      <c r="A17708">
        <v>148536</v>
      </c>
      <c r="B17708">
        <v>1</v>
      </c>
      <c r="C17708">
        <v>6</v>
      </c>
      <c r="D17708" t="s">
        <v>132</v>
      </c>
      <c r="E17708" s="2">
        <v>0.71886574074074072</v>
      </c>
      <c r="F17708" s="2">
        <v>0.71932870370370372</v>
      </c>
      <c r="G17708" s="2"/>
      <c r="H17708">
        <v>1</v>
      </c>
    </row>
    <row r="17709" spans="1:8" x14ac:dyDescent="0.35">
      <c r="A17709">
        <v>148536</v>
      </c>
      <c r="B17709">
        <v>1</v>
      </c>
      <c r="C17709">
        <v>6</v>
      </c>
      <c r="D17709" t="s">
        <v>31</v>
      </c>
      <c r="E17709" s="2">
        <v>0.72141203703703705</v>
      </c>
      <c r="F17709" s="2">
        <v>0.72210648148148149</v>
      </c>
      <c r="G17709" s="2"/>
      <c r="H17709">
        <v>1</v>
      </c>
    </row>
    <row r="17710" spans="1:8" x14ac:dyDescent="0.35">
      <c r="A17710">
        <v>148536</v>
      </c>
      <c r="B17710">
        <v>1</v>
      </c>
      <c r="C17710">
        <v>6</v>
      </c>
      <c r="D17710" t="s">
        <v>158</v>
      </c>
      <c r="E17710" s="2">
        <v>0.72395833333333337</v>
      </c>
      <c r="F17710" s="2">
        <v>0.72453703703703709</v>
      </c>
      <c r="G17710" s="2"/>
      <c r="H17710">
        <v>1</v>
      </c>
    </row>
    <row r="17711" spans="1:8" x14ac:dyDescent="0.35">
      <c r="A17711">
        <v>148536</v>
      </c>
      <c r="B17711">
        <v>1</v>
      </c>
      <c r="C17711">
        <v>6</v>
      </c>
      <c r="D17711" t="s">
        <v>157</v>
      </c>
      <c r="E17711" s="2">
        <v>0.72627314814814814</v>
      </c>
      <c r="F17711" s="2">
        <v>0.72673611111111114</v>
      </c>
      <c r="G17711" s="2"/>
      <c r="H17711">
        <v>1</v>
      </c>
    </row>
    <row r="17712" spans="1:8" x14ac:dyDescent="0.35">
      <c r="A17712">
        <v>148536</v>
      </c>
      <c r="B17712">
        <v>1</v>
      </c>
      <c r="C17712">
        <v>6</v>
      </c>
      <c r="D17712" t="s">
        <v>156</v>
      </c>
      <c r="E17712" s="2">
        <v>0.72893518518518519</v>
      </c>
      <c r="F17712" s="2">
        <v>0.72939814814814818</v>
      </c>
      <c r="G17712" s="2"/>
      <c r="H17712">
        <v>1</v>
      </c>
    </row>
    <row r="17713" spans="1:8" x14ac:dyDescent="0.35">
      <c r="A17713">
        <v>148536</v>
      </c>
      <c r="B17713">
        <v>1</v>
      </c>
      <c r="C17713">
        <v>6</v>
      </c>
      <c r="D17713" t="s">
        <v>16</v>
      </c>
      <c r="E17713" s="2">
        <v>0.73090277777777779</v>
      </c>
      <c r="H17713">
        <v>1</v>
      </c>
    </row>
    <row r="17714" spans="1:8" x14ac:dyDescent="0.35">
      <c r="A17714">
        <v>147544</v>
      </c>
      <c r="B17714">
        <v>0</v>
      </c>
      <c r="C17714">
        <v>6</v>
      </c>
      <c r="D17714" t="s">
        <v>16</v>
      </c>
      <c r="F17714" s="2">
        <v>0.68668981481481484</v>
      </c>
      <c r="G17714" s="2"/>
      <c r="H17714">
        <v>1</v>
      </c>
    </row>
    <row r="17715" spans="1:8" x14ac:dyDescent="0.35">
      <c r="A17715">
        <v>147544</v>
      </c>
      <c r="B17715">
        <v>0</v>
      </c>
      <c r="C17715">
        <v>6</v>
      </c>
      <c r="D17715" t="s">
        <v>156</v>
      </c>
      <c r="E17715" s="2">
        <v>0.68761574074074072</v>
      </c>
      <c r="F17715" s="2">
        <v>0.68807870370370372</v>
      </c>
      <c r="G17715" s="2"/>
      <c r="H17715">
        <v>2</v>
      </c>
    </row>
    <row r="17716" spans="1:8" x14ac:dyDescent="0.35">
      <c r="A17716">
        <v>147544</v>
      </c>
      <c r="B17716">
        <v>0</v>
      </c>
      <c r="C17716">
        <v>6</v>
      </c>
      <c r="D17716" t="s">
        <v>157</v>
      </c>
      <c r="E17716" s="2">
        <v>0.68981481481481477</v>
      </c>
      <c r="F17716" s="2">
        <v>0.69027777777777777</v>
      </c>
      <c r="G17716" s="2"/>
      <c r="H17716">
        <v>2</v>
      </c>
    </row>
    <row r="17717" spans="1:8" x14ac:dyDescent="0.35">
      <c r="A17717">
        <v>147544</v>
      </c>
      <c r="B17717">
        <v>0</v>
      </c>
      <c r="C17717">
        <v>6</v>
      </c>
      <c r="D17717" t="s">
        <v>158</v>
      </c>
      <c r="E17717" s="2">
        <v>0.69201388888888893</v>
      </c>
      <c r="F17717" s="2">
        <v>0.69247685185185182</v>
      </c>
      <c r="G17717" s="2"/>
      <c r="H17717">
        <v>2</v>
      </c>
    </row>
    <row r="17718" spans="1:8" x14ac:dyDescent="0.35">
      <c r="A17718">
        <v>147544</v>
      </c>
      <c r="B17718">
        <v>0</v>
      </c>
      <c r="C17718">
        <v>6</v>
      </c>
      <c r="D17718" t="s">
        <v>31</v>
      </c>
      <c r="E17718" s="2">
        <v>0.69444444444444442</v>
      </c>
      <c r="F17718" s="2">
        <v>0.69513888888888886</v>
      </c>
      <c r="G17718" s="2"/>
      <c r="H17718">
        <v>2</v>
      </c>
    </row>
    <row r="17719" spans="1:8" x14ac:dyDescent="0.35">
      <c r="A17719">
        <v>147544</v>
      </c>
      <c r="B17719">
        <v>0</v>
      </c>
      <c r="C17719">
        <v>6</v>
      </c>
      <c r="D17719" t="s">
        <v>132</v>
      </c>
      <c r="E17719" s="2">
        <v>0.69710648148148147</v>
      </c>
      <c r="F17719" s="2">
        <v>0.69756944444444446</v>
      </c>
      <c r="G17719" s="2"/>
      <c r="H17719">
        <v>2</v>
      </c>
    </row>
    <row r="17720" spans="1:8" x14ac:dyDescent="0.35">
      <c r="A17720">
        <v>147544</v>
      </c>
      <c r="B17720">
        <v>0</v>
      </c>
      <c r="C17720">
        <v>6</v>
      </c>
      <c r="D17720" t="s">
        <v>133</v>
      </c>
      <c r="E17720" s="2">
        <v>0.69907407407407407</v>
      </c>
      <c r="F17720" s="2">
        <v>0.69953703703703707</v>
      </c>
      <c r="G17720" s="2"/>
      <c r="H17720">
        <v>2</v>
      </c>
    </row>
    <row r="17721" spans="1:8" x14ac:dyDescent="0.35">
      <c r="A17721">
        <v>147544</v>
      </c>
      <c r="B17721">
        <v>0</v>
      </c>
      <c r="C17721">
        <v>6</v>
      </c>
      <c r="D17721" t="s">
        <v>38</v>
      </c>
      <c r="E17721" s="2">
        <v>0.70081018518518523</v>
      </c>
      <c r="F17721" s="2">
        <v>0.70150462962962967</v>
      </c>
      <c r="G17721" s="2"/>
      <c r="H17721" t="s">
        <v>134</v>
      </c>
    </row>
    <row r="17722" spans="1:8" x14ac:dyDescent="0.35">
      <c r="A17722">
        <v>147544</v>
      </c>
      <c r="B17722">
        <v>1</v>
      </c>
      <c r="C17722">
        <v>6</v>
      </c>
      <c r="D17722" t="s">
        <v>135</v>
      </c>
      <c r="E17722" s="2">
        <v>0.703587962962963</v>
      </c>
      <c r="F17722" s="2">
        <v>0.70405092592592589</v>
      </c>
      <c r="G17722" s="2"/>
      <c r="H17722">
        <v>1</v>
      </c>
    </row>
    <row r="17723" spans="1:8" x14ac:dyDescent="0.35">
      <c r="A17723">
        <v>147544</v>
      </c>
      <c r="B17723">
        <v>1</v>
      </c>
      <c r="C17723">
        <v>6</v>
      </c>
      <c r="D17723" t="s">
        <v>136</v>
      </c>
      <c r="E17723" s="2">
        <v>0.70543981481481477</v>
      </c>
      <c r="F17723" s="2">
        <v>0.70590277777777777</v>
      </c>
      <c r="G17723" s="2"/>
      <c r="H17723">
        <v>1</v>
      </c>
    </row>
    <row r="17724" spans="1:8" x14ac:dyDescent="0.35">
      <c r="A17724">
        <v>147544</v>
      </c>
      <c r="B17724">
        <v>1</v>
      </c>
      <c r="C17724">
        <v>6</v>
      </c>
      <c r="D17724" t="s">
        <v>137</v>
      </c>
      <c r="E17724" s="2">
        <v>0.70763888888888893</v>
      </c>
      <c r="F17724" s="2">
        <v>0.70810185185185182</v>
      </c>
      <c r="G17724" s="2"/>
      <c r="H17724">
        <v>1</v>
      </c>
    </row>
    <row r="17725" spans="1:8" x14ac:dyDescent="0.35">
      <c r="A17725">
        <v>147544</v>
      </c>
      <c r="B17725">
        <v>1</v>
      </c>
      <c r="C17725">
        <v>6</v>
      </c>
      <c r="D17725" t="s">
        <v>138</v>
      </c>
      <c r="E17725" s="2">
        <v>0.70925925925925926</v>
      </c>
      <c r="F17725" s="2">
        <v>0.70972222222222225</v>
      </c>
      <c r="G17725" s="2"/>
      <c r="H17725">
        <v>1</v>
      </c>
    </row>
    <row r="17726" spans="1:8" x14ac:dyDescent="0.35">
      <c r="A17726">
        <v>147544</v>
      </c>
      <c r="B17726">
        <v>1</v>
      </c>
      <c r="C17726">
        <v>6</v>
      </c>
      <c r="D17726" t="s">
        <v>139</v>
      </c>
      <c r="E17726" s="2">
        <v>0.71180555555555558</v>
      </c>
      <c r="F17726" s="2">
        <v>0.71250000000000002</v>
      </c>
      <c r="G17726" s="2"/>
      <c r="H17726">
        <v>1</v>
      </c>
    </row>
    <row r="17727" spans="1:8" x14ac:dyDescent="0.35">
      <c r="A17727">
        <v>147544</v>
      </c>
      <c r="B17727">
        <v>1</v>
      </c>
      <c r="C17727">
        <v>6</v>
      </c>
      <c r="D17727" t="s">
        <v>72</v>
      </c>
      <c r="E17727" s="2">
        <v>0.71412037037037035</v>
      </c>
      <c r="F17727" s="2">
        <v>0.71469907407407407</v>
      </c>
      <c r="G17727" s="2"/>
      <c r="H17727">
        <v>1</v>
      </c>
    </row>
    <row r="17728" spans="1:8" x14ac:dyDescent="0.35">
      <c r="A17728">
        <v>147544</v>
      </c>
      <c r="B17728">
        <v>1</v>
      </c>
      <c r="C17728">
        <v>6</v>
      </c>
      <c r="D17728" t="s">
        <v>95</v>
      </c>
      <c r="E17728" s="2">
        <v>0.71643518518518523</v>
      </c>
      <c r="F17728" s="2">
        <v>0.71701388888888884</v>
      </c>
      <c r="G17728" s="2"/>
      <c r="H17728">
        <v>1</v>
      </c>
    </row>
    <row r="17729" spans="1:8" x14ac:dyDescent="0.35">
      <c r="A17729">
        <v>147544</v>
      </c>
      <c r="B17729">
        <v>1</v>
      </c>
      <c r="C17729">
        <v>6</v>
      </c>
      <c r="D17729" t="s">
        <v>140</v>
      </c>
      <c r="E17729" s="2">
        <v>0.71840277777777772</v>
      </c>
      <c r="F17729" s="2">
        <v>0.71909722222222228</v>
      </c>
      <c r="G17729" s="2"/>
      <c r="H17729">
        <v>1</v>
      </c>
    </row>
    <row r="17730" spans="1:8" x14ac:dyDescent="0.35">
      <c r="A17730">
        <v>147544</v>
      </c>
      <c r="B17730">
        <v>1</v>
      </c>
      <c r="C17730">
        <v>6</v>
      </c>
      <c r="D17730" t="s">
        <v>141</v>
      </c>
      <c r="E17730" s="2">
        <v>0.7207175925925926</v>
      </c>
      <c r="F17730" s="2">
        <v>0.7211805555555556</v>
      </c>
      <c r="G17730" s="2"/>
      <c r="H17730">
        <v>1</v>
      </c>
    </row>
    <row r="17731" spans="1:8" x14ac:dyDescent="0.35">
      <c r="A17731">
        <v>147544</v>
      </c>
      <c r="B17731">
        <v>1</v>
      </c>
      <c r="C17731">
        <v>6</v>
      </c>
      <c r="D17731" t="s">
        <v>46</v>
      </c>
      <c r="E17731" s="2">
        <v>0.72199074074074077</v>
      </c>
      <c r="F17731" s="2">
        <v>0.72245370370370365</v>
      </c>
      <c r="G17731" s="2"/>
      <c r="H17731">
        <v>1</v>
      </c>
    </row>
    <row r="17732" spans="1:8" x14ac:dyDescent="0.35">
      <c r="A17732">
        <v>147544</v>
      </c>
      <c r="B17732">
        <v>1</v>
      </c>
      <c r="C17732">
        <v>6</v>
      </c>
      <c r="D17732" t="s">
        <v>142</v>
      </c>
      <c r="E17732" s="2">
        <v>0.72361111111111109</v>
      </c>
      <c r="F17732" s="2">
        <v>0.72407407407407409</v>
      </c>
      <c r="G17732" s="2"/>
      <c r="H17732">
        <v>1</v>
      </c>
    </row>
    <row r="17733" spans="1:8" x14ac:dyDescent="0.35">
      <c r="A17733">
        <v>147544</v>
      </c>
      <c r="B17733">
        <v>1</v>
      </c>
      <c r="C17733">
        <v>6</v>
      </c>
      <c r="D17733" t="s">
        <v>143</v>
      </c>
      <c r="E17733" s="2">
        <v>0.72488425925925926</v>
      </c>
      <c r="F17733" s="2">
        <v>0.7255787037037037</v>
      </c>
      <c r="G17733" s="2"/>
      <c r="H17733">
        <v>1</v>
      </c>
    </row>
    <row r="17734" spans="1:8" x14ac:dyDescent="0.35">
      <c r="A17734">
        <v>147544</v>
      </c>
      <c r="B17734">
        <v>1</v>
      </c>
      <c r="C17734">
        <v>6</v>
      </c>
      <c r="D17734" t="s">
        <v>59</v>
      </c>
      <c r="E17734" s="2">
        <v>0.72685185185185186</v>
      </c>
      <c r="F17734" s="2">
        <v>0.72731481481481486</v>
      </c>
      <c r="G17734" s="2"/>
      <c r="H17734">
        <v>1</v>
      </c>
    </row>
    <row r="17735" spans="1:8" x14ac:dyDescent="0.35">
      <c r="A17735">
        <v>147544</v>
      </c>
      <c r="B17735">
        <v>1</v>
      </c>
      <c r="C17735">
        <v>6</v>
      </c>
      <c r="D17735" t="s">
        <v>144</v>
      </c>
      <c r="E17735" s="2">
        <v>0.72835648148148147</v>
      </c>
      <c r="F17735" s="2">
        <v>0.72881944444444446</v>
      </c>
      <c r="G17735" s="2"/>
      <c r="H17735">
        <v>1</v>
      </c>
    </row>
    <row r="17736" spans="1:8" x14ac:dyDescent="0.35">
      <c r="A17736">
        <v>147544</v>
      </c>
      <c r="B17736">
        <v>1</v>
      </c>
      <c r="C17736">
        <v>6</v>
      </c>
      <c r="D17736" t="s">
        <v>9</v>
      </c>
      <c r="E17736" s="2">
        <v>0.73032407407407407</v>
      </c>
      <c r="H17736">
        <v>1</v>
      </c>
    </row>
    <row r="17737" spans="1:8" x14ac:dyDescent="0.35">
      <c r="A17737">
        <v>148242</v>
      </c>
      <c r="B17737">
        <v>0</v>
      </c>
      <c r="C17737">
        <v>6</v>
      </c>
      <c r="D17737" t="s">
        <v>24</v>
      </c>
      <c r="F17737" s="2">
        <v>0.68680555555555556</v>
      </c>
      <c r="G17737" s="2"/>
      <c r="H17737">
        <v>7</v>
      </c>
    </row>
    <row r="17738" spans="1:8" x14ac:dyDescent="0.35">
      <c r="A17738">
        <v>148242</v>
      </c>
      <c r="B17738">
        <v>0</v>
      </c>
      <c r="C17738">
        <v>6</v>
      </c>
      <c r="D17738" t="s">
        <v>155</v>
      </c>
      <c r="E17738" s="2">
        <v>0.68923611111111116</v>
      </c>
      <c r="F17738" s="2">
        <v>0.68969907407407405</v>
      </c>
      <c r="G17738" s="2"/>
      <c r="H17738" t="s">
        <v>110</v>
      </c>
    </row>
    <row r="17739" spans="1:8" x14ac:dyDescent="0.35">
      <c r="A17739">
        <v>148242</v>
      </c>
      <c r="B17739">
        <v>0</v>
      </c>
      <c r="C17739">
        <v>6</v>
      </c>
      <c r="D17739" t="s">
        <v>154</v>
      </c>
      <c r="E17739" s="2">
        <v>0.69120370370370365</v>
      </c>
      <c r="F17739" s="2">
        <v>0.69166666666666665</v>
      </c>
      <c r="G17739" s="2"/>
      <c r="H17739" t="s">
        <v>110</v>
      </c>
    </row>
    <row r="17740" spans="1:8" x14ac:dyDescent="0.35">
      <c r="A17740">
        <v>148242</v>
      </c>
      <c r="B17740">
        <v>0</v>
      </c>
      <c r="C17740">
        <v>6</v>
      </c>
      <c r="D17740" t="s">
        <v>153</v>
      </c>
      <c r="E17740" s="2">
        <v>0.69305555555555554</v>
      </c>
      <c r="F17740" s="2">
        <v>0.69351851851851853</v>
      </c>
      <c r="G17740" s="2"/>
      <c r="H17740" t="s">
        <v>110</v>
      </c>
    </row>
    <row r="17741" spans="1:8" x14ac:dyDescent="0.35">
      <c r="A17741">
        <v>148242</v>
      </c>
      <c r="B17741">
        <v>0</v>
      </c>
      <c r="C17741">
        <v>6</v>
      </c>
      <c r="D17741" t="s">
        <v>126</v>
      </c>
      <c r="E17741" s="2">
        <v>0.69537037037037042</v>
      </c>
      <c r="F17741" s="2">
        <v>0.6967592592592593</v>
      </c>
      <c r="G17741" s="2"/>
      <c r="H17741" t="s">
        <v>110</v>
      </c>
    </row>
    <row r="17742" spans="1:8" x14ac:dyDescent="0.35">
      <c r="A17742">
        <v>148242</v>
      </c>
      <c r="B17742">
        <v>0</v>
      </c>
      <c r="C17742">
        <v>6</v>
      </c>
      <c r="D17742" t="s">
        <v>128</v>
      </c>
      <c r="E17742" s="2">
        <v>0.69826388888888891</v>
      </c>
      <c r="F17742" s="2">
        <v>0.6987268518518519</v>
      </c>
      <c r="G17742" s="2"/>
      <c r="H17742" t="s">
        <v>110</v>
      </c>
    </row>
    <row r="17743" spans="1:8" x14ac:dyDescent="0.35">
      <c r="A17743">
        <v>148242</v>
      </c>
      <c r="B17743">
        <v>0</v>
      </c>
      <c r="C17743">
        <v>6</v>
      </c>
      <c r="D17743" t="s">
        <v>45</v>
      </c>
      <c r="E17743" s="2">
        <v>0.70185185185185184</v>
      </c>
      <c r="F17743" s="2">
        <v>0.702662037037037</v>
      </c>
      <c r="G17743" s="2"/>
      <c r="H17743" t="s">
        <v>110</v>
      </c>
    </row>
    <row r="17744" spans="1:8" x14ac:dyDescent="0.35">
      <c r="A17744">
        <v>148242</v>
      </c>
      <c r="B17744">
        <v>0</v>
      </c>
      <c r="C17744">
        <v>6</v>
      </c>
      <c r="D17744" t="s">
        <v>21</v>
      </c>
      <c r="E17744" s="2">
        <v>0.70405092592592589</v>
      </c>
      <c r="F17744" s="2">
        <v>0.70462962962962961</v>
      </c>
      <c r="G17744" s="2"/>
      <c r="H17744" t="s">
        <v>122</v>
      </c>
    </row>
    <row r="17745" spans="1:8" x14ac:dyDescent="0.35">
      <c r="A17745">
        <v>148242</v>
      </c>
      <c r="B17745">
        <v>0</v>
      </c>
      <c r="C17745">
        <v>6</v>
      </c>
      <c r="D17745" t="s">
        <v>123</v>
      </c>
      <c r="E17745" s="2">
        <v>0.70682870370370365</v>
      </c>
      <c r="F17745" s="2">
        <v>0.70740740740740737</v>
      </c>
      <c r="G17745" s="2"/>
      <c r="H17745">
        <v>2</v>
      </c>
    </row>
    <row r="17746" spans="1:8" x14ac:dyDescent="0.35">
      <c r="A17746">
        <v>148242</v>
      </c>
      <c r="B17746">
        <v>0</v>
      </c>
      <c r="C17746">
        <v>6</v>
      </c>
      <c r="D17746" t="s">
        <v>93</v>
      </c>
      <c r="E17746" s="2">
        <v>0.70925925925925926</v>
      </c>
      <c r="F17746" s="2">
        <v>0.70972222222222225</v>
      </c>
      <c r="G17746" s="2"/>
      <c r="H17746">
        <v>2</v>
      </c>
    </row>
    <row r="17747" spans="1:8" x14ac:dyDescent="0.35">
      <c r="A17747">
        <v>148242</v>
      </c>
      <c r="B17747">
        <v>0</v>
      </c>
      <c r="C17747">
        <v>6</v>
      </c>
      <c r="D17747" t="s">
        <v>9</v>
      </c>
      <c r="E17747" s="2">
        <v>0.71087962962962958</v>
      </c>
      <c r="F17747" s="2">
        <v>0.71134259259259258</v>
      </c>
      <c r="G17747" s="2"/>
      <c r="H17747">
        <v>2</v>
      </c>
    </row>
    <row r="17748" spans="1:8" x14ac:dyDescent="0.35">
      <c r="A17748">
        <v>148242</v>
      </c>
      <c r="B17748">
        <v>0</v>
      </c>
      <c r="C17748">
        <v>6</v>
      </c>
      <c r="D17748" t="s">
        <v>144</v>
      </c>
      <c r="E17748" s="2">
        <v>0.71250000000000002</v>
      </c>
      <c r="F17748" s="2">
        <v>0.71296296296296291</v>
      </c>
      <c r="G17748" s="2"/>
      <c r="H17748">
        <v>2</v>
      </c>
    </row>
    <row r="17749" spans="1:8" x14ac:dyDescent="0.35">
      <c r="A17749">
        <v>148242</v>
      </c>
      <c r="B17749">
        <v>0</v>
      </c>
      <c r="C17749">
        <v>6</v>
      </c>
      <c r="D17749" t="s">
        <v>59</v>
      </c>
      <c r="E17749" s="2">
        <v>0.71400462962962963</v>
      </c>
      <c r="F17749" s="2">
        <v>0.71446759259259263</v>
      </c>
      <c r="G17749" s="2"/>
      <c r="H17749">
        <v>2</v>
      </c>
    </row>
    <row r="17750" spans="1:8" x14ac:dyDescent="0.35">
      <c r="A17750">
        <v>148242</v>
      </c>
      <c r="B17750">
        <v>0</v>
      </c>
      <c r="C17750">
        <v>6</v>
      </c>
      <c r="D17750" t="s">
        <v>90</v>
      </c>
      <c r="E17750" s="2">
        <v>0.71585648148148151</v>
      </c>
      <c r="F17750" s="2">
        <v>0.71655092592592595</v>
      </c>
      <c r="G17750" s="2"/>
      <c r="H17750">
        <v>2</v>
      </c>
    </row>
    <row r="17751" spans="1:8" x14ac:dyDescent="0.35">
      <c r="A17751">
        <v>148242</v>
      </c>
      <c r="B17751">
        <v>0</v>
      </c>
      <c r="C17751">
        <v>6</v>
      </c>
      <c r="D17751" t="s">
        <v>151</v>
      </c>
      <c r="E17751" s="2">
        <v>0.71782407407407411</v>
      </c>
      <c r="F17751" s="2">
        <v>0.718287037037037</v>
      </c>
      <c r="G17751" s="2"/>
      <c r="H17751">
        <v>2</v>
      </c>
    </row>
    <row r="17752" spans="1:8" x14ac:dyDescent="0.35">
      <c r="A17752">
        <v>148242</v>
      </c>
      <c r="B17752">
        <v>0</v>
      </c>
      <c r="C17752">
        <v>6</v>
      </c>
      <c r="D17752" t="s">
        <v>150</v>
      </c>
      <c r="E17752" s="2">
        <v>0.71944444444444444</v>
      </c>
      <c r="F17752" s="2">
        <v>0.72013888888888888</v>
      </c>
      <c r="G17752" s="2"/>
      <c r="H17752">
        <v>2</v>
      </c>
    </row>
    <row r="17753" spans="1:8" x14ac:dyDescent="0.35">
      <c r="A17753">
        <v>148242</v>
      </c>
      <c r="B17753">
        <v>0</v>
      </c>
      <c r="C17753">
        <v>6</v>
      </c>
      <c r="D17753" t="s">
        <v>149</v>
      </c>
      <c r="E17753" s="2">
        <v>0.72141203703703705</v>
      </c>
      <c r="F17753" s="2">
        <v>0.72199074074074077</v>
      </c>
      <c r="G17753" s="2"/>
      <c r="H17753">
        <v>2</v>
      </c>
    </row>
    <row r="17754" spans="1:8" x14ac:dyDescent="0.35">
      <c r="A17754">
        <v>148242</v>
      </c>
      <c r="B17754">
        <v>0</v>
      </c>
      <c r="C17754">
        <v>6</v>
      </c>
      <c r="D17754" t="s">
        <v>148</v>
      </c>
      <c r="E17754" s="2">
        <v>0.72361111111111109</v>
      </c>
      <c r="F17754" s="2">
        <v>0.72407407407407409</v>
      </c>
      <c r="G17754" s="2"/>
      <c r="H17754">
        <v>2</v>
      </c>
    </row>
    <row r="17755" spans="1:8" x14ac:dyDescent="0.35">
      <c r="A17755">
        <v>148242</v>
      </c>
      <c r="B17755">
        <v>0</v>
      </c>
      <c r="C17755">
        <v>6</v>
      </c>
      <c r="D17755" t="s">
        <v>19</v>
      </c>
      <c r="E17755" s="2">
        <v>0.72696759259259258</v>
      </c>
      <c r="F17755" s="2">
        <v>0.72743055555555558</v>
      </c>
      <c r="G17755" s="2"/>
      <c r="H17755">
        <v>2</v>
      </c>
    </row>
    <row r="17756" spans="1:8" x14ac:dyDescent="0.35">
      <c r="A17756">
        <v>148242</v>
      </c>
      <c r="B17756">
        <v>0</v>
      </c>
      <c r="C17756">
        <v>6</v>
      </c>
      <c r="D17756" t="s">
        <v>146</v>
      </c>
      <c r="E17756" s="2">
        <v>0.72847222222222219</v>
      </c>
      <c r="F17756" s="2">
        <v>0.72893518518518519</v>
      </c>
      <c r="G17756" s="2"/>
      <c r="H17756" t="s">
        <v>159</v>
      </c>
    </row>
    <row r="17757" spans="1:8" x14ac:dyDescent="0.35">
      <c r="A17757">
        <v>148242</v>
      </c>
      <c r="B17757">
        <v>0</v>
      </c>
      <c r="C17757">
        <v>6</v>
      </c>
      <c r="D17757" t="s">
        <v>145</v>
      </c>
      <c r="E17757" s="2">
        <v>0.73032407407407407</v>
      </c>
      <c r="F17757" s="2">
        <v>0.73078703703703707</v>
      </c>
      <c r="G17757" s="2"/>
      <c r="H17757">
        <v>2</v>
      </c>
    </row>
    <row r="17758" spans="1:8" x14ac:dyDescent="0.35">
      <c r="A17758">
        <v>148242</v>
      </c>
      <c r="B17758">
        <v>0</v>
      </c>
      <c r="C17758">
        <v>6</v>
      </c>
      <c r="D17758" t="s">
        <v>23</v>
      </c>
      <c r="E17758" s="2">
        <v>0.73298611111111112</v>
      </c>
      <c r="H17758">
        <v>1</v>
      </c>
    </row>
    <row r="17759" spans="1:8" x14ac:dyDescent="0.35">
      <c r="A17759">
        <v>148848</v>
      </c>
      <c r="B17759">
        <v>0</v>
      </c>
      <c r="C17759">
        <v>6</v>
      </c>
      <c r="D17759" t="s">
        <v>48</v>
      </c>
      <c r="F17759" s="2">
        <v>0.69097222222222221</v>
      </c>
      <c r="G17759" s="2"/>
      <c r="H17759">
        <v>13</v>
      </c>
    </row>
    <row r="17760" spans="1:8" x14ac:dyDescent="0.35">
      <c r="A17760">
        <v>148848</v>
      </c>
      <c r="B17760">
        <v>0</v>
      </c>
      <c r="C17760">
        <v>6</v>
      </c>
      <c r="D17760" t="s">
        <v>8</v>
      </c>
      <c r="E17760" s="2">
        <v>0.69247685185185182</v>
      </c>
      <c r="F17760" s="2">
        <v>0.69293981481481481</v>
      </c>
      <c r="G17760" s="2"/>
      <c r="H17760">
        <v>2</v>
      </c>
    </row>
    <row r="17761" spans="1:8" x14ac:dyDescent="0.35">
      <c r="A17761">
        <v>148848</v>
      </c>
      <c r="B17761">
        <v>0</v>
      </c>
      <c r="C17761">
        <v>6</v>
      </c>
      <c r="D17761" t="s">
        <v>102</v>
      </c>
      <c r="E17761" s="2">
        <v>0.69594907407407403</v>
      </c>
      <c r="F17761" s="2">
        <v>0.69641203703703702</v>
      </c>
      <c r="G17761" s="2"/>
      <c r="H17761">
        <v>2</v>
      </c>
    </row>
    <row r="17762" spans="1:8" x14ac:dyDescent="0.35">
      <c r="A17762">
        <v>148848</v>
      </c>
      <c r="B17762">
        <v>0</v>
      </c>
      <c r="C17762">
        <v>6</v>
      </c>
      <c r="D17762" t="s">
        <v>103</v>
      </c>
      <c r="E17762" s="2">
        <v>0.69942129629629635</v>
      </c>
      <c r="F17762" s="2">
        <v>0.69988425925925923</v>
      </c>
      <c r="G17762" s="2"/>
      <c r="H17762">
        <v>2</v>
      </c>
    </row>
    <row r="17763" spans="1:8" x14ac:dyDescent="0.35">
      <c r="A17763">
        <v>148848</v>
      </c>
      <c r="B17763">
        <v>0</v>
      </c>
      <c r="C17763">
        <v>6</v>
      </c>
      <c r="D17763" t="s">
        <v>104</v>
      </c>
      <c r="E17763" s="2">
        <v>0.70243055555555556</v>
      </c>
      <c r="F17763" s="2">
        <v>0.70289351851851856</v>
      </c>
      <c r="G17763" s="2"/>
      <c r="H17763">
        <v>2</v>
      </c>
    </row>
    <row r="17764" spans="1:8" x14ac:dyDescent="0.35">
      <c r="A17764">
        <v>148848</v>
      </c>
      <c r="B17764">
        <v>0</v>
      </c>
      <c r="C17764">
        <v>6</v>
      </c>
      <c r="D17764" t="s">
        <v>105</v>
      </c>
      <c r="E17764" s="2">
        <v>0.70486111111111116</v>
      </c>
      <c r="F17764" s="2">
        <v>0.70532407407407405</v>
      </c>
      <c r="G17764" s="2"/>
      <c r="H17764">
        <v>2</v>
      </c>
    </row>
    <row r="17765" spans="1:8" x14ac:dyDescent="0.35">
      <c r="A17765">
        <v>148848</v>
      </c>
      <c r="B17765">
        <v>0</v>
      </c>
      <c r="C17765">
        <v>6</v>
      </c>
      <c r="D17765" t="s">
        <v>106</v>
      </c>
      <c r="E17765" s="2">
        <v>0.70740740740740737</v>
      </c>
      <c r="F17765" s="2">
        <v>0.70787037037037037</v>
      </c>
      <c r="G17765" s="2"/>
      <c r="H17765">
        <v>2</v>
      </c>
    </row>
    <row r="17766" spans="1:8" x14ac:dyDescent="0.35">
      <c r="A17766">
        <v>148848</v>
      </c>
      <c r="B17766">
        <v>0</v>
      </c>
      <c r="C17766">
        <v>6</v>
      </c>
      <c r="D17766" t="s">
        <v>107</v>
      </c>
      <c r="E17766" s="2">
        <v>0.7094907407407407</v>
      </c>
      <c r="F17766" s="2">
        <v>0.7099537037037037</v>
      </c>
      <c r="G17766" s="2"/>
      <c r="H17766">
        <v>2</v>
      </c>
    </row>
    <row r="17767" spans="1:8" x14ac:dyDescent="0.35">
      <c r="A17767">
        <v>148848</v>
      </c>
      <c r="B17767">
        <v>0</v>
      </c>
      <c r="C17767">
        <v>6</v>
      </c>
      <c r="D17767" t="s">
        <v>108</v>
      </c>
      <c r="E17767" s="2">
        <v>0.71180555555555558</v>
      </c>
      <c r="F17767" s="2">
        <v>0.71226851851851847</v>
      </c>
      <c r="G17767" s="2"/>
      <c r="H17767">
        <v>2</v>
      </c>
    </row>
    <row r="17768" spans="1:8" x14ac:dyDescent="0.35">
      <c r="A17768">
        <v>148848</v>
      </c>
      <c r="B17768">
        <v>0</v>
      </c>
      <c r="C17768">
        <v>6</v>
      </c>
      <c r="D17768" t="s">
        <v>39</v>
      </c>
      <c r="E17768" s="2">
        <v>0.71527777777777779</v>
      </c>
      <c r="F17768" s="2">
        <v>0.71608796296296295</v>
      </c>
      <c r="G17768" s="2"/>
      <c r="H17768">
        <v>6</v>
      </c>
    </row>
    <row r="17769" spans="1:8" x14ac:dyDescent="0.35">
      <c r="A17769">
        <v>148848</v>
      </c>
      <c r="B17769">
        <v>0</v>
      </c>
      <c r="C17769">
        <v>6</v>
      </c>
      <c r="D17769" t="s">
        <v>109</v>
      </c>
      <c r="E17769" s="2">
        <v>0.71840277777777772</v>
      </c>
      <c r="F17769" s="2">
        <v>0.71886574074074072</v>
      </c>
      <c r="G17769" s="2"/>
      <c r="H17769" t="s">
        <v>110</v>
      </c>
    </row>
    <row r="17770" spans="1:8" x14ac:dyDescent="0.35">
      <c r="A17770">
        <v>148848</v>
      </c>
      <c r="B17770">
        <v>0</v>
      </c>
      <c r="C17770">
        <v>6</v>
      </c>
      <c r="D17770" t="s">
        <v>111</v>
      </c>
      <c r="E17770" s="2">
        <v>0.72037037037037033</v>
      </c>
      <c r="F17770" s="2">
        <v>0.72083333333333333</v>
      </c>
      <c r="G17770" s="2"/>
      <c r="H17770" t="s">
        <v>110</v>
      </c>
    </row>
    <row r="17771" spans="1:8" x14ac:dyDescent="0.35">
      <c r="A17771">
        <v>148848</v>
      </c>
      <c r="B17771">
        <v>0</v>
      </c>
      <c r="C17771">
        <v>6</v>
      </c>
      <c r="D17771" t="s">
        <v>112</v>
      </c>
      <c r="E17771" s="2">
        <v>0.72256944444444449</v>
      </c>
      <c r="F17771" s="2">
        <v>0.7231481481481481</v>
      </c>
      <c r="G17771" s="2"/>
      <c r="H17771" t="s">
        <v>110</v>
      </c>
    </row>
    <row r="17772" spans="1:8" x14ac:dyDescent="0.35">
      <c r="A17772">
        <v>148848</v>
      </c>
      <c r="B17772">
        <v>0</v>
      </c>
      <c r="C17772">
        <v>6</v>
      </c>
      <c r="D17772" t="s">
        <v>113</v>
      </c>
      <c r="E17772" s="2">
        <v>0.72453703703703709</v>
      </c>
      <c r="F17772" s="2">
        <v>0.7251157407407407</v>
      </c>
      <c r="G17772" s="2"/>
      <c r="H17772" t="s">
        <v>110</v>
      </c>
    </row>
    <row r="17773" spans="1:8" x14ac:dyDescent="0.35">
      <c r="A17773">
        <v>148848</v>
      </c>
      <c r="B17773">
        <v>0</v>
      </c>
      <c r="C17773">
        <v>6</v>
      </c>
      <c r="D17773" t="s">
        <v>24</v>
      </c>
      <c r="E17773" s="2">
        <v>0.72719907407407403</v>
      </c>
      <c r="F17773" s="2">
        <v>0.72858796296296291</v>
      </c>
      <c r="G17773" s="2"/>
      <c r="H17773" t="s">
        <v>110</v>
      </c>
    </row>
    <row r="17774" spans="1:8" x14ac:dyDescent="0.35">
      <c r="A17774">
        <v>148848</v>
      </c>
      <c r="B17774">
        <v>0</v>
      </c>
      <c r="C17774">
        <v>6</v>
      </c>
      <c r="D17774" t="s">
        <v>45</v>
      </c>
      <c r="E17774" s="2">
        <v>0.73611111111111116</v>
      </c>
      <c r="F17774" s="2">
        <v>0.7368055555555556</v>
      </c>
      <c r="G17774" s="2"/>
      <c r="H17774" t="s">
        <v>110</v>
      </c>
    </row>
    <row r="17775" spans="1:8" x14ac:dyDescent="0.35">
      <c r="A17775">
        <v>148848</v>
      </c>
      <c r="B17775">
        <v>0</v>
      </c>
      <c r="C17775">
        <v>6</v>
      </c>
      <c r="D17775" t="s">
        <v>21</v>
      </c>
      <c r="E17775" s="2">
        <v>0.73831018518518521</v>
      </c>
      <c r="F17775" s="2">
        <v>0.73888888888888893</v>
      </c>
      <c r="G17775" s="2"/>
      <c r="H17775" t="s">
        <v>122</v>
      </c>
    </row>
    <row r="17776" spans="1:8" x14ac:dyDescent="0.35">
      <c r="A17776">
        <v>148848</v>
      </c>
      <c r="B17776">
        <v>0</v>
      </c>
      <c r="C17776">
        <v>6</v>
      </c>
      <c r="D17776" t="s">
        <v>123</v>
      </c>
      <c r="E17776" s="2">
        <v>0.74108796296296298</v>
      </c>
      <c r="F17776" s="2">
        <v>0.7416666666666667</v>
      </c>
      <c r="G17776" s="2"/>
      <c r="H17776">
        <v>2</v>
      </c>
    </row>
    <row r="17777" spans="1:8" x14ac:dyDescent="0.35">
      <c r="A17777">
        <v>148848</v>
      </c>
      <c r="B17777">
        <v>0</v>
      </c>
      <c r="C17777">
        <v>6</v>
      </c>
      <c r="D17777" t="s">
        <v>93</v>
      </c>
      <c r="E17777" s="2">
        <v>0.74386574074074074</v>
      </c>
      <c r="H17777">
        <v>1</v>
      </c>
    </row>
    <row r="17778" spans="1:8" x14ac:dyDescent="0.35">
      <c r="A17778">
        <v>148938</v>
      </c>
      <c r="B17778">
        <v>0</v>
      </c>
      <c r="C17778">
        <v>6</v>
      </c>
      <c r="D17778" t="s">
        <v>9</v>
      </c>
      <c r="F17778" s="2">
        <v>0.69317129629629626</v>
      </c>
      <c r="G17778" s="2"/>
      <c r="H17778">
        <v>1</v>
      </c>
    </row>
    <row r="17779" spans="1:8" x14ac:dyDescent="0.35">
      <c r="A17779">
        <v>148938</v>
      </c>
      <c r="B17779">
        <v>0</v>
      </c>
      <c r="C17779">
        <v>6</v>
      </c>
      <c r="D17779" t="s">
        <v>144</v>
      </c>
      <c r="E17779" s="2">
        <v>0.69421296296296298</v>
      </c>
      <c r="F17779" s="2">
        <v>0.69467592592592597</v>
      </c>
      <c r="G17779" s="2"/>
      <c r="H17779">
        <v>2</v>
      </c>
    </row>
    <row r="17780" spans="1:8" x14ac:dyDescent="0.35">
      <c r="A17780">
        <v>148938</v>
      </c>
      <c r="B17780">
        <v>0</v>
      </c>
      <c r="C17780">
        <v>6</v>
      </c>
      <c r="D17780" t="s">
        <v>59</v>
      </c>
      <c r="E17780" s="2">
        <v>0.69571759259259258</v>
      </c>
      <c r="F17780" s="2">
        <v>0.69618055555555558</v>
      </c>
      <c r="G17780" s="2"/>
      <c r="H17780">
        <v>2</v>
      </c>
    </row>
    <row r="17781" spans="1:8" x14ac:dyDescent="0.35">
      <c r="A17781">
        <v>148938</v>
      </c>
      <c r="B17781">
        <v>0</v>
      </c>
      <c r="C17781">
        <v>6</v>
      </c>
      <c r="D17781" t="s">
        <v>90</v>
      </c>
      <c r="E17781" s="2">
        <v>0.69756944444444446</v>
      </c>
      <c r="F17781" s="2">
        <v>0.69965277777777779</v>
      </c>
      <c r="G17781" s="2"/>
      <c r="H17781">
        <v>2</v>
      </c>
    </row>
    <row r="17782" spans="1:8" x14ac:dyDescent="0.35">
      <c r="A17782">
        <v>148938</v>
      </c>
      <c r="B17782">
        <v>0</v>
      </c>
      <c r="C17782">
        <v>6</v>
      </c>
      <c r="D17782" t="s">
        <v>151</v>
      </c>
      <c r="E17782" s="2">
        <v>0.7011574074074074</v>
      </c>
      <c r="F17782" s="2">
        <v>0.70162037037037039</v>
      </c>
      <c r="G17782" s="2"/>
      <c r="H17782">
        <v>2</v>
      </c>
    </row>
    <row r="17783" spans="1:8" x14ac:dyDescent="0.35">
      <c r="A17783">
        <v>148938</v>
      </c>
      <c r="B17783">
        <v>0</v>
      </c>
      <c r="C17783">
        <v>6</v>
      </c>
      <c r="D17783" t="s">
        <v>150</v>
      </c>
      <c r="E17783" s="2">
        <v>0.70300925925925928</v>
      </c>
      <c r="F17783" s="2">
        <v>0.70370370370370372</v>
      </c>
      <c r="G17783" s="2"/>
      <c r="H17783">
        <v>2</v>
      </c>
    </row>
    <row r="17784" spans="1:8" x14ac:dyDescent="0.35">
      <c r="A17784">
        <v>148938</v>
      </c>
      <c r="B17784">
        <v>0</v>
      </c>
      <c r="C17784">
        <v>6</v>
      </c>
      <c r="D17784" t="s">
        <v>149</v>
      </c>
      <c r="E17784" s="2">
        <v>0.70532407407407405</v>
      </c>
      <c r="F17784" s="2">
        <v>0.70590277777777777</v>
      </c>
      <c r="G17784" s="2"/>
      <c r="H17784">
        <v>2</v>
      </c>
    </row>
    <row r="17785" spans="1:8" x14ac:dyDescent="0.35">
      <c r="A17785">
        <v>148938</v>
      </c>
      <c r="B17785">
        <v>0</v>
      </c>
      <c r="C17785">
        <v>6</v>
      </c>
      <c r="D17785" t="s">
        <v>148</v>
      </c>
      <c r="E17785" s="2">
        <v>0.70775462962962965</v>
      </c>
      <c r="F17785" s="2">
        <v>0.70821759259259254</v>
      </c>
      <c r="G17785" s="2"/>
      <c r="H17785">
        <v>2</v>
      </c>
    </row>
    <row r="17786" spans="1:8" x14ac:dyDescent="0.35">
      <c r="A17786">
        <v>148938</v>
      </c>
      <c r="B17786">
        <v>0</v>
      </c>
      <c r="C17786">
        <v>6</v>
      </c>
      <c r="D17786" t="s">
        <v>19</v>
      </c>
      <c r="E17786" s="2">
        <v>0.71168981481481486</v>
      </c>
      <c r="F17786" s="2">
        <v>0.71215277777777775</v>
      </c>
      <c r="G17786" s="2"/>
      <c r="H17786">
        <v>2</v>
      </c>
    </row>
    <row r="17787" spans="1:8" x14ac:dyDescent="0.35">
      <c r="A17787">
        <v>148938</v>
      </c>
      <c r="B17787">
        <v>0</v>
      </c>
      <c r="C17787">
        <v>6</v>
      </c>
      <c r="D17787" t="s">
        <v>146</v>
      </c>
      <c r="E17787" s="2">
        <v>0.71331018518518519</v>
      </c>
      <c r="F17787" s="2">
        <v>0.71377314814814818</v>
      </c>
      <c r="G17787" s="2"/>
      <c r="H17787" t="s">
        <v>159</v>
      </c>
    </row>
    <row r="17788" spans="1:8" x14ac:dyDescent="0.35">
      <c r="A17788">
        <v>148938</v>
      </c>
      <c r="B17788">
        <v>0</v>
      </c>
      <c r="C17788">
        <v>6</v>
      </c>
      <c r="D17788" t="s">
        <v>13</v>
      </c>
      <c r="E17788" s="2">
        <v>0.71643518518518523</v>
      </c>
      <c r="F17788" s="2">
        <v>0.71712962962962967</v>
      </c>
      <c r="G17788" s="2"/>
      <c r="H17788" t="s">
        <v>152</v>
      </c>
    </row>
    <row r="17789" spans="1:8" x14ac:dyDescent="0.35">
      <c r="A17789">
        <v>148938</v>
      </c>
      <c r="B17789">
        <v>1</v>
      </c>
      <c r="C17789">
        <v>6</v>
      </c>
      <c r="D17789" t="s">
        <v>160</v>
      </c>
      <c r="E17789" s="2">
        <v>0.72013888888888888</v>
      </c>
      <c r="F17789" s="2">
        <v>0.72060185185185188</v>
      </c>
      <c r="G17789" s="2"/>
      <c r="H17789" t="s">
        <v>152</v>
      </c>
    </row>
    <row r="17790" spans="1:8" x14ac:dyDescent="0.35">
      <c r="A17790">
        <v>148938</v>
      </c>
      <c r="B17790">
        <v>1</v>
      </c>
      <c r="C17790">
        <v>6</v>
      </c>
      <c r="D17790" t="s">
        <v>11</v>
      </c>
      <c r="E17790" s="2">
        <v>0.7231481481481481</v>
      </c>
      <c r="H17790" t="s">
        <v>161</v>
      </c>
    </row>
    <row r="17791" spans="1:8" x14ac:dyDescent="0.35">
      <c r="A17791">
        <v>148839</v>
      </c>
      <c r="B17791">
        <v>0</v>
      </c>
      <c r="C17791">
        <v>6</v>
      </c>
      <c r="D17791" t="s">
        <v>93</v>
      </c>
      <c r="F17791" s="2">
        <v>0.69340277777777781</v>
      </c>
      <c r="G17791" s="2"/>
      <c r="H17791">
        <v>1</v>
      </c>
    </row>
    <row r="17792" spans="1:8" x14ac:dyDescent="0.35">
      <c r="A17792">
        <v>148839</v>
      </c>
      <c r="B17792">
        <v>0</v>
      </c>
      <c r="C17792">
        <v>6</v>
      </c>
      <c r="D17792" t="s">
        <v>123</v>
      </c>
      <c r="E17792" s="2">
        <v>0.69513888888888886</v>
      </c>
      <c r="F17792" s="2">
        <v>0.69571759259259258</v>
      </c>
      <c r="G17792" s="2"/>
      <c r="H17792">
        <v>1</v>
      </c>
    </row>
    <row r="17793" spans="1:8" x14ac:dyDescent="0.35">
      <c r="A17793">
        <v>148839</v>
      </c>
      <c r="B17793">
        <v>0</v>
      </c>
      <c r="C17793">
        <v>6</v>
      </c>
      <c r="D17793" t="s">
        <v>21</v>
      </c>
      <c r="E17793" s="2">
        <v>0.69780092592592591</v>
      </c>
      <c r="F17793" s="2">
        <v>0.69837962962962963</v>
      </c>
      <c r="G17793" s="2"/>
      <c r="H17793" t="s">
        <v>114</v>
      </c>
    </row>
    <row r="17794" spans="1:8" x14ac:dyDescent="0.35">
      <c r="A17794">
        <v>148839</v>
      </c>
      <c r="B17794">
        <v>0</v>
      </c>
      <c r="C17794">
        <v>6</v>
      </c>
      <c r="D17794" t="s">
        <v>45</v>
      </c>
      <c r="E17794" s="2">
        <v>0.70023148148148151</v>
      </c>
      <c r="F17794" s="2">
        <v>0.70196759259259256</v>
      </c>
      <c r="G17794" s="2"/>
      <c r="H17794" t="s">
        <v>152</v>
      </c>
    </row>
    <row r="17795" spans="1:8" x14ac:dyDescent="0.35">
      <c r="A17795">
        <v>148839</v>
      </c>
      <c r="B17795">
        <v>0</v>
      </c>
      <c r="C17795">
        <v>6</v>
      </c>
      <c r="D17795" t="s">
        <v>24</v>
      </c>
      <c r="E17795" s="2">
        <v>0.7094907407407407</v>
      </c>
      <c r="F17795" s="2">
        <v>0.71018518518518514</v>
      </c>
      <c r="G17795" s="2"/>
      <c r="H17795" t="s">
        <v>152</v>
      </c>
    </row>
    <row r="17796" spans="1:8" x14ac:dyDescent="0.35">
      <c r="A17796">
        <v>148839</v>
      </c>
      <c r="B17796">
        <v>0</v>
      </c>
      <c r="C17796">
        <v>6</v>
      </c>
      <c r="D17796" t="s">
        <v>113</v>
      </c>
      <c r="E17796" s="2">
        <v>0.71215277777777775</v>
      </c>
      <c r="F17796" s="2">
        <v>0.71273148148148147</v>
      </c>
      <c r="G17796" s="2"/>
      <c r="H17796" t="s">
        <v>152</v>
      </c>
    </row>
    <row r="17797" spans="1:8" x14ac:dyDescent="0.35">
      <c r="A17797">
        <v>148839</v>
      </c>
      <c r="B17797">
        <v>0</v>
      </c>
      <c r="C17797">
        <v>6</v>
      </c>
      <c r="D17797" t="s">
        <v>112</v>
      </c>
      <c r="E17797" s="2">
        <v>0.71412037037037035</v>
      </c>
      <c r="F17797" s="2">
        <v>0.71469907407407407</v>
      </c>
      <c r="G17797" s="2"/>
      <c r="H17797" t="s">
        <v>152</v>
      </c>
    </row>
    <row r="17798" spans="1:8" x14ac:dyDescent="0.35">
      <c r="A17798">
        <v>148839</v>
      </c>
      <c r="B17798">
        <v>0</v>
      </c>
      <c r="C17798">
        <v>6</v>
      </c>
      <c r="D17798" t="s">
        <v>111</v>
      </c>
      <c r="E17798" s="2">
        <v>0.7163194444444444</v>
      </c>
      <c r="F17798" s="2">
        <v>0.7167824074074074</v>
      </c>
      <c r="G17798" s="2"/>
      <c r="H17798" t="s">
        <v>152</v>
      </c>
    </row>
    <row r="17799" spans="1:8" x14ac:dyDescent="0.35">
      <c r="A17799">
        <v>148839</v>
      </c>
      <c r="B17799">
        <v>0</v>
      </c>
      <c r="C17799">
        <v>6</v>
      </c>
      <c r="D17799" t="s">
        <v>109</v>
      </c>
      <c r="E17799" s="2">
        <v>0.718287037037037</v>
      </c>
      <c r="F17799" s="2">
        <v>0.71875</v>
      </c>
      <c r="G17799" s="2"/>
      <c r="H17799" t="s">
        <v>152</v>
      </c>
    </row>
    <row r="17800" spans="1:8" x14ac:dyDescent="0.35">
      <c r="A17800">
        <v>148839</v>
      </c>
      <c r="B17800">
        <v>0</v>
      </c>
      <c r="C17800">
        <v>6</v>
      </c>
      <c r="D17800" t="s">
        <v>39</v>
      </c>
      <c r="E17800" s="2">
        <v>0.72083333333333333</v>
      </c>
      <c r="F17800" s="2">
        <v>0.72152777777777777</v>
      </c>
      <c r="G17800" s="2"/>
      <c r="H17800">
        <v>5</v>
      </c>
    </row>
    <row r="17801" spans="1:8" x14ac:dyDescent="0.35">
      <c r="A17801">
        <v>148839</v>
      </c>
      <c r="B17801">
        <v>0</v>
      </c>
      <c r="C17801">
        <v>6</v>
      </c>
      <c r="D17801" t="s">
        <v>108</v>
      </c>
      <c r="E17801" s="2">
        <v>0.72407407407407409</v>
      </c>
      <c r="F17801" s="2">
        <v>0.72453703703703709</v>
      </c>
      <c r="G17801" s="2"/>
      <c r="H17801">
        <v>1</v>
      </c>
    </row>
    <row r="17802" spans="1:8" x14ac:dyDescent="0.35">
      <c r="A17802">
        <v>148839</v>
      </c>
      <c r="B17802">
        <v>0</v>
      </c>
      <c r="C17802">
        <v>6</v>
      </c>
      <c r="D17802" t="s">
        <v>107</v>
      </c>
      <c r="E17802" s="2">
        <v>0.72615740740740742</v>
      </c>
      <c r="F17802" s="2">
        <v>0.72662037037037042</v>
      </c>
      <c r="G17802" s="2"/>
      <c r="H17802">
        <v>1</v>
      </c>
    </row>
    <row r="17803" spans="1:8" x14ac:dyDescent="0.35">
      <c r="A17803">
        <v>148839</v>
      </c>
      <c r="B17803">
        <v>0</v>
      </c>
      <c r="C17803">
        <v>6</v>
      </c>
      <c r="D17803" t="s">
        <v>106</v>
      </c>
      <c r="E17803" s="2">
        <v>0.72777777777777775</v>
      </c>
      <c r="F17803" s="2">
        <v>0.72824074074074074</v>
      </c>
      <c r="G17803" s="2"/>
      <c r="H17803">
        <v>1</v>
      </c>
    </row>
    <row r="17804" spans="1:8" x14ac:dyDescent="0.35">
      <c r="A17804">
        <v>148839</v>
      </c>
      <c r="B17804">
        <v>0</v>
      </c>
      <c r="C17804">
        <v>6</v>
      </c>
      <c r="D17804" t="s">
        <v>105</v>
      </c>
      <c r="E17804" s="2">
        <v>0.7299768518518519</v>
      </c>
      <c r="F17804" s="2">
        <v>0.73043981481481479</v>
      </c>
      <c r="G17804" s="2"/>
      <c r="H17804">
        <v>1</v>
      </c>
    </row>
    <row r="17805" spans="1:8" x14ac:dyDescent="0.35">
      <c r="A17805">
        <v>148839</v>
      </c>
      <c r="B17805">
        <v>0</v>
      </c>
      <c r="C17805">
        <v>6</v>
      </c>
      <c r="D17805" t="s">
        <v>104</v>
      </c>
      <c r="E17805" s="2">
        <v>0.73217592592592595</v>
      </c>
      <c r="F17805" s="2">
        <v>0.73263888888888884</v>
      </c>
      <c r="G17805" s="2"/>
      <c r="H17805">
        <v>1</v>
      </c>
    </row>
    <row r="17806" spans="1:8" x14ac:dyDescent="0.35">
      <c r="A17806">
        <v>148839</v>
      </c>
      <c r="B17806">
        <v>0</v>
      </c>
      <c r="C17806">
        <v>6</v>
      </c>
      <c r="D17806" t="s">
        <v>103</v>
      </c>
      <c r="E17806" s="2">
        <v>0.73495370370370372</v>
      </c>
      <c r="F17806" s="2">
        <v>0.73541666666666672</v>
      </c>
      <c r="G17806" s="2"/>
      <c r="H17806">
        <v>1</v>
      </c>
    </row>
    <row r="17807" spans="1:8" x14ac:dyDescent="0.35">
      <c r="A17807">
        <v>148839</v>
      </c>
      <c r="B17807">
        <v>0</v>
      </c>
      <c r="C17807">
        <v>6</v>
      </c>
      <c r="D17807" t="s">
        <v>102</v>
      </c>
      <c r="E17807" s="2">
        <v>0.73784722222222221</v>
      </c>
      <c r="F17807" s="2">
        <v>0.73831018518518521</v>
      </c>
      <c r="G17807" s="2"/>
      <c r="H17807">
        <v>1</v>
      </c>
    </row>
    <row r="17808" spans="1:8" x14ac:dyDescent="0.35">
      <c r="A17808">
        <v>148839</v>
      </c>
      <c r="B17808">
        <v>0</v>
      </c>
      <c r="C17808">
        <v>6</v>
      </c>
      <c r="D17808" t="s">
        <v>8</v>
      </c>
      <c r="E17808" s="2">
        <v>0.74178240740740742</v>
      </c>
      <c r="H17808">
        <v>1</v>
      </c>
    </row>
    <row r="17809" spans="1:8" x14ac:dyDescent="0.35">
      <c r="A17809">
        <v>147140</v>
      </c>
      <c r="B17809">
        <v>0</v>
      </c>
      <c r="C17809">
        <v>6</v>
      </c>
      <c r="D17809" t="s">
        <v>18</v>
      </c>
      <c r="F17809" s="2">
        <v>0.69351851851851853</v>
      </c>
      <c r="G17809" s="2"/>
      <c r="H17809" t="s">
        <v>124</v>
      </c>
    </row>
    <row r="17810" spans="1:8" x14ac:dyDescent="0.35">
      <c r="A17810">
        <v>147140</v>
      </c>
      <c r="B17810">
        <v>0</v>
      </c>
      <c r="C17810">
        <v>6</v>
      </c>
      <c r="D17810" t="s">
        <v>17</v>
      </c>
      <c r="E17810" s="2">
        <v>0.6958333333333333</v>
      </c>
      <c r="F17810" s="2">
        <v>0.6962962962962963</v>
      </c>
      <c r="G17810" s="2"/>
      <c r="H17810">
        <v>2</v>
      </c>
    </row>
    <row r="17811" spans="1:8" x14ac:dyDescent="0.35">
      <c r="A17811">
        <v>147140</v>
      </c>
      <c r="B17811">
        <v>0</v>
      </c>
      <c r="C17811">
        <v>6</v>
      </c>
      <c r="D17811" t="s">
        <v>125</v>
      </c>
      <c r="E17811" s="2">
        <v>0.69791666666666663</v>
      </c>
      <c r="F17811" s="2">
        <v>0.69837962962962963</v>
      </c>
      <c r="G17811" s="2"/>
      <c r="H17811">
        <v>2</v>
      </c>
    </row>
    <row r="17812" spans="1:8" x14ac:dyDescent="0.35">
      <c r="A17812">
        <v>147140</v>
      </c>
      <c r="B17812">
        <v>0</v>
      </c>
      <c r="C17812">
        <v>6</v>
      </c>
      <c r="D17812" t="s">
        <v>126</v>
      </c>
      <c r="E17812" s="2">
        <v>0.70046296296296295</v>
      </c>
      <c r="F17812" s="2">
        <v>0.7011574074074074</v>
      </c>
      <c r="G17812" s="2"/>
      <c r="H17812" t="s">
        <v>127</v>
      </c>
    </row>
    <row r="17813" spans="1:8" x14ac:dyDescent="0.35">
      <c r="A17813">
        <v>147140</v>
      </c>
      <c r="B17813">
        <v>0</v>
      </c>
      <c r="C17813">
        <v>6</v>
      </c>
      <c r="D17813" t="s">
        <v>128</v>
      </c>
      <c r="E17813" s="2">
        <v>0.702662037037037</v>
      </c>
      <c r="F17813" s="2">
        <v>0.703125</v>
      </c>
      <c r="G17813" s="2"/>
      <c r="H17813" t="s">
        <v>110</v>
      </c>
    </row>
    <row r="17814" spans="1:8" x14ac:dyDescent="0.35">
      <c r="A17814">
        <v>147140</v>
      </c>
      <c r="B17814">
        <v>0</v>
      </c>
      <c r="C17814">
        <v>6</v>
      </c>
      <c r="D17814" t="s">
        <v>129</v>
      </c>
      <c r="E17814" s="2">
        <v>0.70451388888888888</v>
      </c>
      <c r="F17814" s="2">
        <v>0.70497685185185188</v>
      </c>
      <c r="G17814" s="2"/>
      <c r="H17814" t="s">
        <v>110</v>
      </c>
    </row>
    <row r="17815" spans="1:8" x14ac:dyDescent="0.35">
      <c r="A17815">
        <v>147140</v>
      </c>
      <c r="B17815">
        <v>0</v>
      </c>
      <c r="C17815">
        <v>6</v>
      </c>
      <c r="D17815" t="s">
        <v>130</v>
      </c>
      <c r="E17815" s="2">
        <v>0.70636574074074077</v>
      </c>
      <c r="F17815" s="2">
        <v>0.70694444444444449</v>
      </c>
      <c r="G17815" s="2"/>
      <c r="H17815" t="s">
        <v>110</v>
      </c>
    </row>
    <row r="17816" spans="1:8" x14ac:dyDescent="0.35">
      <c r="A17816">
        <v>147140</v>
      </c>
      <c r="B17816">
        <v>0</v>
      </c>
      <c r="C17816">
        <v>6</v>
      </c>
      <c r="D17816" t="s">
        <v>45</v>
      </c>
      <c r="E17816" s="2">
        <v>0.70844907407407409</v>
      </c>
      <c r="F17816" s="2">
        <v>0.70937499999999998</v>
      </c>
      <c r="G17816" s="2"/>
      <c r="H17816" t="s">
        <v>110</v>
      </c>
    </row>
    <row r="17817" spans="1:8" x14ac:dyDescent="0.35">
      <c r="A17817">
        <v>147140</v>
      </c>
      <c r="B17817">
        <v>0</v>
      </c>
      <c r="C17817">
        <v>6</v>
      </c>
      <c r="D17817" t="s">
        <v>21</v>
      </c>
      <c r="E17817" s="2">
        <v>0.71122685185185186</v>
      </c>
      <c r="H17817" t="s">
        <v>114</v>
      </c>
    </row>
    <row r="17818" spans="1:8" x14ac:dyDescent="0.35">
      <c r="A17818">
        <v>147942</v>
      </c>
      <c r="B17818">
        <v>0</v>
      </c>
      <c r="C17818">
        <v>6</v>
      </c>
      <c r="D17818" t="s">
        <v>11</v>
      </c>
      <c r="F17818" s="2">
        <v>0.69444444444444442</v>
      </c>
      <c r="G17818" s="2"/>
      <c r="H17818" t="s">
        <v>161</v>
      </c>
    </row>
    <row r="17819" spans="1:8" x14ac:dyDescent="0.35">
      <c r="A17819">
        <v>147942</v>
      </c>
      <c r="B17819">
        <v>0</v>
      </c>
      <c r="C17819">
        <v>6</v>
      </c>
      <c r="D17819" t="s">
        <v>160</v>
      </c>
      <c r="E17819" s="2">
        <v>0.69687500000000002</v>
      </c>
      <c r="F17819" s="2">
        <v>0.69756944444444446</v>
      </c>
      <c r="G17819" s="2"/>
      <c r="H17819" t="s">
        <v>110</v>
      </c>
    </row>
    <row r="17820" spans="1:8" x14ac:dyDescent="0.35">
      <c r="A17820">
        <v>147942</v>
      </c>
      <c r="B17820">
        <v>1</v>
      </c>
      <c r="C17820">
        <v>6</v>
      </c>
      <c r="D17820" t="s">
        <v>13</v>
      </c>
      <c r="E17820" s="2">
        <v>0.70104166666666667</v>
      </c>
      <c r="F17820" s="2">
        <v>0.70173611111111112</v>
      </c>
      <c r="G17820" s="2"/>
      <c r="H17820" t="s">
        <v>110</v>
      </c>
    </row>
    <row r="17821" spans="1:8" x14ac:dyDescent="0.35">
      <c r="A17821">
        <v>147942</v>
      </c>
      <c r="B17821">
        <v>1</v>
      </c>
      <c r="C17821">
        <v>6</v>
      </c>
      <c r="D17821" t="s">
        <v>146</v>
      </c>
      <c r="E17821" s="2">
        <v>0.70381944444444444</v>
      </c>
      <c r="F17821" s="2">
        <v>0.70428240740740744</v>
      </c>
      <c r="G17821" s="2"/>
      <c r="H17821" t="s">
        <v>147</v>
      </c>
    </row>
    <row r="17822" spans="1:8" x14ac:dyDescent="0.35">
      <c r="A17822">
        <v>147942</v>
      </c>
      <c r="B17822">
        <v>1</v>
      </c>
      <c r="C17822">
        <v>6</v>
      </c>
      <c r="D17822" t="s">
        <v>19</v>
      </c>
      <c r="E17822" s="2">
        <v>0.70543981481481477</v>
      </c>
      <c r="F17822" s="2">
        <v>0.70590277777777777</v>
      </c>
      <c r="G17822" s="2"/>
      <c r="H17822">
        <v>1</v>
      </c>
    </row>
    <row r="17823" spans="1:8" x14ac:dyDescent="0.35">
      <c r="A17823">
        <v>147942</v>
      </c>
      <c r="B17823">
        <v>1</v>
      </c>
      <c r="C17823">
        <v>6</v>
      </c>
      <c r="D17823" t="s">
        <v>148</v>
      </c>
      <c r="E17823" s="2">
        <v>0.70914351851851853</v>
      </c>
      <c r="F17823" s="2">
        <v>0.70960648148148153</v>
      </c>
      <c r="G17823" s="2"/>
      <c r="H17823">
        <v>1</v>
      </c>
    </row>
    <row r="17824" spans="1:8" x14ac:dyDescent="0.35">
      <c r="A17824">
        <v>147942</v>
      </c>
      <c r="B17824">
        <v>1</v>
      </c>
      <c r="C17824">
        <v>6</v>
      </c>
      <c r="D17824" t="s">
        <v>149</v>
      </c>
      <c r="E17824" s="2">
        <v>0.71134259259259258</v>
      </c>
      <c r="F17824" s="2">
        <v>0.7119212962962963</v>
      </c>
      <c r="G17824" s="2"/>
      <c r="H17824">
        <v>1</v>
      </c>
    </row>
    <row r="17825" spans="1:8" x14ac:dyDescent="0.35">
      <c r="A17825">
        <v>147942</v>
      </c>
      <c r="B17825">
        <v>1</v>
      </c>
      <c r="C17825">
        <v>6</v>
      </c>
      <c r="D17825" t="s">
        <v>150</v>
      </c>
      <c r="E17825" s="2">
        <v>0.71354166666666663</v>
      </c>
      <c r="F17825" s="2">
        <v>0.71423611111111107</v>
      </c>
      <c r="G17825" s="2"/>
      <c r="H17825">
        <v>1</v>
      </c>
    </row>
    <row r="17826" spans="1:8" x14ac:dyDescent="0.35">
      <c r="A17826">
        <v>147942</v>
      </c>
      <c r="B17826">
        <v>1</v>
      </c>
      <c r="C17826">
        <v>6</v>
      </c>
      <c r="D17826" t="s">
        <v>151</v>
      </c>
      <c r="E17826" s="2">
        <v>0.71562499999999996</v>
      </c>
      <c r="F17826" s="2">
        <v>0.71608796296296295</v>
      </c>
      <c r="G17826" s="2"/>
      <c r="H17826">
        <v>1</v>
      </c>
    </row>
    <row r="17827" spans="1:8" x14ac:dyDescent="0.35">
      <c r="A17827">
        <v>147942</v>
      </c>
      <c r="B17827">
        <v>1</v>
      </c>
      <c r="C17827">
        <v>6</v>
      </c>
      <c r="D17827" t="s">
        <v>90</v>
      </c>
      <c r="E17827" s="2">
        <v>0.71747685185185184</v>
      </c>
      <c r="F17827" s="2">
        <v>0.71817129629629628</v>
      </c>
      <c r="G17827" s="2"/>
      <c r="H17827">
        <v>1</v>
      </c>
    </row>
    <row r="17828" spans="1:8" x14ac:dyDescent="0.35">
      <c r="A17828">
        <v>147942</v>
      </c>
      <c r="B17828">
        <v>1</v>
      </c>
      <c r="C17828">
        <v>6</v>
      </c>
      <c r="D17828" t="s">
        <v>59</v>
      </c>
      <c r="E17828" s="2">
        <v>0.71956018518518516</v>
      </c>
      <c r="F17828" s="2">
        <v>0.72002314814814816</v>
      </c>
      <c r="G17828" s="2"/>
      <c r="H17828">
        <v>1</v>
      </c>
    </row>
    <row r="17829" spans="1:8" x14ac:dyDescent="0.35">
      <c r="A17829">
        <v>147942</v>
      </c>
      <c r="B17829">
        <v>1</v>
      </c>
      <c r="C17829">
        <v>6</v>
      </c>
      <c r="D17829" t="s">
        <v>144</v>
      </c>
      <c r="E17829" s="2">
        <v>0.72106481481481477</v>
      </c>
      <c r="F17829" s="2">
        <v>0.72152777777777777</v>
      </c>
      <c r="G17829" s="2"/>
      <c r="H17829">
        <v>1</v>
      </c>
    </row>
    <row r="17830" spans="1:8" x14ac:dyDescent="0.35">
      <c r="A17830">
        <v>147942</v>
      </c>
      <c r="B17830">
        <v>1</v>
      </c>
      <c r="C17830">
        <v>6</v>
      </c>
      <c r="D17830" t="s">
        <v>9</v>
      </c>
      <c r="E17830" s="2">
        <v>0.72303240740740737</v>
      </c>
      <c r="H17830">
        <v>1</v>
      </c>
    </row>
    <row r="17831" spans="1:8" x14ac:dyDescent="0.35">
      <c r="A17831">
        <v>145535</v>
      </c>
      <c r="B17831">
        <v>0</v>
      </c>
      <c r="C17831">
        <v>6</v>
      </c>
      <c r="D17831" t="s">
        <v>21</v>
      </c>
      <c r="F17831" s="2">
        <v>0.69444444444444442</v>
      </c>
      <c r="G17831" s="2"/>
      <c r="H17831" t="s">
        <v>114</v>
      </c>
    </row>
    <row r="17832" spans="1:8" x14ac:dyDescent="0.35">
      <c r="A17832">
        <v>145535</v>
      </c>
      <c r="B17832">
        <v>0</v>
      </c>
      <c r="C17832">
        <v>6</v>
      </c>
      <c r="D17832" t="s">
        <v>45</v>
      </c>
      <c r="E17832" s="2">
        <v>0.69652777777777775</v>
      </c>
      <c r="F17832" s="2">
        <v>0.69849537037037035</v>
      </c>
      <c r="G17832" s="2"/>
      <c r="H17832" t="s">
        <v>152</v>
      </c>
    </row>
    <row r="17833" spans="1:8" x14ac:dyDescent="0.35">
      <c r="A17833">
        <v>145535</v>
      </c>
      <c r="B17833">
        <v>0</v>
      </c>
      <c r="C17833">
        <v>6</v>
      </c>
      <c r="D17833" t="s">
        <v>130</v>
      </c>
      <c r="E17833" s="2">
        <v>0.70011574074074079</v>
      </c>
      <c r="F17833" s="2">
        <v>0.7006944444444444</v>
      </c>
      <c r="G17833" s="2"/>
      <c r="H17833" t="s">
        <v>152</v>
      </c>
    </row>
    <row r="17834" spans="1:8" x14ac:dyDescent="0.35">
      <c r="A17834">
        <v>145535</v>
      </c>
      <c r="B17834">
        <v>0</v>
      </c>
      <c r="C17834">
        <v>6</v>
      </c>
      <c r="D17834" t="s">
        <v>129</v>
      </c>
      <c r="E17834" s="2">
        <v>0.70196759259259256</v>
      </c>
      <c r="F17834" s="2">
        <v>0.70243055555555556</v>
      </c>
      <c r="G17834" s="2"/>
      <c r="H17834" t="s">
        <v>152</v>
      </c>
    </row>
    <row r="17835" spans="1:8" x14ac:dyDescent="0.35">
      <c r="A17835">
        <v>145535</v>
      </c>
      <c r="B17835">
        <v>0</v>
      </c>
      <c r="C17835">
        <v>6</v>
      </c>
      <c r="D17835" t="s">
        <v>128</v>
      </c>
      <c r="E17835" s="2">
        <v>0.70393518518518516</v>
      </c>
      <c r="F17835" s="2">
        <v>0.70439814814814816</v>
      </c>
      <c r="G17835" s="2"/>
      <c r="H17835" t="s">
        <v>152</v>
      </c>
    </row>
    <row r="17836" spans="1:8" x14ac:dyDescent="0.35">
      <c r="A17836">
        <v>145535</v>
      </c>
      <c r="B17836">
        <v>0</v>
      </c>
      <c r="C17836">
        <v>6</v>
      </c>
      <c r="D17836" t="s">
        <v>126</v>
      </c>
      <c r="E17836" s="2">
        <v>0.70590277777777777</v>
      </c>
      <c r="F17836" s="2">
        <v>0.70659722222222221</v>
      </c>
      <c r="G17836" s="2"/>
      <c r="H17836" t="s">
        <v>162</v>
      </c>
    </row>
    <row r="17837" spans="1:8" x14ac:dyDescent="0.35">
      <c r="A17837">
        <v>145535</v>
      </c>
      <c r="B17837">
        <v>0</v>
      </c>
      <c r="C17837">
        <v>6</v>
      </c>
      <c r="D17837" t="s">
        <v>125</v>
      </c>
      <c r="E17837" s="2">
        <v>0.70844907407407409</v>
      </c>
      <c r="F17837" s="2">
        <v>0.70891203703703709</v>
      </c>
      <c r="G17837" s="2"/>
      <c r="H17837">
        <v>1</v>
      </c>
    </row>
    <row r="17838" spans="1:8" x14ac:dyDescent="0.35">
      <c r="A17838">
        <v>145535</v>
      </c>
      <c r="B17838">
        <v>0</v>
      </c>
      <c r="C17838">
        <v>6</v>
      </c>
      <c r="D17838" t="s">
        <v>17</v>
      </c>
      <c r="E17838" s="2">
        <v>0.71006944444444442</v>
      </c>
      <c r="F17838" s="2">
        <v>0.71053240740740742</v>
      </c>
      <c r="G17838" s="2"/>
      <c r="H17838">
        <v>1</v>
      </c>
    </row>
    <row r="17839" spans="1:8" x14ac:dyDescent="0.35">
      <c r="A17839">
        <v>145535</v>
      </c>
      <c r="B17839">
        <v>0</v>
      </c>
      <c r="C17839">
        <v>6</v>
      </c>
      <c r="D17839" t="s">
        <v>18</v>
      </c>
      <c r="E17839" s="2">
        <v>0.71261574074074074</v>
      </c>
      <c r="F17839" s="2">
        <v>0.71307870370370374</v>
      </c>
      <c r="G17839" s="2"/>
      <c r="H17839">
        <v>1</v>
      </c>
    </row>
    <row r="17840" spans="1:8" x14ac:dyDescent="0.35">
      <c r="A17840">
        <v>145535</v>
      </c>
      <c r="B17840">
        <v>0</v>
      </c>
      <c r="C17840">
        <v>6</v>
      </c>
      <c r="D17840" t="s">
        <v>163</v>
      </c>
      <c r="E17840" s="2">
        <v>0.7143518518518519</v>
      </c>
      <c r="F17840" s="2">
        <v>0.71481481481481479</v>
      </c>
      <c r="G17840" s="2"/>
      <c r="H17840">
        <v>1</v>
      </c>
    </row>
    <row r="17841" spans="1:8" x14ac:dyDescent="0.35">
      <c r="A17841">
        <v>145535</v>
      </c>
      <c r="B17841">
        <v>0</v>
      </c>
      <c r="C17841">
        <v>6</v>
      </c>
      <c r="D17841" t="s">
        <v>164</v>
      </c>
      <c r="E17841" s="2">
        <v>0.71689814814814812</v>
      </c>
      <c r="F17841" s="2">
        <v>0.71736111111111112</v>
      </c>
      <c r="G17841" s="2"/>
      <c r="H17841">
        <v>1</v>
      </c>
    </row>
    <row r="17842" spans="1:8" x14ac:dyDescent="0.35">
      <c r="A17842">
        <v>145535</v>
      </c>
      <c r="B17842">
        <v>0</v>
      </c>
      <c r="C17842">
        <v>6</v>
      </c>
      <c r="D17842" t="s">
        <v>165</v>
      </c>
      <c r="E17842" s="2">
        <v>0.71944444444444444</v>
      </c>
      <c r="F17842" s="2">
        <v>0.71990740740740744</v>
      </c>
      <c r="G17842" s="2"/>
      <c r="H17842">
        <v>1</v>
      </c>
    </row>
    <row r="17843" spans="1:8" x14ac:dyDescent="0.35">
      <c r="A17843">
        <v>145535</v>
      </c>
      <c r="B17843">
        <v>0</v>
      </c>
      <c r="C17843">
        <v>6</v>
      </c>
      <c r="D17843" t="s">
        <v>26</v>
      </c>
      <c r="E17843" s="2">
        <v>0.72233796296296293</v>
      </c>
      <c r="H17843">
        <v>2</v>
      </c>
    </row>
    <row r="17844" spans="1:8" x14ac:dyDescent="0.35">
      <c r="A17844">
        <v>145542</v>
      </c>
      <c r="B17844">
        <v>0</v>
      </c>
      <c r="C17844">
        <v>6</v>
      </c>
      <c r="D17844" t="s">
        <v>26</v>
      </c>
      <c r="F17844" s="2">
        <v>0.69444444444444442</v>
      </c>
      <c r="G17844" s="2"/>
      <c r="H17844">
        <v>2</v>
      </c>
    </row>
    <row r="17845" spans="1:8" x14ac:dyDescent="0.35">
      <c r="A17845">
        <v>145542</v>
      </c>
      <c r="B17845">
        <v>0</v>
      </c>
      <c r="C17845">
        <v>6</v>
      </c>
      <c r="D17845" t="s">
        <v>165</v>
      </c>
      <c r="E17845" s="2">
        <v>0.69618055555555558</v>
      </c>
      <c r="F17845" s="2">
        <v>0.69664351851851847</v>
      </c>
      <c r="G17845" s="2"/>
      <c r="H17845">
        <v>2</v>
      </c>
    </row>
    <row r="17846" spans="1:8" x14ac:dyDescent="0.35">
      <c r="A17846">
        <v>145542</v>
      </c>
      <c r="B17846">
        <v>0</v>
      </c>
      <c r="C17846">
        <v>6</v>
      </c>
      <c r="D17846" t="s">
        <v>164</v>
      </c>
      <c r="E17846" s="2">
        <v>0.69884259259259263</v>
      </c>
      <c r="F17846" s="2">
        <v>0.69930555555555551</v>
      </c>
      <c r="G17846" s="2"/>
      <c r="H17846">
        <v>2</v>
      </c>
    </row>
    <row r="17847" spans="1:8" x14ac:dyDescent="0.35">
      <c r="A17847">
        <v>145542</v>
      </c>
      <c r="B17847">
        <v>0</v>
      </c>
      <c r="C17847">
        <v>6</v>
      </c>
      <c r="D17847" t="s">
        <v>163</v>
      </c>
      <c r="E17847" s="2">
        <v>0.70150462962962967</v>
      </c>
      <c r="F17847" s="2">
        <v>0.70196759259259256</v>
      </c>
      <c r="G17847" s="2"/>
      <c r="H17847">
        <v>2</v>
      </c>
    </row>
    <row r="17848" spans="1:8" x14ac:dyDescent="0.35">
      <c r="A17848">
        <v>145542</v>
      </c>
      <c r="B17848">
        <v>0</v>
      </c>
      <c r="C17848">
        <v>6</v>
      </c>
      <c r="D17848" t="s">
        <v>18</v>
      </c>
      <c r="E17848" s="2">
        <v>0.70347222222222228</v>
      </c>
      <c r="F17848" s="2">
        <v>0.70393518518518516</v>
      </c>
      <c r="G17848" s="2"/>
      <c r="H17848">
        <v>2</v>
      </c>
    </row>
    <row r="17849" spans="1:8" x14ac:dyDescent="0.35">
      <c r="A17849">
        <v>145542</v>
      </c>
      <c r="B17849">
        <v>0</v>
      </c>
      <c r="C17849">
        <v>6</v>
      </c>
      <c r="D17849" t="s">
        <v>17</v>
      </c>
      <c r="E17849" s="2">
        <v>0.70625000000000004</v>
      </c>
      <c r="F17849" s="2">
        <v>0.70671296296296293</v>
      </c>
      <c r="G17849" s="2"/>
      <c r="H17849">
        <v>2</v>
      </c>
    </row>
    <row r="17850" spans="1:8" x14ac:dyDescent="0.35">
      <c r="A17850">
        <v>145542</v>
      </c>
      <c r="B17850">
        <v>0</v>
      </c>
      <c r="C17850">
        <v>6</v>
      </c>
      <c r="D17850" t="s">
        <v>125</v>
      </c>
      <c r="E17850" s="2">
        <v>0.70821759259259254</v>
      </c>
      <c r="F17850" s="2">
        <v>0.70868055555555554</v>
      </c>
      <c r="G17850" s="2"/>
      <c r="H17850">
        <v>2</v>
      </c>
    </row>
    <row r="17851" spans="1:8" x14ac:dyDescent="0.35">
      <c r="A17851">
        <v>145542</v>
      </c>
      <c r="B17851">
        <v>0</v>
      </c>
      <c r="C17851">
        <v>6</v>
      </c>
      <c r="D17851" t="s">
        <v>126</v>
      </c>
      <c r="E17851" s="2">
        <v>0.71087962962962958</v>
      </c>
      <c r="F17851" s="2">
        <v>0.71157407407407403</v>
      </c>
      <c r="G17851" s="2"/>
      <c r="H17851" t="s">
        <v>127</v>
      </c>
    </row>
    <row r="17852" spans="1:8" x14ac:dyDescent="0.35">
      <c r="A17852">
        <v>145542</v>
      </c>
      <c r="B17852">
        <v>0</v>
      </c>
      <c r="C17852">
        <v>6</v>
      </c>
      <c r="D17852" t="s">
        <v>128</v>
      </c>
      <c r="E17852" s="2">
        <v>0.71307870370370374</v>
      </c>
      <c r="F17852" s="2">
        <v>0.71354166666666663</v>
      </c>
      <c r="G17852" s="2"/>
      <c r="H17852" t="s">
        <v>110</v>
      </c>
    </row>
    <row r="17853" spans="1:8" x14ac:dyDescent="0.35">
      <c r="A17853">
        <v>145542</v>
      </c>
      <c r="B17853">
        <v>0</v>
      </c>
      <c r="C17853">
        <v>6</v>
      </c>
      <c r="D17853" t="s">
        <v>129</v>
      </c>
      <c r="E17853" s="2">
        <v>0.71493055555555551</v>
      </c>
      <c r="F17853" s="2">
        <v>0.71539351851851851</v>
      </c>
      <c r="G17853" s="2"/>
      <c r="H17853" t="s">
        <v>110</v>
      </c>
    </row>
    <row r="17854" spans="1:8" x14ac:dyDescent="0.35">
      <c r="A17854">
        <v>145542</v>
      </c>
      <c r="B17854">
        <v>0</v>
      </c>
      <c r="C17854">
        <v>6</v>
      </c>
      <c r="D17854" t="s">
        <v>130</v>
      </c>
      <c r="E17854" s="2">
        <v>0.7167824074074074</v>
      </c>
      <c r="F17854" s="2">
        <v>0.71736111111111112</v>
      </c>
      <c r="G17854" s="2"/>
      <c r="H17854" t="s">
        <v>110</v>
      </c>
    </row>
    <row r="17855" spans="1:8" x14ac:dyDescent="0.35">
      <c r="A17855">
        <v>145542</v>
      </c>
      <c r="B17855">
        <v>0</v>
      </c>
      <c r="C17855">
        <v>6</v>
      </c>
      <c r="D17855" t="s">
        <v>45</v>
      </c>
      <c r="E17855" s="2">
        <v>0.71886574074074072</v>
      </c>
      <c r="F17855" s="2">
        <v>0.71979166666666672</v>
      </c>
      <c r="G17855" s="2"/>
      <c r="H17855" t="s">
        <v>110</v>
      </c>
    </row>
    <row r="17856" spans="1:8" x14ac:dyDescent="0.35">
      <c r="A17856">
        <v>145542</v>
      </c>
      <c r="B17856">
        <v>0</v>
      </c>
      <c r="C17856">
        <v>6</v>
      </c>
      <c r="D17856" t="s">
        <v>21</v>
      </c>
      <c r="E17856" s="2">
        <v>0.72164351851851849</v>
      </c>
      <c r="H17856" t="s">
        <v>114</v>
      </c>
    </row>
    <row r="17857" spans="1:8" x14ac:dyDescent="0.35">
      <c r="A17857">
        <v>147241</v>
      </c>
      <c r="B17857">
        <v>0</v>
      </c>
      <c r="C17857">
        <v>6</v>
      </c>
      <c r="D17857" t="s">
        <v>23</v>
      </c>
      <c r="F17857" s="2">
        <v>0.69467592592592597</v>
      </c>
      <c r="G17857" s="2"/>
      <c r="H17857">
        <v>1</v>
      </c>
    </row>
    <row r="17858" spans="1:8" x14ac:dyDescent="0.35">
      <c r="A17858">
        <v>147241</v>
      </c>
      <c r="B17858">
        <v>0</v>
      </c>
      <c r="C17858">
        <v>6</v>
      </c>
      <c r="D17858" t="s">
        <v>145</v>
      </c>
      <c r="E17858" s="2">
        <v>0.69699074074074074</v>
      </c>
      <c r="F17858" s="2">
        <v>0.69745370370370374</v>
      </c>
      <c r="G17858" s="2"/>
      <c r="H17858">
        <v>1</v>
      </c>
    </row>
    <row r="17859" spans="1:8" x14ac:dyDescent="0.35">
      <c r="A17859">
        <v>147241</v>
      </c>
      <c r="B17859">
        <v>0</v>
      </c>
      <c r="C17859">
        <v>6</v>
      </c>
      <c r="D17859" t="s">
        <v>146</v>
      </c>
      <c r="E17859" s="2">
        <v>0.69884259259259263</v>
      </c>
      <c r="F17859" s="2">
        <v>0.69930555555555551</v>
      </c>
      <c r="G17859" s="2"/>
      <c r="H17859" t="s">
        <v>147</v>
      </c>
    </row>
    <row r="17860" spans="1:8" x14ac:dyDescent="0.35">
      <c r="A17860">
        <v>147241</v>
      </c>
      <c r="B17860">
        <v>0</v>
      </c>
      <c r="C17860">
        <v>6</v>
      </c>
      <c r="D17860" t="s">
        <v>19</v>
      </c>
      <c r="E17860" s="2">
        <v>0.70023148148148151</v>
      </c>
      <c r="F17860" s="2">
        <v>0.7006944444444444</v>
      </c>
      <c r="G17860" s="2"/>
      <c r="H17860">
        <v>1</v>
      </c>
    </row>
    <row r="17861" spans="1:8" x14ac:dyDescent="0.35">
      <c r="A17861">
        <v>147241</v>
      </c>
      <c r="B17861">
        <v>0</v>
      </c>
      <c r="C17861">
        <v>6</v>
      </c>
      <c r="D17861" t="s">
        <v>148</v>
      </c>
      <c r="E17861" s="2">
        <v>0.70347222222222228</v>
      </c>
      <c r="F17861" s="2">
        <v>0.70393518518518516</v>
      </c>
      <c r="G17861" s="2"/>
      <c r="H17861">
        <v>1</v>
      </c>
    </row>
    <row r="17862" spans="1:8" x14ac:dyDescent="0.35">
      <c r="A17862">
        <v>147241</v>
      </c>
      <c r="B17862">
        <v>0</v>
      </c>
      <c r="C17862">
        <v>6</v>
      </c>
      <c r="D17862" t="s">
        <v>149</v>
      </c>
      <c r="E17862" s="2">
        <v>0.70532407407407405</v>
      </c>
      <c r="F17862" s="2">
        <v>0.70590277777777777</v>
      </c>
      <c r="G17862" s="2"/>
      <c r="H17862">
        <v>1</v>
      </c>
    </row>
    <row r="17863" spans="1:8" x14ac:dyDescent="0.35">
      <c r="A17863">
        <v>147241</v>
      </c>
      <c r="B17863">
        <v>0</v>
      </c>
      <c r="C17863">
        <v>6</v>
      </c>
      <c r="D17863" t="s">
        <v>150</v>
      </c>
      <c r="E17863" s="2">
        <v>0.70729166666666665</v>
      </c>
      <c r="F17863" s="2">
        <v>0.70798611111111109</v>
      </c>
      <c r="G17863" s="2"/>
      <c r="H17863">
        <v>1</v>
      </c>
    </row>
    <row r="17864" spans="1:8" x14ac:dyDescent="0.35">
      <c r="A17864">
        <v>147241</v>
      </c>
      <c r="B17864">
        <v>0</v>
      </c>
      <c r="C17864">
        <v>6</v>
      </c>
      <c r="D17864" t="s">
        <v>151</v>
      </c>
      <c r="E17864" s="2">
        <v>0.70914351851851853</v>
      </c>
      <c r="F17864" s="2">
        <v>0.70960648148148153</v>
      </c>
      <c r="G17864" s="2"/>
      <c r="H17864">
        <v>1</v>
      </c>
    </row>
    <row r="17865" spans="1:8" x14ac:dyDescent="0.35">
      <c r="A17865">
        <v>147241</v>
      </c>
      <c r="B17865">
        <v>0</v>
      </c>
      <c r="C17865">
        <v>6</v>
      </c>
      <c r="D17865" t="s">
        <v>90</v>
      </c>
      <c r="E17865" s="2">
        <v>0.71076388888888886</v>
      </c>
      <c r="F17865" s="2">
        <v>0.7114583333333333</v>
      </c>
      <c r="G17865" s="2"/>
      <c r="H17865">
        <v>1</v>
      </c>
    </row>
    <row r="17866" spans="1:8" x14ac:dyDescent="0.35">
      <c r="A17866">
        <v>147241</v>
      </c>
      <c r="B17866">
        <v>0</v>
      </c>
      <c r="C17866">
        <v>6</v>
      </c>
      <c r="D17866" t="s">
        <v>59</v>
      </c>
      <c r="E17866" s="2">
        <v>0.71284722222222219</v>
      </c>
      <c r="F17866" s="2">
        <v>0.71331018518518519</v>
      </c>
      <c r="G17866" s="2"/>
      <c r="H17866">
        <v>1</v>
      </c>
    </row>
    <row r="17867" spans="1:8" x14ac:dyDescent="0.35">
      <c r="A17867">
        <v>147241</v>
      </c>
      <c r="B17867">
        <v>0</v>
      </c>
      <c r="C17867">
        <v>6</v>
      </c>
      <c r="D17867" t="s">
        <v>144</v>
      </c>
      <c r="E17867" s="2">
        <v>0.71446759259259263</v>
      </c>
      <c r="F17867" s="2">
        <v>0.71493055555555551</v>
      </c>
      <c r="G17867" s="2"/>
      <c r="H17867">
        <v>1</v>
      </c>
    </row>
    <row r="17868" spans="1:8" x14ac:dyDescent="0.35">
      <c r="A17868">
        <v>147241</v>
      </c>
      <c r="B17868">
        <v>0</v>
      </c>
      <c r="C17868">
        <v>6</v>
      </c>
      <c r="D17868" t="s">
        <v>9</v>
      </c>
      <c r="E17868" s="2">
        <v>0.71608796296296295</v>
      </c>
      <c r="F17868" s="2">
        <v>0.71655092592592595</v>
      </c>
      <c r="G17868" s="2"/>
      <c r="H17868">
        <v>1</v>
      </c>
    </row>
    <row r="17869" spans="1:8" x14ac:dyDescent="0.35">
      <c r="A17869">
        <v>147241</v>
      </c>
      <c r="B17869">
        <v>0</v>
      </c>
      <c r="C17869">
        <v>6</v>
      </c>
      <c r="D17869" t="s">
        <v>93</v>
      </c>
      <c r="E17869" s="2">
        <v>0.71770833333333328</v>
      </c>
      <c r="F17869" s="2">
        <v>0.71817129629629628</v>
      </c>
      <c r="G17869" s="2"/>
      <c r="H17869">
        <v>1</v>
      </c>
    </row>
    <row r="17870" spans="1:8" x14ac:dyDescent="0.35">
      <c r="A17870">
        <v>147241</v>
      </c>
      <c r="B17870">
        <v>0</v>
      </c>
      <c r="C17870">
        <v>6</v>
      </c>
      <c r="D17870" t="s">
        <v>123</v>
      </c>
      <c r="E17870" s="2">
        <v>0.72002314814814816</v>
      </c>
      <c r="F17870" s="2">
        <v>0.72060185185185188</v>
      </c>
      <c r="G17870" s="2"/>
      <c r="H17870">
        <v>1</v>
      </c>
    </row>
    <row r="17871" spans="1:8" x14ac:dyDescent="0.35">
      <c r="A17871">
        <v>147241</v>
      </c>
      <c r="B17871">
        <v>0</v>
      </c>
      <c r="C17871">
        <v>6</v>
      </c>
      <c r="D17871" t="s">
        <v>21</v>
      </c>
      <c r="E17871" s="2">
        <v>0.72268518518518521</v>
      </c>
      <c r="F17871" s="2">
        <v>0.72326388888888893</v>
      </c>
      <c r="G17871" s="2"/>
      <c r="H17871" t="s">
        <v>114</v>
      </c>
    </row>
    <row r="17872" spans="1:8" x14ac:dyDescent="0.35">
      <c r="A17872">
        <v>147241</v>
      </c>
      <c r="B17872">
        <v>0</v>
      </c>
      <c r="C17872">
        <v>6</v>
      </c>
      <c r="D17872" t="s">
        <v>45</v>
      </c>
      <c r="E17872" s="2">
        <v>0.7251157407407407</v>
      </c>
      <c r="F17872" s="2">
        <v>0.7260416666666667</v>
      </c>
      <c r="G17872" s="2"/>
      <c r="H17872" t="s">
        <v>152</v>
      </c>
    </row>
    <row r="17873" spans="1:8" x14ac:dyDescent="0.35">
      <c r="A17873">
        <v>147241</v>
      </c>
      <c r="B17873">
        <v>0</v>
      </c>
      <c r="C17873">
        <v>6</v>
      </c>
      <c r="D17873" t="s">
        <v>128</v>
      </c>
      <c r="E17873" s="2">
        <v>0.72939814814814818</v>
      </c>
      <c r="F17873" s="2">
        <v>0.72986111111111107</v>
      </c>
      <c r="G17873" s="2"/>
      <c r="H17873" t="s">
        <v>152</v>
      </c>
    </row>
    <row r="17874" spans="1:8" x14ac:dyDescent="0.35">
      <c r="A17874">
        <v>147241</v>
      </c>
      <c r="B17874">
        <v>0</v>
      </c>
      <c r="C17874">
        <v>6</v>
      </c>
      <c r="D17874" t="s">
        <v>126</v>
      </c>
      <c r="E17874" s="2">
        <v>0.73159722222222223</v>
      </c>
      <c r="F17874" s="2">
        <v>0.73298611111111112</v>
      </c>
      <c r="G17874" s="2"/>
      <c r="H17874" t="s">
        <v>152</v>
      </c>
    </row>
    <row r="17875" spans="1:8" x14ac:dyDescent="0.35">
      <c r="A17875">
        <v>147241</v>
      </c>
      <c r="B17875">
        <v>0</v>
      </c>
      <c r="C17875">
        <v>6</v>
      </c>
      <c r="D17875" t="s">
        <v>153</v>
      </c>
      <c r="E17875" s="2">
        <v>0.73506944444444444</v>
      </c>
      <c r="F17875" s="2">
        <v>0.73553240740740744</v>
      </c>
      <c r="G17875" s="2"/>
      <c r="H17875" t="s">
        <v>152</v>
      </c>
    </row>
    <row r="17876" spans="1:8" x14ac:dyDescent="0.35">
      <c r="A17876">
        <v>147241</v>
      </c>
      <c r="B17876">
        <v>0</v>
      </c>
      <c r="C17876">
        <v>6</v>
      </c>
      <c r="D17876" t="s">
        <v>154</v>
      </c>
      <c r="E17876" s="2">
        <v>0.73692129629629632</v>
      </c>
      <c r="F17876" s="2">
        <v>0.73738425925925921</v>
      </c>
      <c r="G17876" s="2"/>
      <c r="H17876" t="s">
        <v>152</v>
      </c>
    </row>
    <row r="17877" spans="1:8" x14ac:dyDescent="0.35">
      <c r="A17877">
        <v>147241</v>
      </c>
      <c r="B17877">
        <v>0</v>
      </c>
      <c r="C17877">
        <v>6</v>
      </c>
      <c r="D17877" t="s">
        <v>155</v>
      </c>
      <c r="E17877" s="2">
        <v>0.73888888888888893</v>
      </c>
      <c r="F17877" s="2">
        <v>0.73935185185185182</v>
      </c>
      <c r="G17877" s="2"/>
      <c r="H17877" t="s">
        <v>152</v>
      </c>
    </row>
    <row r="17878" spans="1:8" x14ac:dyDescent="0.35">
      <c r="A17878">
        <v>147241</v>
      </c>
      <c r="B17878">
        <v>0</v>
      </c>
      <c r="C17878">
        <v>6</v>
      </c>
      <c r="D17878" t="s">
        <v>24</v>
      </c>
      <c r="E17878" s="2">
        <v>0.74212962962962958</v>
      </c>
      <c r="H17878">
        <v>7</v>
      </c>
    </row>
    <row r="17879" spans="1:8" x14ac:dyDescent="0.35">
      <c r="A17879">
        <v>148138</v>
      </c>
      <c r="B17879">
        <v>0</v>
      </c>
      <c r="C17879">
        <v>6</v>
      </c>
      <c r="D17879" t="s">
        <v>9</v>
      </c>
      <c r="F17879" s="2">
        <v>0.6967592592592593</v>
      </c>
      <c r="G17879" s="2"/>
      <c r="H17879">
        <v>1</v>
      </c>
    </row>
    <row r="17880" spans="1:8" x14ac:dyDescent="0.35">
      <c r="A17880">
        <v>148138</v>
      </c>
      <c r="B17880">
        <v>0</v>
      </c>
      <c r="C17880">
        <v>6</v>
      </c>
      <c r="D17880" t="s">
        <v>144</v>
      </c>
      <c r="E17880" s="2">
        <v>0.69780092592592591</v>
      </c>
      <c r="F17880" s="2">
        <v>0.69826388888888891</v>
      </c>
      <c r="G17880" s="2"/>
      <c r="H17880">
        <v>2</v>
      </c>
    </row>
    <row r="17881" spans="1:8" x14ac:dyDescent="0.35">
      <c r="A17881">
        <v>148138</v>
      </c>
      <c r="B17881">
        <v>0</v>
      </c>
      <c r="C17881">
        <v>6</v>
      </c>
      <c r="D17881" t="s">
        <v>59</v>
      </c>
      <c r="E17881" s="2">
        <v>0.69930555555555551</v>
      </c>
      <c r="F17881" s="2">
        <v>0.69976851851851851</v>
      </c>
      <c r="G17881" s="2"/>
      <c r="H17881">
        <v>2</v>
      </c>
    </row>
    <row r="17882" spans="1:8" x14ac:dyDescent="0.35">
      <c r="A17882">
        <v>148138</v>
      </c>
      <c r="B17882">
        <v>0</v>
      </c>
      <c r="C17882">
        <v>6</v>
      </c>
      <c r="D17882" t="s">
        <v>143</v>
      </c>
      <c r="E17882" s="2">
        <v>0.70092592592592595</v>
      </c>
      <c r="F17882" s="2">
        <v>0.70162037037037039</v>
      </c>
      <c r="G17882" s="2"/>
      <c r="H17882">
        <v>2</v>
      </c>
    </row>
    <row r="17883" spans="1:8" x14ac:dyDescent="0.35">
      <c r="A17883">
        <v>148138</v>
      </c>
      <c r="B17883">
        <v>0</v>
      </c>
      <c r="C17883">
        <v>6</v>
      </c>
      <c r="D17883" t="s">
        <v>142</v>
      </c>
      <c r="E17883" s="2">
        <v>0.70243055555555556</v>
      </c>
      <c r="F17883" s="2">
        <v>0.70289351851851856</v>
      </c>
      <c r="G17883" s="2"/>
      <c r="H17883">
        <v>2</v>
      </c>
    </row>
    <row r="17884" spans="1:8" x14ac:dyDescent="0.35">
      <c r="A17884">
        <v>148138</v>
      </c>
      <c r="B17884">
        <v>0</v>
      </c>
      <c r="C17884">
        <v>6</v>
      </c>
      <c r="D17884" t="s">
        <v>46</v>
      </c>
      <c r="E17884" s="2">
        <v>0.70416666666666672</v>
      </c>
      <c r="F17884" s="2">
        <v>0.70462962962962961</v>
      </c>
      <c r="G17884" s="2"/>
      <c r="H17884">
        <v>2</v>
      </c>
    </row>
    <row r="17885" spans="1:8" x14ac:dyDescent="0.35">
      <c r="A17885">
        <v>148138</v>
      </c>
      <c r="B17885">
        <v>0</v>
      </c>
      <c r="C17885">
        <v>6</v>
      </c>
      <c r="D17885" t="s">
        <v>141</v>
      </c>
      <c r="E17885" s="2">
        <v>0.70532407407407405</v>
      </c>
      <c r="F17885" s="2">
        <v>0.70578703703703705</v>
      </c>
      <c r="G17885" s="2"/>
      <c r="H17885">
        <v>2</v>
      </c>
    </row>
    <row r="17886" spans="1:8" x14ac:dyDescent="0.35">
      <c r="A17886">
        <v>148138</v>
      </c>
      <c r="B17886">
        <v>0</v>
      </c>
      <c r="C17886">
        <v>6</v>
      </c>
      <c r="D17886" t="s">
        <v>140</v>
      </c>
      <c r="E17886" s="2">
        <v>0.7075231481481481</v>
      </c>
      <c r="F17886" s="2">
        <v>0.70821759259259254</v>
      </c>
      <c r="G17886" s="2"/>
      <c r="H17886">
        <v>2</v>
      </c>
    </row>
    <row r="17887" spans="1:8" x14ac:dyDescent="0.35">
      <c r="A17887">
        <v>148138</v>
      </c>
      <c r="B17887">
        <v>0</v>
      </c>
      <c r="C17887">
        <v>6</v>
      </c>
      <c r="D17887" t="s">
        <v>95</v>
      </c>
      <c r="E17887" s="2">
        <v>0.70960648148148153</v>
      </c>
      <c r="F17887" s="2">
        <v>0.71018518518518514</v>
      </c>
      <c r="G17887" s="2"/>
      <c r="H17887">
        <v>2</v>
      </c>
    </row>
    <row r="17888" spans="1:8" x14ac:dyDescent="0.35">
      <c r="A17888">
        <v>148138</v>
      </c>
      <c r="B17888">
        <v>0</v>
      </c>
      <c r="C17888">
        <v>6</v>
      </c>
      <c r="D17888" t="s">
        <v>72</v>
      </c>
      <c r="E17888" s="2">
        <v>0.7119212962962963</v>
      </c>
      <c r="F17888" s="2">
        <v>0.71250000000000002</v>
      </c>
      <c r="G17888" s="2"/>
      <c r="H17888">
        <v>2</v>
      </c>
    </row>
    <row r="17889" spans="1:8" x14ac:dyDescent="0.35">
      <c r="A17889">
        <v>148138</v>
      </c>
      <c r="B17889">
        <v>0</v>
      </c>
      <c r="C17889">
        <v>6</v>
      </c>
      <c r="D17889" t="s">
        <v>139</v>
      </c>
      <c r="E17889" s="2">
        <v>0.71412037037037035</v>
      </c>
      <c r="F17889" s="2">
        <v>0.71481481481481479</v>
      </c>
      <c r="G17889" s="2"/>
      <c r="H17889">
        <v>2</v>
      </c>
    </row>
    <row r="17890" spans="1:8" x14ac:dyDescent="0.35">
      <c r="A17890">
        <v>148138</v>
      </c>
      <c r="B17890">
        <v>0</v>
      </c>
      <c r="C17890">
        <v>6</v>
      </c>
      <c r="D17890" t="s">
        <v>138</v>
      </c>
      <c r="E17890" s="2">
        <v>0.71689814814814812</v>
      </c>
      <c r="F17890" s="2">
        <v>0.71736111111111112</v>
      </c>
      <c r="G17890" s="2"/>
      <c r="H17890">
        <v>2</v>
      </c>
    </row>
    <row r="17891" spans="1:8" x14ac:dyDescent="0.35">
      <c r="A17891">
        <v>148138</v>
      </c>
      <c r="B17891">
        <v>0</v>
      </c>
      <c r="C17891">
        <v>6</v>
      </c>
      <c r="D17891" t="s">
        <v>137</v>
      </c>
      <c r="E17891" s="2">
        <v>0.71863425925925928</v>
      </c>
      <c r="F17891" s="2">
        <v>0.71909722222222228</v>
      </c>
      <c r="G17891" s="2"/>
      <c r="H17891">
        <v>2</v>
      </c>
    </row>
    <row r="17892" spans="1:8" x14ac:dyDescent="0.35">
      <c r="A17892">
        <v>148138</v>
      </c>
      <c r="B17892">
        <v>0</v>
      </c>
      <c r="C17892">
        <v>6</v>
      </c>
      <c r="D17892" t="s">
        <v>136</v>
      </c>
      <c r="E17892" s="2">
        <v>0.72083333333333333</v>
      </c>
      <c r="F17892" s="2">
        <v>0.72129629629629632</v>
      </c>
      <c r="G17892" s="2"/>
      <c r="H17892">
        <v>2</v>
      </c>
    </row>
    <row r="17893" spans="1:8" x14ac:dyDescent="0.35">
      <c r="A17893">
        <v>148138</v>
      </c>
      <c r="B17893">
        <v>0</v>
      </c>
      <c r="C17893">
        <v>6</v>
      </c>
      <c r="D17893" t="s">
        <v>135</v>
      </c>
      <c r="E17893" s="2">
        <v>0.72280092592592593</v>
      </c>
      <c r="F17893" s="2">
        <v>0.72326388888888893</v>
      </c>
      <c r="G17893" s="2"/>
      <c r="H17893">
        <v>2</v>
      </c>
    </row>
    <row r="17894" spans="1:8" x14ac:dyDescent="0.35">
      <c r="A17894">
        <v>148138</v>
      </c>
      <c r="B17894">
        <v>1</v>
      </c>
      <c r="C17894">
        <v>6</v>
      </c>
      <c r="D17894" t="s">
        <v>38</v>
      </c>
      <c r="E17894" s="2">
        <v>0.72546296296296298</v>
      </c>
      <c r="F17894" s="2">
        <v>0.72615740740740742</v>
      </c>
      <c r="G17894" s="2"/>
      <c r="H17894" t="s">
        <v>172</v>
      </c>
    </row>
    <row r="17895" spans="1:8" x14ac:dyDescent="0.35">
      <c r="A17895">
        <v>148138</v>
      </c>
      <c r="B17895">
        <v>1</v>
      </c>
      <c r="C17895">
        <v>6</v>
      </c>
      <c r="D17895" t="s">
        <v>133</v>
      </c>
      <c r="E17895" s="2">
        <v>0.72743055555555558</v>
      </c>
      <c r="F17895" s="2">
        <v>0.72789351851851847</v>
      </c>
      <c r="G17895" s="2"/>
      <c r="H17895">
        <v>1</v>
      </c>
    </row>
    <row r="17896" spans="1:8" x14ac:dyDescent="0.35">
      <c r="A17896">
        <v>148138</v>
      </c>
      <c r="B17896">
        <v>1</v>
      </c>
      <c r="C17896">
        <v>6</v>
      </c>
      <c r="D17896" t="s">
        <v>132</v>
      </c>
      <c r="E17896" s="2">
        <v>0.72928240740740746</v>
      </c>
      <c r="F17896" s="2">
        <v>0.72974537037037035</v>
      </c>
      <c r="G17896" s="2"/>
      <c r="H17896">
        <v>1</v>
      </c>
    </row>
    <row r="17897" spans="1:8" x14ac:dyDescent="0.35">
      <c r="A17897">
        <v>148138</v>
      </c>
      <c r="B17897">
        <v>1</v>
      </c>
      <c r="C17897">
        <v>6</v>
      </c>
      <c r="D17897" t="s">
        <v>31</v>
      </c>
      <c r="E17897" s="2">
        <v>0.73229166666666667</v>
      </c>
      <c r="H17897" t="s">
        <v>131</v>
      </c>
    </row>
    <row r="17898" spans="1:8" x14ac:dyDescent="0.35">
      <c r="A17898">
        <v>148244</v>
      </c>
      <c r="B17898">
        <v>0</v>
      </c>
      <c r="C17898">
        <v>6</v>
      </c>
      <c r="D17898" t="s">
        <v>24</v>
      </c>
      <c r="F17898" s="2">
        <v>0.69722222222222219</v>
      </c>
      <c r="G17898" s="2"/>
      <c r="H17898">
        <v>7</v>
      </c>
    </row>
    <row r="17899" spans="1:8" x14ac:dyDescent="0.35">
      <c r="A17899">
        <v>148244</v>
      </c>
      <c r="B17899">
        <v>0</v>
      </c>
      <c r="C17899">
        <v>6</v>
      </c>
      <c r="D17899" t="s">
        <v>155</v>
      </c>
      <c r="E17899" s="2">
        <v>0.69965277777777779</v>
      </c>
      <c r="F17899" s="2">
        <v>0.70011574074074079</v>
      </c>
      <c r="G17899" s="2"/>
      <c r="H17899" t="s">
        <v>110</v>
      </c>
    </row>
    <row r="17900" spans="1:8" x14ac:dyDescent="0.35">
      <c r="A17900">
        <v>148244</v>
      </c>
      <c r="B17900">
        <v>0</v>
      </c>
      <c r="C17900">
        <v>6</v>
      </c>
      <c r="D17900" t="s">
        <v>154</v>
      </c>
      <c r="E17900" s="2">
        <v>0.70162037037037039</v>
      </c>
      <c r="F17900" s="2">
        <v>0.70208333333333328</v>
      </c>
      <c r="G17900" s="2"/>
      <c r="H17900" t="s">
        <v>110</v>
      </c>
    </row>
    <row r="17901" spans="1:8" x14ac:dyDescent="0.35">
      <c r="A17901">
        <v>148244</v>
      </c>
      <c r="B17901">
        <v>0</v>
      </c>
      <c r="C17901">
        <v>6</v>
      </c>
      <c r="D17901" t="s">
        <v>153</v>
      </c>
      <c r="E17901" s="2">
        <v>0.70347222222222228</v>
      </c>
      <c r="F17901" s="2">
        <v>0.70393518518518516</v>
      </c>
      <c r="G17901" s="2"/>
      <c r="H17901" t="s">
        <v>110</v>
      </c>
    </row>
    <row r="17902" spans="1:8" x14ac:dyDescent="0.35">
      <c r="A17902">
        <v>148244</v>
      </c>
      <c r="B17902">
        <v>0</v>
      </c>
      <c r="C17902">
        <v>6</v>
      </c>
      <c r="D17902" t="s">
        <v>126</v>
      </c>
      <c r="E17902" s="2">
        <v>0.70578703703703705</v>
      </c>
      <c r="F17902" s="2">
        <v>0.70717592592592593</v>
      </c>
      <c r="G17902" s="2"/>
      <c r="H17902" t="s">
        <v>110</v>
      </c>
    </row>
    <row r="17903" spans="1:8" x14ac:dyDescent="0.35">
      <c r="A17903">
        <v>148244</v>
      </c>
      <c r="B17903">
        <v>0</v>
      </c>
      <c r="C17903">
        <v>6</v>
      </c>
      <c r="D17903" t="s">
        <v>128</v>
      </c>
      <c r="E17903" s="2">
        <v>0.70868055555555554</v>
      </c>
      <c r="F17903" s="2">
        <v>0.70914351851851853</v>
      </c>
      <c r="G17903" s="2"/>
      <c r="H17903" t="s">
        <v>110</v>
      </c>
    </row>
    <row r="17904" spans="1:8" x14ac:dyDescent="0.35">
      <c r="A17904">
        <v>148244</v>
      </c>
      <c r="B17904">
        <v>0</v>
      </c>
      <c r="C17904">
        <v>6</v>
      </c>
      <c r="D17904" t="s">
        <v>45</v>
      </c>
      <c r="E17904" s="2">
        <v>0.71226851851851847</v>
      </c>
      <c r="F17904" s="2">
        <v>0.71307870370370374</v>
      </c>
      <c r="G17904" s="2"/>
      <c r="H17904" t="s">
        <v>110</v>
      </c>
    </row>
    <row r="17905" spans="1:8" x14ac:dyDescent="0.35">
      <c r="A17905">
        <v>148244</v>
      </c>
      <c r="B17905">
        <v>0</v>
      </c>
      <c r="C17905">
        <v>6</v>
      </c>
      <c r="D17905" t="s">
        <v>21</v>
      </c>
      <c r="E17905" s="2">
        <v>0.71446759259259263</v>
      </c>
      <c r="F17905" s="2">
        <v>0.71504629629629635</v>
      </c>
      <c r="G17905" s="2"/>
      <c r="H17905" t="s">
        <v>122</v>
      </c>
    </row>
    <row r="17906" spans="1:8" x14ac:dyDescent="0.35">
      <c r="A17906">
        <v>148244</v>
      </c>
      <c r="B17906">
        <v>0</v>
      </c>
      <c r="C17906">
        <v>6</v>
      </c>
      <c r="D17906" t="s">
        <v>123</v>
      </c>
      <c r="E17906" s="2">
        <v>0.71724537037037039</v>
      </c>
      <c r="F17906" s="2">
        <v>0.71782407407407411</v>
      </c>
      <c r="G17906" s="2"/>
      <c r="H17906">
        <v>2</v>
      </c>
    </row>
    <row r="17907" spans="1:8" x14ac:dyDescent="0.35">
      <c r="A17907">
        <v>148244</v>
      </c>
      <c r="B17907">
        <v>0</v>
      </c>
      <c r="C17907">
        <v>6</v>
      </c>
      <c r="D17907" t="s">
        <v>93</v>
      </c>
      <c r="E17907" s="2">
        <v>0.71967592592592589</v>
      </c>
      <c r="F17907" s="2">
        <v>0.72013888888888888</v>
      </c>
      <c r="G17907" s="2"/>
      <c r="H17907">
        <v>2</v>
      </c>
    </row>
    <row r="17908" spans="1:8" x14ac:dyDescent="0.35">
      <c r="A17908">
        <v>148244</v>
      </c>
      <c r="B17908">
        <v>0</v>
      </c>
      <c r="C17908">
        <v>6</v>
      </c>
      <c r="D17908" t="s">
        <v>9</v>
      </c>
      <c r="E17908" s="2">
        <v>0.72129629629629632</v>
      </c>
      <c r="F17908" s="2">
        <v>0.72175925925925921</v>
      </c>
      <c r="G17908" s="2"/>
      <c r="H17908">
        <v>2</v>
      </c>
    </row>
    <row r="17909" spans="1:8" x14ac:dyDescent="0.35">
      <c r="A17909">
        <v>148244</v>
      </c>
      <c r="B17909">
        <v>0</v>
      </c>
      <c r="C17909">
        <v>6</v>
      </c>
      <c r="D17909" t="s">
        <v>144</v>
      </c>
      <c r="E17909" s="2">
        <v>0.72291666666666665</v>
      </c>
      <c r="F17909" s="2">
        <v>0.72337962962962965</v>
      </c>
      <c r="G17909" s="2"/>
      <c r="H17909">
        <v>2</v>
      </c>
    </row>
    <row r="17910" spans="1:8" x14ac:dyDescent="0.35">
      <c r="A17910">
        <v>148244</v>
      </c>
      <c r="B17910">
        <v>0</v>
      </c>
      <c r="C17910">
        <v>6</v>
      </c>
      <c r="D17910" t="s">
        <v>59</v>
      </c>
      <c r="E17910" s="2">
        <v>0.72442129629629626</v>
      </c>
      <c r="F17910" s="2">
        <v>0.72488425925925926</v>
      </c>
      <c r="G17910" s="2"/>
      <c r="H17910">
        <v>2</v>
      </c>
    </row>
    <row r="17911" spans="1:8" x14ac:dyDescent="0.35">
      <c r="A17911">
        <v>148244</v>
      </c>
      <c r="B17911">
        <v>0</v>
      </c>
      <c r="C17911">
        <v>6</v>
      </c>
      <c r="D17911" t="s">
        <v>90</v>
      </c>
      <c r="E17911" s="2">
        <v>0.72627314814814814</v>
      </c>
      <c r="F17911" s="2">
        <v>0.72696759259259258</v>
      </c>
      <c r="G17911" s="2"/>
      <c r="H17911">
        <v>2</v>
      </c>
    </row>
    <row r="17912" spans="1:8" x14ac:dyDescent="0.35">
      <c r="A17912">
        <v>148244</v>
      </c>
      <c r="B17912">
        <v>0</v>
      </c>
      <c r="C17912">
        <v>6</v>
      </c>
      <c r="D17912" t="s">
        <v>151</v>
      </c>
      <c r="E17912" s="2">
        <v>0.72824074074074074</v>
      </c>
      <c r="F17912" s="2">
        <v>0.72870370370370374</v>
      </c>
      <c r="G17912" s="2"/>
      <c r="H17912">
        <v>2</v>
      </c>
    </row>
    <row r="17913" spans="1:8" x14ac:dyDescent="0.35">
      <c r="A17913">
        <v>148244</v>
      </c>
      <c r="B17913">
        <v>0</v>
      </c>
      <c r="C17913">
        <v>6</v>
      </c>
      <c r="D17913" t="s">
        <v>150</v>
      </c>
      <c r="E17913" s="2">
        <v>0.72986111111111107</v>
      </c>
      <c r="F17913" s="2">
        <v>0.73055555555555551</v>
      </c>
      <c r="G17913" s="2"/>
      <c r="H17913">
        <v>2</v>
      </c>
    </row>
    <row r="17914" spans="1:8" x14ac:dyDescent="0.35">
      <c r="A17914">
        <v>148244</v>
      </c>
      <c r="B17914">
        <v>0</v>
      </c>
      <c r="C17914">
        <v>6</v>
      </c>
      <c r="D17914" t="s">
        <v>149</v>
      </c>
      <c r="E17914" s="2">
        <v>0.73182870370370368</v>
      </c>
      <c r="F17914" s="2">
        <v>0.7324074074074074</v>
      </c>
      <c r="G17914" s="2"/>
      <c r="H17914">
        <v>2</v>
      </c>
    </row>
    <row r="17915" spans="1:8" x14ac:dyDescent="0.35">
      <c r="A17915">
        <v>148244</v>
      </c>
      <c r="B17915">
        <v>0</v>
      </c>
      <c r="C17915">
        <v>6</v>
      </c>
      <c r="D17915" t="s">
        <v>148</v>
      </c>
      <c r="E17915" s="2">
        <v>0.73402777777777772</v>
      </c>
      <c r="F17915" s="2">
        <v>0.73449074074074072</v>
      </c>
      <c r="G17915" s="2"/>
      <c r="H17915">
        <v>2</v>
      </c>
    </row>
    <row r="17916" spans="1:8" x14ac:dyDescent="0.35">
      <c r="A17916">
        <v>148244</v>
      </c>
      <c r="B17916">
        <v>0</v>
      </c>
      <c r="C17916">
        <v>6</v>
      </c>
      <c r="D17916" t="s">
        <v>19</v>
      </c>
      <c r="E17916" s="2">
        <v>0.73738425925925921</v>
      </c>
      <c r="F17916" s="2">
        <v>0.73784722222222221</v>
      </c>
      <c r="G17916" s="2"/>
      <c r="H17916">
        <v>2</v>
      </c>
    </row>
    <row r="17917" spans="1:8" x14ac:dyDescent="0.35">
      <c r="A17917">
        <v>148244</v>
      </c>
      <c r="B17917">
        <v>0</v>
      </c>
      <c r="C17917">
        <v>6</v>
      </c>
      <c r="D17917" t="s">
        <v>146</v>
      </c>
      <c r="E17917" s="2">
        <v>0.73888888888888893</v>
      </c>
      <c r="F17917" s="2">
        <v>0.73935185185185182</v>
      </c>
      <c r="G17917" s="2"/>
      <c r="H17917" t="s">
        <v>159</v>
      </c>
    </row>
    <row r="17918" spans="1:8" x14ac:dyDescent="0.35">
      <c r="A17918">
        <v>148244</v>
      </c>
      <c r="B17918">
        <v>0</v>
      </c>
      <c r="C17918">
        <v>6</v>
      </c>
      <c r="D17918" t="s">
        <v>145</v>
      </c>
      <c r="E17918" s="2">
        <v>0.7407407407407407</v>
      </c>
      <c r="F17918" s="2">
        <v>0.7412037037037037</v>
      </c>
      <c r="G17918" s="2"/>
      <c r="H17918">
        <v>2</v>
      </c>
    </row>
    <row r="17919" spans="1:8" x14ac:dyDescent="0.35">
      <c r="A17919">
        <v>148244</v>
      </c>
      <c r="B17919">
        <v>0</v>
      </c>
      <c r="C17919">
        <v>6</v>
      </c>
      <c r="D17919" t="s">
        <v>23</v>
      </c>
      <c r="E17919" s="2">
        <v>0.74340277777777775</v>
      </c>
      <c r="H17919">
        <v>1</v>
      </c>
    </row>
    <row r="17920" spans="1:8" x14ac:dyDescent="0.35">
      <c r="A17920">
        <v>147629</v>
      </c>
      <c r="B17920">
        <v>0</v>
      </c>
      <c r="C17920">
        <v>6</v>
      </c>
      <c r="D17920" t="s">
        <v>26</v>
      </c>
      <c r="F17920" s="2">
        <v>0.69791666666666663</v>
      </c>
      <c r="G17920" s="2"/>
      <c r="H17920">
        <v>1</v>
      </c>
    </row>
    <row r="17921" spans="1:8" x14ac:dyDescent="0.35">
      <c r="A17921">
        <v>147629</v>
      </c>
      <c r="B17921">
        <v>0</v>
      </c>
      <c r="C17921">
        <v>6</v>
      </c>
      <c r="D17921" t="s">
        <v>171</v>
      </c>
      <c r="E17921" s="2">
        <v>0.70023148148148151</v>
      </c>
      <c r="F17921" s="2">
        <v>0.7006944444444444</v>
      </c>
      <c r="G17921" s="2"/>
      <c r="H17921">
        <v>1</v>
      </c>
    </row>
    <row r="17922" spans="1:8" x14ac:dyDescent="0.35">
      <c r="A17922">
        <v>147629</v>
      </c>
      <c r="B17922">
        <v>0</v>
      </c>
      <c r="C17922">
        <v>6</v>
      </c>
      <c r="D17922" t="s">
        <v>170</v>
      </c>
      <c r="E17922" s="2">
        <v>0.70208333333333328</v>
      </c>
      <c r="F17922" s="2">
        <v>0.70254629629629628</v>
      </c>
      <c r="G17922" s="2"/>
      <c r="H17922">
        <v>1</v>
      </c>
    </row>
    <row r="17923" spans="1:8" x14ac:dyDescent="0.35">
      <c r="A17923">
        <v>147629</v>
      </c>
      <c r="B17923">
        <v>0</v>
      </c>
      <c r="C17923">
        <v>6</v>
      </c>
      <c r="D17923" t="s">
        <v>169</v>
      </c>
      <c r="E17923" s="2">
        <v>0.70416666666666672</v>
      </c>
      <c r="F17923" s="2">
        <v>0.70462962962962961</v>
      </c>
      <c r="G17923" s="2"/>
      <c r="H17923">
        <v>1</v>
      </c>
    </row>
    <row r="17924" spans="1:8" x14ac:dyDescent="0.35">
      <c r="A17924">
        <v>147629</v>
      </c>
      <c r="B17924">
        <v>0</v>
      </c>
      <c r="C17924">
        <v>6</v>
      </c>
      <c r="D17924" t="s">
        <v>168</v>
      </c>
      <c r="E17924" s="2">
        <v>0.70636574074074077</v>
      </c>
      <c r="F17924" s="2">
        <v>0.70682870370370365</v>
      </c>
      <c r="G17924" s="2"/>
      <c r="H17924">
        <v>1</v>
      </c>
    </row>
    <row r="17925" spans="1:8" x14ac:dyDescent="0.35">
      <c r="A17925">
        <v>147629</v>
      </c>
      <c r="B17925">
        <v>0</v>
      </c>
      <c r="C17925">
        <v>6</v>
      </c>
      <c r="D17925" t="s">
        <v>167</v>
      </c>
      <c r="E17925" s="2">
        <v>0.70833333333333337</v>
      </c>
      <c r="F17925" s="2">
        <v>0.70879629629629626</v>
      </c>
      <c r="G17925" s="2"/>
      <c r="H17925">
        <v>1</v>
      </c>
    </row>
    <row r="17926" spans="1:8" x14ac:dyDescent="0.35">
      <c r="A17926">
        <v>147629</v>
      </c>
      <c r="B17926">
        <v>0</v>
      </c>
      <c r="C17926">
        <v>6</v>
      </c>
      <c r="D17926" t="s">
        <v>13</v>
      </c>
      <c r="E17926" s="2">
        <v>0.71215277777777775</v>
      </c>
      <c r="H17926" t="s">
        <v>166</v>
      </c>
    </row>
    <row r="17927" spans="1:8" x14ac:dyDescent="0.35">
      <c r="A17927">
        <v>148650</v>
      </c>
      <c r="B17927">
        <v>0</v>
      </c>
      <c r="C17927">
        <v>6</v>
      </c>
      <c r="D17927" t="s">
        <v>13</v>
      </c>
      <c r="F17927" s="2">
        <v>0.69791666666666663</v>
      </c>
      <c r="G17927" s="2"/>
      <c r="H17927" t="s">
        <v>166</v>
      </c>
    </row>
    <row r="17928" spans="1:8" x14ac:dyDescent="0.35">
      <c r="A17928">
        <v>148650</v>
      </c>
      <c r="B17928">
        <v>0</v>
      </c>
      <c r="C17928">
        <v>6</v>
      </c>
      <c r="D17928" t="s">
        <v>167</v>
      </c>
      <c r="E17928" s="2">
        <v>0.7011574074074074</v>
      </c>
      <c r="F17928" s="2">
        <v>0.70162037037037039</v>
      </c>
      <c r="G17928" s="2"/>
      <c r="H17928">
        <v>2</v>
      </c>
    </row>
    <row r="17929" spans="1:8" x14ac:dyDescent="0.35">
      <c r="A17929">
        <v>148650</v>
      </c>
      <c r="B17929">
        <v>0</v>
      </c>
      <c r="C17929">
        <v>6</v>
      </c>
      <c r="D17929" t="s">
        <v>168</v>
      </c>
      <c r="E17929" s="2">
        <v>0.70300925925925928</v>
      </c>
      <c r="F17929" s="2">
        <v>0.70347222222222228</v>
      </c>
      <c r="G17929" s="2"/>
      <c r="H17929">
        <v>2</v>
      </c>
    </row>
    <row r="17930" spans="1:8" x14ac:dyDescent="0.35">
      <c r="A17930">
        <v>148650</v>
      </c>
      <c r="B17930">
        <v>0</v>
      </c>
      <c r="C17930">
        <v>6</v>
      </c>
      <c r="D17930" t="s">
        <v>169</v>
      </c>
      <c r="E17930" s="2">
        <v>0.70520833333333333</v>
      </c>
      <c r="F17930" s="2">
        <v>0.70567129629629632</v>
      </c>
      <c r="G17930" s="2"/>
      <c r="H17930">
        <v>2</v>
      </c>
    </row>
    <row r="17931" spans="1:8" x14ac:dyDescent="0.35">
      <c r="A17931">
        <v>148650</v>
      </c>
      <c r="B17931">
        <v>0</v>
      </c>
      <c r="C17931">
        <v>6</v>
      </c>
      <c r="D17931" t="s">
        <v>170</v>
      </c>
      <c r="E17931" s="2">
        <v>0.70717592592592593</v>
      </c>
      <c r="F17931" s="2">
        <v>0.70763888888888893</v>
      </c>
      <c r="G17931" s="2"/>
      <c r="H17931">
        <v>2</v>
      </c>
    </row>
    <row r="17932" spans="1:8" x14ac:dyDescent="0.35">
      <c r="A17932">
        <v>148650</v>
      </c>
      <c r="B17932">
        <v>0</v>
      </c>
      <c r="C17932">
        <v>6</v>
      </c>
      <c r="D17932" t="s">
        <v>171</v>
      </c>
      <c r="E17932" s="2">
        <v>0.70891203703703709</v>
      </c>
      <c r="F17932" s="2">
        <v>0.70937499999999998</v>
      </c>
      <c r="G17932" s="2"/>
      <c r="H17932">
        <v>2</v>
      </c>
    </row>
    <row r="17933" spans="1:8" x14ac:dyDescent="0.35">
      <c r="A17933">
        <v>148650</v>
      </c>
      <c r="B17933">
        <v>0</v>
      </c>
      <c r="C17933">
        <v>6</v>
      </c>
      <c r="D17933" t="s">
        <v>26</v>
      </c>
      <c r="E17933" s="2">
        <v>0.7123842592592593</v>
      </c>
      <c r="H17933">
        <v>1</v>
      </c>
    </row>
    <row r="17934" spans="1:8" x14ac:dyDescent="0.35">
      <c r="A17934">
        <v>147439</v>
      </c>
      <c r="B17934">
        <v>0</v>
      </c>
      <c r="C17934">
        <v>6</v>
      </c>
      <c r="D17934" t="s">
        <v>93</v>
      </c>
      <c r="F17934" s="2">
        <v>0.70381944444444444</v>
      </c>
      <c r="G17934" s="2"/>
      <c r="H17934">
        <v>1</v>
      </c>
    </row>
    <row r="17935" spans="1:8" x14ac:dyDescent="0.35">
      <c r="A17935">
        <v>147439</v>
      </c>
      <c r="B17935">
        <v>0</v>
      </c>
      <c r="C17935">
        <v>6</v>
      </c>
      <c r="D17935" t="s">
        <v>123</v>
      </c>
      <c r="E17935" s="2">
        <v>0.7055555555555556</v>
      </c>
      <c r="F17935" s="2">
        <v>0.70613425925925921</v>
      </c>
      <c r="G17935" s="2"/>
      <c r="H17935">
        <v>1</v>
      </c>
    </row>
    <row r="17936" spans="1:8" x14ac:dyDescent="0.35">
      <c r="A17936">
        <v>147439</v>
      </c>
      <c r="B17936">
        <v>0</v>
      </c>
      <c r="C17936">
        <v>6</v>
      </c>
      <c r="D17936" t="s">
        <v>21</v>
      </c>
      <c r="E17936" s="2">
        <v>0.70821759259259254</v>
      </c>
      <c r="F17936" s="2">
        <v>0.70879629629629626</v>
      </c>
      <c r="G17936" s="2"/>
      <c r="H17936" t="s">
        <v>114</v>
      </c>
    </row>
    <row r="17937" spans="1:8" x14ac:dyDescent="0.35">
      <c r="A17937">
        <v>147439</v>
      </c>
      <c r="B17937">
        <v>0</v>
      </c>
      <c r="C17937">
        <v>6</v>
      </c>
      <c r="D17937" t="s">
        <v>45</v>
      </c>
      <c r="E17937" s="2">
        <v>0.71064814814814814</v>
      </c>
      <c r="F17937" s="2">
        <v>0.7123842592592593</v>
      </c>
      <c r="G17937" s="2"/>
      <c r="H17937" t="s">
        <v>152</v>
      </c>
    </row>
    <row r="17938" spans="1:8" x14ac:dyDescent="0.35">
      <c r="A17938">
        <v>147439</v>
      </c>
      <c r="B17938">
        <v>0</v>
      </c>
      <c r="C17938">
        <v>6</v>
      </c>
      <c r="D17938" t="s">
        <v>24</v>
      </c>
      <c r="E17938" s="2">
        <v>0.71990740740740744</v>
      </c>
      <c r="F17938" s="2">
        <v>0.72060185185185188</v>
      </c>
      <c r="G17938" s="2"/>
      <c r="H17938" t="s">
        <v>152</v>
      </c>
    </row>
    <row r="17939" spans="1:8" x14ac:dyDescent="0.35">
      <c r="A17939">
        <v>147439</v>
      </c>
      <c r="B17939">
        <v>0</v>
      </c>
      <c r="C17939">
        <v>6</v>
      </c>
      <c r="D17939" t="s">
        <v>113</v>
      </c>
      <c r="E17939" s="2">
        <v>0.72256944444444449</v>
      </c>
      <c r="F17939" s="2">
        <v>0.7231481481481481</v>
      </c>
      <c r="G17939" s="2"/>
      <c r="H17939" t="s">
        <v>152</v>
      </c>
    </row>
    <row r="17940" spans="1:8" x14ac:dyDescent="0.35">
      <c r="A17940">
        <v>147439</v>
      </c>
      <c r="B17940">
        <v>0</v>
      </c>
      <c r="C17940">
        <v>6</v>
      </c>
      <c r="D17940" t="s">
        <v>112</v>
      </c>
      <c r="E17940" s="2">
        <v>0.72453703703703709</v>
      </c>
      <c r="F17940" s="2">
        <v>0.7251157407407407</v>
      </c>
      <c r="G17940" s="2"/>
      <c r="H17940" t="s">
        <v>152</v>
      </c>
    </row>
    <row r="17941" spans="1:8" x14ac:dyDescent="0.35">
      <c r="A17941">
        <v>147439</v>
      </c>
      <c r="B17941">
        <v>0</v>
      </c>
      <c r="C17941">
        <v>6</v>
      </c>
      <c r="D17941" t="s">
        <v>111</v>
      </c>
      <c r="E17941" s="2">
        <v>0.72673611111111114</v>
      </c>
      <c r="F17941" s="2">
        <v>0.72719907407407403</v>
      </c>
      <c r="G17941" s="2"/>
      <c r="H17941" t="s">
        <v>152</v>
      </c>
    </row>
    <row r="17942" spans="1:8" x14ac:dyDescent="0.35">
      <c r="A17942">
        <v>147439</v>
      </c>
      <c r="B17942">
        <v>0</v>
      </c>
      <c r="C17942">
        <v>6</v>
      </c>
      <c r="D17942" t="s">
        <v>109</v>
      </c>
      <c r="E17942" s="2">
        <v>0.72870370370370374</v>
      </c>
      <c r="F17942" s="2">
        <v>0.72916666666666663</v>
      </c>
      <c r="G17942" s="2"/>
      <c r="H17942" t="s">
        <v>152</v>
      </c>
    </row>
    <row r="17943" spans="1:8" x14ac:dyDescent="0.35">
      <c r="A17943">
        <v>147439</v>
      </c>
      <c r="B17943">
        <v>0</v>
      </c>
      <c r="C17943">
        <v>6</v>
      </c>
      <c r="D17943" t="s">
        <v>39</v>
      </c>
      <c r="E17943" s="2">
        <v>0.73124999999999996</v>
      </c>
      <c r="F17943" s="2">
        <v>0.7319444444444444</v>
      </c>
      <c r="G17943" s="2"/>
      <c r="H17943" t="s">
        <v>152</v>
      </c>
    </row>
    <row r="17944" spans="1:8" x14ac:dyDescent="0.35">
      <c r="A17944">
        <v>147439</v>
      </c>
      <c r="B17944">
        <v>0</v>
      </c>
      <c r="C17944">
        <v>6</v>
      </c>
      <c r="D17944" t="s">
        <v>121</v>
      </c>
      <c r="E17944" s="2">
        <v>0.73495370370370372</v>
      </c>
      <c r="F17944" s="2">
        <v>0.73541666666666672</v>
      </c>
      <c r="G17944" s="2"/>
      <c r="H17944" t="s">
        <v>152</v>
      </c>
    </row>
    <row r="17945" spans="1:8" x14ac:dyDescent="0.35">
      <c r="A17945">
        <v>147439</v>
      </c>
      <c r="B17945">
        <v>0</v>
      </c>
      <c r="C17945">
        <v>6</v>
      </c>
      <c r="D17945" t="s">
        <v>120</v>
      </c>
      <c r="E17945" s="2">
        <v>0.73761574074074077</v>
      </c>
      <c r="F17945" s="2">
        <v>0.73807870370370365</v>
      </c>
      <c r="G17945" s="2"/>
      <c r="H17945" t="s">
        <v>152</v>
      </c>
    </row>
    <row r="17946" spans="1:8" x14ac:dyDescent="0.35">
      <c r="A17946">
        <v>147439</v>
      </c>
      <c r="B17946">
        <v>0</v>
      </c>
      <c r="C17946">
        <v>6</v>
      </c>
      <c r="D17946" t="s">
        <v>119</v>
      </c>
      <c r="E17946" s="2">
        <v>0.74004629629629626</v>
      </c>
      <c r="F17946" s="2">
        <v>0.74050925925925926</v>
      </c>
      <c r="G17946" s="2"/>
      <c r="H17946" t="s">
        <v>152</v>
      </c>
    </row>
    <row r="17947" spans="1:8" x14ac:dyDescent="0.35">
      <c r="A17947">
        <v>147439</v>
      </c>
      <c r="B17947">
        <v>0</v>
      </c>
      <c r="C17947">
        <v>6</v>
      </c>
      <c r="D17947" t="s">
        <v>118</v>
      </c>
      <c r="E17947" s="2">
        <v>0.74259259259259258</v>
      </c>
      <c r="F17947" s="2">
        <v>0.74305555555555558</v>
      </c>
      <c r="G17947" s="2"/>
      <c r="H17947" t="s">
        <v>152</v>
      </c>
    </row>
    <row r="17948" spans="1:8" x14ac:dyDescent="0.35">
      <c r="A17948">
        <v>147439</v>
      </c>
      <c r="B17948">
        <v>0</v>
      </c>
      <c r="C17948">
        <v>6</v>
      </c>
      <c r="D17948" t="s">
        <v>117</v>
      </c>
      <c r="E17948" s="2">
        <v>0.74479166666666663</v>
      </c>
      <c r="F17948" s="2">
        <v>0.74525462962962963</v>
      </c>
      <c r="G17948" s="2"/>
      <c r="H17948" t="s">
        <v>152</v>
      </c>
    </row>
    <row r="17949" spans="1:8" x14ac:dyDescent="0.35">
      <c r="A17949">
        <v>147439</v>
      </c>
      <c r="B17949">
        <v>0</v>
      </c>
      <c r="C17949">
        <v>6</v>
      </c>
      <c r="D17949" t="s">
        <v>116</v>
      </c>
      <c r="E17949" s="2">
        <v>0.74861111111111112</v>
      </c>
      <c r="F17949" s="2">
        <v>0.74907407407407411</v>
      </c>
      <c r="G17949" s="2"/>
      <c r="H17949" t="s">
        <v>152</v>
      </c>
    </row>
    <row r="17950" spans="1:8" x14ac:dyDescent="0.35">
      <c r="A17950">
        <v>147439</v>
      </c>
      <c r="B17950">
        <v>0</v>
      </c>
      <c r="C17950">
        <v>6</v>
      </c>
      <c r="D17950" t="s">
        <v>6</v>
      </c>
      <c r="E17950" s="2">
        <v>0.75057870370370372</v>
      </c>
      <c r="H17950" t="s">
        <v>115</v>
      </c>
    </row>
    <row r="17951" spans="1:8" x14ac:dyDescent="0.35">
      <c r="A17951">
        <v>148137</v>
      </c>
      <c r="B17951">
        <v>0</v>
      </c>
      <c r="C17951">
        <v>6</v>
      </c>
      <c r="D17951" t="s">
        <v>21</v>
      </c>
      <c r="F17951" s="2">
        <v>0.70486111111111116</v>
      </c>
      <c r="G17951" s="2"/>
      <c r="H17951" t="s">
        <v>114</v>
      </c>
    </row>
    <row r="17952" spans="1:8" x14ac:dyDescent="0.35">
      <c r="A17952">
        <v>148137</v>
      </c>
      <c r="B17952">
        <v>0</v>
      </c>
      <c r="C17952">
        <v>6</v>
      </c>
      <c r="D17952" t="s">
        <v>45</v>
      </c>
      <c r="E17952" s="2">
        <v>0.70694444444444449</v>
      </c>
      <c r="F17952" s="2">
        <v>0.70891203703703709</v>
      </c>
      <c r="G17952" s="2"/>
      <c r="H17952" t="s">
        <v>152</v>
      </c>
    </row>
    <row r="17953" spans="1:8" x14ac:dyDescent="0.35">
      <c r="A17953">
        <v>148137</v>
      </c>
      <c r="B17953">
        <v>0</v>
      </c>
      <c r="C17953">
        <v>6</v>
      </c>
      <c r="D17953" t="s">
        <v>130</v>
      </c>
      <c r="E17953" s="2">
        <v>0.71053240740740742</v>
      </c>
      <c r="F17953" s="2">
        <v>0.71111111111111114</v>
      </c>
      <c r="G17953" s="2"/>
      <c r="H17953" t="s">
        <v>152</v>
      </c>
    </row>
    <row r="17954" spans="1:8" x14ac:dyDescent="0.35">
      <c r="A17954">
        <v>148137</v>
      </c>
      <c r="B17954">
        <v>0</v>
      </c>
      <c r="C17954">
        <v>6</v>
      </c>
      <c r="D17954" t="s">
        <v>129</v>
      </c>
      <c r="E17954" s="2">
        <v>0.7123842592592593</v>
      </c>
      <c r="F17954" s="2">
        <v>0.71284722222222219</v>
      </c>
      <c r="G17954" s="2"/>
      <c r="H17954" t="s">
        <v>152</v>
      </c>
    </row>
    <row r="17955" spans="1:8" x14ac:dyDescent="0.35">
      <c r="A17955">
        <v>148137</v>
      </c>
      <c r="B17955">
        <v>0</v>
      </c>
      <c r="C17955">
        <v>6</v>
      </c>
      <c r="D17955" t="s">
        <v>128</v>
      </c>
      <c r="E17955" s="2">
        <v>0.7143518518518519</v>
      </c>
      <c r="F17955" s="2">
        <v>0.71481481481481479</v>
      </c>
      <c r="G17955" s="2"/>
      <c r="H17955" t="s">
        <v>152</v>
      </c>
    </row>
    <row r="17956" spans="1:8" x14ac:dyDescent="0.35">
      <c r="A17956">
        <v>148137</v>
      </c>
      <c r="B17956">
        <v>0</v>
      </c>
      <c r="C17956">
        <v>6</v>
      </c>
      <c r="D17956" t="s">
        <v>126</v>
      </c>
      <c r="E17956" s="2">
        <v>0.7163194444444444</v>
      </c>
      <c r="F17956" s="2">
        <v>0.71701388888888884</v>
      </c>
      <c r="G17956" s="2"/>
      <c r="H17956" t="s">
        <v>162</v>
      </c>
    </row>
    <row r="17957" spans="1:8" x14ac:dyDescent="0.35">
      <c r="A17957">
        <v>148137</v>
      </c>
      <c r="B17957">
        <v>0</v>
      </c>
      <c r="C17957">
        <v>6</v>
      </c>
      <c r="D17957" t="s">
        <v>125</v>
      </c>
      <c r="E17957" s="2">
        <v>0.71875</v>
      </c>
      <c r="F17957" s="2">
        <v>0.719212962962963</v>
      </c>
      <c r="G17957" s="2"/>
      <c r="H17957">
        <v>1</v>
      </c>
    </row>
    <row r="17958" spans="1:8" x14ac:dyDescent="0.35">
      <c r="A17958">
        <v>148137</v>
      </c>
      <c r="B17958">
        <v>0</v>
      </c>
      <c r="C17958">
        <v>6</v>
      </c>
      <c r="D17958" t="s">
        <v>17</v>
      </c>
      <c r="E17958" s="2">
        <v>0.72048611111111116</v>
      </c>
      <c r="F17958" s="2">
        <v>0.72094907407407405</v>
      </c>
      <c r="G17958" s="2"/>
      <c r="H17958">
        <v>1</v>
      </c>
    </row>
    <row r="17959" spans="1:8" x14ac:dyDescent="0.35">
      <c r="A17959">
        <v>148137</v>
      </c>
      <c r="B17959">
        <v>0</v>
      </c>
      <c r="C17959">
        <v>6</v>
      </c>
      <c r="D17959" t="s">
        <v>18</v>
      </c>
      <c r="E17959" s="2">
        <v>0.72372685185185182</v>
      </c>
      <c r="H17959" t="s">
        <v>124</v>
      </c>
    </row>
    <row r="17960" spans="1:8" x14ac:dyDescent="0.35">
      <c r="A17960">
        <v>147146</v>
      </c>
      <c r="B17960">
        <v>0</v>
      </c>
      <c r="C17960">
        <v>6</v>
      </c>
      <c r="D17960" t="s">
        <v>31</v>
      </c>
      <c r="F17960" s="2">
        <v>0.70486111111111116</v>
      </c>
      <c r="G17960" s="2"/>
      <c r="H17960" t="s">
        <v>131</v>
      </c>
    </row>
    <row r="17961" spans="1:8" x14ac:dyDescent="0.35">
      <c r="A17961">
        <v>147146</v>
      </c>
      <c r="B17961">
        <v>0</v>
      </c>
      <c r="C17961">
        <v>6</v>
      </c>
      <c r="D17961" t="s">
        <v>132</v>
      </c>
      <c r="E17961" s="2">
        <v>0.70706018518518521</v>
      </c>
      <c r="F17961" s="2">
        <v>0.70763888888888893</v>
      </c>
      <c r="G17961" s="2"/>
      <c r="H17961">
        <v>2</v>
      </c>
    </row>
    <row r="17962" spans="1:8" x14ac:dyDescent="0.35">
      <c r="A17962">
        <v>147146</v>
      </c>
      <c r="B17962">
        <v>0</v>
      </c>
      <c r="C17962">
        <v>6</v>
      </c>
      <c r="D17962" t="s">
        <v>133</v>
      </c>
      <c r="E17962" s="2">
        <v>0.70925925925925926</v>
      </c>
      <c r="F17962" s="2">
        <v>0.70972222222222225</v>
      </c>
      <c r="G17962" s="2"/>
      <c r="H17962">
        <v>2</v>
      </c>
    </row>
    <row r="17963" spans="1:8" x14ac:dyDescent="0.35">
      <c r="A17963">
        <v>147146</v>
      </c>
      <c r="B17963">
        <v>0</v>
      </c>
      <c r="C17963">
        <v>6</v>
      </c>
      <c r="D17963" t="s">
        <v>38</v>
      </c>
      <c r="E17963" s="2">
        <v>0.71099537037037042</v>
      </c>
      <c r="F17963" s="2">
        <v>0.71168981481481486</v>
      </c>
      <c r="G17963" s="2"/>
      <c r="H17963" t="s">
        <v>134</v>
      </c>
    </row>
    <row r="17964" spans="1:8" x14ac:dyDescent="0.35">
      <c r="A17964">
        <v>147146</v>
      </c>
      <c r="B17964">
        <v>1</v>
      </c>
      <c r="C17964">
        <v>6</v>
      </c>
      <c r="D17964" t="s">
        <v>135</v>
      </c>
      <c r="E17964" s="2">
        <v>0.71388888888888891</v>
      </c>
      <c r="F17964" s="2">
        <v>0.7143518518518519</v>
      </c>
      <c r="G17964" s="2"/>
      <c r="H17964">
        <v>1</v>
      </c>
    </row>
    <row r="17965" spans="1:8" x14ac:dyDescent="0.35">
      <c r="A17965">
        <v>147146</v>
      </c>
      <c r="B17965">
        <v>1</v>
      </c>
      <c r="C17965">
        <v>6</v>
      </c>
      <c r="D17965" t="s">
        <v>136</v>
      </c>
      <c r="E17965" s="2">
        <v>0.71574074074074079</v>
      </c>
      <c r="F17965" s="2">
        <v>0.71620370370370368</v>
      </c>
      <c r="G17965" s="2"/>
      <c r="H17965">
        <v>1</v>
      </c>
    </row>
    <row r="17966" spans="1:8" x14ac:dyDescent="0.35">
      <c r="A17966">
        <v>147146</v>
      </c>
      <c r="B17966">
        <v>1</v>
      </c>
      <c r="C17966">
        <v>6</v>
      </c>
      <c r="D17966" t="s">
        <v>137</v>
      </c>
      <c r="E17966" s="2">
        <v>0.71793981481481484</v>
      </c>
      <c r="F17966" s="2">
        <v>0.71840277777777772</v>
      </c>
      <c r="G17966" s="2"/>
      <c r="H17966">
        <v>1</v>
      </c>
    </row>
    <row r="17967" spans="1:8" x14ac:dyDescent="0.35">
      <c r="A17967">
        <v>147146</v>
      </c>
      <c r="B17967">
        <v>1</v>
      </c>
      <c r="C17967">
        <v>6</v>
      </c>
      <c r="D17967" t="s">
        <v>138</v>
      </c>
      <c r="E17967" s="2">
        <v>0.71967592592592589</v>
      </c>
      <c r="F17967" s="2">
        <v>0.72013888888888888</v>
      </c>
      <c r="G17967" s="2"/>
      <c r="H17967">
        <v>1</v>
      </c>
    </row>
    <row r="17968" spans="1:8" x14ac:dyDescent="0.35">
      <c r="A17968">
        <v>147146</v>
      </c>
      <c r="B17968">
        <v>1</v>
      </c>
      <c r="C17968">
        <v>6</v>
      </c>
      <c r="D17968" t="s">
        <v>139</v>
      </c>
      <c r="E17968" s="2">
        <v>0.72222222222222221</v>
      </c>
      <c r="F17968" s="2">
        <v>0.72291666666666665</v>
      </c>
      <c r="G17968" s="2"/>
      <c r="H17968">
        <v>1</v>
      </c>
    </row>
    <row r="17969" spans="1:8" x14ac:dyDescent="0.35">
      <c r="A17969">
        <v>147146</v>
      </c>
      <c r="B17969">
        <v>1</v>
      </c>
      <c r="C17969">
        <v>6</v>
      </c>
      <c r="D17969" t="s">
        <v>72</v>
      </c>
      <c r="E17969" s="2">
        <v>0.72453703703703709</v>
      </c>
      <c r="F17969" s="2">
        <v>0.7251157407407407</v>
      </c>
      <c r="G17969" s="2"/>
      <c r="H17969">
        <v>1</v>
      </c>
    </row>
    <row r="17970" spans="1:8" x14ac:dyDescent="0.35">
      <c r="A17970">
        <v>147146</v>
      </c>
      <c r="B17970">
        <v>1</v>
      </c>
      <c r="C17970">
        <v>6</v>
      </c>
      <c r="D17970" t="s">
        <v>95</v>
      </c>
      <c r="E17970" s="2">
        <v>0.72685185185185186</v>
      </c>
      <c r="F17970" s="2">
        <v>0.72743055555555558</v>
      </c>
      <c r="G17970" s="2"/>
      <c r="H17970">
        <v>1</v>
      </c>
    </row>
    <row r="17971" spans="1:8" x14ac:dyDescent="0.35">
      <c r="A17971">
        <v>147146</v>
      </c>
      <c r="B17971">
        <v>1</v>
      </c>
      <c r="C17971">
        <v>6</v>
      </c>
      <c r="D17971" t="s">
        <v>140</v>
      </c>
      <c r="E17971" s="2">
        <v>0.72881944444444446</v>
      </c>
      <c r="F17971" s="2">
        <v>0.72951388888888891</v>
      </c>
      <c r="G17971" s="2"/>
      <c r="H17971">
        <v>1</v>
      </c>
    </row>
    <row r="17972" spans="1:8" x14ac:dyDescent="0.35">
      <c r="A17972">
        <v>147146</v>
      </c>
      <c r="B17972">
        <v>1</v>
      </c>
      <c r="C17972">
        <v>6</v>
      </c>
      <c r="D17972" t="s">
        <v>141</v>
      </c>
      <c r="E17972" s="2">
        <v>0.73113425925925923</v>
      </c>
      <c r="F17972" s="2">
        <v>0.73159722222222223</v>
      </c>
      <c r="G17972" s="2"/>
      <c r="H17972">
        <v>1</v>
      </c>
    </row>
    <row r="17973" spans="1:8" x14ac:dyDescent="0.35">
      <c r="A17973">
        <v>147146</v>
      </c>
      <c r="B17973">
        <v>1</v>
      </c>
      <c r="C17973">
        <v>6</v>
      </c>
      <c r="D17973" t="s">
        <v>46</v>
      </c>
      <c r="E17973" s="2">
        <v>0.7324074074074074</v>
      </c>
      <c r="F17973" s="2">
        <v>0.73287037037037039</v>
      </c>
      <c r="G17973" s="2"/>
      <c r="H17973">
        <v>1</v>
      </c>
    </row>
    <row r="17974" spans="1:8" x14ac:dyDescent="0.35">
      <c r="A17974">
        <v>147146</v>
      </c>
      <c r="B17974">
        <v>1</v>
      </c>
      <c r="C17974">
        <v>6</v>
      </c>
      <c r="D17974" t="s">
        <v>142</v>
      </c>
      <c r="E17974" s="2">
        <v>0.73402777777777772</v>
      </c>
      <c r="F17974" s="2">
        <v>0.73449074074074072</v>
      </c>
      <c r="G17974" s="2"/>
      <c r="H17974">
        <v>1</v>
      </c>
    </row>
    <row r="17975" spans="1:8" x14ac:dyDescent="0.35">
      <c r="A17975">
        <v>147146</v>
      </c>
      <c r="B17975">
        <v>1</v>
      </c>
      <c r="C17975">
        <v>6</v>
      </c>
      <c r="D17975" t="s">
        <v>143</v>
      </c>
      <c r="E17975" s="2">
        <v>0.73530092592592589</v>
      </c>
      <c r="F17975" s="2">
        <v>0.73599537037037033</v>
      </c>
      <c r="G17975" s="2"/>
      <c r="H17975">
        <v>1</v>
      </c>
    </row>
    <row r="17976" spans="1:8" x14ac:dyDescent="0.35">
      <c r="A17976">
        <v>147146</v>
      </c>
      <c r="B17976">
        <v>1</v>
      </c>
      <c r="C17976">
        <v>6</v>
      </c>
      <c r="D17976" t="s">
        <v>59</v>
      </c>
      <c r="E17976" s="2">
        <v>0.73726851851851849</v>
      </c>
      <c r="F17976" s="2">
        <v>0.73773148148148149</v>
      </c>
      <c r="G17976" s="2"/>
      <c r="H17976">
        <v>1</v>
      </c>
    </row>
    <row r="17977" spans="1:8" x14ac:dyDescent="0.35">
      <c r="A17977">
        <v>147146</v>
      </c>
      <c r="B17977">
        <v>1</v>
      </c>
      <c r="C17977">
        <v>6</v>
      </c>
      <c r="D17977" t="s">
        <v>144</v>
      </c>
      <c r="E17977" s="2">
        <v>0.7387731481481481</v>
      </c>
      <c r="F17977" s="2">
        <v>0.73923611111111109</v>
      </c>
      <c r="G17977" s="2"/>
      <c r="H17977">
        <v>1</v>
      </c>
    </row>
    <row r="17978" spans="1:8" x14ac:dyDescent="0.35">
      <c r="A17978">
        <v>147146</v>
      </c>
      <c r="B17978">
        <v>1</v>
      </c>
      <c r="C17978">
        <v>6</v>
      </c>
      <c r="D17978" t="s">
        <v>9</v>
      </c>
      <c r="E17978" s="2">
        <v>0.7407407407407407</v>
      </c>
      <c r="H17978">
        <v>1</v>
      </c>
    </row>
    <row r="17979" spans="1:8" x14ac:dyDescent="0.35">
      <c r="A17979">
        <v>147243</v>
      </c>
      <c r="B17979">
        <v>0</v>
      </c>
      <c r="C17979">
        <v>6</v>
      </c>
      <c r="D17979" t="s">
        <v>23</v>
      </c>
      <c r="F17979" s="2">
        <v>0.7050925925925926</v>
      </c>
      <c r="G17979" s="2"/>
      <c r="H17979">
        <v>1</v>
      </c>
    </row>
    <row r="17980" spans="1:8" x14ac:dyDescent="0.35">
      <c r="A17980">
        <v>147243</v>
      </c>
      <c r="B17980">
        <v>0</v>
      </c>
      <c r="C17980">
        <v>6</v>
      </c>
      <c r="D17980" t="s">
        <v>145</v>
      </c>
      <c r="E17980" s="2">
        <v>0.70740740740740737</v>
      </c>
      <c r="F17980" s="2">
        <v>0.70787037037037037</v>
      </c>
      <c r="G17980" s="2"/>
      <c r="H17980">
        <v>1</v>
      </c>
    </row>
    <row r="17981" spans="1:8" x14ac:dyDescent="0.35">
      <c r="A17981">
        <v>147243</v>
      </c>
      <c r="B17981">
        <v>0</v>
      </c>
      <c r="C17981">
        <v>6</v>
      </c>
      <c r="D17981" t="s">
        <v>146</v>
      </c>
      <c r="E17981" s="2">
        <v>0.70925925925925926</v>
      </c>
      <c r="F17981" s="2">
        <v>0.70972222222222225</v>
      </c>
      <c r="G17981" s="2"/>
      <c r="H17981" t="s">
        <v>147</v>
      </c>
    </row>
    <row r="17982" spans="1:8" x14ac:dyDescent="0.35">
      <c r="A17982">
        <v>147243</v>
      </c>
      <c r="B17982">
        <v>0</v>
      </c>
      <c r="C17982">
        <v>6</v>
      </c>
      <c r="D17982" t="s">
        <v>19</v>
      </c>
      <c r="E17982" s="2">
        <v>0.71064814814814814</v>
      </c>
      <c r="F17982" s="2">
        <v>0.71111111111111114</v>
      </c>
      <c r="G17982" s="2"/>
      <c r="H17982">
        <v>1</v>
      </c>
    </row>
    <row r="17983" spans="1:8" x14ac:dyDescent="0.35">
      <c r="A17983">
        <v>147243</v>
      </c>
      <c r="B17983">
        <v>0</v>
      </c>
      <c r="C17983">
        <v>6</v>
      </c>
      <c r="D17983" t="s">
        <v>148</v>
      </c>
      <c r="E17983" s="2">
        <v>0.71388888888888891</v>
      </c>
      <c r="F17983" s="2">
        <v>0.7143518518518519</v>
      </c>
      <c r="G17983" s="2"/>
      <c r="H17983">
        <v>1</v>
      </c>
    </row>
    <row r="17984" spans="1:8" x14ac:dyDescent="0.35">
      <c r="A17984">
        <v>147243</v>
      </c>
      <c r="B17984">
        <v>0</v>
      </c>
      <c r="C17984">
        <v>6</v>
      </c>
      <c r="D17984" t="s">
        <v>149</v>
      </c>
      <c r="E17984" s="2">
        <v>0.71574074074074079</v>
      </c>
      <c r="F17984" s="2">
        <v>0.7163194444444444</v>
      </c>
      <c r="G17984" s="2"/>
      <c r="H17984">
        <v>1</v>
      </c>
    </row>
    <row r="17985" spans="1:8" x14ac:dyDescent="0.35">
      <c r="A17985">
        <v>147243</v>
      </c>
      <c r="B17985">
        <v>0</v>
      </c>
      <c r="C17985">
        <v>6</v>
      </c>
      <c r="D17985" t="s">
        <v>150</v>
      </c>
      <c r="E17985" s="2">
        <v>0.71770833333333328</v>
      </c>
      <c r="F17985" s="2">
        <v>0.71840277777777772</v>
      </c>
      <c r="G17985" s="2"/>
      <c r="H17985">
        <v>1</v>
      </c>
    </row>
    <row r="17986" spans="1:8" x14ac:dyDescent="0.35">
      <c r="A17986">
        <v>147243</v>
      </c>
      <c r="B17986">
        <v>0</v>
      </c>
      <c r="C17986">
        <v>6</v>
      </c>
      <c r="D17986" t="s">
        <v>151</v>
      </c>
      <c r="E17986" s="2">
        <v>0.71956018518518516</v>
      </c>
      <c r="F17986" s="2">
        <v>0.72002314814814816</v>
      </c>
      <c r="G17986" s="2"/>
      <c r="H17986">
        <v>1</v>
      </c>
    </row>
    <row r="17987" spans="1:8" x14ac:dyDescent="0.35">
      <c r="A17987">
        <v>147243</v>
      </c>
      <c r="B17987">
        <v>0</v>
      </c>
      <c r="C17987">
        <v>6</v>
      </c>
      <c r="D17987" t="s">
        <v>90</v>
      </c>
      <c r="E17987" s="2">
        <v>0.7211805555555556</v>
      </c>
      <c r="F17987" s="2">
        <v>0.72187500000000004</v>
      </c>
      <c r="G17987" s="2"/>
      <c r="H17987">
        <v>1</v>
      </c>
    </row>
    <row r="17988" spans="1:8" x14ac:dyDescent="0.35">
      <c r="A17988">
        <v>147243</v>
      </c>
      <c r="B17988">
        <v>0</v>
      </c>
      <c r="C17988">
        <v>6</v>
      </c>
      <c r="D17988" t="s">
        <v>59</v>
      </c>
      <c r="E17988" s="2">
        <v>0.72326388888888893</v>
      </c>
      <c r="F17988" s="2">
        <v>0.72372685185185182</v>
      </c>
      <c r="G17988" s="2"/>
      <c r="H17988">
        <v>1</v>
      </c>
    </row>
    <row r="17989" spans="1:8" x14ac:dyDescent="0.35">
      <c r="A17989">
        <v>147243</v>
      </c>
      <c r="B17989">
        <v>0</v>
      </c>
      <c r="C17989">
        <v>6</v>
      </c>
      <c r="D17989" t="s">
        <v>144</v>
      </c>
      <c r="E17989" s="2">
        <v>0.72488425925925926</v>
      </c>
      <c r="F17989" s="2">
        <v>0.72534722222222225</v>
      </c>
      <c r="G17989" s="2"/>
      <c r="H17989">
        <v>1</v>
      </c>
    </row>
    <row r="17990" spans="1:8" x14ac:dyDescent="0.35">
      <c r="A17990">
        <v>147243</v>
      </c>
      <c r="B17990">
        <v>0</v>
      </c>
      <c r="C17990">
        <v>6</v>
      </c>
      <c r="D17990" t="s">
        <v>9</v>
      </c>
      <c r="E17990" s="2">
        <v>0.72650462962962958</v>
      </c>
      <c r="F17990" s="2">
        <v>0.72696759259259258</v>
      </c>
      <c r="G17990" s="2"/>
      <c r="H17990">
        <v>1</v>
      </c>
    </row>
    <row r="17991" spans="1:8" x14ac:dyDescent="0.35">
      <c r="A17991">
        <v>147243</v>
      </c>
      <c r="B17991">
        <v>0</v>
      </c>
      <c r="C17991">
        <v>6</v>
      </c>
      <c r="D17991" t="s">
        <v>93</v>
      </c>
      <c r="E17991" s="2">
        <v>0.72812500000000002</v>
      </c>
      <c r="F17991" s="2">
        <v>0.72858796296296291</v>
      </c>
      <c r="G17991" s="2"/>
      <c r="H17991">
        <v>1</v>
      </c>
    </row>
    <row r="17992" spans="1:8" x14ac:dyDescent="0.35">
      <c r="A17992">
        <v>147243</v>
      </c>
      <c r="B17992">
        <v>0</v>
      </c>
      <c r="C17992">
        <v>6</v>
      </c>
      <c r="D17992" t="s">
        <v>123</v>
      </c>
      <c r="E17992" s="2">
        <v>0.73043981481481479</v>
      </c>
      <c r="F17992" s="2">
        <v>0.73101851851851851</v>
      </c>
      <c r="G17992" s="2"/>
      <c r="H17992">
        <v>1</v>
      </c>
    </row>
    <row r="17993" spans="1:8" x14ac:dyDescent="0.35">
      <c r="A17993">
        <v>147243</v>
      </c>
      <c r="B17993">
        <v>0</v>
      </c>
      <c r="C17993">
        <v>6</v>
      </c>
      <c r="D17993" t="s">
        <v>21</v>
      </c>
      <c r="E17993" s="2">
        <v>0.73310185185185184</v>
      </c>
      <c r="F17993" s="2">
        <v>0.73368055555555556</v>
      </c>
      <c r="G17993" s="2"/>
      <c r="H17993" t="s">
        <v>114</v>
      </c>
    </row>
    <row r="17994" spans="1:8" x14ac:dyDescent="0.35">
      <c r="A17994">
        <v>147243</v>
      </c>
      <c r="B17994">
        <v>0</v>
      </c>
      <c r="C17994">
        <v>6</v>
      </c>
      <c r="D17994" t="s">
        <v>45</v>
      </c>
      <c r="E17994" s="2">
        <v>0.73553240740740744</v>
      </c>
      <c r="F17994" s="2">
        <v>0.73645833333333333</v>
      </c>
      <c r="G17994" s="2"/>
      <c r="H17994" t="s">
        <v>152</v>
      </c>
    </row>
    <row r="17995" spans="1:8" x14ac:dyDescent="0.35">
      <c r="A17995">
        <v>147243</v>
      </c>
      <c r="B17995">
        <v>0</v>
      </c>
      <c r="C17995">
        <v>6</v>
      </c>
      <c r="D17995" t="s">
        <v>128</v>
      </c>
      <c r="E17995" s="2">
        <v>0.73981481481481481</v>
      </c>
      <c r="F17995" s="2">
        <v>0.74027777777777781</v>
      </c>
      <c r="G17995" s="2"/>
      <c r="H17995" t="s">
        <v>152</v>
      </c>
    </row>
    <row r="17996" spans="1:8" x14ac:dyDescent="0.35">
      <c r="A17996">
        <v>147243</v>
      </c>
      <c r="B17996">
        <v>0</v>
      </c>
      <c r="C17996">
        <v>6</v>
      </c>
      <c r="D17996" t="s">
        <v>126</v>
      </c>
      <c r="E17996" s="2">
        <v>0.74201388888888886</v>
      </c>
      <c r="F17996" s="2">
        <v>0.74340277777777775</v>
      </c>
      <c r="G17996" s="2"/>
      <c r="H17996" t="s">
        <v>152</v>
      </c>
    </row>
    <row r="17997" spans="1:8" x14ac:dyDescent="0.35">
      <c r="A17997">
        <v>147243</v>
      </c>
      <c r="B17997">
        <v>0</v>
      </c>
      <c r="C17997">
        <v>6</v>
      </c>
      <c r="D17997" t="s">
        <v>153</v>
      </c>
      <c r="E17997" s="2">
        <v>0.74548611111111107</v>
      </c>
      <c r="F17997" s="2">
        <v>0.74594907407407407</v>
      </c>
      <c r="G17997" s="2"/>
      <c r="H17997" t="s">
        <v>152</v>
      </c>
    </row>
    <row r="17998" spans="1:8" x14ac:dyDescent="0.35">
      <c r="A17998">
        <v>147243</v>
      </c>
      <c r="B17998">
        <v>0</v>
      </c>
      <c r="C17998">
        <v>6</v>
      </c>
      <c r="D17998" t="s">
        <v>154</v>
      </c>
      <c r="E17998" s="2">
        <v>0.74733796296296295</v>
      </c>
      <c r="F17998" s="2">
        <v>0.74780092592592595</v>
      </c>
      <c r="G17998" s="2"/>
      <c r="H17998" t="s">
        <v>152</v>
      </c>
    </row>
    <row r="17999" spans="1:8" x14ac:dyDescent="0.35">
      <c r="A17999">
        <v>147243</v>
      </c>
      <c r="B17999">
        <v>0</v>
      </c>
      <c r="C17999">
        <v>6</v>
      </c>
      <c r="D17999" t="s">
        <v>155</v>
      </c>
      <c r="E17999" s="2">
        <v>0.74930555555555556</v>
      </c>
      <c r="F17999" s="2">
        <v>0.74976851851851856</v>
      </c>
      <c r="G17999" s="2"/>
      <c r="H17999" t="s">
        <v>152</v>
      </c>
    </row>
    <row r="18000" spans="1:8" x14ac:dyDescent="0.35">
      <c r="A18000">
        <v>147243</v>
      </c>
      <c r="B18000">
        <v>0</v>
      </c>
      <c r="C18000">
        <v>6</v>
      </c>
      <c r="D18000" t="s">
        <v>24</v>
      </c>
      <c r="E18000" s="2">
        <v>0.75254629629629632</v>
      </c>
      <c r="H18000">
        <v>7</v>
      </c>
    </row>
    <row r="18001" spans="1:8" x14ac:dyDescent="0.35">
      <c r="A18001">
        <v>145450</v>
      </c>
      <c r="B18001">
        <v>0</v>
      </c>
      <c r="C18001">
        <v>6</v>
      </c>
      <c r="D18001" t="s">
        <v>6</v>
      </c>
      <c r="F18001" s="2">
        <v>0.70613425925925921</v>
      </c>
      <c r="G18001" s="2"/>
      <c r="H18001" t="s">
        <v>115</v>
      </c>
    </row>
    <row r="18002" spans="1:8" x14ac:dyDescent="0.35">
      <c r="A18002">
        <v>145450</v>
      </c>
      <c r="B18002">
        <v>0</v>
      </c>
      <c r="C18002">
        <v>6</v>
      </c>
      <c r="D18002" t="s">
        <v>116</v>
      </c>
      <c r="E18002" s="2">
        <v>0.70891203703703709</v>
      </c>
      <c r="F18002" s="2">
        <v>0.70937499999999998</v>
      </c>
      <c r="G18002" s="2"/>
      <c r="H18002" t="s">
        <v>110</v>
      </c>
    </row>
    <row r="18003" spans="1:8" x14ac:dyDescent="0.35">
      <c r="A18003">
        <v>145450</v>
      </c>
      <c r="B18003">
        <v>0</v>
      </c>
      <c r="C18003">
        <v>6</v>
      </c>
      <c r="D18003" t="s">
        <v>117</v>
      </c>
      <c r="E18003" s="2">
        <v>0.71307870370370374</v>
      </c>
      <c r="F18003" s="2">
        <v>0.71354166666666663</v>
      </c>
      <c r="G18003" s="2"/>
      <c r="H18003" t="s">
        <v>110</v>
      </c>
    </row>
    <row r="18004" spans="1:8" x14ac:dyDescent="0.35">
      <c r="A18004">
        <v>145450</v>
      </c>
      <c r="B18004">
        <v>0</v>
      </c>
      <c r="C18004">
        <v>6</v>
      </c>
      <c r="D18004" t="s">
        <v>118</v>
      </c>
      <c r="E18004" s="2">
        <v>0.71527777777777779</v>
      </c>
      <c r="F18004" s="2">
        <v>0.71574074074074079</v>
      </c>
      <c r="G18004" s="2"/>
      <c r="H18004" t="s">
        <v>110</v>
      </c>
    </row>
    <row r="18005" spans="1:8" x14ac:dyDescent="0.35">
      <c r="A18005">
        <v>145450</v>
      </c>
      <c r="B18005">
        <v>0</v>
      </c>
      <c r="C18005">
        <v>6</v>
      </c>
      <c r="D18005" t="s">
        <v>119</v>
      </c>
      <c r="E18005" s="2">
        <v>0.71770833333333328</v>
      </c>
      <c r="F18005" s="2">
        <v>0.71817129629629628</v>
      </c>
      <c r="G18005" s="2"/>
      <c r="H18005" t="s">
        <v>110</v>
      </c>
    </row>
    <row r="18006" spans="1:8" x14ac:dyDescent="0.35">
      <c r="A18006">
        <v>145450</v>
      </c>
      <c r="B18006">
        <v>0</v>
      </c>
      <c r="C18006">
        <v>6</v>
      </c>
      <c r="D18006" t="s">
        <v>120</v>
      </c>
      <c r="E18006" s="2">
        <v>0.72002314814814816</v>
      </c>
      <c r="F18006" s="2">
        <v>0.72048611111111116</v>
      </c>
      <c r="G18006" s="2"/>
      <c r="H18006" t="s">
        <v>110</v>
      </c>
    </row>
    <row r="18007" spans="1:8" x14ac:dyDescent="0.35">
      <c r="A18007">
        <v>145450</v>
      </c>
      <c r="B18007">
        <v>0</v>
      </c>
      <c r="C18007">
        <v>6</v>
      </c>
      <c r="D18007" t="s">
        <v>121</v>
      </c>
      <c r="E18007" s="2">
        <v>0.72268518518518521</v>
      </c>
      <c r="F18007" s="2">
        <v>0.7231481481481481</v>
      </c>
      <c r="G18007" s="2"/>
      <c r="H18007" t="s">
        <v>110</v>
      </c>
    </row>
    <row r="18008" spans="1:8" x14ac:dyDescent="0.35">
      <c r="A18008">
        <v>145450</v>
      </c>
      <c r="B18008">
        <v>0</v>
      </c>
      <c r="C18008">
        <v>6</v>
      </c>
      <c r="D18008" t="s">
        <v>39</v>
      </c>
      <c r="E18008" s="2">
        <v>0.72581018518518514</v>
      </c>
      <c r="F18008" s="2">
        <v>0.72650462962962958</v>
      </c>
      <c r="G18008" s="2"/>
      <c r="H18008" t="s">
        <v>110</v>
      </c>
    </row>
    <row r="18009" spans="1:8" x14ac:dyDescent="0.35">
      <c r="A18009">
        <v>145450</v>
      </c>
      <c r="B18009">
        <v>0</v>
      </c>
      <c r="C18009">
        <v>6</v>
      </c>
      <c r="D18009" t="s">
        <v>109</v>
      </c>
      <c r="E18009" s="2">
        <v>0.72881944444444446</v>
      </c>
      <c r="F18009" s="2">
        <v>0.72928240740740746</v>
      </c>
      <c r="G18009" s="2"/>
      <c r="H18009" t="s">
        <v>110</v>
      </c>
    </row>
    <row r="18010" spans="1:8" x14ac:dyDescent="0.35">
      <c r="A18010">
        <v>145450</v>
      </c>
      <c r="B18010">
        <v>0</v>
      </c>
      <c r="C18010">
        <v>6</v>
      </c>
      <c r="D18010" t="s">
        <v>111</v>
      </c>
      <c r="E18010" s="2">
        <v>0.73078703703703707</v>
      </c>
      <c r="F18010" s="2">
        <v>0.73124999999999996</v>
      </c>
      <c r="G18010" s="2"/>
      <c r="H18010" t="s">
        <v>110</v>
      </c>
    </row>
    <row r="18011" spans="1:8" x14ac:dyDescent="0.35">
      <c r="A18011">
        <v>145450</v>
      </c>
      <c r="B18011">
        <v>0</v>
      </c>
      <c r="C18011">
        <v>6</v>
      </c>
      <c r="D18011" t="s">
        <v>112</v>
      </c>
      <c r="E18011" s="2">
        <v>0.73298611111111112</v>
      </c>
      <c r="F18011" s="2">
        <v>0.73356481481481484</v>
      </c>
      <c r="G18011" s="2"/>
      <c r="H18011" t="s">
        <v>110</v>
      </c>
    </row>
    <row r="18012" spans="1:8" x14ac:dyDescent="0.35">
      <c r="A18012">
        <v>145450</v>
      </c>
      <c r="B18012">
        <v>0</v>
      </c>
      <c r="C18012">
        <v>6</v>
      </c>
      <c r="D18012" t="s">
        <v>113</v>
      </c>
      <c r="E18012" s="2">
        <v>0.734837962962963</v>
      </c>
      <c r="F18012" s="2">
        <v>0.73541666666666672</v>
      </c>
      <c r="G18012" s="2"/>
      <c r="H18012" t="s">
        <v>110</v>
      </c>
    </row>
    <row r="18013" spans="1:8" x14ac:dyDescent="0.35">
      <c r="A18013">
        <v>145450</v>
      </c>
      <c r="B18013">
        <v>0</v>
      </c>
      <c r="C18013">
        <v>6</v>
      </c>
      <c r="D18013" t="s">
        <v>24</v>
      </c>
      <c r="E18013" s="2">
        <v>0.73761574074074077</v>
      </c>
      <c r="F18013" s="2">
        <v>0.73900462962962965</v>
      </c>
      <c r="G18013" s="2"/>
      <c r="H18013" t="s">
        <v>110</v>
      </c>
    </row>
    <row r="18014" spans="1:8" x14ac:dyDescent="0.35">
      <c r="A18014">
        <v>145450</v>
      </c>
      <c r="B18014">
        <v>0</v>
      </c>
      <c r="C18014">
        <v>6</v>
      </c>
      <c r="D18014" t="s">
        <v>45</v>
      </c>
      <c r="E18014" s="2">
        <v>0.74652777777777779</v>
      </c>
      <c r="F18014" s="2">
        <v>0.74722222222222223</v>
      </c>
      <c r="G18014" s="2"/>
      <c r="H18014" t="s">
        <v>110</v>
      </c>
    </row>
    <row r="18015" spans="1:8" x14ac:dyDescent="0.35">
      <c r="A18015">
        <v>145450</v>
      </c>
      <c r="B18015">
        <v>0</v>
      </c>
      <c r="C18015">
        <v>6</v>
      </c>
      <c r="D18015" t="s">
        <v>21</v>
      </c>
      <c r="E18015" s="2">
        <v>0.74872685185185184</v>
      </c>
      <c r="F18015" s="2">
        <v>0.74930555555555556</v>
      </c>
      <c r="G18015" s="2"/>
      <c r="H18015" t="s">
        <v>122</v>
      </c>
    </row>
    <row r="18016" spans="1:8" x14ac:dyDescent="0.35">
      <c r="A18016">
        <v>145450</v>
      </c>
      <c r="B18016">
        <v>0</v>
      </c>
      <c r="C18016">
        <v>6</v>
      </c>
      <c r="D18016" t="s">
        <v>123</v>
      </c>
      <c r="E18016" s="2">
        <v>0.75150462962962961</v>
      </c>
      <c r="F18016" s="2">
        <v>0.75208333333333333</v>
      </c>
      <c r="G18016" s="2"/>
      <c r="H18016">
        <v>2</v>
      </c>
    </row>
    <row r="18017" spans="1:8" x14ac:dyDescent="0.35">
      <c r="A18017">
        <v>145450</v>
      </c>
      <c r="B18017">
        <v>0</v>
      </c>
      <c r="C18017">
        <v>6</v>
      </c>
      <c r="D18017" t="s">
        <v>93</v>
      </c>
      <c r="E18017" s="2">
        <v>0.75428240740740737</v>
      </c>
      <c r="H18017">
        <v>1</v>
      </c>
    </row>
    <row r="18018" spans="1:8" x14ac:dyDescent="0.35">
      <c r="A18018">
        <v>148540</v>
      </c>
      <c r="B18018">
        <v>0</v>
      </c>
      <c r="C18018">
        <v>6</v>
      </c>
      <c r="D18018" t="s">
        <v>9</v>
      </c>
      <c r="F18018" s="2">
        <v>0.70717592592592593</v>
      </c>
      <c r="G18018" s="2"/>
      <c r="H18018">
        <v>1</v>
      </c>
    </row>
    <row r="18019" spans="1:8" x14ac:dyDescent="0.35">
      <c r="A18019">
        <v>148540</v>
      </c>
      <c r="B18019">
        <v>0</v>
      </c>
      <c r="C18019">
        <v>6</v>
      </c>
      <c r="D18019" t="s">
        <v>144</v>
      </c>
      <c r="E18019" s="2">
        <v>0.70821759259259254</v>
      </c>
      <c r="F18019" s="2">
        <v>0.70868055555555554</v>
      </c>
      <c r="G18019" s="2"/>
      <c r="H18019">
        <v>2</v>
      </c>
    </row>
    <row r="18020" spans="1:8" x14ac:dyDescent="0.35">
      <c r="A18020">
        <v>148540</v>
      </c>
      <c r="B18020">
        <v>0</v>
      </c>
      <c r="C18020">
        <v>6</v>
      </c>
      <c r="D18020" t="s">
        <v>59</v>
      </c>
      <c r="E18020" s="2">
        <v>0.70972222222222225</v>
      </c>
      <c r="F18020" s="2">
        <v>0.71018518518518514</v>
      </c>
      <c r="G18020" s="2"/>
      <c r="H18020">
        <v>2</v>
      </c>
    </row>
    <row r="18021" spans="1:8" x14ac:dyDescent="0.35">
      <c r="A18021">
        <v>148540</v>
      </c>
      <c r="B18021">
        <v>0</v>
      </c>
      <c r="C18021">
        <v>6</v>
      </c>
      <c r="D18021" t="s">
        <v>143</v>
      </c>
      <c r="E18021" s="2">
        <v>0.71134259259259258</v>
      </c>
      <c r="F18021" s="2">
        <v>0.71203703703703702</v>
      </c>
      <c r="G18021" s="2"/>
      <c r="H18021">
        <v>2</v>
      </c>
    </row>
    <row r="18022" spans="1:8" x14ac:dyDescent="0.35">
      <c r="A18022">
        <v>148540</v>
      </c>
      <c r="B18022">
        <v>0</v>
      </c>
      <c r="C18022">
        <v>6</v>
      </c>
      <c r="D18022" t="s">
        <v>142</v>
      </c>
      <c r="E18022" s="2">
        <v>0.71284722222222219</v>
      </c>
      <c r="F18022" s="2">
        <v>0.71331018518518519</v>
      </c>
      <c r="G18022" s="2"/>
      <c r="H18022">
        <v>2</v>
      </c>
    </row>
    <row r="18023" spans="1:8" x14ac:dyDescent="0.35">
      <c r="A18023">
        <v>148540</v>
      </c>
      <c r="B18023">
        <v>0</v>
      </c>
      <c r="C18023">
        <v>6</v>
      </c>
      <c r="D18023" t="s">
        <v>46</v>
      </c>
      <c r="E18023" s="2">
        <v>0.71458333333333335</v>
      </c>
      <c r="F18023" s="2">
        <v>0.71504629629629635</v>
      </c>
      <c r="G18023" s="2"/>
      <c r="H18023">
        <v>2</v>
      </c>
    </row>
    <row r="18024" spans="1:8" x14ac:dyDescent="0.35">
      <c r="A18024">
        <v>148540</v>
      </c>
      <c r="B18024">
        <v>0</v>
      </c>
      <c r="C18024">
        <v>6</v>
      </c>
      <c r="D18024" t="s">
        <v>141</v>
      </c>
      <c r="E18024" s="2">
        <v>0.71574074074074079</v>
      </c>
      <c r="F18024" s="2">
        <v>0.71620370370370368</v>
      </c>
      <c r="G18024" s="2"/>
      <c r="H18024">
        <v>2</v>
      </c>
    </row>
    <row r="18025" spans="1:8" x14ac:dyDescent="0.35">
      <c r="A18025">
        <v>148540</v>
      </c>
      <c r="B18025">
        <v>0</v>
      </c>
      <c r="C18025">
        <v>6</v>
      </c>
      <c r="D18025" t="s">
        <v>140</v>
      </c>
      <c r="E18025" s="2">
        <v>0.71793981481481484</v>
      </c>
      <c r="F18025" s="2">
        <v>0.71863425925925928</v>
      </c>
      <c r="G18025" s="2"/>
      <c r="H18025">
        <v>2</v>
      </c>
    </row>
    <row r="18026" spans="1:8" x14ac:dyDescent="0.35">
      <c r="A18026">
        <v>148540</v>
      </c>
      <c r="B18026">
        <v>0</v>
      </c>
      <c r="C18026">
        <v>6</v>
      </c>
      <c r="D18026" t="s">
        <v>95</v>
      </c>
      <c r="E18026" s="2">
        <v>0.72002314814814816</v>
      </c>
      <c r="F18026" s="2">
        <v>0.72060185185185188</v>
      </c>
      <c r="G18026" s="2"/>
      <c r="H18026">
        <v>2</v>
      </c>
    </row>
    <row r="18027" spans="1:8" x14ac:dyDescent="0.35">
      <c r="A18027">
        <v>148540</v>
      </c>
      <c r="B18027">
        <v>0</v>
      </c>
      <c r="C18027">
        <v>6</v>
      </c>
      <c r="D18027" t="s">
        <v>72</v>
      </c>
      <c r="E18027" s="2">
        <v>0.72233796296296293</v>
      </c>
      <c r="F18027" s="2">
        <v>0.72291666666666665</v>
      </c>
      <c r="G18027" s="2"/>
      <c r="H18027">
        <v>2</v>
      </c>
    </row>
    <row r="18028" spans="1:8" x14ac:dyDescent="0.35">
      <c r="A18028">
        <v>148540</v>
      </c>
      <c r="B18028">
        <v>0</v>
      </c>
      <c r="C18028">
        <v>6</v>
      </c>
      <c r="D18028" t="s">
        <v>139</v>
      </c>
      <c r="E18028" s="2">
        <v>0.72453703703703709</v>
      </c>
      <c r="F18028" s="2">
        <v>0.72523148148148153</v>
      </c>
      <c r="G18028" s="2"/>
      <c r="H18028">
        <v>2</v>
      </c>
    </row>
    <row r="18029" spans="1:8" x14ac:dyDescent="0.35">
      <c r="A18029">
        <v>148540</v>
      </c>
      <c r="B18029">
        <v>0</v>
      </c>
      <c r="C18029">
        <v>6</v>
      </c>
      <c r="D18029" t="s">
        <v>138</v>
      </c>
      <c r="E18029" s="2">
        <v>0.72731481481481486</v>
      </c>
      <c r="F18029" s="2">
        <v>0.72777777777777775</v>
      </c>
      <c r="G18029" s="2"/>
      <c r="H18029">
        <v>2</v>
      </c>
    </row>
    <row r="18030" spans="1:8" x14ac:dyDescent="0.35">
      <c r="A18030">
        <v>148540</v>
      </c>
      <c r="B18030">
        <v>0</v>
      </c>
      <c r="C18030">
        <v>6</v>
      </c>
      <c r="D18030" t="s">
        <v>137</v>
      </c>
      <c r="E18030" s="2">
        <v>0.72905092592592591</v>
      </c>
      <c r="F18030" s="2">
        <v>0.72951388888888891</v>
      </c>
      <c r="G18030" s="2"/>
      <c r="H18030">
        <v>2</v>
      </c>
    </row>
    <row r="18031" spans="1:8" x14ac:dyDescent="0.35">
      <c r="A18031">
        <v>148540</v>
      </c>
      <c r="B18031">
        <v>0</v>
      </c>
      <c r="C18031">
        <v>6</v>
      </c>
      <c r="D18031" t="s">
        <v>136</v>
      </c>
      <c r="E18031" s="2">
        <v>0.73124999999999996</v>
      </c>
      <c r="F18031" s="2">
        <v>0.73171296296296295</v>
      </c>
      <c r="G18031" s="2"/>
      <c r="H18031">
        <v>2</v>
      </c>
    </row>
    <row r="18032" spans="1:8" x14ac:dyDescent="0.35">
      <c r="A18032">
        <v>148540</v>
      </c>
      <c r="B18032">
        <v>0</v>
      </c>
      <c r="C18032">
        <v>6</v>
      </c>
      <c r="D18032" t="s">
        <v>135</v>
      </c>
      <c r="E18032" s="2">
        <v>0.73321759259259256</v>
      </c>
      <c r="F18032" s="2">
        <v>0.73368055555555556</v>
      </c>
      <c r="G18032" s="2"/>
      <c r="H18032">
        <v>2</v>
      </c>
    </row>
    <row r="18033" spans="1:8" x14ac:dyDescent="0.35">
      <c r="A18033">
        <v>148540</v>
      </c>
      <c r="B18033">
        <v>1</v>
      </c>
      <c r="C18033">
        <v>6</v>
      </c>
      <c r="D18033" t="s">
        <v>38</v>
      </c>
      <c r="E18033" s="2">
        <v>0.73587962962962961</v>
      </c>
      <c r="F18033" s="2">
        <v>0.73657407407407405</v>
      </c>
      <c r="G18033" s="2"/>
      <c r="H18033" t="s">
        <v>172</v>
      </c>
    </row>
    <row r="18034" spans="1:8" x14ac:dyDescent="0.35">
      <c r="A18034">
        <v>148540</v>
      </c>
      <c r="B18034">
        <v>1</v>
      </c>
      <c r="C18034">
        <v>6</v>
      </c>
      <c r="D18034" t="s">
        <v>133</v>
      </c>
      <c r="E18034" s="2">
        <v>0.73784722222222221</v>
      </c>
      <c r="F18034" s="2">
        <v>0.73831018518518521</v>
      </c>
      <c r="G18034" s="2"/>
      <c r="H18034">
        <v>1</v>
      </c>
    </row>
    <row r="18035" spans="1:8" x14ac:dyDescent="0.35">
      <c r="A18035">
        <v>148540</v>
      </c>
      <c r="B18035">
        <v>1</v>
      </c>
      <c r="C18035">
        <v>6</v>
      </c>
      <c r="D18035" t="s">
        <v>132</v>
      </c>
      <c r="E18035" s="2">
        <v>0.73969907407407409</v>
      </c>
      <c r="F18035" s="2">
        <v>0.74016203703703709</v>
      </c>
      <c r="G18035" s="2"/>
      <c r="H18035">
        <v>1</v>
      </c>
    </row>
    <row r="18036" spans="1:8" x14ac:dyDescent="0.35">
      <c r="A18036">
        <v>148540</v>
      </c>
      <c r="B18036">
        <v>1</v>
      </c>
      <c r="C18036">
        <v>6</v>
      </c>
      <c r="D18036" t="s">
        <v>31</v>
      </c>
      <c r="E18036" s="2">
        <v>0.74224537037037042</v>
      </c>
      <c r="F18036" s="2">
        <v>0.74293981481481486</v>
      </c>
      <c r="G18036" s="2"/>
      <c r="H18036">
        <v>1</v>
      </c>
    </row>
    <row r="18037" spans="1:8" x14ac:dyDescent="0.35">
      <c r="A18037">
        <v>148540</v>
      </c>
      <c r="B18037">
        <v>1</v>
      </c>
      <c r="C18037">
        <v>6</v>
      </c>
      <c r="D18037" t="s">
        <v>158</v>
      </c>
      <c r="E18037" s="2">
        <v>0.74479166666666663</v>
      </c>
      <c r="F18037" s="2">
        <v>0.74537037037037035</v>
      </c>
      <c r="G18037" s="2"/>
      <c r="H18037">
        <v>1</v>
      </c>
    </row>
    <row r="18038" spans="1:8" x14ac:dyDescent="0.35">
      <c r="A18038">
        <v>148540</v>
      </c>
      <c r="B18038">
        <v>1</v>
      </c>
      <c r="C18038">
        <v>6</v>
      </c>
      <c r="D18038" t="s">
        <v>157</v>
      </c>
      <c r="E18038" s="2">
        <v>0.74710648148148151</v>
      </c>
      <c r="F18038" s="2">
        <v>0.7475694444444444</v>
      </c>
      <c r="G18038" s="2"/>
      <c r="H18038">
        <v>1</v>
      </c>
    </row>
    <row r="18039" spans="1:8" x14ac:dyDescent="0.35">
      <c r="A18039">
        <v>148540</v>
      </c>
      <c r="B18039">
        <v>1</v>
      </c>
      <c r="C18039">
        <v>6</v>
      </c>
      <c r="D18039" t="s">
        <v>156</v>
      </c>
      <c r="E18039" s="2">
        <v>0.74976851851851856</v>
      </c>
      <c r="F18039" s="2">
        <v>0.75023148148148144</v>
      </c>
      <c r="G18039" s="2"/>
      <c r="H18039">
        <v>1</v>
      </c>
    </row>
    <row r="18040" spans="1:8" x14ac:dyDescent="0.35">
      <c r="A18040">
        <v>148540</v>
      </c>
      <c r="B18040">
        <v>1</v>
      </c>
      <c r="C18040">
        <v>6</v>
      </c>
      <c r="D18040" t="s">
        <v>16</v>
      </c>
      <c r="E18040" s="2">
        <v>0.75173611111111116</v>
      </c>
      <c r="H18040">
        <v>1</v>
      </c>
    </row>
    <row r="18041" spans="1:8" x14ac:dyDescent="0.35">
      <c r="A18041">
        <v>147548</v>
      </c>
      <c r="B18041">
        <v>0</v>
      </c>
      <c r="C18041">
        <v>6</v>
      </c>
      <c r="D18041" t="s">
        <v>16</v>
      </c>
      <c r="F18041" s="2">
        <v>0.7075231481481481</v>
      </c>
      <c r="G18041" s="2"/>
      <c r="H18041">
        <v>1</v>
      </c>
    </row>
    <row r="18042" spans="1:8" x14ac:dyDescent="0.35">
      <c r="A18042">
        <v>147548</v>
      </c>
      <c r="B18042">
        <v>0</v>
      </c>
      <c r="C18042">
        <v>6</v>
      </c>
      <c r="D18042" t="s">
        <v>156</v>
      </c>
      <c r="E18042" s="2">
        <v>0.70844907407407409</v>
      </c>
      <c r="F18042" s="2">
        <v>0.70891203703703709</v>
      </c>
      <c r="G18042" s="2"/>
      <c r="H18042">
        <v>2</v>
      </c>
    </row>
    <row r="18043" spans="1:8" x14ac:dyDescent="0.35">
      <c r="A18043">
        <v>147548</v>
      </c>
      <c r="B18043">
        <v>0</v>
      </c>
      <c r="C18043">
        <v>6</v>
      </c>
      <c r="D18043" t="s">
        <v>157</v>
      </c>
      <c r="E18043" s="2">
        <v>0.71064814814814814</v>
      </c>
      <c r="F18043" s="2">
        <v>0.71111111111111114</v>
      </c>
      <c r="G18043" s="2"/>
      <c r="H18043">
        <v>2</v>
      </c>
    </row>
    <row r="18044" spans="1:8" x14ac:dyDescent="0.35">
      <c r="A18044">
        <v>147548</v>
      </c>
      <c r="B18044">
        <v>0</v>
      </c>
      <c r="C18044">
        <v>6</v>
      </c>
      <c r="D18044" t="s">
        <v>158</v>
      </c>
      <c r="E18044" s="2">
        <v>0.71284722222222219</v>
      </c>
      <c r="F18044" s="2">
        <v>0.71331018518518519</v>
      </c>
      <c r="G18044" s="2"/>
      <c r="H18044">
        <v>2</v>
      </c>
    </row>
    <row r="18045" spans="1:8" x14ac:dyDescent="0.35">
      <c r="A18045">
        <v>147548</v>
      </c>
      <c r="B18045">
        <v>0</v>
      </c>
      <c r="C18045">
        <v>6</v>
      </c>
      <c r="D18045" t="s">
        <v>31</v>
      </c>
      <c r="E18045" s="2">
        <v>0.71527777777777779</v>
      </c>
      <c r="F18045" s="2">
        <v>0.71597222222222223</v>
      </c>
      <c r="G18045" s="2"/>
      <c r="H18045">
        <v>2</v>
      </c>
    </row>
    <row r="18046" spans="1:8" x14ac:dyDescent="0.35">
      <c r="A18046">
        <v>147548</v>
      </c>
      <c r="B18046">
        <v>0</v>
      </c>
      <c r="C18046">
        <v>6</v>
      </c>
      <c r="D18046" t="s">
        <v>132</v>
      </c>
      <c r="E18046" s="2">
        <v>0.71793981481481484</v>
      </c>
      <c r="F18046" s="2">
        <v>0.71840277777777772</v>
      </c>
      <c r="G18046" s="2"/>
      <c r="H18046">
        <v>2</v>
      </c>
    </row>
    <row r="18047" spans="1:8" x14ac:dyDescent="0.35">
      <c r="A18047">
        <v>147548</v>
      </c>
      <c r="B18047">
        <v>0</v>
      </c>
      <c r="C18047">
        <v>6</v>
      </c>
      <c r="D18047" t="s">
        <v>133</v>
      </c>
      <c r="E18047" s="2">
        <v>0.71990740740740744</v>
      </c>
      <c r="F18047" s="2">
        <v>0.72037037037037033</v>
      </c>
      <c r="G18047" s="2"/>
      <c r="H18047">
        <v>2</v>
      </c>
    </row>
    <row r="18048" spans="1:8" x14ac:dyDescent="0.35">
      <c r="A18048">
        <v>147548</v>
      </c>
      <c r="B18048">
        <v>0</v>
      </c>
      <c r="C18048">
        <v>6</v>
      </c>
      <c r="D18048" t="s">
        <v>38</v>
      </c>
      <c r="E18048" s="2">
        <v>0.72164351851851849</v>
      </c>
      <c r="F18048" s="2">
        <v>0.72233796296296293</v>
      </c>
      <c r="G18048" s="2"/>
      <c r="H18048" t="s">
        <v>134</v>
      </c>
    </row>
    <row r="18049" spans="1:8" x14ac:dyDescent="0.35">
      <c r="A18049">
        <v>147548</v>
      </c>
      <c r="B18049">
        <v>1</v>
      </c>
      <c r="C18049">
        <v>6</v>
      </c>
      <c r="D18049" t="s">
        <v>135</v>
      </c>
      <c r="E18049" s="2">
        <v>0.72442129629629626</v>
      </c>
      <c r="F18049" s="2">
        <v>0.72488425925925926</v>
      </c>
      <c r="G18049" s="2"/>
      <c r="H18049">
        <v>1</v>
      </c>
    </row>
    <row r="18050" spans="1:8" x14ac:dyDescent="0.35">
      <c r="A18050">
        <v>147548</v>
      </c>
      <c r="B18050">
        <v>1</v>
      </c>
      <c r="C18050">
        <v>6</v>
      </c>
      <c r="D18050" t="s">
        <v>136</v>
      </c>
      <c r="E18050" s="2">
        <v>0.72627314814814814</v>
      </c>
      <c r="F18050" s="2">
        <v>0.72673611111111114</v>
      </c>
      <c r="G18050" s="2"/>
      <c r="H18050">
        <v>1</v>
      </c>
    </row>
    <row r="18051" spans="1:8" x14ac:dyDescent="0.35">
      <c r="A18051">
        <v>147548</v>
      </c>
      <c r="B18051">
        <v>1</v>
      </c>
      <c r="C18051">
        <v>6</v>
      </c>
      <c r="D18051" t="s">
        <v>137</v>
      </c>
      <c r="E18051" s="2">
        <v>0.72847222222222219</v>
      </c>
      <c r="F18051" s="2">
        <v>0.72893518518518519</v>
      </c>
      <c r="G18051" s="2"/>
      <c r="H18051">
        <v>1</v>
      </c>
    </row>
    <row r="18052" spans="1:8" x14ac:dyDescent="0.35">
      <c r="A18052">
        <v>147548</v>
      </c>
      <c r="B18052">
        <v>1</v>
      </c>
      <c r="C18052">
        <v>6</v>
      </c>
      <c r="D18052" t="s">
        <v>138</v>
      </c>
      <c r="E18052" s="2">
        <v>0.73009259259259263</v>
      </c>
      <c r="F18052" s="2">
        <v>0.73055555555555551</v>
      </c>
      <c r="G18052" s="2"/>
      <c r="H18052">
        <v>1</v>
      </c>
    </row>
    <row r="18053" spans="1:8" x14ac:dyDescent="0.35">
      <c r="A18053">
        <v>147548</v>
      </c>
      <c r="B18053">
        <v>1</v>
      </c>
      <c r="C18053">
        <v>6</v>
      </c>
      <c r="D18053" t="s">
        <v>139</v>
      </c>
      <c r="E18053" s="2">
        <v>0.73263888888888884</v>
      </c>
      <c r="F18053" s="2">
        <v>0.73333333333333328</v>
      </c>
      <c r="G18053" s="2"/>
      <c r="H18053">
        <v>1</v>
      </c>
    </row>
    <row r="18054" spans="1:8" x14ac:dyDescent="0.35">
      <c r="A18054">
        <v>147548</v>
      </c>
      <c r="B18054">
        <v>1</v>
      </c>
      <c r="C18054">
        <v>6</v>
      </c>
      <c r="D18054" t="s">
        <v>72</v>
      </c>
      <c r="E18054" s="2">
        <v>0.73495370370370372</v>
      </c>
      <c r="F18054" s="2">
        <v>0.73553240740740744</v>
      </c>
      <c r="G18054" s="2"/>
      <c r="H18054">
        <v>1</v>
      </c>
    </row>
    <row r="18055" spans="1:8" x14ac:dyDescent="0.35">
      <c r="A18055">
        <v>147548</v>
      </c>
      <c r="B18055">
        <v>1</v>
      </c>
      <c r="C18055">
        <v>6</v>
      </c>
      <c r="D18055" t="s">
        <v>95</v>
      </c>
      <c r="E18055" s="2">
        <v>0.73726851851851849</v>
      </c>
      <c r="F18055" s="2">
        <v>0.73784722222222221</v>
      </c>
      <c r="G18055" s="2"/>
      <c r="H18055">
        <v>1</v>
      </c>
    </row>
    <row r="18056" spans="1:8" x14ac:dyDescent="0.35">
      <c r="A18056">
        <v>147548</v>
      </c>
      <c r="B18056">
        <v>1</v>
      </c>
      <c r="C18056">
        <v>6</v>
      </c>
      <c r="D18056" t="s">
        <v>140</v>
      </c>
      <c r="E18056" s="2">
        <v>0.73923611111111109</v>
      </c>
      <c r="F18056" s="2">
        <v>0.73993055555555554</v>
      </c>
      <c r="G18056" s="2"/>
      <c r="H18056">
        <v>1</v>
      </c>
    </row>
    <row r="18057" spans="1:8" x14ac:dyDescent="0.35">
      <c r="A18057">
        <v>147548</v>
      </c>
      <c r="B18057">
        <v>1</v>
      </c>
      <c r="C18057">
        <v>6</v>
      </c>
      <c r="D18057" t="s">
        <v>141</v>
      </c>
      <c r="E18057" s="2">
        <v>0.74155092592592597</v>
      </c>
      <c r="F18057" s="2">
        <v>0.74201388888888886</v>
      </c>
      <c r="G18057" s="2"/>
      <c r="H18057">
        <v>1</v>
      </c>
    </row>
    <row r="18058" spans="1:8" x14ac:dyDescent="0.35">
      <c r="A18058">
        <v>147548</v>
      </c>
      <c r="B18058">
        <v>1</v>
      </c>
      <c r="C18058">
        <v>6</v>
      </c>
      <c r="D18058" t="s">
        <v>46</v>
      </c>
      <c r="E18058" s="2">
        <v>0.74282407407407403</v>
      </c>
      <c r="F18058" s="2">
        <v>0.74328703703703702</v>
      </c>
      <c r="G18058" s="2"/>
      <c r="H18058">
        <v>1</v>
      </c>
    </row>
    <row r="18059" spans="1:8" x14ac:dyDescent="0.35">
      <c r="A18059">
        <v>147548</v>
      </c>
      <c r="B18059">
        <v>1</v>
      </c>
      <c r="C18059">
        <v>6</v>
      </c>
      <c r="D18059" t="s">
        <v>142</v>
      </c>
      <c r="E18059" s="2">
        <v>0.74444444444444446</v>
      </c>
      <c r="F18059" s="2">
        <v>0.74490740740740746</v>
      </c>
      <c r="G18059" s="2"/>
      <c r="H18059">
        <v>1</v>
      </c>
    </row>
    <row r="18060" spans="1:8" x14ac:dyDescent="0.35">
      <c r="A18060">
        <v>147548</v>
      </c>
      <c r="B18060">
        <v>1</v>
      </c>
      <c r="C18060">
        <v>6</v>
      </c>
      <c r="D18060" t="s">
        <v>143</v>
      </c>
      <c r="E18060" s="2">
        <v>0.74571759259259263</v>
      </c>
      <c r="F18060" s="2">
        <v>0.74641203703703707</v>
      </c>
      <c r="G18060" s="2"/>
      <c r="H18060">
        <v>1</v>
      </c>
    </row>
    <row r="18061" spans="1:8" x14ac:dyDescent="0.35">
      <c r="A18061">
        <v>147548</v>
      </c>
      <c r="B18061">
        <v>1</v>
      </c>
      <c r="C18061">
        <v>6</v>
      </c>
      <c r="D18061" t="s">
        <v>59</v>
      </c>
      <c r="E18061" s="2">
        <v>0.74768518518518523</v>
      </c>
      <c r="F18061" s="2">
        <v>0.74814814814814812</v>
      </c>
      <c r="G18061" s="2"/>
      <c r="H18061">
        <v>1</v>
      </c>
    </row>
    <row r="18062" spans="1:8" x14ac:dyDescent="0.35">
      <c r="A18062">
        <v>147548</v>
      </c>
      <c r="B18062">
        <v>1</v>
      </c>
      <c r="C18062">
        <v>6</v>
      </c>
      <c r="D18062" t="s">
        <v>144</v>
      </c>
      <c r="E18062" s="2">
        <v>0.74918981481481484</v>
      </c>
      <c r="F18062" s="2">
        <v>0.74965277777777772</v>
      </c>
      <c r="G18062" s="2"/>
      <c r="H18062">
        <v>1</v>
      </c>
    </row>
    <row r="18063" spans="1:8" x14ac:dyDescent="0.35">
      <c r="A18063">
        <v>147548</v>
      </c>
      <c r="B18063">
        <v>1</v>
      </c>
      <c r="C18063">
        <v>6</v>
      </c>
      <c r="D18063" t="s">
        <v>9</v>
      </c>
      <c r="E18063" s="2">
        <v>0.75115740740740744</v>
      </c>
      <c r="H18063">
        <v>1</v>
      </c>
    </row>
    <row r="18064" spans="1:8" x14ac:dyDescent="0.35">
      <c r="A18064">
        <v>148246</v>
      </c>
      <c r="B18064">
        <v>0</v>
      </c>
      <c r="C18064">
        <v>6</v>
      </c>
      <c r="D18064" t="s">
        <v>24</v>
      </c>
      <c r="F18064" s="2">
        <v>0.70763888888888893</v>
      </c>
      <c r="G18064" s="2"/>
      <c r="H18064">
        <v>7</v>
      </c>
    </row>
    <row r="18065" spans="1:8" x14ac:dyDescent="0.35">
      <c r="A18065">
        <v>148246</v>
      </c>
      <c r="B18065">
        <v>0</v>
      </c>
      <c r="C18065">
        <v>6</v>
      </c>
      <c r="D18065" t="s">
        <v>155</v>
      </c>
      <c r="E18065" s="2">
        <v>0.71006944444444442</v>
      </c>
      <c r="F18065" s="2">
        <v>0.71053240740740742</v>
      </c>
      <c r="G18065" s="2"/>
      <c r="H18065" t="s">
        <v>110</v>
      </c>
    </row>
    <row r="18066" spans="1:8" x14ac:dyDescent="0.35">
      <c r="A18066">
        <v>148246</v>
      </c>
      <c r="B18066">
        <v>0</v>
      </c>
      <c r="C18066">
        <v>6</v>
      </c>
      <c r="D18066" t="s">
        <v>154</v>
      </c>
      <c r="E18066" s="2">
        <v>0.71203703703703702</v>
      </c>
      <c r="F18066" s="2">
        <v>0.71250000000000002</v>
      </c>
      <c r="G18066" s="2"/>
      <c r="H18066" t="s">
        <v>110</v>
      </c>
    </row>
    <row r="18067" spans="1:8" x14ac:dyDescent="0.35">
      <c r="A18067">
        <v>148246</v>
      </c>
      <c r="B18067">
        <v>0</v>
      </c>
      <c r="C18067">
        <v>6</v>
      </c>
      <c r="D18067" t="s">
        <v>153</v>
      </c>
      <c r="E18067" s="2">
        <v>0.71388888888888891</v>
      </c>
      <c r="F18067" s="2">
        <v>0.7143518518518519</v>
      </c>
      <c r="G18067" s="2"/>
      <c r="H18067" t="s">
        <v>110</v>
      </c>
    </row>
    <row r="18068" spans="1:8" x14ac:dyDescent="0.35">
      <c r="A18068">
        <v>148246</v>
      </c>
      <c r="B18068">
        <v>0</v>
      </c>
      <c r="C18068">
        <v>6</v>
      </c>
      <c r="D18068" t="s">
        <v>126</v>
      </c>
      <c r="E18068" s="2">
        <v>0.71620370370370368</v>
      </c>
      <c r="F18068" s="2">
        <v>0.71759259259259256</v>
      </c>
      <c r="G18068" s="2"/>
      <c r="H18068" t="s">
        <v>110</v>
      </c>
    </row>
    <row r="18069" spans="1:8" x14ac:dyDescent="0.35">
      <c r="A18069">
        <v>148246</v>
      </c>
      <c r="B18069">
        <v>0</v>
      </c>
      <c r="C18069">
        <v>6</v>
      </c>
      <c r="D18069" t="s">
        <v>128</v>
      </c>
      <c r="E18069" s="2">
        <v>0.71909722222222228</v>
      </c>
      <c r="F18069" s="2">
        <v>0.71956018518518516</v>
      </c>
      <c r="G18069" s="2"/>
      <c r="H18069" t="s">
        <v>110</v>
      </c>
    </row>
    <row r="18070" spans="1:8" x14ac:dyDescent="0.35">
      <c r="A18070">
        <v>148246</v>
      </c>
      <c r="B18070">
        <v>0</v>
      </c>
      <c r="C18070">
        <v>6</v>
      </c>
      <c r="D18070" t="s">
        <v>45</v>
      </c>
      <c r="E18070" s="2">
        <v>0.72268518518518521</v>
      </c>
      <c r="F18070" s="2">
        <v>0.72349537037037037</v>
      </c>
      <c r="G18070" s="2"/>
      <c r="H18070" t="s">
        <v>110</v>
      </c>
    </row>
    <row r="18071" spans="1:8" x14ac:dyDescent="0.35">
      <c r="A18071">
        <v>148246</v>
      </c>
      <c r="B18071">
        <v>0</v>
      </c>
      <c r="C18071">
        <v>6</v>
      </c>
      <c r="D18071" t="s">
        <v>21</v>
      </c>
      <c r="E18071" s="2">
        <v>0.72488425925925926</v>
      </c>
      <c r="F18071" s="2">
        <v>0.72546296296296298</v>
      </c>
      <c r="G18071" s="2"/>
      <c r="H18071" t="s">
        <v>122</v>
      </c>
    </row>
    <row r="18072" spans="1:8" x14ac:dyDescent="0.35">
      <c r="A18072">
        <v>148246</v>
      </c>
      <c r="B18072">
        <v>0</v>
      </c>
      <c r="C18072">
        <v>6</v>
      </c>
      <c r="D18072" t="s">
        <v>123</v>
      </c>
      <c r="E18072" s="2">
        <v>0.72766203703703702</v>
      </c>
      <c r="F18072" s="2">
        <v>0.72824074074074074</v>
      </c>
      <c r="G18072" s="2"/>
      <c r="H18072">
        <v>2</v>
      </c>
    </row>
    <row r="18073" spans="1:8" x14ac:dyDescent="0.35">
      <c r="A18073">
        <v>148246</v>
      </c>
      <c r="B18073">
        <v>0</v>
      </c>
      <c r="C18073">
        <v>6</v>
      </c>
      <c r="D18073" t="s">
        <v>93</v>
      </c>
      <c r="E18073" s="2">
        <v>0.73009259259259263</v>
      </c>
      <c r="F18073" s="2">
        <v>0.73055555555555551</v>
      </c>
      <c r="G18073" s="2"/>
      <c r="H18073">
        <v>2</v>
      </c>
    </row>
    <row r="18074" spans="1:8" x14ac:dyDescent="0.35">
      <c r="A18074">
        <v>148246</v>
      </c>
      <c r="B18074">
        <v>0</v>
      </c>
      <c r="C18074">
        <v>6</v>
      </c>
      <c r="D18074" t="s">
        <v>9</v>
      </c>
      <c r="E18074" s="2">
        <v>0.73171296296296295</v>
      </c>
      <c r="F18074" s="2">
        <v>0.73217592592592595</v>
      </c>
      <c r="G18074" s="2"/>
      <c r="H18074">
        <v>2</v>
      </c>
    </row>
    <row r="18075" spans="1:8" x14ac:dyDescent="0.35">
      <c r="A18075">
        <v>148246</v>
      </c>
      <c r="B18075">
        <v>0</v>
      </c>
      <c r="C18075">
        <v>6</v>
      </c>
      <c r="D18075" t="s">
        <v>144</v>
      </c>
      <c r="E18075" s="2">
        <v>0.73333333333333328</v>
      </c>
      <c r="F18075" s="2">
        <v>0.73379629629629628</v>
      </c>
      <c r="G18075" s="2"/>
      <c r="H18075">
        <v>2</v>
      </c>
    </row>
    <row r="18076" spans="1:8" x14ac:dyDescent="0.35">
      <c r="A18076">
        <v>148246</v>
      </c>
      <c r="B18076">
        <v>0</v>
      </c>
      <c r="C18076">
        <v>6</v>
      </c>
      <c r="D18076" t="s">
        <v>59</v>
      </c>
      <c r="E18076" s="2">
        <v>0.734837962962963</v>
      </c>
      <c r="F18076" s="2">
        <v>0.73530092592592589</v>
      </c>
      <c r="G18076" s="2"/>
      <c r="H18076">
        <v>2</v>
      </c>
    </row>
    <row r="18077" spans="1:8" x14ac:dyDescent="0.35">
      <c r="A18077">
        <v>148246</v>
      </c>
      <c r="B18077">
        <v>0</v>
      </c>
      <c r="C18077">
        <v>6</v>
      </c>
      <c r="D18077" t="s">
        <v>90</v>
      </c>
      <c r="E18077" s="2">
        <v>0.73668981481481477</v>
      </c>
      <c r="F18077" s="2">
        <v>0.73738425925925921</v>
      </c>
      <c r="G18077" s="2"/>
      <c r="H18077">
        <v>2</v>
      </c>
    </row>
    <row r="18078" spans="1:8" x14ac:dyDescent="0.35">
      <c r="A18078">
        <v>148246</v>
      </c>
      <c r="B18078">
        <v>0</v>
      </c>
      <c r="C18078">
        <v>6</v>
      </c>
      <c r="D18078" t="s">
        <v>151</v>
      </c>
      <c r="E18078" s="2">
        <v>0.73865740740740737</v>
      </c>
      <c r="F18078" s="2">
        <v>0.73912037037037037</v>
      </c>
      <c r="G18078" s="2"/>
      <c r="H18078">
        <v>2</v>
      </c>
    </row>
    <row r="18079" spans="1:8" x14ac:dyDescent="0.35">
      <c r="A18079">
        <v>148246</v>
      </c>
      <c r="B18079">
        <v>0</v>
      </c>
      <c r="C18079">
        <v>6</v>
      </c>
      <c r="D18079" t="s">
        <v>150</v>
      </c>
      <c r="E18079" s="2">
        <v>0.74027777777777781</v>
      </c>
      <c r="F18079" s="2">
        <v>0.74097222222222225</v>
      </c>
      <c r="G18079" s="2"/>
      <c r="H18079">
        <v>2</v>
      </c>
    </row>
    <row r="18080" spans="1:8" x14ac:dyDescent="0.35">
      <c r="A18080">
        <v>148246</v>
      </c>
      <c r="B18080">
        <v>0</v>
      </c>
      <c r="C18080">
        <v>6</v>
      </c>
      <c r="D18080" t="s">
        <v>149</v>
      </c>
      <c r="E18080" s="2">
        <v>0.74224537037037042</v>
      </c>
      <c r="F18080" s="2">
        <v>0.74282407407407403</v>
      </c>
      <c r="G18080" s="2"/>
      <c r="H18080">
        <v>2</v>
      </c>
    </row>
    <row r="18081" spans="1:8" x14ac:dyDescent="0.35">
      <c r="A18081">
        <v>148246</v>
      </c>
      <c r="B18081">
        <v>0</v>
      </c>
      <c r="C18081">
        <v>6</v>
      </c>
      <c r="D18081" t="s">
        <v>148</v>
      </c>
      <c r="E18081" s="2">
        <v>0.74444444444444446</v>
      </c>
      <c r="F18081" s="2">
        <v>0.74490740740740746</v>
      </c>
      <c r="G18081" s="2"/>
      <c r="H18081">
        <v>2</v>
      </c>
    </row>
    <row r="18082" spans="1:8" x14ac:dyDescent="0.35">
      <c r="A18082">
        <v>148246</v>
      </c>
      <c r="B18082">
        <v>0</v>
      </c>
      <c r="C18082">
        <v>6</v>
      </c>
      <c r="D18082" t="s">
        <v>19</v>
      </c>
      <c r="E18082" s="2">
        <v>0.74780092592592595</v>
      </c>
      <c r="F18082" s="2">
        <v>0.74826388888888884</v>
      </c>
      <c r="G18082" s="2"/>
      <c r="H18082">
        <v>2</v>
      </c>
    </row>
    <row r="18083" spans="1:8" x14ac:dyDescent="0.35">
      <c r="A18083">
        <v>148246</v>
      </c>
      <c r="B18083">
        <v>0</v>
      </c>
      <c r="C18083">
        <v>6</v>
      </c>
      <c r="D18083" t="s">
        <v>146</v>
      </c>
      <c r="E18083" s="2">
        <v>0.74930555555555556</v>
      </c>
      <c r="F18083" s="2">
        <v>0.74976851851851856</v>
      </c>
      <c r="G18083" s="2"/>
      <c r="H18083" t="s">
        <v>159</v>
      </c>
    </row>
    <row r="18084" spans="1:8" x14ac:dyDescent="0.35">
      <c r="A18084">
        <v>148246</v>
      </c>
      <c r="B18084">
        <v>0</v>
      </c>
      <c r="C18084">
        <v>6</v>
      </c>
      <c r="D18084" t="s">
        <v>145</v>
      </c>
      <c r="E18084" s="2">
        <v>0.75115740740740744</v>
      </c>
      <c r="F18084" s="2">
        <v>0.75162037037037033</v>
      </c>
      <c r="G18084" s="2"/>
      <c r="H18084">
        <v>2</v>
      </c>
    </row>
    <row r="18085" spans="1:8" x14ac:dyDescent="0.35">
      <c r="A18085">
        <v>148246</v>
      </c>
      <c r="B18085">
        <v>0</v>
      </c>
      <c r="C18085">
        <v>6</v>
      </c>
      <c r="D18085" t="s">
        <v>23</v>
      </c>
      <c r="E18085" s="2">
        <v>0.75381944444444449</v>
      </c>
      <c r="H18085">
        <v>1</v>
      </c>
    </row>
    <row r="18086" spans="1:8" x14ac:dyDescent="0.35">
      <c r="A18086">
        <v>148852</v>
      </c>
      <c r="B18086">
        <v>0</v>
      </c>
      <c r="C18086">
        <v>6</v>
      </c>
      <c r="D18086" t="s">
        <v>48</v>
      </c>
      <c r="F18086" s="2">
        <v>0.71180555555555558</v>
      </c>
      <c r="G18086" s="2"/>
      <c r="H18086">
        <v>13</v>
      </c>
    </row>
    <row r="18087" spans="1:8" x14ac:dyDescent="0.35">
      <c r="A18087">
        <v>148852</v>
      </c>
      <c r="B18087">
        <v>0</v>
      </c>
      <c r="C18087">
        <v>6</v>
      </c>
      <c r="D18087" t="s">
        <v>8</v>
      </c>
      <c r="E18087" s="2">
        <v>0.71331018518518519</v>
      </c>
      <c r="F18087" s="2">
        <v>0.71377314814814818</v>
      </c>
      <c r="G18087" s="2"/>
      <c r="H18087">
        <v>2</v>
      </c>
    </row>
    <row r="18088" spans="1:8" x14ac:dyDescent="0.35">
      <c r="A18088">
        <v>148852</v>
      </c>
      <c r="B18088">
        <v>0</v>
      </c>
      <c r="C18088">
        <v>6</v>
      </c>
      <c r="D18088" t="s">
        <v>102</v>
      </c>
      <c r="E18088" s="2">
        <v>0.7167824074074074</v>
      </c>
      <c r="F18088" s="2">
        <v>0.71724537037037039</v>
      </c>
      <c r="G18088" s="2"/>
      <c r="H18088">
        <v>2</v>
      </c>
    </row>
    <row r="18089" spans="1:8" x14ac:dyDescent="0.35">
      <c r="A18089">
        <v>148852</v>
      </c>
      <c r="B18089">
        <v>0</v>
      </c>
      <c r="C18089">
        <v>6</v>
      </c>
      <c r="D18089" t="s">
        <v>103</v>
      </c>
      <c r="E18089" s="2">
        <v>0.72025462962962961</v>
      </c>
      <c r="F18089" s="2">
        <v>0.7207175925925926</v>
      </c>
      <c r="G18089" s="2"/>
      <c r="H18089">
        <v>2</v>
      </c>
    </row>
    <row r="18090" spans="1:8" x14ac:dyDescent="0.35">
      <c r="A18090">
        <v>148852</v>
      </c>
      <c r="B18090">
        <v>0</v>
      </c>
      <c r="C18090">
        <v>6</v>
      </c>
      <c r="D18090" t="s">
        <v>104</v>
      </c>
      <c r="E18090" s="2">
        <v>0.72326388888888893</v>
      </c>
      <c r="F18090" s="2">
        <v>0.72372685185185182</v>
      </c>
      <c r="G18090" s="2"/>
      <c r="H18090">
        <v>2</v>
      </c>
    </row>
    <row r="18091" spans="1:8" x14ac:dyDescent="0.35">
      <c r="A18091">
        <v>148852</v>
      </c>
      <c r="B18091">
        <v>0</v>
      </c>
      <c r="C18091">
        <v>6</v>
      </c>
      <c r="D18091" t="s">
        <v>105</v>
      </c>
      <c r="E18091" s="2">
        <v>0.72569444444444442</v>
      </c>
      <c r="F18091" s="2">
        <v>0.72615740740740742</v>
      </c>
      <c r="G18091" s="2"/>
      <c r="H18091">
        <v>2</v>
      </c>
    </row>
    <row r="18092" spans="1:8" x14ac:dyDescent="0.35">
      <c r="A18092">
        <v>148852</v>
      </c>
      <c r="B18092">
        <v>0</v>
      </c>
      <c r="C18092">
        <v>6</v>
      </c>
      <c r="D18092" t="s">
        <v>106</v>
      </c>
      <c r="E18092" s="2">
        <v>0.72824074074074074</v>
      </c>
      <c r="F18092" s="2">
        <v>0.72870370370370374</v>
      </c>
      <c r="G18092" s="2"/>
      <c r="H18092">
        <v>2</v>
      </c>
    </row>
    <row r="18093" spans="1:8" x14ac:dyDescent="0.35">
      <c r="A18093">
        <v>148852</v>
      </c>
      <c r="B18093">
        <v>0</v>
      </c>
      <c r="C18093">
        <v>6</v>
      </c>
      <c r="D18093" t="s">
        <v>107</v>
      </c>
      <c r="E18093" s="2">
        <v>0.73032407407407407</v>
      </c>
      <c r="F18093" s="2">
        <v>0.73078703703703707</v>
      </c>
      <c r="G18093" s="2"/>
      <c r="H18093">
        <v>2</v>
      </c>
    </row>
    <row r="18094" spans="1:8" x14ac:dyDescent="0.35">
      <c r="A18094">
        <v>148852</v>
      </c>
      <c r="B18094">
        <v>0</v>
      </c>
      <c r="C18094">
        <v>6</v>
      </c>
      <c r="D18094" t="s">
        <v>108</v>
      </c>
      <c r="E18094" s="2">
        <v>0.73263888888888884</v>
      </c>
      <c r="F18094" s="2">
        <v>0.73310185185185184</v>
      </c>
      <c r="G18094" s="2"/>
      <c r="H18094">
        <v>2</v>
      </c>
    </row>
    <row r="18095" spans="1:8" x14ac:dyDescent="0.35">
      <c r="A18095">
        <v>148852</v>
      </c>
      <c r="B18095">
        <v>0</v>
      </c>
      <c r="C18095">
        <v>6</v>
      </c>
      <c r="D18095" t="s">
        <v>39</v>
      </c>
      <c r="E18095" s="2">
        <v>0.73611111111111116</v>
      </c>
      <c r="F18095" s="2">
        <v>0.73692129629629632</v>
      </c>
      <c r="G18095" s="2"/>
      <c r="H18095">
        <v>6</v>
      </c>
    </row>
    <row r="18096" spans="1:8" x14ac:dyDescent="0.35">
      <c r="A18096">
        <v>148852</v>
      </c>
      <c r="B18096">
        <v>0</v>
      </c>
      <c r="C18096">
        <v>6</v>
      </c>
      <c r="D18096" t="s">
        <v>109</v>
      </c>
      <c r="E18096" s="2">
        <v>0.73923611111111109</v>
      </c>
      <c r="F18096" s="2">
        <v>0.73969907407407409</v>
      </c>
      <c r="G18096" s="2"/>
      <c r="H18096" t="s">
        <v>110</v>
      </c>
    </row>
    <row r="18097" spans="1:8" x14ac:dyDescent="0.35">
      <c r="A18097">
        <v>148852</v>
      </c>
      <c r="B18097">
        <v>0</v>
      </c>
      <c r="C18097">
        <v>6</v>
      </c>
      <c r="D18097" t="s">
        <v>111</v>
      </c>
      <c r="E18097" s="2">
        <v>0.7412037037037037</v>
      </c>
      <c r="F18097" s="2">
        <v>0.7416666666666667</v>
      </c>
      <c r="G18097" s="2"/>
      <c r="H18097" t="s">
        <v>110</v>
      </c>
    </row>
    <row r="18098" spans="1:8" x14ac:dyDescent="0.35">
      <c r="A18098">
        <v>148852</v>
      </c>
      <c r="B18098">
        <v>0</v>
      </c>
      <c r="C18098">
        <v>6</v>
      </c>
      <c r="D18098" t="s">
        <v>112</v>
      </c>
      <c r="E18098" s="2">
        <v>0.74340277777777775</v>
      </c>
      <c r="F18098" s="2">
        <v>0.74398148148148147</v>
      </c>
      <c r="G18098" s="2"/>
      <c r="H18098" t="s">
        <v>110</v>
      </c>
    </row>
    <row r="18099" spans="1:8" x14ac:dyDescent="0.35">
      <c r="A18099">
        <v>148852</v>
      </c>
      <c r="B18099">
        <v>0</v>
      </c>
      <c r="C18099">
        <v>6</v>
      </c>
      <c r="D18099" t="s">
        <v>113</v>
      </c>
      <c r="E18099" s="2">
        <v>0.74525462962962963</v>
      </c>
      <c r="F18099" s="2">
        <v>0.74583333333333335</v>
      </c>
      <c r="G18099" s="2"/>
      <c r="H18099" t="s">
        <v>110</v>
      </c>
    </row>
    <row r="18100" spans="1:8" x14ac:dyDescent="0.35">
      <c r="A18100">
        <v>148852</v>
      </c>
      <c r="B18100">
        <v>0</v>
      </c>
      <c r="C18100">
        <v>6</v>
      </c>
      <c r="D18100" t="s">
        <v>24</v>
      </c>
      <c r="E18100" s="2">
        <v>0.7480324074074074</v>
      </c>
      <c r="F18100" s="2">
        <v>0.74942129629629628</v>
      </c>
      <c r="G18100" s="2"/>
      <c r="H18100" t="s">
        <v>110</v>
      </c>
    </row>
    <row r="18101" spans="1:8" x14ac:dyDescent="0.35">
      <c r="A18101">
        <v>148852</v>
      </c>
      <c r="B18101">
        <v>0</v>
      </c>
      <c r="C18101">
        <v>6</v>
      </c>
      <c r="D18101" t="s">
        <v>45</v>
      </c>
      <c r="E18101" s="2">
        <v>0.75694444444444442</v>
      </c>
      <c r="F18101" s="2">
        <v>0.75763888888888886</v>
      </c>
      <c r="G18101" s="2"/>
      <c r="H18101" t="s">
        <v>110</v>
      </c>
    </row>
    <row r="18102" spans="1:8" x14ac:dyDescent="0.35">
      <c r="A18102">
        <v>148852</v>
      </c>
      <c r="B18102">
        <v>0</v>
      </c>
      <c r="C18102">
        <v>6</v>
      </c>
      <c r="D18102" t="s">
        <v>21</v>
      </c>
      <c r="E18102" s="2">
        <v>0.75914351851851847</v>
      </c>
      <c r="F18102" s="2">
        <v>0.75972222222222219</v>
      </c>
      <c r="G18102" s="2"/>
      <c r="H18102" t="s">
        <v>122</v>
      </c>
    </row>
    <row r="18103" spans="1:8" x14ac:dyDescent="0.35">
      <c r="A18103">
        <v>148852</v>
      </c>
      <c r="B18103">
        <v>0</v>
      </c>
      <c r="C18103">
        <v>6</v>
      </c>
      <c r="D18103" t="s">
        <v>123</v>
      </c>
      <c r="E18103" s="2">
        <v>0.76192129629629635</v>
      </c>
      <c r="F18103" s="2">
        <v>0.76249999999999996</v>
      </c>
      <c r="G18103" s="2"/>
      <c r="H18103">
        <v>2</v>
      </c>
    </row>
    <row r="18104" spans="1:8" x14ac:dyDescent="0.35">
      <c r="A18104">
        <v>148852</v>
      </c>
      <c r="B18104">
        <v>0</v>
      </c>
      <c r="C18104">
        <v>6</v>
      </c>
      <c r="D18104" t="s">
        <v>93</v>
      </c>
      <c r="E18104" s="2">
        <v>0.76469907407407411</v>
      </c>
      <c r="H18104">
        <v>1</v>
      </c>
    </row>
    <row r="18105" spans="1:8" x14ac:dyDescent="0.35">
      <c r="A18105">
        <v>148942</v>
      </c>
      <c r="B18105">
        <v>0</v>
      </c>
      <c r="C18105">
        <v>6</v>
      </c>
      <c r="D18105" t="s">
        <v>9</v>
      </c>
      <c r="F18105" s="2">
        <v>0.71400462962962963</v>
      </c>
      <c r="G18105" s="2"/>
      <c r="H18105">
        <v>1</v>
      </c>
    </row>
    <row r="18106" spans="1:8" x14ac:dyDescent="0.35">
      <c r="A18106">
        <v>148942</v>
      </c>
      <c r="B18106">
        <v>0</v>
      </c>
      <c r="C18106">
        <v>6</v>
      </c>
      <c r="D18106" t="s">
        <v>144</v>
      </c>
      <c r="E18106" s="2">
        <v>0.71504629629629635</v>
      </c>
      <c r="F18106" s="2">
        <v>0.71550925925925923</v>
      </c>
      <c r="G18106" s="2"/>
      <c r="H18106">
        <v>2</v>
      </c>
    </row>
    <row r="18107" spans="1:8" x14ac:dyDescent="0.35">
      <c r="A18107">
        <v>148942</v>
      </c>
      <c r="B18107">
        <v>0</v>
      </c>
      <c r="C18107">
        <v>6</v>
      </c>
      <c r="D18107" t="s">
        <v>59</v>
      </c>
      <c r="E18107" s="2">
        <v>0.71655092592592595</v>
      </c>
      <c r="F18107" s="2">
        <v>0.71701388888888884</v>
      </c>
      <c r="G18107" s="2"/>
      <c r="H18107">
        <v>2</v>
      </c>
    </row>
    <row r="18108" spans="1:8" x14ac:dyDescent="0.35">
      <c r="A18108">
        <v>148942</v>
      </c>
      <c r="B18108">
        <v>0</v>
      </c>
      <c r="C18108">
        <v>6</v>
      </c>
      <c r="D18108" t="s">
        <v>90</v>
      </c>
      <c r="E18108" s="2">
        <v>0.71840277777777772</v>
      </c>
      <c r="F18108" s="2">
        <v>0.72048611111111116</v>
      </c>
      <c r="G18108" s="2"/>
      <c r="H18108">
        <v>2</v>
      </c>
    </row>
    <row r="18109" spans="1:8" x14ac:dyDescent="0.35">
      <c r="A18109">
        <v>148942</v>
      </c>
      <c r="B18109">
        <v>0</v>
      </c>
      <c r="C18109">
        <v>6</v>
      </c>
      <c r="D18109" t="s">
        <v>151</v>
      </c>
      <c r="E18109" s="2">
        <v>0.72199074074074077</v>
      </c>
      <c r="F18109" s="2">
        <v>0.72245370370370365</v>
      </c>
      <c r="G18109" s="2"/>
      <c r="H18109">
        <v>2</v>
      </c>
    </row>
    <row r="18110" spans="1:8" x14ac:dyDescent="0.35">
      <c r="A18110">
        <v>148942</v>
      </c>
      <c r="B18110">
        <v>0</v>
      </c>
      <c r="C18110">
        <v>6</v>
      </c>
      <c r="D18110" t="s">
        <v>150</v>
      </c>
      <c r="E18110" s="2">
        <v>0.72384259259259254</v>
      </c>
      <c r="F18110" s="2">
        <v>0.72453703703703709</v>
      </c>
      <c r="G18110" s="2"/>
      <c r="H18110">
        <v>2</v>
      </c>
    </row>
    <row r="18111" spans="1:8" x14ac:dyDescent="0.35">
      <c r="A18111">
        <v>148942</v>
      </c>
      <c r="B18111">
        <v>0</v>
      </c>
      <c r="C18111">
        <v>6</v>
      </c>
      <c r="D18111" t="s">
        <v>149</v>
      </c>
      <c r="E18111" s="2">
        <v>0.72615740740740742</v>
      </c>
      <c r="F18111" s="2">
        <v>0.72673611111111114</v>
      </c>
      <c r="G18111" s="2"/>
      <c r="H18111">
        <v>2</v>
      </c>
    </row>
    <row r="18112" spans="1:8" x14ac:dyDescent="0.35">
      <c r="A18112">
        <v>148942</v>
      </c>
      <c r="B18112">
        <v>0</v>
      </c>
      <c r="C18112">
        <v>6</v>
      </c>
      <c r="D18112" t="s">
        <v>148</v>
      </c>
      <c r="E18112" s="2">
        <v>0.72858796296296291</v>
      </c>
      <c r="F18112" s="2">
        <v>0.72905092592592591</v>
      </c>
      <c r="G18112" s="2"/>
      <c r="H18112">
        <v>2</v>
      </c>
    </row>
    <row r="18113" spans="1:8" x14ac:dyDescent="0.35">
      <c r="A18113">
        <v>148942</v>
      </c>
      <c r="B18113">
        <v>0</v>
      </c>
      <c r="C18113">
        <v>6</v>
      </c>
      <c r="D18113" t="s">
        <v>19</v>
      </c>
      <c r="E18113" s="2">
        <v>0.73252314814814812</v>
      </c>
      <c r="F18113" s="2">
        <v>0.73298611111111112</v>
      </c>
      <c r="G18113" s="2"/>
      <c r="H18113">
        <v>2</v>
      </c>
    </row>
    <row r="18114" spans="1:8" x14ac:dyDescent="0.35">
      <c r="A18114">
        <v>148942</v>
      </c>
      <c r="B18114">
        <v>0</v>
      </c>
      <c r="C18114">
        <v>6</v>
      </c>
      <c r="D18114" t="s">
        <v>146</v>
      </c>
      <c r="E18114" s="2">
        <v>0.73414351851851856</v>
      </c>
      <c r="F18114" s="2">
        <v>0.73460648148148144</v>
      </c>
      <c r="G18114" s="2"/>
      <c r="H18114" t="s">
        <v>159</v>
      </c>
    </row>
    <row r="18115" spans="1:8" x14ac:dyDescent="0.35">
      <c r="A18115">
        <v>148942</v>
      </c>
      <c r="B18115">
        <v>0</v>
      </c>
      <c r="C18115">
        <v>6</v>
      </c>
      <c r="D18115" t="s">
        <v>13</v>
      </c>
      <c r="E18115" s="2">
        <v>0.73726851851851849</v>
      </c>
      <c r="F18115" s="2">
        <v>0.73796296296296293</v>
      </c>
      <c r="G18115" s="2"/>
      <c r="H18115" t="s">
        <v>152</v>
      </c>
    </row>
    <row r="18116" spans="1:8" x14ac:dyDescent="0.35">
      <c r="A18116">
        <v>148942</v>
      </c>
      <c r="B18116">
        <v>1</v>
      </c>
      <c r="C18116">
        <v>6</v>
      </c>
      <c r="D18116" t="s">
        <v>160</v>
      </c>
      <c r="E18116" s="2">
        <v>0.74097222222222225</v>
      </c>
      <c r="F18116" s="2">
        <v>0.74143518518518514</v>
      </c>
      <c r="G18116" s="2"/>
      <c r="H18116" t="s">
        <v>152</v>
      </c>
    </row>
    <row r="18117" spans="1:8" x14ac:dyDescent="0.35">
      <c r="A18117">
        <v>148942</v>
      </c>
      <c r="B18117">
        <v>1</v>
      </c>
      <c r="C18117">
        <v>6</v>
      </c>
      <c r="D18117" t="s">
        <v>11</v>
      </c>
      <c r="E18117" s="2">
        <v>0.74398148148148147</v>
      </c>
      <c r="H18117" t="s">
        <v>161</v>
      </c>
    </row>
    <row r="18118" spans="1:8" x14ac:dyDescent="0.35">
      <c r="A18118">
        <v>148843</v>
      </c>
      <c r="B18118">
        <v>0</v>
      </c>
      <c r="C18118">
        <v>6</v>
      </c>
      <c r="D18118" t="s">
        <v>93</v>
      </c>
      <c r="F18118" s="2">
        <v>0.71423611111111107</v>
      </c>
      <c r="G18118" s="2"/>
      <c r="H18118">
        <v>1</v>
      </c>
    </row>
    <row r="18119" spans="1:8" x14ac:dyDescent="0.35">
      <c r="A18119">
        <v>148843</v>
      </c>
      <c r="B18119">
        <v>0</v>
      </c>
      <c r="C18119">
        <v>6</v>
      </c>
      <c r="D18119" t="s">
        <v>123</v>
      </c>
      <c r="E18119" s="2">
        <v>0.71597222222222223</v>
      </c>
      <c r="F18119" s="2">
        <v>0.71655092592592595</v>
      </c>
      <c r="G18119" s="2"/>
      <c r="H18119">
        <v>1</v>
      </c>
    </row>
    <row r="18120" spans="1:8" x14ac:dyDescent="0.35">
      <c r="A18120">
        <v>148843</v>
      </c>
      <c r="B18120">
        <v>0</v>
      </c>
      <c r="C18120">
        <v>6</v>
      </c>
      <c r="D18120" t="s">
        <v>21</v>
      </c>
      <c r="E18120" s="2">
        <v>0.71863425925925928</v>
      </c>
      <c r="F18120" s="2">
        <v>0.719212962962963</v>
      </c>
      <c r="G18120" s="2"/>
      <c r="H18120" t="s">
        <v>114</v>
      </c>
    </row>
    <row r="18121" spans="1:8" x14ac:dyDescent="0.35">
      <c r="A18121">
        <v>148843</v>
      </c>
      <c r="B18121">
        <v>0</v>
      </c>
      <c r="C18121">
        <v>6</v>
      </c>
      <c r="D18121" t="s">
        <v>45</v>
      </c>
      <c r="E18121" s="2">
        <v>0.72106481481481477</v>
      </c>
      <c r="F18121" s="2">
        <v>0.72280092592592593</v>
      </c>
      <c r="G18121" s="2"/>
      <c r="H18121" t="s">
        <v>152</v>
      </c>
    </row>
    <row r="18122" spans="1:8" x14ac:dyDescent="0.35">
      <c r="A18122">
        <v>148843</v>
      </c>
      <c r="B18122">
        <v>0</v>
      </c>
      <c r="C18122">
        <v>6</v>
      </c>
      <c r="D18122" t="s">
        <v>24</v>
      </c>
      <c r="E18122" s="2">
        <v>0.73032407407407407</v>
      </c>
      <c r="F18122" s="2">
        <v>0.73101851851851851</v>
      </c>
      <c r="G18122" s="2"/>
      <c r="H18122" t="s">
        <v>152</v>
      </c>
    </row>
    <row r="18123" spans="1:8" x14ac:dyDescent="0.35">
      <c r="A18123">
        <v>148843</v>
      </c>
      <c r="B18123">
        <v>0</v>
      </c>
      <c r="C18123">
        <v>6</v>
      </c>
      <c r="D18123" t="s">
        <v>113</v>
      </c>
      <c r="E18123" s="2">
        <v>0.73298611111111112</v>
      </c>
      <c r="F18123" s="2">
        <v>0.73356481481481484</v>
      </c>
      <c r="G18123" s="2"/>
      <c r="H18123" t="s">
        <v>152</v>
      </c>
    </row>
    <row r="18124" spans="1:8" x14ac:dyDescent="0.35">
      <c r="A18124">
        <v>148843</v>
      </c>
      <c r="B18124">
        <v>0</v>
      </c>
      <c r="C18124">
        <v>6</v>
      </c>
      <c r="D18124" t="s">
        <v>112</v>
      </c>
      <c r="E18124" s="2">
        <v>0.73495370370370372</v>
      </c>
      <c r="F18124" s="2">
        <v>0.73553240740740744</v>
      </c>
      <c r="G18124" s="2"/>
      <c r="H18124" t="s">
        <v>152</v>
      </c>
    </row>
    <row r="18125" spans="1:8" x14ac:dyDescent="0.35">
      <c r="A18125">
        <v>148843</v>
      </c>
      <c r="B18125">
        <v>0</v>
      </c>
      <c r="C18125">
        <v>6</v>
      </c>
      <c r="D18125" t="s">
        <v>111</v>
      </c>
      <c r="E18125" s="2">
        <v>0.73715277777777777</v>
      </c>
      <c r="F18125" s="2">
        <v>0.73761574074074077</v>
      </c>
      <c r="G18125" s="2"/>
      <c r="H18125" t="s">
        <v>152</v>
      </c>
    </row>
    <row r="18126" spans="1:8" x14ac:dyDescent="0.35">
      <c r="A18126">
        <v>148843</v>
      </c>
      <c r="B18126">
        <v>0</v>
      </c>
      <c r="C18126">
        <v>6</v>
      </c>
      <c r="D18126" t="s">
        <v>109</v>
      </c>
      <c r="E18126" s="2">
        <v>0.73912037037037037</v>
      </c>
      <c r="F18126" s="2">
        <v>0.73958333333333337</v>
      </c>
      <c r="G18126" s="2"/>
      <c r="H18126" t="s">
        <v>152</v>
      </c>
    </row>
    <row r="18127" spans="1:8" x14ac:dyDescent="0.35">
      <c r="A18127">
        <v>148843</v>
      </c>
      <c r="B18127">
        <v>0</v>
      </c>
      <c r="C18127">
        <v>6</v>
      </c>
      <c r="D18127" t="s">
        <v>39</v>
      </c>
      <c r="E18127" s="2">
        <v>0.7416666666666667</v>
      </c>
      <c r="F18127" s="2">
        <v>0.74236111111111114</v>
      </c>
      <c r="G18127" s="2"/>
      <c r="H18127">
        <v>5</v>
      </c>
    </row>
    <row r="18128" spans="1:8" x14ac:dyDescent="0.35">
      <c r="A18128">
        <v>148843</v>
      </c>
      <c r="B18128">
        <v>0</v>
      </c>
      <c r="C18128">
        <v>6</v>
      </c>
      <c r="D18128" t="s">
        <v>108</v>
      </c>
      <c r="E18128" s="2">
        <v>0.74490740740740746</v>
      </c>
      <c r="F18128" s="2">
        <v>0.74537037037037035</v>
      </c>
      <c r="G18128" s="2"/>
      <c r="H18128">
        <v>1</v>
      </c>
    </row>
    <row r="18129" spans="1:8" x14ac:dyDescent="0.35">
      <c r="A18129">
        <v>148843</v>
      </c>
      <c r="B18129">
        <v>0</v>
      </c>
      <c r="C18129">
        <v>6</v>
      </c>
      <c r="D18129" t="s">
        <v>107</v>
      </c>
      <c r="E18129" s="2">
        <v>0.74699074074074079</v>
      </c>
      <c r="F18129" s="2">
        <v>0.74745370370370368</v>
      </c>
      <c r="G18129" s="2"/>
      <c r="H18129">
        <v>1</v>
      </c>
    </row>
    <row r="18130" spans="1:8" x14ac:dyDescent="0.35">
      <c r="A18130">
        <v>148843</v>
      </c>
      <c r="B18130">
        <v>0</v>
      </c>
      <c r="C18130">
        <v>6</v>
      </c>
      <c r="D18130" t="s">
        <v>106</v>
      </c>
      <c r="E18130" s="2">
        <v>0.74861111111111112</v>
      </c>
      <c r="F18130" s="2">
        <v>0.74907407407407411</v>
      </c>
      <c r="G18130" s="2"/>
      <c r="H18130">
        <v>1</v>
      </c>
    </row>
    <row r="18131" spans="1:8" x14ac:dyDescent="0.35">
      <c r="A18131">
        <v>148843</v>
      </c>
      <c r="B18131">
        <v>0</v>
      </c>
      <c r="C18131">
        <v>6</v>
      </c>
      <c r="D18131" t="s">
        <v>105</v>
      </c>
      <c r="E18131" s="2">
        <v>0.75081018518518516</v>
      </c>
      <c r="F18131" s="2">
        <v>0.75127314814814816</v>
      </c>
      <c r="G18131" s="2"/>
      <c r="H18131">
        <v>1</v>
      </c>
    </row>
    <row r="18132" spans="1:8" x14ac:dyDescent="0.35">
      <c r="A18132">
        <v>148843</v>
      </c>
      <c r="B18132">
        <v>0</v>
      </c>
      <c r="C18132">
        <v>6</v>
      </c>
      <c r="D18132" t="s">
        <v>104</v>
      </c>
      <c r="E18132" s="2">
        <v>0.75300925925925921</v>
      </c>
      <c r="F18132" s="2">
        <v>0.75347222222222221</v>
      </c>
      <c r="G18132" s="2"/>
      <c r="H18132">
        <v>1</v>
      </c>
    </row>
    <row r="18133" spans="1:8" x14ac:dyDescent="0.35">
      <c r="A18133">
        <v>148843</v>
      </c>
      <c r="B18133">
        <v>0</v>
      </c>
      <c r="C18133">
        <v>6</v>
      </c>
      <c r="D18133" t="s">
        <v>103</v>
      </c>
      <c r="E18133" s="2">
        <v>0.75578703703703709</v>
      </c>
      <c r="F18133" s="2">
        <v>0.75624999999999998</v>
      </c>
      <c r="G18133" s="2"/>
      <c r="H18133">
        <v>1</v>
      </c>
    </row>
    <row r="18134" spans="1:8" x14ac:dyDescent="0.35">
      <c r="A18134">
        <v>148843</v>
      </c>
      <c r="B18134">
        <v>0</v>
      </c>
      <c r="C18134">
        <v>6</v>
      </c>
      <c r="D18134" t="s">
        <v>102</v>
      </c>
      <c r="E18134" s="2">
        <v>0.75868055555555558</v>
      </c>
      <c r="F18134" s="2">
        <v>0.75914351851851847</v>
      </c>
      <c r="G18134" s="2"/>
      <c r="H18134">
        <v>1</v>
      </c>
    </row>
    <row r="18135" spans="1:8" x14ac:dyDescent="0.35">
      <c r="A18135">
        <v>148843</v>
      </c>
      <c r="B18135">
        <v>0</v>
      </c>
      <c r="C18135">
        <v>6</v>
      </c>
      <c r="D18135" t="s">
        <v>8</v>
      </c>
      <c r="E18135" s="2">
        <v>0.76261574074074079</v>
      </c>
      <c r="H18135">
        <v>1</v>
      </c>
    </row>
    <row r="18136" spans="1:8" x14ac:dyDescent="0.35">
      <c r="A18136">
        <v>147144</v>
      </c>
      <c r="B18136">
        <v>0</v>
      </c>
      <c r="C18136">
        <v>6</v>
      </c>
      <c r="D18136" t="s">
        <v>18</v>
      </c>
      <c r="F18136" s="2">
        <v>0.7143518518518519</v>
      </c>
      <c r="G18136" s="2"/>
      <c r="H18136" t="s">
        <v>124</v>
      </c>
    </row>
    <row r="18137" spans="1:8" x14ac:dyDescent="0.35">
      <c r="A18137">
        <v>147144</v>
      </c>
      <c r="B18137">
        <v>0</v>
      </c>
      <c r="C18137">
        <v>6</v>
      </c>
      <c r="D18137" t="s">
        <v>17</v>
      </c>
      <c r="E18137" s="2">
        <v>0.71666666666666667</v>
      </c>
      <c r="F18137" s="2">
        <v>0.71712962962962967</v>
      </c>
      <c r="G18137" s="2"/>
      <c r="H18137">
        <v>2</v>
      </c>
    </row>
    <row r="18138" spans="1:8" x14ac:dyDescent="0.35">
      <c r="A18138">
        <v>147144</v>
      </c>
      <c r="B18138">
        <v>0</v>
      </c>
      <c r="C18138">
        <v>6</v>
      </c>
      <c r="D18138" t="s">
        <v>125</v>
      </c>
      <c r="E18138" s="2">
        <v>0.71875</v>
      </c>
      <c r="F18138" s="2">
        <v>0.719212962962963</v>
      </c>
      <c r="G18138" s="2"/>
      <c r="H18138">
        <v>2</v>
      </c>
    </row>
    <row r="18139" spans="1:8" x14ac:dyDescent="0.35">
      <c r="A18139">
        <v>147144</v>
      </c>
      <c r="B18139">
        <v>0</v>
      </c>
      <c r="C18139">
        <v>6</v>
      </c>
      <c r="D18139" t="s">
        <v>126</v>
      </c>
      <c r="E18139" s="2">
        <v>0.72129629629629632</v>
      </c>
      <c r="F18139" s="2">
        <v>0.72199074074074077</v>
      </c>
      <c r="G18139" s="2"/>
      <c r="H18139" t="s">
        <v>127</v>
      </c>
    </row>
    <row r="18140" spans="1:8" x14ac:dyDescent="0.35">
      <c r="A18140">
        <v>147144</v>
      </c>
      <c r="B18140">
        <v>0</v>
      </c>
      <c r="C18140">
        <v>6</v>
      </c>
      <c r="D18140" t="s">
        <v>128</v>
      </c>
      <c r="E18140" s="2">
        <v>0.72349537037037037</v>
      </c>
      <c r="F18140" s="2">
        <v>0.72395833333333337</v>
      </c>
      <c r="G18140" s="2"/>
      <c r="H18140" t="s">
        <v>110</v>
      </c>
    </row>
    <row r="18141" spans="1:8" x14ac:dyDescent="0.35">
      <c r="A18141">
        <v>147144</v>
      </c>
      <c r="B18141">
        <v>0</v>
      </c>
      <c r="C18141">
        <v>6</v>
      </c>
      <c r="D18141" t="s">
        <v>129</v>
      </c>
      <c r="E18141" s="2">
        <v>0.72534722222222225</v>
      </c>
      <c r="F18141" s="2">
        <v>0.72581018518518514</v>
      </c>
      <c r="G18141" s="2"/>
      <c r="H18141" t="s">
        <v>110</v>
      </c>
    </row>
    <row r="18142" spans="1:8" x14ac:dyDescent="0.35">
      <c r="A18142">
        <v>147144</v>
      </c>
      <c r="B18142">
        <v>0</v>
      </c>
      <c r="C18142">
        <v>6</v>
      </c>
      <c r="D18142" t="s">
        <v>130</v>
      </c>
      <c r="E18142" s="2">
        <v>0.72719907407407403</v>
      </c>
      <c r="F18142" s="2">
        <v>0.72777777777777775</v>
      </c>
      <c r="G18142" s="2"/>
      <c r="H18142" t="s">
        <v>110</v>
      </c>
    </row>
    <row r="18143" spans="1:8" x14ac:dyDescent="0.35">
      <c r="A18143">
        <v>147144</v>
      </c>
      <c r="B18143">
        <v>0</v>
      </c>
      <c r="C18143">
        <v>6</v>
      </c>
      <c r="D18143" t="s">
        <v>45</v>
      </c>
      <c r="E18143" s="2">
        <v>0.72928240740740746</v>
      </c>
      <c r="F18143" s="2">
        <v>0.73020833333333335</v>
      </c>
      <c r="G18143" s="2"/>
      <c r="H18143" t="s">
        <v>110</v>
      </c>
    </row>
    <row r="18144" spans="1:8" x14ac:dyDescent="0.35">
      <c r="A18144">
        <v>147144</v>
      </c>
      <c r="B18144">
        <v>0</v>
      </c>
      <c r="C18144">
        <v>6</v>
      </c>
      <c r="D18144" t="s">
        <v>21</v>
      </c>
      <c r="E18144" s="2">
        <v>0.73206018518518523</v>
      </c>
      <c r="H18144" t="s">
        <v>114</v>
      </c>
    </row>
    <row r="18145" spans="1:8" x14ac:dyDescent="0.35">
      <c r="A18145">
        <v>147946</v>
      </c>
      <c r="B18145">
        <v>0</v>
      </c>
      <c r="C18145">
        <v>6</v>
      </c>
      <c r="D18145" t="s">
        <v>11</v>
      </c>
      <c r="F18145" s="2">
        <v>0.71527777777777779</v>
      </c>
      <c r="G18145" s="2"/>
      <c r="H18145" t="s">
        <v>161</v>
      </c>
    </row>
    <row r="18146" spans="1:8" x14ac:dyDescent="0.35">
      <c r="A18146">
        <v>147946</v>
      </c>
      <c r="B18146">
        <v>0</v>
      </c>
      <c r="C18146">
        <v>6</v>
      </c>
      <c r="D18146" t="s">
        <v>160</v>
      </c>
      <c r="E18146" s="2">
        <v>0.71770833333333328</v>
      </c>
      <c r="F18146" s="2">
        <v>0.71840277777777772</v>
      </c>
      <c r="G18146" s="2"/>
      <c r="H18146" t="s">
        <v>110</v>
      </c>
    </row>
    <row r="18147" spans="1:8" x14ac:dyDescent="0.35">
      <c r="A18147">
        <v>147946</v>
      </c>
      <c r="B18147">
        <v>1</v>
      </c>
      <c r="C18147">
        <v>6</v>
      </c>
      <c r="D18147" t="s">
        <v>13</v>
      </c>
      <c r="E18147" s="2">
        <v>0.72187500000000004</v>
      </c>
      <c r="F18147" s="2">
        <v>0.72256944444444449</v>
      </c>
      <c r="G18147" s="2"/>
      <c r="H18147" t="s">
        <v>110</v>
      </c>
    </row>
    <row r="18148" spans="1:8" x14ac:dyDescent="0.35">
      <c r="A18148">
        <v>147946</v>
      </c>
      <c r="B18148">
        <v>1</v>
      </c>
      <c r="C18148">
        <v>6</v>
      </c>
      <c r="D18148" t="s">
        <v>146</v>
      </c>
      <c r="E18148" s="2">
        <v>0.72465277777777781</v>
      </c>
      <c r="F18148" s="2">
        <v>0.7251157407407407</v>
      </c>
      <c r="G18148" s="2"/>
      <c r="H18148" t="s">
        <v>147</v>
      </c>
    </row>
    <row r="18149" spans="1:8" x14ac:dyDescent="0.35">
      <c r="A18149">
        <v>147946</v>
      </c>
      <c r="B18149">
        <v>1</v>
      </c>
      <c r="C18149">
        <v>6</v>
      </c>
      <c r="D18149" t="s">
        <v>19</v>
      </c>
      <c r="E18149" s="2">
        <v>0.72627314814814814</v>
      </c>
      <c r="F18149" s="2">
        <v>0.72673611111111114</v>
      </c>
      <c r="G18149" s="2"/>
      <c r="H18149">
        <v>1</v>
      </c>
    </row>
    <row r="18150" spans="1:8" x14ac:dyDescent="0.35">
      <c r="A18150">
        <v>147946</v>
      </c>
      <c r="B18150">
        <v>1</v>
      </c>
      <c r="C18150">
        <v>6</v>
      </c>
      <c r="D18150" t="s">
        <v>148</v>
      </c>
      <c r="E18150" s="2">
        <v>0.7299768518518519</v>
      </c>
      <c r="F18150" s="2">
        <v>0.73043981481481479</v>
      </c>
      <c r="G18150" s="2"/>
      <c r="H18150">
        <v>1</v>
      </c>
    </row>
    <row r="18151" spans="1:8" x14ac:dyDescent="0.35">
      <c r="A18151">
        <v>147946</v>
      </c>
      <c r="B18151">
        <v>1</v>
      </c>
      <c r="C18151">
        <v>6</v>
      </c>
      <c r="D18151" t="s">
        <v>149</v>
      </c>
      <c r="E18151" s="2">
        <v>0.73217592592592595</v>
      </c>
      <c r="F18151" s="2">
        <v>0.73275462962962967</v>
      </c>
      <c r="G18151" s="2"/>
      <c r="H18151">
        <v>1</v>
      </c>
    </row>
    <row r="18152" spans="1:8" x14ac:dyDescent="0.35">
      <c r="A18152">
        <v>147946</v>
      </c>
      <c r="B18152">
        <v>1</v>
      </c>
      <c r="C18152">
        <v>6</v>
      </c>
      <c r="D18152" t="s">
        <v>150</v>
      </c>
      <c r="E18152" s="2">
        <v>0.734375</v>
      </c>
      <c r="F18152" s="2">
        <v>0.73506944444444444</v>
      </c>
      <c r="G18152" s="2"/>
      <c r="H18152">
        <v>1</v>
      </c>
    </row>
    <row r="18153" spans="1:8" x14ac:dyDescent="0.35">
      <c r="A18153">
        <v>147946</v>
      </c>
      <c r="B18153">
        <v>1</v>
      </c>
      <c r="C18153">
        <v>6</v>
      </c>
      <c r="D18153" t="s">
        <v>151</v>
      </c>
      <c r="E18153" s="2">
        <v>0.73645833333333333</v>
      </c>
      <c r="F18153" s="2">
        <v>0.73692129629629632</v>
      </c>
      <c r="G18153" s="2"/>
      <c r="H18153">
        <v>1</v>
      </c>
    </row>
    <row r="18154" spans="1:8" x14ac:dyDescent="0.35">
      <c r="A18154">
        <v>147946</v>
      </c>
      <c r="B18154">
        <v>1</v>
      </c>
      <c r="C18154">
        <v>6</v>
      </c>
      <c r="D18154" t="s">
        <v>90</v>
      </c>
      <c r="E18154" s="2">
        <v>0.73831018518518521</v>
      </c>
      <c r="F18154" s="2">
        <v>0.73900462962962965</v>
      </c>
      <c r="G18154" s="2"/>
      <c r="H18154">
        <v>1</v>
      </c>
    </row>
    <row r="18155" spans="1:8" x14ac:dyDescent="0.35">
      <c r="A18155">
        <v>147946</v>
      </c>
      <c r="B18155">
        <v>1</v>
      </c>
      <c r="C18155">
        <v>6</v>
      </c>
      <c r="D18155" t="s">
        <v>59</v>
      </c>
      <c r="E18155" s="2">
        <v>0.74039351851851853</v>
      </c>
      <c r="F18155" s="2">
        <v>0.74085648148148153</v>
      </c>
      <c r="G18155" s="2"/>
      <c r="H18155">
        <v>1</v>
      </c>
    </row>
    <row r="18156" spans="1:8" x14ac:dyDescent="0.35">
      <c r="A18156">
        <v>147946</v>
      </c>
      <c r="B18156">
        <v>1</v>
      </c>
      <c r="C18156">
        <v>6</v>
      </c>
      <c r="D18156" t="s">
        <v>144</v>
      </c>
      <c r="E18156" s="2">
        <v>0.74189814814814814</v>
      </c>
      <c r="F18156" s="2">
        <v>0.74236111111111114</v>
      </c>
      <c r="G18156" s="2"/>
      <c r="H18156">
        <v>1</v>
      </c>
    </row>
    <row r="18157" spans="1:8" x14ac:dyDescent="0.35">
      <c r="A18157">
        <v>147946</v>
      </c>
      <c r="B18157">
        <v>1</v>
      </c>
      <c r="C18157">
        <v>6</v>
      </c>
      <c r="D18157" t="s">
        <v>9</v>
      </c>
      <c r="E18157" s="2">
        <v>0.74386574074074074</v>
      </c>
      <c r="H18157">
        <v>1</v>
      </c>
    </row>
    <row r="18158" spans="1:8" x14ac:dyDescent="0.35">
      <c r="A18158">
        <v>145539</v>
      </c>
      <c r="B18158">
        <v>0</v>
      </c>
      <c r="C18158">
        <v>6</v>
      </c>
      <c r="D18158" t="s">
        <v>21</v>
      </c>
      <c r="F18158" s="2">
        <v>0.71527777777777779</v>
      </c>
      <c r="G18158" s="2"/>
      <c r="H18158" t="s">
        <v>114</v>
      </c>
    </row>
    <row r="18159" spans="1:8" x14ac:dyDescent="0.35">
      <c r="A18159">
        <v>145539</v>
      </c>
      <c r="B18159">
        <v>0</v>
      </c>
      <c r="C18159">
        <v>6</v>
      </c>
      <c r="D18159" t="s">
        <v>45</v>
      </c>
      <c r="E18159" s="2">
        <v>0.71736111111111112</v>
      </c>
      <c r="F18159" s="2">
        <v>0.71932870370370372</v>
      </c>
      <c r="G18159" s="2"/>
      <c r="H18159" t="s">
        <v>152</v>
      </c>
    </row>
    <row r="18160" spans="1:8" x14ac:dyDescent="0.35">
      <c r="A18160">
        <v>145539</v>
      </c>
      <c r="B18160">
        <v>0</v>
      </c>
      <c r="C18160">
        <v>6</v>
      </c>
      <c r="D18160" t="s">
        <v>130</v>
      </c>
      <c r="E18160" s="2">
        <v>0.72094907407407405</v>
      </c>
      <c r="F18160" s="2">
        <v>0.72152777777777777</v>
      </c>
      <c r="G18160" s="2"/>
      <c r="H18160" t="s">
        <v>152</v>
      </c>
    </row>
    <row r="18161" spans="1:8" x14ac:dyDescent="0.35">
      <c r="A18161">
        <v>145539</v>
      </c>
      <c r="B18161">
        <v>0</v>
      </c>
      <c r="C18161">
        <v>6</v>
      </c>
      <c r="D18161" t="s">
        <v>129</v>
      </c>
      <c r="E18161" s="2">
        <v>0.72280092592592593</v>
      </c>
      <c r="F18161" s="2">
        <v>0.72326388888888893</v>
      </c>
      <c r="G18161" s="2"/>
      <c r="H18161" t="s">
        <v>152</v>
      </c>
    </row>
    <row r="18162" spans="1:8" x14ac:dyDescent="0.35">
      <c r="A18162">
        <v>145539</v>
      </c>
      <c r="B18162">
        <v>0</v>
      </c>
      <c r="C18162">
        <v>6</v>
      </c>
      <c r="D18162" t="s">
        <v>128</v>
      </c>
      <c r="E18162" s="2">
        <v>0.72476851851851853</v>
      </c>
      <c r="F18162" s="2">
        <v>0.72523148148148153</v>
      </c>
      <c r="G18162" s="2"/>
      <c r="H18162" t="s">
        <v>152</v>
      </c>
    </row>
    <row r="18163" spans="1:8" x14ac:dyDescent="0.35">
      <c r="A18163">
        <v>145539</v>
      </c>
      <c r="B18163">
        <v>0</v>
      </c>
      <c r="C18163">
        <v>6</v>
      </c>
      <c r="D18163" t="s">
        <v>126</v>
      </c>
      <c r="E18163" s="2">
        <v>0.72673611111111114</v>
      </c>
      <c r="F18163" s="2">
        <v>0.72743055555555558</v>
      </c>
      <c r="G18163" s="2"/>
      <c r="H18163" t="s">
        <v>162</v>
      </c>
    </row>
    <row r="18164" spans="1:8" x14ac:dyDescent="0.35">
      <c r="A18164">
        <v>145539</v>
      </c>
      <c r="B18164">
        <v>0</v>
      </c>
      <c r="C18164">
        <v>6</v>
      </c>
      <c r="D18164" t="s">
        <v>125</v>
      </c>
      <c r="E18164" s="2">
        <v>0.72916666666666663</v>
      </c>
      <c r="F18164" s="2">
        <v>0.72962962962962963</v>
      </c>
      <c r="G18164" s="2"/>
      <c r="H18164">
        <v>1</v>
      </c>
    </row>
    <row r="18165" spans="1:8" x14ac:dyDescent="0.35">
      <c r="A18165">
        <v>145539</v>
      </c>
      <c r="B18165">
        <v>0</v>
      </c>
      <c r="C18165">
        <v>6</v>
      </c>
      <c r="D18165" t="s">
        <v>17</v>
      </c>
      <c r="E18165" s="2">
        <v>0.73090277777777779</v>
      </c>
      <c r="F18165" s="2">
        <v>0.73136574074074079</v>
      </c>
      <c r="G18165" s="2"/>
      <c r="H18165">
        <v>1</v>
      </c>
    </row>
    <row r="18166" spans="1:8" x14ac:dyDescent="0.35">
      <c r="A18166">
        <v>145539</v>
      </c>
      <c r="B18166">
        <v>0</v>
      </c>
      <c r="C18166">
        <v>6</v>
      </c>
      <c r="D18166" t="s">
        <v>18</v>
      </c>
      <c r="E18166" s="2">
        <v>0.73344907407407411</v>
      </c>
      <c r="F18166" s="2">
        <v>0.733912037037037</v>
      </c>
      <c r="G18166" s="2"/>
      <c r="H18166">
        <v>1</v>
      </c>
    </row>
    <row r="18167" spans="1:8" x14ac:dyDescent="0.35">
      <c r="A18167">
        <v>145539</v>
      </c>
      <c r="B18167">
        <v>0</v>
      </c>
      <c r="C18167">
        <v>6</v>
      </c>
      <c r="D18167" t="s">
        <v>163</v>
      </c>
      <c r="E18167" s="2">
        <v>0.73518518518518516</v>
      </c>
      <c r="F18167" s="2">
        <v>0.73564814814814816</v>
      </c>
      <c r="G18167" s="2"/>
      <c r="H18167">
        <v>1</v>
      </c>
    </row>
    <row r="18168" spans="1:8" x14ac:dyDescent="0.35">
      <c r="A18168">
        <v>145539</v>
      </c>
      <c r="B18168">
        <v>0</v>
      </c>
      <c r="C18168">
        <v>6</v>
      </c>
      <c r="D18168" t="s">
        <v>164</v>
      </c>
      <c r="E18168" s="2">
        <v>0.73773148148148149</v>
      </c>
      <c r="F18168" s="2">
        <v>0.73819444444444449</v>
      </c>
      <c r="G18168" s="2"/>
      <c r="H18168">
        <v>1</v>
      </c>
    </row>
    <row r="18169" spans="1:8" x14ac:dyDescent="0.35">
      <c r="A18169">
        <v>145539</v>
      </c>
      <c r="B18169">
        <v>0</v>
      </c>
      <c r="C18169">
        <v>6</v>
      </c>
      <c r="D18169" t="s">
        <v>165</v>
      </c>
      <c r="E18169" s="2">
        <v>0.74027777777777781</v>
      </c>
      <c r="F18169" s="2">
        <v>0.7407407407407407</v>
      </c>
      <c r="G18169" s="2"/>
      <c r="H18169">
        <v>1</v>
      </c>
    </row>
    <row r="18170" spans="1:8" x14ac:dyDescent="0.35">
      <c r="A18170">
        <v>145539</v>
      </c>
      <c r="B18170">
        <v>0</v>
      </c>
      <c r="C18170">
        <v>6</v>
      </c>
      <c r="D18170" t="s">
        <v>26</v>
      </c>
      <c r="E18170" s="2">
        <v>0.7431712962962963</v>
      </c>
      <c r="H18170">
        <v>2</v>
      </c>
    </row>
    <row r="18171" spans="1:8" x14ac:dyDescent="0.35">
      <c r="A18171">
        <v>145546</v>
      </c>
      <c r="B18171">
        <v>0</v>
      </c>
      <c r="C18171">
        <v>6</v>
      </c>
      <c r="D18171" t="s">
        <v>26</v>
      </c>
      <c r="F18171" s="2">
        <v>0.71527777777777779</v>
      </c>
      <c r="G18171" s="2"/>
      <c r="H18171">
        <v>2</v>
      </c>
    </row>
    <row r="18172" spans="1:8" x14ac:dyDescent="0.35">
      <c r="A18172">
        <v>145546</v>
      </c>
      <c r="B18172">
        <v>0</v>
      </c>
      <c r="C18172">
        <v>6</v>
      </c>
      <c r="D18172" t="s">
        <v>165</v>
      </c>
      <c r="E18172" s="2">
        <v>0.71701388888888884</v>
      </c>
      <c r="F18172" s="2">
        <v>0.71747685185185184</v>
      </c>
      <c r="G18172" s="2"/>
      <c r="H18172">
        <v>2</v>
      </c>
    </row>
    <row r="18173" spans="1:8" x14ac:dyDescent="0.35">
      <c r="A18173">
        <v>145546</v>
      </c>
      <c r="B18173">
        <v>0</v>
      </c>
      <c r="C18173">
        <v>6</v>
      </c>
      <c r="D18173" t="s">
        <v>164</v>
      </c>
      <c r="E18173" s="2">
        <v>0.71967592592592589</v>
      </c>
      <c r="F18173" s="2">
        <v>0.72013888888888888</v>
      </c>
      <c r="G18173" s="2"/>
      <c r="H18173">
        <v>2</v>
      </c>
    </row>
    <row r="18174" spans="1:8" x14ac:dyDescent="0.35">
      <c r="A18174">
        <v>145546</v>
      </c>
      <c r="B18174">
        <v>0</v>
      </c>
      <c r="C18174">
        <v>6</v>
      </c>
      <c r="D18174" t="s">
        <v>163</v>
      </c>
      <c r="E18174" s="2">
        <v>0.72233796296296293</v>
      </c>
      <c r="F18174" s="2">
        <v>0.72280092592592593</v>
      </c>
      <c r="G18174" s="2"/>
      <c r="H18174">
        <v>2</v>
      </c>
    </row>
    <row r="18175" spans="1:8" x14ac:dyDescent="0.35">
      <c r="A18175">
        <v>145546</v>
      </c>
      <c r="B18175">
        <v>0</v>
      </c>
      <c r="C18175">
        <v>6</v>
      </c>
      <c r="D18175" t="s">
        <v>18</v>
      </c>
      <c r="E18175" s="2">
        <v>0.72430555555555554</v>
      </c>
      <c r="F18175" s="2">
        <v>0.72476851851851853</v>
      </c>
      <c r="G18175" s="2"/>
      <c r="H18175">
        <v>2</v>
      </c>
    </row>
    <row r="18176" spans="1:8" x14ac:dyDescent="0.35">
      <c r="A18176">
        <v>145546</v>
      </c>
      <c r="B18176">
        <v>0</v>
      </c>
      <c r="C18176">
        <v>6</v>
      </c>
      <c r="D18176" t="s">
        <v>17</v>
      </c>
      <c r="E18176" s="2">
        <v>0.7270833333333333</v>
      </c>
      <c r="F18176" s="2">
        <v>0.7275462962962963</v>
      </c>
      <c r="G18176" s="2"/>
      <c r="H18176">
        <v>2</v>
      </c>
    </row>
    <row r="18177" spans="1:8" x14ac:dyDescent="0.35">
      <c r="A18177">
        <v>145546</v>
      </c>
      <c r="B18177">
        <v>0</v>
      </c>
      <c r="C18177">
        <v>6</v>
      </c>
      <c r="D18177" t="s">
        <v>125</v>
      </c>
      <c r="E18177" s="2">
        <v>0.72905092592592591</v>
      </c>
      <c r="F18177" s="2">
        <v>0.72951388888888891</v>
      </c>
      <c r="G18177" s="2"/>
      <c r="H18177">
        <v>2</v>
      </c>
    </row>
    <row r="18178" spans="1:8" x14ac:dyDescent="0.35">
      <c r="A18178">
        <v>145546</v>
      </c>
      <c r="B18178">
        <v>0</v>
      </c>
      <c r="C18178">
        <v>6</v>
      </c>
      <c r="D18178" t="s">
        <v>126</v>
      </c>
      <c r="E18178" s="2">
        <v>0.73171296296296295</v>
      </c>
      <c r="F18178" s="2">
        <v>0.7324074074074074</v>
      </c>
      <c r="G18178" s="2"/>
      <c r="H18178" t="s">
        <v>127</v>
      </c>
    </row>
    <row r="18179" spans="1:8" x14ac:dyDescent="0.35">
      <c r="A18179">
        <v>145546</v>
      </c>
      <c r="B18179">
        <v>0</v>
      </c>
      <c r="C18179">
        <v>6</v>
      </c>
      <c r="D18179" t="s">
        <v>128</v>
      </c>
      <c r="E18179" s="2">
        <v>0.733912037037037</v>
      </c>
      <c r="F18179" s="2">
        <v>0.734375</v>
      </c>
      <c r="G18179" s="2"/>
      <c r="H18179" t="s">
        <v>110</v>
      </c>
    </row>
    <row r="18180" spans="1:8" x14ac:dyDescent="0.35">
      <c r="A18180">
        <v>145546</v>
      </c>
      <c r="B18180">
        <v>0</v>
      </c>
      <c r="C18180">
        <v>6</v>
      </c>
      <c r="D18180" t="s">
        <v>129</v>
      </c>
      <c r="E18180" s="2">
        <v>0.73576388888888888</v>
      </c>
      <c r="F18180" s="2">
        <v>0.73622685185185188</v>
      </c>
      <c r="G18180" s="2"/>
      <c r="H18180" t="s">
        <v>110</v>
      </c>
    </row>
    <row r="18181" spans="1:8" x14ac:dyDescent="0.35">
      <c r="A18181">
        <v>145546</v>
      </c>
      <c r="B18181">
        <v>0</v>
      </c>
      <c r="C18181">
        <v>6</v>
      </c>
      <c r="D18181" t="s">
        <v>130</v>
      </c>
      <c r="E18181" s="2">
        <v>0.73761574074074077</v>
      </c>
      <c r="F18181" s="2">
        <v>0.73819444444444449</v>
      </c>
      <c r="G18181" s="2"/>
      <c r="H18181" t="s">
        <v>110</v>
      </c>
    </row>
    <row r="18182" spans="1:8" x14ac:dyDescent="0.35">
      <c r="A18182">
        <v>145546</v>
      </c>
      <c r="B18182">
        <v>0</v>
      </c>
      <c r="C18182">
        <v>6</v>
      </c>
      <c r="D18182" t="s">
        <v>45</v>
      </c>
      <c r="E18182" s="2">
        <v>0.73969907407407409</v>
      </c>
      <c r="F18182" s="2">
        <v>0.74062499999999998</v>
      </c>
      <c r="G18182" s="2"/>
      <c r="H18182" t="s">
        <v>110</v>
      </c>
    </row>
    <row r="18183" spans="1:8" x14ac:dyDescent="0.35">
      <c r="A18183">
        <v>145546</v>
      </c>
      <c r="B18183">
        <v>0</v>
      </c>
      <c r="C18183">
        <v>6</v>
      </c>
      <c r="D18183" t="s">
        <v>21</v>
      </c>
      <c r="E18183" s="2">
        <v>0.74247685185185186</v>
      </c>
      <c r="H18183" t="s">
        <v>114</v>
      </c>
    </row>
    <row r="18184" spans="1:8" x14ac:dyDescent="0.35">
      <c r="A18184">
        <v>147245</v>
      </c>
      <c r="B18184">
        <v>0</v>
      </c>
      <c r="C18184">
        <v>6</v>
      </c>
      <c r="D18184" t="s">
        <v>23</v>
      </c>
      <c r="F18184" s="2">
        <v>0.71550925925925923</v>
      </c>
      <c r="G18184" s="2"/>
      <c r="H18184">
        <v>1</v>
      </c>
    </row>
    <row r="18185" spans="1:8" x14ac:dyDescent="0.35">
      <c r="A18185">
        <v>147245</v>
      </c>
      <c r="B18185">
        <v>0</v>
      </c>
      <c r="C18185">
        <v>6</v>
      </c>
      <c r="D18185" t="s">
        <v>145</v>
      </c>
      <c r="E18185" s="2">
        <v>0.71782407407407411</v>
      </c>
      <c r="F18185" s="2">
        <v>0.718287037037037</v>
      </c>
      <c r="G18185" s="2"/>
      <c r="H18185">
        <v>1</v>
      </c>
    </row>
    <row r="18186" spans="1:8" x14ac:dyDescent="0.35">
      <c r="A18186">
        <v>147245</v>
      </c>
      <c r="B18186">
        <v>0</v>
      </c>
      <c r="C18186">
        <v>6</v>
      </c>
      <c r="D18186" t="s">
        <v>146</v>
      </c>
      <c r="E18186" s="2">
        <v>0.71967592592592589</v>
      </c>
      <c r="F18186" s="2">
        <v>0.72013888888888888</v>
      </c>
      <c r="G18186" s="2"/>
      <c r="H18186" t="s">
        <v>147</v>
      </c>
    </row>
    <row r="18187" spans="1:8" x14ac:dyDescent="0.35">
      <c r="A18187">
        <v>147245</v>
      </c>
      <c r="B18187">
        <v>0</v>
      </c>
      <c r="C18187">
        <v>6</v>
      </c>
      <c r="D18187" t="s">
        <v>19</v>
      </c>
      <c r="E18187" s="2">
        <v>0.72106481481481477</v>
      </c>
      <c r="F18187" s="2">
        <v>0.72152777777777777</v>
      </c>
      <c r="G18187" s="2"/>
      <c r="H18187">
        <v>1</v>
      </c>
    </row>
    <row r="18188" spans="1:8" x14ac:dyDescent="0.35">
      <c r="A18188">
        <v>147245</v>
      </c>
      <c r="B18188">
        <v>0</v>
      </c>
      <c r="C18188">
        <v>6</v>
      </c>
      <c r="D18188" t="s">
        <v>148</v>
      </c>
      <c r="E18188" s="2">
        <v>0.72430555555555554</v>
      </c>
      <c r="F18188" s="2">
        <v>0.72476851851851853</v>
      </c>
      <c r="G18188" s="2"/>
      <c r="H18188">
        <v>1</v>
      </c>
    </row>
    <row r="18189" spans="1:8" x14ac:dyDescent="0.35">
      <c r="A18189">
        <v>147245</v>
      </c>
      <c r="B18189">
        <v>0</v>
      </c>
      <c r="C18189">
        <v>6</v>
      </c>
      <c r="D18189" t="s">
        <v>149</v>
      </c>
      <c r="E18189" s="2">
        <v>0.72615740740740742</v>
      </c>
      <c r="F18189" s="2">
        <v>0.72673611111111114</v>
      </c>
      <c r="G18189" s="2"/>
      <c r="H18189">
        <v>1</v>
      </c>
    </row>
    <row r="18190" spans="1:8" x14ac:dyDescent="0.35">
      <c r="A18190">
        <v>147245</v>
      </c>
      <c r="B18190">
        <v>0</v>
      </c>
      <c r="C18190">
        <v>6</v>
      </c>
      <c r="D18190" t="s">
        <v>150</v>
      </c>
      <c r="E18190" s="2">
        <v>0.72812500000000002</v>
      </c>
      <c r="F18190" s="2">
        <v>0.72881944444444446</v>
      </c>
      <c r="G18190" s="2"/>
      <c r="H18190">
        <v>1</v>
      </c>
    </row>
    <row r="18191" spans="1:8" x14ac:dyDescent="0.35">
      <c r="A18191">
        <v>147245</v>
      </c>
      <c r="B18191">
        <v>0</v>
      </c>
      <c r="C18191">
        <v>6</v>
      </c>
      <c r="D18191" t="s">
        <v>151</v>
      </c>
      <c r="E18191" s="2">
        <v>0.7299768518518519</v>
      </c>
      <c r="F18191" s="2">
        <v>0.73043981481481479</v>
      </c>
      <c r="G18191" s="2"/>
      <c r="H18191">
        <v>1</v>
      </c>
    </row>
    <row r="18192" spans="1:8" x14ac:dyDescent="0.35">
      <c r="A18192">
        <v>147245</v>
      </c>
      <c r="B18192">
        <v>0</v>
      </c>
      <c r="C18192">
        <v>6</v>
      </c>
      <c r="D18192" t="s">
        <v>90</v>
      </c>
      <c r="E18192" s="2">
        <v>0.73159722222222223</v>
      </c>
      <c r="F18192" s="2">
        <v>0.73229166666666667</v>
      </c>
      <c r="G18192" s="2"/>
      <c r="H18192">
        <v>1</v>
      </c>
    </row>
    <row r="18193" spans="1:8" x14ac:dyDescent="0.35">
      <c r="A18193">
        <v>147245</v>
      </c>
      <c r="B18193">
        <v>0</v>
      </c>
      <c r="C18193">
        <v>6</v>
      </c>
      <c r="D18193" t="s">
        <v>59</v>
      </c>
      <c r="E18193" s="2">
        <v>0.73368055555555556</v>
      </c>
      <c r="F18193" s="2">
        <v>0.73414351851851856</v>
      </c>
      <c r="G18193" s="2"/>
      <c r="H18193">
        <v>1</v>
      </c>
    </row>
    <row r="18194" spans="1:8" x14ac:dyDescent="0.35">
      <c r="A18194">
        <v>147245</v>
      </c>
      <c r="B18194">
        <v>0</v>
      </c>
      <c r="C18194">
        <v>6</v>
      </c>
      <c r="D18194" t="s">
        <v>144</v>
      </c>
      <c r="E18194" s="2">
        <v>0.73530092592592589</v>
      </c>
      <c r="F18194" s="2">
        <v>0.73576388888888888</v>
      </c>
      <c r="G18194" s="2"/>
      <c r="H18194">
        <v>1</v>
      </c>
    </row>
    <row r="18195" spans="1:8" x14ac:dyDescent="0.35">
      <c r="A18195">
        <v>147245</v>
      </c>
      <c r="B18195">
        <v>0</v>
      </c>
      <c r="C18195">
        <v>6</v>
      </c>
      <c r="D18195" t="s">
        <v>9</v>
      </c>
      <c r="E18195" s="2">
        <v>0.73692129629629632</v>
      </c>
      <c r="F18195" s="2">
        <v>0.73738425925925921</v>
      </c>
      <c r="G18195" s="2"/>
      <c r="H18195">
        <v>1</v>
      </c>
    </row>
    <row r="18196" spans="1:8" x14ac:dyDescent="0.35">
      <c r="A18196">
        <v>147245</v>
      </c>
      <c r="B18196">
        <v>0</v>
      </c>
      <c r="C18196">
        <v>6</v>
      </c>
      <c r="D18196" t="s">
        <v>93</v>
      </c>
      <c r="E18196" s="2">
        <v>0.73854166666666665</v>
      </c>
      <c r="F18196" s="2">
        <v>0.73900462962962965</v>
      </c>
      <c r="G18196" s="2"/>
      <c r="H18196">
        <v>1</v>
      </c>
    </row>
    <row r="18197" spans="1:8" x14ac:dyDescent="0.35">
      <c r="A18197">
        <v>147245</v>
      </c>
      <c r="B18197">
        <v>0</v>
      </c>
      <c r="C18197">
        <v>6</v>
      </c>
      <c r="D18197" t="s">
        <v>123</v>
      </c>
      <c r="E18197" s="2">
        <v>0.74085648148148153</v>
      </c>
      <c r="F18197" s="2">
        <v>0.74143518518518514</v>
      </c>
      <c r="G18197" s="2"/>
      <c r="H18197">
        <v>1</v>
      </c>
    </row>
    <row r="18198" spans="1:8" x14ac:dyDescent="0.35">
      <c r="A18198">
        <v>147245</v>
      </c>
      <c r="B18198">
        <v>0</v>
      </c>
      <c r="C18198">
        <v>6</v>
      </c>
      <c r="D18198" t="s">
        <v>21</v>
      </c>
      <c r="E18198" s="2">
        <v>0.74351851851851847</v>
      </c>
      <c r="F18198" s="2">
        <v>0.74409722222222219</v>
      </c>
      <c r="G18198" s="2"/>
      <c r="H18198" t="s">
        <v>114</v>
      </c>
    </row>
    <row r="18199" spans="1:8" x14ac:dyDescent="0.35">
      <c r="A18199">
        <v>147245</v>
      </c>
      <c r="B18199">
        <v>0</v>
      </c>
      <c r="C18199">
        <v>6</v>
      </c>
      <c r="D18199" t="s">
        <v>45</v>
      </c>
      <c r="E18199" s="2">
        <v>0.74594907407407407</v>
      </c>
      <c r="F18199" s="2">
        <v>0.74687499999999996</v>
      </c>
      <c r="G18199" s="2"/>
      <c r="H18199" t="s">
        <v>152</v>
      </c>
    </row>
    <row r="18200" spans="1:8" x14ac:dyDescent="0.35">
      <c r="A18200">
        <v>147245</v>
      </c>
      <c r="B18200">
        <v>0</v>
      </c>
      <c r="C18200">
        <v>6</v>
      </c>
      <c r="D18200" t="s">
        <v>128</v>
      </c>
      <c r="E18200" s="2">
        <v>0.75023148148148144</v>
      </c>
      <c r="F18200" s="2">
        <v>0.75069444444444444</v>
      </c>
      <c r="G18200" s="2"/>
      <c r="H18200" t="s">
        <v>152</v>
      </c>
    </row>
    <row r="18201" spans="1:8" x14ac:dyDescent="0.35">
      <c r="A18201">
        <v>147245</v>
      </c>
      <c r="B18201">
        <v>0</v>
      </c>
      <c r="C18201">
        <v>6</v>
      </c>
      <c r="D18201" t="s">
        <v>126</v>
      </c>
      <c r="E18201" s="2">
        <v>0.7524305555555556</v>
      </c>
      <c r="F18201" s="2">
        <v>0.75381944444444449</v>
      </c>
      <c r="G18201" s="2"/>
      <c r="H18201" t="s">
        <v>152</v>
      </c>
    </row>
    <row r="18202" spans="1:8" x14ac:dyDescent="0.35">
      <c r="A18202">
        <v>147245</v>
      </c>
      <c r="B18202">
        <v>0</v>
      </c>
      <c r="C18202">
        <v>6</v>
      </c>
      <c r="D18202" t="s">
        <v>153</v>
      </c>
      <c r="E18202" s="2">
        <v>0.75590277777777781</v>
      </c>
      <c r="F18202" s="2">
        <v>0.7563657407407407</v>
      </c>
      <c r="G18202" s="2"/>
      <c r="H18202" t="s">
        <v>152</v>
      </c>
    </row>
    <row r="18203" spans="1:8" x14ac:dyDescent="0.35">
      <c r="A18203">
        <v>147245</v>
      </c>
      <c r="B18203">
        <v>0</v>
      </c>
      <c r="C18203">
        <v>6</v>
      </c>
      <c r="D18203" t="s">
        <v>154</v>
      </c>
      <c r="E18203" s="2">
        <v>0.75775462962962958</v>
      </c>
      <c r="F18203" s="2">
        <v>0.75821759259259258</v>
      </c>
      <c r="G18203" s="2"/>
      <c r="H18203" t="s">
        <v>152</v>
      </c>
    </row>
    <row r="18204" spans="1:8" x14ac:dyDescent="0.35">
      <c r="A18204">
        <v>147245</v>
      </c>
      <c r="B18204">
        <v>0</v>
      </c>
      <c r="C18204">
        <v>6</v>
      </c>
      <c r="D18204" t="s">
        <v>155</v>
      </c>
      <c r="E18204" s="2">
        <v>0.75960648148148147</v>
      </c>
      <c r="F18204" s="2">
        <v>0.76006944444444446</v>
      </c>
      <c r="G18204" s="2"/>
      <c r="H18204" t="s">
        <v>152</v>
      </c>
    </row>
    <row r="18205" spans="1:8" x14ac:dyDescent="0.35">
      <c r="A18205">
        <v>147245</v>
      </c>
      <c r="B18205">
        <v>0</v>
      </c>
      <c r="C18205">
        <v>6</v>
      </c>
      <c r="D18205" t="s">
        <v>24</v>
      </c>
      <c r="E18205" s="2">
        <v>0.76296296296296295</v>
      </c>
      <c r="H18205">
        <v>7</v>
      </c>
    </row>
    <row r="18206" spans="1:8" x14ac:dyDescent="0.35">
      <c r="A18206">
        <v>148142</v>
      </c>
      <c r="B18206">
        <v>0</v>
      </c>
      <c r="C18206">
        <v>6</v>
      </c>
      <c r="D18206" t="s">
        <v>9</v>
      </c>
      <c r="F18206" s="2">
        <v>0.71759259259259256</v>
      </c>
      <c r="G18206" s="2"/>
      <c r="H18206">
        <v>1</v>
      </c>
    </row>
    <row r="18207" spans="1:8" x14ac:dyDescent="0.35">
      <c r="A18207">
        <v>148142</v>
      </c>
      <c r="B18207">
        <v>0</v>
      </c>
      <c r="C18207">
        <v>6</v>
      </c>
      <c r="D18207" t="s">
        <v>144</v>
      </c>
      <c r="E18207" s="2">
        <v>0.71863425925925928</v>
      </c>
      <c r="F18207" s="2">
        <v>0.71909722222222228</v>
      </c>
      <c r="G18207" s="2"/>
      <c r="H18207">
        <v>2</v>
      </c>
    </row>
    <row r="18208" spans="1:8" x14ac:dyDescent="0.35">
      <c r="A18208">
        <v>148142</v>
      </c>
      <c r="B18208">
        <v>0</v>
      </c>
      <c r="C18208">
        <v>6</v>
      </c>
      <c r="D18208" t="s">
        <v>59</v>
      </c>
      <c r="E18208" s="2">
        <v>0.72013888888888888</v>
      </c>
      <c r="F18208" s="2">
        <v>0.72060185185185188</v>
      </c>
      <c r="G18208" s="2"/>
      <c r="H18208">
        <v>2</v>
      </c>
    </row>
    <row r="18209" spans="1:8" x14ac:dyDescent="0.35">
      <c r="A18209">
        <v>148142</v>
      </c>
      <c r="B18209">
        <v>0</v>
      </c>
      <c r="C18209">
        <v>6</v>
      </c>
      <c r="D18209" t="s">
        <v>143</v>
      </c>
      <c r="E18209" s="2">
        <v>0.72175925925925921</v>
      </c>
      <c r="F18209" s="2">
        <v>0.72245370370370365</v>
      </c>
      <c r="G18209" s="2"/>
      <c r="H18209">
        <v>2</v>
      </c>
    </row>
    <row r="18210" spans="1:8" x14ac:dyDescent="0.35">
      <c r="A18210">
        <v>148142</v>
      </c>
      <c r="B18210">
        <v>0</v>
      </c>
      <c r="C18210">
        <v>6</v>
      </c>
      <c r="D18210" t="s">
        <v>142</v>
      </c>
      <c r="E18210" s="2">
        <v>0.72326388888888893</v>
      </c>
      <c r="F18210" s="2">
        <v>0.72372685185185182</v>
      </c>
      <c r="G18210" s="2"/>
      <c r="H18210">
        <v>2</v>
      </c>
    </row>
    <row r="18211" spans="1:8" x14ac:dyDescent="0.35">
      <c r="A18211">
        <v>148142</v>
      </c>
      <c r="B18211">
        <v>0</v>
      </c>
      <c r="C18211">
        <v>6</v>
      </c>
      <c r="D18211" t="s">
        <v>46</v>
      </c>
      <c r="E18211" s="2">
        <v>0.72499999999999998</v>
      </c>
      <c r="F18211" s="2">
        <v>0.72546296296296298</v>
      </c>
      <c r="G18211" s="2"/>
      <c r="H18211">
        <v>2</v>
      </c>
    </row>
    <row r="18212" spans="1:8" x14ac:dyDescent="0.35">
      <c r="A18212">
        <v>148142</v>
      </c>
      <c r="B18212">
        <v>0</v>
      </c>
      <c r="C18212">
        <v>6</v>
      </c>
      <c r="D18212" t="s">
        <v>141</v>
      </c>
      <c r="E18212" s="2">
        <v>0.72615740740740742</v>
      </c>
      <c r="F18212" s="2">
        <v>0.72662037037037042</v>
      </c>
      <c r="G18212" s="2"/>
      <c r="H18212">
        <v>2</v>
      </c>
    </row>
    <row r="18213" spans="1:8" x14ac:dyDescent="0.35">
      <c r="A18213">
        <v>148142</v>
      </c>
      <c r="B18213">
        <v>0</v>
      </c>
      <c r="C18213">
        <v>6</v>
      </c>
      <c r="D18213" t="s">
        <v>140</v>
      </c>
      <c r="E18213" s="2">
        <v>0.72835648148148147</v>
      </c>
      <c r="F18213" s="2">
        <v>0.72905092592592591</v>
      </c>
      <c r="G18213" s="2"/>
      <c r="H18213">
        <v>2</v>
      </c>
    </row>
    <row r="18214" spans="1:8" x14ac:dyDescent="0.35">
      <c r="A18214">
        <v>148142</v>
      </c>
      <c r="B18214">
        <v>0</v>
      </c>
      <c r="C18214">
        <v>6</v>
      </c>
      <c r="D18214" t="s">
        <v>95</v>
      </c>
      <c r="E18214" s="2">
        <v>0.73043981481481479</v>
      </c>
      <c r="F18214" s="2">
        <v>0.73101851851851851</v>
      </c>
      <c r="G18214" s="2"/>
      <c r="H18214">
        <v>2</v>
      </c>
    </row>
    <row r="18215" spans="1:8" x14ac:dyDescent="0.35">
      <c r="A18215">
        <v>148142</v>
      </c>
      <c r="B18215">
        <v>0</v>
      </c>
      <c r="C18215">
        <v>6</v>
      </c>
      <c r="D18215" t="s">
        <v>72</v>
      </c>
      <c r="E18215" s="2">
        <v>0.73275462962962967</v>
      </c>
      <c r="F18215" s="2">
        <v>0.73333333333333328</v>
      </c>
      <c r="G18215" s="2"/>
      <c r="H18215">
        <v>2</v>
      </c>
    </row>
    <row r="18216" spans="1:8" x14ac:dyDescent="0.35">
      <c r="A18216">
        <v>148142</v>
      </c>
      <c r="B18216">
        <v>0</v>
      </c>
      <c r="C18216">
        <v>6</v>
      </c>
      <c r="D18216" t="s">
        <v>139</v>
      </c>
      <c r="E18216" s="2">
        <v>0.73495370370370372</v>
      </c>
      <c r="F18216" s="2">
        <v>0.73564814814814816</v>
      </c>
      <c r="G18216" s="2"/>
      <c r="H18216">
        <v>2</v>
      </c>
    </row>
    <row r="18217" spans="1:8" x14ac:dyDescent="0.35">
      <c r="A18217">
        <v>148142</v>
      </c>
      <c r="B18217">
        <v>0</v>
      </c>
      <c r="C18217">
        <v>6</v>
      </c>
      <c r="D18217" t="s">
        <v>138</v>
      </c>
      <c r="E18217" s="2">
        <v>0.73773148148148149</v>
      </c>
      <c r="F18217" s="2">
        <v>0.73819444444444449</v>
      </c>
      <c r="G18217" s="2"/>
      <c r="H18217">
        <v>2</v>
      </c>
    </row>
    <row r="18218" spans="1:8" x14ac:dyDescent="0.35">
      <c r="A18218">
        <v>148142</v>
      </c>
      <c r="B18218">
        <v>0</v>
      </c>
      <c r="C18218">
        <v>6</v>
      </c>
      <c r="D18218" t="s">
        <v>137</v>
      </c>
      <c r="E18218" s="2">
        <v>0.73946759259259254</v>
      </c>
      <c r="F18218" s="2">
        <v>0.73993055555555554</v>
      </c>
      <c r="G18218" s="2"/>
      <c r="H18218">
        <v>2</v>
      </c>
    </row>
    <row r="18219" spans="1:8" x14ac:dyDescent="0.35">
      <c r="A18219">
        <v>148142</v>
      </c>
      <c r="B18219">
        <v>0</v>
      </c>
      <c r="C18219">
        <v>6</v>
      </c>
      <c r="D18219" t="s">
        <v>136</v>
      </c>
      <c r="E18219" s="2">
        <v>0.7416666666666667</v>
      </c>
      <c r="F18219" s="2">
        <v>0.74212962962962958</v>
      </c>
      <c r="G18219" s="2"/>
      <c r="H18219">
        <v>2</v>
      </c>
    </row>
    <row r="18220" spans="1:8" x14ac:dyDescent="0.35">
      <c r="A18220">
        <v>148142</v>
      </c>
      <c r="B18220">
        <v>0</v>
      </c>
      <c r="C18220">
        <v>6</v>
      </c>
      <c r="D18220" t="s">
        <v>135</v>
      </c>
      <c r="E18220" s="2">
        <v>0.7436342592592593</v>
      </c>
      <c r="F18220" s="2">
        <v>0.74409722222222219</v>
      </c>
      <c r="G18220" s="2"/>
      <c r="H18220">
        <v>2</v>
      </c>
    </row>
    <row r="18221" spans="1:8" x14ac:dyDescent="0.35">
      <c r="A18221">
        <v>148142</v>
      </c>
      <c r="B18221">
        <v>1</v>
      </c>
      <c r="C18221">
        <v>6</v>
      </c>
      <c r="D18221" t="s">
        <v>38</v>
      </c>
      <c r="E18221" s="2">
        <v>0.74629629629629635</v>
      </c>
      <c r="F18221" s="2">
        <v>0.74699074074074079</v>
      </c>
      <c r="G18221" s="2"/>
      <c r="H18221" t="s">
        <v>172</v>
      </c>
    </row>
    <row r="18222" spans="1:8" x14ac:dyDescent="0.35">
      <c r="A18222">
        <v>148142</v>
      </c>
      <c r="B18222">
        <v>1</v>
      </c>
      <c r="C18222">
        <v>6</v>
      </c>
      <c r="D18222" t="s">
        <v>133</v>
      </c>
      <c r="E18222" s="2">
        <v>0.74826388888888884</v>
      </c>
      <c r="F18222" s="2">
        <v>0.74872685185185184</v>
      </c>
      <c r="G18222" s="2"/>
      <c r="H18222">
        <v>1</v>
      </c>
    </row>
    <row r="18223" spans="1:8" x14ac:dyDescent="0.35">
      <c r="A18223">
        <v>148142</v>
      </c>
      <c r="B18223">
        <v>1</v>
      </c>
      <c r="C18223">
        <v>6</v>
      </c>
      <c r="D18223" t="s">
        <v>132</v>
      </c>
      <c r="E18223" s="2">
        <v>0.75011574074074072</v>
      </c>
      <c r="F18223" s="2">
        <v>0.75057870370370372</v>
      </c>
      <c r="G18223" s="2"/>
      <c r="H18223">
        <v>1</v>
      </c>
    </row>
    <row r="18224" spans="1:8" x14ac:dyDescent="0.35">
      <c r="A18224">
        <v>148142</v>
      </c>
      <c r="B18224">
        <v>1</v>
      </c>
      <c r="C18224">
        <v>6</v>
      </c>
      <c r="D18224" t="s">
        <v>31</v>
      </c>
      <c r="E18224" s="2">
        <v>0.75312500000000004</v>
      </c>
      <c r="H18224" t="s">
        <v>131</v>
      </c>
    </row>
    <row r="18225" spans="1:8" x14ac:dyDescent="0.35">
      <c r="A18225">
        <v>148248</v>
      </c>
      <c r="B18225">
        <v>0</v>
      </c>
      <c r="C18225">
        <v>6</v>
      </c>
      <c r="D18225" t="s">
        <v>24</v>
      </c>
      <c r="F18225" s="2">
        <v>0.71805555555555556</v>
      </c>
      <c r="G18225" s="2"/>
      <c r="H18225">
        <v>7</v>
      </c>
    </row>
    <row r="18226" spans="1:8" x14ac:dyDescent="0.35">
      <c r="A18226">
        <v>148248</v>
      </c>
      <c r="B18226">
        <v>0</v>
      </c>
      <c r="C18226">
        <v>6</v>
      </c>
      <c r="D18226" t="s">
        <v>155</v>
      </c>
      <c r="E18226" s="2">
        <v>0.72048611111111116</v>
      </c>
      <c r="F18226" s="2">
        <v>0.72094907407407405</v>
      </c>
      <c r="G18226" s="2"/>
      <c r="H18226" t="s">
        <v>110</v>
      </c>
    </row>
    <row r="18227" spans="1:8" x14ac:dyDescent="0.35">
      <c r="A18227">
        <v>148248</v>
      </c>
      <c r="B18227">
        <v>0</v>
      </c>
      <c r="C18227">
        <v>6</v>
      </c>
      <c r="D18227" t="s">
        <v>154</v>
      </c>
      <c r="E18227" s="2">
        <v>0.72245370370370365</v>
      </c>
      <c r="F18227" s="2">
        <v>0.72291666666666665</v>
      </c>
      <c r="G18227" s="2"/>
      <c r="H18227" t="s">
        <v>110</v>
      </c>
    </row>
    <row r="18228" spans="1:8" x14ac:dyDescent="0.35">
      <c r="A18228">
        <v>148248</v>
      </c>
      <c r="B18228">
        <v>0</v>
      </c>
      <c r="C18228">
        <v>6</v>
      </c>
      <c r="D18228" t="s">
        <v>153</v>
      </c>
      <c r="E18228" s="2">
        <v>0.72430555555555554</v>
      </c>
      <c r="F18228" s="2">
        <v>0.72476851851851853</v>
      </c>
      <c r="G18228" s="2"/>
      <c r="H18228" t="s">
        <v>110</v>
      </c>
    </row>
    <row r="18229" spans="1:8" x14ac:dyDescent="0.35">
      <c r="A18229">
        <v>148248</v>
      </c>
      <c r="B18229">
        <v>0</v>
      </c>
      <c r="C18229">
        <v>6</v>
      </c>
      <c r="D18229" t="s">
        <v>126</v>
      </c>
      <c r="E18229" s="2">
        <v>0.72662037037037042</v>
      </c>
      <c r="F18229" s="2">
        <v>0.7280092592592593</v>
      </c>
      <c r="G18229" s="2"/>
      <c r="H18229" t="s">
        <v>110</v>
      </c>
    </row>
    <row r="18230" spans="1:8" x14ac:dyDescent="0.35">
      <c r="A18230">
        <v>148248</v>
      </c>
      <c r="B18230">
        <v>0</v>
      </c>
      <c r="C18230">
        <v>6</v>
      </c>
      <c r="D18230" t="s">
        <v>128</v>
      </c>
      <c r="E18230" s="2">
        <v>0.72951388888888891</v>
      </c>
      <c r="F18230" s="2">
        <v>0.7299768518518519</v>
      </c>
      <c r="G18230" s="2"/>
      <c r="H18230" t="s">
        <v>110</v>
      </c>
    </row>
    <row r="18231" spans="1:8" x14ac:dyDescent="0.35">
      <c r="A18231">
        <v>148248</v>
      </c>
      <c r="B18231">
        <v>0</v>
      </c>
      <c r="C18231">
        <v>6</v>
      </c>
      <c r="D18231" t="s">
        <v>45</v>
      </c>
      <c r="E18231" s="2">
        <v>0.73310185185185184</v>
      </c>
      <c r="F18231" s="2">
        <v>0.733912037037037</v>
      </c>
      <c r="G18231" s="2"/>
      <c r="H18231" t="s">
        <v>110</v>
      </c>
    </row>
    <row r="18232" spans="1:8" x14ac:dyDescent="0.35">
      <c r="A18232">
        <v>148248</v>
      </c>
      <c r="B18232">
        <v>0</v>
      </c>
      <c r="C18232">
        <v>6</v>
      </c>
      <c r="D18232" t="s">
        <v>21</v>
      </c>
      <c r="E18232" s="2">
        <v>0.73530092592592589</v>
      </c>
      <c r="F18232" s="2">
        <v>0.73587962962962961</v>
      </c>
      <c r="G18232" s="2"/>
      <c r="H18232" t="s">
        <v>122</v>
      </c>
    </row>
    <row r="18233" spans="1:8" x14ac:dyDescent="0.35">
      <c r="A18233">
        <v>148248</v>
      </c>
      <c r="B18233">
        <v>0</v>
      </c>
      <c r="C18233">
        <v>6</v>
      </c>
      <c r="D18233" t="s">
        <v>123</v>
      </c>
      <c r="E18233" s="2">
        <v>0.73807870370370365</v>
      </c>
      <c r="F18233" s="2">
        <v>0.73865740740740737</v>
      </c>
      <c r="G18233" s="2"/>
      <c r="H18233">
        <v>2</v>
      </c>
    </row>
    <row r="18234" spans="1:8" x14ac:dyDescent="0.35">
      <c r="A18234">
        <v>148248</v>
      </c>
      <c r="B18234">
        <v>0</v>
      </c>
      <c r="C18234">
        <v>6</v>
      </c>
      <c r="D18234" t="s">
        <v>93</v>
      </c>
      <c r="E18234" s="2">
        <v>0.74050925925925926</v>
      </c>
      <c r="F18234" s="2">
        <v>0.74097222222222225</v>
      </c>
      <c r="G18234" s="2"/>
      <c r="H18234">
        <v>2</v>
      </c>
    </row>
    <row r="18235" spans="1:8" x14ac:dyDescent="0.35">
      <c r="A18235">
        <v>148248</v>
      </c>
      <c r="B18235">
        <v>0</v>
      </c>
      <c r="C18235">
        <v>6</v>
      </c>
      <c r="D18235" t="s">
        <v>9</v>
      </c>
      <c r="E18235" s="2">
        <v>0.74212962962962958</v>
      </c>
      <c r="F18235" s="2">
        <v>0.74259259259259258</v>
      </c>
      <c r="G18235" s="2"/>
      <c r="H18235">
        <v>2</v>
      </c>
    </row>
    <row r="18236" spans="1:8" x14ac:dyDescent="0.35">
      <c r="A18236">
        <v>148248</v>
      </c>
      <c r="B18236">
        <v>0</v>
      </c>
      <c r="C18236">
        <v>6</v>
      </c>
      <c r="D18236" t="s">
        <v>144</v>
      </c>
      <c r="E18236" s="2">
        <v>0.74375000000000002</v>
      </c>
      <c r="F18236" s="2">
        <v>0.74421296296296291</v>
      </c>
      <c r="G18236" s="2"/>
      <c r="H18236">
        <v>2</v>
      </c>
    </row>
    <row r="18237" spans="1:8" x14ac:dyDescent="0.35">
      <c r="A18237">
        <v>148248</v>
      </c>
      <c r="B18237">
        <v>0</v>
      </c>
      <c r="C18237">
        <v>6</v>
      </c>
      <c r="D18237" t="s">
        <v>59</v>
      </c>
      <c r="E18237" s="2">
        <v>0.74525462962962963</v>
      </c>
      <c r="F18237" s="2">
        <v>0.74571759259259263</v>
      </c>
      <c r="G18237" s="2"/>
      <c r="H18237">
        <v>2</v>
      </c>
    </row>
    <row r="18238" spans="1:8" x14ac:dyDescent="0.35">
      <c r="A18238">
        <v>148248</v>
      </c>
      <c r="B18238">
        <v>0</v>
      </c>
      <c r="C18238">
        <v>6</v>
      </c>
      <c r="D18238" t="s">
        <v>90</v>
      </c>
      <c r="E18238" s="2">
        <v>0.74710648148148151</v>
      </c>
      <c r="F18238" s="2">
        <v>0.74780092592592595</v>
      </c>
      <c r="G18238" s="2"/>
      <c r="H18238">
        <v>2</v>
      </c>
    </row>
    <row r="18239" spans="1:8" x14ac:dyDescent="0.35">
      <c r="A18239">
        <v>148248</v>
      </c>
      <c r="B18239">
        <v>0</v>
      </c>
      <c r="C18239">
        <v>6</v>
      </c>
      <c r="D18239" t="s">
        <v>151</v>
      </c>
      <c r="E18239" s="2">
        <v>0.74907407407407411</v>
      </c>
      <c r="F18239" s="2">
        <v>0.749537037037037</v>
      </c>
      <c r="G18239" s="2"/>
      <c r="H18239">
        <v>2</v>
      </c>
    </row>
    <row r="18240" spans="1:8" x14ac:dyDescent="0.35">
      <c r="A18240">
        <v>148248</v>
      </c>
      <c r="B18240">
        <v>0</v>
      </c>
      <c r="C18240">
        <v>6</v>
      </c>
      <c r="D18240" t="s">
        <v>150</v>
      </c>
      <c r="E18240" s="2">
        <v>0.75069444444444444</v>
      </c>
      <c r="F18240" s="2">
        <v>0.75138888888888888</v>
      </c>
      <c r="G18240" s="2"/>
      <c r="H18240">
        <v>2</v>
      </c>
    </row>
    <row r="18241" spans="1:8" x14ac:dyDescent="0.35">
      <c r="A18241">
        <v>148248</v>
      </c>
      <c r="B18241">
        <v>0</v>
      </c>
      <c r="C18241">
        <v>6</v>
      </c>
      <c r="D18241" t="s">
        <v>149</v>
      </c>
      <c r="E18241" s="2">
        <v>0.75266203703703705</v>
      </c>
      <c r="F18241" s="2">
        <v>0.75324074074074077</v>
      </c>
      <c r="G18241" s="2"/>
      <c r="H18241">
        <v>2</v>
      </c>
    </row>
    <row r="18242" spans="1:8" x14ac:dyDescent="0.35">
      <c r="A18242">
        <v>148248</v>
      </c>
      <c r="B18242">
        <v>0</v>
      </c>
      <c r="C18242">
        <v>6</v>
      </c>
      <c r="D18242" t="s">
        <v>148</v>
      </c>
      <c r="E18242" s="2">
        <v>0.75486111111111109</v>
      </c>
      <c r="F18242" s="2">
        <v>0.75532407407407409</v>
      </c>
      <c r="G18242" s="2"/>
      <c r="H18242">
        <v>2</v>
      </c>
    </row>
    <row r="18243" spans="1:8" x14ac:dyDescent="0.35">
      <c r="A18243">
        <v>148248</v>
      </c>
      <c r="B18243">
        <v>0</v>
      </c>
      <c r="C18243">
        <v>6</v>
      </c>
      <c r="D18243" t="s">
        <v>19</v>
      </c>
      <c r="E18243" s="2">
        <v>0.75821759259259258</v>
      </c>
      <c r="F18243" s="2">
        <v>0.75868055555555558</v>
      </c>
      <c r="G18243" s="2"/>
      <c r="H18243">
        <v>2</v>
      </c>
    </row>
    <row r="18244" spans="1:8" x14ac:dyDescent="0.35">
      <c r="A18244">
        <v>148248</v>
      </c>
      <c r="B18244">
        <v>0</v>
      </c>
      <c r="C18244">
        <v>6</v>
      </c>
      <c r="D18244" t="s">
        <v>146</v>
      </c>
      <c r="E18244" s="2">
        <v>0.75972222222222219</v>
      </c>
      <c r="F18244" s="2">
        <v>0.76018518518518519</v>
      </c>
      <c r="G18244" s="2"/>
      <c r="H18244" t="s">
        <v>159</v>
      </c>
    </row>
    <row r="18245" spans="1:8" x14ac:dyDescent="0.35">
      <c r="A18245">
        <v>148248</v>
      </c>
      <c r="B18245">
        <v>0</v>
      </c>
      <c r="C18245">
        <v>6</v>
      </c>
      <c r="D18245" t="s">
        <v>145</v>
      </c>
      <c r="E18245" s="2">
        <v>0.76157407407407407</v>
      </c>
      <c r="F18245" s="2">
        <v>0.76203703703703707</v>
      </c>
      <c r="G18245" s="2"/>
      <c r="H18245">
        <v>2</v>
      </c>
    </row>
    <row r="18246" spans="1:8" x14ac:dyDescent="0.35">
      <c r="A18246">
        <v>148248</v>
      </c>
      <c r="B18246">
        <v>0</v>
      </c>
      <c r="C18246">
        <v>6</v>
      </c>
      <c r="D18246" t="s">
        <v>23</v>
      </c>
      <c r="E18246" s="2">
        <v>0.76423611111111112</v>
      </c>
      <c r="H18246">
        <v>1</v>
      </c>
    </row>
    <row r="18247" spans="1:8" x14ac:dyDescent="0.35">
      <c r="A18247">
        <v>147633</v>
      </c>
      <c r="B18247">
        <v>0</v>
      </c>
      <c r="C18247">
        <v>6</v>
      </c>
      <c r="D18247" t="s">
        <v>26</v>
      </c>
      <c r="F18247" s="2">
        <v>0.71875</v>
      </c>
      <c r="G18247" s="2"/>
      <c r="H18247">
        <v>1</v>
      </c>
    </row>
    <row r="18248" spans="1:8" x14ac:dyDescent="0.35">
      <c r="A18248">
        <v>147633</v>
      </c>
      <c r="B18248">
        <v>0</v>
      </c>
      <c r="C18248">
        <v>6</v>
      </c>
      <c r="D18248" t="s">
        <v>171</v>
      </c>
      <c r="E18248" s="2">
        <v>0.72106481481481477</v>
      </c>
      <c r="F18248" s="2">
        <v>0.72152777777777777</v>
      </c>
      <c r="G18248" s="2"/>
      <c r="H18248">
        <v>1</v>
      </c>
    </row>
    <row r="18249" spans="1:8" x14ac:dyDescent="0.35">
      <c r="A18249">
        <v>147633</v>
      </c>
      <c r="B18249">
        <v>0</v>
      </c>
      <c r="C18249">
        <v>6</v>
      </c>
      <c r="D18249" t="s">
        <v>170</v>
      </c>
      <c r="E18249" s="2">
        <v>0.72291666666666665</v>
      </c>
      <c r="F18249" s="2">
        <v>0.72337962962962965</v>
      </c>
      <c r="G18249" s="2"/>
      <c r="H18249">
        <v>1</v>
      </c>
    </row>
    <row r="18250" spans="1:8" x14ac:dyDescent="0.35">
      <c r="A18250">
        <v>147633</v>
      </c>
      <c r="B18250">
        <v>0</v>
      </c>
      <c r="C18250">
        <v>6</v>
      </c>
      <c r="D18250" t="s">
        <v>169</v>
      </c>
      <c r="E18250" s="2">
        <v>0.72499999999999998</v>
      </c>
      <c r="F18250" s="2">
        <v>0.72546296296296298</v>
      </c>
      <c r="G18250" s="2"/>
      <c r="H18250">
        <v>1</v>
      </c>
    </row>
    <row r="18251" spans="1:8" x14ac:dyDescent="0.35">
      <c r="A18251">
        <v>147633</v>
      </c>
      <c r="B18251">
        <v>0</v>
      </c>
      <c r="C18251">
        <v>6</v>
      </c>
      <c r="D18251" t="s">
        <v>168</v>
      </c>
      <c r="E18251" s="2">
        <v>0.72719907407407403</v>
      </c>
      <c r="F18251" s="2">
        <v>0.72766203703703702</v>
      </c>
      <c r="G18251" s="2"/>
      <c r="H18251">
        <v>1</v>
      </c>
    </row>
    <row r="18252" spans="1:8" x14ac:dyDescent="0.35">
      <c r="A18252">
        <v>147633</v>
      </c>
      <c r="B18252">
        <v>0</v>
      </c>
      <c r="C18252">
        <v>6</v>
      </c>
      <c r="D18252" t="s">
        <v>167</v>
      </c>
      <c r="E18252" s="2">
        <v>0.72916666666666663</v>
      </c>
      <c r="F18252" s="2">
        <v>0.72962962962962963</v>
      </c>
      <c r="G18252" s="2"/>
      <c r="H18252">
        <v>1</v>
      </c>
    </row>
    <row r="18253" spans="1:8" x14ac:dyDescent="0.35">
      <c r="A18253">
        <v>147633</v>
      </c>
      <c r="B18253">
        <v>0</v>
      </c>
      <c r="C18253">
        <v>6</v>
      </c>
      <c r="D18253" t="s">
        <v>13</v>
      </c>
      <c r="E18253" s="2">
        <v>0.73298611111111112</v>
      </c>
      <c r="H18253" t="s">
        <v>166</v>
      </c>
    </row>
    <row r="18254" spans="1:8" x14ac:dyDescent="0.35">
      <c r="A18254">
        <v>148654</v>
      </c>
      <c r="B18254">
        <v>0</v>
      </c>
      <c r="C18254">
        <v>6</v>
      </c>
      <c r="D18254" t="s">
        <v>13</v>
      </c>
      <c r="F18254" s="2">
        <v>0.71875</v>
      </c>
      <c r="G18254" s="2"/>
      <c r="H18254" t="s">
        <v>166</v>
      </c>
    </row>
    <row r="18255" spans="1:8" x14ac:dyDescent="0.35">
      <c r="A18255">
        <v>148654</v>
      </c>
      <c r="B18255">
        <v>0</v>
      </c>
      <c r="C18255">
        <v>6</v>
      </c>
      <c r="D18255" t="s">
        <v>167</v>
      </c>
      <c r="E18255" s="2">
        <v>0.72199074074074077</v>
      </c>
      <c r="F18255" s="2">
        <v>0.72245370370370365</v>
      </c>
      <c r="G18255" s="2"/>
      <c r="H18255">
        <v>2</v>
      </c>
    </row>
    <row r="18256" spans="1:8" x14ac:dyDescent="0.35">
      <c r="A18256">
        <v>148654</v>
      </c>
      <c r="B18256">
        <v>0</v>
      </c>
      <c r="C18256">
        <v>6</v>
      </c>
      <c r="D18256" t="s">
        <v>168</v>
      </c>
      <c r="E18256" s="2">
        <v>0.72384259259259254</v>
      </c>
      <c r="F18256" s="2">
        <v>0.72430555555555554</v>
      </c>
      <c r="G18256" s="2"/>
      <c r="H18256">
        <v>2</v>
      </c>
    </row>
    <row r="18257" spans="1:8" x14ac:dyDescent="0.35">
      <c r="A18257">
        <v>148654</v>
      </c>
      <c r="B18257">
        <v>0</v>
      </c>
      <c r="C18257">
        <v>6</v>
      </c>
      <c r="D18257" t="s">
        <v>169</v>
      </c>
      <c r="E18257" s="2">
        <v>0.7260416666666667</v>
      </c>
      <c r="F18257" s="2">
        <v>0.72650462962962958</v>
      </c>
      <c r="G18257" s="2"/>
      <c r="H18257">
        <v>2</v>
      </c>
    </row>
    <row r="18258" spans="1:8" x14ac:dyDescent="0.35">
      <c r="A18258">
        <v>148654</v>
      </c>
      <c r="B18258">
        <v>0</v>
      </c>
      <c r="C18258">
        <v>6</v>
      </c>
      <c r="D18258" t="s">
        <v>170</v>
      </c>
      <c r="E18258" s="2">
        <v>0.7280092592592593</v>
      </c>
      <c r="F18258" s="2">
        <v>0.72847222222222219</v>
      </c>
      <c r="G18258" s="2"/>
      <c r="H18258">
        <v>2</v>
      </c>
    </row>
    <row r="18259" spans="1:8" x14ac:dyDescent="0.35">
      <c r="A18259">
        <v>148654</v>
      </c>
      <c r="B18259">
        <v>0</v>
      </c>
      <c r="C18259">
        <v>6</v>
      </c>
      <c r="D18259" t="s">
        <v>171</v>
      </c>
      <c r="E18259" s="2">
        <v>0.72974537037037035</v>
      </c>
      <c r="F18259" s="2">
        <v>0.73020833333333335</v>
      </c>
      <c r="G18259" s="2"/>
      <c r="H18259">
        <v>2</v>
      </c>
    </row>
    <row r="18260" spans="1:8" x14ac:dyDescent="0.35">
      <c r="A18260">
        <v>148654</v>
      </c>
      <c r="B18260">
        <v>0</v>
      </c>
      <c r="C18260">
        <v>6</v>
      </c>
      <c r="D18260" t="s">
        <v>26</v>
      </c>
      <c r="E18260" s="2">
        <v>0.73321759259259256</v>
      </c>
      <c r="H18260">
        <v>1</v>
      </c>
    </row>
    <row r="18261" spans="1:8" x14ac:dyDescent="0.35">
      <c r="A18261">
        <v>147443</v>
      </c>
      <c r="B18261">
        <v>0</v>
      </c>
      <c r="C18261">
        <v>6</v>
      </c>
      <c r="D18261" t="s">
        <v>93</v>
      </c>
      <c r="F18261" s="2">
        <v>0.72465277777777781</v>
      </c>
      <c r="G18261" s="2"/>
      <c r="H18261">
        <v>1</v>
      </c>
    </row>
    <row r="18262" spans="1:8" x14ac:dyDescent="0.35">
      <c r="A18262">
        <v>147443</v>
      </c>
      <c r="B18262">
        <v>0</v>
      </c>
      <c r="C18262">
        <v>6</v>
      </c>
      <c r="D18262" t="s">
        <v>123</v>
      </c>
      <c r="E18262" s="2">
        <v>0.72638888888888886</v>
      </c>
      <c r="F18262" s="2">
        <v>0.72696759259259258</v>
      </c>
      <c r="G18262" s="2"/>
      <c r="H18262">
        <v>1</v>
      </c>
    </row>
    <row r="18263" spans="1:8" x14ac:dyDescent="0.35">
      <c r="A18263">
        <v>147443</v>
      </c>
      <c r="B18263">
        <v>0</v>
      </c>
      <c r="C18263">
        <v>6</v>
      </c>
      <c r="D18263" t="s">
        <v>21</v>
      </c>
      <c r="E18263" s="2">
        <v>0.72905092592592591</v>
      </c>
      <c r="F18263" s="2">
        <v>0.72962962962962963</v>
      </c>
      <c r="G18263" s="2"/>
      <c r="H18263" t="s">
        <v>114</v>
      </c>
    </row>
    <row r="18264" spans="1:8" x14ac:dyDescent="0.35">
      <c r="A18264">
        <v>147443</v>
      </c>
      <c r="B18264">
        <v>0</v>
      </c>
      <c r="C18264">
        <v>6</v>
      </c>
      <c r="D18264" t="s">
        <v>45</v>
      </c>
      <c r="E18264" s="2">
        <v>0.73148148148148151</v>
      </c>
      <c r="F18264" s="2">
        <v>0.73321759259259256</v>
      </c>
      <c r="G18264" s="2"/>
      <c r="H18264" t="s">
        <v>152</v>
      </c>
    </row>
    <row r="18265" spans="1:8" x14ac:dyDescent="0.35">
      <c r="A18265">
        <v>147443</v>
      </c>
      <c r="B18265">
        <v>0</v>
      </c>
      <c r="C18265">
        <v>6</v>
      </c>
      <c r="D18265" t="s">
        <v>24</v>
      </c>
      <c r="E18265" s="2">
        <v>0.7407407407407407</v>
      </c>
      <c r="F18265" s="2">
        <v>0.74143518518518514</v>
      </c>
      <c r="G18265" s="2"/>
      <c r="H18265" t="s">
        <v>152</v>
      </c>
    </row>
    <row r="18266" spans="1:8" x14ac:dyDescent="0.35">
      <c r="A18266">
        <v>147443</v>
      </c>
      <c r="B18266">
        <v>0</v>
      </c>
      <c r="C18266">
        <v>6</v>
      </c>
      <c r="D18266" t="s">
        <v>113</v>
      </c>
      <c r="E18266" s="2">
        <v>0.74340277777777775</v>
      </c>
      <c r="F18266" s="2">
        <v>0.74398148148148147</v>
      </c>
      <c r="G18266" s="2"/>
      <c r="H18266" t="s">
        <v>152</v>
      </c>
    </row>
    <row r="18267" spans="1:8" x14ac:dyDescent="0.35">
      <c r="A18267">
        <v>147443</v>
      </c>
      <c r="B18267">
        <v>0</v>
      </c>
      <c r="C18267">
        <v>6</v>
      </c>
      <c r="D18267" t="s">
        <v>112</v>
      </c>
      <c r="E18267" s="2">
        <v>0.74537037037037035</v>
      </c>
      <c r="F18267" s="2">
        <v>0.74594907407407407</v>
      </c>
      <c r="G18267" s="2"/>
      <c r="H18267" t="s">
        <v>152</v>
      </c>
    </row>
    <row r="18268" spans="1:8" x14ac:dyDescent="0.35">
      <c r="A18268">
        <v>147443</v>
      </c>
      <c r="B18268">
        <v>0</v>
      </c>
      <c r="C18268">
        <v>6</v>
      </c>
      <c r="D18268" t="s">
        <v>111</v>
      </c>
      <c r="E18268" s="2">
        <v>0.7475694444444444</v>
      </c>
      <c r="F18268" s="2">
        <v>0.7480324074074074</v>
      </c>
      <c r="G18268" s="2"/>
      <c r="H18268" t="s">
        <v>152</v>
      </c>
    </row>
    <row r="18269" spans="1:8" x14ac:dyDescent="0.35">
      <c r="A18269">
        <v>147443</v>
      </c>
      <c r="B18269">
        <v>0</v>
      </c>
      <c r="C18269">
        <v>6</v>
      </c>
      <c r="D18269" t="s">
        <v>109</v>
      </c>
      <c r="E18269" s="2">
        <v>0.749537037037037</v>
      </c>
      <c r="F18269" s="2">
        <v>0.75</v>
      </c>
      <c r="G18269" s="2"/>
      <c r="H18269" t="s">
        <v>152</v>
      </c>
    </row>
    <row r="18270" spans="1:8" x14ac:dyDescent="0.35">
      <c r="A18270">
        <v>147443</v>
      </c>
      <c r="B18270">
        <v>0</v>
      </c>
      <c r="C18270">
        <v>6</v>
      </c>
      <c r="D18270" t="s">
        <v>39</v>
      </c>
      <c r="E18270" s="2">
        <v>0.75208333333333333</v>
      </c>
      <c r="F18270" s="2">
        <v>0.75277777777777777</v>
      </c>
      <c r="G18270" s="2"/>
      <c r="H18270" t="s">
        <v>152</v>
      </c>
    </row>
    <row r="18271" spans="1:8" x14ac:dyDescent="0.35">
      <c r="A18271">
        <v>147443</v>
      </c>
      <c r="B18271">
        <v>0</v>
      </c>
      <c r="C18271">
        <v>6</v>
      </c>
      <c r="D18271" t="s">
        <v>121</v>
      </c>
      <c r="E18271" s="2">
        <v>0.75578703703703709</v>
      </c>
      <c r="F18271" s="2">
        <v>0.75624999999999998</v>
      </c>
      <c r="G18271" s="2"/>
      <c r="H18271" t="s">
        <v>152</v>
      </c>
    </row>
    <row r="18272" spans="1:8" x14ac:dyDescent="0.35">
      <c r="A18272">
        <v>147443</v>
      </c>
      <c r="B18272">
        <v>0</v>
      </c>
      <c r="C18272">
        <v>6</v>
      </c>
      <c r="D18272" t="s">
        <v>120</v>
      </c>
      <c r="E18272" s="2">
        <v>0.75844907407407403</v>
      </c>
      <c r="F18272" s="2">
        <v>0.75891203703703702</v>
      </c>
      <c r="G18272" s="2"/>
      <c r="H18272" t="s">
        <v>152</v>
      </c>
    </row>
    <row r="18273" spans="1:8" x14ac:dyDescent="0.35">
      <c r="A18273">
        <v>147443</v>
      </c>
      <c r="B18273">
        <v>0</v>
      </c>
      <c r="C18273">
        <v>6</v>
      </c>
      <c r="D18273" t="s">
        <v>119</v>
      </c>
      <c r="E18273" s="2">
        <v>0.76087962962962963</v>
      </c>
      <c r="F18273" s="2">
        <v>0.76134259259259263</v>
      </c>
      <c r="G18273" s="2"/>
      <c r="H18273" t="s">
        <v>152</v>
      </c>
    </row>
    <row r="18274" spans="1:8" x14ac:dyDescent="0.35">
      <c r="A18274">
        <v>147443</v>
      </c>
      <c r="B18274">
        <v>0</v>
      </c>
      <c r="C18274">
        <v>6</v>
      </c>
      <c r="D18274" t="s">
        <v>118</v>
      </c>
      <c r="E18274" s="2">
        <v>0.76331018518518523</v>
      </c>
      <c r="F18274" s="2">
        <v>0.76377314814814812</v>
      </c>
      <c r="G18274" s="2"/>
      <c r="H18274" t="s">
        <v>152</v>
      </c>
    </row>
    <row r="18275" spans="1:8" x14ac:dyDescent="0.35">
      <c r="A18275">
        <v>147443</v>
      </c>
      <c r="B18275">
        <v>0</v>
      </c>
      <c r="C18275">
        <v>6</v>
      </c>
      <c r="D18275" t="s">
        <v>117</v>
      </c>
      <c r="E18275" s="2">
        <v>0.765625</v>
      </c>
      <c r="F18275" s="2">
        <v>0.766087962962963</v>
      </c>
      <c r="G18275" s="2"/>
      <c r="H18275" t="s">
        <v>152</v>
      </c>
    </row>
    <row r="18276" spans="1:8" x14ac:dyDescent="0.35">
      <c r="A18276">
        <v>147443</v>
      </c>
      <c r="B18276">
        <v>0</v>
      </c>
      <c r="C18276">
        <v>6</v>
      </c>
      <c r="D18276" t="s">
        <v>116</v>
      </c>
      <c r="E18276" s="2">
        <v>0.76944444444444449</v>
      </c>
      <c r="F18276" s="2">
        <v>0.76990740740740737</v>
      </c>
      <c r="G18276" s="2"/>
      <c r="H18276" t="s">
        <v>152</v>
      </c>
    </row>
    <row r="18277" spans="1:8" x14ac:dyDescent="0.35">
      <c r="A18277">
        <v>147443</v>
      </c>
      <c r="B18277">
        <v>0</v>
      </c>
      <c r="C18277">
        <v>6</v>
      </c>
      <c r="D18277" t="s">
        <v>6</v>
      </c>
      <c r="E18277" s="2">
        <v>0.77141203703703709</v>
      </c>
      <c r="H18277" t="s">
        <v>115</v>
      </c>
    </row>
    <row r="18278" spans="1:8" x14ac:dyDescent="0.35">
      <c r="A18278">
        <v>148141</v>
      </c>
      <c r="B18278">
        <v>0</v>
      </c>
      <c r="C18278">
        <v>6</v>
      </c>
      <c r="D18278" t="s">
        <v>21</v>
      </c>
      <c r="F18278" s="2">
        <v>0.72569444444444442</v>
      </c>
      <c r="G18278" s="2"/>
      <c r="H18278" t="s">
        <v>114</v>
      </c>
    </row>
    <row r="18279" spans="1:8" x14ac:dyDescent="0.35">
      <c r="A18279">
        <v>148141</v>
      </c>
      <c r="B18279">
        <v>0</v>
      </c>
      <c r="C18279">
        <v>6</v>
      </c>
      <c r="D18279" t="s">
        <v>45</v>
      </c>
      <c r="E18279" s="2">
        <v>0.72777777777777775</v>
      </c>
      <c r="F18279" s="2">
        <v>0.72974537037037035</v>
      </c>
      <c r="G18279" s="2"/>
      <c r="H18279" t="s">
        <v>152</v>
      </c>
    </row>
    <row r="18280" spans="1:8" x14ac:dyDescent="0.35">
      <c r="A18280">
        <v>148141</v>
      </c>
      <c r="B18280">
        <v>0</v>
      </c>
      <c r="C18280">
        <v>6</v>
      </c>
      <c r="D18280" t="s">
        <v>130</v>
      </c>
      <c r="E18280" s="2">
        <v>0.73136574074074079</v>
      </c>
      <c r="F18280" s="2">
        <v>0.7319444444444444</v>
      </c>
      <c r="G18280" s="2"/>
      <c r="H18280" t="s">
        <v>152</v>
      </c>
    </row>
    <row r="18281" spans="1:8" x14ac:dyDescent="0.35">
      <c r="A18281">
        <v>148141</v>
      </c>
      <c r="B18281">
        <v>0</v>
      </c>
      <c r="C18281">
        <v>6</v>
      </c>
      <c r="D18281" t="s">
        <v>129</v>
      </c>
      <c r="E18281" s="2">
        <v>0.73321759259259256</v>
      </c>
      <c r="F18281" s="2">
        <v>0.73368055555555556</v>
      </c>
      <c r="G18281" s="2"/>
      <c r="H18281" t="s">
        <v>152</v>
      </c>
    </row>
    <row r="18282" spans="1:8" x14ac:dyDescent="0.35">
      <c r="A18282">
        <v>148141</v>
      </c>
      <c r="B18282">
        <v>0</v>
      </c>
      <c r="C18282">
        <v>6</v>
      </c>
      <c r="D18282" t="s">
        <v>128</v>
      </c>
      <c r="E18282" s="2">
        <v>0.73518518518518516</v>
      </c>
      <c r="F18282" s="2">
        <v>0.73564814814814816</v>
      </c>
      <c r="G18282" s="2"/>
      <c r="H18282" t="s">
        <v>152</v>
      </c>
    </row>
    <row r="18283" spans="1:8" x14ac:dyDescent="0.35">
      <c r="A18283">
        <v>148141</v>
      </c>
      <c r="B18283">
        <v>0</v>
      </c>
      <c r="C18283">
        <v>6</v>
      </c>
      <c r="D18283" t="s">
        <v>126</v>
      </c>
      <c r="E18283" s="2">
        <v>0.73715277777777777</v>
      </c>
      <c r="F18283" s="2">
        <v>0.73784722222222221</v>
      </c>
      <c r="G18283" s="2"/>
      <c r="H18283" t="s">
        <v>162</v>
      </c>
    </row>
    <row r="18284" spans="1:8" x14ac:dyDescent="0.35">
      <c r="A18284">
        <v>148141</v>
      </c>
      <c r="B18284">
        <v>0</v>
      </c>
      <c r="C18284">
        <v>6</v>
      </c>
      <c r="D18284" t="s">
        <v>125</v>
      </c>
      <c r="E18284" s="2">
        <v>0.73958333333333337</v>
      </c>
      <c r="F18284" s="2">
        <v>0.74004629629629626</v>
      </c>
      <c r="G18284" s="2"/>
      <c r="H18284">
        <v>1</v>
      </c>
    </row>
    <row r="18285" spans="1:8" x14ac:dyDescent="0.35">
      <c r="A18285">
        <v>148141</v>
      </c>
      <c r="B18285">
        <v>0</v>
      </c>
      <c r="C18285">
        <v>6</v>
      </c>
      <c r="D18285" t="s">
        <v>17</v>
      </c>
      <c r="E18285" s="2">
        <v>0.74131944444444442</v>
      </c>
      <c r="F18285" s="2">
        <v>0.74178240740740742</v>
      </c>
      <c r="G18285" s="2"/>
      <c r="H18285">
        <v>1</v>
      </c>
    </row>
    <row r="18286" spans="1:8" x14ac:dyDescent="0.35">
      <c r="A18286">
        <v>148141</v>
      </c>
      <c r="B18286">
        <v>0</v>
      </c>
      <c r="C18286">
        <v>6</v>
      </c>
      <c r="D18286" t="s">
        <v>18</v>
      </c>
      <c r="E18286" s="2">
        <v>0.74456018518518519</v>
      </c>
      <c r="H18286" t="s">
        <v>124</v>
      </c>
    </row>
    <row r="18287" spans="1:8" x14ac:dyDescent="0.35">
      <c r="A18287">
        <v>147150</v>
      </c>
      <c r="B18287">
        <v>0</v>
      </c>
      <c r="C18287">
        <v>6</v>
      </c>
      <c r="D18287" t="s">
        <v>31</v>
      </c>
      <c r="F18287" s="2">
        <v>0.72569444444444442</v>
      </c>
      <c r="G18287" s="2"/>
      <c r="H18287" t="s">
        <v>131</v>
      </c>
    </row>
    <row r="18288" spans="1:8" x14ac:dyDescent="0.35">
      <c r="A18288">
        <v>147150</v>
      </c>
      <c r="B18288">
        <v>0</v>
      </c>
      <c r="C18288">
        <v>6</v>
      </c>
      <c r="D18288" t="s">
        <v>132</v>
      </c>
      <c r="E18288" s="2">
        <v>0.72789351851851847</v>
      </c>
      <c r="F18288" s="2">
        <v>0.72847222222222219</v>
      </c>
      <c r="G18288" s="2"/>
      <c r="H18288">
        <v>2</v>
      </c>
    </row>
    <row r="18289" spans="1:8" x14ac:dyDescent="0.35">
      <c r="A18289">
        <v>147150</v>
      </c>
      <c r="B18289">
        <v>0</v>
      </c>
      <c r="C18289">
        <v>6</v>
      </c>
      <c r="D18289" t="s">
        <v>133</v>
      </c>
      <c r="E18289" s="2">
        <v>0.73009259259259263</v>
      </c>
      <c r="F18289" s="2">
        <v>0.73055555555555551</v>
      </c>
      <c r="G18289" s="2"/>
      <c r="H18289">
        <v>2</v>
      </c>
    </row>
    <row r="18290" spans="1:8" x14ac:dyDescent="0.35">
      <c r="A18290">
        <v>147150</v>
      </c>
      <c r="B18290">
        <v>0</v>
      </c>
      <c r="C18290">
        <v>6</v>
      </c>
      <c r="D18290" t="s">
        <v>38</v>
      </c>
      <c r="E18290" s="2">
        <v>0.73182870370370368</v>
      </c>
      <c r="F18290" s="2">
        <v>0.73252314814814812</v>
      </c>
      <c r="G18290" s="2"/>
      <c r="H18290" t="s">
        <v>134</v>
      </c>
    </row>
    <row r="18291" spans="1:8" x14ac:dyDescent="0.35">
      <c r="A18291">
        <v>147150</v>
      </c>
      <c r="B18291">
        <v>1</v>
      </c>
      <c r="C18291">
        <v>6</v>
      </c>
      <c r="D18291" t="s">
        <v>135</v>
      </c>
      <c r="E18291" s="2">
        <v>0.73472222222222228</v>
      </c>
      <c r="F18291" s="2">
        <v>0.73518518518518516</v>
      </c>
      <c r="G18291" s="2"/>
      <c r="H18291">
        <v>1</v>
      </c>
    </row>
    <row r="18292" spans="1:8" x14ac:dyDescent="0.35">
      <c r="A18292">
        <v>147150</v>
      </c>
      <c r="B18292">
        <v>1</v>
      </c>
      <c r="C18292">
        <v>6</v>
      </c>
      <c r="D18292" t="s">
        <v>136</v>
      </c>
      <c r="E18292" s="2">
        <v>0.73657407407407405</v>
      </c>
      <c r="F18292" s="2">
        <v>0.73703703703703705</v>
      </c>
      <c r="G18292" s="2"/>
      <c r="H18292">
        <v>1</v>
      </c>
    </row>
    <row r="18293" spans="1:8" x14ac:dyDescent="0.35">
      <c r="A18293">
        <v>147150</v>
      </c>
      <c r="B18293">
        <v>1</v>
      </c>
      <c r="C18293">
        <v>6</v>
      </c>
      <c r="D18293" t="s">
        <v>137</v>
      </c>
      <c r="E18293" s="2">
        <v>0.7387731481481481</v>
      </c>
      <c r="F18293" s="2">
        <v>0.73923611111111109</v>
      </c>
      <c r="G18293" s="2"/>
      <c r="H18293">
        <v>1</v>
      </c>
    </row>
    <row r="18294" spans="1:8" x14ac:dyDescent="0.35">
      <c r="A18294">
        <v>147150</v>
      </c>
      <c r="B18294">
        <v>1</v>
      </c>
      <c r="C18294">
        <v>6</v>
      </c>
      <c r="D18294" t="s">
        <v>138</v>
      </c>
      <c r="E18294" s="2">
        <v>0.74050925925925926</v>
      </c>
      <c r="F18294" s="2">
        <v>0.74097222222222225</v>
      </c>
      <c r="G18294" s="2"/>
      <c r="H18294">
        <v>1</v>
      </c>
    </row>
    <row r="18295" spans="1:8" x14ac:dyDescent="0.35">
      <c r="A18295">
        <v>147150</v>
      </c>
      <c r="B18295">
        <v>1</v>
      </c>
      <c r="C18295">
        <v>6</v>
      </c>
      <c r="D18295" t="s">
        <v>139</v>
      </c>
      <c r="E18295" s="2">
        <v>0.74305555555555558</v>
      </c>
      <c r="F18295" s="2">
        <v>0.74375000000000002</v>
      </c>
      <c r="G18295" s="2"/>
      <c r="H18295">
        <v>1</v>
      </c>
    </row>
    <row r="18296" spans="1:8" x14ac:dyDescent="0.35">
      <c r="A18296">
        <v>147150</v>
      </c>
      <c r="B18296">
        <v>1</v>
      </c>
      <c r="C18296">
        <v>6</v>
      </c>
      <c r="D18296" t="s">
        <v>72</v>
      </c>
      <c r="E18296" s="2">
        <v>0.74537037037037035</v>
      </c>
      <c r="F18296" s="2">
        <v>0.74594907407407407</v>
      </c>
      <c r="G18296" s="2"/>
      <c r="H18296">
        <v>1</v>
      </c>
    </row>
    <row r="18297" spans="1:8" x14ac:dyDescent="0.35">
      <c r="A18297">
        <v>147150</v>
      </c>
      <c r="B18297">
        <v>1</v>
      </c>
      <c r="C18297">
        <v>6</v>
      </c>
      <c r="D18297" t="s">
        <v>95</v>
      </c>
      <c r="E18297" s="2">
        <v>0.74768518518518523</v>
      </c>
      <c r="F18297" s="2">
        <v>0.74826388888888884</v>
      </c>
      <c r="G18297" s="2"/>
      <c r="H18297">
        <v>1</v>
      </c>
    </row>
    <row r="18298" spans="1:8" x14ac:dyDescent="0.35">
      <c r="A18298">
        <v>147150</v>
      </c>
      <c r="B18298">
        <v>1</v>
      </c>
      <c r="C18298">
        <v>6</v>
      </c>
      <c r="D18298" t="s">
        <v>140</v>
      </c>
      <c r="E18298" s="2">
        <v>0.74965277777777772</v>
      </c>
      <c r="F18298" s="2">
        <v>0.75034722222222228</v>
      </c>
      <c r="G18298" s="2"/>
      <c r="H18298">
        <v>1</v>
      </c>
    </row>
    <row r="18299" spans="1:8" x14ac:dyDescent="0.35">
      <c r="A18299">
        <v>147150</v>
      </c>
      <c r="B18299">
        <v>1</v>
      </c>
      <c r="C18299">
        <v>6</v>
      </c>
      <c r="D18299" t="s">
        <v>141</v>
      </c>
      <c r="E18299" s="2">
        <v>0.7519675925925926</v>
      </c>
      <c r="F18299" s="2">
        <v>0.7524305555555556</v>
      </c>
      <c r="G18299" s="2"/>
      <c r="H18299">
        <v>1</v>
      </c>
    </row>
    <row r="18300" spans="1:8" x14ac:dyDescent="0.35">
      <c r="A18300">
        <v>147150</v>
      </c>
      <c r="B18300">
        <v>1</v>
      </c>
      <c r="C18300">
        <v>6</v>
      </c>
      <c r="D18300" t="s">
        <v>46</v>
      </c>
      <c r="E18300" s="2">
        <v>0.75324074074074077</v>
      </c>
      <c r="F18300" s="2">
        <v>0.75370370370370365</v>
      </c>
      <c r="G18300" s="2"/>
      <c r="H18300">
        <v>1</v>
      </c>
    </row>
    <row r="18301" spans="1:8" x14ac:dyDescent="0.35">
      <c r="A18301">
        <v>147150</v>
      </c>
      <c r="B18301">
        <v>1</v>
      </c>
      <c r="C18301">
        <v>6</v>
      </c>
      <c r="D18301" t="s">
        <v>142</v>
      </c>
      <c r="E18301" s="2">
        <v>0.75486111111111109</v>
      </c>
      <c r="F18301" s="2">
        <v>0.75532407407407409</v>
      </c>
      <c r="G18301" s="2"/>
      <c r="H18301">
        <v>1</v>
      </c>
    </row>
    <row r="18302" spans="1:8" x14ac:dyDescent="0.35">
      <c r="A18302">
        <v>147150</v>
      </c>
      <c r="B18302">
        <v>1</v>
      </c>
      <c r="C18302">
        <v>6</v>
      </c>
      <c r="D18302" t="s">
        <v>143</v>
      </c>
      <c r="E18302" s="2">
        <v>0.75613425925925926</v>
      </c>
      <c r="F18302" s="2">
        <v>0.7568287037037037</v>
      </c>
      <c r="G18302" s="2"/>
      <c r="H18302">
        <v>1</v>
      </c>
    </row>
    <row r="18303" spans="1:8" x14ac:dyDescent="0.35">
      <c r="A18303">
        <v>147150</v>
      </c>
      <c r="B18303">
        <v>1</v>
      </c>
      <c r="C18303">
        <v>6</v>
      </c>
      <c r="D18303" t="s">
        <v>59</v>
      </c>
      <c r="E18303" s="2">
        <v>0.75810185185185186</v>
      </c>
      <c r="F18303" s="2">
        <v>0.75856481481481486</v>
      </c>
      <c r="G18303" s="2"/>
      <c r="H18303">
        <v>1</v>
      </c>
    </row>
    <row r="18304" spans="1:8" x14ac:dyDescent="0.35">
      <c r="A18304">
        <v>147150</v>
      </c>
      <c r="B18304">
        <v>1</v>
      </c>
      <c r="C18304">
        <v>6</v>
      </c>
      <c r="D18304" t="s">
        <v>144</v>
      </c>
      <c r="E18304" s="2">
        <v>0.75960648148148147</v>
      </c>
      <c r="F18304" s="2">
        <v>0.76006944444444446</v>
      </c>
      <c r="G18304" s="2"/>
      <c r="H18304">
        <v>1</v>
      </c>
    </row>
    <row r="18305" spans="1:8" x14ac:dyDescent="0.35">
      <c r="A18305">
        <v>147150</v>
      </c>
      <c r="B18305">
        <v>1</v>
      </c>
      <c r="C18305">
        <v>6</v>
      </c>
      <c r="D18305" t="s">
        <v>9</v>
      </c>
      <c r="E18305" s="2">
        <v>0.76157407407407407</v>
      </c>
      <c r="H18305">
        <v>1</v>
      </c>
    </row>
    <row r="18306" spans="1:8" x14ac:dyDescent="0.35">
      <c r="A18306">
        <v>147247</v>
      </c>
      <c r="B18306">
        <v>0</v>
      </c>
      <c r="C18306">
        <v>6</v>
      </c>
      <c r="D18306" t="s">
        <v>23</v>
      </c>
      <c r="F18306" s="2">
        <v>0.72592592592592597</v>
      </c>
      <c r="G18306" s="2"/>
      <c r="H18306">
        <v>1</v>
      </c>
    </row>
    <row r="18307" spans="1:8" x14ac:dyDescent="0.35">
      <c r="A18307">
        <v>147247</v>
      </c>
      <c r="B18307">
        <v>0</v>
      </c>
      <c r="C18307">
        <v>6</v>
      </c>
      <c r="D18307" t="s">
        <v>145</v>
      </c>
      <c r="E18307" s="2">
        <v>0.72824074074074074</v>
      </c>
      <c r="F18307" s="2">
        <v>0.72870370370370374</v>
      </c>
      <c r="G18307" s="2"/>
      <c r="H18307">
        <v>1</v>
      </c>
    </row>
    <row r="18308" spans="1:8" x14ac:dyDescent="0.35">
      <c r="A18308">
        <v>147247</v>
      </c>
      <c r="B18308">
        <v>0</v>
      </c>
      <c r="C18308">
        <v>6</v>
      </c>
      <c r="D18308" t="s">
        <v>146</v>
      </c>
      <c r="E18308" s="2">
        <v>0.73009259259259263</v>
      </c>
      <c r="F18308" s="2">
        <v>0.73055555555555551</v>
      </c>
      <c r="G18308" s="2"/>
      <c r="H18308" t="s">
        <v>147</v>
      </c>
    </row>
    <row r="18309" spans="1:8" x14ac:dyDescent="0.35">
      <c r="A18309">
        <v>147247</v>
      </c>
      <c r="B18309">
        <v>0</v>
      </c>
      <c r="C18309">
        <v>6</v>
      </c>
      <c r="D18309" t="s">
        <v>19</v>
      </c>
      <c r="E18309" s="2">
        <v>0.73148148148148151</v>
      </c>
      <c r="F18309" s="2">
        <v>0.7319444444444444</v>
      </c>
      <c r="G18309" s="2"/>
      <c r="H18309">
        <v>1</v>
      </c>
    </row>
    <row r="18310" spans="1:8" x14ac:dyDescent="0.35">
      <c r="A18310">
        <v>147247</v>
      </c>
      <c r="B18310">
        <v>0</v>
      </c>
      <c r="C18310">
        <v>6</v>
      </c>
      <c r="D18310" t="s">
        <v>148</v>
      </c>
      <c r="E18310" s="2">
        <v>0.73472222222222228</v>
      </c>
      <c r="F18310" s="2">
        <v>0.73518518518518516</v>
      </c>
      <c r="G18310" s="2"/>
      <c r="H18310">
        <v>1</v>
      </c>
    </row>
    <row r="18311" spans="1:8" x14ac:dyDescent="0.35">
      <c r="A18311">
        <v>147247</v>
      </c>
      <c r="B18311">
        <v>0</v>
      </c>
      <c r="C18311">
        <v>6</v>
      </c>
      <c r="D18311" t="s">
        <v>149</v>
      </c>
      <c r="E18311" s="2">
        <v>0.73657407407407405</v>
      </c>
      <c r="F18311" s="2">
        <v>0.73715277777777777</v>
      </c>
      <c r="G18311" s="2"/>
      <c r="H18311">
        <v>1</v>
      </c>
    </row>
    <row r="18312" spans="1:8" x14ac:dyDescent="0.35">
      <c r="A18312">
        <v>147247</v>
      </c>
      <c r="B18312">
        <v>0</v>
      </c>
      <c r="C18312">
        <v>6</v>
      </c>
      <c r="D18312" t="s">
        <v>150</v>
      </c>
      <c r="E18312" s="2">
        <v>0.73854166666666665</v>
      </c>
      <c r="F18312" s="2">
        <v>0.73923611111111109</v>
      </c>
      <c r="G18312" s="2"/>
      <c r="H18312">
        <v>1</v>
      </c>
    </row>
    <row r="18313" spans="1:8" x14ac:dyDescent="0.35">
      <c r="A18313">
        <v>147247</v>
      </c>
      <c r="B18313">
        <v>0</v>
      </c>
      <c r="C18313">
        <v>6</v>
      </c>
      <c r="D18313" t="s">
        <v>151</v>
      </c>
      <c r="E18313" s="2">
        <v>0.74039351851851853</v>
      </c>
      <c r="F18313" s="2">
        <v>0.74085648148148153</v>
      </c>
      <c r="G18313" s="2"/>
      <c r="H18313">
        <v>1</v>
      </c>
    </row>
    <row r="18314" spans="1:8" x14ac:dyDescent="0.35">
      <c r="A18314">
        <v>147247</v>
      </c>
      <c r="B18314">
        <v>0</v>
      </c>
      <c r="C18314">
        <v>6</v>
      </c>
      <c r="D18314" t="s">
        <v>90</v>
      </c>
      <c r="E18314" s="2">
        <v>0.74201388888888886</v>
      </c>
      <c r="F18314" s="2">
        <v>0.7427083333333333</v>
      </c>
      <c r="G18314" s="2"/>
      <c r="H18314">
        <v>1</v>
      </c>
    </row>
    <row r="18315" spans="1:8" x14ac:dyDescent="0.35">
      <c r="A18315">
        <v>147247</v>
      </c>
      <c r="B18315">
        <v>0</v>
      </c>
      <c r="C18315">
        <v>6</v>
      </c>
      <c r="D18315" t="s">
        <v>59</v>
      </c>
      <c r="E18315" s="2">
        <v>0.74409722222222219</v>
      </c>
      <c r="F18315" s="2">
        <v>0.74456018518518519</v>
      </c>
      <c r="G18315" s="2"/>
      <c r="H18315">
        <v>1</v>
      </c>
    </row>
    <row r="18316" spans="1:8" x14ac:dyDescent="0.35">
      <c r="A18316">
        <v>147247</v>
      </c>
      <c r="B18316">
        <v>0</v>
      </c>
      <c r="C18316">
        <v>6</v>
      </c>
      <c r="D18316" t="s">
        <v>144</v>
      </c>
      <c r="E18316" s="2">
        <v>0.74571759259259263</v>
      </c>
      <c r="F18316" s="2">
        <v>0.74618055555555551</v>
      </c>
      <c r="G18316" s="2"/>
      <c r="H18316">
        <v>1</v>
      </c>
    </row>
    <row r="18317" spans="1:8" x14ac:dyDescent="0.35">
      <c r="A18317">
        <v>147247</v>
      </c>
      <c r="B18317">
        <v>0</v>
      </c>
      <c r="C18317">
        <v>6</v>
      </c>
      <c r="D18317" t="s">
        <v>9</v>
      </c>
      <c r="E18317" s="2">
        <v>0.74733796296296295</v>
      </c>
      <c r="F18317" s="2">
        <v>0.74780092592592595</v>
      </c>
      <c r="G18317" s="2"/>
      <c r="H18317">
        <v>1</v>
      </c>
    </row>
    <row r="18318" spans="1:8" x14ac:dyDescent="0.35">
      <c r="A18318">
        <v>147247</v>
      </c>
      <c r="B18318">
        <v>0</v>
      </c>
      <c r="C18318">
        <v>6</v>
      </c>
      <c r="D18318" t="s">
        <v>93</v>
      </c>
      <c r="E18318" s="2">
        <v>0.74895833333333328</v>
      </c>
      <c r="F18318" s="2">
        <v>0.74942129629629628</v>
      </c>
      <c r="G18318" s="2"/>
      <c r="H18318">
        <v>1</v>
      </c>
    </row>
    <row r="18319" spans="1:8" x14ac:dyDescent="0.35">
      <c r="A18319">
        <v>147247</v>
      </c>
      <c r="B18319">
        <v>0</v>
      </c>
      <c r="C18319">
        <v>6</v>
      </c>
      <c r="D18319" t="s">
        <v>123</v>
      </c>
      <c r="E18319" s="2">
        <v>0.75127314814814816</v>
      </c>
      <c r="F18319" s="2">
        <v>0.75185185185185188</v>
      </c>
      <c r="G18319" s="2"/>
      <c r="H18319">
        <v>1</v>
      </c>
    </row>
    <row r="18320" spans="1:8" x14ac:dyDescent="0.35">
      <c r="A18320">
        <v>147247</v>
      </c>
      <c r="B18320">
        <v>0</v>
      </c>
      <c r="C18320">
        <v>6</v>
      </c>
      <c r="D18320" t="s">
        <v>21</v>
      </c>
      <c r="E18320" s="2">
        <v>0.75393518518518521</v>
      </c>
      <c r="F18320" s="2">
        <v>0.75451388888888893</v>
      </c>
      <c r="G18320" s="2"/>
      <c r="H18320" t="s">
        <v>114</v>
      </c>
    </row>
    <row r="18321" spans="1:8" x14ac:dyDescent="0.35">
      <c r="A18321">
        <v>147247</v>
      </c>
      <c r="B18321">
        <v>0</v>
      </c>
      <c r="C18321">
        <v>6</v>
      </c>
      <c r="D18321" t="s">
        <v>45</v>
      </c>
      <c r="E18321" s="2">
        <v>0.7563657407407407</v>
      </c>
      <c r="F18321" s="2">
        <v>0.7572916666666667</v>
      </c>
      <c r="G18321" s="2"/>
      <c r="H18321" t="s">
        <v>152</v>
      </c>
    </row>
    <row r="18322" spans="1:8" x14ac:dyDescent="0.35">
      <c r="A18322">
        <v>147247</v>
      </c>
      <c r="B18322">
        <v>0</v>
      </c>
      <c r="C18322">
        <v>6</v>
      </c>
      <c r="D18322" t="s">
        <v>128</v>
      </c>
      <c r="E18322" s="2">
        <v>0.76064814814814818</v>
      </c>
      <c r="F18322" s="2">
        <v>0.76111111111111107</v>
      </c>
      <c r="G18322" s="2"/>
      <c r="H18322" t="s">
        <v>152</v>
      </c>
    </row>
    <row r="18323" spans="1:8" x14ac:dyDescent="0.35">
      <c r="A18323">
        <v>147247</v>
      </c>
      <c r="B18323">
        <v>0</v>
      </c>
      <c r="C18323">
        <v>6</v>
      </c>
      <c r="D18323" t="s">
        <v>126</v>
      </c>
      <c r="E18323" s="2">
        <v>0.76273148148148151</v>
      </c>
      <c r="F18323" s="2">
        <v>0.76412037037037039</v>
      </c>
      <c r="G18323" s="2"/>
      <c r="H18323" t="s">
        <v>152</v>
      </c>
    </row>
    <row r="18324" spans="1:8" x14ac:dyDescent="0.35">
      <c r="A18324">
        <v>147247</v>
      </c>
      <c r="B18324">
        <v>0</v>
      </c>
      <c r="C18324">
        <v>6</v>
      </c>
      <c r="D18324" t="s">
        <v>153</v>
      </c>
      <c r="E18324" s="2">
        <v>0.766087962962963</v>
      </c>
      <c r="F18324" s="2">
        <v>0.76655092592592589</v>
      </c>
      <c r="G18324" s="2"/>
      <c r="H18324" t="s">
        <v>152</v>
      </c>
    </row>
    <row r="18325" spans="1:8" x14ac:dyDescent="0.35">
      <c r="A18325">
        <v>147247</v>
      </c>
      <c r="B18325">
        <v>0</v>
      </c>
      <c r="C18325">
        <v>6</v>
      </c>
      <c r="D18325" t="s">
        <v>154</v>
      </c>
      <c r="E18325" s="2">
        <v>0.76782407407407405</v>
      </c>
      <c r="F18325" s="2">
        <v>0.76828703703703705</v>
      </c>
      <c r="G18325" s="2"/>
      <c r="H18325" t="s">
        <v>152</v>
      </c>
    </row>
    <row r="18326" spans="1:8" x14ac:dyDescent="0.35">
      <c r="A18326">
        <v>147247</v>
      </c>
      <c r="B18326">
        <v>0</v>
      </c>
      <c r="C18326">
        <v>6</v>
      </c>
      <c r="D18326" t="s">
        <v>155</v>
      </c>
      <c r="E18326" s="2">
        <v>0.76990740740740737</v>
      </c>
      <c r="F18326" s="2">
        <v>0.77037037037037037</v>
      </c>
      <c r="G18326" s="2"/>
      <c r="H18326" t="s">
        <v>152</v>
      </c>
    </row>
    <row r="18327" spans="1:8" x14ac:dyDescent="0.35">
      <c r="A18327">
        <v>147247</v>
      </c>
      <c r="B18327">
        <v>0</v>
      </c>
      <c r="C18327">
        <v>6</v>
      </c>
      <c r="D18327" t="s">
        <v>24</v>
      </c>
      <c r="E18327" s="2">
        <v>0.77337962962962958</v>
      </c>
      <c r="H18327">
        <v>7</v>
      </c>
    </row>
    <row r="18328" spans="1:8" x14ac:dyDescent="0.35">
      <c r="A18328">
        <v>145454</v>
      </c>
      <c r="B18328">
        <v>0</v>
      </c>
      <c r="C18328">
        <v>6</v>
      </c>
      <c r="D18328" t="s">
        <v>6</v>
      </c>
      <c r="F18328" s="2">
        <v>0.72696759259259258</v>
      </c>
      <c r="G18328" s="2"/>
      <c r="H18328" t="s">
        <v>115</v>
      </c>
    </row>
    <row r="18329" spans="1:8" x14ac:dyDescent="0.35">
      <c r="A18329">
        <v>145454</v>
      </c>
      <c r="B18329">
        <v>0</v>
      </c>
      <c r="C18329">
        <v>6</v>
      </c>
      <c r="D18329" t="s">
        <v>116</v>
      </c>
      <c r="E18329" s="2">
        <v>0.72974537037037035</v>
      </c>
      <c r="F18329" s="2">
        <v>0.73020833333333335</v>
      </c>
      <c r="G18329" s="2"/>
      <c r="H18329" t="s">
        <v>110</v>
      </c>
    </row>
    <row r="18330" spans="1:8" x14ac:dyDescent="0.35">
      <c r="A18330">
        <v>145454</v>
      </c>
      <c r="B18330">
        <v>0</v>
      </c>
      <c r="C18330">
        <v>6</v>
      </c>
      <c r="D18330" t="s">
        <v>117</v>
      </c>
      <c r="E18330" s="2">
        <v>0.733912037037037</v>
      </c>
      <c r="F18330" s="2">
        <v>0.734375</v>
      </c>
      <c r="G18330" s="2"/>
      <c r="H18330" t="s">
        <v>110</v>
      </c>
    </row>
    <row r="18331" spans="1:8" x14ac:dyDescent="0.35">
      <c r="A18331">
        <v>145454</v>
      </c>
      <c r="B18331">
        <v>0</v>
      </c>
      <c r="C18331">
        <v>6</v>
      </c>
      <c r="D18331" t="s">
        <v>118</v>
      </c>
      <c r="E18331" s="2">
        <v>0.73611111111111116</v>
      </c>
      <c r="F18331" s="2">
        <v>0.73657407407407405</v>
      </c>
      <c r="G18331" s="2"/>
      <c r="H18331" t="s">
        <v>110</v>
      </c>
    </row>
    <row r="18332" spans="1:8" x14ac:dyDescent="0.35">
      <c r="A18332">
        <v>145454</v>
      </c>
      <c r="B18332">
        <v>0</v>
      </c>
      <c r="C18332">
        <v>6</v>
      </c>
      <c r="D18332" t="s">
        <v>119</v>
      </c>
      <c r="E18332" s="2">
        <v>0.73854166666666665</v>
      </c>
      <c r="F18332" s="2">
        <v>0.73900462962962965</v>
      </c>
      <c r="G18332" s="2"/>
      <c r="H18332" t="s">
        <v>110</v>
      </c>
    </row>
    <row r="18333" spans="1:8" x14ac:dyDescent="0.35">
      <c r="A18333">
        <v>145454</v>
      </c>
      <c r="B18333">
        <v>0</v>
      </c>
      <c r="C18333">
        <v>6</v>
      </c>
      <c r="D18333" t="s">
        <v>120</v>
      </c>
      <c r="E18333" s="2">
        <v>0.74085648148148153</v>
      </c>
      <c r="F18333" s="2">
        <v>0.74131944444444442</v>
      </c>
      <c r="G18333" s="2"/>
      <c r="H18333" t="s">
        <v>110</v>
      </c>
    </row>
    <row r="18334" spans="1:8" x14ac:dyDescent="0.35">
      <c r="A18334">
        <v>145454</v>
      </c>
      <c r="B18334">
        <v>0</v>
      </c>
      <c r="C18334">
        <v>6</v>
      </c>
      <c r="D18334" t="s">
        <v>121</v>
      </c>
      <c r="E18334" s="2">
        <v>0.74351851851851847</v>
      </c>
      <c r="F18334" s="2">
        <v>0.74398148148148147</v>
      </c>
      <c r="G18334" s="2"/>
      <c r="H18334" t="s">
        <v>110</v>
      </c>
    </row>
    <row r="18335" spans="1:8" x14ac:dyDescent="0.35">
      <c r="A18335">
        <v>145454</v>
      </c>
      <c r="B18335">
        <v>0</v>
      </c>
      <c r="C18335">
        <v>6</v>
      </c>
      <c r="D18335" t="s">
        <v>39</v>
      </c>
      <c r="E18335" s="2">
        <v>0.74664351851851851</v>
      </c>
      <c r="F18335" s="2">
        <v>0.74733796296296295</v>
      </c>
      <c r="G18335" s="2"/>
      <c r="H18335" t="s">
        <v>110</v>
      </c>
    </row>
    <row r="18336" spans="1:8" x14ac:dyDescent="0.35">
      <c r="A18336">
        <v>145454</v>
      </c>
      <c r="B18336">
        <v>0</v>
      </c>
      <c r="C18336">
        <v>6</v>
      </c>
      <c r="D18336" t="s">
        <v>109</v>
      </c>
      <c r="E18336" s="2">
        <v>0.74965277777777772</v>
      </c>
      <c r="F18336" s="2">
        <v>0.75011574074074072</v>
      </c>
      <c r="G18336" s="2"/>
      <c r="H18336" t="s">
        <v>110</v>
      </c>
    </row>
    <row r="18337" spans="1:8" x14ac:dyDescent="0.35">
      <c r="A18337">
        <v>145454</v>
      </c>
      <c r="B18337">
        <v>0</v>
      </c>
      <c r="C18337">
        <v>6</v>
      </c>
      <c r="D18337" t="s">
        <v>111</v>
      </c>
      <c r="E18337" s="2">
        <v>0.75162037037037033</v>
      </c>
      <c r="F18337" s="2">
        <v>0.75208333333333333</v>
      </c>
      <c r="G18337" s="2"/>
      <c r="H18337" t="s">
        <v>110</v>
      </c>
    </row>
    <row r="18338" spans="1:8" x14ac:dyDescent="0.35">
      <c r="A18338">
        <v>145454</v>
      </c>
      <c r="B18338">
        <v>0</v>
      </c>
      <c r="C18338">
        <v>6</v>
      </c>
      <c r="D18338" t="s">
        <v>112</v>
      </c>
      <c r="E18338" s="2">
        <v>0.75381944444444449</v>
      </c>
      <c r="F18338" s="2">
        <v>0.7543981481481481</v>
      </c>
      <c r="G18338" s="2"/>
      <c r="H18338" t="s">
        <v>110</v>
      </c>
    </row>
    <row r="18339" spans="1:8" x14ac:dyDescent="0.35">
      <c r="A18339">
        <v>145454</v>
      </c>
      <c r="B18339">
        <v>0</v>
      </c>
      <c r="C18339">
        <v>6</v>
      </c>
      <c r="D18339" t="s">
        <v>113</v>
      </c>
      <c r="E18339" s="2">
        <v>0.75567129629629626</v>
      </c>
      <c r="F18339" s="2">
        <v>0.75624999999999998</v>
      </c>
      <c r="G18339" s="2"/>
      <c r="H18339" t="s">
        <v>110</v>
      </c>
    </row>
    <row r="18340" spans="1:8" x14ac:dyDescent="0.35">
      <c r="A18340">
        <v>145454</v>
      </c>
      <c r="B18340">
        <v>0</v>
      </c>
      <c r="C18340">
        <v>6</v>
      </c>
      <c r="D18340" t="s">
        <v>24</v>
      </c>
      <c r="E18340" s="2">
        <v>0.75844907407407403</v>
      </c>
      <c r="F18340" s="2">
        <v>0.75914351851851847</v>
      </c>
      <c r="G18340" s="2"/>
      <c r="H18340" t="s">
        <v>110</v>
      </c>
    </row>
    <row r="18341" spans="1:8" x14ac:dyDescent="0.35">
      <c r="A18341">
        <v>145454</v>
      </c>
      <c r="B18341">
        <v>0</v>
      </c>
      <c r="C18341">
        <v>6</v>
      </c>
      <c r="D18341" t="s">
        <v>45</v>
      </c>
      <c r="E18341" s="2">
        <v>0.76666666666666672</v>
      </c>
      <c r="F18341" s="2">
        <v>0.7680555555555556</v>
      </c>
      <c r="G18341" s="2"/>
      <c r="H18341" t="s">
        <v>110</v>
      </c>
    </row>
    <row r="18342" spans="1:8" x14ac:dyDescent="0.35">
      <c r="A18342">
        <v>145454</v>
      </c>
      <c r="B18342">
        <v>0</v>
      </c>
      <c r="C18342">
        <v>6</v>
      </c>
      <c r="D18342" t="s">
        <v>21</v>
      </c>
      <c r="E18342" s="2">
        <v>0.76956018518518521</v>
      </c>
      <c r="F18342" s="2">
        <v>0.77013888888888893</v>
      </c>
      <c r="G18342" s="2"/>
      <c r="H18342" t="s">
        <v>122</v>
      </c>
    </row>
    <row r="18343" spans="1:8" x14ac:dyDescent="0.35">
      <c r="A18343">
        <v>145454</v>
      </c>
      <c r="B18343">
        <v>0</v>
      </c>
      <c r="C18343">
        <v>6</v>
      </c>
      <c r="D18343" t="s">
        <v>123</v>
      </c>
      <c r="E18343" s="2">
        <v>0.77233796296296298</v>
      </c>
      <c r="F18343" s="2">
        <v>0.7729166666666667</v>
      </c>
      <c r="G18343" s="2"/>
      <c r="H18343">
        <v>2</v>
      </c>
    </row>
    <row r="18344" spans="1:8" x14ac:dyDescent="0.35">
      <c r="A18344">
        <v>145454</v>
      </c>
      <c r="B18344">
        <v>0</v>
      </c>
      <c r="C18344">
        <v>6</v>
      </c>
      <c r="D18344" t="s">
        <v>93</v>
      </c>
      <c r="E18344" s="2">
        <v>0.77511574074074074</v>
      </c>
      <c r="H18344">
        <v>1</v>
      </c>
    </row>
    <row r="18345" spans="1:8" x14ac:dyDescent="0.35">
      <c r="A18345">
        <v>148544</v>
      </c>
      <c r="B18345">
        <v>0</v>
      </c>
      <c r="C18345">
        <v>6</v>
      </c>
      <c r="D18345" t="s">
        <v>9</v>
      </c>
      <c r="F18345" s="2">
        <v>0.7280092592592593</v>
      </c>
      <c r="G18345" s="2"/>
      <c r="H18345">
        <v>1</v>
      </c>
    </row>
    <row r="18346" spans="1:8" x14ac:dyDescent="0.35">
      <c r="A18346">
        <v>148544</v>
      </c>
      <c r="B18346">
        <v>0</v>
      </c>
      <c r="C18346">
        <v>6</v>
      </c>
      <c r="D18346" t="s">
        <v>144</v>
      </c>
      <c r="E18346" s="2">
        <v>0.72905092592592591</v>
      </c>
      <c r="F18346" s="2">
        <v>0.72951388888888891</v>
      </c>
      <c r="G18346" s="2"/>
      <c r="H18346">
        <v>2</v>
      </c>
    </row>
    <row r="18347" spans="1:8" x14ac:dyDescent="0.35">
      <c r="A18347">
        <v>148544</v>
      </c>
      <c r="B18347">
        <v>0</v>
      </c>
      <c r="C18347">
        <v>6</v>
      </c>
      <c r="D18347" t="s">
        <v>59</v>
      </c>
      <c r="E18347" s="2">
        <v>0.73055555555555551</v>
      </c>
      <c r="F18347" s="2">
        <v>0.73101851851851851</v>
      </c>
      <c r="G18347" s="2"/>
      <c r="H18347">
        <v>2</v>
      </c>
    </row>
    <row r="18348" spans="1:8" x14ac:dyDescent="0.35">
      <c r="A18348">
        <v>148544</v>
      </c>
      <c r="B18348">
        <v>0</v>
      </c>
      <c r="C18348">
        <v>6</v>
      </c>
      <c r="D18348" t="s">
        <v>143</v>
      </c>
      <c r="E18348" s="2">
        <v>0.73217592592592595</v>
      </c>
      <c r="F18348" s="2">
        <v>0.73287037037037039</v>
      </c>
      <c r="G18348" s="2"/>
      <c r="H18348">
        <v>2</v>
      </c>
    </row>
    <row r="18349" spans="1:8" x14ac:dyDescent="0.35">
      <c r="A18349">
        <v>148544</v>
      </c>
      <c r="B18349">
        <v>0</v>
      </c>
      <c r="C18349">
        <v>6</v>
      </c>
      <c r="D18349" t="s">
        <v>142</v>
      </c>
      <c r="E18349" s="2">
        <v>0.73368055555555556</v>
      </c>
      <c r="F18349" s="2">
        <v>0.73414351851851856</v>
      </c>
      <c r="G18349" s="2"/>
      <c r="H18349">
        <v>2</v>
      </c>
    </row>
    <row r="18350" spans="1:8" x14ac:dyDescent="0.35">
      <c r="A18350">
        <v>148544</v>
      </c>
      <c r="B18350">
        <v>0</v>
      </c>
      <c r="C18350">
        <v>6</v>
      </c>
      <c r="D18350" t="s">
        <v>46</v>
      </c>
      <c r="E18350" s="2">
        <v>0.73541666666666672</v>
      </c>
      <c r="F18350" s="2">
        <v>0.73587962962962961</v>
      </c>
      <c r="G18350" s="2"/>
      <c r="H18350">
        <v>2</v>
      </c>
    </row>
    <row r="18351" spans="1:8" x14ac:dyDescent="0.35">
      <c r="A18351">
        <v>148544</v>
      </c>
      <c r="B18351">
        <v>0</v>
      </c>
      <c r="C18351">
        <v>6</v>
      </c>
      <c r="D18351" t="s">
        <v>141</v>
      </c>
      <c r="E18351" s="2">
        <v>0.73657407407407405</v>
      </c>
      <c r="F18351" s="2">
        <v>0.73703703703703705</v>
      </c>
      <c r="G18351" s="2"/>
      <c r="H18351">
        <v>2</v>
      </c>
    </row>
    <row r="18352" spans="1:8" x14ac:dyDescent="0.35">
      <c r="A18352">
        <v>148544</v>
      </c>
      <c r="B18352">
        <v>0</v>
      </c>
      <c r="C18352">
        <v>6</v>
      </c>
      <c r="D18352" t="s">
        <v>140</v>
      </c>
      <c r="E18352" s="2">
        <v>0.7387731481481481</v>
      </c>
      <c r="F18352" s="2">
        <v>0.73946759259259254</v>
      </c>
      <c r="G18352" s="2"/>
      <c r="H18352">
        <v>2</v>
      </c>
    </row>
    <row r="18353" spans="1:8" x14ac:dyDescent="0.35">
      <c r="A18353">
        <v>148544</v>
      </c>
      <c r="B18353">
        <v>0</v>
      </c>
      <c r="C18353">
        <v>6</v>
      </c>
      <c r="D18353" t="s">
        <v>95</v>
      </c>
      <c r="E18353" s="2">
        <v>0.74085648148148153</v>
      </c>
      <c r="F18353" s="2">
        <v>0.74143518518518514</v>
      </c>
      <c r="G18353" s="2"/>
      <c r="H18353">
        <v>2</v>
      </c>
    </row>
    <row r="18354" spans="1:8" x14ac:dyDescent="0.35">
      <c r="A18354">
        <v>148544</v>
      </c>
      <c r="B18354">
        <v>0</v>
      </c>
      <c r="C18354">
        <v>6</v>
      </c>
      <c r="D18354" t="s">
        <v>72</v>
      </c>
      <c r="E18354" s="2">
        <v>0.7431712962962963</v>
      </c>
      <c r="F18354" s="2">
        <v>0.74375000000000002</v>
      </c>
      <c r="G18354" s="2"/>
      <c r="H18354">
        <v>2</v>
      </c>
    </row>
    <row r="18355" spans="1:8" x14ac:dyDescent="0.35">
      <c r="A18355">
        <v>148544</v>
      </c>
      <c r="B18355">
        <v>0</v>
      </c>
      <c r="C18355">
        <v>6</v>
      </c>
      <c r="D18355" t="s">
        <v>139</v>
      </c>
      <c r="E18355" s="2">
        <v>0.74537037037037035</v>
      </c>
      <c r="F18355" s="2">
        <v>0.74606481481481479</v>
      </c>
      <c r="G18355" s="2"/>
      <c r="H18355">
        <v>2</v>
      </c>
    </row>
    <row r="18356" spans="1:8" x14ac:dyDescent="0.35">
      <c r="A18356">
        <v>148544</v>
      </c>
      <c r="B18356">
        <v>0</v>
      </c>
      <c r="C18356">
        <v>6</v>
      </c>
      <c r="D18356" t="s">
        <v>138</v>
      </c>
      <c r="E18356" s="2">
        <v>0.74814814814814812</v>
      </c>
      <c r="F18356" s="2">
        <v>0.74861111111111112</v>
      </c>
      <c r="G18356" s="2"/>
      <c r="H18356">
        <v>2</v>
      </c>
    </row>
    <row r="18357" spans="1:8" x14ac:dyDescent="0.35">
      <c r="A18357">
        <v>148544</v>
      </c>
      <c r="B18357">
        <v>0</v>
      </c>
      <c r="C18357">
        <v>6</v>
      </c>
      <c r="D18357" t="s">
        <v>137</v>
      </c>
      <c r="E18357" s="2">
        <v>0.74988425925925928</v>
      </c>
      <c r="F18357" s="2">
        <v>0.75034722222222228</v>
      </c>
      <c r="G18357" s="2"/>
      <c r="H18357">
        <v>2</v>
      </c>
    </row>
    <row r="18358" spans="1:8" x14ac:dyDescent="0.35">
      <c r="A18358">
        <v>148544</v>
      </c>
      <c r="B18358">
        <v>0</v>
      </c>
      <c r="C18358">
        <v>6</v>
      </c>
      <c r="D18358" t="s">
        <v>136</v>
      </c>
      <c r="E18358" s="2">
        <v>0.75208333333333333</v>
      </c>
      <c r="F18358" s="2">
        <v>0.75254629629629632</v>
      </c>
      <c r="G18358" s="2"/>
      <c r="H18358">
        <v>2</v>
      </c>
    </row>
    <row r="18359" spans="1:8" x14ac:dyDescent="0.35">
      <c r="A18359">
        <v>148544</v>
      </c>
      <c r="B18359">
        <v>0</v>
      </c>
      <c r="C18359">
        <v>6</v>
      </c>
      <c r="D18359" t="s">
        <v>135</v>
      </c>
      <c r="E18359" s="2">
        <v>0.75405092592592593</v>
      </c>
      <c r="F18359" s="2">
        <v>0.75451388888888893</v>
      </c>
      <c r="G18359" s="2"/>
      <c r="H18359">
        <v>2</v>
      </c>
    </row>
    <row r="18360" spans="1:8" x14ac:dyDescent="0.35">
      <c r="A18360">
        <v>148544</v>
      </c>
      <c r="B18360">
        <v>1</v>
      </c>
      <c r="C18360">
        <v>6</v>
      </c>
      <c r="D18360" t="s">
        <v>38</v>
      </c>
      <c r="E18360" s="2">
        <v>0.75671296296296298</v>
      </c>
      <c r="F18360" s="2">
        <v>0.75740740740740742</v>
      </c>
      <c r="G18360" s="2"/>
      <c r="H18360" t="s">
        <v>172</v>
      </c>
    </row>
    <row r="18361" spans="1:8" x14ac:dyDescent="0.35">
      <c r="A18361">
        <v>148544</v>
      </c>
      <c r="B18361">
        <v>1</v>
      </c>
      <c r="C18361">
        <v>6</v>
      </c>
      <c r="D18361" t="s">
        <v>133</v>
      </c>
      <c r="E18361" s="2">
        <v>0.75868055555555558</v>
      </c>
      <c r="F18361" s="2">
        <v>0.75914351851851847</v>
      </c>
      <c r="G18361" s="2"/>
      <c r="H18361">
        <v>1</v>
      </c>
    </row>
    <row r="18362" spans="1:8" x14ac:dyDescent="0.35">
      <c r="A18362">
        <v>148544</v>
      </c>
      <c r="B18362">
        <v>1</v>
      </c>
      <c r="C18362">
        <v>6</v>
      </c>
      <c r="D18362" t="s">
        <v>132</v>
      </c>
      <c r="E18362" s="2">
        <v>0.76053240740740746</v>
      </c>
      <c r="F18362" s="2">
        <v>0.76099537037037035</v>
      </c>
      <c r="G18362" s="2"/>
      <c r="H18362">
        <v>1</v>
      </c>
    </row>
    <row r="18363" spans="1:8" x14ac:dyDescent="0.35">
      <c r="A18363">
        <v>148544</v>
      </c>
      <c r="B18363">
        <v>1</v>
      </c>
      <c r="C18363">
        <v>6</v>
      </c>
      <c r="D18363" t="s">
        <v>31</v>
      </c>
      <c r="E18363" s="2">
        <v>0.76307870370370368</v>
      </c>
      <c r="F18363" s="2">
        <v>0.76377314814814812</v>
      </c>
      <c r="G18363" s="2"/>
      <c r="H18363">
        <v>1</v>
      </c>
    </row>
    <row r="18364" spans="1:8" x14ac:dyDescent="0.35">
      <c r="A18364">
        <v>148544</v>
      </c>
      <c r="B18364">
        <v>1</v>
      </c>
      <c r="C18364">
        <v>6</v>
      </c>
      <c r="D18364" t="s">
        <v>158</v>
      </c>
      <c r="E18364" s="2">
        <v>0.765625</v>
      </c>
      <c r="F18364" s="2">
        <v>0.76620370370370372</v>
      </c>
      <c r="G18364" s="2"/>
      <c r="H18364">
        <v>1</v>
      </c>
    </row>
    <row r="18365" spans="1:8" x14ac:dyDescent="0.35">
      <c r="A18365">
        <v>148544</v>
      </c>
      <c r="B18365">
        <v>1</v>
      </c>
      <c r="C18365">
        <v>6</v>
      </c>
      <c r="D18365" t="s">
        <v>157</v>
      </c>
      <c r="E18365" s="2">
        <v>0.76793981481481477</v>
      </c>
      <c r="F18365" s="2">
        <v>0.76840277777777777</v>
      </c>
      <c r="G18365" s="2"/>
      <c r="H18365">
        <v>1</v>
      </c>
    </row>
    <row r="18366" spans="1:8" x14ac:dyDescent="0.35">
      <c r="A18366">
        <v>148544</v>
      </c>
      <c r="B18366">
        <v>1</v>
      </c>
      <c r="C18366">
        <v>6</v>
      </c>
      <c r="D18366" t="s">
        <v>156</v>
      </c>
      <c r="E18366" s="2">
        <v>0.77060185185185182</v>
      </c>
      <c r="F18366" s="2">
        <v>0.77106481481481481</v>
      </c>
      <c r="G18366" s="2"/>
      <c r="H18366">
        <v>1</v>
      </c>
    </row>
    <row r="18367" spans="1:8" x14ac:dyDescent="0.35">
      <c r="A18367">
        <v>148544</v>
      </c>
      <c r="B18367">
        <v>1</v>
      </c>
      <c r="C18367">
        <v>6</v>
      </c>
      <c r="D18367" t="s">
        <v>16</v>
      </c>
      <c r="E18367" s="2">
        <v>0.77256944444444442</v>
      </c>
      <c r="H18367">
        <v>1</v>
      </c>
    </row>
    <row r="18368" spans="1:8" x14ac:dyDescent="0.35">
      <c r="A18368">
        <v>147552</v>
      </c>
      <c r="B18368">
        <v>0</v>
      </c>
      <c r="C18368">
        <v>6</v>
      </c>
      <c r="D18368" t="s">
        <v>16</v>
      </c>
      <c r="F18368" s="2">
        <v>0.72835648148148147</v>
      </c>
      <c r="G18368" s="2"/>
      <c r="H18368">
        <v>1</v>
      </c>
    </row>
    <row r="18369" spans="1:8" x14ac:dyDescent="0.35">
      <c r="A18369">
        <v>147552</v>
      </c>
      <c r="B18369">
        <v>0</v>
      </c>
      <c r="C18369">
        <v>6</v>
      </c>
      <c r="D18369" t="s">
        <v>156</v>
      </c>
      <c r="E18369" s="2">
        <v>0.72928240740740746</v>
      </c>
      <c r="F18369" s="2">
        <v>0.72974537037037035</v>
      </c>
      <c r="G18369" s="2"/>
      <c r="H18369">
        <v>2</v>
      </c>
    </row>
    <row r="18370" spans="1:8" x14ac:dyDescent="0.35">
      <c r="A18370">
        <v>147552</v>
      </c>
      <c r="B18370">
        <v>0</v>
      </c>
      <c r="C18370">
        <v>6</v>
      </c>
      <c r="D18370" t="s">
        <v>157</v>
      </c>
      <c r="E18370" s="2">
        <v>0.73148148148148151</v>
      </c>
      <c r="F18370" s="2">
        <v>0.7319444444444444</v>
      </c>
      <c r="G18370" s="2"/>
      <c r="H18370">
        <v>2</v>
      </c>
    </row>
    <row r="18371" spans="1:8" x14ac:dyDescent="0.35">
      <c r="A18371">
        <v>147552</v>
      </c>
      <c r="B18371">
        <v>0</v>
      </c>
      <c r="C18371">
        <v>6</v>
      </c>
      <c r="D18371" t="s">
        <v>158</v>
      </c>
      <c r="E18371" s="2">
        <v>0.73368055555555556</v>
      </c>
      <c r="F18371" s="2">
        <v>0.73414351851851856</v>
      </c>
      <c r="G18371" s="2"/>
      <c r="H18371">
        <v>2</v>
      </c>
    </row>
    <row r="18372" spans="1:8" x14ac:dyDescent="0.35">
      <c r="A18372">
        <v>147552</v>
      </c>
      <c r="B18372">
        <v>0</v>
      </c>
      <c r="C18372">
        <v>6</v>
      </c>
      <c r="D18372" t="s">
        <v>31</v>
      </c>
      <c r="E18372" s="2">
        <v>0.73611111111111116</v>
      </c>
      <c r="F18372" s="2">
        <v>0.7368055555555556</v>
      </c>
      <c r="G18372" s="2"/>
      <c r="H18372">
        <v>2</v>
      </c>
    </row>
    <row r="18373" spans="1:8" x14ac:dyDescent="0.35">
      <c r="A18373">
        <v>147552</v>
      </c>
      <c r="B18373">
        <v>0</v>
      </c>
      <c r="C18373">
        <v>6</v>
      </c>
      <c r="D18373" t="s">
        <v>132</v>
      </c>
      <c r="E18373" s="2">
        <v>0.7387731481481481</v>
      </c>
      <c r="F18373" s="2">
        <v>0.73923611111111109</v>
      </c>
      <c r="G18373" s="2"/>
      <c r="H18373">
        <v>2</v>
      </c>
    </row>
    <row r="18374" spans="1:8" x14ac:dyDescent="0.35">
      <c r="A18374">
        <v>147552</v>
      </c>
      <c r="B18374">
        <v>0</v>
      </c>
      <c r="C18374">
        <v>6</v>
      </c>
      <c r="D18374" t="s">
        <v>133</v>
      </c>
      <c r="E18374" s="2">
        <v>0.7407407407407407</v>
      </c>
      <c r="F18374" s="2">
        <v>0.7412037037037037</v>
      </c>
      <c r="G18374" s="2"/>
      <c r="H18374">
        <v>2</v>
      </c>
    </row>
    <row r="18375" spans="1:8" x14ac:dyDescent="0.35">
      <c r="A18375">
        <v>147552</v>
      </c>
      <c r="B18375">
        <v>0</v>
      </c>
      <c r="C18375">
        <v>6</v>
      </c>
      <c r="D18375" t="s">
        <v>38</v>
      </c>
      <c r="E18375" s="2">
        <v>0.74247685185185186</v>
      </c>
      <c r="F18375" s="2">
        <v>0.7431712962962963</v>
      </c>
      <c r="G18375" s="2"/>
      <c r="H18375" t="s">
        <v>134</v>
      </c>
    </row>
    <row r="18376" spans="1:8" x14ac:dyDescent="0.35">
      <c r="A18376">
        <v>147552</v>
      </c>
      <c r="B18376">
        <v>1</v>
      </c>
      <c r="C18376">
        <v>6</v>
      </c>
      <c r="D18376" t="s">
        <v>135</v>
      </c>
      <c r="E18376" s="2">
        <v>0.74525462962962963</v>
      </c>
      <c r="F18376" s="2">
        <v>0.74571759259259263</v>
      </c>
      <c r="G18376" s="2"/>
      <c r="H18376">
        <v>1</v>
      </c>
    </row>
    <row r="18377" spans="1:8" x14ac:dyDescent="0.35">
      <c r="A18377">
        <v>147552</v>
      </c>
      <c r="B18377">
        <v>1</v>
      </c>
      <c r="C18377">
        <v>6</v>
      </c>
      <c r="D18377" t="s">
        <v>136</v>
      </c>
      <c r="E18377" s="2">
        <v>0.74710648148148151</v>
      </c>
      <c r="F18377" s="2">
        <v>0.7475694444444444</v>
      </c>
      <c r="G18377" s="2"/>
      <c r="H18377">
        <v>1</v>
      </c>
    </row>
    <row r="18378" spans="1:8" x14ac:dyDescent="0.35">
      <c r="A18378">
        <v>147552</v>
      </c>
      <c r="B18378">
        <v>1</v>
      </c>
      <c r="C18378">
        <v>6</v>
      </c>
      <c r="D18378" t="s">
        <v>137</v>
      </c>
      <c r="E18378" s="2">
        <v>0.74930555555555556</v>
      </c>
      <c r="F18378" s="2">
        <v>0.74976851851851856</v>
      </c>
      <c r="G18378" s="2"/>
      <c r="H18378">
        <v>1</v>
      </c>
    </row>
    <row r="18379" spans="1:8" x14ac:dyDescent="0.35">
      <c r="A18379">
        <v>147552</v>
      </c>
      <c r="B18379">
        <v>1</v>
      </c>
      <c r="C18379">
        <v>6</v>
      </c>
      <c r="D18379" t="s">
        <v>138</v>
      </c>
      <c r="E18379" s="2">
        <v>0.75092592592592589</v>
      </c>
      <c r="F18379" s="2">
        <v>0.75138888888888888</v>
      </c>
      <c r="G18379" s="2"/>
      <c r="H18379">
        <v>1</v>
      </c>
    </row>
    <row r="18380" spans="1:8" x14ac:dyDescent="0.35">
      <c r="A18380">
        <v>147552</v>
      </c>
      <c r="B18380">
        <v>1</v>
      </c>
      <c r="C18380">
        <v>6</v>
      </c>
      <c r="D18380" t="s">
        <v>139</v>
      </c>
      <c r="E18380" s="2">
        <v>0.75347222222222221</v>
      </c>
      <c r="F18380" s="2">
        <v>0.75416666666666665</v>
      </c>
      <c r="G18380" s="2"/>
      <c r="H18380">
        <v>1</v>
      </c>
    </row>
    <row r="18381" spans="1:8" x14ac:dyDescent="0.35">
      <c r="A18381">
        <v>147552</v>
      </c>
      <c r="B18381">
        <v>1</v>
      </c>
      <c r="C18381">
        <v>6</v>
      </c>
      <c r="D18381" t="s">
        <v>72</v>
      </c>
      <c r="E18381" s="2">
        <v>0.75578703703703709</v>
      </c>
      <c r="F18381" s="2">
        <v>0.7563657407407407</v>
      </c>
      <c r="G18381" s="2"/>
      <c r="H18381">
        <v>1</v>
      </c>
    </row>
    <row r="18382" spans="1:8" x14ac:dyDescent="0.35">
      <c r="A18382">
        <v>147552</v>
      </c>
      <c r="B18382">
        <v>1</v>
      </c>
      <c r="C18382">
        <v>6</v>
      </c>
      <c r="D18382" t="s">
        <v>95</v>
      </c>
      <c r="E18382" s="2">
        <v>0.75810185185185186</v>
      </c>
      <c r="F18382" s="2">
        <v>0.75868055555555558</v>
      </c>
      <c r="G18382" s="2"/>
      <c r="H18382">
        <v>1</v>
      </c>
    </row>
    <row r="18383" spans="1:8" x14ac:dyDescent="0.35">
      <c r="A18383">
        <v>147552</v>
      </c>
      <c r="B18383">
        <v>1</v>
      </c>
      <c r="C18383">
        <v>6</v>
      </c>
      <c r="D18383" t="s">
        <v>140</v>
      </c>
      <c r="E18383" s="2">
        <v>0.76006944444444446</v>
      </c>
      <c r="F18383" s="2">
        <v>0.76076388888888891</v>
      </c>
      <c r="G18383" s="2"/>
      <c r="H18383">
        <v>1</v>
      </c>
    </row>
    <row r="18384" spans="1:8" x14ac:dyDescent="0.35">
      <c r="A18384">
        <v>147552</v>
      </c>
      <c r="B18384">
        <v>1</v>
      </c>
      <c r="C18384">
        <v>6</v>
      </c>
      <c r="D18384" t="s">
        <v>141</v>
      </c>
      <c r="E18384" s="2">
        <v>0.76238425925925923</v>
      </c>
      <c r="F18384" s="2">
        <v>0.76284722222222223</v>
      </c>
      <c r="G18384" s="2"/>
      <c r="H18384">
        <v>1</v>
      </c>
    </row>
    <row r="18385" spans="1:8" x14ac:dyDescent="0.35">
      <c r="A18385">
        <v>147552</v>
      </c>
      <c r="B18385">
        <v>1</v>
      </c>
      <c r="C18385">
        <v>6</v>
      </c>
      <c r="D18385" t="s">
        <v>46</v>
      </c>
      <c r="E18385" s="2">
        <v>0.7636574074074074</v>
      </c>
      <c r="F18385" s="2">
        <v>0.76412037037037039</v>
      </c>
      <c r="G18385" s="2"/>
      <c r="H18385">
        <v>1</v>
      </c>
    </row>
    <row r="18386" spans="1:8" x14ac:dyDescent="0.35">
      <c r="A18386">
        <v>147552</v>
      </c>
      <c r="B18386">
        <v>1</v>
      </c>
      <c r="C18386">
        <v>6</v>
      </c>
      <c r="D18386" t="s">
        <v>142</v>
      </c>
      <c r="E18386" s="2">
        <v>0.76527777777777772</v>
      </c>
      <c r="F18386" s="2">
        <v>0.76574074074074072</v>
      </c>
      <c r="G18386" s="2"/>
      <c r="H18386">
        <v>1</v>
      </c>
    </row>
    <row r="18387" spans="1:8" x14ac:dyDescent="0.35">
      <c r="A18387">
        <v>147552</v>
      </c>
      <c r="B18387">
        <v>1</v>
      </c>
      <c r="C18387">
        <v>6</v>
      </c>
      <c r="D18387" t="s">
        <v>143</v>
      </c>
      <c r="E18387" s="2">
        <v>0.76655092592592589</v>
      </c>
      <c r="F18387" s="2">
        <v>0.76724537037037033</v>
      </c>
      <c r="G18387" s="2"/>
      <c r="H18387">
        <v>1</v>
      </c>
    </row>
    <row r="18388" spans="1:8" x14ac:dyDescent="0.35">
      <c r="A18388">
        <v>147552</v>
      </c>
      <c r="B18388">
        <v>1</v>
      </c>
      <c r="C18388">
        <v>6</v>
      </c>
      <c r="D18388" t="s">
        <v>59</v>
      </c>
      <c r="E18388" s="2">
        <v>0.76851851851851849</v>
      </c>
      <c r="F18388" s="2">
        <v>0.76898148148148149</v>
      </c>
      <c r="G18388" s="2"/>
      <c r="H18388">
        <v>1</v>
      </c>
    </row>
    <row r="18389" spans="1:8" x14ac:dyDescent="0.35">
      <c r="A18389">
        <v>147552</v>
      </c>
      <c r="B18389">
        <v>1</v>
      </c>
      <c r="C18389">
        <v>6</v>
      </c>
      <c r="D18389" t="s">
        <v>144</v>
      </c>
      <c r="E18389" s="2">
        <v>0.7700231481481481</v>
      </c>
      <c r="F18389" s="2">
        <v>0.77048611111111109</v>
      </c>
      <c r="G18389" s="2"/>
      <c r="H18389">
        <v>1</v>
      </c>
    </row>
    <row r="18390" spans="1:8" x14ac:dyDescent="0.35">
      <c r="A18390">
        <v>147552</v>
      </c>
      <c r="B18390">
        <v>1</v>
      </c>
      <c r="C18390">
        <v>6</v>
      </c>
      <c r="D18390" t="s">
        <v>9</v>
      </c>
      <c r="E18390" s="2">
        <v>0.7719907407407407</v>
      </c>
      <c r="H18390">
        <v>1</v>
      </c>
    </row>
    <row r="18391" spans="1:8" x14ac:dyDescent="0.35">
      <c r="A18391">
        <v>148250</v>
      </c>
      <c r="B18391">
        <v>0</v>
      </c>
      <c r="C18391">
        <v>6</v>
      </c>
      <c r="D18391" t="s">
        <v>24</v>
      </c>
      <c r="F18391" s="2">
        <v>0.72847222222222219</v>
      </c>
      <c r="G18391" s="2"/>
      <c r="H18391">
        <v>7</v>
      </c>
    </row>
    <row r="18392" spans="1:8" x14ac:dyDescent="0.35">
      <c r="A18392">
        <v>148250</v>
      </c>
      <c r="B18392">
        <v>0</v>
      </c>
      <c r="C18392">
        <v>6</v>
      </c>
      <c r="D18392" t="s">
        <v>155</v>
      </c>
      <c r="E18392" s="2">
        <v>0.73090277777777779</v>
      </c>
      <c r="F18392" s="2">
        <v>0.73136574074074079</v>
      </c>
      <c r="G18392" s="2"/>
      <c r="H18392" t="s">
        <v>110</v>
      </c>
    </row>
    <row r="18393" spans="1:8" x14ac:dyDescent="0.35">
      <c r="A18393">
        <v>148250</v>
      </c>
      <c r="B18393">
        <v>0</v>
      </c>
      <c r="C18393">
        <v>6</v>
      </c>
      <c r="D18393" t="s">
        <v>154</v>
      </c>
      <c r="E18393" s="2">
        <v>0.73287037037037039</v>
      </c>
      <c r="F18393" s="2">
        <v>0.73333333333333328</v>
      </c>
      <c r="G18393" s="2"/>
      <c r="H18393" t="s">
        <v>110</v>
      </c>
    </row>
    <row r="18394" spans="1:8" x14ac:dyDescent="0.35">
      <c r="A18394">
        <v>148250</v>
      </c>
      <c r="B18394">
        <v>0</v>
      </c>
      <c r="C18394">
        <v>6</v>
      </c>
      <c r="D18394" t="s">
        <v>153</v>
      </c>
      <c r="E18394" s="2">
        <v>0.73472222222222228</v>
      </c>
      <c r="F18394" s="2">
        <v>0.73518518518518516</v>
      </c>
      <c r="G18394" s="2"/>
      <c r="H18394" t="s">
        <v>110</v>
      </c>
    </row>
    <row r="18395" spans="1:8" x14ac:dyDescent="0.35">
      <c r="A18395">
        <v>148250</v>
      </c>
      <c r="B18395">
        <v>0</v>
      </c>
      <c r="C18395">
        <v>6</v>
      </c>
      <c r="D18395" t="s">
        <v>126</v>
      </c>
      <c r="E18395" s="2">
        <v>0.73703703703703705</v>
      </c>
      <c r="F18395" s="2">
        <v>0.73842592592592593</v>
      </c>
      <c r="G18395" s="2"/>
      <c r="H18395" t="s">
        <v>110</v>
      </c>
    </row>
    <row r="18396" spans="1:8" x14ac:dyDescent="0.35">
      <c r="A18396">
        <v>148250</v>
      </c>
      <c r="B18396">
        <v>0</v>
      </c>
      <c r="C18396">
        <v>6</v>
      </c>
      <c r="D18396" t="s">
        <v>128</v>
      </c>
      <c r="E18396" s="2">
        <v>0.73993055555555554</v>
      </c>
      <c r="F18396" s="2">
        <v>0.74039351851851853</v>
      </c>
      <c r="G18396" s="2"/>
      <c r="H18396" t="s">
        <v>110</v>
      </c>
    </row>
    <row r="18397" spans="1:8" x14ac:dyDescent="0.35">
      <c r="A18397">
        <v>148250</v>
      </c>
      <c r="B18397">
        <v>0</v>
      </c>
      <c r="C18397">
        <v>6</v>
      </c>
      <c r="D18397" t="s">
        <v>45</v>
      </c>
      <c r="E18397" s="2">
        <v>0.74351851851851847</v>
      </c>
      <c r="F18397" s="2">
        <v>0.74432870370370374</v>
      </c>
      <c r="G18397" s="2"/>
      <c r="H18397" t="s">
        <v>110</v>
      </c>
    </row>
    <row r="18398" spans="1:8" x14ac:dyDescent="0.35">
      <c r="A18398">
        <v>148250</v>
      </c>
      <c r="B18398">
        <v>0</v>
      </c>
      <c r="C18398">
        <v>6</v>
      </c>
      <c r="D18398" t="s">
        <v>21</v>
      </c>
      <c r="E18398" s="2">
        <v>0.74571759259259263</v>
      </c>
      <c r="F18398" s="2">
        <v>0.74629629629629635</v>
      </c>
      <c r="G18398" s="2"/>
      <c r="H18398" t="s">
        <v>122</v>
      </c>
    </row>
    <row r="18399" spans="1:8" x14ac:dyDescent="0.35">
      <c r="A18399">
        <v>148250</v>
      </c>
      <c r="B18399">
        <v>0</v>
      </c>
      <c r="C18399">
        <v>6</v>
      </c>
      <c r="D18399" t="s">
        <v>123</v>
      </c>
      <c r="E18399" s="2">
        <v>0.74849537037037039</v>
      </c>
      <c r="F18399" s="2">
        <v>0.74907407407407411</v>
      </c>
      <c r="G18399" s="2"/>
      <c r="H18399">
        <v>2</v>
      </c>
    </row>
    <row r="18400" spans="1:8" x14ac:dyDescent="0.35">
      <c r="A18400">
        <v>148250</v>
      </c>
      <c r="B18400">
        <v>0</v>
      </c>
      <c r="C18400">
        <v>6</v>
      </c>
      <c r="D18400" t="s">
        <v>93</v>
      </c>
      <c r="E18400" s="2">
        <v>0.75092592592592589</v>
      </c>
      <c r="F18400" s="2">
        <v>0.75138888888888888</v>
      </c>
      <c r="G18400" s="2"/>
      <c r="H18400">
        <v>2</v>
      </c>
    </row>
    <row r="18401" spans="1:8" x14ac:dyDescent="0.35">
      <c r="A18401">
        <v>148250</v>
      </c>
      <c r="B18401">
        <v>0</v>
      </c>
      <c r="C18401">
        <v>6</v>
      </c>
      <c r="D18401" t="s">
        <v>9</v>
      </c>
      <c r="E18401" s="2">
        <v>0.75254629629629632</v>
      </c>
      <c r="F18401" s="2">
        <v>0.75300925925925921</v>
      </c>
      <c r="G18401" s="2"/>
      <c r="H18401">
        <v>2</v>
      </c>
    </row>
    <row r="18402" spans="1:8" x14ac:dyDescent="0.35">
      <c r="A18402">
        <v>148250</v>
      </c>
      <c r="B18402">
        <v>0</v>
      </c>
      <c r="C18402">
        <v>6</v>
      </c>
      <c r="D18402" t="s">
        <v>144</v>
      </c>
      <c r="E18402" s="2">
        <v>0.75416666666666665</v>
      </c>
      <c r="F18402" s="2">
        <v>0.75462962962962965</v>
      </c>
      <c r="G18402" s="2"/>
      <c r="H18402">
        <v>2</v>
      </c>
    </row>
    <row r="18403" spans="1:8" x14ac:dyDescent="0.35">
      <c r="A18403">
        <v>148250</v>
      </c>
      <c r="B18403">
        <v>0</v>
      </c>
      <c r="C18403">
        <v>6</v>
      </c>
      <c r="D18403" t="s">
        <v>59</v>
      </c>
      <c r="E18403" s="2">
        <v>0.75567129629629626</v>
      </c>
      <c r="F18403" s="2">
        <v>0.75613425925925926</v>
      </c>
      <c r="G18403" s="2"/>
      <c r="H18403">
        <v>2</v>
      </c>
    </row>
    <row r="18404" spans="1:8" x14ac:dyDescent="0.35">
      <c r="A18404">
        <v>148250</v>
      </c>
      <c r="B18404">
        <v>0</v>
      </c>
      <c r="C18404">
        <v>6</v>
      </c>
      <c r="D18404" t="s">
        <v>90</v>
      </c>
      <c r="E18404" s="2">
        <v>0.75752314814814814</v>
      </c>
      <c r="F18404" s="2">
        <v>0.75821759259259258</v>
      </c>
      <c r="G18404" s="2"/>
      <c r="H18404">
        <v>2</v>
      </c>
    </row>
    <row r="18405" spans="1:8" x14ac:dyDescent="0.35">
      <c r="A18405">
        <v>148250</v>
      </c>
      <c r="B18405">
        <v>0</v>
      </c>
      <c r="C18405">
        <v>6</v>
      </c>
      <c r="D18405" t="s">
        <v>151</v>
      </c>
      <c r="E18405" s="2">
        <v>0.75949074074074074</v>
      </c>
      <c r="F18405" s="2">
        <v>0.75995370370370374</v>
      </c>
      <c r="G18405" s="2"/>
      <c r="H18405">
        <v>2</v>
      </c>
    </row>
    <row r="18406" spans="1:8" x14ac:dyDescent="0.35">
      <c r="A18406">
        <v>148250</v>
      </c>
      <c r="B18406">
        <v>0</v>
      </c>
      <c r="C18406">
        <v>6</v>
      </c>
      <c r="D18406" t="s">
        <v>150</v>
      </c>
      <c r="E18406" s="2">
        <v>0.76111111111111107</v>
      </c>
      <c r="F18406" s="2">
        <v>0.76180555555555551</v>
      </c>
      <c r="G18406" s="2"/>
      <c r="H18406">
        <v>2</v>
      </c>
    </row>
    <row r="18407" spans="1:8" x14ac:dyDescent="0.35">
      <c r="A18407">
        <v>148250</v>
      </c>
      <c r="B18407">
        <v>0</v>
      </c>
      <c r="C18407">
        <v>6</v>
      </c>
      <c r="D18407" t="s">
        <v>149</v>
      </c>
      <c r="E18407" s="2">
        <v>0.76307870370370368</v>
      </c>
      <c r="F18407" s="2">
        <v>0.7636574074074074</v>
      </c>
      <c r="G18407" s="2"/>
      <c r="H18407">
        <v>2</v>
      </c>
    </row>
    <row r="18408" spans="1:8" x14ac:dyDescent="0.35">
      <c r="A18408">
        <v>148250</v>
      </c>
      <c r="B18408">
        <v>0</v>
      </c>
      <c r="C18408">
        <v>6</v>
      </c>
      <c r="D18408" t="s">
        <v>148</v>
      </c>
      <c r="E18408" s="2">
        <v>0.76527777777777772</v>
      </c>
      <c r="F18408" s="2">
        <v>0.76574074074074072</v>
      </c>
      <c r="G18408" s="2"/>
      <c r="H18408">
        <v>2</v>
      </c>
    </row>
    <row r="18409" spans="1:8" x14ac:dyDescent="0.35">
      <c r="A18409">
        <v>148250</v>
      </c>
      <c r="B18409">
        <v>0</v>
      </c>
      <c r="C18409">
        <v>6</v>
      </c>
      <c r="D18409" t="s">
        <v>19</v>
      </c>
      <c r="E18409" s="2">
        <v>0.76863425925925921</v>
      </c>
      <c r="F18409" s="2">
        <v>0.76909722222222221</v>
      </c>
      <c r="G18409" s="2"/>
      <c r="H18409">
        <v>2</v>
      </c>
    </row>
    <row r="18410" spans="1:8" x14ac:dyDescent="0.35">
      <c r="A18410">
        <v>148250</v>
      </c>
      <c r="B18410">
        <v>0</v>
      </c>
      <c r="C18410">
        <v>6</v>
      </c>
      <c r="D18410" t="s">
        <v>146</v>
      </c>
      <c r="E18410" s="2">
        <v>0.77013888888888893</v>
      </c>
      <c r="F18410" s="2">
        <v>0.77060185185185182</v>
      </c>
      <c r="G18410" s="2"/>
      <c r="H18410" t="s">
        <v>159</v>
      </c>
    </row>
    <row r="18411" spans="1:8" x14ac:dyDescent="0.35">
      <c r="A18411">
        <v>148250</v>
      </c>
      <c r="B18411">
        <v>0</v>
      </c>
      <c r="C18411">
        <v>6</v>
      </c>
      <c r="D18411" t="s">
        <v>145</v>
      </c>
      <c r="E18411" s="2">
        <v>0.7719907407407407</v>
      </c>
      <c r="F18411" s="2">
        <v>0.7724537037037037</v>
      </c>
      <c r="G18411" s="2"/>
      <c r="H18411">
        <v>2</v>
      </c>
    </row>
    <row r="18412" spans="1:8" x14ac:dyDescent="0.35">
      <c r="A18412">
        <v>148250</v>
      </c>
      <c r="B18412">
        <v>0</v>
      </c>
      <c r="C18412">
        <v>6</v>
      </c>
      <c r="D18412" t="s">
        <v>23</v>
      </c>
      <c r="E18412" s="2">
        <v>0.77465277777777775</v>
      </c>
      <c r="H18412">
        <v>1</v>
      </c>
    </row>
    <row r="18413" spans="1:8" x14ac:dyDescent="0.35">
      <c r="A18413">
        <v>148856</v>
      </c>
      <c r="B18413">
        <v>0</v>
      </c>
      <c r="C18413">
        <v>6</v>
      </c>
      <c r="D18413" t="s">
        <v>48</v>
      </c>
      <c r="F18413" s="2">
        <v>0.73263888888888884</v>
      </c>
      <c r="G18413" s="2"/>
      <c r="H18413">
        <v>13</v>
      </c>
    </row>
    <row r="18414" spans="1:8" x14ac:dyDescent="0.35">
      <c r="A18414">
        <v>148856</v>
      </c>
      <c r="B18414">
        <v>0</v>
      </c>
      <c r="C18414">
        <v>6</v>
      </c>
      <c r="D18414" t="s">
        <v>8</v>
      </c>
      <c r="E18414" s="2">
        <v>0.73414351851851856</v>
      </c>
      <c r="F18414" s="2">
        <v>0.73460648148148144</v>
      </c>
      <c r="G18414" s="2"/>
      <c r="H18414">
        <v>2</v>
      </c>
    </row>
    <row r="18415" spans="1:8" x14ac:dyDescent="0.35">
      <c r="A18415">
        <v>148856</v>
      </c>
      <c r="B18415">
        <v>0</v>
      </c>
      <c r="C18415">
        <v>6</v>
      </c>
      <c r="D18415" t="s">
        <v>102</v>
      </c>
      <c r="E18415" s="2">
        <v>0.73761574074074077</v>
      </c>
      <c r="F18415" s="2">
        <v>0.73807870370370365</v>
      </c>
      <c r="G18415" s="2"/>
      <c r="H18415">
        <v>2</v>
      </c>
    </row>
    <row r="18416" spans="1:8" x14ac:dyDescent="0.35">
      <c r="A18416">
        <v>148856</v>
      </c>
      <c r="B18416">
        <v>0</v>
      </c>
      <c r="C18416">
        <v>6</v>
      </c>
      <c r="D18416" t="s">
        <v>103</v>
      </c>
      <c r="E18416" s="2">
        <v>0.74108796296296298</v>
      </c>
      <c r="F18416" s="2">
        <v>0.74155092592592597</v>
      </c>
      <c r="G18416" s="2"/>
      <c r="H18416">
        <v>2</v>
      </c>
    </row>
    <row r="18417" spans="1:8" x14ac:dyDescent="0.35">
      <c r="A18417">
        <v>148856</v>
      </c>
      <c r="B18417">
        <v>0</v>
      </c>
      <c r="C18417">
        <v>6</v>
      </c>
      <c r="D18417" t="s">
        <v>104</v>
      </c>
      <c r="E18417" s="2">
        <v>0.74409722222222219</v>
      </c>
      <c r="F18417" s="2">
        <v>0.74456018518518519</v>
      </c>
      <c r="G18417" s="2"/>
      <c r="H18417">
        <v>2</v>
      </c>
    </row>
    <row r="18418" spans="1:8" x14ac:dyDescent="0.35">
      <c r="A18418">
        <v>148856</v>
      </c>
      <c r="B18418">
        <v>0</v>
      </c>
      <c r="C18418">
        <v>6</v>
      </c>
      <c r="D18418" t="s">
        <v>105</v>
      </c>
      <c r="E18418" s="2">
        <v>0.74652777777777779</v>
      </c>
      <c r="F18418" s="2">
        <v>0.74699074074074079</v>
      </c>
      <c r="G18418" s="2"/>
      <c r="H18418">
        <v>2</v>
      </c>
    </row>
    <row r="18419" spans="1:8" x14ac:dyDescent="0.35">
      <c r="A18419">
        <v>148856</v>
      </c>
      <c r="B18419">
        <v>0</v>
      </c>
      <c r="C18419">
        <v>6</v>
      </c>
      <c r="D18419" t="s">
        <v>106</v>
      </c>
      <c r="E18419" s="2">
        <v>0.74907407407407411</v>
      </c>
      <c r="F18419" s="2">
        <v>0.749537037037037</v>
      </c>
      <c r="G18419" s="2"/>
      <c r="H18419">
        <v>2</v>
      </c>
    </row>
    <row r="18420" spans="1:8" x14ac:dyDescent="0.35">
      <c r="A18420">
        <v>148856</v>
      </c>
      <c r="B18420">
        <v>0</v>
      </c>
      <c r="C18420">
        <v>6</v>
      </c>
      <c r="D18420" t="s">
        <v>107</v>
      </c>
      <c r="E18420" s="2">
        <v>0.75115740740740744</v>
      </c>
      <c r="F18420" s="2">
        <v>0.75162037037037033</v>
      </c>
      <c r="G18420" s="2"/>
      <c r="H18420">
        <v>2</v>
      </c>
    </row>
    <row r="18421" spans="1:8" x14ac:dyDescent="0.35">
      <c r="A18421">
        <v>148856</v>
      </c>
      <c r="B18421">
        <v>0</v>
      </c>
      <c r="C18421">
        <v>6</v>
      </c>
      <c r="D18421" t="s">
        <v>108</v>
      </c>
      <c r="E18421" s="2">
        <v>0.75347222222222221</v>
      </c>
      <c r="F18421" s="2">
        <v>0.75393518518518521</v>
      </c>
      <c r="G18421" s="2"/>
      <c r="H18421">
        <v>2</v>
      </c>
    </row>
    <row r="18422" spans="1:8" x14ac:dyDescent="0.35">
      <c r="A18422">
        <v>148856</v>
      </c>
      <c r="B18422">
        <v>0</v>
      </c>
      <c r="C18422">
        <v>6</v>
      </c>
      <c r="D18422" t="s">
        <v>39</v>
      </c>
      <c r="E18422" s="2">
        <v>0.75694444444444442</v>
      </c>
      <c r="F18422" s="2">
        <v>0.75775462962962958</v>
      </c>
      <c r="G18422" s="2"/>
      <c r="H18422">
        <v>6</v>
      </c>
    </row>
    <row r="18423" spans="1:8" x14ac:dyDescent="0.35">
      <c r="A18423">
        <v>148856</v>
      </c>
      <c r="B18423">
        <v>0</v>
      </c>
      <c r="C18423">
        <v>6</v>
      </c>
      <c r="D18423" t="s">
        <v>109</v>
      </c>
      <c r="E18423" s="2">
        <v>0.76006944444444446</v>
      </c>
      <c r="F18423" s="2">
        <v>0.76053240740740746</v>
      </c>
      <c r="G18423" s="2"/>
      <c r="H18423" t="s">
        <v>110</v>
      </c>
    </row>
    <row r="18424" spans="1:8" x14ac:dyDescent="0.35">
      <c r="A18424">
        <v>148856</v>
      </c>
      <c r="B18424">
        <v>0</v>
      </c>
      <c r="C18424">
        <v>6</v>
      </c>
      <c r="D18424" t="s">
        <v>111</v>
      </c>
      <c r="E18424" s="2">
        <v>0.76203703703703707</v>
      </c>
      <c r="F18424" s="2">
        <v>0.76249999999999996</v>
      </c>
      <c r="G18424" s="2"/>
      <c r="H18424" t="s">
        <v>110</v>
      </c>
    </row>
    <row r="18425" spans="1:8" x14ac:dyDescent="0.35">
      <c r="A18425">
        <v>148856</v>
      </c>
      <c r="B18425">
        <v>0</v>
      </c>
      <c r="C18425">
        <v>6</v>
      </c>
      <c r="D18425" t="s">
        <v>112</v>
      </c>
      <c r="E18425" s="2">
        <v>0.76423611111111112</v>
      </c>
      <c r="F18425" s="2">
        <v>0.76481481481481484</v>
      </c>
      <c r="G18425" s="2"/>
      <c r="H18425" t="s">
        <v>110</v>
      </c>
    </row>
    <row r="18426" spans="1:8" x14ac:dyDescent="0.35">
      <c r="A18426">
        <v>148856</v>
      </c>
      <c r="B18426">
        <v>0</v>
      </c>
      <c r="C18426">
        <v>6</v>
      </c>
      <c r="D18426" t="s">
        <v>113</v>
      </c>
      <c r="E18426" s="2">
        <v>0.766087962962963</v>
      </c>
      <c r="F18426" s="2">
        <v>0.76666666666666672</v>
      </c>
      <c r="G18426" s="2"/>
      <c r="H18426" t="s">
        <v>110</v>
      </c>
    </row>
    <row r="18427" spans="1:8" x14ac:dyDescent="0.35">
      <c r="A18427">
        <v>148856</v>
      </c>
      <c r="B18427">
        <v>0</v>
      </c>
      <c r="C18427">
        <v>6</v>
      </c>
      <c r="D18427" t="s">
        <v>24</v>
      </c>
      <c r="E18427" s="2">
        <v>0.76886574074074077</v>
      </c>
      <c r="F18427" s="2">
        <v>0.77025462962962965</v>
      </c>
      <c r="G18427" s="2"/>
      <c r="H18427" t="s">
        <v>110</v>
      </c>
    </row>
    <row r="18428" spans="1:8" x14ac:dyDescent="0.35">
      <c r="A18428">
        <v>148856</v>
      </c>
      <c r="B18428">
        <v>0</v>
      </c>
      <c r="C18428">
        <v>6</v>
      </c>
      <c r="D18428" t="s">
        <v>45</v>
      </c>
      <c r="E18428" s="2">
        <v>0.77777777777777779</v>
      </c>
      <c r="F18428" s="2">
        <v>0.77847222222222223</v>
      </c>
      <c r="G18428" s="2"/>
      <c r="H18428" t="s">
        <v>110</v>
      </c>
    </row>
    <row r="18429" spans="1:8" x14ac:dyDescent="0.35">
      <c r="A18429">
        <v>148856</v>
      </c>
      <c r="B18429">
        <v>0</v>
      </c>
      <c r="C18429">
        <v>6</v>
      </c>
      <c r="D18429" t="s">
        <v>21</v>
      </c>
      <c r="E18429" s="2">
        <v>0.77997685185185184</v>
      </c>
      <c r="F18429" s="2">
        <v>0.78055555555555556</v>
      </c>
      <c r="G18429" s="2"/>
      <c r="H18429" t="s">
        <v>122</v>
      </c>
    </row>
    <row r="18430" spans="1:8" x14ac:dyDescent="0.35">
      <c r="A18430">
        <v>148856</v>
      </c>
      <c r="B18430">
        <v>0</v>
      </c>
      <c r="C18430">
        <v>6</v>
      </c>
      <c r="D18430" t="s">
        <v>123</v>
      </c>
      <c r="E18430" s="2">
        <v>0.78275462962962961</v>
      </c>
      <c r="F18430" s="2">
        <v>0.78333333333333333</v>
      </c>
      <c r="G18430" s="2"/>
      <c r="H18430">
        <v>2</v>
      </c>
    </row>
    <row r="18431" spans="1:8" x14ac:dyDescent="0.35">
      <c r="A18431">
        <v>148856</v>
      </c>
      <c r="B18431">
        <v>0</v>
      </c>
      <c r="C18431">
        <v>6</v>
      </c>
      <c r="D18431" t="s">
        <v>93</v>
      </c>
      <c r="E18431" s="2">
        <v>0.78553240740740737</v>
      </c>
      <c r="H18431">
        <v>1</v>
      </c>
    </row>
    <row r="18432" spans="1:8" x14ac:dyDescent="0.35">
      <c r="A18432">
        <v>148946</v>
      </c>
      <c r="B18432">
        <v>0</v>
      </c>
      <c r="C18432">
        <v>6</v>
      </c>
      <c r="D18432" t="s">
        <v>9</v>
      </c>
      <c r="F18432" s="2">
        <v>0.734837962962963</v>
      </c>
      <c r="G18432" s="2"/>
      <c r="H18432">
        <v>1</v>
      </c>
    </row>
    <row r="18433" spans="1:8" x14ac:dyDescent="0.35">
      <c r="A18433">
        <v>148946</v>
      </c>
      <c r="B18433">
        <v>0</v>
      </c>
      <c r="C18433">
        <v>6</v>
      </c>
      <c r="D18433" t="s">
        <v>144</v>
      </c>
      <c r="E18433" s="2">
        <v>0.73587962962962961</v>
      </c>
      <c r="F18433" s="2">
        <v>0.7363425925925926</v>
      </c>
      <c r="G18433" s="2"/>
      <c r="H18433">
        <v>2</v>
      </c>
    </row>
    <row r="18434" spans="1:8" x14ac:dyDescent="0.35">
      <c r="A18434">
        <v>148946</v>
      </c>
      <c r="B18434">
        <v>0</v>
      </c>
      <c r="C18434">
        <v>6</v>
      </c>
      <c r="D18434" t="s">
        <v>59</v>
      </c>
      <c r="E18434" s="2">
        <v>0.73738425925925921</v>
      </c>
      <c r="F18434" s="2">
        <v>0.73784722222222221</v>
      </c>
      <c r="G18434" s="2"/>
      <c r="H18434">
        <v>2</v>
      </c>
    </row>
    <row r="18435" spans="1:8" x14ac:dyDescent="0.35">
      <c r="A18435">
        <v>148946</v>
      </c>
      <c r="B18435">
        <v>0</v>
      </c>
      <c r="C18435">
        <v>6</v>
      </c>
      <c r="D18435" t="s">
        <v>90</v>
      </c>
      <c r="E18435" s="2">
        <v>0.73923611111111109</v>
      </c>
      <c r="F18435" s="2">
        <v>0.74131944444444442</v>
      </c>
      <c r="G18435" s="2"/>
      <c r="H18435">
        <v>2</v>
      </c>
    </row>
    <row r="18436" spans="1:8" x14ac:dyDescent="0.35">
      <c r="A18436">
        <v>148946</v>
      </c>
      <c r="B18436">
        <v>0</v>
      </c>
      <c r="C18436">
        <v>6</v>
      </c>
      <c r="D18436" t="s">
        <v>151</v>
      </c>
      <c r="E18436" s="2">
        <v>0.74282407407407403</v>
      </c>
      <c r="F18436" s="2">
        <v>0.74328703703703702</v>
      </c>
      <c r="G18436" s="2"/>
      <c r="H18436">
        <v>2</v>
      </c>
    </row>
    <row r="18437" spans="1:8" x14ac:dyDescent="0.35">
      <c r="A18437">
        <v>148946</v>
      </c>
      <c r="B18437">
        <v>0</v>
      </c>
      <c r="C18437">
        <v>6</v>
      </c>
      <c r="D18437" t="s">
        <v>150</v>
      </c>
      <c r="E18437" s="2">
        <v>0.74467592592592591</v>
      </c>
      <c r="F18437" s="2">
        <v>0.74537037037037035</v>
      </c>
      <c r="G18437" s="2"/>
      <c r="H18437">
        <v>2</v>
      </c>
    </row>
    <row r="18438" spans="1:8" x14ac:dyDescent="0.35">
      <c r="A18438">
        <v>148946</v>
      </c>
      <c r="B18438">
        <v>0</v>
      </c>
      <c r="C18438">
        <v>6</v>
      </c>
      <c r="D18438" t="s">
        <v>149</v>
      </c>
      <c r="E18438" s="2">
        <v>0.74699074074074079</v>
      </c>
      <c r="F18438" s="2">
        <v>0.7475694444444444</v>
      </c>
      <c r="G18438" s="2"/>
      <c r="H18438">
        <v>2</v>
      </c>
    </row>
    <row r="18439" spans="1:8" x14ac:dyDescent="0.35">
      <c r="A18439">
        <v>148946</v>
      </c>
      <c r="B18439">
        <v>0</v>
      </c>
      <c r="C18439">
        <v>6</v>
      </c>
      <c r="D18439" t="s">
        <v>148</v>
      </c>
      <c r="E18439" s="2">
        <v>0.74942129629629628</v>
      </c>
      <c r="F18439" s="2">
        <v>0.74988425925925928</v>
      </c>
      <c r="G18439" s="2"/>
      <c r="H18439">
        <v>2</v>
      </c>
    </row>
    <row r="18440" spans="1:8" x14ac:dyDescent="0.35">
      <c r="A18440">
        <v>148946</v>
      </c>
      <c r="B18440">
        <v>0</v>
      </c>
      <c r="C18440">
        <v>6</v>
      </c>
      <c r="D18440" t="s">
        <v>19</v>
      </c>
      <c r="E18440" s="2">
        <v>0.75335648148148149</v>
      </c>
      <c r="F18440" s="2">
        <v>0.75381944444444449</v>
      </c>
      <c r="G18440" s="2"/>
      <c r="H18440">
        <v>2</v>
      </c>
    </row>
    <row r="18441" spans="1:8" x14ac:dyDescent="0.35">
      <c r="A18441">
        <v>148946</v>
      </c>
      <c r="B18441">
        <v>0</v>
      </c>
      <c r="C18441">
        <v>6</v>
      </c>
      <c r="D18441" t="s">
        <v>146</v>
      </c>
      <c r="E18441" s="2">
        <v>0.75497685185185182</v>
      </c>
      <c r="F18441" s="2">
        <v>0.75543981481481481</v>
      </c>
      <c r="G18441" s="2"/>
      <c r="H18441" t="s">
        <v>159</v>
      </c>
    </row>
    <row r="18442" spans="1:8" x14ac:dyDescent="0.35">
      <c r="A18442">
        <v>148946</v>
      </c>
      <c r="B18442">
        <v>0</v>
      </c>
      <c r="C18442">
        <v>6</v>
      </c>
      <c r="D18442" t="s">
        <v>13</v>
      </c>
      <c r="E18442" s="2">
        <v>0.75810185185185186</v>
      </c>
      <c r="F18442" s="2">
        <v>0.7587962962962963</v>
      </c>
      <c r="G18442" s="2"/>
      <c r="H18442" t="s">
        <v>152</v>
      </c>
    </row>
    <row r="18443" spans="1:8" x14ac:dyDescent="0.35">
      <c r="A18443">
        <v>148946</v>
      </c>
      <c r="B18443">
        <v>1</v>
      </c>
      <c r="C18443">
        <v>6</v>
      </c>
      <c r="D18443" t="s">
        <v>160</v>
      </c>
      <c r="E18443" s="2">
        <v>0.76180555555555551</v>
      </c>
      <c r="F18443" s="2">
        <v>0.76226851851851851</v>
      </c>
      <c r="G18443" s="2"/>
      <c r="H18443" t="s">
        <v>152</v>
      </c>
    </row>
    <row r="18444" spans="1:8" x14ac:dyDescent="0.35">
      <c r="A18444">
        <v>148946</v>
      </c>
      <c r="B18444">
        <v>1</v>
      </c>
      <c r="C18444">
        <v>6</v>
      </c>
      <c r="D18444" t="s">
        <v>11</v>
      </c>
      <c r="E18444" s="2">
        <v>0.76481481481481484</v>
      </c>
      <c r="H18444" t="s">
        <v>161</v>
      </c>
    </row>
    <row r="18445" spans="1:8" x14ac:dyDescent="0.35">
      <c r="A18445">
        <v>148847</v>
      </c>
      <c r="B18445">
        <v>0</v>
      </c>
      <c r="C18445">
        <v>6</v>
      </c>
      <c r="D18445" t="s">
        <v>93</v>
      </c>
      <c r="F18445" s="2">
        <v>0.73506944444444444</v>
      </c>
      <c r="G18445" s="2"/>
      <c r="H18445">
        <v>1</v>
      </c>
    </row>
    <row r="18446" spans="1:8" x14ac:dyDescent="0.35">
      <c r="A18446">
        <v>148847</v>
      </c>
      <c r="B18446">
        <v>0</v>
      </c>
      <c r="C18446">
        <v>6</v>
      </c>
      <c r="D18446" t="s">
        <v>123</v>
      </c>
      <c r="E18446" s="2">
        <v>0.7368055555555556</v>
      </c>
      <c r="F18446" s="2">
        <v>0.73738425925925921</v>
      </c>
      <c r="G18446" s="2"/>
      <c r="H18446">
        <v>1</v>
      </c>
    </row>
    <row r="18447" spans="1:8" x14ac:dyDescent="0.35">
      <c r="A18447">
        <v>148847</v>
      </c>
      <c r="B18447">
        <v>0</v>
      </c>
      <c r="C18447">
        <v>6</v>
      </c>
      <c r="D18447" t="s">
        <v>21</v>
      </c>
      <c r="E18447" s="2">
        <v>0.73946759259259254</v>
      </c>
      <c r="F18447" s="2">
        <v>0.74004629629629626</v>
      </c>
      <c r="G18447" s="2"/>
      <c r="H18447" t="s">
        <v>114</v>
      </c>
    </row>
    <row r="18448" spans="1:8" x14ac:dyDescent="0.35">
      <c r="A18448">
        <v>148847</v>
      </c>
      <c r="B18448">
        <v>0</v>
      </c>
      <c r="C18448">
        <v>6</v>
      </c>
      <c r="D18448" t="s">
        <v>45</v>
      </c>
      <c r="E18448" s="2">
        <v>0.74189814814814814</v>
      </c>
      <c r="F18448" s="2">
        <v>0.7436342592592593</v>
      </c>
      <c r="G18448" s="2"/>
      <c r="H18448" t="s">
        <v>152</v>
      </c>
    </row>
    <row r="18449" spans="1:8" x14ac:dyDescent="0.35">
      <c r="A18449">
        <v>148847</v>
      </c>
      <c r="B18449">
        <v>0</v>
      </c>
      <c r="C18449">
        <v>6</v>
      </c>
      <c r="D18449" t="s">
        <v>24</v>
      </c>
      <c r="E18449" s="2">
        <v>0.75115740740740744</v>
      </c>
      <c r="F18449" s="2">
        <v>0.75185185185185188</v>
      </c>
      <c r="G18449" s="2"/>
      <c r="H18449" t="s">
        <v>152</v>
      </c>
    </row>
    <row r="18450" spans="1:8" x14ac:dyDescent="0.35">
      <c r="A18450">
        <v>148847</v>
      </c>
      <c r="B18450">
        <v>0</v>
      </c>
      <c r="C18450">
        <v>6</v>
      </c>
      <c r="D18450" t="s">
        <v>113</v>
      </c>
      <c r="E18450" s="2">
        <v>0.75381944444444449</v>
      </c>
      <c r="F18450" s="2">
        <v>0.7543981481481481</v>
      </c>
      <c r="G18450" s="2"/>
      <c r="H18450" t="s">
        <v>152</v>
      </c>
    </row>
    <row r="18451" spans="1:8" x14ac:dyDescent="0.35">
      <c r="A18451">
        <v>148847</v>
      </c>
      <c r="B18451">
        <v>0</v>
      </c>
      <c r="C18451">
        <v>6</v>
      </c>
      <c r="D18451" t="s">
        <v>112</v>
      </c>
      <c r="E18451" s="2">
        <v>0.75578703703703709</v>
      </c>
      <c r="F18451" s="2">
        <v>0.7563657407407407</v>
      </c>
      <c r="G18451" s="2"/>
      <c r="H18451" t="s">
        <v>152</v>
      </c>
    </row>
    <row r="18452" spans="1:8" x14ac:dyDescent="0.35">
      <c r="A18452">
        <v>148847</v>
      </c>
      <c r="B18452">
        <v>0</v>
      </c>
      <c r="C18452">
        <v>6</v>
      </c>
      <c r="D18452" t="s">
        <v>111</v>
      </c>
      <c r="E18452" s="2">
        <v>0.75798611111111114</v>
      </c>
      <c r="F18452" s="2">
        <v>0.75844907407407403</v>
      </c>
      <c r="G18452" s="2"/>
      <c r="H18452" t="s">
        <v>152</v>
      </c>
    </row>
    <row r="18453" spans="1:8" x14ac:dyDescent="0.35">
      <c r="A18453">
        <v>148847</v>
      </c>
      <c r="B18453">
        <v>0</v>
      </c>
      <c r="C18453">
        <v>6</v>
      </c>
      <c r="D18453" t="s">
        <v>109</v>
      </c>
      <c r="E18453" s="2">
        <v>0.75995370370370374</v>
      </c>
      <c r="F18453" s="2">
        <v>0.76041666666666663</v>
      </c>
      <c r="G18453" s="2"/>
      <c r="H18453" t="s">
        <v>152</v>
      </c>
    </row>
    <row r="18454" spans="1:8" x14ac:dyDescent="0.35">
      <c r="A18454">
        <v>148847</v>
      </c>
      <c r="B18454">
        <v>0</v>
      </c>
      <c r="C18454">
        <v>6</v>
      </c>
      <c r="D18454" t="s">
        <v>39</v>
      </c>
      <c r="E18454" s="2">
        <v>0.76249999999999996</v>
      </c>
      <c r="F18454" s="2">
        <v>0.7631944444444444</v>
      </c>
      <c r="G18454" s="2"/>
      <c r="H18454">
        <v>5</v>
      </c>
    </row>
    <row r="18455" spans="1:8" x14ac:dyDescent="0.35">
      <c r="A18455">
        <v>148847</v>
      </c>
      <c r="B18455">
        <v>0</v>
      </c>
      <c r="C18455">
        <v>6</v>
      </c>
      <c r="D18455" t="s">
        <v>108</v>
      </c>
      <c r="E18455" s="2">
        <v>0.76574074074074072</v>
      </c>
      <c r="F18455" s="2">
        <v>0.76620370370370372</v>
      </c>
      <c r="G18455" s="2"/>
      <c r="H18455">
        <v>1</v>
      </c>
    </row>
    <row r="18456" spans="1:8" x14ac:dyDescent="0.35">
      <c r="A18456">
        <v>148847</v>
      </c>
      <c r="B18456">
        <v>0</v>
      </c>
      <c r="C18456">
        <v>6</v>
      </c>
      <c r="D18456" t="s">
        <v>107</v>
      </c>
      <c r="E18456" s="2">
        <v>0.76782407407407405</v>
      </c>
      <c r="F18456" s="2">
        <v>0.76828703703703705</v>
      </c>
      <c r="G18456" s="2"/>
      <c r="H18456">
        <v>1</v>
      </c>
    </row>
    <row r="18457" spans="1:8" x14ac:dyDescent="0.35">
      <c r="A18457">
        <v>148847</v>
      </c>
      <c r="B18457">
        <v>0</v>
      </c>
      <c r="C18457">
        <v>6</v>
      </c>
      <c r="D18457" t="s">
        <v>106</v>
      </c>
      <c r="E18457" s="2">
        <v>0.76944444444444449</v>
      </c>
      <c r="F18457" s="2">
        <v>0.76990740740740737</v>
      </c>
      <c r="G18457" s="2"/>
      <c r="H18457">
        <v>1</v>
      </c>
    </row>
    <row r="18458" spans="1:8" x14ac:dyDescent="0.35">
      <c r="A18458">
        <v>148847</v>
      </c>
      <c r="B18458">
        <v>0</v>
      </c>
      <c r="C18458">
        <v>6</v>
      </c>
      <c r="D18458" t="s">
        <v>105</v>
      </c>
      <c r="E18458" s="2">
        <v>0.77164351851851853</v>
      </c>
      <c r="F18458" s="2">
        <v>0.77210648148148153</v>
      </c>
      <c r="G18458" s="2"/>
      <c r="H18458">
        <v>1</v>
      </c>
    </row>
    <row r="18459" spans="1:8" x14ac:dyDescent="0.35">
      <c r="A18459">
        <v>148847</v>
      </c>
      <c r="B18459">
        <v>0</v>
      </c>
      <c r="C18459">
        <v>6</v>
      </c>
      <c r="D18459" t="s">
        <v>104</v>
      </c>
      <c r="E18459" s="2">
        <v>0.77384259259259258</v>
      </c>
      <c r="F18459" s="2">
        <v>0.77430555555555558</v>
      </c>
      <c r="G18459" s="2"/>
      <c r="H18459">
        <v>1</v>
      </c>
    </row>
    <row r="18460" spans="1:8" x14ac:dyDescent="0.35">
      <c r="A18460">
        <v>148847</v>
      </c>
      <c r="B18460">
        <v>0</v>
      </c>
      <c r="C18460">
        <v>6</v>
      </c>
      <c r="D18460" t="s">
        <v>103</v>
      </c>
      <c r="E18460" s="2">
        <v>0.77662037037037035</v>
      </c>
      <c r="F18460" s="2">
        <v>0.77708333333333335</v>
      </c>
      <c r="G18460" s="2"/>
      <c r="H18460">
        <v>1</v>
      </c>
    </row>
    <row r="18461" spans="1:8" x14ac:dyDescent="0.35">
      <c r="A18461">
        <v>148847</v>
      </c>
      <c r="B18461">
        <v>0</v>
      </c>
      <c r="C18461">
        <v>6</v>
      </c>
      <c r="D18461" t="s">
        <v>102</v>
      </c>
      <c r="E18461" s="2">
        <v>0.77951388888888884</v>
      </c>
      <c r="F18461" s="2">
        <v>0.77997685185185184</v>
      </c>
      <c r="G18461" s="2"/>
      <c r="H18461">
        <v>1</v>
      </c>
    </row>
    <row r="18462" spans="1:8" x14ac:dyDescent="0.35">
      <c r="A18462">
        <v>148847</v>
      </c>
      <c r="B18462">
        <v>0</v>
      </c>
      <c r="C18462">
        <v>6</v>
      </c>
      <c r="D18462" t="s">
        <v>8</v>
      </c>
      <c r="E18462" s="2">
        <v>0.78344907407407405</v>
      </c>
      <c r="H18462">
        <v>1</v>
      </c>
    </row>
    <row r="18463" spans="1:8" x14ac:dyDescent="0.35">
      <c r="A18463">
        <v>147148</v>
      </c>
      <c r="B18463">
        <v>0</v>
      </c>
      <c r="C18463">
        <v>6</v>
      </c>
      <c r="D18463" t="s">
        <v>18</v>
      </c>
      <c r="F18463" s="2">
        <v>0.73518518518518516</v>
      </c>
      <c r="G18463" s="2"/>
      <c r="H18463" t="s">
        <v>124</v>
      </c>
    </row>
    <row r="18464" spans="1:8" x14ac:dyDescent="0.35">
      <c r="A18464">
        <v>147148</v>
      </c>
      <c r="B18464">
        <v>0</v>
      </c>
      <c r="C18464">
        <v>6</v>
      </c>
      <c r="D18464" t="s">
        <v>17</v>
      </c>
      <c r="E18464" s="2">
        <v>0.73750000000000004</v>
      </c>
      <c r="F18464" s="2">
        <v>0.73796296296296293</v>
      </c>
      <c r="G18464" s="2"/>
      <c r="H18464">
        <v>2</v>
      </c>
    </row>
    <row r="18465" spans="1:8" x14ac:dyDescent="0.35">
      <c r="A18465">
        <v>147148</v>
      </c>
      <c r="B18465">
        <v>0</v>
      </c>
      <c r="C18465">
        <v>6</v>
      </c>
      <c r="D18465" t="s">
        <v>125</v>
      </c>
      <c r="E18465" s="2">
        <v>0.73958333333333337</v>
      </c>
      <c r="F18465" s="2">
        <v>0.74004629629629626</v>
      </c>
      <c r="G18465" s="2"/>
      <c r="H18465">
        <v>2</v>
      </c>
    </row>
    <row r="18466" spans="1:8" x14ac:dyDescent="0.35">
      <c r="A18466">
        <v>147148</v>
      </c>
      <c r="B18466">
        <v>0</v>
      </c>
      <c r="C18466">
        <v>6</v>
      </c>
      <c r="D18466" t="s">
        <v>126</v>
      </c>
      <c r="E18466" s="2">
        <v>0.74212962962962958</v>
      </c>
      <c r="F18466" s="2">
        <v>0.74282407407407403</v>
      </c>
      <c r="G18466" s="2"/>
      <c r="H18466" t="s">
        <v>127</v>
      </c>
    </row>
    <row r="18467" spans="1:8" x14ac:dyDescent="0.35">
      <c r="A18467">
        <v>147148</v>
      </c>
      <c r="B18467">
        <v>0</v>
      </c>
      <c r="C18467">
        <v>6</v>
      </c>
      <c r="D18467" t="s">
        <v>128</v>
      </c>
      <c r="E18467" s="2">
        <v>0.74432870370370374</v>
      </c>
      <c r="F18467" s="2">
        <v>0.74479166666666663</v>
      </c>
      <c r="G18467" s="2"/>
      <c r="H18467" t="s">
        <v>110</v>
      </c>
    </row>
    <row r="18468" spans="1:8" x14ac:dyDescent="0.35">
      <c r="A18468">
        <v>147148</v>
      </c>
      <c r="B18468">
        <v>0</v>
      </c>
      <c r="C18468">
        <v>6</v>
      </c>
      <c r="D18468" t="s">
        <v>129</v>
      </c>
      <c r="E18468" s="2">
        <v>0.74618055555555551</v>
      </c>
      <c r="F18468" s="2">
        <v>0.74664351851851851</v>
      </c>
      <c r="G18468" s="2"/>
      <c r="H18468" t="s">
        <v>110</v>
      </c>
    </row>
    <row r="18469" spans="1:8" x14ac:dyDescent="0.35">
      <c r="A18469">
        <v>147148</v>
      </c>
      <c r="B18469">
        <v>0</v>
      </c>
      <c r="C18469">
        <v>6</v>
      </c>
      <c r="D18469" t="s">
        <v>130</v>
      </c>
      <c r="E18469" s="2">
        <v>0.7480324074074074</v>
      </c>
      <c r="F18469" s="2">
        <v>0.74861111111111112</v>
      </c>
      <c r="G18469" s="2"/>
      <c r="H18469" t="s">
        <v>110</v>
      </c>
    </row>
    <row r="18470" spans="1:8" x14ac:dyDescent="0.35">
      <c r="A18470">
        <v>147148</v>
      </c>
      <c r="B18470">
        <v>0</v>
      </c>
      <c r="C18470">
        <v>6</v>
      </c>
      <c r="D18470" t="s">
        <v>45</v>
      </c>
      <c r="E18470" s="2">
        <v>0.75011574074074072</v>
      </c>
      <c r="F18470" s="2">
        <v>0.75104166666666672</v>
      </c>
      <c r="G18470" s="2"/>
      <c r="H18470" t="s">
        <v>110</v>
      </c>
    </row>
    <row r="18471" spans="1:8" x14ac:dyDescent="0.35">
      <c r="A18471">
        <v>147148</v>
      </c>
      <c r="B18471">
        <v>0</v>
      </c>
      <c r="C18471">
        <v>6</v>
      </c>
      <c r="D18471" t="s">
        <v>21</v>
      </c>
      <c r="E18471" s="2">
        <v>0.75289351851851849</v>
      </c>
      <c r="H18471" t="s">
        <v>114</v>
      </c>
    </row>
    <row r="18472" spans="1:8" x14ac:dyDescent="0.35">
      <c r="A18472">
        <v>147950</v>
      </c>
      <c r="B18472">
        <v>0</v>
      </c>
      <c r="C18472">
        <v>6</v>
      </c>
      <c r="D18472" t="s">
        <v>11</v>
      </c>
      <c r="F18472" s="2">
        <v>0.73611111111111116</v>
      </c>
      <c r="G18472" s="2"/>
      <c r="H18472" t="s">
        <v>161</v>
      </c>
    </row>
    <row r="18473" spans="1:8" x14ac:dyDescent="0.35">
      <c r="A18473">
        <v>147950</v>
      </c>
      <c r="B18473">
        <v>0</v>
      </c>
      <c r="C18473">
        <v>6</v>
      </c>
      <c r="D18473" t="s">
        <v>160</v>
      </c>
      <c r="E18473" s="2">
        <v>0.73854166666666665</v>
      </c>
      <c r="F18473" s="2">
        <v>0.73923611111111109</v>
      </c>
      <c r="G18473" s="2"/>
      <c r="H18473" t="s">
        <v>110</v>
      </c>
    </row>
    <row r="18474" spans="1:8" x14ac:dyDescent="0.35">
      <c r="A18474">
        <v>147950</v>
      </c>
      <c r="B18474">
        <v>1</v>
      </c>
      <c r="C18474">
        <v>6</v>
      </c>
      <c r="D18474" t="s">
        <v>13</v>
      </c>
      <c r="E18474" s="2">
        <v>0.7427083333333333</v>
      </c>
      <c r="F18474" s="2">
        <v>0.74340277777777775</v>
      </c>
      <c r="G18474" s="2"/>
      <c r="H18474" t="s">
        <v>110</v>
      </c>
    </row>
    <row r="18475" spans="1:8" x14ac:dyDescent="0.35">
      <c r="A18475">
        <v>147950</v>
      </c>
      <c r="B18475">
        <v>1</v>
      </c>
      <c r="C18475">
        <v>6</v>
      </c>
      <c r="D18475" t="s">
        <v>146</v>
      </c>
      <c r="E18475" s="2">
        <v>0.74548611111111107</v>
      </c>
      <c r="F18475" s="2">
        <v>0.74594907407407407</v>
      </c>
      <c r="G18475" s="2"/>
      <c r="H18475" t="s">
        <v>147</v>
      </c>
    </row>
    <row r="18476" spans="1:8" x14ac:dyDescent="0.35">
      <c r="A18476">
        <v>147950</v>
      </c>
      <c r="B18476">
        <v>1</v>
      </c>
      <c r="C18476">
        <v>6</v>
      </c>
      <c r="D18476" t="s">
        <v>19</v>
      </c>
      <c r="E18476" s="2">
        <v>0.74710648148148151</v>
      </c>
      <c r="F18476" s="2">
        <v>0.7475694444444444</v>
      </c>
      <c r="G18476" s="2"/>
      <c r="H18476">
        <v>1</v>
      </c>
    </row>
    <row r="18477" spans="1:8" x14ac:dyDescent="0.35">
      <c r="A18477">
        <v>147950</v>
      </c>
      <c r="B18477">
        <v>1</v>
      </c>
      <c r="C18477">
        <v>6</v>
      </c>
      <c r="D18477" t="s">
        <v>148</v>
      </c>
      <c r="E18477" s="2">
        <v>0.75081018518518516</v>
      </c>
      <c r="F18477" s="2">
        <v>0.75127314814814816</v>
      </c>
      <c r="G18477" s="2"/>
      <c r="H18477">
        <v>1</v>
      </c>
    </row>
    <row r="18478" spans="1:8" x14ac:dyDescent="0.35">
      <c r="A18478">
        <v>147950</v>
      </c>
      <c r="B18478">
        <v>1</v>
      </c>
      <c r="C18478">
        <v>6</v>
      </c>
      <c r="D18478" t="s">
        <v>149</v>
      </c>
      <c r="E18478" s="2">
        <v>0.75300925925925921</v>
      </c>
      <c r="F18478" s="2">
        <v>0.75358796296296293</v>
      </c>
      <c r="G18478" s="2"/>
      <c r="H18478">
        <v>1</v>
      </c>
    </row>
    <row r="18479" spans="1:8" x14ac:dyDescent="0.35">
      <c r="A18479">
        <v>147950</v>
      </c>
      <c r="B18479">
        <v>1</v>
      </c>
      <c r="C18479">
        <v>6</v>
      </c>
      <c r="D18479" t="s">
        <v>150</v>
      </c>
      <c r="E18479" s="2">
        <v>0.75520833333333337</v>
      </c>
      <c r="F18479" s="2">
        <v>0.75590277777777781</v>
      </c>
      <c r="G18479" s="2"/>
      <c r="H18479">
        <v>1</v>
      </c>
    </row>
    <row r="18480" spans="1:8" x14ac:dyDescent="0.35">
      <c r="A18480">
        <v>147950</v>
      </c>
      <c r="B18480">
        <v>1</v>
      </c>
      <c r="C18480">
        <v>6</v>
      </c>
      <c r="D18480" t="s">
        <v>151</v>
      </c>
      <c r="E18480" s="2">
        <v>0.7572916666666667</v>
      </c>
      <c r="F18480" s="2">
        <v>0.75775462962962958</v>
      </c>
      <c r="G18480" s="2"/>
      <c r="H18480">
        <v>1</v>
      </c>
    </row>
    <row r="18481" spans="1:8" x14ac:dyDescent="0.35">
      <c r="A18481">
        <v>147950</v>
      </c>
      <c r="B18481">
        <v>1</v>
      </c>
      <c r="C18481">
        <v>6</v>
      </c>
      <c r="D18481" t="s">
        <v>90</v>
      </c>
      <c r="E18481" s="2">
        <v>0.75914351851851847</v>
      </c>
      <c r="F18481" s="2">
        <v>0.75983796296296291</v>
      </c>
      <c r="G18481" s="2"/>
      <c r="H18481">
        <v>1</v>
      </c>
    </row>
    <row r="18482" spans="1:8" x14ac:dyDescent="0.35">
      <c r="A18482">
        <v>147950</v>
      </c>
      <c r="B18482">
        <v>1</v>
      </c>
      <c r="C18482">
        <v>6</v>
      </c>
      <c r="D18482" t="s">
        <v>59</v>
      </c>
      <c r="E18482" s="2">
        <v>0.7612268518518519</v>
      </c>
      <c r="F18482" s="2">
        <v>0.76168981481481479</v>
      </c>
      <c r="G18482" s="2"/>
      <c r="H18482">
        <v>1</v>
      </c>
    </row>
    <row r="18483" spans="1:8" x14ac:dyDescent="0.35">
      <c r="A18483">
        <v>147950</v>
      </c>
      <c r="B18483">
        <v>1</v>
      </c>
      <c r="C18483">
        <v>6</v>
      </c>
      <c r="D18483" t="s">
        <v>144</v>
      </c>
      <c r="E18483" s="2">
        <v>0.76273148148148151</v>
      </c>
      <c r="F18483" s="2">
        <v>0.7631944444444444</v>
      </c>
      <c r="G18483" s="2"/>
      <c r="H18483">
        <v>1</v>
      </c>
    </row>
    <row r="18484" spans="1:8" x14ac:dyDescent="0.35">
      <c r="A18484">
        <v>147950</v>
      </c>
      <c r="B18484">
        <v>1</v>
      </c>
      <c r="C18484">
        <v>6</v>
      </c>
      <c r="D18484" t="s">
        <v>9</v>
      </c>
      <c r="E18484" s="2">
        <v>0.76469907407407411</v>
      </c>
      <c r="H18484">
        <v>1</v>
      </c>
    </row>
    <row r="18485" spans="1:8" x14ac:dyDescent="0.35">
      <c r="A18485">
        <v>145543</v>
      </c>
      <c r="B18485">
        <v>0</v>
      </c>
      <c r="C18485">
        <v>6</v>
      </c>
      <c r="D18485" t="s">
        <v>21</v>
      </c>
      <c r="F18485" s="2">
        <v>0.73611111111111116</v>
      </c>
      <c r="G18485" s="2"/>
      <c r="H18485" t="s">
        <v>114</v>
      </c>
    </row>
    <row r="18486" spans="1:8" x14ac:dyDescent="0.35">
      <c r="A18486">
        <v>145543</v>
      </c>
      <c r="B18486">
        <v>0</v>
      </c>
      <c r="C18486">
        <v>6</v>
      </c>
      <c r="D18486" t="s">
        <v>45</v>
      </c>
      <c r="E18486" s="2">
        <v>0.73819444444444449</v>
      </c>
      <c r="F18486" s="2">
        <v>0.74016203703703709</v>
      </c>
      <c r="G18486" s="2"/>
      <c r="H18486" t="s">
        <v>152</v>
      </c>
    </row>
    <row r="18487" spans="1:8" x14ac:dyDescent="0.35">
      <c r="A18487">
        <v>145543</v>
      </c>
      <c r="B18487">
        <v>0</v>
      </c>
      <c r="C18487">
        <v>6</v>
      </c>
      <c r="D18487" t="s">
        <v>130</v>
      </c>
      <c r="E18487" s="2">
        <v>0.74178240740740742</v>
      </c>
      <c r="F18487" s="2">
        <v>0.74236111111111114</v>
      </c>
      <c r="G18487" s="2"/>
      <c r="H18487" t="s">
        <v>152</v>
      </c>
    </row>
    <row r="18488" spans="1:8" x14ac:dyDescent="0.35">
      <c r="A18488">
        <v>145543</v>
      </c>
      <c r="B18488">
        <v>0</v>
      </c>
      <c r="C18488">
        <v>6</v>
      </c>
      <c r="D18488" t="s">
        <v>129</v>
      </c>
      <c r="E18488" s="2">
        <v>0.7436342592592593</v>
      </c>
      <c r="F18488" s="2">
        <v>0.74409722222222219</v>
      </c>
      <c r="G18488" s="2"/>
      <c r="H18488" t="s">
        <v>152</v>
      </c>
    </row>
    <row r="18489" spans="1:8" x14ac:dyDescent="0.35">
      <c r="A18489">
        <v>145543</v>
      </c>
      <c r="B18489">
        <v>0</v>
      </c>
      <c r="C18489">
        <v>6</v>
      </c>
      <c r="D18489" t="s">
        <v>128</v>
      </c>
      <c r="E18489" s="2">
        <v>0.7456018518518519</v>
      </c>
      <c r="F18489" s="2">
        <v>0.74606481481481479</v>
      </c>
      <c r="G18489" s="2"/>
      <c r="H18489" t="s">
        <v>152</v>
      </c>
    </row>
    <row r="18490" spans="1:8" x14ac:dyDescent="0.35">
      <c r="A18490">
        <v>145543</v>
      </c>
      <c r="B18490">
        <v>0</v>
      </c>
      <c r="C18490">
        <v>6</v>
      </c>
      <c r="D18490" t="s">
        <v>126</v>
      </c>
      <c r="E18490" s="2">
        <v>0.7475694444444444</v>
      </c>
      <c r="F18490" s="2">
        <v>0.74826388888888884</v>
      </c>
      <c r="G18490" s="2"/>
      <c r="H18490" t="s">
        <v>162</v>
      </c>
    </row>
    <row r="18491" spans="1:8" x14ac:dyDescent="0.35">
      <c r="A18491">
        <v>145543</v>
      </c>
      <c r="B18491">
        <v>0</v>
      </c>
      <c r="C18491">
        <v>6</v>
      </c>
      <c r="D18491" t="s">
        <v>125</v>
      </c>
      <c r="E18491" s="2">
        <v>0.75</v>
      </c>
      <c r="F18491" s="2">
        <v>0.750462962962963</v>
      </c>
      <c r="G18491" s="2"/>
      <c r="H18491">
        <v>1</v>
      </c>
    </row>
    <row r="18492" spans="1:8" x14ac:dyDescent="0.35">
      <c r="A18492">
        <v>145543</v>
      </c>
      <c r="B18492">
        <v>0</v>
      </c>
      <c r="C18492">
        <v>6</v>
      </c>
      <c r="D18492" t="s">
        <v>17</v>
      </c>
      <c r="E18492" s="2">
        <v>0.75173611111111116</v>
      </c>
      <c r="F18492" s="2">
        <v>0.75219907407407405</v>
      </c>
      <c r="G18492" s="2"/>
      <c r="H18492">
        <v>1</v>
      </c>
    </row>
    <row r="18493" spans="1:8" x14ac:dyDescent="0.35">
      <c r="A18493">
        <v>145543</v>
      </c>
      <c r="B18493">
        <v>0</v>
      </c>
      <c r="C18493">
        <v>6</v>
      </c>
      <c r="D18493" t="s">
        <v>18</v>
      </c>
      <c r="E18493" s="2">
        <v>0.75428240740740737</v>
      </c>
      <c r="F18493" s="2">
        <v>0.75474537037037037</v>
      </c>
      <c r="G18493" s="2"/>
      <c r="H18493">
        <v>1</v>
      </c>
    </row>
    <row r="18494" spans="1:8" x14ac:dyDescent="0.35">
      <c r="A18494">
        <v>145543</v>
      </c>
      <c r="B18494">
        <v>0</v>
      </c>
      <c r="C18494">
        <v>6</v>
      </c>
      <c r="D18494" t="s">
        <v>163</v>
      </c>
      <c r="E18494" s="2">
        <v>0.75601851851851853</v>
      </c>
      <c r="F18494" s="2">
        <v>0.75648148148148153</v>
      </c>
      <c r="G18494" s="2"/>
      <c r="H18494">
        <v>1</v>
      </c>
    </row>
    <row r="18495" spans="1:8" x14ac:dyDescent="0.35">
      <c r="A18495">
        <v>145543</v>
      </c>
      <c r="B18495">
        <v>0</v>
      </c>
      <c r="C18495">
        <v>6</v>
      </c>
      <c r="D18495" t="s">
        <v>164</v>
      </c>
      <c r="E18495" s="2">
        <v>0.75856481481481486</v>
      </c>
      <c r="F18495" s="2">
        <v>0.75902777777777775</v>
      </c>
      <c r="G18495" s="2"/>
      <c r="H18495">
        <v>1</v>
      </c>
    </row>
    <row r="18496" spans="1:8" x14ac:dyDescent="0.35">
      <c r="A18496">
        <v>145543</v>
      </c>
      <c r="B18496">
        <v>0</v>
      </c>
      <c r="C18496">
        <v>6</v>
      </c>
      <c r="D18496" t="s">
        <v>165</v>
      </c>
      <c r="E18496" s="2">
        <v>0.76111111111111107</v>
      </c>
      <c r="F18496" s="2">
        <v>0.76157407407407407</v>
      </c>
      <c r="G18496" s="2"/>
      <c r="H18496">
        <v>1</v>
      </c>
    </row>
    <row r="18497" spans="1:8" x14ac:dyDescent="0.35">
      <c r="A18497">
        <v>145543</v>
      </c>
      <c r="B18497">
        <v>0</v>
      </c>
      <c r="C18497">
        <v>6</v>
      </c>
      <c r="D18497" t="s">
        <v>26</v>
      </c>
      <c r="E18497" s="2">
        <v>0.76400462962962967</v>
      </c>
      <c r="H18497">
        <v>2</v>
      </c>
    </row>
    <row r="18498" spans="1:8" x14ac:dyDescent="0.35">
      <c r="A18498">
        <v>145550</v>
      </c>
      <c r="B18498">
        <v>0</v>
      </c>
      <c r="C18498">
        <v>6</v>
      </c>
      <c r="D18498" t="s">
        <v>26</v>
      </c>
      <c r="F18498" s="2">
        <v>0.73611111111111116</v>
      </c>
      <c r="G18498" s="2"/>
      <c r="H18498">
        <v>2</v>
      </c>
    </row>
    <row r="18499" spans="1:8" x14ac:dyDescent="0.35">
      <c r="A18499">
        <v>145550</v>
      </c>
      <c r="B18499">
        <v>0</v>
      </c>
      <c r="C18499">
        <v>6</v>
      </c>
      <c r="D18499" t="s">
        <v>165</v>
      </c>
      <c r="E18499" s="2">
        <v>0.73784722222222221</v>
      </c>
      <c r="F18499" s="2">
        <v>0.73831018518518521</v>
      </c>
      <c r="G18499" s="2"/>
      <c r="H18499">
        <v>2</v>
      </c>
    </row>
    <row r="18500" spans="1:8" x14ac:dyDescent="0.35">
      <c r="A18500">
        <v>145550</v>
      </c>
      <c r="B18500">
        <v>0</v>
      </c>
      <c r="C18500">
        <v>6</v>
      </c>
      <c r="D18500" t="s">
        <v>164</v>
      </c>
      <c r="E18500" s="2">
        <v>0.74050925925925926</v>
      </c>
      <c r="F18500" s="2">
        <v>0.74097222222222225</v>
      </c>
      <c r="G18500" s="2"/>
      <c r="H18500">
        <v>2</v>
      </c>
    </row>
    <row r="18501" spans="1:8" x14ac:dyDescent="0.35">
      <c r="A18501">
        <v>145550</v>
      </c>
      <c r="B18501">
        <v>0</v>
      </c>
      <c r="C18501">
        <v>6</v>
      </c>
      <c r="D18501" t="s">
        <v>163</v>
      </c>
      <c r="E18501" s="2">
        <v>0.7431712962962963</v>
      </c>
      <c r="F18501" s="2">
        <v>0.7436342592592593</v>
      </c>
      <c r="G18501" s="2"/>
      <c r="H18501">
        <v>2</v>
      </c>
    </row>
    <row r="18502" spans="1:8" x14ac:dyDescent="0.35">
      <c r="A18502">
        <v>145550</v>
      </c>
      <c r="B18502">
        <v>0</v>
      </c>
      <c r="C18502">
        <v>6</v>
      </c>
      <c r="D18502" t="s">
        <v>18</v>
      </c>
      <c r="E18502" s="2">
        <v>0.74513888888888891</v>
      </c>
      <c r="F18502" s="2">
        <v>0.7456018518518519</v>
      </c>
      <c r="G18502" s="2"/>
      <c r="H18502">
        <v>2</v>
      </c>
    </row>
    <row r="18503" spans="1:8" x14ac:dyDescent="0.35">
      <c r="A18503">
        <v>145550</v>
      </c>
      <c r="B18503">
        <v>0</v>
      </c>
      <c r="C18503">
        <v>6</v>
      </c>
      <c r="D18503" t="s">
        <v>17</v>
      </c>
      <c r="E18503" s="2">
        <v>0.74791666666666667</v>
      </c>
      <c r="F18503" s="2">
        <v>0.74837962962962967</v>
      </c>
      <c r="G18503" s="2"/>
      <c r="H18503">
        <v>2</v>
      </c>
    </row>
    <row r="18504" spans="1:8" x14ac:dyDescent="0.35">
      <c r="A18504">
        <v>145550</v>
      </c>
      <c r="B18504">
        <v>0</v>
      </c>
      <c r="C18504">
        <v>6</v>
      </c>
      <c r="D18504" t="s">
        <v>125</v>
      </c>
      <c r="E18504" s="2">
        <v>0.74988425925925928</v>
      </c>
      <c r="F18504" s="2">
        <v>0.75034722222222228</v>
      </c>
      <c r="G18504" s="2"/>
      <c r="H18504">
        <v>2</v>
      </c>
    </row>
    <row r="18505" spans="1:8" x14ac:dyDescent="0.35">
      <c r="A18505">
        <v>145550</v>
      </c>
      <c r="B18505">
        <v>0</v>
      </c>
      <c r="C18505">
        <v>6</v>
      </c>
      <c r="D18505" t="s">
        <v>126</v>
      </c>
      <c r="E18505" s="2">
        <v>0.75254629629629632</v>
      </c>
      <c r="F18505" s="2">
        <v>0.75324074074074077</v>
      </c>
      <c r="G18505" s="2"/>
      <c r="H18505" t="s">
        <v>127</v>
      </c>
    </row>
    <row r="18506" spans="1:8" x14ac:dyDescent="0.35">
      <c r="A18506">
        <v>145550</v>
      </c>
      <c r="B18506">
        <v>0</v>
      </c>
      <c r="C18506">
        <v>6</v>
      </c>
      <c r="D18506" t="s">
        <v>128</v>
      </c>
      <c r="E18506" s="2">
        <v>0.75474537037037037</v>
      </c>
      <c r="F18506" s="2">
        <v>0.75520833333333337</v>
      </c>
      <c r="G18506" s="2"/>
      <c r="H18506" t="s">
        <v>110</v>
      </c>
    </row>
    <row r="18507" spans="1:8" x14ac:dyDescent="0.35">
      <c r="A18507">
        <v>145550</v>
      </c>
      <c r="B18507">
        <v>0</v>
      </c>
      <c r="C18507">
        <v>6</v>
      </c>
      <c r="D18507" t="s">
        <v>129</v>
      </c>
      <c r="E18507" s="2">
        <v>0.75659722222222225</v>
      </c>
      <c r="F18507" s="2">
        <v>0.75706018518518514</v>
      </c>
      <c r="G18507" s="2"/>
      <c r="H18507" t="s">
        <v>110</v>
      </c>
    </row>
    <row r="18508" spans="1:8" x14ac:dyDescent="0.35">
      <c r="A18508">
        <v>145550</v>
      </c>
      <c r="B18508">
        <v>0</v>
      </c>
      <c r="C18508">
        <v>6</v>
      </c>
      <c r="D18508" t="s">
        <v>130</v>
      </c>
      <c r="E18508" s="2">
        <v>0.75844907407407403</v>
      </c>
      <c r="F18508" s="2">
        <v>0.75902777777777775</v>
      </c>
      <c r="G18508" s="2"/>
      <c r="H18508" t="s">
        <v>110</v>
      </c>
    </row>
    <row r="18509" spans="1:8" x14ac:dyDescent="0.35">
      <c r="A18509">
        <v>145550</v>
      </c>
      <c r="B18509">
        <v>0</v>
      </c>
      <c r="C18509">
        <v>6</v>
      </c>
      <c r="D18509" t="s">
        <v>45</v>
      </c>
      <c r="E18509" s="2">
        <v>0.76053240740740746</v>
      </c>
      <c r="F18509" s="2">
        <v>0.76145833333333335</v>
      </c>
      <c r="G18509" s="2"/>
      <c r="H18509" t="s">
        <v>110</v>
      </c>
    </row>
    <row r="18510" spans="1:8" x14ac:dyDescent="0.35">
      <c r="A18510">
        <v>145550</v>
      </c>
      <c r="B18510">
        <v>0</v>
      </c>
      <c r="C18510">
        <v>6</v>
      </c>
      <c r="D18510" t="s">
        <v>21</v>
      </c>
      <c r="E18510" s="2">
        <v>0.76331018518518523</v>
      </c>
      <c r="H18510" t="s">
        <v>114</v>
      </c>
    </row>
    <row r="18511" spans="1:8" x14ac:dyDescent="0.35">
      <c r="A18511">
        <v>147249</v>
      </c>
      <c r="B18511">
        <v>0</v>
      </c>
      <c r="C18511">
        <v>6</v>
      </c>
      <c r="D18511" t="s">
        <v>23</v>
      </c>
      <c r="F18511" s="2">
        <v>0.7363425925925926</v>
      </c>
      <c r="G18511" s="2"/>
      <c r="H18511">
        <v>1</v>
      </c>
    </row>
    <row r="18512" spans="1:8" x14ac:dyDescent="0.35">
      <c r="A18512">
        <v>147249</v>
      </c>
      <c r="B18512">
        <v>0</v>
      </c>
      <c r="C18512">
        <v>6</v>
      </c>
      <c r="D18512" t="s">
        <v>145</v>
      </c>
      <c r="E18512" s="2">
        <v>0.73865740740740737</v>
      </c>
      <c r="F18512" s="2">
        <v>0.73912037037037037</v>
      </c>
      <c r="G18512" s="2"/>
      <c r="H18512">
        <v>1</v>
      </c>
    </row>
    <row r="18513" spans="1:8" x14ac:dyDescent="0.35">
      <c r="A18513">
        <v>147249</v>
      </c>
      <c r="B18513">
        <v>0</v>
      </c>
      <c r="C18513">
        <v>6</v>
      </c>
      <c r="D18513" t="s">
        <v>146</v>
      </c>
      <c r="E18513" s="2">
        <v>0.74050925925925926</v>
      </c>
      <c r="F18513" s="2">
        <v>0.74097222222222225</v>
      </c>
      <c r="G18513" s="2"/>
      <c r="H18513" t="s">
        <v>147</v>
      </c>
    </row>
    <row r="18514" spans="1:8" x14ac:dyDescent="0.35">
      <c r="A18514">
        <v>147249</v>
      </c>
      <c r="B18514">
        <v>0</v>
      </c>
      <c r="C18514">
        <v>6</v>
      </c>
      <c r="D18514" t="s">
        <v>19</v>
      </c>
      <c r="E18514" s="2">
        <v>0.74189814814814814</v>
      </c>
      <c r="F18514" s="2">
        <v>0.74236111111111114</v>
      </c>
      <c r="G18514" s="2"/>
      <c r="H18514">
        <v>1</v>
      </c>
    </row>
    <row r="18515" spans="1:8" x14ac:dyDescent="0.35">
      <c r="A18515">
        <v>147249</v>
      </c>
      <c r="B18515">
        <v>0</v>
      </c>
      <c r="C18515">
        <v>6</v>
      </c>
      <c r="D18515" t="s">
        <v>148</v>
      </c>
      <c r="E18515" s="2">
        <v>0.74513888888888891</v>
      </c>
      <c r="F18515" s="2">
        <v>0.7456018518518519</v>
      </c>
      <c r="G18515" s="2"/>
      <c r="H18515">
        <v>1</v>
      </c>
    </row>
    <row r="18516" spans="1:8" x14ac:dyDescent="0.35">
      <c r="A18516">
        <v>147249</v>
      </c>
      <c r="B18516">
        <v>0</v>
      </c>
      <c r="C18516">
        <v>6</v>
      </c>
      <c r="D18516" t="s">
        <v>149</v>
      </c>
      <c r="E18516" s="2">
        <v>0.74699074074074079</v>
      </c>
      <c r="F18516" s="2">
        <v>0.7475694444444444</v>
      </c>
      <c r="G18516" s="2"/>
      <c r="H18516">
        <v>1</v>
      </c>
    </row>
    <row r="18517" spans="1:8" x14ac:dyDescent="0.35">
      <c r="A18517">
        <v>147249</v>
      </c>
      <c r="B18517">
        <v>0</v>
      </c>
      <c r="C18517">
        <v>6</v>
      </c>
      <c r="D18517" t="s">
        <v>150</v>
      </c>
      <c r="E18517" s="2">
        <v>0.74895833333333328</v>
      </c>
      <c r="F18517" s="2">
        <v>0.74965277777777772</v>
      </c>
      <c r="G18517" s="2"/>
      <c r="H18517">
        <v>1</v>
      </c>
    </row>
    <row r="18518" spans="1:8" x14ac:dyDescent="0.35">
      <c r="A18518">
        <v>147249</v>
      </c>
      <c r="B18518">
        <v>0</v>
      </c>
      <c r="C18518">
        <v>6</v>
      </c>
      <c r="D18518" t="s">
        <v>151</v>
      </c>
      <c r="E18518" s="2">
        <v>0.75081018518518516</v>
      </c>
      <c r="F18518" s="2">
        <v>0.75127314814814816</v>
      </c>
      <c r="G18518" s="2"/>
      <c r="H18518">
        <v>1</v>
      </c>
    </row>
    <row r="18519" spans="1:8" x14ac:dyDescent="0.35">
      <c r="A18519">
        <v>147249</v>
      </c>
      <c r="B18519">
        <v>0</v>
      </c>
      <c r="C18519">
        <v>6</v>
      </c>
      <c r="D18519" t="s">
        <v>90</v>
      </c>
      <c r="E18519" s="2">
        <v>0.7524305555555556</v>
      </c>
      <c r="F18519" s="2">
        <v>0.75312500000000004</v>
      </c>
      <c r="G18519" s="2"/>
      <c r="H18519">
        <v>1</v>
      </c>
    </row>
    <row r="18520" spans="1:8" x14ac:dyDescent="0.35">
      <c r="A18520">
        <v>147249</v>
      </c>
      <c r="B18520">
        <v>0</v>
      </c>
      <c r="C18520">
        <v>6</v>
      </c>
      <c r="D18520" t="s">
        <v>59</v>
      </c>
      <c r="E18520" s="2">
        <v>0.75451388888888893</v>
      </c>
      <c r="F18520" s="2">
        <v>0.75497685185185182</v>
      </c>
      <c r="G18520" s="2"/>
      <c r="H18520">
        <v>1</v>
      </c>
    </row>
    <row r="18521" spans="1:8" x14ac:dyDescent="0.35">
      <c r="A18521">
        <v>147249</v>
      </c>
      <c r="B18521">
        <v>0</v>
      </c>
      <c r="C18521">
        <v>6</v>
      </c>
      <c r="D18521" t="s">
        <v>144</v>
      </c>
      <c r="E18521" s="2">
        <v>0.75613425925925926</v>
      </c>
      <c r="F18521" s="2">
        <v>0.75659722222222225</v>
      </c>
      <c r="G18521" s="2"/>
      <c r="H18521">
        <v>1</v>
      </c>
    </row>
    <row r="18522" spans="1:8" x14ac:dyDescent="0.35">
      <c r="A18522">
        <v>147249</v>
      </c>
      <c r="B18522">
        <v>0</v>
      </c>
      <c r="C18522">
        <v>6</v>
      </c>
      <c r="D18522" t="s">
        <v>9</v>
      </c>
      <c r="E18522" s="2">
        <v>0.75775462962962958</v>
      </c>
      <c r="F18522" s="2">
        <v>0.75821759259259258</v>
      </c>
      <c r="G18522" s="2"/>
      <c r="H18522">
        <v>1</v>
      </c>
    </row>
    <row r="18523" spans="1:8" x14ac:dyDescent="0.35">
      <c r="A18523">
        <v>147249</v>
      </c>
      <c r="B18523">
        <v>0</v>
      </c>
      <c r="C18523">
        <v>6</v>
      </c>
      <c r="D18523" t="s">
        <v>93</v>
      </c>
      <c r="E18523" s="2">
        <v>0.75937500000000002</v>
      </c>
      <c r="F18523" s="2">
        <v>0.75983796296296291</v>
      </c>
      <c r="G18523" s="2"/>
      <c r="H18523">
        <v>1</v>
      </c>
    </row>
    <row r="18524" spans="1:8" x14ac:dyDescent="0.35">
      <c r="A18524">
        <v>147249</v>
      </c>
      <c r="B18524">
        <v>0</v>
      </c>
      <c r="C18524">
        <v>6</v>
      </c>
      <c r="D18524" t="s">
        <v>123</v>
      </c>
      <c r="E18524" s="2">
        <v>0.76168981481481479</v>
      </c>
      <c r="F18524" s="2">
        <v>0.76226851851851851</v>
      </c>
      <c r="G18524" s="2"/>
      <c r="H18524">
        <v>1</v>
      </c>
    </row>
    <row r="18525" spans="1:8" x14ac:dyDescent="0.35">
      <c r="A18525">
        <v>147249</v>
      </c>
      <c r="B18525">
        <v>0</v>
      </c>
      <c r="C18525">
        <v>6</v>
      </c>
      <c r="D18525" t="s">
        <v>21</v>
      </c>
      <c r="E18525" s="2">
        <v>0.76435185185185184</v>
      </c>
      <c r="F18525" s="2">
        <v>0.76493055555555556</v>
      </c>
      <c r="G18525" s="2"/>
      <c r="H18525" t="s">
        <v>114</v>
      </c>
    </row>
    <row r="18526" spans="1:8" x14ac:dyDescent="0.35">
      <c r="A18526">
        <v>147249</v>
      </c>
      <c r="B18526">
        <v>0</v>
      </c>
      <c r="C18526">
        <v>6</v>
      </c>
      <c r="D18526" t="s">
        <v>45</v>
      </c>
      <c r="E18526" s="2">
        <v>0.76678240740740744</v>
      </c>
      <c r="F18526" s="2">
        <v>0.76770833333333333</v>
      </c>
      <c r="G18526" s="2"/>
      <c r="H18526" t="s">
        <v>152</v>
      </c>
    </row>
    <row r="18527" spans="1:8" x14ac:dyDescent="0.35">
      <c r="A18527">
        <v>147249</v>
      </c>
      <c r="B18527">
        <v>0</v>
      </c>
      <c r="C18527">
        <v>6</v>
      </c>
      <c r="D18527" t="s">
        <v>128</v>
      </c>
      <c r="E18527" s="2">
        <v>0.77106481481481481</v>
      </c>
      <c r="F18527" s="2">
        <v>0.77152777777777781</v>
      </c>
      <c r="G18527" s="2"/>
      <c r="H18527" t="s">
        <v>152</v>
      </c>
    </row>
    <row r="18528" spans="1:8" x14ac:dyDescent="0.35">
      <c r="A18528">
        <v>147249</v>
      </c>
      <c r="B18528">
        <v>0</v>
      </c>
      <c r="C18528">
        <v>6</v>
      </c>
      <c r="D18528" t="s">
        <v>126</v>
      </c>
      <c r="E18528" s="2">
        <v>0.77326388888888886</v>
      </c>
      <c r="F18528" s="2">
        <v>0.77465277777777775</v>
      </c>
      <c r="G18528" s="2"/>
      <c r="H18528" t="s">
        <v>152</v>
      </c>
    </row>
    <row r="18529" spans="1:8" x14ac:dyDescent="0.35">
      <c r="A18529">
        <v>147249</v>
      </c>
      <c r="B18529">
        <v>0</v>
      </c>
      <c r="C18529">
        <v>6</v>
      </c>
      <c r="D18529" t="s">
        <v>153</v>
      </c>
      <c r="E18529" s="2">
        <v>0.77673611111111107</v>
      </c>
      <c r="F18529" s="2">
        <v>0.77719907407407407</v>
      </c>
      <c r="G18529" s="2"/>
      <c r="H18529" t="s">
        <v>152</v>
      </c>
    </row>
    <row r="18530" spans="1:8" x14ac:dyDescent="0.35">
      <c r="A18530">
        <v>147249</v>
      </c>
      <c r="B18530">
        <v>0</v>
      </c>
      <c r="C18530">
        <v>6</v>
      </c>
      <c r="D18530" t="s">
        <v>154</v>
      </c>
      <c r="E18530" s="2">
        <v>0.77858796296296295</v>
      </c>
      <c r="F18530" s="2">
        <v>0.77905092592592595</v>
      </c>
      <c r="G18530" s="2"/>
      <c r="H18530" t="s">
        <v>152</v>
      </c>
    </row>
    <row r="18531" spans="1:8" x14ac:dyDescent="0.35">
      <c r="A18531">
        <v>147249</v>
      </c>
      <c r="B18531">
        <v>0</v>
      </c>
      <c r="C18531">
        <v>6</v>
      </c>
      <c r="D18531" t="s">
        <v>155</v>
      </c>
      <c r="E18531" s="2">
        <v>0.78043981481481484</v>
      </c>
      <c r="F18531" s="2">
        <v>0.78090277777777772</v>
      </c>
      <c r="G18531" s="2"/>
      <c r="H18531" t="s">
        <v>152</v>
      </c>
    </row>
    <row r="18532" spans="1:8" x14ac:dyDescent="0.35">
      <c r="A18532">
        <v>147249</v>
      </c>
      <c r="B18532">
        <v>0</v>
      </c>
      <c r="C18532">
        <v>6</v>
      </c>
      <c r="D18532" t="s">
        <v>24</v>
      </c>
      <c r="E18532" s="2">
        <v>0.78379629629629632</v>
      </c>
      <c r="H18532">
        <v>7</v>
      </c>
    </row>
    <row r="18533" spans="1:8" x14ac:dyDescent="0.35">
      <c r="A18533">
        <v>148146</v>
      </c>
      <c r="B18533">
        <v>0</v>
      </c>
      <c r="C18533">
        <v>6</v>
      </c>
      <c r="D18533" t="s">
        <v>9</v>
      </c>
      <c r="F18533" s="2">
        <v>0.73842592592592593</v>
      </c>
      <c r="G18533" s="2"/>
      <c r="H18533">
        <v>1</v>
      </c>
    </row>
    <row r="18534" spans="1:8" x14ac:dyDescent="0.35">
      <c r="A18534">
        <v>148146</v>
      </c>
      <c r="B18534">
        <v>0</v>
      </c>
      <c r="C18534">
        <v>6</v>
      </c>
      <c r="D18534" t="s">
        <v>144</v>
      </c>
      <c r="E18534" s="2">
        <v>0.73946759259259254</v>
      </c>
      <c r="F18534" s="2">
        <v>0.73993055555555554</v>
      </c>
      <c r="G18534" s="2"/>
      <c r="H18534">
        <v>2</v>
      </c>
    </row>
    <row r="18535" spans="1:8" x14ac:dyDescent="0.35">
      <c r="A18535">
        <v>148146</v>
      </c>
      <c r="B18535">
        <v>0</v>
      </c>
      <c r="C18535">
        <v>6</v>
      </c>
      <c r="D18535" t="s">
        <v>59</v>
      </c>
      <c r="E18535" s="2">
        <v>0.74097222222222225</v>
      </c>
      <c r="F18535" s="2">
        <v>0.74143518518518514</v>
      </c>
      <c r="G18535" s="2"/>
      <c r="H18535">
        <v>2</v>
      </c>
    </row>
    <row r="18536" spans="1:8" x14ac:dyDescent="0.35">
      <c r="A18536">
        <v>148146</v>
      </c>
      <c r="B18536">
        <v>0</v>
      </c>
      <c r="C18536">
        <v>6</v>
      </c>
      <c r="D18536" t="s">
        <v>143</v>
      </c>
      <c r="E18536" s="2">
        <v>0.74259259259259258</v>
      </c>
      <c r="F18536" s="2">
        <v>0.74328703703703702</v>
      </c>
      <c r="G18536" s="2"/>
      <c r="H18536">
        <v>2</v>
      </c>
    </row>
    <row r="18537" spans="1:8" x14ac:dyDescent="0.35">
      <c r="A18537">
        <v>148146</v>
      </c>
      <c r="B18537">
        <v>0</v>
      </c>
      <c r="C18537">
        <v>6</v>
      </c>
      <c r="D18537" t="s">
        <v>142</v>
      </c>
      <c r="E18537" s="2">
        <v>0.74409722222222219</v>
      </c>
      <c r="F18537" s="2">
        <v>0.74456018518518519</v>
      </c>
      <c r="G18537" s="2"/>
      <c r="H18537">
        <v>2</v>
      </c>
    </row>
    <row r="18538" spans="1:8" x14ac:dyDescent="0.35">
      <c r="A18538">
        <v>148146</v>
      </c>
      <c r="B18538">
        <v>0</v>
      </c>
      <c r="C18538">
        <v>6</v>
      </c>
      <c r="D18538" t="s">
        <v>46</v>
      </c>
      <c r="E18538" s="2">
        <v>0.74583333333333335</v>
      </c>
      <c r="F18538" s="2">
        <v>0.74629629629629635</v>
      </c>
      <c r="G18538" s="2"/>
      <c r="H18538">
        <v>2</v>
      </c>
    </row>
    <row r="18539" spans="1:8" x14ac:dyDescent="0.35">
      <c r="A18539">
        <v>148146</v>
      </c>
      <c r="B18539">
        <v>0</v>
      </c>
      <c r="C18539">
        <v>6</v>
      </c>
      <c r="D18539" t="s">
        <v>141</v>
      </c>
      <c r="E18539" s="2">
        <v>0.74699074074074079</v>
      </c>
      <c r="F18539" s="2">
        <v>0.74745370370370368</v>
      </c>
      <c r="G18539" s="2"/>
      <c r="H18539">
        <v>2</v>
      </c>
    </row>
    <row r="18540" spans="1:8" x14ac:dyDescent="0.35">
      <c r="A18540">
        <v>148146</v>
      </c>
      <c r="B18540">
        <v>0</v>
      </c>
      <c r="C18540">
        <v>6</v>
      </c>
      <c r="D18540" t="s">
        <v>140</v>
      </c>
      <c r="E18540" s="2">
        <v>0.74918981481481484</v>
      </c>
      <c r="F18540" s="2">
        <v>0.74988425925925928</v>
      </c>
      <c r="G18540" s="2"/>
      <c r="H18540">
        <v>2</v>
      </c>
    </row>
    <row r="18541" spans="1:8" x14ac:dyDescent="0.35">
      <c r="A18541">
        <v>148146</v>
      </c>
      <c r="B18541">
        <v>0</v>
      </c>
      <c r="C18541">
        <v>6</v>
      </c>
      <c r="D18541" t="s">
        <v>95</v>
      </c>
      <c r="E18541" s="2">
        <v>0.75127314814814816</v>
      </c>
      <c r="F18541" s="2">
        <v>0.75185185185185188</v>
      </c>
      <c r="G18541" s="2"/>
      <c r="H18541">
        <v>2</v>
      </c>
    </row>
    <row r="18542" spans="1:8" x14ac:dyDescent="0.35">
      <c r="A18542">
        <v>148146</v>
      </c>
      <c r="B18542">
        <v>0</v>
      </c>
      <c r="C18542">
        <v>6</v>
      </c>
      <c r="D18542" t="s">
        <v>72</v>
      </c>
      <c r="E18542" s="2">
        <v>0.75358796296296293</v>
      </c>
      <c r="F18542" s="2">
        <v>0.75416666666666665</v>
      </c>
      <c r="G18542" s="2"/>
      <c r="H18542">
        <v>2</v>
      </c>
    </row>
    <row r="18543" spans="1:8" x14ac:dyDescent="0.35">
      <c r="A18543">
        <v>148146</v>
      </c>
      <c r="B18543">
        <v>0</v>
      </c>
      <c r="C18543">
        <v>6</v>
      </c>
      <c r="D18543" t="s">
        <v>139</v>
      </c>
      <c r="E18543" s="2">
        <v>0.75578703703703709</v>
      </c>
      <c r="F18543" s="2">
        <v>0.75648148148148153</v>
      </c>
      <c r="G18543" s="2"/>
      <c r="H18543">
        <v>2</v>
      </c>
    </row>
    <row r="18544" spans="1:8" x14ac:dyDescent="0.35">
      <c r="A18544">
        <v>148146</v>
      </c>
      <c r="B18544">
        <v>0</v>
      </c>
      <c r="C18544">
        <v>6</v>
      </c>
      <c r="D18544" t="s">
        <v>138</v>
      </c>
      <c r="E18544" s="2">
        <v>0.75856481481481486</v>
      </c>
      <c r="F18544" s="2">
        <v>0.75902777777777775</v>
      </c>
      <c r="G18544" s="2"/>
      <c r="H18544">
        <v>2</v>
      </c>
    </row>
    <row r="18545" spans="1:8" x14ac:dyDescent="0.35">
      <c r="A18545">
        <v>148146</v>
      </c>
      <c r="B18545">
        <v>0</v>
      </c>
      <c r="C18545">
        <v>6</v>
      </c>
      <c r="D18545" t="s">
        <v>137</v>
      </c>
      <c r="E18545" s="2">
        <v>0.76030092592592591</v>
      </c>
      <c r="F18545" s="2">
        <v>0.76076388888888891</v>
      </c>
      <c r="G18545" s="2"/>
      <c r="H18545">
        <v>2</v>
      </c>
    </row>
    <row r="18546" spans="1:8" x14ac:dyDescent="0.35">
      <c r="A18546">
        <v>148146</v>
      </c>
      <c r="B18546">
        <v>0</v>
      </c>
      <c r="C18546">
        <v>6</v>
      </c>
      <c r="D18546" t="s">
        <v>136</v>
      </c>
      <c r="E18546" s="2">
        <v>0.76249999999999996</v>
      </c>
      <c r="F18546" s="2">
        <v>0.76296296296296295</v>
      </c>
      <c r="G18546" s="2"/>
      <c r="H18546">
        <v>2</v>
      </c>
    </row>
    <row r="18547" spans="1:8" x14ac:dyDescent="0.35">
      <c r="A18547">
        <v>148146</v>
      </c>
      <c r="B18547">
        <v>0</v>
      </c>
      <c r="C18547">
        <v>6</v>
      </c>
      <c r="D18547" t="s">
        <v>135</v>
      </c>
      <c r="E18547" s="2">
        <v>0.76446759259259256</v>
      </c>
      <c r="F18547" s="2">
        <v>0.76493055555555556</v>
      </c>
      <c r="G18547" s="2"/>
      <c r="H18547">
        <v>2</v>
      </c>
    </row>
    <row r="18548" spans="1:8" x14ac:dyDescent="0.35">
      <c r="A18548">
        <v>148146</v>
      </c>
      <c r="B18548">
        <v>1</v>
      </c>
      <c r="C18548">
        <v>6</v>
      </c>
      <c r="D18548" t="s">
        <v>38</v>
      </c>
      <c r="E18548" s="2">
        <v>0.76712962962962961</v>
      </c>
      <c r="F18548" s="2">
        <v>0.76782407407407405</v>
      </c>
      <c r="G18548" s="2"/>
      <c r="H18548" t="s">
        <v>172</v>
      </c>
    </row>
    <row r="18549" spans="1:8" x14ac:dyDescent="0.35">
      <c r="A18549">
        <v>148146</v>
      </c>
      <c r="B18549">
        <v>1</v>
      </c>
      <c r="C18549">
        <v>6</v>
      </c>
      <c r="D18549" t="s">
        <v>133</v>
      </c>
      <c r="E18549" s="2">
        <v>0.76909722222222221</v>
      </c>
      <c r="F18549" s="2">
        <v>0.76956018518518521</v>
      </c>
      <c r="G18549" s="2"/>
      <c r="H18549">
        <v>1</v>
      </c>
    </row>
    <row r="18550" spans="1:8" x14ac:dyDescent="0.35">
      <c r="A18550">
        <v>148146</v>
      </c>
      <c r="B18550">
        <v>1</v>
      </c>
      <c r="C18550">
        <v>6</v>
      </c>
      <c r="D18550" t="s">
        <v>132</v>
      </c>
      <c r="E18550" s="2">
        <v>0.77094907407407409</v>
      </c>
      <c r="F18550" s="2">
        <v>0.77141203703703709</v>
      </c>
      <c r="G18550" s="2"/>
      <c r="H18550">
        <v>1</v>
      </c>
    </row>
    <row r="18551" spans="1:8" x14ac:dyDescent="0.35">
      <c r="A18551">
        <v>148146</v>
      </c>
      <c r="B18551">
        <v>1</v>
      </c>
      <c r="C18551">
        <v>6</v>
      </c>
      <c r="D18551" t="s">
        <v>31</v>
      </c>
      <c r="E18551" s="2">
        <v>0.7739583333333333</v>
      </c>
      <c r="H18551" t="s">
        <v>131</v>
      </c>
    </row>
    <row r="18552" spans="1:8" x14ac:dyDescent="0.35">
      <c r="A18552">
        <v>148252</v>
      </c>
      <c r="B18552">
        <v>0</v>
      </c>
      <c r="C18552">
        <v>6</v>
      </c>
      <c r="D18552" t="s">
        <v>24</v>
      </c>
      <c r="F18552" s="2">
        <v>0.73888888888888893</v>
      </c>
      <c r="G18552" s="2"/>
      <c r="H18552">
        <v>7</v>
      </c>
    </row>
    <row r="18553" spans="1:8" x14ac:dyDescent="0.35">
      <c r="A18553">
        <v>148252</v>
      </c>
      <c r="B18553">
        <v>0</v>
      </c>
      <c r="C18553">
        <v>6</v>
      </c>
      <c r="D18553" t="s">
        <v>155</v>
      </c>
      <c r="E18553" s="2">
        <v>0.74131944444444442</v>
      </c>
      <c r="F18553" s="2">
        <v>0.74178240740740742</v>
      </c>
      <c r="G18553" s="2"/>
      <c r="H18553" t="s">
        <v>110</v>
      </c>
    </row>
    <row r="18554" spans="1:8" x14ac:dyDescent="0.35">
      <c r="A18554">
        <v>148252</v>
      </c>
      <c r="B18554">
        <v>0</v>
      </c>
      <c r="C18554">
        <v>6</v>
      </c>
      <c r="D18554" t="s">
        <v>154</v>
      </c>
      <c r="E18554" s="2">
        <v>0.74328703703703702</v>
      </c>
      <c r="F18554" s="2">
        <v>0.74375000000000002</v>
      </c>
      <c r="G18554" s="2"/>
      <c r="H18554" t="s">
        <v>110</v>
      </c>
    </row>
    <row r="18555" spans="1:8" x14ac:dyDescent="0.35">
      <c r="A18555">
        <v>148252</v>
      </c>
      <c r="B18555">
        <v>0</v>
      </c>
      <c r="C18555">
        <v>6</v>
      </c>
      <c r="D18555" t="s">
        <v>153</v>
      </c>
      <c r="E18555" s="2">
        <v>0.74513888888888891</v>
      </c>
      <c r="F18555" s="2">
        <v>0.7456018518518519</v>
      </c>
      <c r="G18555" s="2"/>
      <c r="H18555" t="s">
        <v>110</v>
      </c>
    </row>
    <row r="18556" spans="1:8" x14ac:dyDescent="0.35">
      <c r="A18556">
        <v>148252</v>
      </c>
      <c r="B18556">
        <v>0</v>
      </c>
      <c r="C18556">
        <v>6</v>
      </c>
      <c r="D18556" t="s">
        <v>126</v>
      </c>
      <c r="E18556" s="2">
        <v>0.74745370370370368</v>
      </c>
      <c r="F18556" s="2">
        <v>0.74884259259259256</v>
      </c>
      <c r="G18556" s="2"/>
      <c r="H18556" t="s">
        <v>110</v>
      </c>
    </row>
    <row r="18557" spans="1:8" x14ac:dyDescent="0.35">
      <c r="A18557">
        <v>148252</v>
      </c>
      <c r="B18557">
        <v>0</v>
      </c>
      <c r="C18557">
        <v>6</v>
      </c>
      <c r="D18557" t="s">
        <v>128</v>
      </c>
      <c r="E18557" s="2">
        <v>0.75034722222222228</v>
      </c>
      <c r="F18557" s="2">
        <v>0.75081018518518516</v>
      </c>
      <c r="G18557" s="2"/>
      <c r="H18557" t="s">
        <v>110</v>
      </c>
    </row>
    <row r="18558" spans="1:8" x14ac:dyDescent="0.35">
      <c r="A18558">
        <v>148252</v>
      </c>
      <c r="B18558">
        <v>0</v>
      </c>
      <c r="C18558">
        <v>6</v>
      </c>
      <c r="D18558" t="s">
        <v>45</v>
      </c>
      <c r="E18558" s="2">
        <v>0.75393518518518521</v>
      </c>
      <c r="F18558" s="2">
        <v>0.75474537037037037</v>
      </c>
      <c r="G18558" s="2"/>
      <c r="H18558" t="s">
        <v>110</v>
      </c>
    </row>
    <row r="18559" spans="1:8" x14ac:dyDescent="0.35">
      <c r="A18559">
        <v>148252</v>
      </c>
      <c r="B18559">
        <v>0</v>
      </c>
      <c r="C18559">
        <v>6</v>
      </c>
      <c r="D18559" t="s">
        <v>21</v>
      </c>
      <c r="E18559" s="2">
        <v>0.75613425925925926</v>
      </c>
      <c r="F18559" s="2">
        <v>0.75671296296296298</v>
      </c>
      <c r="G18559" s="2"/>
      <c r="H18559" t="s">
        <v>122</v>
      </c>
    </row>
    <row r="18560" spans="1:8" x14ac:dyDescent="0.35">
      <c r="A18560">
        <v>148252</v>
      </c>
      <c r="B18560">
        <v>0</v>
      </c>
      <c r="C18560">
        <v>6</v>
      </c>
      <c r="D18560" t="s">
        <v>123</v>
      </c>
      <c r="E18560" s="2">
        <v>0.75891203703703702</v>
      </c>
      <c r="F18560" s="2">
        <v>0.75949074074074074</v>
      </c>
      <c r="G18560" s="2"/>
      <c r="H18560">
        <v>2</v>
      </c>
    </row>
    <row r="18561" spans="1:8" x14ac:dyDescent="0.35">
      <c r="A18561">
        <v>148252</v>
      </c>
      <c r="B18561">
        <v>0</v>
      </c>
      <c r="C18561">
        <v>6</v>
      </c>
      <c r="D18561" t="s">
        <v>93</v>
      </c>
      <c r="E18561" s="2">
        <v>0.76134259259259263</v>
      </c>
      <c r="F18561" s="2">
        <v>0.76180555555555551</v>
      </c>
      <c r="G18561" s="2"/>
      <c r="H18561">
        <v>2</v>
      </c>
    </row>
    <row r="18562" spans="1:8" x14ac:dyDescent="0.35">
      <c r="A18562">
        <v>148252</v>
      </c>
      <c r="B18562">
        <v>0</v>
      </c>
      <c r="C18562">
        <v>6</v>
      </c>
      <c r="D18562" t="s">
        <v>9</v>
      </c>
      <c r="E18562" s="2">
        <v>0.76296296296296295</v>
      </c>
      <c r="F18562" s="2">
        <v>0.76342592592592595</v>
      </c>
      <c r="G18562" s="2"/>
      <c r="H18562">
        <v>2</v>
      </c>
    </row>
    <row r="18563" spans="1:8" x14ac:dyDescent="0.35">
      <c r="A18563">
        <v>148252</v>
      </c>
      <c r="B18563">
        <v>0</v>
      </c>
      <c r="C18563">
        <v>6</v>
      </c>
      <c r="D18563" t="s">
        <v>144</v>
      </c>
      <c r="E18563" s="2">
        <v>0.76458333333333328</v>
      </c>
      <c r="F18563" s="2">
        <v>0.76504629629629628</v>
      </c>
      <c r="G18563" s="2"/>
      <c r="H18563">
        <v>2</v>
      </c>
    </row>
    <row r="18564" spans="1:8" x14ac:dyDescent="0.35">
      <c r="A18564">
        <v>148252</v>
      </c>
      <c r="B18564">
        <v>0</v>
      </c>
      <c r="C18564">
        <v>6</v>
      </c>
      <c r="D18564" t="s">
        <v>59</v>
      </c>
      <c r="E18564" s="2">
        <v>0.766087962962963</v>
      </c>
      <c r="F18564" s="2">
        <v>0.76655092592592589</v>
      </c>
      <c r="G18564" s="2"/>
      <c r="H18564">
        <v>2</v>
      </c>
    </row>
    <row r="18565" spans="1:8" x14ac:dyDescent="0.35">
      <c r="A18565">
        <v>148252</v>
      </c>
      <c r="B18565">
        <v>0</v>
      </c>
      <c r="C18565">
        <v>6</v>
      </c>
      <c r="D18565" t="s">
        <v>90</v>
      </c>
      <c r="E18565" s="2">
        <v>0.76793981481481477</v>
      </c>
      <c r="F18565" s="2">
        <v>0.76863425925925921</v>
      </c>
      <c r="G18565" s="2"/>
      <c r="H18565">
        <v>2</v>
      </c>
    </row>
    <row r="18566" spans="1:8" x14ac:dyDescent="0.35">
      <c r="A18566">
        <v>148252</v>
      </c>
      <c r="B18566">
        <v>0</v>
      </c>
      <c r="C18566">
        <v>6</v>
      </c>
      <c r="D18566" t="s">
        <v>151</v>
      </c>
      <c r="E18566" s="2">
        <v>0.76990740740740737</v>
      </c>
      <c r="F18566" s="2">
        <v>0.77037037037037037</v>
      </c>
      <c r="G18566" s="2"/>
      <c r="H18566">
        <v>2</v>
      </c>
    </row>
    <row r="18567" spans="1:8" x14ac:dyDescent="0.35">
      <c r="A18567">
        <v>148252</v>
      </c>
      <c r="B18567">
        <v>0</v>
      </c>
      <c r="C18567">
        <v>6</v>
      </c>
      <c r="D18567" t="s">
        <v>150</v>
      </c>
      <c r="E18567" s="2">
        <v>0.77152777777777781</v>
      </c>
      <c r="F18567" s="2">
        <v>0.77222222222222225</v>
      </c>
      <c r="G18567" s="2"/>
      <c r="H18567">
        <v>2</v>
      </c>
    </row>
    <row r="18568" spans="1:8" x14ac:dyDescent="0.35">
      <c r="A18568">
        <v>148252</v>
      </c>
      <c r="B18568">
        <v>0</v>
      </c>
      <c r="C18568">
        <v>6</v>
      </c>
      <c r="D18568" t="s">
        <v>149</v>
      </c>
      <c r="E18568" s="2">
        <v>0.77349537037037042</v>
      </c>
      <c r="F18568" s="2">
        <v>0.77407407407407403</v>
      </c>
      <c r="G18568" s="2"/>
      <c r="H18568">
        <v>2</v>
      </c>
    </row>
    <row r="18569" spans="1:8" x14ac:dyDescent="0.35">
      <c r="A18569">
        <v>148252</v>
      </c>
      <c r="B18569">
        <v>0</v>
      </c>
      <c r="C18569">
        <v>6</v>
      </c>
      <c r="D18569" t="s">
        <v>148</v>
      </c>
      <c r="E18569" s="2">
        <v>0.77569444444444446</v>
      </c>
      <c r="F18569" s="2">
        <v>0.77615740740740746</v>
      </c>
      <c r="G18569" s="2"/>
      <c r="H18569">
        <v>2</v>
      </c>
    </row>
    <row r="18570" spans="1:8" x14ac:dyDescent="0.35">
      <c r="A18570">
        <v>148252</v>
      </c>
      <c r="B18570">
        <v>0</v>
      </c>
      <c r="C18570">
        <v>6</v>
      </c>
      <c r="D18570" t="s">
        <v>19</v>
      </c>
      <c r="E18570" s="2">
        <v>0.77905092592592595</v>
      </c>
      <c r="F18570" s="2">
        <v>0.77951388888888884</v>
      </c>
      <c r="G18570" s="2"/>
      <c r="H18570">
        <v>2</v>
      </c>
    </row>
    <row r="18571" spans="1:8" x14ac:dyDescent="0.35">
      <c r="A18571">
        <v>148252</v>
      </c>
      <c r="B18571">
        <v>0</v>
      </c>
      <c r="C18571">
        <v>6</v>
      </c>
      <c r="D18571" t="s">
        <v>146</v>
      </c>
      <c r="E18571" s="2">
        <v>0.78055555555555556</v>
      </c>
      <c r="F18571" s="2">
        <v>0.78101851851851856</v>
      </c>
      <c r="G18571" s="2"/>
      <c r="H18571" t="s">
        <v>159</v>
      </c>
    </row>
    <row r="18572" spans="1:8" x14ac:dyDescent="0.35">
      <c r="A18572">
        <v>148252</v>
      </c>
      <c r="B18572">
        <v>0</v>
      </c>
      <c r="C18572">
        <v>6</v>
      </c>
      <c r="D18572" t="s">
        <v>145</v>
      </c>
      <c r="E18572" s="2">
        <v>0.78240740740740744</v>
      </c>
      <c r="F18572" s="2">
        <v>0.78287037037037033</v>
      </c>
      <c r="G18572" s="2"/>
      <c r="H18572">
        <v>2</v>
      </c>
    </row>
    <row r="18573" spans="1:8" x14ac:dyDescent="0.35">
      <c r="A18573">
        <v>148252</v>
      </c>
      <c r="B18573">
        <v>0</v>
      </c>
      <c r="C18573">
        <v>6</v>
      </c>
      <c r="D18573" t="s">
        <v>23</v>
      </c>
      <c r="E18573" s="2">
        <v>0.78506944444444449</v>
      </c>
      <c r="H18573">
        <v>1</v>
      </c>
    </row>
    <row r="18574" spans="1:8" x14ac:dyDescent="0.35">
      <c r="A18574">
        <v>147637</v>
      </c>
      <c r="B18574">
        <v>0</v>
      </c>
      <c r="C18574">
        <v>6</v>
      </c>
      <c r="D18574" t="s">
        <v>26</v>
      </c>
      <c r="F18574" s="2">
        <v>0.73958333333333337</v>
      </c>
      <c r="G18574" s="2"/>
      <c r="H18574">
        <v>1</v>
      </c>
    </row>
    <row r="18575" spans="1:8" x14ac:dyDescent="0.35">
      <c r="A18575">
        <v>147637</v>
      </c>
      <c r="B18575">
        <v>0</v>
      </c>
      <c r="C18575">
        <v>6</v>
      </c>
      <c r="D18575" t="s">
        <v>171</v>
      </c>
      <c r="E18575" s="2">
        <v>0.74189814814814814</v>
      </c>
      <c r="F18575" s="2">
        <v>0.74236111111111114</v>
      </c>
      <c r="G18575" s="2"/>
      <c r="H18575">
        <v>1</v>
      </c>
    </row>
    <row r="18576" spans="1:8" x14ac:dyDescent="0.35">
      <c r="A18576">
        <v>147637</v>
      </c>
      <c r="B18576">
        <v>0</v>
      </c>
      <c r="C18576">
        <v>6</v>
      </c>
      <c r="D18576" t="s">
        <v>170</v>
      </c>
      <c r="E18576" s="2">
        <v>0.74375000000000002</v>
      </c>
      <c r="F18576" s="2">
        <v>0.74421296296296291</v>
      </c>
      <c r="G18576" s="2"/>
      <c r="H18576">
        <v>1</v>
      </c>
    </row>
    <row r="18577" spans="1:8" x14ac:dyDescent="0.35">
      <c r="A18577">
        <v>147637</v>
      </c>
      <c r="B18577">
        <v>0</v>
      </c>
      <c r="C18577">
        <v>6</v>
      </c>
      <c r="D18577" t="s">
        <v>169</v>
      </c>
      <c r="E18577" s="2">
        <v>0.74583333333333335</v>
      </c>
      <c r="F18577" s="2">
        <v>0.74629629629629635</v>
      </c>
      <c r="G18577" s="2"/>
      <c r="H18577">
        <v>1</v>
      </c>
    </row>
    <row r="18578" spans="1:8" x14ac:dyDescent="0.35">
      <c r="A18578">
        <v>147637</v>
      </c>
      <c r="B18578">
        <v>0</v>
      </c>
      <c r="C18578">
        <v>6</v>
      </c>
      <c r="D18578" t="s">
        <v>168</v>
      </c>
      <c r="E18578" s="2">
        <v>0.7480324074074074</v>
      </c>
      <c r="F18578" s="2">
        <v>0.74849537037037039</v>
      </c>
      <c r="G18578" s="2"/>
      <c r="H18578">
        <v>1</v>
      </c>
    </row>
    <row r="18579" spans="1:8" x14ac:dyDescent="0.35">
      <c r="A18579">
        <v>147637</v>
      </c>
      <c r="B18579">
        <v>0</v>
      </c>
      <c r="C18579">
        <v>6</v>
      </c>
      <c r="D18579" t="s">
        <v>167</v>
      </c>
      <c r="E18579" s="2">
        <v>0.75</v>
      </c>
      <c r="F18579" s="2">
        <v>0.750462962962963</v>
      </c>
      <c r="G18579" s="2"/>
      <c r="H18579">
        <v>1</v>
      </c>
    </row>
    <row r="18580" spans="1:8" x14ac:dyDescent="0.35">
      <c r="A18580">
        <v>147637</v>
      </c>
      <c r="B18580">
        <v>0</v>
      </c>
      <c r="C18580">
        <v>6</v>
      </c>
      <c r="D18580" t="s">
        <v>13</v>
      </c>
      <c r="E18580" s="2">
        <v>0.75381944444444449</v>
      </c>
      <c r="H18580" t="s">
        <v>166</v>
      </c>
    </row>
    <row r="18581" spans="1:8" x14ac:dyDescent="0.35">
      <c r="A18581">
        <v>148658</v>
      </c>
      <c r="B18581">
        <v>0</v>
      </c>
      <c r="C18581">
        <v>6</v>
      </c>
      <c r="D18581" t="s">
        <v>13</v>
      </c>
      <c r="F18581" s="2">
        <v>0.73958333333333337</v>
      </c>
      <c r="G18581" s="2"/>
      <c r="H18581" t="s">
        <v>166</v>
      </c>
    </row>
    <row r="18582" spans="1:8" x14ac:dyDescent="0.35">
      <c r="A18582">
        <v>148658</v>
      </c>
      <c r="B18582">
        <v>0</v>
      </c>
      <c r="C18582">
        <v>6</v>
      </c>
      <c r="D18582" t="s">
        <v>167</v>
      </c>
      <c r="E18582" s="2">
        <v>0.74282407407407403</v>
      </c>
      <c r="F18582" s="2">
        <v>0.74328703703703702</v>
      </c>
      <c r="G18582" s="2"/>
      <c r="H18582">
        <v>2</v>
      </c>
    </row>
    <row r="18583" spans="1:8" x14ac:dyDescent="0.35">
      <c r="A18583">
        <v>148658</v>
      </c>
      <c r="B18583">
        <v>0</v>
      </c>
      <c r="C18583">
        <v>6</v>
      </c>
      <c r="D18583" t="s">
        <v>168</v>
      </c>
      <c r="E18583" s="2">
        <v>0.74467592592592591</v>
      </c>
      <c r="F18583" s="2">
        <v>0.74513888888888891</v>
      </c>
      <c r="G18583" s="2"/>
      <c r="H18583">
        <v>2</v>
      </c>
    </row>
    <row r="18584" spans="1:8" x14ac:dyDescent="0.35">
      <c r="A18584">
        <v>148658</v>
      </c>
      <c r="B18584">
        <v>0</v>
      </c>
      <c r="C18584">
        <v>6</v>
      </c>
      <c r="D18584" t="s">
        <v>169</v>
      </c>
      <c r="E18584" s="2">
        <v>0.74687499999999996</v>
      </c>
      <c r="F18584" s="2">
        <v>0.74733796296296295</v>
      </c>
      <c r="G18584" s="2"/>
      <c r="H18584">
        <v>2</v>
      </c>
    </row>
    <row r="18585" spans="1:8" x14ac:dyDescent="0.35">
      <c r="A18585">
        <v>148658</v>
      </c>
      <c r="B18585">
        <v>0</v>
      </c>
      <c r="C18585">
        <v>6</v>
      </c>
      <c r="D18585" t="s">
        <v>170</v>
      </c>
      <c r="E18585" s="2">
        <v>0.74884259259259256</v>
      </c>
      <c r="F18585" s="2">
        <v>0.74930555555555556</v>
      </c>
      <c r="G18585" s="2"/>
      <c r="H18585">
        <v>2</v>
      </c>
    </row>
    <row r="18586" spans="1:8" x14ac:dyDescent="0.35">
      <c r="A18586">
        <v>148658</v>
      </c>
      <c r="B18586">
        <v>0</v>
      </c>
      <c r="C18586">
        <v>6</v>
      </c>
      <c r="D18586" t="s">
        <v>171</v>
      </c>
      <c r="E18586" s="2">
        <v>0.75057870370370372</v>
      </c>
      <c r="F18586" s="2">
        <v>0.75104166666666672</v>
      </c>
      <c r="G18586" s="2"/>
      <c r="H18586">
        <v>2</v>
      </c>
    </row>
    <row r="18587" spans="1:8" x14ac:dyDescent="0.35">
      <c r="A18587">
        <v>148658</v>
      </c>
      <c r="B18587">
        <v>0</v>
      </c>
      <c r="C18587">
        <v>6</v>
      </c>
      <c r="D18587" t="s">
        <v>26</v>
      </c>
      <c r="E18587" s="2">
        <v>0.75405092592592593</v>
      </c>
      <c r="H18587">
        <v>1</v>
      </c>
    </row>
    <row r="18588" spans="1:8" x14ac:dyDescent="0.35">
      <c r="A18588">
        <v>147447</v>
      </c>
      <c r="B18588">
        <v>0</v>
      </c>
      <c r="C18588">
        <v>6</v>
      </c>
      <c r="D18588" t="s">
        <v>93</v>
      </c>
      <c r="F18588" s="2">
        <v>0.74548611111111107</v>
      </c>
      <c r="G18588" s="2"/>
      <c r="H18588">
        <v>1</v>
      </c>
    </row>
    <row r="18589" spans="1:8" x14ac:dyDescent="0.35">
      <c r="A18589">
        <v>147447</v>
      </c>
      <c r="B18589">
        <v>0</v>
      </c>
      <c r="C18589">
        <v>6</v>
      </c>
      <c r="D18589" t="s">
        <v>123</v>
      </c>
      <c r="E18589" s="2">
        <v>0.74722222222222223</v>
      </c>
      <c r="F18589" s="2">
        <v>0.74780092592592595</v>
      </c>
      <c r="G18589" s="2"/>
      <c r="H18589">
        <v>1</v>
      </c>
    </row>
    <row r="18590" spans="1:8" x14ac:dyDescent="0.35">
      <c r="A18590">
        <v>147447</v>
      </c>
      <c r="B18590">
        <v>0</v>
      </c>
      <c r="C18590">
        <v>6</v>
      </c>
      <c r="D18590" t="s">
        <v>21</v>
      </c>
      <c r="E18590" s="2">
        <v>0.74988425925925928</v>
      </c>
      <c r="F18590" s="2">
        <v>0.750462962962963</v>
      </c>
      <c r="G18590" s="2"/>
      <c r="H18590" t="s">
        <v>114</v>
      </c>
    </row>
    <row r="18591" spans="1:8" x14ac:dyDescent="0.35">
      <c r="A18591">
        <v>147447</v>
      </c>
      <c r="B18591">
        <v>0</v>
      </c>
      <c r="C18591">
        <v>6</v>
      </c>
      <c r="D18591" t="s">
        <v>45</v>
      </c>
      <c r="E18591" s="2">
        <v>0.75231481481481477</v>
      </c>
      <c r="F18591" s="2">
        <v>0.75405092592592593</v>
      </c>
      <c r="G18591" s="2"/>
      <c r="H18591" t="s">
        <v>152</v>
      </c>
    </row>
    <row r="18592" spans="1:8" x14ac:dyDescent="0.35">
      <c r="A18592">
        <v>147447</v>
      </c>
      <c r="B18592">
        <v>0</v>
      </c>
      <c r="C18592">
        <v>6</v>
      </c>
      <c r="D18592" t="s">
        <v>24</v>
      </c>
      <c r="E18592" s="2">
        <v>0.76157407407407407</v>
      </c>
      <c r="F18592" s="2">
        <v>0.76226851851851851</v>
      </c>
      <c r="G18592" s="2"/>
      <c r="H18592" t="s">
        <v>152</v>
      </c>
    </row>
    <row r="18593" spans="1:8" x14ac:dyDescent="0.35">
      <c r="A18593">
        <v>147447</v>
      </c>
      <c r="B18593">
        <v>0</v>
      </c>
      <c r="C18593">
        <v>6</v>
      </c>
      <c r="D18593" t="s">
        <v>113</v>
      </c>
      <c r="E18593" s="2">
        <v>0.76423611111111112</v>
      </c>
      <c r="F18593" s="2">
        <v>0.76481481481481484</v>
      </c>
      <c r="G18593" s="2"/>
      <c r="H18593" t="s">
        <v>152</v>
      </c>
    </row>
    <row r="18594" spans="1:8" x14ac:dyDescent="0.35">
      <c r="A18594">
        <v>147447</v>
      </c>
      <c r="B18594">
        <v>0</v>
      </c>
      <c r="C18594">
        <v>6</v>
      </c>
      <c r="D18594" t="s">
        <v>112</v>
      </c>
      <c r="E18594" s="2">
        <v>0.76620370370370372</v>
      </c>
      <c r="F18594" s="2">
        <v>0.76678240740740744</v>
      </c>
      <c r="G18594" s="2"/>
      <c r="H18594" t="s">
        <v>152</v>
      </c>
    </row>
    <row r="18595" spans="1:8" x14ac:dyDescent="0.35">
      <c r="A18595">
        <v>147447</v>
      </c>
      <c r="B18595">
        <v>0</v>
      </c>
      <c r="C18595">
        <v>6</v>
      </c>
      <c r="D18595" t="s">
        <v>111</v>
      </c>
      <c r="E18595" s="2">
        <v>0.76851851851851849</v>
      </c>
      <c r="F18595" s="2">
        <v>0.76898148148148149</v>
      </c>
      <c r="G18595" s="2"/>
      <c r="H18595" t="s">
        <v>152</v>
      </c>
    </row>
    <row r="18596" spans="1:8" x14ac:dyDescent="0.35">
      <c r="A18596">
        <v>147447</v>
      </c>
      <c r="B18596">
        <v>0</v>
      </c>
      <c r="C18596">
        <v>6</v>
      </c>
      <c r="D18596" t="s">
        <v>109</v>
      </c>
      <c r="E18596" s="2">
        <v>0.77048611111111109</v>
      </c>
      <c r="F18596" s="2">
        <v>0.77094907407407409</v>
      </c>
      <c r="G18596" s="2"/>
      <c r="H18596" t="s">
        <v>152</v>
      </c>
    </row>
    <row r="18597" spans="1:8" x14ac:dyDescent="0.35">
      <c r="A18597">
        <v>147447</v>
      </c>
      <c r="B18597">
        <v>0</v>
      </c>
      <c r="C18597">
        <v>6</v>
      </c>
      <c r="D18597" t="s">
        <v>39</v>
      </c>
      <c r="E18597" s="2">
        <v>0.7729166666666667</v>
      </c>
      <c r="F18597" s="2">
        <v>0.77349537037037042</v>
      </c>
      <c r="G18597" s="2"/>
      <c r="H18597" t="s">
        <v>152</v>
      </c>
    </row>
    <row r="18598" spans="1:8" x14ac:dyDescent="0.35">
      <c r="A18598">
        <v>147447</v>
      </c>
      <c r="B18598">
        <v>0</v>
      </c>
      <c r="C18598">
        <v>6</v>
      </c>
      <c r="D18598" t="s">
        <v>121</v>
      </c>
      <c r="E18598" s="2">
        <v>0.77627314814814818</v>
      </c>
      <c r="F18598" s="2">
        <v>0.77673611111111107</v>
      </c>
      <c r="G18598" s="2"/>
      <c r="H18598" t="s">
        <v>152</v>
      </c>
    </row>
    <row r="18599" spans="1:8" x14ac:dyDescent="0.35">
      <c r="A18599">
        <v>147447</v>
      </c>
      <c r="B18599">
        <v>0</v>
      </c>
      <c r="C18599">
        <v>6</v>
      </c>
      <c r="D18599" t="s">
        <v>120</v>
      </c>
      <c r="E18599" s="2">
        <v>0.77905092592592595</v>
      </c>
      <c r="F18599" s="2">
        <v>0.77951388888888884</v>
      </c>
      <c r="G18599" s="2"/>
      <c r="H18599" t="s">
        <v>152</v>
      </c>
    </row>
    <row r="18600" spans="1:8" x14ac:dyDescent="0.35">
      <c r="A18600">
        <v>147447</v>
      </c>
      <c r="B18600">
        <v>0</v>
      </c>
      <c r="C18600">
        <v>6</v>
      </c>
      <c r="D18600" t="s">
        <v>119</v>
      </c>
      <c r="E18600" s="2">
        <v>0.78148148148148144</v>
      </c>
      <c r="F18600" s="2">
        <v>0.78194444444444444</v>
      </c>
      <c r="G18600" s="2"/>
      <c r="H18600" t="s">
        <v>152</v>
      </c>
    </row>
    <row r="18601" spans="1:8" x14ac:dyDescent="0.35">
      <c r="A18601">
        <v>147447</v>
      </c>
      <c r="B18601">
        <v>0</v>
      </c>
      <c r="C18601">
        <v>6</v>
      </c>
      <c r="D18601" t="s">
        <v>118</v>
      </c>
      <c r="E18601" s="2">
        <v>0.78402777777777777</v>
      </c>
      <c r="F18601" s="2">
        <v>0.78449074074074077</v>
      </c>
      <c r="G18601" s="2"/>
      <c r="H18601" t="s">
        <v>152</v>
      </c>
    </row>
    <row r="18602" spans="1:8" x14ac:dyDescent="0.35">
      <c r="A18602">
        <v>147447</v>
      </c>
      <c r="B18602">
        <v>0</v>
      </c>
      <c r="C18602">
        <v>6</v>
      </c>
      <c r="D18602" t="s">
        <v>117</v>
      </c>
      <c r="E18602" s="2">
        <v>0.78634259259259254</v>
      </c>
      <c r="F18602" s="2">
        <v>0.78680555555555554</v>
      </c>
      <c r="G18602" s="2"/>
      <c r="H18602" t="s">
        <v>152</v>
      </c>
    </row>
    <row r="18603" spans="1:8" x14ac:dyDescent="0.35">
      <c r="A18603">
        <v>147447</v>
      </c>
      <c r="B18603">
        <v>0</v>
      </c>
      <c r="C18603">
        <v>6</v>
      </c>
      <c r="D18603" t="s">
        <v>116</v>
      </c>
      <c r="E18603" s="2">
        <v>0.79027777777777775</v>
      </c>
      <c r="F18603" s="2">
        <v>0.79074074074074074</v>
      </c>
      <c r="G18603" s="2"/>
      <c r="H18603" t="s">
        <v>152</v>
      </c>
    </row>
    <row r="18604" spans="1:8" x14ac:dyDescent="0.35">
      <c r="A18604">
        <v>147447</v>
      </c>
      <c r="B18604">
        <v>0</v>
      </c>
      <c r="C18604">
        <v>6</v>
      </c>
      <c r="D18604" t="s">
        <v>6</v>
      </c>
      <c r="E18604" s="2">
        <v>0.79224537037037035</v>
      </c>
      <c r="H18604" t="s">
        <v>115</v>
      </c>
    </row>
    <row r="18605" spans="1:8" x14ac:dyDescent="0.35">
      <c r="A18605">
        <v>148145</v>
      </c>
      <c r="B18605">
        <v>0</v>
      </c>
      <c r="C18605">
        <v>6</v>
      </c>
      <c r="D18605" t="s">
        <v>21</v>
      </c>
      <c r="F18605" s="2">
        <v>0.74652777777777779</v>
      </c>
      <c r="G18605" s="2"/>
      <c r="H18605" t="s">
        <v>114</v>
      </c>
    </row>
    <row r="18606" spans="1:8" x14ac:dyDescent="0.35">
      <c r="A18606">
        <v>148145</v>
      </c>
      <c r="B18606">
        <v>0</v>
      </c>
      <c r="C18606">
        <v>6</v>
      </c>
      <c r="D18606" t="s">
        <v>45</v>
      </c>
      <c r="E18606" s="2">
        <v>0.74861111111111112</v>
      </c>
      <c r="F18606" s="2">
        <v>0.75057870370370372</v>
      </c>
      <c r="G18606" s="2"/>
      <c r="H18606" t="s">
        <v>152</v>
      </c>
    </row>
    <row r="18607" spans="1:8" x14ac:dyDescent="0.35">
      <c r="A18607">
        <v>148145</v>
      </c>
      <c r="B18607">
        <v>0</v>
      </c>
      <c r="C18607">
        <v>6</v>
      </c>
      <c r="D18607" t="s">
        <v>130</v>
      </c>
      <c r="E18607" s="2">
        <v>0.75219907407407405</v>
      </c>
      <c r="F18607" s="2">
        <v>0.75277777777777777</v>
      </c>
      <c r="G18607" s="2"/>
      <c r="H18607" t="s">
        <v>152</v>
      </c>
    </row>
    <row r="18608" spans="1:8" x14ac:dyDescent="0.35">
      <c r="A18608">
        <v>148145</v>
      </c>
      <c r="B18608">
        <v>0</v>
      </c>
      <c r="C18608">
        <v>6</v>
      </c>
      <c r="D18608" t="s">
        <v>129</v>
      </c>
      <c r="E18608" s="2">
        <v>0.75405092592592593</v>
      </c>
      <c r="F18608" s="2">
        <v>0.75451388888888893</v>
      </c>
      <c r="G18608" s="2"/>
      <c r="H18608" t="s">
        <v>152</v>
      </c>
    </row>
    <row r="18609" spans="1:8" x14ac:dyDescent="0.35">
      <c r="A18609">
        <v>148145</v>
      </c>
      <c r="B18609">
        <v>0</v>
      </c>
      <c r="C18609">
        <v>6</v>
      </c>
      <c r="D18609" t="s">
        <v>128</v>
      </c>
      <c r="E18609" s="2">
        <v>0.75601851851851853</v>
      </c>
      <c r="F18609" s="2">
        <v>0.75648148148148153</v>
      </c>
      <c r="G18609" s="2"/>
      <c r="H18609" t="s">
        <v>152</v>
      </c>
    </row>
    <row r="18610" spans="1:8" x14ac:dyDescent="0.35">
      <c r="A18610">
        <v>148145</v>
      </c>
      <c r="B18610">
        <v>0</v>
      </c>
      <c r="C18610">
        <v>6</v>
      </c>
      <c r="D18610" t="s">
        <v>126</v>
      </c>
      <c r="E18610" s="2">
        <v>0.75798611111111114</v>
      </c>
      <c r="F18610" s="2">
        <v>0.75868055555555558</v>
      </c>
      <c r="G18610" s="2"/>
      <c r="H18610" t="s">
        <v>162</v>
      </c>
    </row>
    <row r="18611" spans="1:8" x14ac:dyDescent="0.35">
      <c r="A18611">
        <v>148145</v>
      </c>
      <c r="B18611">
        <v>0</v>
      </c>
      <c r="C18611">
        <v>6</v>
      </c>
      <c r="D18611" t="s">
        <v>125</v>
      </c>
      <c r="E18611" s="2">
        <v>0.76041666666666663</v>
      </c>
      <c r="F18611" s="2">
        <v>0.76087962962962963</v>
      </c>
      <c r="G18611" s="2"/>
      <c r="H18611">
        <v>1</v>
      </c>
    </row>
    <row r="18612" spans="1:8" x14ac:dyDescent="0.35">
      <c r="A18612">
        <v>148145</v>
      </c>
      <c r="B18612">
        <v>0</v>
      </c>
      <c r="C18612">
        <v>6</v>
      </c>
      <c r="D18612" t="s">
        <v>17</v>
      </c>
      <c r="E18612" s="2">
        <v>0.76215277777777779</v>
      </c>
      <c r="F18612" s="2">
        <v>0.76261574074074079</v>
      </c>
      <c r="G18612" s="2"/>
      <c r="H18612">
        <v>1</v>
      </c>
    </row>
    <row r="18613" spans="1:8" x14ac:dyDescent="0.35">
      <c r="A18613">
        <v>148145</v>
      </c>
      <c r="B18613">
        <v>0</v>
      </c>
      <c r="C18613">
        <v>6</v>
      </c>
      <c r="D18613" t="s">
        <v>18</v>
      </c>
      <c r="E18613" s="2">
        <v>0.76539351851851856</v>
      </c>
      <c r="H18613" t="s">
        <v>124</v>
      </c>
    </row>
    <row r="18614" spans="1:8" x14ac:dyDescent="0.35">
      <c r="A18614">
        <v>147154</v>
      </c>
      <c r="B18614">
        <v>0</v>
      </c>
      <c r="C18614">
        <v>6</v>
      </c>
      <c r="D18614" t="s">
        <v>31</v>
      </c>
      <c r="F18614" s="2">
        <v>0.74652777777777779</v>
      </c>
      <c r="G18614" s="2"/>
      <c r="H18614" t="s">
        <v>131</v>
      </c>
    </row>
    <row r="18615" spans="1:8" x14ac:dyDescent="0.35">
      <c r="A18615">
        <v>147154</v>
      </c>
      <c r="B18615">
        <v>0</v>
      </c>
      <c r="C18615">
        <v>6</v>
      </c>
      <c r="D18615" t="s">
        <v>132</v>
      </c>
      <c r="E18615" s="2">
        <v>0.74872685185185184</v>
      </c>
      <c r="F18615" s="2">
        <v>0.74930555555555556</v>
      </c>
      <c r="G18615" s="2"/>
      <c r="H18615">
        <v>2</v>
      </c>
    </row>
    <row r="18616" spans="1:8" x14ac:dyDescent="0.35">
      <c r="A18616">
        <v>147154</v>
      </c>
      <c r="B18616">
        <v>0</v>
      </c>
      <c r="C18616">
        <v>6</v>
      </c>
      <c r="D18616" t="s">
        <v>133</v>
      </c>
      <c r="E18616" s="2">
        <v>0.75092592592592589</v>
      </c>
      <c r="F18616" s="2">
        <v>0.75138888888888888</v>
      </c>
      <c r="G18616" s="2"/>
      <c r="H18616">
        <v>2</v>
      </c>
    </row>
    <row r="18617" spans="1:8" x14ac:dyDescent="0.35">
      <c r="A18617">
        <v>147154</v>
      </c>
      <c r="B18617">
        <v>0</v>
      </c>
      <c r="C18617">
        <v>6</v>
      </c>
      <c r="D18617" t="s">
        <v>38</v>
      </c>
      <c r="E18617" s="2">
        <v>0.75266203703703705</v>
      </c>
      <c r="F18617" s="2">
        <v>0.75335648148148149</v>
      </c>
      <c r="G18617" s="2"/>
      <c r="H18617" t="s">
        <v>134</v>
      </c>
    </row>
    <row r="18618" spans="1:8" x14ac:dyDescent="0.35">
      <c r="A18618">
        <v>147154</v>
      </c>
      <c r="B18618">
        <v>1</v>
      </c>
      <c r="C18618">
        <v>6</v>
      </c>
      <c r="D18618" t="s">
        <v>135</v>
      </c>
      <c r="E18618" s="2">
        <v>0.75555555555555554</v>
      </c>
      <c r="F18618" s="2">
        <v>0.75601851851851853</v>
      </c>
      <c r="G18618" s="2"/>
      <c r="H18618">
        <v>1</v>
      </c>
    </row>
    <row r="18619" spans="1:8" x14ac:dyDescent="0.35">
      <c r="A18619">
        <v>147154</v>
      </c>
      <c r="B18619">
        <v>1</v>
      </c>
      <c r="C18619">
        <v>6</v>
      </c>
      <c r="D18619" t="s">
        <v>136</v>
      </c>
      <c r="E18619" s="2">
        <v>0.75740740740740742</v>
      </c>
      <c r="F18619" s="2">
        <v>0.75787037037037042</v>
      </c>
      <c r="G18619" s="2"/>
      <c r="H18619">
        <v>1</v>
      </c>
    </row>
    <row r="18620" spans="1:8" x14ac:dyDescent="0.35">
      <c r="A18620">
        <v>147154</v>
      </c>
      <c r="B18620">
        <v>1</v>
      </c>
      <c r="C18620">
        <v>6</v>
      </c>
      <c r="D18620" t="s">
        <v>137</v>
      </c>
      <c r="E18620" s="2">
        <v>0.75960648148148147</v>
      </c>
      <c r="F18620" s="2">
        <v>0.76006944444444446</v>
      </c>
      <c r="G18620" s="2"/>
      <c r="H18620">
        <v>1</v>
      </c>
    </row>
    <row r="18621" spans="1:8" x14ac:dyDescent="0.35">
      <c r="A18621">
        <v>147154</v>
      </c>
      <c r="B18621">
        <v>1</v>
      </c>
      <c r="C18621">
        <v>6</v>
      </c>
      <c r="D18621" t="s">
        <v>138</v>
      </c>
      <c r="E18621" s="2">
        <v>0.76134259259259263</v>
      </c>
      <c r="F18621" s="2">
        <v>0.76180555555555551</v>
      </c>
      <c r="G18621" s="2"/>
      <c r="H18621">
        <v>1</v>
      </c>
    </row>
    <row r="18622" spans="1:8" x14ac:dyDescent="0.35">
      <c r="A18622">
        <v>147154</v>
      </c>
      <c r="B18622">
        <v>1</v>
      </c>
      <c r="C18622">
        <v>6</v>
      </c>
      <c r="D18622" t="s">
        <v>139</v>
      </c>
      <c r="E18622" s="2">
        <v>0.76388888888888884</v>
      </c>
      <c r="F18622" s="2">
        <v>0.76458333333333328</v>
      </c>
      <c r="G18622" s="2"/>
      <c r="H18622">
        <v>1</v>
      </c>
    </row>
    <row r="18623" spans="1:8" x14ac:dyDescent="0.35">
      <c r="A18623">
        <v>147154</v>
      </c>
      <c r="B18623">
        <v>1</v>
      </c>
      <c r="C18623">
        <v>6</v>
      </c>
      <c r="D18623" t="s">
        <v>72</v>
      </c>
      <c r="E18623" s="2">
        <v>0.76620370370370372</v>
      </c>
      <c r="F18623" s="2">
        <v>0.76678240740740744</v>
      </c>
      <c r="G18623" s="2"/>
      <c r="H18623">
        <v>1</v>
      </c>
    </row>
    <row r="18624" spans="1:8" x14ac:dyDescent="0.35">
      <c r="A18624">
        <v>147154</v>
      </c>
      <c r="B18624">
        <v>1</v>
      </c>
      <c r="C18624">
        <v>6</v>
      </c>
      <c r="D18624" t="s">
        <v>95</v>
      </c>
      <c r="E18624" s="2">
        <v>0.76851851851851849</v>
      </c>
      <c r="F18624" s="2">
        <v>0.76909722222222221</v>
      </c>
      <c r="G18624" s="2"/>
      <c r="H18624">
        <v>1</v>
      </c>
    </row>
    <row r="18625" spans="1:8" x14ac:dyDescent="0.35">
      <c r="A18625">
        <v>147154</v>
      </c>
      <c r="B18625">
        <v>1</v>
      </c>
      <c r="C18625">
        <v>6</v>
      </c>
      <c r="D18625" t="s">
        <v>140</v>
      </c>
      <c r="E18625" s="2">
        <v>0.77048611111111109</v>
      </c>
      <c r="F18625" s="2">
        <v>0.77118055555555554</v>
      </c>
      <c r="G18625" s="2"/>
      <c r="H18625">
        <v>1</v>
      </c>
    </row>
    <row r="18626" spans="1:8" x14ac:dyDescent="0.35">
      <c r="A18626">
        <v>147154</v>
      </c>
      <c r="B18626">
        <v>1</v>
      </c>
      <c r="C18626">
        <v>6</v>
      </c>
      <c r="D18626" t="s">
        <v>141</v>
      </c>
      <c r="E18626" s="2">
        <v>0.77280092592592597</v>
      </c>
      <c r="F18626" s="2">
        <v>0.77326388888888886</v>
      </c>
      <c r="G18626" s="2"/>
      <c r="H18626">
        <v>1</v>
      </c>
    </row>
    <row r="18627" spans="1:8" x14ac:dyDescent="0.35">
      <c r="A18627">
        <v>147154</v>
      </c>
      <c r="B18627">
        <v>1</v>
      </c>
      <c r="C18627">
        <v>6</v>
      </c>
      <c r="D18627" t="s">
        <v>46</v>
      </c>
      <c r="E18627" s="2">
        <v>0.77407407407407403</v>
      </c>
      <c r="F18627" s="2">
        <v>0.77453703703703702</v>
      </c>
      <c r="G18627" s="2"/>
      <c r="H18627">
        <v>1</v>
      </c>
    </row>
    <row r="18628" spans="1:8" x14ac:dyDescent="0.35">
      <c r="A18628">
        <v>147154</v>
      </c>
      <c r="B18628">
        <v>1</v>
      </c>
      <c r="C18628">
        <v>6</v>
      </c>
      <c r="D18628" t="s">
        <v>142</v>
      </c>
      <c r="E18628" s="2">
        <v>0.77569444444444446</v>
      </c>
      <c r="F18628" s="2">
        <v>0.77615740740740746</v>
      </c>
      <c r="G18628" s="2"/>
      <c r="H18628">
        <v>1</v>
      </c>
    </row>
    <row r="18629" spans="1:8" x14ac:dyDescent="0.35">
      <c r="A18629">
        <v>147154</v>
      </c>
      <c r="B18629">
        <v>1</v>
      </c>
      <c r="C18629">
        <v>6</v>
      </c>
      <c r="D18629" t="s">
        <v>143</v>
      </c>
      <c r="E18629" s="2">
        <v>0.77696759259259263</v>
      </c>
      <c r="F18629" s="2">
        <v>0.77766203703703707</v>
      </c>
      <c r="G18629" s="2"/>
      <c r="H18629">
        <v>1</v>
      </c>
    </row>
    <row r="18630" spans="1:8" x14ac:dyDescent="0.35">
      <c r="A18630">
        <v>147154</v>
      </c>
      <c r="B18630">
        <v>1</v>
      </c>
      <c r="C18630">
        <v>6</v>
      </c>
      <c r="D18630" t="s">
        <v>59</v>
      </c>
      <c r="E18630" s="2">
        <v>0.77893518518518523</v>
      </c>
      <c r="F18630" s="2">
        <v>0.77939814814814812</v>
      </c>
      <c r="G18630" s="2"/>
      <c r="H18630">
        <v>1</v>
      </c>
    </row>
    <row r="18631" spans="1:8" x14ac:dyDescent="0.35">
      <c r="A18631">
        <v>147154</v>
      </c>
      <c r="B18631">
        <v>1</v>
      </c>
      <c r="C18631">
        <v>6</v>
      </c>
      <c r="D18631" t="s">
        <v>144</v>
      </c>
      <c r="E18631" s="2">
        <v>0.78043981481481484</v>
      </c>
      <c r="F18631" s="2">
        <v>0.78090277777777772</v>
      </c>
      <c r="G18631" s="2"/>
      <c r="H18631">
        <v>1</v>
      </c>
    </row>
    <row r="18632" spans="1:8" x14ac:dyDescent="0.35">
      <c r="A18632">
        <v>147154</v>
      </c>
      <c r="B18632">
        <v>1</v>
      </c>
      <c r="C18632">
        <v>6</v>
      </c>
      <c r="D18632" t="s">
        <v>9</v>
      </c>
      <c r="E18632" s="2">
        <v>0.78240740740740744</v>
      </c>
      <c r="H18632">
        <v>1</v>
      </c>
    </row>
    <row r="18633" spans="1:8" x14ac:dyDescent="0.35">
      <c r="A18633">
        <v>147251</v>
      </c>
      <c r="B18633">
        <v>0</v>
      </c>
      <c r="C18633">
        <v>6</v>
      </c>
      <c r="D18633" t="s">
        <v>23</v>
      </c>
      <c r="F18633" s="2">
        <v>0.74675925925925923</v>
      </c>
      <c r="G18633" s="2"/>
      <c r="H18633">
        <v>1</v>
      </c>
    </row>
    <row r="18634" spans="1:8" x14ac:dyDescent="0.35">
      <c r="A18634">
        <v>147251</v>
      </c>
      <c r="B18634">
        <v>0</v>
      </c>
      <c r="C18634">
        <v>6</v>
      </c>
      <c r="D18634" t="s">
        <v>145</v>
      </c>
      <c r="E18634" s="2">
        <v>0.74907407407407411</v>
      </c>
      <c r="F18634" s="2">
        <v>0.749537037037037</v>
      </c>
      <c r="G18634" s="2"/>
      <c r="H18634">
        <v>1</v>
      </c>
    </row>
    <row r="18635" spans="1:8" x14ac:dyDescent="0.35">
      <c r="A18635">
        <v>147251</v>
      </c>
      <c r="B18635">
        <v>0</v>
      </c>
      <c r="C18635">
        <v>6</v>
      </c>
      <c r="D18635" t="s">
        <v>146</v>
      </c>
      <c r="E18635" s="2">
        <v>0.75092592592592589</v>
      </c>
      <c r="F18635" s="2">
        <v>0.75138888888888888</v>
      </c>
      <c r="G18635" s="2"/>
      <c r="H18635" t="s">
        <v>147</v>
      </c>
    </row>
    <row r="18636" spans="1:8" x14ac:dyDescent="0.35">
      <c r="A18636">
        <v>147251</v>
      </c>
      <c r="B18636">
        <v>0</v>
      </c>
      <c r="C18636">
        <v>6</v>
      </c>
      <c r="D18636" t="s">
        <v>19</v>
      </c>
      <c r="E18636" s="2">
        <v>0.75231481481481477</v>
      </c>
      <c r="F18636" s="2">
        <v>0.75277777777777777</v>
      </c>
      <c r="G18636" s="2"/>
      <c r="H18636">
        <v>1</v>
      </c>
    </row>
    <row r="18637" spans="1:8" x14ac:dyDescent="0.35">
      <c r="A18637">
        <v>147251</v>
      </c>
      <c r="B18637">
        <v>0</v>
      </c>
      <c r="C18637">
        <v>6</v>
      </c>
      <c r="D18637" t="s">
        <v>148</v>
      </c>
      <c r="E18637" s="2">
        <v>0.75555555555555554</v>
      </c>
      <c r="F18637" s="2">
        <v>0.75601851851851853</v>
      </c>
      <c r="G18637" s="2"/>
      <c r="H18637">
        <v>1</v>
      </c>
    </row>
    <row r="18638" spans="1:8" x14ac:dyDescent="0.35">
      <c r="A18638">
        <v>147251</v>
      </c>
      <c r="B18638">
        <v>0</v>
      </c>
      <c r="C18638">
        <v>6</v>
      </c>
      <c r="D18638" t="s">
        <v>149</v>
      </c>
      <c r="E18638" s="2">
        <v>0.75740740740740742</v>
      </c>
      <c r="F18638" s="2">
        <v>0.75798611111111114</v>
      </c>
      <c r="G18638" s="2"/>
      <c r="H18638">
        <v>1</v>
      </c>
    </row>
    <row r="18639" spans="1:8" x14ac:dyDescent="0.35">
      <c r="A18639">
        <v>147251</v>
      </c>
      <c r="B18639">
        <v>0</v>
      </c>
      <c r="C18639">
        <v>6</v>
      </c>
      <c r="D18639" t="s">
        <v>150</v>
      </c>
      <c r="E18639" s="2">
        <v>0.75937500000000002</v>
      </c>
      <c r="F18639" s="2">
        <v>0.76006944444444446</v>
      </c>
      <c r="G18639" s="2"/>
      <c r="H18639">
        <v>1</v>
      </c>
    </row>
    <row r="18640" spans="1:8" x14ac:dyDescent="0.35">
      <c r="A18640">
        <v>147251</v>
      </c>
      <c r="B18640">
        <v>0</v>
      </c>
      <c r="C18640">
        <v>6</v>
      </c>
      <c r="D18640" t="s">
        <v>151</v>
      </c>
      <c r="E18640" s="2">
        <v>0.7612268518518519</v>
      </c>
      <c r="F18640" s="2">
        <v>0.76168981481481479</v>
      </c>
      <c r="G18640" s="2"/>
      <c r="H18640">
        <v>1</v>
      </c>
    </row>
    <row r="18641" spans="1:8" x14ac:dyDescent="0.35">
      <c r="A18641">
        <v>147251</v>
      </c>
      <c r="B18641">
        <v>0</v>
      </c>
      <c r="C18641">
        <v>6</v>
      </c>
      <c r="D18641" t="s">
        <v>90</v>
      </c>
      <c r="E18641" s="2">
        <v>0.76284722222222223</v>
      </c>
      <c r="F18641" s="2">
        <v>0.76354166666666667</v>
      </c>
      <c r="G18641" s="2"/>
      <c r="H18641">
        <v>1</v>
      </c>
    </row>
    <row r="18642" spans="1:8" x14ac:dyDescent="0.35">
      <c r="A18642">
        <v>147251</v>
      </c>
      <c r="B18642">
        <v>0</v>
      </c>
      <c r="C18642">
        <v>6</v>
      </c>
      <c r="D18642" t="s">
        <v>59</v>
      </c>
      <c r="E18642" s="2">
        <v>0.76493055555555556</v>
      </c>
      <c r="F18642" s="2">
        <v>0.76539351851851856</v>
      </c>
      <c r="G18642" s="2"/>
      <c r="H18642">
        <v>1</v>
      </c>
    </row>
    <row r="18643" spans="1:8" x14ac:dyDescent="0.35">
      <c r="A18643">
        <v>147251</v>
      </c>
      <c r="B18643">
        <v>0</v>
      </c>
      <c r="C18643">
        <v>6</v>
      </c>
      <c r="D18643" t="s">
        <v>144</v>
      </c>
      <c r="E18643" s="2">
        <v>0.76655092592592589</v>
      </c>
      <c r="F18643" s="2">
        <v>0.76701388888888888</v>
      </c>
      <c r="G18643" s="2"/>
      <c r="H18643">
        <v>1</v>
      </c>
    </row>
    <row r="18644" spans="1:8" x14ac:dyDescent="0.35">
      <c r="A18644">
        <v>147251</v>
      </c>
      <c r="B18644">
        <v>0</v>
      </c>
      <c r="C18644">
        <v>6</v>
      </c>
      <c r="D18644" t="s">
        <v>9</v>
      </c>
      <c r="E18644" s="2">
        <v>0.76817129629629632</v>
      </c>
      <c r="F18644" s="2">
        <v>0.76863425925925921</v>
      </c>
      <c r="G18644" s="2"/>
      <c r="H18644">
        <v>1</v>
      </c>
    </row>
    <row r="18645" spans="1:8" x14ac:dyDescent="0.35">
      <c r="A18645">
        <v>147251</v>
      </c>
      <c r="B18645">
        <v>0</v>
      </c>
      <c r="C18645">
        <v>6</v>
      </c>
      <c r="D18645" t="s">
        <v>93</v>
      </c>
      <c r="E18645" s="2">
        <v>0.76979166666666665</v>
      </c>
      <c r="F18645" s="2">
        <v>0.77025462962962965</v>
      </c>
      <c r="G18645" s="2"/>
      <c r="H18645">
        <v>1</v>
      </c>
    </row>
    <row r="18646" spans="1:8" x14ac:dyDescent="0.35">
      <c r="A18646">
        <v>147251</v>
      </c>
      <c r="B18646">
        <v>0</v>
      </c>
      <c r="C18646">
        <v>6</v>
      </c>
      <c r="D18646" t="s">
        <v>123</v>
      </c>
      <c r="E18646" s="2">
        <v>0.77210648148148153</v>
      </c>
      <c r="F18646" s="2">
        <v>0.77268518518518514</v>
      </c>
      <c r="G18646" s="2"/>
      <c r="H18646">
        <v>1</v>
      </c>
    </row>
    <row r="18647" spans="1:8" x14ac:dyDescent="0.35">
      <c r="A18647">
        <v>147251</v>
      </c>
      <c r="B18647">
        <v>0</v>
      </c>
      <c r="C18647">
        <v>6</v>
      </c>
      <c r="D18647" t="s">
        <v>21</v>
      </c>
      <c r="E18647" s="2">
        <v>0.77476851851851847</v>
      </c>
      <c r="F18647" s="2">
        <v>0.77534722222222219</v>
      </c>
      <c r="G18647" s="2"/>
      <c r="H18647" t="s">
        <v>114</v>
      </c>
    </row>
    <row r="18648" spans="1:8" x14ac:dyDescent="0.35">
      <c r="A18648">
        <v>147251</v>
      </c>
      <c r="B18648">
        <v>0</v>
      </c>
      <c r="C18648">
        <v>6</v>
      </c>
      <c r="D18648" t="s">
        <v>45</v>
      </c>
      <c r="E18648" s="2">
        <v>0.77719907407407407</v>
      </c>
      <c r="F18648" s="2">
        <v>0.77812499999999996</v>
      </c>
      <c r="G18648" s="2"/>
      <c r="H18648" t="s">
        <v>152</v>
      </c>
    </row>
    <row r="18649" spans="1:8" x14ac:dyDescent="0.35">
      <c r="A18649">
        <v>147251</v>
      </c>
      <c r="B18649">
        <v>0</v>
      </c>
      <c r="C18649">
        <v>6</v>
      </c>
      <c r="D18649" t="s">
        <v>128</v>
      </c>
      <c r="E18649" s="2">
        <v>0.78148148148148144</v>
      </c>
      <c r="F18649" s="2">
        <v>0.78194444444444444</v>
      </c>
      <c r="G18649" s="2"/>
      <c r="H18649" t="s">
        <v>152</v>
      </c>
    </row>
    <row r="18650" spans="1:8" x14ac:dyDescent="0.35">
      <c r="A18650">
        <v>147251</v>
      </c>
      <c r="B18650">
        <v>0</v>
      </c>
      <c r="C18650">
        <v>6</v>
      </c>
      <c r="D18650" t="s">
        <v>126</v>
      </c>
      <c r="E18650" s="2">
        <v>0.7836805555555556</v>
      </c>
      <c r="F18650" s="2">
        <v>0.78506944444444449</v>
      </c>
      <c r="G18650" s="2"/>
      <c r="H18650" t="s">
        <v>152</v>
      </c>
    </row>
    <row r="18651" spans="1:8" x14ac:dyDescent="0.35">
      <c r="A18651">
        <v>147251</v>
      </c>
      <c r="B18651">
        <v>0</v>
      </c>
      <c r="C18651">
        <v>6</v>
      </c>
      <c r="D18651" t="s">
        <v>153</v>
      </c>
      <c r="E18651" s="2">
        <v>0.78715277777777781</v>
      </c>
      <c r="F18651" s="2">
        <v>0.7876157407407407</v>
      </c>
      <c r="G18651" s="2"/>
      <c r="H18651" t="s">
        <v>152</v>
      </c>
    </row>
    <row r="18652" spans="1:8" x14ac:dyDescent="0.35">
      <c r="A18652">
        <v>147251</v>
      </c>
      <c r="B18652">
        <v>0</v>
      </c>
      <c r="C18652">
        <v>6</v>
      </c>
      <c r="D18652" t="s">
        <v>154</v>
      </c>
      <c r="E18652" s="2">
        <v>0.78900462962962958</v>
      </c>
      <c r="F18652" s="2">
        <v>0.78946759259259258</v>
      </c>
      <c r="G18652" s="2"/>
      <c r="H18652" t="s">
        <v>152</v>
      </c>
    </row>
    <row r="18653" spans="1:8" x14ac:dyDescent="0.35">
      <c r="A18653">
        <v>147251</v>
      </c>
      <c r="B18653">
        <v>0</v>
      </c>
      <c r="C18653">
        <v>6</v>
      </c>
      <c r="D18653" t="s">
        <v>155</v>
      </c>
      <c r="E18653" s="2">
        <v>0.79085648148148147</v>
      </c>
      <c r="F18653" s="2">
        <v>0.79131944444444446</v>
      </c>
      <c r="G18653" s="2"/>
      <c r="H18653" t="s">
        <v>152</v>
      </c>
    </row>
    <row r="18654" spans="1:8" x14ac:dyDescent="0.35">
      <c r="A18654">
        <v>147251</v>
      </c>
      <c r="B18654">
        <v>0</v>
      </c>
      <c r="C18654">
        <v>6</v>
      </c>
      <c r="D18654" t="s">
        <v>24</v>
      </c>
      <c r="E18654" s="2">
        <v>0.79421296296296295</v>
      </c>
      <c r="H18654">
        <v>7</v>
      </c>
    </row>
    <row r="18655" spans="1:8" x14ac:dyDescent="0.35">
      <c r="A18655">
        <v>145458</v>
      </c>
      <c r="B18655">
        <v>0</v>
      </c>
      <c r="C18655">
        <v>6</v>
      </c>
      <c r="D18655" t="s">
        <v>6</v>
      </c>
      <c r="F18655" s="2">
        <v>0.74780092592592595</v>
      </c>
      <c r="G18655" s="2"/>
      <c r="H18655" t="s">
        <v>115</v>
      </c>
    </row>
    <row r="18656" spans="1:8" x14ac:dyDescent="0.35">
      <c r="A18656">
        <v>145458</v>
      </c>
      <c r="B18656">
        <v>0</v>
      </c>
      <c r="C18656">
        <v>6</v>
      </c>
      <c r="D18656" t="s">
        <v>116</v>
      </c>
      <c r="E18656" s="2">
        <v>0.75057870370370372</v>
      </c>
      <c r="F18656" s="2">
        <v>0.75104166666666672</v>
      </c>
      <c r="G18656" s="2"/>
      <c r="H18656" t="s">
        <v>110</v>
      </c>
    </row>
    <row r="18657" spans="1:8" x14ac:dyDescent="0.35">
      <c r="A18657">
        <v>145458</v>
      </c>
      <c r="B18657">
        <v>0</v>
      </c>
      <c r="C18657">
        <v>6</v>
      </c>
      <c r="D18657" t="s">
        <v>117</v>
      </c>
      <c r="E18657" s="2">
        <v>0.75474537037037037</v>
      </c>
      <c r="F18657" s="2">
        <v>0.75520833333333337</v>
      </c>
      <c r="G18657" s="2"/>
      <c r="H18657" t="s">
        <v>110</v>
      </c>
    </row>
    <row r="18658" spans="1:8" x14ac:dyDescent="0.35">
      <c r="A18658">
        <v>145458</v>
      </c>
      <c r="B18658">
        <v>0</v>
      </c>
      <c r="C18658">
        <v>6</v>
      </c>
      <c r="D18658" t="s">
        <v>118</v>
      </c>
      <c r="E18658" s="2">
        <v>0.75694444444444442</v>
      </c>
      <c r="F18658" s="2">
        <v>0.75740740740740742</v>
      </c>
      <c r="G18658" s="2"/>
      <c r="H18658" t="s">
        <v>110</v>
      </c>
    </row>
    <row r="18659" spans="1:8" x14ac:dyDescent="0.35">
      <c r="A18659">
        <v>145458</v>
      </c>
      <c r="B18659">
        <v>0</v>
      </c>
      <c r="C18659">
        <v>6</v>
      </c>
      <c r="D18659" t="s">
        <v>119</v>
      </c>
      <c r="E18659" s="2">
        <v>0.75937500000000002</v>
      </c>
      <c r="F18659" s="2">
        <v>0.75983796296296291</v>
      </c>
      <c r="G18659" s="2"/>
      <c r="H18659" t="s">
        <v>110</v>
      </c>
    </row>
    <row r="18660" spans="1:8" x14ac:dyDescent="0.35">
      <c r="A18660">
        <v>145458</v>
      </c>
      <c r="B18660">
        <v>0</v>
      </c>
      <c r="C18660">
        <v>6</v>
      </c>
      <c r="D18660" t="s">
        <v>120</v>
      </c>
      <c r="E18660" s="2">
        <v>0.76168981481481479</v>
      </c>
      <c r="F18660" s="2">
        <v>0.76215277777777779</v>
      </c>
      <c r="G18660" s="2"/>
      <c r="H18660" t="s">
        <v>110</v>
      </c>
    </row>
    <row r="18661" spans="1:8" x14ac:dyDescent="0.35">
      <c r="A18661">
        <v>145458</v>
      </c>
      <c r="B18661">
        <v>0</v>
      </c>
      <c r="C18661">
        <v>6</v>
      </c>
      <c r="D18661" t="s">
        <v>121</v>
      </c>
      <c r="E18661" s="2">
        <v>0.76435185185185184</v>
      </c>
      <c r="F18661" s="2">
        <v>0.76481481481481484</v>
      </c>
      <c r="G18661" s="2"/>
      <c r="H18661" t="s">
        <v>110</v>
      </c>
    </row>
    <row r="18662" spans="1:8" x14ac:dyDescent="0.35">
      <c r="A18662">
        <v>145458</v>
      </c>
      <c r="B18662">
        <v>0</v>
      </c>
      <c r="C18662">
        <v>6</v>
      </c>
      <c r="D18662" t="s">
        <v>39</v>
      </c>
      <c r="E18662" s="2">
        <v>0.76747685185185188</v>
      </c>
      <c r="F18662" s="2">
        <v>0.76817129629629632</v>
      </c>
      <c r="G18662" s="2"/>
      <c r="H18662" t="s">
        <v>110</v>
      </c>
    </row>
    <row r="18663" spans="1:8" x14ac:dyDescent="0.35">
      <c r="A18663">
        <v>145458</v>
      </c>
      <c r="B18663">
        <v>0</v>
      </c>
      <c r="C18663">
        <v>6</v>
      </c>
      <c r="D18663" t="s">
        <v>109</v>
      </c>
      <c r="E18663" s="2">
        <v>0.77048611111111109</v>
      </c>
      <c r="F18663" s="2">
        <v>0.77094907407407409</v>
      </c>
      <c r="G18663" s="2"/>
      <c r="H18663" t="s">
        <v>110</v>
      </c>
    </row>
    <row r="18664" spans="1:8" x14ac:dyDescent="0.35">
      <c r="A18664">
        <v>145458</v>
      </c>
      <c r="B18664">
        <v>0</v>
      </c>
      <c r="C18664">
        <v>6</v>
      </c>
      <c r="D18664" t="s">
        <v>111</v>
      </c>
      <c r="E18664" s="2">
        <v>0.7724537037037037</v>
      </c>
      <c r="F18664" s="2">
        <v>0.7729166666666667</v>
      </c>
      <c r="G18664" s="2"/>
      <c r="H18664" t="s">
        <v>110</v>
      </c>
    </row>
    <row r="18665" spans="1:8" x14ac:dyDescent="0.35">
      <c r="A18665">
        <v>145458</v>
      </c>
      <c r="B18665">
        <v>0</v>
      </c>
      <c r="C18665">
        <v>6</v>
      </c>
      <c r="D18665" t="s">
        <v>112</v>
      </c>
      <c r="E18665" s="2">
        <v>0.77465277777777775</v>
      </c>
      <c r="F18665" s="2">
        <v>0.77523148148148147</v>
      </c>
      <c r="G18665" s="2"/>
      <c r="H18665" t="s">
        <v>110</v>
      </c>
    </row>
    <row r="18666" spans="1:8" x14ac:dyDescent="0.35">
      <c r="A18666">
        <v>145458</v>
      </c>
      <c r="B18666">
        <v>0</v>
      </c>
      <c r="C18666">
        <v>6</v>
      </c>
      <c r="D18666" t="s">
        <v>113</v>
      </c>
      <c r="E18666" s="2">
        <v>0.77650462962962963</v>
      </c>
      <c r="F18666" s="2">
        <v>0.77708333333333335</v>
      </c>
      <c r="G18666" s="2"/>
      <c r="H18666" t="s">
        <v>110</v>
      </c>
    </row>
    <row r="18667" spans="1:8" x14ac:dyDescent="0.35">
      <c r="A18667">
        <v>145458</v>
      </c>
      <c r="B18667">
        <v>0</v>
      </c>
      <c r="C18667">
        <v>6</v>
      </c>
      <c r="D18667" t="s">
        <v>24</v>
      </c>
      <c r="E18667" s="2">
        <v>0.7792824074074074</v>
      </c>
      <c r="F18667" s="2">
        <v>0.78067129629629628</v>
      </c>
      <c r="G18667" s="2"/>
      <c r="H18667" t="s">
        <v>110</v>
      </c>
    </row>
    <row r="18668" spans="1:8" x14ac:dyDescent="0.35">
      <c r="A18668">
        <v>145458</v>
      </c>
      <c r="B18668">
        <v>0</v>
      </c>
      <c r="C18668">
        <v>6</v>
      </c>
      <c r="D18668" t="s">
        <v>45</v>
      </c>
      <c r="E18668" s="2">
        <v>0.78819444444444442</v>
      </c>
      <c r="F18668" s="2">
        <v>0.78888888888888886</v>
      </c>
      <c r="G18668" s="2"/>
      <c r="H18668" t="s">
        <v>110</v>
      </c>
    </row>
    <row r="18669" spans="1:8" x14ac:dyDescent="0.35">
      <c r="A18669">
        <v>145458</v>
      </c>
      <c r="B18669">
        <v>0</v>
      </c>
      <c r="C18669">
        <v>6</v>
      </c>
      <c r="D18669" t="s">
        <v>21</v>
      </c>
      <c r="E18669" s="2">
        <v>0.79039351851851847</v>
      </c>
      <c r="F18669" s="2">
        <v>0.79097222222222219</v>
      </c>
      <c r="G18669" s="2"/>
      <c r="H18669" t="s">
        <v>122</v>
      </c>
    </row>
    <row r="18670" spans="1:8" x14ac:dyDescent="0.35">
      <c r="A18670">
        <v>145458</v>
      </c>
      <c r="B18670">
        <v>0</v>
      </c>
      <c r="C18670">
        <v>6</v>
      </c>
      <c r="D18670" t="s">
        <v>123</v>
      </c>
      <c r="E18670" s="2">
        <v>0.79317129629629635</v>
      </c>
      <c r="F18670" s="2">
        <v>0.79374999999999996</v>
      </c>
      <c r="G18670" s="2"/>
      <c r="H18670">
        <v>2</v>
      </c>
    </row>
    <row r="18671" spans="1:8" x14ac:dyDescent="0.35">
      <c r="A18671">
        <v>145458</v>
      </c>
      <c r="B18671">
        <v>0</v>
      </c>
      <c r="C18671">
        <v>6</v>
      </c>
      <c r="D18671" t="s">
        <v>93</v>
      </c>
      <c r="E18671" s="2">
        <v>0.79594907407407411</v>
      </c>
      <c r="H18671">
        <v>1</v>
      </c>
    </row>
    <row r="18672" spans="1:8" x14ac:dyDescent="0.35">
      <c r="A18672">
        <v>148548</v>
      </c>
      <c r="B18672">
        <v>0</v>
      </c>
      <c r="C18672">
        <v>6</v>
      </c>
      <c r="D18672" t="s">
        <v>9</v>
      </c>
      <c r="F18672" s="2">
        <v>0.74884259259259256</v>
      </c>
      <c r="G18672" s="2"/>
      <c r="H18672">
        <v>1</v>
      </c>
    </row>
    <row r="18673" spans="1:8" x14ac:dyDescent="0.35">
      <c r="A18673">
        <v>148548</v>
      </c>
      <c r="B18673">
        <v>0</v>
      </c>
      <c r="C18673">
        <v>6</v>
      </c>
      <c r="D18673" t="s">
        <v>144</v>
      </c>
      <c r="E18673" s="2">
        <v>0.74988425925925928</v>
      </c>
      <c r="F18673" s="2">
        <v>0.75034722222222228</v>
      </c>
      <c r="G18673" s="2"/>
      <c r="H18673">
        <v>2</v>
      </c>
    </row>
    <row r="18674" spans="1:8" x14ac:dyDescent="0.35">
      <c r="A18674">
        <v>148548</v>
      </c>
      <c r="B18674">
        <v>0</v>
      </c>
      <c r="C18674">
        <v>6</v>
      </c>
      <c r="D18674" t="s">
        <v>59</v>
      </c>
      <c r="E18674" s="2">
        <v>0.75138888888888888</v>
      </c>
      <c r="F18674" s="2">
        <v>0.75185185185185188</v>
      </c>
      <c r="G18674" s="2"/>
      <c r="H18674">
        <v>2</v>
      </c>
    </row>
    <row r="18675" spans="1:8" x14ac:dyDescent="0.35">
      <c r="A18675">
        <v>148548</v>
      </c>
      <c r="B18675">
        <v>0</v>
      </c>
      <c r="C18675">
        <v>6</v>
      </c>
      <c r="D18675" t="s">
        <v>143</v>
      </c>
      <c r="E18675" s="2">
        <v>0.75300925925925921</v>
      </c>
      <c r="F18675" s="2">
        <v>0.75370370370370365</v>
      </c>
      <c r="G18675" s="2"/>
      <c r="H18675">
        <v>2</v>
      </c>
    </row>
    <row r="18676" spans="1:8" x14ac:dyDescent="0.35">
      <c r="A18676">
        <v>148548</v>
      </c>
      <c r="B18676">
        <v>0</v>
      </c>
      <c r="C18676">
        <v>6</v>
      </c>
      <c r="D18676" t="s">
        <v>142</v>
      </c>
      <c r="E18676" s="2">
        <v>0.75451388888888893</v>
      </c>
      <c r="F18676" s="2">
        <v>0.75497685185185182</v>
      </c>
      <c r="G18676" s="2"/>
      <c r="H18676">
        <v>2</v>
      </c>
    </row>
    <row r="18677" spans="1:8" x14ac:dyDescent="0.35">
      <c r="A18677">
        <v>148548</v>
      </c>
      <c r="B18677">
        <v>0</v>
      </c>
      <c r="C18677">
        <v>6</v>
      </c>
      <c r="D18677" t="s">
        <v>46</v>
      </c>
      <c r="E18677" s="2">
        <v>0.75624999999999998</v>
      </c>
      <c r="F18677" s="2">
        <v>0.75671296296296298</v>
      </c>
      <c r="G18677" s="2"/>
      <c r="H18677">
        <v>2</v>
      </c>
    </row>
    <row r="18678" spans="1:8" x14ac:dyDescent="0.35">
      <c r="A18678">
        <v>148548</v>
      </c>
      <c r="B18678">
        <v>0</v>
      </c>
      <c r="C18678">
        <v>6</v>
      </c>
      <c r="D18678" t="s">
        <v>141</v>
      </c>
      <c r="E18678" s="2">
        <v>0.75740740740740742</v>
      </c>
      <c r="F18678" s="2">
        <v>0.75787037037037042</v>
      </c>
      <c r="G18678" s="2"/>
      <c r="H18678">
        <v>2</v>
      </c>
    </row>
    <row r="18679" spans="1:8" x14ac:dyDescent="0.35">
      <c r="A18679">
        <v>148548</v>
      </c>
      <c r="B18679">
        <v>0</v>
      </c>
      <c r="C18679">
        <v>6</v>
      </c>
      <c r="D18679" t="s">
        <v>140</v>
      </c>
      <c r="E18679" s="2">
        <v>0.75960648148148147</v>
      </c>
      <c r="F18679" s="2">
        <v>0.76030092592592591</v>
      </c>
      <c r="G18679" s="2"/>
      <c r="H18679">
        <v>2</v>
      </c>
    </row>
    <row r="18680" spans="1:8" x14ac:dyDescent="0.35">
      <c r="A18680">
        <v>148548</v>
      </c>
      <c r="B18680">
        <v>0</v>
      </c>
      <c r="C18680">
        <v>6</v>
      </c>
      <c r="D18680" t="s">
        <v>95</v>
      </c>
      <c r="E18680" s="2">
        <v>0.76168981481481479</v>
      </c>
      <c r="F18680" s="2">
        <v>0.76226851851851851</v>
      </c>
      <c r="G18680" s="2"/>
      <c r="H18680">
        <v>2</v>
      </c>
    </row>
    <row r="18681" spans="1:8" x14ac:dyDescent="0.35">
      <c r="A18681">
        <v>148548</v>
      </c>
      <c r="B18681">
        <v>0</v>
      </c>
      <c r="C18681">
        <v>6</v>
      </c>
      <c r="D18681" t="s">
        <v>72</v>
      </c>
      <c r="E18681" s="2">
        <v>0.76400462962962967</v>
      </c>
      <c r="F18681" s="2">
        <v>0.76458333333333328</v>
      </c>
      <c r="G18681" s="2"/>
      <c r="H18681">
        <v>2</v>
      </c>
    </row>
    <row r="18682" spans="1:8" x14ac:dyDescent="0.35">
      <c r="A18682">
        <v>148548</v>
      </c>
      <c r="B18682">
        <v>0</v>
      </c>
      <c r="C18682">
        <v>6</v>
      </c>
      <c r="D18682" t="s">
        <v>139</v>
      </c>
      <c r="E18682" s="2">
        <v>0.76620370370370372</v>
      </c>
      <c r="F18682" s="2">
        <v>0.76689814814814816</v>
      </c>
      <c r="G18682" s="2"/>
      <c r="H18682">
        <v>2</v>
      </c>
    </row>
    <row r="18683" spans="1:8" x14ac:dyDescent="0.35">
      <c r="A18683">
        <v>148548</v>
      </c>
      <c r="B18683">
        <v>0</v>
      </c>
      <c r="C18683">
        <v>6</v>
      </c>
      <c r="D18683" t="s">
        <v>138</v>
      </c>
      <c r="E18683" s="2">
        <v>0.76898148148148149</v>
      </c>
      <c r="F18683" s="2">
        <v>0.76944444444444449</v>
      </c>
      <c r="G18683" s="2"/>
      <c r="H18683">
        <v>2</v>
      </c>
    </row>
    <row r="18684" spans="1:8" x14ac:dyDescent="0.35">
      <c r="A18684">
        <v>148548</v>
      </c>
      <c r="B18684">
        <v>0</v>
      </c>
      <c r="C18684">
        <v>6</v>
      </c>
      <c r="D18684" t="s">
        <v>137</v>
      </c>
      <c r="E18684" s="2">
        <v>0.77071759259259254</v>
      </c>
      <c r="F18684" s="2">
        <v>0.77118055555555554</v>
      </c>
      <c r="G18684" s="2"/>
      <c r="H18684">
        <v>2</v>
      </c>
    </row>
    <row r="18685" spans="1:8" x14ac:dyDescent="0.35">
      <c r="A18685">
        <v>148548</v>
      </c>
      <c r="B18685">
        <v>0</v>
      </c>
      <c r="C18685">
        <v>6</v>
      </c>
      <c r="D18685" t="s">
        <v>136</v>
      </c>
      <c r="E18685" s="2">
        <v>0.7729166666666667</v>
      </c>
      <c r="F18685" s="2">
        <v>0.77337962962962958</v>
      </c>
      <c r="G18685" s="2"/>
      <c r="H18685">
        <v>2</v>
      </c>
    </row>
    <row r="18686" spans="1:8" x14ac:dyDescent="0.35">
      <c r="A18686">
        <v>148548</v>
      </c>
      <c r="B18686">
        <v>0</v>
      </c>
      <c r="C18686">
        <v>6</v>
      </c>
      <c r="D18686" t="s">
        <v>135</v>
      </c>
      <c r="E18686" s="2">
        <v>0.7748842592592593</v>
      </c>
      <c r="F18686" s="2">
        <v>0.77534722222222219</v>
      </c>
      <c r="G18686" s="2"/>
      <c r="H18686">
        <v>2</v>
      </c>
    </row>
    <row r="18687" spans="1:8" x14ac:dyDescent="0.35">
      <c r="A18687">
        <v>148548</v>
      </c>
      <c r="B18687">
        <v>1</v>
      </c>
      <c r="C18687">
        <v>6</v>
      </c>
      <c r="D18687" t="s">
        <v>38</v>
      </c>
      <c r="E18687" s="2">
        <v>0.77754629629629635</v>
      </c>
      <c r="F18687" s="2">
        <v>0.77824074074074079</v>
      </c>
      <c r="G18687" s="2"/>
      <c r="H18687" t="s">
        <v>172</v>
      </c>
    </row>
    <row r="18688" spans="1:8" x14ac:dyDescent="0.35">
      <c r="A18688">
        <v>148548</v>
      </c>
      <c r="B18688">
        <v>1</v>
      </c>
      <c r="C18688">
        <v>6</v>
      </c>
      <c r="D18688" t="s">
        <v>133</v>
      </c>
      <c r="E18688" s="2">
        <v>0.77951388888888884</v>
      </c>
      <c r="F18688" s="2">
        <v>0.77997685185185184</v>
      </c>
      <c r="G18688" s="2"/>
      <c r="H18688">
        <v>1</v>
      </c>
    </row>
    <row r="18689" spans="1:8" x14ac:dyDescent="0.35">
      <c r="A18689">
        <v>148548</v>
      </c>
      <c r="B18689">
        <v>1</v>
      </c>
      <c r="C18689">
        <v>6</v>
      </c>
      <c r="D18689" t="s">
        <v>132</v>
      </c>
      <c r="E18689" s="2">
        <v>0.78136574074074072</v>
      </c>
      <c r="F18689" s="2">
        <v>0.78182870370370372</v>
      </c>
      <c r="G18689" s="2"/>
      <c r="H18689">
        <v>1</v>
      </c>
    </row>
    <row r="18690" spans="1:8" x14ac:dyDescent="0.35">
      <c r="A18690">
        <v>148548</v>
      </c>
      <c r="B18690">
        <v>1</v>
      </c>
      <c r="C18690">
        <v>6</v>
      </c>
      <c r="D18690" t="s">
        <v>31</v>
      </c>
      <c r="E18690" s="2">
        <v>0.78391203703703705</v>
      </c>
      <c r="F18690" s="2">
        <v>0.78460648148148149</v>
      </c>
      <c r="G18690" s="2"/>
      <c r="H18690">
        <v>1</v>
      </c>
    </row>
    <row r="18691" spans="1:8" x14ac:dyDescent="0.35">
      <c r="A18691">
        <v>148548</v>
      </c>
      <c r="B18691">
        <v>1</v>
      </c>
      <c r="C18691">
        <v>6</v>
      </c>
      <c r="D18691" t="s">
        <v>158</v>
      </c>
      <c r="E18691" s="2">
        <v>0.78645833333333337</v>
      </c>
      <c r="F18691" s="2">
        <v>0.78703703703703709</v>
      </c>
      <c r="G18691" s="2"/>
      <c r="H18691">
        <v>1</v>
      </c>
    </row>
    <row r="18692" spans="1:8" x14ac:dyDescent="0.35">
      <c r="A18692">
        <v>148548</v>
      </c>
      <c r="B18692">
        <v>1</v>
      </c>
      <c r="C18692">
        <v>6</v>
      </c>
      <c r="D18692" t="s">
        <v>157</v>
      </c>
      <c r="E18692" s="2">
        <v>0.78877314814814814</v>
      </c>
      <c r="F18692" s="2">
        <v>0.78923611111111114</v>
      </c>
      <c r="G18692" s="2"/>
      <c r="H18692">
        <v>1</v>
      </c>
    </row>
    <row r="18693" spans="1:8" x14ac:dyDescent="0.35">
      <c r="A18693">
        <v>148548</v>
      </c>
      <c r="B18693">
        <v>1</v>
      </c>
      <c r="C18693">
        <v>6</v>
      </c>
      <c r="D18693" t="s">
        <v>156</v>
      </c>
      <c r="E18693" s="2">
        <v>0.79143518518518519</v>
      </c>
      <c r="F18693" s="2">
        <v>0.79189814814814818</v>
      </c>
      <c r="G18693" s="2"/>
      <c r="H18693">
        <v>1</v>
      </c>
    </row>
    <row r="18694" spans="1:8" x14ac:dyDescent="0.35">
      <c r="A18694">
        <v>148548</v>
      </c>
      <c r="B18694">
        <v>1</v>
      </c>
      <c r="C18694">
        <v>6</v>
      </c>
      <c r="D18694" t="s">
        <v>16</v>
      </c>
      <c r="E18694" s="2">
        <v>0.79340277777777779</v>
      </c>
      <c r="H18694">
        <v>1</v>
      </c>
    </row>
    <row r="18695" spans="1:8" x14ac:dyDescent="0.35">
      <c r="A18695">
        <v>147556</v>
      </c>
      <c r="B18695">
        <v>0</v>
      </c>
      <c r="C18695">
        <v>6</v>
      </c>
      <c r="D18695" t="s">
        <v>16</v>
      </c>
      <c r="F18695" s="2">
        <v>0.74918981481481484</v>
      </c>
      <c r="G18695" s="2"/>
      <c r="H18695">
        <v>1</v>
      </c>
    </row>
    <row r="18696" spans="1:8" x14ac:dyDescent="0.35">
      <c r="A18696">
        <v>147556</v>
      </c>
      <c r="B18696">
        <v>0</v>
      </c>
      <c r="C18696">
        <v>6</v>
      </c>
      <c r="D18696" t="s">
        <v>156</v>
      </c>
      <c r="E18696" s="2">
        <v>0.75011574074074072</v>
      </c>
      <c r="F18696" s="2">
        <v>0.75057870370370372</v>
      </c>
      <c r="G18696" s="2"/>
      <c r="H18696">
        <v>2</v>
      </c>
    </row>
    <row r="18697" spans="1:8" x14ac:dyDescent="0.35">
      <c r="A18697">
        <v>147556</v>
      </c>
      <c r="B18697">
        <v>0</v>
      </c>
      <c r="C18697">
        <v>6</v>
      </c>
      <c r="D18697" t="s">
        <v>157</v>
      </c>
      <c r="E18697" s="2">
        <v>0.75231481481481477</v>
      </c>
      <c r="F18697" s="2">
        <v>0.75277777777777777</v>
      </c>
      <c r="G18697" s="2"/>
      <c r="H18697">
        <v>2</v>
      </c>
    </row>
    <row r="18698" spans="1:8" x14ac:dyDescent="0.35">
      <c r="A18698">
        <v>147556</v>
      </c>
      <c r="B18698">
        <v>0</v>
      </c>
      <c r="C18698">
        <v>6</v>
      </c>
      <c r="D18698" t="s">
        <v>158</v>
      </c>
      <c r="E18698" s="2">
        <v>0.75451388888888893</v>
      </c>
      <c r="F18698" s="2">
        <v>0.75497685185185182</v>
      </c>
      <c r="G18698" s="2"/>
      <c r="H18698">
        <v>2</v>
      </c>
    </row>
    <row r="18699" spans="1:8" x14ac:dyDescent="0.35">
      <c r="A18699">
        <v>147556</v>
      </c>
      <c r="B18699">
        <v>0</v>
      </c>
      <c r="C18699">
        <v>6</v>
      </c>
      <c r="D18699" t="s">
        <v>31</v>
      </c>
      <c r="E18699" s="2">
        <v>0.75694444444444442</v>
      </c>
      <c r="F18699" s="2">
        <v>0.75763888888888886</v>
      </c>
      <c r="G18699" s="2"/>
      <c r="H18699">
        <v>2</v>
      </c>
    </row>
    <row r="18700" spans="1:8" x14ac:dyDescent="0.35">
      <c r="A18700">
        <v>147556</v>
      </c>
      <c r="B18700">
        <v>0</v>
      </c>
      <c r="C18700">
        <v>6</v>
      </c>
      <c r="D18700" t="s">
        <v>132</v>
      </c>
      <c r="E18700" s="2">
        <v>0.75960648148148147</v>
      </c>
      <c r="F18700" s="2">
        <v>0.76006944444444446</v>
      </c>
      <c r="G18700" s="2"/>
      <c r="H18700">
        <v>2</v>
      </c>
    </row>
    <row r="18701" spans="1:8" x14ac:dyDescent="0.35">
      <c r="A18701">
        <v>147556</v>
      </c>
      <c r="B18701">
        <v>0</v>
      </c>
      <c r="C18701">
        <v>6</v>
      </c>
      <c r="D18701" t="s">
        <v>133</v>
      </c>
      <c r="E18701" s="2">
        <v>0.76157407407407407</v>
      </c>
      <c r="F18701" s="2">
        <v>0.76203703703703707</v>
      </c>
      <c r="G18701" s="2"/>
      <c r="H18701">
        <v>2</v>
      </c>
    </row>
    <row r="18702" spans="1:8" x14ac:dyDescent="0.35">
      <c r="A18702">
        <v>147556</v>
      </c>
      <c r="B18702">
        <v>0</v>
      </c>
      <c r="C18702">
        <v>6</v>
      </c>
      <c r="D18702" t="s">
        <v>38</v>
      </c>
      <c r="E18702" s="2">
        <v>0.76331018518518523</v>
      </c>
      <c r="F18702" s="2">
        <v>0.76400462962962967</v>
      </c>
      <c r="G18702" s="2"/>
      <c r="H18702" t="s">
        <v>134</v>
      </c>
    </row>
    <row r="18703" spans="1:8" x14ac:dyDescent="0.35">
      <c r="A18703">
        <v>147556</v>
      </c>
      <c r="B18703">
        <v>1</v>
      </c>
      <c r="C18703">
        <v>6</v>
      </c>
      <c r="D18703" t="s">
        <v>135</v>
      </c>
      <c r="E18703" s="2">
        <v>0.766087962962963</v>
      </c>
      <c r="F18703" s="2">
        <v>0.76655092592592589</v>
      </c>
      <c r="G18703" s="2"/>
      <c r="H18703">
        <v>1</v>
      </c>
    </row>
    <row r="18704" spans="1:8" x14ac:dyDescent="0.35">
      <c r="A18704">
        <v>147556</v>
      </c>
      <c r="B18704">
        <v>1</v>
      </c>
      <c r="C18704">
        <v>6</v>
      </c>
      <c r="D18704" t="s">
        <v>136</v>
      </c>
      <c r="E18704" s="2">
        <v>0.76793981481481477</v>
      </c>
      <c r="F18704" s="2">
        <v>0.76840277777777777</v>
      </c>
      <c r="G18704" s="2"/>
      <c r="H18704">
        <v>1</v>
      </c>
    </row>
    <row r="18705" spans="1:8" x14ac:dyDescent="0.35">
      <c r="A18705">
        <v>147556</v>
      </c>
      <c r="B18705">
        <v>1</v>
      </c>
      <c r="C18705">
        <v>6</v>
      </c>
      <c r="D18705" t="s">
        <v>137</v>
      </c>
      <c r="E18705" s="2">
        <v>0.77013888888888893</v>
      </c>
      <c r="F18705" s="2">
        <v>0.77060185185185182</v>
      </c>
      <c r="G18705" s="2"/>
      <c r="H18705">
        <v>1</v>
      </c>
    </row>
    <row r="18706" spans="1:8" x14ac:dyDescent="0.35">
      <c r="A18706">
        <v>147556</v>
      </c>
      <c r="B18706">
        <v>1</v>
      </c>
      <c r="C18706">
        <v>6</v>
      </c>
      <c r="D18706" t="s">
        <v>138</v>
      </c>
      <c r="E18706" s="2">
        <v>0.77175925925925926</v>
      </c>
      <c r="F18706" s="2">
        <v>0.77222222222222225</v>
      </c>
      <c r="G18706" s="2"/>
      <c r="H18706">
        <v>1</v>
      </c>
    </row>
    <row r="18707" spans="1:8" x14ac:dyDescent="0.35">
      <c r="A18707">
        <v>147556</v>
      </c>
      <c r="B18707">
        <v>1</v>
      </c>
      <c r="C18707">
        <v>6</v>
      </c>
      <c r="D18707" t="s">
        <v>139</v>
      </c>
      <c r="E18707" s="2">
        <v>0.77430555555555558</v>
      </c>
      <c r="F18707" s="2">
        <v>0.77500000000000002</v>
      </c>
      <c r="G18707" s="2"/>
      <c r="H18707">
        <v>1</v>
      </c>
    </row>
    <row r="18708" spans="1:8" x14ac:dyDescent="0.35">
      <c r="A18708">
        <v>147556</v>
      </c>
      <c r="B18708">
        <v>1</v>
      </c>
      <c r="C18708">
        <v>6</v>
      </c>
      <c r="D18708" t="s">
        <v>72</v>
      </c>
      <c r="E18708" s="2">
        <v>0.77662037037037035</v>
      </c>
      <c r="F18708" s="2">
        <v>0.77719907407407407</v>
      </c>
      <c r="G18708" s="2"/>
      <c r="H18708">
        <v>1</v>
      </c>
    </row>
    <row r="18709" spans="1:8" x14ac:dyDescent="0.35">
      <c r="A18709">
        <v>147556</v>
      </c>
      <c r="B18709">
        <v>1</v>
      </c>
      <c r="C18709">
        <v>6</v>
      </c>
      <c r="D18709" t="s">
        <v>95</v>
      </c>
      <c r="E18709" s="2">
        <v>0.77893518518518523</v>
      </c>
      <c r="F18709" s="2">
        <v>0.77951388888888884</v>
      </c>
      <c r="G18709" s="2"/>
      <c r="H18709">
        <v>1</v>
      </c>
    </row>
    <row r="18710" spans="1:8" x14ac:dyDescent="0.35">
      <c r="A18710">
        <v>147556</v>
      </c>
      <c r="B18710">
        <v>1</v>
      </c>
      <c r="C18710">
        <v>6</v>
      </c>
      <c r="D18710" t="s">
        <v>140</v>
      </c>
      <c r="E18710" s="2">
        <v>0.78090277777777772</v>
      </c>
      <c r="F18710" s="2">
        <v>0.78159722222222228</v>
      </c>
      <c r="G18710" s="2"/>
      <c r="H18710">
        <v>1</v>
      </c>
    </row>
    <row r="18711" spans="1:8" x14ac:dyDescent="0.35">
      <c r="A18711">
        <v>147556</v>
      </c>
      <c r="B18711">
        <v>1</v>
      </c>
      <c r="C18711">
        <v>6</v>
      </c>
      <c r="D18711" t="s">
        <v>141</v>
      </c>
      <c r="E18711" s="2">
        <v>0.7832175925925926</v>
      </c>
      <c r="F18711" s="2">
        <v>0.7836805555555556</v>
      </c>
      <c r="G18711" s="2"/>
      <c r="H18711">
        <v>1</v>
      </c>
    </row>
    <row r="18712" spans="1:8" x14ac:dyDescent="0.35">
      <c r="A18712">
        <v>147556</v>
      </c>
      <c r="B18712">
        <v>1</v>
      </c>
      <c r="C18712">
        <v>6</v>
      </c>
      <c r="D18712" t="s">
        <v>46</v>
      </c>
      <c r="E18712" s="2">
        <v>0.78449074074074077</v>
      </c>
      <c r="F18712" s="2">
        <v>0.78495370370370365</v>
      </c>
      <c r="G18712" s="2"/>
      <c r="H18712">
        <v>1</v>
      </c>
    </row>
    <row r="18713" spans="1:8" x14ac:dyDescent="0.35">
      <c r="A18713">
        <v>147556</v>
      </c>
      <c r="B18713">
        <v>1</v>
      </c>
      <c r="C18713">
        <v>6</v>
      </c>
      <c r="D18713" t="s">
        <v>142</v>
      </c>
      <c r="E18713" s="2">
        <v>0.78611111111111109</v>
      </c>
      <c r="F18713" s="2">
        <v>0.78657407407407409</v>
      </c>
      <c r="G18713" s="2"/>
      <c r="H18713">
        <v>1</v>
      </c>
    </row>
    <row r="18714" spans="1:8" x14ac:dyDescent="0.35">
      <c r="A18714">
        <v>147556</v>
      </c>
      <c r="B18714">
        <v>1</v>
      </c>
      <c r="C18714">
        <v>6</v>
      </c>
      <c r="D18714" t="s">
        <v>143</v>
      </c>
      <c r="E18714" s="2">
        <v>0.78738425925925926</v>
      </c>
      <c r="F18714" s="2">
        <v>0.7880787037037037</v>
      </c>
      <c r="G18714" s="2"/>
      <c r="H18714">
        <v>1</v>
      </c>
    </row>
    <row r="18715" spans="1:8" x14ac:dyDescent="0.35">
      <c r="A18715">
        <v>147556</v>
      </c>
      <c r="B18715">
        <v>1</v>
      </c>
      <c r="C18715">
        <v>6</v>
      </c>
      <c r="D18715" t="s">
        <v>59</v>
      </c>
      <c r="E18715" s="2">
        <v>0.78935185185185186</v>
      </c>
      <c r="F18715" s="2">
        <v>0.78981481481481486</v>
      </c>
      <c r="G18715" s="2"/>
      <c r="H18715">
        <v>1</v>
      </c>
    </row>
    <row r="18716" spans="1:8" x14ac:dyDescent="0.35">
      <c r="A18716">
        <v>147556</v>
      </c>
      <c r="B18716">
        <v>1</v>
      </c>
      <c r="C18716">
        <v>6</v>
      </c>
      <c r="D18716" t="s">
        <v>144</v>
      </c>
      <c r="E18716" s="2">
        <v>0.79085648148148147</v>
      </c>
      <c r="F18716" s="2">
        <v>0.79131944444444446</v>
      </c>
      <c r="G18716" s="2"/>
      <c r="H18716">
        <v>1</v>
      </c>
    </row>
    <row r="18717" spans="1:8" x14ac:dyDescent="0.35">
      <c r="A18717">
        <v>147556</v>
      </c>
      <c r="B18717">
        <v>1</v>
      </c>
      <c r="C18717">
        <v>6</v>
      </c>
      <c r="D18717" t="s">
        <v>9</v>
      </c>
      <c r="E18717" s="2">
        <v>0.79282407407407407</v>
      </c>
      <c r="H18717">
        <v>1</v>
      </c>
    </row>
    <row r="18718" spans="1:8" x14ac:dyDescent="0.35">
      <c r="A18718">
        <v>148254</v>
      </c>
      <c r="B18718">
        <v>0</v>
      </c>
      <c r="C18718">
        <v>6</v>
      </c>
      <c r="D18718" t="s">
        <v>24</v>
      </c>
      <c r="F18718" s="2">
        <v>0.74930555555555556</v>
      </c>
      <c r="G18718" s="2"/>
      <c r="H18718">
        <v>7</v>
      </c>
    </row>
    <row r="18719" spans="1:8" x14ac:dyDescent="0.35">
      <c r="A18719">
        <v>148254</v>
      </c>
      <c r="B18719">
        <v>0</v>
      </c>
      <c r="C18719">
        <v>6</v>
      </c>
      <c r="D18719" t="s">
        <v>155</v>
      </c>
      <c r="E18719" s="2">
        <v>0.75173611111111116</v>
      </c>
      <c r="F18719" s="2">
        <v>0.75219907407407405</v>
      </c>
      <c r="G18719" s="2"/>
      <c r="H18719" t="s">
        <v>110</v>
      </c>
    </row>
    <row r="18720" spans="1:8" x14ac:dyDescent="0.35">
      <c r="A18720">
        <v>148254</v>
      </c>
      <c r="B18720">
        <v>0</v>
      </c>
      <c r="C18720">
        <v>6</v>
      </c>
      <c r="D18720" t="s">
        <v>154</v>
      </c>
      <c r="E18720" s="2">
        <v>0.75370370370370365</v>
      </c>
      <c r="F18720" s="2">
        <v>0.75416666666666665</v>
      </c>
      <c r="G18720" s="2"/>
      <c r="H18720" t="s">
        <v>110</v>
      </c>
    </row>
    <row r="18721" spans="1:8" x14ac:dyDescent="0.35">
      <c r="A18721">
        <v>148254</v>
      </c>
      <c r="B18721">
        <v>0</v>
      </c>
      <c r="C18721">
        <v>6</v>
      </c>
      <c r="D18721" t="s">
        <v>153</v>
      </c>
      <c r="E18721" s="2">
        <v>0.75555555555555554</v>
      </c>
      <c r="F18721" s="2">
        <v>0.75601851851851853</v>
      </c>
      <c r="G18721" s="2"/>
      <c r="H18721" t="s">
        <v>110</v>
      </c>
    </row>
    <row r="18722" spans="1:8" x14ac:dyDescent="0.35">
      <c r="A18722">
        <v>148254</v>
      </c>
      <c r="B18722">
        <v>0</v>
      </c>
      <c r="C18722">
        <v>6</v>
      </c>
      <c r="D18722" t="s">
        <v>126</v>
      </c>
      <c r="E18722" s="2">
        <v>0.75787037037037042</v>
      </c>
      <c r="F18722" s="2">
        <v>0.7592592592592593</v>
      </c>
      <c r="G18722" s="2"/>
      <c r="H18722" t="s">
        <v>110</v>
      </c>
    </row>
    <row r="18723" spans="1:8" x14ac:dyDescent="0.35">
      <c r="A18723">
        <v>148254</v>
      </c>
      <c r="B18723">
        <v>0</v>
      </c>
      <c r="C18723">
        <v>6</v>
      </c>
      <c r="D18723" t="s">
        <v>128</v>
      </c>
      <c r="E18723" s="2">
        <v>0.76076388888888891</v>
      </c>
      <c r="F18723" s="2">
        <v>0.7612268518518519</v>
      </c>
      <c r="G18723" s="2"/>
      <c r="H18723" t="s">
        <v>110</v>
      </c>
    </row>
    <row r="18724" spans="1:8" x14ac:dyDescent="0.35">
      <c r="A18724">
        <v>148254</v>
      </c>
      <c r="B18724">
        <v>0</v>
      </c>
      <c r="C18724">
        <v>6</v>
      </c>
      <c r="D18724" t="s">
        <v>45</v>
      </c>
      <c r="E18724" s="2">
        <v>0.76435185185185184</v>
      </c>
      <c r="F18724" s="2">
        <v>0.765162037037037</v>
      </c>
      <c r="G18724" s="2"/>
      <c r="H18724" t="s">
        <v>110</v>
      </c>
    </row>
    <row r="18725" spans="1:8" x14ac:dyDescent="0.35">
      <c r="A18725">
        <v>148254</v>
      </c>
      <c r="B18725">
        <v>0</v>
      </c>
      <c r="C18725">
        <v>6</v>
      </c>
      <c r="D18725" t="s">
        <v>21</v>
      </c>
      <c r="E18725" s="2">
        <v>0.76655092592592589</v>
      </c>
      <c r="F18725" s="2">
        <v>0.76712962962962961</v>
      </c>
      <c r="G18725" s="2"/>
      <c r="H18725" t="s">
        <v>122</v>
      </c>
    </row>
    <row r="18726" spans="1:8" x14ac:dyDescent="0.35">
      <c r="A18726">
        <v>148254</v>
      </c>
      <c r="B18726">
        <v>0</v>
      </c>
      <c r="C18726">
        <v>6</v>
      </c>
      <c r="D18726" t="s">
        <v>123</v>
      </c>
      <c r="E18726" s="2">
        <v>0.76932870370370365</v>
      </c>
      <c r="F18726" s="2">
        <v>0.76990740740740737</v>
      </c>
      <c r="G18726" s="2"/>
      <c r="H18726">
        <v>2</v>
      </c>
    </row>
    <row r="18727" spans="1:8" x14ac:dyDescent="0.35">
      <c r="A18727">
        <v>148254</v>
      </c>
      <c r="B18727">
        <v>0</v>
      </c>
      <c r="C18727">
        <v>6</v>
      </c>
      <c r="D18727" t="s">
        <v>93</v>
      </c>
      <c r="E18727" s="2">
        <v>0.77175925925925926</v>
      </c>
      <c r="F18727" s="2">
        <v>0.77222222222222225</v>
      </c>
      <c r="G18727" s="2"/>
      <c r="H18727">
        <v>2</v>
      </c>
    </row>
    <row r="18728" spans="1:8" x14ac:dyDescent="0.35">
      <c r="A18728">
        <v>148254</v>
      </c>
      <c r="B18728">
        <v>0</v>
      </c>
      <c r="C18728">
        <v>6</v>
      </c>
      <c r="D18728" t="s">
        <v>9</v>
      </c>
      <c r="E18728" s="2">
        <v>0.77337962962962958</v>
      </c>
      <c r="F18728" s="2">
        <v>0.77384259259259258</v>
      </c>
      <c r="G18728" s="2"/>
      <c r="H18728">
        <v>2</v>
      </c>
    </row>
    <row r="18729" spans="1:8" x14ac:dyDescent="0.35">
      <c r="A18729">
        <v>148254</v>
      </c>
      <c r="B18729">
        <v>0</v>
      </c>
      <c r="C18729">
        <v>6</v>
      </c>
      <c r="D18729" t="s">
        <v>144</v>
      </c>
      <c r="E18729" s="2">
        <v>0.77500000000000002</v>
      </c>
      <c r="F18729" s="2">
        <v>0.77546296296296291</v>
      </c>
      <c r="G18729" s="2"/>
      <c r="H18729">
        <v>2</v>
      </c>
    </row>
    <row r="18730" spans="1:8" x14ac:dyDescent="0.35">
      <c r="A18730">
        <v>148254</v>
      </c>
      <c r="B18730">
        <v>0</v>
      </c>
      <c r="C18730">
        <v>6</v>
      </c>
      <c r="D18730" t="s">
        <v>59</v>
      </c>
      <c r="E18730" s="2">
        <v>0.77650462962962963</v>
      </c>
      <c r="F18730" s="2">
        <v>0.77696759259259263</v>
      </c>
      <c r="G18730" s="2"/>
      <c r="H18730">
        <v>2</v>
      </c>
    </row>
    <row r="18731" spans="1:8" x14ac:dyDescent="0.35">
      <c r="A18731">
        <v>148254</v>
      </c>
      <c r="B18731">
        <v>0</v>
      </c>
      <c r="C18731">
        <v>6</v>
      </c>
      <c r="D18731" t="s">
        <v>90</v>
      </c>
      <c r="E18731" s="2">
        <v>0.77835648148148151</v>
      </c>
      <c r="F18731" s="2">
        <v>0.77905092592592595</v>
      </c>
      <c r="G18731" s="2"/>
      <c r="H18731">
        <v>2</v>
      </c>
    </row>
    <row r="18732" spans="1:8" x14ac:dyDescent="0.35">
      <c r="A18732">
        <v>148254</v>
      </c>
      <c r="B18732">
        <v>0</v>
      </c>
      <c r="C18732">
        <v>6</v>
      </c>
      <c r="D18732" t="s">
        <v>151</v>
      </c>
      <c r="E18732" s="2">
        <v>0.78032407407407411</v>
      </c>
      <c r="F18732" s="2">
        <v>0.780787037037037</v>
      </c>
      <c r="G18732" s="2"/>
      <c r="H18732">
        <v>2</v>
      </c>
    </row>
    <row r="18733" spans="1:8" x14ac:dyDescent="0.35">
      <c r="A18733">
        <v>148254</v>
      </c>
      <c r="B18733">
        <v>0</v>
      </c>
      <c r="C18733">
        <v>6</v>
      </c>
      <c r="D18733" t="s">
        <v>150</v>
      </c>
      <c r="E18733" s="2">
        <v>0.78194444444444444</v>
      </c>
      <c r="F18733" s="2">
        <v>0.78263888888888888</v>
      </c>
      <c r="G18733" s="2"/>
      <c r="H18733">
        <v>2</v>
      </c>
    </row>
    <row r="18734" spans="1:8" x14ac:dyDescent="0.35">
      <c r="A18734">
        <v>148254</v>
      </c>
      <c r="B18734">
        <v>0</v>
      </c>
      <c r="C18734">
        <v>6</v>
      </c>
      <c r="D18734" t="s">
        <v>149</v>
      </c>
      <c r="E18734" s="2">
        <v>0.78391203703703705</v>
      </c>
      <c r="F18734" s="2">
        <v>0.78449074074074077</v>
      </c>
      <c r="G18734" s="2"/>
      <c r="H18734">
        <v>2</v>
      </c>
    </row>
    <row r="18735" spans="1:8" x14ac:dyDescent="0.35">
      <c r="A18735">
        <v>148254</v>
      </c>
      <c r="B18735">
        <v>0</v>
      </c>
      <c r="C18735">
        <v>6</v>
      </c>
      <c r="D18735" t="s">
        <v>148</v>
      </c>
      <c r="E18735" s="2">
        <v>0.78611111111111109</v>
      </c>
      <c r="F18735" s="2">
        <v>0.78657407407407409</v>
      </c>
      <c r="G18735" s="2"/>
      <c r="H18735">
        <v>2</v>
      </c>
    </row>
    <row r="18736" spans="1:8" x14ac:dyDescent="0.35">
      <c r="A18736">
        <v>148254</v>
      </c>
      <c r="B18736">
        <v>0</v>
      </c>
      <c r="C18736">
        <v>6</v>
      </c>
      <c r="D18736" t="s">
        <v>19</v>
      </c>
      <c r="E18736" s="2">
        <v>0.78946759259259258</v>
      </c>
      <c r="F18736" s="2">
        <v>0.78993055555555558</v>
      </c>
      <c r="G18736" s="2"/>
      <c r="H18736">
        <v>2</v>
      </c>
    </row>
    <row r="18737" spans="1:8" x14ac:dyDescent="0.35">
      <c r="A18737">
        <v>148254</v>
      </c>
      <c r="B18737">
        <v>0</v>
      </c>
      <c r="C18737">
        <v>6</v>
      </c>
      <c r="D18737" t="s">
        <v>146</v>
      </c>
      <c r="E18737" s="2">
        <v>0.79097222222222219</v>
      </c>
      <c r="F18737" s="2">
        <v>0.79143518518518519</v>
      </c>
      <c r="G18737" s="2"/>
      <c r="H18737" t="s">
        <v>159</v>
      </c>
    </row>
    <row r="18738" spans="1:8" x14ac:dyDescent="0.35">
      <c r="A18738">
        <v>148254</v>
      </c>
      <c r="B18738">
        <v>0</v>
      </c>
      <c r="C18738">
        <v>6</v>
      </c>
      <c r="D18738" t="s">
        <v>145</v>
      </c>
      <c r="E18738" s="2">
        <v>0.79282407407407407</v>
      </c>
      <c r="F18738" s="2">
        <v>0.79328703703703707</v>
      </c>
      <c r="G18738" s="2"/>
      <c r="H18738">
        <v>2</v>
      </c>
    </row>
    <row r="18739" spans="1:8" x14ac:dyDescent="0.35">
      <c r="A18739">
        <v>148254</v>
      </c>
      <c r="B18739">
        <v>0</v>
      </c>
      <c r="C18739">
        <v>6</v>
      </c>
      <c r="D18739" t="s">
        <v>23</v>
      </c>
      <c r="E18739" s="2">
        <v>0.79548611111111112</v>
      </c>
      <c r="H18739">
        <v>1</v>
      </c>
    </row>
    <row r="18740" spans="1:8" x14ac:dyDescent="0.35">
      <c r="A18740">
        <v>148860</v>
      </c>
      <c r="B18740">
        <v>0</v>
      </c>
      <c r="C18740">
        <v>6</v>
      </c>
      <c r="D18740" t="s">
        <v>8</v>
      </c>
      <c r="F18740" s="2">
        <v>0.75543981481481481</v>
      </c>
      <c r="G18740" s="2"/>
      <c r="H18740">
        <v>1</v>
      </c>
    </row>
    <row r="18741" spans="1:8" x14ac:dyDescent="0.35">
      <c r="A18741">
        <v>148860</v>
      </c>
      <c r="B18741">
        <v>0</v>
      </c>
      <c r="C18741">
        <v>6</v>
      </c>
      <c r="D18741" t="s">
        <v>102</v>
      </c>
      <c r="E18741" s="2">
        <v>0.75844907407407403</v>
      </c>
      <c r="F18741" s="2">
        <v>0.75891203703703702</v>
      </c>
      <c r="G18741" s="2"/>
      <c r="H18741">
        <v>2</v>
      </c>
    </row>
    <row r="18742" spans="1:8" x14ac:dyDescent="0.35">
      <c r="A18742">
        <v>148860</v>
      </c>
      <c r="B18742">
        <v>0</v>
      </c>
      <c r="C18742">
        <v>6</v>
      </c>
      <c r="D18742" t="s">
        <v>103</v>
      </c>
      <c r="E18742" s="2">
        <v>0.76192129629629635</v>
      </c>
      <c r="F18742" s="2">
        <v>0.76238425925925923</v>
      </c>
      <c r="G18742" s="2"/>
      <c r="H18742">
        <v>2</v>
      </c>
    </row>
    <row r="18743" spans="1:8" x14ac:dyDescent="0.35">
      <c r="A18743">
        <v>148860</v>
      </c>
      <c r="B18743">
        <v>0</v>
      </c>
      <c r="C18743">
        <v>6</v>
      </c>
      <c r="D18743" t="s">
        <v>104</v>
      </c>
      <c r="E18743" s="2">
        <v>0.76493055555555556</v>
      </c>
      <c r="F18743" s="2">
        <v>0.76539351851851856</v>
      </c>
      <c r="G18743" s="2"/>
      <c r="H18743">
        <v>2</v>
      </c>
    </row>
    <row r="18744" spans="1:8" x14ac:dyDescent="0.35">
      <c r="A18744">
        <v>148860</v>
      </c>
      <c r="B18744">
        <v>0</v>
      </c>
      <c r="C18744">
        <v>6</v>
      </c>
      <c r="D18744" t="s">
        <v>105</v>
      </c>
      <c r="E18744" s="2">
        <v>0.76736111111111116</v>
      </c>
      <c r="F18744" s="2">
        <v>0.76782407407407405</v>
      </c>
      <c r="G18744" s="2"/>
      <c r="H18744">
        <v>2</v>
      </c>
    </row>
    <row r="18745" spans="1:8" x14ac:dyDescent="0.35">
      <c r="A18745">
        <v>148860</v>
      </c>
      <c r="B18745">
        <v>0</v>
      </c>
      <c r="C18745">
        <v>6</v>
      </c>
      <c r="D18745" t="s">
        <v>106</v>
      </c>
      <c r="E18745" s="2">
        <v>0.76990740740740737</v>
      </c>
      <c r="F18745" s="2">
        <v>0.77037037037037037</v>
      </c>
      <c r="G18745" s="2"/>
      <c r="H18745">
        <v>2</v>
      </c>
    </row>
    <row r="18746" spans="1:8" x14ac:dyDescent="0.35">
      <c r="A18746">
        <v>148860</v>
      </c>
      <c r="B18746">
        <v>0</v>
      </c>
      <c r="C18746">
        <v>6</v>
      </c>
      <c r="D18746" t="s">
        <v>107</v>
      </c>
      <c r="E18746" s="2">
        <v>0.7719907407407407</v>
      </c>
      <c r="F18746" s="2">
        <v>0.7724537037037037</v>
      </c>
      <c r="G18746" s="2"/>
      <c r="H18746">
        <v>2</v>
      </c>
    </row>
    <row r="18747" spans="1:8" x14ac:dyDescent="0.35">
      <c r="A18747">
        <v>148860</v>
      </c>
      <c r="B18747">
        <v>0</v>
      </c>
      <c r="C18747">
        <v>6</v>
      </c>
      <c r="D18747" t="s">
        <v>108</v>
      </c>
      <c r="E18747" s="2">
        <v>0.77430555555555558</v>
      </c>
      <c r="F18747" s="2">
        <v>0.77476851851851847</v>
      </c>
      <c r="G18747" s="2"/>
      <c r="H18747">
        <v>2</v>
      </c>
    </row>
    <row r="18748" spans="1:8" x14ac:dyDescent="0.35">
      <c r="A18748">
        <v>148860</v>
      </c>
      <c r="B18748">
        <v>0</v>
      </c>
      <c r="C18748">
        <v>6</v>
      </c>
      <c r="D18748" t="s">
        <v>39</v>
      </c>
      <c r="E18748" s="2">
        <v>0.77777777777777779</v>
      </c>
      <c r="F18748" s="2">
        <v>0.77858796296296295</v>
      </c>
      <c r="G18748" s="2"/>
      <c r="H18748">
        <v>6</v>
      </c>
    </row>
    <row r="18749" spans="1:8" x14ac:dyDescent="0.35">
      <c r="A18749">
        <v>148860</v>
      </c>
      <c r="B18749">
        <v>0</v>
      </c>
      <c r="C18749">
        <v>6</v>
      </c>
      <c r="D18749" t="s">
        <v>109</v>
      </c>
      <c r="E18749" s="2">
        <v>0.78090277777777772</v>
      </c>
      <c r="F18749" s="2">
        <v>0.78136574074074072</v>
      </c>
      <c r="G18749" s="2"/>
      <c r="H18749" t="s">
        <v>110</v>
      </c>
    </row>
    <row r="18750" spans="1:8" x14ac:dyDescent="0.35">
      <c r="A18750">
        <v>148860</v>
      </c>
      <c r="B18750">
        <v>0</v>
      </c>
      <c r="C18750">
        <v>6</v>
      </c>
      <c r="D18750" t="s">
        <v>111</v>
      </c>
      <c r="E18750" s="2">
        <v>0.78287037037037033</v>
      </c>
      <c r="F18750" s="2">
        <v>0.78333333333333333</v>
      </c>
      <c r="G18750" s="2"/>
      <c r="H18750" t="s">
        <v>110</v>
      </c>
    </row>
    <row r="18751" spans="1:8" x14ac:dyDescent="0.35">
      <c r="A18751">
        <v>148860</v>
      </c>
      <c r="B18751">
        <v>0</v>
      </c>
      <c r="C18751">
        <v>6</v>
      </c>
      <c r="D18751" t="s">
        <v>112</v>
      </c>
      <c r="E18751" s="2">
        <v>0.78506944444444449</v>
      </c>
      <c r="F18751" s="2">
        <v>0.7856481481481481</v>
      </c>
      <c r="G18751" s="2"/>
      <c r="H18751" t="s">
        <v>110</v>
      </c>
    </row>
    <row r="18752" spans="1:8" x14ac:dyDescent="0.35">
      <c r="A18752">
        <v>148860</v>
      </c>
      <c r="B18752">
        <v>0</v>
      </c>
      <c r="C18752">
        <v>6</v>
      </c>
      <c r="D18752" t="s">
        <v>113</v>
      </c>
      <c r="E18752" s="2">
        <v>0.78692129629629626</v>
      </c>
      <c r="F18752" s="2">
        <v>0.78749999999999998</v>
      </c>
      <c r="G18752" s="2"/>
      <c r="H18752" t="s">
        <v>110</v>
      </c>
    </row>
    <row r="18753" spans="1:8" x14ac:dyDescent="0.35">
      <c r="A18753">
        <v>148860</v>
      </c>
      <c r="B18753">
        <v>0</v>
      </c>
      <c r="C18753">
        <v>6</v>
      </c>
      <c r="D18753" t="s">
        <v>24</v>
      </c>
      <c r="E18753" s="2">
        <v>0.78969907407407403</v>
      </c>
      <c r="F18753" s="2">
        <v>0.79108796296296291</v>
      </c>
      <c r="G18753" s="2"/>
      <c r="H18753" t="s">
        <v>110</v>
      </c>
    </row>
    <row r="18754" spans="1:8" x14ac:dyDescent="0.35">
      <c r="A18754">
        <v>148860</v>
      </c>
      <c r="B18754">
        <v>0</v>
      </c>
      <c r="C18754">
        <v>6</v>
      </c>
      <c r="D18754" t="s">
        <v>45</v>
      </c>
      <c r="E18754" s="2">
        <v>0.79861111111111116</v>
      </c>
      <c r="F18754" s="2">
        <v>0.7993055555555556</v>
      </c>
      <c r="G18754" s="2"/>
      <c r="H18754" t="s">
        <v>110</v>
      </c>
    </row>
    <row r="18755" spans="1:8" x14ac:dyDescent="0.35">
      <c r="A18755">
        <v>148860</v>
      </c>
      <c r="B18755">
        <v>0</v>
      </c>
      <c r="C18755">
        <v>6</v>
      </c>
      <c r="D18755" t="s">
        <v>21</v>
      </c>
      <c r="E18755" s="2">
        <v>0.80081018518518521</v>
      </c>
      <c r="F18755" s="2">
        <v>0.80138888888888893</v>
      </c>
      <c r="G18755" s="2"/>
      <c r="H18755" t="s">
        <v>122</v>
      </c>
    </row>
    <row r="18756" spans="1:8" x14ac:dyDescent="0.35">
      <c r="A18756">
        <v>148860</v>
      </c>
      <c r="B18756">
        <v>0</v>
      </c>
      <c r="C18756">
        <v>6</v>
      </c>
      <c r="D18756" t="s">
        <v>123</v>
      </c>
      <c r="E18756" s="2">
        <v>0.80358796296296298</v>
      </c>
      <c r="F18756" s="2">
        <v>0.8041666666666667</v>
      </c>
      <c r="G18756" s="2"/>
      <c r="H18756">
        <v>2</v>
      </c>
    </row>
    <row r="18757" spans="1:8" x14ac:dyDescent="0.35">
      <c r="A18757">
        <v>148860</v>
      </c>
      <c r="B18757">
        <v>0</v>
      </c>
      <c r="C18757">
        <v>6</v>
      </c>
      <c r="D18757" t="s">
        <v>93</v>
      </c>
      <c r="E18757" s="2">
        <v>0.80636574074074074</v>
      </c>
      <c r="H18757">
        <v>1</v>
      </c>
    </row>
    <row r="18758" spans="1:8" x14ac:dyDescent="0.35">
      <c r="A18758">
        <v>148950</v>
      </c>
      <c r="B18758">
        <v>0</v>
      </c>
      <c r="C18758">
        <v>6</v>
      </c>
      <c r="D18758" t="s">
        <v>9</v>
      </c>
      <c r="F18758" s="2">
        <v>0.75567129629629626</v>
      </c>
      <c r="G18758" s="2"/>
      <c r="H18758">
        <v>1</v>
      </c>
    </row>
    <row r="18759" spans="1:8" x14ac:dyDescent="0.35">
      <c r="A18759">
        <v>148950</v>
      </c>
      <c r="B18759">
        <v>0</v>
      </c>
      <c r="C18759">
        <v>6</v>
      </c>
      <c r="D18759" t="s">
        <v>144</v>
      </c>
      <c r="E18759" s="2">
        <v>0.75671296296296298</v>
      </c>
      <c r="F18759" s="2">
        <v>0.75717592592592597</v>
      </c>
      <c r="G18759" s="2"/>
      <c r="H18759">
        <v>2</v>
      </c>
    </row>
    <row r="18760" spans="1:8" x14ac:dyDescent="0.35">
      <c r="A18760">
        <v>148950</v>
      </c>
      <c r="B18760">
        <v>0</v>
      </c>
      <c r="C18760">
        <v>6</v>
      </c>
      <c r="D18760" t="s">
        <v>59</v>
      </c>
      <c r="E18760" s="2">
        <v>0.75821759259259258</v>
      </c>
      <c r="F18760" s="2">
        <v>0.75868055555555558</v>
      </c>
      <c r="G18760" s="2"/>
      <c r="H18760">
        <v>2</v>
      </c>
    </row>
    <row r="18761" spans="1:8" x14ac:dyDescent="0.35">
      <c r="A18761">
        <v>148950</v>
      </c>
      <c r="B18761">
        <v>0</v>
      </c>
      <c r="C18761">
        <v>6</v>
      </c>
      <c r="D18761" t="s">
        <v>90</v>
      </c>
      <c r="E18761" s="2">
        <v>0.76006944444444446</v>
      </c>
      <c r="F18761" s="2">
        <v>0.76215277777777779</v>
      </c>
      <c r="G18761" s="2"/>
      <c r="H18761">
        <v>2</v>
      </c>
    </row>
    <row r="18762" spans="1:8" x14ac:dyDescent="0.35">
      <c r="A18762">
        <v>148950</v>
      </c>
      <c r="B18762">
        <v>0</v>
      </c>
      <c r="C18762">
        <v>6</v>
      </c>
      <c r="D18762" t="s">
        <v>151</v>
      </c>
      <c r="E18762" s="2">
        <v>0.7636574074074074</v>
      </c>
      <c r="F18762" s="2">
        <v>0.76412037037037039</v>
      </c>
      <c r="G18762" s="2"/>
      <c r="H18762">
        <v>2</v>
      </c>
    </row>
    <row r="18763" spans="1:8" x14ac:dyDescent="0.35">
      <c r="A18763">
        <v>148950</v>
      </c>
      <c r="B18763">
        <v>0</v>
      </c>
      <c r="C18763">
        <v>6</v>
      </c>
      <c r="D18763" t="s">
        <v>150</v>
      </c>
      <c r="E18763" s="2">
        <v>0.76550925925925928</v>
      </c>
      <c r="F18763" s="2">
        <v>0.76620370370370372</v>
      </c>
      <c r="G18763" s="2"/>
      <c r="H18763">
        <v>2</v>
      </c>
    </row>
    <row r="18764" spans="1:8" x14ac:dyDescent="0.35">
      <c r="A18764">
        <v>148950</v>
      </c>
      <c r="B18764">
        <v>0</v>
      </c>
      <c r="C18764">
        <v>6</v>
      </c>
      <c r="D18764" t="s">
        <v>149</v>
      </c>
      <c r="E18764" s="2">
        <v>0.76782407407407405</v>
      </c>
      <c r="F18764" s="2">
        <v>0.76840277777777777</v>
      </c>
      <c r="G18764" s="2"/>
      <c r="H18764">
        <v>2</v>
      </c>
    </row>
    <row r="18765" spans="1:8" x14ac:dyDescent="0.35">
      <c r="A18765">
        <v>148950</v>
      </c>
      <c r="B18765">
        <v>0</v>
      </c>
      <c r="C18765">
        <v>6</v>
      </c>
      <c r="D18765" t="s">
        <v>148</v>
      </c>
      <c r="E18765" s="2">
        <v>0.77025462962962965</v>
      </c>
      <c r="F18765" s="2">
        <v>0.77071759259259254</v>
      </c>
      <c r="G18765" s="2"/>
      <c r="H18765">
        <v>2</v>
      </c>
    </row>
    <row r="18766" spans="1:8" x14ac:dyDescent="0.35">
      <c r="A18766">
        <v>148950</v>
      </c>
      <c r="B18766">
        <v>0</v>
      </c>
      <c r="C18766">
        <v>6</v>
      </c>
      <c r="D18766" t="s">
        <v>19</v>
      </c>
      <c r="E18766" s="2">
        <v>0.77418981481481486</v>
      </c>
      <c r="F18766" s="2">
        <v>0.77465277777777775</v>
      </c>
      <c r="G18766" s="2"/>
      <c r="H18766">
        <v>2</v>
      </c>
    </row>
    <row r="18767" spans="1:8" x14ac:dyDescent="0.35">
      <c r="A18767">
        <v>148950</v>
      </c>
      <c r="B18767">
        <v>0</v>
      </c>
      <c r="C18767">
        <v>6</v>
      </c>
      <c r="D18767" t="s">
        <v>146</v>
      </c>
      <c r="E18767" s="2">
        <v>0.77581018518518519</v>
      </c>
      <c r="F18767" s="2">
        <v>0.77627314814814818</v>
      </c>
      <c r="G18767" s="2"/>
      <c r="H18767" t="s">
        <v>159</v>
      </c>
    </row>
    <row r="18768" spans="1:8" x14ac:dyDescent="0.35">
      <c r="A18768">
        <v>148950</v>
      </c>
      <c r="B18768">
        <v>0</v>
      </c>
      <c r="C18768">
        <v>6</v>
      </c>
      <c r="D18768" t="s">
        <v>13</v>
      </c>
      <c r="E18768" s="2">
        <v>0.77893518518518523</v>
      </c>
      <c r="F18768" s="2">
        <v>0.77962962962962967</v>
      </c>
      <c r="G18768" s="2"/>
      <c r="H18768" t="s">
        <v>152</v>
      </c>
    </row>
    <row r="18769" spans="1:8" x14ac:dyDescent="0.35">
      <c r="A18769">
        <v>148950</v>
      </c>
      <c r="B18769">
        <v>1</v>
      </c>
      <c r="C18769">
        <v>6</v>
      </c>
      <c r="D18769" t="s">
        <v>160</v>
      </c>
      <c r="E18769" s="2">
        <v>0.78263888888888888</v>
      </c>
      <c r="F18769" s="2">
        <v>0.78310185185185188</v>
      </c>
      <c r="G18769" s="2"/>
      <c r="H18769" t="s">
        <v>152</v>
      </c>
    </row>
    <row r="18770" spans="1:8" x14ac:dyDescent="0.35">
      <c r="A18770">
        <v>148950</v>
      </c>
      <c r="B18770">
        <v>1</v>
      </c>
      <c r="C18770">
        <v>6</v>
      </c>
      <c r="D18770" t="s">
        <v>11</v>
      </c>
      <c r="E18770" s="2">
        <v>0.7856481481481481</v>
      </c>
      <c r="H18770" t="s">
        <v>161</v>
      </c>
    </row>
    <row r="18771" spans="1:8" x14ac:dyDescent="0.35">
      <c r="A18771">
        <v>148851</v>
      </c>
      <c r="B18771">
        <v>0</v>
      </c>
      <c r="C18771">
        <v>6</v>
      </c>
      <c r="D18771" t="s">
        <v>93</v>
      </c>
      <c r="F18771" s="2">
        <v>0.75590277777777781</v>
      </c>
      <c r="G18771" s="2"/>
      <c r="H18771">
        <v>1</v>
      </c>
    </row>
    <row r="18772" spans="1:8" x14ac:dyDescent="0.35">
      <c r="A18772">
        <v>148851</v>
      </c>
      <c r="B18772">
        <v>0</v>
      </c>
      <c r="C18772">
        <v>6</v>
      </c>
      <c r="D18772" t="s">
        <v>123</v>
      </c>
      <c r="E18772" s="2">
        <v>0.75763888888888886</v>
      </c>
      <c r="F18772" s="2">
        <v>0.75821759259259258</v>
      </c>
      <c r="G18772" s="2"/>
      <c r="H18772">
        <v>1</v>
      </c>
    </row>
    <row r="18773" spans="1:8" x14ac:dyDescent="0.35">
      <c r="A18773">
        <v>148851</v>
      </c>
      <c r="B18773">
        <v>0</v>
      </c>
      <c r="C18773">
        <v>6</v>
      </c>
      <c r="D18773" t="s">
        <v>21</v>
      </c>
      <c r="E18773" s="2">
        <v>0.76030092592592591</v>
      </c>
      <c r="F18773" s="2">
        <v>0.76087962962962963</v>
      </c>
      <c r="G18773" s="2"/>
      <c r="H18773" t="s">
        <v>114</v>
      </c>
    </row>
    <row r="18774" spans="1:8" x14ac:dyDescent="0.35">
      <c r="A18774">
        <v>148851</v>
      </c>
      <c r="B18774">
        <v>0</v>
      </c>
      <c r="C18774">
        <v>6</v>
      </c>
      <c r="D18774" t="s">
        <v>45</v>
      </c>
      <c r="E18774" s="2">
        <v>0.76273148148148151</v>
      </c>
      <c r="F18774" s="2">
        <v>0.76446759259259256</v>
      </c>
      <c r="G18774" s="2"/>
      <c r="H18774" t="s">
        <v>152</v>
      </c>
    </row>
    <row r="18775" spans="1:8" x14ac:dyDescent="0.35">
      <c r="A18775">
        <v>148851</v>
      </c>
      <c r="B18775">
        <v>0</v>
      </c>
      <c r="C18775">
        <v>6</v>
      </c>
      <c r="D18775" t="s">
        <v>24</v>
      </c>
      <c r="E18775" s="2">
        <v>0.7719907407407407</v>
      </c>
      <c r="F18775" s="2">
        <v>0.77268518518518514</v>
      </c>
      <c r="G18775" s="2"/>
      <c r="H18775" t="s">
        <v>152</v>
      </c>
    </row>
    <row r="18776" spans="1:8" x14ac:dyDescent="0.35">
      <c r="A18776">
        <v>148851</v>
      </c>
      <c r="B18776">
        <v>0</v>
      </c>
      <c r="C18776">
        <v>6</v>
      </c>
      <c r="D18776" t="s">
        <v>113</v>
      </c>
      <c r="E18776" s="2">
        <v>0.77465277777777775</v>
      </c>
      <c r="F18776" s="2">
        <v>0.77523148148148147</v>
      </c>
      <c r="G18776" s="2"/>
      <c r="H18776" t="s">
        <v>152</v>
      </c>
    </row>
    <row r="18777" spans="1:8" x14ac:dyDescent="0.35">
      <c r="A18777">
        <v>148851</v>
      </c>
      <c r="B18777">
        <v>0</v>
      </c>
      <c r="C18777">
        <v>6</v>
      </c>
      <c r="D18777" t="s">
        <v>112</v>
      </c>
      <c r="E18777" s="2">
        <v>0.77662037037037035</v>
      </c>
      <c r="F18777" s="2">
        <v>0.77719907407407407</v>
      </c>
      <c r="G18777" s="2"/>
      <c r="H18777" t="s">
        <v>152</v>
      </c>
    </row>
    <row r="18778" spans="1:8" x14ac:dyDescent="0.35">
      <c r="A18778">
        <v>148851</v>
      </c>
      <c r="B18778">
        <v>0</v>
      </c>
      <c r="C18778">
        <v>6</v>
      </c>
      <c r="D18778" t="s">
        <v>111</v>
      </c>
      <c r="E18778" s="2">
        <v>0.7788194444444444</v>
      </c>
      <c r="F18778" s="2">
        <v>0.7792824074074074</v>
      </c>
      <c r="G18778" s="2"/>
      <c r="H18778" t="s">
        <v>152</v>
      </c>
    </row>
    <row r="18779" spans="1:8" x14ac:dyDescent="0.35">
      <c r="A18779">
        <v>148851</v>
      </c>
      <c r="B18779">
        <v>0</v>
      </c>
      <c r="C18779">
        <v>6</v>
      </c>
      <c r="D18779" t="s">
        <v>109</v>
      </c>
      <c r="E18779" s="2">
        <v>0.780787037037037</v>
      </c>
      <c r="F18779" s="2">
        <v>0.78125</v>
      </c>
      <c r="G18779" s="2"/>
      <c r="H18779" t="s">
        <v>152</v>
      </c>
    </row>
    <row r="18780" spans="1:8" x14ac:dyDescent="0.35">
      <c r="A18780">
        <v>148851</v>
      </c>
      <c r="B18780">
        <v>0</v>
      </c>
      <c r="C18780">
        <v>6</v>
      </c>
      <c r="D18780" t="s">
        <v>39</v>
      </c>
      <c r="E18780" s="2">
        <v>0.78333333333333333</v>
      </c>
      <c r="F18780" s="2">
        <v>0.78402777777777777</v>
      </c>
      <c r="G18780" s="2"/>
      <c r="H18780">
        <v>5</v>
      </c>
    </row>
    <row r="18781" spans="1:8" x14ac:dyDescent="0.35">
      <c r="A18781">
        <v>148851</v>
      </c>
      <c r="B18781">
        <v>0</v>
      </c>
      <c r="C18781">
        <v>6</v>
      </c>
      <c r="D18781" t="s">
        <v>108</v>
      </c>
      <c r="E18781" s="2">
        <v>0.78657407407407409</v>
      </c>
      <c r="F18781" s="2">
        <v>0.78703703703703709</v>
      </c>
      <c r="G18781" s="2"/>
      <c r="H18781">
        <v>1</v>
      </c>
    </row>
    <row r="18782" spans="1:8" x14ac:dyDescent="0.35">
      <c r="A18782">
        <v>148851</v>
      </c>
      <c r="B18782">
        <v>0</v>
      </c>
      <c r="C18782">
        <v>6</v>
      </c>
      <c r="D18782" t="s">
        <v>107</v>
      </c>
      <c r="E18782" s="2">
        <v>0.78865740740740742</v>
      </c>
      <c r="F18782" s="2">
        <v>0.78912037037037042</v>
      </c>
      <c r="G18782" s="2"/>
      <c r="H18782">
        <v>1</v>
      </c>
    </row>
    <row r="18783" spans="1:8" x14ac:dyDescent="0.35">
      <c r="A18783">
        <v>148851</v>
      </c>
      <c r="B18783">
        <v>0</v>
      </c>
      <c r="C18783">
        <v>6</v>
      </c>
      <c r="D18783" t="s">
        <v>106</v>
      </c>
      <c r="E18783" s="2">
        <v>0.79027777777777775</v>
      </c>
      <c r="F18783" s="2">
        <v>0.79074074074074074</v>
      </c>
      <c r="G18783" s="2"/>
      <c r="H18783">
        <v>1</v>
      </c>
    </row>
    <row r="18784" spans="1:8" x14ac:dyDescent="0.35">
      <c r="A18784">
        <v>148851</v>
      </c>
      <c r="B18784">
        <v>0</v>
      </c>
      <c r="C18784">
        <v>6</v>
      </c>
      <c r="D18784" t="s">
        <v>105</v>
      </c>
      <c r="E18784" s="2">
        <v>0.7924768518518519</v>
      </c>
      <c r="F18784" s="2">
        <v>0.79293981481481479</v>
      </c>
      <c r="G18784" s="2"/>
      <c r="H18784">
        <v>1</v>
      </c>
    </row>
    <row r="18785" spans="1:8" x14ac:dyDescent="0.35">
      <c r="A18785">
        <v>148851</v>
      </c>
      <c r="B18785">
        <v>0</v>
      </c>
      <c r="C18785">
        <v>6</v>
      </c>
      <c r="D18785" t="s">
        <v>104</v>
      </c>
      <c r="E18785" s="2">
        <v>0.79467592592592595</v>
      </c>
      <c r="F18785" s="2">
        <v>0.79513888888888884</v>
      </c>
      <c r="G18785" s="2"/>
      <c r="H18785">
        <v>1</v>
      </c>
    </row>
    <row r="18786" spans="1:8" x14ac:dyDescent="0.35">
      <c r="A18786">
        <v>148851</v>
      </c>
      <c r="B18786">
        <v>0</v>
      </c>
      <c r="C18786">
        <v>6</v>
      </c>
      <c r="D18786" t="s">
        <v>103</v>
      </c>
      <c r="E18786" s="2">
        <v>0.79745370370370372</v>
      </c>
      <c r="F18786" s="2">
        <v>0.79791666666666672</v>
      </c>
      <c r="G18786" s="2"/>
      <c r="H18786">
        <v>1</v>
      </c>
    </row>
    <row r="18787" spans="1:8" x14ac:dyDescent="0.35">
      <c r="A18787">
        <v>148851</v>
      </c>
      <c r="B18787">
        <v>0</v>
      </c>
      <c r="C18787">
        <v>6</v>
      </c>
      <c r="D18787" t="s">
        <v>102</v>
      </c>
      <c r="E18787" s="2">
        <v>0.80034722222222221</v>
      </c>
      <c r="F18787" s="2">
        <v>0.80081018518518521</v>
      </c>
      <c r="G18787" s="2"/>
      <c r="H18787">
        <v>1</v>
      </c>
    </row>
    <row r="18788" spans="1:8" x14ac:dyDescent="0.35">
      <c r="A18788">
        <v>148851</v>
      </c>
      <c r="B18788">
        <v>0</v>
      </c>
      <c r="C18788">
        <v>6</v>
      </c>
      <c r="D18788" t="s">
        <v>8</v>
      </c>
      <c r="E18788" s="2">
        <v>0.80428240740740742</v>
      </c>
      <c r="H18788">
        <v>1</v>
      </c>
    </row>
    <row r="18789" spans="1:8" x14ac:dyDescent="0.35">
      <c r="A18789">
        <v>147152</v>
      </c>
      <c r="B18789">
        <v>0</v>
      </c>
      <c r="C18789">
        <v>6</v>
      </c>
      <c r="D18789" t="s">
        <v>18</v>
      </c>
      <c r="F18789" s="2">
        <v>0.75601851851851853</v>
      </c>
      <c r="G18789" s="2"/>
      <c r="H18789" t="s">
        <v>124</v>
      </c>
    </row>
    <row r="18790" spans="1:8" x14ac:dyDescent="0.35">
      <c r="A18790">
        <v>147152</v>
      </c>
      <c r="B18790">
        <v>0</v>
      </c>
      <c r="C18790">
        <v>6</v>
      </c>
      <c r="D18790" t="s">
        <v>17</v>
      </c>
      <c r="E18790" s="2">
        <v>0.7583333333333333</v>
      </c>
      <c r="F18790" s="2">
        <v>0.7587962962962963</v>
      </c>
      <c r="G18790" s="2"/>
      <c r="H18790">
        <v>2</v>
      </c>
    </row>
    <row r="18791" spans="1:8" x14ac:dyDescent="0.35">
      <c r="A18791">
        <v>147152</v>
      </c>
      <c r="B18791">
        <v>0</v>
      </c>
      <c r="C18791">
        <v>6</v>
      </c>
      <c r="D18791" t="s">
        <v>125</v>
      </c>
      <c r="E18791" s="2">
        <v>0.76041666666666663</v>
      </c>
      <c r="F18791" s="2">
        <v>0.76087962962962963</v>
      </c>
      <c r="G18791" s="2"/>
      <c r="H18791">
        <v>2</v>
      </c>
    </row>
    <row r="18792" spans="1:8" x14ac:dyDescent="0.35">
      <c r="A18792">
        <v>147152</v>
      </c>
      <c r="B18792">
        <v>0</v>
      </c>
      <c r="C18792">
        <v>6</v>
      </c>
      <c r="D18792" t="s">
        <v>126</v>
      </c>
      <c r="E18792" s="2">
        <v>0.76296296296296295</v>
      </c>
      <c r="F18792" s="2">
        <v>0.7636574074074074</v>
      </c>
      <c r="G18792" s="2"/>
      <c r="H18792" t="s">
        <v>127</v>
      </c>
    </row>
    <row r="18793" spans="1:8" x14ac:dyDescent="0.35">
      <c r="A18793">
        <v>147152</v>
      </c>
      <c r="B18793">
        <v>0</v>
      </c>
      <c r="C18793">
        <v>6</v>
      </c>
      <c r="D18793" t="s">
        <v>128</v>
      </c>
      <c r="E18793" s="2">
        <v>0.765162037037037</v>
      </c>
      <c r="F18793" s="2">
        <v>0.765625</v>
      </c>
      <c r="G18793" s="2"/>
      <c r="H18793" t="s">
        <v>110</v>
      </c>
    </row>
    <row r="18794" spans="1:8" x14ac:dyDescent="0.35">
      <c r="A18794">
        <v>147152</v>
      </c>
      <c r="B18794">
        <v>0</v>
      </c>
      <c r="C18794">
        <v>6</v>
      </c>
      <c r="D18794" t="s">
        <v>129</v>
      </c>
      <c r="E18794" s="2">
        <v>0.76701388888888888</v>
      </c>
      <c r="F18794" s="2">
        <v>0.76747685185185188</v>
      </c>
      <c r="G18794" s="2"/>
      <c r="H18794" t="s">
        <v>110</v>
      </c>
    </row>
    <row r="18795" spans="1:8" x14ac:dyDescent="0.35">
      <c r="A18795">
        <v>147152</v>
      </c>
      <c r="B18795">
        <v>0</v>
      </c>
      <c r="C18795">
        <v>6</v>
      </c>
      <c r="D18795" t="s">
        <v>130</v>
      </c>
      <c r="E18795" s="2">
        <v>0.76886574074074077</v>
      </c>
      <c r="F18795" s="2">
        <v>0.76944444444444449</v>
      </c>
      <c r="G18795" s="2"/>
      <c r="H18795" t="s">
        <v>110</v>
      </c>
    </row>
    <row r="18796" spans="1:8" x14ac:dyDescent="0.35">
      <c r="A18796">
        <v>147152</v>
      </c>
      <c r="B18796">
        <v>0</v>
      </c>
      <c r="C18796">
        <v>6</v>
      </c>
      <c r="D18796" t="s">
        <v>45</v>
      </c>
      <c r="E18796" s="2">
        <v>0.77094907407407409</v>
      </c>
      <c r="F18796" s="2">
        <v>0.77187499999999998</v>
      </c>
      <c r="G18796" s="2"/>
      <c r="H18796" t="s">
        <v>110</v>
      </c>
    </row>
    <row r="18797" spans="1:8" x14ac:dyDescent="0.35">
      <c r="A18797">
        <v>147152</v>
      </c>
      <c r="B18797">
        <v>0</v>
      </c>
      <c r="C18797">
        <v>6</v>
      </c>
      <c r="D18797" t="s">
        <v>21</v>
      </c>
      <c r="E18797" s="2">
        <v>0.77372685185185186</v>
      </c>
      <c r="H18797" t="s">
        <v>114</v>
      </c>
    </row>
    <row r="18798" spans="1:8" x14ac:dyDescent="0.35">
      <c r="A18798">
        <v>147954</v>
      </c>
      <c r="B18798">
        <v>0</v>
      </c>
      <c r="C18798">
        <v>6</v>
      </c>
      <c r="D18798" t="s">
        <v>11</v>
      </c>
      <c r="F18798" s="2">
        <v>0.75694444444444442</v>
      </c>
      <c r="G18798" s="2"/>
      <c r="H18798" t="s">
        <v>161</v>
      </c>
    </row>
    <row r="18799" spans="1:8" x14ac:dyDescent="0.35">
      <c r="A18799">
        <v>147954</v>
      </c>
      <c r="B18799">
        <v>0</v>
      </c>
      <c r="C18799">
        <v>6</v>
      </c>
      <c r="D18799" t="s">
        <v>160</v>
      </c>
      <c r="E18799" s="2">
        <v>0.75937500000000002</v>
      </c>
      <c r="F18799" s="2">
        <v>0.76006944444444446</v>
      </c>
      <c r="G18799" s="2"/>
      <c r="H18799" t="s">
        <v>110</v>
      </c>
    </row>
    <row r="18800" spans="1:8" x14ac:dyDescent="0.35">
      <c r="A18800">
        <v>147954</v>
      </c>
      <c r="B18800">
        <v>1</v>
      </c>
      <c r="C18800">
        <v>6</v>
      </c>
      <c r="D18800" t="s">
        <v>13</v>
      </c>
      <c r="E18800" s="2">
        <v>0.76354166666666667</v>
      </c>
      <c r="F18800" s="2">
        <v>0.76423611111111112</v>
      </c>
      <c r="G18800" s="2"/>
      <c r="H18800" t="s">
        <v>110</v>
      </c>
    </row>
    <row r="18801" spans="1:8" x14ac:dyDescent="0.35">
      <c r="A18801">
        <v>147954</v>
      </c>
      <c r="B18801">
        <v>1</v>
      </c>
      <c r="C18801">
        <v>6</v>
      </c>
      <c r="D18801" t="s">
        <v>146</v>
      </c>
      <c r="E18801" s="2">
        <v>0.76631944444444444</v>
      </c>
      <c r="F18801" s="2">
        <v>0.76678240740740744</v>
      </c>
      <c r="G18801" s="2"/>
      <c r="H18801" t="s">
        <v>147</v>
      </c>
    </row>
    <row r="18802" spans="1:8" x14ac:dyDescent="0.35">
      <c r="A18802">
        <v>147954</v>
      </c>
      <c r="B18802">
        <v>1</v>
      </c>
      <c r="C18802">
        <v>6</v>
      </c>
      <c r="D18802" t="s">
        <v>19</v>
      </c>
      <c r="E18802" s="2">
        <v>0.76793981481481477</v>
      </c>
      <c r="F18802" s="2">
        <v>0.76840277777777777</v>
      </c>
      <c r="G18802" s="2"/>
      <c r="H18802">
        <v>1</v>
      </c>
    </row>
    <row r="18803" spans="1:8" x14ac:dyDescent="0.35">
      <c r="A18803">
        <v>147954</v>
      </c>
      <c r="B18803">
        <v>1</v>
      </c>
      <c r="C18803">
        <v>6</v>
      </c>
      <c r="D18803" t="s">
        <v>148</v>
      </c>
      <c r="E18803" s="2">
        <v>0.77164351851851853</v>
      </c>
      <c r="F18803" s="2">
        <v>0.77210648148148153</v>
      </c>
      <c r="G18803" s="2"/>
      <c r="H18803">
        <v>1</v>
      </c>
    </row>
    <row r="18804" spans="1:8" x14ac:dyDescent="0.35">
      <c r="A18804">
        <v>147954</v>
      </c>
      <c r="B18804">
        <v>1</v>
      </c>
      <c r="C18804">
        <v>6</v>
      </c>
      <c r="D18804" t="s">
        <v>149</v>
      </c>
      <c r="E18804" s="2">
        <v>0.77384259259259258</v>
      </c>
      <c r="F18804" s="2">
        <v>0.7744212962962963</v>
      </c>
      <c r="G18804" s="2"/>
      <c r="H18804">
        <v>1</v>
      </c>
    </row>
    <row r="18805" spans="1:8" x14ac:dyDescent="0.35">
      <c r="A18805">
        <v>147954</v>
      </c>
      <c r="B18805">
        <v>1</v>
      </c>
      <c r="C18805">
        <v>6</v>
      </c>
      <c r="D18805" t="s">
        <v>150</v>
      </c>
      <c r="E18805" s="2">
        <v>0.77604166666666663</v>
      </c>
      <c r="F18805" s="2">
        <v>0.77673611111111107</v>
      </c>
      <c r="G18805" s="2"/>
      <c r="H18805">
        <v>1</v>
      </c>
    </row>
    <row r="18806" spans="1:8" x14ac:dyDescent="0.35">
      <c r="A18806">
        <v>147954</v>
      </c>
      <c r="B18806">
        <v>1</v>
      </c>
      <c r="C18806">
        <v>6</v>
      </c>
      <c r="D18806" t="s">
        <v>151</v>
      </c>
      <c r="E18806" s="2">
        <v>0.77812499999999996</v>
      </c>
      <c r="F18806" s="2">
        <v>0.77858796296296295</v>
      </c>
      <c r="G18806" s="2"/>
      <c r="H18806">
        <v>1</v>
      </c>
    </row>
    <row r="18807" spans="1:8" x14ac:dyDescent="0.35">
      <c r="A18807">
        <v>147954</v>
      </c>
      <c r="B18807">
        <v>1</v>
      </c>
      <c r="C18807">
        <v>6</v>
      </c>
      <c r="D18807" t="s">
        <v>90</v>
      </c>
      <c r="E18807" s="2">
        <v>0.77997685185185184</v>
      </c>
      <c r="F18807" s="2">
        <v>0.78067129629629628</v>
      </c>
      <c r="G18807" s="2"/>
      <c r="H18807">
        <v>1</v>
      </c>
    </row>
    <row r="18808" spans="1:8" x14ac:dyDescent="0.35">
      <c r="A18808">
        <v>147954</v>
      </c>
      <c r="B18808">
        <v>1</v>
      </c>
      <c r="C18808">
        <v>6</v>
      </c>
      <c r="D18808" t="s">
        <v>59</v>
      </c>
      <c r="E18808" s="2">
        <v>0.78206018518518516</v>
      </c>
      <c r="F18808" s="2">
        <v>0.78252314814814816</v>
      </c>
      <c r="G18808" s="2"/>
      <c r="H18808">
        <v>1</v>
      </c>
    </row>
    <row r="18809" spans="1:8" x14ac:dyDescent="0.35">
      <c r="A18809">
        <v>147954</v>
      </c>
      <c r="B18809">
        <v>1</v>
      </c>
      <c r="C18809">
        <v>6</v>
      </c>
      <c r="D18809" t="s">
        <v>144</v>
      </c>
      <c r="E18809" s="2">
        <v>0.78356481481481477</v>
      </c>
      <c r="F18809" s="2">
        <v>0.78402777777777777</v>
      </c>
      <c r="G18809" s="2"/>
      <c r="H18809">
        <v>1</v>
      </c>
    </row>
    <row r="18810" spans="1:8" x14ac:dyDescent="0.35">
      <c r="A18810">
        <v>147954</v>
      </c>
      <c r="B18810">
        <v>1</v>
      </c>
      <c r="C18810">
        <v>6</v>
      </c>
      <c r="D18810" t="s">
        <v>9</v>
      </c>
      <c r="E18810" s="2">
        <v>0.78553240740740737</v>
      </c>
      <c r="H18810">
        <v>1</v>
      </c>
    </row>
    <row r="18811" spans="1:8" x14ac:dyDescent="0.35">
      <c r="A18811">
        <v>145547</v>
      </c>
      <c r="B18811">
        <v>0</v>
      </c>
      <c r="C18811">
        <v>6</v>
      </c>
      <c r="D18811" t="s">
        <v>21</v>
      </c>
      <c r="F18811" s="2">
        <v>0.75694444444444442</v>
      </c>
      <c r="G18811" s="2"/>
      <c r="H18811" t="s">
        <v>114</v>
      </c>
    </row>
    <row r="18812" spans="1:8" x14ac:dyDescent="0.35">
      <c r="A18812">
        <v>145547</v>
      </c>
      <c r="B18812">
        <v>0</v>
      </c>
      <c r="C18812">
        <v>6</v>
      </c>
      <c r="D18812" t="s">
        <v>45</v>
      </c>
      <c r="E18812" s="2">
        <v>0.75902777777777775</v>
      </c>
      <c r="F18812" s="2">
        <v>0.76099537037037035</v>
      </c>
      <c r="G18812" s="2"/>
      <c r="H18812" t="s">
        <v>152</v>
      </c>
    </row>
    <row r="18813" spans="1:8" x14ac:dyDescent="0.35">
      <c r="A18813">
        <v>145547</v>
      </c>
      <c r="B18813">
        <v>0</v>
      </c>
      <c r="C18813">
        <v>6</v>
      </c>
      <c r="D18813" t="s">
        <v>130</v>
      </c>
      <c r="E18813" s="2">
        <v>0.76261574074074079</v>
      </c>
      <c r="F18813" s="2">
        <v>0.7631944444444444</v>
      </c>
      <c r="G18813" s="2"/>
      <c r="H18813" t="s">
        <v>152</v>
      </c>
    </row>
    <row r="18814" spans="1:8" x14ac:dyDescent="0.35">
      <c r="A18814">
        <v>145547</v>
      </c>
      <c r="B18814">
        <v>0</v>
      </c>
      <c r="C18814">
        <v>6</v>
      </c>
      <c r="D18814" t="s">
        <v>129</v>
      </c>
      <c r="E18814" s="2">
        <v>0.76446759259259256</v>
      </c>
      <c r="F18814" s="2">
        <v>0.76493055555555556</v>
      </c>
      <c r="G18814" s="2"/>
      <c r="H18814" t="s">
        <v>152</v>
      </c>
    </row>
    <row r="18815" spans="1:8" x14ac:dyDescent="0.35">
      <c r="A18815">
        <v>145547</v>
      </c>
      <c r="B18815">
        <v>0</v>
      </c>
      <c r="C18815">
        <v>6</v>
      </c>
      <c r="D18815" t="s">
        <v>128</v>
      </c>
      <c r="E18815" s="2">
        <v>0.76643518518518516</v>
      </c>
      <c r="F18815" s="2">
        <v>0.76689814814814816</v>
      </c>
      <c r="G18815" s="2"/>
      <c r="H18815" t="s">
        <v>152</v>
      </c>
    </row>
    <row r="18816" spans="1:8" x14ac:dyDescent="0.35">
      <c r="A18816">
        <v>145547</v>
      </c>
      <c r="B18816">
        <v>0</v>
      </c>
      <c r="C18816">
        <v>6</v>
      </c>
      <c r="D18816" t="s">
        <v>126</v>
      </c>
      <c r="E18816" s="2">
        <v>0.76840277777777777</v>
      </c>
      <c r="F18816" s="2">
        <v>0.76909722222222221</v>
      </c>
      <c r="G18816" s="2"/>
      <c r="H18816" t="s">
        <v>162</v>
      </c>
    </row>
    <row r="18817" spans="1:8" x14ac:dyDescent="0.35">
      <c r="A18817">
        <v>145547</v>
      </c>
      <c r="B18817">
        <v>0</v>
      </c>
      <c r="C18817">
        <v>6</v>
      </c>
      <c r="D18817" t="s">
        <v>125</v>
      </c>
      <c r="E18817" s="2">
        <v>0.77083333333333337</v>
      </c>
      <c r="F18817" s="2">
        <v>0.77129629629629626</v>
      </c>
      <c r="G18817" s="2"/>
      <c r="H18817">
        <v>1</v>
      </c>
    </row>
    <row r="18818" spans="1:8" x14ac:dyDescent="0.35">
      <c r="A18818">
        <v>145547</v>
      </c>
      <c r="B18818">
        <v>0</v>
      </c>
      <c r="C18818">
        <v>6</v>
      </c>
      <c r="D18818" t="s">
        <v>17</v>
      </c>
      <c r="E18818" s="2">
        <v>0.77256944444444442</v>
      </c>
      <c r="F18818" s="2">
        <v>0.77303240740740742</v>
      </c>
      <c r="G18818" s="2"/>
      <c r="H18818">
        <v>1</v>
      </c>
    </row>
    <row r="18819" spans="1:8" x14ac:dyDescent="0.35">
      <c r="A18819">
        <v>145547</v>
      </c>
      <c r="B18819">
        <v>0</v>
      </c>
      <c r="C18819">
        <v>6</v>
      </c>
      <c r="D18819" t="s">
        <v>18</v>
      </c>
      <c r="E18819" s="2">
        <v>0.77511574074074074</v>
      </c>
      <c r="F18819" s="2">
        <v>0.77557870370370374</v>
      </c>
      <c r="G18819" s="2"/>
      <c r="H18819">
        <v>1</v>
      </c>
    </row>
    <row r="18820" spans="1:8" x14ac:dyDescent="0.35">
      <c r="A18820">
        <v>145547</v>
      </c>
      <c r="B18820">
        <v>0</v>
      </c>
      <c r="C18820">
        <v>6</v>
      </c>
      <c r="D18820" t="s">
        <v>163</v>
      </c>
      <c r="E18820" s="2">
        <v>0.7768518518518519</v>
      </c>
      <c r="F18820" s="2">
        <v>0.77731481481481479</v>
      </c>
      <c r="G18820" s="2"/>
      <c r="H18820">
        <v>1</v>
      </c>
    </row>
    <row r="18821" spans="1:8" x14ac:dyDescent="0.35">
      <c r="A18821">
        <v>145547</v>
      </c>
      <c r="B18821">
        <v>0</v>
      </c>
      <c r="C18821">
        <v>6</v>
      </c>
      <c r="D18821" t="s">
        <v>164</v>
      </c>
      <c r="E18821" s="2">
        <v>0.77939814814814812</v>
      </c>
      <c r="F18821" s="2">
        <v>0.77986111111111112</v>
      </c>
      <c r="G18821" s="2"/>
      <c r="H18821">
        <v>1</v>
      </c>
    </row>
    <row r="18822" spans="1:8" x14ac:dyDescent="0.35">
      <c r="A18822">
        <v>145547</v>
      </c>
      <c r="B18822">
        <v>0</v>
      </c>
      <c r="C18822">
        <v>6</v>
      </c>
      <c r="D18822" t="s">
        <v>165</v>
      </c>
      <c r="E18822" s="2">
        <v>0.78194444444444444</v>
      </c>
      <c r="F18822" s="2">
        <v>0.78240740740740744</v>
      </c>
      <c r="G18822" s="2"/>
      <c r="H18822">
        <v>1</v>
      </c>
    </row>
    <row r="18823" spans="1:8" x14ac:dyDescent="0.35">
      <c r="A18823">
        <v>145547</v>
      </c>
      <c r="B18823">
        <v>0</v>
      </c>
      <c r="C18823">
        <v>6</v>
      </c>
      <c r="D18823" t="s">
        <v>26</v>
      </c>
      <c r="E18823" s="2">
        <v>0.78483796296296293</v>
      </c>
      <c r="H18823">
        <v>2</v>
      </c>
    </row>
    <row r="18824" spans="1:8" x14ac:dyDescent="0.35">
      <c r="A18824">
        <v>145554</v>
      </c>
      <c r="B18824">
        <v>0</v>
      </c>
      <c r="C18824">
        <v>6</v>
      </c>
      <c r="D18824" t="s">
        <v>26</v>
      </c>
      <c r="F18824" s="2">
        <v>0.75694444444444442</v>
      </c>
      <c r="G18824" s="2"/>
      <c r="H18824">
        <v>2</v>
      </c>
    </row>
    <row r="18825" spans="1:8" x14ac:dyDescent="0.35">
      <c r="A18825">
        <v>145554</v>
      </c>
      <c r="B18825">
        <v>0</v>
      </c>
      <c r="C18825">
        <v>6</v>
      </c>
      <c r="D18825" t="s">
        <v>165</v>
      </c>
      <c r="E18825" s="2">
        <v>0.75868055555555558</v>
      </c>
      <c r="F18825" s="2">
        <v>0.75914351851851847</v>
      </c>
      <c r="G18825" s="2"/>
      <c r="H18825">
        <v>2</v>
      </c>
    </row>
    <row r="18826" spans="1:8" x14ac:dyDescent="0.35">
      <c r="A18826">
        <v>145554</v>
      </c>
      <c r="B18826">
        <v>0</v>
      </c>
      <c r="C18826">
        <v>6</v>
      </c>
      <c r="D18826" t="s">
        <v>164</v>
      </c>
      <c r="E18826" s="2">
        <v>0.76134259259259263</v>
      </c>
      <c r="F18826" s="2">
        <v>0.76180555555555551</v>
      </c>
      <c r="G18826" s="2"/>
      <c r="H18826">
        <v>2</v>
      </c>
    </row>
    <row r="18827" spans="1:8" x14ac:dyDescent="0.35">
      <c r="A18827">
        <v>145554</v>
      </c>
      <c r="B18827">
        <v>0</v>
      </c>
      <c r="C18827">
        <v>6</v>
      </c>
      <c r="D18827" t="s">
        <v>163</v>
      </c>
      <c r="E18827" s="2">
        <v>0.76400462962962967</v>
      </c>
      <c r="F18827" s="2">
        <v>0.76446759259259256</v>
      </c>
      <c r="G18827" s="2"/>
      <c r="H18827">
        <v>2</v>
      </c>
    </row>
    <row r="18828" spans="1:8" x14ac:dyDescent="0.35">
      <c r="A18828">
        <v>145554</v>
      </c>
      <c r="B18828">
        <v>0</v>
      </c>
      <c r="C18828">
        <v>6</v>
      </c>
      <c r="D18828" t="s">
        <v>18</v>
      </c>
      <c r="E18828" s="2">
        <v>0.76597222222222228</v>
      </c>
      <c r="F18828" s="2">
        <v>0.76643518518518516</v>
      </c>
      <c r="G18828" s="2"/>
      <c r="H18828">
        <v>2</v>
      </c>
    </row>
    <row r="18829" spans="1:8" x14ac:dyDescent="0.35">
      <c r="A18829">
        <v>145554</v>
      </c>
      <c r="B18829">
        <v>0</v>
      </c>
      <c r="C18829">
        <v>6</v>
      </c>
      <c r="D18829" t="s">
        <v>17</v>
      </c>
      <c r="E18829" s="2">
        <v>0.76875000000000004</v>
      </c>
      <c r="F18829" s="2">
        <v>0.76921296296296293</v>
      </c>
      <c r="G18829" s="2"/>
      <c r="H18829">
        <v>2</v>
      </c>
    </row>
    <row r="18830" spans="1:8" x14ac:dyDescent="0.35">
      <c r="A18830">
        <v>145554</v>
      </c>
      <c r="B18830">
        <v>0</v>
      </c>
      <c r="C18830">
        <v>6</v>
      </c>
      <c r="D18830" t="s">
        <v>125</v>
      </c>
      <c r="E18830" s="2">
        <v>0.77071759259259254</v>
      </c>
      <c r="F18830" s="2">
        <v>0.77118055555555554</v>
      </c>
      <c r="G18830" s="2"/>
      <c r="H18830">
        <v>2</v>
      </c>
    </row>
    <row r="18831" spans="1:8" x14ac:dyDescent="0.35">
      <c r="A18831">
        <v>145554</v>
      </c>
      <c r="B18831">
        <v>0</v>
      </c>
      <c r="C18831">
        <v>6</v>
      </c>
      <c r="D18831" t="s">
        <v>126</v>
      </c>
      <c r="E18831" s="2">
        <v>0.77337962962962958</v>
      </c>
      <c r="F18831" s="2">
        <v>0.77407407407407403</v>
      </c>
      <c r="G18831" s="2"/>
      <c r="H18831" t="s">
        <v>127</v>
      </c>
    </row>
    <row r="18832" spans="1:8" x14ac:dyDescent="0.35">
      <c r="A18832">
        <v>145554</v>
      </c>
      <c r="B18832">
        <v>0</v>
      </c>
      <c r="C18832">
        <v>6</v>
      </c>
      <c r="D18832" t="s">
        <v>128</v>
      </c>
      <c r="E18832" s="2">
        <v>0.77557870370370374</v>
      </c>
      <c r="F18832" s="2">
        <v>0.77604166666666663</v>
      </c>
      <c r="G18832" s="2"/>
      <c r="H18832" t="s">
        <v>110</v>
      </c>
    </row>
    <row r="18833" spans="1:8" x14ac:dyDescent="0.35">
      <c r="A18833">
        <v>145554</v>
      </c>
      <c r="B18833">
        <v>0</v>
      </c>
      <c r="C18833">
        <v>6</v>
      </c>
      <c r="D18833" t="s">
        <v>129</v>
      </c>
      <c r="E18833" s="2">
        <v>0.77743055555555551</v>
      </c>
      <c r="F18833" s="2">
        <v>0.77789351851851851</v>
      </c>
      <c r="G18833" s="2"/>
      <c r="H18833" t="s">
        <v>110</v>
      </c>
    </row>
    <row r="18834" spans="1:8" x14ac:dyDescent="0.35">
      <c r="A18834">
        <v>145554</v>
      </c>
      <c r="B18834">
        <v>0</v>
      </c>
      <c r="C18834">
        <v>6</v>
      </c>
      <c r="D18834" t="s">
        <v>130</v>
      </c>
      <c r="E18834" s="2">
        <v>0.7792824074074074</v>
      </c>
      <c r="F18834" s="2">
        <v>0.77986111111111112</v>
      </c>
      <c r="G18834" s="2"/>
      <c r="H18834" t="s">
        <v>110</v>
      </c>
    </row>
    <row r="18835" spans="1:8" x14ac:dyDescent="0.35">
      <c r="A18835">
        <v>145554</v>
      </c>
      <c r="B18835">
        <v>0</v>
      </c>
      <c r="C18835">
        <v>6</v>
      </c>
      <c r="D18835" t="s">
        <v>45</v>
      </c>
      <c r="E18835" s="2">
        <v>0.78136574074074072</v>
      </c>
      <c r="F18835" s="2">
        <v>0.78229166666666672</v>
      </c>
      <c r="G18835" s="2"/>
      <c r="H18835" t="s">
        <v>110</v>
      </c>
    </row>
    <row r="18836" spans="1:8" x14ac:dyDescent="0.35">
      <c r="A18836">
        <v>145554</v>
      </c>
      <c r="B18836">
        <v>0</v>
      </c>
      <c r="C18836">
        <v>6</v>
      </c>
      <c r="D18836" t="s">
        <v>21</v>
      </c>
      <c r="E18836" s="2">
        <v>0.78414351851851849</v>
      </c>
      <c r="H18836" t="s">
        <v>114</v>
      </c>
    </row>
    <row r="18837" spans="1:8" x14ac:dyDescent="0.35">
      <c r="A18837">
        <v>147253</v>
      </c>
      <c r="B18837">
        <v>0</v>
      </c>
      <c r="C18837">
        <v>6</v>
      </c>
      <c r="D18837" t="s">
        <v>23</v>
      </c>
      <c r="F18837" s="2">
        <v>0.75717592592592597</v>
      </c>
      <c r="G18837" s="2"/>
      <c r="H18837">
        <v>1</v>
      </c>
    </row>
    <row r="18838" spans="1:8" x14ac:dyDescent="0.35">
      <c r="A18838">
        <v>147253</v>
      </c>
      <c r="B18838">
        <v>0</v>
      </c>
      <c r="C18838">
        <v>6</v>
      </c>
      <c r="D18838" t="s">
        <v>145</v>
      </c>
      <c r="E18838" s="2">
        <v>0.75949074074074074</v>
      </c>
      <c r="F18838" s="2">
        <v>0.75995370370370374</v>
      </c>
      <c r="G18838" s="2"/>
      <c r="H18838">
        <v>1</v>
      </c>
    </row>
    <row r="18839" spans="1:8" x14ac:dyDescent="0.35">
      <c r="A18839">
        <v>147253</v>
      </c>
      <c r="B18839">
        <v>0</v>
      </c>
      <c r="C18839">
        <v>6</v>
      </c>
      <c r="D18839" t="s">
        <v>146</v>
      </c>
      <c r="E18839" s="2">
        <v>0.76134259259259263</v>
      </c>
      <c r="F18839" s="2">
        <v>0.76180555555555551</v>
      </c>
      <c r="G18839" s="2"/>
      <c r="H18839" t="s">
        <v>147</v>
      </c>
    </row>
    <row r="18840" spans="1:8" x14ac:dyDescent="0.35">
      <c r="A18840">
        <v>147253</v>
      </c>
      <c r="B18840">
        <v>0</v>
      </c>
      <c r="C18840">
        <v>6</v>
      </c>
      <c r="D18840" t="s">
        <v>19</v>
      </c>
      <c r="E18840" s="2">
        <v>0.76273148148148151</v>
      </c>
      <c r="F18840" s="2">
        <v>0.7631944444444444</v>
      </c>
      <c r="G18840" s="2"/>
      <c r="H18840">
        <v>1</v>
      </c>
    </row>
    <row r="18841" spans="1:8" x14ac:dyDescent="0.35">
      <c r="A18841">
        <v>147253</v>
      </c>
      <c r="B18841">
        <v>0</v>
      </c>
      <c r="C18841">
        <v>6</v>
      </c>
      <c r="D18841" t="s">
        <v>148</v>
      </c>
      <c r="E18841" s="2">
        <v>0.76597222222222228</v>
      </c>
      <c r="F18841" s="2">
        <v>0.76643518518518516</v>
      </c>
      <c r="G18841" s="2"/>
      <c r="H18841">
        <v>1</v>
      </c>
    </row>
    <row r="18842" spans="1:8" x14ac:dyDescent="0.35">
      <c r="A18842">
        <v>147253</v>
      </c>
      <c r="B18842">
        <v>0</v>
      </c>
      <c r="C18842">
        <v>6</v>
      </c>
      <c r="D18842" t="s">
        <v>149</v>
      </c>
      <c r="E18842" s="2">
        <v>0.76782407407407405</v>
      </c>
      <c r="F18842" s="2">
        <v>0.76840277777777777</v>
      </c>
      <c r="G18842" s="2"/>
      <c r="H18842">
        <v>1</v>
      </c>
    </row>
    <row r="18843" spans="1:8" x14ac:dyDescent="0.35">
      <c r="A18843">
        <v>147253</v>
      </c>
      <c r="B18843">
        <v>0</v>
      </c>
      <c r="C18843">
        <v>6</v>
      </c>
      <c r="D18843" t="s">
        <v>150</v>
      </c>
      <c r="E18843" s="2">
        <v>0.76979166666666665</v>
      </c>
      <c r="F18843" s="2">
        <v>0.77048611111111109</v>
      </c>
      <c r="G18843" s="2"/>
      <c r="H18843">
        <v>1</v>
      </c>
    </row>
    <row r="18844" spans="1:8" x14ac:dyDescent="0.35">
      <c r="A18844">
        <v>147253</v>
      </c>
      <c r="B18844">
        <v>0</v>
      </c>
      <c r="C18844">
        <v>6</v>
      </c>
      <c r="D18844" t="s">
        <v>151</v>
      </c>
      <c r="E18844" s="2">
        <v>0.77164351851851853</v>
      </c>
      <c r="F18844" s="2">
        <v>0.77210648148148153</v>
      </c>
      <c r="G18844" s="2"/>
      <c r="H18844">
        <v>1</v>
      </c>
    </row>
    <row r="18845" spans="1:8" x14ac:dyDescent="0.35">
      <c r="A18845">
        <v>147253</v>
      </c>
      <c r="B18845">
        <v>0</v>
      </c>
      <c r="C18845">
        <v>6</v>
      </c>
      <c r="D18845" t="s">
        <v>90</v>
      </c>
      <c r="E18845" s="2">
        <v>0.77326388888888886</v>
      </c>
      <c r="F18845" s="2">
        <v>0.7739583333333333</v>
      </c>
      <c r="G18845" s="2"/>
      <c r="H18845">
        <v>1</v>
      </c>
    </row>
    <row r="18846" spans="1:8" x14ac:dyDescent="0.35">
      <c r="A18846">
        <v>147253</v>
      </c>
      <c r="B18846">
        <v>0</v>
      </c>
      <c r="C18846">
        <v>6</v>
      </c>
      <c r="D18846" t="s">
        <v>59</v>
      </c>
      <c r="E18846" s="2">
        <v>0.77534722222222219</v>
      </c>
      <c r="F18846" s="2">
        <v>0.77581018518518519</v>
      </c>
      <c r="G18846" s="2"/>
      <c r="H18846">
        <v>1</v>
      </c>
    </row>
    <row r="18847" spans="1:8" x14ac:dyDescent="0.35">
      <c r="A18847">
        <v>147253</v>
      </c>
      <c r="B18847">
        <v>0</v>
      </c>
      <c r="C18847">
        <v>6</v>
      </c>
      <c r="D18847" t="s">
        <v>144</v>
      </c>
      <c r="E18847" s="2">
        <v>0.77696759259259263</v>
      </c>
      <c r="F18847" s="2">
        <v>0.77743055555555551</v>
      </c>
      <c r="G18847" s="2"/>
      <c r="H18847">
        <v>1</v>
      </c>
    </row>
    <row r="18848" spans="1:8" x14ac:dyDescent="0.35">
      <c r="A18848">
        <v>147253</v>
      </c>
      <c r="B18848">
        <v>0</v>
      </c>
      <c r="C18848">
        <v>6</v>
      </c>
      <c r="D18848" t="s">
        <v>9</v>
      </c>
      <c r="E18848" s="2">
        <v>0.77858796296296295</v>
      </c>
      <c r="F18848" s="2">
        <v>0.77905092592592595</v>
      </c>
      <c r="G18848" s="2"/>
      <c r="H18848">
        <v>1</v>
      </c>
    </row>
    <row r="18849" spans="1:8" x14ac:dyDescent="0.35">
      <c r="A18849">
        <v>147253</v>
      </c>
      <c r="B18849">
        <v>0</v>
      </c>
      <c r="C18849">
        <v>6</v>
      </c>
      <c r="D18849" t="s">
        <v>93</v>
      </c>
      <c r="E18849" s="2">
        <v>0.78020833333333328</v>
      </c>
      <c r="F18849" s="2">
        <v>0.78067129629629628</v>
      </c>
      <c r="G18849" s="2"/>
      <c r="H18849">
        <v>1</v>
      </c>
    </row>
    <row r="18850" spans="1:8" x14ac:dyDescent="0.35">
      <c r="A18850">
        <v>147253</v>
      </c>
      <c r="B18850">
        <v>0</v>
      </c>
      <c r="C18850">
        <v>6</v>
      </c>
      <c r="D18850" t="s">
        <v>123</v>
      </c>
      <c r="E18850" s="2">
        <v>0.78252314814814816</v>
      </c>
      <c r="F18850" s="2">
        <v>0.78310185185185188</v>
      </c>
      <c r="G18850" s="2"/>
      <c r="H18850">
        <v>1</v>
      </c>
    </row>
    <row r="18851" spans="1:8" x14ac:dyDescent="0.35">
      <c r="A18851">
        <v>147253</v>
      </c>
      <c r="B18851">
        <v>0</v>
      </c>
      <c r="C18851">
        <v>6</v>
      </c>
      <c r="D18851" t="s">
        <v>21</v>
      </c>
      <c r="E18851" s="2">
        <v>0.78518518518518521</v>
      </c>
      <c r="F18851" s="2">
        <v>0.78576388888888893</v>
      </c>
      <c r="G18851" s="2"/>
      <c r="H18851" t="s">
        <v>114</v>
      </c>
    </row>
    <row r="18852" spans="1:8" x14ac:dyDescent="0.35">
      <c r="A18852">
        <v>147253</v>
      </c>
      <c r="B18852">
        <v>0</v>
      </c>
      <c r="C18852">
        <v>6</v>
      </c>
      <c r="D18852" t="s">
        <v>45</v>
      </c>
      <c r="E18852" s="2">
        <v>0.7876157407407407</v>
      </c>
      <c r="F18852" s="2">
        <v>0.7885416666666667</v>
      </c>
      <c r="G18852" s="2"/>
      <c r="H18852" t="s">
        <v>152</v>
      </c>
    </row>
    <row r="18853" spans="1:8" x14ac:dyDescent="0.35">
      <c r="A18853">
        <v>147253</v>
      </c>
      <c r="B18853">
        <v>0</v>
      </c>
      <c r="C18853">
        <v>6</v>
      </c>
      <c r="D18853" t="s">
        <v>128</v>
      </c>
      <c r="E18853" s="2">
        <v>0.79189814814814818</v>
      </c>
      <c r="F18853" s="2">
        <v>0.79236111111111107</v>
      </c>
      <c r="G18853" s="2"/>
      <c r="H18853" t="s">
        <v>152</v>
      </c>
    </row>
    <row r="18854" spans="1:8" x14ac:dyDescent="0.35">
      <c r="A18854">
        <v>147253</v>
      </c>
      <c r="B18854">
        <v>0</v>
      </c>
      <c r="C18854">
        <v>6</v>
      </c>
      <c r="D18854" t="s">
        <v>126</v>
      </c>
      <c r="E18854" s="2">
        <v>0.79409722222222223</v>
      </c>
      <c r="F18854" s="2">
        <v>0.79548611111111112</v>
      </c>
      <c r="G18854" s="2"/>
      <c r="H18854" t="s">
        <v>152</v>
      </c>
    </row>
    <row r="18855" spans="1:8" x14ac:dyDescent="0.35">
      <c r="A18855">
        <v>147253</v>
      </c>
      <c r="B18855">
        <v>0</v>
      </c>
      <c r="C18855">
        <v>6</v>
      </c>
      <c r="D18855" t="s">
        <v>153</v>
      </c>
      <c r="E18855" s="2">
        <v>0.79756944444444444</v>
      </c>
      <c r="F18855" s="2">
        <v>0.79803240740740744</v>
      </c>
      <c r="G18855" s="2"/>
      <c r="H18855" t="s">
        <v>152</v>
      </c>
    </row>
    <row r="18856" spans="1:8" x14ac:dyDescent="0.35">
      <c r="A18856">
        <v>147253</v>
      </c>
      <c r="B18856">
        <v>0</v>
      </c>
      <c r="C18856">
        <v>6</v>
      </c>
      <c r="D18856" t="s">
        <v>154</v>
      </c>
      <c r="E18856" s="2">
        <v>0.79942129629629632</v>
      </c>
      <c r="F18856" s="2">
        <v>0.79988425925925921</v>
      </c>
      <c r="G18856" s="2"/>
      <c r="H18856" t="s">
        <v>152</v>
      </c>
    </row>
    <row r="18857" spans="1:8" x14ac:dyDescent="0.35">
      <c r="A18857">
        <v>147253</v>
      </c>
      <c r="B18857">
        <v>0</v>
      </c>
      <c r="C18857">
        <v>6</v>
      </c>
      <c r="D18857" t="s">
        <v>155</v>
      </c>
      <c r="E18857" s="2">
        <v>0.8012731481481481</v>
      </c>
      <c r="F18857" s="2">
        <v>0.80173611111111109</v>
      </c>
      <c r="G18857" s="2"/>
      <c r="H18857" t="s">
        <v>152</v>
      </c>
    </row>
    <row r="18858" spans="1:8" x14ac:dyDescent="0.35">
      <c r="A18858">
        <v>147253</v>
      </c>
      <c r="B18858">
        <v>0</v>
      </c>
      <c r="C18858">
        <v>6</v>
      </c>
      <c r="D18858" t="s">
        <v>24</v>
      </c>
      <c r="E18858" s="2">
        <v>0.80462962962962958</v>
      </c>
      <c r="H18858">
        <v>7</v>
      </c>
    </row>
    <row r="18859" spans="1:8" x14ac:dyDescent="0.35">
      <c r="A18859">
        <v>148150</v>
      </c>
      <c r="B18859">
        <v>0</v>
      </c>
      <c r="C18859">
        <v>6</v>
      </c>
      <c r="D18859" t="s">
        <v>9</v>
      </c>
      <c r="F18859" s="2">
        <v>0.7592592592592593</v>
      </c>
      <c r="G18859" s="2"/>
      <c r="H18859">
        <v>1</v>
      </c>
    </row>
    <row r="18860" spans="1:8" x14ac:dyDescent="0.35">
      <c r="A18860">
        <v>148150</v>
      </c>
      <c r="B18860">
        <v>0</v>
      </c>
      <c r="C18860">
        <v>6</v>
      </c>
      <c r="D18860" t="s">
        <v>144</v>
      </c>
      <c r="E18860" s="2">
        <v>0.76030092592592591</v>
      </c>
      <c r="F18860" s="2">
        <v>0.76076388888888891</v>
      </c>
      <c r="G18860" s="2"/>
      <c r="H18860">
        <v>2</v>
      </c>
    </row>
    <row r="18861" spans="1:8" x14ac:dyDescent="0.35">
      <c r="A18861">
        <v>148150</v>
      </c>
      <c r="B18861">
        <v>0</v>
      </c>
      <c r="C18861">
        <v>6</v>
      </c>
      <c r="D18861" t="s">
        <v>59</v>
      </c>
      <c r="E18861" s="2">
        <v>0.76180555555555551</v>
      </c>
      <c r="F18861" s="2">
        <v>0.76226851851851851</v>
      </c>
      <c r="G18861" s="2"/>
      <c r="H18861">
        <v>2</v>
      </c>
    </row>
    <row r="18862" spans="1:8" x14ac:dyDescent="0.35">
      <c r="A18862">
        <v>148150</v>
      </c>
      <c r="B18862">
        <v>0</v>
      </c>
      <c r="C18862">
        <v>6</v>
      </c>
      <c r="D18862" t="s">
        <v>143</v>
      </c>
      <c r="E18862" s="2">
        <v>0.76342592592592595</v>
      </c>
      <c r="F18862" s="2">
        <v>0.76412037037037039</v>
      </c>
      <c r="G18862" s="2"/>
      <c r="H18862">
        <v>2</v>
      </c>
    </row>
    <row r="18863" spans="1:8" x14ac:dyDescent="0.35">
      <c r="A18863">
        <v>148150</v>
      </c>
      <c r="B18863">
        <v>0</v>
      </c>
      <c r="C18863">
        <v>6</v>
      </c>
      <c r="D18863" t="s">
        <v>142</v>
      </c>
      <c r="E18863" s="2">
        <v>0.76493055555555556</v>
      </c>
      <c r="F18863" s="2">
        <v>0.76539351851851856</v>
      </c>
      <c r="G18863" s="2"/>
      <c r="H18863">
        <v>2</v>
      </c>
    </row>
    <row r="18864" spans="1:8" x14ac:dyDescent="0.35">
      <c r="A18864">
        <v>148150</v>
      </c>
      <c r="B18864">
        <v>0</v>
      </c>
      <c r="C18864">
        <v>6</v>
      </c>
      <c r="D18864" t="s">
        <v>46</v>
      </c>
      <c r="E18864" s="2">
        <v>0.76666666666666672</v>
      </c>
      <c r="F18864" s="2">
        <v>0.76712962962962961</v>
      </c>
      <c r="G18864" s="2"/>
      <c r="H18864">
        <v>2</v>
      </c>
    </row>
    <row r="18865" spans="1:8" x14ac:dyDescent="0.35">
      <c r="A18865">
        <v>148150</v>
      </c>
      <c r="B18865">
        <v>0</v>
      </c>
      <c r="C18865">
        <v>6</v>
      </c>
      <c r="D18865" t="s">
        <v>141</v>
      </c>
      <c r="E18865" s="2">
        <v>0.76782407407407405</v>
      </c>
      <c r="F18865" s="2">
        <v>0.76828703703703705</v>
      </c>
      <c r="G18865" s="2"/>
      <c r="H18865">
        <v>2</v>
      </c>
    </row>
    <row r="18866" spans="1:8" x14ac:dyDescent="0.35">
      <c r="A18866">
        <v>148150</v>
      </c>
      <c r="B18866">
        <v>0</v>
      </c>
      <c r="C18866">
        <v>6</v>
      </c>
      <c r="D18866" t="s">
        <v>140</v>
      </c>
      <c r="E18866" s="2">
        <v>0.7700231481481481</v>
      </c>
      <c r="F18866" s="2">
        <v>0.77071759259259254</v>
      </c>
      <c r="G18866" s="2"/>
      <c r="H18866">
        <v>2</v>
      </c>
    </row>
    <row r="18867" spans="1:8" x14ac:dyDescent="0.35">
      <c r="A18867">
        <v>148150</v>
      </c>
      <c r="B18867">
        <v>0</v>
      </c>
      <c r="C18867">
        <v>6</v>
      </c>
      <c r="D18867" t="s">
        <v>95</v>
      </c>
      <c r="E18867" s="2">
        <v>0.77210648148148153</v>
      </c>
      <c r="F18867" s="2">
        <v>0.77268518518518514</v>
      </c>
      <c r="G18867" s="2"/>
      <c r="H18867">
        <v>2</v>
      </c>
    </row>
    <row r="18868" spans="1:8" x14ac:dyDescent="0.35">
      <c r="A18868">
        <v>148150</v>
      </c>
      <c r="B18868">
        <v>0</v>
      </c>
      <c r="C18868">
        <v>6</v>
      </c>
      <c r="D18868" t="s">
        <v>72</v>
      </c>
      <c r="E18868" s="2">
        <v>0.7744212962962963</v>
      </c>
      <c r="F18868" s="2">
        <v>0.77500000000000002</v>
      </c>
      <c r="G18868" s="2"/>
      <c r="H18868">
        <v>2</v>
      </c>
    </row>
    <row r="18869" spans="1:8" x14ac:dyDescent="0.35">
      <c r="A18869">
        <v>148150</v>
      </c>
      <c r="B18869">
        <v>0</v>
      </c>
      <c r="C18869">
        <v>6</v>
      </c>
      <c r="D18869" t="s">
        <v>139</v>
      </c>
      <c r="E18869" s="2">
        <v>0.77662037037037035</v>
      </c>
      <c r="F18869" s="2">
        <v>0.77731481481481479</v>
      </c>
      <c r="G18869" s="2"/>
      <c r="H18869">
        <v>2</v>
      </c>
    </row>
    <row r="18870" spans="1:8" x14ac:dyDescent="0.35">
      <c r="A18870">
        <v>148150</v>
      </c>
      <c r="B18870">
        <v>0</v>
      </c>
      <c r="C18870">
        <v>6</v>
      </c>
      <c r="D18870" t="s">
        <v>138</v>
      </c>
      <c r="E18870" s="2">
        <v>0.77939814814814812</v>
      </c>
      <c r="F18870" s="2">
        <v>0.77986111111111112</v>
      </c>
      <c r="G18870" s="2"/>
      <c r="H18870">
        <v>2</v>
      </c>
    </row>
    <row r="18871" spans="1:8" x14ac:dyDescent="0.35">
      <c r="A18871">
        <v>148150</v>
      </c>
      <c r="B18871">
        <v>0</v>
      </c>
      <c r="C18871">
        <v>6</v>
      </c>
      <c r="D18871" t="s">
        <v>137</v>
      </c>
      <c r="E18871" s="2">
        <v>0.78113425925925928</v>
      </c>
      <c r="F18871" s="2">
        <v>0.78159722222222228</v>
      </c>
      <c r="G18871" s="2"/>
      <c r="H18871">
        <v>2</v>
      </c>
    </row>
    <row r="18872" spans="1:8" x14ac:dyDescent="0.35">
      <c r="A18872">
        <v>148150</v>
      </c>
      <c r="B18872">
        <v>0</v>
      </c>
      <c r="C18872">
        <v>6</v>
      </c>
      <c r="D18872" t="s">
        <v>136</v>
      </c>
      <c r="E18872" s="2">
        <v>0.78333333333333333</v>
      </c>
      <c r="F18872" s="2">
        <v>0.78379629629629632</v>
      </c>
      <c r="G18872" s="2"/>
      <c r="H18872">
        <v>2</v>
      </c>
    </row>
    <row r="18873" spans="1:8" x14ac:dyDescent="0.35">
      <c r="A18873">
        <v>148150</v>
      </c>
      <c r="B18873">
        <v>0</v>
      </c>
      <c r="C18873">
        <v>6</v>
      </c>
      <c r="D18873" t="s">
        <v>135</v>
      </c>
      <c r="E18873" s="2">
        <v>0.78530092592592593</v>
      </c>
      <c r="F18873" s="2">
        <v>0.78576388888888893</v>
      </c>
      <c r="G18873" s="2"/>
      <c r="H18873">
        <v>2</v>
      </c>
    </row>
    <row r="18874" spans="1:8" x14ac:dyDescent="0.35">
      <c r="A18874">
        <v>148150</v>
      </c>
      <c r="B18874">
        <v>1</v>
      </c>
      <c r="C18874">
        <v>6</v>
      </c>
      <c r="D18874" t="s">
        <v>38</v>
      </c>
      <c r="E18874" s="2">
        <v>0.78796296296296298</v>
      </c>
      <c r="F18874" s="2">
        <v>0.78865740740740742</v>
      </c>
      <c r="G18874" s="2"/>
      <c r="H18874" t="s">
        <v>172</v>
      </c>
    </row>
    <row r="18875" spans="1:8" x14ac:dyDescent="0.35">
      <c r="A18875">
        <v>148150</v>
      </c>
      <c r="B18875">
        <v>1</v>
      </c>
      <c r="C18875">
        <v>6</v>
      </c>
      <c r="D18875" t="s">
        <v>133</v>
      </c>
      <c r="E18875" s="2">
        <v>0.78993055555555558</v>
      </c>
      <c r="F18875" s="2">
        <v>0.79039351851851847</v>
      </c>
      <c r="G18875" s="2"/>
      <c r="H18875">
        <v>1</v>
      </c>
    </row>
    <row r="18876" spans="1:8" x14ac:dyDescent="0.35">
      <c r="A18876">
        <v>148150</v>
      </c>
      <c r="B18876">
        <v>1</v>
      </c>
      <c r="C18876">
        <v>6</v>
      </c>
      <c r="D18876" t="s">
        <v>132</v>
      </c>
      <c r="E18876" s="2">
        <v>0.79178240740740746</v>
      </c>
      <c r="F18876" s="2">
        <v>0.79224537037037035</v>
      </c>
      <c r="G18876" s="2"/>
      <c r="H18876">
        <v>1</v>
      </c>
    </row>
    <row r="18877" spans="1:8" x14ac:dyDescent="0.35">
      <c r="A18877">
        <v>148150</v>
      </c>
      <c r="B18877">
        <v>1</v>
      </c>
      <c r="C18877">
        <v>6</v>
      </c>
      <c r="D18877" t="s">
        <v>31</v>
      </c>
      <c r="E18877" s="2">
        <v>0.79479166666666667</v>
      </c>
      <c r="H18877" t="s">
        <v>131</v>
      </c>
    </row>
    <row r="18878" spans="1:8" x14ac:dyDescent="0.35">
      <c r="A18878">
        <v>148256</v>
      </c>
      <c r="B18878">
        <v>0</v>
      </c>
      <c r="C18878">
        <v>6</v>
      </c>
      <c r="D18878" t="s">
        <v>24</v>
      </c>
      <c r="F18878" s="2">
        <v>0.75972222222222219</v>
      </c>
      <c r="G18878" s="2"/>
      <c r="H18878">
        <v>7</v>
      </c>
    </row>
    <row r="18879" spans="1:8" x14ac:dyDescent="0.35">
      <c r="A18879">
        <v>148256</v>
      </c>
      <c r="B18879">
        <v>0</v>
      </c>
      <c r="C18879">
        <v>6</v>
      </c>
      <c r="D18879" t="s">
        <v>155</v>
      </c>
      <c r="E18879" s="2">
        <v>0.76215277777777779</v>
      </c>
      <c r="F18879" s="2">
        <v>0.76261574074074079</v>
      </c>
      <c r="G18879" s="2"/>
      <c r="H18879" t="s">
        <v>110</v>
      </c>
    </row>
    <row r="18880" spans="1:8" x14ac:dyDescent="0.35">
      <c r="A18880">
        <v>148256</v>
      </c>
      <c r="B18880">
        <v>0</v>
      </c>
      <c r="C18880">
        <v>6</v>
      </c>
      <c r="D18880" t="s">
        <v>154</v>
      </c>
      <c r="E18880" s="2">
        <v>0.76412037037037039</v>
      </c>
      <c r="F18880" s="2">
        <v>0.76458333333333328</v>
      </c>
      <c r="G18880" s="2"/>
      <c r="H18880" t="s">
        <v>110</v>
      </c>
    </row>
    <row r="18881" spans="1:8" x14ac:dyDescent="0.35">
      <c r="A18881">
        <v>148256</v>
      </c>
      <c r="B18881">
        <v>0</v>
      </c>
      <c r="C18881">
        <v>6</v>
      </c>
      <c r="D18881" t="s">
        <v>153</v>
      </c>
      <c r="E18881" s="2">
        <v>0.76597222222222228</v>
      </c>
      <c r="F18881" s="2">
        <v>0.76643518518518516</v>
      </c>
      <c r="G18881" s="2"/>
      <c r="H18881" t="s">
        <v>110</v>
      </c>
    </row>
    <row r="18882" spans="1:8" x14ac:dyDescent="0.35">
      <c r="A18882">
        <v>148256</v>
      </c>
      <c r="B18882">
        <v>0</v>
      </c>
      <c r="C18882">
        <v>6</v>
      </c>
      <c r="D18882" t="s">
        <v>126</v>
      </c>
      <c r="E18882" s="2">
        <v>0.76828703703703705</v>
      </c>
      <c r="F18882" s="2">
        <v>0.76967592592592593</v>
      </c>
      <c r="G18882" s="2"/>
      <c r="H18882" t="s">
        <v>110</v>
      </c>
    </row>
    <row r="18883" spans="1:8" x14ac:dyDescent="0.35">
      <c r="A18883">
        <v>148256</v>
      </c>
      <c r="B18883">
        <v>0</v>
      </c>
      <c r="C18883">
        <v>6</v>
      </c>
      <c r="D18883" t="s">
        <v>128</v>
      </c>
      <c r="E18883" s="2">
        <v>0.77118055555555554</v>
      </c>
      <c r="F18883" s="2">
        <v>0.77164351851851853</v>
      </c>
      <c r="G18883" s="2"/>
      <c r="H18883" t="s">
        <v>110</v>
      </c>
    </row>
    <row r="18884" spans="1:8" x14ac:dyDescent="0.35">
      <c r="A18884">
        <v>148256</v>
      </c>
      <c r="B18884">
        <v>0</v>
      </c>
      <c r="C18884">
        <v>6</v>
      </c>
      <c r="D18884" t="s">
        <v>45</v>
      </c>
      <c r="E18884" s="2">
        <v>0.77476851851851847</v>
      </c>
      <c r="F18884" s="2">
        <v>0.77557870370370374</v>
      </c>
      <c r="G18884" s="2"/>
      <c r="H18884" t="s">
        <v>110</v>
      </c>
    </row>
    <row r="18885" spans="1:8" x14ac:dyDescent="0.35">
      <c r="A18885">
        <v>148256</v>
      </c>
      <c r="B18885">
        <v>0</v>
      </c>
      <c r="C18885">
        <v>6</v>
      </c>
      <c r="D18885" t="s">
        <v>21</v>
      </c>
      <c r="E18885" s="2">
        <v>0.77696759259259263</v>
      </c>
      <c r="F18885" s="2">
        <v>0.77754629629629635</v>
      </c>
      <c r="G18885" s="2"/>
      <c r="H18885" t="s">
        <v>122</v>
      </c>
    </row>
    <row r="18886" spans="1:8" x14ac:dyDescent="0.35">
      <c r="A18886">
        <v>148256</v>
      </c>
      <c r="B18886">
        <v>0</v>
      </c>
      <c r="C18886">
        <v>6</v>
      </c>
      <c r="D18886" t="s">
        <v>123</v>
      </c>
      <c r="E18886" s="2">
        <v>0.77974537037037039</v>
      </c>
      <c r="F18886" s="2">
        <v>0.78032407407407411</v>
      </c>
      <c r="G18886" s="2"/>
      <c r="H18886">
        <v>2</v>
      </c>
    </row>
    <row r="18887" spans="1:8" x14ac:dyDescent="0.35">
      <c r="A18887">
        <v>148256</v>
      </c>
      <c r="B18887">
        <v>0</v>
      </c>
      <c r="C18887">
        <v>6</v>
      </c>
      <c r="D18887" t="s">
        <v>93</v>
      </c>
      <c r="E18887" s="2">
        <v>0.78217592592592589</v>
      </c>
      <c r="F18887" s="2">
        <v>0.78263888888888888</v>
      </c>
      <c r="G18887" s="2"/>
      <c r="H18887">
        <v>2</v>
      </c>
    </row>
    <row r="18888" spans="1:8" x14ac:dyDescent="0.35">
      <c r="A18888">
        <v>148256</v>
      </c>
      <c r="B18888">
        <v>0</v>
      </c>
      <c r="C18888">
        <v>6</v>
      </c>
      <c r="D18888" t="s">
        <v>9</v>
      </c>
      <c r="E18888" s="2">
        <v>0.78379629629629632</v>
      </c>
      <c r="F18888" s="2">
        <v>0.78425925925925921</v>
      </c>
      <c r="G18888" s="2"/>
      <c r="H18888">
        <v>2</v>
      </c>
    </row>
    <row r="18889" spans="1:8" x14ac:dyDescent="0.35">
      <c r="A18889">
        <v>148256</v>
      </c>
      <c r="B18889">
        <v>0</v>
      </c>
      <c r="C18889">
        <v>6</v>
      </c>
      <c r="D18889" t="s">
        <v>144</v>
      </c>
      <c r="E18889" s="2">
        <v>0.78541666666666665</v>
      </c>
      <c r="F18889" s="2">
        <v>0.78587962962962965</v>
      </c>
      <c r="G18889" s="2"/>
      <c r="H18889">
        <v>2</v>
      </c>
    </row>
    <row r="18890" spans="1:8" x14ac:dyDescent="0.35">
      <c r="A18890">
        <v>148256</v>
      </c>
      <c r="B18890">
        <v>0</v>
      </c>
      <c r="C18890">
        <v>6</v>
      </c>
      <c r="D18890" t="s">
        <v>59</v>
      </c>
      <c r="E18890" s="2">
        <v>0.78692129629629626</v>
      </c>
      <c r="F18890" s="2">
        <v>0.78738425925925926</v>
      </c>
      <c r="G18890" s="2"/>
      <c r="H18890">
        <v>2</v>
      </c>
    </row>
    <row r="18891" spans="1:8" x14ac:dyDescent="0.35">
      <c r="A18891">
        <v>148256</v>
      </c>
      <c r="B18891">
        <v>0</v>
      </c>
      <c r="C18891">
        <v>6</v>
      </c>
      <c r="D18891" t="s">
        <v>90</v>
      </c>
      <c r="E18891" s="2">
        <v>0.78877314814814814</v>
      </c>
      <c r="F18891" s="2">
        <v>0.78946759259259258</v>
      </c>
      <c r="G18891" s="2"/>
      <c r="H18891">
        <v>2</v>
      </c>
    </row>
    <row r="18892" spans="1:8" x14ac:dyDescent="0.35">
      <c r="A18892">
        <v>148256</v>
      </c>
      <c r="B18892">
        <v>0</v>
      </c>
      <c r="C18892">
        <v>6</v>
      </c>
      <c r="D18892" t="s">
        <v>151</v>
      </c>
      <c r="E18892" s="2">
        <v>0.79074074074074074</v>
      </c>
      <c r="F18892" s="2">
        <v>0.79120370370370374</v>
      </c>
      <c r="G18892" s="2"/>
      <c r="H18892">
        <v>2</v>
      </c>
    </row>
    <row r="18893" spans="1:8" x14ac:dyDescent="0.35">
      <c r="A18893">
        <v>148256</v>
      </c>
      <c r="B18893">
        <v>0</v>
      </c>
      <c r="C18893">
        <v>6</v>
      </c>
      <c r="D18893" t="s">
        <v>150</v>
      </c>
      <c r="E18893" s="2">
        <v>0.79236111111111107</v>
      </c>
      <c r="F18893" s="2">
        <v>0.79305555555555551</v>
      </c>
      <c r="G18893" s="2"/>
      <c r="H18893">
        <v>2</v>
      </c>
    </row>
    <row r="18894" spans="1:8" x14ac:dyDescent="0.35">
      <c r="A18894">
        <v>148256</v>
      </c>
      <c r="B18894">
        <v>0</v>
      </c>
      <c r="C18894">
        <v>6</v>
      </c>
      <c r="D18894" t="s">
        <v>149</v>
      </c>
      <c r="E18894" s="2">
        <v>0.79432870370370368</v>
      </c>
      <c r="F18894" s="2">
        <v>0.7949074074074074</v>
      </c>
      <c r="G18894" s="2"/>
      <c r="H18894">
        <v>2</v>
      </c>
    </row>
    <row r="18895" spans="1:8" x14ac:dyDescent="0.35">
      <c r="A18895">
        <v>148256</v>
      </c>
      <c r="B18895">
        <v>0</v>
      </c>
      <c r="C18895">
        <v>6</v>
      </c>
      <c r="D18895" t="s">
        <v>148</v>
      </c>
      <c r="E18895" s="2">
        <v>0.79652777777777772</v>
      </c>
      <c r="F18895" s="2">
        <v>0.79699074074074072</v>
      </c>
      <c r="G18895" s="2"/>
      <c r="H18895">
        <v>2</v>
      </c>
    </row>
    <row r="18896" spans="1:8" x14ac:dyDescent="0.35">
      <c r="A18896">
        <v>148256</v>
      </c>
      <c r="B18896">
        <v>0</v>
      </c>
      <c r="C18896">
        <v>6</v>
      </c>
      <c r="D18896" t="s">
        <v>19</v>
      </c>
      <c r="E18896" s="2">
        <v>0.79988425925925921</v>
      </c>
      <c r="F18896" s="2">
        <v>0.80034722222222221</v>
      </c>
      <c r="G18896" s="2"/>
      <c r="H18896">
        <v>2</v>
      </c>
    </row>
    <row r="18897" spans="1:8" x14ac:dyDescent="0.35">
      <c r="A18897">
        <v>148256</v>
      </c>
      <c r="B18897">
        <v>0</v>
      </c>
      <c r="C18897">
        <v>6</v>
      </c>
      <c r="D18897" t="s">
        <v>146</v>
      </c>
      <c r="E18897" s="2">
        <v>0.80138888888888893</v>
      </c>
      <c r="F18897" s="2">
        <v>0.80185185185185182</v>
      </c>
      <c r="G18897" s="2"/>
      <c r="H18897" t="s">
        <v>159</v>
      </c>
    </row>
    <row r="18898" spans="1:8" x14ac:dyDescent="0.35">
      <c r="A18898">
        <v>148256</v>
      </c>
      <c r="B18898">
        <v>0</v>
      </c>
      <c r="C18898">
        <v>6</v>
      </c>
      <c r="D18898" t="s">
        <v>145</v>
      </c>
      <c r="E18898" s="2">
        <v>0.8032407407407407</v>
      </c>
      <c r="F18898" s="2">
        <v>0.8037037037037037</v>
      </c>
      <c r="G18898" s="2"/>
      <c r="H18898">
        <v>2</v>
      </c>
    </row>
    <row r="18899" spans="1:8" x14ac:dyDescent="0.35">
      <c r="A18899">
        <v>148256</v>
      </c>
      <c r="B18899">
        <v>0</v>
      </c>
      <c r="C18899">
        <v>6</v>
      </c>
      <c r="D18899" t="s">
        <v>23</v>
      </c>
      <c r="E18899" s="2">
        <v>0.80590277777777775</v>
      </c>
      <c r="H18899">
        <v>1</v>
      </c>
    </row>
    <row r="18900" spans="1:8" x14ac:dyDescent="0.35">
      <c r="A18900">
        <v>147641</v>
      </c>
      <c r="B18900">
        <v>0</v>
      </c>
      <c r="C18900">
        <v>6</v>
      </c>
      <c r="D18900" t="s">
        <v>26</v>
      </c>
      <c r="F18900" s="2">
        <v>0.76041666666666663</v>
      </c>
      <c r="G18900" s="2"/>
      <c r="H18900">
        <v>1</v>
      </c>
    </row>
    <row r="18901" spans="1:8" x14ac:dyDescent="0.35">
      <c r="A18901">
        <v>147641</v>
      </c>
      <c r="B18901">
        <v>0</v>
      </c>
      <c r="C18901">
        <v>6</v>
      </c>
      <c r="D18901" t="s">
        <v>171</v>
      </c>
      <c r="E18901" s="2">
        <v>0.76273148148148151</v>
      </c>
      <c r="F18901" s="2">
        <v>0.7631944444444444</v>
      </c>
      <c r="G18901" s="2"/>
      <c r="H18901">
        <v>1</v>
      </c>
    </row>
    <row r="18902" spans="1:8" x14ac:dyDescent="0.35">
      <c r="A18902">
        <v>147641</v>
      </c>
      <c r="B18902">
        <v>0</v>
      </c>
      <c r="C18902">
        <v>6</v>
      </c>
      <c r="D18902" t="s">
        <v>170</v>
      </c>
      <c r="E18902" s="2">
        <v>0.76458333333333328</v>
      </c>
      <c r="F18902" s="2">
        <v>0.76504629629629628</v>
      </c>
      <c r="G18902" s="2"/>
      <c r="H18902">
        <v>1</v>
      </c>
    </row>
    <row r="18903" spans="1:8" x14ac:dyDescent="0.35">
      <c r="A18903">
        <v>147641</v>
      </c>
      <c r="B18903">
        <v>0</v>
      </c>
      <c r="C18903">
        <v>6</v>
      </c>
      <c r="D18903" t="s">
        <v>169</v>
      </c>
      <c r="E18903" s="2">
        <v>0.76666666666666672</v>
      </c>
      <c r="F18903" s="2">
        <v>0.76712962962962961</v>
      </c>
      <c r="G18903" s="2"/>
      <c r="H18903">
        <v>1</v>
      </c>
    </row>
    <row r="18904" spans="1:8" x14ac:dyDescent="0.35">
      <c r="A18904">
        <v>147641</v>
      </c>
      <c r="B18904">
        <v>0</v>
      </c>
      <c r="C18904">
        <v>6</v>
      </c>
      <c r="D18904" t="s">
        <v>168</v>
      </c>
      <c r="E18904" s="2">
        <v>0.76886574074074077</v>
      </c>
      <c r="F18904" s="2">
        <v>0.76932870370370365</v>
      </c>
      <c r="G18904" s="2"/>
      <c r="H18904">
        <v>1</v>
      </c>
    </row>
    <row r="18905" spans="1:8" x14ac:dyDescent="0.35">
      <c r="A18905">
        <v>147641</v>
      </c>
      <c r="B18905">
        <v>0</v>
      </c>
      <c r="C18905">
        <v>6</v>
      </c>
      <c r="D18905" t="s">
        <v>167</v>
      </c>
      <c r="E18905" s="2">
        <v>0.77083333333333337</v>
      </c>
      <c r="F18905" s="2">
        <v>0.77129629629629626</v>
      </c>
      <c r="G18905" s="2"/>
      <c r="H18905">
        <v>1</v>
      </c>
    </row>
    <row r="18906" spans="1:8" x14ac:dyDescent="0.35">
      <c r="A18906">
        <v>147641</v>
      </c>
      <c r="B18906">
        <v>0</v>
      </c>
      <c r="C18906">
        <v>6</v>
      </c>
      <c r="D18906" t="s">
        <v>13</v>
      </c>
      <c r="E18906" s="2">
        <v>0.77465277777777775</v>
      </c>
      <c r="H18906" t="s">
        <v>166</v>
      </c>
    </row>
    <row r="18907" spans="1:8" x14ac:dyDescent="0.35">
      <c r="A18907">
        <v>148662</v>
      </c>
      <c r="B18907">
        <v>0</v>
      </c>
      <c r="C18907">
        <v>6</v>
      </c>
      <c r="D18907" t="s">
        <v>13</v>
      </c>
      <c r="F18907" s="2">
        <v>0.76041666666666663</v>
      </c>
      <c r="G18907" s="2"/>
      <c r="H18907" t="s">
        <v>166</v>
      </c>
    </row>
    <row r="18908" spans="1:8" x14ac:dyDescent="0.35">
      <c r="A18908">
        <v>148662</v>
      </c>
      <c r="B18908">
        <v>0</v>
      </c>
      <c r="C18908">
        <v>6</v>
      </c>
      <c r="D18908" t="s">
        <v>167</v>
      </c>
      <c r="E18908" s="2">
        <v>0.7636574074074074</v>
      </c>
      <c r="F18908" s="2">
        <v>0.76412037037037039</v>
      </c>
      <c r="G18908" s="2"/>
      <c r="H18908">
        <v>2</v>
      </c>
    </row>
    <row r="18909" spans="1:8" x14ac:dyDescent="0.35">
      <c r="A18909">
        <v>148662</v>
      </c>
      <c r="B18909">
        <v>0</v>
      </c>
      <c r="C18909">
        <v>6</v>
      </c>
      <c r="D18909" t="s">
        <v>168</v>
      </c>
      <c r="E18909" s="2">
        <v>0.76550925925925928</v>
      </c>
      <c r="F18909" s="2">
        <v>0.76597222222222228</v>
      </c>
      <c r="G18909" s="2"/>
      <c r="H18909">
        <v>2</v>
      </c>
    </row>
    <row r="18910" spans="1:8" x14ac:dyDescent="0.35">
      <c r="A18910">
        <v>148662</v>
      </c>
      <c r="B18910">
        <v>0</v>
      </c>
      <c r="C18910">
        <v>6</v>
      </c>
      <c r="D18910" t="s">
        <v>169</v>
      </c>
      <c r="E18910" s="2">
        <v>0.76770833333333333</v>
      </c>
      <c r="F18910" s="2">
        <v>0.76817129629629632</v>
      </c>
      <c r="G18910" s="2"/>
      <c r="H18910">
        <v>2</v>
      </c>
    </row>
    <row r="18911" spans="1:8" x14ac:dyDescent="0.35">
      <c r="A18911">
        <v>148662</v>
      </c>
      <c r="B18911">
        <v>0</v>
      </c>
      <c r="C18911">
        <v>6</v>
      </c>
      <c r="D18911" t="s">
        <v>170</v>
      </c>
      <c r="E18911" s="2">
        <v>0.76967592592592593</v>
      </c>
      <c r="F18911" s="2">
        <v>0.77013888888888893</v>
      </c>
      <c r="G18911" s="2"/>
      <c r="H18911">
        <v>2</v>
      </c>
    </row>
    <row r="18912" spans="1:8" x14ac:dyDescent="0.35">
      <c r="A18912">
        <v>148662</v>
      </c>
      <c r="B18912">
        <v>0</v>
      </c>
      <c r="C18912">
        <v>6</v>
      </c>
      <c r="D18912" t="s">
        <v>171</v>
      </c>
      <c r="E18912" s="2">
        <v>0.77141203703703709</v>
      </c>
      <c r="F18912" s="2">
        <v>0.77187499999999998</v>
      </c>
      <c r="G18912" s="2"/>
      <c r="H18912">
        <v>2</v>
      </c>
    </row>
    <row r="18913" spans="1:8" x14ac:dyDescent="0.35">
      <c r="A18913">
        <v>148662</v>
      </c>
      <c r="B18913">
        <v>0</v>
      </c>
      <c r="C18913">
        <v>6</v>
      </c>
      <c r="D18913" t="s">
        <v>26</v>
      </c>
      <c r="E18913" s="2">
        <v>0.7748842592592593</v>
      </c>
      <c r="H18913">
        <v>1</v>
      </c>
    </row>
    <row r="18914" spans="1:8" x14ac:dyDescent="0.35">
      <c r="A18914">
        <v>147451</v>
      </c>
      <c r="B18914">
        <v>0</v>
      </c>
      <c r="C18914">
        <v>6</v>
      </c>
      <c r="D18914" t="s">
        <v>93</v>
      </c>
      <c r="F18914" s="2">
        <v>0.76631944444444444</v>
      </c>
      <c r="G18914" s="2"/>
      <c r="H18914">
        <v>1</v>
      </c>
    </row>
    <row r="18915" spans="1:8" x14ac:dyDescent="0.35">
      <c r="A18915">
        <v>147451</v>
      </c>
      <c r="B18915">
        <v>0</v>
      </c>
      <c r="C18915">
        <v>6</v>
      </c>
      <c r="D18915" t="s">
        <v>123</v>
      </c>
      <c r="E18915" s="2">
        <v>0.7680555555555556</v>
      </c>
      <c r="F18915" s="2">
        <v>0.76863425925925921</v>
      </c>
      <c r="G18915" s="2"/>
      <c r="H18915">
        <v>1</v>
      </c>
    </row>
    <row r="18916" spans="1:8" x14ac:dyDescent="0.35">
      <c r="A18916">
        <v>147451</v>
      </c>
      <c r="B18916">
        <v>0</v>
      </c>
      <c r="C18916">
        <v>6</v>
      </c>
      <c r="D18916" t="s">
        <v>21</v>
      </c>
      <c r="E18916" s="2">
        <v>0.77071759259259254</v>
      </c>
      <c r="F18916" s="2">
        <v>0.77129629629629626</v>
      </c>
      <c r="G18916" s="2"/>
      <c r="H18916" t="s">
        <v>114</v>
      </c>
    </row>
    <row r="18917" spans="1:8" x14ac:dyDescent="0.35">
      <c r="A18917">
        <v>147451</v>
      </c>
      <c r="B18917">
        <v>0</v>
      </c>
      <c r="C18917">
        <v>6</v>
      </c>
      <c r="D18917" t="s">
        <v>45</v>
      </c>
      <c r="E18917" s="2">
        <v>0.77314814814814814</v>
      </c>
      <c r="F18917" s="2">
        <v>0.7748842592592593</v>
      </c>
      <c r="G18917" s="2"/>
      <c r="H18917" t="s">
        <v>152</v>
      </c>
    </row>
    <row r="18918" spans="1:8" x14ac:dyDescent="0.35">
      <c r="A18918">
        <v>147451</v>
      </c>
      <c r="B18918">
        <v>0</v>
      </c>
      <c r="C18918">
        <v>6</v>
      </c>
      <c r="D18918" t="s">
        <v>24</v>
      </c>
      <c r="E18918" s="2">
        <v>0.78240740740740744</v>
      </c>
      <c r="F18918" s="2">
        <v>0.78310185185185188</v>
      </c>
      <c r="G18918" s="2"/>
      <c r="H18918" t="s">
        <v>152</v>
      </c>
    </row>
    <row r="18919" spans="1:8" x14ac:dyDescent="0.35">
      <c r="A18919">
        <v>147451</v>
      </c>
      <c r="B18919">
        <v>0</v>
      </c>
      <c r="C18919">
        <v>6</v>
      </c>
      <c r="D18919" t="s">
        <v>113</v>
      </c>
      <c r="E18919" s="2">
        <v>0.78506944444444449</v>
      </c>
      <c r="F18919" s="2">
        <v>0.7856481481481481</v>
      </c>
      <c r="G18919" s="2"/>
      <c r="H18919" t="s">
        <v>152</v>
      </c>
    </row>
    <row r="18920" spans="1:8" x14ac:dyDescent="0.35">
      <c r="A18920">
        <v>147451</v>
      </c>
      <c r="B18920">
        <v>0</v>
      </c>
      <c r="C18920">
        <v>6</v>
      </c>
      <c r="D18920" t="s">
        <v>112</v>
      </c>
      <c r="E18920" s="2">
        <v>0.78703703703703709</v>
      </c>
      <c r="F18920" s="2">
        <v>0.7876157407407407</v>
      </c>
      <c r="G18920" s="2"/>
      <c r="H18920" t="s">
        <v>152</v>
      </c>
    </row>
    <row r="18921" spans="1:8" x14ac:dyDescent="0.35">
      <c r="A18921">
        <v>147451</v>
      </c>
      <c r="B18921">
        <v>0</v>
      </c>
      <c r="C18921">
        <v>6</v>
      </c>
      <c r="D18921" t="s">
        <v>111</v>
      </c>
      <c r="E18921" s="2">
        <v>0.78923611111111114</v>
      </c>
      <c r="F18921" s="2">
        <v>0.78969907407407403</v>
      </c>
      <c r="G18921" s="2"/>
      <c r="H18921" t="s">
        <v>152</v>
      </c>
    </row>
    <row r="18922" spans="1:8" x14ac:dyDescent="0.35">
      <c r="A18922">
        <v>147451</v>
      </c>
      <c r="B18922">
        <v>0</v>
      </c>
      <c r="C18922">
        <v>6</v>
      </c>
      <c r="D18922" t="s">
        <v>109</v>
      </c>
      <c r="E18922" s="2">
        <v>0.79120370370370374</v>
      </c>
      <c r="F18922" s="2">
        <v>0.79166666666666663</v>
      </c>
      <c r="G18922" s="2"/>
      <c r="H18922" t="s">
        <v>152</v>
      </c>
    </row>
    <row r="18923" spans="1:8" x14ac:dyDescent="0.35">
      <c r="A18923">
        <v>147451</v>
      </c>
      <c r="B18923">
        <v>0</v>
      </c>
      <c r="C18923">
        <v>6</v>
      </c>
      <c r="D18923" t="s">
        <v>39</v>
      </c>
      <c r="E18923" s="2">
        <v>0.79374999999999996</v>
      </c>
      <c r="F18923" s="2">
        <v>0.7944444444444444</v>
      </c>
      <c r="G18923" s="2"/>
      <c r="H18923" t="s">
        <v>152</v>
      </c>
    </row>
    <row r="18924" spans="1:8" x14ac:dyDescent="0.35">
      <c r="A18924">
        <v>147451</v>
      </c>
      <c r="B18924">
        <v>0</v>
      </c>
      <c r="C18924">
        <v>6</v>
      </c>
      <c r="D18924" t="s">
        <v>121</v>
      </c>
      <c r="E18924" s="2">
        <v>0.79745370370370372</v>
      </c>
      <c r="F18924" s="2">
        <v>0.79791666666666672</v>
      </c>
      <c r="G18924" s="2"/>
      <c r="H18924" t="s">
        <v>152</v>
      </c>
    </row>
    <row r="18925" spans="1:8" x14ac:dyDescent="0.35">
      <c r="A18925">
        <v>147451</v>
      </c>
      <c r="B18925">
        <v>0</v>
      </c>
      <c r="C18925">
        <v>6</v>
      </c>
      <c r="D18925" t="s">
        <v>120</v>
      </c>
      <c r="E18925" s="2">
        <v>0.80011574074074077</v>
      </c>
      <c r="F18925" s="2">
        <v>0.80057870370370365</v>
      </c>
      <c r="G18925" s="2"/>
      <c r="H18925" t="s">
        <v>152</v>
      </c>
    </row>
    <row r="18926" spans="1:8" x14ac:dyDescent="0.35">
      <c r="A18926">
        <v>147451</v>
      </c>
      <c r="B18926">
        <v>0</v>
      </c>
      <c r="C18926">
        <v>6</v>
      </c>
      <c r="D18926" t="s">
        <v>119</v>
      </c>
      <c r="E18926" s="2">
        <v>0.80254629629629626</v>
      </c>
      <c r="F18926" s="2">
        <v>0.80300925925925926</v>
      </c>
      <c r="G18926" s="2"/>
      <c r="H18926" t="s">
        <v>152</v>
      </c>
    </row>
    <row r="18927" spans="1:8" x14ac:dyDescent="0.35">
      <c r="A18927">
        <v>147451</v>
      </c>
      <c r="B18927">
        <v>0</v>
      </c>
      <c r="C18927">
        <v>6</v>
      </c>
      <c r="D18927" t="s">
        <v>118</v>
      </c>
      <c r="E18927" s="2">
        <v>0.80509259259259258</v>
      </c>
      <c r="F18927" s="2">
        <v>0.80555555555555558</v>
      </c>
      <c r="G18927" s="2"/>
      <c r="H18927" t="s">
        <v>152</v>
      </c>
    </row>
    <row r="18928" spans="1:8" x14ac:dyDescent="0.35">
      <c r="A18928">
        <v>147451</v>
      </c>
      <c r="B18928">
        <v>0</v>
      </c>
      <c r="C18928">
        <v>6</v>
      </c>
      <c r="D18928" t="s">
        <v>117</v>
      </c>
      <c r="E18928" s="2">
        <v>0.80729166666666663</v>
      </c>
      <c r="F18928" s="2">
        <v>0.80775462962962963</v>
      </c>
      <c r="G18928" s="2"/>
      <c r="H18928" t="s">
        <v>152</v>
      </c>
    </row>
    <row r="18929" spans="1:8" x14ac:dyDescent="0.35">
      <c r="A18929">
        <v>147451</v>
      </c>
      <c r="B18929">
        <v>0</v>
      </c>
      <c r="C18929">
        <v>6</v>
      </c>
      <c r="D18929" t="s">
        <v>116</v>
      </c>
      <c r="E18929" s="2">
        <v>0.81111111111111112</v>
      </c>
      <c r="F18929" s="2">
        <v>0.81157407407407411</v>
      </c>
      <c r="G18929" s="2"/>
      <c r="H18929" t="s">
        <v>152</v>
      </c>
    </row>
    <row r="18930" spans="1:8" x14ac:dyDescent="0.35">
      <c r="A18930">
        <v>147451</v>
      </c>
      <c r="B18930">
        <v>0</v>
      </c>
      <c r="C18930">
        <v>6</v>
      </c>
      <c r="D18930" t="s">
        <v>6</v>
      </c>
      <c r="E18930" s="2">
        <v>0.81307870370370372</v>
      </c>
      <c r="H18930" t="s">
        <v>115</v>
      </c>
    </row>
    <row r="18931" spans="1:8" x14ac:dyDescent="0.35">
      <c r="A18931">
        <v>148149</v>
      </c>
      <c r="B18931">
        <v>0</v>
      </c>
      <c r="C18931">
        <v>6</v>
      </c>
      <c r="D18931" t="s">
        <v>21</v>
      </c>
      <c r="F18931" s="2">
        <v>0.76736111111111116</v>
      </c>
      <c r="G18931" s="2"/>
      <c r="H18931" t="s">
        <v>114</v>
      </c>
    </row>
    <row r="18932" spans="1:8" x14ac:dyDescent="0.35">
      <c r="A18932">
        <v>148149</v>
      </c>
      <c r="B18932">
        <v>0</v>
      </c>
      <c r="C18932">
        <v>6</v>
      </c>
      <c r="D18932" t="s">
        <v>45</v>
      </c>
      <c r="E18932" s="2">
        <v>0.76944444444444449</v>
      </c>
      <c r="F18932" s="2">
        <v>0.77141203703703709</v>
      </c>
      <c r="G18932" s="2"/>
      <c r="H18932" t="s">
        <v>152</v>
      </c>
    </row>
    <row r="18933" spans="1:8" x14ac:dyDescent="0.35">
      <c r="A18933">
        <v>148149</v>
      </c>
      <c r="B18933">
        <v>0</v>
      </c>
      <c r="C18933">
        <v>6</v>
      </c>
      <c r="D18933" t="s">
        <v>130</v>
      </c>
      <c r="E18933" s="2">
        <v>0.77303240740740742</v>
      </c>
      <c r="F18933" s="2">
        <v>0.77361111111111114</v>
      </c>
      <c r="G18933" s="2"/>
      <c r="H18933" t="s">
        <v>152</v>
      </c>
    </row>
    <row r="18934" spans="1:8" x14ac:dyDescent="0.35">
      <c r="A18934">
        <v>148149</v>
      </c>
      <c r="B18934">
        <v>0</v>
      </c>
      <c r="C18934">
        <v>6</v>
      </c>
      <c r="D18934" t="s">
        <v>129</v>
      </c>
      <c r="E18934" s="2">
        <v>0.7748842592592593</v>
      </c>
      <c r="F18934" s="2">
        <v>0.77534722222222219</v>
      </c>
      <c r="G18934" s="2"/>
      <c r="H18934" t="s">
        <v>152</v>
      </c>
    </row>
    <row r="18935" spans="1:8" x14ac:dyDescent="0.35">
      <c r="A18935">
        <v>148149</v>
      </c>
      <c r="B18935">
        <v>0</v>
      </c>
      <c r="C18935">
        <v>6</v>
      </c>
      <c r="D18935" t="s">
        <v>128</v>
      </c>
      <c r="E18935" s="2">
        <v>0.7768518518518519</v>
      </c>
      <c r="F18935" s="2">
        <v>0.77731481481481479</v>
      </c>
      <c r="G18935" s="2"/>
      <c r="H18935" t="s">
        <v>152</v>
      </c>
    </row>
    <row r="18936" spans="1:8" x14ac:dyDescent="0.35">
      <c r="A18936">
        <v>148149</v>
      </c>
      <c r="B18936">
        <v>0</v>
      </c>
      <c r="C18936">
        <v>6</v>
      </c>
      <c r="D18936" t="s">
        <v>126</v>
      </c>
      <c r="E18936" s="2">
        <v>0.7788194444444444</v>
      </c>
      <c r="F18936" s="2">
        <v>0.77951388888888884</v>
      </c>
      <c r="G18936" s="2"/>
      <c r="H18936" t="s">
        <v>162</v>
      </c>
    </row>
    <row r="18937" spans="1:8" x14ac:dyDescent="0.35">
      <c r="A18937">
        <v>148149</v>
      </c>
      <c r="B18937">
        <v>0</v>
      </c>
      <c r="C18937">
        <v>6</v>
      </c>
      <c r="D18937" t="s">
        <v>125</v>
      </c>
      <c r="E18937" s="2">
        <v>0.78125</v>
      </c>
      <c r="F18937" s="2">
        <v>0.781712962962963</v>
      </c>
      <c r="G18937" s="2"/>
      <c r="H18937">
        <v>1</v>
      </c>
    </row>
    <row r="18938" spans="1:8" x14ac:dyDescent="0.35">
      <c r="A18938">
        <v>148149</v>
      </c>
      <c r="B18938">
        <v>0</v>
      </c>
      <c r="C18938">
        <v>6</v>
      </c>
      <c r="D18938" t="s">
        <v>17</v>
      </c>
      <c r="E18938" s="2">
        <v>0.78298611111111116</v>
      </c>
      <c r="F18938" s="2">
        <v>0.78344907407407405</v>
      </c>
      <c r="G18938" s="2"/>
      <c r="H18938">
        <v>1</v>
      </c>
    </row>
    <row r="18939" spans="1:8" x14ac:dyDescent="0.35">
      <c r="A18939">
        <v>148149</v>
      </c>
      <c r="B18939">
        <v>0</v>
      </c>
      <c r="C18939">
        <v>6</v>
      </c>
      <c r="D18939" t="s">
        <v>18</v>
      </c>
      <c r="E18939" s="2">
        <v>0.78622685185185182</v>
      </c>
      <c r="H18939" t="s">
        <v>124</v>
      </c>
    </row>
    <row r="18940" spans="1:8" x14ac:dyDescent="0.35">
      <c r="A18940">
        <v>147158</v>
      </c>
      <c r="B18940">
        <v>0</v>
      </c>
      <c r="C18940">
        <v>6</v>
      </c>
      <c r="D18940" t="s">
        <v>31</v>
      </c>
      <c r="F18940" s="2">
        <v>0.76736111111111116</v>
      </c>
      <c r="G18940" s="2"/>
      <c r="H18940" t="s">
        <v>131</v>
      </c>
    </row>
    <row r="18941" spans="1:8" x14ac:dyDescent="0.35">
      <c r="A18941">
        <v>147158</v>
      </c>
      <c r="B18941">
        <v>0</v>
      </c>
      <c r="C18941">
        <v>6</v>
      </c>
      <c r="D18941" t="s">
        <v>132</v>
      </c>
      <c r="E18941" s="2">
        <v>0.76956018518518521</v>
      </c>
      <c r="F18941" s="2">
        <v>0.77013888888888893</v>
      </c>
      <c r="G18941" s="2"/>
      <c r="H18941">
        <v>2</v>
      </c>
    </row>
    <row r="18942" spans="1:8" x14ac:dyDescent="0.35">
      <c r="A18942">
        <v>147158</v>
      </c>
      <c r="B18942">
        <v>0</v>
      </c>
      <c r="C18942">
        <v>6</v>
      </c>
      <c r="D18942" t="s">
        <v>133</v>
      </c>
      <c r="E18942" s="2">
        <v>0.77175925925925926</v>
      </c>
      <c r="F18942" s="2">
        <v>0.77222222222222225</v>
      </c>
      <c r="G18942" s="2"/>
      <c r="H18942">
        <v>2</v>
      </c>
    </row>
    <row r="18943" spans="1:8" x14ac:dyDescent="0.35">
      <c r="A18943">
        <v>147158</v>
      </c>
      <c r="B18943">
        <v>0</v>
      </c>
      <c r="C18943">
        <v>6</v>
      </c>
      <c r="D18943" t="s">
        <v>38</v>
      </c>
      <c r="E18943" s="2">
        <v>0.77349537037037042</v>
      </c>
      <c r="F18943" s="2">
        <v>0.77418981481481486</v>
      </c>
      <c r="G18943" s="2"/>
      <c r="H18943" t="s">
        <v>134</v>
      </c>
    </row>
    <row r="18944" spans="1:8" x14ac:dyDescent="0.35">
      <c r="A18944">
        <v>147158</v>
      </c>
      <c r="B18944">
        <v>1</v>
      </c>
      <c r="C18944">
        <v>6</v>
      </c>
      <c r="D18944" t="s">
        <v>135</v>
      </c>
      <c r="E18944" s="2">
        <v>0.77638888888888891</v>
      </c>
      <c r="F18944" s="2">
        <v>0.7768518518518519</v>
      </c>
      <c r="G18944" s="2"/>
      <c r="H18944">
        <v>1</v>
      </c>
    </row>
    <row r="18945" spans="1:8" x14ac:dyDescent="0.35">
      <c r="A18945">
        <v>147158</v>
      </c>
      <c r="B18945">
        <v>1</v>
      </c>
      <c r="C18945">
        <v>6</v>
      </c>
      <c r="D18945" t="s">
        <v>136</v>
      </c>
      <c r="E18945" s="2">
        <v>0.77824074074074079</v>
      </c>
      <c r="F18945" s="2">
        <v>0.77870370370370368</v>
      </c>
      <c r="G18945" s="2"/>
      <c r="H18945">
        <v>1</v>
      </c>
    </row>
    <row r="18946" spans="1:8" x14ac:dyDescent="0.35">
      <c r="A18946">
        <v>147158</v>
      </c>
      <c r="B18946">
        <v>1</v>
      </c>
      <c r="C18946">
        <v>6</v>
      </c>
      <c r="D18946" t="s">
        <v>137</v>
      </c>
      <c r="E18946" s="2">
        <v>0.78043981481481484</v>
      </c>
      <c r="F18946" s="2">
        <v>0.78090277777777772</v>
      </c>
      <c r="G18946" s="2"/>
      <c r="H18946">
        <v>1</v>
      </c>
    </row>
    <row r="18947" spans="1:8" x14ac:dyDescent="0.35">
      <c r="A18947">
        <v>147158</v>
      </c>
      <c r="B18947">
        <v>1</v>
      </c>
      <c r="C18947">
        <v>6</v>
      </c>
      <c r="D18947" t="s">
        <v>138</v>
      </c>
      <c r="E18947" s="2">
        <v>0.78217592592592589</v>
      </c>
      <c r="F18947" s="2">
        <v>0.78263888888888888</v>
      </c>
      <c r="G18947" s="2"/>
      <c r="H18947">
        <v>1</v>
      </c>
    </row>
    <row r="18948" spans="1:8" x14ac:dyDescent="0.35">
      <c r="A18948">
        <v>147158</v>
      </c>
      <c r="B18948">
        <v>1</v>
      </c>
      <c r="C18948">
        <v>6</v>
      </c>
      <c r="D18948" t="s">
        <v>139</v>
      </c>
      <c r="E18948" s="2">
        <v>0.78472222222222221</v>
      </c>
      <c r="F18948" s="2">
        <v>0.78541666666666665</v>
      </c>
      <c r="G18948" s="2"/>
      <c r="H18948">
        <v>1</v>
      </c>
    </row>
    <row r="18949" spans="1:8" x14ac:dyDescent="0.35">
      <c r="A18949">
        <v>147158</v>
      </c>
      <c r="B18949">
        <v>1</v>
      </c>
      <c r="C18949">
        <v>6</v>
      </c>
      <c r="D18949" t="s">
        <v>72</v>
      </c>
      <c r="E18949" s="2">
        <v>0.78703703703703709</v>
      </c>
      <c r="F18949" s="2">
        <v>0.7876157407407407</v>
      </c>
      <c r="G18949" s="2"/>
      <c r="H18949">
        <v>1</v>
      </c>
    </row>
    <row r="18950" spans="1:8" x14ac:dyDescent="0.35">
      <c r="A18950">
        <v>147158</v>
      </c>
      <c r="B18950">
        <v>1</v>
      </c>
      <c r="C18950">
        <v>6</v>
      </c>
      <c r="D18950" t="s">
        <v>95</v>
      </c>
      <c r="E18950" s="2">
        <v>0.78935185185185186</v>
      </c>
      <c r="F18950" s="2">
        <v>0.78993055555555558</v>
      </c>
      <c r="G18950" s="2"/>
      <c r="H18950">
        <v>1</v>
      </c>
    </row>
    <row r="18951" spans="1:8" x14ac:dyDescent="0.35">
      <c r="A18951">
        <v>147158</v>
      </c>
      <c r="B18951">
        <v>1</v>
      </c>
      <c r="C18951">
        <v>6</v>
      </c>
      <c r="D18951" t="s">
        <v>140</v>
      </c>
      <c r="E18951" s="2">
        <v>0.79131944444444446</v>
      </c>
      <c r="F18951" s="2">
        <v>0.79201388888888891</v>
      </c>
      <c r="G18951" s="2"/>
      <c r="H18951">
        <v>1</v>
      </c>
    </row>
    <row r="18952" spans="1:8" x14ac:dyDescent="0.35">
      <c r="A18952">
        <v>147158</v>
      </c>
      <c r="B18952">
        <v>1</v>
      </c>
      <c r="C18952">
        <v>6</v>
      </c>
      <c r="D18952" t="s">
        <v>141</v>
      </c>
      <c r="E18952" s="2">
        <v>0.79363425925925923</v>
      </c>
      <c r="F18952" s="2">
        <v>0.79409722222222223</v>
      </c>
      <c r="G18952" s="2"/>
      <c r="H18952">
        <v>1</v>
      </c>
    </row>
    <row r="18953" spans="1:8" x14ac:dyDescent="0.35">
      <c r="A18953">
        <v>147158</v>
      </c>
      <c r="B18953">
        <v>1</v>
      </c>
      <c r="C18953">
        <v>6</v>
      </c>
      <c r="D18953" t="s">
        <v>46</v>
      </c>
      <c r="E18953" s="2">
        <v>0.7949074074074074</v>
      </c>
      <c r="F18953" s="2">
        <v>0.79537037037037039</v>
      </c>
      <c r="G18953" s="2"/>
      <c r="H18953">
        <v>1</v>
      </c>
    </row>
    <row r="18954" spans="1:8" x14ac:dyDescent="0.35">
      <c r="A18954">
        <v>147158</v>
      </c>
      <c r="B18954">
        <v>1</v>
      </c>
      <c r="C18954">
        <v>6</v>
      </c>
      <c r="D18954" t="s">
        <v>142</v>
      </c>
      <c r="E18954" s="2">
        <v>0.79652777777777772</v>
      </c>
      <c r="F18954" s="2">
        <v>0.79699074074074072</v>
      </c>
      <c r="G18954" s="2"/>
      <c r="H18954">
        <v>1</v>
      </c>
    </row>
    <row r="18955" spans="1:8" x14ac:dyDescent="0.35">
      <c r="A18955">
        <v>147158</v>
      </c>
      <c r="B18955">
        <v>1</v>
      </c>
      <c r="C18955">
        <v>6</v>
      </c>
      <c r="D18955" t="s">
        <v>143</v>
      </c>
      <c r="E18955" s="2">
        <v>0.79780092592592589</v>
      </c>
      <c r="F18955" s="2">
        <v>0.79849537037037033</v>
      </c>
      <c r="G18955" s="2"/>
      <c r="H18955">
        <v>1</v>
      </c>
    </row>
    <row r="18956" spans="1:8" x14ac:dyDescent="0.35">
      <c r="A18956">
        <v>147158</v>
      </c>
      <c r="B18956">
        <v>1</v>
      </c>
      <c r="C18956">
        <v>6</v>
      </c>
      <c r="D18956" t="s">
        <v>59</v>
      </c>
      <c r="E18956" s="2">
        <v>0.79976851851851849</v>
      </c>
      <c r="F18956" s="2">
        <v>0.80023148148148149</v>
      </c>
      <c r="G18956" s="2"/>
      <c r="H18956">
        <v>1</v>
      </c>
    </row>
    <row r="18957" spans="1:8" x14ac:dyDescent="0.35">
      <c r="A18957">
        <v>147158</v>
      </c>
      <c r="B18957">
        <v>1</v>
      </c>
      <c r="C18957">
        <v>6</v>
      </c>
      <c r="D18957" t="s">
        <v>144</v>
      </c>
      <c r="E18957" s="2">
        <v>0.8012731481481481</v>
      </c>
      <c r="F18957" s="2">
        <v>0.80173611111111109</v>
      </c>
      <c r="G18957" s="2"/>
      <c r="H18957">
        <v>1</v>
      </c>
    </row>
    <row r="18958" spans="1:8" x14ac:dyDescent="0.35">
      <c r="A18958">
        <v>147158</v>
      </c>
      <c r="B18958">
        <v>1</v>
      </c>
      <c r="C18958">
        <v>6</v>
      </c>
      <c r="D18958" t="s">
        <v>9</v>
      </c>
      <c r="E18958" s="2">
        <v>0.8032407407407407</v>
      </c>
      <c r="H18958">
        <v>1</v>
      </c>
    </row>
    <row r="18959" spans="1:8" x14ac:dyDescent="0.35">
      <c r="A18959">
        <v>147255</v>
      </c>
      <c r="B18959">
        <v>0</v>
      </c>
      <c r="C18959">
        <v>6</v>
      </c>
      <c r="D18959" t="s">
        <v>23</v>
      </c>
      <c r="F18959" s="2">
        <v>0.7675925925925926</v>
      </c>
      <c r="G18959" s="2"/>
      <c r="H18959">
        <v>1</v>
      </c>
    </row>
    <row r="18960" spans="1:8" x14ac:dyDescent="0.35">
      <c r="A18960">
        <v>147255</v>
      </c>
      <c r="B18960">
        <v>0</v>
      </c>
      <c r="C18960">
        <v>6</v>
      </c>
      <c r="D18960" t="s">
        <v>145</v>
      </c>
      <c r="E18960" s="2">
        <v>0.76990740740740737</v>
      </c>
      <c r="F18960" s="2">
        <v>0.77037037037037037</v>
      </c>
      <c r="G18960" s="2"/>
      <c r="H18960">
        <v>1</v>
      </c>
    </row>
    <row r="18961" spans="1:8" x14ac:dyDescent="0.35">
      <c r="A18961">
        <v>147255</v>
      </c>
      <c r="B18961">
        <v>0</v>
      </c>
      <c r="C18961">
        <v>6</v>
      </c>
      <c r="D18961" t="s">
        <v>146</v>
      </c>
      <c r="E18961" s="2">
        <v>0.77175925925925926</v>
      </c>
      <c r="F18961" s="2">
        <v>0.77222222222222225</v>
      </c>
      <c r="G18961" s="2"/>
      <c r="H18961" t="s">
        <v>147</v>
      </c>
    </row>
    <row r="18962" spans="1:8" x14ac:dyDescent="0.35">
      <c r="A18962">
        <v>147255</v>
      </c>
      <c r="B18962">
        <v>0</v>
      </c>
      <c r="C18962">
        <v>6</v>
      </c>
      <c r="D18962" t="s">
        <v>19</v>
      </c>
      <c r="E18962" s="2">
        <v>0.77314814814814814</v>
      </c>
      <c r="F18962" s="2">
        <v>0.77361111111111114</v>
      </c>
      <c r="G18962" s="2"/>
      <c r="H18962">
        <v>1</v>
      </c>
    </row>
    <row r="18963" spans="1:8" x14ac:dyDescent="0.35">
      <c r="A18963">
        <v>147255</v>
      </c>
      <c r="B18963">
        <v>0</v>
      </c>
      <c r="C18963">
        <v>6</v>
      </c>
      <c r="D18963" t="s">
        <v>148</v>
      </c>
      <c r="E18963" s="2">
        <v>0.77638888888888891</v>
      </c>
      <c r="F18963" s="2">
        <v>0.7768518518518519</v>
      </c>
      <c r="G18963" s="2"/>
      <c r="H18963">
        <v>1</v>
      </c>
    </row>
    <row r="18964" spans="1:8" x14ac:dyDescent="0.35">
      <c r="A18964">
        <v>147255</v>
      </c>
      <c r="B18964">
        <v>0</v>
      </c>
      <c r="C18964">
        <v>6</v>
      </c>
      <c r="D18964" t="s">
        <v>149</v>
      </c>
      <c r="E18964" s="2">
        <v>0.77824074074074079</v>
      </c>
      <c r="F18964" s="2">
        <v>0.7788194444444444</v>
      </c>
      <c r="G18964" s="2"/>
      <c r="H18964">
        <v>1</v>
      </c>
    </row>
    <row r="18965" spans="1:8" x14ac:dyDescent="0.35">
      <c r="A18965">
        <v>147255</v>
      </c>
      <c r="B18965">
        <v>0</v>
      </c>
      <c r="C18965">
        <v>6</v>
      </c>
      <c r="D18965" t="s">
        <v>150</v>
      </c>
      <c r="E18965" s="2">
        <v>0.78020833333333328</v>
      </c>
      <c r="F18965" s="2">
        <v>0.78090277777777772</v>
      </c>
      <c r="G18965" s="2"/>
      <c r="H18965">
        <v>1</v>
      </c>
    </row>
    <row r="18966" spans="1:8" x14ac:dyDescent="0.35">
      <c r="A18966">
        <v>147255</v>
      </c>
      <c r="B18966">
        <v>0</v>
      </c>
      <c r="C18966">
        <v>6</v>
      </c>
      <c r="D18966" t="s">
        <v>151</v>
      </c>
      <c r="E18966" s="2">
        <v>0.78206018518518516</v>
      </c>
      <c r="F18966" s="2">
        <v>0.78252314814814816</v>
      </c>
      <c r="G18966" s="2"/>
      <c r="H18966">
        <v>1</v>
      </c>
    </row>
    <row r="18967" spans="1:8" x14ac:dyDescent="0.35">
      <c r="A18967">
        <v>147255</v>
      </c>
      <c r="B18967">
        <v>0</v>
      </c>
      <c r="C18967">
        <v>6</v>
      </c>
      <c r="D18967" t="s">
        <v>90</v>
      </c>
      <c r="E18967" s="2">
        <v>0.7836805555555556</v>
      </c>
      <c r="F18967" s="2">
        <v>0.78437500000000004</v>
      </c>
      <c r="G18967" s="2"/>
      <c r="H18967">
        <v>1</v>
      </c>
    </row>
    <row r="18968" spans="1:8" x14ac:dyDescent="0.35">
      <c r="A18968">
        <v>147255</v>
      </c>
      <c r="B18968">
        <v>0</v>
      </c>
      <c r="C18968">
        <v>6</v>
      </c>
      <c r="D18968" t="s">
        <v>59</v>
      </c>
      <c r="E18968" s="2">
        <v>0.78576388888888893</v>
      </c>
      <c r="F18968" s="2">
        <v>0.78622685185185182</v>
      </c>
      <c r="G18968" s="2"/>
      <c r="H18968">
        <v>1</v>
      </c>
    </row>
    <row r="18969" spans="1:8" x14ac:dyDescent="0.35">
      <c r="A18969">
        <v>147255</v>
      </c>
      <c r="B18969">
        <v>0</v>
      </c>
      <c r="C18969">
        <v>6</v>
      </c>
      <c r="D18969" t="s">
        <v>144</v>
      </c>
      <c r="E18969" s="2">
        <v>0.78738425925925926</v>
      </c>
      <c r="F18969" s="2">
        <v>0.78784722222222225</v>
      </c>
      <c r="G18969" s="2"/>
      <c r="H18969">
        <v>1</v>
      </c>
    </row>
    <row r="18970" spans="1:8" x14ac:dyDescent="0.35">
      <c r="A18970">
        <v>147255</v>
      </c>
      <c r="B18970">
        <v>0</v>
      </c>
      <c r="C18970">
        <v>6</v>
      </c>
      <c r="D18970" t="s">
        <v>9</v>
      </c>
      <c r="E18970" s="2">
        <v>0.78900462962962958</v>
      </c>
      <c r="F18970" s="2">
        <v>0.78946759259259258</v>
      </c>
      <c r="G18970" s="2"/>
      <c r="H18970">
        <v>1</v>
      </c>
    </row>
    <row r="18971" spans="1:8" x14ac:dyDescent="0.35">
      <c r="A18971">
        <v>147255</v>
      </c>
      <c r="B18971">
        <v>0</v>
      </c>
      <c r="C18971">
        <v>6</v>
      </c>
      <c r="D18971" t="s">
        <v>93</v>
      </c>
      <c r="E18971" s="2">
        <v>0.79062500000000002</v>
      </c>
      <c r="F18971" s="2">
        <v>0.79108796296296291</v>
      </c>
      <c r="G18971" s="2"/>
      <c r="H18971">
        <v>1</v>
      </c>
    </row>
    <row r="18972" spans="1:8" x14ac:dyDescent="0.35">
      <c r="A18972">
        <v>147255</v>
      </c>
      <c r="B18972">
        <v>0</v>
      </c>
      <c r="C18972">
        <v>6</v>
      </c>
      <c r="D18972" t="s">
        <v>123</v>
      </c>
      <c r="E18972" s="2">
        <v>0.79293981481481479</v>
      </c>
      <c r="F18972" s="2">
        <v>0.79351851851851851</v>
      </c>
      <c r="G18972" s="2"/>
      <c r="H18972">
        <v>1</v>
      </c>
    </row>
    <row r="18973" spans="1:8" x14ac:dyDescent="0.35">
      <c r="A18973">
        <v>147255</v>
      </c>
      <c r="B18973">
        <v>0</v>
      </c>
      <c r="C18973">
        <v>6</v>
      </c>
      <c r="D18973" t="s">
        <v>21</v>
      </c>
      <c r="E18973" s="2">
        <v>0.79560185185185184</v>
      </c>
      <c r="F18973" s="2">
        <v>0.79618055555555556</v>
      </c>
      <c r="G18973" s="2"/>
      <c r="H18973" t="s">
        <v>114</v>
      </c>
    </row>
    <row r="18974" spans="1:8" x14ac:dyDescent="0.35">
      <c r="A18974">
        <v>147255</v>
      </c>
      <c r="B18974">
        <v>0</v>
      </c>
      <c r="C18974">
        <v>6</v>
      </c>
      <c r="D18974" t="s">
        <v>45</v>
      </c>
      <c r="E18974" s="2">
        <v>0.79803240740740744</v>
      </c>
      <c r="F18974" s="2">
        <v>0.79895833333333333</v>
      </c>
      <c r="G18974" s="2"/>
      <c r="H18974" t="s">
        <v>152</v>
      </c>
    </row>
    <row r="18975" spans="1:8" x14ac:dyDescent="0.35">
      <c r="A18975">
        <v>147255</v>
      </c>
      <c r="B18975">
        <v>0</v>
      </c>
      <c r="C18975">
        <v>6</v>
      </c>
      <c r="D18975" t="s">
        <v>128</v>
      </c>
      <c r="E18975" s="2">
        <v>0.80231481481481481</v>
      </c>
      <c r="F18975" s="2">
        <v>0.80277777777777781</v>
      </c>
      <c r="G18975" s="2"/>
      <c r="H18975" t="s">
        <v>152</v>
      </c>
    </row>
    <row r="18976" spans="1:8" x14ac:dyDescent="0.35">
      <c r="A18976">
        <v>147255</v>
      </c>
      <c r="B18976">
        <v>0</v>
      </c>
      <c r="C18976">
        <v>6</v>
      </c>
      <c r="D18976" t="s">
        <v>126</v>
      </c>
      <c r="E18976" s="2">
        <v>0.80451388888888886</v>
      </c>
      <c r="F18976" s="2">
        <v>0.80590277777777775</v>
      </c>
      <c r="G18976" s="2"/>
      <c r="H18976" t="s">
        <v>152</v>
      </c>
    </row>
    <row r="18977" spans="1:8" x14ac:dyDescent="0.35">
      <c r="A18977">
        <v>147255</v>
      </c>
      <c r="B18977">
        <v>0</v>
      </c>
      <c r="C18977">
        <v>6</v>
      </c>
      <c r="D18977" t="s">
        <v>153</v>
      </c>
      <c r="E18977" s="2">
        <v>0.80798611111111107</v>
      </c>
      <c r="F18977" s="2">
        <v>0.80844907407407407</v>
      </c>
      <c r="G18977" s="2"/>
      <c r="H18977" t="s">
        <v>152</v>
      </c>
    </row>
    <row r="18978" spans="1:8" x14ac:dyDescent="0.35">
      <c r="A18978">
        <v>147255</v>
      </c>
      <c r="B18978">
        <v>0</v>
      </c>
      <c r="C18978">
        <v>6</v>
      </c>
      <c r="D18978" t="s">
        <v>154</v>
      </c>
      <c r="E18978" s="2">
        <v>0.80983796296296295</v>
      </c>
      <c r="F18978" s="2">
        <v>0.81030092592592595</v>
      </c>
      <c r="G18978" s="2"/>
      <c r="H18978" t="s">
        <v>152</v>
      </c>
    </row>
    <row r="18979" spans="1:8" x14ac:dyDescent="0.35">
      <c r="A18979">
        <v>147255</v>
      </c>
      <c r="B18979">
        <v>0</v>
      </c>
      <c r="C18979">
        <v>6</v>
      </c>
      <c r="D18979" t="s">
        <v>155</v>
      </c>
      <c r="E18979" s="2">
        <v>0.81168981481481484</v>
      </c>
      <c r="F18979" s="2">
        <v>0.81215277777777772</v>
      </c>
      <c r="G18979" s="2"/>
      <c r="H18979" t="s">
        <v>152</v>
      </c>
    </row>
    <row r="18980" spans="1:8" x14ac:dyDescent="0.35">
      <c r="A18980">
        <v>147255</v>
      </c>
      <c r="B18980">
        <v>0</v>
      </c>
      <c r="C18980">
        <v>6</v>
      </c>
      <c r="D18980" t="s">
        <v>24</v>
      </c>
      <c r="E18980" s="2">
        <v>0.81504629629629632</v>
      </c>
      <c r="H18980">
        <v>7</v>
      </c>
    </row>
    <row r="18981" spans="1:8" x14ac:dyDescent="0.35">
      <c r="A18981">
        <v>145462</v>
      </c>
      <c r="B18981">
        <v>0</v>
      </c>
      <c r="C18981">
        <v>6</v>
      </c>
      <c r="D18981" t="s">
        <v>6</v>
      </c>
      <c r="F18981" s="2">
        <v>0.76863425925925921</v>
      </c>
      <c r="G18981" s="2"/>
      <c r="H18981" t="s">
        <v>115</v>
      </c>
    </row>
    <row r="18982" spans="1:8" x14ac:dyDescent="0.35">
      <c r="A18982">
        <v>145462</v>
      </c>
      <c r="B18982">
        <v>0</v>
      </c>
      <c r="C18982">
        <v>6</v>
      </c>
      <c r="D18982" t="s">
        <v>116</v>
      </c>
      <c r="E18982" s="2">
        <v>0.77141203703703709</v>
      </c>
      <c r="F18982" s="2">
        <v>0.77187499999999998</v>
      </c>
      <c r="G18982" s="2"/>
      <c r="H18982" t="s">
        <v>110</v>
      </c>
    </row>
    <row r="18983" spans="1:8" x14ac:dyDescent="0.35">
      <c r="A18983">
        <v>145462</v>
      </c>
      <c r="B18983">
        <v>0</v>
      </c>
      <c r="C18983">
        <v>6</v>
      </c>
      <c r="D18983" t="s">
        <v>117</v>
      </c>
      <c r="E18983" s="2">
        <v>0.77557870370370374</v>
      </c>
      <c r="F18983" s="2">
        <v>0.77604166666666663</v>
      </c>
      <c r="G18983" s="2"/>
      <c r="H18983" t="s">
        <v>110</v>
      </c>
    </row>
    <row r="18984" spans="1:8" x14ac:dyDescent="0.35">
      <c r="A18984">
        <v>145462</v>
      </c>
      <c r="B18984">
        <v>0</v>
      </c>
      <c r="C18984">
        <v>6</v>
      </c>
      <c r="D18984" t="s">
        <v>118</v>
      </c>
      <c r="E18984" s="2">
        <v>0.77777777777777779</v>
      </c>
      <c r="F18984" s="2">
        <v>0.77824074074074079</v>
      </c>
      <c r="G18984" s="2"/>
      <c r="H18984" t="s">
        <v>110</v>
      </c>
    </row>
    <row r="18985" spans="1:8" x14ac:dyDescent="0.35">
      <c r="A18985">
        <v>145462</v>
      </c>
      <c r="B18985">
        <v>0</v>
      </c>
      <c r="C18985">
        <v>6</v>
      </c>
      <c r="D18985" t="s">
        <v>119</v>
      </c>
      <c r="E18985" s="2">
        <v>0.78020833333333328</v>
      </c>
      <c r="F18985" s="2">
        <v>0.78067129629629628</v>
      </c>
      <c r="G18985" s="2"/>
      <c r="H18985" t="s">
        <v>110</v>
      </c>
    </row>
    <row r="18986" spans="1:8" x14ac:dyDescent="0.35">
      <c r="A18986">
        <v>145462</v>
      </c>
      <c r="B18986">
        <v>0</v>
      </c>
      <c r="C18986">
        <v>6</v>
      </c>
      <c r="D18986" t="s">
        <v>120</v>
      </c>
      <c r="E18986" s="2">
        <v>0.78252314814814816</v>
      </c>
      <c r="F18986" s="2">
        <v>0.78298611111111116</v>
      </c>
      <c r="G18986" s="2"/>
      <c r="H18986" t="s">
        <v>110</v>
      </c>
    </row>
    <row r="18987" spans="1:8" x14ac:dyDescent="0.35">
      <c r="A18987">
        <v>145462</v>
      </c>
      <c r="B18987">
        <v>0</v>
      </c>
      <c r="C18987">
        <v>6</v>
      </c>
      <c r="D18987" t="s">
        <v>121</v>
      </c>
      <c r="E18987" s="2">
        <v>0.78518518518518521</v>
      </c>
      <c r="F18987" s="2">
        <v>0.7856481481481481</v>
      </c>
      <c r="G18987" s="2"/>
      <c r="H18987" t="s">
        <v>110</v>
      </c>
    </row>
    <row r="18988" spans="1:8" x14ac:dyDescent="0.35">
      <c r="A18988">
        <v>145462</v>
      </c>
      <c r="B18988">
        <v>0</v>
      </c>
      <c r="C18988">
        <v>6</v>
      </c>
      <c r="D18988" t="s">
        <v>39</v>
      </c>
      <c r="E18988" s="2">
        <v>0.78831018518518514</v>
      </c>
      <c r="F18988" s="2">
        <v>0.78900462962962958</v>
      </c>
      <c r="G18988" s="2"/>
      <c r="H18988" t="s">
        <v>110</v>
      </c>
    </row>
    <row r="18989" spans="1:8" x14ac:dyDescent="0.35">
      <c r="A18989">
        <v>145462</v>
      </c>
      <c r="B18989">
        <v>0</v>
      </c>
      <c r="C18989">
        <v>6</v>
      </c>
      <c r="D18989" t="s">
        <v>109</v>
      </c>
      <c r="E18989" s="2">
        <v>0.79131944444444446</v>
      </c>
      <c r="F18989" s="2">
        <v>0.79178240740740746</v>
      </c>
      <c r="G18989" s="2"/>
      <c r="H18989" t="s">
        <v>110</v>
      </c>
    </row>
    <row r="18990" spans="1:8" x14ac:dyDescent="0.35">
      <c r="A18990">
        <v>145462</v>
      </c>
      <c r="B18990">
        <v>0</v>
      </c>
      <c r="C18990">
        <v>6</v>
      </c>
      <c r="D18990" t="s">
        <v>111</v>
      </c>
      <c r="E18990" s="2">
        <v>0.79328703703703707</v>
      </c>
      <c r="F18990" s="2">
        <v>0.79374999999999996</v>
      </c>
      <c r="G18990" s="2"/>
      <c r="H18990" t="s">
        <v>110</v>
      </c>
    </row>
    <row r="18991" spans="1:8" x14ac:dyDescent="0.35">
      <c r="A18991">
        <v>145462</v>
      </c>
      <c r="B18991">
        <v>0</v>
      </c>
      <c r="C18991">
        <v>6</v>
      </c>
      <c r="D18991" t="s">
        <v>112</v>
      </c>
      <c r="E18991" s="2">
        <v>0.79548611111111112</v>
      </c>
      <c r="F18991" s="2">
        <v>0.79606481481481484</v>
      </c>
      <c r="G18991" s="2"/>
      <c r="H18991" t="s">
        <v>110</v>
      </c>
    </row>
    <row r="18992" spans="1:8" x14ac:dyDescent="0.35">
      <c r="A18992">
        <v>145462</v>
      </c>
      <c r="B18992">
        <v>0</v>
      </c>
      <c r="C18992">
        <v>6</v>
      </c>
      <c r="D18992" t="s">
        <v>113</v>
      </c>
      <c r="E18992" s="2">
        <v>0.797337962962963</v>
      </c>
      <c r="F18992" s="2">
        <v>0.79791666666666672</v>
      </c>
      <c r="G18992" s="2"/>
      <c r="H18992" t="s">
        <v>110</v>
      </c>
    </row>
    <row r="18993" spans="1:8" x14ac:dyDescent="0.35">
      <c r="A18993">
        <v>145462</v>
      </c>
      <c r="B18993">
        <v>0</v>
      </c>
      <c r="C18993">
        <v>6</v>
      </c>
      <c r="D18993" t="s">
        <v>24</v>
      </c>
      <c r="E18993" s="2">
        <v>0.80011574074074077</v>
      </c>
      <c r="F18993" s="2">
        <v>0.80150462962962965</v>
      </c>
      <c r="G18993" s="2"/>
      <c r="H18993" t="s">
        <v>110</v>
      </c>
    </row>
    <row r="18994" spans="1:8" x14ac:dyDescent="0.35">
      <c r="A18994">
        <v>145462</v>
      </c>
      <c r="B18994">
        <v>0</v>
      </c>
      <c r="C18994">
        <v>6</v>
      </c>
      <c r="D18994" t="s">
        <v>45</v>
      </c>
      <c r="E18994" s="2">
        <v>0.80902777777777779</v>
      </c>
      <c r="F18994" s="2">
        <v>0.80972222222222223</v>
      </c>
      <c r="G18994" s="2"/>
      <c r="H18994" t="s">
        <v>110</v>
      </c>
    </row>
    <row r="18995" spans="1:8" x14ac:dyDescent="0.35">
      <c r="A18995">
        <v>145462</v>
      </c>
      <c r="B18995">
        <v>0</v>
      </c>
      <c r="C18995">
        <v>6</v>
      </c>
      <c r="D18995" t="s">
        <v>21</v>
      </c>
      <c r="E18995" s="2">
        <v>0.81122685185185184</v>
      </c>
      <c r="F18995" s="2">
        <v>0.81180555555555556</v>
      </c>
      <c r="G18995" s="2"/>
      <c r="H18995" t="s">
        <v>122</v>
      </c>
    </row>
    <row r="18996" spans="1:8" x14ac:dyDescent="0.35">
      <c r="A18996">
        <v>145462</v>
      </c>
      <c r="B18996">
        <v>0</v>
      </c>
      <c r="C18996">
        <v>6</v>
      </c>
      <c r="D18996" t="s">
        <v>123</v>
      </c>
      <c r="E18996" s="2">
        <v>0.81400462962962961</v>
      </c>
      <c r="F18996" s="2">
        <v>0.81458333333333333</v>
      </c>
      <c r="G18996" s="2"/>
      <c r="H18996">
        <v>2</v>
      </c>
    </row>
    <row r="18997" spans="1:8" x14ac:dyDescent="0.35">
      <c r="A18997">
        <v>145462</v>
      </c>
      <c r="B18997">
        <v>0</v>
      </c>
      <c r="C18997">
        <v>6</v>
      </c>
      <c r="D18997" t="s">
        <v>93</v>
      </c>
      <c r="E18997" s="2">
        <v>0.81678240740740737</v>
      </c>
      <c r="H18997">
        <v>1</v>
      </c>
    </row>
    <row r="18998" spans="1:8" x14ac:dyDescent="0.35">
      <c r="A18998">
        <v>148552</v>
      </c>
      <c r="B18998">
        <v>0</v>
      </c>
      <c r="C18998">
        <v>6</v>
      </c>
      <c r="D18998" t="s">
        <v>9</v>
      </c>
      <c r="F18998" s="2">
        <v>0.76967592592592593</v>
      </c>
      <c r="G18998" s="2"/>
      <c r="H18998">
        <v>1</v>
      </c>
    </row>
    <row r="18999" spans="1:8" x14ac:dyDescent="0.35">
      <c r="A18999">
        <v>148552</v>
      </c>
      <c r="B18999">
        <v>0</v>
      </c>
      <c r="C18999">
        <v>6</v>
      </c>
      <c r="D18999" t="s">
        <v>144</v>
      </c>
      <c r="E18999" s="2">
        <v>0.77071759259259254</v>
      </c>
      <c r="F18999" s="2">
        <v>0.77118055555555554</v>
      </c>
      <c r="G18999" s="2"/>
      <c r="H18999">
        <v>2</v>
      </c>
    </row>
    <row r="19000" spans="1:8" x14ac:dyDescent="0.35">
      <c r="A19000">
        <v>148552</v>
      </c>
      <c r="B19000">
        <v>0</v>
      </c>
      <c r="C19000">
        <v>6</v>
      </c>
      <c r="D19000" t="s">
        <v>59</v>
      </c>
      <c r="E19000" s="2">
        <v>0.77222222222222225</v>
      </c>
      <c r="F19000" s="2">
        <v>0.77268518518518514</v>
      </c>
      <c r="G19000" s="2"/>
      <c r="H19000">
        <v>2</v>
      </c>
    </row>
    <row r="19001" spans="1:8" x14ac:dyDescent="0.35">
      <c r="A19001">
        <v>148552</v>
      </c>
      <c r="B19001">
        <v>0</v>
      </c>
      <c r="C19001">
        <v>6</v>
      </c>
      <c r="D19001" t="s">
        <v>143</v>
      </c>
      <c r="E19001" s="2">
        <v>0.77384259259259258</v>
      </c>
      <c r="F19001" s="2">
        <v>0.77453703703703702</v>
      </c>
      <c r="G19001" s="2"/>
      <c r="H19001">
        <v>2</v>
      </c>
    </row>
    <row r="19002" spans="1:8" x14ac:dyDescent="0.35">
      <c r="A19002">
        <v>148552</v>
      </c>
      <c r="B19002">
        <v>0</v>
      </c>
      <c r="C19002">
        <v>6</v>
      </c>
      <c r="D19002" t="s">
        <v>142</v>
      </c>
      <c r="E19002" s="2">
        <v>0.77534722222222219</v>
      </c>
      <c r="F19002" s="2">
        <v>0.77581018518518519</v>
      </c>
      <c r="G19002" s="2"/>
      <c r="H19002">
        <v>2</v>
      </c>
    </row>
    <row r="19003" spans="1:8" x14ac:dyDescent="0.35">
      <c r="A19003">
        <v>148552</v>
      </c>
      <c r="B19003">
        <v>0</v>
      </c>
      <c r="C19003">
        <v>6</v>
      </c>
      <c r="D19003" t="s">
        <v>46</v>
      </c>
      <c r="E19003" s="2">
        <v>0.77708333333333335</v>
      </c>
      <c r="F19003" s="2">
        <v>0.77754629629629635</v>
      </c>
      <c r="G19003" s="2"/>
      <c r="H19003">
        <v>2</v>
      </c>
    </row>
    <row r="19004" spans="1:8" x14ac:dyDescent="0.35">
      <c r="A19004">
        <v>148552</v>
      </c>
      <c r="B19004">
        <v>0</v>
      </c>
      <c r="C19004">
        <v>6</v>
      </c>
      <c r="D19004" t="s">
        <v>141</v>
      </c>
      <c r="E19004" s="2">
        <v>0.77824074074074079</v>
      </c>
      <c r="F19004" s="2">
        <v>0.77870370370370368</v>
      </c>
      <c r="G19004" s="2"/>
      <c r="H19004">
        <v>2</v>
      </c>
    </row>
    <row r="19005" spans="1:8" x14ac:dyDescent="0.35">
      <c r="A19005">
        <v>148552</v>
      </c>
      <c r="B19005">
        <v>0</v>
      </c>
      <c r="C19005">
        <v>6</v>
      </c>
      <c r="D19005" t="s">
        <v>140</v>
      </c>
      <c r="E19005" s="2">
        <v>0.78043981481481484</v>
      </c>
      <c r="F19005" s="2">
        <v>0.78113425925925928</v>
      </c>
      <c r="G19005" s="2"/>
      <c r="H19005">
        <v>2</v>
      </c>
    </row>
    <row r="19006" spans="1:8" x14ac:dyDescent="0.35">
      <c r="A19006">
        <v>148552</v>
      </c>
      <c r="B19006">
        <v>0</v>
      </c>
      <c r="C19006">
        <v>6</v>
      </c>
      <c r="D19006" t="s">
        <v>95</v>
      </c>
      <c r="E19006" s="2">
        <v>0.78252314814814816</v>
      </c>
      <c r="F19006" s="2">
        <v>0.78310185185185188</v>
      </c>
      <c r="G19006" s="2"/>
      <c r="H19006">
        <v>2</v>
      </c>
    </row>
    <row r="19007" spans="1:8" x14ac:dyDescent="0.35">
      <c r="A19007">
        <v>148552</v>
      </c>
      <c r="B19007">
        <v>0</v>
      </c>
      <c r="C19007">
        <v>6</v>
      </c>
      <c r="D19007" t="s">
        <v>72</v>
      </c>
      <c r="E19007" s="2">
        <v>0.78483796296296293</v>
      </c>
      <c r="F19007" s="2">
        <v>0.78541666666666665</v>
      </c>
      <c r="G19007" s="2"/>
      <c r="H19007">
        <v>2</v>
      </c>
    </row>
    <row r="19008" spans="1:8" x14ac:dyDescent="0.35">
      <c r="A19008">
        <v>148552</v>
      </c>
      <c r="B19008">
        <v>0</v>
      </c>
      <c r="C19008">
        <v>6</v>
      </c>
      <c r="D19008" t="s">
        <v>139</v>
      </c>
      <c r="E19008" s="2">
        <v>0.78703703703703709</v>
      </c>
      <c r="F19008" s="2">
        <v>0.78773148148148153</v>
      </c>
      <c r="G19008" s="2"/>
      <c r="H19008">
        <v>2</v>
      </c>
    </row>
    <row r="19009" spans="1:8" x14ac:dyDescent="0.35">
      <c r="A19009">
        <v>148552</v>
      </c>
      <c r="B19009">
        <v>0</v>
      </c>
      <c r="C19009">
        <v>6</v>
      </c>
      <c r="D19009" t="s">
        <v>138</v>
      </c>
      <c r="E19009" s="2">
        <v>0.78981481481481486</v>
      </c>
      <c r="F19009" s="2">
        <v>0.79027777777777775</v>
      </c>
      <c r="G19009" s="2"/>
      <c r="H19009">
        <v>2</v>
      </c>
    </row>
    <row r="19010" spans="1:8" x14ac:dyDescent="0.35">
      <c r="A19010">
        <v>148552</v>
      </c>
      <c r="B19010">
        <v>0</v>
      </c>
      <c r="C19010">
        <v>6</v>
      </c>
      <c r="D19010" t="s">
        <v>137</v>
      </c>
      <c r="E19010" s="2">
        <v>0.79155092592592591</v>
      </c>
      <c r="F19010" s="2">
        <v>0.79201388888888891</v>
      </c>
      <c r="G19010" s="2"/>
      <c r="H19010">
        <v>2</v>
      </c>
    </row>
    <row r="19011" spans="1:8" x14ac:dyDescent="0.35">
      <c r="A19011">
        <v>148552</v>
      </c>
      <c r="B19011">
        <v>0</v>
      </c>
      <c r="C19011">
        <v>6</v>
      </c>
      <c r="D19011" t="s">
        <v>136</v>
      </c>
      <c r="E19011" s="2">
        <v>0.79374999999999996</v>
      </c>
      <c r="F19011" s="2">
        <v>0.79421296296296295</v>
      </c>
      <c r="G19011" s="2"/>
      <c r="H19011">
        <v>2</v>
      </c>
    </row>
    <row r="19012" spans="1:8" x14ac:dyDescent="0.35">
      <c r="A19012">
        <v>148552</v>
      </c>
      <c r="B19012">
        <v>0</v>
      </c>
      <c r="C19012">
        <v>6</v>
      </c>
      <c r="D19012" t="s">
        <v>135</v>
      </c>
      <c r="E19012" s="2">
        <v>0.79571759259259256</v>
      </c>
      <c r="F19012" s="2">
        <v>0.79618055555555556</v>
      </c>
      <c r="G19012" s="2"/>
      <c r="H19012">
        <v>2</v>
      </c>
    </row>
    <row r="19013" spans="1:8" x14ac:dyDescent="0.35">
      <c r="A19013">
        <v>148552</v>
      </c>
      <c r="B19013">
        <v>1</v>
      </c>
      <c r="C19013">
        <v>6</v>
      </c>
      <c r="D19013" t="s">
        <v>38</v>
      </c>
      <c r="E19013" s="2">
        <v>0.79837962962962961</v>
      </c>
      <c r="F19013" s="2">
        <v>0.79907407407407405</v>
      </c>
      <c r="G19013" s="2"/>
      <c r="H19013" t="s">
        <v>172</v>
      </c>
    </row>
    <row r="19014" spans="1:8" x14ac:dyDescent="0.35">
      <c r="A19014">
        <v>148552</v>
      </c>
      <c r="B19014">
        <v>1</v>
      </c>
      <c r="C19014">
        <v>6</v>
      </c>
      <c r="D19014" t="s">
        <v>133</v>
      </c>
      <c r="E19014" s="2">
        <v>0.80034722222222221</v>
      </c>
      <c r="F19014" s="2">
        <v>0.80081018518518521</v>
      </c>
      <c r="G19014" s="2"/>
      <c r="H19014">
        <v>1</v>
      </c>
    </row>
    <row r="19015" spans="1:8" x14ac:dyDescent="0.35">
      <c r="A19015">
        <v>148552</v>
      </c>
      <c r="B19015">
        <v>1</v>
      </c>
      <c r="C19015">
        <v>6</v>
      </c>
      <c r="D19015" t="s">
        <v>132</v>
      </c>
      <c r="E19015" s="2">
        <v>0.80219907407407409</v>
      </c>
      <c r="F19015" s="2">
        <v>0.80266203703703709</v>
      </c>
      <c r="G19015" s="2"/>
      <c r="H19015">
        <v>1</v>
      </c>
    </row>
    <row r="19016" spans="1:8" x14ac:dyDescent="0.35">
      <c r="A19016">
        <v>148552</v>
      </c>
      <c r="B19016">
        <v>1</v>
      </c>
      <c r="C19016">
        <v>6</v>
      </c>
      <c r="D19016" t="s">
        <v>31</v>
      </c>
      <c r="E19016" s="2">
        <v>0.80474537037037042</v>
      </c>
      <c r="F19016" s="2">
        <v>0.80543981481481486</v>
      </c>
      <c r="G19016" s="2"/>
      <c r="H19016">
        <v>1</v>
      </c>
    </row>
    <row r="19017" spans="1:8" x14ac:dyDescent="0.35">
      <c r="A19017">
        <v>148552</v>
      </c>
      <c r="B19017">
        <v>1</v>
      </c>
      <c r="C19017">
        <v>6</v>
      </c>
      <c r="D19017" t="s">
        <v>158</v>
      </c>
      <c r="E19017" s="2">
        <v>0.80729166666666663</v>
      </c>
      <c r="F19017" s="2">
        <v>0.80787037037037035</v>
      </c>
      <c r="G19017" s="2"/>
      <c r="H19017">
        <v>1</v>
      </c>
    </row>
    <row r="19018" spans="1:8" x14ac:dyDescent="0.35">
      <c r="A19018">
        <v>148552</v>
      </c>
      <c r="B19018">
        <v>1</v>
      </c>
      <c r="C19018">
        <v>6</v>
      </c>
      <c r="D19018" t="s">
        <v>157</v>
      </c>
      <c r="E19018" s="2">
        <v>0.80960648148148151</v>
      </c>
      <c r="F19018" s="2">
        <v>0.8100694444444444</v>
      </c>
      <c r="G19018" s="2"/>
      <c r="H19018">
        <v>1</v>
      </c>
    </row>
    <row r="19019" spans="1:8" x14ac:dyDescent="0.35">
      <c r="A19019">
        <v>148552</v>
      </c>
      <c r="B19019">
        <v>1</v>
      </c>
      <c r="C19019">
        <v>6</v>
      </c>
      <c r="D19019" t="s">
        <v>156</v>
      </c>
      <c r="E19019" s="2">
        <v>0.81226851851851856</v>
      </c>
      <c r="F19019" s="2">
        <v>0.81273148148148144</v>
      </c>
      <c r="G19019" s="2"/>
      <c r="H19019">
        <v>1</v>
      </c>
    </row>
    <row r="19020" spans="1:8" x14ac:dyDescent="0.35">
      <c r="A19020">
        <v>148552</v>
      </c>
      <c r="B19020">
        <v>1</v>
      </c>
      <c r="C19020">
        <v>6</v>
      </c>
      <c r="D19020" t="s">
        <v>16</v>
      </c>
      <c r="E19020" s="2">
        <v>0.81423611111111116</v>
      </c>
      <c r="H19020">
        <v>1</v>
      </c>
    </row>
    <row r="19021" spans="1:8" x14ac:dyDescent="0.35">
      <c r="A19021">
        <v>147560</v>
      </c>
      <c r="B19021">
        <v>0</v>
      </c>
      <c r="C19021">
        <v>6</v>
      </c>
      <c r="D19021" t="s">
        <v>16</v>
      </c>
      <c r="F19021" s="2">
        <v>0.7700231481481481</v>
      </c>
      <c r="G19021" s="2"/>
      <c r="H19021">
        <v>1</v>
      </c>
    </row>
    <row r="19022" spans="1:8" x14ac:dyDescent="0.35">
      <c r="A19022">
        <v>147560</v>
      </c>
      <c r="B19022">
        <v>0</v>
      </c>
      <c r="C19022">
        <v>6</v>
      </c>
      <c r="D19022" t="s">
        <v>156</v>
      </c>
      <c r="E19022" s="2">
        <v>0.77094907407407409</v>
      </c>
      <c r="F19022" s="2">
        <v>0.77141203703703709</v>
      </c>
      <c r="G19022" s="2"/>
      <c r="H19022">
        <v>2</v>
      </c>
    </row>
    <row r="19023" spans="1:8" x14ac:dyDescent="0.35">
      <c r="A19023">
        <v>147560</v>
      </c>
      <c r="B19023">
        <v>0</v>
      </c>
      <c r="C19023">
        <v>6</v>
      </c>
      <c r="D19023" t="s">
        <v>157</v>
      </c>
      <c r="E19023" s="2">
        <v>0.77314814814814814</v>
      </c>
      <c r="F19023" s="2">
        <v>0.77361111111111114</v>
      </c>
      <c r="G19023" s="2"/>
      <c r="H19023">
        <v>2</v>
      </c>
    </row>
    <row r="19024" spans="1:8" x14ac:dyDescent="0.35">
      <c r="A19024">
        <v>147560</v>
      </c>
      <c r="B19024">
        <v>0</v>
      </c>
      <c r="C19024">
        <v>6</v>
      </c>
      <c r="D19024" t="s">
        <v>158</v>
      </c>
      <c r="E19024" s="2">
        <v>0.77534722222222219</v>
      </c>
      <c r="F19024" s="2">
        <v>0.77581018518518519</v>
      </c>
      <c r="G19024" s="2"/>
      <c r="H19024">
        <v>2</v>
      </c>
    </row>
    <row r="19025" spans="1:8" x14ac:dyDescent="0.35">
      <c r="A19025">
        <v>147560</v>
      </c>
      <c r="B19025">
        <v>0</v>
      </c>
      <c r="C19025">
        <v>6</v>
      </c>
      <c r="D19025" t="s">
        <v>31</v>
      </c>
      <c r="E19025" s="2">
        <v>0.77777777777777779</v>
      </c>
      <c r="F19025" s="2">
        <v>0.77847222222222223</v>
      </c>
      <c r="G19025" s="2"/>
      <c r="H19025">
        <v>2</v>
      </c>
    </row>
    <row r="19026" spans="1:8" x14ac:dyDescent="0.35">
      <c r="A19026">
        <v>147560</v>
      </c>
      <c r="B19026">
        <v>0</v>
      </c>
      <c r="C19026">
        <v>6</v>
      </c>
      <c r="D19026" t="s">
        <v>132</v>
      </c>
      <c r="E19026" s="2">
        <v>0.78043981481481484</v>
      </c>
      <c r="F19026" s="2">
        <v>0.78090277777777772</v>
      </c>
      <c r="G19026" s="2"/>
      <c r="H19026">
        <v>2</v>
      </c>
    </row>
    <row r="19027" spans="1:8" x14ac:dyDescent="0.35">
      <c r="A19027">
        <v>147560</v>
      </c>
      <c r="B19027">
        <v>0</v>
      </c>
      <c r="C19027">
        <v>6</v>
      </c>
      <c r="D19027" t="s">
        <v>133</v>
      </c>
      <c r="E19027" s="2">
        <v>0.78240740740740744</v>
      </c>
      <c r="F19027" s="2">
        <v>0.78287037037037033</v>
      </c>
      <c r="G19027" s="2"/>
      <c r="H19027">
        <v>2</v>
      </c>
    </row>
    <row r="19028" spans="1:8" x14ac:dyDescent="0.35">
      <c r="A19028">
        <v>147560</v>
      </c>
      <c r="B19028">
        <v>0</v>
      </c>
      <c r="C19028">
        <v>6</v>
      </c>
      <c r="D19028" t="s">
        <v>38</v>
      </c>
      <c r="E19028" s="2">
        <v>0.78414351851851849</v>
      </c>
      <c r="F19028" s="2">
        <v>0.78483796296296293</v>
      </c>
      <c r="G19028" s="2"/>
      <c r="H19028" t="s">
        <v>134</v>
      </c>
    </row>
    <row r="19029" spans="1:8" x14ac:dyDescent="0.35">
      <c r="A19029">
        <v>147560</v>
      </c>
      <c r="B19029">
        <v>1</v>
      </c>
      <c r="C19029">
        <v>6</v>
      </c>
      <c r="D19029" t="s">
        <v>135</v>
      </c>
      <c r="E19029" s="2">
        <v>0.78692129629629626</v>
      </c>
      <c r="F19029" s="2">
        <v>0.78738425925925926</v>
      </c>
      <c r="G19029" s="2"/>
      <c r="H19029">
        <v>1</v>
      </c>
    </row>
    <row r="19030" spans="1:8" x14ac:dyDescent="0.35">
      <c r="A19030">
        <v>147560</v>
      </c>
      <c r="B19030">
        <v>1</v>
      </c>
      <c r="C19030">
        <v>6</v>
      </c>
      <c r="D19030" t="s">
        <v>136</v>
      </c>
      <c r="E19030" s="2">
        <v>0.78877314814814814</v>
      </c>
      <c r="F19030" s="2">
        <v>0.78923611111111114</v>
      </c>
      <c r="G19030" s="2"/>
      <c r="H19030">
        <v>1</v>
      </c>
    </row>
    <row r="19031" spans="1:8" x14ac:dyDescent="0.35">
      <c r="A19031">
        <v>147560</v>
      </c>
      <c r="B19031">
        <v>1</v>
      </c>
      <c r="C19031">
        <v>6</v>
      </c>
      <c r="D19031" t="s">
        <v>137</v>
      </c>
      <c r="E19031" s="2">
        <v>0.79097222222222219</v>
      </c>
      <c r="F19031" s="2">
        <v>0.79143518518518519</v>
      </c>
      <c r="G19031" s="2"/>
      <c r="H19031">
        <v>1</v>
      </c>
    </row>
    <row r="19032" spans="1:8" x14ac:dyDescent="0.35">
      <c r="A19032">
        <v>147560</v>
      </c>
      <c r="B19032">
        <v>1</v>
      </c>
      <c r="C19032">
        <v>6</v>
      </c>
      <c r="D19032" t="s">
        <v>138</v>
      </c>
      <c r="E19032" s="2">
        <v>0.79259259259259263</v>
      </c>
      <c r="F19032" s="2">
        <v>0.79305555555555551</v>
      </c>
      <c r="G19032" s="2"/>
      <c r="H19032">
        <v>1</v>
      </c>
    </row>
    <row r="19033" spans="1:8" x14ac:dyDescent="0.35">
      <c r="A19033">
        <v>147560</v>
      </c>
      <c r="B19033">
        <v>1</v>
      </c>
      <c r="C19033">
        <v>6</v>
      </c>
      <c r="D19033" t="s">
        <v>139</v>
      </c>
      <c r="E19033" s="2">
        <v>0.79513888888888884</v>
      </c>
      <c r="F19033" s="2">
        <v>0.79583333333333328</v>
      </c>
      <c r="G19033" s="2"/>
      <c r="H19033">
        <v>1</v>
      </c>
    </row>
    <row r="19034" spans="1:8" x14ac:dyDescent="0.35">
      <c r="A19034">
        <v>147560</v>
      </c>
      <c r="B19034">
        <v>1</v>
      </c>
      <c r="C19034">
        <v>6</v>
      </c>
      <c r="D19034" t="s">
        <v>72</v>
      </c>
      <c r="E19034" s="2">
        <v>0.79745370370370372</v>
      </c>
      <c r="F19034" s="2">
        <v>0.79803240740740744</v>
      </c>
      <c r="G19034" s="2"/>
      <c r="H19034">
        <v>1</v>
      </c>
    </row>
    <row r="19035" spans="1:8" x14ac:dyDescent="0.35">
      <c r="A19035">
        <v>147560</v>
      </c>
      <c r="B19035">
        <v>1</v>
      </c>
      <c r="C19035">
        <v>6</v>
      </c>
      <c r="D19035" t="s">
        <v>95</v>
      </c>
      <c r="E19035" s="2">
        <v>0.79976851851851849</v>
      </c>
      <c r="F19035" s="2">
        <v>0.80034722222222221</v>
      </c>
      <c r="G19035" s="2"/>
      <c r="H19035">
        <v>1</v>
      </c>
    </row>
    <row r="19036" spans="1:8" x14ac:dyDescent="0.35">
      <c r="A19036">
        <v>147560</v>
      </c>
      <c r="B19036">
        <v>1</v>
      </c>
      <c r="C19036">
        <v>6</v>
      </c>
      <c r="D19036" t="s">
        <v>140</v>
      </c>
      <c r="E19036" s="2">
        <v>0.80173611111111109</v>
      </c>
      <c r="F19036" s="2">
        <v>0.80243055555555554</v>
      </c>
      <c r="G19036" s="2"/>
      <c r="H19036">
        <v>1</v>
      </c>
    </row>
    <row r="19037" spans="1:8" x14ac:dyDescent="0.35">
      <c r="A19037">
        <v>147560</v>
      </c>
      <c r="B19037">
        <v>1</v>
      </c>
      <c r="C19037">
        <v>6</v>
      </c>
      <c r="D19037" t="s">
        <v>141</v>
      </c>
      <c r="E19037" s="2">
        <v>0.80405092592592597</v>
      </c>
      <c r="F19037" s="2">
        <v>0.80451388888888886</v>
      </c>
      <c r="G19037" s="2"/>
      <c r="H19037">
        <v>1</v>
      </c>
    </row>
    <row r="19038" spans="1:8" x14ac:dyDescent="0.35">
      <c r="A19038">
        <v>147560</v>
      </c>
      <c r="B19038">
        <v>1</v>
      </c>
      <c r="C19038">
        <v>6</v>
      </c>
      <c r="D19038" t="s">
        <v>46</v>
      </c>
      <c r="E19038" s="2">
        <v>0.80532407407407403</v>
      </c>
      <c r="F19038" s="2">
        <v>0.80578703703703702</v>
      </c>
      <c r="G19038" s="2"/>
      <c r="H19038">
        <v>1</v>
      </c>
    </row>
    <row r="19039" spans="1:8" x14ac:dyDescent="0.35">
      <c r="A19039">
        <v>147560</v>
      </c>
      <c r="B19039">
        <v>1</v>
      </c>
      <c r="C19039">
        <v>6</v>
      </c>
      <c r="D19039" t="s">
        <v>142</v>
      </c>
      <c r="E19039" s="2">
        <v>0.80694444444444446</v>
      </c>
      <c r="F19039" s="2">
        <v>0.80740740740740746</v>
      </c>
      <c r="G19039" s="2"/>
      <c r="H19039">
        <v>1</v>
      </c>
    </row>
    <row r="19040" spans="1:8" x14ac:dyDescent="0.35">
      <c r="A19040">
        <v>147560</v>
      </c>
      <c r="B19040">
        <v>1</v>
      </c>
      <c r="C19040">
        <v>6</v>
      </c>
      <c r="D19040" t="s">
        <v>143</v>
      </c>
      <c r="E19040" s="2">
        <v>0.80821759259259263</v>
      </c>
      <c r="F19040" s="2">
        <v>0.80891203703703707</v>
      </c>
      <c r="G19040" s="2"/>
      <c r="H19040">
        <v>1</v>
      </c>
    </row>
    <row r="19041" spans="1:8" x14ac:dyDescent="0.35">
      <c r="A19041">
        <v>147560</v>
      </c>
      <c r="B19041">
        <v>1</v>
      </c>
      <c r="C19041">
        <v>6</v>
      </c>
      <c r="D19041" t="s">
        <v>59</v>
      </c>
      <c r="E19041" s="2">
        <v>0.81018518518518523</v>
      </c>
      <c r="F19041" s="2">
        <v>0.81064814814814812</v>
      </c>
      <c r="G19041" s="2"/>
      <c r="H19041">
        <v>1</v>
      </c>
    </row>
    <row r="19042" spans="1:8" x14ac:dyDescent="0.35">
      <c r="A19042">
        <v>147560</v>
      </c>
      <c r="B19042">
        <v>1</v>
      </c>
      <c r="C19042">
        <v>6</v>
      </c>
      <c r="D19042" t="s">
        <v>144</v>
      </c>
      <c r="E19042" s="2">
        <v>0.81168981481481484</v>
      </c>
      <c r="F19042" s="2">
        <v>0.81215277777777772</v>
      </c>
      <c r="G19042" s="2"/>
      <c r="H19042">
        <v>1</v>
      </c>
    </row>
    <row r="19043" spans="1:8" x14ac:dyDescent="0.35">
      <c r="A19043">
        <v>147560</v>
      </c>
      <c r="B19043">
        <v>1</v>
      </c>
      <c r="C19043">
        <v>6</v>
      </c>
      <c r="D19043" t="s">
        <v>9</v>
      </c>
      <c r="E19043" s="2">
        <v>0.81365740740740744</v>
      </c>
      <c r="H19043">
        <v>1</v>
      </c>
    </row>
    <row r="19044" spans="1:8" x14ac:dyDescent="0.35">
      <c r="A19044">
        <v>148258</v>
      </c>
      <c r="B19044">
        <v>0</v>
      </c>
      <c r="C19044">
        <v>6</v>
      </c>
      <c r="D19044" t="s">
        <v>24</v>
      </c>
      <c r="F19044" s="2">
        <v>0.77013888888888893</v>
      </c>
      <c r="G19044" s="2"/>
      <c r="H19044">
        <v>7</v>
      </c>
    </row>
    <row r="19045" spans="1:8" x14ac:dyDescent="0.35">
      <c r="A19045">
        <v>148258</v>
      </c>
      <c r="B19045">
        <v>0</v>
      </c>
      <c r="C19045">
        <v>6</v>
      </c>
      <c r="D19045" t="s">
        <v>155</v>
      </c>
      <c r="E19045" s="2">
        <v>0.77256944444444442</v>
      </c>
      <c r="F19045" s="2">
        <v>0.77303240740740742</v>
      </c>
      <c r="G19045" s="2"/>
      <c r="H19045" t="s">
        <v>110</v>
      </c>
    </row>
    <row r="19046" spans="1:8" x14ac:dyDescent="0.35">
      <c r="A19046">
        <v>148258</v>
      </c>
      <c r="B19046">
        <v>0</v>
      </c>
      <c r="C19046">
        <v>6</v>
      </c>
      <c r="D19046" t="s">
        <v>154</v>
      </c>
      <c r="E19046" s="2">
        <v>0.77453703703703702</v>
      </c>
      <c r="F19046" s="2">
        <v>0.77500000000000002</v>
      </c>
      <c r="G19046" s="2"/>
      <c r="H19046" t="s">
        <v>110</v>
      </c>
    </row>
    <row r="19047" spans="1:8" x14ac:dyDescent="0.35">
      <c r="A19047">
        <v>148258</v>
      </c>
      <c r="B19047">
        <v>0</v>
      </c>
      <c r="C19047">
        <v>6</v>
      </c>
      <c r="D19047" t="s">
        <v>153</v>
      </c>
      <c r="E19047" s="2">
        <v>0.77638888888888891</v>
      </c>
      <c r="F19047" s="2">
        <v>0.7768518518518519</v>
      </c>
      <c r="G19047" s="2"/>
      <c r="H19047" t="s">
        <v>110</v>
      </c>
    </row>
    <row r="19048" spans="1:8" x14ac:dyDescent="0.35">
      <c r="A19048">
        <v>148258</v>
      </c>
      <c r="B19048">
        <v>0</v>
      </c>
      <c r="C19048">
        <v>6</v>
      </c>
      <c r="D19048" t="s">
        <v>126</v>
      </c>
      <c r="E19048" s="2">
        <v>0.77870370370370368</v>
      </c>
      <c r="F19048" s="2">
        <v>0.78009259259259256</v>
      </c>
      <c r="G19048" s="2"/>
      <c r="H19048" t="s">
        <v>110</v>
      </c>
    </row>
    <row r="19049" spans="1:8" x14ac:dyDescent="0.35">
      <c r="A19049">
        <v>148258</v>
      </c>
      <c r="B19049">
        <v>0</v>
      </c>
      <c r="C19049">
        <v>6</v>
      </c>
      <c r="D19049" t="s">
        <v>128</v>
      </c>
      <c r="E19049" s="2">
        <v>0.78159722222222228</v>
      </c>
      <c r="F19049" s="2">
        <v>0.78206018518518516</v>
      </c>
      <c r="G19049" s="2"/>
      <c r="H19049" t="s">
        <v>110</v>
      </c>
    </row>
    <row r="19050" spans="1:8" x14ac:dyDescent="0.35">
      <c r="A19050">
        <v>148258</v>
      </c>
      <c r="B19050">
        <v>0</v>
      </c>
      <c r="C19050">
        <v>6</v>
      </c>
      <c r="D19050" t="s">
        <v>45</v>
      </c>
      <c r="E19050" s="2">
        <v>0.78518518518518521</v>
      </c>
      <c r="F19050" s="2">
        <v>0.78599537037037037</v>
      </c>
      <c r="G19050" s="2"/>
      <c r="H19050" t="s">
        <v>110</v>
      </c>
    </row>
    <row r="19051" spans="1:8" x14ac:dyDescent="0.35">
      <c r="A19051">
        <v>148258</v>
      </c>
      <c r="B19051">
        <v>0</v>
      </c>
      <c r="C19051">
        <v>6</v>
      </c>
      <c r="D19051" t="s">
        <v>21</v>
      </c>
      <c r="E19051" s="2">
        <v>0.78738425925925926</v>
      </c>
      <c r="F19051" s="2">
        <v>0.78796296296296298</v>
      </c>
      <c r="G19051" s="2"/>
      <c r="H19051" t="s">
        <v>122</v>
      </c>
    </row>
    <row r="19052" spans="1:8" x14ac:dyDescent="0.35">
      <c r="A19052">
        <v>148258</v>
      </c>
      <c r="B19052">
        <v>0</v>
      </c>
      <c r="C19052">
        <v>6</v>
      </c>
      <c r="D19052" t="s">
        <v>123</v>
      </c>
      <c r="E19052" s="2">
        <v>0.79016203703703702</v>
      </c>
      <c r="F19052" s="2">
        <v>0.79074074074074074</v>
      </c>
      <c r="G19052" s="2"/>
      <c r="H19052">
        <v>2</v>
      </c>
    </row>
    <row r="19053" spans="1:8" x14ac:dyDescent="0.35">
      <c r="A19053">
        <v>148258</v>
      </c>
      <c r="B19053">
        <v>0</v>
      </c>
      <c r="C19053">
        <v>6</v>
      </c>
      <c r="D19053" t="s">
        <v>93</v>
      </c>
      <c r="E19053" s="2">
        <v>0.79259259259259263</v>
      </c>
      <c r="F19053" s="2">
        <v>0.79305555555555551</v>
      </c>
      <c r="G19053" s="2"/>
      <c r="H19053">
        <v>2</v>
      </c>
    </row>
    <row r="19054" spans="1:8" x14ac:dyDescent="0.35">
      <c r="A19054">
        <v>148258</v>
      </c>
      <c r="B19054">
        <v>0</v>
      </c>
      <c r="C19054">
        <v>6</v>
      </c>
      <c r="D19054" t="s">
        <v>9</v>
      </c>
      <c r="E19054" s="2">
        <v>0.79421296296296295</v>
      </c>
      <c r="F19054" s="2">
        <v>0.79467592592592595</v>
      </c>
      <c r="G19054" s="2"/>
      <c r="H19054">
        <v>2</v>
      </c>
    </row>
    <row r="19055" spans="1:8" x14ac:dyDescent="0.35">
      <c r="A19055">
        <v>148258</v>
      </c>
      <c r="B19055">
        <v>0</v>
      </c>
      <c r="C19055">
        <v>6</v>
      </c>
      <c r="D19055" t="s">
        <v>144</v>
      </c>
      <c r="E19055" s="2">
        <v>0.79583333333333328</v>
      </c>
      <c r="F19055" s="2">
        <v>0.79629629629629628</v>
      </c>
      <c r="G19055" s="2"/>
      <c r="H19055">
        <v>2</v>
      </c>
    </row>
    <row r="19056" spans="1:8" x14ac:dyDescent="0.35">
      <c r="A19056">
        <v>148258</v>
      </c>
      <c r="B19056">
        <v>0</v>
      </c>
      <c r="C19056">
        <v>6</v>
      </c>
      <c r="D19056" t="s">
        <v>59</v>
      </c>
      <c r="E19056" s="2">
        <v>0.797337962962963</v>
      </c>
      <c r="F19056" s="2">
        <v>0.79780092592592589</v>
      </c>
      <c r="G19056" s="2"/>
      <c r="H19056">
        <v>2</v>
      </c>
    </row>
    <row r="19057" spans="1:8" x14ac:dyDescent="0.35">
      <c r="A19057">
        <v>148258</v>
      </c>
      <c r="B19057">
        <v>0</v>
      </c>
      <c r="C19057">
        <v>6</v>
      </c>
      <c r="D19057" t="s">
        <v>90</v>
      </c>
      <c r="E19057" s="2">
        <v>0.79918981481481477</v>
      </c>
      <c r="F19057" s="2">
        <v>0.79988425925925921</v>
      </c>
      <c r="G19057" s="2"/>
      <c r="H19057">
        <v>2</v>
      </c>
    </row>
    <row r="19058" spans="1:8" x14ac:dyDescent="0.35">
      <c r="A19058">
        <v>148258</v>
      </c>
      <c r="B19058">
        <v>0</v>
      </c>
      <c r="C19058">
        <v>6</v>
      </c>
      <c r="D19058" t="s">
        <v>151</v>
      </c>
      <c r="E19058" s="2">
        <v>0.80115740740740737</v>
      </c>
      <c r="F19058" s="2">
        <v>0.80162037037037037</v>
      </c>
      <c r="G19058" s="2"/>
      <c r="H19058">
        <v>2</v>
      </c>
    </row>
    <row r="19059" spans="1:8" x14ac:dyDescent="0.35">
      <c r="A19059">
        <v>148258</v>
      </c>
      <c r="B19059">
        <v>0</v>
      </c>
      <c r="C19059">
        <v>6</v>
      </c>
      <c r="D19059" t="s">
        <v>150</v>
      </c>
      <c r="E19059" s="2">
        <v>0.80277777777777781</v>
      </c>
      <c r="F19059" s="2">
        <v>0.80347222222222225</v>
      </c>
      <c r="G19059" s="2"/>
      <c r="H19059">
        <v>2</v>
      </c>
    </row>
    <row r="19060" spans="1:8" x14ac:dyDescent="0.35">
      <c r="A19060">
        <v>148258</v>
      </c>
      <c r="B19060">
        <v>0</v>
      </c>
      <c r="C19060">
        <v>6</v>
      </c>
      <c r="D19060" t="s">
        <v>149</v>
      </c>
      <c r="E19060" s="2">
        <v>0.80474537037037042</v>
      </c>
      <c r="F19060" s="2">
        <v>0.80532407407407403</v>
      </c>
      <c r="G19060" s="2"/>
      <c r="H19060">
        <v>2</v>
      </c>
    </row>
    <row r="19061" spans="1:8" x14ac:dyDescent="0.35">
      <c r="A19061">
        <v>148258</v>
      </c>
      <c r="B19061">
        <v>0</v>
      </c>
      <c r="C19061">
        <v>6</v>
      </c>
      <c r="D19061" t="s">
        <v>148</v>
      </c>
      <c r="E19061" s="2">
        <v>0.80694444444444446</v>
      </c>
      <c r="F19061" s="2">
        <v>0.80740740740740746</v>
      </c>
      <c r="G19061" s="2"/>
      <c r="H19061">
        <v>2</v>
      </c>
    </row>
    <row r="19062" spans="1:8" x14ac:dyDescent="0.35">
      <c r="A19062">
        <v>148258</v>
      </c>
      <c r="B19062">
        <v>0</v>
      </c>
      <c r="C19062">
        <v>6</v>
      </c>
      <c r="D19062" t="s">
        <v>19</v>
      </c>
      <c r="E19062" s="2">
        <v>0.81030092592592595</v>
      </c>
      <c r="F19062" s="2">
        <v>0.81076388888888884</v>
      </c>
      <c r="G19062" s="2"/>
      <c r="H19062">
        <v>2</v>
      </c>
    </row>
    <row r="19063" spans="1:8" x14ac:dyDescent="0.35">
      <c r="A19063">
        <v>148258</v>
      </c>
      <c r="B19063">
        <v>0</v>
      </c>
      <c r="C19063">
        <v>6</v>
      </c>
      <c r="D19063" t="s">
        <v>146</v>
      </c>
      <c r="E19063" s="2">
        <v>0.81180555555555556</v>
      </c>
      <c r="F19063" s="2">
        <v>0.81226851851851856</v>
      </c>
      <c r="G19063" s="2"/>
      <c r="H19063" t="s">
        <v>159</v>
      </c>
    </row>
    <row r="19064" spans="1:8" x14ac:dyDescent="0.35">
      <c r="A19064">
        <v>148258</v>
      </c>
      <c r="B19064">
        <v>0</v>
      </c>
      <c r="C19064">
        <v>6</v>
      </c>
      <c r="D19064" t="s">
        <v>145</v>
      </c>
      <c r="E19064" s="2">
        <v>0.81365740740740744</v>
      </c>
      <c r="F19064" s="2">
        <v>0.81412037037037033</v>
      </c>
      <c r="G19064" s="2"/>
      <c r="H19064">
        <v>2</v>
      </c>
    </row>
    <row r="19065" spans="1:8" x14ac:dyDescent="0.35">
      <c r="A19065">
        <v>148258</v>
      </c>
      <c r="B19065">
        <v>0</v>
      </c>
      <c r="C19065">
        <v>6</v>
      </c>
      <c r="D19065" t="s">
        <v>23</v>
      </c>
      <c r="E19065" s="2">
        <v>0.81631944444444449</v>
      </c>
      <c r="H19065">
        <v>1</v>
      </c>
    </row>
    <row r="19066" spans="1:8" x14ac:dyDescent="0.35">
      <c r="A19066">
        <v>148864</v>
      </c>
      <c r="B19066">
        <v>0</v>
      </c>
      <c r="C19066">
        <v>6</v>
      </c>
      <c r="D19066" t="s">
        <v>8</v>
      </c>
      <c r="F19066" s="2">
        <v>0.77627314814814818</v>
      </c>
      <c r="G19066" s="2"/>
      <c r="H19066">
        <v>1</v>
      </c>
    </row>
    <row r="19067" spans="1:8" x14ac:dyDescent="0.35">
      <c r="A19067">
        <v>148864</v>
      </c>
      <c r="B19067">
        <v>0</v>
      </c>
      <c r="C19067">
        <v>6</v>
      </c>
      <c r="D19067" t="s">
        <v>102</v>
      </c>
      <c r="E19067" s="2">
        <v>0.7792824074074074</v>
      </c>
      <c r="F19067" s="2">
        <v>0.77974537037037039</v>
      </c>
      <c r="G19067" s="2"/>
      <c r="H19067">
        <v>2</v>
      </c>
    </row>
    <row r="19068" spans="1:8" x14ac:dyDescent="0.35">
      <c r="A19068">
        <v>148864</v>
      </c>
      <c r="B19068">
        <v>0</v>
      </c>
      <c r="C19068">
        <v>6</v>
      </c>
      <c r="D19068" t="s">
        <v>103</v>
      </c>
      <c r="E19068" s="2">
        <v>0.78275462962962961</v>
      </c>
      <c r="F19068" s="2">
        <v>0.7832175925925926</v>
      </c>
      <c r="G19068" s="2"/>
      <c r="H19068">
        <v>2</v>
      </c>
    </row>
    <row r="19069" spans="1:8" x14ac:dyDescent="0.35">
      <c r="A19069">
        <v>148864</v>
      </c>
      <c r="B19069">
        <v>0</v>
      </c>
      <c r="C19069">
        <v>6</v>
      </c>
      <c r="D19069" t="s">
        <v>104</v>
      </c>
      <c r="E19069" s="2">
        <v>0.78576388888888893</v>
      </c>
      <c r="F19069" s="2">
        <v>0.78622685185185182</v>
      </c>
      <c r="G19069" s="2"/>
      <c r="H19069">
        <v>2</v>
      </c>
    </row>
    <row r="19070" spans="1:8" x14ac:dyDescent="0.35">
      <c r="A19070">
        <v>148864</v>
      </c>
      <c r="B19070">
        <v>0</v>
      </c>
      <c r="C19070">
        <v>6</v>
      </c>
      <c r="D19070" t="s">
        <v>105</v>
      </c>
      <c r="E19070" s="2">
        <v>0.78819444444444442</v>
      </c>
      <c r="F19070" s="2">
        <v>0.78865740740740742</v>
      </c>
      <c r="G19070" s="2"/>
      <c r="H19070">
        <v>2</v>
      </c>
    </row>
    <row r="19071" spans="1:8" x14ac:dyDescent="0.35">
      <c r="A19071">
        <v>148864</v>
      </c>
      <c r="B19071">
        <v>0</v>
      </c>
      <c r="C19071">
        <v>6</v>
      </c>
      <c r="D19071" t="s">
        <v>106</v>
      </c>
      <c r="E19071" s="2">
        <v>0.79074074074074074</v>
      </c>
      <c r="F19071" s="2">
        <v>0.79120370370370374</v>
      </c>
      <c r="G19071" s="2"/>
      <c r="H19071">
        <v>2</v>
      </c>
    </row>
    <row r="19072" spans="1:8" x14ac:dyDescent="0.35">
      <c r="A19072">
        <v>148864</v>
      </c>
      <c r="B19072">
        <v>0</v>
      </c>
      <c r="C19072">
        <v>6</v>
      </c>
      <c r="D19072" t="s">
        <v>107</v>
      </c>
      <c r="E19072" s="2">
        <v>0.79282407407407407</v>
      </c>
      <c r="F19072" s="2">
        <v>0.79328703703703707</v>
      </c>
      <c r="G19072" s="2"/>
      <c r="H19072">
        <v>2</v>
      </c>
    </row>
    <row r="19073" spans="1:8" x14ac:dyDescent="0.35">
      <c r="A19073">
        <v>148864</v>
      </c>
      <c r="B19073">
        <v>0</v>
      </c>
      <c r="C19073">
        <v>6</v>
      </c>
      <c r="D19073" t="s">
        <v>108</v>
      </c>
      <c r="E19073" s="2">
        <v>0.79513888888888884</v>
      </c>
      <c r="F19073" s="2">
        <v>0.79560185185185184</v>
      </c>
      <c r="G19073" s="2"/>
      <c r="H19073">
        <v>2</v>
      </c>
    </row>
    <row r="19074" spans="1:8" x14ac:dyDescent="0.35">
      <c r="A19074">
        <v>148864</v>
      </c>
      <c r="B19074">
        <v>0</v>
      </c>
      <c r="C19074">
        <v>6</v>
      </c>
      <c r="D19074" t="s">
        <v>39</v>
      </c>
      <c r="E19074" s="2">
        <v>0.79861111111111116</v>
      </c>
      <c r="F19074" s="2">
        <v>0.79942129629629632</v>
      </c>
      <c r="G19074" s="2"/>
      <c r="H19074">
        <v>6</v>
      </c>
    </row>
    <row r="19075" spans="1:8" x14ac:dyDescent="0.35">
      <c r="A19075">
        <v>148864</v>
      </c>
      <c r="B19075">
        <v>0</v>
      </c>
      <c r="C19075">
        <v>6</v>
      </c>
      <c r="D19075" t="s">
        <v>109</v>
      </c>
      <c r="E19075" s="2">
        <v>0.80173611111111109</v>
      </c>
      <c r="F19075" s="2">
        <v>0.80219907407407409</v>
      </c>
      <c r="G19075" s="2"/>
      <c r="H19075" t="s">
        <v>110</v>
      </c>
    </row>
    <row r="19076" spans="1:8" x14ac:dyDescent="0.35">
      <c r="A19076">
        <v>148864</v>
      </c>
      <c r="B19076">
        <v>0</v>
      </c>
      <c r="C19076">
        <v>6</v>
      </c>
      <c r="D19076" t="s">
        <v>111</v>
      </c>
      <c r="E19076" s="2">
        <v>0.8037037037037037</v>
      </c>
      <c r="F19076" s="2">
        <v>0.8041666666666667</v>
      </c>
      <c r="G19076" s="2"/>
      <c r="H19076" t="s">
        <v>110</v>
      </c>
    </row>
    <row r="19077" spans="1:8" x14ac:dyDescent="0.35">
      <c r="A19077">
        <v>148864</v>
      </c>
      <c r="B19077">
        <v>0</v>
      </c>
      <c r="C19077">
        <v>6</v>
      </c>
      <c r="D19077" t="s">
        <v>112</v>
      </c>
      <c r="E19077" s="2">
        <v>0.80590277777777775</v>
      </c>
      <c r="F19077" s="2">
        <v>0.80648148148148147</v>
      </c>
      <c r="G19077" s="2"/>
      <c r="H19077" t="s">
        <v>110</v>
      </c>
    </row>
    <row r="19078" spans="1:8" x14ac:dyDescent="0.35">
      <c r="A19078">
        <v>148864</v>
      </c>
      <c r="B19078">
        <v>0</v>
      </c>
      <c r="C19078">
        <v>6</v>
      </c>
      <c r="D19078" t="s">
        <v>113</v>
      </c>
      <c r="E19078" s="2">
        <v>0.80787037037037035</v>
      </c>
      <c r="F19078" s="2">
        <v>0.80844907407407407</v>
      </c>
      <c r="G19078" s="2"/>
      <c r="H19078" t="s">
        <v>110</v>
      </c>
    </row>
    <row r="19079" spans="1:8" x14ac:dyDescent="0.35">
      <c r="A19079">
        <v>148864</v>
      </c>
      <c r="B19079">
        <v>0</v>
      </c>
      <c r="C19079">
        <v>6</v>
      </c>
      <c r="D19079" t="s">
        <v>24</v>
      </c>
      <c r="E19079" s="2">
        <v>0.8105324074074074</v>
      </c>
      <c r="F19079" s="2">
        <v>0.81192129629629628</v>
      </c>
      <c r="G19079" s="2"/>
      <c r="H19079" t="s">
        <v>110</v>
      </c>
    </row>
    <row r="19080" spans="1:8" x14ac:dyDescent="0.35">
      <c r="A19080">
        <v>148864</v>
      </c>
      <c r="B19080">
        <v>0</v>
      </c>
      <c r="C19080">
        <v>6</v>
      </c>
      <c r="D19080" t="s">
        <v>45</v>
      </c>
      <c r="E19080" s="2">
        <v>0.81944444444444442</v>
      </c>
      <c r="F19080" s="2">
        <v>0.82013888888888886</v>
      </c>
      <c r="G19080" s="2"/>
      <c r="H19080" t="s">
        <v>110</v>
      </c>
    </row>
    <row r="19081" spans="1:8" x14ac:dyDescent="0.35">
      <c r="A19081">
        <v>148864</v>
      </c>
      <c r="B19081">
        <v>0</v>
      </c>
      <c r="C19081">
        <v>6</v>
      </c>
      <c r="D19081" t="s">
        <v>21</v>
      </c>
      <c r="E19081" s="2">
        <v>0.82164351851851847</v>
      </c>
      <c r="F19081" s="2">
        <v>0.82222222222222219</v>
      </c>
      <c r="G19081" s="2"/>
      <c r="H19081" t="s">
        <v>122</v>
      </c>
    </row>
    <row r="19082" spans="1:8" x14ac:dyDescent="0.35">
      <c r="A19082">
        <v>148864</v>
      </c>
      <c r="B19082">
        <v>0</v>
      </c>
      <c r="C19082">
        <v>6</v>
      </c>
      <c r="D19082" t="s">
        <v>123</v>
      </c>
      <c r="E19082" s="2">
        <v>0.82442129629629635</v>
      </c>
      <c r="F19082" s="2">
        <v>0.82499999999999996</v>
      </c>
      <c r="G19082" s="2"/>
      <c r="H19082">
        <v>2</v>
      </c>
    </row>
    <row r="19083" spans="1:8" x14ac:dyDescent="0.35">
      <c r="A19083">
        <v>148864</v>
      </c>
      <c r="B19083">
        <v>0</v>
      </c>
      <c r="C19083">
        <v>6</v>
      </c>
      <c r="D19083" t="s">
        <v>93</v>
      </c>
      <c r="E19083" s="2">
        <v>0.82719907407407411</v>
      </c>
      <c r="H19083">
        <v>1</v>
      </c>
    </row>
    <row r="19084" spans="1:8" x14ac:dyDescent="0.35">
      <c r="A19084">
        <v>148954</v>
      </c>
      <c r="B19084">
        <v>0</v>
      </c>
      <c r="C19084">
        <v>6</v>
      </c>
      <c r="D19084" t="s">
        <v>9</v>
      </c>
      <c r="F19084" s="2">
        <v>0.77650462962962963</v>
      </c>
      <c r="G19084" s="2"/>
      <c r="H19084">
        <v>1</v>
      </c>
    </row>
    <row r="19085" spans="1:8" x14ac:dyDescent="0.35">
      <c r="A19085">
        <v>148954</v>
      </c>
      <c r="B19085">
        <v>0</v>
      </c>
      <c r="C19085">
        <v>6</v>
      </c>
      <c r="D19085" t="s">
        <v>144</v>
      </c>
      <c r="E19085" s="2">
        <v>0.77754629629629635</v>
      </c>
      <c r="F19085" s="2">
        <v>0.77800925925925923</v>
      </c>
      <c r="G19085" s="2"/>
      <c r="H19085">
        <v>2</v>
      </c>
    </row>
    <row r="19086" spans="1:8" x14ac:dyDescent="0.35">
      <c r="A19086">
        <v>148954</v>
      </c>
      <c r="B19086">
        <v>0</v>
      </c>
      <c r="C19086">
        <v>6</v>
      </c>
      <c r="D19086" t="s">
        <v>59</v>
      </c>
      <c r="E19086" s="2">
        <v>0.77905092592592595</v>
      </c>
      <c r="F19086" s="2">
        <v>0.77951388888888884</v>
      </c>
      <c r="G19086" s="2"/>
      <c r="H19086">
        <v>2</v>
      </c>
    </row>
    <row r="19087" spans="1:8" x14ac:dyDescent="0.35">
      <c r="A19087">
        <v>148954</v>
      </c>
      <c r="B19087">
        <v>0</v>
      </c>
      <c r="C19087">
        <v>6</v>
      </c>
      <c r="D19087" t="s">
        <v>90</v>
      </c>
      <c r="E19087" s="2">
        <v>0.78090277777777772</v>
      </c>
      <c r="F19087" s="2">
        <v>0.78298611111111116</v>
      </c>
      <c r="G19087" s="2"/>
      <c r="H19087">
        <v>2</v>
      </c>
    </row>
    <row r="19088" spans="1:8" x14ac:dyDescent="0.35">
      <c r="A19088">
        <v>148954</v>
      </c>
      <c r="B19088">
        <v>0</v>
      </c>
      <c r="C19088">
        <v>6</v>
      </c>
      <c r="D19088" t="s">
        <v>151</v>
      </c>
      <c r="E19088" s="2">
        <v>0.78449074074074077</v>
      </c>
      <c r="F19088" s="2">
        <v>0.78495370370370365</v>
      </c>
      <c r="G19088" s="2"/>
      <c r="H19088">
        <v>2</v>
      </c>
    </row>
    <row r="19089" spans="1:8" x14ac:dyDescent="0.35">
      <c r="A19089">
        <v>148954</v>
      </c>
      <c r="B19089">
        <v>0</v>
      </c>
      <c r="C19089">
        <v>6</v>
      </c>
      <c r="D19089" t="s">
        <v>150</v>
      </c>
      <c r="E19089" s="2">
        <v>0.78634259259259254</v>
      </c>
      <c r="F19089" s="2">
        <v>0.78703703703703709</v>
      </c>
      <c r="G19089" s="2"/>
      <c r="H19089">
        <v>2</v>
      </c>
    </row>
    <row r="19090" spans="1:8" x14ac:dyDescent="0.35">
      <c r="A19090">
        <v>148954</v>
      </c>
      <c r="B19090">
        <v>0</v>
      </c>
      <c r="C19090">
        <v>6</v>
      </c>
      <c r="D19090" t="s">
        <v>149</v>
      </c>
      <c r="E19090" s="2">
        <v>0.78865740740740742</v>
      </c>
      <c r="F19090" s="2">
        <v>0.78923611111111114</v>
      </c>
      <c r="G19090" s="2"/>
      <c r="H19090">
        <v>2</v>
      </c>
    </row>
    <row r="19091" spans="1:8" x14ac:dyDescent="0.35">
      <c r="A19091">
        <v>148954</v>
      </c>
      <c r="B19091">
        <v>0</v>
      </c>
      <c r="C19091">
        <v>6</v>
      </c>
      <c r="D19091" t="s">
        <v>148</v>
      </c>
      <c r="E19091" s="2">
        <v>0.79108796296296291</v>
      </c>
      <c r="F19091" s="2">
        <v>0.79155092592592591</v>
      </c>
      <c r="G19091" s="2"/>
      <c r="H19091">
        <v>2</v>
      </c>
    </row>
    <row r="19092" spans="1:8" x14ac:dyDescent="0.35">
      <c r="A19092">
        <v>148954</v>
      </c>
      <c r="B19092">
        <v>0</v>
      </c>
      <c r="C19092">
        <v>6</v>
      </c>
      <c r="D19092" t="s">
        <v>19</v>
      </c>
      <c r="E19092" s="2">
        <v>0.79502314814814812</v>
      </c>
      <c r="F19092" s="2">
        <v>0.79548611111111112</v>
      </c>
      <c r="G19092" s="2"/>
      <c r="H19092">
        <v>2</v>
      </c>
    </row>
    <row r="19093" spans="1:8" x14ac:dyDescent="0.35">
      <c r="A19093">
        <v>148954</v>
      </c>
      <c r="B19093">
        <v>0</v>
      </c>
      <c r="C19093">
        <v>6</v>
      </c>
      <c r="D19093" t="s">
        <v>146</v>
      </c>
      <c r="E19093" s="2">
        <v>0.79664351851851856</v>
      </c>
      <c r="F19093" s="2">
        <v>0.79710648148148144</v>
      </c>
      <c r="G19093" s="2"/>
      <c r="H19093" t="s">
        <v>159</v>
      </c>
    </row>
    <row r="19094" spans="1:8" x14ac:dyDescent="0.35">
      <c r="A19094">
        <v>148954</v>
      </c>
      <c r="B19094">
        <v>0</v>
      </c>
      <c r="C19094">
        <v>6</v>
      </c>
      <c r="D19094" t="s">
        <v>13</v>
      </c>
      <c r="E19094" s="2">
        <v>0.79976851851851849</v>
      </c>
      <c r="F19094" s="2">
        <v>0.80046296296296293</v>
      </c>
      <c r="G19094" s="2"/>
      <c r="H19094" t="s">
        <v>152</v>
      </c>
    </row>
    <row r="19095" spans="1:8" x14ac:dyDescent="0.35">
      <c r="A19095">
        <v>148954</v>
      </c>
      <c r="B19095">
        <v>1</v>
      </c>
      <c r="C19095">
        <v>6</v>
      </c>
      <c r="D19095" t="s">
        <v>160</v>
      </c>
      <c r="E19095" s="2">
        <v>0.80347222222222225</v>
      </c>
      <c r="F19095" s="2">
        <v>0.80393518518518514</v>
      </c>
      <c r="G19095" s="2"/>
      <c r="H19095" t="s">
        <v>152</v>
      </c>
    </row>
    <row r="19096" spans="1:8" x14ac:dyDescent="0.35">
      <c r="A19096">
        <v>148954</v>
      </c>
      <c r="B19096">
        <v>1</v>
      </c>
      <c r="C19096">
        <v>6</v>
      </c>
      <c r="D19096" t="s">
        <v>11</v>
      </c>
      <c r="E19096" s="2">
        <v>0.80648148148148147</v>
      </c>
      <c r="H19096" t="s">
        <v>161</v>
      </c>
    </row>
    <row r="19097" spans="1:8" x14ac:dyDescent="0.35">
      <c r="A19097">
        <v>148855</v>
      </c>
      <c r="B19097">
        <v>0</v>
      </c>
      <c r="C19097">
        <v>6</v>
      </c>
      <c r="D19097" t="s">
        <v>93</v>
      </c>
      <c r="F19097" s="2">
        <v>0.77673611111111107</v>
      </c>
      <c r="G19097" s="2"/>
      <c r="H19097">
        <v>1</v>
      </c>
    </row>
    <row r="19098" spans="1:8" x14ac:dyDescent="0.35">
      <c r="A19098">
        <v>148855</v>
      </c>
      <c r="B19098">
        <v>0</v>
      </c>
      <c r="C19098">
        <v>6</v>
      </c>
      <c r="D19098" t="s">
        <v>123</v>
      </c>
      <c r="E19098" s="2">
        <v>0.77847222222222223</v>
      </c>
      <c r="F19098" s="2">
        <v>0.77905092592592595</v>
      </c>
      <c r="G19098" s="2"/>
      <c r="H19098">
        <v>1</v>
      </c>
    </row>
    <row r="19099" spans="1:8" x14ac:dyDescent="0.35">
      <c r="A19099">
        <v>148855</v>
      </c>
      <c r="B19099">
        <v>0</v>
      </c>
      <c r="C19099">
        <v>6</v>
      </c>
      <c r="D19099" t="s">
        <v>21</v>
      </c>
      <c r="E19099" s="2">
        <v>0.78113425925925928</v>
      </c>
      <c r="F19099" s="2">
        <v>0.781712962962963</v>
      </c>
      <c r="G19099" s="2"/>
      <c r="H19099" t="s">
        <v>114</v>
      </c>
    </row>
    <row r="19100" spans="1:8" x14ac:dyDescent="0.35">
      <c r="A19100">
        <v>148855</v>
      </c>
      <c r="B19100">
        <v>0</v>
      </c>
      <c r="C19100">
        <v>6</v>
      </c>
      <c r="D19100" t="s">
        <v>45</v>
      </c>
      <c r="E19100" s="2">
        <v>0.78356481481481477</v>
      </c>
      <c r="F19100" s="2">
        <v>0.78530092592592593</v>
      </c>
      <c r="G19100" s="2"/>
      <c r="H19100" t="s">
        <v>152</v>
      </c>
    </row>
    <row r="19101" spans="1:8" x14ac:dyDescent="0.35">
      <c r="A19101">
        <v>148855</v>
      </c>
      <c r="B19101">
        <v>0</v>
      </c>
      <c r="C19101">
        <v>6</v>
      </c>
      <c r="D19101" t="s">
        <v>24</v>
      </c>
      <c r="E19101" s="2">
        <v>0.79282407407407407</v>
      </c>
      <c r="F19101" s="2">
        <v>0.79351851851851851</v>
      </c>
      <c r="G19101" s="2"/>
      <c r="H19101" t="s">
        <v>152</v>
      </c>
    </row>
    <row r="19102" spans="1:8" x14ac:dyDescent="0.35">
      <c r="A19102">
        <v>148855</v>
      </c>
      <c r="B19102">
        <v>0</v>
      </c>
      <c r="C19102">
        <v>6</v>
      </c>
      <c r="D19102" t="s">
        <v>113</v>
      </c>
      <c r="E19102" s="2">
        <v>0.79548611111111112</v>
      </c>
      <c r="F19102" s="2">
        <v>0.79606481481481484</v>
      </c>
      <c r="G19102" s="2"/>
      <c r="H19102" t="s">
        <v>152</v>
      </c>
    </row>
    <row r="19103" spans="1:8" x14ac:dyDescent="0.35">
      <c r="A19103">
        <v>148855</v>
      </c>
      <c r="B19103">
        <v>0</v>
      </c>
      <c r="C19103">
        <v>6</v>
      </c>
      <c r="D19103" t="s">
        <v>112</v>
      </c>
      <c r="E19103" s="2">
        <v>0.79745370370370372</v>
      </c>
      <c r="F19103" s="2">
        <v>0.79803240740740744</v>
      </c>
      <c r="G19103" s="2"/>
      <c r="H19103" t="s">
        <v>152</v>
      </c>
    </row>
    <row r="19104" spans="1:8" x14ac:dyDescent="0.35">
      <c r="A19104">
        <v>148855</v>
      </c>
      <c r="B19104">
        <v>0</v>
      </c>
      <c r="C19104">
        <v>6</v>
      </c>
      <c r="D19104" t="s">
        <v>111</v>
      </c>
      <c r="E19104" s="2">
        <v>0.79965277777777777</v>
      </c>
      <c r="F19104" s="2">
        <v>0.80011574074074077</v>
      </c>
      <c r="G19104" s="2"/>
      <c r="H19104" t="s">
        <v>152</v>
      </c>
    </row>
    <row r="19105" spans="1:8" x14ac:dyDescent="0.35">
      <c r="A19105">
        <v>148855</v>
      </c>
      <c r="B19105">
        <v>0</v>
      </c>
      <c r="C19105">
        <v>6</v>
      </c>
      <c r="D19105" t="s">
        <v>109</v>
      </c>
      <c r="E19105" s="2">
        <v>0.80162037037037037</v>
      </c>
      <c r="F19105" s="2">
        <v>0.80208333333333337</v>
      </c>
      <c r="G19105" s="2"/>
      <c r="H19105" t="s">
        <v>152</v>
      </c>
    </row>
    <row r="19106" spans="1:8" x14ac:dyDescent="0.35">
      <c r="A19106">
        <v>148855</v>
      </c>
      <c r="B19106">
        <v>0</v>
      </c>
      <c r="C19106">
        <v>6</v>
      </c>
      <c r="D19106" t="s">
        <v>39</v>
      </c>
      <c r="E19106" s="2">
        <v>0.8041666666666667</v>
      </c>
      <c r="F19106" s="2">
        <v>0.80486111111111114</v>
      </c>
      <c r="G19106" s="2"/>
      <c r="H19106">
        <v>5</v>
      </c>
    </row>
    <row r="19107" spans="1:8" x14ac:dyDescent="0.35">
      <c r="A19107">
        <v>148855</v>
      </c>
      <c r="B19107">
        <v>0</v>
      </c>
      <c r="C19107">
        <v>6</v>
      </c>
      <c r="D19107" t="s">
        <v>108</v>
      </c>
      <c r="E19107" s="2">
        <v>0.80740740740740746</v>
      </c>
      <c r="F19107" s="2">
        <v>0.80787037037037035</v>
      </c>
      <c r="G19107" s="2"/>
      <c r="H19107">
        <v>1</v>
      </c>
    </row>
    <row r="19108" spans="1:8" x14ac:dyDescent="0.35">
      <c r="A19108">
        <v>148855</v>
      </c>
      <c r="B19108">
        <v>0</v>
      </c>
      <c r="C19108">
        <v>6</v>
      </c>
      <c r="D19108" t="s">
        <v>107</v>
      </c>
      <c r="E19108" s="2">
        <v>0.80949074074074079</v>
      </c>
      <c r="F19108" s="2">
        <v>0.80995370370370368</v>
      </c>
      <c r="G19108" s="2"/>
      <c r="H19108">
        <v>1</v>
      </c>
    </row>
    <row r="19109" spans="1:8" x14ac:dyDescent="0.35">
      <c r="A19109">
        <v>148855</v>
      </c>
      <c r="B19109">
        <v>0</v>
      </c>
      <c r="C19109">
        <v>6</v>
      </c>
      <c r="D19109" t="s">
        <v>106</v>
      </c>
      <c r="E19109" s="2">
        <v>0.81111111111111112</v>
      </c>
      <c r="F19109" s="2">
        <v>0.81157407407407411</v>
      </c>
      <c r="G19109" s="2"/>
      <c r="H19109">
        <v>1</v>
      </c>
    </row>
    <row r="19110" spans="1:8" x14ac:dyDescent="0.35">
      <c r="A19110">
        <v>148855</v>
      </c>
      <c r="B19110">
        <v>0</v>
      </c>
      <c r="C19110">
        <v>6</v>
      </c>
      <c r="D19110" t="s">
        <v>105</v>
      </c>
      <c r="E19110" s="2">
        <v>0.81331018518518516</v>
      </c>
      <c r="F19110" s="2">
        <v>0.81377314814814816</v>
      </c>
      <c r="G19110" s="2"/>
      <c r="H19110">
        <v>1</v>
      </c>
    </row>
    <row r="19111" spans="1:8" x14ac:dyDescent="0.35">
      <c r="A19111">
        <v>148855</v>
      </c>
      <c r="B19111">
        <v>0</v>
      </c>
      <c r="C19111">
        <v>6</v>
      </c>
      <c r="D19111" t="s">
        <v>104</v>
      </c>
      <c r="E19111" s="2">
        <v>0.81550925925925921</v>
      </c>
      <c r="F19111" s="2">
        <v>0.81597222222222221</v>
      </c>
      <c r="G19111" s="2"/>
      <c r="H19111">
        <v>1</v>
      </c>
    </row>
    <row r="19112" spans="1:8" x14ac:dyDescent="0.35">
      <c r="A19112">
        <v>148855</v>
      </c>
      <c r="B19112">
        <v>0</v>
      </c>
      <c r="C19112">
        <v>6</v>
      </c>
      <c r="D19112" t="s">
        <v>103</v>
      </c>
      <c r="E19112" s="2">
        <v>0.81828703703703709</v>
      </c>
      <c r="F19112" s="2">
        <v>0.81874999999999998</v>
      </c>
      <c r="G19112" s="2"/>
      <c r="H19112">
        <v>1</v>
      </c>
    </row>
    <row r="19113" spans="1:8" x14ac:dyDescent="0.35">
      <c r="A19113">
        <v>148855</v>
      </c>
      <c r="B19113">
        <v>0</v>
      </c>
      <c r="C19113">
        <v>6</v>
      </c>
      <c r="D19113" t="s">
        <v>102</v>
      </c>
      <c r="E19113" s="2">
        <v>0.82118055555555558</v>
      </c>
      <c r="F19113" s="2">
        <v>0.82164351851851847</v>
      </c>
      <c r="G19113" s="2"/>
      <c r="H19113">
        <v>1</v>
      </c>
    </row>
    <row r="19114" spans="1:8" x14ac:dyDescent="0.35">
      <c r="A19114">
        <v>148855</v>
      </c>
      <c r="B19114">
        <v>0</v>
      </c>
      <c r="C19114">
        <v>6</v>
      </c>
      <c r="D19114" t="s">
        <v>8</v>
      </c>
      <c r="E19114" s="2">
        <v>0.82511574074074079</v>
      </c>
      <c r="H19114">
        <v>1</v>
      </c>
    </row>
    <row r="19115" spans="1:8" x14ac:dyDescent="0.35">
      <c r="A19115">
        <v>147156</v>
      </c>
      <c r="B19115">
        <v>0</v>
      </c>
      <c r="C19115">
        <v>6</v>
      </c>
      <c r="D19115" t="s">
        <v>18</v>
      </c>
      <c r="F19115" s="2">
        <v>0.7768518518518519</v>
      </c>
      <c r="G19115" s="2"/>
      <c r="H19115" t="s">
        <v>124</v>
      </c>
    </row>
    <row r="19116" spans="1:8" x14ac:dyDescent="0.35">
      <c r="A19116">
        <v>147156</v>
      </c>
      <c r="B19116">
        <v>0</v>
      </c>
      <c r="C19116">
        <v>6</v>
      </c>
      <c r="D19116" t="s">
        <v>17</v>
      </c>
      <c r="E19116" s="2">
        <v>0.77916666666666667</v>
      </c>
      <c r="F19116" s="2">
        <v>0.77962962962962967</v>
      </c>
      <c r="G19116" s="2"/>
      <c r="H19116">
        <v>2</v>
      </c>
    </row>
    <row r="19117" spans="1:8" x14ac:dyDescent="0.35">
      <c r="A19117">
        <v>147156</v>
      </c>
      <c r="B19117">
        <v>0</v>
      </c>
      <c r="C19117">
        <v>6</v>
      </c>
      <c r="D19117" t="s">
        <v>125</v>
      </c>
      <c r="E19117" s="2">
        <v>0.78125</v>
      </c>
      <c r="F19117" s="2">
        <v>0.781712962962963</v>
      </c>
      <c r="G19117" s="2"/>
      <c r="H19117">
        <v>2</v>
      </c>
    </row>
    <row r="19118" spans="1:8" x14ac:dyDescent="0.35">
      <c r="A19118">
        <v>147156</v>
      </c>
      <c r="B19118">
        <v>0</v>
      </c>
      <c r="C19118">
        <v>6</v>
      </c>
      <c r="D19118" t="s">
        <v>126</v>
      </c>
      <c r="E19118" s="2">
        <v>0.78379629629629632</v>
      </c>
      <c r="F19118" s="2">
        <v>0.78449074074074077</v>
      </c>
      <c r="G19118" s="2"/>
      <c r="H19118" t="s">
        <v>127</v>
      </c>
    </row>
    <row r="19119" spans="1:8" x14ac:dyDescent="0.35">
      <c r="A19119">
        <v>147156</v>
      </c>
      <c r="B19119">
        <v>0</v>
      </c>
      <c r="C19119">
        <v>6</v>
      </c>
      <c r="D19119" t="s">
        <v>128</v>
      </c>
      <c r="E19119" s="2">
        <v>0.78599537037037037</v>
      </c>
      <c r="F19119" s="2">
        <v>0.78645833333333337</v>
      </c>
      <c r="G19119" s="2"/>
      <c r="H19119" t="s">
        <v>110</v>
      </c>
    </row>
    <row r="19120" spans="1:8" x14ac:dyDescent="0.35">
      <c r="A19120">
        <v>147156</v>
      </c>
      <c r="B19120">
        <v>0</v>
      </c>
      <c r="C19120">
        <v>6</v>
      </c>
      <c r="D19120" t="s">
        <v>129</v>
      </c>
      <c r="E19120" s="2">
        <v>0.78784722222222225</v>
      </c>
      <c r="F19120" s="2">
        <v>0.78831018518518514</v>
      </c>
      <c r="G19120" s="2"/>
      <c r="H19120" t="s">
        <v>110</v>
      </c>
    </row>
    <row r="19121" spans="1:8" x14ac:dyDescent="0.35">
      <c r="A19121">
        <v>147156</v>
      </c>
      <c r="B19121">
        <v>0</v>
      </c>
      <c r="C19121">
        <v>6</v>
      </c>
      <c r="D19121" t="s">
        <v>130</v>
      </c>
      <c r="E19121" s="2">
        <v>0.78969907407407403</v>
      </c>
      <c r="F19121" s="2">
        <v>0.79027777777777775</v>
      </c>
      <c r="G19121" s="2"/>
      <c r="H19121" t="s">
        <v>110</v>
      </c>
    </row>
    <row r="19122" spans="1:8" x14ac:dyDescent="0.35">
      <c r="A19122">
        <v>147156</v>
      </c>
      <c r="B19122">
        <v>0</v>
      </c>
      <c r="C19122">
        <v>6</v>
      </c>
      <c r="D19122" t="s">
        <v>45</v>
      </c>
      <c r="E19122" s="2">
        <v>0.79178240740740746</v>
      </c>
      <c r="F19122" s="2">
        <v>0.79270833333333335</v>
      </c>
      <c r="G19122" s="2"/>
      <c r="H19122" t="s">
        <v>110</v>
      </c>
    </row>
    <row r="19123" spans="1:8" x14ac:dyDescent="0.35">
      <c r="A19123">
        <v>147156</v>
      </c>
      <c r="B19123">
        <v>0</v>
      </c>
      <c r="C19123">
        <v>6</v>
      </c>
      <c r="D19123" t="s">
        <v>21</v>
      </c>
      <c r="E19123" s="2">
        <v>0.79456018518518523</v>
      </c>
      <c r="H19123" t="s">
        <v>114</v>
      </c>
    </row>
    <row r="19124" spans="1:8" x14ac:dyDescent="0.35">
      <c r="A19124">
        <v>147958</v>
      </c>
      <c r="B19124">
        <v>0</v>
      </c>
      <c r="C19124">
        <v>6</v>
      </c>
      <c r="D19124" t="s">
        <v>11</v>
      </c>
      <c r="F19124" s="2">
        <v>0.77777777777777779</v>
      </c>
      <c r="G19124" s="2"/>
      <c r="H19124" t="s">
        <v>161</v>
      </c>
    </row>
    <row r="19125" spans="1:8" x14ac:dyDescent="0.35">
      <c r="A19125">
        <v>147958</v>
      </c>
      <c r="B19125">
        <v>0</v>
      </c>
      <c r="C19125">
        <v>6</v>
      </c>
      <c r="D19125" t="s">
        <v>160</v>
      </c>
      <c r="E19125" s="2">
        <v>0.78020833333333328</v>
      </c>
      <c r="F19125" s="2">
        <v>0.78090277777777772</v>
      </c>
      <c r="G19125" s="2"/>
      <c r="H19125" t="s">
        <v>110</v>
      </c>
    </row>
    <row r="19126" spans="1:8" x14ac:dyDescent="0.35">
      <c r="A19126">
        <v>147958</v>
      </c>
      <c r="B19126">
        <v>1</v>
      </c>
      <c r="C19126">
        <v>6</v>
      </c>
      <c r="D19126" t="s">
        <v>13</v>
      </c>
      <c r="E19126" s="2">
        <v>0.78437500000000004</v>
      </c>
      <c r="F19126" s="2">
        <v>0.78506944444444449</v>
      </c>
      <c r="G19126" s="2"/>
      <c r="H19126" t="s">
        <v>110</v>
      </c>
    </row>
    <row r="19127" spans="1:8" x14ac:dyDescent="0.35">
      <c r="A19127">
        <v>147958</v>
      </c>
      <c r="B19127">
        <v>1</v>
      </c>
      <c r="C19127">
        <v>6</v>
      </c>
      <c r="D19127" t="s">
        <v>146</v>
      </c>
      <c r="E19127" s="2">
        <v>0.78715277777777781</v>
      </c>
      <c r="F19127" s="2">
        <v>0.7876157407407407</v>
      </c>
      <c r="G19127" s="2"/>
      <c r="H19127" t="s">
        <v>147</v>
      </c>
    </row>
    <row r="19128" spans="1:8" x14ac:dyDescent="0.35">
      <c r="A19128">
        <v>147958</v>
      </c>
      <c r="B19128">
        <v>1</v>
      </c>
      <c r="C19128">
        <v>6</v>
      </c>
      <c r="D19128" t="s">
        <v>19</v>
      </c>
      <c r="E19128" s="2">
        <v>0.78877314814814814</v>
      </c>
      <c r="F19128" s="2">
        <v>0.78923611111111114</v>
      </c>
      <c r="G19128" s="2"/>
      <c r="H19128">
        <v>1</v>
      </c>
    </row>
    <row r="19129" spans="1:8" x14ac:dyDescent="0.35">
      <c r="A19129">
        <v>147958</v>
      </c>
      <c r="B19129">
        <v>1</v>
      </c>
      <c r="C19129">
        <v>6</v>
      </c>
      <c r="D19129" t="s">
        <v>148</v>
      </c>
      <c r="E19129" s="2">
        <v>0.7924768518518519</v>
      </c>
      <c r="F19129" s="2">
        <v>0.79293981481481479</v>
      </c>
      <c r="G19129" s="2"/>
      <c r="H19129">
        <v>1</v>
      </c>
    </row>
    <row r="19130" spans="1:8" x14ac:dyDescent="0.35">
      <c r="A19130">
        <v>147958</v>
      </c>
      <c r="B19130">
        <v>1</v>
      </c>
      <c r="C19130">
        <v>6</v>
      </c>
      <c r="D19130" t="s">
        <v>149</v>
      </c>
      <c r="E19130" s="2">
        <v>0.79467592592592595</v>
      </c>
      <c r="F19130" s="2">
        <v>0.79525462962962967</v>
      </c>
      <c r="G19130" s="2"/>
      <c r="H19130">
        <v>1</v>
      </c>
    </row>
    <row r="19131" spans="1:8" x14ac:dyDescent="0.35">
      <c r="A19131">
        <v>147958</v>
      </c>
      <c r="B19131">
        <v>1</v>
      </c>
      <c r="C19131">
        <v>6</v>
      </c>
      <c r="D19131" t="s">
        <v>150</v>
      </c>
      <c r="E19131" s="2">
        <v>0.796875</v>
      </c>
      <c r="F19131" s="2">
        <v>0.79756944444444444</v>
      </c>
      <c r="G19131" s="2"/>
      <c r="H19131">
        <v>1</v>
      </c>
    </row>
    <row r="19132" spans="1:8" x14ac:dyDescent="0.35">
      <c r="A19132">
        <v>147958</v>
      </c>
      <c r="B19132">
        <v>1</v>
      </c>
      <c r="C19132">
        <v>6</v>
      </c>
      <c r="D19132" t="s">
        <v>151</v>
      </c>
      <c r="E19132" s="2">
        <v>0.79895833333333333</v>
      </c>
      <c r="F19132" s="2">
        <v>0.79942129629629632</v>
      </c>
      <c r="G19132" s="2"/>
      <c r="H19132">
        <v>1</v>
      </c>
    </row>
    <row r="19133" spans="1:8" x14ac:dyDescent="0.35">
      <c r="A19133">
        <v>147958</v>
      </c>
      <c r="B19133">
        <v>1</v>
      </c>
      <c r="C19133">
        <v>6</v>
      </c>
      <c r="D19133" t="s">
        <v>90</v>
      </c>
      <c r="E19133" s="2">
        <v>0.80081018518518521</v>
      </c>
      <c r="F19133" s="2">
        <v>0.80150462962962965</v>
      </c>
      <c r="G19133" s="2"/>
      <c r="H19133">
        <v>1</v>
      </c>
    </row>
    <row r="19134" spans="1:8" x14ac:dyDescent="0.35">
      <c r="A19134">
        <v>147958</v>
      </c>
      <c r="B19134">
        <v>1</v>
      </c>
      <c r="C19134">
        <v>6</v>
      </c>
      <c r="D19134" t="s">
        <v>59</v>
      </c>
      <c r="E19134" s="2">
        <v>0.80289351851851853</v>
      </c>
      <c r="F19134" s="2">
        <v>0.80335648148148153</v>
      </c>
      <c r="G19134" s="2"/>
      <c r="H19134">
        <v>1</v>
      </c>
    </row>
    <row r="19135" spans="1:8" x14ac:dyDescent="0.35">
      <c r="A19135">
        <v>147958</v>
      </c>
      <c r="B19135">
        <v>1</v>
      </c>
      <c r="C19135">
        <v>6</v>
      </c>
      <c r="D19135" t="s">
        <v>144</v>
      </c>
      <c r="E19135" s="2">
        <v>0.80439814814814814</v>
      </c>
      <c r="F19135" s="2">
        <v>0.80486111111111114</v>
      </c>
      <c r="G19135" s="2"/>
      <c r="H19135">
        <v>1</v>
      </c>
    </row>
    <row r="19136" spans="1:8" x14ac:dyDescent="0.35">
      <c r="A19136">
        <v>147958</v>
      </c>
      <c r="B19136">
        <v>1</v>
      </c>
      <c r="C19136">
        <v>6</v>
      </c>
      <c r="D19136" t="s">
        <v>9</v>
      </c>
      <c r="E19136" s="2">
        <v>0.80636574074074074</v>
      </c>
      <c r="H19136">
        <v>1</v>
      </c>
    </row>
    <row r="19137" spans="1:8" x14ac:dyDescent="0.35">
      <c r="A19137">
        <v>145558</v>
      </c>
      <c r="B19137">
        <v>0</v>
      </c>
      <c r="C19137">
        <v>6</v>
      </c>
      <c r="D19137" t="s">
        <v>26</v>
      </c>
      <c r="F19137" s="2">
        <v>0.77777777777777779</v>
      </c>
      <c r="G19137" s="2"/>
      <c r="H19137">
        <v>2</v>
      </c>
    </row>
    <row r="19138" spans="1:8" x14ac:dyDescent="0.35">
      <c r="A19138">
        <v>145558</v>
      </c>
      <c r="B19138">
        <v>0</v>
      </c>
      <c r="C19138">
        <v>6</v>
      </c>
      <c r="D19138" t="s">
        <v>165</v>
      </c>
      <c r="E19138" s="2">
        <v>0.77951388888888884</v>
      </c>
      <c r="F19138" s="2">
        <v>0.77997685185185184</v>
      </c>
      <c r="G19138" s="2"/>
      <c r="H19138">
        <v>2</v>
      </c>
    </row>
    <row r="19139" spans="1:8" x14ac:dyDescent="0.35">
      <c r="A19139">
        <v>145558</v>
      </c>
      <c r="B19139">
        <v>0</v>
      </c>
      <c r="C19139">
        <v>6</v>
      </c>
      <c r="D19139" t="s">
        <v>164</v>
      </c>
      <c r="E19139" s="2">
        <v>0.78217592592592589</v>
      </c>
      <c r="F19139" s="2">
        <v>0.78263888888888888</v>
      </c>
      <c r="G19139" s="2"/>
      <c r="H19139">
        <v>2</v>
      </c>
    </row>
    <row r="19140" spans="1:8" x14ac:dyDescent="0.35">
      <c r="A19140">
        <v>145558</v>
      </c>
      <c r="B19140">
        <v>0</v>
      </c>
      <c r="C19140">
        <v>6</v>
      </c>
      <c r="D19140" t="s">
        <v>163</v>
      </c>
      <c r="E19140" s="2">
        <v>0.78483796296296293</v>
      </c>
      <c r="F19140" s="2">
        <v>0.78530092592592593</v>
      </c>
      <c r="G19140" s="2"/>
      <c r="H19140">
        <v>2</v>
      </c>
    </row>
    <row r="19141" spans="1:8" x14ac:dyDescent="0.35">
      <c r="A19141">
        <v>145558</v>
      </c>
      <c r="B19141">
        <v>0</v>
      </c>
      <c r="C19141">
        <v>6</v>
      </c>
      <c r="D19141" t="s">
        <v>18</v>
      </c>
      <c r="E19141" s="2">
        <v>0.78680555555555554</v>
      </c>
      <c r="F19141" s="2">
        <v>0.78726851851851853</v>
      </c>
      <c r="G19141" s="2"/>
      <c r="H19141">
        <v>2</v>
      </c>
    </row>
    <row r="19142" spans="1:8" x14ac:dyDescent="0.35">
      <c r="A19142">
        <v>145558</v>
      </c>
      <c r="B19142">
        <v>0</v>
      </c>
      <c r="C19142">
        <v>6</v>
      </c>
      <c r="D19142" t="s">
        <v>17</v>
      </c>
      <c r="E19142" s="2">
        <v>0.7895833333333333</v>
      </c>
      <c r="F19142" s="2">
        <v>0.7900462962962963</v>
      </c>
      <c r="G19142" s="2"/>
      <c r="H19142">
        <v>2</v>
      </c>
    </row>
    <row r="19143" spans="1:8" x14ac:dyDescent="0.35">
      <c r="A19143">
        <v>145558</v>
      </c>
      <c r="B19143">
        <v>0</v>
      </c>
      <c r="C19143">
        <v>6</v>
      </c>
      <c r="D19143" t="s">
        <v>125</v>
      </c>
      <c r="E19143" s="2">
        <v>0.79155092592592591</v>
      </c>
      <c r="F19143" s="2">
        <v>0.79201388888888891</v>
      </c>
      <c r="G19143" s="2"/>
      <c r="H19143">
        <v>2</v>
      </c>
    </row>
    <row r="19144" spans="1:8" x14ac:dyDescent="0.35">
      <c r="A19144">
        <v>145558</v>
      </c>
      <c r="B19144">
        <v>0</v>
      </c>
      <c r="C19144">
        <v>6</v>
      </c>
      <c r="D19144" t="s">
        <v>126</v>
      </c>
      <c r="E19144" s="2">
        <v>0.79421296296296295</v>
      </c>
      <c r="F19144" s="2">
        <v>0.7949074074074074</v>
      </c>
      <c r="G19144" s="2"/>
      <c r="H19144" t="s">
        <v>127</v>
      </c>
    </row>
    <row r="19145" spans="1:8" x14ac:dyDescent="0.35">
      <c r="A19145">
        <v>145558</v>
      </c>
      <c r="B19145">
        <v>0</v>
      </c>
      <c r="C19145">
        <v>6</v>
      </c>
      <c r="D19145" t="s">
        <v>128</v>
      </c>
      <c r="E19145" s="2">
        <v>0.796412037037037</v>
      </c>
      <c r="F19145" s="2">
        <v>0.796875</v>
      </c>
      <c r="G19145" s="2"/>
      <c r="H19145" t="s">
        <v>110</v>
      </c>
    </row>
    <row r="19146" spans="1:8" x14ac:dyDescent="0.35">
      <c r="A19146">
        <v>145558</v>
      </c>
      <c r="B19146">
        <v>0</v>
      </c>
      <c r="C19146">
        <v>6</v>
      </c>
      <c r="D19146" t="s">
        <v>129</v>
      </c>
      <c r="E19146" s="2">
        <v>0.79826388888888888</v>
      </c>
      <c r="F19146" s="2">
        <v>0.79872685185185188</v>
      </c>
      <c r="G19146" s="2"/>
      <c r="H19146" t="s">
        <v>110</v>
      </c>
    </row>
    <row r="19147" spans="1:8" x14ac:dyDescent="0.35">
      <c r="A19147">
        <v>145558</v>
      </c>
      <c r="B19147">
        <v>0</v>
      </c>
      <c r="C19147">
        <v>6</v>
      </c>
      <c r="D19147" t="s">
        <v>130</v>
      </c>
      <c r="E19147" s="2">
        <v>0.80011574074074077</v>
      </c>
      <c r="F19147" s="2">
        <v>0.80069444444444449</v>
      </c>
      <c r="G19147" s="2"/>
      <c r="H19147" t="s">
        <v>110</v>
      </c>
    </row>
    <row r="19148" spans="1:8" x14ac:dyDescent="0.35">
      <c r="A19148">
        <v>145558</v>
      </c>
      <c r="B19148">
        <v>0</v>
      </c>
      <c r="C19148">
        <v>6</v>
      </c>
      <c r="D19148" t="s">
        <v>45</v>
      </c>
      <c r="E19148" s="2">
        <v>0.80219907407407409</v>
      </c>
      <c r="F19148" s="2">
        <v>0.80312499999999998</v>
      </c>
      <c r="G19148" s="2"/>
      <c r="H19148" t="s">
        <v>110</v>
      </c>
    </row>
    <row r="19149" spans="1:8" x14ac:dyDescent="0.35">
      <c r="A19149">
        <v>145558</v>
      </c>
      <c r="B19149">
        <v>0</v>
      </c>
      <c r="C19149">
        <v>6</v>
      </c>
      <c r="D19149" t="s">
        <v>21</v>
      </c>
      <c r="E19149" s="2">
        <v>0.80497685185185186</v>
      </c>
      <c r="H19149" t="s">
        <v>114</v>
      </c>
    </row>
    <row r="19150" spans="1:8" x14ac:dyDescent="0.35">
      <c r="A19150">
        <v>145551</v>
      </c>
      <c r="B19150">
        <v>0</v>
      </c>
      <c r="C19150">
        <v>6</v>
      </c>
      <c r="D19150" t="s">
        <v>21</v>
      </c>
      <c r="F19150" s="2">
        <v>0.77777777777777779</v>
      </c>
      <c r="G19150" s="2"/>
      <c r="H19150" t="s">
        <v>114</v>
      </c>
    </row>
    <row r="19151" spans="1:8" x14ac:dyDescent="0.35">
      <c r="A19151">
        <v>145551</v>
      </c>
      <c r="B19151">
        <v>0</v>
      </c>
      <c r="C19151">
        <v>6</v>
      </c>
      <c r="D19151" t="s">
        <v>45</v>
      </c>
      <c r="E19151" s="2">
        <v>0.77986111111111112</v>
      </c>
      <c r="F19151" s="2">
        <v>0.78182870370370372</v>
      </c>
      <c r="G19151" s="2"/>
      <c r="H19151" t="s">
        <v>152</v>
      </c>
    </row>
    <row r="19152" spans="1:8" x14ac:dyDescent="0.35">
      <c r="A19152">
        <v>145551</v>
      </c>
      <c r="B19152">
        <v>0</v>
      </c>
      <c r="C19152">
        <v>6</v>
      </c>
      <c r="D19152" t="s">
        <v>130</v>
      </c>
      <c r="E19152" s="2">
        <v>0.78344907407407405</v>
      </c>
      <c r="F19152" s="2">
        <v>0.78402777777777777</v>
      </c>
      <c r="G19152" s="2"/>
      <c r="H19152" t="s">
        <v>152</v>
      </c>
    </row>
    <row r="19153" spans="1:8" x14ac:dyDescent="0.35">
      <c r="A19153">
        <v>145551</v>
      </c>
      <c r="B19153">
        <v>0</v>
      </c>
      <c r="C19153">
        <v>6</v>
      </c>
      <c r="D19153" t="s">
        <v>129</v>
      </c>
      <c r="E19153" s="2">
        <v>0.78530092592592593</v>
      </c>
      <c r="F19153" s="2">
        <v>0.78576388888888893</v>
      </c>
      <c r="G19153" s="2"/>
      <c r="H19153" t="s">
        <v>152</v>
      </c>
    </row>
    <row r="19154" spans="1:8" x14ac:dyDescent="0.35">
      <c r="A19154">
        <v>145551</v>
      </c>
      <c r="B19154">
        <v>0</v>
      </c>
      <c r="C19154">
        <v>6</v>
      </c>
      <c r="D19154" t="s">
        <v>128</v>
      </c>
      <c r="E19154" s="2">
        <v>0.78726851851851853</v>
      </c>
      <c r="F19154" s="2">
        <v>0.78773148148148153</v>
      </c>
      <c r="G19154" s="2"/>
      <c r="H19154" t="s">
        <v>152</v>
      </c>
    </row>
    <row r="19155" spans="1:8" x14ac:dyDescent="0.35">
      <c r="A19155">
        <v>145551</v>
      </c>
      <c r="B19155">
        <v>0</v>
      </c>
      <c r="C19155">
        <v>6</v>
      </c>
      <c r="D19155" t="s">
        <v>126</v>
      </c>
      <c r="E19155" s="2">
        <v>0.78923611111111114</v>
      </c>
      <c r="F19155" s="2">
        <v>0.78993055555555558</v>
      </c>
      <c r="G19155" s="2"/>
      <c r="H19155" t="s">
        <v>162</v>
      </c>
    </row>
    <row r="19156" spans="1:8" x14ac:dyDescent="0.35">
      <c r="A19156">
        <v>145551</v>
      </c>
      <c r="B19156">
        <v>0</v>
      </c>
      <c r="C19156">
        <v>6</v>
      </c>
      <c r="D19156" t="s">
        <v>125</v>
      </c>
      <c r="E19156" s="2">
        <v>0.79166666666666663</v>
      </c>
      <c r="F19156" s="2">
        <v>0.79212962962962963</v>
      </c>
      <c r="G19156" s="2"/>
      <c r="H19156">
        <v>1</v>
      </c>
    </row>
    <row r="19157" spans="1:8" x14ac:dyDescent="0.35">
      <c r="A19157">
        <v>145551</v>
      </c>
      <c r="B19157">
        <v>0</v>
      </c>
      <c r="C19157">
        <v>6</v>
      </c>
      <c r="D19157" t="s">
        <v>17</v>
      </c>
      <c r="E19157" s="2">
        <v>0.79340277777777779</v>
      </c>
      <c r="F19157" s="2">
        <v>0.79386574074074079</v>
      </c>
      <c r="G19157" s="2"/>
      <c r="H19157">
        <v>1</v>
      </c>
    </row>
    <row r="19158" spans="1:8" x14ac:dyDescent="0.35">
      <c r="A19158">
        <v>145551</v>
      </c>
      <c r="B19158">
        <v>0</v>
      </c>
      <c r="C19158">
        <v>6</v>
      </c>
      <c r="D19158" t="s">
        <v>18</v>
      </c>
      <c r="E19158" s="2">
        <v>0.79594907407407411</v>
      </c>
      <c r="F19158" s="2">
        <v>0.796412037037037</v>
      </c>
      <c r="G19158" s="2"/>
      <c r="H19158">
        <v>1</v>
      </c>
    </row>
    <row r="19159" spans="1:8" x14ac:dyDescent="0.35">
      <c r="A19159">
        <v>145551</v>
      </c>
      <c r="B19159">
        <v>0</v>
      </c>
      <c r="C19159">
        <v>6</v>
      </c>
      <c r="D19159" t="s">
        <v>163</v>
      </c>
      <c r="E19159" s="2">
        <v>0.79768518518518516</v>
      </c>
      <c r="F19159" s="2">
        <v>0.79814814814814816</v>
      </c>
      <c r="G19159" s="2"/>
      <c r="H19159">
        <v>1</v>
      </c>
    </row>
    <row r="19160" spans="1:8" x14ac:dyDescent="0.35">
      <c r="A19160">
        <v>145551</v>
      </c>
      <c r="B19160">
        <v>0</v>
      </c>
      <c r="C19160">
        <v>6</v>
      </c>
      <c r="D19160" t="s">
        <v>164</v>
      </c>
      <c r="E19160" s="2">
        <v>0.80023148148148149</v>
      </c>
      <c r="F19160" s="2">
        <v>0.80069444444444449</v>
      </c>
      <c r="G19160" s="2"/>
      <c r="H19160">
        <v>1</v>
      </c>
    </row>
    <row r="19161" spans="1:8" x14ac:dyDescent="0.35">
      <c r="A19161">
        <v>145551</v>
      </c>
      <c r="B19161">
        <v>0</v>
      </c>
      <c r="C19161">
        <v>6</v>
      </c>
      <c r="D19161" t="s">
        <v>165</v>
      </c>
      <c r="E19161" s="2">
        <v>0.80277777777777781</v>
      </c>
      <c r="F19161" s="2">
        <v>0.8032407407407407</v>
      </c>
      <c r="G19161" s="2"/>
      <c r="H19161">
        <v>1</v>
      </c>
    </row>
    <row r="19162" spans="1:8" x14ac:dyDescent="0.35">
      <c r="A19162">
        <v>145551</v>
      </c>
      <c r="B19162">
        <v>0</v>
      </c>
      <c r="C19162">
        <v>6</v>
      </c>
      <c r="D19162" t="s">
        <v>26</v>
      </c>
      <c r="E19162" s="2">
        <v>0.8056712962962963</v>
      </c>
      <c r="H19162">
        <v>2</v>
      </c>
    </row>
    <row r="19163" spans="1:8" x14ac:dyDescent="0.35">
      <c r="A19163">
        <v>147257</v>
      </c>
      <c r="B19163">
        <v>0</v>
      </c>
      <c r="C19163">
        <v>6</v>
      </c>
      <c r="D19163" t="s">
        <v>23</v>
      </c>
      <c r="F19163" s="2">
        <v>0.77800925925925923</v>
      </c>
      <c r="G19163" s="2"/>
      <c r="H19163">
        <v>1</v>
      </c>
    </row>
    <row r="19164" spans="1:8" x14ac:dyDescent="0.35">
      <c r="A19164">
        <v>147257</v>
      </c>
      <c r="B19164">
        <v>0</v>
      </c>
      <c r="C19164">
        <v>6</v>
      </c>
      <c r="D19164" t="s">
        <v>145</v>
      </c>
      <c r="E19164" s="2">
        <v>0.78032407407407411</v>
      </c>
      <c r="F19164" s="2">
        <v>0.780787037037037</v>
      </c>
      <c r="G19164" s="2"/>
      <c r="H19164">
        <v>1</v>
      </c>
    </row>
    <row r="19165" spans="1:8" x14ac:dyDescent="0.35">
      <c r="A19165">
        <v>147257</v>
      </c>
      <c r="B19165">
        <v>0</v>
      </c>
      <c r="C19165">
        <v>6</v>
      </c>
      <c r="D19165" t="s">
        <v>146</v>
      </c>
      <c r="E19165" s="2">
        <v>0.78217592592592589</v>
      </c>
      <c r="F19165" s="2">
        <v>0.78263888888888888</v>
      </c>
      <c r="G19165" s="2"/>
      <c r="H19165" t="s">
        <v>147</v>
      </c>
    </row>
    <row r="19166" spans="1:8" x14ac:dyDescent="0.35">
      <c r="A19166">
        <v>147257</v>
      </c>
      <c r="B19166">
        <v>0</v>
      </c>
      <c r="C19166">
        <v>6</v>
      </c>
      <c r="D19166" t="s">
        <v>19</v>
      </c>
      <c r="E19166" s="2">
        <v>0.78356481481481477</v>
      </c>
      <c r="F19166" s="2">
        <v>0.78402777777777777</v>
      </c>
      <c r="G19166" s="2"/>
      <c r="H19166">
        <v>1</v>
      </c>
    </row>
    <row r="19167" spans="1:8" x14ac:dyDescent="0.35">
      <c r="A19167">
        <v>147257</v>
      </c>
      <c r="B19167">
        <v>0</v>
      </c>
      <c r="C19167">
        <v>6</v>
      </c>
      <c r="D19167" t="s">
        <v>148</v>
      </c>
      <c r="E19167" s="2">
        <v>0.78680555555555554</v>
      </c>
      <c r="F19167" s="2">
        <v>0.78726851851851853</v>
      </c>
      <c r="G19167" s="2"/>
      <c r="H19167">
        <v>1</v>
      </c>
    </row>
    <row r="19168" spans="1:8" x14ac:dyDescent="0.35">
      <c r="A19168">
        <v>147257</v>
      </c>
      <c r="B19168">
        <v>0</v>
      </c>
      <c r="C19168">
        <v>6</v>
      </c>
      <c r="D19168" t="s">
        <v>149</v>
      </c>
      <c r="E19168" s="2">
        <v>0.78865740740740742</v>
      </c>
      <c r="F19168" s="2">
        <v>0.78923611111111114</v>
      </c>
      <c r="G19168" s="2"/>
      <c r="H19168">
        <v>1</v>
      </c>
    </row>
    <row r="19169" spans="1:8" x14ac:dyDescent="0.35">
      <c r="A19169">
        <v>147257</v>
      </c>
      <c r="B19169">
        <v>0</v>
      </c>
      <c r="C19169">
        <v>6</v>
      </c>
      <c r="D19169" t="s">
        <v>150</v>
      </c>
      <c r="E19169" s="2">
        <v>0.79062500000000002</v>
      </c>
      <c r="F19169" s="2">
        <v>0.79131944444444446</v>
      </c>
      <c r="G19169" s="2"/>
      <c r="H19169">
        <v>1</v>
      </c>
    </row>
    <row r="19170" spans="1:8" x14ac:dyDescent="0.35">
      <c r="A19170">
        <v>147257</v>
      </c>
      <c r="B19170">
        <v>0</v>
      </c>
      <c r="C19170">
        <v>6</v>
      </c>
      <c r="D19170" t="s">
        <v>151</v>
      </c>
      <c r="E19170" s="2">
        <v>0.7924768518518519</v>
      </c>
      <c r="F19170" s="2">
        <v>0.79293981481481479</v>
      </c>
      <c r="G19170" s="2"/>
      <c r="H19170">
        <v>1</v>
      </c>
    </row>
    <row r="19171" spans="1:8" x14ac:dyDescent="0.35">
      <c r="A19171">
        <v>147257</v>
      </c>
      <c r="B19171">
        <v>0</v>
      </c>
      <c r="C19171">
        <v>6</v>
      </c>
      <c r="D19171" t="s">
        <v>90</v>
      </c>
      <c r="E19171" s="2">
        <v>0.79409722222222223</v>
      </c>
      <c r="F19171" s="2">
        <v>0.79479166666666667</v>
      </c>
      <c r="G19171" s="2"/>
      <c r="H19171">
        <v>1</v>
      </c>
    </row>
    <row r="19172" spans="1:8" x14ac:dyDescent="0.35">
      <c r="A19172">
        <v>147257</v>
      </c>
      <c r="B19172">
        <v>0</v>
      </c>
      <c r="C19172">
        <v>6</v>
      </c>
      <c r="D19172" t="s">
        <v>59</v>
      </c>
      <c r="E19172" s="2">
        <v>0.79618055555555556</v>
      </c>
      <c r="F19172" s="2">
        <v>0.79664351851851856</v>
      </c>
      <c r="G19172" s="2"/>
      <c r="H19172">
        <v>1</v>
      </c>
    </row>
    <row r="19173" spans="1:8" x14ac:dyDescent="0.35">
      <c r="A19173">
        <v>147257</v>
      </c>
      <c r="B19173">
        <v>0</v>
      </c>
      <c r="C19173">
        <v>6</v>
      </c>
      <c r="D19173" t="s">
        <v>144</v>
      </c>
      <c r="E19173" s="2">
        <v>0.79780092592592589</v>
      </c>
      <c r="F19173" s="2">
        <v>0.79826388888888888</v>
      </c>
      <c r="G19173" s="2"/>
      <c r="H19173">
        <v>1</v>
      </c>
    </row>
    <row r="19174" spans="1:8" x14ac:dyDescent="0.35">
      <c r="A19174">
        <v>147257</v>
      </c>
      <c r="B19174">
        <v>0</v>
      </c>
      <c r="C19174">
        <v>6</v>
      </c>
      <c r="D19174" t="s">
        <v>9</v>
      </c>
      <c r="E19174" s="2">
        <v>0.79942129629629632</v>
      </c>
      <c r="F19174" s="2">
        <v>0.79988425925925921</v>
      </c>
      <c r="G19174" s="2"/>
      <c r="H19174">
        <v>1</v>
      </c>
    </row>
    <row r="19175" spans="1:8" x14ac:dyDescent="0.35">
      <c r="A19175">
        <v>147257</v>
      </c>
      <c r="B19175">
        <v>0</v>
      </c>
      <c r="C19175">
        <v>6</v>
      </c>
      <c r="D19175" t="s">
        <v>93</v>
      </c>
      <c r="E19175" s="2">
        <v>0.80104166666666665</v>
      </c>
      <c r="F19175" s="2">
        <v>0.80150462962962965</v>
      </c>
      <c r="G19175" s="2"/>
      <c r="H19175">
        <v>1</v>
      </c>
    </row>
    <row r="19176" spans="1:8" x14ac:dyDescent="0.35">
      <c r="A19176">
        <v>147257</v>
      </c>
      <c r="B19176">
        <v>0</v>
      </c>
      <c r="C19176">
        <v>6</v>
      </c>
      <c r="D19176" t="s">
        <v>123</v>
      </c>
      <c r="E19176" s="2">
        <v>0.80335648148148153</v>
      </c>
      <c r="F19176" s="2">
        <v>0.80393518518518514</v>
      </c>
      <c r="G19176" s="2"/>
      <c r="H19176">
        <v>1</v>
      </c>
    </row>
    <row r="19177" spans="1:8" x14ac:dyDescent="0.35">
      <c r="A19177">
        <v>147257</v>
      </c>
      <c r="B19177">
        <v>0</v>
      </c>
      <c r="C19177">
        <v>6</v>
      </c>
      <c r="D19177" t="s">
        <v>21</v>
      </c>
      <c r="E19177" s="2">
        <v>0.80601851851851847</v>
      </c>
      <c r="F19177" s="2">
        <v>0.80659722222222219</v>
      </c>
      <c r="G19177" s="2"/>
      <c r="H19177" t="s">
        <v>114</v>
      </c>
    </row>
    <row r="19178" spans="1:8" x14ac:dyDescent="0.35">
      <c r="A19178">
        <v>147257</v>
      </c>
      <c r="B19178">
        <v>0</v>
      </c>
      <c r="C19178">
        <v>6</v>
      </c>
      <c r="D19178" t="s">
        <v>45</v>
      </c>
      <c r="E19178" s="2">
        <v>0.80844907407407407</v>
      </c>
      <c r="F19178" s="2">
        <v>0.80937499999999996</v>
      </c>
      <c r="G19178" s="2"/>
      <c r="H19178" t="s">
        <v>152</v>
      </c>
    </row>
    <row r="19179" spans="1:8" x14ac:dyDescent="0.35">
      <c r="A19179">
        <v>147257</v>
      </c>
      <c r="B19179">
        <v>0</v>
      </c>
      <c r="C19179">
        <v>6</v>
      </c>
      <c r="D19179" t="s">
        <v>128</v>
      </c>
      <c r="E19179" s="2">
        <v>0.81273148148148144</v>
      </c>
      <c r="F19179" s="2">
        <v>0.81319444444444444</v>
      </c>
      <c r="G19179" s="2"/>
      <c r="H19179" t="s">
        <v>152</v>
      </c>
    </row>
    <row r="19180" spans="1:8" x14ac:dyDescent="0.35">
      <c r="A19180">
        <v>147257</v>
      </c>
      <c r="B19180">
        <v>0</v>
      </c>
      <c r="C19180">
        <v>6</v>
      </c>
      <c r="D19180" t="s">
        <v>126</v>
      </c>
      <c r="E19180" s="2">
        <v>0.8149305555555556</v>
      </c>
      <c r="F19180" s="2">
        <v>0.81631944444444449</v>
      </c>
      <c r="G19180" s="2"/>
      <c r="H19180" t="s">
        <v>152</v>
      </c>
    </row>
    <row r="19181" spans="1:8" x14ac:dyDescent="0.35">
      <c r="A19181">
        <v>147257</v>
      </c>
      <c r="B19181">
        <v>0</v>
      </c>
      <c r="C19181">
        <v>6</v>
      </c>
      <c r="D19181" t="s">
        <v>153</v>
      </c>
      <c r="E19181" s="2">
        <v>0.81840277777777781</v>
      </c>
      <c r="F19181" s="2">
        <v>0.8188657407407407</v>
      </c>
      <c r="G19181" s="2"/>
      <c r="H19181" t="s">
        <v>152</v>
      </c>
    </row>
    <row r="19182" spans="1:8" x14ac:dyDescent="0.35">
      <c r="A19182">
        <v>147257</v>
      </c>
      <c r="B19182">
        <v>0</v>
      </c>
      <c r="C19182">
        <v>6</v>
      </c>
      <c r="D19182" t="s">
        <v>154</v>
      </c>
      <c r="E19182" s="2">
        <v>0.82025462962962958</v>
      </c>
      <c r="F19182" s="2">
        <v>0.82071759259259258</v>
      </c>
      <c r="G19182" s="2"/>
      <c r="H19182" t="s">
        <v>152</v>
      </c>
    </row>
    <row r="19183" spans="1:8" x14ac:dyDescent="0.35">
      <c r="A19183">
        <v>147257</v>
      </c>
      <c r="B19183">
        <v>0</v>
      </c>
      <c r="C19183">
        <v>6</v>
      </c>
      <c r="D19183" t="s">
        <v>155</v>
      </c>
      <c r="E19183" s="2">
        <v>0.82210648148148147</v>
      </c>
      <c r="F19183" s="2">
        <v>0.82256944444444446</v>
      </c>
      <c r="G19183" s="2"/>
      <c r="H19183" t="s">
        <v>152</v>
      </c>
    </row>
    <row r="19184" spans="1:8" x14ac:dyDescent="0.35">
      <c r="A19184">
        <v>147257</v>
      </c>
      <c r="B19184">
        <v>0</v>
      </c>
      <c r="C19184">
        <v>6</v>
      </c>
      <c r="D19184" t="s">
        <v>24</v>
      </c>
      <c r="E19184" s="2">
        <v>0.82546296296296295</v>
      </c>
      <c r="H19184">
        <v>7</v>
      </c>
    </row>
    <row r="19185" spans="1:8" x14ac:dyDescent="0.35">
      <c r="A19185">
        <v>148154</v>
      </c>
      <c r="B19185">
        <v>0</v>
      </c>
      <c r="C19185">
        <v>6</v>
      </c>
      <c r="D19185" t="s">
        <v>9</v>
      </c>
      <c r="F19185" s="2">
        <v>0.78009259259259256</v>
      </c>
      <c r="G19185" s="2"/>
      <c r="H19185">
        <v>1</v>
      </c>
    </row>
    <row r="19186" spans="1:8" x14ac:dyDescent="0.35">
      <c r="A19186">
        <v>148154</v>
      </c>
      <c r="B19186">
        <v>0</v>
      </c>
      <c r="C19186">
        <v>6</v>
      </c>
      <c r="D19186" t="s">
        <v>144</v>
      </c>
      <c r="E19186" s="2">
        <v>0.78113425925925928</v>
      </c>
      <c r="F19186" s="2">
        <v>0.78159722222222228</v>
      </c>
      <c r="G19186" s="2"/>
      <c r="H19186">
        <v>2</v>
      </c>
    </row>
    <row r="19187" spans="1:8" x14ac:dyDescent="0.35">
      <c r="A19187">
        <v>148154</v>
      </c>
      <c r="B19187">
        <v>0</v>
      </c>
      <c r="C19187">
        <v>6</v>
      </c>
      <c r="D19187" t="s">
        <v>59</v>
      </c>
      <c r="E19187" s="2">
        <v>0.78263888888888888</v>
      </c>
      <c r="F19187" s="2">
        <v>0.78310185185185188</v>
      </c>
      <c r="G19187" s="2"/>
      <c r="H19187">
        <v>2</v>
      </c>
    </row>
    <row r="19188" spans="1:8" x14ac:dyDescent="0.35">
      <c r="A19188">
        <v>148154</v>
      </c>
      <c r="B19188">
        <v>0</v>
      </c>
      <c r="C19188">
        <v>6</v>
      </c>
      <c r="D19188" t="s">
        <v>143</v>
      </c>
      <c r="E19188" s="2">
        <v>0.78425925925925921</v>
      </c>
      <c r="F19188" s="2">
        <v>0.78495370370370365</v>
      </c>
      <c r="G19188" s="2"/>
      <c r="H19188">
        <v>2</v>
      </c>
    </row>
    <row r="19189" spans="1:8" x14ac:dyDescent="0.35">
      <c r="A19189">
        <v>148154</v>
      </c>
      <c r="B19189">
        <v>0</v>
      </c>
      <c r="C19189">
        <v>6</v>
      </c>
      <c r="D19189" t="s">
        <v>142</v>
      </c>
      <c r="E19189" s="2">
        <v>0.78576388888888893</v>
      </c>
      <c r="F19189" s="2">
        <v>0.78622685185185182</v>
      </c>
      <c r="G19189" s="2"/>
      <c r="H19189">
        <v>2</v>
      </c>
    </row>
    <row r="19190" spans="1:8" x14ac:dyDescent="0.35">
      <c r="A19190">
        <v>148154</v>
      </c>
      <c r="B19190">
        <v>0</v>
      </c>
      <c r="C19190">
        <v>6</v>
      </c>
      <c r="D19190" t="s">
        <v>46</v>
      </c>
      <c r="E19190" s="2">
        <v>0.78749999999999998</v>
      </c>
      <c r="F19190" s="2">
        <v>0.78796296296296298</v>
      </c>
      <c r="G19190" s="2"/>
      <c r="H19190">
        <v>2</v>
      </c>
    </row>
    <row r="19191" spans="1:8" x14ac:dyDescent="0.35">
      <c r="A19191">
        <v>148154</v>
      </c>
      <c r="B19191">
        <v>0</v>
      </c>
      <c r="C19191">
        <v>6</v>
      </c>
      <c r="D19191" t="s">
        <v>141</v>
      </c>
      <c r="E19191" s="2">
        <v>0.78865740740740742</v>
      </c>
      <c r="F19191" s="2">
        <v>0.78912037037037042</v>
      </c>
      <c r="G19191" s="2"/>
      <c r="H19191">
        <v>2</v>
      </c>
    </row>
    <row r="19192" spans="1:8" x14ac:dyDescent="0.35">
      <c r="A19192">
        <v>148154</v>
      </c>
      <c r="B19192">
        <v>0</v>
      </c>
      <c r="C19192">
        <v>6</v>
      </c>
      <c r="D19192" t="s">
        <v>140</v>
      </c>
      <c r="E19192" s="2">
        <v>0.79085648148148147</v>
      </c>
      <c r="F19192" s="2">
        <v>0.79155092592592591</v>
      </c>
      <c r="G19192" s="2"/>
      <c r="H19192">
        <v>2</v>
      </c>
    </row>
    <row r="19193" spans="1:8" x14ac:dyDescent="0.35">
      <c r="A19193">
        <v>148154</v>
      </c>
      <c r="B19193">
        <v>0</v>
      </c>
      <c r="C19193">
        <v>6</v>
      </c>
      <c r="D19193" t="s">
        <v>95</v>
      </c>
      <c r="E19193" s="2">
        <v>0.79293981481481479</v>
      </c>
      <c r="F19193" s="2">
        <v>0.79351851851851851</v>
      </c>
      <c r="G19193" s="2"/>
      <c r="H19193">
        <v>2</v>
      </c>
    </row>
    <row r="19194" spans="1:8" x14ac:dyDescent="0.35">
      <c r="A19194">
        <v>148154</v>
      </c>
      <c r="B19194">
        <v>0</v>
      </c>
      <c r="C19194">
        <v>6</v>
      </c>
      <c r="D19194" t="s">
        <v>72</v>
      </c>
      <c r="E19194" s="2">
        <v>0.79525462962962967</v>
      </c>
      <c r="F19194" s="2">
        <v>0.79583333333333328</v>
      </c>
      <c r="G19194" s="2"/>
      <c r="H19194">
        <v>2</v>
      </c>
    </row>
    <row r="19195" spans="1:8" x14ac:dyDescent="0.35">
      <c r="A19195">
        <v>148154</v>
      </c>
      <c r="B19195">
        <v>0</v>
      </c>
      <c r="C19195">
        <v>6</v>
      </c>
      <c r="D19195" t="s">
        <v>139</v>
      </c>
      <c r="E19195" s="2">
        <v>0.79745370370370372</v>
      </c>
      <c r="F19195" s="2">
        <v>0.79814814814814816</v>
      </c>
      <c r="G19195" s="2"/>
      <c r="H19195">
        <v>2</v>
      </c>
    </row>
    <row r="19196" spans="1:8" x14ac:dyDescent="0.35">
      <c r="A19196">
        <v>148154</v>
      </c>
      <c r="B19196">
        <v>0</v>
      </c>
      <c r="C19196">
        <v>6</v>
      </c>
      <c r="D19196" t="s">
        <v>138</v>
      </c>
      <c r="E19196" s="2">
        <v>0.80023148148148149</v>
      </c>
      <c r="F19196" s="2">
        <v>0.80069444444444449</v>
      </c>
      <c r="G19196" s="2"/>
      <c r="H19196">
        <v>2</v>
      </c>
    </row>
    <row r="19197" spans="1:8" x14ac:dyDescent="0.35">
      <c r="A19197">
        <v>148154</v>
      </c>
      <c r="B19197">
        <v>0</v>
      </c>
      <c r="C19197">
        <v>6</v>
      </c>
      <c r="D19197" t="s">
        <v>137</v>
      </c>
      <c r="E19197" s="2">
        <v>0.80196759259259254</v>
      </c>
      <c r="F19197" s="2">
        <v>0.80243055555555554</v>
      </c>
      <c r="G19197" s="2"/>
      <c r="H19197">
        <v>2</v>
      </c>
    </row>
    <row r="19198" spans="1:8" x14ac:dyDescent="0.35">
      <c r="A19198">
        <v>148154</v>
      </c>
      <c r="B19198">
        <v>0</v>
      </c>
      <c r="C19198">
        <v>6</v>
      </c>
      <c r="D19198" t="s">
        <v>136</v>
      </c>
      <c r="E19198" s="2">
        <v>0.8041666666666667</v>
      </c>
      <c r="F19198" s="2">
        <v>0.80462962962962958</v>
      </c>
      <c r="G19198" s="2"/>
      <c r="H19198">
        <v>2</v>
      </c>
    </row>
    <row r="19199" spans="1:8" x14ac:dyDescent="0.35">
      <c r="A19199">
        <v>148154</v>
      </c>
      <c r="B19199">
        <v>0</v>
      </c>
      <c r="C19199">
        <v>6</v>
      </c>
      <c r="D19199" t="s">
        <v>135</v>
      </c>
      <c r="E19199" s="2">
        <v>0.8061342592592593</v>
      </c>
      <c r="F19199" s="2">
        <v>0.80659722222222219</v>
      </c>
      <c r="G19199" s="2"/>
      <c r="H19199">
        <v>2</v>
      </c>
    </row>
    <row r="19200" spans="1:8" x14ac:dyDescent="0.35">
      <c r="A19200">
        <v>148154</v>
      </c>
      <c r="B19200">
        <v>1</v>
      </c>
      <c r="C19200">
        <v>6</v>
      </c>
      <c r="D19200" t="s">
        <v>38</v>
      </c>
      <c r="E19200" s="2">
        <v>0.80879629629629635</v>
      </c>
      <c r="F19200" s="2">
        <v>0.80949074074074079</v>
      </c>
      <c r="G19200" s="2"/>
      <c r="H19200" t="s">
        <v>172</v>
      </c>
    </row>
    <row r="19201" spans="1:8" x14ac:dyDescent="0.35">
      <c r="A19201">
        <v>148154</v>
      </c>
      <c r="B19201">
        <v>1</v>
      </c>
      <c r="C19201">
        <v>6</v>
      </c>
      <c r="D19201" t="s">
        <v>133</v>
      </c>
      <c r="E19201" s="2">
        <v>0.81076388888888884</v>
      </c>
      <c r="F19201" s="2">
        <v>0.81122685185185184</v>
      </c>
      <c r="G19201" s="2"/>
      <c r="H19201">
        <v>1</v>
      </c>
    </row>
    <row r="19202" spans="1:8" x14ac:dyDescent="0.35">
      <c r="A19202">
        <v>148154</v>
      </c>
      <c r="B19202">
        <v>1</v>
      </c>
      <c r="C19202">
        <v>6</v>
      </c>
      <c r="D19202" t="s">
        <v>132</v>
      </c>
      <c r="E19202" s="2">
        <v>0.81261574074074072</v>
      </c>
      <c r="F19202" s="2">
        <v>0.81307870370370372</v>
      </c>
      <c r="G19202" s="2"/>
      <c r="H19202">
        <v>1</v>
      </c>
    </row>
    <row r="19203" spans="1:8" x14ac:dyDescent="0.35">
      <c r="A19203">
        <v>148154</v>
      </c>
      <c r="B19203">
        <v>1</v>
      </c>
      <c r="C19203">
        <v>6</v>
      </c>
      <c r="D19203" t="s">
        <v>31</v>
      </c>
      <c r="E19203" s="2">
        <v>0.81562500000000004</v>
      </c>
      <c r="H19203" t="s">
        <v>131</v>
      </c>
    </row>
    <row r="19204" spans="1:8" x14ac:dyDescent="0.35">
      <c r="A19204">
        <v>148260</v>
      </c>
      <c r="B19204">
        <v>0</v>
      </c>
      <c r="C19204">
        <v>6</v>
      </c>
      <c r="D19204" t="s">
        <v>24</v>
      </c>
      <c r="F19204" s="2">
        <v>0.78055555555555556</v>
      </c>
      <c r="G19204" s="2"/>
      <c r="H19204">
        <v>7</v>
      </c>
    </row>
    <row r="19205" spans="1:8" x14ac:dyDescent="0.35">
      <c r="A19205">
        <v>148260</v>
      </c>
      <c r="B19205">
        <v>0</v>
      </c>
      <c r="C19205">
        <v>6</v>
      </c>
      <c r="D19205" t="s">
        <v>155</v>
      </c>
      <c r="E19205" s="2">
        <v>0.78298611111111116</v>
      </c>
      <c r="F19205" s="2">
        <v>0.78344907407407405</v>
      </c>
      <c r="G19205" s="2"/>
      <c r="H19205" t="s">
        <v>110</v>
      </c>
    </row>
    <row r="19206" spans="1:8" x14ac:dyDescent="0.35">
      <c r="A19206">
        <v>148260</v>
      </c>
      <c r="B19206">
        <v>0</v>
      </c>
      <c r="C19206">
        <v>6</v>
      </c>
      <c r="D19206" t="s">
        <v>154</v>
      </c>
      <c r="E19206" s="2">
        <v>0.78495370370370365</v>
      </c>
      <c r="F19206" s="2">
        <v>0.78541666666666665</v>
      </c>
      <c r="G19206" s="2"/>
      <c r="H19206" t="s">
        <v>110</v>
      </c>
    </row>
    <row r="19207" spans="1:8" x14ac:dyDescent="0.35">
      <c r="A19207">
        <v>148260</v>
      </c>
      <c r="B19207">
        <v>0</v>
      </c>
      <c r="C19207">
        <v>6</v>
      </c>
      <c r="D19207" t="s">
        <v>153</v>
      </c>
      <c r="E19207" s="2">
        <v>0.78680555555555554</v>
      </c>
      <c r="F19207" s="2">
        <v>0.78726851851851853</v>
      </c>
      <c r="G19207" s="2"/>
      <c r="H19207" t="s">
        <v>110</v>
      </c>
    </row>
    <row r="19208" spans="1:8" x14ac:dyDescent="0.35">
      <c r="A19208">
        <v>148260</v>
      </c>
      <c r="B19208">
        <v>0</v>
      </c>
      <c r="C19208">
        <v>6</v>
      </c>
      <c r="D19208" t="s">
        <v>126</v>
      </c>
      <c r="E19208" s="2">
        <v>0.78912037037037042</v>
      </c>
      <c r="F19208" s="2">
        <v>0.7905092592592593</v>
      </c>
      <c r="G19208" s="2"/>
      <c r="H19208" t="s">
        <v>110</v>
      </c>
    </row>
    <row r="19209" spans="1:8" x14ac:dyDescent="0.35">
      <c r="A19209">
        <v>148260</v>
      </c>
      <c r="B19209">
        <v>0</v>
      </c>
      <c r="C19209">
        <v>6</v>
      </c>
      <c r="D19209" t="s">
        <v>128</v>
      </c>
      <c r="E19209" s="2">
        <v>0.79201388888888891</v>
      </c>
      <c r="F19209" s="2">
        <v>0.7924768518518519</v>
      </c>
      <c r="G19209" s="2"/>
      <c r="H19209" t="s">
        <v>110</v>
      </c>
    </row>
    <row r="19210" spans="1:8" x14ac:dyDescent="0.35">
      <c r="A19210">
        <v>148260</v>
      </c>
      <c r="B19210">
        <v>0</v>
      </c>
      <c r="C19210">
        <v>6</v>
      </c>
      <c r="D19210" t="s">
        <v>45</v>
      </c>
      <c r="E19210" s="2">
        <v>0.79560185185185184</v>
      </c>
      <c r="F19210" s="2">
        <v>0.796412037037037</v>
      </c>
      <c r="G19210" s="2"/>
      <c r="H19210" t="s">
        <v>110</v>
      </c>
    </row>
    <row r="19211" spans="1:8" x14ac:dyDescent="0.35">
      <c r="A19211">
        <v>148260</v>
      </c>
      <c r="B19211">
        <v>0</v>
      </c>
      <c r="C19211">
        <v>6</v>
      </c>
      <c r="D19211" t="s">
        <v>21</v>
      </c>
      <c r="E19211" s="2">
        <v>0.79780092592592589</v>
      </c>
      <c r="F19211" s="2">
        <v>0.79837962962962961</v>
      </c>
      <c r="G19211" s="2"/>
      <c r="H19211" t="s">
        <v>122</v>
      </c>
    </row>
    <row r="19212" spans="1:8" x14ac:dyDescent="0.35">
      <c r="A19212">
        <v>148260</v>
      </c>
      <c r="B19212">
        <v>0</v>
      </c>
      <c r="C19212">
        <v>6</v>
      </c>
      <c r="D19212" t="s">
        <v>123</v>
      </c>
      <c r="E19212" s="2">
        <v>0.80057870370370365</v>
      </c>
      <c r="F19212" s="2">
        <v>0.80115740740740737</v>
      </c>
      <c r="G19212" s="2"/>
      <c r="H19212">
        <v>2</v>
      </c>
    </row>
    <row r="19213" spans="1:8" x14ac:dyDescent="0.35">
      <c r="A19213">
        <v>148260</v>
      </c>
      <c r="B19213">
        <v>0</v>
      </c>
      <c r="C19213">
        <v>6</v>
      </c>
      <c r="D19213" t="s">
        <v>93</v>
      </c>
      <c r="E19213" s="2">
        <v>0.80300925925925926</v>
      </c>
      <c r="F19213" s="2">
        <v>0.80347222222222225</v>
      </c>
      <c r="G19213" s="2"/>
      <c r="H19213">
        <v>2</v>
      </c>
    </row>
    <row r="19214" spans="1:8" x14ac:dyDescent="0.35">
      <c r="A19214">
        <v>148260</v>
      </c>
      <c r="B19214">
        <v>0</v>
      </c>
      <c r="C19214">
        <v>6</v>
      </c>
      <c r="D19214" t="s">
        <v>9</v>
      </c>
      <c r="E19214" s="2">
        <v>0.80462962962962958</v>
      </c>
      <c r="F19214" s="2">
        <v>0.80509259259259258</v>
      </c>
      <c r="G19214" s="2"/>
      <c r="H19214">
        <v>2</v>
      </c>
    </row>
    <row r="19215" spans="1:8" x14ac:dyDescent="0.35">
      <c r="A19215">
        <v>148260</v>
      </c>
      <c r="B19215">
        <v>0</v>
      </c>
      <c r="C19215">
        <v>6</v>
      </c>
      <c r="D19215" t="s">
        <v>144</v>
      </c>
      <c r="E19215" s="2">
        <v>0.80625000000000002</v>
      </c>
      <c r="F19215" s="2">
        <v>0.80671296296296291</v>
      </c>
      <c r="G19215" s="2"/>
      <c r="H19215">
        <v>2</v>
      </c>
    </row>
    <row r="19216" spans="1:8" x14ac:dyDescent="0.35">
      <c r="A19216">
        <v>148260</v>
      </c>
      <c r="B19216">
        <v>0</v>
      </c>
      <c r="C19216">
        <v>6</v>
      </c>
      <c r="D19216" t="s">
        <v>59</v>
      </c>
      <c r="E19216" s="2">
        <v>0.80775462962962963</v>
      </c>
      <c r="F19216" s="2">
        <v>0.80821759259259263</v>
      </c>
      <c r="G19216" s="2"/>
      <c r="H19216">
        <v>2</v>
      </c>
    </row>
    <row r="19217" spans="1:8" x14ac:dyDescent="0.35">
      <c r="A19217">
        <v>148260</v>
      </c>
      <c r="B19217">
        <v>0</v>
      </c>
      <c r="C19217">
        <v>6</v>
      </c>
      <c r="D19217" t="s">
        <v>90</v>
      </c>
      <c r="E19217" s="2">
        <v>0.80960648148148151</v>
      </c>
      <c r="F19217" s="2">
        <v>0.81030092592592595</v>
      </c>
      <c r="G19217" s="2"/>
      <c r="H19217">
        <v>2</v>
      </c>
    </row>
    <row r="19218" spans="1:8" x14ac:dyDescent="0.35">
      <c r="A19218">
        <v>148260</v>
      </c>
      <c r="B19218">
        <v>0</v>
      </c>
      <c r="C19218">
        <v>6</v>
      </c>
      <c r="D19218" t="s">
        <v>151</v>
      </c>
      <c r="E19218" s="2">
        <v>0.81157407407407411</v>
      </c>
      <c r="F19218" s="2">
        <v>0.812037037037037</v>
      </c>
      <c r="G19218" s="2"/>
      <c r="H19218">
        <v>2</v>
      </c>
    </row>
    <row r="19219" spans="1:8" x14ac:dyDescent="0.35">
      <c r="A19219">
        <v>148260</v>
      </c>
      <c r="B19219">
        <v>0</v>
      </c>
      <c r="C19219">
        <v>6</v>
      </c>
      <c r="D19219" t="s">
        <v>150</v>
      </c>
      <c r="E19219" s="2">
        <v>0.81319444444444444</v>
      </c>
      <c r="F19219" s="2">
        <v>0.81388888888888888</v>
      </c>
      <c r="G19219" s="2"/>
      <c r="H19219">
        <v>2</v>
      </c>
    </row>
    <row r="19220" spans="1:8" x14ac:dyDescent="0.35">
      <c r="A19220">
        <v>148260</v>
      </c>
      <c r="B19220">
        <v>0</v>
      </c>
      <c r="C19220">
        <v>6</v>
      </c>
      <c r="D19220" t="s">
        <v>149</v>
      </c>
      <c r="E19220" s="2">
        <v>0.81516203703703705</v>
      </c>
      <c r="F19220" s="2">
        <v>0.81574074074074077</v>
      </c>
      <c r="G19220" s="2"/>
      <c r="H19220">
        <v>2</v>
      </c>
    </row>
    <row r="19221" spans="1:8" x14ac:dyDescent="0.35">
      <c r="A19221">
        <v>148260</v>
      </c>
      <c r="B19221">
        <v>0</v>
      </c>
      <c r="C19221">
        <v>6</v>
      </c>
      <c r="D19221" t="s">
        <v>148</v>
      </c>
      <c r="E19221" s="2">
        <v>0.81736111111111109</v>
      </c>
      <c r="F19221" s="2">
        <v>0.81782407407407409</v>
      </c>
      <c r="G19221" s="2"/>
      <c r="H19221">
        <v>2</v>
      </c>
    </row>
    <row r="19222" spans="1:8" x14ac:dyDescent="0.35">
      <c r="A19222">
        <v>148260</v>
      </c>
      <c r="B19222">
        <v>0</v>
      </c>
      <c r="C19222">
        <v>6</v>
      </c>
      <c r="D19222" t="s">
        <v>19</v>
      </c>
      <c r="E19222" s="2">
        <v>0.82071759259259258</v>
      </c>
      <c r="F19222" s="2">
        <v>0.82118055555555558</v>
      </c>
      <c r="G19222" s="2"/>
      <c r="H19222">
        <v>2</v>
      </c>
    </row>
    <row r="19223" spans="1:8" x14ac:dyDescent="0.35">
      <c r="A19223">
        <v>148260</v>
      </c>
      <c r="B19223">
        <v>0</v>
      </c>
      <c r="C19223">
        <v>6</v>
      </c>
      <c r="D19223" t="s">
        <v>146</v>
      </c>
      <c r="E19223" s="2">
        <v>0.82222222222222219</v>
      </c>
      <c r="F19223" s="2">
        <v>0.82268518518518519</v>
      </c>
      <c r="G19223" s="2"/>
      <c r="H19223" t="s">
        <v>159</v>
      </c>
    </row>
    <row r="19224" spans="1:8" x14ac:dyDescent="0.35">
      <c r="A19224">
        <v>148260</v>
      </c>
      <c r="B19224">
        <v>0</v>
      </c>
      <c r="C19224">
        <v>6</v>
      </c>
      <c r="D19224" t="s">
        <v>145</v>
      </c>
      <c r="E19224" s="2">
        <v>0.82407407407407407</v>
      </c>
      <c r="F19224" s="2">
        <v>0.82453703703703707</v>
      </c>
      <c r="G19224" s="2"/>
      <c r="H19224">
        <v>2</v>
      </c>
    </row>
    <row r="19225" spans="1:8" x14ac:dyDescent="0.35">
      <c r="A19225">
        <v>148260</v>
      </c>
      <c r="B19225">
        <v>0</v>
      </c>
      <c r="C19225">
        <v>6</v>
      </c>
      <c r="D19225" t="s">
        <v>23</v>
      </c>
      <c r="E19225" s="2">
        <v>0.82673611111111112</v>
      </c>
      <c r="H19225">
        <v>1</v>
      </c>
    </row>
    <row r="19226" spans="1:8" x14ac:dyDescent="0.35">
      <c r="A19226">
        <v>148666</v>
      </c>
      <c r="B19226">
        <v>0</v>
      </c>
      <c r="C19226">
        <v>6</v>
      </c>
      <c r="D19226" t="s">
        <v>13</v>
      </c>
      <c r="F19226" s="2">
        <v>0.78125</v>
      </c>
      <c r="G19226" s="2"/>
      <c r="H19226" t="s">
        <v>166</v>
      </c>
    </row>
    <row r="19227" spans="1:8" x14ac:dyDescent="0.35">
      <c r="A19227">
        <v>148666</v>
      </c>
      <c r="B19227">
        <v>0</v>
      </c>
      <c r="C19227">
        <v>6</v>
      </c>
      <c r="D19227" t="s">
        <v>167</v>
      </c>
      <c r="E19227" s="2">
        <v>0.78449074074074077</v>
      </c>
      <c r="F19227" s="2">
        <v>0.78495370370370365</v>
      </c>
      <c r="G19227" s="2"/>
      <c r="H19227">
        <v>2</v>
      </c>
    </row>
    <row r="19228" spans="1:8" x14ac:dyDescent="0.35">
      <c r="A19228">
        <v>148666</v>
      </c>
      <c r="B19228">
        <v>0</v>
      </c>
      <c r="C19228">
        <v>6</v>
      </c>
      <c r="D19228" t="s">
        <v>168</v>
      </c>
      <c r="E19228" s="2">
        <v>0.78634259259259254</v>
      </c>
      <c r="F19228" s="2">
        <v>0.78680555555555554</v>
      </c>
      <c r="G19228" s="2"/>
      <c r="H19228">
        <v>2</v>
      </c>
    </row>
    <row r="19229" spans="1:8" x14ac:dyDescent="0.35">
      <c r="A19229">
        <v>148666</v>
      </c>
      <c r="B19229">
        <v>0</v>
      </c>
      <c r="C19229">
        <v>6</v>
      </c>
      <c r="D19229" t="s">
        <v>169</v>
      </c>
      <c r="E19229" s="2">
        <v>0.7885416666666667</v>
      </c>
      <c r="F19229" s="2">
        <v>0.78900462962962958</v>
      </c>
      <c r="G19229" s="2"/>
      <c r="H19229">
        <v>2</v>
      </c>
    </row>
    <row r="19230" spans="1:8" x14ac:dyDescent="0.35">
      <c r="A19230">
        <v>148666</v>
      </c>
      <c r="B19230">
        <v>0</v>
      </c>
      <c r="C19230">
        <v>6</v>
      </c>
      <c r="D19230" t="s">
        <v>170</v>
      </c>
      <c r="E19230" s="2">
        <v>0.7905092592592593</v>
      </c>
      <c r="F19230" s="2">
        <v>0.79097222222222219</v>
      </c>
      <c r="G19230" s="2"/>
      <c r="H19230">
        <v>2</v>
      </c>
    </row>
    <row r="19231" spans="1:8" x14ac:dyDescent="0.35">
      <c r="A19231">
        <v>148666</v>
      </c>
      <c r="B19231">
        <v>0</v>
      </c>
      <c r="C19231">
        <v>6</v>
      </c>
      <c r="D19231" t="s">
        <v>171</v>
      </c>
      <c r="E19231" s="2">
        <v>0.79224537037037035</v>
      </c>
      <c r="F19231" s="2">
        <v>0.79270833333333335</v>
      </c>
      <c r="G19231" s="2"/>
      <c r="H19231">
        <v>2</v>
      </c>
    </row>
    <row r="19232" spans="1:8" x14ac:dyDescent="0.35">
      <c r="A19232">
        <v>148666</v>
      </c>
      <c r="B19232">
        <v>0</v>
      </c>
      <c r="C19232">
        <v>6</v>
      </c>
      <c r="D19232" t="s">
        <v>26</v>
      </c>
      <c r="E19232" s="2">
        <v>0.79571759259259256</v>
      </c>
      <c r="H19232">
        <v>1</v>
      </c>
    </row>
    <row r="19233" spans="1:8" x14ac:dyDescent="0.35">
      <c r="A19233">
        <v>147645</v>
      </c>
      <c r="B19233">
        <v>0</v>
      </c>
      <c r="C19233">
        <v>6</v>
      </c>
      <c r="D19233" t="s">
        <v>26</v>
      </c>
      <c r="F19233" s="2">
        <v>0.78125</v>
      </c>
      <c r="G19233" s="2"/>
      <c r="H19233">
        <v>1</v>
      </c>
    </row>
    <row r="19234" spans="1:8" x14ac:dyDescent="0.35">
      <c r="A19234">
        <v>147645</v>
      </c>
      <c r="B19234">
        <v>0</v>
      </c>
      <c r="C19234">
        <v>6</v>
      </c>
      <c r="D19234" t="s">
        <v>171</v>
      </c>
      <c r="E19234" s="2">
        <v>0.78356481481481477</v>
      </c>
      <c r="F19234" s="2">
        <v>0.78402777777777777</v>
      </c>
      <c r="G19234" s="2"/>
      <c r="H19234">
        <v>1</v>
      </c>
    </row>
    <row r="19235" spans="1:8" x14ac:dyDescent="0.35">
      <c r="A19235">
        <v>147645</v>
      </c>
      <c r="B19235">
        <v>0</v>
      </c>
      <c r="C19235">
        <v>6</v>
      </c>
      <c r="D19235" t="s">
        <v>170</v>
      </c>
      <c r="E19235" s="2">
        <v>0.78541666666666665</v>
      </c>
      <c r="F19235" s="2">
        <v>0.78587962962962965</v>
      </c>
      <c r="G19235" s="2"/>
      <c r="H19235">
        <v>1</v>
      </c>
    </row>
    <row r="19236" spans="1:8" x14ac:dyDescent="0.35">
      <c r="A19236">
        <v>147645</v>
      </c>
      <c r="B19236">
        <v>0</v>
      </c>
      <c r="C19236">
        <v>6</v>
      </c>
      <c r="D19236" t="s">
        <v>169</v>
      </c>
      <c r="E19236" s="2">
        <v>0.78749999999999998</v>
      </c>
      <c r="F19236" s="2">
        <v>0.78796296296296298</v>
      </c>
      <c r="G19236" s="2"/>
      <c r="H19236">
        <v>1</v>
      </c>
    </row>
    <row r="19237" spans="1:8" x14ac:dyDescent="0.35">
      <c r="A19237">
        <v>147645</v>
      </c>
      <c r="B19237">
        <v>0</v>
      </c>
      <c r="C19237">
        <v>6</v>
      </c>
      <c r="D19237" t="s">
        <v>168</v>
      </c>
      <c r="E19237" s="2">
        <v>0.78969907407407403</v>
      </c>
      <c r="F19237" s="2">
        <v>0.79016203703703702</v>
      </c>
      <c r="G19237" s="2"/>
      <c r="H19237">
        <v>1</v>
      </c>
    </row>
    <row r="19238" spans="1:8" x14ac:dyDescent="0.35">
      <c r="A19238">
        <v>147645</v>
      </c>
      <c r="B19238">
        <v>0</v>
      </c>
      <c r="C19238">
        <v>6</v>
      </c>
      <c r="D19238" t="s">
        <v>167</v>
      </c>
      <c r="E19238" s="2">
        <v>0.79166666666666663</v>
      </c>
      <c r="F19238" s="2">
        <v>0.79212962962962963</v>
      </c>
      <c r="G19238" s="2"/>
      <c r="H19238">
        <v>1</v>
      </c>
    </row>
    <row r="19239" spans="1:8" x14ac:dyDescent="0.35">
      <c r="A19239">
        <v>147645</v>
      </c>
      <c r="B19239">
        <v>0</v>
      </c>
      <c r="C19239">
        <v>6</v>
      </c>
      <c r="D19239" t="s">
        <v>13</v>
      </c>
      <c r="E19239" s="2">
        <v>0.79548611111111112</v>
      </c>
      <c r="H19239" t="s">
        <v>166</v>
      </c>
    </row>
    <row r="19240" spans="1:8" x14ac:dyDescent="0.35">
      <c r="A19240">
        <v>147455</v>
      </c>
      <c r="B19240">
        <v>0</v>
      </c>
      <c r="C19240">
        <v>6</v>
      </c>
      <c r="D19240" t="s">
        <v>93</v>
      </c>
      <c r="F19240" s="2">
        <v>0.78715277777777781</v>
      </c>
      <c r="G19240" s="2"/>
      <c r="H19240">
        <v>1</v>
      </c>
    </row>
    <row r="19241" spans="1:8" x14ac:dyDescent="0.35">
      <c r="A19241">
        <v>147455</v>
      </c>
      <c r="B19241">
        <v>0</v>
      </c>
      <c r="C19241">
        <v>6</v>
      </c>
      <c r="D19241" t="s">
        <v>123</v>
      </c>
      <c r="E19241" s="2">
        <v>0.78888888888888886</v>
      </c>
      <c r="F19241" s="2">
        <v>0.78946759259259258</v>
      </c>
      <c r="G19241" s="2"/>
      <c r="H19241">
        <v>1</v>
      </c>
    </row>
    <row r="19242" spans="1:8" x14ac:dyDescent="0.35">
      <c r="A19242">
        <v>147455</v>
      </c>
      <c r="B19242">
        <v>0</v>
      </c>
      <c r="C19242">
        <v>6</v>
      </c>
      <c r="D19242" t="s">
        <v>21</v>
      </c>
      <c r="E19242" s="2">
        <v>0.79155092592592591</v>
      </c>
      <c r="F19242" s="2">
        <v>0.79212962962962963</v>
      </c>
      <c r="G19242" s="2"/>
      <c r="H19242" t="s">
        <v>114</v>
      </c>
    </row>
    <row r="19243" spans="1:8" x14ac:dyDescent="0.35">
      <c r="A19243">
        <v>147455</v>
      </c>
      <c r="B19243">
        <v>0</v>
      </c>
      <c r="C19243">
        <v>6</v>
      </c>
      <c r="D19243" t="s">
        <v>45</v>
      </c>
      <c r="E19243" s="2">
        <v>0.79398148148148151</v>
      </c>
      <c r="F19243" s="2">
        <v>0.79467592592592595</v>
      </c>
      <c r="G19243" s="2"/>
      <c r="H19243" t="s">
        <v>152</v>
      </c>
    </row>
    <row r="19244" spans="1:8" x14ac:dyDescent="0.35">
      <c r="A19244">
        <v>147455</v>
      </c>
      <c r="B19244">
        <v>0</v>
      </c>
      <c r="C19244">
        <v>6</v>
      </c>
      <c r="D19244" t="s">
        <v>24</v>
      </c>
      <c r="E19244" s="2">
        <v>0.80254629629629626</v>
      </c>
      <c r="F19244" s="2">
        <v>0.80393518518518514</v>
      </c>
      <c r="G19244" s="2"/>
      <c r="H19244" t="s">
        <v>152</v>
      </c>
    </row>
    <row r="19245" spans="1:8" x14ac:dyDescent="0.35">
      <c r="A19245">
        <v>147455</v>
      </c>
      <c r="B19245">
        <v>0</v>
      </c>
      <c r="C19245">
        <v>6</v>
      </c>
      <c r="D19245" t="s">
        <v>113</v>
      </c>
      <c r="E19245" s="2">
        <v>0.80590277777777775</v>
      </c>
      <c r="F19245" s="2">
        <v>0.80648148148148147</v>
      </c>
      <c r="G19245" s="2"/>
      <c r="H19245" t="s">
        <v>152</v>
      </c>
    </row>
    <row r="19246" spans="1:8" x14ac:dyDescent="0.35">
      <c r="A19246">
        <v>147455</v>
      </c>
      <c r="B19246">
        <v>0</v>
      </c>
      <c r="C19246">
        <v>6</v>
      </c>
      <c r="D19246" t="s">
        <v>112</v>
      </c>
      <c r="E19246" s="2">
        <v>0.80787037037037035</v>
      </c>
      <c r="F19246" s="2">
        <v>0.80844907407407407</v>
      </c>
      <c r="G19246" s="2"/>
      <c r="H19246" t="s">
        <v>152</v>
      </c>
    </row>
    <row r="19247" spans="1:8" x14ac:dyDescent="0.35">
      <c r="A19247">
        <v>147455</v>
      </c>
      <c r="B19247">
        <v>0</v>
      </c>
      <c r="C19247">
        <v>6</v>
      </c>
      <c r="D19247" t="s">
        <v>111</v>
      </c>
      <c r="E19247" s="2">
        <v>0.8100694444444444</v>
      </c>
      <c r="F19247" s="2">
        <v>0.8105324074074074</v>
      </c>
      <c r="G19247" s="2"/>
      <c r="H19247" t="s">
        <v>152</v>
      </c>
    </row>
    <row r="19248" spans="1:8" x14ac:dyDescent="0.35">
      <c r="A19248">
        <v>147455</v>
      </c>
      <c r="B19248">
        <v>0</v>
      </c>
      <c r="C19248">
        <v>6</v>
      </c>
      <c r="D19248" t="s">
        <v>109</v>
      </c>
      <c r="E19248" s="2">
        <v>0.812037037037037</v>
      </c>
      <c r="F19248" s="2">
        <v>0.8125</v>
      </c>
      <c r="G19248" s="2"/>
      <c r="H19248" t="s">
        <v>152</v>
      </c>
    </row>
    <row r="19249" spans="1:8" x14ac:dyDescent="0.35">
      <c r="A19249">
        <v>147455</v>
      </c>
      <c r="B19249">
        <v>0</v>
      </c>
      <c r="C19249">
        <v>6</v>
      </c>
      <c r="D19249" t="s">
        <v>39</v>
      </c>
      <c r="E19249" s="2">
        <v>0.81458333333333333</v>
      </c>
      <c r="F19249" s="2">
        <v>0.81527777777777777</v>
      </c>
      <c r="G19249" s="2"/>
      <c r="H19249" t="s">
        <v>152</v>
      </c>
    </row>
    <row r="19250" spans="1:8" x14ac:dyDescent="0.35">
      <c r="A19250">
        <v>147455</v>
      </c>
      <c r="B19250">
        <v>0</v>
      </c>
      <c r="C19250">
        <v>6</v>
      </c>
      <c r="D19250" t="s">
        <v>121</v>
      </c>
      <c r="E19250" s="2">
        <v>0.81828703703703709</v>
      </c>
      <c r="F19250" s="2">
        <v>0.81874999999999998</v>
      </c>
      <c r="G19250" s="2"/>
      <c r="H19250" t="s">
        <v>152</v>
      </c>
    </row>
    <row r="19251" spans="1:8" x14ac:dyDescent="0.35">
      <c r="A19251">
        <v>147455</v>
      </c>
      <c r="B19251">
        <v>0</v>
      </c>
      <c r="C19251">
        <v>6</v>
      </c>
      <c r="D19251" t="s">
        <v>120</v>
      </c>
      <c r="E19251" s="2">
        <v>0.82094907407407403</v>
      </c>
      <c r="F19251" s="2">
        <v>0.82141203703703702</v>
      </c>
      <c r="G19251" s="2"/>
      <c r="H19251" t="s">
        <v>152</v>
      </c>
    </row>
    <row r="19252" spans="1:8" x14ac:dyDescent="0.35">
      <c r="A19252">
        <v>147455</v>
      </c>
      <c r="B19252">
        <v>0</v>
      </c>
      <c r="C19252">
        <v>6</v>
      </c>
      <c r="D19252" t="s">
        <v>119</v>
      </c>
      <c r="E19252" s="2">
        <v>0.82337962962962963</v>
      </c>
      <c r="F19252" s="2">
        <v>0.82384259259259263</v>
      </c>
      <c r="G19252" s="2"/>
      <c r="H19252" t="s">
        <v>152</v>
      </c>
    </row>
    <row r="19253" spans="1:8" x14ac:dyDescent="0.35">
      <c r="A19253">
        <v>147455</v>
      </c>
      <c r="B19253">
        <v>0</v>
      </c>
      <c r="C19253">
        <v>6</v>
      </c>
      <c r="D19253" t="s">
        <v>118</v>
      </c>
      <c r="E19253" s="2">
        <v>0.82592592592592595</v>
      </c>
      <c r="F19253" s="2">
        <v>0.82638888888888884</v>
      </c>
      <c r="G19253" s="2"/>
      <c r="H19253" t="s">
        <v>152</v>
      </c>
    </row>
    <row r="19254" spans="1:8" x14ac:dyDescent="0.35">
      <c r="A19254">
        <v>147455</v>
      </c>
      <c r="B19254">
        <v>0</v>
      </c>
      <c r="C19254">
        <v>6</v>
      </c>
      <c r="D19254" t="s">
        <v>117</v>
      </c>
      <c r="E19254" s="2">
        <v>0.828125</v>
      </c>
      <c r="F19254" s="2">
        <v>0.828587962962963</v>
      </c>
      <c r="G19254" s="2"/>
      <c r="H19254" t="s">
        <v>152</v>
      </c>
    </row>
    <row r="19255" spans="1:8" x14ac:dyDescent="0.35">
      <c r="A19255">
        <v>147455</v>
      </c>
      <c r="B19255">
        <v>0</v>
      </c>
      <c r="C19255">
        <v>6</v>
      </c>
      <c r="D19255" t="s">
        <v>116</v>
      </c>
      <c r="E19255" s="2">
        <v>0.83194444444444449</v>
      </c>
      <c r="F19255" s="2">
        <v>0.83240740740740737</v>
      </c>
      <c r="G19255" s="2"/>
      <c r="H19255" t="s">
        <v>152</v>
      </c>
    </row>
    <row r="19256" spans="1:8" x14ac:dyDescent="0.35">
      <c r="A19256">
        <v>147455</v>
      </c>
      <c r="B19256">
        <v>0</v>
      </c>
      <c r="C19256">
        <v>6</v>
      </c>
      <c r="D19256" t="s">
        <v>6</v>
      </c>
      <c r="E19256" s="2">
        <v>0.83391203703703709</v>
      </c>
      <c r="H19256" t="s">
        <v>115</v>
      </c>
    </row>
    <row r="19257" spans="1:8" x14ac:dyDescent="0.35">
      <c r="A19257">
        <v>148153</v>
      </c>
      <c r="B19257">
        <v>0</v>
      </c>
      <c r="C19257">
        <v>6</v>
      </c>
      <c r="D19257" t="s">
        <v>21</v>
      </c>
      <c r="F19257" s="2">
        <v>0.78819444444444442</v>
      </c>
      <c r="G19257" s="2"/>
      <c r="H19257" t="s">
        <v>114</v>
      </c>
    </row>
    <row r="19258" spans="1:8" x14ac:dyDescent="0.35">
      <c r="A19258">
        <v>148153</v>
      </c>
      <c r="B19258">
        <v>0</v>
      </c>
      <c r="C19258">
        <v>6</v>
      </c>
      <c r="D19258" t="s">
        <v>45</v>
      </c>
      <c r="E19258" s="2">
        <v>0.79027777777777775</v>
      </c>
      <c r="F19258" s="2">
        <v>0.79224537037037035</v>
      </c>
      <c r="G19258" s="2"/>
      <c r="H19258" t="s">
        <v>152</v>
      </c>
    </row>
    <row r="19259" spans="1:8" x14ac:dyDescent="0.35">
      <c r="A19259">
        <v>148153</v>
      </c>
      <c r="B19259">
        <v>0</v>
      </c>
      <c r="C19259">
        <v>6</v>
      </c>
      <c r="D19259" t="s">
        <v>130</v>
      </c>
      <c r="E19259" s="2">
        <v>0.79386574074074079</v>
      </c>
      <c r="F19259" s="2">
        <v>0.7944444444444444</v>
      </c>
      <c r="G19259" s="2"/>
      <c r="H19259" t="s">
        <v>152</v>
      </c>
    </row>
    <row r="19260" spans="1:8" x14ac:dyDescent="0.35">
      <c r="A19260">
        <v>148153</v>
      </c>
      <c r="B19260">
        <v>0</v>
      </c>
      <c r="C19260">
        <v>6</v>
      </c>
      <c r="D19260" t="s">
        <v>129</v>
      </c>
      <c r="E19260" s="2">
        <v>0.79571759259259256</v>
      </c>
      <c r="F19260" s="2">
        <v>0.79618055555555556</v>
      </c>
      <c r="G19260" s="2"/>
      <c r="H19260" t="s">
        <v>152</v>
      </c>
    </row>
    <row r="19261" spans="1:8" x14ac:dyDescent="0.35">
      <c r="A19261">
        <v>148153</v>
      </c>
      <c r="B19261">
        <v>0</v>
      </c>
      <c r="C19261">
        <v>6</v>
      </c>
      <c r="D19261" t="s">
        <v>128</v>
      </c>
      <c r="E19261" s="2">
        <v>0.79768518518518516</v>
      </c>
      <c r="F19261" s="2">
        <v>0.79814814814814816</v>
      </c>
      <c r="G19261" s="2"/>
      <c r="H19261" t="s">
        <v>152</v>
      </c>
    </row>
    <row r="19262" spans="1:8" x14ac:dyDescent="0.35">
      <c r="A19262">
        <v>148153</v>
      </c>
      <c r="B19262">
        <v>0</v>
      </c>
      <c r="C19262">
        <v>6</v>
      </c>
      <c r="D19262" t="s">
        <v>126</v>
      </c>
      <c r="E19262" s="2">
        <v>0.79965277777777777</v>
      </c>
      <c r="F19262" s="2">
        <v>0.80034722222222221</v>
      </c>
      <c r="G19262" s="2"/>
      <c r="H19262" t="s">
        <v>162</v>
      </c>
    </row>
    <row r="19263" spans="1:8" x14ac:dyDescent="0.35">
      <c r="A19263">
        <v>148153</v>
      </c>
      <c r="B19263">
        <v>0</v>
      </c>
      <c r="C19263">
        <v>6</v>
      </c>
      <c r="D19263" t="s">
        <v>125</v>
      </c>
      <c r="E19263" s="2">
        <v>0.80208333333333337</v>
      </c>
      <c r="F19263" s="2">
        <v>0.80254629629629626</v>
      </c>
      <c r="G19263" s="2"/>
      <c r="H19263">
        <v>1</v>
      </c>
    </row>
    <row r="19264" spans="1:8" x14ac:dyDescent="0.35">
      <c r="A19264">
        <v>148153</v>
      </c>
      <c r="B19264">
        <v>0</v>
      </c>
      <c r="C19264">
        <v>6</v>
      </c>
      <c r="D19264" t="s">
        <v>17</v>
      </c>
      <c r="E19264" s="2">
        <v>0.80381944444444442</v>
      </c>
      <c r="F19264" s="2">
        <v>0.80428240740740742</v>
      </c>
      <c r="G19264" s="2"/>
      <c r="H19264">
        <v>1</v>
      </c>
    </row>
    <row r="19265" spans="1:8" x14ac:dyDescent="0.35">
      <c r="A19265">
        <v>148153</v>
      </c>
      <c r="B19265">
        <v>0</v>
      </c>
      <c r="C19265">
        <v>6</v>
      </c>
      <c r="D19265" t="s">
        <v>18</v>
      </c>
      <c r="E19265" s="2">
        <v>0.80706018518518519</v>
      </c>
      <c r="H19265" t="s">
        <v>124</v>
      </c>
    </row>
    <row r="19266" spans="1:8" x14ac:dyDescent="0.35">
      <c r="A19266">
        <v>147162</v>
      </c>
      <c r="B19266">
        <v>0</v>
      </c>
      <c r="C19266">
        <v>6</v>
      </c>
      <c r="D19266" t="s">
        <v>31</v>
      </c>
      <c r="F19266" s="2">
        <v>0.78819444444444442</v>
      </c>
      <c r="G19266" s="2"/>
      <c r="H19266" t="s">
        <v>131</v>
      </c>
    </row>
    <row r="19267" spans="1:8" x14ac:dyDescent="0.35">
      <c r="A19267">
        <v>147162</v>
      </c>
      <c r="B19267">
        <v>0</v>
      </c>
      <c r="C19267">
        <v>6</v>
      </c>
      <c r="D19267" t="s">
        <v>132</v>
      </c>
      <c r="E19267" s="2">
        <v>0.79039351851851847</v>
      </c>
      <c r="F19267" s="2">
        <v>0.79097222222222219</v>
      </c>
      <c r="G19267" s="2"/>
      <c r="H19267">
        <v>2</v>
      </c>
    </row>
    <row r="19268" spans="1:8" x14ac:dyDescent="0.35">
      <c r="A19268">
        <v>147162</v>
      </c>
      <c r="B19268">
        <v>0</v>
      </c>
      <c r="C19268">
        <v>6</v>
      </c>
      <c r="D19268" t="s">
        <v>133</v>
      </c>
      <c r="E19268" s="2">
        <v>0.79259259259259263</v>
      </c>
      <c r="F19268" s="2">
        <v>0.79305555555555551</v>
      </c>
      <c r="G19268" s="2"/>
      <c r="H19268">
        <v>2</v>
      </c>
    </row>
    <row r="19269" spans="1:8" x14ac:dyDescent="0.35">
      <c r="A19269">
        <v>147162</v>
      </c>
      <c r="B19269">
        <v>0</v>
      </c>
      <c r="C19269">
        <v>6</v>
      </c>
      <c r="D19269" t="s">
        <v>38</v>
      </c>
      <c r="E19269" s="2">
        <v>0.79432870370370368</v>
      </c>
      <c r="F19269" s="2">
        <v>0.79502314814814812</v>
      </c>
      <c r="G19269" s="2"/>
      <c r="H19269" t="s">
        <v>134</v>
      </c>
    </row>
    <row r="19270" spans="1:8" x14ac:dyDescent="0.35">
      <c r="A19270">
        <v>147162</v>
      </c>
      <c r="B19270">
        <v>1</v>
      </c>
      <c r="C19270">
        <v>6</v>
      </c>
      <c r="D19270" t="s">
        <v>135</v>
      </c>
      <c r="E19270" s="2">
        <v>0.79722222222222228</v>
      </c>
      <c r="F19270" s="2">
        <v>0.79768518518518516</v>
      </c>
      <c r="G19270" s="2"/>
      <c r="H19270">
        <v>1</v>
      </c>
    </row>
    <row r="19271" spans="1:8" x14ac:dyDescent="0.35">
      <c r="A19271">
        <v>147162</v>
      </c>
      <c r="B19271">
        <v>1</v>
      </c>
      <c r="C19271">
        <v>6</v>
      </c>
      <c r="D19271" t="s">
        <v>136</v>
      </c>
      <c r="E19271" s="2">
        <v>0.79907407407407405</v>
      </c>
      <c r="F19271" s="2">
        <v>0.79953703703703705</v>
      </c>
      <c r="G19271" s="2"/>
      <c r="H19271">
        <v>1</v>
      </c>
    </row>
    <row r="19272" spans="1:8" x14ac:dyDescent="0.35">
      <c r="A19272">
        <v>147162</v>
      </c>
      <c r="B19272">
        <v>1</v>
      </c>
      <c r="C19272">
        <v>6</v>
      </c>
      <c r="D19272" t="s">
        <v>137</v>
      </c>
      <c r="E19272" s="2">
        <v>0.8012731481481481</v>
      </c>
      <c r="F19272" s="2">
        <v>0.80173611111111109</v>
      </c>
      <c r="G19272" s="2"/>
      <c r="H19272">
        <v>1</v>
      </c>
    </row>
    <row r="19273" spans="1:8" x14ac:dyDescent="0.35">
      <c r="A19273">
        <v>147162</v>
      </c>
      <c r="B19273">
        <v>1</v>
      </c>
      <c r="C19273">
        <v>6</v>
      </c>
      <c r="D19273" t="s">
        <v>138</v>
      </c>
      <c r="E19273" s="2">
        <v>0.80300925925925926</v>
      </c>
      <c r="F19273" s="2">
        <v>0.80347222222222225</v>
      </c>
      <c r="G19273" s="2"/>
      <c r="H19273">
        <v>1</v>
      </c>
    </row>
    <row r="19274" spans="1:8" x14ac:dyDescent="0.35">
      <c r="A19274">
        <v>147162</v>
      </c>
      <c r="B19274">
        <v>1</v>
      </c>
      <c r="C19274">
        <v>6</v>
      </c>
      <c r="D19274" t="s">
        <v>139</v>
      </c>
      <c r="E19274" s="2">
        <v>0.80555555555555558</v>
      </c>
      <c r="F19274" s="2">
        <v>0.80625000000000002</v>
      </c>
      <c r="G19274" s="2"/>
      <c r="H19274">
        <v>1</v>
      </c>
    </row>
    <row r="19275" spans="1:8" x14ac:dyDescent="0.35">
      <c r="A19275">
        <v>147162</v>
      </c>
      <c r="B19275">
        <v>1</v>
      </c>
      <c r="C19275">
        <v>6</v>
      </c>
      <c r="D19275" t="s">
        <v>72</v>
      </c>
      <c r="E19275" s="2">
        <v>0.80787037037037035</v>
      </c>
      <c r="F19275" s="2">
        <v>0.80844907407407407</v>
      </c>
      <c r="G19275" s="2"/>
      <c r="H19275">
        <v>1</v>
      </c>
    </row>
    <row r="19276" spans="1:8" x14ac:dyDescent="0.35">
      <c r="A19276">
        <v>147162</v>
      </c>
      <c r="B19276">
        <v>1</v>
      </c>
      <c r="C19276">
        <v>6</v>
      </c>
      <c r="D19276" t="s">
        <v>95</v>
      </c>
      <c r="E19276" s="2">
        <v>0.81018518518518523</v>
      </c>
      <c r="F19276" s="2">
        <v>0.81076388888888884</v>
      </c>
      <c r="G19276" s="2"/>
      <c r="H19276">
        <v>1</v>
      </c>
    </row>
    <row r="19277" spans="1:8" x14ac:dyDescent="0.35">
      <c r="A19277">
        <v>147162</v>
      </c>
      <c r="B19277">
        <v>1</v>
      </c>
      <c r="C19277">
        <v>6</v>
      </c>
      <c r="D19277" t="s">
        <v>140</v>
      </c>
      <c r="E19277" s="2">
        <v>0.81215277777777772</v>
      </c>
      <c r="F19277" s="2">
        <v>0.81284722222222228</v>
      </c>
      <c r="G19277" s="2"/>
      <c r="H19277">
        <v>1</v>
      </c>
    </row>
    <row r="19278" spans="1:8" x14ac:dyDescent="0.35">
      <c r="A19278">
        <v>147162</v>
      </c>
      <c r="B19278">
        <v>1</v>
      </c>
      <c r="C19278">
        <v>6</v>
      </c>
      <c r="D19278" t="s">
        <v>141</v>
      </c>
      <c r="E19278" s="2">
        <v>0.8144675925925926</v>
      </c>
      <c r="F19278" s="2">
        <v>0.8149305555555556</v>
      </c>
      <c r="G19278" s="2"/>
      <c r="H19278">
        <v>1</v>
      </c>
    </row>
    <row r="19279" spans="1:8" x14ac:dyDescent="0.35">
      <c r="A19279">
        <v>147162</v>
      </c>
      <c r="B19279">
        <v>1</v>
      </c>
      <c r="C19279">
        <v>6</v>
      </c>
      <c r="D19279" t="s">
        <v>46</v>
      </c>
      <c r="E19279" s="2">
        <v>0.81574074074074077</v>
      </c>
      <c r="F19279" s="2">
        <v>0.81620370370370365</v>
      </c>
      <c r="G19279" s="2"/>
      <c r="H19279">
        <v>1</v>
      </c>
    </row>
    <row r="19280" spans="1:8" x14ac:dyDescent="0.35">
      <c r="A19280">
        <v>147162</v>
      </c>
      <c r="B19280">
        <v>1</v>
      </c>
      <c r="C19280">
        <v>6</v>
      </c>
      <c r="D19280" t="s">
        <v>142</v>
      </c>
      <c r="E19280" s="2">
        <v>0.81736111111111109</v>
      </c>
      <c r="F19280" s="2">
        <v>0.81782407407407409</v>
      </c>
      <c r="G19280" s="2"/>
      <c r="H19280">
        <v>1</v>
      </c>
    </row>
    <row r="19281" spans="1:8" x14ac:dyDescent="0.35">
      <c r="A19281">
        <v>147162</v>
      </c>
      <c r="B19281">
        <v>1</v>
      </c>
      <c r="C19281">
        <v>6</v>
      </c>
      <c r="D19281" t="s">
        <v>143</v>
      </c>
      <c r="E19281" s="2">
        <v>0.81863425925925926</v>
      </c>
      <c r="F19281" s="2">
        <v>0.8193287037037037</v>
      </c>
      <c r="G19281" s="2"/>
      <c r="H19281">
        <v>1</v>
      </c>
    </row>
    <row r="19282" spans="1:8" x14ac:dyDescent="0.35">
      <c r="A19282">
        <v>147162</v>
      </c>
      <c r="B19282">
        <v>1</v>
      </c>
      <c r="C19282">
        <v>6</v>
      </c>
      <c r="D19282" t="s">
        <v>59</v>
      </c>
      <c r="E19282" s="2">
        <v>0.82060185185185186</v>
      </c>
      <c r="F19282" s="2">
        <v>0.82106481481481486</v>
      </c>
      <c r="G19282" s="2"/>
      <c r="H19282">
        <v>1</v>
      </c>
    </row>
    <row r="19283" spans="1:8" x14ac:dyDescent="0.35">
      <c r="A19283">
        <v>147162</v>
      </c>
      <c r="B19283">
        <v>1</v>
      </c>
      <c r="C19283">
        <v>6</v>
      </c>
      <c r="D19283" t="s">
        <v>144</v>
      </c>
      <c r="E19283" s="2">
        <v>0.82210648148148147</v>
      </c>
      <c r="F19283" s="2">
        <v>0.82256944444444446</v>
      </c>
      <c r="G19283" s="2"/>
      <c r="H19283">
        <v>1</v>
      </c>
    </row>
    <row r="19284" spans="1:8" x14ac:dyDescent="0.35">
      <c r="A19284">
        <v>147162</v>
      </c>
      <c r="B19284">
        <v>1</v>
      </c>
      <c r="C19284">
        <v>6</v>
      </c>
      <c r="D19284" t="s">
        <v>9</v>
      </c>
      <c r="E19284" s="2">
        <v>0.82407407407407407</v>
      </c>
      <c r="H19284">
        <v>1</v>
      </c>
    </row>
    <row r="19285" spans="1:8" x14ac:dyDescent="0.35">
      <c r="A19285">
        <v>147259</v>
      </c>
      <c r="B19285">
        <v>0</v>
      </c>
      <c r="C19285">
        <v>6</v>
      </c>
      <c r="D19285" t="s">
        <v>23</v>
      </c>
      <c r="F19285" s="2">
        <v>0.78842592592592597</v>
      </c>
      <c r="G19285" s="2"/>
      <c r="H19285">
        <v>1</v>
      </c>
    </row>
    <row r="19286" spans="1:8" x14ac:dyDescent="0.35">
      <c r="A19286">
        <v>147259</v>
      </c>
      <c r="B19286">
        <v>0</v>
      </c>
      <c r="C19286">
        <v>6</v>
      </c>
      <c r="D19286" t="s">
        <v>145</v>
      </c>
      <c r="E19286" s="2">
        <v>0.79074074074074074</v>
      </c>
      <c r="F19286" s="2">
        <v>0.79120370370370374</v>
      </c>
      <c r="G19286" s="2"/>
      <c r="H19286">
        <v>1</v>
      </c>
    </row>
    <row r="19287" spans="1:8" x14ac:dyDescent="0.35">
      <c r="A19287">
        <v>147259</v>
      </c>
      <c r="B19287">
        <v>0</v>
      </c>
      <c r="C19287">
        <v>6</v>
      </c>
      <c r="D19287" t="s">
        <v>146</v>
      </c>
      <c r="E19287" s="2">
        <v>0.79259259259259263</v>
      </c>
      <c r="F19287" s="2">
        <v>0.79305555555555551</v>
      </c>
      <c r="G19287" s="2"/>
      <c r="H19287" t="s">
        <v>147</v>
      </c>
    </row>
    <row r="19288" spans="1:8" x14ac:dyDescent="0.35">
      <c r="A19288">
        <v>147259</v>
      </c>
      <c r="B19288">
        <v>0</v>
      </c>
      <c r="C19288">
        <v>6</v>
      </c>
      <c r="D19288" t="s">
        <v>19</v>
      </c>
      <c r="E19288" s="2">
        <v>0.79398148148148151</v>
      </c>
      <c r="F19288" s="2">
        <v>0.7944444444444444</v>
      </c>
      <c r="G19288" s="2"/>
      <c r="H19288">
        <v>1</v>
      </c>
    </row>
    <row r="19289" spans="1:8" x14ac:dyDescent="0.35">
      <c r="A19289">
        <v>147259</v>
      </c>
      <c r="B19289">
        <v>0</v>
      </c>
      <c r="C19289">
        <v>6</v>
      </c>
      <c r="D19289" t="s">
        <v>148</v>
      </c>
      <c r="E19289" s="2">
        <v>0.79722222222222228</v>
      </c>
      <c r="F19289" s="2">
        <v>0.79768518518518516</v>
      </c>
      <c r="G19289" s="2"/>
      <c r="H19289">
        <v>1</v>
      </c>
    </row>
    <row r="19290" spans="1:8" x14ac:dyDescent="0.35">
      <c r="A19290">
        <v>147259</v>
      </c>
      <c r="B19290">
        <v>0</v>
      </c>
      <c r="C19290">
        <v>6</v>
      </c>
      <c r="D19290" t="s">
        <v>149</v>
      </c>
      <c r="E19290" s="2">
        <v>0.79907407407407405</v>
      </c>
      <c r="F19290" s="2">
        <v>0.79965277777777777</v>
      </c>
      <c r="G19290" s="2"/>
      <c r="H19290">
        <v>1</v>
      </c>
    </row>
    <row r="19291" spans="1:8" x14ac:dyDescent="0.35">
      <c r="A19291">
        <v>147259</v>
      </c>
      <c r="B19291">
        <v>0</v>
      </c>
      <c r="C19291">
        <v>6</v>
      </c>
      <c r="D19291" t="s">
        <v>150</v>
      </c>
      <c r="E19291" s="2">
        <v>0.80104166666666665</v>
      </c>
      <c r="F19291" s="2">
        <v>0.80173611111111109</v>
      </c>
      <c r="G19291" s="2"/>
      <c r="H19291">
        <v>1</v>
      </c>
    </row>
    <row r="19292" spans="1:8" x14ac:dyDescent="0.35">
      <c r="A19292">
        <v>147259</v>
      </c>
      <c r="B19292">
        <v>0</v>
      </c>
      <c r="C19292">
        <v>6</v>
      </c>
      <c r="D19292" t="s">
        <v>151</v>
      </c>
      <c r="E19292" s="2">
        <v>0.80289351851851853</v>
      </c>
      <c r="F19292" s="2">
        <v>0.80335648148148153</v>
      </c>
      <c r="G19292" s="2"/>
      <c r="H19292">
        <v>1</v>
      </c>
    </row>
    <row r="19293" spans="1:8" x14ac:dyDescent="0.35">
      <c r="A19293">
        <v>147259</v>
      </c>
      <c r="B19293">
        <v>0</v>
      </c>
      <c r="C19293">
        <v>6</v>
      </c>
      <c r="D19293" t="s">
        <v>90</v>
      </c>
      <c r="E19293" s="2">
        <v>0.80451388888888886</v>
      </c>
      <c r="F19293" s="2">
        <v>0.8052083333333333</v>
      </c>
      <c r="G19293" s="2"/>
      <c r="H19293">
        <v>1</v>
      </c>
    </row>
    <row r="19294" spans="1:8" x14ac:dyDescent="0.35">
      <c r="A19294">
        <v>147259</v>
      </c>
      <c r="B19294">
        <v>0</v>
      </c>
      <c r="C19294">
        <v>6</v>
      </c>
      <c r="D19294" t="s">
        <v>59</v>
      </c>
      <c r="E19294" s="2">
        <v>0.80659722222222219</v>
      </c>
      <c r="F19294" s="2">
        <v>0.80706018518518519</v>
      </c>
      <c r="G19294" s="2"/>
      <c r="H19294">
        <v>1</v>
      </c>
    </row>
    <row r="19295" spans="1:8" x14ac:dyDescent="0.35">
      <c r="A19295">
        <v>147259</v>
      </c>
      <c r="B19295">
        <v>0</v>
      </c>
      <c r="C19295">
        <v>6</v>
      </c>
      <c r="D19295" t="s">
        <v>144</v>
      </c>
      <c r="E19295" s="2">
        <v>0.80821759259259263</v>
      </c>
      <c r="F19295" s="2">
        <v>0.80868055555555551</v>
      </c>
      <c r="G19295" s="2"/>
      <c r="H19295">
        <v>1</v>
      </c>
    </row>
    <row r="19296" spans="1:8" x14ac:dyDescent="0.35">
      <c r="A19296">
        <v>147259</v>
      </c>
      <c r="B19296">
        <v>0</v>
      </c>
      <c r="C19296">
        <v>6</v>
      </c>
      <c r="D19296" t="s">
        <v>9</v>
      </c>
      <c r="E19296" s="2">
        <v>0.80983796296296295</v>
      </c>
      <c r="F19296" s="2">
        <v>0.81030092592592595</v>
      </c>
      <c r="G19296" s="2"/>
      <c r="H19296">
        <v>1</v>
      </c>
    </row>
    <row r="19297" spans="1:8" x14ac:dyDescent="0.35">
      <c r="A19297">
        <v>147259</v>
      </c>
      <c r="B19297">
        <v>0</v>
      </c>
      <c r="C19297">
        <v>6</v>
      </c>
      <c r="D19297" t="s">
        <v>93</v>
      </c>
      <c r="E19297" s="2">
        <v>0.81145833333333328</v>
      </c>
      <c r="F19297" s="2">
        <v>0.81192129629629628</v>
      </c>
      <c r="G19297" s="2"/>
      <c r="H19297">
        <v>1</v>
      </c>
    </row>
    <row r="19298" spans="1:8" x14ac:dyDescent="0.35">
      <c r="A19298">
        <v>147259</v>
      </c>
      <c r="B19298">
        <v>0</v>
      </c>
      <c r="C19298">
        <v>6</v>
      </c>
      <c r="D19298" t="s">
        <v>123</v>
      </c>
      <c r="E19298" s="2">
        <v>0.81377314814814816</v>
      </c>
      <c r="F19298" s="2">
        <v>0.81435185185185188</v>
      </c>
      <c r="G19298" s="2"/>
      <c r="H19298">
        <v>1</v>
      </c>
    </row>
    <row r="19299" spans="1:8" x14ac:dyDescent="0.35">
      <c r="A19299">
        <v>147259</v>
      </c>
      <c r="B19299">
        <v>0</v>
      </c>
      <c r="C19299">
        <v>6</v>
      </c>
      <c r="D19299" t="s">
        <v>21</v>
      </c>
      <c r="E19299" s="2">
        <v>0.81643518518518521</v>
      </c>
      <c r="F19299" s="2">
        <v>0.81701388888888893</v>
      </c>
      <c r="G19299" s="2"/>
      <c r="H19299" t="s">
        <v>114</v>
      </c>
    </row>
    <row r="19300" spans="1:8" x14ac:dyDescent="0.35">
      <c r="A19300">
        <v>147259</v>
      </c>
      <c r="B19300">
        <v>0</v>
      </c>
      <c r="C19300">
        <v>6</v>
      </c>
      <c r="D19300" t="s">
        <v>45</v>
      </c>
      <c r="E19300" s="2">
        <v>0.8188657407407407</v>
      </c>
      <c r="F19300" s="2">
        <v>0.8197916666666667</v>
      </c>
      <c r="G19300" s="2"/>
      <c r="H19300" t="s">
        <v>152</v>
      </c>
    </row>
    <row r="19301" spans="1:8" x14ac:dyDescent="0.35">
      <c r="A19301">
        <v>147259</v>
      </c>
      <c r="B19301">
        <v>0</v>
      </c>
      <c r="C19301">
        <v>6</v>
      </c>
      <c r="D19301" t="s">
        <v>128</v>
      </c>
      <c r="E19301" s="2">
        <v>0.82314814814814818</v>
      </c>
      <c r="F19301" s="2">
        <v>0.82361111111111107</v>
      </c>
      <c r="G19301" s="2"/>
      <c r="H19301" t="s">
        <v>152</v>
      </c>
    </row>
    <row r="19302" spans="1:8" x14ac:dyDescent="0.35">
      <c r="A19302">
        <v>147259</v>
      </c>
      <c r="B19302">
        <v>0</v>
      </c>
      <c r="C19302">
        <v>6</v>
      </c>
      <c r="D19302" t="s">
        <v>126</v>
      </c>
      <c r="E19302" s="2">
        <v>0.82534722222222223</v>
      </c>
      <c r="F19302" s="2">
        <v>0.82673611111111112</v>
      </c>
      <c r="G19302" s="2"/>
      <c r="H19302" t="s">
        <v>152</v>
      </c>
    </row>
    <row r="19303" spans="1:8" x14ac:dyDescent="0.35">
      <c r="A19303">
        <v>147259</v>
      </c>
      <c r="B19303">
        <v>0</v>
      </c>
      <c r="C19303">
        <v>6</v>
      </c>
      <c r="D19303" t="s">
        <v>153</v>
      </c>
      <c r="E19303" s="2">
        <v>0.82870370370370372</v>
      </c>
      <c r="F19303" s="2">
        <v>0.82916666666666672</v>
      </c>
      <c r="G19303" s="2"/>
      <c r="H19303" t="s">
        <v>152</v>
      </c>
    </row>
    <row r="19304" spans="1:8" x14ac:dyDescent="0.35">
      <c r="A19304">
        <v>147259</v>
      </c>
      <c r="B19304">
        <v>0</v>
      </c>
      <c r="C19304">
        <v>6</v>
      </c>
      <c r="D19304" t="s">
        <v>154</v>
      </c>
      <c r="E19304" s="2">
        <v>0.8305555555555556</v>
      </c>
      <c r="F19304" s="2">
        <v>0.83101851851851849</v>
      </c>
      <c r="G19304" s="2"/>
      <c r="H19304" t="s">
        <v>152</v>
      </c>
    </row>
    <row r="19305" spans="1:8" x14ac:dyDescent="0.35">
      <c r="A19305">
        <v>147259</v>
      </c>
      <c r="B19305">
        <v>0</v>
      </c>
      <c r="C19305">
        <v>6</v>
      </c>
      <c r="D19305" t="s">
        <v>155</v>
      </c>
      <c r="E19305" s="2">
        <v>0.83240740740740737</v>
      </c>
      <c r="F19305" s="2">
        <v>0.83287037037037037</v>
      </c>
      <c r="G19305" s="2"/>
      <c r="H19305" t="s">
        <v>152</v>
      </c>
    </row>
    <row r="19306" spans="1:8" x14ac:dyDescent="0.35">
      <c r="A19306">
        <v>147259</v>
      </c>
      <c r="B19306">
        <v>0</v>
      </c>
      <c r="C19306">
        <v>6</v>
      </c>
      <c r="D19306" t="s">
        <v>24</v>
      </c>
      <c r="E19306" s="2">
        <v>0.83587962962962958</v>
      </c>
      <c r="H19306">
        <v>7</v>
      </c>
    </row>
    <row r="19307" spans="1:8" x14ac:dyDescent="0.35">
      <c r="A19307">
        <v>145466</v>
      </c>
      <c r="B19307">
        <v>0</v>
      </c>
      <c r="C19307">
        <v>6</v>
      </c>
      <c r="D19307" t="s">
        <v>6</v>
      </c>
      <c r="F19307" s="2">
        <v>0.78946759259259258</v>
      </c>
      <c r="G19307" s="2"/>
      <c r="H19307" t="s">
        <v>115</v>
      </c>
    </row>
    <row r="19308" spans="1:8" x14ac:dyDescent="0.35">
      <c r="A19308">
        <v>145466</v>
      </c>
      <c r="B19308">
        <v>0</v>
      </c>
      <c r="C19308">
        <v>6</v>
      </c>
      <c r="D19308" t="s">
        <v>116</v>
      </c>
      <c r="E19308" s="2">
        <v>0.79224537037037035</v>
      </c>
      <c r="F19308" s="2">
        <v>0.79270833333333335</v>
      </c>
      <c r="G19308" s="2"/>
      <c r="H19308" t="s">
        <v>110</v>
      </c>
    </row>
    <row r="19309" spans="1:8" x14ac:dyDescent="0.35">
      <c r="A19309">
        <v>145466</v>
      </c>
      <c r="B19309">
        <v>0</v>
      </c>
      <c r="C19309">
        <v>6</v>
      </c>
      <c r="D19309" t="s">
        <v>117</v>
      </c>
      <c r="E19309" s="2">
        <v>0.796412037037037</v>
      </c>
      <c r="F19309" s="2">
        <v>0.796875</v>
      </c>
      <c r="G19309" s="2"/>
      <c r="H19309" t="s">
        <v>110</v>
      </c>
    </row>
    <row r="19310" spans="1:8" x14ac:dyDescent="0.35">
      <c r="A19310">
        <v>145466</v>
      </c>
      <c r="B19310">
        <v>0</v>
      </c>
      <c r="C19310">
        <v>6</v>
      </c>
      <c r="D19310" t="s">
        <v>118</v>
      </c>
      <c r="E19310" s="2">
        <v>0.79861111111111116</v>
      </c>
      <c r="F19310" s="2">
        <v>0.79907407407407405</v>
      </c>
      <c r="G19310" s="2"/>
      <c r="H19310" t="s">
        <v>110</v>
      </c>
    </row>
    <row r="19311" spans="1:8" x14ac:dyDescent="0.35">
      <c r="A19311">
        <v>145466</v>
      </c>
      <c r="B19311">
        <v>0</v>
      </c>
      <c r="C19311">
        <v>6</v>
      </c>
      <c r="D19311" t="s">
        <v>119</v>
      </c>
      <c r="E19311" s="2">
        <v>0.80104166666666665</v>
      </c>
      <c r="F19311" s="2">
        <v>0.80150462962962965</v>
      </c>
      <c r="G19311" s="2"/>
      <c r="H19311" t="s">
        <v>110</v>
      </c>
    </row>
    <row r="19312" spans="1:8" x14ac:dyDescent="0.35">
      <c r="A19312">
        <v>145466</v>
      </c>
      <c r="B19312">
        <v>0</v>
      </c>
      <c r="C19312">
        <v>6</v>
      </c>
      <c r="D19312" t="s">
        <v>120</v>
      </c>
      <c r="E19312" s="2">
        <v>0.80335648148148153</v>
      </c>
      <c r="F19312" s="2">
        <v>0.80381944444444442</v>
      </c>
      <c r="G19312" s="2"/>
      <c r="H19312" t="s">
        <v>110</v>
      </c>
    </row>
    <row r="19313" spans="1:8" x14ac:dyDescent="0.35">
      <c r="A19313">
        <v>145466</v>
      </c>
      <c r="B19313">
        <v>0</v>
      </c>
      <c r="C19313">
        <v>6</v>
      </c>
      <c r="D19313" t="s">
        <v>121</v>
      </c>
      <c r="E19313" s="2">
        <v>0.80601851851851847</v>
      </c>
      <c r="F19313" s="2">
        <v>0.80648148148148147</v>
      </c>
      <c r="G19313" s="2"/>
      <c r="H19313" t="s">
        <v>110</v>
      </c>
    </row>
    <row r="19314" spans="1:8" x14ac:dyDescent="0.35">
      <c r="A19314">
        <v>145466</v>
      </c>
      <c r="B19314">
        <v>0</v>
      </c>
      <c r="C19314">
        <v>6</v>
      </c>
      <c r="D19314" t="s">
        <v>39</v>
      </c>
      <c r="E19314" s="2">
        <v>0.80914351851851851</v>
      </c>
      <c r="F19314" s="2">
        <v>0.80983796296296295</v>
      </c>
      <c r="G19314" s="2"/>
      <c r="H19314" t="s">
        <v>110</v>
      </c>
    </row>
    <row r="19315" spans="1:8" x14ac:dyDescent="0.35">
      <c r="A19315">
        <v>145466</v>
      </c>
      <c r="B19315">
        <v>0</v>
      </c>
      <c r="C19315">
        <v>6</v>
      </c>
      <c r="D19315" t="s">
        <v>109</v>
      </c>
      <c r="E19315" s="2">
        <v>0.81215277777777772</v>
      </c>
      <c r="F19315" s="2">
        <v>0.81261574074074072</v>
      </c>
      <c r="G19315" s="2"/>
      <c r="H19315" t="s">
        <v>110</v>
      </c>
    </row>
    <row r="19316" spans="1:8" x14ac:dyDescent="0.35">
      <c r="A19316">
        <v>145466</v>
      </c>
      <c r="B19316">
        <v>0</v>
      </c>
      <c r="C19316">
        <v>6</v>
      </c>
      <c r="D19316" t="s">
        <v>111</v>
      </c>
      <c r="E19316" s="2">
        <v>0.81412037037037033</v>
      </c>
      <c r="F19316" s="2">
        <v>0.81458333333333333</v>
      </c>
      <c r="G19316" s="2"/>
      <c r="H19316" t="s">
        <v>110</v>
      </c>
    </row>
    <row r="19317" spans="1:8" x14ac:dyDescent="0.35">
      <c r="A19317">
        <v>145466</v>
      </c>
      <c r="B19317">
        <v>0</v>
      </c>
      <c r="C19317">
        <v>6</v>
      </c>
      <c r="D19317" t="s">
        <v>112</v>
      </c>
      <c r="E19317" s="2">
        <v>0.81631944444444449</v>
      </c>
      <c r="F19317" s="2">
        <v>0.8168981481481481</v>
      </c>
      <c r="G19317" s="2"/>
      <c r="H19317" t="s">
        <v>110</v>
      </c>
    </row>
    <row r="19318" spans="1:8" x14ac:dyDescent="0.35">
      <c r="A19318">
        <v>145466</v>
      </c>
      <c r="B19318">
        <v>0</v>
      </c>
      <c r="C19318">
        <v>6</v>
      </c>
      <c r="D19318" t="s">
        <v>113</v>
      </c>
      <c r="E19318" s="2">
        <v>0.81817129629629626</v>
      </c>
      <c r="F19318" s="2">
        <v>0.81874999999999998</v>
      </c>
      <c r="G19318" s="2"/>
      <c r="H19318" t="s">
        <v>110</v>
      </c>
    </row>
    <row r="19319" spans="1:8" x14ac:dyDescent="0.35">
      <c r="A19319">
        <v>145466</v>
      </c>
      <c r="B19319">
        <v>0</v>
      </c>
      <c r="C19319">
        <v>6</v>
      </c>
      <c r="D19319" t="s">
        <v>24</v>
      </c>
      <c r="E19319" s="2">
        <v>0.82094907407407403</v>
      </c>
      <c r="F19319" s="2">
        <v>0.82233796296296291</v>
      </c>
      <c r="G19319" s="2"/>
      <c r="H19319" t="s">
        <v>110</v>
      </c>
    </row>
    <row r="19320" spans="1:8" x14ac:dyDescent="0.35">
      <c r="A19320">
        <v>145466</v>
      </c>
      <c r="B19320">
        <v>0</v>
      </c>
      <c r="C19320">
        <v>6</v>
      </c>
      <c r="D19320" t="s">
        <v>45</v>
      </c>
      <c r="E19320" s="2">
        <v>0.82986111111111116</v>
      </c>
      <c r="F19320" s="2">
        <v>0.8305555555555556</v>
      </c>
      <c r="G19320" s="2"/>
      <c r="H19320" t="s">
        <v>110</v>
      </c>
    </row>
    <row r="19321" spans="1:8" x14ac:dyDescent="0.35">
      <c r="A19321">
        <v>145466</v>
      </c>
      <c r="B19321">
        <v>0</v>
      </c>
      <c r="C19321">
        <v>6</v>
      </c>
      <c r="D19321" t="s">
        <v>21</v>
      </c>
      <c r="E19321" s="2">
        <v>0.83206018518518521</v>
      </c>
      <c r="F19321" s="2">
        <v>0.83263888888888893</v>
      </c>
      <c r="G19321" s="2"/>
      <c r="H19321" t="s">
        <v>122</v>
      </c>
    </row>
    <row r="19322" spans="1:8" x14ac:dyDescent="0.35">
      <c r="A19322">
        <v>145466</v>
      </c>
      <c r="B19322">
        <v>0</v>
      </c>
      <c r="C19322">
        <v>6</v>
      </c>
      <c r="D19322" t="s">
        <v>123</v>
      </c>
      <c r="E19322" s="2">
        <v>0.83483796296296298</v>
      </c>
      <c r="F19322" s="2">
        <v>0.8354166666666667</v>
      </c>
      <c r="G19322" s="2"/>
      <c r="H19322">
        <v>2</v>
      </c>
    </row>
    <row r="19323" spans="1:8" x14ac:dyDescent="0.35">
      <c r="A19323">
        <v>145466</v>
      </c>
      <c r="B19323">
        <v>0</v>
      </c>
      <c r="C19323">
        <v>6</v>
      </c>
      <c r="D19323" t="s">
        <v>93</v>
      </c>
      <c r="E19323" s="2">
        <v>0.83761574074074074</v>
      </c>
      <c r="H19323">
        <v>1</v>
      </c>
    </row>
    <row r="19324" spans="1:8" x14ac:dyDescent="0.35">
      <c r="A19324">
        <v>148556</v>
      </c>
      <c r="B19324">
        <v>0</v>
      </c>
      <c r="C19324">
        <v>6</v>
      </c>
      <c r="D19324" t="s">
        <v>9</v>
      </c>
      <c r="F19324" s="2">
        <v>0.7905092592592593</v>
      </c>
      <c r="G19324" s="2"/>
      <c r="H19324">
        <v>1</v>
      </c>
    </row>
    <row r="19325" spans="1:8" x14ac:dyDescent="0.35">
      <c r="A19325">
        <v>148556</v>
      </c>
      <c r="B19325">
        <v>0</v>
      </c>
      <c r="C19325">
        <v>6</v>
      </c>
      <c r="D19325" t="s">
        <v>144</v>
      </c>
      <c r="E19325" s="2">
        <v>0.79155092592592591</v>
      </c>
      <c r="F19325" s="2">
        <v>0.79201388888888891</v>
      </c>
      <c r="G19325" s="2"/>
      <c r="H19325">
        <v>2</v>
      </c>
    </row>
    <row r="19326" spans="1:8" x14ac:dyDescent="0.35">
      <c r="A19326">
        <v>148556</v>
      </c>
      <c r="B19326">
        <v>0</v>
      </c>
      <c r="C19326">
        <v>6</v>
      </c>
      <c r="D19326" t="s">
        <v>59</v>
      </c>
      <c r="E19326" s="2">
        <v>0.79305555555555551</v>
      </c>
      <c r="F19326" s="2">
        <v>0.79351851851851851</v>
      </c>
      <c r="G19326" s="2"/>
      <c r="H19326">
        <v>2</v>
      </c>
    </row>
    <row r="19327" spans="1:8" x14ac:dyDescent="0.35">
      <c r="A19327">
        <v>148556</v>
      </c>
      <c r="B19327">
        <v>0</v>
      </c>
      <c r="C19327">
        <v>6</v>
      </c>
      <c r="D19327" t="s">
        <v>143</v>
      </c>
      <c r="E19327" s="2">
        <v>0.79467592592592595</v>
      </c>
      <c r="F19327" s="2">
        <v>0.79537037037037039</v>
      </c>
      <c r="G19327" s="2"/>
      <c r="H19327">
        <v>2</v>
      </c>
    </row>
    <row r="19328" spans="1:8" x14ac:dyDescent="0.35">
      <c r="A19328">
        <v>148556</v>
      </c>
      <c r="B19328">
        <v>0</v>
      </c>
      <c r="C19328">
        <v>6</v>
      </c>
      <c r="D19328" t="s">
        <v>142</v>
      </c>
      <c r="E19328" s="2">
        <v>0.79618055555555556</v>
      </c>
      <c r="F19328" s="2">
        <v>0.79664351851851856</v>
      </c>
      <c r="G19328" s="2"/>
      <c r="H19328">
        <v>2</v>
      </c>
    </row>
    <row r="19329" spans="1:8" x14ac:dyDescent="0.35">
      <c r="A19329">
        <v>148556</v>
      </c>
      <c r="B19329">
        <v>0</v>
      </c>
      <c r="C19329">
        <v>6</v>
      </c>
      <c r="D19329" t="s">
        <v>46</v>
      </c>
      <c r="E19329" s="2">
        <v>0.79791666666666672</v>
      </c>
      <c r="F19329" s="2">
        <v>0.79837962962962961</v>
      </c>
      <c r="G19329" s="2"/>
      <c r="H19329">
        <v>2</v>
      </c>
    </row>
    <row r="19330" spans="1:8" x14ac:dyDescent="0.35">
      <c r="A19330">
        <v>148556</v>
      </c>
      <c r="B19330">
        <v>0</v>
      </c>
      <c r="C19330">
        <v>6</v>
      </c>
      <c r="D19330" t="s">
        <v>141</v>
      </c>
      <c r="E19330" s="2">
        <v>0.79907407407407405</v>
      </c>
      <c r="F19330" s="2">
        <v>0.79953703703703705</v>
      </c>
      <c r="G19330" s="2"/>
      <c r="H19330">
        <v>2</v>
      </c>
    </row>
    <row r="19331" spans="1:8" x14ac:dyDescent="0.35">
      <c r="A19331">
        <v>148556</v>
      </c>
      <c r="B19331">
        <v>0</v>
      </c>
      <c r="C19331">
        <v>6</v>
      </c>
      <c r="D19331" t="s">
        <v>140</v>
      </c>
      <c r="E19331" s="2">
        <v>0.8012731481481481</v>
      </c>
      <c r="F19331" s="2">
        <v>0.80196759259259254</v>
      </c>
      <c r="G19331" s="2"/>
      <c r="H19331">
        <v>2</v>
      </c>
    </row>
    <row r="19332" spans="1:8" x14ac:dyDescent="0.35">
      <c r="A19332">
        <v>148556</v>
      </c>
      <c r="B19332">
        <v>0</v>
      </c>
      <c r="C19332">
        <v>6</v>
      </c>
      <c r="D19332" t="s">
        <v>95</v>
      </c>
      <c r="E19332" s="2">
        <v>0.80335648148148153</v>
      </c>
      <c r="F19332" s="2">
        <v>0.80393518518518514</v>
      </c>
      <c r="G19332" s="2"/>
      <c r="H19332">
        <v>2</v>
      </c>
    </row>
    <row r="19333" spans="1:8" x14ac:dyDescent="0.35">
      <c r="A19333">
        <v>148556</v>
      </c>
      <c r="B19333">
        <v>0</v>
      </c>
      <c r="C19333">
        <v>6</v>
      </c>
      <c r="D19333" t="s">
        <v>72</v>
      </c>
      <c r="E19333" s="2">
        <v>0.8056712962962963</v>
      </c>
      <c r="F19333" s="2">
        <v>0.80625000000000002</v>
      </c>
      <c r="G19333" s="2"/>
      <c r="H19333">
        <v>2</v>
      </c>
    </row>
    <row r="19334" spans="1:8" x14ac:dyDescent="0.35">
      <c r="A19334">
        <v>148556</v>
      </c>
      <c r="B19334">
        <v>0</v>
      </c>
      <c r="C19334">
        <v>6</v>
      </c>
      <c r="D19334" t="s">
        <v>139</v>
      </c>
      <c r="E19334" s="2">
        <v>0.80787037037037035</v>
      </c>
      <c r="F19334" s="2">
        <v>0.80856481481481479</v>
      </c>
      <c r="G19334" s="2"/>
      <c r="H19334">
        <v>2</v>
      </c>
    </row>
    <row r="19335" spans="1:8" x14ac:dyDescent="0.35">
      <c r="A19335">
        <v>148556</v>
      </c>
      <c r="B19335">
        <v>0</v>
      </c>
      <c r="C19335">
        <v>6</v>
      </c>
      <c r="D19335" t="s">
        <v>138</v>
      </c>
      <c r="E19335" s="2">
        <v>0.81064814814814812</v>
      </c>
      <c r="F19335" s="2">
        <v>0.81111111111111112</v>
      </c>
      <c r="G19335" s="2"/>
      <c r="H19335">
        <v>2</v>
      </c>
    </row>
    <row r="19336" spans="1:8" x14ac:dyDescent="0.35">
      <c r="A19336">
        <v>148556</v>
      </c>
      <c r="B19336">
        <v>0</v>
      </c>
      <c r="C19336">
        <v>6</v>
      </c>
      <c r="D19336" t="s">
        <v>137</v>
      </c>
      <c r="E19336" s="2">
        <v>0.81238425925925928</v>
      </c>
      <c r="F19336" s="2">
        <v>0.81284722222222228</v>
      </c>
      <c r="G19336" s="2"/>
      <c r="H19336">
        <v>2</v>
      </c>
    </row>
    <row r="19337" spans="1:8" x14ac:dyDescent="0.35">
      <c r="A19337">
        <v>148556</v>
      </c>
      <c r="B19337">
        <v>0</v>
      </c>
      <c r="C19337">
        <v>6</v>
      </c>
      <c r="D19337" t="s">
        <v>136</v>
      </c>
      <c r="E19337" s="2">
        <v>0.81458333333333333</v>
      </c>
      <c r="F19337" s="2">
        <v>0.81504629629629632</v>
      </c>
      <c r="G19337" s="2"/>
      <c r="H19337">
        <v>2</v>
      </c>
    </row>
    <row r="19338" spans="1:8" x14ac:dyDescent="0.35">
      <c r="A19338">
        <v>148556</v>
      </c>
      <c r="B19338">
        <v>0</v>
      </c>
      <c r="C19338">
        <v>6</v>
      </c>
      <c r="D19338" t="s">
        <v>135</v>
      </c>
      <c r="E19338" s="2">
        <v>0.81655092592592593</v>
      </c>
      <c r="F19338" s="2">
        <v>0.81701388888888893</v>
      </c>
      <c r="G19338" s="2"/>
      <c r="H19338">
        <v>2</v>
      </c>
    </row>
    <row r="19339" spans="1:8" x14ac:dyDescent="0.35">
      <c r="A19339">
        <v>148556</v>
      </c>
      <c r="B19339">
        <v>1</v>
      </c>
      <c r="C19339">
        <v>6</v>
      </c>
      <c r="D19339" t="s">
        <v>38</v>
      </c>
      <c r="E19339" s="2">
        <v>0.81921296296296298</v>
      </c>
      <c r="F19339" s="2">
        <v>0.81990740740740742</v>
      </c>
      <c r="G19339" s="2"/>
      <c r="H19339" t="s">
        <v>172</v>
      </c>
    </row>
    <row r="19340" spans="1:8" x14ac:dyDescent="0.35">
      <c r="A19340">
        <v>148556</v>
      </c>
      <c r="B19340">
        <v>1</v>
      </c>
      <c r="C19340">
        <v>6</v>
      </c>
      <c r="D19340" t="s">
        <v>133</v>
      </c>
      <c r="E19340" s="2">
        <v>0.82118055555555558</v>
      </c>
      <c r="F19340" s="2">
        <v>0.82164351851851847</v>
      </c>
      <c r="G19340" s="2"/>
      <c r="H19340">
        <v>1</v>
      </c>
    </row>
    <row r="19341" spans="1:8" x14ac:dyDescent="0.35">
      <c r="A19341">
        <v>148556</v>
      </c>
      <c r="B19341">
        <v>1</v>
      </c>
      <c r="C19341">
        <v>6</v>
      </c>
      <c r="D19341" t="s">
        <v>132</v>
      </c>
      <c r="E19341" s="2">
        <v>0.82303240740740746</v>
      </c>
      <c r="F19341" s="2">
        <v>0.82349537037037035</v>
      </c>
      <c r="G19341" s="2"/>
      <c r="H19341">
        <v>1</v>
      </c>
    </row>
    <row r="19342" spans="1:8" x14ac:dyDescent="0.35">
      <c r="A19342">
        <v>148556</v>
      </c>
      <c r="B19342">
        <v>1</v>
      </c>
      <c r="C19342">
        <v>6</v>
      </c>
      <c r="D19342" t="s">
        <v>31</v>
      </c>
      <c r="E19342" s="2">
        <v>0.82557870370370368</v>
      </c>
      <c r="F19342" s="2">
        <v>0.82627314814814812</v>
      </c>
      <c r="G19342" s="2"/>
      <c r="H19342">
        <v>1</v>
      </c>
    </row>
    <row r="19343" spans="1:8" x14ac:dyDescent="0.35">
      <c r="A19343">
        <v>148556</v>
      </c>
      <c r="B19343">
        <v>1</v>
      </c>
      <c r="C19343">
        <v>6</v>
      </c>
      <c r="D19343" t="s">
        <v>158</v>
      </c>
      <c r="E19343" s="2">
        <v>0.828125</v>
      </c>
      <c r="F19343" s="2">
        <v>0.82870370370370372</v>
      </c>
      <c r="G19343" s="2"/>
      <c r="H19343">
        <v>1</v>
      </c>
    </row>
    <row r="19344" spans="1:8" x14ac:dyDescent="0.35">
      <c r="A19344">
        <v>148556</v>
      </c>
      <c r="B19344">
        <v>1</v>
      </c>
      <c r="C19344">
        <v>6</v>
      </c>
      <c r="D19344" t="s">
        <v>157</v>
      </c>
      <c r="E19344" s="2">
        <v>0.83043981481481477</v>
      </c>
      <c r="F19344" s="2">
        <v>0.83090277777777777</v>
      </c>
      <c r="G19344" s="2"/>
      <c r="H19344">
        <v>1</v>
      </c>
    </row>
    <row r="19345" spans="1:8" x14ac:dyDescent="0.35">
      <c r="A19345">
        <v>148556</v>
      </c>
      <c r="B19345">
        <v>1</v>
      </c>
      <c r="C19345">
        <v>6</v>
      </c>
      <c r="D19345" t="s">
        <v>156</v>
      </c>
      <c r="E19345" s="2">
        <v>0.83310185185185182</v>
      </c>
      <c r="F19345" s="2">
        <v>0.83356481481481481</v>
      </c>
      <c r="G19345" s="2"/>
      <c r="H19345">
        <v>1</v>
      </c>
    </row>
    <row r="19346" spans="1:8" x14ac:dyDescent="0.35">
      <c r="A19346">
        <v>148556</v>
      </c>
      <c r="B19346">
        <v>1</v>
      </c>
      <c r="C19346">
        <v>6</v>
      </c>
      <c r="D19346" t="s">
        <v>16</v>
      </c>
      <c r="E19346" s="2">
        <v>0.83506944444444442</v>
      </c>
      <c r="H19346">
        <v>1</v>
      </c>
    </row>
    <row r="19347" spans="1:8" x14ac:dyDescent="0.35">
      <c r="A19347">
        <v>147564</v>
      </c>
      <c r="B19347">
        <v>0</v>
      </c>
      <c r="C19347">
        <v>6</v>
      </c>
      <c r="D19347" t="s">
        <v>16</v>
      </c>
      <c r="F19347" s="2">
        <v>0.79085648148148147</v>
      </c>
      <c r="G19347" s="2"/>
      <c r="H19347">
        <v>1</v>
      </c>
    </row>
    <row r="19348" spans="1:8" x14ac:dyDescent="0.35">
      <c r="A19348">
        <v>147564</v>
      </c>
      <c r="B19348">
        <v>0</v>
      </c>
      <c r="C19348">
        <v>6</v>
      </c>
      <c r="D19348" t="s">
        <v>156</v>
      </c>
      <c r="E19348" s="2">
        <v>0.79178240740740746</v>
      </c>
      <c r="F19348" s="2">
        <v>0.79224537037037035</v>
      </c>
      <c r="G19348" s="2"/>
      <c r="H19348">
        <v>2</v>
      </c>
    </row>
    <row r="19349" spans="1:8" x14ac:dyDescent="0.35">
      <c r="A19349">
        <v>147564</v>
      </c>
      <c r="B19349">
        <v>0</v>
      </c>
      <c r="C19349">
        <v>6</v>
      </c>
      <c r="D19349" t="s">
        <v>157</v>
      </c>
      <c r="E19349" s="2">
        <v>0.79398148148148151</v>
      </c>
      <c r="F19349" s="2">
        <v>0.7944444444444444</v>
      </c>
      <c r="G19349" s="2"/>
      <c r="H19349">
        <v>2</v>
      </c>
    </row>
    <row r="19350" spans="1:8" x14ac:dyDescent="0.35">
      <c r="A19350">
        <v>147564</v>
      </c>
      <c r="B19350">
        <v>0</v>
      </c>
      <c r="C19350">
        <v>6</v>
      </c>
      <c r="D19350" t="s">
        <v>158</v>
      </c>
      <c r="E19350" s="2">
        <v>0.79618055555555556</v>
      </c>
      <c r="F19350" s="2">
        <v>0.79664351851851856</v>
      </c>
      <c r="G19350" s="2"/>
      <c r="H19350">
        <v>2</v>
      </c>
    </row>
    <row r="19351" spans="1:8" x14ac:dyDescent="0.35">
      <c r="A19351">
        <v>147564</v>
      </c>
      <c r="B19351">
        <v>0</v>
      </c>
      <c r="C19351">
        <v>6</v>
      </c>
      <c r="D19351" t="s">
        <v>31</v>
      </c>
      <c r="E19351" s="2">
        <v>0.79861111111111116</v>
      </c>
      <c r="F19351" s="2">
        <v>0.7993055555555556</v>
      </c>
      <c r="G19351" s="2"/>
      <c r="H19351">
        <v>2</v>
      </c>
    </row>
    <row r="19352" spans="1:8" x14ac:dyDescent="0.35">
      <c r="A19352">
        <v>147564</v>
      </c>
      <c r="B19352">
        <v>0</v>
      </c>
      <c r="C19352">
        <v>6</v>
      </c>
      <c r="D19352" t="s">
        <v>132</v>
      </c>
      <c r="E19352" s="2">
        <v>0.8012731481481481</v>
      </c>
      <c r="F19352" s="2">
        <v>0.80173611111111109</v>
      </c>
      <c r="G19352" s="2"/>
      <c r="H19352">
        <v>2</v>
      </c>
    </row>
    <row r="19353" spans="1:8" x14ac:dyDescent="0.35">
      <c r="A19353">
        <v>147564</v>
      </c>
      <c r="B19353">
        <v>0</v>
      </c>
      <c r="C19353">
        <v>6</v>
      </c>
      <c r="D19353" t="s">
        <v>133</v>
      </c>
      <c r="E19353" s="2">
        <v>0.8032407407407407</v>
      </c>
      <c r="F19353" s="2">
        <v>0.8037037037037037</v>
      </c>
      <c r="G19353" s="2"/>
      <c r="H19353">
        <v>2</v>
      </c>
    </row>
    <row r="19354" spans="1:8" x14ac:dyDescent="0.35">
      <c r="A19354">
        <v>147564</v>
      </c>
      <c r="B19354">
        <v>0</v>
      </c>
      <c r="C19354">
        <v>6</v>
      </c>
      <c r="D19354" t="s">
        <v>38</v>
      </c>
      <c r="E19354" s="2">
        <v>0.80497685185185186</v>
      </c>
      <c r="F19354" s="2">
        <v>0.8056712962962963</v>
      </c>
      <c r="G19354" s="2"/>
      <c r="H19354" t="s">
        <v>134</v>
      </c>
    </row>
    <row r="19355" spans="1:8" x14ac:dyDescent="0.35">
      <c r="A19355">
        <v>147564</v>
      </c>
      <c r="B19355">
        <v>1</v>
      </c>
      <c r="C19355">
        <v>6</v>
      </c>
      <c r="D19355" t="s">
        <v>135</v>
      </c>
      <c r="E19355" s="2">
        <v>0.80775462962962963</v>
      </c>
      <c r="F19355" s="2">
        <v>0.80821759259259263</v>
      </c>
      <c r="G19355" s="2"/>
      <c r="H19355">
        <v>1</v>
      </c>
    </row>
    <row r="19356" spans="1:8" x14ac:dyDescent="0.35">
      <c r="A19356">
        <v>147564</v>
      </c>
      <c r="B19356">
        <v>1</v>
      </c>
      <c r="C19356">
        <v>6</v>
      </c>
      <c r="D19356" t="s">
        <v>136</v>
      </c>
      <c r="E19356" s="2">
        <v>0.80960648148148151</v>
      </c>
      <c r="F19356" s="2">
        <v>0.8100694444444444</v>
      </c>
      <c r="G19356" s="2"/>
      <c r="H19356">
        <v>1</v>
      </c>
    </row>
    <row r="19357" spans="1:8" x14ac:dyDescent="0.35">
      <c r="A19357">
        <v>147564</v>
      </c>
      <c r="B19357">
        <v>1</v>
      </c>
      <c r="C19357">
        <v>6</v>
      </c>
      <c r="D19357" t="s">
        <v>137</v>
      </c>
      <c r="E19357" s="2">
        <v>0.81180555555555556</v>
      </c>
      <c r="F19357" s="2">
        <v>0.81226851851851856</v>
      </c>
      <c r="G19357" s="2"/>
      <c r="H19357">
        <v>1</v>
      </c>
    </row>
    <row r="19358" spans="1:8" x14ac:dyDescent="0.35">
      <c r="A19358">
        <v>147564</v>
      </c>
      <c r="B19358">
        <v>1</v>
      </c>
      <c r="C19358">
        <v>6</v>
      </c>
      <c r="D19358" t="s">
        <v>138</v>
      </c>
      <c r="E19358" s="2">
        <v>0.81342592592592589</v>
      </c>
      <c r="F19358" s="2">
        <v>0.81388888888888888</v>
      </c>
      <c r="G19358" s="2"/>
      <c r="H19358">
        <v>1</v>
      </c>
    </row>
    <row r="19359" spans="1:8" x14ac:dyDescent="0.35">
      <c r="A19359">
        <v>147564</v>
      </c>
      <c r="B19359">
        <v>1</v>
      </c>
      <c r="C19359">
        <v>6</v>
      </c>
      <c r="D19359" t="s">
        <v>139</v>
      </c>
      <c r="E19359" s="2">
        <v>0.81597222222222221</v>
      </c>
      <c r="F19359" s="2">
        <v>0.81666666666666665</v>
      </c>
      <c r="G19359" s="2"/>
      <c r="H19359">
        <v>1</v>
      </c>
    </row>
    <row r="19360" spans="1:8" x14ac:dyDescent="0.35">
      <c r="A19360">
        <v>147564</v>
      </c>
      <c r="B19360">
        <v>1</v>
      </c>
      <c r="C19360">
        <v>6</v>
      </c>
      <c r="D19360" t="s">
        <v>72</v>
      </c>
      <c r="E19360" s="2">
        <v>0.81828703703703709</v>
      </c>
      <c r="F19360" s="2">
        <v>0.8188657407407407</v>
      </c>
      <c r="G19360" s="2"/>
      <c r="H19360">
        <v>1</v>
      </c>
    </row>
    <row r="19361" spans="1:8" x14ac:dyDescent="0.35">
      <c r="A19361">
        <v>147564</v>
      </c>
      <c r="B19361">
        <v>1</v>
      </c>
      <c r="C19361">
        <v>6</v>
      </c>
      <c r="D19361" t="s">
        <v>95</v>
      </c>
      <c r="E19361" s="2">
        <v>0.82060185185185186</v>
      </c>
      <c r="F19361" s="2">
        <v>0.82118055555555558</v>
      </c>
      <c r="G19361" s="2"/>
      <c r="H19361">
        <v>1</v>
      </c>
    </row>
    <row r="19362" spans="1:8" x14ac:dyDescent="0.35">
      <c r="A19362">
        <v>147564</v>
      </c>
      <c r="B19362">
        <v>1</v>
      </c>
      <c r="C19362">
        <v>6</v>
      </c>
      <c r="D19362" t="s">
        <v>140</v>
      </c>
      <c r="E19362" s="2">
        <v>0.82256944444444446</v>
      </c>
      <c r="F19362" s="2">
        <v>0.82326388888888891</v>
      </c>
      <c r="G19362" s="2"/>
      <c r="H19362">
        <v>1</v>
      </c>
    </row>
    <row r="19363" spans="1:8" x14ac:dyDescent="0.35">
      <c r="A19363">
        <v>147564</v>
      </c>
      <c r="B19363">
        <v>1</v>
      </c>
      <c r="C19363">
        <v>6</v>
      </c>
      <c r="D19363" t="s">
        <v>141</v>
      </c>
      <c r="E19363" s="2">
        <v>0.82488425925925923</v>
      </c>
      <c r="F19363" s="2">
        <v>0.82534722222222223</v>
      </c>
      <c r="G19363" s="2"/>
      <c r="H19363">
        <v>1</v>
      </c>
    </row>
    <row r="19364" spans="1:8" x14ac:dyDescent="0.35">
      <c r="A19364">
        <v>147564</v>
      </c>
      <c r="B19364">
        <v>1</v>
      </c>
      <c r="C19364">
        <v>6</v>
      </c>
      <c r="D19364" t="s">
        <v>46</v>
      </c>
      <c r="E19364" s="2">
        <v>0.8261574074074074</v>
      </c>
      <c r="F19364" s="2">
        <v>0.82662037037037039</v>
      </c>
      <c r="G19364" s="2"/>
      <c r="H19364">
        <v>1</v>
      </c>
    </row>
    <row r="19365" spans="1:8" x14ac:dyDescent="0.35">
      <c r="A19365">
        <v>147564</v>
      </c>
      <c r="B19365">
        <v>1</v>
      </c>
      <c r="C19365">
        <v>6</v>
      </c>
      <c r="D19365" t="s">
        <v>142</v>
      </c>
      <c r="E19365" s="2">
        <v>0.82777777777777772</v>
      </c>
      <c r="F19365" s="2">
        <v>0.82824074074074072</v>
      </c>
      <c r="G19365" s="2"/>
      <c r="H19365">
        <v>1</v>
      </c>
    </row>
    <row r="19366" spans="1:8" x14ac:dyDescent="0.35">
      <c r="A19366">
        <v>147564</v>
      </c>
      <c r="B19366">
        <v>1</v>
      </c>
      <c r="C19366">
        <v>6</v>
      </c>
      <c r="D19366" t="s">
        <v>143</v>
      </c>
      <c r="E19366" s="2">
        <v>0.82905092592592589</v>
      </c>
      <c r="F19366" s="2">
        <v>0.82974537037037033</v>
      </c>
      <c r="G19366" s="2"/>
      <c r="H19366">
        <v>1</v>
      </c>
    </row>
    <row r="19367" spans="1:8" x14ac:dyDescent="0.35">
      <c r="A19367">
        <v>147564</v>
      </c>
      <c r="B19367">
        <v>1</v>
      </c>
      <c r="C19367">
        <v>6</v>
      </c>
      <c r="D19367" t="s">
        <v>59</v>
      </c>
      <c r="E19367" s="2">
        <v>0.83101851851851849</v>
      </c>
      <c r="F19367" s="2">
        <v>0.83148148148148149</v>
      </c>
      <c r="G19367" s="2"/>
      <c r="H19367">
        <v>1</v>
      </c>
    </row>
    <row r="19368" spans="1:8" x14ac:dyDescent="0.35">
      <c r="A19368">
        <v>147564</v>
      </c>
      <c r="B19368">
        <v>1</v>
      </c>
      <c r="C19368">
        <v>6</v>
      </c>
      <c r="D19368" t="s">
        <v>144</v>
      </c>
      <c r="E19368" s="2">
        <v>0.8325231481481481</v>
      </c>
      <c r="F19368" s="2">
        <v>0.83298611111111109</v>
      </c>
      <c r="G19368" s="2"/>
      <c r="H19368">
        <v>1</v>
      </c>
    </row>
    <row r="19369" spans="1:8" x14ac:dyDescent="0.35">
      <c r="A19369">
        <v>147564</v>
      </c>
      <c r="B19369">
        <v>1</v>
      </c>
      <c r="C19369">
        <v>6</v>
      </c>
      <c r="D19369" t="s">
        <v>9</v>
      </c>
      <c r="E19369" s="2">
        <v>0.8344907407407407</v>
      </c>
      <c r="H19369">
        <v>1</v>
      </c>
    </row>
    <row r="19370" spans="1:8" x14ac:dyDescent="0.35">
      <c r="A19370">
        <v>148262</v>
      </c>
      <c r="B19370">
        <v>0</v>
      </c>
      <c r="C19370">
        <v>6</v>
      </c>
      <c r="D19370" t="s">
        <v>24</v>
      </c>
      <c r="F19370" s="2">
        <v>0.79097222222222219</v>
      </c>
      <c r="G19370" s="2"/>
      <c r="H19370">
        <v>7</v>
      </c>
    </row>
    <row r="19371" spans="1:8" x14ac:dyDescent="0.35">
      <c r="A19371">
        <v>148262</v>
      </c>
      <c r="B19371">
        <v>0</v>
      </c>
      <c r="C19371">
        <v>6</v>
      </c>
      <c r="D19371" t="s">
        <v>155</v>
      </c>
      <c r="E19371" s="2">
        <v>0.79340277777777779</v>
      </c>
      <c r="F19371" s="2">
        <v>0.79386574074074079</v>
      </c>
      <c r="G19371" s="2"/>
      <c r="H19371" t="s">
        <v>110</v>
      </c>
    </row>
    <row r="19372" spans="1:8" x14ac:dyDescent="0.35">
      <c r="A19372">
        <v>148262</v>
      </c>
      <c r="B19372">
        <v>0</v>
      </c>
      <c r="C19372">
        <v>6</v>
      </c>
      <c r="D19372" t="s">
        <v>154</v>
      </c>
      <c r="E19372" s="2">
        <v>0.79537037037037039</v>
      </c>
      <c r="F19372" s="2">
        <v>0.79583333333333328</v>
      </c>
      <c r="G19372" s="2"/>
      <c r="H19372" t="s">
        <v>110</v>
      </c>
    </row>
    <row r="19373" spans="1:8" x14ac:dyDescent="0.35">
      <c r="A19373">
        <v>148262</v>
      </c>
      <c r="B19373">
        <v>0</v>
      </c>
      <c r="C19373">
        <v>6</v>
      </c>
      <c r="D19373" t="s">
        <v>153</v>
      </c>
      <c r="E19373" s="2">
        <v>0.79722222222222228</v>
      </c>
      <c r="F19373" s="2">
        <v>0.79768518518518516</v>
      </c>
      <c r="G19373" s="2"/>
      <c r="H19373" t="s">
        <v>110</v>
      </c>
    </row>
    <row r="19374" spans="1:8" x14ac:dyDescent="0.35">
      <c r="A19374">
        <v>148262</v>
      </c>
      <c r="B19374">
        <v>0</v>
      </c>
      <c r="C19374">
        <v>6</v>
      </c>
      <c r="D19374" t="s">
        <v>126</v>
      </c>
      <c r="E19374" s="2">
        <v>0.79953703703703705</v>
      </c>
      <c r="F19374" s="2">
        <v>0.80092592592592593</v>
      </c>
      <c r="G19374" s="2"/>
      <c r="H19374" t="s">
        <v>110</v>
      </c>
    </row>
    <row r="19375" spans="1:8" x14ac:dyDescent="0.35">
      <c r="A19375">
        <v>148262</v>
      </c>
      <c r="B19375">
        <v>0</v>
      </c>
      <c r="C19375">
        <v>6</v>
      </c>
      <c r="D19375" t="s">
        <v>128</v>
      </c>
      <c r="E19375" s="2">
        <v>0.80243055555555554</v>
      </c>
      <c r="F19375" s="2">
        <v>0.80289351851851853</v>
      </c>
      <c r="G19375" s="2"/>
      <c r="H19375" t="s">
        <v>110</v>
      </c>
    </row>
    <row r="19376" spans="1:8" x14ac:dyDescent="0.35">
      <c r="A19376">
        <v>148262</v>
      </c>
      <c r="B19376">
        <v>0</v>
      </c>
      <c r="C19376">
        <v>6</v>
      </c>
      <c r="D19376" t="s">
        <v>45</v>
      </c>
      <c r="E19376" s="2">
        <v>0.80601851851851847</v>
      </c>
      <c r="F19376" s="2">
        <v>0.80682870370370374</v>
      </c>
      <c r="G19376" s="2"/>
      <c r="H19376" t="s">
        <v>110</v>
      </c>
    </row>
    <row r="19377" spans="1:8" x14ac:dyDescent="0.35">
      <c r="A19377">
        <v>148262</v>
      </c>
      <c r="B19377">
        <v>0</v>
      </c>
      <c r="C19377">
        <v>6</v>
      </c>
      <c r="D19377" t="s">
        <v>21</v>
      </c>
      <c r="E19377" s="2">
        <v>0.80821759259259263</v>
      </c>
      <c r="F19377" s="2">
        <v>0.80879629629629635</v>
      </c>
      <c r="G19377" s="2"/>
      <c r="H19377" t="s">
        <v>122</v>
      </c>
    </row>
    <row r="19378" spans="1:8" x14ac:dyDescent="0.35">
      <c r="A19378">
        <v>148262</v>
      </c>
      <c r="B19378">
        <v>0</v>
      </c>
      <c r="C19378">
        <v>6</v>
      </c>
      <c r="D19378" t="s">
        <v>123</v>
      </c>
      <c r="E19378" s="2">
        <v>0.81099537037037039</v>
      </c>
      <c r="F19378" s="2">
        <v>0.81157407407407411</v>
      </c>
      <c r="G19378" s="2"/>
      <c r="H19378">
        <v>2</v>
      </c>
    </row>
    <row r="19379" spans="1:8" x14ac:dyDescent="0.35">
      <c r="A19379">
        <v>148262</v>
      </c>
      <c r="B19379">
        <v>0</v>
      </c>
      <c r="C19379">
        <v>6</v>
      </c>
      <c r="D19379" t="s">
        <v>93</v>
      </c>
      <c r="E19379" s="2">
        <v>0.81342592592592589</v>
      </c>
      <c r="F19379" s="2">
        <v>0.81388888888888888</v>
      </c>
      <c r="G19379" s="2"/>
      <c r="H19379">
        <v>2</v>
      </c>
    </row>
    <row r="19380" spans="1:8" x14ac:dyDescent="0.35">
      <c r="A19380">
        <v>148262</v>
      </c>
      <c r="B19380">
        <v>0</v>
      </c>
      <c r="C19380">
        <v>6</v>
      </c>
      <c r="D19380" t="s">
        <v>9</v>
      </c>
      <c r="E19380" s="2">
        <v>0.81504629629629632</v>
      </c>
      <c r="F19380" s="2">
        <v>0.81550925925925921</v>
      </c>
      <c r="G19380" s="2"/>
      <c r="H19380">
        <v>2</v>
      </c>
    </row>
    <row r="19381" spans="1:8" x14ac:dyDescent="0.35">
      <c r="A19381">
        <v>148262</v>
      </c>
      <c r="B19381">
        <v>0</v>
      </c>
      <c r="C19381">
        <v>6</v>
      </c>
      <c r="D19381" t="s">
        <v>144</v>
      </c>
      <c r="E19381" s="2">
        <v>0.81666666666666665</v>
      </c>
      <c r="F19381" s="2">
        <v>0.81712962962962965</v>
      </c>
      <c r="G19381" s="2"/>
      <c r="H19381">
        <v>2</v>
      </c>
    </row>
    <row r="19382" spans="1:8" x14ac:dyDescent="0.35">
      <c r="A19382">
        <v>148262</v>
      </c>
      <c r="B19382">
        <v>0</v>
      </c>
      <c r="C19382">
        <v>6</v>
      </c>
      <c r="D19382" t="s">
        <v>59</v>
      </c>
      <c r="E19382" s="2">
        <v>0.81817129629629626</v>
      </c>
      <c r="F19382" s="2">
        <v>0.81863425925925926</v>
      </c>
      <c r="G19382" s="2"/>
      <c r="H19382">
        <v>2</v>
      </c>
    </row>
    <row r="19383" spans="1:8" x14ac:dyDescent="0.35">
      <c r="A19383">
        <v>148262</v>
      </c>
      <c r="B19383">
        <v>0</v>
      </c>
      <c r="C19383">
        <v>6</v>
      </c>
      <c r="D19383" t="s">
        <v>90</v>
      </c>
      <c r="E19383" s="2">
        <v>0.82002314814814814</v>
      </c>
      <c r="F19383" s="2">
        <v>0.82071759259259258</v>
      </c>
      <c r="G19383" s="2"/>
      <c r="H19383">
        <v>2</v>
      </c>
    </row>
    <row r="19384" spans="1:8" x14ac:dyDescent="0.35">
      <c r="A19384">
        <v>148262</v>
      </c>
      <c r="B19384">
        <v>0</v>
      </c>
      <c r="C19384">
        <v>6</v>
      </c>
      <c r="D19384" t="s">
        <v>151</v>
      </c>
      <c r="E19384" s="2">
        <v>0.82199074074074074</v>
      </c>
      <c r="F19384" s="2">
        <v>0.82245370370370374</v>
      </c>
      <c r="G19384" s="2"/>
      <c r="H19384">
        <v>2</v>
      </c>
    </row>
    <row r="19385" spans="1:8" x14ac:dyDescent="0.35">
      <c r="A19385">
        <v>148262</v>
      </c>
      <c r="B19385">
        <v>0</v>
      </c>
      <c r="C19385">
        <v>6</v>
      </c>
      <c r="D19385" t="s">
        <v>150</v>
      </c>
      <c r="E19385" s="2">
        <v>0.82361111111111107</v>
      </c>
      <c r="F19385" s="2">
        <v>0.82430555555555551</v>
      </c>
      <c r="G19385" s="2"/>
      <c r="H19385">
        <v>2</v>
      </c>
    </row>
    <row r="19386" spans="1:8" x14ac:dyDescent="0.35">
      <c r="A19386">
        <v>148262</v>
      </c>
      <c r="B19386">
        <v>0</v>
      </c>
      <c r="C19386">
        <v>6</v>
      </c>
      <c r="D19386" t="s">
        <v>149</v>
      </c>
      <c r="E19386" s="2">
        <v>0.82557870370370368</v>
      </c>
      <c r="F19386" s="2">
        <v>0.8261574074074074</v>
      </c>
      <c r="G19386" s="2"/>
      <c r="H19386">
        <v>2</v>
      </c>
    </row>
    <row r="19387" spans="1:8" x14ac:dyDescent="0.35">
      <c r="A19387">
        <v>148262</v>
      </c>
      <c r="B19387">
        <v>0</v>
      </c>
      <c r="C19387">
        <v>6</v>
      </c>
      <c r="D19387" t="s">
        <v>148</v>
      </c>
      <c r="E19387" s="2">
        <v>0.82777777777777772</v>
      </c>
      <c r="F19387" s="2">
        <v>0.82824074074074072</v>
      </c>
      <c r="G19387" s="2"/>
      <c r="H19387">
        <v>2</v>
      </c>
    </row>
    <row r="19388" spans="1:8" x14ac:dyDescent="0.35">
      <c r="A19388">
        <v>148262</v>
      </c>
      <c r="B19388">
        <v>0</v>
      </c>
      <c r="C19388">
        <v>6</v>
      </c>
      <c r="D19388" t="s">
        <v>19</v>
      </c>
      <c r="E19388" s="2">
        <v>0.83113425925925921</v>
      </c>
      <c r="F19388" s="2">
        <v>0.83159722222222221</v>
      </c>
      <c r="G19388" s="2"/>
      <c r="H19388">
        <v>2</v>
      </c>
    </row>
    <row r="19389" spans="1:8" x14ac:dyDescent="0.35">
      <c r="A19389">
        <v>148262</v>
      </c>
      <c r="B19389">
        <v>0</v>
      </c>
      <c r="C19389">
        <v>6</v>
      </c>
      <c r="D19389" t="s">
        <v>146</v>
      </c>
      <c r="E19389" s="2">
        <v>0.83263888888888893</v>
      </c>
      <c r="F19389" s="2">
        <v>0.83310185185185182</v>
      </c>
      <c r="G19389" s="2"/>
      <c r="H19389" t="s">
        <v>159</v>
      </c>
    </row>
    <row r="19390" spans="1:8" x14ac:dyDescent="0.35">
      <c r="A19390">
        <v>148262</v>
      </c>
      <c r="B19390">
        <v>0</v>
      </c>
      <c r="C19390">
        <v>6</v>
      </c>
      <c r="D19390" t="s">
        <v>145</v>
      </c>
      <c r="E19390" s="2">
        <v>0.8344907407407407</v>
      </c>
      <c r="F19390" s="2">
        <v>0.8349537037037037</v>
      </c>
      <c r="G19390" s="2"/>
      <c r="H19390">
        <v>2</v>
      </c>
    </row>
    <row r="19391" spans="1:8" x14ac:dyDescent="0.35">
      <c r="A19391">
        <v>148262</v>
      </c>
      <c r="B19391">
        <v>0</v>
      </c>
      <c r="C19391">
        <v>6</v>
      </c>
      <c r="D19391" t="s">
        <v>23</v>
      </c>
      <c r="E19391" s="2">
        <v>0.83715277777777775</v>
      </c>
      <c r="H19391">
        <v>1</v>
      </c>
    </row>
    <row r="19392" spans="1:8" x14ac:dyDescent="0.35">
      <c r="A19392">
        <v>148868</v>
      </c>
      <c r="B19392">
        <v>0</v>
      </c>
      <c r="C19392">
        <v>6</v>
      </c>
      <c r="D19392" t="s">
        <v>8</v>
      </c>
      <c r="F19392" s="2">
        <v>0.79710648148148144</v>
      </c>
      <c r="G19392" s="2"/>
      <c r="H19392">
        <v>1</v>
      </c>
    </row>
    <row r="19393" spans="1:8" x14ac:dyDescent="0.35">
      <c r="A19393">
        <v>148868</v>
      </c>
      <c r="B19393">
        <v>0</v>
      </c>
      <c r="C19393">
        <v>6</v>
      </c>
      <c r="D19393" t="s">
        <v>102</v>
      </c>
      <c r="E19393" s="2">
        <v>0.80011574074074077</v>
      </c>
      <c r="F19393" s="2">
        <v>0.80057870370370365</v>
      </c>
      <c r="G19393" s="2"/>
      <c r="H19393">
        <v>2</v>
      </c>
    </row>
    <row r="19394" spans="1:8" x14ac:dyDescent="0.35">
      <c r="A19394">
        <v>148868</v>
      </c>
      <c r="B19394">
        <v>0</v>
      </c>
      <c r="C19394">
        <v>6</v>
      </c>
      <c r="D19394" t="s">
        <v>103</v>
      </c>
      <c r="E19394" s="2">
        <v>0.80358796296296298</v>
      </c>
      <c r="F19394" s="2">
        <v>0.80405092592592597</v>
      </c>
      <c r="G19394" s="2"/>
      <c r="H19394">
        <v>2</v>
      </c>
    </row>
    <row r="19395" spans="1:8" x14ac:dyDescent="0.35">
      <c r="A19395">
        <v>148868</v>
      </c>
      <c r="B19395">
        <v>0</v>
      </c>
      <c r="C19395">
        <v>6</v>
      </c>
      <c r="D19395" t="s">
        <v>104</v>
      </c>
      <c r="E19395" s="2">
        <v>0.80659722222222219</v>
      </c>
      <c r="F19395" s="2">
        <v>0.80706018518518519</v>
      </c>
      <c r="G19395" s="2"/>
      <c r="H19395">
        <v>2</v>
      </c>
    </row>
    <row r="19396" spans="1:8" x14ac:dyDescent="0.35">
      <c r="A19396">
        <v>148868</v>
      </c>
      <c r="B19396">
        <v>0</v>
      </c>
      <c r="C19396">
        <v>6</v>
      </c>
      <c r="D19396" t="s">
        <v>105</v>
      </c>
      <c r="E19396" s="2">
        <v>0.80902777777777779</v>
      </c>
      <c r="F19396" s="2">
        <v>0.80949074074074079</v>
      </c>
      <c r="G19396" s="2"/>
      <c r="H19396">
        <v>2</v>
      </c>
    </row>
    <row r="19397" spans="1:8" x14ac:dyDescent="0.35">
      <c r="A19397">
        <v>148868</v>
      </c>
      <c r="B19397">
        <v>0</v>
      </c>
      <c r="C19397">
        <v>6</v>
      </c>
      <c r="D19397" t="s">
        <v>106</v>
      </c>
      <c r="E19397" s="2">
        <v>0.81157407407407411</v>
      </c>
      <c r="F19397" s="2">
        <v>0.812037037037037</v>
      </c>
      <c r="G19397" s="2"/>
      <c r="H19397">
        <v>2</v>
      </c>
    </row>
    <row r="19398" spans="1:8" x14ac:dyDescent="0.35">
      <c r="A19398">
        <v>148868</v>
      </c>
      <c r="B19398">
        <v>0</v>
      </c>
      <c r="C19398">
        <v>6</v>
      </c>
      <c r="D19398" t="s">
        <v>107</v>
      </c>
      <c r="E19398" s="2">
        <v>0.81365740740740744</v>
      </c>
      <c r="F19398" s="2">
        <v>0.81412037037037033</v>
      </c>
      <c r="G19398" s="2"/>
      <c r="H19398">
        <v>2</v>
      </c>
    </row>
    <row r="19399" spans="1:8" x14ac:dyDescent="0.35">
      <c r="A19399">
        <v>148868</v>
      </c>
      <c r="B19399">
        <v>0</v>
      </c>
      <c r="C19399">
        <v>6</v>
      </c>
      <c r="D19399" t="s">
        <v>108</v>
      </c>
      <c r="E19399" s="2">
        <v>0.81597222222222221</v>
      </c>
      <c r="F19399" s="2">
        <v>0.81643518518518521</v>
      </c>
      <c r="G19399" s="2"/>
      <c r="H19399">
        <v>2</v>
      </c>
    </row>
    <row r="19400" spans="1:8" x14ac:dyDescent="0.35">
      <c r="A19400">
        <v>148868</v>
      </c>
      <c r="B19400">
        <v>0</v>
      </c>
      <c r="C19400">
        <v>6</v>
      </c>
      <c r="D19400" t="s">
        <v>39</v>
      </c>
      <c r="E19400" s="2">
        <v>0.81944444444444442</v>
      </c>
      <c r="F19400" s="2">
        <v>0.82025462962962958</v>
      </c>
      <c r="G19400" s="2"/>
      <c r="H19400">
        <v>6</v>
      </c>
    </row>
    <row r="19401" spans="1:8" x14ac:dyDescent="0.35">
      <c r="A19401">
        <v>148868</v>
      </c>
      <c r="B19401">
        <v>0</v>
      </c>
      <c r="C19401">
        <v>6</v>
      </c>
      <c r="D19401" t="s">
        <v>109</v>
      </c>
      <c r="E19401" s="2">
        <v>0.82256944444444446</v>
      </c>
      <c r="F19401" s="2">
        <v>0.82303240740740746</v>
      </c>
      <c r="G19401" s="2"/>
      <c r="H19401" t="s">
        <v>110</v>
      </c>
    </row>
    <row r="19402" spans="1:8" x14ac:dyDescent="0.35">
      <c r="A19402">
        <v>148868</v>
      </c>
      <c r="B19402">
        <v>0</v>
      </c>
      <c r="C19402">
        <v>6</v>
      </c>
      <c r="D19402" t="s">
        <v>111</v>
      </c>
      <c r="E19402" s="2">
        <v>0.82453703703703707</v>
      </c>
      <c r="F19402" s="2">
        <v>0.82499999999999996</v>
      </c>
      <c r="G19402" s="2"/>
      <c r="H19402" t="s">
        <v>110</v>
      </c>
    </row>
    <row r="19403" spans="1:8" x14ac:dyDescent="0.35">
      <c r="A19403">
        <v>148868</v>
      </c>
      <c r="B19403">
        <v>0</v>
      </c>
      <c r="C19403">
        <v>6</v>
      </c>
      <c r="D19403" t="s">
        <v>112</v>
      </c>
      <c r="E19403" s="2">
        <v>0.82673611111111112</v>
      </c>
      <c r="F19403" s="2">
        <v>0.82731481481481484</v>
      </c>
      <c r="G19403" s="2"/>
      <c r="H19403" t="s">
        <v>110</v>
      </c>
    </row>
    <row r="19404" spans="1:8" x14ac:dyDescent="0.35">
      <c r="A19404">
        <v>148868</v>
      </c>
      <c r="B19404">
        <v>0</v>
      </c>
      <c r="C19404">
        <v>6</v>
      </c>
      <c r="D19404" t="s">
        <v>113</v>
      </c>
      <c r="E19404" s="2">
        <v>0.828587962962963</v>
      </c>
      <c r="F19404" s="2">
        <v>0.82916666666666672</v>
      </c>
      <c r="G19404" s="2"/>
      <c r="H19404" t="s">
        <v>110</v>
      </c>
    </row>
    <row r="19405" spans="1:8" x14ac:dyDescent="0.35">
      <c r="A19405">
        <v>148868</v>
      </c>
      <c r="B19405">
        <v>0</v>
      </c>
      <c r="C19405">
        <v>6</v>
      </c>
      <c r="D19405" t="s">
        <v>24</v>
      </c>
      <c r="E19405" s="2">
        <v>0.83136574074074077</v>
      </c>
      <c r="F19405" s="2">
        <v>0.83206018518518521</v>
      </c>
      <c r="G19405" s="2"/>
      <c r="H19405" t="s">
        <v>110</v>
      </c>
    </row>
    <row r="19406" spans="1:8" x14ac:dyDescent="0.35">
      <c r="A19406">
        <v>148868</v>
      </c>
      <c r="B19406">
        <v>0</v>
      </c>
      <c r="C19406">
        <v>6</v>
      </c>
      <c r="D19406" t="s">
        <v>45</v>
      </c>
      <c r="E19406" s="2">
        <v>0.83958333333333335</v>
      </c>
      <c r="F19406" s="2">
        <v>0.84097222222222223</v>
      </c>
      <c r="G19406" s="2"/>
      <c r="H19406" t="s">
        <v>110</v>
      </c>
    </row>
    <row r="19407" spans="1:8" x14ac:dyDescent="0.35">
      <c r="A19407">
        <v>148868</v>
      </c>
      <c r="B19407">
        <v>0</v>
      </c>
      <c r="C19407">
        <v>6</v>
      </c>
      <c r="D19407" t="s">
        <v>21</v>
      </c>
      <c r="E19407" s="2">
        <v>0.84247685185185184</v>
      </c>
      <c r="F19407" s="2">
        <v>0.84305555555555556</v>
      </c>
      <c r="G19407" s="2"/>
      <c r="H19407" t="s">
        <v>122</v>
      </c>
    </row>
    <row r="19408" spans="1:8" x14ac:dyDescent="0.35">
      <c r="A19408">
        <v>148868</v>
      </c>
      <c r="B19408">
        <v>0</v>
      </c>
      <c r="C19408">
        <v>6</v>
      </c>
      <c r="D19408" t="s">
        <v>123</v>
      </c>
      <c r="E19408" s="2">
        <v>0.84525462962962961</v>
      </c>
      <c r="F19408" s="2">
        <v>0.84583333333333333</v>
      </c>
      <c r="G19408" s="2"/>
      <c r="H19408">
        <v>2</v>
      </c>
    </row>
    <row r="19409" spans="1:8" x14ac:dyDescent="0.35">
      <c r="A19409">
        <v>148868</v>
      </c>
      <c r="B19409">
        <v>0</v>
      </c>
      <c r="C19409">
        <v>6</v>
      </c>
      <c r="D19409" t="s">
        <v>93</v>
      </c>
      <c r="E19409" s="2">
        <v>0.84803240740740737</v>
      </c>
      <c r="H19409">
        <v>1</v>
      </c>
    </row>
    <row r="19410" spans="1:8" x14ac:dyDescent="0.35">
      <c r="A19410">
        <v>148958</v>
      </c>
      <c r="B19410">
        <v>0</v>
      </c>
      <c r="C19410">
        <v>6</v>
      </c>
      <c r="D19410" t="s">
        <v>9</v>
      </c>
      <c r="F19410" s="2">
        <v>0.797337962962963</v>
      </c>
      <c r="G19410" s="2"/>
      <c r="H19410">
        <v>1</v>
      </c>
    </row>
    <row r="19411" spans="1:8" x14ac:dyDescent="0.35">
      <c r="A19411">
        <v>148958</v>
      </c>
      <c r="B19411">
        <v>0</v>
      </c>
      <c r="C19411">
        <v>6</v>
      </c>
      <c r="D19411" t="s">
        <v>144</v>
      </c>
      <c r="E19411" s="2">
        <v>0.79837962962962961</v>
      </c>
      <c r="F19411" s="2">
        <v>0.7988425925925926</v>
      </c>
      <c r="G19411" s="2"/>
      <c r="H19411">
        <v>2</v>
      </c>
    </row>
    <row r="19412" spans="1:8" x14ac:dyDescent="0.35">
      <c r="A19412">
        <v>148958</v>
      </c>
      <c r="B19412">
        <v>0</v>
      </c>
      <c r="C19412">
        <v>6</v>
      </c>
      <c r="D19412" t="s">
        <v>59</v>
      </c>
      <c r="E19412" s="2">
        <v>0.79988425925925921</v>
      </c>
      <c r="F19412" s="2">
        <v>0.80034722222222221</v>
      </c>
      <c r="G19412" s="2"/>
      <c r="H19412">
        <v>2</v>
      </c>
    </row>
    <row r="19413" spans="1:8" x14ac:dyDescent="0.35">
      <c r="A19413">
        <v>148958</v>
      </c>
      <c r="B19413">
        <v>0</v>
      </c>
      <c r="C19413">
        <v>6</v>
      </c>
      <c r="D19413" t="s">
        <v>90</v>
      </c>
      <c r="E19413" s="2">
        <v>0.80173611111111109</v>
      </c>
      <c r="F19413" s="2">
        <v>0.80381944444444442</v>
      </c>
      <c r="G19413" s="2"/>
      <c r="H19413">
        <v>2</v>
      </c>
    </row>
    <row r="19414" spans="1:8" x14ac:dyDescent="0.35">
      <c r="A19414">
        <v>148958</v>
      </c>
      <c r="B19414">
        <v>0</v>
      </c>
      <c r="C19414">
        <v>6</v>
      </c>
      <c r="D19414" t="s">
        <v>151</v>
      </c>
      <c r="E19414" s="2">
        <v>0.80532407407407403</v>
      </c>
      <c r="F19414" s="2">
        <v>0.80578703703703702</v>
      </c>
      <c r="G19414" s="2"/>
      <c r="H19414">
        <v>2</v>
      </c>
    </row>
    <row r="19415" spans="1:8" x14ac:dyDescent="0.35">
      <c r="A19415">
        <v>148958</v>
      </c>
      <c r="B19415">
        <v>0</v>
      </c>
      <c r="C19415">
        <v>6</v>
      </c>
      <c r="D19415" t="s">
        <v>150</v>
      </c>
      <c r="E19415" s="2">
        <v>0.80717592592592591</v>
      </c>
      <c r="F19415" s="2">
        <v>0.80787037037037035</v>
      </c>
      <c r="G19415" s="2"/>
      <c r="H19415">
        <v>2</v>
      </c>
    </row>
    <row r="19416" spans="1:8" x14ac:dyDescent="0.35">
      <c r="A19416">
        <v>148958</v>
      </c>
      <c r="B19416">
        <v>0</v>
      </c>
      <c r="C19416">
        <v>6</v>
      </c>
      <c r="D19416" t="s">
        <v>149</v>
      </c>
      <c r="E19416" s="2">
        <v>0.80949074074074079</v>
      </c>
      <c r="F19416" s="2">
        <v>0.8100694444444444</v>
      </c>
      <c r="G19416" s="2"/>
      <c r="H19416">
        <v>2</v>
      </c>
    </row>
    <row r="19417" spans="1:8" x14ac:dyDescent="0.35">
      <c r="A19417">
        <v>148958</v>
      </c>
      <c r="B19417">
        <v>0</v>
      </c>
      <c r="C19417">
        <v>6</v>
      </c>
      <c r="D19417" t="s">
        <v>148</v>
      </c>
      <c r="E19417" s="2">
        <v>0.81192129629629628</v>
      </c>
      <c r="F19417" s="2">
        <v>0.81238425925925928</v>
      </c>
      <c r="G19417" s="2"/>
      <c r="H19417">
        <v>2</v>
      </c>
    </row>
    <row r="19418" spans="1:8" x14ac:dyDescent="0.35">
      <c r="A19418">
        <v>148958</v>
      </c>
      <c r="B19418">
        <v>0</v>
      </c>
      <c r="C19418">
        <v>6</v>
      </c>
      <c r="D19418" t="s">
        <v>19</v>
      </c>
      <c r="E19418" s="2">
        <v>0.81585648148148149</v>
      </c>
      <c r="F19418" s="2">
        <v>0.81631944444444449</v>
      </c>
      <c r="G19418" s="2"/>
      <c r="H19418">
        <v>2</v>
      </c>
    </row>
    <row r="19419" spans="1:8" x14ac:dyDescent="0.35">
      <c r="A19419">
        <v>148958</v>
      </c>
      <c r="B19419">
        <v>0</v>
      </c>
      <c r="C19419">
        <v>6</v>
      </c>
      <c r="D19419" t="s">
        <v>146</v>
      </c>
      <c r="E19419" s="2">
        <v>0.81747685185185182</v>
      </c>
      <c r="F19419" s="2">
        <v>0.81793981481481481</v>
      </c>
      <c r="G19419" s="2"/>
      <c r="H19419" t="s">
        <v>159</v>
      </c>
    </row>
    <row r="19420" spans="1:8" x14ac:dyDescent="0.35">
      <c r="A19420">
        <v>148958</v>
      </c>
      <c r="B19420">
        <v>0</v>
      </c>
      <c r="C19420">
        <v>6</v>
      </c>
      <c r="D19420" t="s">
        <v>13</v>
      </c>
      <c r="E19420" s="2">
        <v>0.82060185185185186</v>
      </c>
      <c r="F19420" s="2">
        <v>0.8212962962962963</v>
      </c>
      <c r="G19420" s="2"/>
      <c r="H19420" t="s">
        <v>152</v>
      </c>
    </row>
    <row r="19421" spans="1:8" x14ac:dyDescent="0.35">
      <c r="A19421">
        <v>148958</v>
      </c>
      <c r="B19421">
        <v>1</v>
      </c>
      <c r="C19421">
        <v>6</v>
      </c>
      <c r="D19421" t="s">
        <v>160</v>
      </c>
      <c r="E19421" s="2">
        <v>0.82430555555555551</v>
      </c>
      <c r="F19421" s="2">
        <v>0.82476851851851851</v>
      </c>
      <c r="G19421" s="2"/>
      <c r="H19421" t="s">
        <v>152</v>
      </c>
    </row>
    <row r="19422" spans="1:8" x14ac:dyDescent="0.35">
      <c r="A19422">
        <v>148958</v>
      </c>
      <c r="B19422">
        <v>1</v>
      </c>
      <c r="C19422">
        <v>6</v>
      </c>
      <c r="D19422" t="s">
        <v>11</v>
      </c>
      <c r="E19422" s="2">
        <v>0.82731481481481484</v>
      </c>
      <c r="H19422" t="s">
        <v>161</v>
      </c>
    </row>
    <row r="19423" spans="1:8" x14ac:dyDescent="0.35">
      <c r="A19423">
        <v>148859</v>
      </c>
      <c r="B19423">
        <v>0</v>
      </c>
      <c r="C19423">
        <v>6</v>
      </c>
      <c r="D19423" t="s">
        <v>93</v>
      </c>
      <c r="F19423" s="2">
        <v>0.79756944444444444</v>
      </c>
      <c r="G19423" s="2"/>
      <c r="H19423">
        <v>1</v>
      </c>
    </row>
    <row r="19424" spans="1:8" x14ac:dyDescent="0.35">
      <c r="A19424">
        <v>148859</v>
      </c>
      <c r="B19424">
        <v>0</v>
      </c>
      <c r="C19424">
        <v>6</v>
      </c>
      <c r="D19424" t="s">
        <v>123</v>
      </c>
      <c r="E19424" s="2">
        <v>0.7993055555555556</v>
      </c>
      <c r="F19424" s="2">
        <v>0.79988425925925921</v>
      </c>
      <c r="G19424" s="2"/>
      <c r="H19424">
        <v>1</v>
      </c>
    </row>
    <row r="19425" spans="1:8" x14ac:dyDescent="0.35">
      <c r="A19425">
        <v>148859</v>
      </c>
      <c r="B19425">
        <v>0</v>
      </c>
      <c r="C19425">
        <v>6</v>
      </c>
      <c r="D19425" t="s">
        <v>21</v>
      </c>
      <c r="E19425" s="2">
        <v>0.80196759259259254</v>
      </c>
      <c r="F19425" s="2">
        <v>0.80254629629629626</v>
      </c>
      <c r="G19425" s="2"/>
      <c r="H19425" t="s">
        <v>114</v>
      </c>
    </row>
    <row r="19426" spans="1:8" x14ac:dyDescent="0.35">
      <c r="A19426">
        <v>148859</v>
      </c>
      <c r="B19426">
        <v>0</v>
      </c>
      <c r="C19426">
        <v>6</v>
      </c>
      <c r="D19426" t="s">
        <v>45</v>
      </c>
      <c r="E19426" s="2">
        <v>0.80439814814814814</v>
      </c>
      <c r="F19426" s="2">
        <v>0.8061342592592593</v>
      </c>
      <c r="G19426" s="2"/>
      <c r="H19426" t="s">
        <v>152</v>
      </c>
    </row>
    <row r="19427" spans="1:8" x14ac:dyDescent="0.35">
      <c r="A19427">
        <v>148859</v>
      </c>
      <c r="B19427">
        <v>0</v>
      </c>
      <c r="C19427">
        <v>6</v>
      </c>
      <c r="D19427" t="s">
        <v>24</v>
      </c>
      <c r="E19427" s="2">
        <v>0.81365740740740744</v>
      </c>
      <c r="F19427" s="2">
        <v>0.81435185185185188</v>
      </c>
      <c r="G19427" s="2"/>
      <c r="H19427" t="s">
        <v>152</v>
      </c>
    </row>
    <row r="19428" spans="1:8" x14ac:dyDescent="0.35">
      <c r="A19428">
        <v>148859</v>
      </c>
      <c r="B19428">
        <v>0</v>
      </c>
      <c r="C19428">
        <v>6</v>
      </c>
      <c r="D19428" t="s">
        <v>113</v>
      </c>
      <c r="E19428" s="2">
        <v>0.81631944444444449</v>
      </c>
      <c r="F19428" s="2">
        <v>0.8168981481481481</v>
      </c>
      <c r="G19428" s="2"/>
      <c r="H19428" t="s">
        <v>152</v>
      </c>
    </row>
    <row r="19429" spans="1:8" x14ac:dyDescent="0.35">
      <c r="A19429">
        <v>148859</v>
      </c>
      <c r="B19429">
        <v>0</v>
      </c>
      <c r="C19429">
        <v>6</v>
      </c>
      <c r="D19429" t="s">
        <v>112</v>
      </c>
      <c r="E19429" s="2">
        <v>0.81828703703703709</v>
      </c>
      <c r="F19429" s="2">
        <v>0.8188657407407407</v>
      </c>
      <c r="G19429" s="2"/>
      <c r="H19429" t="s">
        <v>152</v>
      </c>
    </row>
    <row r="19430" spans="1:8" x14ac:dyDescent="0.35">
      <c r="A19430">
        <v>148859</v>
      </c>
      <c r="B19430">
        <v>0</v>
      </c>
      <c r="C19430">
        <v>6</v>
      </c>
      <c r="D19430" t="s">
        <v>111</v>
      </c>
      <c r="E19430" s="2">
        <v>0.82048611111111114</v>
      </c>
      <c r="F19430" s="2">
        <v>0.82094907407407403</v>
      </c>
      <c r="G19430" s="2"/>
      <c r="H19430" t="s">
        <v>152</v>
      </c>
    </row>
    <row r="19431" spans="1:8" x14ac:dyDescent="0.35">
      <c r="A19431">
        <v>148859</v>
      </c>
      <c r="B19431">
        <v>0</v>
      </c>
      <c r="C19431">
        <v>6</v>
      </c>
      <c r="D19431" t="s">
        <v>109</v>
      </c>
      <c r="E19431" s="2">
        <v>0.82245370370370374</v>
      </c>
      <c r="F19431" s="2">
        <v>0.82291666666666663</v>
      </c>
      <c r="G19431" s="2"/>
      <c r="H19431" t="s">
        <v>152</v>
      </c>
    </row>
    <row r="19432" spans="1:8" x14ac:dyDescent="0.35">
      <c r="A19432">
        <v>148859</v>
      </c>
      <c r="B19432">
        <v>0</v>
      </c>
      <c r="C19432">
        <v>6</v>
      </c>
      <c r="D19432" t="s">
        <v>39</v>
      </c>
      <c r="E19432" s="2">
        <v>0.82499999999999996</v>
      </c>
      <c r="F19432" s="2">
        <v>0.8256944444444444</v>
      </c>
      <c r="G19432" s="2"/>
      <c r="H19432">
        <v>5</v>
      </c>
    </row>
    <row r="19433" spans="1:8" x14ac:dyDescent="0.35">
      <c r="A19433">
        <v>148859</v>
      </c>
      <c r="B19433">
        <v>0</v>
      </c>
      <c r="C19433">
        <v>6</v>
      </c>
      <c r="D19433" t="s">
        <v>108</v>
      </c>
      <c r="E19433" s="2">
        <v>0.82824074074074072</v>
      </c>
      <c r="F19433" s="2">
        <v>0.82870370370370372</v>
      </c>
      <c r="G19433" s="2"/>
      <c r="H19433">
        <v>1</v>
      </c>
    </row>
    <row r="19434" spans="1:8" x14ac:dyDescent="0.35">
      <c r="A19434">
        <v>148859</v>
      </c>
      <c r="B19434">
        <v>0</v>
      </c>
      <c r="C19434">
        <v>6</v>
      </c>
      <c r="D19434" t="s">
        <v>107</v>
      </c>
      <c r="E19434" s="2">
        <v>0.83032407407407405</v>
      </c>
      <c r="F19434" s="2">
        <v>0.83078703703703705</v>
      </c>
      <c r="G19434" s="2"/>
      <c r="H19434">
        <v>1</v>
      </c>
    </row>
    <row r="19435" spans="1:8" x14ac:dyDescent="0.35">
      <c r="A19435">
        <v>148859</v>
      </c>
      <c r="B19435">
        <v>0</v>
      </c>
      <c r="C19435">
        <v>6</v>
      </c>
      <c r="D19435" t="s">
        <v>106</v>
      </c>
      <c r="E19435" s="2">
        <v>0.83194444444444449</v>
      </c>
      <c r="F19435" s="2">
        <v>0.83240740740740737</v>
      </c>
      <c r="G19435" s="2"/>
      <c r="H19435">
        <v>1</v>
      </c>
    </row>
    <row r="19436" spans="1:8" x14ac:dyDescent="0.35">
      <c r="A19436">
        <v>148859</v>
      </c>
      <c r="B19436">
        <v>0</v>
      </c>
      <c r="C19436">
        <v>6</v>
      </c>
      <c r="D19436" t="s">
        <v>105</v>
      </c>
      <c r="E19436" s="2">
        <v>0.83414351851851853</v>
      </c>
      <c r="F19436" s="2">
        <v>0.83460648148148153</v>
      </c>
      <c r="G19436" s="2"/>
      <c r="H19436">
        <v>1</v>
      </c>
    </row>
    <row r="19437" spans="1:8" x14ac:dyDescent="0.35">
      <c r="A19437">
        <v>148859</v>
      </c>
      <c r="B19437">
        <v>0</v>
      </c>
      <c r="C19437">
        <v>6</v>
      </c>
      <c r="D19437" t="s">
        <v>104</v>
      </c>
      <c r="E19437" s="2">
        <v>0.83634259259259258</v>
      </c>
      <c r="F19437" s="2">
        <v>0.83680555555555558</v>
      </c>
      <c r="G19437" s="2"/>
      <c r="H19437">
        <v>1</v>
      </c>
    </row>
    <row r="19438" spans="1:8" x14ac:dyDescent="0.35">
      <c r="A19438">
        <v>148859</v>
      </c>
      <c r="B19438">
        <v>0</v>
      </c>
      <c r="C19438">
        <v>6</v>
      </c>
      <c r="D19438" t="s">
        <v>103</v>
      </c>
      <c r="E19438" s="2">
        <v>0.83912037037037035</v>
      </c>
      <c r="F19438" s="2">
        <v>0.83958333333333335</v>
      </c>
      <c r="G19438" s="2"/>
      <c r="H19438">
        <v>1</v>
      </c>
    </row>
    <row r="19439" spans="1:8" x14ac:dyDescent="0.35">
      <c r="A19439">
        <v>148859</v>
      </c>
      <c r="B19439">
        <v>0</v>
      </c>
      <c r="C19439">
        <v>6</v>
      </c>
      <c r="D19439" t="s">
        <v>102</v>
      </c>
      <c r="E19439" s="2">
        <v>0.84201388888888884</v>
      </c>
      <c r="F19439" s="2">
        <v>0.84247685185185184</v>
      </c>
      <c r="G19439" s="2"/>
      <c r="H19439">
        <v>1</v>
      </c>
    </row>
    <row r="19440" spans="1:8" x14ac:dyDescent="0.35">
      <c r="A19440">
        <v>148859</v>
      </c>
      <c r="B19440">
        <v>0</v>
      </c>
      <c r="C19440">
        <v>6</v>
      </c>
      <c r="D19440" t="s">
        <v>8</v>
      </c>
      <c r="E19440" s="2">
        <v>0.84594907407407405</v>
      </c>
      <c r="H19440">
        <v>1</v>
      </c>
    </row>
    <row r="19441" spans="1:8" x14ac:dyDescent="0.35">
      <c r="A19441">
        <v>147160</v>
      </c>
      <c r="B19441">
        <v>0</v>
      </c>
      <c r="C19441">
        <v>6</v>
      </c>
      <c r="D19441" t="s">
        <v>18</v>
      </c>
      <c r="F19441" s="2">
        <v>0.79768518518518516</v>
      </c>
      <c r="G19441" s="2"/>
      <c r="H19441" t="s">
        <v>124</v>
      </c>
    </row>
    <row r="19442" spans="1:8" x14ac:dyDescent="0.35">
      <c r="A19442">
        <v>147160</v>
      </c>
      <c r="B19442">
        <v>0</v>
      </c>
      <c r="C19442">
        <v>6</v>
      </c>
      <c r="D19442" t="s">
        <v>17</v>
      </c>
      <c r="E19442" s="2">
        <v>0.8</v>
      </c>
      <c r="F19442" s="2">
        <v>0.80046296296296293</v>
      </c>
      <c r="G19442" s="2"/>
      <c r="H19442">
        <v>2</v>
      </c>
    </row>
    <row r="19443" spans="1:8" x14ac:dyDescent="0.35">
      <c r="A19443">
        <v>147160</v>
      </c>
      <c r="B19443">
        <v>0</v>
      </c>
      <c r="C19443">
        <v>6</v>
      </c>
      <c r="D19443" t="s">
        <v>125</v>
      </c>
      <c r="E19443" s="2">
        <v>0.80208333333333337</v>
      </c>
      <c r="F19443" s="2">
        <v>0.80254629629629626</v>
      </c>
      <c r="G19443" s="2"/>
      <c r="H19443">
        <v>2</v>
      </c>
    </row>
    <row r="19444" spans="1:8" x14ac:dyDescent="0.35">
      <c r="A19444">
        <v>147160</v>
      </c>
      <c r="B19444">
        <v>0</v>
      </c>
      <c r="C19444">
        <v>6</v>
      </c>
      <c r="D19444" t="s">
        <v>126</v>
      </c>
      <c r="E19444" s="2">
        <v>0.80462962962962958</v>
      </c>
      <c r="F19444" s="2">
        <v>0.80532407407407403</v>
      </c>
      <c r="G19444" s="2"/>
      <c r="H19444" t="s">
        <v>127</v>
      </c>
    </row>
    <row r="19445" spans="1:8" x14ac:dyDescent="0.35">
      <c r="A19445">
        <v>147160</v>
      </c>
      <c r="B19445">
        <v>0</v>
      </c>
      <c r="C19445">
        <v>6</v>
      </c>
      <c r="D19445" t="s">
        <v>128</v>
      </c>
      <c r="E19445" s="2">
        <v>0.80682870370370374</v>
      </c>
      <c r="F19445" s="2">
        <v>0.80729166666666663</v>
      </c>
      <c r="G19445" s="2"/>
      <c r="H19445" t="s">
        <v>110</v>
      </c>
    </row>
    <row r="19446" spans="1:8" x14ac:dyDescent="0.35">
      <c r="A19446">
        <v>147160</v>
      </c>
      <c r="B19446">
        <v>0</v>
      </c>
      <c r="C19446">
        <v>6</v>
      </c>
      <c r="D19446" t="s">
        <v>129</v>
      </c>
      <c r="E19446" s="2">
        <v>0.80868055555555551</v>
      </c>
      <c r="F19446" s="2">
        <v>0.80914351851851851</v>
      </c>
      <c r="G19446" s="2"/>
      <c r="H19446" t="s">
        <v>110</v>
      </c>
    </row>
    <row r="19447" spans="1:8" x14ac:dyDescent="0.35">
      <c r="A19447">
        <v>147160</v>
      </c>
      <c r="B19447">
        <v>0</v>
      </c>
      <c r="C19447">
        <v>6</v>
      </c>
      <c r="D19447" t="s">
        <v>130</v>
      </c>
      <c r="E19447" s="2">
        <v>0.8105324074074074</v>
      </c>
      <c r="F19447" s="2">
        <v>0.81111111111111112</v>
      </c>
      <c r="G19447" s="2"/>
      <c r="H19447" t="s">
        <v>110</v>
      </c>
    </row>
    <row r="19448" spans="1:8" x14ac:dyDescent="0.35">
      <c r="A19448">
        <v>147160</v>
      </c>
      <c r="B19448">
        <v>0</v>
      </c>
      <c r="C19448">
        <v>6</v>
      </c>
      <c r="D19448" t="s">
        <v>45</v>
      </c>
      <c r="E19448" s="2">
        <v>0.81261574074074072</v>
      </c>
      <c r="F19448" s="2">
        <v>0.81354166666666672</v>
      </c>
      <c r="G19448" s="2"/>
      <c r="H19448" t="s">
        <v>110</v>
      </c>
    </row>
    <row r="19449" spans="1:8" x14ac:dyDescent="0.35">
      <c r="A19449">
        <v>147160</v>
      </c>
      <c r="B19449">
        <v>0</v>
      </c>
      <c r="C19449">
        <v>6</v>
      </c>
      <c r="D19449" t="s">
        <v>21</v>
      </c>
      <c r="E19449" s="2">
        <v>0.81539351851851849</v>
      </c>
      <c r="H19449" t="s">
        <v>114</v>
      </c>
    </row>
    <row r="19450" spans="1:8" x14ac:dyDescent="0.35">
      <c r="A19450">
        <v>147962</v>
      </c>
      <c r="B19450">
        <v>0</v>
      </c>
      <c r="C19450">
        <v>6</v>
      </c>
      <c r="D19450" t="s">
        <v>11</v>
      </c>
      <c r="F19450" s="2">
        <v>0.79861111111111116</v>
      </c>
      <c r="G19450" s="2"/>
      <c r="H19450" t="s">
        <v>161</v>
      </c>
    </row>
    <row r="19451" spans="1:8" x14ac:dyDescent="0.35">
      <c r="A19451">
        <v>147962</v>
      </c>
      <c r="B19451">
        <v>0</v>
      </c>
      <c r="C19451">
        <v>6</v>
      </c>
      <c r="D19451" t="s">
        <v>160</v>
      </c>
      <c r="E19451" s="2">
        <v>0.80104166666666665</v>
      </c>
      <c r="F19451" s="2">
        <v>0.80173611111111109</v>
      </c>
      <c r="G19451" s="2"/>
      <c r="H19451" t="s">
        <v>110</v>
      </c>
    </row>
    <row r="19452" spans="1:8" x14ac:dyDescent="0.35">
      <c r="A19452">
        <v>147962</v>
      </c>
      <c r="B19452">
        <v>1</v>
      </c>
      <c r="C19452">
        <v>6</v>
      </c>
      <c r="D19452" t="s">
        <v>13</v>
      </c>
      <c r="E19452" s="2">
        <v>0.8052083333333333</v>
      </c>
      <c r="F19452" s="2">
        <v>0.80590277777777775</v>
      </c>
      <c r="G19452" s="2"/>
      <c r="H19452" t="s">
        <v>110</v>
      </c>
    </row>
    <row r="19453" spans="1:8" x14ac:dyDescent="0.35">
      <c r="A19453">
        <v>147962</v>
      </c>
      <c r="B19453">
        <v>1</v>
      </c>
      <c r="C19453">
        <v>6</v>
      </c>
      <c r="D19453" t="s">
        <v>146</v>
      </c>
      <c r="E19453" s="2">
        <v>0.80798611111111107</v>
      </c>
      <c r="F19453" s="2">
        <v>0.80844907407407407</v>
      </c>
      <c r="G19453" s="2"/>
      <c r="H19453" t="s">
        <v>147</v>
      </c>
    </row>
    <row r="19454" spans="1:8" x14ac:dyDescent="0.35">
      <c r="A19454">
        <v>147962</v>
      </c>
      <c r="B19454">
        <v>1</v>
      </c>
      <c r="C19454">
        <v>6</v>
      </c>
      <c r="D19454" t="s">
        <v>19</v>
      </c>
      <c r="E19454" s="2">
        <v>0.80960648148148151</v>
      </c>
      <c r="F19454" s="2">
        <v>0.8100694444444444</v>
      </c>
      <c r="G19454" s="2"/>
      <c r="H19454">
        <v>1</v>
      </c>
    </row>
    <row r="19455" spans="1:8" x14ac:dyDescent="0.35">
      <c r="A19455">
        <v>147962</v>
      </c>
      <c r="B19455">
        <v>1</v>
      </c>
      <c r="C19455">
        <v>6</v>
      </c>
      <c r="D19455" t="s">
        <v>148</v>
      </c>
      <c r="E19455" s="2">
        <v>0.81331018518518516</v>
      </c>
      <c r="F19455" s="2">
        <v>0.81377314814814816</v>
      </c>
      <c r="G19455" s="2"/>
      <c r="H19455">
        <v>1</v>
      </c>
    </row>
    <row r="19456" spans="1:8" x14ac:dyDescent="0.35">
      <c r="A19456">
        <v>147962</v>
      </c>
      <c r="B19456">
        <v>1</v>
      </c>
      <c r="C19456">
        <v>6</v>
      </c>
      <c r="D19456" t="s">
        <v>149</v>
      </c>
      <c r="E19456" s="2">
        <v>0.81550925925925921</v>
      </c>
      <c r="F19456" s="2">
        <v>0.81608796296296293</v>
      </c>
      <c r="G19456" s="2"/>
      <c r="H19456">
        <v>1</v>
      </c>
    </row>
    <row r="19457" spans="1:8" x14ac:dyDescent="0.35">
      <c r="A19457">
        <v>147962</v>
      </c>
      <c r="B19457">
        <v>1</v>
      </c>
      <c r="C19457">
        <v>6</v>
      </c>
      <c r="D19457" t="s">
        <v>150</v>
      </c>
      <c r="E19457" s="2">
        <v>0.81770833333333337</v>
      </c>
      <c r="F19457" s="2">
        <v>0.81840277777777781</v>
      </c>
      <c r="G19457" s="2"/>
      <c r="H19457">
        <v>1</v>
      </c>
    </row>
    <row r="19458" spans="1:8" x14ac:dyDescent="0.35">
      <c r="A19458">
        <v>147962</v>
      </c>
      <c r="B19458">
        <v>1</v>
      </c>
      <c r="C19458">
        <v>6</v>
      </c>
      <c r="D19458" t="s">
        <v>151</v>
      </c>
      <c r="E19458" s="2">
        <v>0.8197916666666667</v>
      </c>
      <c r="F19458" s="2">
        <v>0.82025462962962958</v>
      </c>
      <c r="G19458" s="2"/>
      <c r="H19458">
        <v>1</v>
      </c>
    </row>
    <row r="19459" spans="1:8" x14ac:dyDescent="0.35">
      <c r="A19459">
        <v>147962</v>
      </c>
      <c r="B19459">
        <v>1</v>
      </c>
      <c r="C19459">
        <v>6</v>
      </c>
      <c r="D19459" t="s">
        <v>90</v>
      </c>
      <c r="E19459" s="2">
        <v>0.82164351851851847</v>
      </c>
      <c r="F19459" s="2">
        <v>0.82233796296296291</v>
      </c>
      <c r="G19459" s="2"/>
      <c r="H19459">
        <v>1</v>
      </c>
    </row>
    <row r="19460" spans="1:8" x14ac:dyDescent="0.35">
      <c r="A19460">
        <v>147962</v>
      </c>
      <c r="B19460">
        <v>1</v>
      </c>
      <c r="C19460">
        <v>6</v>
      </c>
      <c r="D19460" t="s">
        <v>59</v>
      </c>
      <c r="E19460" s="2">
        <v>0.8237268518518519</v>
      </c>
      <c r="F19460" s="2">
        <v>0.82418981481481479</v>
      </c>
      <c r="G19460" s="2"/>
      <c r="H19460">
        <v>1</v>
      </c>
    </row>
    <row r="19461" spans="1:8" x14ac:dyDescent="0.35">
      <c r="A19461">
        <v>147962</v>
      </c>
      <c r="B19461">
        <v>1</v>
      </c>
      <c r="C19461">
        <v>6</v>
      </c>
      <c r="D19461" t="s">
        <v>144</v>
      </c>
      <c r="E19461" s="2">
        <v>0.82523148148148151</v>
      </c>
      <c r="F19461" s="2">
        <v>0.8256944444444444</v>
      </c>
      <c r="G19461" s="2"/>
      <c r="H19461">
        <v>1</v>
      </c>
    </row>
    <row r="19462" spans="1:8" x14ac:dyDescent="0.35">
      <c r="A19462">
        <v>147962</v>
      </c>
      <c r="B19462">
        <v>1</v>
      </c>
      <c r="C19462">
        <v>6</v>
      </c>
      <c r="D19462" t="s">
        <v>9</v>
      </c>
      <c r="E19462" s="2">
        <v>0.82719907407407411</v>
      </c>
      <c r="H19462">
        <v>1</v>
      </c>
    </row>
    <row r="19463" spans="1:8" x14ac:dyDescent="0.35">
      <c r="A19463">
        <v>145555</v>
      </c>
      <c r="B19463">
        <v>0</v>
      </c>
      <c r="C19463">
        <v>6</v>
      </c>
      <c r="D19463" t="s">
        <v>21</v>
      </c>
      <c r="F19463" s="2">
        <v>0.79861111111111116</v>
      </c>
      <c r="G19463" s="2"/>
      <c r="H19463" t="s">
        <v>114</v>
      </c>
    </row>
    <row r="19464" spans="1:8" x14ac:dyDescent="0.35">
      <c r="A19464">
        <v>145555</v>
      </c>
      <c r="B19464">
        <v>0</v>
      </c>
      <c r="C19464">
        <v>6</v>
      </c>
      <c r="D19464" t="s">
        <v>45</v>
      </c>
      <c r="E19464" s="2">
        <v>0.80069444444444449</v>
      </c>
      <c r="F19464" s="2">
        <v>0.80266203703703709</v>
      </c>
      <c r="G19464" s="2"/>
      <c r="H19464" t="s">
        <v>152</v>
      </c>
    </row>
    <row r="19465" spans="1:8" x14ac:dyDescent="0.35">
      <c r="A19465">
        <v>145555</v>
      </c>
      <c r="B19465">
        <v>0</v>
      </c>
      <c r="C19465">
        <v>6</v>
      </c>
      <c r="D19465" t="s">
        <v>130</v>
      </c>
      <c r="E19465" s="2">
        <v>0.80428240740740742</v>
      </c>
      <c r="F19465" s="2">
        <v>0.80486111111111114</v>
      </c>
      <c r="G19465" s="2"/>
      <c r="H19465" t="s">
        <v>152</v>
      </c>
    </row>
    <row r="19466" spans="1:8" x14ac:dyDescent="0.35">
      <c r="A19466">
        <v>145555</v>
      </c>
      <c r="B19466">
        <v>0</v>
      </c>
      <c r="C19466">
        <v>6</v>
      </c>
      <c r="D19466" t="s">
        <v>129</v>
      </c>
      <c r="E19466" s="2">
        <v>0.8061342592592593</v>
      </c>
      <c r="F19466" s="2">
        <v>0.80659722222222219</v>
      </c>
      <c r="G19466" s="2"/>
      <c r="H19466" t="s">
        <v>152</v>
      </c>
    </row>
    <row r="19467" spans="1:8" x14ac:dyDescent="0.35">
      <c r="A19467">
        <v>145555</v>
      </c>
      <c r="B19467">
        <v>0</v>
      </c>
      <c r="C19467">
        <v>6</v>
      </c>
      <c r="D19467" t="s">
        <v>128</v>
      </c>
      <c r="E19467" s="2">
        <v>0.8081018518518519</v>
      </c>
      <c r="F19467" s="2">
        <v>0.80856481481481479</v>
      </c>
      <c r="G19467" s="2"/>
      <c r="H19467" t="s">
        <v>152</v>
      </c>
    </row>
    <row r="19468" spans="1:8" x14ac:dyDescent="0.35">
      <c r="A19468">
        <v>145555</v>
      </c>
      <c r="B19468">
        <v>0</v>
      </c>
      <c r="C19468">
        <v>6</v>
      </c>
      <c r="D19468" t="s">
        <v>126</v>
      </c>
      <c r="E19468" s="2">
        <v>0.8100694444444444</v>
      </c>
      <c r="F19468" s="2">
        <v>0.81076388888888884</v>
      </c>
      <c r="G19468" s="2"/>
      <c r="H19468" t="s">
        <v>162</v>
      </c>
    </row>
    <row r="19469" spans="1:8" x14ac:dyDescent="0.35">
      <c r="A19469">
        <v>145555</v>
      </c>
      <c r="B19469">
        <v>0</v>
      </c>
      <c r="C19469">
        <v>6</v>
      </c>
      <c r="D19469" t="s">
        <v>125</v>
      </c>
      <c r="E19469" s="2">
        <v>0.8125</v>
      </c>
      <c r="F19469" s="2">
        <v>0.812962962962963</v>
      </c>
      <c r="G19469" s="2"/>
      <c r="H19469">
        <v>1</v>
      </c>
    </row>
    <row r="19470" spans="1:8" x14ac:dyDescent="0.35">
      <c r="A19470">
        <v>145555</v>
      </c>
      <c r="B19470">
        <v>0</v>
      </c>
      <c r="C19470">
        <v>6</v>
      </c>
      <c r="D19470" t="s">
        <v>17</v>
      </c>
      <c r="E19470" s="2">
        <v>0.81423611111111116</v>
      </c>
      <c r="F19470" s="2">
        <v>0.81469907407407405</v>
      </c>
      <c r="G19470" s="2"/>
      <c r="H19470">
        <v>1</v>
      </c>
    </row>
    <row r="19471" spans="1:8" x14ac:dyDescent="0.35">
      <c r="A19471">
        <v>145555</v>
      </c>
      <c r="B19471">
        <v>0</v>
      </c>
      <c r="C19471">
        <v>6</v>
      </c>
      <c r="D19471" t="s">
        <v>18</v>
      </c>
      <c r="E19471" s="2">
        <v>0.81678240740740737</v>
      </c>
      <c r="F19471" s="2">
        <v>0.81724537037037037</v>
      </c>
      <c r="G19471" s="2"/>
      <c r="H19471">
        <v>1</v>
      </c>
    </row>
    <row r="19472" spans="1:8" x14ac:dyDescent="0.35">
      <c r="A19472">
        <v>145555</v>
      </c>
      <c r="B19472">
        <v>0</v>
      </c>
      <c r="C19472">
        <v>6</v>
      </c>
      <c r="D19472" t="s">
        <v>163</v>
      </c>
      <c r="E19472" s="2">
        <v>0.81851851851851853</v>
      </c>
      <c r="F19472" s="2">
        <v>0.81898148148148153</v>
      </c>
      <c r="G19472" s="2"/>
      <c r="H19472">
        <v>1</v>
      </c>
    </row>
    <row r="19473" spans="1:8" x14ac:dyDescent="0.35">
      <c r="A19473">
        <v>145555</v>
      </c>
      <c r="B19473">
        <v>0</v>
      </c>
      <c r="C19473">
        <v>6</v>
      </c>
      <c r="D19473" t="s">
        <v>164</v>
      </c>
      <c r="E19473" s="2">
        <v>0.82106481481481486</v>
      </c>
      <c r="F19473" s="2">
        <v>0.82152777777777775</v>
      </c>
      <c r="G19473" s="2"/>
      <c r="H19473">
        <v>1</v>
      </c>
    </row>
    <row r="19474" spans="1:8" x14ac:dyDescent="0.35">
      <c r="A19474">
        <v>145555</v>
      </c>
      <c r="B19474">
        <v>0</v>
      </c>
      <c r="C19474">
        <v>6</v>
      </c>
      <c r="D19474" t="s">
        <v>165</v>
      </c>
      <c r="E19474" s="2">
        <v>0.82361111111111107</v>
      </c>
      <c r="F19474" s="2">
        <v>0.82407407407407407</v>
      </c>
      <c r="G19474" s="2"/>
      <c r="H19474">
        <v>1</v>
      </c>
    </row>
    <row r="19475" spans="1:8" x14ac:dyDescent="0.35">
      <c r="A19475">
        <v>145555</v>
      </c>
      <c r="B19475">
        <v>0</v>
      </c>
      <c r="C19475">
        <v>6</v>
      </c>
      <c r="D19475" t="s">
        <v>26</v>
      </c>
      <c r="E19475" s="2">
        <v>0.82650462962962967</v>
      </c>
      <c r="H19475">
        <v>2</v>
      </c>
    </row>
    <row r="19476" spans="1:8" x14ac:dyDescent="0.35">
      <c r="A19476">
        <v>145562</v>
      </c>
      <c r="B19476">
        <v>0</v>
      </c>
      <c r="C19476">
        <v>6</v>
      </c>
      <c r="D19476" t="s">
        <v>26</v>
      </c>
      <c r="F19476" s="2">
        <v>0.79861111111111116</v>
      </c>
      <c r="G19476" s="2"/>
      <c r="H19476">
        <v>2</v>
      </c>
    </row>
    <row r="19477" spans="1:8" x14ac:dyDescent="0.35">
      <c r="A19477">
        <v>145562</v>
      </c>
      <c r="B19477">
        <v>0</v>
      </c>
      <c r="C19477">
        <v>6</v>
      </c>
      <c r="D19477" t="s">
        <v>165</v>
      </c>
      <c r="E19477" s="2">
        <v>0.80034722222222221</v>
      </c>
      <c r="F19477" s="2">
        <v>0.80081018518518521</v>
      </c>
      <c r="G19477" s="2"/>
      <c r="H19477">
        <v>2</v>
      </c>
    </row>
    <row r="19478" spans="1:8" x14ac:dyDescent="0.35">
      <c r="A19478">
        <v>145562</v>
      </c>
      <c r="B19478">
        <v>0</v>
      </c>
      <c r="C19478">
        <v>6</v>
      </c>
      <c r="D19478" t="s">
        <v>164</v>
      </c>
      <c r="E19478" s="2">
        <v>0.80300925925925926</v>
      </c>
      <c r="F19478" s="2">
        <v>0.80347222222222225</v>
      </c>
      <c r="G19478" s="2"/>
      <c r="H19478">
        <v>2</v>
      </c>
    </row>
    <row r="19479" spans="1:8" x14ac:dyDescent="0.35">
      <c r="A19479">
        <v>145562</v>
      </c>
      <c r="B19479">
        <v>0</v>
      </c>
      <c r="C19479">
        <v>6</v>
      </c>
      <c r="D19479" t="s">
        <v>163</v>
      </c>
      <c r="E19479" s="2">
        <v>0.8056712962962963</v>
      </c>
      <c r="F19479" s="2">
        <v>0.8061342592592593</v>
      </c>
      <c r="G19479" s="2"/>
      <c r="H19479">
        <v>2</v>
      </c>
    </row>
    <row r="19480" spans="1:8" x14ac:dyDescent="0.35">
      <c r="A19480">
        <v>145562</v>
      </c>
      <c r="B19480">
        <v>0</v>
      </c>
      <c r="C19480">
        <v>6</v>
      </c>
      <c r="D19480" t="s">
        <v>18</v>
      </c>
      <c r="E19480" s="2">
        <v>0.80763888888888891</v>
      </c>
      <c r="F19480" s="2">
        <v>0.8081018518518519</v>
      </c>
      <c r="G19480" s="2"/>
      <c r="H19480">
        <v>2</v>
      </c>
    </row>
    <row r="19481" spans="1:8" x14ac:dyDescent="0.35">
      <c r="A19481">
        <v>145562</v>
      </c>
      <c r="B19481">
        <v>0</v>
      </c>
      <c r="C19481">
        <v>6</v>
      </c>
      <c r="D19481" t="s">
        <v>17</v>
      </c>
      <c r="E19481" s="2">
        <v>0.81041666666666667</v>
      </c>
      <c r="F19481" s="2">
        <v>0.81087962962962967</v>
      </c>
      <c r="G19481" s="2"/>
      <c r="H19481">
        <v>2</v>
      </c>
    </row>
    <row r="19482" spans="1:8" x14ac:dyDescent="0.35">
      <c r="A19482">
        <v>145562</v>
      </c>
      <c r="B19482">
        <v>0</v>
      </c>
      <c r="C19482">
        <v>6</v>
      </c>
      <c r="D19482" t="s">
        <v>125</v>
      </c>
      <c r="E19482" s="2">
        <v>0.81238425925925928</v>
      </c>
      <c r="F19482" s="2">
        <v>0.81284722222222228</v>
      </c>
      <c r="G19482" s="2"/>
      <c r="H19482">
        <v>2</v>
      </c>
    </row>
    <row r="19483" spans="1:8" x14ac:dyDescent="0.35">
      <c r="A19483">
        <v>145562</v>
      </c>
      <c r="B19483">
        <v>0</v>
      </c>
      <c r="C19483">
        <v>6</v>
      </c>
      <c r="D19483" t="s">
        <v>126</v>
      </c>
      <c r="E19483" s="2">
        <v>0.81504629629629632</v>
      </c>
      <c r="F19483" s="2">
        <v>0.81574074074074077</v>
      </c>
      <c r="G19483" s="2"/>
      <c r="H19483" t="s">
        <v>127</v>
      </c>
    </row>
    <row r="19484" spans="1:8" x14ac:dyDescent="0.35">
      <c r="A19484">
        <v>145562</v>
      </c>
      <c r="B19484">
        <v>0</v>
      </c>
      <c r="C19484">
        <v>6</v>
      </c>
      <c r="D19484" t="s">
        <v>128</v>
      </c>
      <c r="E19484" s="2">
        <v>0.81724537037037037</v>
      </c>
      <c r="F19484" s="2">
        <v>0.81770833333333337</v>
      </c>
      <c r="G19484" s="2"/>
      <c r="H19484" t="s">
        <v>110</v>
      </c>
    </row>
    <row r="19485" spans="1:8" x14ac:dyDescent="0.35">
      <c r="A19485">
        <v>145562</v>
      </c>
      <c r="B19485">
        <v>0</v>
      </c>
      <c r="C19485">
        <v>6</v>
      </c>
      <c r="D19485" t="s">
        <v>129</v>
      </c>
      <c r="E19485" s="2">
        <v>0.81909722222222225</v>
      </c>
      <c r="F19485" s="2">
        <v>0.81956018518518514</v>
      </c>
      <c r="G19485" s="2"/>
      <c r="H19485" t="s">
        <v>110</v>
      </c>
    </row>
    <row r="19486" spans="1:8" x14ac:dyDescent="0.35">
      <c r="A19486">
        <v>145562</v>
      </c>
      <c r="B19486">
        <v>0</v>
      </c>
      <c r="C19486">
        <v>6</v>
      </c>
      <c r="D19486" t="s">
        <v>130</v>
      </c>
      <c r="E19486" s="2">
        <v>0.82094907407407403</v>
      </c>
      <c r="F19486" s="2">
        <v>0.82152777777777775</v>
      </c>
      <c r="G19486" s="2"/>
      <c r="H19486" t="s">
        <v>110</v>
      </c>
    </row>
    <row r="19487" spans="1:8" x14ac:dyDescent="0.35">
      <c r="A19487">
        <v>145562</v>
      </c>
      <c r="B19487">
        <v>0</v>
      </c>
      <c r="C19487">
        <v>6</v>
      </c>
      <c r="D19487" t="s">
        <v>45</v>
      </c>
      <c r="E19487" s="2">
        <v>0.82303240740740746</v>
      </c>
      <c r="F19487" s="2">
        <v>0.82395833333333335</v>
      </c>
      <c r="G19487" s="2"/>
      <c r="H19487" t="s">
        <v>110</v>
      </c>
    </row>
    <row r="19488" spans="1:8" x14ac:dyDescent="0.35">
      <c r="A19488">
        <v>145562</v>
      </c>
      <c r="B19488">
        <v>0</v>
      </c>
      <c r="C19488">
        <v>6</v>
      </c>
      <c r="D19488" t="s">
        <v>21</v>
      </c>
      <c r="E19488" s="2">
        <v>0.82581018518518523</v>
      </c>
      <c r="H19488" t="s">
        <v>114</v>
      </c>
    </row>
    <row r="19489" spans="1:8" x14ac:dyDescent="0.35">
      <c r="A19489">
        <v>147261</v>
      </c>
      <c r="B19489">
        <v>0</v>
      </c>
      <c r="C19489">
        <v>6</v>
      </c>
      <c r="D19489" t="s">
        <v>23</v>
      </c>
      <c r="F19489" s="2">
        <v>0.7988425925925926</v>
      </c>
      <c r="G19489" s="2"/>
      <c r="H19489">
        <v>1</v>
      </c>
    </row>
    <row r="19490" spans="1:8" x14ac:dyDescent="0.35">
      <c r="A19490">
        <v>147261</v>
      </c>
      <c r="B19490">
        <v>0</v>
      </c>
      <c r="C19490">
        <v>6</v>
      </c>
      <c r="D19490" t="s">
        <v>145</v>
      </c>
      <c r="E19490" s="2">
        <v>0.80115740740740737</v>
      </c>
      <c r="F19490" s="2">
        <v>0.80162037037037037</v>
      </c>
      <c r="G19490" s="2"/>
      <c r="H19490">
        <v>1</v>
      </c>
    </row>
    <row r="19491" spans="1:8" x14ac:dyDescent="0.35">
      <c r="A19491">
        <v>147261</v>
      </c>
      <c r="B19491">
        <v>0</v>
      </c>
      <c r="C19491">
        <v>6</v>
      </c>
      <c r="D19491" t="s">
        <v>146</v>
      </c>
      <c r="E19491" s="2">
        <v>0.80300925925925926</v>
      </c>
      <c r="F19491" s="2">
        <v>0.80347222222222225</v>
      </c>
      <c r="G19491" s="2"/>
      <c r="H19491" t="s">
        <v>147</v>
      </c>
    </row>
    <row r="19492" spans="1:8" x14ac:dyDescent="0.35">
      <c r="A19492">
        <v>147261</v>
      </c>
      <c r="B19492">
        <v>0</v>
      </c>
      <c r="C19492">
        <v>6</v>
      </c>
      <c r="D19492" t="s">
        <v>19</v>
      </c>
      <c r="E19492" s="2">
        <v>0.80439814814814814</v>
      </c>
      <c r="F19492" s="2">
        <v>0.80486111111111114</v>
      </c>
      <c r="G19492" s="2"/>
      <c r="H19492">
        <v>1</v>
      </c>
    </row>
    <row r="19493" spans="1:8" x14ac:dyDescent="0.35">
      <c r="A19493">
        <v>147261</v>
      </c>
      <c r="B19493">
        <v>0</v>
      </c>
      <c r="C19493">
        <v>6</v>
      </c>
      <c r="D19493" t="s">
        <v>148</v>
      </c>
      <c r="E19493" s="2">
        <v>0.80763888888888891</v>
      </c>
      <c r="F19493" s="2">
        <v>0.8081018518518519</v>
      </c>
      <c r="G19493" s="2"/>
      <c r="H19493">
        <v>1</v>
      </c>
    </row>
    <row r="19494" spans="1:8" x14ac:dyDescent="0.35">
      <c r="A19494">
        <v>147261</v>
      </c>
      <c r="B19494">
        <v>0</v>
      </c>
      <c r="C19494">
        <v>6</v>
      </c>
      <c r="D19494" t="s">
        <v>149</v>
      </c>
      <c r="E19494" s="2">
        <v>0.80949074074074079</v>
      </c>
      <c r="F19494" s="2">
        <v>0.8100694444444444</v>
      </c>
      <c r="G19494" s="2"/>
      <c r="H19494">
        <v>1</v>
      </c>
    </row>
    <row r="19495" spans="1:8" x14ac:dyDescent="0.35">
      <c r="A19495">
        <v>147261</v>
      </c>
      <c r="B19495">
        <v>0</v>
      </c>
      <c r="C19495">
        <v>6</v>
      </c>
      <c r="D19495" t="s">
        <v>150</v>
      </c>
      <c r="E19495" s="2">
        <v>0.81145833333333328</v>
      </c>
      <c r="F19495" s="2">
        <v>0.81215277777777772</v>
      </c>
      <c r="G19495" s="2"/>
      <c r="H19495">
        <v>1</v>
      </c>
    </row>
    <row r="19496" spans="1:8" x14ac:dyDescent="0.35">
      <c r="A19496">
        <v>147261</v>
      </c>
      <c r="B19496">
        <v>0</v>
      </c>
      <c r="C19496">
        <v>6</v>
      </c>
      <c r="D19496" t="s">
        <v>151</v>
      </c>
      <c r="E19496" s="2">
        <v>0.81331018518518516</v>
      </c>
      <c r="F19496" s="2">
        <v>0.81377314814814816</v>
      </c>
      <c r="G19496" s="2"/>
      <c r="H19496">
        <v>1</v>
      </c>
    </row>
    <row r="19497" spans="1:8" x14ac:dyDescent="0.35">
      <c r="A19497">
        <v>147261</v>
      </c>
      <c r="B19497">
        <v>0</v>
      </c>
      <c r="C19497">
        <v>6</v>
      </c>
      <c r="D19497" t="s">
        <v>90</v>
      </c>
      <c r="E19497" s="2">
        <v>0.8149305555555556</v>
      </c>
      <c r="F19497" s="2">
        <v>0.81562500000000004</v>
      </c>
      <c r="G19497" s="2"/>
      <c r="H19497">
        <v>1</v>
      </c>
    </row>
    <row r="19498" spans="1:8" x14ac:dyDescent="0.35">
      <c r="A19498">
        <v>147261</v>
      </c>
      <c r="B19498">
        <v>0</v>
      </c>
      <c r="C19498">
        <v>6</v>
      </c>
      <c r="D19498" t="s">
        <v>59</v>
      </c>
      <c r="E19498" s="2">
        <v>0.81701388888888893</v>
      </c>
      <c r="F19498" s="2">
        <v>0.81747685185185182</v>
      </c>
      <c r="G19498" s="2"/>
      <c r="H19498">
        <v>1</v>
      </c>
    </row>
    <row r="19499" spans="1:8" x14ac:dyDescent="0.35">
      <c r="A19499">
        <v>147261</v>
      </c>
      <c r="B19499">
        <v>0</v>
      </c>
      <c r="C19499">
        <v>6</v>
      </c>
      <c r="D19499" t="s">
        <v>144</v>
      </c>
      <c r="E19499" s="2">
        <v>0.81863425925925926</v>
      </c>
      <c r="F19499" s="2">
        <v>0.81909722222222225</v>
      </c>
      <c r="G19499" s="2"/>
      <c r="H19499">
        <v>1</v>
      </c>
    </row>
    <row r="19500" spans="1:8" x14ac:dyDescent="0.35">
      <c r="A19500">
        <v>147261</v>
      </c>
      <c r="B19500">
        <v>0</v>
      </c>
      <c r="C19500">
        <v>6</v>
      </c>
      <c r="D19500" t="s">
        <v>9</v>
      </c>
      <c r="E19500" s="2">
        <v>0.82025462962962958</v>
      </c>
      <c r="F19500" s="2">
        <v>0.82071759259259258</v>
      </c>
      <c r="G19500" s="2"/>
      <c r="H19500">
        <v>1</v>
      </c>
    </row>
    <row r="19501" spans="1:8" x14ac:dyDescent="0.35">
      <c r="A19501">
        <v>147261</v>
      </c>
      <c r="B19501">
        <v>0</v>
      </c>
      <c r="C19501">
        <v>6</v>
      </c>
      <c r="D19501" t="s">
        <v>93</v>
      </c>
      <c r="E19501" s="2">
        <v>0.82187500000000002</v>
      </c>
      <c r="F19501" s="2">
        <v>0.82233796296296291</v>
      </c>
      <c r="G19501" s="2"/>
      <c r="H19501">
        <v>1</v>
      </c>
    </row>
    <row r="19502" spans="1:8" x14ac:dyDescent="0.35">
      <c r="A19502">
        <v>147261</v>
      </c>
      <c r="B19502">
        <v>0</v>
      </c>
      <c r="C19502">
        <v>6</v>
      </c>
      <c r="D19502" t="s">
        <v>123</v>
      </c>
      <c r="E19502" s="2">
        <v>0.82418981481481479</v>
      </c>
      <c r="F19502" s="2">
        <v>0.82476851851851851</v>
      </c>
      <c r="G19502" s="2"/>
      <c r="H19502">
        <v>1</v>
      </c>
    </row>
    <row r="19503" spans="1:8" x14ac:dyDescent="0.35">
      <c r="A19503">
        <v>147261</v>
      </c>
      <c r="B19503">
        <v>0</v>
      </c>
      <c r="C19503">
        <v>6</v>
      </c>
      <c r="D19503" t="s">
        <v>21</v>
      </c>
      <c r="E19503" s="2">
        <v>0.82685185185185184</v>
      </c>
      <c r="F19503" s="2">
        <v>0.82743055555555556</v>
      </c>
      <c r="G19503" s="2"/>
      <c r="H19503" t="s">
        <v>114</v>
      </c>
    </row>
    <row r="19504" spans="1:8" x14ac:dyDescent="0.35">
      <c r="A19504">
        <v>147261</v>
      </c>
      <c r="B19504">
        <v>0</v>
      </c>
      <c r="C19504">
        <v>6</v>
      </c>
      <c r="D19504" t="s">
        <v>45</v>
      </c>
      <c r="E19504" s="2">
        <v>0.82928240740740744</v>
      </c>
      <c r="F19504" s="2">
        <v>0.83020833333333333</v>
      </c>
      <c r="G19504" s="2"/>
      <c r="H19504" t="s">
        <v>152</v>
      </c>
    </row>
    <row r="19505" spans="1:8" x14ac:dyDescent="0.35">
      <c r="A19505">
        <v>147261</v>
      </c>
      <c r="B19505">
        <v>0</v>
      </c>
      <c r="C19505">
        <v>6</v>
      </c>
      <c r="D19505" t="s">
        <v>128</v>
      </c>
      <c r="E19505" s="2">
        <v>0.83356481481481481</v>
      </c>
      <c r="F19505" s="2">
        <v>0.83402777777777781</v>
      </c>
      <c r="G19505" s="2"/>
      <c r="H19505" t="s">
        <v>152</v>
      </c>
    </row>
    <row r="19506" spans="1:8" x14ac:dyDescent="0.35">
      <c r="A19506">
        <v>147261</v>
      </c>
      <c r="B19506">
        <v>0</v>
      </c>
      <c r="C19506">
        <v>6</v>
      </c>
      <c r="D19506" t="s">
        <v>126</v>
      </c>
      <c r="E19506" s="2">
        <v>0.83576388888888886</v>
      </c>
      <c r="F19506" s="2">
        <v>0.83715277777777775</v>
      </c>
      <c r="G19506" s="2"/>
      <c r="H19506" t="s">
        <v>152</v>
      </c>
    </row>
    <row r="19507" spans="1:8" x14ac:dyDescent="0.35">
      <c r="A19507">
        <v>147261</v>
      </c>
      <c r="B19507">
        <v>0</v>
      </c>
      <c r="C19507">
        <v>6</v>
      </c>
      <c r="D19507" t="s">
        <v>153</v>
      </c>
      <c r="E19507" s="2">
        <v>0.83923611111111107</v>
      </c>
      <c r="F19507" s="2">
        <v>0.83969907407407407</v>
      </c>
      <c r="G19507" s="2"/>
      <c r="H19507" t="s">
        <v>152</v>
      </c>
    </row>
    <row r="19508" spans="1:8" x14ac:dyDescent="0.35">
      <c r="A19508">
        <v>147261</v>
      </c>
      <c r="B19508">
        <v>0</v>
      </c>
      <c r="C19508">
        <v>6</v>
      </c>
      <c r="D19508" t="s">
        <v>154</v>
      </c>
      <c r="E19508" s="2">
        <v>0.84108796296296295</v>
      </c>
      <c r="F19508" s="2">
        <v>0.84155092592592595</v>
      </c>
      <c r="G19508" s="2"/>
      <c r="H19508" t="s">
        <v>152</v>
      </c>
    </row>
    <row r="19509" spans="1:8" x14ac:dyDescent="0.35">
      <c r="A19509">
        <v>147261</v>
      </c>
      <c r="B19509">
        <v>0</v>
      </c>
      <c r="C19509">
        <v>6</v>
      </c>
      <c r="D19509" t="s">
        <v>155</v>
      </c>
      <c r="E19509" s="2">
        <v>0.84305555555555556</v>
      </c>
      <c r="F19509" s="2">
        <v>0.84351851851851856</v>
      </c>
      <c r="G19509" s="2"/>
      <c r="H19509" t="s">
        <v>152</v>
      </c>
    </row>
    <row r="19510" spans="1:8" x14ac:dyDescent="0.35">
      <c r="A19510">
        <v>147261</v>
      </c>
      <c r="B19510">
        <v>0</v>
      </c>
      <c r="C19510">
        <v>6</v>
      </c>
      <c r="D19510" t="s">
        <v>24</v>
      </c>
      <c r="E19510" s="2">
        <v>0.84629629629629632</v>
      </c>
      <c r="H19510">
        <v>7</v>
      </c>
    </row>
    <row r="19511" spans="1:8" x14ac:dyDescent="0.35">
      <c r="A19511">
        <v>148158</v>
      </c>
      <c r="B19511">
        <v>0</v>
      </c>
      <c r="C19511">
        <v>6</v>
      </c>
      <c r="D19511" t="s">
        <v>9</v>
      </c>
      <c r="F19511" s="2">
        <v>0.80092592592592593</v>
      </c>
      <c r="G19511" s="2"/>
      <c r="H19511">
        <v>1</v>
      </c>
    </row>
    <row r="19512" spans="1:8" x14ac:dyDescent="0.35">
      <c r="A19512">
        <v>148158</v>
      </c>
      <c r="B19512">
        <v>0</v>
      </c>
      <c r="C19512">
        <v>6</v>
      </c>
      <c r="D19512" t="s">
        <v>144</v>
      </c>
      <c r="E19512" s="2">
        <v>0.80196759259259254</v>
      </c>
      <c r="F19512" s="2">
        <v>0.80243055555555554</v>
      </c>
      <c r="G19512" s="2"/>
      <c r="H19512">
        <v>2</v>
      </c>
    </row>
    <row r="19513" spans="1:8" x14ac:dyDescent="0.35">
      <c r="A19513">
        <v>148158</v>
      </c>
      <c r="B19513">
        <v>0</v>
      </c>
      <c r="C19513">
        <v>6</v>
      </c>
      <c r="D19513" t="s">
        <v>59</v>
      </c>
      <c r="E19513" s="2">
        <v>0.80347222222222225</v>
      </c>
      <c r="F19513" s="2">
        <v>0.80393518518518514</v>
      </c>
      <c r="G19513" s="2"/>
      <c r="H19513">
        <v>2</v>
      </c>
    </row>
    <row r="19514" spans="1:8" x14ac:dyDescent="0.35">
      <c r="A19514">
        <v>148158</v>
      </c>
      <c r="B19514">
        <v>0</v>
      </c>
      <c r="C19514">
        <v>6</v>
      </c>
      <c r="D19514" t="s">
        <v>143</v>
      </c>
      <c r="E19514" s="2">
        <v>0.80509259259259258</v>
      </c>
      <c r="F19514" s="2">
        <v>0.80578703703703702</v>
      </c>
      <c r="G19514" s="2"/>
      <c r="H19514">
        <v>2</v>
      </c>
    </row>
    <row r="19515" spans="1:8" x14ac:dyDescent="0.35">
      <c r="A19515">
        <v>148158</v>
      </c>
      <c r="B19515">
        <v>0</v>
      </c>
      <c r="C19515">
        <v>6</v>
      </c>
      <c r="D19515" t="s">
        <v>142</v>
      </c>
      <c r="E19515" s="2">
        <v>0.80659722222222219</v>
      </c>
      <c r="F19515" s="2">
        <v>0.80706018518518519</v>
      </c>
      <c r="G19515" s="2"/>
      <c r="H19515">
        <v>2</v>
      </c>
    </row>
    <row r="19516" spans="1:8" x14ac:dyDescent="0.35">
      <c r="A19516">
        <v>148158</v>
      </c>
      <c r="B19516">
        <v>0</v>
      </c>
      <c r="C19516">
        <v>6</v>
      </c>
      <c r="D19516" t="s">
        <v>46</v>
      </c>
      <c r="E19516" s="2">
        <v>0.80833333333333335</v>
      </c>
      <c r="F19516" s="2">
        <v>0.80879629629629635</v>
      </c>
      <c r="G19516" s="2"/>
      <c r="H19516">
        <v>2</v>
      </c>
    </row>
    <row r="19517" spans="1:8" x14ac:dyDescent="0.35">
      <c r="A19517">
        <v>148158</v>
      </c>
      <c r="B19517">
        <v>0</v>
      </c>
      <c r="C19517">
        <v>6</v>
      </c>
      <c r="D19517" t="s">
        <v>141</v>
      </c>
      <c r="E19517" s="2">
        <v>0.80949074074074079</v>
      </c>
      <c r="F19517" s="2">
        <v>0.80995370370370368</v>
      </c>
      <c r="G19517" s="2"/>
      <c r="H19517">
        <v>2</v>
      </c>
    </row>
    <row r="19518" spans="1:8" x14ac:dyDescent="0.35">
      <c r="A19518">
        <v>148158</v>
      </c>
      <c r="B19518">
        <v>0</v>
      </c>
      <c r="C19518">
        <v>6</v>
      </c>
      <c r="D19518" t="s">
        <v>140</v>
      </c>
      <c r="E19518" s="2">
        <v>0.81168981481481484</v>
      </c>
      <c r="F19518" s="2">
        <v>0.81238425925925928</v>
      </c>
      <c r="G19518" s="2"/>
      <c r="H19518">
        <v>2</v>
      </c>
    </row>
    <row r="19519" spans="1:8" x14ac:dyDescent="0.35">
      <c r="A19519">
        <v>148158</v>
      </c>
      <c r="B19519">
        <v>0</v>
      </c>
      <c r="C19519">
        <v>6</v>
      </c>
      <c r="D19519" t="s">
        <v>95</v>
      </c>
      <c r="E19519" s="2">
        <v>0.81377314814814816</v>
      </c>
      <c r="F19519" s="2">
        <v>0.81435185185185188</v>
      </c>
      <c r="G19519" s="2"/>
      <c r="H19519">
        <v>2</v>
      </c>
    </row>
    <row r="19520" spans="1:8" x14ac:dyDescent="0.35">
      <c r="A19520">
        <v>148158</v>
      </c>
      <c r="B19520">
        <v>0</v>
      </c>
      <c r="C19520">
        <v>6</v>
      </c>
      <c r="D19520" t="s">
        <v>72</v>
      </c>
      <c r="E19520" s="2">
        <v>0.81608796296296293</v>
      </c>
      <c r="F19520" s="2">
        <v>0.81666666666666665</v>
      </c>
      <c r="G19520" s="2"/>
      <c r="H19520">
        <v>2</v>
      </c>
    </row>
    <row r="19521" spans="1:8" x14ac:dyDescent="0.35">
      <c r="A19521">
        <v>148158</v>
      </c>
      <c r="B19521">
        <v>0</v>
      </c>
      <c r="C19521">
        <v>6</v>
      </c>
      <c r="D19521" t="s">
        <v>139</v>
      </c>
      <c r="E19521" s="2">
        <v>0.81828703703703709</v>
      </c>
      <c r="F19521" s="2">
        <v>0.81898148148148153</v>
      </c>
      <c r="G19521" s="2"/>
      <c r="H19521">
        <v>2</v>
      </c>
    </row>
    <row r="19522" spans="1:8" x14ac:dyDescent="0.35">
      <c r="A19522">
        <v>148158</v>
      </c>
      <c r="B19522">
        <v>0</v>
      </c>
      <c r="C19522">
        <v>6</v>
      </c>
      <c r="D19522" t="s">
        <v>138</v>
      </c>
      <c r="E19522" s="2">
        <v>0.82106481481481486</v>
      </c>
      <c r="F19522" s="2">
        <v>0.82152777777777775</v>
      </c>
      <c r="G19522" s="2"/>
      <c r="H19522">
        <v>2</v>
      </c>
    </row>
    <row r="19523" spans="1:8" x14ac:dyDescent="0.35">
      <c r="A19523">
        <v>148158</v>
      </c>
      <c r="B19523">
        <v>0</v>
      </c>
      <c r="C19523">
        <v>6</v>
      </c>
      <c r="D19523" t="s">
        <v>137</v>
      </c>
      <c r="E19523" s="2">
        <v>0.82280092592592591</v>
      </c>
      <c r="F19523" s="2">
        <v>0.82326388888888891</v>
      </c>
      <c r="G19523" s="2"/>
      <c r="H19523">
        <v>2</v>
      </c>
    </row>
    <row r="19524" spans="1:8" x14ac:dyDescent="0.35">
      <c r="A19524">
        <v>148158</v>
      </c>
      <c r="B19524">
        <v>0</v>
      </c>
      <c r="C19524">
        <v>6</v>
      </c>
      <c r="D19524" t="s">
        <v>136</v>
      </c>
      <c r="E19524" s="2">
        <v>0.82499999999999996</v>
      </c>
      <c r="F19524" s="2">
        <v>0.82546296296296295</v>
      </c>
      <c r="G19524" s="2"/>
      <c r="H19524">
        <v>2</v>
      </c>
    </row>
    <row r="19525" spans="1:8" x14ac:dyDescent="0.35">
      <c r="A19525">
        <v>148158</v>
      </c>
      <c r="B19525">
        <v>0</v>
      </c>
      <c r="C19525">
        <v>6</v>
      </c>
      <c r="D19525" t="s">
        <v>135</v>
      </c>
      <c r="E19525" s="2">
        <v>0.82696759259259256</v>
      </c>
      <c r="F19525" s="2">
        <v>0.82743055555555556</v>
      </c>
      <c r="G19525" s="2"/>
      <c r="H19525">
        <v>2</v>
      </c>
    </row>
    <row r="19526" spans="1:8" x14ac:dyDescent="0.35">
      <c r="A19526">
        <v>148158</v>
      </c>
      <c r="B19526">
        <v>1</v>
      </c>
      <c r="C19526">
        <v>6</v>
      </c>
      <c r="D19526" t="s">
        <v>38</v>
      </c>
      <c r="E19526" s="2">
        <v>0.82962962962962961</v>
      </c>
      <c r="F19526" s="2">
        <v>0.83032407407407405</v>
      </c>
      <c r="G19526" s="2"/>
      <c r="H19526" t="s">
        <v>172</v>
      </c>
    </row>
    <row r="19527" spans="1:8" x14ac:dyDescent="0.35">
      <c r="A19527">
        <v>148158</v>
      </c>
      <c r="B19527">
        <v>1</v>
      </c>
      <c r="C19527">
        <v>6</v>
      </c>
      <c r="D19527" t="s">
        <v>133</v>
      </c>
      <c r="E19527" s="2">
        <v>0.83159722222222221</v>
      </c>
      <c r="F19527" s="2">
        <v>0.83206018518518521</v>
      </c>
      <c r="G19527" s="2"/>
      <c r="H19527">
        <v>1</v>
      </c>
    </row>
    <row r="19528" spans="1:8" x14ac:dyDescent="0.35">
      <c r="A19528">
        <v>148158</v>
      </c>
      <c r="B19528">
        <v>1</v>
      </c>
      <c r="C19528">
        <v>6</v>
      </c>
      <c r="D19528" t="s">
        <v>132</v>
      </c>
      <c r="E19528" s="2">
        <v>0.83344907407407409</v>
      </c>
      <c r="F19528" s="2">
        <v>0.83391203703703709</v>
      </c>
      <c r="G19528" s="2"/>
      <c r="H19528">
        <v>1</v>
      </c>
    </row>
    <row r="19529" spans="1:8" x14ac:dyDescent="0.35">
      <c r="A19529">
        <v>148158</v>
      </c>
      <c r="B19529">
        <v>1</v>
      </c>
      <c r="C19529">
        <v>6</v>
      </c>
      <c r="D19529" t="s">
        <v>31</v>
      </c>
      <c r="E19529" s="2">
        <v>0.8364583333333333</v>
      </c>
      <c r="H19529" t="s">
        <v>131</v>
      </c>
    </row>
    <row r="19530" spans="1:8" x14ac:dyDescent="0.35">
      <c r="A19530">
        <v>148264</v>
      </c>
      <c r="B19530">
        <v>0</v>
      </c>
      <c r="C19530">
        <v>6</v>
      </c>
      <c r="D19530" t="s">
        <v>24</v>
      </c>
      <c r="F19530" s="2">
        <v>0.80138888888888893</v>
      </c>
      <c r="G19530" s="2"/>
      <c r="H19530">
        <v>7</v>
      </c>
    </row>
    <row r="19531" spans="1:8" x14ac:dyDescent="0.35">
      <c r="A19531">
        <v>148264</v>
      </c>
      <c r="B19531">
        <v>0</v>
      </c>
      <c r="C19531">
        <v>6</v>
      </c>
      <c r="D19531" t="s">
        <v>155</v>
      </c>
      <c r="E19531" s="2">
        <v>0.80381944444444442</v>
      </c>
      <c r="F19531" s="2">
        <v>0.80428240740740742</v>
      </c>
      <c r="G19531" s="2"/>
      <c r="H19531" t="s">
        <v>110</v>
      </c>
    </row>
    <row r="19532" spans="1:8" x14ac:dyDescent="0.35">
      <c r="A19532">
        <v>148264</v>
      </c>
      <c r="B19532">
        <v>0</v>
      </c>
      <c r="C19532">
        <v>6</v>
      </c>
      <c r="D19532" t="s">
        <v>154</v>
      </c>
      <c r="E19532" s="2">
        <v>0.80578703703703702</v>
      </c>
      <c r="F19532" s="2">
        <v>0.80625000000000002</v>
      </c>
      <c r="G19532" s="2"/>
      <c r="H19532" t="s">
        <v>110</v>
      </c>
    </row>
    <row r="19533" spans="1:8" x14ac:dyDescent="0.35">
      <c r="A19533">
        <v>148264</v>
      </c>
      <c r="B19533">
        <v>0</v>
      </c>
      <c r="C19533">
        <v>6</v>
      </c>
      <c r="D19533" t="s">
        <v>153</v>
      </c>
      <c r="E19533" s="2">
        <v>0.80763888888888891</v>
      </c>
      <c r="F19533" s="2">
        <v>0.8081018518518519</v>
      </c>
      <c r="G19533" s="2"/>
      <c r="H19533" t="s">
        <v>110</v>
      </c>
    </row>
    <row r="19534" spans="1:8" x14ac:dyDescent="0.35">
      <c r="A19534">
        <v>148264</v>
      </c>
      <c r="B19534">
        <v>0</v>
      </c>
      <c r="C19534">
        <v>6</v>
      </c>
      <c r="D19534" t="s">
        <v>126</v>
      </c>
      <c r="E19534" s="2">
        <v>0.80995370370370368</v>
      </c>
      <c r="F19534" s="2">
        <v>0.81134259259259256</v>
      </c>
      <c r="G19534" s="2"/>
      <c r="H19534" t="s">
        <v>110</v>
      </c>
    </row>
    <row r="19535" spans="1:8" x14ac:dyDescent="0.35">
      <c r="A19535">
        <v>148264</v>
      </c>
      <c r="B19535">
        <v>0</v>
      </c>
      <c r="C19535">
        <v>6</v>
      </c>
      <c r="D19535" t="s">
        <v>128</v>
      </c>
      <c r="E19535" s="2">
        <v>0.81284722222222228</v>
      </c>
      <c r="F19535" s="2">
        <v>0.81331018518518516</v>
      </c>
      <c r="G19535" s="2"/>
      <c r="H19535" t="s">
        <v>110</v>
      </c>
    </row>
    <row r="19536" spans="1:8" x14ac:dyDescent="0.35">
      <c r="A19536">
        <v>148264</v>
      </c>
      <c r="B19536">
        <v>0</v>
      </c>
      <c r="C19536">
        <v>6</v>
      </c>
      <c r="D19536" t="s">
        <v>45</v>
      </c>
      <c r="E19536" s="2">
        <v>0.81643518518518521</v>
      </c>
      <c r="F19536" s="2">
        <v>0.81724537037037037</v>
      </c>
      <c r="G19536" s="2"/>
      <c r="H19536" t="s">
        <v>110</v>
      </c>
    </row>
    <row r="19537" spans="1:8" x14ac:dyDescent="0.35">
      <c r="A19537">
        <v>148264</v>
      </c>
      <c r="B19537">
        <v>0</v>
      </c>
      <c r="C19537">
        <v>6</v>
      </c>
      <c r="D19537" t="s">
        <v>21</v>
      </c>
      <c r="E19537" s="2">
        <v>0.81863425925925926</v>
      </c>
      <c r="F19537" s="2">
        <v>0.81921296296296298</v>
      </c>
      <c r="G19537" s="2"/>
      <c r="H19537" t="s">
        <v>122</v>
      </c>
    </row>
    <row r="19538" spans="1:8" x14ac:dyDescent="0.35">
      <c r="A19538">
        <v>148264</v>
      </c>
      <c r="B19538">
        <v>0</v>
      </c>
      <c r="C19538">
        <v>6</v>
      </c>
      <c r="D19538" t="s">
        <v>123</v>
      </c>
      <c r="E19538" s="2">
        <v>0.82141203703703702</v>
      </c>
      <c r="F19538" s="2">
        <v>0.82199074074074074</v>
      </c>
      <c r="G19538" s="2"/>
      <c r="H19538">
        <v>2</v>
      </c>
    </row>
    <row r="19539" spans="1:8" x14ac:dyDescent="0.35">
      <c r="A19539">
        <v>148264</v>
      </c>
      <c r="B19539">
        <v>0</v>
      </c>
      <c r="C19539">
        <v>6</v>
      </c>
      <c r="D19539" t="s">
        <v>93</v>
      </c>
      <c r="E19539" s="2">
        <v>0.82384259259259263</v>
      </c>
      <c r="F19539" s="2">
        <v>0.82430555555555551</v>
      </c>
      <c r="G19539" s="2"/>
      <c r="H19539">
        <v>2</v>
      </c>
    </row>
    <row r="19540" spans="1:8" x14ac:dyDescent="0.35">
      <c r="A19540">
        <v>148264</v>
      </c>
      <c r="B19540">
        <v>0</v>
      </c>
      <c r="C19540">
        <v>6</v>
      </c>
      <c r="D19540" t="s">
        <v>9</v>
      </c>
      <c r="E19540" s="2">
        <v>0.82546296296296295</v>
      </c>
      <c r="F19540" s="2">
        <v>0.82592592592592595</v>
      </c>
      <c r="G19540" s="2"/>
      <c r="H19540">
        <v>2</v>
      </c>
    </row>
    <row r="19541" spans="1:8" x14ac:dyDescent="0.35">
      <c r="A19541">
        <v>148264</v>
      </c>
      <c r="B19541">
        <v>0</v>
      </c>
      <c r="C19541">
        <v>6</v>
      </c>
      <c r="D19541" t="s">
        <v>144</v>
      </c>
      <c r="E19541" s="2">
        <v>0.82708333333333328</v>
      </c>
      <c r="F19541" s="2">
        <v>0.82754629629629628</v>
      </c>
      <c r="G19541" s="2"/>
      <c r="H19541">
        <v>2</v>
      </c>
    </row>
    <row r="19542" spans="1:8" x14ac:dyDescent="0.35">
      <c r="A19542">
        <v>148264</v>
      </c>
      <c r="B19542">
        <v>0</v>
      </c>
      <c r="C19542">
        <v>6</v>
      </c>
      <c r="D19542" t="s">
        <v>59</v>
      </c>
      <c r="E19542" s="2">
        <v>0.828587962962963</v>
      </c>
      <c r="F19542" s="2">
        <v>0.82905092592592589</v>
      </c>
      <c r="G19542" s="2"/>
      <c r="H19542">
        <v>2</v>
      </c>
    </row>
    <row r="19543" spans="1:8" x14ac:dyDescent="0.35">
      <c r="A19543">
        <v>148264</v>
      </c>
      <c r="B19543">
        <v>0</v>
      </c>
      <c r="C19543">
        <v>6</v>
      </c>
      <c r="D19543" t="s">
        <v>90</v>
      </c>
      <c r="E19543" s="2">
        <v>0.83043981481481477</v>
      </c>
      <c r="F19543" s="2">
        <v>0.83113425925925921</v>
      </c>
      <c r="G19543" s="2"/>
      <c r="H19543">
        <v>2</v>
      </c>
    </row>
    <row r="19544" spans="1:8" x14ac:dyDescent="0.35">
      <c r="A19544">
        <v>148264</v>
      </c>
      <c r="B19544">
        <v>0</v>
      </c>
      <c r="C19544">
        <v>6</v>
      </c>
      <c r="D19544" t="s">
        <v>151</v>
      </c>
      <c r="E19544" s="2">
        <v>0.83240740740740737</v>
      </c>
      <c r="F19544" s="2">
        <v>0.83287037037037037</v>
      </c>
      <c r="G19544" s="2"/>
      <c r="H19544">
        <v>2</v>
      </c>
    </row>
    <row r="19545" spans="1:8" x14ac:dyDescent="0.35">
      <c r="A19545">
        <v>148264</v>
      </c>
      <c r="B19545">
        <v>0</v>
      </c>
      <c r="C19545">
        <v>6</v>
      </c>
      <c r="D19545" t="s">
        <v>150</v>
      </c>
      <c r="E19545" s="2">
        <v>0.83402777777777781</v>
      </c>
      <c r="F19545" s="2">
        <v>0.83472222222222225</v>
      </c>
      <c r="G19545" s="2"/>
      <c r="H19545">
        <v>2</v>
      </c>
    </row>
    <row r="19546" spans="1:8" x14ac:dyDescent="0.35">
      <c r="A19546">
        <v>148264</v>
      </c>
      <c r="B19546">
        <v>0</v>
      </c>
      <c r="C19546">
        <v>6</v>
      </c>
      <c r="D19546" t="s">
        <v>149</v>
      </c>
      <c r="E19546" s="2">
        <v>0.83599537037037042</v>
      </c>
      <c r="F19546" s="2">
        <v>0.83657407407407403</v>
      </c>
      <c r="G19546" s="2"/>
      <c r="H19546">
        <v>2</v>
      </c>
    </row>
    <row r="19547" spans="1:8" x14ac:dyDescent="0.35">
      <c r="A19547">
        <v>148264</v>
      </c>
      <c r="B19547">
        <v>0</v>
      </c>
      <c r="C19547">
        <v>6</v>
      </c>
      <c r="D19547" t="s">
        <v>148</v>
      </c>
      <c r="E19547" s="2">
        <v>0.83819444444444446</v>
      </c>
      <c r="F19547" s="2">
        <v>0.83865740740740746</v>
      </c>
      <c r="G19547" s="2"/>
      <c r="H19547">
        <v>2</v>
      </c>
    </row>
    <row r="19548" spans="1:8" x14ac:dyDescent="0.35">
      <c r="A19548">
        <v>148264</v>
      </c>
      <c r="B19548">
        <v>0</v>
      </c>
      <c r="C19548">
        <v>6</v>
      </c>
      <c r="D19548" t="s">
        <v>19</v>
      </c>
      <c r="E19548" s="2">
        <v>0.84155092592592595</v>
      </c>
      <c r="F19548" s="2">
        <v>0.84201388888888884</v>
      </c>
      <c r="G19548" s="2"/>
      <c r="H19548">
        <v>2</v>
      </c>
    </row>
    <row r="19549" spans="1:8" x14ac:dyDescent="0.35">
      <c r="A19549">
        <v>148264</v>
      </c>
      <c r="B19549">
        <v>0</v>
      </c>
      <c r="C19549">
        <v>6</v>
      </c>
      <c r="D19549" t="s">
        <v>146</v>
      </c>
      <c r="E19549" s="2">
        <v>0.84305555555555556</v>
      </c>
      <c r="F19549" s="2">
        <v>0.84351851851851856</v>
      </c>
      <c r="G19549" s="2"/>
      <c r="H19549" t="s">
        <v>159</v>
      </c>
    </row>
    <row r="19550" spans="1:8" x14ac:dyDescent="0.35">
      <c r="A19550">
        <v>148264</v>
      </c>
      <c r="B19550">
        <v>0</v>
      </c>
      <c r="C19550">
        <v>6</v>
      </c>
      <c r="D19550" t="s">
        <v>145</v>
      </c>
      <c r="E19550" s="2">
        <v>0.84490740740740744</v>
      </c>
      <c r="F19550" s="2">
        <v>0.84537037037037033</v>
      </c>
      <c r="G19550" s="2"/>
      <c r="H19550">
        <v>2</v>
      </c>
    </row>
    <row r="19551" spans="1:8" x14ac:dyDescent="0.35">
      <c r="A19551">
        <v>148264</v>
      </c>
      <c r="B19551">
        <v>0</v>
      </c>
      <c r="C19551">
        <v>6</v>
      </c>
      <c r="D19551" t="s">
        <v>23</v>
      </c>
      <c r="E19551" s="2">
        <v>0.84756944444444449</v>
      </c>
      <c r="H19551">
        <v>1</v>
      </c>
    </row>
    <row r="19552" spans="1:8" x14ac:dyDescent="0.35">
      <c r="A19552">
        <v>147649</v>
      </c>
      <c r="B19552">
        <v>0</v>
      </c>
      <c r="C19552">
        <v>6</v>
      </c>
      <c r="D19552" t="s">
        <v>26</v>
      </c>
      <c r="F19552" s="2">
        <v>0.80208333333333337</v>
      </c>
      <c r="G19552" s="2"/>
      <c r="H19552">
        <v>1</v>
      </c>
    </row>
    <row r="19553" spans="1:8" x14ac:dyDescent="0.35">
      <c r="A19553">
        <v>147649</v>
      </c>
      <c r="B19553">
        <v>0</v>
      </c>
      <c r="C19553">
        <v>6</v>
      </c>
      <c r="D19553" t="s">
        <v>171</v>
      </c>
      <c r="E19553" s="2">
        <v>0.80439814814814814</v>
      </c>
      <c r="F19553" s="2">
        <v>0.80486111111111114</v>
      </c>
      <c r="G19553" s="2"/>
      <c r="H19553">
        <v>1</v>
      </c>
    </row>
    <row r="19554" spans="1:8" x14ac:dyDescent="0.35">
      <c r="A19554">
        <v>147649</v>
      </c>
      <c r="B19554">
        <v>0</v>
      </c>
      <c r="C19554">
        <v>6</v>
      </c>
      <c r="D19554" t="s">
        <v>170</v>
      </c>
      <c r="E19554" s="2">
        <v>0.80625000000000002</v>
      </c>
      <c r="F19554" s="2">
        <v>0.80671296296296291</v>
      </c>
      <c r="G19554" s="2"/>
      <c r="H19554">
        <v>1</v>
      </c>
    </row>
    <row r="19555" spans="1:8" x14ac:dyDescent="0.35">
      <c r="A19555">
        <v>147649</v>
      </c>
      <c r="B19555">
        <v>0</v>
      </c>
      <c r="C19555">
        <v>6</v>
      </c>
      <c r="D19555" t="s">
        <v>169</v>
      </c>
      <c r="E19555" s="2">
        <v>0.80833333333333335</v>
      </c>
      <c r="F19555" s="2">
        <v>0.80879629629629635</v>
      </c>
      <c r="G19555" s="2"/>
      <c r="H19555">
        <v>1</v>
      </c>
    </row>
    <row r="19556" spans="1:8" x14ac:dyDescent="0.35">
      <c r="A19556">
        <v>147649</v>
      </c>
      <c r="B19556">
        <v>0</v>
      </c>
      <c r="C19556">
        <v>6</v>
      </c>
      <c r="D19556" t="s">
        <v>168</v>
      </c>
      <c r="E19556" s="2">
        <v>0.8105324074074074</v>
      </c>
      <c r="F19556" s="2">
        <v>0.81099537037037039</v>
      </c>
      <c r="G19556" s="2"/>
      <c r="H19556">
        <v>1</v>
      </c>
    </row>
    <row r="19557" spans="1:8" x14ac:dyDescent="0.35">
      <c r="A19557">
        <v>147649</v>
      </c>
      <c r="B19557">
        <v>0</v>
      </c>
      <c r="C19557">
        <v>6</v>
      </c>
      <c r="D19557" t="s">
        <v>167</v>
      </c>
      <c r="E19557" s="2">
        <v>0.8125</v>
      </c>
      <c r="F19557" s="2">
        <v>0.812962962962963</v>
      </c>
      <c r="G19557" s="2"/>
      <c r="H19557">
        <v>1</v>
      </c>
    </row>
    <row r="19558" spans="1:8" x14ac:dyDescent="0.35">
      <c r="A19558">
        <v>147649</v>
      </c>
      <c r="B19558">
        <v>0</v>
      </c>
      <c r="C19558">
        <v>6</v>
      </c>
      <c r="D19558" t="s">
        <v>13</v>
      </c>
      <c r="E19558" s="2">
        <v>0.81631944444444449</v>
      </c>
      <c r="H19558" t="s">
        <v>166</v>
      </c>
    </row>
    <row r="19559" spans="1:8" x14ac:dyDescent="0.35">
      <c r="A19559">
        <v>148670</v>
      </c>
      <c r="B19559">
        <v>0</v>
      </c>
      <c r="C19559">
        <v>6</v>
      </c>
      <c r="D19559" t="s">
        <v>13</v>
      </c>
      <c r="F19559" s="2">
        <v>0.80208333333333337</v>
      </c>
      <c r="G19559" s="2"/>
      <c r="H19559" t="s">
        <v>166</v>
      </c>
    </row>
    <row r="19560" spans="1:8" x14ac:dyDescent="0.35">
      <c r="A19560">
        <v>148670</v>
      </c>
      <c r="B19560">
        <v>0</v>
      </c>
      <c r="C19560">
        <v>6</v>
      </c>
      <c r="D19560" t="s">
        <v>167</v>
      </c>
      <c r="E19560" s="2">
        <v>0.80532407407407403</v>
      </c>
      <c r="F19560" s="2">
        <v>0.80578703703703702</v>
      </c>
      <c r="G19560" s="2"/>
      <c r="H19560">
        <v>2</v>
      </c>
    </row>
    <row r="19561" spans="1:8" x14ac:dyDescent="0.35">
      <c r="A19561">
        <v>148670</v>
      </c>
      <c r="B19561">
        <v>0</v>
      </c>
      <c r="C19561">
        <v>6</v>
      </c>
      <c r="D19561" t="s">
        <v>168</v>
      </c>
      <c r="E19561" s="2">
        <v>0.80717592592592591</v>
      </c>
      <c r="F19561" s="2">
        <v>0.80763888888888891</v>
      </c>
      <c r="G19561" s="2"/>
      <c r="H19561">
        <v>2</v>
      </c>
    </row>
    <row r="19562" spans="1:8" x14ac:dyDescent="0.35">
      <c r="A19562">
        <v>148670</v>
      </c>
      <c r="B19562">
        <v>0</v>
      </c>
      <c r="C19562">
        <v>6</v>
      </c>
      <c r="D19562" t="s">
        <v>169</v>
      </c>
      <c r="E19562" s="2">
        <v>0.80937499999999996</v>
      </c>
      <c r="F19562" s="2">
        <v>0.80983796296296295</v>
      </c>
      <c r="G19562" s="2"/>
      <c r="H19562">
        <v>2</v>
      </c>
    </row>
    <row r="19563" spans="1:8" x14ac:dyDescent="0.35">
      <c r="A19563">
        <v>148670</v>
      </c>
      <c r="B19563">
        <v>0</v>
      </c>
      <c r="C19563">
        <v>6</v>
      </c>
      <c r="D19563" t="s">
        <v>170</v>
      </c>
      <c r="E19563" s="2">
        <v>0.81134259259259256</v>
      </c>
      <c r="F19563" s="2">
        <v>0.81180555555555556</v>
      </c>
      <c r="G19563" s="2"/>
      <c r="H19563">
        <v>2</v>
      </c>
    </row>
    <row r="19564" spans="1:8" x14ac:dyDescent="0.35">
      <c r="A19564">
        <v>148670</v>
      </c>
      <c r="B19564">
        <v>0</v>
      </c>
      <c r="C19564">
        <v>6</v>
      </c>
      <c r="D19564" t="s">
        <v>171</v>
      </c>
      <c r="E19564" s="2">
        <v>0.81307870370370372</v>
      </c>
      <c r="F19564" s="2">
        <v>0.81354166666666672</v>
      </c>
      <c r="G19564" s="2"/>
      <c r="H19564">
        <v>2</v>
      </c>
    </row>
    <row r="19565" spans="1:8" x14ac:dyDescent="0.35">
      <c r="A19565">
        <v>148670</v>
      </c>
      <c r="B19565">
        <v>0</v>
      </c>
      <c r="C19565">
        <v>6</v>
      </c>
      <c r="D19565" t="s">
        <v>26</v>
      </c>
      <c r="E19565" s="2">
        <v>0.81655092592592593</v>
      </c>
      <c r="H19565">
        <v>1</v>
      </c>
    </row>
    <row r="19566" spans="1:8" x14ac:dyDescent="0.35">
      <c r="A19566">
        <v>147459</v>
      </c>
      <c r="B19566">
        <v>0</v>
      </c>
      <c r="C19566">
        <v>6</v>
      </c>
      <c r="D19566" t="s">
        <v>93</v>
      </c>
      <c r="F19566" s="2">
        <v>0.80798611111111107</v>
      </c>
      <c r="G19566" s="2"/>
      <c r="H19566">
        <v>1</v>
      </c>
    </row>
    <row r="19567" spans="1:8" x14ac:dyDescent="0.35">
      <c r="A19567">
        <v>147459</v>
      </c>
      <c r="B19567">
        <v>0</v>
      </c>
      <c r="C19567">
        <v>6</v>
      </c>
      <c r="D19567" t="s">
        <v>123</v>
      </c>
      <c r="E19567" s="2">
        <v>0.80972222222222223</v>
      </c>
      <c r="F19567" s="2">
        <v>0.81030092592592595</v>
      </c>
      <c r="G19567" s="2"/>
      <c r="H19567">
        <v>1</v>
      </c>
    </row>
    <row r="19568" spans="1:8" x14ac:dyDescent="0.35">
      <c r="A19568">
        <v>147459</v>
      </c>
      <c r="B19568">
        <v>0</v>
      </c>
      <c r="C19568">
        <v>6</v>
      </c>
      <c r="D19568" t="s">
        <v>21</v>
      </c>
      <c r="E19568" s="2">
        <v>0.81238425925925928</v>
      </c>
      <c r="F19568" s="2">
        <v>0.812962962962963</v>
      </c>
      <c r="G19568" s="2"/>
      <c r="H19568" t="s">
        <v>114</v>
      </c>
    </row>
    <row r="19569" spans="1:8" x14ac:dyDescent="0.35">
      <c r="A19569">
        <v>147459</v>
      </c>
      <c r="B19569">
        <v>0</v>
      </c>
      <c r="C19569">
        <v>6</v>
      </c>
      <c r="D19569" t="s">
        <v>45</v>
      </c>
      <c r="E19569" s="2">
        <v>0.81481481481481477</v>
      </c>
      <c r="F19569" s="2">
        <v>0.81655092592592593</v>
      </c>
      <c r="G19569" s="2"/>
      <c r="H19569" t="s">
        <v>152</v>
      </c>
    </row>
    <row r="19570" spans="1:8" x14ac:dyDescent="0.35">
      <c r="A19570">
        <v>147459</v>
      </c>
      <c r="B19570">
        <v>0</v>
      </c>
      <c r="C19570">
        <v>6</v>
      </c>
      <c r="D19570" t="s">
        <v>24</v>
      </c>
      <c r="E19570" s="2">
        <v>0.82407407407407407</v>
      </c>
      <c r="F19570" s="2">
        <v>0.82476851851851851</v>
      </c>
      <c r="G19570" s="2"/>
      <c r="H19570" t="s">
        <v>152</v>
      </c>
    </row>
    <row r="19571" spans="1:8" x14ac:dyDescent="0.35">
      <c r="A19571">
        <v>147459</v>
      </c>
      <c r="B19571">
        <v>0</v>
      </c>
      <c r="C19571">
        <v>6</v>
      </c>
      <c r="D19571" t="s">
        <v>113</v>
      </c>
      <c r="E19571" s="2">
        <v>0.82673611111111112</v>
      </c>
      <c r="F19571" s="2">
        <v>0.82731481481481484</v>
      </c>
      <c r="G19571" s="2"/>
      <c r="H19571" t="s">
        <v>152</v>
      </c>
    </row>
    <row r="19572" spans="1:8" x14ac:dyDescent="0.35">
      <c r="A19572">
        <v>147459</v>
      </c>
      <c r="B19572">
        <v>0</v>
      </c>
      <c r="C19572">
        <v>6</v>
      </c>
      <c r="D19572" t="s">
        <v>112</v>
      </c>
      <c r="E19572" s="2">
        <v>0.82870370370370372</v>
      </c>
      <c r="F19572" s="2">
        <v>0.82928240740740744</v>
      </c>
      <c r="G19572" s="2"/>
      <c r="H19572" t="s">
        <v>152</v>
      </c>
    </row>
    <row r="19573" spans="1:8" x14ac:dyDescent="0.35">
      <c r="A19573">
        <v>147459</v>
      </c>
      <c r="B19573">
        <v>0</v>
      </c>
      <c r="C19573">
        <v>6</v>
      </c>
      <c r="D19573" t="s">
        <v>111</v>
      </c>
      <c r="E19573" s="2">
        <v>0.83090277777777777</v>
      </c>
      <c r="F19573" s="2">
        <v>0.83136574074074077</v>
      </c>
      <c r="G19573" s="2"/>
      <c r="H19573" t="s">
        <v>152</v>
      </c>
    </row>
    <row r="19574" spans="1:8" x14ac:dyDescent="0.35">
      <c r="A19574">
        <v>147459</v>
      </c>
      <c r="B19574">
        <v>0</v>
      </c>
      <c r="C19574">
        <v>6</v>
      </c>
      <c r="D19574" t="s">
        <v>109</v>
      </c>
      <c r="E19574" s="2">
        <v>0.83287037037037037</v>
      </c>
      <c r="F19574" s="2">
        <v>0.83333333333333337</v>
      </c>
      <c r="G19574" s="2"/>
      <c r="H19574" t="s">
        <v>152</v>
      </c>
    </row>
    <row r="19575" spans="1:8" x14ac:dyDescent="0.35">
      <c r="A19575">
        <v>147459</v>
      </c>
      <c r="B19575">
        <v>0</v>
      </c>
      <c r="C19575">
        <v>6</v>
      </c>
      <c r="D19575" t="s">
        <v>39</v>
      </c>
      <c r="E19575" s="2">
        <v>0.8354166666666667</v>
      </c>
      <c r="F19575" s="2">
        <v>0.83611111111111114</v>
      </c>
      <c r="G19575" s="2"/>
      <c r="H19575" t="s">
        <v>152</v>
      </c>
    </row>
    <row r="19576" spans="1:8" x14ac:dyDescent="0.35">
      <c r="A19576">
        <v>147459</v>
      </c>
      <c r="B19576">
        <v>0</v>
      </c>
      <c r="C19576">
        <v>6</v>
      </c>
      <c r="D19576" t="s">
        <v>121</v>
      </c>
      <c r="E19576" s="2">
        <v>0.83912037037037035</v>
      </c>
      <c r="F19576" s="2">
        <v>0.83958333333333335</v>
      </c>
      <c r="G19576" s="2"/>
      <c r="H19576" t="s">
        <v>152</v>
      </c>
    </row>
    <row r="19577" spans="1:8" x14ac:dyDescent="0.35">
      <c r="A19577">
        <v>147459</v>
      </c>
      <c r="B19577">
        <v>0</v>
      </c>
      <c r="C19577">
        <v>6</v>
      </c>
      <c r="D19577" t="s">
        <v>120</v>
      </c>
      <c r="E19577" s="2">
        <v>0.8417824074074074</v>
      </c>
      <c r="F19577" s="2">
        <v>0.84224537037037039</v>
      </c>
      <c r="G19577" s="2"/>
      <c r="H19577" t="s">
        <v>152</v>
      </c>
    </row>
    <row r="19578" spans="1:8" x14ac:dyDescent="0.35">
      <c r="A19578">
        <v>147459</v>
      </c>
      <c r="B19578">
        <v>0</v>
      </c>
      <c r="C19578">
        <v>6</v>
      </c>
      <c r="D19578" t="s">
        <v>119</v>
      </c>
      <c r="E19578" s="2">
        <v>0.844212962962963</v>
      </c>
      <c r="F19578" s="2">
        <v>0.84467592592592589</v>
      </c>
      <c r="G19578" s="2"/>
      <c r="H19578" t="s">
        <v>152</v>
      </c>
    </row>
    <row r="19579" spans="1:8" x14ac:dyDescent="0.35">
      <c r="A19579">
        <v>147459</v>
      </c>
      <c r="B19579">
        <v>0</v>
      </c>
      <c r="C19579">
        <v>6</v>
      </c>
      <c r="D19579" t="s">
        <v>118</v>
      </c>
      <c r="E19579" s="2">
        <v>0.84675925925925921</v>
      </c>
      <c r="F19579" s="2">
        <v>0.84722222222222221</v>
      </c>
      <c r="G19579" s="2"/>
      <c r="H19579" t="s">
        <v>152</v>
      </c>
    </row>
    <row r="19580" spans="1:8" x14ac:dyDescent="0.35">
      <c r="A19580">
        <v>147459</v>
      </c>
      <c r="B19580">
        <v>0</v>
      </c>
      <c r="C19580">
        <v>6</v>
      </c>
      <c r="D19580" t="s">
        <v>117</v>
      </c>
      <c r="E19580" s="2">
        <v>0.84895833333333337</v>
      </c>
      <c r="F19580" s="2">
        <v>0.84942129629629626</v>
      </c>
      <c r="G19580" s="2"/>
      <c r="H19580" t="s">
        <v>152</v>
      </c>
    </row>
    <row r="19581" spans="1:8" x14ac:dyDescent="0.35">
      <c r="A19581">
        <v>147459</v>
      </c>
      <c r="B19581">
        <v>0</v>
      </c>
      <c r="C19581">
        <v>6</v>
      </c>
      <c r="D19581" t="s">
        <v>116</v>
      </c>
      <c r="E19581" s="2">
        <v>0.85277777777777775</v>
      </c>
      <c r="F19581" s="2">
        <v>0.85324074074074074</v>
      </c>
      <c r="G19581" s="2"/>
      <c r="H19581" t="s">
        <v>152</v>
      </c>
    </row>
    <row r="19582" spans="1:8" x14ac:dyDescent="0.35">
      <c r="A19582">
        <v>147459</v>
      </c>
      <c r="B19582">
        <v>0</v>
      </c>
      <c r="C19582">
        <v>6</v>
      </c>
      <c r="D19582" t="s">
        <v>6</v>
      </c>
      <c r="E19582" s="2">
        <v>0.85474537037037035</v>
      </c>
      <c r="H19582" t="s">
        <v>115</v>
      </c>
    </row>
    <row r="19583" spans="1:8" x14ac:dyDescent="0.35">
      <c r="A19583">
        <v>148157</v>
      </c>
      <c r="B19583">
        <v>0</v>
      </c>
      <c r="C19583">
        <v>6</v>
      </c>
      <c r="D19583" t="s">
        <v>21</v>
      </c>
      <c r="F19583" s="2">
        <v>0.80902777777777779</v>
      </c>
      <c r="G19583" s="2"/>
      <c r="H19583" t="s">
        <v>114</v>
      </c>
    </row>
    <row r="19584" spans="1:8" x14ac:dyDescent="0.35">
      <c r="A19584">
        <v>148157</v>
      </c>
      <c r="B19584">
        <v>0</v>
      </c>
      <c r="C19584">
        <v>6</v>
      </c>
      <c r="D19584" t="s">
        <v>45</v>
      </c>
      <c r="E19584" s="2">
        <v>0.81111111111111112</v>
      </c>
      <c r="F19584" s="2">
        <v>0.81307870370370372</v>
      </c>
      <c r="G19584" s="2"/>
      <c r="H19584" t="s">
        <v>152</v>
      </c>
    </row>
    <row r="19585" spans="1:8" x14ac:dyDescent="0.35">
      <c r="A19585">
        <v>148157</v>
      </c>
      <c r="B19585">
        <v>0</v>
      </c>
      <c r="C19585">
        <v>6</v>
      </c>
      <c r="D19585" t="s">
        <v>130</v>
      </c>
      <c r="E19585" s="2">
        <v>0.81469907407407405</v>
      </c>
      <c r="F19585" s="2">
        <v>0.81527777777777777</v>
      </c>
      <c r="G19585" s="2"/>
      <c r="H19585" t="s">
        <v>152</v>
      </c>
    </row>
    <row r="19586" spans="1:8" x14ac:dyDescent="0.35">
      <c r="A19586">
        <v>148157</v>
      </c>
      <c r="B19586">
        <v>0</v>
      </c>
      <c r="C19586">
        <v>6</v>
      </c>
      <c r="D19586" t="s">
        <v>129</v>
      </c>
      <c r="E19586" s="2">
        <v>0.81655092592592593</v>
      </c>
      <c r="F19586" s="2">
        <v>0.81701388888888893</v>
      </c>
      <c r="G19586" s="2"/>
      <c r="H19586" t="s">
        <v>152</v>
      </c>
    </row>
    <row r="19587" spans="1:8" x14ac:dyDescent="0.35">
      <c r="A19587">
        <v>148157</v>
      </c>
      <c r="B19587">
        <v>0</v>
      </c>
      <c r="C19587">
        <v>6</v>
      </c>
      <c r="D19587" t="s">
        <v>128</v>
      </c>
      <c r="E19587" s="2">
        <v>0.81851851851851853</v>
      </c>
      <c r="F19587" s="2">
        <v>0.81898148148148153</v>
      </c>
      <c r="G19587" s="2"/>
      <c r="H19587" t="s">
        <v>152</v>
      </c>
    </row>
    <row r="19588" spans="1:8" x14ac:dyDescent="0.35">
      <c r="A19588">
        <v>148157</v>
      </c>
      <c r="B19588">
        <v>0</v>
      </c>
      <c r="C19588">
        <v>6</v>
      </c>
      <c r="D19588" t="s">
        <v>126</v>
      </c>
      <c r="E19588" s="2">
        <v>0.82048611111111114</v>
      </c>
      <c r="F19588" s="2">
        <v>0.82118055555555558</v>
      </c>
      <c r="G19588" s="2"/>
      <c r="H19588" t="s">
        <v>162</v>
      </c>
    </row>
    <row r="19589" spans="1:8" x14ac:dyDescent="0.35">
      <c r="A19589">
        <v>148157</v>
      </c>
      <c r="B19589">
        <v>0</v>
      </c>
      <c r="C19589">
        <v>6</v>
      </c>
      <c r="D19589" t="s">
        <v>125</v>
      </c>
      <c r="E19589" s="2">
        <v>0.82291666666666663</v>
      </c>
      <c r="F19589" s="2">
        <v>0.82337962962962963</v>
      </c>
      <c r="G19589" s="2"/>
      <c r="H19589">
        <v>1</v>
      </c>
    </row>
    <row r="19590" spans="1:8" x14ac:dyDescent="0.35">
      <c r="A19590">
        <v>148157</v>
      </c>
      <c r="B19590">
        <v>0</v>
      </c>
      <c r="C19590">
        <v>6</v>
      </c>
      <c r="D19590" t="s">
        <v>17</v>
      </c>
      <c r="E19590" s="2">
        <v>0.82465277777777779</v>
      </c>
      <c r="F19590" s="2">
        <v>0.82511574074074079</v>
      </c>
      <c r="G19590" s="2"/>
      <c r="H19590">
        <v>1</v>
      </c>
    </row>
    <row r="19591" spans="1:8" x14ac:dyDescent="0.35">
      <c r="A19591">
        <v>148157</v>
      </c>
      <c r="B19591">
        <v>0</v>
      </c>
      <c r="C19591">
        <v>6</v>
      </c>
      <c r="D19591" t="s">
        <v>18</v>
      </c>
      <c r="E19591" s="2">
        <v>0.82789351851851856</v>
      </c>
      <c r="H19591" t="s">
        <v>124</v>
      </c>
    </row>
    <row r="19592" spans="1:8" x14ac:dyDescent="0.35">
      <c r="A19592">
        <v>147166</v>
      </c>
      <c r="B19592">
        <v>0</v>
      </c>
      <c r="C19592">
        <v>6</v>
      </c>
      <c r="D19592" t="s">
        <v>31</v>
      </c>
      <c r="F19592" s="2">
        <v>0.80902777777777779</v>
      </c>
      <c r="G19592" s="2"/>
      <c r="H19592" t="s">
        <v>131</v>
      </c>
    </row>
    <row r="19593" spans="1:8" x14ac:dyDescent="0.35">
      <c r="A19593">
        <v>147166</v>
      </c>
      <c r="B19593">
        <v>0</v>
      </c>
      <c r="C19593">
        <v>6</v>
      </c>
      <c r="D19593" t="s">
        <v>132</v>
      </c>
      <c r="E19593" s="2">
        <v>0.81122685185185184</v>
      </c>
      <c r="F19593" s="2">
        <v>0.81180555555555556</v>
      </c>
      <c r="G19593" s="2"/>
      <c r="H19593">
        <v>2</v>
      </c>
    </row>
    <row r="19594" spans="1:8" x14ac:dyDescent="0.35">
      <c r="A19594">
        <v>147166</v>
      </c>
      <c r="B19594">
        <v>0</v>
      </c>
      <c r="C19594">
        <v>6</v>
      </c>
      <c r="D19594" t="s">
        <v>133</v>
      </c>
      <c r="E19594" s="2">
        <v>0.81342592592592589</v>
      </c>
      <c r="F19594" s="2">
        <v>0.81388888888888888</v>
      </c>
      <c r="G19594" s="2"/>
      <c r="H19594">
        <v>2</v>
      </c>
    </row>
    <row r="19595" spans="1:8" x14ac:dyDescent="0.35">
      <c r="A19595">
        <v>147166</v>
      </c>
      <c r="B19595">
        <v>0</v>
      </c>
      <c r="C19595">
        <v>6</v>
      </c>
      <c r="D19595" t="s">
        <v>38</v>
      </c>
      <c r="E19595" s="2">
        <v>0.81516203703703705</v>
      </c>
      <c r="F19595" s="2">
        <v>0.81585648148148149</v>
      </c>
      <c r="G19595" s="2"/>
      <c r="H19595" t="s">
        <v>134</v>
      </c>
    </row>
    <row r="19596" spans="1:8" x14ac:dyDescent="0.35">
      <c r="A19596">
        <v>147166</v>
      </c>
      <c r="B19596">
        <v>1</v>
      </c>
      <c r="C19596">
        <v>6</v>
      </c>
      <c r="D19596" t="s">
        <v>135</v>
      </c>
      <c r="E19596" s="2">
        <v>0.81805555555555554</v>
      </c>
      <c r="F19596" s="2">
        <v>0.81851851851851853</v>
      </c>
      <c r="G19596" s="2"/>
      <c r="H19596">
        <v>1</v>
      </c>
    </row>
    <row r="19597" spans="1:8" x14ac:dyDescent="0.35">
      <c r="A19597">
        <v>147166</v>
      </c>
      <c r="B19597">
        <v>1</v>
      </c>
      <c r="C19597">
        <v>6</v>
      </c>
      <c r="D19597" t="s">
        <v>136</v>
      </c>
      <c r="E19597" s="2">
        <v>0.81990740740740742</v>
      </c>
      <c r="F19597" s="2">
        <v>0.82037037037037042</v>
      </c>
      <c r="G19597" s="2"/>
      <c r="H19597">
        <v>1</v>
      </c>
    </row>
    <row r="19598" spans="1:8" x14ac:dyDescent="0.35">
      <c r="A19598">
        <v>147166</v>
      </c>
      <c r="B19598">
        <v>1</v>
      </c>
      <c r="C19598">
        <v>6</v>
      </c>
      <c r="D19598" t="s">
        <v>137</v>
      </c>
      <c r="E19598" s="2">
        <v>0.82210648148148147</v>
      </c>
      <c r="F19598" s="2">
        <v>0.82256944444444446</v>
      </c>
      <c r="G19598" s="2"/>
      <c r="H19598">
        <v>1</v>
      </c>
    </row>
    <row r="19599" spans="1:8" x14ac:dyDescent="0.35">
      <c r="A19599">
        <v>147166</v>
      </c>
      <c r="B19599">
        <v>1</v>
      </c>
      <c r="C19599">
        <v>6</v>
      </c>
      <c r="D19599" t="s">
        <v>138</v>
      </c>
      <c r="E19599" s="2">
        <v>0.82384259259259263</v>
      </c>
      <c r="F19599" s="2">
        <v>0.82430555555555551</v>
      </c>
      <c r="G19599" s="2"/>
      <c r="H19599">
        <v>1</v>
      </c>
    </row>
    <row r="19600" spans="1:8" x14ac:dyDescent="0.35">
      <c r="A19600">
        <v>147166</v>
      </c>
      <c r="B19600">
        <v>1</v>
      </c>
      <c r="C19600">
        <v>6</v>
      </c>
      <c r="D19600" t="s">
        <v>139</v>
      </c>
      <c r="E19600" s="2">
        <v>0.82638888888888884</v>
      </c>
      <c r="F19600" s="2">
        <v>0.82708333333333328</v>
      </c>
      <c r="G19600" s="2"/>
      <c r="H19600">
        <v>1</v>
      </c>
    </row>
    <row r="19601" spans="1:8" x14ac:dyDescent="0.35">
      <c r="A19601">
        <v>147166</v>
      </c>
      <c r="B19601">
        <v>1</v>
      </c>
      <c r="C19601">
        <v>6</v>
      </c>
      <c r="D19601" t="s">
        <v>72</v>
      </c>
      <c r="E19601" s="2">
        <v>0.82870370370370372</v>
      </c>
      <c r="F19601" s="2">
        <v>0.82928240740740744</v>
      </c>
      <c r="G19601" s="2"/>
      <c r="H19601">
        <v>1</v>
      </c>
    </row>
    <row r="19602" spans="1:8" x14ac:dyDescent="0.35">
      <c r="A19602">
        <v>147166</v>
      </c>
      <c r="B19602">
        <v>1</v>
      </c>
      <c r="C19602">
        <v>6</v>
      </c>
      <c r="D19602" t="s">
        <v>95</v>
      </c>
      <c r="E19602" s="2">
        <v>0.83101851851851849</v>
      </c>
      <c r="F19602" s="2">
        <v>0.83159722222222221</v>
      </c>
      <c r="G19602" s="2"/>
      <c r="H19602">
        <v>1</v>
      </c>
    </row>
    <row r="19603" spans="1:8" x14ac:dyDescent="0.35">
      <c r="A19603">
        <v>147166</v>
      </c>
      <c r="B19603">
        <v>1</v>
      </c>
      <c r="C19603">
        <v>6</v>
      </c>
      <c r="D19603" t="s">
        <v>140</v>
      </c>
      <c r="E19603" s="2">
        <v>0.83298611111111109</v>
      </c>
      <c r="F19603" s="2">
        <v>0.83368055555555554</v>
      </c>
      <c r="G19603" s="2"/>
      <c r="H19603">
        <v>1</v>
      </c>
    </row>
    <row r="19604" spans="1:8" x14ac:dyDescent="0.35">
      <c r="A19604">
        <v>147166</v>
      </c>
      <c r="B19604">
        <v>1</v>
      </c>
      <c r="C19604">
        <v>6</v>
      </c>
      <c r="D19604" t="s">
        <v>141</v>
      </c>
      <c r="E19604" s="2">
        <v>0.83530092592592597</v>
      </c>
      <c r="F19604" s="2">
        <v>0.83576388888888886</v>
      </c>
      <c r="G19604" s="2"/>
      <c r="H19604">
        <v>1</v>
      </c>
    </row>
    <row r="19605" spans="1:8" x14ac:dyDescent="0.35">
      <c r="A19605">
        <v>147166</v>
      </c>
      <c r="B19605">
        <v>1</v>
      </c>
      <c r="C19605">
        <v>6</v>
      </c>
      <c r="D19605" t="s">
        <v>46</v>
      </c>
      <c r="E19605" s="2">
        <v>0.83657407407407403</v>
      </c>
      <c r="F19605" s="2">
        <v>0.83703703703703702</v>
      </c>
      <c r="G19605" s="2"/>
      <c r="H19605">
        <v>1</v>
      </c>
    </row>
    <row r="19606" spans="1:8" x14ac:dyDescent="0.35">
      <c r="A19606">
        <v>147166</v>
      </c>
      <c r="B19606">
        <v>1</v>
      </c>
      <c r="C19606">
        <v>6</v>
      </c>
      <c r="D19606" t="s">
        <v>142</v>
      </c>
      <c r="E19606" s="2">
        <v>0.83819444444444446</v>
      </c>
      <c r="F19606" s="2">
        <v>0.83865740740740746</v>
      </c>
      <c r="G19606" s="2"/>
      <c r="H19606">
        <v>1</v>
      </c>
    </row>
    <row r="19607" spans="1:8" x14ac:dyDescent="0.35">
      <c r="A19607">
        <v>147166</v>
      </c>
      <c r="B19607">
        <v>1</v>
      </c>
      <c r="C19607">
        <v>6</v>
      </c>
      <c r="D19607" t="s">
        <v>143</v>
      </c>
      <c r="E19607" s="2">
        <v>0.83946759259259263</v>
      </c>
      <c r="F19607" s="2">
        <v>0.84016203703703707</v>
      </c>
      <c r="G19607" s="2"/>
      <c r="H19607">
        <v>1</v>
      </c>
    </row>
    <row r="19608" spans="1:8" x14ac:dyDescent="0.35">
      <c r="A19608">
        <v>147166</v>
      </c>
      <c r="B19608">
        <v>1</v>
      </c>
      <c r="C19608">
        <v>6</v>
      </c>
      <c r="D19608" t="s">
        <v>59</v>
      </c>
      <c r="E19608" s="2">
        <v>0.84143518518518523</v>
      </c>
      <c r="F19608" s="2">
        <v>0.84189814814814812</v>
      </c>
      <c r="G19608" s="2"/>
      <c r="H19608">
        <v>1</v>
      </c>
    </row>
    <row r="19609" spans="1:8" x14ac:dyDescent="0.35">
      <c r="A19609">
        <v>147166</v>
      </c>
      <c r="B19609">
        <v>1</v>
      </c>
      <c r="C19609">
        <v>6</v>
      </c>
      <c r="D19609" t="s">
        <v>144</v>
      </c>
      <c r="E19609" s="2">
        <v>0.84293981481481484</v>
      </c>
      <c r="F19609" s="2">
        <v>0.84340277777777772</v>
      </c>
      <c r="G19609" s="2"/>
      <c r="H19609">
        <v>1</v>
      </c>
    </row>
    <row r="19610" spans="1:8" x14ac:dyDescent="0.35">
      <c r="A19610">
        <v>147166</v>
      </c>
      <c r="B19610">
        <v>1</v>
      </c>
      <c r="C19610">
        <v>6</v>
      </c>
      <c r="D19610" t="s">
        <v>9</v>
      </c>
      <c r="E19610" s="2">
        <v>0.84490740740740744</v>
      </c>
      <c r="H19610">
        <v>1</v>
      </c>
    </row>
    <row r="19611" spans="1:8" x14ac:dyDescent="0.35">
      <c r="A19611">
        <v>147263</v>
      </c>
      <c r="B19611">
        <v>0</v>
      </c>
      <c r="C19611">
        <v>6</v>
      </c>
      <c r="D19611" t="s">
        <v>23</v>
      </c>
      <c r="F19611" s="2">
        <v>0.80925925925925923</v>
      </c>
      <c r="G19611" s="2"/>
      <c r="H19611">
        <v>1</v>
      </c>
    </row>
    <row r="19612" spans="1:8" x14ac:dyDescent="0.35">
      <c r="A19612">
        <v>147263</v>
      </c>
      <c r="B19612">
        <v>0</v>
      </c>
      <c r="C19612">
        <v>6</v>
      </c>
      <c r="D19612" t="s">
        <v>145</v>
      </c>
      <c r="E19612" s="2">
        <v>0.81157407407407411</v>
      </c>
      <c r="F19612" s="2">
        <v>0.812037037037037</v>
      </c>
      <c r="G19612" s="2"/>
      <c r="H19612">
        <v>1</v>
      </c>
    </row>
    <row r="19613" spans="1:8" x14ac:dyDescent="0.35">
      <c r="A19613">
        <v>147263</v>
      </c>
      <c r="B19613">
        <v>0</v>
      </c>
      <c r="C19613">
        <v>6</v>
      </c>
      <c r="D19613" t="s">
        <v>146</v>
      </c>
      <c r="E19613" s="2">
        <v>0.81342592592592589</v>
      </c>
      <c r="F19613" s="2">
        <v>0.81388888888888888</v>
      </c>
      <c r="G19613" s="2"/>
      <c r="H19613" t="s">
        <v>147</v>
      </c>
    </row>
    <row r="19614" spans="1:8" x14ac:dyDescent="0.35">
      <c r="A19614">
        <v>147263</v>
      </c>
      <c r="B19614">
        <v>0</v>
      </c>
      <c r="C19614">
        <v>6</v>
      </c>
      <c r="D19614" t="s">
        <v>19</v>
      </c>
      <c r="E19614" s="2">
        <v>0.81481481481481477</v>
      </c>
      <c r="F19614" s="2">
        <v>0.81527777777777777</v>
      </c>
      <c r="G19614" s="2"/>
      <c r="H19614">
        <v>1</v>
      </c>
    </row>
    <row r="19615" spans="1:8" x14ac:dyDescent="0.35">
      <c r="A19615">
        <v>147263</v>
      </c>
      <c r="B19615">
        <v>0</v>
      </c>
      <c r="C19615">
        <v>6</v>
      </c>
      <c r="D19615" t="s">
        <v>148</v>
      </c>
      <c r="E19615" s="2">
        <v>0.81805555555555554</v>
      </c>
      <c r="F19615" s="2">
        <v>0.81851851851851853</v>
      </c>
      <c r="G19615" s="2"/>
      <c r="H19615">
        <v>1</v>
      </c>
    </row>
    <row r="19616" spans="1:8" x14ac:dyDescent="0.35">
      <c r="A19616">
        <v>147263</v>
      </c>
      <c r="B19616">
        <v>0</v>
      </c>
      <c r="C19616">
        <v>6</v>
      </c>
      <c r="D19616" t="s">
        <v>149</v>
      </c>
      <c r="E19616" s="2">
        <v>0.81990740740740742</v>
      </c>
      <c r="F19616" s="2">
        <v>0.82048611111111114</v>
      </c>
      <c r="G19616" s="2"/>
      <c r="H19616">
        <v>1</v>
      </c>
    </row>
    <row r="19617" spans="1:8" x14ac:dyDescent="0.35">
      <c r="A19617">
        <v>147263</v>
      </c>
      <c r="B19617">
        <v>0</v>
      </c>
      <c r="C19617">
        <v>6</v>
      </c>
      <c r="D19617" t="s">
        <v>150</v>
      </c>
      <c r="E19617" s="2">
        <v>0.82187500000000002</v>
      </c>
      <c r="F19617" s="2">
        <v>0.82256944444444446</v>
      </c>
      <c r="G19617" s="2"/>
      <c r="H19617">
        <v>1</v>
      </c>
    </row>
    <row r="19618" spans="1:8" x14ac:dyDescent="0.35">
      <c r="A19618">
        <v>147263</v>
      </c>
      <c r="B19618">
        <v>0</v>
      </c>
      <c r="C19618">
        <v>6</v>
      </c>
      <c r="D19618" t="s">
        <v>151</v>
      </c>
      <c r="E19618" s="2">
        <v>0.8237268518518519</v>
      </c>
      <c r="F19618" s="2">
        <v>0.82418981481481479</v>
      </c>
      <c r="G19618" s="2"/>
      <c r="H19618">
        <v>1</v>
      </c>
    </row>
    <row r="19619" spans="1:8" x14ac:dyDescent="0.35">
      <c r="A19619">
        <v>147263</v>
      </c>
      <c r="B19619">
        <v>0</v>
      </c>
      <c r="C19619">
        <v>6</v>
      </c>
      <c r="D19619" t="s">
        <v>90</v>
      </c>
      <c r="E19619" s="2">
        <v>0.82534722222222223</v>
      </c>
      <c r="F19619" s="2">
        <v>0.82604166666666667</v>
      </c>
      <c r="G19619" s="2"/>
      <c r="H19619">
        <v>1</v>
      </c>
    </row>
    <row r="19620" spans="1:8" x14ac:dyDescent="0.35">
      <c r="A19620">
        <v>147263</v>
      </c>
      <c r="B19620">
        <v>0</v>
      </c>
      <c r="C19620">
        <v>6</v>
      </c>
      <c r="D19620" t="s">
        <v>59</v>
      </c>
      <c r="E19620" s="2">
        <v>0.82743055555555556</v>
      </c>
      <c r="F19620" s="2">
        <v>0.82789351851851856</v>
      </c>
      <c r="G19620" s="2"/>
      <c r="H19620">
        <v>1</v>
      </c>
    </row>
    <row r="19621" spans="1:8" x14ac:dyDescent="0.35">
      <c r="A19621">
        <v>147263</v>
      </c>
      <c r="B19621">
        <v>0</v>
      </c>
      <c r="C19621">
        <v>6</v>
      </c>
      <c r="D19621" t="s">
        <v>144</v>
      </c>
      <c r="E19621" s="2">
        <v>0.82905092592592589</v>
      </c>
      <c r="F19621" s="2">
        <v>0.82951388888888888</v>
      </c>
      <c r="G19621" s="2"/>
      <c r="H19621">
        <v>1</v>
      </c>
    </row>
    <row r="19622" spans="1:8" x14ac:dyDescent="0.35">
      <c r="A19622">
        <v>147263</v>
      </c>
      <c r="B19622">
        <v>0</v>
      </c>
      <c r="C19622">
        <v>6</v>
      </c>
      <c r="D19622" t="s">
        <v>9</v>
      </c>
      <c r="E19622" s="2">
        <v>0.83067129629629632</v>
      </c>
      <c r="F19622" s="2">
        <v>0.83113425925925921</v>
      </c>
      <c r="G19622" s="2"/>
      <c r="H19622">
        <v>1</v>
      </c>
    </row>
    <row r="19623" spans="1:8" x14ac:dyDescent="0.35">
      <c r="A19623">
        <v>147263</v>
      </c>
      <c r="B19623">
        <v>0</v>
      </c>
      <c r="C19623">
        <v>6</v>
      </c>
      <c r="D19623" t="s">
        <v>93</v>
      </c>
      <c r="E19623" s="2">
        <v>0.83229166666666665</v>
      </c>
      <c r="F19623" s="2">
        <v>0.83275462962962965</v>
      </c>
      <c r="G19623" s="2"/>
      <c r="H19623">
        <v>1</v>
      </c>
    </row>
    <row r="19624" spans="1:8" x14ac:dyDescent="0.35">
      <c r="A19624">
        <v>147263</v>
      </c>
      <c r="B19624">
        <v>0</v>
      </c>
      <c r="C19624">
        <v>6</v>
      </c>
      <c r="D19624" t="s">
        <v>123</v>
      </c>
      <c r="E19624" s="2">
        <v>0.83460648148148153</v>
      </c>
      <c r="F19624" s="2">
        <v>0.83518518518518514</v>
      </c>
      <c r="G19624" s="2"/>
      <c r="H19624">
        <v>1</v>
      </c>
    </row>
    <row r="19625" spans="1:8" x14ac:dyDescent="0.35">
      <c r="A19625">
        <v>147263</v>
      </c>
      <c r="B19625">
        <v>0</v>
      </c>
      <c r="C19625">
        <v>6</v>
      </c>
      <c r="D19625" t="s">
        <v>21</v>
      </c>
      <c r="E19625" s="2">
        <v>0.83726851851851847</v>
      </c>
      <c r="F19625" s="2">
        <v>0.83784722222222219</v>
      </c>
      <c r="G19625" s="2"/>
      <c r="H19625" t="s">
        <v>114</v>
      </c>
    </row>
    <row r="19626" spans="1:8" x14ac:dyDescent="0.35">
      <c r="A19626">
        <v>147263</v>
      </c>
      <c r="B19626">
        <v>0</v>
      </c>
      <c r="C19626">
        <v>6</v>
      </c>
      <c r="D19626" t="s">
        <v>45</v>
      </c>
      <c r="E19626" s="2">
        <v>0.83969907407407407</v>
      </c>
      <c r="F19626" s="2">
        <v>0.84062499999999996</v>
      </c>
      <c r="G19626" s="2"/>
      <c r="H19626" t="s">
        <v>152</v>
      </c>
    </row>
    <row r="19627" spans="1:8" x14ac:dyDescent="0.35">
      <c r="A19627">
        <v>147263</v>
      </c>
      <c r="B19627">
        <v>0</v>
      </c>
      <c r="C19627">
        <v>6</v>
      </c>
      <c r="D19627" t="s">
        <v>128</v>
      </c>
      <c r="E19627" s="2">
        <v>0.84398148148148144</v>
      </c>
      <c r="F19627" s="2">
        <v>0.84444444444444444</v>
      </c>
      <c r="G19627" s="2"/>
      <c r="H19627" t="s">
        <v>152</v>
      </c>
    </row>
    <row r="19628" spans="1:8" x14ac:dyDescent="0.35">
      <c r="A19628">
        <v>147263</v>
      </c>
      <c r="B19628">
        <v>0</v>
      </c>
      <c r="C19628">
        <v>6</v>
      </c>
      <c r="D19628" t="s">
        <v>126</v>
      </c>
      <c r="E19628" s="2">
        <v>0.8461805555555556</v>
      </c>
      <c r="F19628" s="2">
        <v>0.84756944444444449</v>
      </c>
      <c r="G19628" s="2"/>
      <c r="H19628" t="s">
        <v>152</v>
      </c>
    </row>
    <row r="19629" spans="1:8" x14ac:dyDescent="0.35">
      <c r="A19629">
        <v>147263</v>
      </c>
      <c r="B19629">
        <v>0</v>
      </c>
      <c r="C19629">
        <v>6</v>
      </c>
      <c r="D19629" t="s">
        <v>153</v>
      </c>
      <c r="E19629" s="2">
        <v>0.84965277777777781</v>
      </c>
      <c r="F19629" s="2">
        <v>0.8501157407407407</v>
      </c>
      <c r="G19629" s="2"/>
      <c r="H19629" t="s">
        <v>152</v>
      </c>
    </row>
    <row r="19630" spans="1:8" x14ac:dyDescent="0.35">
      <c r="A19630">
        <v>147263</v>
      </c>
      <c r="B19630">
        <v>0</v>
      </c>
      <c r="C19630">
        <v>6</v>
      </c>
      <c r="D19630" t="s">
        <v>154</v>
      </c>
      <c r="E19630" s="2">
        <v>0.85150462962962958</v>
      </c>
      <c r="F19630" s="2">
        <v>0.85196759259259258</v>
      </c>
      <c r="G19630" s="2"/>
      <c r="H19630" t="s">
        <v>152</v>
      </c>
    </row>
    <row r="19631" spans="1:8" x14ac:dyDescent="0.35">
      <c r="A19631">
        <v>147263</v>
      </c>
      <c r="B19631">
        <v>0</v>
      </c>
      <c r="C19631">
        <v>6</v>
      </c>
      <c r="D19631" t="s">
        <v>155</v>
      </c>
      <c r="E19631" s="2">
        <v>0.85347222222222219</v>
      </c>
      <c r="F19631" s="2">
        <v>0.85393518518518519</v>
      </c>
      <c r="G19631" s="2"/>
      <c r="H19631" t="s">
        <v>152</v>
      </c>
    </row>
    <row r="19632" spans="1:8" x14ac:dyDescent="0.35">
      <c r="A19632">
        <v>147263</v>
      </c>
      <c r="B19632">
        <v>0</v>
      </c>
      <c r="C19632">
        <v>6</v>
      </c>
      <c r="D19632" t="s">
        <v>24</v>
      </c>
      <c r="E19632" s="2">
        <v>0.85671296296296295</v>
      </c>
      <c r="H19632">
        <v>7</v>
      </c>
    </row>
    <row r="19633" spans="1:8" x14ac:dyDescent="0.35">
      <c r="A19633">
        <v>145470</v>
      </c>
      <c r="B19633">
        <v>0</v>
      </c>
      <c r="C19633">
        <v>6</v>
      </c>
      <c r="D19633" t="s">
        <v>6</v>
      </c>
      <c r="F19633" s="2">
        <v>0.81030092592592595</v>
      </c>
      <c r="G19633" s="2"/>
      <c r="H19633" t="s">
        <v>115</v>
      </c>
    </row>
    <row r="19634" spans="1:8" x14ac:dyDescent="0.35">
      <c r="A19634">
        <v>145470</v>
      </c>
      <c r="B19634">
        <v>0</v>
      </c>
      <c r="C19634">
        <v>6</v>
      </c>
      <c r="D19634" t="s">
        <v>116</v>
      </c>
      <c r="E19634" s="2">
        <v>0.81307870370370372</v>
      </c>
      <c r="F19634" s="2">
        <v>0.81354166666666672</v>
      </c>
      <c r="G19634" s="2"/>
      <c r="H19634" t="s">
        <v>110</v>
      </c>
    </row>
    <row r="19635" spans="1:8" x14ac:dyDescent="0.35">
      <c r="A19635">
        <v>145470</v>
      </c>
      <c r="B19635">
        <v>0</v>
      </c>
      <c r="C19635">
        <v>6</v>
      </c>
      <c r="D19635" t="s">
        <v>117</v>
      </c>
      <c r="E19635" s="2">
        <v>0.81724537037037037</v>
      </c>
      <c r="F19635" s="2">
        <v>0.81770833333333337</v>
      </c>
      <c r="G19635" s="2"/>
      <c r="H19635" t="s">
        <v>110</v>
      </c>
    </row>
    <row r="19636" spans="1:8" x14ac:dyDescent="0.35">
      <c r="A19636">
        <v>145470</v>
      </c>
      <c r="B19636">
        <v>0</v>
      </c>
      <c r="C19636">
        <v>6</v>
      </c>
      <c r="D19636" t="s">
        <v>118</v>
      </c>
      <c r="E19636" s="2">
        <v>0.81944444444444442</v>
      </c>
      <c r="F19636" s="2">
        <v>0.81990740740740742</v>
      </c>
      <c r="G19636" s="2"/>
      <c r="H19636" t="s">
        <v>110</v>
      </c>
    </row>
    <row r="19637" spans="1:8" x14ac:dyDescent="0.35">
      <c r="A19637">
        <v>145470</v>
      </c>
      <c r="B19637">
        <v>0</v>
      </c>
      <c r="C19637">
        <v>6</v>
      </c>
      <c r="D19637" t="s">
        <v>119</v>
      </c>
      <c r="E19637" s="2">
        <v>0.82187500000000002</v>
      </c>
      <c r="F19637" s="2">
        <v>0.82233796296296291</v>
      </c>
      <c r="G19637" s="2"/>
      <c r="H19637" t="s">
        <v>110</v>
      </c>
    </row>
    <row r="19638" spans="1:8" x14ac:dyDescent="0.35">
      <c r="A19638">
        <v>145470</v>
      </c>
      <c r="B19638">
        <v>0</v>
      </c>
      <c r="C19638">
        <v>6</v>
      </c>
      <c r="D19638" t="s">
        <v>120</v>
      </c>
      <c r="E19638" s="2">
        <v>0.82418981481481479</v>
      </c>
      <c r="F19638" s="2">
        <v>0.82465277777777779</v>
      </c>
      <c r="G19638" s="2"/>
      <c r="H19638" t="s">
        <v>110</v>
      </c>
    </row>
    <row r="19639" spans="1:8" x14ac:dyDescent="0.35">
      <c r="A19639">
        <v>145470</v>
      </c>
      <c r="B19639">
        <v>0</v>
      </c>
      <c r="C19639">
        <v>6</v>
      </c>
      <c r="D19639" t="s">
        <v>121</v>
      </c>
      <c r="E19639" s="2">
        <v>0.82685185185185184</v>
      </c>
      <c r="F19639" s="2">
        <v>0.82731481481481484</v>
      </c>
      <c r="G19639" s="2"/>
      <c r="H19639" t="s">
        <v>110</v>
      </c>
    </row>
    <row r="19640" spans="1:8" x14ac:dyDescent="0.35">
      <c r="A19640">
        <v>145470</v>
      </c>
      <c r="B19640">
        <v>0</v>
      </c>
      <c r="C19640">
        <v>6</v>
      </c>
      <c r="D19640" t="s">
        <v>39</v>
      </c>
      <c r="E19640" s="2">
        <v>0.82997685185185188</v>
      </c>
      <c r="F19640" s="2">
        <v>0.83067129629629632</v>
      </c>
      <c r="G19640" s="2"/>
      <c r="H19640" t="s">
        <v>110</v>
      </c>
    </row>
    <row r="19641" spans="1:8" x14ac:dyDescent="0.35">
      <c r="A19641">
        <v>145470</v>
      </c>
      <c r="B19641">
        <v>0</v>
      </c>
      <c r="C19641">
        <v>6</v>
      </c>
      <c r="D19641" t="s">
        <v>109</v>
      </c>
      <c r="E19641" s="2">
        <v>0.83298611111111109</v>
      </c>
      <c r="F19641" s="2">
        <v>0.83344907407407409</v>
      </c>
      <c r="G19641" s="2"/>
      <c r="H19641" t="s">
        <v>110</v>
      </c>
    </row>
    <row r="19642" spans="1:8" x14ac:dyDescent="0.35">
      <c r="A19642">
        <v>145470</v>
      </c>
      <c r="B19642">
        <v>0</v>
      </c>
      <c r="C19642">
        <v>6</v>
      </c>
      <c r="D19642" t="s">
        <v>111</v>
      </c>
      <c r="E19642" s="2">
        <v>0.8349537037037037</v>
      </c>
      <c r="F19642" s="2">
        <v>0.8354166666666667</v>
      </c>
      <c r="G19642" s="2"/>
      <c r="H19642" t="s">
        <v>110</v>
      </c>
    </row>
    <row r="19643" spans="1:8" x14ac:dyDescent="0.35">
      <c r="A19643">
        <v>145470</v>
      </c>
      <c r="B19643">
        <v>0</v>
      </c>
      <c r="C19643">
        <v>6</v>
      </c>
      <c r="D19643" t="s">
        <v>112</v>
      </c>
      <c r="E19643" s="2">
        <v>0.83715277777777775</v>
      </c>
      <c r="F19643" s="2">
        <v>0.83773148148148147</v>
      </c>
      <c r="G19643" s="2"/>
      <c r="H19643" t="s">
        <v>110</v>
      </c>
    </row>
    <row r="19644" spans="1:8" x14ac:dyDescent="0.35">
      <c r="A19644">
        <v>145470</v>
      </c>
      <c r="B19644">
        <v>0</v>
      </c>
      <c r="C19644">
        <v>6</v>
      </c>
      <c r="D19644" t="s">
        <v>113</v>
      </c>
      <c r="E19644" s="2">
        <v>0.83900462962962963</v>
      </c>
      <c r="F19644" s="2">
        <v>0.83958333333333335</v>
      </c>
      <c r="G19644" s="2"/>
      <c r="H19644" t="s">
        <v>110</v>
      </c>
    </row>
    <row r="19645" spans="1:8" x14ac:dyDescent="0.35">
      <c r="A19645">
        <v>145470</v>
      </c>
      <c r="B19645">
        <v>0</v>
      </c>
      <c r="C19645">
        <v>6</v>
      </c>
      <c r="D19645" t="s">
        <v>24</v>
      </c>
      <c r="E19645" s="2">
        <v>0.84201388888888884</v>
      </c>
      <c r="F19645" s="2">
        <v>0.84270833333333328</v>
      </c>
      <c r="G19645" s="2"/>
      <c r="H19645" t="s">
        <v>110</v>
      </c>
    </row>
    <row r="19646" spans="1:8" x14ac:dyDescent="0.35">
      <c r="A19646">
        <v>145470</v>
      </c>
      <c r="B19646">
        <v>0</v>
      </c>
      <c r="C19646">
        <v>6</v>
      </c>
      <c r="D19646" t="s">
        <v>45</v>
      </c>
      <c r="E19646" s="2">
        <v>0.85</v>
      </c>
      <c r="F19646" s="2">
        <v>0.85138888888888886</v>
      </c>
      <c r="G19646" s="2"/>
      <c r="H19646" t="s">
        <v>110</v>
      </c>
    </row>
    <row r="19647" spans="1:8" x14ac:dyDescent="0.35">
      <c r="A19647">
        <v>145470</v>
      </c>
      <c r="B19647">
        <v>0</v>
      </c>
      <c r="C19647">
        <v>6</v>
      </c>
      <c r="D19647" t="s">
        <v>21</v>
      </c>
      <c r="E19647" s="2">
        <v>0.85289351851851847</v>
      </c>
      <c r="F19647" s="2">
        <v>0.85347222222222219</v>
      </c>
      <c r="G19647" s="2"/>
      <c r="H19647" t="s">
        <v>122</v>
      </c>
    </row>
    <row r="19648" spans="1:8" x14ac:dyDescent="0.35">
      <c r="A19648">
        <v>145470</v>
      </c>
      <c r="B19648">
        <v>0</v>
      </c>
      <c r="C19648">
        <v>6</v>
      </c>
      <c r="D19648" t="s">
        <v>123</v>
      </c>
      <c r="E19648" s="2">
        <v>0.85567129629629635</v>
      </c>
      <c r="F19648" s="2">
        <v>0.85624999999999996</v>
      </c>
      <c r="G19648" s="2"/>
      <c r="H19648">
        <v>2</v>
      </c>
    </row>
    <row r="19649" spans="1:8" x14ac:dyDescent="0.35">
      <c r="A19649">
        <v>145470</v>
      </c>
      <c r="B19649">
        <v>0</v>
      </c>
      <c r="C19649">
        <v>6</v>
      </c>
      <c r="D19649" t="s">
        <v>93</v>
      </c>
      <c r="E19649" s="2">
        <v>0.85844907407407411</v>
      </c>
      <c r="H19649">
        <v>1</v>
      </c>
    </row>
    <row r="19650" spans="1:8" x14ac:dyDescent="0.35">
      <c r="A19650">
        <v>148560</v>
      </c>
      <c r="B19650">
        <v>0</v>
      </c>
      <c r="C19650">
        <v>6</v>
      </c>
      <c r="D19650" t="s">
        <v>9</v>
      </c>
      <c r="F19650" s="2">
        <v>0.81134259259259256</v>
      </c>
      <c r="G19650" s="2"/>
      <c r="H19650">
        <v>1</v>
      </c>
    </row>
    <row r="19651" spans="1:8" x14ac:dyDescent="0.35">
      <c r="A19651">
        <v>148560</v>
      </c>
      <c r="B19651">
        <v>0</v>
      </c>
      <c r="C19651">
        <v>6</v>
      </c>
      <c r="D19651" t="s">
        <v>144</v>
      </c>
      <c r="E19651" s="2">
        <v>0.81238425925925928</v>
      </c>
      <c r="F19651" s="2">
        <v>0.81284722222222228</v>
      </c>
      <c r="G19651" s="2"/>
      <c r="H19651">
        <v>2</v>
      </c>
    </row>
    <row r="19652" spans="1:8" x14ac:dyDescent="0.35">
      <c r="A19652">
        <v>148560</v>
      </c>
      <c r="B19652">
        <v>0</v>
      </c>
      <c r="C19652">
        <v>6</v>
      </c>
      <c r="D19652" t="s">
        <v>59</v>
      </c>
      <c r="E19652" s="2">
        <v>0.81388888888888888</v>
      </c>
      <c r="F19652" s="2">
        <v>0.81435185185185188</v>
      </c>
      <c r="G19652" s="2"/>
      <c r="H19652">
        <v>2</v>
      </c>
    </row>
    <row r="19653" spans="1:8" x14ac:dyDescent="0.35">
      <c r="A19653">
        <v>148560</v>
      </c>
      <c r="B19653">
        <v>0</v>
      </c>
      <c r="C19653">
        <v>6</v>
      </c>
      <c r="D19653" t="s">
        <v>143</v>
      </c>
      <c r="E19653" s="2">
        <v>0.81550925925925921</v>
      </c>
      <c r="F19653" s="2">
        <v>0.81620370370370365</v>
      </c>
      <c r="G19653" s="2"/>
      <c r="H19653">
        <v>2</v>
      </c>
    </row>
    <row r="19654" spans="1:8" x14ac:dyDescent="0.35">
      <c r="A19654">
        <v>148560</v>
      </c>
      <c r="B19654">
        <v>0</v>
      </c>
      <c r="C19654">
        <v>6</v>
      </c>
      <c r="D19654" t="s">
        <v>142</v>
      </c>
      <c r="E19654" s="2">
        <v>0.81701388888888893</v>
      </c>
      <c r="F19654" s="2">
        <v>0.81747685185185182</v>
      </c>
      <c r="G19654" s="2"/>
      <c r="H19654">
        <v>2</v>
      </c>
    </row>
    <row r="19655" spans="1:8" x14ac:dyDescent="0.35">
      <c r="A19655">
        <v>148560</v>
      </c>
      <c r="B19655">
        <v>0</v>
      </c>
      <c r="C19655">
        <v>6</v>
      </c>
      <c r="D19655" t="s">
        <v>46</v>
      </c>
      <c r="E19655" s="2">
        <v>0.81874999999999998</v>
      </c>
      <c r="F19655" s="2">
        <v>0.81921296296296298</v>
      </c>
      <c r="G19655" s="2"/>
      <c r="H19655">
        <v>2</v>
      </c>
    </row>
    <row r="19656" spans="1:8" x14ac:dyDescent="0.35">
      <c r="A19656">
        <v>148560</v>
      </c>
      <c r="B19656">
        <v>0</v>
      </c>
      <c r="C19656">
        <v>6</v>
      </c>
      <c r="D19656" t="s">
        <v>141</v>
      </c>
      <c r="E19656" s="2">
        <v>0.81990740740740742</v>
      </c>
      <c r="F19656" s="2">
        <v>0.82037037037037042</v>
      </c>
      <c r="G19656" s="2"/>
      <c r="H19656">
        <v>2</v>
      </c>
    </row>
    <row r="19657" spans="1:8" x14ac:dyDescent="0.35">
      <c r="A19657">
        <v>148560</v>
      </c>
      <c r="B19657">
        <v>0</v>
      </c>
      <c r="C19657">
        <v>6</v>
      </c>
      <c r="D19657" t="s">
        <v>140</v>
      </c>
      <c r="E19657" s="2">
        <v>0.82210648148148147</v>
      </c>
      <c r="F19657" s="2">
        <v>0.82280092592592591</v>
      </c>
      <c r="G19657" s="2"/>
      <c r="H19657">
        <v>2</v>
      </c>
    </row>
    <row r="19658" spans="1:8" x14ac:dyDescent="0.35">
      <c r="A19658">
        <v>148560</v>
      </c>
      <c r="B19658">
        <v>0</v>
      </c>
      <c r="C19658">
        <v>6</v>
      </c>
      <c r="D19658" t="s">
        <v>95</v>
      </c>
      <c r="E19658" s="2">
        <v>0.82418981481481479</v>
      </c>
      <c r="F19658" s="2">
        <v>0.82476851851851851</v>
      </c>
      <c r="G19658" s="2"/>
      <c r="H19658">
        <v>2</v>
      </c>
    </row>
    <row r="19659" spans="1:8" x14ac:dyDescent="0.35">
      <c r="A19659">
        <v>148560</v>
      </c>
      <c r="B19659">
        <v>0</v>
      </c>
      <c r="C19659">
        <v>6</v>
      </c>
      <c r="D19659" t="s">
        <v>72</v>
      </c>
      <c r="E19659" s="2">
        <v>0.82650462962962967</v>
      </c>
      <c r="F19659" s="2">
        <v>0.82708333333333328</v>
      </c>
      <c r="G19659" s="2"/>
      <c r="H19659">
        <v>2</v>
      </c>
    </row>
    <row r="19660" spans="1:8" x14ac:dyDescent="0.35">
      <c r="A19660">
        <v>148560</v>
      </c>
      <c r="B19660">
        <v>0</v>
      </c>
      <c r="C19660">
        <v>6</v>
      </c>
      <c r="D19660" t="s">
        <v>139</v>
      </c>
      <c r="E19660" s="2">
        <v>0.82870370370370372</v>
      </c>
      <c r="F19660" s="2">
        <v>0.82939814814814816</v>
      </c>
      <c r="G19660" s="2"/>
      <c r="H19660">
        <v>2</v>
      </c>
    </row>
    <row r="19661" spans="1:8" x14ac:dyDescent="0.35">
      <c r="A19661">
        <v>148560</v>
      </c>
      <c r="B19661">
        <v>0</v>
      </c>
      <c r="C19661">
        <v>6</v>
      </c>
      <c r="D19661" t="s">
        <v>138</v>
      </c>
      <c r="E19661" s="2">
        <v>0.83148148148148149</v>
      </c>
      <c r="F19661" s="2">
        <v>0.83194444444444449</v>
      </c>
      <c r="G19661" s="2"/>
      <c r="H19661">
        <v>2</v>
      </c>
    </row>
    <row r="19662" spans="1:8" x14ac:dyDescent="0.35">
      <c r="A19662">
        <v>148560</v>
      </c>
      <c r="B19662">
        <v>0</v>
      </c>
      <c r="C19662">
        <v>6</v>
      </c>
      <c r="D19662" t="s">
        <v>137</v>
      </c>
      <c r="E19662" s="2">
        <v>0.83321759259259254</v>
      </c>
      <c r="F19662" s="2">
        <v>0.83368055555555554</v>
      </c>
      <c r="G19662" s="2"/>
      <c r="H19662">
        <v>2</v>
      </c>
    </row>
    <row r="19663" spans="1:8" x14ac:dyDescent="0.35">
      <c r="A19663">
        <v>148560</v>
      </c>
      <c r="B19663">
        <v>0</v>
      </c>
      <c r="C19663">
        <v>6</v>
      </c>
      <c r="D19663" t="s">
        <v>136</v>
      </c>
      <c r="E19663" s="2">
        <v>0.8354166666666667</v>
      </c>
      <c r="F19663" s="2">
        <v>0.83587962962962958</v>
      </c>
      <c r="G19663" s="2"/>
      <c r="H19663">
        <v>2</v>
      </c>
    </row>
    <row r="19664" spans="1:8" x14ac:dyDescent="0.35">
      <c r="A19664">
        <v>148560</v>
      </c>
      <c r="B19664">
        <v>0</v>
      </c>
      <c r="C19664">
        <v>6</v>
      </c>
      <c r="D19664" t="s">
        <v>135</v>
      </c>
      <c r="E19664" s="2">
        <v>0.8373842592592593</v>
      </c>
      <c r="F19664" s="2">
        <v>0.83784722222222219</v>
      </c>
      <c r="G19664" s="2"/>
      <c r="H19664">
        <v>2</v>
      </c>
    </row>
    <row r="19665" spans="1:8" x14ac:dyDescent="0.35">
      <c r="A19665">
        <v>148560</v>
      </c>
      <c r="B19665">
        <v>1</v>
      </c>
      <c r="C19665">
        <v>6</v>
      </c>
      <c r="D19665" t="s">
        <v>38</v>
      </c>
      <c r="E19665" s="2">
        <v>0.84004629629629635</v>
      </c>
      <c r="F19665" s="2">
        <v>0.84074074074074079</v>
      </c>
      <c r="G19665" s="2"/>
      <c r="H19665" t="s">
        <v>172</v>
      </c>
    </row>
    <row r="19666" spans="1:8" x14ac:dyDescent="0.35">
      <c r="A19666">
        <v>148560</v>
      </c>
      <c r="B19666">
        <v>1</v>
      </c>
      <c r="C19666">
        <v>6</v>
      </c>
      <c r="D19666" t="s">
        <v>133</v>
      </c>
      <c r="E19666" s="2">
        <v>0.84201388888888884</v>
      </c>
      <c r="F19666" s="2">
        <v>0.84247685185185184</v>
      </c>
      <c r="G19666" s="2"/>
      <c r="H19666">
        <v>1</v>
      </c>
    </row>
    <row r="19667" spans="1:8" x14ac:dyDescent="0.35">
      <c r="A19667">
        <v>148560</v>
      </c>
      <c r="B19667">
        <v>1</v>
      </c>
      <c r="C19667">
        <v>6</v>
      </c>
      <c r="D19667" t="s">
        <v>132</v>
      </c>
      <c r="E19667" s="2">
        <v>0.84386574074074072</v>
      </c>
      <c r="F19667" s="2">
        <v>0.84432870370370372</v>
      </c>
      <c r="G19667" s="2"/>
      <c r="H19667">
        <v>1</v>
      </c>
    </row>
    <row r="19668" spans="1:8" x14ac:dyDescent="0.35">
      <c r="A19668">
        <v>148560</v>
      </c>
      <c r="B19668">
        <v>1</v>
      </c>
      <c r="C19668">
        <v>6</v>
      </c>
      <c r="D19668" t="s">
        <v>31</v>
      </c>
      <c r="E19668" s="2">
        <v>0.84641203703703705</v>
      </c>
      <c r="F19668" s="2">
        <v>0.84710648148148149</v>
      </c>
      <c r="G19668" s="2"/>
      <c r="H19668">
        <v>1</v>
      </c>
    </row>
    <row r="19669" spans="1:8" x14ac:dyDescent="0.35">
      <c r="A19669">
        <v>148560</v>
      </c>
      <c r="B19669">
        <v>1</v>
      </c>
      <c r="C19669">
        <v>6</v>
      </c>
      <c r="D19669" t="s">
        <v>158</v>
      </c>
      <c r="E19669" s="2">
        <v>0.84895833333333337</v>
      </c>
      <c r="F19669" s="2">
        <v>0.84953703703703709</v>
      </c>
      <c r="G19669" s="2"/>
      <c r="H19669">
        <v>1</v>
      </c>
    </row>
    <row r="19670" spans="1:8" x14ac:dyDescent="0.35">
      <c r="A19670">
        <v>148560</v>
      </c>
      <c r="B19670">
        <v>1</v>
      </c>
      <c r="C19670">
        <v>6</v>
      </c>
      <c r="D19670" t="s">
        <v>157</v>
      </c>
      <c r="E19670" s="2">
        <v>0.85127314814814814</v>
      </c>
      <c r="F19670" s="2">
        <v>0.85173611111111114</v>
      </c>
      <c r="G19670" s="2"/>
      <c r="H19670">
        <v>1</v>
      </c>
    </row>
    <row r="19671" spans="1:8" x14ac:dyDescent="0.35">
      <c r="A19671">
        <v>148560</v>
      </c>
      <c r="B19671">
        <v>1</v>
      </c>
      <c r="C19671">
        <v>6</v>
      </c>
      <c r="D19671" t="s">
        <v>156</v>
      </c>
      <c r="E19671" s="2">
        <v>0.85393518518518519</v>
      </c>
      <c r="F19671" s="2">
        <v>0.85439814814814818</v>
      </c>
      <c r="G19671" s="2"/>
      <c r="H19671">
        <v>1</v>
      </c>
    </row>
    <row r="19672" spans="1:8" x14ac:dyDescent="0.35">
      <c r="A19672">
        <v>148560</v>
      </c>
      <c r="B19672">
        <v>1</v>
      </c>
      <c r="C19672">
        <v>6</v>
      </c>
      <c r="D19672" t="s">
        <v>16</v>
      </c>
      <c r="E19672" s="2">
        <v>0.85590277777777779</v>
      </c>
      <c r="H19672">
        <v>1</v>
      </c>
    </row>
    <row r="19673" spans="1:8" x14ac:dyDescent="0.35">
      <c r="A19673">
        <v>147568</v>
      </c>
      <c r="B19673">
        <v>0</v>
      </c>
      <c r="C19673">
        <v>6</v>
      </c>
      <c r="D19673" t="s">
        <v>16</v>
      </c>
      <c r="F19673" s="2">
        <v>0.81168981481481484</v>
      </c>
      <c r="G19673" s="2"/>
      <c r="H19673">
        <v>1</v>
      </c>
    </row>
    <row r="19674" spans="1:8" x14ac:dyDescent="0.35">
      <c r="A19674">
        <v>147568</v>
      </c>
      <c r="B19674">
        <v>0</v>
      </c>
      <c r="C19674">
        <v>6</v>
      </c>
      <c r="D19674" t="s">
        <v>156</v>
      </c>
      <c r="E19674" s="2">
        <v>0.81261574074074072</v>
      </c>
      <c r="F19674" s="2">
        <v>0.81307870370370372</v>
      </c>
      <c r="G19674" s="2"/>
      <c r="H19674">
        <v>2</v>
      </c>
    </row>
    <row r="19675" spans="1:8" x14ac:dyDescent="0.35">
      <c r="A19675">
        <v>147568</v>
      </c>
      <c r="B19675">
        <v>0</v>
      </c>
      <c r="C19675">
        <v>6</v>
      </c>
      <c r="D19675" t="s">
        <v>157</v>
      </c>
      <c r="E19675" s="2">
        <v>0.81481481481481477</v>
      </c>
      <c r="F19675" s="2">
        <v>0.81527777777777777</v>
      </c>
      <c r="G19675" s="2"/>
      <c r="H19675">
        <v>2</v>
      </c>
    </row>
    <row r="19676" spans="1:8" x14ac:dyDescent="0.35">
      <c r="A19676">
        <v>147568</v>
      </c>
      <c r="B19676">
        <v>0</v>
      </c>
      <c r="C19676">
        <v>6</v>
      </c>
      <c r="D19676" t="s">
        <v>158</v>
      </c>
      <c r="E19676" s="2">
        <v>0.81701388888888893</v>
      </c>
      <c r="F19676" s="2">
        <v>0.81747685185185182</v>
      </c>
      <c r="G19676" s="2"/>
      <c r="H19676">
        <v>2</v>
      </c>
    </row>
    <row r="19677" spans="1:8" x14ac:dyDescent="0.35">
      <c r="A19677">
        <v>147568</v>
      </c>
      <c r="B19677">
        <v>0</v>
      </c>
      <c r="C19677">
        <v>6</v>
      </c>
      <c r="D19677" t="s">
        <v>31</v>
      </c>
      <c r="E19677" s="2">
        <v>0.81944444444444442</v>
      </c>
      <c r="F19677" s="2">
        <v>0.82013888888888886</v>
      </c>
      <c r="G19677" s="2"/>
      <c r="H19677">
        <v>2</v>
      </c>
    </row>
    <row r="19678" spans="1:8" x14ac:dyDescent="0.35">
      <c r="A19678">
        <v>147568</v>
      </c>
      <c r="B19678">
        <v>0</v>
      </c>
      <c r="C19678">
        <v>6</v>
      </c>
      <c r="D19678" t="s">
        <v>132</v>
      </c>
      <c r="E19678" s="2">
        <v>0.82210648148148147</v>
      </c>
      <c r="F19678" s="2">
        <v>0.82256944444444446</v>
      </c>
      <c r="G19678" s="2"/>
      <c r="H19678">
        <v>2</v>
      </c>
    </row>
    <row r="19679" spans="1:8" x14ac:dyDescent="0.35">
      <c r="A19679">
        <v>147568</v>
      </c>
      <c r="B19679">
        <v>0</v>
      </c>
      <c r="C19679">
        <v>6</v>
      </c>
      <c r="D19679" t="s">
        <v>133</v>
      </c>
      <c r="E19679" s="2">
        <v>0.82407407407407407</v>
      </c>
      <c r="F19679" s="2">
        <v>0.82453703703703707</v>
      </c>
      <c r="G19679" s="2"/>
      <c r="H19679">
        <v>2</v>
      </c>
    </row>
    <row r="19680" spans="1:8" x14ac:dyDescent="0.35">
      <c r="A19680">
        <v>147568</v>
      </c>
      <c r="B19680">
        <v>0</v>
      </c>
      <c r="C19680">
        <v>6</v>
      </c>
      <c r="D19680" t="s">
        <v>38</v>
      </c>
      <c r="E19680" s="2">
        <v>0.82581018518518523</v>
      </c>
      <c r="F19680" s="2">
        <v>0.82650462962962967</v>
      </c>
      <c r="G19680" s="2"/>
      <c r="H19680" t="s">
        <v>134</v>
      </c>
    </row>
    <row r="19681" spans="1:8" x14ac:dyDescent="0.35">
      <c r="A19681">
        <v>147568</v>
      </c>
      <c r="B19681">
        <v>1</v>
      </c>
      <c r="C19681">
        <v>6</v>
      </c>
      <c r="D19681" t="s">
        <v>135</v>
      </c>
      <c r="E19681" s="2">
        <v>0.828587962962963</v>
      </c>
      <c r="F19681" s="2">
        <v>0.82905092592592589</v>
      </c>
      <c r="G19681" s="2"/>
      <c r="H19681">
        <v>1</v>
      </c>
    </row>
    <row r="19682" spans="1:8" x14ac:dyDescent="0.35">
      <c r="A19682">
        <v>147568</v>
      </c>
      <c r="B19682">
        <v>1</v>
      </c>
      <c r="C19682">
        <v>6</v>
      </c>
      <c r="D19682" t="s">
        <v>136</v>
      </c>
      <c r="E19682" s="2">
        <v>0.83043981481481477</v>
      </c>
      <c r="F19682" s="2">
        <v>0.83090277777777777</v>
      </c>
      <c r="G19682" s="2"/>
      <c r="H19682">
        <v>1</v>
      </c>
    </row>
    <row r="19683" spans="1:8" x14ac:dyDescent="0.35">
      <c r="A19683">
        <v>147568</v>
      </c>
      <c r="B19683">
        <v>1</v>
      </c>
      <c r="C19683">
        <v>6</v>
      </c>
      <c r="D19683" t="s">
        <v>137</v>
      </c>
      <c r="E19683" s="2">
        <v>0.83263888888888893</v>
      </c>
      <c r="F19683" s="2">
        <v>0.83310185185185182</v>
      </c>
      <c r="G19683" s="2"/>
      <c r="H19683">
        <v>1</v>
      </c>
    </row>
    <row r="19684" spans="1:8" x14ac:dyDescent="0.35">
      <c r="A19684">
        <v>147568</v>
      </c>
      <c r="B19684">
        <v>1</v>
      </c>
      <c r="C19684">
        <v>6</v>
      </c>
      <c r="D19684" t="s">
        <v>138</v>
      </c>
      <c r="E19684" s="2">
        <v>0.83425925925925926</v>
      </c>
      <c r="F19684" s="2">
        <v>0.83472222222222225</v>
      </c>
      <c r="G19684" s="2"/>
      <c r="H19684">
        <v>1</v>
      </c>
    </row>
    <row r="19685" spans="1:8" x14ac:dyDescent="0.35">
      <c r="A19685">
        <v>147568</v>
      </c>
      <c r="B19685">
        <v>1</v>
      </c>
      <c r="C19685">
        <v>6</v>
      </c>
      <c r="D19685" t="s">
        <v>139</v>
      </c>
      <c r="E19685" s="2">
        <v>0.83680555555555558</v>
      </c>
      <c r="F19685" s="2">
        <v>0.83750000000000002</v>
      </c>
      <c r="G19685" s="2"/>
      <c r="H19685">
        <v>1</v>
      </c>
    </row>
    <row r="19686" spans="1:8" x14ac:dyDescent="0.35">
      <c r="A19686">
        <v>147568</v>
      </c>
      <c r="B19686">
        <v>1</v>
      </c>
      <c r="C19686">
        <v>6</v>
      </c>
      <c r="D19686" t="s">
        <v>72</v>
      </c>
      <c r="E19686" s="2">
        <v>0.83912037037037035</v>
      </c>
      <c r="F19686" s="2">
        <v>0.83969907407407407</v>
      </c>
      <c r="G19686" s="2"/>
      <c r="H19686">
        <v>1</v>
      </c>
    </row>
    <row r="19687" spans="1:8" x14ac:dyDescent="0.35">
      <c r="A19687">
        <v>147568</v>
      </c>
      <c r="B19687">
        <v>1</v>
      </c>
      <c r="C19687">
        <v>6</v>
      </c>
      <c r="D19687" t="s">
        <v>95</v>
      </c>
      <c r="E19687" s="2">
        <v>0.84143518518518523</v>
      </c>
      <c r="F19687" s="2">
        <v>0.84201388888888884</v>
      </c>
      <c r="G19687" s="2"/>
      <c r="H19687">
        <v>1</v>
      </c>
    </row>
    <row r="19688" spans="1:8" x14ac:dyDescent="0.35">
      <c r="A19688">
        <v>147568</v>
      </c>
      <c r="B19688">
        <v>1</v>
      </c>
      <c r="C19688">
        <v>6</v>
      </c>
      <c r="D19688" t="s">
        <v>140</v>
      </c>
      <c r="E19688" s="2">
        <v>0.84340277777777772</v>
      </c>
      <c r="F19688" s="2">
        <v>0.84409722222222228</v>
      </c>
      <c r="G19688" s="2"/>
      <c r="H19688">
        <v>1</v>
      </c>
    </row>
    <row r="19689" spans="1:8" x14ac:dyDescent="0.35">
      <c r="A19689">
        <v>147568</v>
      </c>
      <c r="B19689">
        <v>1</v>
      </c>
      <c r="C19689">
        <v>6</v>
      </c>
      <c r="D19689" t="s">
        <v>141</v>
      </c>
      <c r="E19689" s="2">
        <v>0.8457175925925926</v>
      </c>
      <c r="F19689" s="2">
        <v>0.8461805555555556</v>
      </c>
      <c r="G19689" s="2"/>
      <c r="H19689">
        <v>1</v>
      </c>
    </row>
    <row r="19690" spans="1:8" x14ac:dyDescent="0.35">
      <c r="A19690">
        <v>147568</v>
      </c>
      <c r="B19690">
        <v>1</v>
      </c>
      <c r="C19690">
        <v>6</v>
      </c>
      <c r="D19690" t="s">
        <v>46</v>
      </c>
      <c r="E19690" s="2">
        <v>0.84699074074074077</v>
      </c>
      <c r="F19690" s="2">
        <v>0.84745370370370365</v>
      </c>
      <c r="G19690" s="2"/>
      <c r="H19690">
        <v>1</v>
      </c>
    </row>
    <row r="19691" spans="1:8" x14ac:dyDescent="0.35">
      <c r="A19691">
        <v>147568</v>
      </c>
      <c r="B19691">
        <v>1</v>
      </c>
      <c r="C19691">
        <v>6</v>
      </c>
      <c r="D19691" t="s">
        <v>142</v>
      </c>
      <c r="E19691" s="2">
        <v>0.84861111111111109</v>
      </c>
      <c r="F19691" s="2">
        <v>0.84907407407407409</v>
      </c>
      <c r="G19691" s="2"/>
      <c r="H19691">
        <v>1</v>
      </c>
    </row>
    <row r="19692" spans="1:8" x14ac:dyDescent="0.35">
      <c r="A19692">
        <v>147568</v>
      </c>
      <c r="B19692">
        <v>1</v>
      </c>
      <c r="C19692">
        <v>6</v>
      </c>
      <c r="D19692" t="s">
        <v>143</v>
      </c>
      <c r="E19692" s="2">
        <v>0.84988425925925926</v>
      </c>
      <c r="F19692" s="2">
        <v>0.8505787037037037</v>
      </c>
      <c r="G19692" s="2"/>
      <c r="H19692">
        <v>1</v>
      </c>
    </row>
    <row r="19693" spans="1:8" x14ac:dyDescent="0.35">
      <c r="A19693">
        <v>147568</v>
      </c>
      <c r="B19693">
        <v>1</v>
      </c>
      <c r="C19693">
        <v>6</v>
      </c>
      <c r="D19693" t="s">
        <v>59</v>
      </c>
      <c r="E19693" s="2">
        <v>0.85185185185185186</v>
      </c>
      <c r="F19693" s="2">
        <v>0.85231481481481486</v>
      </c>
      <c r="G19693" s="2"/>
      <c r="H19693">
        <v>1</v>
      </c>
    </row>
    <row r="19694" spans="1:8" x14ac:dyDescent="0.35">
      <c r="A19694">
        <v>147568</v>
      </c>
      <c r="B19694">
        <v>1</v>
      </c>
      <c r="C19694">
        <v>6</v>
      </c>
      <c r="D19694" t="s">
        <v>144</v>
      </c>
      <c r="E19694" s="2">
        <v>0.85335648148148147</v>
      </c>
      <c r="F19694" s="2">
        <v>0.85381944444444446</v>
      </c>
      <c r="G19694" s="2"/>
      <c r="H19694">
        <v>1</v>
      </c>
    </row>
    <row r="19695" spans="1:8" x14ac:dyDescent="0.35">
      <c r="A19695">
        <v>147568</v>
      </c>
      <c r="B19695">
        <v>1</v>
      </c>
      <c r="C19695">
        <v>6</v>
      </c>
      <c r="D19695" t="s">
        <v>9</v>
      </c>
      <c r="E19695" s="2">
        <v>0.85532407407407407</v>
      </c>
      <c r="H19695">
        <v>1</v>
      </c>
    </row>
    <row r="19696" spans="1:8" x14ac:dyDescent="0.35">
      <c r="A19696">
        <v>148266</v>
      </c>
      <c r="B19696">
        <v>0</v>
      </c>
      <c r="C19696">
        <v>6</v>
      </c>
      <c r="D19696" t="s">
        <v>24</v>
      </c>
      <c r="F19696" s="2">
        <v>0.81180555555555556</v>
      </c>
      <c r="G19696" s="2"/>
      <c r="H19696">
        <v>7</v>
      </c>
    </row>
    <row r="19697" spans="1:8" x14ac:dyDescent="0.35">
      <c r="A19697">
        <v>148266</v>
      </c>
      <c r="B19697">
        <v>0</v>
      </c>
      <c r="C19697">
        <v>6</v>
      </c>
      <c r="D19697" t="s">
        <v>155</v>
      </c>
      <c r="E19697" s="2">
        <v>0.81423611111111116</v>
      </c>
      <c r="F19697" s="2">
        <v>0.81469907407407405</v>
      </c>
      <c r="G19697" s="2"/>
      <c r="H19697" t="s">
        <v>110</v>
      </c>
    </row>
    <row r="19698" spans="1:8" x14ac:dyDescent="0.35">
      <c r="A19698">
        <v>148266</v>
      </c>
      <c r="B19698">
        <v>0</v>
      </c>
      <c r="C19698">
        <v>6</v>
      </c>
      <c r="D19698" t="s">
        <v>154</v>
      </c>
      <c r="E19698" s="2">
        <v>0.81620370370370365</v>
      </c>
      <c r="F19698" s="2">
        <v>0.81666666666666665</v>
      </c>
      <c r="G19698" s="2"/>
      <c r="H19698" t="s">
        <v>110</v>
      </c>
    </row>
    <row r="19699" spans="1:8" x14ac:dyDescent="0.35">
      <c r="A19699">
        <v>148266</v>
      </c>
      <c r="B19699">
        <v>0</v>
      </c>
      <c r="C19699">
        <v>6</v>
      </c>
      <c r="D19699" t="s">
        <v>153</v>
      </c>
      <c r="E19699" s="2">
        <v>0.81805555555555554</v>
      </c>
      <c r="F19699" s="2">
        <v>0.81851851851851853</v>
      </c>
      <c r="G19699" s="2"/>
      <c r="H19699" t="s">
        <v>110</v>
      </c>
    </row>
    <row r="19700" spans="1:8" x14ac:dyDescent="0.35">
      <c r="A19700">
        <v>148266</v>
      </c>
      <c r="B19700">
        <v>0</v>
      </c>
      <c r="C19700">
        <v>6</v>
      </c>
      <c r="D19700" t="s">
        <v>126</v>
      </c>
      <c r="E19700" s="2">
        <v>0.82037037037037042</v>
      </c>
      <c r="F19700" s="2">
        <v>0.8217592592592593</v>
      </c>
      <c r="G19700" s="2"/>
      <c r="H19700" t="s">
        <v>110</v>
      </c>
    </row>
    <row r="19701" spans="1:8" x14ac:dyDescent="0.35">
      <c r="A19701">
        <v>148266</v>
      </c>
      <c r="B19701">
        <v>0</v>
      </c>
      <c r="C19701">
        <v>6</v>
      </c>
      <c r="D19701" t="s">
        <v>128</v>
      </c>
      <c r="E19701" s="2">
        <v>0.82326388888888891</v>
      </c>
      <c r="F19701" s="2">
        <v>0.8237268518518519</v>
      </c>
      <c r="G19701" s="2"/>
      <c r="H19701" t="s">
        <v>110</v>
      </c>
    </row>
    <row r="19702" spans="1:8" x14ac:dyDescent="0.35">
      <c r="A19702">
        <v>148266</v>
      </c>
      <c r="B19702">
        <v>0</v>
      </c>
      <c r="C19702">
        <v>6</v>
      </c>
      <c r="D19702" t="s">
        <v>45</v>
      </c>
      <c r="E19702" s="2">
        <v>0.82685185185185184</v>
      </c>
      <c r="F19702" s="2">
        <v>0.827662037037037</v>
      </c>
      <c r="G19702" s="2"/>
      <c r="H19702" t="s">
        <v>110</v>
      </c>
    </row>
    <row r="19703" spans="1:8" x14ac:dyDescent="0.35">
      <c r="A19703">
        <v>148266</v>
      </c>
      <c r="B19703">
        <v>0</v>
      </c>
      <c r="C19703">
        <v>6</v>
      </c>
      <c r="D19703" t="s">
        <v>21</v>
      </c>
      <c r="E19703" s="2">
        <v>0.82905092592592589</v>
      </c>
      <c r="F19703" s="2">
        <v>0.82962962962962961</v>
      </c>
      <c r="G19703" s="2"/>
      <c r="H19703" t="s">
        <v>122</v>
      </c>
    </row>
    <row r="19704" spans="1:8" x14ac:dyDescent="0.35">
      <c r="A19704">
        <v>148266</v>
      </c>
      <c r="B19704">
        <v>0</v>
      </c>
      <c r="C19704">
        <v>6</v>
      </c>
      <c r="D19704" t="s">
        <v>123</v>
      </c>
      <c r="E19704" s="2">
        <v>0.83182870370370365</v>
      </c>
      <c r="F19704" s="2">
        <v>0.83240740740740737</v>
      </c>
      <c r="G19704" s="2"/>
      <c r="H19704">
        <v>2</v>
      </c>
    </row>
    <row r="19705" spans="1:8" x14ac:dyDescent="0.35">
      <c r="A19705">
        <v>148266</v>
      </c>
      <c r="B19705">
        <v>0</v>
      </c>
      <c r="C19705">
        <v>6</v>
      </c>
      <c r="D19705" t="s">
        <v>93</v>
      </c>
      <c r="E19705" s="2">
        <v>0.83425925925925926</v>
      </c>
      <c r="F19705" s="2">
        <v>0.83472222222222225</v>
      </c>
      <c r="G19705" s="2"/>
      <c r="H19705">
        <v>2</v>
      </c>
    </row>
    <row r="19706" spans="1:8" x14ac:dyDescent="0.35">
      <c r="A19706">
        <v>148266</v>
      </c>
      <c r="B19706">
        <v>0</v>
      </c>
      <c r="C19706">
        <v>6</v>
      </c>
      <c r="D19706" t="s">
        <v>9</v>
      </c>
      <c r="E19706" s="2">
        <v>0.83587962962962958</v>
      </c>
      <c r="F19706" s="2">
        <v>0.83634259259259258</v>
      </c>
      <c r="G19706" s="2"/>
      <c r="H19706">
        <v>2</v>
      </c>
    </row>
    <row r="19707" spans="1:8" x14ac:dyDescent="0.35">
      <c r="A19707">
        <v>148266</v>
      </c>
      <c r="B19707">
        <v>0</v>
      </c>
      <c r="C19707">
        <v>6</v>
      </c>
      <c r="D19707" t="s">
        <v>144</v>
      </c>
      <c r="E19707" s="2">
        <v>0.83750000000000002</v>
      </c>
      <c r="F19707" s="2">
        <v>0.83796296296296291</v>
      </c>
      <c r="G19707" s="2"/>
      <c r="H19707">
        <v>2</v>
      </c>
    </row>
    <row r="19708" spans="1:8" x14ac:dyDescent="0.35">
      <c r="A19708">
        <v>148266</v>
      </c>
      <c r="B19708">
        <v>0</v>
      </c>
      <c r="C19708">
        <v>6</v>
      </c>
      <c r="D19708" t="s">
        <v>59</v>
      </c>
      <c r="E19708" s="2">
        <v>0.83900462962962963</v>
      </c>
      <c r="F19708" s="2">
        <v>0.83946759259259263</v>
      </c>
      <c r="G19708" s="2"/>
      <c r="H19708">
        <v>2</v>
      </c>
    </row>
    <row r="19709" spans="1:8" x14ac:dyDescent="0.35">
      <c r="A19709">
        <v>148266</v>
      </c>
      <c r="B19709">
        <v>0</v>
      </c>
      <c r="C19709">
        <v>6</v>
      </c>
      <c r="D19709" t="s">
        <v>90</v>
      </c>
      <c r="E19709" s="2">
        <v>0.84085648148148151</v>
      </c>
      <c r="F19709" s="2">
        <v>0.84155092592592595</v>
      </c>
      <c r="G19709" s="2"/>
      <c r="H19709">
        <v>2</v>
      </c>
    </row>
    <row r="19710" spans="1:8" x14ac:dyDescent="0.35">
      <c r="A19710">
        <v>148266</v>
      </c>
      <c r="B19710">
        <v>0</v>
      </c>
      <c r="C19710">
        <v>6</v>
      </c>
      <c r="D19710" t="s">
        <v>151</v>
      </c>
      <c r="E19710" s="2">
        <v>0.84282407407407411</v>
      </c>
      <c r="F19710" s="2">
        <v>0.843287037037037</v>
      </c>
      <c r="G19710" s="2"/>
      <c r="H19710">
        <v>2</v>
      </c>
    </row>
    <row r="19711" spans="1:8" x14ac:dyDescent="0.35">
      <c r="A19711">
        <v>148266</v>
      </c>
      <c r="B19711">
        <v>0</v>
      </c>
      <c r="C19711">
        <v>6</v>
      </c>
      <c r="D19711" t="s">
        <v>150</v>
      </c>
      <c r="E19711" s="2">
        <v>0.84444444444444444</v>
      </c>
      <c r="F19711" s="2">
        <v>0.84513888888888888</v>
      </c>
      <c r="G19711" s="2"/>
      <c r="H19711">
        <v>2</v>
      </c>
    </row>
    <row r="19712" spans="1:8" x14ac:dyDescent="0.35">
      <c r="A19712">
        <v>148266</v>
      </c>
      <c r="B19712">
        <v>0</v>
      </c>
      <c r="C19712">
        <v>6</v>
      </c>
      <c r="D19712" t="s">
        <v>149</v>
      </c>
      <c r="E19712" s="2">
        <v>0.84641203703703705</v>
      </c>
      <c r="F19712" s="2">
        <v>0.84699074074074077</v>
      </c>
      <c r="G19712" s="2"/>
      <c r="H19712">
        <v>2</v>
      </c>
    </row>
    <row r="19713" spans="1:8" x14ac:dyDescent="0.35">
      <c r="A19713">
        <v>148266</v>
      </c>
      <c r="B19713">
        <v>0</v>
      </c>
      <c r="C19713">
        <v>6</v>
      </c>
      <c r="D19713" t="s">
        <v>148</v>
      </c>
      <c r="E19713" s="2">
        <v>0.84861111111111109</v>
      </c>
      <c r="F19713" s="2">
        <v>0.84907407407407409</v>
      </c>
      <c r="G19713" s="2"/>
      <c r="H19713">
        <v>2</v>
      </c>
    </row>
    <row r="19714" spans="1:8" x14ac:dyDescent="0.35">
      <c r="A19714">
        <v>148266</v>
      </c>
      <c r="B19714">
        <v>0</v>
      </c>
      <c r="C19714">
        <v>6</v>
      </c>
      <c r="D19714" t="s">
        <v>19</v>
      </c>
      <c r="E19714" s="2">
        <v>0.85196759259259258</v>
      </c>
      <c r="F19714" s="2">
        <v>0.85243055555555558</v>
      </c>
      <c r="G19714" s="2"/>
      <c r="H19714">
        <v>2</v>
      </c>
    </row>
    <row r="19715" spans="1:8" x14ac:dyDescent="0.35">
      <c r="A19715">
        <v>148266</v>
      </c>
      <c r="B19715">
        <v>0</v>
      </c>
      <c r="C19715">
        <v>6</v>
      </c>
      <c r="D19715" t="s">
        <v>146</v>
      </c>
      <c r="E19715" s="2">
        <v>0.85347222222222219</v>
      </c>
      <c r="F19715" s="2">
        <v>0.85393518518518519</v>
      </c>
      <c r="G19715" s="2"/>
      <c r="H19715" t="s">
        <v>159</v>
      </c>
    </row>
    <row r="19716" spans="1:8" x14ac:dyDescent="0.35">
      <c r="A19716">
        <v>148266</v>
      </c>
      <c r="B19716">
        <v>0</v>
      </c>
      <c r="C19716">
        <v>6</v>
      </c>
      <c r="D19716" t="s">
        <v>145</v>
      </c>
      <c r="E19716" s="2">
        <v>0.85532407407407407</v>
      </c>
      <c r="F19716" s="2">
        <v>0.85578703703703707</v>
      </c>
      <c r="G19716" s="2"/>
      <c r="H19716">
        <v>2</v>
      </c>
    </row>
    <row r="19717" spans="1:8" x14ac:dyDescent="0.35">
      <c r="A19717">
        <v>148266</v>
      </c>
      <c r="B19717">
        <v>0</v>
      </c>
      <c r="C19717">
        <v>6</v>
      </c>
      <c r="D19717" t="s">
        <v>23</v>
      </c>
      <c r="E19717" s="2">
        <v>0.85798611111111112</v>
      </c>
      <c r="H19717">
        <v>1</v>
      </c>
    </row>
    <row r="19718" spans="1:8" x14ac:dyDescent="0.35">
      <c r="A19718">
        <v>148872</v>
      </c>
      <c r="B19718">
        <v>0</v>
      </c>
      <c r="C19718">
        <v>6</v>
      </c>
      <c r="D19718" t="s">
        <v>8</v>
      </c>
      <c r="F19718" s="2">
        <v>0.81793981481481481</v>
      </c>
      <c r="G19718" s="2"/>
      <c r="H19718">
        <v>1</v>
      </c>
    </row>
    <row r="19719" spans="1:8" x14ac:dyDescent="0.35">
      <c r="A19719">
        <v>148872</v>
      </c>
      <c r="B19719">
        <v>0</v>
      </c>
      <c r="C19719">
        <v>6</v>
      </c>
      <c r="D19719" t="s">
        <v>102</v>
      </c>
      <c r="E19719" s="2">
        <v>0.82094907407407403</v>
      </c>
      <c r="F19719" s="2">
        <v>0.82141203703703702</v>
      </c>
      <c r="G19719" s="2"/>
      <c r="H19719">
        <v>2</v>
      </c>
    </row>
    <row r="19720" spans="1:8" x14ac:dyDescent="0.35">
      <c r="A19720">
        <v>148872</v>
      </c>
      <c r="B19720">
        <v>0</v>
      </c>
      <c r="C19720">
        <v>6</v>
      </c>
      <c r="D19720" t="s">
        <v>103</v>
      </c>
      <c r="E19720" s="2">
        <v>0.82442129629629635</v>
      </c>
      <c r="F19720" s="2">
        <v>0.82488425925925923</v>
      </c>
      <c r="G19720" s="2"/>
      <c r="H19720">
        <v>2</v>
      </c>
    </row>
    <row r="19721" spans="1:8" x14ac:dyDescent="0.35">
      <c r="A19721">
        <v>148872</v>
      </c>
      <c r="B19721">
        <v>0</v>
      </c>
      <c r="C19721">
        <v>6</v>
      </c>
      <c r="D19721" t="s">
        <v>104</v>
      </c>
      <c r="E19721" s="2">
        <v>0.82743055555555556</v>
      </c>
      <c r="F19721" s="2">
        <v>0.82789351851851856</v>
      </c>
      <c r="G19721" s="2"/>
      <c r="H19721">
        <v>2</v>
      </c>
    </row>
    <row r="19722" spans="1:8" x14ac:dyDescent="0.35">
      <c r="A19722">
        <v>148872</v>
      </c>
      <c r="B19722">
        <v>0</v>
      </c>
      <c r="C19722">
        <v>6</v>
      </c>
      <c r="D19722" t="s">
        <v>105</v>
      </c>
      <c r="E19722" s="2">
        <v>0.82986111111111116</v>
      </c>
      <c r="F19722" s="2">
        <v>0.83032407407407405</v>
      </c>
      <c r="G19722" s="2"/>
      <c r="H19722">
        <v>2</v>
      </c>
    </row>
    <row r="19723" spans="1:8" x14ac:dyDescent="0.35">
      <c r="A19723">
        <v>148872</v>
      </c>
      <c r="B19723">
        <v>0</v>
      </c>
      <c r="C19723">
        <v>6</v>
      </c>
      <c r="D19723" t="s">
        <v>106</v>
      </c>
      <c r="E19723" s="2">
        <v>0.83240740740740737</v>
      </c>
      <c r="F19723" s="2">
        <v>0.83287037037037037</v>
      </c>
      <c r="G19723" s="2"/>
      <c r="H19723">
        <v>2</v>
      </c>
    </row>
    <row r="19724" spans="1:8" x14ac:dyDescent="0.35">
      <c r="A19724">
        <v>148872</v>
      </c>
      <c r="B19724">
        <v>0</v>
      </c>
      <c r="C19724">
        <v>6</v>
      </c>
      <c r="D19724" t="s">
        <v>107</v>
      </c>
      <c r="E19724" s="2">
        <v>0.8344907407407407</v>
      </c>
      <c r="F19724" s="2">
        <v>0.8349537037037037</v>
      </c>
      <c r="G19724" s="2"/>
      <c r="H19724">
        <v>2</v>
      </c>
    </row>
    <row r="19725" spans="1:8" x14ac:dyDescent="0.35">
      <c r="A19725">
        <v>148872</v>
      </c>
      <c r="B19725">
        <v>0</v>
      </c>
      <c r="C19725">
        <v>6</v>
      </c>
      <c r="D19725" t="s">
        <v>108</v>
      </c>
      <c r="E19725" s="2">
        <v>0.83680555555555558</v>
      </c>
      <c r="F19725" s="2">
        <v>0.83726851851851847</v>
      </c>
      <c r="G19725" s="2"/>
      <c r="H19725">
        <v>2</v>
      </c>
    </row>
    <row r="19726" spans="1:8" x14ac:dyDescent="0.35">
      <c r="A19726">
        <v>148872</v>
      </c>
      <c r="B19726">
        <v>0</v>
      </c>
      <c r="C19726">
        <v>6</v>
      </c>
      <c r="D19726" t="s">
        <v>39</v>
      </c>
      <c r="E19726" s="2">
        <v>0.84027777777777779</v>
      </c>
      <c r="F19726" s="2">
        <v>0.84108796296296295</v>
      </c>
      <c r="G19726" s="2"/>
      <c r="H19726">
        <v>6</v>
      </c>
    </row>
    <row r="19727" spans="1:8" x14ac:dyDescent="0.35">
      <c r="A19727">
        <v>148872</v>
      </c>
      <c r="B19727">
        <v>0</v>
      </c>
      <c r="C19727">
        <v>6</v>
      </c>
      <c r="D19727" t="s">
        <v>109</v>
      </c>
      <c r="E19727" s="2">
        <v>0.84340277777777772</v>
      </c>
      <c r="F19727" s="2">
        <v>0.84386574074074072</v>
      </c>
      <c r="G19727" s="2"/>
      <c r="H19727" t="s">
        <v>110</v>
      </c>
    </row>
    <row r="19728" spans="1:8" x14ac:dyDescent="0.35">
      <c r="A19728">
        <v>148872</v>
      </c>
      <c r="B19728">
        <v>0</v>
      </c>
      <c r="C19728">
        <v>6</v>
      </c>
      <c r="D19728" t="s">
        <v>111</v>
      </c>
      <c r="E19728" s="2">
        <v>0.84537037037037033</v>
      </c>
      <c r="F19728" s="2">
        <v>0.84583333333333333</v>
      </c>
      <c r="G19728" s="2"/>
      <c r="H19728" t="s">
        <v>110</v>
      </c>
    </row>
    <row r="19729" spans="1:8" x14ac:dyDescent="0.35">
      <c r="A19729">
        <v>148872</v>
      </c>
      <c r="B19729">
        <v>0</v>
      </c>
      <c r="C19729">
        <v>6</v>
      </c>
      <c r="D19729" t="s">
        <v>112</v>
      </c>
      <c r="E19729" s="2">
        <v>0.84756944444444449</v>
      </c>
      <c r="F19729" s="2">
        <v>0.8481481481481481</v>
      </c>
      <c r="G19729" s="2"/>
      <c r="H19729" t="s">
        <v>110</v>
      </c>
    </row>
    <row r="19730" spans="1:8" x14ac:dyDescent="0.35">
      <c r="A19730">
        <v>148872</v>
      </c>
      <c r="B19730">
        <v>0</v>
      </c>
      <c r="C19730">
        <v>6</v>
      </c>
      <c r="D19730" t="s">
        <v>113</v>
      </c>
      <c r="E19730" s="2">
        <v>0.84953703703703709</v>
      </c>
      <c r="F19730" s="2">
        <v>0.8501157407407407</v>
      </c>
      <c r="G19730" s="2"/>
      <c r="H19730" t="s">
        <v>110</v>
      </c>
    </row>
    <row r="19731" spans="1:8" x14ac:dyDescent="0.35">
      <c r="A19731">
        <v>148872</v>
      </c>
      <c r="B19731">
        <v>0</v>
      </c>
      <c r="C19731">
        <v>6</v>
      </c>
      <c r="D19731" t="s">
        <v>24</v>
      </c>
      <c r="E19731" s="2">
        <v>0.85219907407407403</v>
      </c>
      <c r="F19731" s="2">
        <v>0.85358796296296291</v>
      </c>
      <c r="G19731" s="2"/>
      <c r="H19731" t="s">
        <v>110</v>
      </c>
    </row>
    <row r="19732" spans="1:8" x14ac:dyDescent="0.35">
      <c r="A19732">
        <v>148872</v>
      </c>
      <c r="B19732">
        <v>0</v>
      </c>
      <c r="C19732">
        <v>6</v>
      </c>
      <c r="D19732" t="s">
        <v>45</v>
      </c>
      <c r="E19732" s="2">
        <v>0.86111111111111116</v>
      </c>
      <c r="F19732" s="2">
        <v>0.8618055555555556</v>
      </c>
      <c r="G19732" s="2"/>
      <c r="H19732" t="s">
        <v>110</v>
      </c>
    </row>
    <row r="19733" spans="1:8" x14ac:dyDescent="0.35">
      <c r="A19733">
        <v>148872</v>
      </c>
      <c r="B19733">
        <v>0</v>
      </c>
      <c r="C19733">
        <v>6</v>
      </c>
      <c r="D19733" t="s">
        <v>21</v>
      </c>
      <c r="E19733" s="2">
        <v>0.86331018518518521</v>
      </c>
      <c r="F19733" s="2">
        <v>0.86388888888888893</v>
      </c>
      <c r="G19733" s="2"/>
      <c r="H19733" t="s">
        <v>122</v>
      </c>
    </row>
    <row r="19734" spans="1:8" x14ac:dyDescent="0.35">
      <c r="A19734">
        <v>148872</v>
      </c>
      <c r="B19734">
        <v>0</v>
      </c>
      <c r="C19734">
        <v>6</v>
      </c>
      <c r="D19734" t="s">
        <v>123</v>
      </c>
      <c r="E19734" s="2">
        <v>0.86608796296296298</v>
      </c>
      <c r="F19734" s="2">
        <v>0.8666666666666667</v>
      </c>
      <c r="G19734" s="2"/>
      <c r="H19734">
        <v>2</v>
      </c>
    </row>
    <row r="19735" spans="1:8" x14ac:dyDescent="0.35">
      <c r="A19735">
        <v>148872</v>
      </c>
      <c r="B19735">
        <v>0</v>
      </c>
      <c r="C19735">
        <v>6</v>
      </c>
      <c r="D19735" t="s">
        <v>93</v>
      </c>
      <c r="E19735" s="2">
        <v>0.86886574074074074</v>
      </c>
      <c r="H19735">
        <v>1</v>
      </c>
    </row>
    <row r="19736" spans="1:8" x14ac:dyDescent="0.35">
      <c r="A19736">
        <v>148962</v>
      </c>
      <c r="B19736">
        <v>0</v>
      </c>
      <c r="C19736">
        <v>6</v>
      </c>
      <c r="D19736" t="s">
        <v>9</v>
      </c>
      <c r="F19736" s="2">
        <v>0.81817129629629626</v>
      </c>
      <c r="G19736" s="2"/>
      <c r="H19736">
        <v>1</v>
      </c>
    </row>
    <row r="19737" spans="1:8" x14ac:dyDescent="0.35">
      <c r="A19737">
        <v>148962</v>
      </c>
      <c r="B19737">
        <v>0</v>
      </c>
      <c r="C19737">
        <v>6</v>
      </c>
      <c r="D19737" t="s">
        <v>144</v>
      </c>
      <c r="E19737" s="2">
        <v>0.81921296296296298</v>
      </c>
      <c r="F19737" s="2">
        <v>0.81967592592592597</v>
      </c>
      <c r="G19737" s="2"/>
      <c r="H19737">
        <v>2</v>
      </c>
    </row>
    <row r="19738" spans="1:8" x14ac:dyDescent="0.35">
      <c r="A19738">
        <v>148962</v>
      </c>
      <c r="B19738">
        <v>0</v>
      </c>
      <c r="C19738">
        <v>6</v>
      </c>
      <c r="D19738" t="s">
        <v>59</v>
      </c>
      <c r="E19738" s="2">
        <v>0.82071759259259258</v>
      </c>
      <c r="F19738" s="2">
        <v>0.82118055555555558</v>
      </c>
      <c r="G19738" s="2"/>
      <c r="H19738">
        <v>2</v>
      </c>
    </row>
    <row r="19739" spans="1:8" x14ac:dyDescent="0.35">
      <c r="A19739">
        <v>148962</v>
      </c>
      <c r="B19739">
        <v>0</v>
      </c>
      <c r="C19739">
        <v>6</v>
      </c>
      <c r="D19739" t="s">
        <v>90</v>
      </c>
      <c r="E19739" s="2">
        <v>0.82256944444444446</v>
      </c>
      <c r="F19739" s="2">
        <v>0.82465277777777779</v>
      </c>
      <c r="G19739" s="2"/>
      <c r="H19739">
        <v>2</v>
      </c>
    </row>
    <row r="19740" spans="1:8" x14ac:dyDescent="0.35">
      <c r="A19740">
        <v>148962</v>
      </c>
      <c r="B19740">
        <v>0</v>
      </c>
      <c r="C19740">
        <v>6</v>
      </c>
      <c r="D19740" t="s">
        <v>151</v>
      </c>
      <c r="E19740" s="2">
        <v>0.8261574074074074</v>
      </c>
      <c r="F19740" s="2">
        <v>0.82662037037037039</v>
      </c>
      <c r="G19740" s="2"/>
      <c r="H19740">
        <v>2</v>
      </c>
    </row>
    <row r="19741" spans="1:8" x14ac:dyDescent="0.35">
      <c r="A19741">
        <v>148962</v>
      </c>
      <c r="B19741">
        <v>0</v>
      </c>
      <c r="C19741">
        <v>6</v>
      </c>
      <c r="D19741" t="s">
        <v>150</v>
      </c>
      <c r="E19741" s="2">
        <v>0.82800925925925928</v>
      </c>
      <c r="F19741" s="2">
        <v>0.82870370370370372</v>
      </c>
      <c r="G19741" s="2"/>
      <c r="H19741">
        <v>2</v>
      </c>
    </row>
    <row r="19742" spans="1:8" x14ac:dyDescent="0.35">
      <c r="A19742">
        <v>148962</v>
      </c>
      <c r="B19742">
        <v>0</v>
      </c>
      <c r="C19742">
        <v>6</v>
      </c>
      <c r="D19742" t="s">
        <v>149</v>
      </c>
      <c r="E19742" s="2">
        <v>0.83032407407407405</v>
      </c>
      <c r="F19742" s="2">
        <v>0.83090277777777777</v>
      </c>
      <c r="G19742" s="2"/>
      <c r="H19742">
        <v>2</v>
      </c>
    </row>
    <row r="19743" spans="1:8" x14ac:dyDescent="0.35">
      <c r="A19743">
        <v>148962</v>
      </c>
      <c r="B19743">
        <v>0</v>
      </c>
      <c r="C19743">
        <v>6</v>
      </c>
      <c r="D19743" t="s">
        <v>148</v>
      </c>
      <c r="E19743" s="2">
        <v>0.83275462962962965</v>
      </c>
      <c r="F19743" s="2">
        <v>0.83321759259259254</v>
      </c>
      <c r="G19743" s="2"/>
      <c r="H19743">
        <v>2</v>
      </c>
    </row>
    <row r="19744" spans="1:8" x14ac:dyDescent="0.35">
      <c r="A19744">
        <v>148962</v>
      </c>
      <c r="B19744">
        <v>0</v>
      </c>
      <c r="C19744">
        <v>6</v>
      </c>
      <c r="D19744" t="s">
        <v>19</v>
      </c>
      <c r="E19744" s="2">
        <v>0.83668981481481486</v>
      </c>
      <c r="F19744" s="2">
        <v>0.83715277777777775</v>
      </c>
      <c r="G19744" s="2"/>
      <c r="H19744">
        <v>2</v>
      </c>
    </row>
    <row r="19745" spans="1:8" x14ac:dyDescent="0.35">
      <c r="A19745">
        <v>148962</v>
      </c>
      <c r="B19745">
        <v>0</v>
      </c>
      <c r="C19745">
        <v>6</v>
      </c>
      <c r="D19745" t="s">
        <v>146</v>
      </c>
      <c r="E19745" s="2">
        <v>0.83831018518518519</v>
      </c>
      <c r="F19745" s="2">
        <v>0.83877314814814818</v>
      </c>
      <c r="G19745" s="2"/>
      <c r="H19745" t="s">
        <v>159</v>
      </c>
    </row>
    <row r="19746" spans="1:8" x14ac:dyDescent="0.35">
      <c r="A19746">
        <v>148962</v>
      </c>
      <c r="B19746">
        <v>0</v>
      </c>
      <c r="C19746">
        <v>6</v>
      </c>
      <c r="D19746" t="s">
        <v>13</v>
      </c>
      <c r="E19746" s="2">
        <v>0.84143518518518523</v>
      </c>
      <c r="F19746" s="2">
        <v>0.84212962962962967</v>
      </c>
      <c r="G19746" s="2"/>
      <c r="H19746" t="s">
        <v>152</v>
      </c>
    </row>
    <row r="19747" spans="1:8" x14ac:dyDescent="0.35">
      <c r="A19747">
        <v>148962</v>
      </c>
      <c r="B19747">
        <v>1</v>
      </c>
      <c r="C19747">
        <v>6</v>
      </c>
      <c r="D19747" t="s">
        <v>160</v>
      </c>
      <c r="E19747" s="2">
        <v>0.84513888888888888</v>
      </c>
      <c r="F19747" s="2">
        <v>0.84560185185185188</v>
      </c>
      <c r="G19747" s="2"/>
      <c r="H19747" t="s">
        <v>152</v>
      </c>
    </row>
    <row r="19748" spans="1:8" x14ac:dyDescent="0.35">
      <c r="A19748">
        <v>148962</v>
      </c>
      <c r="B19748">
        <v>1</v>
      </c>
      <c r="C19748">
        <v>6</v>
      </c>
      <c r="D19748" t="s">
        <v>11</v>
      </c>
      <c r="E19748" s="2">
        <v>0.8481481481481481</v>
      </c>
      <c r="H19748" t="s">
        <v>161</v>
      </c>
    </row>
    <row r="19749" spans="1:8" x14ac:dyDescent="0.35">
      <c r="A19749">
        <v>148863</v>
      </c>
      <c r="B19749">
        <v>0</v>
      </c>
      <c r="C19749">
        <v>6</v>
      </c>
      <c r="D19749" t="s">
        <v>93</v>
      </c>
      <c r="F19749" s="2">
        <v>0.81840277777777781</v>
      </c>
      <c r="G19749" s="2"/>
      <c r="H19749">
        <v>1</v>
      </c>
    </row>
    <row r="19750" spans="1:8" x14ac:dyDescent="0.35">
      <c r="A19750">
        <v>148863</v>
      </c>
      <c r="B19750">
        <v>0</v>
      </c>
      <c r="C19750">
        <v>6</v>
      </c>
      <c r="D19750" t="s">
        <v>123</v>
      </c>
      <c r="E19750" s="2">
        <v>0.82013888888888886</v>
      </c>
      <c r="F19750" s="2">
        <v>0.82071759259259258</v>
      </c>
      <c r="G19750" s="2"/>
      <c r="H19750">
        <v>1</v>
      </c>
    </row>
    <row r="19751" spans="1:8" x14ac:dyDescent="0.35">
      <c r="A19751">
        <v>148863</v>
      </c>
      <c r="B19751">
        <v>0</v>
      </c>
      <c r="C19751">
        <v>6</v>
      </c>
      <c r="D19751" t="s">
        <v>21</v>
      </c>
      <c r="E19751" s="2">
        <v>0.82280092592592591</v>
      </c>
      <c r="F19751" s="2">
        <v>0.82337962962962963</v>
      </c>
      <c r="G19751" s="2"/>
      <c r="H19751" t="s">
        <v>114</v>
      </c>
    </row>
    <row r="19752" spans="1:8" x14ac:dyDescent="0.35">
      <c r="A19752">
        <v>148863</v>
      </c>
      <c r="B19752">
        <v>0</v>
      </c>
      <c r="C19752">
        <v>6</v>
      </c>
      <c r="D19752" t="s">
        <v>45</v>
      </c>
      <c r="E19752" s="2">
        <v>0.82523148148148151</v>
      </c>
      <c r="F19752" s="2">
        <v>0.82696759259259256</v>
      </c>
      <c r="G19752" s="2"/>
      <c r="H19752" t="s">
        <v>152</v>
      </c>
    </row>
    <row r="19753" spans="1:8" x14ac:dyDescent="0.35">
      <c r="A19753">
        <v>148863</v>
      </c>
      <c r="B19753">
        <v>0</v>
      </c>
      <c r="C19753">
        <v>6</v>
      </c>
      <c r="D19753" t="s">
        <v>24</v>
      </c>
      <c r="E19753" s="2">
        <v>0.8344907407407407</v>
      </c>
      <c r="F19753" s="2">
        <v>0.83518518518518514</v>
      </c>
      <c r="G19753" s="2"/>
      <c r="H19753" t="s">
        <v>152</v>
      </c>
    </row>
    <row r="19754" spans="1:8" x14ac:dyDescent="0.35">
      <c r="A19754">
        <v>148863</v>
      </c>
      <c r="B19754">
        <v>0</v>
      </c>
      <c r="C19754">
        <v>6</v>
      </c>
      <c r="D19754" t="s">
        <v>113</v>
      </c>
      <c r="E19754" s="2">
        <v>0.83715277777777775</v>
      </c>
      <c r="F19754" s="2">
        <v>0.83773148148148147</v>
      </c>
      <c r="G19754" s="2"/>
      <c r="H19754" t="s">
        <v>152</v>
      </c>
    </row>
    <row r="19755" spans="1:8" x14ac:dyDescent="0.35">
      <c r="A19755">
        <v>148863</v>
      </c>
      <c r="B19755">
        <v>0</v>
      </c>
      <c r="C19755">
        <v>6</v>
      </c>
      <c r="D19755" t="s">
        <v>112</v>
      </c>
      <c r="E19755" s="2">
        <v>0.83912037037037035</v>
      </c>
      <c r="F19755" s="2">
        <v>0.83969907407407407</v>
      </c>
      <c r="G19755" s="2"/>
      <c r="H19755" t="s">
        <v>152</v>
      </c>
    </row>
    <row r="19756" spans="1:8" x14ac:dyDescent="0.35">
      <c r="A19756">
        <v>148863</v>
      </c>
      <c r="B19756">
        <v>0</v>
      </c>
      <c r="C19756">
        <v>6</v>
      </c>
      <c r="D19756" t="s">
        <v>111</v>
      </c>
      <c r="E19756" s="2">
        <v>0.8413194444444444</v>
      </c>
      <c r="F19756" s="2">
        <v>0.8417824074074074</v>
      </c>
      <c r="G19756" s="2"/>
      <c r="H19756" t="s">
        <v>152</v>
      </c>
    </row>
    <row r="19757" spans="1:8" x14ac:dyDescent="0.35">
      <c r="A19757">
        <v>148863</v>
      </c>
      <c r="B19757">
        <v>0</v>
      </c>
      <c r="C19757">
        <v>6</v>
      </c>
      <c r="D19757" t="s">
        <v>109</v>
      </c>
      <c r="E19757" s="2">
        <v>0.843287037037037</v>
      </c>
      <c r="F19757" s="2">
        <v>0.84375</v>
      </c>
      <c r="G19757" s="2"/>
      <c r="H19757" t="s">
        <v>152</v>
      </c>
    </row>
    <row r="19758" spans="1:8" x14ac:dyDescent="0.35">
      <c r="A19758">
        <v>148863</v>
      </c>
      <c r="B19758">
        <v>0</v>
      </c>
      <c r="C19758">
        <v>6</v>
      </c>
      <c r="D19758" t="s">
        <v>39</v>
      </c>
      <c r="E19758" s="2">
        <v>0.84583333333333333</v>
      </c>
      <c r="F19758" s="2">
        <v>0.84652777777777777</v>
      </c>
      <c r="G19758" s="2"/>
      <c r="H19758">
        <v>5</v>
      </c>
    </row>
    <row r="19759" spans="1:8" x14ac:dyDescent="0.35">
      <c r="A19759">
        <v>148863</v>
      </c>
      <c r="B19759">
        <v>0</v>
      </c>
      <c r="C19759">
        <v>6</v>
      </c>
      <c r="D19759" t="s">
        <v>108</v>
      </c>
      <c r="E19759" s="2">
        <v>0.84907407407407409</v>
      </c>
      <c r="F19759" s="2">
        <v>0.84953703703703709</v>
      </c>
      <c r="G19759" s="2"/>
      <c r="H19759">
        <v>1</v>
      </c>
    </row>
    <row r="19760" spans="1:8" x14ac:dyDescent="0.35">
      <c r="A19760">
        <v>148863</v>
      </c>
      <c r="B19760">
        <v>0</v>
      </c>
      <c r="C19760">
        <v>6</v>
      </c>
      <c r="D19760" t="s">
        <v>107</v>
      </c>
      <c r="E19760" s="2">
        <v>0.85115740740740742</v>
      </c>
      <c r="F19760" s="2">
        <v>0.85162037037037042</v>
      </c>
      <c r="G19760" s="2"/>
      <c r="H19760">
        <v>1</v>
      </c>
    </row>
    <row r="19761" spans="1:8" x14ac:dyDescent="0.35">
      <c r="A19761">
        <v>148863</v>
      </c>
      <c r="B19761">
        <v>0</v>
      </c>
      <c r="C19761">
        <v>6</v>
      </c>
      <c r="D19761" t="s">
        <v>106</v>
      </c>
      <c r="E19761" s="2">
        <v>0.85277777777777775</v>
      </c>
      <c r="F19761" s="2">
        <v>0.85324074074074074</v>
      </c>
      <c r="G19761" s="2"/>
      <c r="H19761">
        <v>1</v>
      </c>
    </row>
    <row r="19762" spans="1:8" x14ac:dyDescent="0.35">
      <c r="A19762">
        <v>148863</v>
      </c>
      <c r="B19762">
        <v>0</v>
      </c>
      <c r="C19762">
        <v>6</v>
      </c>
      <c r="D19762" t="s">
        <v>105</v>
      </c>
      <c r="E19762" s="2">
        <v>0.8549768518518519</v>
      </c>
      <c r="F19762" s="2">
        <v>0.85543981481481479</v>
      </c>
      <c r="G19762" s="2"/>
      <c r="H19762">
        <v>1</v>
      </c>
    </row>
    <row r="19763" spans="1:8" x14ac:dyDescent="0.35">
      <c r="A19763">
        <v>148863</v>
      </c>
      <c r="B19763">
        <v>0</v>
      </c>
      <c r="C19763">
        <v>6</v>
      </c>
      <c r="D19763" t="s">
        <v>104</v>
      </c>
      <c r="E19763" s="2">
        <v>0.85717592592592595</v>
      </c>
      <c r="F19763" s="2">
        <v>0.85763888888888884</v>
      </c>
      <c r="G19763" s="2"/>
      <c r="H19763">
        <v>1</v>
      </c>
    </row>
    <row r="19764" spans="1:8" x14ac:dyDescent="0.35">
      <c r="A19764">
        <v>148863</v>
      </c>
      <c r="B19764">
        <v>0</v>
      </c>
      <c r="C19764">
        <v>6</v>
      </c>
      <c r="D19764" t="s">
        <v>103</v>
      </c>
      <c r="E19764" s="2">
        <v>0.85995370370370372</v>
      </c>
      <c r="F19764" s="2">
        <v>0.86041666666666672</v>
      </c>
      <c r="G19764" s="2"/>
      <c r="H19764">
        <v>1</v>
      </c>
    </row>
    <row r="19765" spans="1:8" x14ac:dyDescent="0.35">
      <c r="A19765">
        <v>148863</v>
      </c>
      <c r="B19765">
        <v>0</v>
      </c>
      <c r="C19765">
        <v>6</v>
      </c>
      <c r="D19765" t="s">
        <v>102</v>
      </c>
      <c r="E19765" s="2">
        <v>0.86284722222222221</v>
      </c>
      <c r="F19765" s="2">
        <v>0.86331018518518521</v>
      </c>
      <c r="G19765" s="2"/>
      <c r="H19765">
        <v>1</v>
      </c>
    </row>
    <row r="19766" spans="1:8" x14ac:dyDescent="0.35">
      <c r="A19766">
        <v>148863</v>
      </c>
      <c r="B19766">
        <v>0</v>
      </c>
      <c r="C19766">
        <v>6</v>
      </c>
      <c r="D19766" t="s">
        <v>8</v>
      </c>
      <c r="E19766" s="2">
        <v>0.86678240740740742</v>
      </c>
      <c r="H19766">
        <v>1</v>
      </c>
    </row>
    <row r="19767" spans="1:8" x14ac:dyDescent="0.35">
      <c r="A19767">
        <v>147164</v>
      </c>
      <c r="B19767">
        <v>0</v>
      </c>
      <c r="C19767">
        <v>6</v>
      </c>
      <c r="D19767" t="s">
        <v>18</v>
      </c>
      <c r="F19767" s="2">
        <v>0.81851851851851853</v>
      </c>
      <c r="G19767" s="2"/>
      <c r="H19767" t="s">
        <v>124</v>
      </c>
    </row>
    <row r="19768" spans="1:8" x14ac:dyDescent="0.35">
      <c r="A19768">
        <v>147164</v>
      </c>
      <c r="B19768">
        <v>0</v>
      </c>
      <c r="C19768">
        <v>6</v>
      </c>
      <c r="D19768" t="s">
        <v>17</v>
      </c>
      <c r="E19768" s="2">
        <v>0.8208333333333333</v>
      </c>
      <c r="F19768" s="2">
        <v>0.8212962962962963</v>
      </c>
      <c r="G19768" s="2"/>
      <c r="H19768">
        <v>2</v>
      </c>
    </row>
    <row r="19769" spans="1:8" x14ac:dyDescent="0.35">
      <c r="A19769">
        <v>147164</v>
      </c>
      <c r="B19769">
        <v>0</v>
      </c>
      <c r="C19769">
        <v>6</v>
      </c>
      <c r="D19769" t="s">
        <v>125</v>
      </c>
      <c r="E19769" s="2">
        <v>0.82291666666666663</v>
      </c>
      <c r="F19769" s="2">
        <v>0.82337962962962963</v>
      </c>
      <c r="G19769" s="2"/>
      <c r="H19769">
        <v>2</v>
      </c>
    </row>
    <row r="19770" spans="1:8" x14ac:dyDescent="0.35">
      <c r="A19770">
        <v>147164</v>
      </c>
      <c r="B19770">
        <v>0</v>
      </c>
      <c r="C19770">
        <v>6</v>
      </c>
      <c r="D19770" t="s">
        <v>126</v>
      </c>
      <c r="E19770" s="2">
        <v>0.82546296296296295</v>
      </c>
      <c r="F19770" s="2">
        <v>0.8261574074074074</v>
      </c>
      <c r="G19770" s="2"/>
      <c r="H19770" t="s">
        <v>127</v>
      </c>
    </row>
    <row r="19771" spans="1:8" x14ac:dyDescent="0.35">
      <c r="A19771">
        <v>147164</v>
      </c>
      <c r="B19771">
        <v>0</v>
      </c>
      <c r="C19771">
        <v>6</v>
      </c>
      <c r="D19771" t="s">
        <v>128</v>
      </c>
      <c r="E19771" s="2">
        <v>0.827662037037037</v>
      </c>
      <c r="F19771" s="2">
        <v>0.828125</v>
      </c>
      <c r="G19771" s="2"/>
      <c r="H19771" t="s">
        <v>110</v>
      </c>
    </row>
    <row r="19772" spans="1:8" x14ac:dyDescent="0.35">
      <c r="A19772">
        <v>147164</v>
      </c>
      <c r="B19772">
        <v>0</v>
      </c>
      <c r="C19772">
        <v>6</v>
      </c>
      <c r="D19772" t="s">
        <v>129</v>
      </c>
      <c r="E19772" s="2">
        <v>0.82951388888888888</v>
      </c>
      <c r="F19772" s="2">
        <v>0.82997685185185188</v>
      </c>
      <c r="G19772" s="2"/>
      <c r="H19772" t="s">
        <v>110</v>
      </c>
    </row>
    <row r="19773" spans="1:8" x14ac:dyDescent="0.35">
      <c r="A19773">
        <v>147164</v>
      </c>
      <c r="B19773">
        <v>0</v>
      </c>
      <c r="C19773">
        <v>6</v>
      </c>
      <c r="D19773" t="s">
        <v>130</v>
      </c>
      <c r="E19773" s="2">
        <v>0.83136574074074077</v>
      </c>
      <c r="F19773" s="2">
        <v>0.83194444444444449</v>
      </c>
      <c r="G19773" s="2"/>
      <c r="H19773" t="s">
        <v>110</v>
      </c>
    </row>
    <row r="19774" spans="1:8" x14ac:dyDescent="0.35">
      <c r="A19774">
        <v>147164</v>
      </c>
      <c r="B19774">
        <v>0</v>
      </c>
      <c r="C19774">
        <v>6</v>
      </c>
      <c r="D19774" t="s">
        <v>45</v>
      </c>
      <c r="E19774" s="2">
        <v>0.83344907407407409</v>
      </c>
      <c r="F19774" s="2">
        <v>0.83437499999999998</v>
      </c>
      <c r="G19774" s="2"/>
      <c r="H19774" t="s">
        <v>110</v>
      </c>
    </row>
    <row r="19775" spans="1:8" x14ac:dyDescent="0.35">
      <c r="A19775">
        <v>147164</v>
      </c>
      <c r="B19775">
        <v>0</v>
      </c>
      <c r="C19775">
        <v>6</v>
      </c>
      <c r="D19775" t="s">
        <v>21</v>
      </c>
      <c r="E19775" s="2">
        <v>0.83622685185185186</v>
      </c>
      <c r="H19775" t="s">
        <v>114</v>
      </c>
    </row>
    <row r="19776" spans="1:8" x14ac:dyDescent="0.35">
      <c r="A19776">
        <v>147966</v>
      </c>
      <c r="B19776">
        <v>0</v>
      </c>
      <c r="C19776">
        <v>6</v>
      </c>
      <c r="D19776" t="s">
        <v>11</v>
      </c>
      <c r="F19776" s="2">
        <v>0.81944444444444442</v>
      </c>
      <c r="G19776" s="2"/>
      <c r="H19776" t="s">
        <v>161</v>
      </c>
    </row>
    <row r="19777" spans="1:8" x14ac:dyDescent="0.35">
      <c r="A19777">
        <v>147966</v>
      </c>
      <c r="B19777">
        <v>0</v>
      </c>
      <c r="C19777">
        <v>6</v>
      </c>
      <c r="D19777" t="s">
        <v>160</v>
      </c>
      <c r="E19777" s="2">
        <v>0.82187500000000002</v>
      </c>
      <c r="F19777" s="2">
        <v>0.82256944444444446</v>
      </c>
      <c r="G19777" s="2"/>
      <c r="H19777" t="s">
        <v>110</v>
      </c>
    </row>
    <row r="19778" spans="1:8" x14ac:dyDescent="0.35">
      <c r="A19778">
        <v>147966</v>
      </c>
      <c r="B19778">
        <v>1</v>
      </c>
      <c r="C19778">
        <v>6</v>
      </c>
      <c r="D19778" t="s">
        <v>13</v>
      </c>
      <c r="E19778" s="2">
        <v>0.82604166666666667</v>
      </c>
      <c r="F19778" s="2">
        <v>0.82673611111111112</v>
      </c>
      <c r="G19778" s="2"/>
      <c r="H19778" t="s">
        <v>110</v>
      </c>
    </row>
    <row r="19779" spans="1:8" x14ac:dyDescent="0.35">
      <c r="A19779">
        <v>147966</v>
      </c>
      <c r="B19779">
        <v>1</v>
      </c>
      <c r="C19779">
        <v>6</v>
      </c>
      <c r="D19779" t="s">
        <v>146</v>
      </c>
      <c r="E19779" s="2">
        <v>0.82881944444444444</v>
      </c>
      <c r="F19779" s="2">
        <v>0.82928240740740744</v>
      </c>
      <c r="G19779" s="2"/>
      <c r="H19779" t="s">
        <v>147</v>
      </c>
    </row>
    <row r="19780" spans="1:8" x14ac:dyDescent="0.35">
      <c r="A19780">
        <v>147966</v>
      </c>
      <c r="B19780">
        <v>1</v>
      </c>
      <c r="C19780">
        <v>6</v>
      </c>
      <c r="D19780" t="s">
        <v>19</v>
      </c>
      <c r="E19780" s="2">
        <v>0.83043981481481477</v>
      </c>
      <c r="F19780" s="2">
        <v>0.83090277777777777</v>
      </c>
      <c r="G19780" s="2"/>
      <c r="H19780">
        <v>1</v>
      </c>
    </row>
    <row r="19781" spans="1:8" x14ac:dyDescent="0.35">
      <c r="A19781">
        <v>147966</v>
      </c>
      <c r="B19781">
        <v>1</v>
      </c>
      <c r="C19781">
        <v>6</v>
      </c>
      <c r="D19781" t="s">
        <v>148</v>
      </c>
      <c r="E19781" s="2">
        <v>0.83414351851851853</v>
      </c>
      <c r="F19781" s="2">
        <v>0.83460648148148153</v>
      </c>
      <c r="G19781" s="2"/>
      <c r="H19781">
        <v>1</v>
      </c>
    </row>
    <row r="19782" spans="1:8" x14ac:dyDescent="0.35">
      <c r="A19782">
        <v>147966</v>
      </c>
      <c r="B19782">
        <v>1</v>
      </c>
      <c r="C19782">
        <v>6</v>
      </c>
      <c r="D19782" t="s">
        <v>149</v>
      </c>
      <c r="E19782" s="2">
        <v>0.83634259259259258</v>
      </c>
      <c r="F19782" s="2">
        <v>0.8369212962962963</v>
      </c>
      <c r="G19782" s="2"/>
      <c r="H19782">
        <v>1</v>
      </c>
    </row>
    <row r="19783" spans="1:8" x14ac:dyDescent="0.35">
      <c r="A19783">
        <v>147966</v>
      </c>
      <c r="B19783">
        <v>1</v>
      </c>
      <c r="C19783">
        <v>6</v>
      </c>
      <c r="D19783" t="s">
        <v>150</v>
      </c>
      <c r="E19783" s="2">
        <v>0.83854166666666663</v>
      </c>
      <c r="F19783" s="2">
        <v>0.83923611111111107</v>
      </c>
      <c r="G19783" s="2"/>
      <c r="H19783">
        <v>1</v>
      </c>
    </row>
    <row r="19784" spans="1:8" x14ac:dyDescent="0.35">
      <c r="A19784">
        <v>147966</v>
      </c>
      <c r="B19784">
        <v>1</v>
      </c>
      <c r="C19784">
        <v>6</v>
      </c>
      <c r="D19784" t="s">
        <v>151</v>
      </c>
      <c r="E19784" s="2">
        <v>0.84062499999999996</v>
      </c>
      <c r="F19784" s="2">
        <v>0.84108796296296295</v>
      </c>
      <c r="G19784" s="2"/>
      <c r="H19784">
        <v>1</v>
      </c>
    </row>
    <row r="19785" spans="1:8" x14ac:dyDescent="0.35">
      <c r="A19785">
        <v>147966</v>
      </c>
      <c r="B19785">
        <v>1</v>
      </c>
      <c r="C19785">
        <v>6</v>
      </c>
      <c r="D19785" t="s">
        <v>90</v>
      </c>
      <c r="E19785" s="2">
        <v>0.84247685185185184</v>
      </c>
      <c r="F19785" s="2">
        <v>0.84317129629629628</v>
      </c>
      <c r="G19785" s="2"/>
      <c r="H19785">
        <v>1</v>
      </c>
    </row>
    <row r="19786" spans="1:8" x14ac:dyDescent="0.35">
      <c r="A19786">
        <v>147966</v>
      </c>
      <c r="B19786">
        <v>1</v>
      </c>
      <c r="C19786">
        <v>6</v>
      </c>
      <c r="D19786" t="s">
        <v>59</v>
      </c>
      <c r="E19786" s="2">
        <v>0.84456018518518516</v>
      </c>
      <c r="F19786" s="2">
        <v>0.84502314814814816</v>
      </c>
      <c r="G19786" s="2"/>
      <c r="H19786">
        <v>1</v>
      </c>
    </row>
    <row r="19787" spans="1:8" x14ac:dyDescent="0.35">
      <c r="A19787">
        <v>147966</v>
      </c>
      <c r="B19787">
        <v>1</v>
      </c>
      <c r="C19787">
        <v>6</v>
      </c>
      <c r="D19787" t="s">
        <v>144</v>
      </c>
      <c r="E19787" s="2">
        <v>0.84606481481481477</v>
      </c>
      <c r="F19787" s="2">
        <v>0.84652777777777777</v>
      </c>
      <c r="G19787" s="2"/>
      <c r="H19787">
        <v>1</v>
      </c>
    </row>
    <row r="19788" spans="1:8" x14ac:dyDescent="0.35">
      <c r="A19788">
        <v>147966</v>
      </c>
      <c r="B19788">
        <v>1</v>
      </c>
      <c r="C19788">
        <v>6</v>
      </c>
      <c r="D19788" t="s">
        <v>9</v>
      </c>
      <c r="E19788" s="2">
        <v>0.84803240740740737</v>
      </c>
      <c r="H19788">
        <v>1</v>
      </c>
    </row>
    <row r="19789" spans="1:8" x14ac:dyDescent="0.35">
      <c r="A19789">
        <v>145559</v>
      </c>
      <c r="B19789">
        <v>0</v>
      </c>
      <c r="C19789">
        <v>6</v>
      </c>
      <c r="D19789" t="s">
        <v>21</v>
      </c>
      <c r="F19789" s="2">
        <v>0.81944444444444442</v>
      </c>
      <c r="G19789" s="2"/>
      <c r="H19789" t="s">
        <v>114</v>
      </c>
    </row>
    <row r="19790" spans="1:8" x14ac:dyDescent="0.35">
      <c r="A19790">
        <v>145559</v>
      </c>
      <c r="B19790">
        <v>0</v>
      </c>
      <c r="C19790">
        <v>6</v>
      </c>
      <c r="D19790" t="s">
        <v>45</v>
      </c>
      <c r="E19790" s="2">
        <v>0.82152777777777775</v>
      </c>
      <c r="F19790" s="2">
        <v>0.82349537037037035</v>
      </c>
      <c r="G19790" s="2"/>
      <c r="H19790" t="s">
        <v>152</v>
      </c>
    </row>
    <row r="19791" spans="1:8" x14ac:dyDescent="0.35">
      <c r="A19791">
        <v>145559</v>
      </c>
      <c r="B19791">
        <v>0</v>
      </c>
      <c r="C19791">
        <v>6</v>
      </c>
      <c r="D19791" t="s">
        <v>130</v>
      </c>
      <c r="E19791" s="2">
        <v>0.82511574074074079</v>
      </c>
      <c r="F19791" s="2">
        <v>0.8256944444444444</v>
      </c>
      <c r="G19791" s="2"/>
      <c r="H19791" t="s">
        <v>152</v>
      </c>
    </row>
    <row r="19792" spans="1:8" x14ac:dyDescent="0.35">
      <c r="A19792">
        <v>145559</v>
      </c>
      <c r="B19792">
        <v>0</v>
      </c>
      <c r="C19792">
        <v>6</v>
      </c>
      <c r="D19792" t="s">
        <v>129</v>
      </c>
      <c r="E19792" s="2">
        <v>0.82696759259259256</v>
      </c>
      <c r="F19792" s="2">
        <v>0.82743055555555556</v>
      </c>
      <c r="G19792" s="2"/>
      <c r="H19792" t="s">
        <v>152</v>
      </c>
    </row>
    <row r="19793" spans="1:8" x14ac:dyDescent="0.35">
      <c r="A19793">
        <v>145559</v>
      </c>
      <c r="B19793">
        <v>0</v>
      </c>
      <c r="C19793">
        <v>6</v>
      </c>
      <c r="D19793" t="s">
        <v>128</v>
      </c>
      <c r="E19793" s="2">
        <v>0.82893518518518516</v>
      </c>
      <c r="F19793" s="2">
        <v>0.82939814814814816</v>
      </c>
      <c r="G19793" s="2"/>
      <c r="H19793" t="s">
        <v>152</v>
      </c>
    </row>
    <row r="19794" spans="1:8" x14ac:dyDescent="0.35">
      <c r="A19794">
        <v>145559</v>
      </c>
      <c r="B19794">
        <v>0</v>
      </c>
      <c r="C19794">
        <v>6</v>
      </c>
      <c r="D19794" t="s">
        <v>126</v>
      </c>
      <c r="E19794" s="2">
        <v>0.83090277777777777</v>
      </c>
      <c r="F19794" s="2">
        <v>0.83159722222222221</v>
      </c>
      <c r="G19794" s="2"/>
      <c r="H19794" t="s">
        <v>162</v>
      </c>
    </row>
    <row r="19795" spans="1:8" x14ac:dyDescent="0.35">
      <c r="A19795">
        <v>145559</v>
      </c>
      <c r="B19795">
        <v>0</v>
      </c>
      <c r="C19795">
        <v>6</v>
      </c>
      <c r="D19795" t="s">
        <v>125</v>
      </c>
      <c r="E19795" s="2">
        <v>0.83333333333333337</v>
      </c>
      <c r="F19795" s="2">
        <v>0.83379629629629626</v>
      </c>
      <c r="G19795" s="2"/>
      <c r="H19795">
        <v>1</v>
      </c>
    </row>
    <row r="19796" spans="1:8" x14ac:dyDescent="0.35">
      <c r="A19796">
        <v>145559</v>
      </c>
      <c r="B19796">
        <v>0</v>
      </c>
      <c r="C19796">
        <v>6</v>
      </c>
      <c r="D19796" t="s">
        <v>17</v>
      </c>
      <c r="E19796" s="2">
        <v>0.83506944444444442</v>
      </c>
      <c r="F19796" s="2">
        <v>0.83553240740740742</v>
      </c>
      <c r="G19796" s="2"/>
      <c r="H19796">
        <v>1</v>
      </c>
    </row>
    <row r="19797" spans="1:8" x14ac:dyDescent="0.35">
      <c r="A19797">
        <v>145559</v>
      </c>
      <c r="B19797">
        <v>0</v>
      </c>
      <c r="C19797">
        <v>6</v>
      </c>
      <c r="D19797" t="s">
        <v>18</v>
      </c>
      <c r="E19797" s="2">
        <v>0.83761574074074074</v>
      </c>
      <c r="F19797" s="2">
        <v>0.83807870370370374</v>
      </c>
      <c r="G19797" s="2"/>
      <c r="H19797">
        <v>1</v>
      </c>
    </row>
    <row r="19798" spans="1:8" x14ac:dyDescent="0.35">
      <c r="A19798">
        <v>145559</v>
      </c>
      <c r="B19798">
        <v>0</v>
      </c>
      <c r="C19798">
        <v>6</v>
      </c>
      <c r="D19798" t="s">
        <v>163</v>
      </c>
      <c r="E19798" s="2">
        <v>0.8393518518518519</v>
      </c>
      <c r="F19798" s="2">
        <v>0.83981481481481479</v>
      </c>
      <c r="G19798" s="2"/>
      <c r="H19798">
        <v>1</v>
      </c>
    </row>
    <row r="19799" spans="1:8" x14ac:dyDescent="0.35">
      <c r="A19799">
        <v>145559</v>
      </c>
      <c r="B19799">
        <v>0</v>
      </c>
      <c r="C19799">
        <v>6</v>
      </c>
      <c r="D19799" t="s">
        <v>164</v>
      </c>
      <c r="E19799" s="2">
        <v>0.84189814814814812</v>
      </c>
      <c r="F19799" s="2">
        <v>0.84236111111111112</v>
      </c>
      <c r="G19799" s="2"/>
      <c r="H19799">
        <v>1</v>
      </c>
    </row>
    <row r="19800" spans="1:8" x14ac:dyDescent="0.35">
      <c r="A19800">
        <v>145559</v>
      </c>
      <c r="B19800">
        <v>0</v>
      </c>
      <c r="C19800">
        <v>6</v>
      </c>
      <c r="D19800" t="s">
        <v>165</v>
      </c>
      <c r="E19800" s="2">
        <v>0.84444444444444444</v>
      </c>
      <c r="F19800" s="2">
        <v>0.84490740740740744</v>
      </c>
      <c r="G19800" s="2"/>
      <c r="H19800">
        <v>1</v>
      </c>
    </row>
    <row r="19801" spans="1:8" x14ac:dyDescent="0.35">
      <c r="A19801">
        <v>145559</v>
      </c>
      <c r="B19801">
        <v>0</v>
      </c>
      <c r="C19801">
        <v>6</v>
      </c>
      <c r="D19801" t="s">
        <v>26</v>
      </c>
      <c r="E19801" s="2">
        <v>0.84733796296296293</v>
      </c>
      <c r="H19801">
        <v>2</v>
      </c>
    </row>
    <row r="19802" spans="1:8" x14ac:dyDescent="0.35">
      <c r="A19802">
        <v>145566</v>
      </c>
      <c r="B19802">
        <v>0</v>
      </c>
      <c r="C19802">
        <v>6</v>
      </c>
      <c r="D19802" t="s">
        <v>26</v>
      </c>
      <c r="F19802" s="2">
        <v>0.81944444444444442</v>
      </c>
      <c r="G19802" s="2"/>
      <c r="H19802">
        <v>2</v>
      </c>
    </row>
    <row r="19803" spans="1:8" x14ac:dyDescent="0.35">
      <c r="A19803">
        <v>145566</v>
      </c>
      <c r="B19803">
        <v>0</v>
      </c>
      <c r="C19803">
        <v>6</v>
      </c>
      <c r="D19803" t="s">
        <v>165</v>
      </c>
      <c r="E19803" s="2">
        <v>0.82118055555555558</v>
      </c>
      <c r="F19803" s="2">
        <v>0.82164351851851847</v>
      </c>
      <c r="G19803" s="2"/>
      <c r="H19803">
        <v>2</v>
      </c>
    </row>
    <row r="19804" spans="1:8" x14ac:dyDescent="0.35">
      <c r="A19804">
        <v>145566</v>
      </c>
      <c r="B19804">
        <v>0</v>
      </c>
      <c r="C19804">
        <v>6</v>
      </c>
      <c r="D19804" t="s">
        <v>164</v>
      </c>
      <c r="E19804" s="2">
        <v>0.82384259259259263</v>
      </c>
      <c r="F19804" s="2">
        <v>0.82430555555555551</v>
      </c>
      <c r="G19804" s="2"/>
      <c r="H19804">
        <v>2</v>
      </c>
    </row>
    <row r="19805" spans="1:8" x14ac:dyDescent="0.35">
      <c r="A19805">
        <v>145566</v>
      </c>
      <c r="B19805">
        <v>0</v>
      </c>
      <c r="C19805">
        <v>6</v>
      </c>
      <c r="D19805" t="s">
        <v>163</v>
      </c>
      <c r="E19805" s="2">
        <v>0.82650462962962967</v>
      </c>
      <c r="F19805" s="2">
        <v>0.82696759259259256</v>
      </c>
      <c r="G19805" s="2"/>
      <c r="H19805">
        <v>2</v>
      </c>
    </row>
    <row r="19806" spans="1:8" x14ac:dyDescent="0.35">
      <c r="A19806">
        <v>145566</v>
      </c>
      <c r="B19806">
        <v>0</v>
      </c>
      <c r="C19806">
        <v>6</v>
      </c>
      <c r="D19806" t="s">
        <v>18</v>
      </c>
      <c r="E19806" s="2">
        <v>0.82847222222222228</v>
      </c>
      <c r="F19806" s="2">
        <v>0.82893518518518516</v>
      </c>
      <c r="G19806" s="2"/>
      <c r="H19806">
        <v>2</v>
      </c>
    </row>
    <row r="19807" spans="1:8" x14ac:dyDescent="0.35">
      <c r="A19807">
        <v>145566</v>
      </c>
      <c r="B19807">
        <v>0</v>
      </c>
      <c r="C19807">
        <v>6</v>
      </c>
      <c r="D19807" t="s">
        <v>17</v>
      </c>
      <c r="E19807" s="2">
        <v>0.83125000000000004</v>
      </c>
      <c r="F19807" s="2">
        <v>0.83171296296296293</v>
      </c>
      <c r="G19807" s="2"/>
      <c r="H19807">
        <v>2</v>
      </c>
    </row>
    <row r="19808" spans="1:8" x14ac:dyDescent="0.35">
      <c r="A19808">
        <v>145566</v>
      </c>
      <c r="B19808">
        <v>0</v>
      </c>
      <c r="C19808">
        <v>6</v>
      </c>
      <c r="D19808" t="s">
        <v>125</v>
      </c>
      <c r="E19808" s="2">
        <v>0.83321759259259254</v>
      </c>
      <c r="F19808" s="2">
        <v>0.83368055555555554</v>
      </c>
      <c r="G19808" s="2"/>
      <c r="H19808">
        <v>2</v>
      </c>
    </row>
    <row r="19809" spans="1:8" x14ac:dyDescent="0.35">
      <c r="A19809">
        <v>145566</v>
      </c>
      <c r="B19809">
        <v>0</v>
      </c>
      <c r="C19809">
        <v>6</v>
      </c>
      <c r="D19809" t="s">
        <v>126</v>
      </c>
      <c r="E19809" s="2">
        <v>0.83587962962962958</v>
      </c>
      <c r="F19809" s="2">
        <v>0.83657407407407403</v>
      </c>
      <c r="G19809" s="2"/>
      <c r="H19809" t="s">
        <v>127</v>
      </c>
    </row>
    <row r="19810" spans="1:8" x14ac:dyDescent="0.35">
      <c r="A19810">
        <v>145566</v>
      </c>
      <c r="B19810">
        <v>0</v>
      </c>
      <c r="C19810">
        <v>6</v>
      </c>
      <c r="D19810" t="s">
        <v>128</v>
      </c>
      <c r="E19810" s="2">
        <v>0.83807870370370374</v>
      </c>
      <c r="F19810" s="2">
        <v>0.83854166666666663</v>
      </c>
      <c r="G19810" s="2"/>
      <c r="H19810" t="s">
        <v>110</v>
      </c>
    </row>
    <row r="19811" spans="1:8" x14ac:dyDescent="0.35">
      <c r="A19811">
        <v>145566</v>
      </c>
      <c r="B19811">
        <v>0</v>
      </c>
      <c r="C19811">
        <v>6</v>
      </c>
      <c r="D19811" t="s">
        <v>129</v>
      </c>
      <c r="E19811" s="2">
        <v>0.83993055555555551</v>
      </c>
      <c r="F19811" s="2">
        <v>0.84039351851851851</v>
      </c>
      <c r="G19811" s="2"/>
      <c r="H19811" t="s">
        <v>110</v>
      </c>
    </row>
    <row r="19812" spans="1:8" x14ac:dyDescent="0.35">
      <c r="A19812">
        <v>145566</v>
      </c>
      <c r="B19812">
        <v>0</v>
      </c>
      <c r="C19812">
        <v>6</v>
      </c>
      <c r="D19812" t="s">
        <v>130</v>
      </c>
      <c r="E19812" s="2">
        <v>0.8417824074074074</v>
      </c>
      <c r="F19812" s="2">
        <v>0.84236111111111112</v>
      </c>
      <c r="G19812" s="2"/>
      <c r="H19812" t="s">
        <v>110</v>
      </c>
    </row>
    <row r="19813" spans="1:8" x14ac:dyDescent="0.35">
      <c r="A19813">
        <v>145566</v>
      </c>
      <c r="B19813">
        <v>0</v>
      </c>
      <c r="C19813">
        <v>6</v>
      </c>
      <c r="D19813" t="s">
        <v>45</v>
      </c>
      <c r="E19813" s="2">
        <v>0.84386574074074072</v>
      </c>
      <c r="F19813" s="2">
        <v>0.84479166666666672</v>
      </c>
      <c r="G19813" s="2"/>
      <c r="H19813" t="s">
        <v>110</v>
      </c>
    </row>
    <row r="19814" spans="1:8" x14ac:dyDescent="0.35">
      <c r="A19814">
        <v>145566</v>
      </c>
      <c r="B19814">
        <v>0</v>
      </c>
      <c r="C19814">
        <v>6</v>
      </c>
      <c r="D19814" t="s">
        <v>21</v>
      </c>
      <c r="E19814" s="2">
        <v>0.84664351851851849</v>
      </c>
      <c r="H19814" t="s">
        <v>114</v>
      </c>
    </row>
    <row r="19815" spans="1:8" x14ac:dyDescent="0.35">
      <c r="A19815">
        <v>147265</v>
      </c>
      <c r="B19815">
        <v>0</v>
      </c>
      <c r="C19815">
        <v>6</v>
      </c>
      <c r="D19815" t="s">
        <v>23</v>
      </c>
      <c r="F19815" s="2">
        <v>0.81967592592592597</v>
      </c>
      <c r="G19815" s="2"/>
      <c r="H19815">
        <v>1</v>
      </c>
    </row>
    <row r="19816" spans="1:8" x14ac:dyDescent="0.35">
      <c r="A19816">
        <v>147265</v>
      </c>
      <c r="B19816">
        <v>0</v>
      </c>
      <c r="C19816">
        <v>6</v>
      </c>
      <c r="D19816" t="s">
        <v>145</v>
      </c>
      <c r="E19816" s="2">
        <v>0.82199074074074074</v>
      </c>
      <c r="F19816" s="2">
        <v>0.82245370370370374</v>
      </c>
      <c r="G19816" s="2"/>
      <c r="H19816">
        <v>1</v>
      </c>
    </row>
    <row r="19817" spans="1:8" x14ac:dyDescent="0.35">
      <c r="A19817">
        <v>147265</v>
      </c>
      <c r="B19817">
        <v>0</v>
      </c>
      <c r="C19817">
        <v>6</v>
      </c>
      <c r="D19817" t="s">
        <v>146</v>
      </c>
      <c r="E19817" s="2">
        <v>0.82384259259259263</v>
      </c>
      <c r="F19817" s="2">
        <v>0.82430555555555551</v>
      </c>
      <c r="G19817" s="2"/>
      <c r="H19817" t="s">
        <v>147</v>
      </c>
    </row>
    <row r="19818" spans="1:8" x14ac:dyDescent="0.35">
      <c r="A19818">
        <v>147265</v>
      </c>
      <c r="B19818">
        <v>0</v>
      </c>
      <c r="C19818">
        <v>6</v>
      </c>
      <c r="D19818" t="s">
        <v>19</v>
      </c>
      <c r="E19818" s="2">
        <v>0.82523148148148151</v>
      </c>
      <c r="F19818" s="2">
        <v>0.8256944444444444</v>
      </c>
      <c r="G19818" s="2"/>
      <c r="H19818">
        <v>1</v>
      </c>
    </row>
    <row r="19819" spans="1:8" x14ac:dyDescent="0.35">
      <c r="A19819">
        <v>147265</v>
      </c>
      <c r="B19819">
        <v>0</v>
      </c>
      <c r="C19819">
        <v>6</v>
      </c>
      <c r="D19819" t="s">
        <v>148</v>
      </c>
      <c r="E19819" s="2">
        <v>0.82847222222222228</v>
      </c>
      <c r="F19819" s="2">
        <v>0.82893518518518516</v>
      </c>
      <c r="G19819" s="2"/>
      <c r="H19819">
        <v>1</v>
      </c>
    </row>
    <row r="19820" spans="1:8" x14ac:dyDescent="0.35">
      <c r="A19820">
        <v>147265</v>
      </c>
      <c r="B19820">
        <v>0</v>
      </c>
      <c r="C19820">
        <v>6</v>
      </c>
      <c r="D19820" t="s">
        <v>149</v>
      </c>
      <c r="E19820" s="2">
        <v>0.83032407407407405</v>
      </c>
      <c r="F19820" s="2">
        <v>0.83090277777777777</v>
      </c>
      <c r="G19820" s="2"/>
      <c r="H19820">
        <v>1</v>
      </c>
    </row>
    <row r="19821" spans="1:8" x14ac:dyDescent="0.35">
      <c r="A19821">
        <v>147265</v>
      </c>
      <c r="B19821">
        <v>0</v>
      </c>
      <c r="C19821">
        <v>6</v>
      </c>
      <c r="D19821" t="s">
        <v>150</v>
      </c>
      <c r="E19821" s="2">
        <v>0.83229166666666665</v>
      </c>
      <c r="F19821" s="2">
        <v>0.83298611111111109</v>
      </c>
      <c r="G19821" s="2"/>
      <c r="H19821">
        <v>1</v>
      </c>
    </row>
    <row r="19822" spans="1:8" x14ac:dyDescent="0.35">
      <c r="A19822">
        <v>147265</v>
      </c>
      <c r="B19822">
        <v>0</v>
      </c>
      <c r="C19822">
        <v>6</v>
      </c>
      <c r="D19822" t="s">
        <v>151</v>
      </c>
      <c r="E19822" s="2">
        <v>0.83414351851851853</v>
      </c>
      <c r="F19822" s="2">
        <v>0.83460648148148153</v>
      </c>
      <c r="G19822" s="2"/>
      <c r="H19822">
        <v>1</v>
      </c>
    </row>
    <row r="19823" spans="1:8" x14ac:dyDescent="0.35">
      <c r="A19823">
        <v>147265</v>
      </c>
      <c r="B19823">
        <v>0</v>
      </c>
      <c r="C19823">
        <v>6</v>
      </c>
      <c r="D19823" t="s">
        <v>90</v>
      </c>
      <c r="E19823" s="2">
        <v>0.83576388888888886</v>
      </c>
      <c r="F19823" s="2">
        <v>0.8364583333333333</v>
      </c>
      <c r="G19823" s="2"/>
      <c r="H19823">
        <v>1</v>
      </c>
    </row>
    <row r="19824" spans="1:8" x14ac:dyDescent="0.35">
      <c r="A19824">
        <v>147265</v>
      </c>
      <c r="B19824">
        <v>0</v>
      </c>
      <c r="C19824">
        <v>6</v>
      </c>
      <c r="D19824" t="s">
        <v>59</v>
      </c>
      <c r="E19824" s="2">
        <v>0.83784722222222219</v>
      </c>
      <c r="F19824" s="2">
        <v>0.83831018518518519</v>
      </c>
      <c r="G19824" s="2"/>
      <c r="H19824">
        <v>1</v>
      </c>
    </row>
    <row r="19825" spans="1:8" x14ac:dyDescent="0.35">
      <c r="A19825">
        <v>147265</v>
      </c>
      <c r="B19825">
        <v>0</v>
      </c>
      <c r="C19825">
        <v>6</v>
      </c>
      <c r="D19825" t="s">
        <v>144</v>
      </c>
      <c r="E19825" s="2">
        <v>0.83946759259259263</v>
      </c>
      <c r="F19825" s="2">
        <v>0.83993055555555551</v>
      </c>
      <c r="G19825" s="2"/>
      <c r="H19825">
        <v>1</v>
      </c>
    </row>
    <row r="19826" spans="1:8" x14ac:dyDescent="0.35">
      <c r="A19826">
        <v>147265</v>
      </c>
      <c r="B19826">
        <v>0</v>
      </c>
      <c r="C19826">
        <v>6</v>
      </c>
      <c r="D19826" t="s">
        <v>9</v>
      </c>
      <c r="E19826" s="2">
        <v>0.84108796296296295</v>
      </c>
      <c r="F19826" s="2">
        <v>0.84155092592592595</v>
      </c>
      <c r="G19826" s="2"/>
      <c r="H19826">
        <v>1</v>
      </c>
    </row>
    <row r="19827" spans="1:8" x14ac:dyDescent="0.35">
      <c r="A19827">
        <v>147265</v>
      </c>
      <c r="B19827">
        <v>0</v>
      </c>
      <c r="C19827">
        <v>6</v>
      </c>
      <c r="D19827" t="s">
        <v>93</v>
      </c>
      <c r="E19827" s="2">
        <v>0.84270833333333328</v>
      </c>
      <c r="F19827" s="2">
        <v>0.84317129629629628</v>
      </c>
      <c r="G19827" s="2"/>
      <c r="H19827">
        <v>1</v>
      </c>
    </row>
    <row r="19828" spans="1:8" x14ac:dyDescent="0.35">
      <c r="A19828">
        <v>147265</v>
      </c>
      <c r="B19828">
        <v>0</v>
      </c>
      <c r="C19828">
        <v>6</v>
      </c>
      <c r="D19828" t="s">
        <v>123</v>
      </c>
      <c r="E19828" s="2">
        <v>0.84502314814814816</v>
      </c>
      <c r="F19828" s="2">
        <v>0.84560185185185188</v>
      </c>
      <c r="G19828" s="2"/>
      <c r="H19828">
        <v>1</v>
      </c>
    </row>
    <row r="19829" spans="1:8" x14ac:dyDescent="0.35">
      <c r="A19829">
        <v>147265</v>
      </c>
      <c r="B19829">
        <v>0</v>
      </c>
      <c r="C19829">
        <v>6</v>
      </c>
      <c r="D19829" t="s">
        <v>21</v>
      </c>
      <c r="E19829" s="2">
        <v>0.84768518518518521</v>
      </c>
      <c r="F19829" s="2">
        <v>0.84826388888888893</v>
      </c>
      <c r="G19829" s="2"/>
      <c r="H19829" t="s">
        <v>114</v>
      </c>
    </row>
    <row r="19830" spans="1:8" x14ac:dyDescent="0.35">
      <c r="A19830">
        <v>147265</v>
      </c>
      <c r="B19830">
        <v>0</v>
      </c>
      <c r="C19830">
        <v>6</v>
      </c>
      <c r="D19830" t="s">
        <v>45</v>
      </c>
      <c r="E19830" s="2">
        <v>0.8501157407407407</v>
      </c>
      <c r="F19830" s="2">
        <v>0.8510416666666667</v>
      </c>
      <c r="G19830" s="2"/>
      <c r="H19830" t="s">
        <v>152</v>
      </c>
    </row>
    <row r="19831" spans="1:8" x14ac:dyDescent="0.35">
      <c r="A19831">
        <v>147265</v>
      </c>
      <c r="B19831">
        <v>0</v>
      </c>
      <c r="C19831">
        <v>6</v>
      </c>
      <c r="D19831" t="s">
        <v>128</v>
      </c>
      <c r="E19831" s="2">
        <v>0.85439814814814818</v>
      </c>
      <c r="F19831" s="2">
        <v>0.85486111111111107</v>
      </c>
      <c r="G19831" s="2"/>
      <c r="H19831" t="s">
        <v>152</v>
      </c>
    </row>
    <row r="19832" spans="1:8" x14ac:dyDescent="0.35">
      <c r="A19832">
        <v>147265</v>
      </c>
      <c r="B19832">
        <v>0</v>
      </c>
      <c r="C19832">
        <v>6</v>
      </c>
      <c r="D19832" t="s">
        <v>126</v>
      </c>
      <c r="E19832" s="2">
        <v>0.85659722222222223</v>
      </c>
      <c r="F19832" s="2">
        <v>0.85798611111111112</v>
      </c>
      <c r="G19832" s="2"/>
      <c r="H19832" t="s">
        <v>152</v>
      </c>
    </row>
    <row r="19833" spans="1:8" x14ac:dyDescent="0.35">
      <c r="A19833">
        <v>147265</v>
      </c>
      <c r="B19833">
        <v>0</v>
      </c>
      <c r="C19833">
        <v>6</v>
      </c>
      <c r="D19833" t="s">
        <v>153</v>
      </c>
      <c r="E19833" s="2">
        <v>0.86006944444444444</v>
      </c>
      <c r="F19833" s="2">
        <v>0.86053240740740744</v>
      </c>
      <c r="G19833" s="2"/>
      <c r="H19833" t="s">
        <v>152</v>
      </c>
    </row>
    <row r="19834" spans="1:8" x14ac:dyDescent="0.35">
      <c r="A19834">
        <v>147265</v>
      </c>
      <c r="B19834">
        <v>0</v>
      </c>
      <c r="C19834">
        <v>6</v>
      </c>
      <c r="D19834" t="s">
        <v>154</v>
      </c>
      <c r="E19834" s="2">
        <v>0.86192129629629632</v>
      </c>
      <c r="F19834" s="2">
        <v>0.86238425925925921</v>
      </c>
      <c r="G19834" s="2"/>
      <c r="H19834" t="s">
        <v>152</v>
      </c>
    </row>
    <row r="19835" spans="1:8" x14ac:dyDescent="0.35">
      <c r="A19835">
        <v>147265</v>
      </c>
      <c r="B19835">
        <v>0</v>
      </c>
      <c r="C19835">
        <v>6</v>
      </c>
      <c r="D19835" t="s">
        <v>155</v>
      </c>
      <c r="E19835" s="2">
        <v>0.86388888888888893</v>
      </c>
      <c r="F19835" s="2">
        <v>0.86435185185185182</v>
      </c>
      <c r="G19835" s="2"/>
      <c r="H19835" t="s">
        <v>152</v>
      </c>
    </row>
    <row r="19836" spans="1:8" x14ac:dyDescent="0.35">
      <c r="A19836">
        <v>147265</v>
      </c>
      <c r="B19836">
        <v>0</v>
      </c>
      <c r="C19836">
        <v>6</v>
      </c>
      <c r="D19836" t="s">
        <v>24</v>
      </c>
      <c r="E19836" s="2">
        <v>0.86712962962962958</v>
      </c>
      <c r="H19836">
        <v>7</v>
      </c>
    </row>
    <row r="19837" spans="1:8" x14ac:dyDescent="0.35">
      <c r="A19837">
        <v>148162</v>
      </c>
      <c r="B19837">
        <v>0</v>
      </c>
      <c r="C19837">
        <v>6</v>
      </c>
      <c r="D19837" t="s">
        <v>9</v>
      </c>
      <c r="F19837" s="2">
        <v>0.8217592592592593</v>
      </c>
      <c r="G19837" s="2"/>
      <c r="H19837">
        <v>1</v>
      </c>
    </row>
    <row r="19838" spans="1:8" x14ac:dyDescent="0.35">
      <c r="A19838">
        <v>148162</v>
      </c>
      <c r="B19838">
        <v>0</v>
      </c>
      <c r="C19838">
        <v>6</v>
      </c>
      <c r="D19838" t="s">
        <v>144</v>
      </c>
      <c r="E19838" s="2">
        <v>0.82280092592592591</v>
      </c>
      <c r="F19838" s="2">
        <v>0.82326388888888891</v>
      </c>
      <c r="G19838" s="2"/>
      <c r="H19838">
        <v>2</v>
      </c>
    </row>
    <row r="19839" spans="1:8" x14ac:dyDescent="0.35">
      <c r="A19839">
        <v>148162</v>
      </c>
      <c r="B19839">
        <v>0</v>
      </c>
      <c r="C19839">
        <v>6</v>
      </c>
      <c r="D19839" t="s">
        <v>59</v>
      </c>
      <c r="E19839" s="2">
        <v>0.82430555555555551</v>
      </c>
      <c r="F19839" s="2">
        <v>0.82476851851851851</v>
      </c>
      <c r="G19839" s="2"/>
      <c r="H19839">
        <v>2</v>
      </c>
    </row>
    <row r="19840" spans="1:8" x14ac:dyDescent="0.35">
      <c r="A19840">
        <v>148162</v>
      </c>
      <c r="B19840">
        <v>0</v>
      </c>
      <c r="C19840">
        <v>6</v>
      </c>
      <c r="D19840" t="s">
        <v>143</v>
      </c>
      <c r="E19840" s="2">
        <v>0.82592592592592595</v>
      </c>
      <c r="F19840" s="2">
        <v>0.82662037037037039</v>
      </c>
      <c r="G19840" s="2"/>
      <c r="H19840">
        <v>2</v>
      </c>
    </row>
    <row r="19841" spans="1:8" x14ac:dyDescent="0.35">
      <c r="A19841">
        <v>148162</v>
      </c>
      <c r="B19841">
        <v>0</v>
      </c>
      <c r="C19841">
        <v>6</v>
      </c>
      <c r="D19841" t="s">
        <v>142</v>
      </c>
      <c r="E19841" s="2">
        <v>0.82743055555555556</v>
      </c>
      <c r="F19841" s="2">
        <v>0.82789351851851856</v>
      </c>
      <c r="G19841" s="2"/>
      <c r="H19841">
        <v>2</v>
      </c>
    </row>
    <row r="19842" spans="1:8" x14ac:dyDescent="0.35">
      <c r="A19842">
        <v>148162</v>
      </c>
      <c r="B19842">
        <v>0</v>
      </c>
      <c r="C19842">
        <v>6</v>
      </c>
      <c r="D19842" t="s">
        <v>46</v>
      </c>
      <c r="E19842" s="2">
        <v>0.82916666666666672</v>
      </c>
      <c r="F19842" s="2">
        <v>0.82962962962962961</v>
      </c>
      <c r="G19842" s="2"/>
      <c r="H19842">
        <v>2</v>
      </c>
    </row>
    <row r="19843" spans="1:8" x14ac:dyDescent="0.35">
      <c r="A19843">
        <v>148162</v>
      </c>
      <c r="B19843">
        <v>0</v>
      </c>
      <c r="C19843">
        <v>6</v>
      </c>
      <c r="D19843" t="s">
        <v>141</v>
      </c>
      <c r="E19843" s="2">
        <v>0.83032407407407405</v>
      </c>
      <c r="F19843" s="2">
        <v>0.83078703703703705</v>
      </c>
      <c r="G19843" s="2"/>
      <c r="H19843">
        <v>2</v>
      </c>
    </row>
    <row r="19844" spans="1:8" x14ac:dyDescent="0.35">
      <c r="A19844">
        <v>148162</v>
      </c>
      <c r="B19844">
        <v>0</v>
      </c>
      <c r="C19844">
        <v>6</v>
      </c>
      <c r="D19844" t="s">
        <v>140</v>
      </c>
      <c r="E19844" s="2">
        <v>0.8325231481481481</v>
      </c>
      <c r="F19844" s="2">
        <v>0.83321759259259254</v>
      </c>
      <c r="G19844" s="2"/>
      <c r="H19844">
        <v>2</v>
      </c>
    </row>
    <row r="19845" spans="1:8" x14ac:dyDescent="0.35">
      <c r="A19845">
        <v>148162</v>
      </c>
      <c r="B19845">
        <v>0</v>
      </c>
      <c r="C19845">
        <v>6</v>
      </c>
      <c r="D19845" t="s">
        <v>95</v>
      </c>
      <c r="E19845" s="2">
        <v>0.83460648148148153</v>
      </c>
      <c r="F19845" s="2">
        <v>0.83518518518518514</v>
      </c>
      <c r="G19845" s="2"/>
      <c r="H19845">
        <v>2</v>
      </c>
    </row>
    <row r="19846" spans="1:8" x14ac:dyDescent="0.35">
      <c r="A19846">
        <v>148162</v>
      </c>
      <c r="B19846">
        <v>0</v>
      </c>
      <c r="C19846">
        <v>6</v>
      </c>
      <c r="D19846" t="s">
        <v>72</v>
      </c>
      <c r="E19846" s="2">
        <v>0.8369212962962963</v>
      </c>
      <c r="F19846" s="2">
        <v>0.83750000000000002</v>
      </c>
      <c r="G19846" s="2"/>
      <c r="H19846">
        <v>2</v>
      </c>
    </row>
    <row r="19847" spans="1:8" x14ac:dyDescent="0.35">
      <c r="A19847">
        <v>148162</v>
      </c>
      <c r="B19847">
        <v>0</v>
      </c>
      <c r="C19847">
        <v>6</v>
      </c>
      <c r="D19847" t="s">
        <v>139</v>
      </c>
      <c r="E19847" s="2">
        <v>0.83912037037037035</v>
      </c>
      <c r="F19847" s="2">
        <v>0.83981481481481479</v>
      </c>
      <c r="G19847" s="2"/>
      <c r="H19847">
        <v>2</v>
      </c>
    </row>
    <row r="19848" spans="1:8" x14ac:dyDescent="0.35">
      <c r="A19848">
        <v>148162</v>
      </c>
      <c r="B19848">
        <v>0</v>
      </c>
      <c r="C19848">
        <v>6</v>
      </c>
      <c r="D19848" t="s">
        <v>138</v>
      </c>
      <c r="E19848" s="2">
        <v>0.84189814814814812</v>
      </c>
      <c r="F19848" s="2">
        <v>0.84236111111111112</v>
      </c>
      <c r="G19848" s="2"/>
      <c r="H19848">
        <v>2</v>
      </c>
    </row>
    <row r="19849" spans="1:8" x14ac:dyDescent="0.35">
      <c r="A19849">
        <v>148162</v>
      </c>
      <c r="B19849">
        <v>0</v>
      </c>
      <c r="C19849">
        <v>6</v>
      </c>
      <c r="D19849" t="s">
        <v>137</v>
      </c>
      <c r="E19849" s="2">
        <v>0.84363425925925928</v>
      </c>
      <c r="F19849" s="2">
        <v>0.84409722222222228</v>
      </c>
      <c r="G19849" s="2"/>
      <c r="H19849">
        <v>2</v>
      </c>
    </row>
    <row r="19850" spans="1:8" x14ac:dyDescent="0.35">
      <c r="A19850">
        <v>148162</v>
      </c>
      <c r="B19850">
        <v>0</v>
      </c>
      <c r="C19850">
        <v>6</v>
      </c>
      <c r="D19850" t="s">
        <v>136</v>
      </c>
      <c r="E19850" s="2">
        <v>0.84583333333333333</v>
      </c>
      <c r="F19850" s="2">
        <v>0.84629629629629632</v>
      </c>
      <c r="G19850" s="2"/>
      <c r="H19850">
        <v>2</v>
      </c>
    </row>
    <row r="19851" spans="1:8" x14ac:dyDescent="0.35">
      <c r="A19851">
        <v>148162</v>
      </c>
      <c r="B19851">
        <v>0</v>
      </c>
      <c r="C19851">
        <v>6</v>
      </c>
      <c r="D19851" t="s">
        <v>135</v>
      </c>
      <c r="E19851" s="2">
        <v>0.84780092592592593</v>
      </c>
      <c r="F19851" s="2">
        <v>0.84826388888888893</v>
      </c>
      <c r="G19851" s="2"/>
      <c r="H19851">
        <v>2</v>
      </c>
    </row>
    <row r="19852" spans="1:8" x14ac:dyDescent="0.35">
      <c r="A19852">
        <v>148162</v>
      </c>
      <c r="B19852">
        <v>1</v>
      </c>
      <c r="C19852">
        <v>6</v>
      </c>
      <c r="D19852" t="s">
        <v>38</v>
      </c>
      <c r="E19852" s="2">
        <v>0.85046296296296298</v>
      </c>
      <c r="F19852" s="2">
        <v>0.85115740740740742</v>
      </c>
      <c r="G19852" s="2"/>
      <c r="H19852" t="s">
        <v>172</v>
      </c>
    </row>
    <row r="19853" spans="1:8" x14ac:dyDescent="0.35">
      <c r="A19853">
        <v>148162</v>
      </c>
      <c r="B19853">
        <v>1</v>
      </c>
      <c r="C19853">
        <v>6</v>
      </c>
      <c r="D19853" t="s">
        <v>133</v>
      </c>
      <c r="E19853" s="2">
        <v>0.85243055555555558</v>
      </c>
      <c r="F19853" s="2">
        <v>0.85289351851851847</v>
      </c>
      <c r="G19853" s="2"/>
      <c r="H19853">
        <v>1</v>
      </c>
    </row>
    <row r="19854" spans="1:8" x14ac:dyDescent="0.35">
      <c r="A19854">
        <v>148162</v>
      </c>
      <c r="B19854">
        <v>1</v>
      </c>
      <c r="C19854">
        <v>6</v>
      </c>
      <c r="D19854" t="s">
        <v>132</v>
      </c>
      <c r="E19854" s="2">
        <v>0.85428240740740746</v>
      </c>
      <c r="F19854" s="2">
        <v>0.85474537037037035</v>
      </c>
      <c r="G19854" s="2"/>
      <c r="H19854">
        <v>1</v>
      </c>
    </row>
    <row r="19855" spans="1:8" x14ac:dyDescent="0.35">
      <c r="A19855">
        <v>148162</v>
      </c>
      <c r="B19855">
        <v>1</v>
      </c>
      <c r="C19855">
        <v>6</v>
      </c>
      <c r="D19855" t="s">
        <v>31</v>
      </c>
      <c r="E19855" s="2">
        <v>0.85729166666666667</v>
      </c>
      <c r="H19855" t="s">
        <v>131</v>
      </c>
    </row>
    <row r="19856" spans="1:8" x14ac:dyDescent="0.35">
      <c r="A19856">
        <v>148268</v>
      </c>
      <c r="B19856">
        <v>0</v>
      </c>
      <c r="C19856">
        <v>6</v>
      </c>
      <c r="D19856" t="s">
        <v>24</v>
      </c>
      <c r="F19856" s="2">
        <v>0.82222222222222219</v>
      </c>
      <c r="G19856" s="2"/>
      <c r="H19856">
        <v>7</v>
      </c>
    </row>
    <row r="19857" spans="1:8" x14ac:dyDescent="0.35">
      <c r="A19857">
        <v>148268</v>
      </c>
      <c r="B19857">
        <v>0</v>
      </c>
      <c r="C19857">
        <v>6</v>
      </c>
      <c r="D19857" t="s">
        <v>155</v>
      </c>
      <c r="E19857" s="2">
        <v>0.82465277777777779</v>
      </c>
      <c r="F19857" s="2">
        <v>0.82511574074074079</v>
      </c>
      <c r="G19857" s="2"/>
      <c r="H19857" t="s">
        <v>110</v>
      </c>
    </row>
    <row r="19858" spans="1:8" x14ac:dyDescent="0.35">
      <c r="A19858">
        <v>148268</v>
      </c>
      <c r="B19858">
        <v>0</v>
      </c>
      <c r="C19858">
        <v>6</v>
      </c>
      <c r="D19858" t="s">
        <v>154</v>
      </c>
      <c r="E19858" s="2">
        <v>0.82662037037037039</v>
      </c>
      <c r="F19858" s="2">
        <v>0.82708333333333328</v>
      </c>
      <c r="G19858" s="2"/>
      <c r="H19858" t="s">
        <v>110</v>
      </c>
    </row>
    <row r="19859" spans="1:8" x14ac:dyDescent="0.35">
      <c r="A19859">
        <v>148268</v>
      </c>
      <c r="B19859">
        <v>0</v>
      </c>
      <c r="C19859">
        <v>6</v>
      </c>
      <c r="D19859" t="s">
        <v>153</v>
      </c>
      <c r="E19859" s="2">
        <v>0.82847222222222228</v>
      </c>
      <c r="F19859" s="2">
        <v>0.82893518518518516</v>
      </c>
      <c r="G19859" s="2"/>
      <c r="H19859" t="s">
        <v>110</v>
      </c>
    </row>
    <row r="19860" spans="1:8" x14ac:dyDescent="0.35">
      <c r="A19860">
        <v>148268</v>
      </c>
      <c r="B19860">
        <v>0</v>
      </c>
      <c r="C19860">
        <v>6</v>
      </c>
      <c r="D19860" t="s">
        <v>126</v>
      </c>
      <c r="E19860" s="2">
        <v>0.83078703703703705</v>
      </c>
      <c r="F19860" s="2">
        <v>0.83217592592592593</v>
      </c>
      <c r="G19860" s="2"/>
      <c r="H19860" t="s">
        <v>110</v>
      </c>
    </row>
    <row r="19861" spans="1:8" x14ac:dyDescent="0.35">
      <c r="A19861">
        <v>148268</v>
      </c>
      <c r="B19861">
        <v>0</v>
      </c>
      <c r="C19861">
        <v>6</v>
      </c>
      <c r="D19861" t="s">
        <v>128</v>
      </c>
      <c r="E19861" s="2">
        <v>0.83368055555555554</v>
      </c>
      <c r="F19861" s="2">
        <v>0.83414351851851853</v>
      </c>
      <c r="G19861" s="2"/>
      <c r="H19861" t="s">
        <v>110</v>
      </c>
    </row>
    <row r="19862" spans="1:8" x14ac:dyDescent="0.35">
      <c r="A19862">
        <v>148268</v>
      </c>
      <c r="B19862">
        <v>0</v>
      </c>
      <c r="C19862">
        <v>6</v>
      </c>
      <c r="D19862" t="s">
        <v>45</v>
      </c>
      <c r="E19862" s="2">
        <v>0.83726851851851847</v>
      </c>
      <c r="F19862" s="2">
        <v>0.83807870370370374</v>
      </c>
      <c r="G19862" s="2"/>
      <c r="H19862" t="s">
        <v>110</v>
      </c>
    </row>
    <row r="19863" spans="1:8" x14ac:dyDescent="0.35">
      <c r="A19863">
        <v>148268</v>
      </c>
      <c r="B19863">
        <v>0</v>
      </c>
      <c r="C19863">
        <v>6</v>
      </c>
      <c r="D19863" t="s">
        <v>21</v>
      </c>
      <c r="E19863" s="2">
        <v>0.83946759259259263</v>
      </c>
      <c r="F19863" s="2">
        <v>0.84004629629629635</v>
      </c>
      <c r="G19863" s="2"/>
      <c r="H19863" t="s">
        <v>122</v>
      </c>
    </row>
    <row r="19864" spans="1:8" x14ac:dyDescent="0.35">
      <c r="A19864">
        <v>148268</v>
      </c>
      <c r="B19864">
        <v>0</v>
      </c>
      <c r="C19864">
        <v>6</v>
      </c>
      <c r="D19864" t="s">
        <v>123</v>
      </c>
      <c r="E19864" s="2">
        <v>0.84224537037037039</v>
      </c>
      <c r="F19864" s="2">
        <v>0.84282407407407411</v>
      </c>
      <c r="G19864" s="2"/>
      <c r="H19864">
        <v>2</v>
      </c>
    </row>
    <row r="19865" spans="1:8" x14ac:dyDescent="0.35">
      <c r="A19865">
        <v>148268</v>
      </c>
      <c r="B19865">
        <v>0</v>
      </c>
      <c r="C19865">
        <v>6</v>
      </c>
      <c r="D19865" t="s">
        <v>93</v>
      </c>
      <c r="E19865" s="2">
        <v>0.84467592592592589</v>
      </c>
      <c r="F19865" s="2">
        <v>0.84513888888888888</v>
      </c>
      <c r="G19865" s="2"/>
      <c r="H19865">
        <v>2</v>
      </c>
    </row>
    <row r="19866" spans="1:8" x14ac:dyDescent="0.35">
      <c r="A19866">
        <v>148268</v>
      </c>
      <c r="B19866">
        <v>0</v>
      </c>
      <c r="C19866">
        <v>6</v>
      </c>
      <c r="D19866" t="s">
        <v>9</v>
      </c>
      <c r="E19866" s="2">
        <v>0.84629629629629632</v>
      </c>
      <c r="F19866" s="2">
        <v>0.84675925925925921</v>
      </c>
      <c r="G19866" s="2"/>
      <c r="H19866">
        <v>2</v>
      </c>
    </row>
    <row r="19867" spans="1:8" x14ac:dyDescent="0.35">
      <c r="A19867">
        <v>148268</v>
      </c>
      <c r="B19867">
        <v>0</v>
      </c>
      <c r="C19867">
        <v>6</v>
      </c>
      <c r="D19867" t="s">
        <v>144</v>
      </c>
      <c r="E19867" s="2">
        <v>0.84791666666666665</v>
      </c>
      <c r="F19867" s="2">
        <v>0.84837962962962965</v>
      </c>
      <c r="G19867" s="2"/>
      <c r="H19867">
        <v>2</v>
      </c>
    </row>
    <row r="19868" spans="1:8" x14ac:dyDescent="0.35">
      <c r="A19868">
        <v>148268</v>
      </c>
      <c r="B19868">
        <v>0</v>
      </c>
      <c r="C19868">
        <v>6</v>
      </c>
      <c r="D19868" t="s">
        <v>59</v>
      </c>
      <c r="E19868" s="2">
        <v>0.84942129629629626</v>
      </c>
      <c r="F19868" s="2">
        <v>0.84988425925925926</v>
      </c>
      <c r="G19868" s="2"/>
      <c r="H19868">
        <v>2</v>
      </c>
    </row>
    <row r="19869" spans="1:8" x14ac:dyDescent="0.35">
      <c r="A19869">
        <v>148268</v>
      </c>
      <c r="B19869">
        <v>0</v>
      </c>
      <c r="C19869">
        <v>6</v>
      </c>
      <c r="D19869" t="s">
        <v>90</v>
      </c>
      <c r="E19869" s="2">
        <v>0.85127314814814814</v>
      </c>
      <c r="F19869" s="2">
        <v>0.85196759259259258</v>
      </c>
      <c r="G19869" s="2"/>
      <c r="H19869">
        <v>2</v>
      </c>
    </row>
    <row r="19870" spans="1:8" x14ac:dyDescent="0.35">
      <c r="A19870">
        <v>148268</v>
      </c>
      <c r="B19870">
        <v>0</v>
      </c>
      <c r="C19870">
        <v>6</v>
      </c>
      <c r="D19870" t="s">
        <v>151</v>
      </c>
      <c r="E19870" s="2">
        <v>0.85324074074074074</v>
      </c>
      <c r="F19870" s="2">
        <v>0.85370370370370374</v>
      </c>
      <c r="G19870" s="2"/>
      <c r="H19870">
        <v>2</v>
      </c>
    </row>
    <row r="19871" spans="1:8" x14ac:dyDescent="0.35">
      <c r="A19871">
        <v>148268</v>
      </c>
      <c r="B19871">
        <v>0</v>
      </c>
      <c r="C19871">
        <v>6</v>
      </c>
      <c r="D19871" t="s">
        <v>150</v>
      </c>
      <c r="E19871" s="2">
        <v>0.85486111111111107</v>
      </c>
      <c r="F19871" s="2">
        <v>0.85555555555555551</v>
      </c>
      <c r="G19871" s="2"/>
      <c r="H19871">
        <v>2</v>
      </c>
    </row>
    <row r="19872" spans="1:8" x14ac:dyDescent="0.35">
      <c r="A19872">
        <v>148268</v>
      </c>
      <c r="B19872">
        <v>0</v>
      </c>
      <c r="C19872">
        <v>6</v>
      </c>
      <c r="D19872" t="s">
        <v>149</v>
      </c>
      <c r="E19872" s="2">
        <v>0.85682870370370368</v>
      </c>
      <c r="F19872" s="2">
        <v>0.8574074074074074</v>
      </c>
      <c r="G19872" s="2"/>
      <c r="H19872">
        <v>2</v>
      </c>
    </row>
    <row r="19873" spans="1:8" x14ac:dyDescent="0.35">
      <c r="A19873">
        <v>148268</v>
      </c>
      <c r="B19873">
        <v>0</v>
      </c>
      <c r="C19873">
        <v>6</v>
      </c>
      <c r="D19873" t="s">
        <v>148</v>
      </c>
      <c r="E19873" s="2">
        <v>0.85902777777777772</v>
      </c>
      <c r="F19873" s="2">
        <v>0.85949074074074072</v>
      </c>
      <c r="G19873" s="2"/>
      <c r="H19873">
        <v>2</v>
      </c>
    </row>
    <row r="19874" spans="1:8" x14ac:dyDescent="0.35">
      <c r="A19874">
        <v>148268</v>
      </c>
      <c r="B19874">
        <v>0</v>
      </c>
      <c r="C19874">
        <v>6</v>
      </c>
      <c r="D19874" t="s">
        <v>19</v>
      </c>
      <c r="E19874" s="2">
        <v>0.86238425925925921</v>
      </c>
      <c r="F19874" s="2">
        <v>0.86284722222222221</v>
      </c>
      <c r="G19874" s="2"/>
      <c r="H19874">
        <v>2</v>
      </c>
    </row>
    <row r="19875" spans="1:8" x14ac:dyDescent="0.35">
      <c r="A19875">
        <v>148268</v>
      </c>
      <c r="B19875">
        <v>0</v>
      </c>
      <c r="C19875">
        <v>6</v>
      </c>
      <c r="D19875" t="s">
        <v>146</v>
      </c>
      <c r="E19875" s="2">
        <v>0.86388888888888893</v>
      </c>
      <c r="F19875" s="2">
        <v>0.86435185185185182</v>
      </c>
      <c r="G19875" s="2"/>
      <c r="H19875" t="s">
        <v>159</v>
      </c>
    </row>
    <row r="19876" spans="1:8" x14ac:dyDescent="0.35">
      <c r="A19876">
        <v>148268</v>
      </c>
      <c r="B19876">
        <v>0</v>
      </c>
      <c r="C19876">
        <v>6</v>
      </c>
      <c r="D19876" t="s">
        <v>145</v>
      </c>
      <c r="E19876" s="2">
        <v>0.8657407407407407</v>
      </c>
      <c r="F19876" s="2">
        <v>0.8662037037037037</v>
      </c>
      <c r="G19876" s="2"/>
      <c r="H19876">
        <v>2</v>
      </c>
    </row>
    <row r="19877" spans="1:8" x14ac:dyDescent="0.35">
      <c r="A19877">
        <v>148268</v>
      </c>
      <c r="B19877">
        <v>0</v>
      </c>
      <c r="C19877">
        <v>6</v>
      </c>
      <c r="D19877" t="s">
        <v>23</v>
      </c>
      <c r="E19877" s="2">
        <v>0.86840277777777775</v>
      </c>
      <c r="H19877">
        <v>1</v>
      </c>
    </row>
    <row r="19878" spans="1:8" x14ac:dyDescent="0.35">
      <c r="A19878">
        <v>148674</v>
      </c>
      <c r="B19878">
        <v>0</v>
      </c>
      <c r="C19878">
        <v>6</v>
      </c>
      <c r="D19878" t="s">
        <v>13</v>
      </c>
      <c r="F19878" s="2">
        <v>0.82291666666666663</v>
      </c>
      <c r="G19878" s="2"/>
      <c r="H19878" t="s">
        <v>166</v>
      </c>
    </row>
    <row r="19879" spans="1:8" x14ac:dyDescent="0.35">
      <c r="A19879">
        <v>148674</v>
      </c>
      <c r="B19879">
        <v>0</v>
      </c>
      <c r="C19879">
        <v>6</v>
      </c>
      <c r="D19879" t="s">
        <v>167</v>
      </c>
      <c r="E19879" s="2">
        <v>0.8261574074074074</v>
      </c>
      <c r="F19879" s="2">
        <v>0.82662037037037039</v>
      </c>
      <c r="G19879" s="2"/>
      <c r="H19879">
        <v>2</v>
      </c>
    </row>
    <row r="19880" spans="1:8" x14ac:dyDescent="0.35">
      <c r="A19880">
        <v>148674</v>
      </c>
      <c r="B19880">
        <v>0</v>
      </c>
      <c r="C19880">
        <v>6</v>
      </c>
      <c r="D19880" t="s">
        <v>168</v>
      </c>
      <c r="E19880" s="2">
        <v>0.82800925925925928</v>
      </c>
      <c r="F19880" s="2">
        <v>0.82847222222222228</v>
      </c>
      <c r="G19880" s="2"/>
      <c r="H19880">
        <v>2</v>
      </c>
    </row>
    <row r="19881" spans="1:8" x14ac:dyDescent="0.35">
      <c r="A19881">
        <v>148674</v>
      </c>
      <c r="B19881">
        <v>0</v>
      </c>
      <c r="C19881">
        <v>6</v>
      </c>
      <c r="D19881" t="s">
        <v>169</v>
      </c>
      <c r="E19881" s="2">
        <v>0.83020833333333333</v>
      </c>
      <c r="F19881" s="2">
        <v>0.83067129629629632</v>
      </c>
      <c r="G19881" s="2"/>
      <c r="H19881">
        <v>2</v>
      </c>
    </row>
    <row r="19882" spans="1:8" x14ac:dyDescent="0.35">
      <c r="A19882">
        <v>148674</v>
      </c>
      <c r="B19882">
        <v>0</v>
      </c>
      <c r="C19882">
        <v>6</v>
      </c>
      <c r="D19882" t="s">
        <v>170</v>
      </c>
      <c r="E19882" s="2">
        <v>0.83217592592592593</v>
      </c>
      <c r="F19882" s="2">
        <v>0.83263888888888893</v>
      </c>
      <c r="G19882" s="2"/>
      <c r="H19882">
        <v>2</v>
      </c>
    </row>
    <row r="19883" spans="1:8" x14ac:dyDescent="0.35">
      <c r="A19883">
        <v>148674</v>
      </c>
      <c r="B19883">
        <v>0</v>
      </c>
      <c r="C19883">
        <v>6</v>
      </c>
      <c r="D19883" t="s">
        <v>171</v>
      </c>
      <c r="E19883" s="2">
        <v>0.83391203703703709</v>
      </c>
      <c r="F19883" s="2">
        <v>0.83437499999999998</v>
      </c>
      <c r="G19883" s="2"/>
      <c r="H19883">
        <v>2</v>
      </c>
    </row>
    <row r="19884" spans="1:8" x14ac:dyDescent="0.35">
      <c r="A19884">
        <v>148674</v>
      </c>
      <c r="B19884">
        <v>0</v>
      </c>
      <c r="C19884">
        <v>6</v>
      </c>
      <c r="D19884" t="s">
        <v>26</v>
      </c>
      <c r="E19884" s="2">
        <v>0.8373842592592593</v>
      </c>
      <c r="H19884">
        <v>1</v>
      </c>
    </row>
    <row r="19885" spans="1:8" x14ac:dyDescent="0.35">
      <c r="A19885">
        <v>147653</v>
      </c>
      <c r="B19885">
        <v>0</v>
      </c>
      <c r="C19885">
        <v>6</v>
      </c>
      <c r="D19885" t="s">
        <v>26</v>
      </c>
      <c r="F19885" s="2">
        <v>0.82291666666666663</v>
      </c>
      <c r="G19885" s="2"/>
      <c r="H19885">
        <v>1</v>
      </c>
    </row>
    <row r="19886" spans="1:8" x14ac:dyDescent="0.35">
      <c r="A19886">
        <v>147653</v>
      </c>
      <c r="B19886">
        <v>0</v>
      </c>
      <c r="C19886">
        <v>6</v>
      </c>
      <c r="D19886" t="s">
        <v>171</v>
      </c>
      <c r="E19886" s="2">
        <v>0.82523148148148151</v>
      </c>
      <c r="F19886" s="2">
        <v>0.8256944444444444</v>
      </c>
      <c r="G19886" s="2"/>
      <c r="H19886">
        <v>1</v>
      </c>
    </row>
    <row r="19887" spans="1:8" x14ac:dyDescent="0.35">
      <c r="A19887">
        <v>147653</v>
      </c>
      <c r="B19887">
        <v>0</v>
      </c>
      <c r="C19887">
        <v>6</v>
      </c>
      <c r="D19887" t="s">
        <v>170</v>
      </c>
      <c r="E19887" s="2">
        <v>0.82708333333333328</v>
      </c>
      <c r="F19887" s="2">
        <v>0.82754629629629628</v>
      </c>
      <c r="G19887" s="2"/>
      <c r="H19887">
        <v>1</v>
      </c>
    </row>
    <row r="19888" spans="1:8" x14ac:dyDescent="0.35">
      <c r="A19888">
        <v>147653</v>
      </c>
      <c r="B19888">
        <v>0</v>
      </c>
      <c r="C19888">
        <v>6</v>
      </c>
      <c r="D19888" t="s">
        <v>169</v>
      </c>
      <c r="E19888" s="2">
        <v>0.82916666666666672</v>
      </c>
      <c r="F19888" s="2">
        <v>0.82962962962962961</v>
      </c>
      <c r="G19888" s="2"/>
      <c r="H19888">
        <v>1</v>
      </c>
    </row>
    <row r="19889" spans="1:8" x14ac:dyDescent="0.35">
      <c r="A19889">
        <v>147653</v>
      </c>
      <c r="B19889">
        <v>0</v>
      </c>
      <c r="C19889">
        <v>6</v>
      </c>
      <c r="D19889" t="s">
        <v>168</v>
      </c>
      <c r="E19889" s="2">
        <v>0.83136574074074077</v>
      </c>
      <c r="F19889" s="2">
        <v>0.83182870370370365</v>
      </c>
      <c r="G19889" s="2"/>
      <c r="H19889">
        <v>1</v>
      </c>
    </row>
    <row r="19890" spans="1:8" x14ac:dyDescent="0.35">
      <c r="A19890">
        <v>147653</v>
      </c>
      <c r="B19890">
        <v>0</v>
      </c>
      <c r="C19890">
        <v>6</v>
      </c>
      <c r="D19890" t="s">
        <v>167</v>
      </c>
      <c r="E19890" s="2">
        <v>0.83333333333333337</v>
      </c>
      <c r="F19890" s="2">
        <v>0.83379629629629626</v>
      </c>
      <c r="G19890" s="2"/>
      <c r="H19890">
        <v>1</v>
      </c>
    </row>
    <row r="19891" spans="1:8" x14ac:dyDescent="0.35">
      <c r="A19891">
        <v>147653</v>
      </c>
      <c r="B19891">
        <v>0</v>
      </c>
      <c r="C19891">
        <v>6</v>
      </c>
      <c r="D19891" t="s">
        <v>13</v>
      </c>
      <c r="E19891" s="2">
        <v>0.83715277777777775</v>
      </c>
      <c r="H19891" t="s">
        <v>166</v>
      </c>
    </row>
    <row r="19892" spans="1:8" x14ac:dyDescent="0.35">
      <c r="A19892">
        <v>147463</v>
      </c>
      <c r="B19892">
        <v>0</v>
      </c>
      <c r="C19892">
        <v>6</v>
      </c>
      <c r="D19892" t="s">
        <v>93</v>
      </c>
      <c r="F19892" s="2">
        <v>0.82881944444444444</v>
      </c>
      <c r="G19892" s="2"/>
      <c r="H19892">
        <v>1</v>
      </c>
    </row>
    <row r="19893" spans="1:8" x14ac:dyDescent="0.35">
      <c r="A19893">
        <v>147463</v>
      </c>
      <c r="B19893">
        <v>0</v>
      </c>
      <c r="C19893">
        <v>6</v>
      </c>
      <c r="D19893" t="s">
        <v>123</v>
      </c>
      <c r="E19893" s="2">
        <v>0.8305555555555556</v>
      </c>
      <c r="F19893" s="2">
        <v>0.83113425925925921</v>
      </c>
      <c r="G19893" s="2"/>
      <c r="H19893">
        <v>1</v>
      </c>
    </row>
    <row r="19894" spans="1:8" x14ac:dyDescent="0.35">
      <c r="A19894">
        <v>147463</v>
      </c>
      <c r="B19894">
        <v>0</v>
      </c>
      <c r="C19894">
        <v>6</v>
      </c>
      <c r="D19894" t="s">
        <v>21</v>
      </c>
      <c r="E19894" s="2">
        <v>0.83321759259259254</v>
      </c>
      <c r="F19894" s="2">
        <v>0.83379629629629626</v>
      </c>
      <c r="G19894" s="2"/>
      <c r="H19894" t="s">
        <v>114</v>
      </c>
    </row>
    <row r="19895" spans="1:8" x14ac:dyDescent="0.35">
      <c r="A19895">
        <v>147463</v>
      </c>
      <c r="B19895">
        <v>0</v>
      </c>
      <c r="C19895">
        <v>6</v>
      </c>
      <c r="D19895" t="s">
        <v>45</v>
      </c>
      <c r="E19895" s="2">
        <v>0.83564814814814814</v>
      </c>
      <c r="F19895" s="2">
        <v>0.8373842592592593</v>
      </c>
      <c r="G19895" s="2"/>
      <c r="H19895" t="s">
        <v>152</v>
      </c>
    </row>
    <row r="19896" spans="1:8" x14ac:dyDescent="0.35">
      <c r="A19896">
        <v>147463</v>
      </c>
      <c r="B19896">
        <v>0</v>
      </c>
      <c r="C19896">
        <v>6</v>
      </c>
      <c r="D19896" t="s">
        <v>24</v>
      </c>
      <c r="E19896" s="2">
        <v>0.84490740740740744</v>
      </c>
      <c r="F19896" s="2">
        <v>0.84560185185185188</v>
      </c>
      <c r="G19896" s="2"/>
      <c r="H19896" t="s">
        <v>152</v>
      </c>
    </row>
    <row r="19897" spans="1:8" x14ac:dyDescent="0.35">
      <c r="A19897">
        <v>147463</v>
      </c>
      <c r="B19897">
        <v>0</v>
      </c>
      <c r="C19897">
        <v>6</v>
      </c>
      <c r="D19897" t="s">
        <v>113</v>
      </c>
      <c r="E19897" s="2">
        <v>0.84756944444444449</v>
      </c>
      <c r="F19897" s="2">
        <v>0.8481481481481481</v>
      </c>
      <c r="G19897" s="2"/>
      <c r="H19897" t="s">
        <v>152</v>
      </c>
    </row>
    <row r="19898" spans="1:8" x14ac:dyDescent="0.35">
      <c r="A19898">
        <v>147463</v>
      </c>
      <c r="B19898">
        <v>0</v>
      </c>
      <c r="C19898">
        <v>6</v>
      </c>
      <c r="D19898" t="s">
        <v>112</v>
      </c>
      <c r="E19898" s="2">
        <v>0.84953703703703709</v>
      </c>
      <c r="F19898" s="2">
        <v>0.8501157407407407</v>
      </c>
      <c r="G19898" s="2"/>
      <c r="H19898" t="s">
        <v>152</v>
      </c>
    </row>
    <row r="19899" spans="1:8" x14ac:dyDescent="0.35">
      <c r="A19899">
        <v>147463</v>
      </c>
      <c r="B19899">
        <v>0</v>
      </c>
      <c r="C19899">
        <v>6</v>
      </c>
      <c r="D19899" t="s">
        <v>111</v>
      </c>
      <c r="E19899" s="2">
        <v>0.85173611111111114</v>
      </c>
      <c r="F19899" s="2">
        <v>0.85219907407407403</v>
      </c>
      <c r="G19899" s="2"/>
      <c r="H19899" t="s">
        <v>152</v>
      </c>
    </row>
    <row r="19900" spans="1:8" x14ac:dyDescent="0.35">
      <c r="A19900">
        <v>147463</v>
      </c>
      <c r="B19900">
        <v>0</v>
      </c>
      <c r="C19900">
        <v>6</v>
      </c>
      <c r="D19900" t="s">
        <v>109</v>
      </c>
      <c r="E19900" s="2">
        <v>0.85370370370370374</v>
      </c>
      <c r="F19900" s="2">
        <v>0.85416666666666663</v>
      </c>
      <c r="G19900" s="2"/>
      <c r="H19900" t="s">
        <v>152</v>
      </c>
    </row>
    <row r="19901" spans="1:8" x14ac:dyDescent="0.35">
      <c r="A19901">
        <v>147463</v>
      </c>
      <c r="B19901">
        <v>0</v>
      </c>
      <c r="C19901">
        <v>6</v>
      </c>
      <c r="D19901" t="s">
        <v>39</v>
      </c>
      <c r="E19901" s="2">
        <v>0.85624999999999996</v>
      </c>
      <c r="F19901" s="2">
        <v>0.8569444444444444</v>
      </c>
      <c r="G19901" s="2"/>
      <c r="H19901" t="s">
        <v>152</v>
      </c>
    </row>
    <row r="19902" spans="1:8" x14ac:dyDescent="0.35">
      <c r="A19902">
        <v>147463</v>
      </c>
      <c r="B19902">
        <v>0</v>
      </c>
      <c r="C19902">
        <v>6</v>
      </c>
      <c r="D19902" t="s">
        <v>121</v>
      </c>
      <c r="E19902" s="2">
        <v>0.85995370370370372</v>
      </c>
      <c r="F19902" s="2">
        <v>0.86041666666666672</v>
      </c>
      <c r="G19902" s="2"/>
      <c r="H19902" t="s">
        <v>152</v>
      </c>
    </row>
    <row r="19903" spans="1:8" x14ac:dyDescent="0.35">
      <c r="A19903">
        <v>147463</v>
      </c>
      <c r="B19903">
        <v>0</v>
      </c>
      <c r="C19903">
        <v>6</v>
      </c>
      <c r="D19903" t="s">
        <v>120</v>
      </c>
      <c r="E19903" s="2">
        <v>0.86261574074074077</v>
      </c>
      <c r="F19903" s="2">
        <v>0.86307870370370365</v>
      </c>
      <c r="G19903" s="2"/>
      <c r="H19903" t="s">
        <v>152</v>
      </c>
    </row>
    <row r="19904" spans="1:8" x14ac:dyDescent="0.35">
      <c r="A19904">
        <v>147463</v>
      </c>
      <c r="B19904">
        <v>0</v>
      </c>
      <c r="C19904">
        <v>6</v>
      </c>
      <c r="D19904" t="s">
        <v>119</v>
      </c>
      <c r="E19904" s="2">
        <v>0.86504629629629626</v>
      </c>
      <c r="F19904" s="2">
        <v>0.86550925925925926</v>
      </c>
      <c r="G19904" s="2"/>
      <c r="H19904" t="s">
        <v>152</v>
      </c>
    </row>
    <row r="19905" spans="1:8" x14ac:dyDescent="0.35">
      <c r="A19905">
        <v>147463</v>
      </c>
      <c r="B19905">
        <v>0</v>
      </c>
      <c r="C19905">
        <v>6</v>
      </c>
      <c r="D19905" t="s">
        <v>118</v>
      </c>
      <c r="E19905" s="2">
        <v>0.86759259259259258</v>
      </c>
      <c r="F19905" s="2">
        <v>0.86805555555555558</v>
      </c>
      <c r="G19905" s="2"/>
      <c r="H19905" t="s">
        <v>152</v>
      </c>
    </row>
    <row r="19906" spans="1:8" x14ac:dyDescent="0.35">
      <c r="A19906">
        <v>147463</v>
      </c>
      <c r="B19906">
        <v>0</v>
      </c>
      <c r="C19906">
        <v>6</v>
      </c>
      <c r="D19906" t="s">
        <v>117</v>
      </c>
      <c r="E19906" s="2">
        <v>0.86979166666666663</v>
      </c>
      <c r="F19906" s="2">
        <v>0.87025462962962963</v>
      </c>
      <c r="G19906" s="2"/>
      <c r="H19906" t="s">
        <v>152</v>
      </c>
    </row>
    <row r="19907" spans="1:8" x14ac:dyDescent="0.35">
      <c r="A19907">
        <v>147463</v>
      </c>
      <c r="B19907">
        <v>0</v>
      </c>
      <c r="C19907">
        <v>6</v>
      </c>
      <c r="D19907" t="s">
        <v>116</v>
      </c>
      <c r="E19907" s="2">
        <v>0.87361111111111112</v>
      </c>
      <c r="F19907" s="2">
        <v>0.87407407407407411</v>
      </c>
      <c r="G19907" s="2"/>
      <c r="H19907" t="s">
        <v>152</v>
      </c>
    </row>
    <row r="19908" spans="1:8" x14ac:dyDescent="0.35">
      <c r="A19908">
        <v>147463</v>
      </c>
      <c r="B19908">
        <v>0</v>
      </c>
      <c r="C19908">
        <v>6</v>
      </c>
      <c r="D19908" t="s">
        <v>6</v>
      </c>
      <c r="E19908" s="2">
        <v>0.87557870370370372</v>
      </c>
      <c r="H19908" t="s">
        <v>115</v>
      </c>
    </row>
    <row r="19909" spans="1:8" x14ac:dyDescent="0.35">
      <c r="A19909">
        <v>147170</v>
      </c>
      <c r="B19909">
        <v>0</v>
      </c>
      <c r="C19909">
        <v>6</v>
      </c>
      <c r="D19909" t="s">
        <v>31</v>
      </c>
      <c r="F19909" s="2">
        <v>0.82986111111111116</v>
      </c>
      <c r="G19909" s="2"/>
      <c r="H19909" t="s">
        <v>131</v>
      </c>
    </row>
    <row r="19910" spans="1:8" x14ac:dyDescent="0.35">
      <c r="A19910">
        <v>147170</v>
      </c>
      <c r="B19910">
        <v>0</v>
      </c>
      <c r="C19910">
        <v>6</v>
      </c>
      <c r="D19910" t="s">
        <v>132</v>
      </c>
      <c r="E19910" s="2">
        <v>0.83206018518518521</v>
      </c>
      <c r="F19910" s="2">
        <v>0.83263888888888893</v>
      </c>
      <c r="G19910" s="2"/>
      <c r="H19910">
        <v>2</v>
      </c>
    </row>
    <row r="19911" spans="1:8" x14ac:dyDescent="0.35">
      <c r="A19911">
        <v>147170</v>
      </c>
      <c r="B19911">
        <v>0</v>
      </c>
      <c r="C19911">
        <v>6</v>
      </c>
      <c r="D19911" t="s">
        <v>133</v>
      </c>
      <c r="E19911" s="2">
        <v>0.83425925925925926</v>
      </c>
      <c r="F19911" s="2">
        <v>0.83472222222222225</v>
      </c>
      <c r="G19911" s="2"/>
      <c r="H19911">
        <v>2</v>
      </c>
    </row>
    <row r="19912" spans="1:8" x14ac:dyDescent="0.35">
      <c r="A19912">
        <v>147170</v>
      </c>
      <c r="B19912">
        <v>0</v>
      </c>
      <c r="C19912">
        <v>6</v>
      </c>
      <c r="D19912" t="s">
        <v>38</v>
      </c>
      <c r="E19912" s="2">
        <v>0.83599537037037042</v>
      </c>
      <c r="F19912" s="2">
        <v>0.83668981481481486</v>
      </c>
      <c r="G19912" s="2"/>
      <c r="H19912" t="s">
        <v>134</v>
      </c>
    </row>
    <row r="19913" spans="1:8" x14ac:dyDescent="0.35">
      <c r="A19913">
        <v>147170</v>
      </c>
      <c r="B19913">
        <v>1</v>
      </c>
      <c r="C19913">
        <v>6</v>
      </c>
      <c r="D19913" t="s">
        <v>135</v>
      </c>
      <c r="E19913" s="2">
        <v>0.83888888888888891</v>
      </c>
      <c r="F19913" s="2">
        <v>0.8393518518518519</v>
      </c>
      <c r="G19913" s="2"/>
      <c r="H19913">
        <v>1</v>
      </c>
    </row>
    <row r="19914" spans="1:8" x14ac:dyDescent="0.35">
      <c r="A19914">
        <v>147170</v>
      </c>
      <c r="B19914">
        <v>1</v>
      </c>
      <c r="C19914">
        <v>6</v>
      </c>
      <c r="D19914" t="s">
        <v>136</v>
      </c>
      <c r="E19914" s="2">
        <v>0.84074074074074079</v>
      </c>
      <c r="F19914" s="2">
        <v>0.84120370370370368</v>
      </c>
      <c r="G19914" s="2"/>
      <c r="H19914">
        <v>1</v>
      </c>
    </row>
    <row r="19915" spans="1:8" x14ac:dyDescent="0.35">
      <c r="A19915">
        <v>147170</v>
      </c>
      <c r="B19915">
        <v>1</v>
      </c>
      <c r="C19915">
        <v>6</v>
      </c>
      <c r="D19915" t="s">
        <v>137</v>
      </c>
      <c r="E19915" s="2">
        <v>0.84293981481481484</v>
      </c>
      <c r="F19915" s="2">
        <v>0.84340277777777772</v>
      </c>
      <c r="G19915" s="2"/>
      <c r="H19915">
        <v>1</v>
      </c>
    </row>
    <row r="19916" spans="1:8" x14ac:dyDescent="0.35">
      <c r="A19916">
        <v>147170</v>
      </c>
      <c r="B19916">
        <v>1</v>
      </c>
      <c r="C19916">
        <v>6</v>
      </c>
      <c r="D19916" t="s">
        <v>138</v>
      </c>
      <c r="E19916" s="2">
        <v>0.84467592592592589</v>
      </c>
      <c r="F19916" s="2">
        <v>0.84513888888888888</v>
      </c>
      <c r="G19916" s="2"/>
      <c r="H19916">
        <v>1</v>
      </c>
    </row>
    <row r="19917" spans="1:8" x14ac:dyDescent="0.35">
      <c r="A19917">
        <v>147170</v>
      </c>
      <c r="B19917">
        <v>1</v>
      </c>
      <c r="C19917">
        <v>6</v>
      </c>
      <c r="D19917" t="s">
        <v>139</v>
      </c>
      <c r="E19917" s="2">
        <v>0.84722222222222221</v>
      </c>
      <c r="F19917" s="2">
        <v>0.84791666666666665</v>
      </c>
      <c r="G19917" s="2"/>
      <c r="H19917">
        <v>1</v>
      </c>
    </row>
    <row r="19918" spans="1:8" x14ac:dyDescent="0.35">
      <c r="A19918">
        <v>147170</v>
      </c>
      <c r="B19918">
        <v>1</v>
      </c>
      <c r="C19918">
        <v>6</v>
      </c>
      <c r="D19918" t="s">
        <v>72</v>
      </c>
      <c r="E19918" s="2">
        <v>0.84953703703703709</v>
      </c>
      <c r="F19918" s="2">
        <v>0.8501157407407407</v>
      </c>
      <c r="G19918" s="2"/>
      <c r="H19918">
        <v>1</v>
      </c>
    </row>
    <row r="19919" spans="1:8" x14ac:dyDescent="0.35">
      <c r="A19919">
        <v>147170</v>
      </c>
      <c r="B19919">
        <v>1</v>
      </c>
      <c r="C19919">
        <v>6</v>
      </c>
      <c r="D19919" t="s">
        <v>95</v>
      </c>
      <c r="E19919" s="2">
        <v>0.85185185185185186</v>
      </c>
      <c r="F19919" s="2">
        <v>0.85243055555555558</v>
      </c>
      <c r="G19919" s="2"/>
      <c r="H19919">
        <v>1</v>
      </c>
    </row>
    <row r="19920" spans="1:8" x14ac:dyDescent="0.35">
      <c r="A19920">
        <v>147170</v>
      </c>
      <c r="B19920">
        <v>1</v>
      </c>
      <c r="C19920">
        <v>6</v>
      </c>
      <c r="D19920" t="s">
        <v>140</v>
      </c>
      <c r="E19920" s="2">
        <v>0.85381944444444446</v>
      </c>
      <c r="F19920" s="2">
        <v>0.85451388888888891</v>
      </c>
      <c r="G19920" s="2"/>
      <c r="H19920">
        <v>1</v>
      </c>
    </row>
    <row r="19921" spans="1:8" x14ac:dyDescent="0.35">
      <c r="A19921">
        <v>147170</v>
      </c>
      <c r="B19921">
        <v>1</v>
      </c>
      <c r="C19921">
        <v>6</v>
      </c>
      <c r="D19921" t="s">
        <v>141</v>
      </c>
      <c r="E19921" s="2">
        <v>0.85613425925925923</v>
      </c>
      <c r="F19921" s="2">
        <v>0.85659722222222223</v>
      </c>
      <c r="G19921" s="2"/>
      <c r="H19921">
        <v>1</v>
      </c>
    </row>
    <row r="19922" spans="1:8" x14ac:dyDescent="0.35">
      <c r="A19922">
        <v>147170</v>
      </c>
      <c r="B19922">
        <v>1</v>
      </c>
      <c r="C19922">
        <v>6</v>
      </c>
      <c r="D19922" t="s">
        <v>46</v>
      </c>
      <c r="E19922" s="2">
        <v>0.8574074074074074</v>
      </c>
      <c r="F19922" s="2">
        <v>0.85787037037037039</v>
      </c>
      <c r="G19922" s="2"/>
      <c r="H19922">
        <v>1</v>
      </c>
    </row>
    <row r="19923" spans="1:8" x14ac:dyDescent="0.35">
      <c r="A19923">
        <v>147170</v>
      </c>
      <c r="B19923">
        <v>1</v>
      </c>
      <c r="C19923">
        <v>6</v>
      </c>
      <c r="D19923" t="s">
        <v>142</v>
      </c>
      <c r="E19923" s="2">
        <v>0.85902777777777772</v>
      </c>
      <c r="F19923" s="2">
        <v>0.85949074074074072</v>
      </c>
      <c r="G19923" s="2"/>
      <c r="H19923">
        <v>1</v>
      </c>
    </row>
    <row r="19924" spans="1:8" x14ac:dyDescent="0.35">
      <c r="A19924">
        <v>147170</v>
      </c>
      <c r="B19924">
        <v>1</v>
      </c>
      <c r="C19924">
        <v>6</v>
      </c>
      <c r="D19924" t="s">
        <v>143</v>
      </c>
      <c r="E19924" s="2">
        <v>0.86030092592592589</v>
      </c>
      <c r="F19924" s="2">
        <v>0.86099537037037033</v>
      </c>
      <c r="G19924" s="2"/>
      <c r="H19924">
        <v>1</v>
      </c>
    </row>
    <row r="19925" spans="1:8" x14ac:dyDescent="0.35">
      <c r="A19925">
        <v>147170</v>
      </c>
      <c r="B19925">
        <v>1</v>
      </c>
      <c r="C19925">
        <v>6</v>
      </c>
      <c r="D19925" t="s">
        <v>59</v>
      </c>
      <c r="E19925" s="2">
        <v>0.86226851851851849</v>
      </c>
      <c r="F19925" s="2">
        <v>0.86273148148148149</v>
      </c>
      <c r="G19925" s="2"/>
      <c r="H19925">
        <v>1</v>
      </c>
    </row>
    <row r="19926" spans="1:8" x14ac:dyDescent="0.35">
      <c r="A19926">
        <v>147170</v>
      </c>
      <c r="B19926">
        <v>1</v>
      </c>
      <c r="C19926">
        <v>6</v>
      </c>
      <c r="D19926" t="s">
        <v>144</v>
      </c>
      <c r="E19926" s="2">
        <v>0.8637731481481481</v>
      </c>
      <c r="F19926" s="2">
        <v>0.86423611111111109</v>
      </c>
      <c r="G19926" s="2"/>
      <c r="H19926">
        <v>1</v>
      </c>
    </row>
    <row r="19927" spans="1:8" x14ac:dyDescent="0.35">
      <c r="A19927">
        <v>147170</v>
      </c>
      <c r="B19927">
        <v>1</v>
      </c>
      <c r="C19927">
        <v>6</v>
      </c>
      <c r="D19927" t="s">
        <v>9</v>
      </c>
      <c r="E19927" s="2">
        <v>0.8657407407407407</v>
      </c>
      <c r="H19927">
        <v>1</v>
      </c>
    </row>
    <row r="19928" spans="1:8" x14ac:dyDescent="0.35">
      <c r="A19928">
        <v>148161</v>
      </c>
      <c r="B19928">
        <v>0</v>
      </c>
      <c r="C19928">
        <v>6</v>
      </c>
      <c r="D19928" t="s">
        <v>21</v>
      </c>
      <c r="F19928" s="2">
        <v>0.82986111111111116</v>
      </c>
      <c r="G19928" s="2"/>
      <c r="H19928" t="s">
        <v>114</v>
      </c>
    </row>
    <row r="19929" spans="1:8" x14ac:dyDescent="0.35">
      <c r="A19929">
        <v>148161</v>
      </c>
      <c r="B19929">
        <v>0</v>
      </c>
      <c r="C19929">
        <v>6</v>
      </c>
      <c r="D19929" t="s">
        <v>45</v>
      </c>
      <c r="E19929" s="2">
        <v>0.83194444444444449</v>
      </c>
      <c r="F19929" s="2">
        <v>0.83391203703703709</v>
      </c>
      <c r="G19929" s="2"/>
      <c r="H19929" t="s">
        <v>152</v>
      </c>
    </row>
    <row r="19930" spans="1:8" x14ac:dyDescent="0.35">
      <c r="A19930">
        <v>148161</v>
      </c>
      <c r="B19930">
        <v>0</v>
      </c>
      <c r="C19930">
        <v>6</v>
      </c>
      <c r="D19930" t="s">
        <v>130</v>
      </c>
      <c r="E19930" s="2">
        <v>0.83553240740740742</v>
      </c>
      <c r="F19930" s="2">
        <v>0.83611111111111114</v>
      </c>
      <c r="G19930" s="2"/>
      <c r="H19930" t="s">
        <v>152</v>
      </c>
    </row>
    <row r="19931" spans="1:8" x14ac:dyDescent="0.35">
      <c r="A19931">
        <v>148161</v>
      </c>
      <c r="B19931">
        <v>0</v>
      </c>
      <c r="C19931">
        <v>6</v>
      </c>
      <c r="D19931" t="s">
        <v>129</v>
      </c>
      <c r="E19931" s="2">
        <v>0.8373842592592593</v>
      </c>
      <c r="F19931" s="2">
        <v>0.83784722222222219</v>
      </c>
      <c r="G19931" s="2"/>
      <c r="H19931" t="s">
        <v>152</v>
      </c>
    </row>
    <row r="19932" spans="1:8" x14ac:dyDescent="0.35">
      <c r="A19932">
        <v>148161</v>
      </c>
      <c r="B19932">
        <v>0</v>
      </c>
      <c r="C19932">
        <v>6</v>
      </c>
      <c r="D19932" t="s">
        <v>128</v>
      </c>
      <c r="E19932" s="2">
        <v>0.8393518518518519</v>
      </c>
      <c r="F19932" s="2">
        <v>0.83981481481481479</v>
      </c>
      <c r="G19932" s="2"/>
      <c r="H19932" t="s">
        <v>152</v>
      </c>
    </row>
    <row r="19933" spans="1:8" x14ac:dyDescent="0.35">
      <c r="A19933">
        <v>148161</v>
      </c>
      <c r="B19933">
        <v>0</v>
      </c>
      <c r="C19933">
        <v>6</v>
      </c>
      <c r="D19933" t="s">
        <v>126</v>
      </c>
      <c r="E19933" s="2">
        <v>0.8413194444444444</v>
      </c>
      <c r="F19933" s="2">
        <v>0.84201388888888884</v>
      </c>
      <c r="G19933" s="2"/>
      <c r="H19933" t="s">
        <v>162</v>
      </c>
    </row>
    <row r="19934" spans="1:8" x14ac:dyDescent="0.35">
      <c r="A19934">
        <v>148161</v>
      </c>
      <c r="B19934">
        <v>0</v>
      </c>
      <c r="C19934">
        <v>6</v>
      </c>
      <c r="D19934" t="s">
        <v>125</v>
      </c>
      <c r="E19934" s="2">
        <v>0.84375</v>
      </c>
      <c r="F19934" s="2">
        <v>0.844212962962963</v>
      </c>
      <c r="G19934" s="2"/>
      <c r="H19934">
        <v>1</v>
      </c>
    </row>
    <row r="19935" spans="1:8" x14ac:dyDescent="0.35">
      <c r="A19935">
        <v>148161</v>
      </c>
      <c r="B19935">
        <v>0</v>
      </c>
      <c r="C19935">
        <v>6</v>
      </c>
      <c r="D19935" t="s">
        <v>17</v>
      </c>
      <c r="E19935" s="2">
        <v>0.84548611111111116</v>
      </c>
      <c r="F19935" s="2">
        <v>0.84594907407407405</v>
      </c>
      <c r="G19935" s="2"/>
      <c r="H19935">
        <v>1</v>
      </c>
    </row>
    <row r="19936" spans="1:8" x14ac:dyDescent="0.35">
      <c r="A19936">
        <v>148161</v>
      </c>
      <c r="B19936">
        <v>0</v>
      </c>
      <c r="C19936">
        <v>6</v>
      </c>
      <c r="D19936" t="s">
        <v>18</v>
      </c>
      <c r="E19936" s="2">
        <v>0.84872685185185182</v>
      </c>
      <c r="H19936" t="s">
        <v>124</v>
      </c>
    </row>
    <row r="19937" spans="1:8" x14ac:dyDescent="0.35">
      <c r="A19937">
        <v>147267</v>
      </c>
      <c r="B19937">
        <v>0</v>
      </c>
      <c r="C19937">
        <v>6</v>
      </c>
      <c r="D19937" t="s">
        <v>23</v>
      </c>
      <c r="F19937" s="2">
        <v>0.8300925925925926</v>
      </c>
      <c r="G19937" s="2"/>
      <c r="H19937">
        <v>1</v>
      </c>
    </row>
    <row r="19938" spans="1:8" x14ac:dyDescent="0.35">
      <c r="A19938">
        <v>147267</v>
      </c>
      <c r="B19938">
        <v>0</v>
      </c>
      <c r="C19938">
        <v>6</v>
      </c>
      <c r="D19938" t="s">
        <v>145</v>
      </c>
      <c r="E19938" s="2">
        <v>0.83240740740740737</v>
      </c>
      <c r="F19938" s="2">
        <v>0.83287037037037037</v>
      </c>
      <c r="G19938" s="2"/>
      <c r="H19938">
        <v>1</v>
      </c>
    </row>
    <row r="19939" spans="1:8" x14ac:dyDescent="0.35">
      <c r="A19939">
        <v>147267</v>
      </c>
      <c r="B19939">
        <v>0</v>
      </c>
      <c r="C19939">
        <v>6</v>
      </c>
      <c r="D19939" t="s">
        <v>146</v>
      </c>
      <c r="E19939" s="2">
        <v>0.83425925925925926</v>
      </c>
      <c r="F19939" s="2">
        <v>0.83472222222222225</v>
      </c>
      <c r="G19939" s="2"/>
      <c r="H19939" t="s">
        <v>147</v>
      </c>
    </row>
    <row r="19940" spans="1:8" x14ac:dyDescent="0.35">
      <c r="A19940">
        <v>147267</v>
      </c>
      <c r="B19940">
        <v>0</v>
      </c>
      <c r="C19940">
        <v>6</v>
      </c>
      <c r="D19940" t="s">
        <v>19</v>
      </c>
      <c r="E19940" s="2">
        <v>0.83564814814814814</v>
      </c>
      <c r="F19940" s="2">
        <v>0.83611111111111114</v>
      </c>
      <c r="G19940" s="2"/>
      <c r="H19940">
        <v>1</v>
      </c>
    </row>
    <row r="19941" spans="1:8" x14ac:dyDescent="0.35">
      <c r="A19941">
        <v>147267</v>
      </c>
      <c r="B19941">
        <v>0</v>
      </c>
      <c r="C19941">
        <v>6</v>
      </c>
      <c r="D19941" t="s">
        <v>148</v>
      </c>
      <c r="E19941" s="2">
        <v>0.83888888888888891</v>
      </c>
      <c r="F19941" s="2">
        <v>0.8393518518518519</v>
      </c>
      <c r="G19941" s="2"/>
      <c r="H19941">
        <v>1</v>
      </c>
    </row>
    <row r="19942" spans="1:8" x14ac:dyDescent="0.35">
      <c r="A19942">
        <v>147267</v>
      </c>
      <c r="B19942">
        <v>0</v>
      </c>
      <c r="C19942">
        <v>6</v>
      </c>
      <c r="D19942" t="s">
        <v>149</v>
      </c>
      <c r="E19942" s="2">
        <v>0.84074074074074079</v>
      </c>
      <c r="F19942" s="2">
        <v>0.8413194444444444</v>
      </c>
      <c r="G19942" s="2"/>
      <c r="H19942">
        <v>1</v>
      </c>
    </row>
    <row r="19943" spans="1:8" x14ac:dyDescent="0.35">
      <c r="A19943">
        <v>147267</v>
      </c>
      <c r="B19943">
        <v>0</v>
      </c>
      <c r="C19943">
        <v>6</v>
      </c>
      <c r="D19943" t="s">
        <v>150</v>
      </c>
      <c r="E19943" s="2">
        <v>0.84270833333333328</v>
      </c>
      <c r="F19943" s="2">
        <v>0.84340277777777772</v>
      </c>
      <c r="G19943" s="2"/>
      <c r="H19943">
        <v>1</v>
      </c>
    </row>
    <row r="19944" spans="1:8" x14ac:dyDescent="0.35">
      <c r="A19944">
        <v>147267</v>
      </c>
      <c r="B19944">
        <v>0</v>
      </c>
      <c r="C19944">
        <v>6</v>
      </c>
      <c r="D19944" t="s">
        <v>151</v>
      </c>
      <c r="E19944" s="2">
        <v>0.84456018518518516</v>
      </c>
      <c r="F19944" s="2">
        <v>0.84502314814814816</v>
      </c>
      <c r="G19944" s="2"/>
      <c r="H19944">
        <v>1</v>
      </c>
    </row>
    <row r="19945" spans="1:8" x14ac:dyDescent="0.35">
      <c r="A19945">
        <v>147267</v>
      </c>
      <c r="B19945">
        <v>0</v>
      </c>
      <c r="C19945">
        <v>6</v>
      </c>
      <c r="D19945" t="s">
        <v>90</v>
      </c>
      <c r="E19945" s="2">
        <v>0.8461805555555556</v>
      </c>
      <c r="F19945" s="2">
        <v>0.84687500000000004</v>
      </c>
      <c r="G19945" s="2"/>
      <c r="H19945">
        <v>1</v>
      </c>
    </row>
    <row r="19946" spans="1:8" x14ac:dyDescent="0.35">
      <c r="A19946">
        <v>147267</v>
      </c>
      <c r="B19946">
        <v>0</v>
      </c>
      <c r="C19946">
        <v>6</v>
      </c>
      <c r="D19946" t="s">
        <v>59</v>
      </c>
      <c r="E19946" s="2">
        <v>0.84826388888888893</v>
      </c>
      <c r="F19946" s="2">
        <v>0.84872685185185182</v>
      </c>
      <c r="G19946" s="2"/>
      <c r="H19946">
        <v>1</v>
      </c>
    </row>
    <row r="19947" spans="1:8" x14ac:dyDescent="0.35">
      <c r="A19947">
        <v>147267</v>
      </c>
      <c r="B19947">
        <v>0</v>
      </c>
      <c r="C19947">
        <v>6</v>
      </c>
      <c r="D19947" t="s">
        <v>144</v>
      </c>
      <c r="E19947" s="2">
        <v>0.84988425925925926</v>
      </c>
      <c r="F19947" s="2">
        <v>0.85034722222222225</v>
      </c>
      <c r="G19947" s="2"/>
      <c r="H19947">
        <v>1</v>
      </c>
    </row>
    <row r="19948" spans="1:8" x14ac:dyDescent="0.35">
      <c r="A19948">
        <v>147267</v>
      </c>
      <c r="B19948">
        <v>0</v>
      </c>
      <c r="C19948">
        <v>6</v>
      </c>
      <c r="D19948" t="s">
        <v>9</v>
      </c>
      <c r="E19948" s="2">
        <v>0.85150462962962958</v>
      </c>
      <c r="F19948" s="2">
        <v>0.85196759259259258</v>
      </c>
      <c r="G19948" s="2"/>
      <c r="H19948">
        <v>1</v>
      </c>
    </row>
    <row r="19949" spans="1:8" x14ac:dyDescent="0.35">
      <c r="A19949">
        <v>147267</v>
      </c>
      <c r="B19949">
        <v>0</v>
      </c>
      <c r="C19949">
        <v>6</v>
      </c>
      <c r="D19949" t="s">
        <v>93</v>
      </c>
      <c r="E19949" s="2">
        <v>0.85312500000000002</v>
      </c>
      <c r="F19949" s="2">
        <v>0.85358796296296291</v>
      </c>
      <c r="G19949" s="2"/>
      <c r="H19949">
        <v>1</v>
      </c>
    </row>
    <row r="19950" spans="1:8" x14ac:dyDescent="0.35">
      <c r="A19950">
        <v>147267</v>
      </c>
      <c r="B19950">
        <v>0</v>
      </c>
      <c r="C19950">
        <v>6</v>
      </c>
      <c r="D19950" t="s">
        <v>123</v>
      </c>
      <c r="E19950" s="2">
        <v>0.85543981481481479</v>
      </c>
      <c r="F19950" s="2">
        <v>0.85601851851851851</v>
      </c>
      <c r="G19950" s="2"/>
      <c r="H19950">
        <v>1</v>
      </c>
    </row>
    <row r="19951" spans="1:8" x14ac:dyDescent="0.35">
      <c r="A19951">
        <v>147267</v>
      </c>
      <c r="B19951">
        <v>0</v>
      </c>
      <c r="C19951">
        <v>6</v>
      </c>
      <c r="D19951" t="s">
        <v>21</v>
      </c>
      <c r="E19951" s="2">
        <v>0.85810185185185184</v>
      </c>
      <c r="F19951" s="2">
        <v>0.85868055555555556</v>
      </c>
      <c r="G19951" s="2"/>
      <c r="H19951" t="s">
        <v>114</v>
      </c>
    </row>
    <row r="19952" spans="1:8" x14ac:dyDescent="0.35">
      <c r="A19952">
        <v>147267</v>
      </c>
      <c r="B19952">
        <v>0</v>
      </c>
      <c r="C19952">
        <v>6</v>
      </c>
      <c r="D19952" t="s">
        <v>45</v>
      </c>
      <c r="E19952" s="2">
        <v>0.86053240740740744</v>
      </c>
      <c r="F19952" s="2">
        <v>0.86145833333333333</v>
      </c>
      <c r="G19952" s="2"/>
      <c r="H19952" t="s">
        <v>152</v>
      </c>
    </row>
    <row r="19953" spans="1:8" x14ac:dyDescent="0.35">
      <c r="A19953">
        <v>147267</v>
      </c>
      <c r="B19953">
        <v>0</v>
      </c>
      <c r="C19953">
        <v>6</v>
      </c>
      <c r="D19953" t="s">
        <v>128</v>
      </c>
      <c r="E19953" s="2">
        <v>0.86481481481481481</v>
      </c>
      <c r="F19953" s="2">
        <v>0.86527777777777781</v>
      </c>
      <c r="G19953" s="2"/>
      <c r="H19953" t="s">
        <v>152</v>
      </c>
    </row>
    <row r="19954" spans="1:8" x14ac:dyDescent="0.35">
      <c r="A19954">
        <v>147267</v>
      </c>
      <c r="B19954">
        <v>0</v>
      </c>
      <c r="C19954">
        <v>6</v>
      </c>
      <c r="D19954" t="s">
        <v>126</v>
      </c>
      <c r="E19954" s="2">
        <v>0.86701388888888886</v>
      </c>
      <c r="F19954" s="2">
        <v>0.86840277777777775</v>
      </c>
      <c r="G19954" s="2"/>
      <c r="H19954" t="s">
        <v>152</v>
      </c>
    </row>
    <row r="19955" spans="1:8" x14ac:dyDescent="0.35">
      <c r="A19955">
        <v>147267</v>
      </c>
      <c r="B19955">
        <v>0</v>
      </c>
      <c r="C19955">
        <v>6</v>
      </c>
      <c r="D19955" t="s">
        <v>153</v>
      </c>
      <c r="E19955" s="2">
        <v>0.87048611111111107</v>
      </c>
      <c r="F19955" s="2">
        <v>0.87094907407407407</v>
      </c>
      <c r="G19955" s="2"/>
      <c r="H19955" t="s">
        <v>152</v>
      </c>
    </row>
    <row r="19956" spans="1:8" x14ac:dyDescent="0.35">
      <c r="A19956">
        <v>147267</v>
      </c>
      <c r="B19956">
        <v>0</v>
      </c>
      <c r="C19956">
        <v>6</v>
      </c>
      <c r="D19956" t="s">
        <v>154</v>
      </c>
      <c r="E19956" s="2">
        <v>0.87233796296296295</v>
      </c>
      <c r="F19956" s="2">
        <v>0.87280092592592595</v>
      </c>
      <c r="G19956" s="2"/>
      <c r="H19956" t="s">
        <v>152</v>
      </c>
    </row>
    <row r="19957" spans="1:8" x14ac:dyDescent="0.35">
      <c r="A19957">
        <v>147267</v>
      </c>
      <c r="B19957">
        <v>0</v>
      </c>
      <c r="C19957">
        <v>6</v>
      </c>
      <c r="D19957" t="s">
        <v>155</v>
      </c>
      <c r="E19957" s="2">
        <v>0.87418981481481484</v>
      </c>
      <c r="F19957" s="2">
        <v>0.87465277777777772</v>
      </c>
      <c r="G19957" s="2"/>
      <c r="H19957" t="s">
        <v>152</v>
      </c>
    </row>
    <row r="19958" spans="1:8" x14ac:dyDescent="0.35">
      <c r="A19958">
        <v>147267</v>
      </c>
      <c r="B19958">
        <v>0</v>
      </c>
      <c r="C19958">
        <v>6</v>
      </c>
      <c r="D19958" t="s">
        <v>24</v>
      </c>
      <c r="E19958" s="2">
        <v>0.87754629629629632</v>
      </c>
      <c r="H19958">
        <v>7</v>
      </c>
    </row>
    <row r="19959" spans="1:8" x14ac:dyDescent="0.35">
      <c r="A19959">
        <v>145474</v>
      </c>
      <c r="B19959">
        <v>0</v>
      </c>
      <c r="C19959">
        <v>6</v>
      </c>
      <c r="D19959" t="s">
        <v>6</v>
      </c>
      <c r="F19959" s="2">
        <v>0.83113425925925921</v>
      </c>
      <c r="G19959" s="2"/>
      <c r="H19959" t="s">
        <v>115</v>
      </c>
    </row>
    <row r="19960" spans="1:8" x14ac:dyDescent="0.35">
      <c r="A19960">
        <v>145474</v>
      </c>
      <c r="B19960">
        <v>0</v>
      </c>
      <c r="C19960">
        <v>6</v>
      </c>
      <c r="D19960" t="s">
        <v>116</v>
      </c>
      <c r="E19960" s="2">
        <v>0.83391203703703709</v>
      </c>
      <c r="F19960" s="2">
        <v>0.83437499999999998</v>
      </c>
      <c r="G19960" s="2"/>
      <c r="H19960" t="s">
        <v>110</v>
      </c>
    </row>
    <row r="19961" spans="1:8" x14ac:dyDescent="0.35">
      <c r="A19961">
        <v>145474</v>
      </c>
      <c r="B19961">
        <v>0</v>
      </c>
      <c r="C19961">
        <v>6</v>
      </c>
      <c r="D19961" t="s">
        <v>117</v>
      </c>
      <c r="E19961" s="2">
        <v>0.83807870370370374</v>
      </c>
      <c r="F19961" s="2">
        <v>0.83854166666666663</v>
      </c>
      <c r="G19961" s="2"/>
      <c r="H19961" t="s">
        <v>110</v>
      </c>
    </row>
    <row r="19962" spans="1:8" x14ac:dyDescent="0.35">
      <c r="A19962">
        <v>145474</v>
      </c>
      <c r="B19962">
        <v>0</v>
      </c>
      <c r="C19962">
        <v>6</v>
      </c>
      <c r="D19962" t="s">
        <v>118</v>
      </c>
      <c r="E19962" s="2">
        <v>0.84027777777777779</v>
      </c>
      <c r="F19962" s="2">
        <v>0.84074074074074079</v>
      </c>
      <c r="G19962" s="2"/>
      <c r="H19962" t="s">
        <v>110</v>
      </c>
    </row>
    <row r="19963" spans="1:8" x14ac:dyDescent="0.35">
      <c r="A19963">
        <v>145474</v>
      </c>
      <c r="B19963">
        <v>0</v>
      </c>
      <c r="C19963">
        <v>6</v>
      </c>
      <c r="D19963" t="s">
        <v>119</v>
      </c>
      <c r="E19963" s="2">
        <v>0.84270833333333328</v>
      </c>
      <c r="F19963" s="2">
        <v>0.84317129629629628</v>
      </c>
      <c r="G19963" s="2"/>
      <c r="H19963" t="s">
        <v>110</v>
      </c>
    </row>
    <row r="19964" spans="1:8" x14ac:dyDescent="0.35">
      <c r="A19964">
        <v>145474</v>
      </c>
      <c r="B19964">
        <v>0</v>
      </c>
      <c r="C19964">
        <v>6</v>
      </c>
      <c r="D19964" t="s">
        <v>120</v>
      </c>
      <c r="E19964" s="2">
        <v>0.84502314814814816</v>
      </c>
      <c r="F19964" s="2">
        <v>0.84548611111111116</v>
      </c>
      <c r="G19964" s="2"/>
      <c r="H19964" t="s">
        <v>110</v>
      </c>
    </row>
    <row r="19965" spans="1:8" x14ac:dyDescent="0.35">
      <c r="A19965">
        <v>145474</v>
      </c>
      <c r="B19965">
        <v>0</v>
      </c>
      <c r="C19965">
        <v>6</v>
      </c>
      <c r="D19965" t="s">
        <v>121</v>
      </c>
      <c r="E19965" s="2">
        <v>0.84768518518518521</v>
      </c>
      <c r="F19965" s="2">
        <v>0.8481481481481481</v>
      </c>
      <c r="G19965" s="2"/>
      <c r="H19965" t="s">
        <v>110</v>
      </c>
    </row>
    <row r="19966" spans="1:8" x14ac:dyDescent="0.35">
      <c r="A19966">
        <v>145474</v>
      </c>
      <c r="B19966">
        <v>0</v>
      </c>
      <c r="C19966">
        <v>6</v>
      </c>
      <c r="D19966" t="s">
        <v>39</v>
      </c>
      <c r="E19966" s="2">
        <v>0.85081018518518514</v>
      </c>
      <c r="F19966" s="2">
        <v>0.85150462962962958</v>
      </c>
      <c r="G19966" s="2"/>
      <c r="H19966" t="s">
        <v>110</v>
      </c>
    </row>
    <row r="19967" spans="1:8" x14ac:dyDescent="0.35">
      <c r="A19967">
        <v>145474</v>
      </c>
      <c r="B19967">
        <v>0</v>
      </c>
      <c r="C19967">
        <v>6</v>
      </c>
      <c r="D19967" t="s">
        <v>109</v>
      </c>
      <c r="E19967" s="2">
        <v>0.85381944444444446</v>
      </c>
      <c r="F19967" s="2">
        <v>0.85428240740740746</v>
      </c>
      <c r="G19967" s="2"/>
      <c r="H19967" t="s">
        <v>110</v>
      </c>
    </row>
    <row r="19968" spans="1:8" x14ac:dyDescent="0.35">
      <c r="A19968">
        <v>145474</v>
      </c>
      <c r="B19968">
        <v>0</v>
      </c>
      <c r="C19968">
        <v>6</v>
      </c>
      <c r="D19968" t="s">
        <v>111</v>
      </c>
      <c r="E19968" s="2">
        <v>0.85578703703703707</v>
      </c>
      <c r="F19968" s="2">
        <v>0.85624999999999996</v>
      </c>
      <c r="G19968" s="2"/>
      <c r="H19968" t="s">
        <v>110</v>
      </c>
    </row>
    <row r="19969" spans="1:8" x14ac:dyDescent="0.35">
      <c r="A19969">
        <v>145474</v>
      </c>
      <c r="B19969">
        <v>0</v>
      </c>
      <c r="C19969">
        <v>6</v>
      </c>
      <c r="D19969" t="s">
        <v>112</v>
      </c>
      <c r="E19969" s="2">
        <v>0.85798611111111112</v>
      </c>
      <c r="F19969" s="2">
        <v>0.85856481481481484</v>
      </c>
      <c r="G19969" s="2"/>
      <c r="H19969" t="s">
        <v>110</v>
      </c>
    </row>
    <row r="19970" spans="1:8" x14ac:dyDescent="0.35">
      <c r="A19970">
        <v>145474</v>
      </c>
      <c r="B19970">
        <v>0</v>
      </c>
      <c r="C19970">
        <v>6</v>
      </c>
      <c r="D19970" t="s">
        <v>113</v>
      </c>
      <c r="E19970" s="2">
        <v>0.859837962962963</v>
      </c>
      <c r="F19970" s="2">
        <v>0.86041666666666672</v>
      </c>
      <c r="G19970" s="2"/>
      <c r="H19970" t="s">
        <v>110</v>
      </c>
    </row>
    <row r="19971" spans="1:8" x14ac:dyDescent="0.35">
      <c r="A19971">
        <v>145474</v>
      </c>
      <c r="B19971">
        <v>0</v>
      </c>
      <c r="C19971">
        <v>6</v>
      </c>
      <c r="D19971" t="s">
        <v>24</v>
      </c>
      <c r="E19971" s="2">
        <v>0.86284722222222221</v>
      </c>
      <c r="F19971" s="2">
        <v>0.86423611111111109</v>
      </c>
      <c r="G19971" s="2"/>
      <c r="H19971" t="s">
        <v>110</v>
      </c>
    </row>
    <row r="19972" spans="1:8" x14ac:dyDescent="0.35">
      <c r="A19972">
        <v>145474</v>
      </c>
      <c r="B19972">
        <v>0</v>
      </c>
      <c r="C19972">
        <v>6</v>
      </c>
      <c r="D19972" t="s">
        <v>45</v>
      </c>
      <c r="E19972" s="2">
        <v>0.87152777777777779</v>
      </c>
      <c r="F19972" s="2">
        <v>0.87222222222222223</v>
      </c>
      <c r="G19972" s="2"/>
      <c r="H19972" t="s">
        <v>110</v>
      </c>
    </row>
    <row r="19973" spans="1:8" x14ac:dyDescent="0.35">
      <c r="A19973">
        <v>145474</v>
      </c>
      <c r="B19973">
        <v>0</v>
      </c>
      <c r="C19973">
        <v>6</v>
      </c>
      <c r="D19973" t="s">
        <v>21</v>
      </c>
      <c r="E19973" s="2">
        <v>0.87372685185185184</v>
      </c>
      <c r="F19973" s="2">
        <v>0.87430555555555556</v>
      </c>
      <c r="G19973" s="2"/>
      <c r="H19973" t="s">
        <v>122</v>
      </c>
    </row>
    <row r="19974" spans="1:8" x14ac:dyDescent="0.35">
      <c r="A19974">
        <v>145474</v>
      </c>
      <c r="B19974">
        <v>0</v>
      </c>
      <c r="C19974">
        <v>6</v>
      </c>
      <c r="D19974" t="s">
        <v>123</v>
      </c>
      <c r="E19974" s="2">
        <v>0.87650462962962961</v>
      </c>
      <c r="F19974" s="2">
        <v>0.87708333333333333</v>
      </c>
      <c r="G19974" s="2"/>
      <c r="H19974">
        <v>2</v>
      </c>
    </row>
    <row r="19975" spans="1:8" x14ac:dyDescent="0.35">
      <c r="A19975">
        <v>145474</v>
      </c>
      <c r="B19975">
        <v>0</v>
      </c>
      <c r="C19975">
        <v>6</v>
      </c>
      <c r="D19975" t="s">
        <v>93</v>
      </c>
      <c r="E19975" s="2">
        <v>0.87928240740740737</v>
      </c>
      <c r="H19975">
        <v>1</v>
      </c>
    </row>
    <row r="19976" spans="1:8" x14ac:dyDescent="0.35">
      <c r="A19976">
        <v>148564</v>
      </c>
      <c r="B19976">
        <v>0</v>
      </c>
      <c r="C19976">
        <v>6</v>
      </c>
      <c r="D19976" t="s">
        <v>9</v>
      </c>
      <c r="F19976" s="2">
        <v>0.83217592592592593</v>
      </c>
      <c r="G19976" s="2"/>
      <c r="H19976">
        <v>1</v>
      </c>
    </row>
    <row r="19977" spans="1:8" x14ac:dyDescent="0.35">
      <c r="A19977">
        <v>148564</v>
      </c>
      <c r="B19977">
        <v>0</v>
      </c>
      <c r="C19977">
        <v>6</v>
      </c>
      <c r="D19977" t="s">
        <v>144</v>
      </c>
      <c r="E19977" s="2">
        <v>0.83321759259259254</v>
      </c>
      <c r="F19977" s="2">
        <v>0.83368055555555554</v>
      </c>
      <c r="G19977" s="2"/>
      <c r="H19977">
        <v>2</v>
      </c>
    </row>
    <row r="19978" spans="1:8" x14ac:dyDescent="0.35">
      <c r="A19978">
        <v>148564</v>
      </c>
      <c r="B19978">
        <v>0</v>
      </c>
      <c r="C19978">
        <v>6</v>
      </c>
      <c r="D19978" t="s">
        <v>59</v>
      </c>
      <c r="E19978" s="2">
        <v>0.83472222222222225</v>
      </c>
      <c r="F19978" s="2">
        <v>0.83518518518518514</v>
      </c>
      <c r="G19978" s="2"/>
      <c r="H19978">
        <v>2</v>
      </c>
    </row>
    <row r="19979" spans="1:8" x14ac:dyDescent="0.35">
      <c r="A19979">
        <v>148564</v>
      </c>
      <c r="B19979">
        <v>0</v>
      </c>
      <c r="C19979">
        <v>6</v>
      </c>
      <c r="D19979" t="s">
        <v>143</v>
      </c>
      <c r="E19979" s="2">
        <v>0.83634259259259258</v>
      </c>
      <c r="F19979" s="2">
        <v>0.83703703703703702</v>
      </c>
      <c r="G19979" s="2"/>
      <c r="H19979">
        <v>2</v>
      </c>
    </row>
    <row r="19980" spans="1:8" x14ac:dyDescent="0.35">
      <c r="A19980">
        <v>148564</v>
      </c>
      <c r="B19980">
        <v>0</v>
      </c>
      <c r="C19980">
        <v>6</v>
      </c>
      <c r="D19980" t="s">
        <v>142</v>
      </c>
      <c r="E19980" s="2">
        <v>0.83784722222222219</v>
      </c>
      <c r="F19980" s="2">
        <v>0.83831018518518519</v>
      </c>
      <c r="G19980" s="2"/>
      <c r="H19980">
        <v>2</v>
      </c>
    </row>
    <row r="19981" spans="1:8" x14ac:dyDescent="0.35">
      <c r="A19981">
        <v>148564</v>
      </c>
      <c r="B19981">
        <v>0</v>
      </c>
      <c r="C19981">
        <v>6</v>
      </c>
      <c r="D19981" t="s">
        <v>46</v>
      </c>
      <c r="E19981" s="2">
        <v>0.83958333333333335</v>
      </c>
      <c r="F19981" s="2">
        <v>0.84004629629629635</v>
      </c>
      <c r="G19981" s="2"/>
      <c r="H19981">
        <v>2</v>
      </c>
    </row>
    <row r="19982" spans="1:8" x14ac:dyDescent="0.35">
      <c r="A19982">
        <v>148564</v>
      </c>
      <c r="B19982">
        <v>0</v>
      </c>
      <c r="C19982">
        <v>6</v>
      </c>
      <c r="D19982" t="s">
        <v>141</v>
      </c>
      <c r="E19982" s="2">
        <v>0.84074074074074079</v>
      </c>
      <c r="F19982" s="2">
        <v>0.84120370370370368</v>
      </c>
      <c r="G19982" s="2"/>
      <c r="H19982">
        <v>2</v>
      </c>
    </row>
    <row r="19983" spans="1:8" x14ac:dyDescent="0.35">
      <c r="A19983">
        <v>148564</v>
      </c>
      <c r="B19983">
        <v>0</v>
      </c>
      <c r="C19983">
        <v>6</v>
      </c>
      <c r="D19983" t="s">
        <v>140</v>
      </c>
      <c r="E19983" s="2">
        <v>0.84293981481481484</v>
      </c>
      <c r="F19983" s="2">
        <v>0.84363425925925928</v>
      </c>
      <c r="G19983" s="2"/>
      <c r="H19983">
        <v>2</v>
      </c>
    </row>
    <row r="19984" spans="1:8" x14ac:dyDescent="0.35">
      <c r="A19984">
        <v>148564</v>
      </c>
      <c r="B19984">
        <v>0</v>
      </c>
      <c r="C19984">
        <v>6</v>
      </c>
      <c r="D19984" t="s">
        <v>95</v>
      </c>
      <c r="E19984" s="2">
        <v>0.84502314814814816</v>
      </c>
      <c r="F19984" s="2">
        <v>0.84560185185185188</v>
      </c>
      <c r="G19984" s="2"/>
      <c r="H19984">
        <v>2</v>
      </c>
    </row>
    <row r="19985" spans="1:8" x14ac:dyDescent="0.35">
      <c r="A19985">
        <v>148564</v>
      </c>
      <c r="B19985">
        <v>0</v>
      </c>
      <c r="C19985">
        <v>6</v>
      </c>
      <c r="D19985" t="s">
        <v>72</v>
      </c>
      <c r="E19985" s="2">
        <v>0.84733796296296293</v>
      </c>
      <c r="F19985" s="2">
        <v>0.84791666666666665</v>
      </c>
      <c r="G19985" s="2"/>
      <c r="H19985">
        <v>2</v>
      </c>
    </row>
    <row r="19986" spans="1:8" x14ac:dyDescent="0.35">
      <c r="A19986">
        <v>148564</v>
      </c>
      <c r="B19986">
        <v>0</v>
      </c>
      <c r="C19986">
        <v>6</v>
      </c>
      <c r="D19986" t="s">
        <v>139</v>
      </c>
      <c r="E19986" s="2">
        <v>0.84953703703703709</v>
      </c>
      <c r="F19986" s="2">
        <v>0.85023148148148153</v>
      </c>
      <c r="G19986" s="2"/>
      <c r="H19986">
        <v>2</v>
      </c>
    </row>
    <row r="19987" spans="1:8" x14ac:dyDescent="0.35">
      <c r="A19987">
        <v>148564</v>
      </c>
      <c r="B19987">
        <v>0</v>
      </c>
      <c r="C19987">
        <v>6</v>
      </c>
      <c r="D19987" t="s">
        <v>138</v>
      </c>
      <c r="E19987" s="2">
        <v>0.85231481481481486</v>
      </c>
      <c r="F19987" s="2">
        <v>0.85277777777777775</v>
      </c>
      <c r="G19987" s="2"/>
      <c r="H19987">
        <v>2</v>
      </c>
    </row>
    <row r="19988" spans="1:8" x14ac:dyDescent="0.35">
      <c r="A19988">
        <v>148564</v>
      </c>
      <c r="B19988">
        <v>0</v>
      </c>
      <c r="C19988">
        <v>6</v>
      </c>
      <c r="D19988" t="s">
        <v>137</v>
      </c>
      <c r="E19988" s="2">
        <v>0.85405092592592591</v>
      </c>
      <c r="F19988" s="2">
        <v>0.85451388888888891</v>
      </c>
      <c r="G19988" s="2"/>
      <c r="H19988">
        <v>2</v>
      </c>
    </row>
    <row r="19989" spans="1:8" x14ac:dyDescent="0.35">
      <c r="A19989">
        <v>148564</v>
      </c>
      <c r="B19989">
        <v>0</v>
      </c>
      <c r="C19989">
        <v>6</v>
      </c>
      <c r="D19989" t="s">
        <v>136</v>
      </c>
      <c r="E19989" s="2">
        <v>0.85624999999999996</v>
      </c>
      <c r="F19989" s="2">
        <v>0.85671296296296295</v>
      </c>
      <c r="G19989" s="2"/>
      <c r="H19989">
        <v>2</v>
      </c>
    </row>
    <row r="19990" spans="1:8" x14ac:dyDescent="0.35">
      <c r="A19990">
        <v>148564</v>
      </c>
      <c r="B19990">
        <v>0</v>
      </c>
      <c r="C19990">
        <v>6</v>
      </c>
      <c r="D19990" t="s">
        <v>135</v>
      </c>
      <c r="E19990" s="2">
        <v>0.85821759259259256</v>
      </c>
      <c r="F19990" s="2">
        <v>0.85868055555555556</v>
      </c>
      <c r="G19990" s="2"/>
      <c r="H19990">
        <v>2</v>
      </c>
    </row>
    <row r="19991" spans="1:8" x14ac:dyDescent="0.35">
      <c r="A19991">
        <v>148564</v>
      </c>
      <c r="B19991">
        <v>1</v>
      </c>
      <c r="C19991">
        <v>6</v>
      </c>
      <c r="D19991" t="s">
        <v>38</v>
      </c>
      <c r="E19991" s="2">
        <v>0.86087962962962961</v>
      </c>
      <c r="F19991" s="2">
        <v>0.86157407407407405</v>
      </c>
      <c r="G19991" s="2"/>
      <c r="H19991" t="s">
        <v>172</v>
      </c>
    </row>
    <row r="19992" spans="1:8" x14ac:dyDescent="0.35">
      <c r="A19992">
        <v>148564</v>
      </c>
      <c r="B19992">
        <v>1</v>
      </c>
      <c r="C19992">
        <v>6</v>
      </c>
      <c r="D19992" t="s">
        <v>133</v>
      </c>
      <c r="E19992" s="2">
        <v>0.86284722222222221</v>
      </c>
      <c r="F19992" s="2">
        <v>0.86331018518518521</v>
      </c>
      <c r="G19992" s="2"/>
      <c r="H19992">
        <v>1</v>
      </c>
    </row>
    <row r="19993" spans="1:8" x14ac:dyDescent="0.35">
      <c r="A19993">
        <v>148564</v>
      </c>
      <c r="B19993">
        <v>1</v>
      </c>
      <c r="C19993">
        <v>6</v>
      </c>
      <c r="D19993" t="s">
        <v>132</v>
      </c>
      <c r="E19993" s="2">
        <v>0.86469907407407409</v>
      </c>
      <c r="F19993" s="2">
        <v>0.86516203703703709</v>
      </c>
      <c r="G19993" s="2"/>
      <c r="H19993">
        <v>1</v>
      </c>
    </row>
    <row r="19994" spans="1:8" x14ac:dyDescent="0.35">
      <c r="A19994">
        <v>148564</v>
      </c>
      <c r="B19994">
        <v>1</v>
      </c>
      <c r="C19994">
        <v>6</v>
      </c>
      <c r="D19994" t="s">
        <v>31</v>
      </c>
      <c r="E19994" s="2">
        <v>0.86724537037037042</v>
      </c>
      <c r="F19994" s="2">
        <v>0.86793981481481486</v>
      </c>
      <c r="G19994" s="2"/>
      <c r="H19994">
        <v>1</v>
      </c>
    </row>
    <row r="19995" spans="1:8" x14ac:dyDescent="0.35">
      <c r="A19995">
        <v>148564</v>
      </c>
      <c r="B19995">
        <v>1</v>
      </c>
      <c r="C19995">
        <v>6</v>
      </c>
      <c r="D19995" t="s">
        <v>158</v>
      </c>
      <c r="E19995" s="2">
        <v>0.86979166666666663</v>
      </c>
      <c r="F19995" s="2">
        <v>0.87037037037037035</v>
      </c>
      <c r="G19995" s="2"/>
      <c r="H19995">
        <v>1</v>
      </c>
    </row>
    <row r="19996" spans="1:8" x14ac:dyDescent="0.35">
      <c r="A19996">
        <v>148564</v>
      </c>
      <c r="B19996">
        <v>1</v>
      </c>
      <c r="C19996">
        <v>6</v>
      </c>
      <c r="D19996" t="s">
        <v>157</v>
      </c>
      <c r="E19996" s="2">
        <v>0.87210648148148151</v>
      </c>
      <c r="F19996" s="2">
        <v>0.8725694444444444</v>
      </c>
      <c r="G19996" s="2"/>
      <c r="H19996">
        <v>1</v>
      </c>
    </row>
    <row r="19997" spans="1:8" x14ac:dyDescent="0.35">
      <c r="A19997">
        <v>148564</v>
      </c>
      <c r="B19997">
        <v>1</v>
      </c>
      <c r="C19997">
        <v>6</v>
      </c>
      <c r="D19997" t="s">
        <v>156</v>
      </c>
      <c r="E19997" s="2">
        <v>0.87476851851851856</v>
      </c>
      <c r="F19997" s="2">
        <v>0.87523148148148144</v>
      </c>
      <c r="G19997" s="2"/>
      <c r="H19997">
        <v>1</v>
      </c>
    </row>
    <row r="19998" spans="1:8" x14ac:dyDescent="0.35">
      <c r="A19998">
        <v>148564</v>
      </c>
      <c r="B19998">
        <v>1</v>
      </c>
      <c r="C19998">
        <v>6</v>
      </c>
      <c r="D19998" t="s">
        <v>16</v>
      </c>
      <c r="E19998" s="2">
        <v>0.87673611111111116</v>
      </c>
      <c r="H19998">
        <v>1</v>
      </c>
    </row>
    <row r="19999" spans="1:8" x14ac:dyDescent="0.35">
      <c r="A19999">
        <v>147572</v>
      </c>
      <c r="B19999">
        <v>0</v>
      </c>
      <c r="C19999">
        <v>6</v>
      </c>
      <c r="D19999" t="s">
        <v>16</v>
      </c>
      <c r="F19999" s="2">
        <v>0.8325231481481481</v>
      </c>
      <c r="G19999" s="2"/>
      <c r="H19999">
        <v>1</v>
      </c>
    </row>
    <row r="20000" spans="1:8" x14ac:dyDescent="0.35">
      <c r="A20000">
        <v>147572</v>
      </c>
      <c r="B20000">
        <v>0</v>
      </c>
      <c r="C20000">
        <v>6</v>
      </c>
      <c r="D20000" t="s">
        <v>156</v>
      </c>
      <c r="E20000" s="2">
        <v>0.83344907407407409</v>
      </c>
      <c r="F20000" s="2">
        <v>0.83391203703703709</v>
      </c>
      <c r="G20000" s="2"/>
      <c r="H20000">
        <v>2</v>
      </c>
    </row>
    <row r="20001" spans="1:8" x14ac:dyDescent="0.35">
      <c r="A20001">
        <v>147572</v>
      </c>
      <c r="B20001">
        <v>0</v>
      </c>
      <c r="C20001">
        <v>6</v>
      </c>
      <c r="D20001" t="s">
        <v>157</v>
      </c>
      <c r="E20001" s="2">
        <v>0.83564814814814814</v>
      </c>
      <c r="F20001" s="2">
        <v>0.83611111111111114</v>
      </c>
      <c r="G20001" s="2"/>
      <c r="H20001">
        <v>2</v>
      </c>
    </row>
    <row r="20002" spans="1:8" x14ac:dyDescent="0.35">
      <c r="A20002">
        <v>147572</v>
      </c>
      <c r="B20002">
        <v>0</v>
      </c>
      <c r="C20002">
        <v>6</v>
      </c>
      <c r="D20002" t="s">
        <v>158</v>
      </c>
      <c r="E20002" s="2">
        <v>0.83784722222222219</v>
      </c>
      <c r="F20002" s="2">
        <v>0.83831018518518519</v>
      </c>
      <c r="G20002" s="2"/>
      <c r="H20002">
        <v>2</v>
      </c>
    </row>
    <row r="20003" spans="1:8" x14ac:dyDescent="0.35">
      <c r="A20003">
        <v>147572</v>
      </c>
      <c r="B20003">
        <v>0</v>
      </c>
      <c r="C20003">
        <v>6</v>
      </c>
      <c r="D20003" t="s">
        <v>31</v>
      </c>
      <c r="E20003" s="2">
        <v>0.84027777777777779</v>
      </c>
      <c r="F20003" s="2">
        <v>0.84097222222222223</v>
      </c>
      <c r="G20003" s="2"/>
      <c r="H20003">
        <v>2</v>
      </c>
    </row>
    <row r="20004" spans="1:8" x14ac:dyDescent="0.35">
      <c r="A20004">
        <v>147572</v>
      </c>
      <c r="B20004">
        <v>0</v>
      </c>
      <c r="C20004">
        <v>6</v>
      </c>
      <c r="D20004" t="s">
        <v>132</v>
      </c>
      <c r="E20004" s="2">
        <v>0.84293981481481484</v>
      </c>
      <c r="F20004" s="2">
        <v>0.84340277777777772</v>
      </c>
      <c r="G20004" s="2"/>
      <c r="H20004">
        <v>2</v>
      </c>
    </row>
    <row r="20005" spans="1:8" x14ac:dyDescent="0.35">
      <c r="A20005">
        <v>147572</v>
      </c>
      <c r="B20005">
        <v>0</v>
      </c>
      <c r="C20005">
        <v>6</v>
      </c>
      <c r="D20005" t="s">
        <v>133</v>
      </c>
      <c r="E20005" s="2">
        <v>0.84490740740740744</v>
      </c>
      <c r="F20005" s="2">
        <v>0.84537037037037033</v>
      </c>
      <c r="G20005" s="2"/>
      <c r="H20005">
        <v>2</v>
      </c>
    </row>
    <row r="20006" spans="1:8" x14ac:dyDescent="0.35">
      <c r="A20006">
        <v>147572</v>
      </c>
      <c r="B20006">
        <v>0</v>
      </c>
      <c r="C20006">
        <v>6</v>
      </c>
      <c r="D20006" t="s">
        <v>38</v>
      </c>
      <c r="E20006" s="2">
        <v>0.84664351851851849</v>
      </c>
      <c r="F20006" s="2">
        <v>0.84733796296296293</v>
      </c>
      <c r="G20006" s="2"/>
      <c r="H20006" t="s">
        <v>134</v>
      </c>
    </row>
    <row r="20007" spans="1:8" x14ac:dyDescent="0.35">
      <c r="A20007">
        <v>147572</v>
      </c>
      <c r="B20007">
        <v>1</v>
      </c>
      <c r="C20007">
        <v>6</v>
      </c>
      <c r="D20007" t="s">
        <v>135</v>
      </c>
      <c r="E20007" s="2">
        <v>0.84942129629629626</v>
      </c>
      <c r="F20007" s="2">
        <v>0.84988425925925926</v>
      </c>
      <c r="G20007" s="2"/>
      <c r="H20007">
        <v>1</v>
      </c>
    </row>
    <row r="20008" spans="1:8" x14ac:dyDescent="0.35">
      <c r="A20008">
        <v>147572</v>
      </c>
      <c r="B20008">
        <v>1</v>
      </c>
      <c r="C20008">
        <v>6</v>
      </c>
      <c r="D20008" t="s">
        <v>136</v>
      </c>
      <c r="E20008" s="2">
        <v>0.85127314814814814</v>
      </c>
      <c r="F20008" s="2">
        <v>0.85173611111111114</v>
      </c>
      <c r="G20008" s="2"/>
      <c r="H20008">
        <v>1</v>
      </c>
    </row>
    <row r="20009" spans="1:8" x14ac:dyDescent="0.35">
      <c r="A20009">
        <v>147572</v>
      </c>
      <c r="B20009">
        <v>1</v>
      </c>
      <c r="C20009">
        <v>6</v>
      </c>
      <c r="D20009" t="s">
        <v>137</v>
      </c>
      <c r="E20009" s="2">
        <v>0.85347222222222219</v>
      </c>
      <c r="F20009" s="2">
        <v>0.85393518518518519</v>
      </c>
      <c r="G20009" s="2"/>
      <c r="H20009">
        <v>1</v>
      </c>
    </row>
    <row r="20010" spans="1:8" x14ac:dyDescent="0.35">
      <c r="A20010">
        <v>147572</v>
      </c>
      <c r="B20010">
        <v>1</v>
      </c>
      <c r="C20010">
        <v>6</v>
      </c>
      <c r="D20010" t="s">
        <v>138</v>
      </c>
      <c r="E20010" s="2">
        <v>0.85509259259259263</v>
      </c>
      <c r="F20010" s="2">
        <v>0.85555555555555551</v>
      </c>
      <c r="G20010" s="2"/>
      <c r="H20010">
        <v>1</v>
      </c>
    </row>
    <row r="20011" spans="1:8" x14ac:dyDescent="0.35">
      <c r="A20011">
        <v>147572</v>
      </c>
      <c r="B20011">
        <v>1</v>
      </c>
      <c r="C20011">
        <v>6</v>
      </c>
      <c r="D20011" t="s">
        <v>139</v>
      </c>
      <c r="E20011" s="2">
        <v>0.85763888888888884</v>
      </c>
      <c r="F20011" s="2">
        <v>0.85833333333333328</v>
      </c>
      <c r="G20011" s="2"/>
      <c r="H20011">
        <v>1</v>
      </c>
    </row>
    <row r="20012" spans="1:8" x14ac:dyDescent="0.35">
      <c r="A20012">
        <v>147572</v>
      </c>
      <c r="B20012">
        <v>1</v>
      </c>
      <c r="C20012">
        <v>6</v>
      </c>
      <c r="D20012" t="s">
        <v>72</v>
      </c>
      <c r="E20012" s="2">
        <v>0.85995370370370372</v>
      </c>
      <c r="F20012" s="2">
        <v>0.86053240740740744</v>
      </c>
      <c r="G20012" s="2"/>
      <c r="H20012">
        <v>1</v>
      </c>
    </row>
    <row r="20013" spans="1:8" x14ac:dyDescent="0.35">
      <c r="A20013">
        <v>147572</v>
      </c>
      <c r="B20013">
        <v>1</v>
      </c>
      <c r="C20013">
        <v>6</v>
      </c>
      <c r="D20013" t="s">
        <v>95</v>
      </c>
      <c r="E20013" s="2">
        <v>0.86226851851851849</v>
      </c>
      <c r="F20013" s="2">
        <v>0.86284722222222221</v>
      </c>
      <c r="G20013" s="2"/>
      <c r="H20013">
        <v>1</v>
      </c>
    </row>
    <row r="20014" spans="1:8" x14ac:dyDescent="0.35">
      <c r="A20014">
        <v>147572</v>
      </c>
      <c r="B20014">
        <v>1</v>
      </c>
      <c r="C20014">
        <v>6</v>
      </c>
      <c r="D20014" t="s">
        <v>140</v>
      </c>
      <c r="E20014" s="2">
        <v>0.86423611111111109</v>
      </c>
      <c r="F20014" s="2">
        <v>0.86493055555555554</v>
      </c>
      <c r="G20014" s="2"/>
      <c r="H20014">
        <v>1</v>
      </c>
    </row>
    <row r="20015" spans="1:8" x14ac:dyDescent="0.35">
      <c r="A20015">
        <v>147572</v>
      </c>
      <c r="B20015">
        <v>1</v>
      </c>
      <c r="C20015">
        <v>6</v>
      </c>
      <c r="D20015" t="s">
        <v>141</v>
      </c>
      <c r="E20015" s="2">
        <v>0.86655092592592597</v>
      </c>
      <c r="F20015" s="2">
        <v>0.86701388888888886</v>
      </c>
      <c r="G20015" s="2"/>
      <c r="H20015">
        <v>1</v>
      </c>
    </row>
    <row r="20016" spans="1:8" x14ac:dyDescent="0.35">
      <c r="A20016">
        <v>147572</v>
      </c>
      <c r="B20016">
        <v>1</v>
      </c>
      <c r="C20016">
        <v>6</v>
      </c>
      <c r="D20016" t="s">
        <v>46</v>
      </c>
      <c r="E20016" s="2">
        <v>0.86782407407407403</v>
      </c>
      <c r="F20016" s="2">
        <v>0.86828703703703702</v>
      </c>
      <c r="G20016" s="2"/>
      <c r="H20016">
        <v>1</v>
      </c>
    </row>
    <row r="20017" spans="1:8" x14ac:dyDescent="0.35">
      <c r="A20017">
        <v>147572</v>
      </c>
      <c r="B20017">
        <v>1</v>
      </c>
      <c r="C20017">
        <v>6</v>
      </c>
      <c r="D20017" t="s">
        <v>142</v>
      </c>
      <c r="E20017" s="2">
        <v>0.86944444444444446</v>
      </c>
      <c r="F20017" s="2">
        <v>0.86990740740740746</v>
      </c>
      <c r="G20017" s="2"/>
      <c r="H20017">
        <v>1</v>
      </c>
    </row>
    <row r="20018" spans="1:8" x14ac:dyDescent="0.35">
      <c r="A20018">
        <v>147572</v>
      </c>
      <c r="B20018">
        <v>1</v>
      </c>
      <c r="C20018">
        <v>6</v>
      </c>
      <c r="D20018" t="s">
        <v>143</v>
      </c>
      <c r="E20018" s="2">
        <v>0.87071759259259263</v>
      </c>
      <c r="F20018" s="2">
        <v>0.87141203703703707</v>
      </c>
      <c r="G20018" s="2"/>
      <c r="H20018">
        <v>1</v>
      </c>
    </row>
    <row r="20019" spans="1:8" x14ac:dyDescent="0.35">
      <c r="A20019">
        <v>147572</v>
      </c>
      <c r="B20019">
        <v>1</v>
      </c>
      <c r="C20019">
        <v>6</v>
      </c>
      <c r="D20019" t="s">
        <v>59</v>
      </c>
      <c r="E20019" s="2">
        <v>0.87268518518518523</v>
      </c>
      <c r="F20019" s="2">
        <v>0.87314814814814812</v>
      </c>
      <c r="G20019" s="2"/>
      <c r="H20019">
        <v>1</v>
      </c>
    </row>
    <row r="20020" spans="1:8" x14ac:dyDescent="0.35">
      <c r="A20020">
        <v>147572</v>
      </c>
      <c r="B20020">
        <v>1</v>
      </c>
      <c r="C20020">
        <v>6</v>
      </c>
      <c r="D20020" t="s">
        <v>144</v>
      </c>
      <c r="E20020" s="2">
        <v>0.87418981481481484</v>
      </c>
      <c r="F20020" s="2">
        <v>0.87465277777777772</v>
      </c>
      <c r="G20020" s="2"/>
      <c r="H20020">
        <v>1</v>
      </c>
    </row>
    <row r="20021" spans="1:8" x14ac:dyDescent="0.35">
      <c r="A20021">
        <v>147572</v>
      </c>
      <c r="B20021">
        <v>1</v>
      </c>
      <c r="C20021">
        <v>6</v>
      </c>
      <c r="D20021" t="s">
        <v>9</v>
      </c>
      <c r="E20021" s="2">
        <v>0.87615740740740744</v>
      </c>
      <c r="H20021">
        <v>1</v>
      </c>
    </row>
    <row r="20022" spans="1:8" x14ac:dyDescent="0.35">
      <c r="A20022">
        <v>148270</v>
      </c>
      <c r="B20022">
        <v>0</v>
      </c>
      <c r="C20022">
        <v>6</v>
      </c>
      <c r="D20022" t="s">
        <v>24</v>
      </c>
      <c r="F20022" s="2">
        <v>0.83263888888888893</v>
      </c>
      <c r="G20022" s="2"/>
      <c r="H20022">
        <v>7</v>
      </c>
    </row>
    <row r="20023" spans="1:8" x14ac:dyDescent="0.35">
      <c r="A20023">
        <v>148270</v>
      </c>
      <c r="B20023">
        <v>0</v>
      </c>
      <c r="C20023">
        <v>6</v>
      </c>
      <c r="D20023" t="s">
        <v>155</v>
      </c>
      <c r="E20023" s="2">
        <v>0.83506944444444442</v>
      </c>
      <c r="F20023" s="2">
        <v>0.83553240740740742</v>
      </c>
      <c r="G20023" s="2"/>
      <c r="H20023" t="s">
        <v>110</v>
      </c>
    </row>
    <row r="20024" spans="1:8" x14ac:dyDescent="0.35">
      <c r="A20024">
        <v>148270</v>
      </c>
      <c r="B20024">
        <v>0</v>
      </c>
      <c r="C20024">
        <v>6</v>
      </c>
      <c r="D20024" t="s">
        <v>154</v>
      </c>
      <c r="E20024" s="2">
        <v>0.83703703703703702</v>
      </c>
      <c r="F20024" s="2">
        <v>0.83750000000000002</v>
      </c>
      <c r="G20024" s="2"/>
      <c r="H20024" t="s">
        <v>110</v>
      </c>
    </row>
    <row r="20025" spans="1:8" x14ac:dyDescent="0.35">
      <c r="A20025">
        <v>148270</v>
      </c>
      <c r="B20025">
        <v>0</v>
      </c>
      <c r="C20025">
        <v>6</v>
      </c>
      <c r="D20025" t="s">
        <v>153</v>
      </c>
      <c r="E20025" s="2">
        <v>0.83888888888888891</v>
      </c>
      <c r="F20025" s="2">
        <v>0.8393518518518519</v>
      </c>
      <c r="G20025" s="2"/>
      <c r="H20025" t="s">
        <v>110</v>
      </c>
    </row>
    <row r="20026" spans="1:8" x14ac:dyDescent="0.35">
      <c r="A20026">
        <v>148270</v>
      </c>
      <c r="B20026">
        <v>0</v>
      </c>
      <c r="C20026">
        <v>6</v>
      </c>
      <c r="D20026" t="s">
        <v>126</v>
      </c>
      <c r="E20026" s="2">
        <v>0.84120370370370368</v>
      </c>
      <c r="F20026" s="2">
        <v>0.84259259259259256</v>
      </c>
      <c r="G20026" s="2"/>
      <c r="H20026" t="s">
        <v>110</v>
      </c>
    </row>
    <row r="20027" spans="1:8" x14ac:dyDescent="0.35">
      <c r="A20027">
        <v>148270</v>
      </c>
      <c r="B20027">
        <v>0</v>
      </c>
      <c r="C20027">
        <v>6</v>
      </c>
      <c r="D20027" t="s">
        <v>128</v>
      </c>
      <c r="E20027" s="2">
        <v>0.84409722222222228</v>
      </c>
      <c r="F20027" s="2">
        <v>0.84456018518518516</v>
      </c>
      <c r="G20027" s="2"/>
      <c r="H20027" t="s">
        <v>110</v>
      </c>
    </row>
    <row r="20028" spans="1:8" x14ac:dyDescent="0.35">
      <c r="A20028">
        <v>148270</v>
      </c>
      <c r="B20028">
        <v>0</v>
      </c>
      <c r="C20028">
        <v>6</v>
      </c>
      <c r="D20028" t="s">
        <v>45</v>
      </c>
      <c r="E20028" s="2">
        <v>0.84768518518518521</v>
      </c>
      <c r="F20028" s="2">
        <v>0.84849537037037037</v>
      </c>
      <c r="G20028" s="2"/>
      <c r="H20028" t="s">
        <v>110</v>
      </c>
    </row>
    <row r="20029" spans="1:8" x14ac:dyDescent="0.35">
      <c r="A20029">
        <v>148270</v>
      </c>
      <c r="B20029">
        <v>0</v>
      </c>
      <c r="C20029">
        <v>6</v>
      </c>
      <c r="D20029" t="s">
        <v>21</v>
      </c>
      <c r="E20029" s="2">
        <v>0.84988425925925926</v>
      </c>
      <c r="F20029" s="2">
        <v>0.85046296296296298</v>
      </c>
      <c r="G20029" s="2"/>
      <c r="H20029" t="s">
        <v>122</v>
      </c>
    </row>
    <row r="20030" spans="1:8" x14ac:dyDescent="0.35">
      <c r="A20030">
        <v>148270</v>
      </c>
      <c r="B20030">
        <v>0</v>
      </c>
      <c r="C20030">
        <v>6</v>
      </c>
      <c r="D20030" t="s">
        <v>123</v>
      </c>
      <c r="E20030" s="2">
        <v>0.85266203703703702</v>
      </c>
      <c r="F20030" s="2">
        <v>0.85324074074074074</v>
      </c>
      <c r="G20030" s="2"/>
      <c r="H20030">
        <v>2</v>
      </c>
    </row>
    <row r="20031" spans="1:8" x14ac:dyDescent="0.35">
      <c r="A20031">
        <v>148270</v>
      </c>
      <c r="B20031">
        <v>0</v>
      </c>
      <c r="C20031">
        <v>6</v>
      </c>
      <c r="D20031" t="s">
        <v>93</v>
      </c>
      <c r="E20031" s="2">
        <v>0.85509259259259263</v>
      </c>
      <c r="F20031" s="2">
        <v>0.85555555555555551</v>
      </c>
      <c r="G20031" s="2"/>
      <c r="H20031">
        <v>2</v>
      </c>
    </row>
    <row r="20032" spans="1:8" x14ac:dyDescent="0.35">
      <c r="A20032">
        <v>148270</v>
      </c>
      <c r="B20032">
        <v>0</v>
      </c>
      <c r="C20032">
        <v>6</v>
      </c>
      <c r="D20032" t="s">
        <v>9</v>
      </c>
      <c r="E20032" s="2">
        <v>0.85671296296296295</v>
      </c>
      <c r="F20032" s="2">
        <v>0.85717592592592595</v>
      </c>
      <c r="G20032" s="2"/>
      <c r="H20032">
        <v>2</v>
      </c>
    </row>
    <row r="20033" spans="1:8" x14ac:dyDescent="0.35">
      <c r="A20033">
        <v>148270</v>
      </c>
      <c r="B20033">
        <v>0</v>
      </c>
      <c r="C20033">
        <v>6</v>
      </c>
      <c r="D20033" t="s">
        <v>144</v>
      </c>
      <c r="E20033" s="2">
        <v>0.85833333333333328</v>
      </c>
      <c r="F20033" s="2">
        <v>0.85879629629629628</v>
      </c>
      <c r="G20033" s="2"/>
      <c r="H20033">
        <v>2</v>
      </c>
    </row>
    <row r="20034" spans="1:8" x14ac:dyDescent="0.35">
      <c r="A20034">
        <v>148270</v>
      </c>
      <c r="B20034">
        <v>0</v>
      </c>
      <c r="C20034">
        <v>6</v>
      </c>
      <c r="D20034" t="s">
        <v>59</v>
      </c>
      <c r="E20034" s="2">
        <v>0.859837962962963</v>
      </c>
      <c r="F20034" s="2">
        <v>0.86030092592592589</v>
      </c>
      <c r="G20034" s="2"/>
      <c r="H20034">
        <v>2</v>
      </c>
    </row>
    <row r="20035" spans="1:8" x14ac:dyDescent="0.35">
      <c r="A20035">
        <v>148270</v>
      </c>
      <c r="B20035">
        <v>0</v>
      </c>
      <c r="C20035">
        <v>6</v>
      </c>
      <c r="D20035" t="s">
        <v>90</v>
      </c>
      <c r="E20035" s="2">
        <v>0.86168981481481477</v>
      </c>
      <c r="F20035" s="2">
        <v>0.86238425925925921</v>
      </c>
      <c r="G20035" s="2"/>
      <c r="H20035">
        <v>2</v>
      </c>
    </row>
    <row r="20036" spans="1:8" x14ac:dyDescent="0.35">
      <c r="A20036">
        <v>148270</v>
      </c>
      <c r="B20036">
        <v>0</v>
      </c>
      <c r="C20036">
        <v>6</v>
      </c>
      <c r="D20036" t="s">
        <v>151</v>
      </c>
      <c r="E20036" s="2">
        <v>0.86365740740740737</v>
      </c>
      <c r="F20036" s="2">
        <v>0.86412037037037037</v>
      </c>
      <c r="G20036" s="2"/>
      <c r="H20036">
        <v>2</v>
      </c>
    </row>
    <row r="20037" spans="1:8" x14ac:dyDescent="0.35">
      <c r="A20037">
        <v>148270</v>
      </c>
      <c r="B20037">
        <v>0</v>
      </c>
      <c r="C20037">
        <v>6</v>
      </c>
      <c r="D20037" t="s">
        <v>150</v>
      </c>
      <c r="E20037" s="2">
        <v>0.86527777777777781</v>
      </c>
      <c r="F20037" s="2">
        <v>0.86597222222222225</v>
      </c>
      <c r="G20037" s="2"/>
      <c r="H20037">
        <v>2</v>
      </c>
    </row>
    <row r="20038" spans="1:8" x14ac:dyDescent="0.35">
      <c r="A20038">
        <v>148270</v>
      </c>
      <c r="B20038">
        <v>0</v>
      </c>
      <c r="C20038">
        <v>6</v>
      </c>
      <c r="D20038" t="s">
        <v>149</v>
      </c>
      <c r="E20038" s="2">
        <v>0.86724537037037042</v>
      </c>
      <c r="F20038" s="2">
        <v>0.86782407407407403</v>
      </c>
      <c r="G20038" s="2"/>
      <c r="H20038">
        <v>2</v>
      </c>
    </row>
    <row r="20039" spans="1:8" x14ac:dyDescent="0.35">
      <c r="A20039">
        <v>148270</v>
      </c>
      <c r="B20039">
        <v>0</v>
      </c>
      <c r="C20039">
        <v>6</v>
      </c>
      <c r="D20039" t="s">
        <v>148</v>
      </c>
      <c r="E20039" s="2">
        <v>0.86944444444444446</v>
      </c>
      <c r="F20039" s="2">
        <v>0.86990740740740746</v>
      </c>
      <c r="G20039" s="2"/>
      <c r="H20039">
        <v>2</v>
      </c>
    </row>
    <row r="20040" spans="1:8" x14ac:dyDescent="0.35">
      <c r="A20040">
        <v>148270</v>
      </c>
      <c r="B20040">
        <v>0</v>
      </c>
      <c r="C20040">
        <v>6</v>
      </c>
      <c r="D20040" t="s">
        <v>19</v>
      </c>
      <c r="E20040" s="2">
        <v>0.87280092592592595</v>
      </c>
      <c r="F20040" s="2">
        <v>0.87326388888888884</v>
      </c>
      <c r="G20040" s="2"/>
      <c r="H20040">
        <v>2</v>
      </c>
    </row>
    <row r="20041" spans="1:8" x14ac:dyDescent="0.35">
      <c r="A20041">
        <v>148270</v>
      </c>
      <c r="B20041">
        <v>0</v>
      </c>
      <c r="C20041">
        <v>6</v>
      </c>
      <c r="D20041" t="s">
        <v>146</v>
      </c>
      <c r="E20041" s="2">
        <v>0.87430555555555556</v>
      </c>
      <c r="F20041" s="2">
        <v>0.87476851851851856</v>
      </c>
      <c r="G20041" s="2"/>
      <c r="H20041" t="s">
        <v>159</v>
      </c>
    </row>
    <row r="20042" spans="1:8" x14ac:dyDescent="0.35">
      <c r="A20042">
        <v>148270</v>
      </c>
      <c r="B20042">
        <v>0</v>
      </c>
      <c r="C20042">
        <v>6</v>
      </c>
      <c r="D20042" t="s">
        <v>145</v>
      </c>
      <c r="E20042" s="2">
        <v>0.87615740740740744</v>
      </c>
      <c r="F20042" s="2">
        <v>0.87662037037037033</v>
      </c>
      <c r="G20042" s="2"/>
      <c r="H20042">
        <v>2</v>
      </c>
    </row>
    <row r="20043" spans="1:8" x14ac:dyDescent="0.35">
      <c r="A20043">
        <v>148270</v>
      </c>
      <c r="B20043">
        <v>0</v>
      </c>
      <c r="C20043">
        <v>6</v>
      </c>
      <c r="D20043" t="s">
        <v>23</v>
      </c>
      <c r="E20043" s="2">
        <v>0.87881944444444449</v>
      </c>
      <c r="H20043">
        <v>1</v>
      </c>
    </row>
    <row r="20044" spans="1:8" x14ac:dyDescent="0.35">
      <c r="A20044">
        <v>148876</v>
      </c>
      <c r="B20044">
        <v>0</v>
      </c>
      <c r="C20044">
        <v>6</v>
      </c>
      <c r="D20044" t="s">
        <v>8</v>
      </c>
      <c r="F20044" s="2">
        <v>0.83877314814814818</v>
      </c>
      <c r="G20044" s="2"/>
      <c r="H20044">
        <v>1</v>
      </c>
    </row>
    <row r="20045" spans="1:8" x14ac:dyDescent="0.35">
      <c r="A20045">
        <v>148876</v>
      </c>
      <c r="B20045">
        <v>0</v>
      </c>
      <c r="C20045">
        <v>6</v>
      </c>
      <c r="D20045" t="s">
        <v>102</v>
      </c>
      <c r="E20045" s="2">
        <v>0.8417824074074074</v>
      </c>
      <c r="F20045" s="2">
        <v>0.84224537037037039</v>
      </c>
      <c r="G20045" s="2"/>
      <c r="H20045">
        <v>2</v>
      </c>
    </row>
    <row r="20046" spans="1:8" x14ac:dyDescent="0.35">
      <c r="A20046">
        <v>148876</v>
      </c>
      <c r="B20046">
        <v>0</v>
      </c>
      <c r="C20046">
        <v>6</v>
      </c>
      <c r="D20046" t="s">
        <v>103</v>
      </c>
      <c r="E20046" s="2">
        <v>0.84525462962962961</v>
      </c>
      <c r="F20046" s="2">
        <v>0.8457175925925926</v>
      </c>
      <c r="G20046" s="2"/>
      <c r="H20046">
        <v>2</v>
      </c>
    </row>
    <row r="20047" spans="1:8" x14ac:dyDescent="0.35">
      <c r="A20047">
        <v>148876</v>
      </c>
      <c r="B20047">
        <v>0</v>
      </c>
      <c r="C20047">
        <v>6</v>
      </c>
      <c r="D20047" t="s">
        <v>104</v>
      </c>
      <c r="E20047" s="2">
        <v>0.84826388888888893</v>
      </c>
      <c r="F20047" s="2">
        <v>0.84872685185185182</v>
      </c>
      <c r="G20047" s="2"/>
      <c r="H20047">
        <v>2</v>
      </c>
    </row>
    <row r="20048" spans="1:8" x14ac:dyDescent="0.35">
      <c r="A20048">
        <v>148876</v>
      </c>
      <c r="B20048">
        <v>0</v>
      </c>
      <c r="C20048">
        <v>6</v>
      </c>
      <c r="D20048" t="s">
        <v>105</v>
      </c>
      <c r="E20048" s="2">
        <v>0.85069444444444442</v>
      </c>
      <c r="F20048" s="2">
        <v>0.85115740740740742</v>
      </c>
      <c r="G20048" s="2"/>
      <c r="H20048">
        <v>2</v>
      </c>
    </row>
    <row r="20049" spans="1:8" x14ac:dyDescent="0.35">
      <c r="A20049">
        <v>148876</v>
      </c>
      <c r="B20049">
        <v>0</v>
      </c>
      <c r="C20049">
        <v>6</v>
      </c>
      <c r="D20049" t="s">
        <v>106</v>
      </c>
      <c r="E20049" s="2">
        <v>0.85324074074074074</v>
      </c>
      <c r="F20049" s="2">
        <v>0.85370370370370374</v>
      </c>
      <c r="G20049" s="2"/>
      <c r="H20049">
        <v>2</v>
      </c>
    </row>
    <row r="20050" spans="1:8" x14ac:dyDescent="0.35">
      <c r="A20050">
        <v>148876</v>
      </c>
      <c r="B20050">
        <v>0</v>
      </c>
      <c r="C20050">
        <v>6</v>
      </c>
      <c r="D20050" t="s">
        <v>107</v>
      </c>
      <c r="E20050" s="2">
        <v>0.85532407407407407</v>
      </c>
      <c r="F20050" s="2">
        <v>0.85578703703703707</v>
      </c>
      <c r="G20050" s="2"/>
      <c r="H20050">
        <v>2</v>
      </c>
    </row>
    <row r="20051" spans="1:8" x14ac:dyDescent="0.35">
      <c r="A20051">
        <v>148876</v>
      </c>
      <c r="B20051">
        <v>0</v>
      </c>
      <c r="C20051">
        <v>6</v>
      </c>
      <c r="D20051" t="s">
        <v>108</v>
      </c>
      <c r="E20051" s="2">
        <v>0.85763888888888884</v>
      </c>
      <c r="F20051" s="2">
        <v>0.85810185185185184</v>
      </c>
      <c r="G20051" s="2"/>
      <c r="H20051">
        <v>2</v>
      </c>
    </row>
    <row r="20052" spans="1:8" x14ac:dyDescent="0.35">
      <c r="A20052">
        <v>148876</v>
      </c>
      <c r="B20052">
        <v>0</v>
      </c>
      <c r="C20052">
        <v>6</v>
      </c>
      <c r="D20052" t="s">
        <v>39</v>
      </c>
      <c r="E20052" s="2">
        <v>0.86111111111111116</v>
      </c>
      <c r="F20052" s="2">
        <v>0.86192129629629632</v>
      </c>
      <c r="G20052" s="2"/>
      <c r="H20052">
        <v>6</v>
      </c>
    </row>
    <row r="20053" spans="1:8" x14ac:dyDescent="0.35">
      <c r="A20053">
        <v>148876</v>
      </c>
      <c r="B20053">
        <v>0</v>
      </c>
      <c r="C20053">
        <v>6</v>
      </c>
      <c r="D20053" t="s">
        <v>109</v>
      </c>
      <c r="E20053" s="2">
        <v>0.86423611111111109</v>
      </c>
      <c r="F20053" s="2">
        <v>0.86469907407407409</v>
      </c>
      <c r="G20053" s="2"/>
      <c r="H20053" t="s">
        <v>110</v>
      </c>
    </row>
    <row r="20054" spans="1:8" x14ac:dyDescent="0.35">
      <c r="A20054">
        <v>148876</v>
      </c>
      <c r="B20054">
        <v>0</v>
      </c>
      <c r="C20054">
        <v>6</v>
      </c>
      <c r="D20054" t="s">
        <v>111</v>
      </c>
      <c r="E20054" s="2">
        <v>0.8662037037037037</v>
      </c>
      <c r="F20054" s="2">
        <v>0.8666666666666667</v>
      </c>
      <c r="G20054" s="2"/>
      <c r="H20054" t="s">
        <v>110</v>
      </c>
    </row>
    <row r="20055" spans="1:8" x14ac:dyDescent="0.35">
      <c r="A20055">
        <v>148876</v>
      </c>
      <c r="B20055">
        <v>0</v>
      </c>
      <c r="C20055">
        <v>6</v>
      </c>
      <c r="D20055" t="s">
        <v>112</v>
      </c>
      <c r="E20055" s="2">
        <v>0.86840277777777775</v>
      </c>
      <c r="F20055" s="2">
        <v>0.86898148148148147</v>
      </c>
      <c r="G20055" s="2"/>
      <c r="H20055" t="s">
        <v>110</v>
      </c>
    </row>
    <row r="20056" spans="1:8" x14ac:dyDescent="0.35">
      <c r="A20056">
        <v>148876</v>
      </c>
      <c r="B20056">
        <v>0</v>
      </c>
      <c r="C20056">
        <v>6</v>
      </c>
      <c r="D20056" t="s">
        <v>113</v>
      </c>
      <c r="E20056" s="2">
        <v>0.87025462962962963</v>
      </c>
      <c r="F20056" s="2">
        <v>0.87083333333333335</v>
      </c>
      <c r="G20056" s="2"/>
      <c r="H20056" t="s">
        <v>110</v>
      </c>
    </row>
    <row r="20057" spans="1:8" x14ac:dyDescent="0.35">
      <c r="A20057">
        <v>148876</v>
      </c>
      <c r="B20057">
        <v>0</v>
      </c>
      <c r="C20057">
        <v>6</v>
      </c>
      <c r="D20057" t="s">
        <v>24</v>
      </c>
      <c r="E20057" s="2">
        <v>0.8730324074074074</v>
      </c>
      <c r="F20057" s="2">
        <v>0.87442129629629628</v>
      </c>
      <c r="G20057" s="2"/>
      <c r="H20057" t="s">
        <v>110</v>
      </c>
    </row>
    <row r="20058" spans="1:8" x14ac:dyDescent="0.35">
      <c r="A20058">
        <v>148876</v>
      </c>
      <c r="B20058">
        <v>0</v>
      </c>
      <c r="C20058">
        <v>6</v>
      </c>
      <c r="D20058" t="s">
        <v>45</v>
      </c>
      <c r="E20058" s="2">
        <v>0.88194444444444442</v>
      </c>
      <c r="F20058" s="2">
        <v>0.88263888888888886</v>
      </c>
      <c r="G20058" s="2"/>
      <c r="H20058" t="s">
        <v>110</v>
      </c>
    </row>
    <row r="20059" spans="1:8" x14ac:dyDescent="0.35">
      <c r="A20059">
        <v>148876</v>
      </c>
      <c r="B20059">
        <v>0</v>
      </c>
      <c r="C20059">
        <v>6</v>
      </c>
      <c r="D20059" t="s">
        <v>21</v>
      </c>
      <c r="E20059" s="2">
        <v>0.88414351851851847</v>
      </c>
      <c r="F20059" s="2">
        <v>0.88472222222222219</v>
      </c>
      <c r="G20059" s="2"/>
      <c r="H20059" t="s">
        <v>122</v>
      </c>
    </row>
    <row r="20060" spans="1:8" x14ac:dyDescent="0.35">
      <c r="A20060">
        <v>148876</v>
      </c>
      <c r="B20060">
        <v>0</v>
      </c>
      <c r="C20060">
        <v>6</v>
      </c>
      <c r="D20060" t="s">
        <v>123</v>
      </c>
      <c r="E20060" s="2">
        <v>0.88692129629629635</v>
      </c>
      <c r="F20060" s="2">
        <v>0.88749999999999996</v>
      </c>
      <c r="G20060" s="2"/>
      <c r="H20060">
        <v>2</v>
      </c>
    </row>
    <row r="20061" spans="1:8" x14ac:dyDescent="0.35">
      <c r="A20061">
        <v>148876</v>
      </c>
      <c r="B20061">
        <v>0</v>
      </c>
      <c r="C20061">
        <v>6</v>
      </c>
      <c r="D20061" t="s">
        <v>93</v>
      </c>
      <c r="E20061" s="2">
        <v>0.88969907407407411</v>
      </c>
      <c r="H20061">
        <v>1</v>
      </c>
    </row>
    <row r="20062" spans="1:8" x14ac:dyDescent="0.35">
      <c r="A20062">
        <v>148966</v>
      </c>
      <c r="B20062">
        <v>0</v>
      </c>
      <c r="C20062">
        <v>6</v>
      </c>
      <c r="D20062" t="s">
        <v>9</v>
      </c>
      <c r="F20062" s="2">
        <v>0.83900462962962963</v>
      </c>
      <c r="G20062" s="2"/>
      <c r="H20062">
        <v>1</v>
      </c>
    </row>
    <row r="20063" spans="1:8" x14ac:dyDescent="0.35">
      <c r="A20063">
        <v>148966</v>
      </c>
      <c r="B20063">
        <v>0</v>
      </c>
      <c r="C20063">
        <v>6</v>
      </c>
      <c r="D20063" t="s">
        <v>144</v>
      </c>
      <c r="E20063" s="2">
        <v>0.84004629629629635</v>
      </c>
      <c r="F20063" s="2">
        <v>0.84050925925925923</v>
      </c>
      <c r="G20063" s="2"/>
      <c r="H20063">
        <v>2</v>
      </c>
    </row>
    <row r="20064" spans="1:8" x14ac:dyDescent="0.35">
      <c r="A20064">
        <v>148966</v>
      </c>
      <c r="B20064">
        <v>0</v>
      </c>
      <c r="C20064">
        <v>6</v>
      </c>
      <c r="D20064" t="s">
        <v>59</v>
      </c>
      <c r="E20064" s="2">
        <v>0.84155092592592595</v>
      </c>
      <c r="F20064" s="2">
        <v>0.84201388888888884</v>
      </c>
      <c r="G20064" s="2"/>
      <c r="H20064">
        <v>2</v>
      </c>
    </row>
    <row r="20065" spans="1:8" x14ac:dyDescent="0.35">
      <c r="A20065">
        <v>148966</v>
      </c>
      <c r="B20065">
        <v>0</v>
      </c>
      <c r="C20065">
        <v>6</v>
      </c>
      <c r="D20065" t="s">
        <v>90</v>
      </c>
      <c r="E20065" s="2">
        <v>0.84340277777777772</v>
      </c>
      <c r="F20065" s="2">
        <v>0.84548611111111116</v>
      </c>
      <c r="G20065" s="2"/>
      <c r="H20065">
        <v>2</v>
      </c>
    </row>
    <row r="20066" spans="1:8" x14ac:dyDescent="0.35">
      <c r="A20066">
        <v>148966</v>
      </c>
      <c r="B20066">
        <v>0</v>
      </c>
      <c r="C20066">
        <v>6</v>
      </c>
      <c r="D20066" t="s">
        <v>151</v>
      </c>
      <c r="E20066" s="2">
        <v>0.84699074074074077</v>
      </c>
      <c r="F20066" s="2">
        <v>0.84745370370370365</v>
      </c>
      <c r="G20066" s="2"/>
      <c r="H20066">
        <v>2</v>
      </c>
    </row>
    <row r="20067" spans="1:8" x14ac:dyDescent="0.35">
      <c r="A20067">
        <v>148966</v>
      </c>
      <c r="B20067">
        <v>0</v>
      </c>
      <c r="C20067">
        <v>6</v>
      </c>
      <c r="D20067" t="s">
        <v>150</v>
      </c>
      <c r="E20067" s="2">
        <v>0.84884259259259254</v>
      </c>
      <c r="F20067" s="2">
        <v>0.84953703703703709</v>
      </c>
      <c r="G20067" s="2"/>
      <c r="H20067">
        <v>2</v>
      </c>
    </row>
    <row r="20068" spans="1:8" x14ac:dyDescent="0.35">
      <c r="A20068">
        <v>148966</v>
      </c>
      <c r="B20068">
        <v>0</v>
      </c>
      <c r="C20068">
        <v>6</v>
      </c>
      <c r="D20068" t="s">
        <v>149</v>
      </c>
      <c r="E20068" s="2">
        <v>0.85115740740740742</v>
      </c>
      <c r="F20068" s="2">
        <v>0.85173611111111114</v>
      </c>
      <c r="G20068" s="2"/>
      <c r="H20068">
        <v>2</v>
      </c>
    </row>
    <row r="20069" spans="1:8" x14ac:dyDescent="0.35">
      <c r="A20069">
        <v>148966</v>
      </c>
      <c r="B20069">
        <v>0</v>
      </c>
      <c r="C20069">
        <v>6</v>
      </c>
      <c r="D20069" t="s">
        <v>148</v>
      </c>
      <c r="E20069" s="2">
        <v>0.85358796296296291</v>
      </c>
      <c r="F20069" s="2">
        <v>0.85405092592592591</v>
      </c>
      <c r="G20069" s="2"/>
      <c r="H20069">
        <v>2</v>
      </c>
    </row>
    <row r="20070" spans="1:8" x14ac:dyDescent="0.35">
      <c r="A20070">
        <v>148966</v>
      </c>
      <c r="B20070">
        <v>0</v>
      </c>
      <c r="C20070">
        <v>6</v>
      </c>
      <c r="D20070" t="s">
        <v>19</v>
      </c>
      <c r="E20070" s="2">
        <v>0.85752314814814812</v>
      </c>
      <c r="F20070" s="2">
        <v>0.85798611111111112</v>
      </c>
      <c r="G20070" s="2"/>
      <c r="H20070">
        <v>2</v>
      </c>
    </row>
    <row r="20071" spans="1:8" x14ac:dyDescent="0.35">
      <c r="A20071">
        <v>148966</v>
      </c>
      <c r="B20071">
        <v>0</v>
      </c>
      <c r="C20071">
        <v>6</v>
      </c>
      <c r="D20071" t="s">
        <v>146</v>
      </c>
      <c r="E20071" s="2">
        <v>0.85914351851851856</v>
      </c>
      <c r="F20071" s="2">
        <v>0.85960648148148144</v>
      </c>
      <c r="G20071" s="2"/>
      <c r="H20071" t="s">
        <v>159</v>
      </c>
    </row>
    <row r="20072" spans="1:8" x14ac:dyDescent="0.35">
      <c r="A20072">
        <v>148966</v>
      </c>
      <c r="B20072">
        <v>0</v>
      </c>
      <c r="C20072">
        <v>6</v>
      </c>
      <c r="D20072" t="s">
        <v>13</v>
      </c>
      <c r="E20072" s="2">
        <v>0.86226851851851849</v>
      </c>
      <c r="F20072" s="2">
        <v>0.86296296296296293</v>
      </c>
      <c r="G20072" s="2"/>
      <c r="H20072" t="s">
        <v>152</v>
      </c>
    </row>
    <row r="20073" spans="1:8" x14ac:dyDescent="0.35">
      <c r="A20073">
        <v>148966</v>
      </c>
      <c r="B20073">
        <v>1</v>
      </c>
      <c r="C20073">
        <v>6</v>
      </c>
      <c r="D20073" t="s">
        <v>160</v>
      </c>
      <c r="E20073" s="2">
        <v>0.86597222222222225</v>
      </c>
      <c r="F20073" s="2">
        <v>0.86643518518518514</v>
      </c>
      <c r="G20073" s="2"/>
      <c r="H20073" t="s">
        <v>152</v>
      </c>
    </row>
    <row r="20074" spans="1:8" x14ac:dyDescent="0.35">
      <c r="A20074">
        <v>148966</v>
      </c>
      <c r="B20074">
        <v>1</v>
      </c>
      <c r="C20074">
        <v>6</v>
      </c>
      <c r="D20074" t="s">
        <v>11</v>
      </c>
      <c r="E20074" s="2">
        <v>0.86898148148148147</v>
      </c>
      <c r="H20074" t="s">
        <v>161</v>
      </c>
    </row>
    <row r="20075" spans="1:8" x14ac:dyDescent="0.35">
      <c r="A20075">
        <v>148865</v>
      </c>
      <c r="B20075">
        <v>0</v>
      </c>
      <c r="C20075">
        <v>6</v>
      </c>
      <c r="D20075" t="s">
        <v>93</v>
      </c>
      <c r="F20075" s="2">
        <v>0.83923611111111107</v>
      </c>
      <c r="G20075" s="2"/>
      <c r="H20075">
        <v>1</v>
      </c>
    </row>
    <row r="20076" spans="1:8" x14ac:dyDescent="0.35">
      <c r="A20076">
        <v>148865</v>
      </c>
      <c r="B20076">
        <v>0</v>
      </c>
      <c r="C20076">
        <v>6</v>
      </c>
      <c r="D20076" t="s">
        <v>123</v>
      </c>
      <c r="E20076" s="2">
        <v>0.84097222222222223</v>
      </c>
      <c r="F20076" s="2">
        <v>0.84155092592592595</v>
      </c>
      <c r="G20076" s="2"/>
      <c r="H20076">
        <v>1</v>
      </c>
    </row>
    <row r="20077" spans="1:8" x14ac:dyDescent="0.35">
      <c r="A20077">
        <v>148865</v>
      </c>
      <c r="B20077">
        <v>0</v>
      </c>
      <c r="C20077">
        <v>6</v>
      </c>
      <c r="D20077" t="s">
        <v>21</v>
      </c>
      <c r="E20077" s="2">
        <v>0.84363425925925928</v>
      </c>
      <c r="F20077" s="2">
        <v>0.844212962962963</v>
      </c>
      <c r="G20077" s="2"/>
      <c r="H20077" t="s">
        <v>114</v>
      </c>
    </row>
    <row r="20078" spans="1:8" x14ac:dyDescent="0.35">
      <c r="A20078">
        <v>148865</v>
      </c>
      <c r="B20078">
        <v>0</v>
      </c>
      <c r="C20078">
        <v>6</v>
      </c>
      <c r="D20078" t="s">
        <v>45</v>
      </c>
      <c r="E20078" s="2">
        <v>0.84606481481481477</v>
      </c>
      <c r="F20078" s="2">
        <v>0.84780092592592593</v>
      </c>
      <c r="G20078" s="2"/>
      <c r="H20078" t="s">
        <v>152</v>
      </c>
    </row>
    <row r="20079" spans="1:8" x14ac:dyDescent="0.35">
      <c r="A20079">
        <v>148865</v>
      </c>
      <c r="B20079">
        <v>0</v>
      </c>
      <c r="C20079">
        <v>6</v>
      </c>
      <c r="D20079" t="s">
        <v>24</v>
      </c>
      <c r="E20079" s="2">
        <v>0.85532407407407407</v>
      </c>
      <c r="F20079" s="2">
        <v>0.85601851851851851</v>
      </c>
      <c r="G20079" s="2"/>
      <c r="H20079" t="s">
        <v>152</v>
      </c>
    </row>
    <row r="20080" spans="1:8" x14ac:dyDescent="0.35">
      <c r="A20080">
        <v>148865</v>
      </c>
      <c r="B20080">
        <v>0</v>
      </c>
      <c r="C20080">
        <v>6</v>
      </c>
      <c r="D20080" t="s">
        <v>113</v>
      </c>
      <c r="E20080" s="2">
        <v>0.85798611111111112</v>
      </c>
      <c r="F20080" s="2">
        <v>0.85856481481481484</v>
      </c>
      <c r="G20080" s="2"/>
      <c r="H20080" t="s">
        <v>152</v>
      </c>
    </row>
    <row r="20081" spans="1:8" x14ac:dyDescent="0.35">
      <c r="A20081">
        <v>148865</v>
      </c>
      <c r="B20081">
        <v>0</v>
      </c>
      <c r="C20081">
        <v>6</v>
      </c>
      <c r="D20081" t="s">
        <v>112</v>
      </c>
      <c r="E20081" s="2">
        <v>0.85995370370370372</v>
      </c>
      <c r="F20081" s="2">
        <v>0.86053240740740744</v>
      </c>
      <c r="G20081" s="2"/>
      <c r="H20081" t="s">
        <v>152</v>
      </c>
    </row>
    <row r="20082" spans="1:8" x14ac:dyDescent="0.35">
      <c r="A20082">
        <v>148865</v>
      </c>
      <c r="B20082">
        <v>0</v>
      </c>
      <c r="C20082">
        <v>6</v>
      </c>
      <c r="D20082" t="s">
        <v>111</v>
      </c>
      <c r="E20082" s="2">
        <v>0.86215277777777777</v>
      </c>
      <c r="F20082" s="2">
        <v>0.86261574074074077</v>
      </c>
      <c r="G20082" s="2"/>
      <c r="H20082" t="s">
        <v>152</v>
      </c>
    </row>
    <row r="20083" spans="1:8" x14ac:dyDescent="0.35">
      <c r="A20083">
        <v>148865</v>
      </c>
      <c r="B20083">
        <v>0</v>
      </c>
      <c r="C20083">
        <v>6</v>
      </c>
      <c r="D20083" t="s">
        <v>109</v>
      </c>
      <c r="E20083" s="2">
        <v>0.86412037037037037</v>
      </c>
      <c r="F20083" s="2">
        <v>0.86458333333333337</v>
      </c>
      <c r="G20083" s="2"/>
      <c r="H20083" t="s">
        <v>152</v>
      </c>
    </row>
    <row r="20084" spans="1:8" x14ac:dyDescent="0.35">
      <c r="A20084">
        <v>148865</v>
      </c>
      <c r="B20084">
        <v>0</v>
      </c>
      <c r="C20084">
        <v>6</v>
      </c>
      <c r="D20084" t="s">
        <v>39</v>
      </c>
      <c r="E20084" s="2">
        <v>0.8666666666666667</v>
      </c>
      <c r="F20084" s="2">
        <v>0.86736111111111114</v>
      </c>
      <c r="G20084" s="2"/>
      <c r="H20084">
        <v>5</v>
      </c>
    </row>
    <row r="20085" spans="1:8" x14ac:dyDescent="0.35">
      <c r="A20085">
        <v>148865</v>
      </c>
      <c r="B20085">
        <v>0</v>
      </c>
      <c r="C20085">
        <v>6</v>
      </c>
      <c r="D20085" t="s">
        <v>108</v>
      </c>
      <c r="E20085" s="2">
        <v>0.86990740740740746</v>
      </c>
      <c r="F20085" s="2">
        <v>0.87037037037037035</v>
      </c>
      <c r="G20085" s="2"/>
      <c r="H20085">
        <v>1</v>
      </c>
    </row>
    <row r="20086" spans="1:8" x14ac:dyDescent="0.35">
      <c r="A20086">
        <v>148865</v>
      </c>
      <c r="B20086">
        <v>0</v>
      </c>
      <c r="C20086">
        <v>6</v>
      </c>
      <c r="D20086" t="s">
        <v>107</v>
      </c>
      <c r="E20086" s="2">
        <v>0.87199074074074079</v>
      </c>
      <c r="F20086" s="2">
        <v>0.87245370370370368</v>
      </c>
      <c r="G20086" s="2"/>
      <c r="H20086">
        <v>1</v>
      </c>
    </row>
    <row r="20087" spans="1:8" x14ac:dyDescent="0.35">
      <c r="A20087">
        <v>148865</v>
      </c>
      <c r="B20087">
        <v>0</v>
      </c>
      <c r="C20087">
        <v>6</v>
      </c>
      <c r="D20087" t="s">
        <v>106</v>
      </c>
      <c r="E20087" s="2">
        <v>0.87361111111111112</v>
      </c>
      <c r="F20087" s="2">
        <v>0.87407407407407411</v>
      </c>
      <c r="G20087" s="2"/>
      <c r="H20087">
        <v>1</v>
      </c>
    </row>
    <row r="20088" spans="1:8" x14ac:dyDescent="0.35">
      <c r="A20088">
        <v>148865</v>
      </c>
      <c r="B20088">
        <v>0</v>
      </c>
      <c r="C20088">
        <v>6</v>
      </c>
      <c r="D20088" t="s">
        <v>105</v>
      </c>
      <c r="E20088" s="2">
        <v>0.87581018518518516</v>
      </c>
      <c r="F20088" s="2">
        <v>0.87627314814814816</v>
      </c>
      <c r="G20088" s="2"/>
      <c r="H20088">
        <v>1</v>
      </c>
    </row>
    <row r="20089" spans="1:8" x14ac:dyDescent="0.35">
      <c r="A20089">
        <v>148865</v>
      </c>
      <c r="B20089">
        <v>0</v>
      </c>
      <c r="C20089">
        <v>6</v>
      </c>
      <c r="D20089" t="s">
        <v>104</v>
      </c>
      <c r="E20089" s="2">
        <v>0.87800925925925921</v>
      </c>
      <c r="F20089" s="2">
        <v>0.87847222222222221</v>
      </c>
      <c r="G20089" s="2"/>
      <c r="H20089">
        <v>1</v>
      </c>
    </row>
    <row r="20090" spans="1:8" x14ac:dyDescent="0.35">
      <c r="A20090">
        <v>148865</v>
      </c>
      <c r="B20090">
        <v>0</v>
      </c>
      <c r="C20090">
        <v>6</v>
      </c>
      <c r="D20090" t="s">
        <v>103</v>
      </c>
      <c r="E20090" s="2">
        <v>0.88078703703703709</v>
      </c>
      <c r="F20090" s="2">
        <v>0.88124999999999998</v>
      </c>
      <c r="G20090" s="2"/>
      <c r="H20090">
        <v>1</v>
      </c>
    </row>
    <row r="20091" spans="1:8" x14ac:dyDescent="0.35">
      <c r="A20091">
        <v>148865</v>
      </c>
      <c r="B20091">
        <v>0</v>
      </c>
      <c r="C20091">
        <v>6</v>
      </c>
      <c r="D20091" t="s">
        <v>102</v>
      </c>
      <c r="E20091" s="2">
        <v>0.88368055555555558</v>
      </c>
      <c r="F20091" s="2">
        <v>0.88414351851851847</v>
      </c>
      <c r="G20091" s="2"/>
      <c r="H20091">
        <v>1</v>
      </c>
    </row>
    <row r="20092" spans="1:8" x14ac:dyDescent="0.35">
      <c r="A20092">
        <v>148865</v>
      </c>
      <c r="B20092">
        <v>0</v>
      </c>
      <c r="C20092">
        <v>6</v>
      </c>
      <c r="D20092" t="s">
        <v>8</v>
      </c>
      <c r="E20092" s="2">
        <v>0.88761574074074079</v>
      </c>
      <c r="H20092">
        <v>1</v>
      </c>
    </row>
    <row r="20093" spans="1:8" x14ac:dyDescent="0.35">
      <c r="A20093">
        <v>147168</v>
      </c>
      <c r="B20093">
        <v>0</v>
      </c>
      <c r="C20093">
        <v>6</v>
      </c>
      <c r="D20093" t="s">
        <v>18</v>
      </c>
      <c r="F20093" s="2">
        <v>0.8393518518518519</v>
      </c>
      <c r="G20093" s="2"/>
      <c r="H20093" t="s">
        <v>124</v>
      </c>
    </row>
    <row r="20094" spans="1:8" x14ac:dyDescent="0.35">
      <c r="A20094">
        <v>147168</v>
      </c>
      <c r="B20094">
        <v>0</v>
      </c>
      <c r="C20094">
        <v>6</v>
      </c>
      <c r="D20094" t="s">
        <v>17</v>
      </c>
      <c r="E20094" s="2">
        <v>0.84166666666666667</v>
      </c>
      <c r="F20094" s="2">
        <v>0.84212962962962967</v>
      </c>
      <c r="G20094" s="2"/>
      <c r="H20094">
        <v>2</v>
      </c>
    </row>
    <row r="20095" spans="1:8" x14ac:dyDescent="0.35">
      <c r="A20095">
        <v>147168</v>
      </c>
      <c r="B20095">
        <v>0</v>
      </c>
      <c r="C20095">
        <v>6</v>
      </c>
      <c r="D20095" t="s">
        <v>125</v>
      </c>
      <c r="E20095" s="2">
        <v>0.84375</v>
      </c>
      <c r="F20095" s="2">
        <v>0.844212962962963</v>
      </c>
      <c r="G20095" s="2"/>
      <c r="H20095">
        <v>2</v>
      </c>
    </row>
    <row r="20096" spans="1:8" x14ac:dyDescent="0.35">
      <c r="A20096">
        <v>147168</v>
      </c>
      <c r="B20096">
        <v>0</v>
      </c>
      <c r="C20096">
        <v>6</v>
      </c>
      <c r="D20096" t="s">
        <v>126</v>
      </c>
      <c r="E20096" s="2">
        <v>0.84629629629629632</v>
      </c>
      <c r="F20096" s="2">
        <v>0.84699074074074077</v>
      </c>
      <c r="G20096" s="2"/>
      <c r="H20096" t="s">
        <v>127</v>
      </c>
    </row>
    <row r="20097" spans="1:8" x14ac:dyDescent="0.35">
      <c r="A20097">
        <v>147168</v>
      </c>
      <c r="B20097">
        <v>0</v>
      </c>
      <c r="C20097">
        <v>6</v>
      </c>
      <c r="D20097" t="s">
        <v>128</v>
      </c>
      <c r="E20097" s="2">
        <v>0.84849537037037037</v>
      </c>
      <c r="F20097" s="2">
        <v>0.84895833333333337</v>
      </c>
      <c r="G20097" s="2"/>
      <c r="H20097" t="s">
        <v>110</v>
      </c>
    </row>
    <row r="20098" spans="1:8" x14ac:dyDescent="0.35">
      <c r="A20098">
        <v>147168</v>
      </c>
      <c r="B20098">
        <v>0</v>
      </c>
      <c r="C20098">
        <v>6</v>
      </c>
      <c r="D20098" t="s">
        <v>129</v>
      </c>
      <c r="E20098" s="2">
        <v>0.85034722222222225</v>
      </c>
      <c r="F20098" s="2">
        <v>0.85081018518518514</v>
      </c>
      <c r="G20098" s="2"/>
      <c r="H20098" t="s">
        <v>110</v>
      </c>
    </row>
    <row r="20099" spans="1:8" x14ac:dyDescent="0.35">
      <c r="A20099">
        <v>147168</v>
      </c>
      <c r="B20099">
        <v>0</v>
      </c>
      <c r="C20099">
        <v>6</v>
      </c>
      <c r="D20099" t="s">
        <v>130</v>
      </c>
      <c r="E20099" s="2">
        <v>0.85219907407407403</v>
      </c>
      <c r="F20099" s="2">
        <v>0.85277777777777775</v>
      </c>
      <c r="G20099" s="2"/>
      <c r="H20099" t="s">
        <v>110</v>
      </c>
    </row>
    <row r="20100" spans="1:8" x14ac:dyDescent="0.35">
      <c r="A20100">
        <v>147168</v>
      </c>
      <c r="B20100">
        <v>0</v>
      </c>
      <c r="C20100">
        <v>6</v>
      </c>
      <c r="D20100" t="s">
        <v>45</v>
      </c>
      <c r="E20100" s="2">
        <v>0.85428240740740746</v>
      </c>
      <c r="F20100" s="2">
        <v>0.85520833333333335</v>
      </c>
      <c r="G20100" s="2"/>
      <c r="H20100" t="s">
        <v>110</v>
      </c>
    </row>
    <row r="20101" spans="1:8" x14ac:dyDescent="0.35">
      <c r="A20101">
        <v>147168</v>
      </c>
      <c r="B20101">
        <v>0</v>
      </c>
      <c r="C20101">
        <v>6</v>
      </c>
      <c r="D20101" t="s">
        <v>21</v>
      </c>
      <c r="E20101" s="2">
        <v>0.85706018518518523</v>
      </c>
      <c r="H20101" t="s">
        <v>114</v>
      </c>
    </row>
    <row r="20102" spans="1:8" x14ac:dyDescent="0.35">
      <c r="A20102">
        <v>147970</v>
      </c>
      <c r="B20102">
        <v>0</v>
      </c>
      <c r="C20102">
        <v>6</v>
      </c>
      <c r="D20102" t="s">
        <v>11</v>
      </c>
      <c r="F20102" s="2">
        <v>0.84027777777777779</v>
      </c>
      <c r="G20102" s="2"/>
      <c r="H20102" t="s">
        <v>161</v>
      </c>
    </row>
    <row r="20103" spans="1:8" x14ac:dyDescent="0.35">
      <c r="A20103">
        <v>147970</v>
      </c>
      <c r="B20103">
        <v>0</v>
      </c>
      <c r="C20103">
        <v>6</v>
      </c>
      <c r="D20103" t="s">
        <v>160</v>
      </c>
      <c r="E20103" s="2">
        <v>0.84270833333333328</v>
      </c>
      <c r="F20103" s="2">
        <v>0.84340277777777772</v>
      </c>
      <c r="G20103" s="2"/>
      <c r="H20103" t="s">
        <v>110</v>
      </c>
    </row>
    <row r="20104" spans="1:8" x14ac:dyDescent="0.35">
      <c r="A20104">
        <v>147970</v>
      </c>
      <c r="B20104">
        <v>1</v>
      </c>
      <c r="C20104">
        <v>6</v>
      </c>
      <c r="D20104" t="s">
        <v>13</v>
      </c>
      <c r="E20104" s="2">
        <v>0.84687500000000004</v>
      </c>
      <c r="F20104" s="2">
        <v>0.84756944444444449</v>
      </c>
      <c r="G20104" s="2"/>
      <c r="H20104" t="s">
        <v>110</v>
      </c>
    </row>
    <row r="20105" spans="1:8" x14ac:dyDescent="0.35">
      <c r="A20105">
        <v>147970</v>
      </c>
      <c r="B20105">
        <v>1</v>
      </c>
      <c r="C20105">
        <v>6</v>
      </c>
      <c r="D20105" t="s">
        <v>146</v>
      </c>
      <c r="E20105" s="2">
        <v>0.84965277777777781</v>
      </c>
      <c r="F20105" s="2">
        <v>0.8501157407407407</v>
      </c>
      <c r="G20105" s="2"/>
      <c r="H20105" t="s">
        <v>147</v>
      </c>
    </row>
    <row r="20106" spans="1:8" x14ac:dyDescent="0.35">
      <c r="A20106">
        <v>147970</v>
      </c>
      <c r="B20106">
        <v>1</v>
      </c>
      <c r="C20106">
        <v>6</v>
      </c>
      <c r="D20106" t="s">
        <v>19</v>
      </c>
      <c r="E20106" s="2">
        <v>0.85127314814814814</v>
      </c>
      <c r="F20106" s="2">
        <v>0.85173611111111114</v>
      </c>
      <c r="G20106" s="2"/>
      <c r="H20106">
        <v>1</v>
      </c>
    </row>
    <row r="20107" spans="1:8" x14ac:dyDescent="0.35">
      <c r="A20107">
        <v>147970</v>
      </c>
      <c r="B20107">
        <v>1</v>
      </c>
      <c r="C20107">
        <v>6</v>
      </c>
      <c r="D20107" t="s">
        <v>148</v>
      </c>
      <c r="E20107" s="2">
        <v>0.8549768518518519</v>
      </c>
      <c r="F20107" s="2">
        <v>0.85543981481481479</v>
      </c>
      <c r="G20107" s="2"/>
      <c r="H20107">
        <v>1</v>
      </c>
    </row>
    <row r="20108" spans="1:8" x14ac:dyDescent="0.35">
      <c r="A20108">
        <v>147970</v>
      </c>
      <c r="B20108">
        <v>1</v>
      </c>
      <c r="C20108">
        <v>6</v>
      </c>
      <c r="D20108" t="s">
        <v>149</v>
      </c>
      <c r="E20108" s="2">
        <v>0.85717592592592595</v>
      </c>
      <c r="F20108" s="2">
        <v>0.85775462962962967</v>
      </c>
      <c r="G20108" s="2"/>
      <c r="H20108">
        <v>1</v>
      </c>
    </row>
    <row r="20109" spans="1:8" x14ac:dyDescent="0.35">
      <c r="A20109">
        <v>147970</v>
      </c>
      <c r="B20109">
        <v>1</v>
      </c>
      <c r="C20109">
        <v>6</v>
      </c>
      <c r="D20109" t="s">
        <v>150</v>
      </c>
      <c r="E20109" s="2">
        <v>0.859375</v>
      </c>
      <c r="F20109" s="2">
        <v>0.86006944444444444</v>
      </c>
      <c r="G20109" s="2"/>
      <c r="H20109">
        <v>1</v>
      </c>
    </row>
    <row r="20110" spans="1:8" x14ac:dyDescent="0.35">
      <c r="A20110">
        <v>147970</v>
      </c>
      <c r="B20110">
        <v>1</v>
      </c>
      <c r="C20110">
        <v>6</v>
      </c>
      <c r="D20110" t="s">
        <v>151</v>
      </c>
      <c r="E20110" s="2">
        <v>0.86145833333333333</v>
      </c>
      <c r="F20110" s="2">
        <v>0.86192129629629632</v>
      </c>
      <c r="G20110" s="2"/>
      <c r="H20110">
        <v>1</v>
      </c>
    </row>
    <row r="20111" spans="1:8" x14ac:dyDescent="0.35">
      <c r="A20111">
        <v>147970</v>
      </c>
      <c r="B20111">
        <v>1</v>
      </c>
      <c r="C20111">
        <v>6</v>
      </c>
      <c r="D20111" t="s">
        <v>90</v>
      </c>
      <c r="E20111" s="2">
        <v>0.86331018518518521</v>
      </c>
      <c r="F20111" s="2">
        <v>0.86400462962962965</v>
      </c>
      <c r="G20111" s="2"/>
      <c r="H20111">
        <v>1</v>
      </c>
    </row>
    <row r="20112" spans="1:8" x14ac:dyDescent="0.35">
      <c r="A20112">
        <v>147970</v>
      </c>
      <c r="B20112">
        <v>1</v>
      </c>
      <c r="C20112">
        <v>6</v>
      </c>
      <c r="D20112" t="s">
        <v>59</v>
      </c>
      <c r="E20112" s="2">
        <v>0.86539351851851853</v>
      </c>
      <c r="F20112" s="2">
        <v>0.86585648148148153</v>
      </c>
      <c r="G20112" s="2"/>
      <c r="H20112">
        <v>1</v>
      </c>
    </row>
    <row r="20113" spans="1:8" x14ac:dyDescent="0.35">
      <c r="A20113">
        <v>147970</v>
      </c>
      <c r="B20113">
        <v>1</v>
      </c>
      <c r="C20113">
        <v>6</v>
      </c>
      <c r="D20113" t="s">
        <v>144</v>
      </c>
      <c r="E20113" s="2">
        <v>0.86689814814814814</v>
      </c>
      <c r="F20113" s="2">
        <v>0.86736111111111114</v>
      </c>
      <c r="G20113" s="2"/>
      <c r="H20113">
        <v>1</v>
      </c>
    </row>
    <row r="20114" spans="1:8" x14ac:dyDescent="0.35">
      <c r="A20114">
        <v>147970</v>
      </c>
      <c r="B20114">
        <v>1</v>
      </c>
      <c r="C20114">
        <v>6</v>
      </c>
      <c r="D20114" t="s">
        <v>9</v>
      </c>
      <c r="E20114" s="2">
        <v>0.86886574074074074</v>
      </c>
      <c r="H20114">
        <v>1</v>
      </c>
    </row>
    <row r="20115" spans="1:8" x14ac:dyDescent="0.35">
      <c r="A20115">
        <v>145563</v>
      </c>
      <c r="B20115">
        <v>0</v>
      </c>
      <c r="C20115">
        <v>6</v>
      </c>
      <c r="D20115" t="s">
        <v>21</v>
      </c>
      <c r="F20115" s="2">
        <v>0.84027777777777779</v>
      </c>
      <c r="G20115" s="2"/>
      <c r="H20115" t="s">
        <v>114</v>
      </c>
    </row>
    <row r="20116" spans="1:8" x14ac:dyDescent="0.35">
      <c r="A20116">
        <v>145563</v>
      </c>
      <c r="B20116">
        <v>0</v>
      </c>
      <c r="C20116">
        <v>6</v>
      </c>
      <c r="D20116" t="s">
        <v>45</v>
      </c>
      <c r="E20116" s="2">
        <v>0.84236111111111112</v>
      </c>
      <c r="F20116" s="2">
        <v>0.84432870370370372</v>
      </c>
      <c r="G20116" s="2"/>
      <c r="H20116" t="s">
        <v>152</v>
      </c>
    </row>
    <row r="20117" spans="1:8" x14ac:dyDescent="0.35">
      <c r="A20117">
        <v>145563</v>
      </c>
      <c r="B20117">
        <v>0</v>
      </c>
      <c r="C20117">
        <v>6</v>
      </c>
      <c r="D20117" t="s">
        <v>130</v>
      </c>
      <c r="E20117" s="2">
        <v>0.84583333333333333</v>
      </c>
      <c r="F20117" s="2">
        <v>0.84641203703703705</v>
      </c>
      <c r="G20117" s="2"/>
      <c r="H20117" t="s">
        <v>152</v>
      </c>
    </row>
    <row r="20118" spans="1:8" x14ac:dyDescent="0.35">
      <c r="A20118">
        <v>145563</v>
      </c>
      <c r="B20118">
        <v>0</v>
      </c>
      <c r="C20118">
        <v>6</v>
      </c>
      <c r="D20118" t="s">
        <v>129</v>
      </c>
      <c r="E20118" s="2">
        <v>0.84780092592592593</v>
      </c>
      <c r="F20118" s="2">
        <v>0.84826388888888893</v>
      </c>
      <c r="G20118" s="2"/>
      <c r="H20118" t="s">
        <v>152</v>
      </c>
    </row>
    <row r="20119" spans="1:8" x14ac:dyDescent="0.35">
      <c r="A20119">
        <v>145563</v>
      </c>
      <c r="B20119">
        <v>0</v>
      </c>
      <c r="C20119">
        <v>6</v>
      </c>
      <c r="D20119" t="s">
        <v>128</v>
      </c>
      <c r="E20119" s="2">
        <v>0.84965277777777781</v>
      </c>
      <c r="F20119" s="2">
        <v>0.8501157407407407</v>
      </c>
      <c r="G20119" s="2"/>
      <c r="H20119" t="s">
        <v>152</v>
      </c>
    </row>
    <row r="20120" spans="1:8" x14ac:dyDescent="0.35">
      <c r="A20120">
        <v>145563</v>
      </c>
      <c r="B20120">
        <v>0</v>
      </c>
      <c r="C20120">
        <v>6</v>
      </c>
      <c r="D20120" t="s">
        <v>126</v>
      </c>
      <c r="E20120" s="2">
        <v>0.85162037037037042</v>
      </c>
      <c r="F20120" s="2">
        <v>0.85231481481481486</v>
      </c>
      <c r="G20120" s="2"/>
      <c r="H20120" t="s">
        <v>162</v>
      </c>
    </row>
    <row r="20121" spans="1:8" x14ac:dyDescent="0.35">
      <c r="A20121">
        <v>145563</v>
      </c>
      <c r="B20121">
        <v>0</v>
      </c>
      <c r="C20121">
        <v>6</v>
      </c>
      <c r="D20121" t="s">
        <v>125</v>
      </c>
      <c r="E20121" s="2">
        <v>0.85439814814814818</v>
      </c>
      <c r="F20121" s="2">
        <v>0.85486111111111107</v>
      </c>
      <c r="G20121" s="2"/>
      <c r="H20121">
        <v>1</v>
      </c>
    </row>
    <row r="20122" spans="1:8" x14ac:dyDescent="0.35">
      <c r="A20122">
        <v>145563</v>
      </c>
      <c r="B20122">
        <v>0</v>
      </c>
      <c r="C20122">
        <v>6</v>
      </c>
      <c r="D20122" t="s">
        <v>17</v>
      </c>
      <c r="E20122" s="2">
        <v>0.85613425925925923</v>
      </c>
      <c r="F20122" s="2">
        <v>0.85659722222222223</v>
      </c>
      <c r="G20122" s="2"/>
      <c r="H20122">
        <v>1</v>
      </c>
    </row>
    <row r="20123" spans="1:8" x14ac:dyDescent="0.35">
      <c r="A20123">
        <v>145563</v>
      </c>
      <c r="B20123">
        <v>0</v>
      </c>
      <c r="C20123">
        <v>6</v>
      </c>
      <c r="D20123" t="s">
        <v>18</v>
      </c>
      <c r="E20123" s="2">
        <v>0.85844907407407411</v>
      </c>
      <c r="F20123" s="2">
        <v>0.858912037037037</v>
      </c>
      <c r="G20123" s="2"/>
      <c r="H20123">
        <v>1</v>
      </c>
    </row>
    <row r="20124" spans="1:8" x14ac:dyDescent="0.35">
      <c r="A20124">
        <v>145563</v>
      </c>
      <c r="B20124">
        <v>0</v>
      </c>
      <c r="C20124">
        <v>6</v>
      </c>
      <c r="D20124" t="s">
        <v>163</v>
      </c>
      <c r="E20124" s="2">
        <v>0.86030092592592589</v>
      </c>
      <c r="F20124" s="2">
        <v>0.86076388888888888</v>
      </c>
      <c r="G20124" s="2"/>
      <c r="H20124">
        <v>1</v>
      </c>
    </row>
    <row r="20125" spans="1:8" x14ac:dyDescent="0.35">
      <c r="A20125">
        <v>145563</v>
      </c>
      <c r="B20125">
        <v>0</v>
      </c>
      <c r="C20125">
        <v>6</v>
      </c>
      <c r="D20125" t="s">
        <v>164</v>
      </c>
      <c r="E20125" s="2">
        <v>0.86319444444444449</v>
      </c>
      <c r="F20125" s="2">
        <v>0.86365740740740737</v>
      </c>
      <c r="G20125" s="2"/>
      <c r="H20125">
        <v>1</v>
      </c>
    </row>
    <row r="20126" spans="1:8" x14ac:dyDescent="0.35">
      <c r="A20126">
        <v>145563</v>
      </c>
      <c r="B20126">
        <v>0</v>
      </c>
      <c r="C20126">
        <v>6</v>
      </c>
      <c r="D20126" t="s">
        <v>165</v>
      </c>
      <c r="E20126" s="2">
        <v>0.86562499999999998</v>
      </c>
      <c r="F20126" s="2">
        <v>0.86608796296296298</v>
      </c>
      <c r="G20126" s="2"/>
      <c r="H20126">
        <v>1</v>
      </c>
    </row>
    <row r="20127" spans="1:8" x14ac:dyDescent="0.35">
      <c r="A20127">
        <v>145563</v>
      </c>
      <c r="B20127">
        <v>0</v>
      </c>
      <c r="C20127">
        <v>6</v>
      </c>
      <c r="D20127" t="s">
        <v>26</v>
      </c>
      <c r="E20127" s="2">
        <v>0.86840277777777775</v>
      </c>
      <c r="H20127">
        <v>2</v>
      </c>
    </row>
    <row r="20128" spans="1:8" x14ac:dyDescent="0.35">
      <c r="A20128">
        <v>145570</v>
      </c>
      <c r="B20128">
        <v>0</v>
      </c>
      <c r="C20128">
        <v>6</v>
      </c>
      <c r="D20128" t="s">
        <v>26</v>
      </c>
      <c r="F20128" s="2">
        <v>0.84027777777777779</v>
      </c>
      <c r="G20128" s="2"/>
      <c r="H20128">
        <v>2</v>
      </c>
    </row>
    <row r="20129" spans="1:8" x14ac:dyDescent="0.35">
      <c r="A20129">
        <v>145570</v>
      </c>
      <c r="B20129">
        <v>0</v>
      </c>
      <c r="C20129">
        <v>6</v>
      </c>
      <c r="D20129" t="s">
        <v>165</v>
      </c>
      <c r="E20129" s="2">
        <v>0.84201388888888884</v>
      </c>
      <c r="F20129" s="2">
        <v>0.84247685185185184</v>
      </c>
      <c r="G20129" s="2"/>
      <c r="H20129">
        <v>2</v>
      </c>
    </row>
    <row r="20130" spans="1:8" x14ac:dyDescent="0.35">
      <c r="A20130">
        <v>145570</v>
      </c>
      <c r="B20130">
        <v>0</v>
      </c>
      <c r="C20130">
        <v>6</v>
      </c>
      <c r="D20130" t="s">
        <v>164</v>
      </c>
      <c r="E20130" s="2">
        <v>0.84467592592592589</v>
      </c>
      <c r="F20130" s="2">
        <v>0.84513888888888888</v>
      </c>
      <c r="G20130" s="2"/>
      <c r="H20130">
        <v>2</v>
      </c>
    </row>
    <row r="20131" spans="1:8" x14ac:dyDescent="0.35">
      <c r="A20131">
        <v>145570</v>
      </c>
      <c r="B20131">
        <v>0</v>
      </c>
      <c r="C20131">
        <v>6</v>
      </c>
      <c r="D20131" t="s">
        <v>163</v>
      </c>
      <c r="E20131" s="2">
        <v>0.84733796296296293</v>
      </c>
      <c r="F20131" s="2">
        <v>0.84780092592592593</v>
      </c>
      <c r="G20131" s="2"/>
      <c r="H20131">
        <v>2</v>
      </c>
    </row>
    <row r="20132" spans="1:8" x14ac:dyDescent="0.35">
      <c r="A20132">
        <v>145570</v>
      </c>
      <c r="B20132">
        <v>0</v>
      </c>
      <c r="C20132">
        <v>6</v>
      </c>
      <c r="D20132" t="s">
        <v>18</v>
      </c>
      <c r="E20132" s="2">
        <v>0.84930555555555554</v>
      </c>
      <c r="F20132" s="2">
        <v>0.84976851851851853</v>
      </c>
      <c r="G20132" s="2"/>
      <c r="H20132">
        <v>2</v>
      </c>
    </row>
    <row r="20133" spans="1:8" x14ac:dyDescent="0.35">
      <c r="A20133">
        <v>145570</v>
      </c>
      <c r="B20133">
        <v>0</v>
      </c>
      <c r="C20133">
        <v>6</v>
      </c>
      <c r="D20133" t="s">
        <v>17</v>
      </c>
      <c r="E20133" s="2">
        <v>0.8520833333333333</v>
      </c>
      <c r="F20133" s="2">
        <v>0.8525462962962963</v>
      </c>
      <c r="G20133" s="2"/>
      <c r="H20133">
        <v>2</v>
      </c>
    </row>
    <row r="20134" spans="1:8" x14ac:dyDescent="0.35">
      <c r="A20134">
        <v>145570</v>
      </c>
      <c r="B20134">
        <v>0</v>
      </c>
      <c r="C20134">
        <v>6</v>
      </c>
      <c r="D20134" t="s">
        <v>125</v>
      </c>
      <c r="E20134" s="2">
        <v>0.85405092592592591</v>
      </c>
      <c r="F20134" s="2">
        <v>0.85451388888888891</v>
      </c>
      <c r="G20134" s="2"/>
      <c r="H20134">
        <v>2</v>
      </c>
    </row>
    <row r="20135" spans="1:8" x14ac:dyDescent="0.35">
      <c r="A20135">
        <v>145570</v>
      </c>
      <c r="B20135">
        <v>0</v>
      </c>
      <c r="C20135">
        <v>6</v>
      </c>
      <c r="D20135" t="s">
        <v>126</v>
      </c>
      <c r="E20135" s="2">
        <v>0.85671296296296295</v>
      </c>
      <c r="F20135" s="2">
        <v>0.8574074074074074</v>
      </c>
      <c r="G20135" s="2"/>
      <c r="H20135" t="s">
        <v>127</v>
      </c>
    </row>
    <row r="20136" spans="1:8" x14ac:dyDescent="0.35">
      <c r="A20136">
        <v>145570</v>
      </c>
      <c r="B20136">
        <v>0</v>
      </c>
      <c r="C20136">
        <v>6</v>
      </c>
      <c r="D20136" t="s">
        <v>128</v>
      </c>
      <c r="E20136" s="2">
        <v>0.858912037037037</v>
      </c>
      <c r="F20136" s="2">
        <v>0.859375</v>
      </c>
      <c r="G20136" s="2"/>
      <c r="H20136" t="s">
        <v>110</v>
      </c>
    </row>
    <row r="20137" spans="1:8" x14ac:dyDescent="0.35">
      <c r="A20137">
        <v>145570</v>
      </c>
      <c r="B20137">
        <v>0</v>
      </c>
      <c r="C20137">
        <v>6</v>
      </c>
      <c r="D20137" t="s">
        <v>129</v>
      </c>
      <c r="E20137" s="2">
        <v>0.86076388888888888</v>
      </c>
      <c r="F20137" s="2">
        <v>0.86122685185185188</v>
      </c>
      <c r="G20137" s="2"/>
      <c r="H20137" t="s">
        <v>110</v>
      </c>
    </row>
    <row r="20138" spans="1:8" x14ac:dyDescent="0.35">
      <c r="A20138">
        <v>145570</v>
      </c>
      <c r="B20138">
        <v>0</v>
      </c>
      <c r="C20138">
        <v>6</v>
      </c>
      <c r="D20138" t="s">
        <v>130</v>
      </c>
      <c r="E20138" s="2">
        <v>0.86261574074074077</v>
      </c>
      <c r="F20138" s="2">
        <v>0.86319444444444449</v>
      </c>
      <c r="G20138" s="2"/>
      <c r="H20138" t="s">
        <v>110</v>
      </c>
    </row>
    <row r="20139" spans="1:8" x14ac:dyDescent="0.35">
      <c r="A20139">
        <v>145570</v>
      </c>
      <c r="B20139">
        <v>0</v>
      </c>
      <c r="C20139">
        <v>6</v>
      </c>
      <c r="D20139" t="s">
        <v>45</v>
      </c>
      <c r="E20139" s="2">
        <v>0.86469907407407409</v>
      </c>
      <c r="F20139" s="2">
        <v>0.86562499999999998</v>
      </c>
      <c r="G20139" s="2"/>
      <c r="H20139" t="s">
        <v>110</v>
      </c>
    </row>
    <row r="20140" spans="1:8" x14ac:dyDescent="0.35">
      <c r="A20140">
        <v>145570</v>
      </c>
      <c r="B20140">
        <v>0</v>
      </c>
      <c r="C20140">
        <v>6</v>
      </c>
      <c r="D20140" t="s">
        <v>21</v>
      </c>
      <c r="E20140" s="2">
        <v>0.86747685185185186</v>
      </c>
      <c r="H20140" t="s">
        <v>114</v>
      </c>
    </row>
    <row r="20141" spans="1:8" x14ac:dyDescent="0.35">
      <c r="A20141">
        <v>147269</v>
      </c>
      <c r="B20141">
        <v>0</v>
      </c>
      <c r="C20141">
        <v>6</v>
      </c>
      <c r="D20141" t="s">
        <v>23</v>
      </c>
      <c r="F20141" s="2">
        <v>0.84050925925925923</v>
      </c>
      <c r="G20141" s="2"/>
      <c r="H20141">
        <v>1</v>
      </c>
    </row>
    <row r="20142" spans="1:8" x14ac:dyDescent="0.35">
      <c r="A20142">
        <v>147269</v>
      </c>
      <c r="B20142">
        <v>0</v>
      </c>
      <c r="C20142">
        <v>6</v>
      </c>
      <c r="D20142" t="s">
        <v>145</v>
      </c>
      <c r="E20142" s="2">
        <v>0.84282407407407411</v>
      </c>
      <c r="F20142" s="2">
        <v>0.843287037037037</v>
      </c>
      <c r="G20142" s="2"/>
      <c r="H20142">
        <v>1</v>
      </c>
    </row>
    <row r="20143" spans="1:8" x14ac:dyDescent="0.35">
      <c r="A20143">
        <v>147269</v>
      </c>
      <c r="B20143">
        <v>0</v>
      </c>
      <c r="C20143">
        <v>6</v>
      </c>
      <c r="D20143" t="s">
        <v>146</v>
      </c>
      <c r="E20143" s="2">
        <v>0.84467592592592589</v>
      </c>
      <c r="F20143" s="2">
        <v>0.84513888888888888</v>
      </c>
      <c r="G20143" s="2"/>
      <c r="H20143" t="s">
        <v>147</v>
      </c>
    </row>
    <row r="20144" spans="1:8" x14ac:dyDescent="0.35">
      <c r="A20144">
        <v>147269</v>
      </c>
      <c r="B20144">
        <v>0</v>
      </c>
      <c r="C20144">
        <v>6</v>
      </c>
      <c r="D20144" t="s">
        <v>19</v>
      </c>
      <c r="E20144" s="2">
        <v>0.84606481481481477</v>
      </c>
      <c r="F20144" s="2">
        <v>0.84652777777777777</v>
      </c>
      <c r="G20144" s="2"/>
      <c r="H20144">
        <v>1</v>
      </c>
    </row>
    <row r="20145" spans="1:8" x14ac:dyDescent="0.35">
      <c r="A20145">
        <v>147269</v>
      </c>
      <c r="B20145">
        <v>0</v>
      </c>
      <c r="C20145">
        <v>6</v>
      </c>
      <c r="D20145" t="s">
        <v>148</v>
      </c>
      <c r="E20145" s="2">
        <v>0.84930555555555554</v>
      </c>
      <c r="F20145" s="2">
        <v>0.84976851851851853</v>
      </c>
      <c r="G20145" s="2"/>
      <c r="H20145">
        <v>1</v>
      </c>
    </row>
    <row r="20146" spans="1:8" x14ac:dyDescent="0.35">
      <c r="A20146">
        <v>147269</v>
      </c>
      <c r="B20146">
        <v>0</v>
      </c>
      <c r="C20146">
        <v>6</v>
      </c>
      <c r="D20146" t="s">
        <v>149</v>
      </c>
      <c r="E20146" s="2">
        <v>0.85115740740740742</v>
      </c>
      <c r="F20146" s="2">
        <v>0.85173611111111114</v>
      </c>
      <c r="G20146" s="2"/>
      <c r="H20146">
        <v>1</v>
      </c>
    </row>
    <row r="20147" spans="1:8" x14ac:dyDescent="0.35">
      <c r="A20147">
        <v>147269</v>
      </c>
      <c r="B20147">
        <v>0</v>
      </c>
      <c r="C20147">
        <v>6</v>
      </c>
      <c r="D20147" t="s">
        <v>150</v>
      </c>
      <c r="E20147" s="2">
        <v>0.85312500000000002</v>
      </c>
      <c r="F20147" s="2">
        <v>0.85381944444444446</v>
      </c>
      <c r="G20147" s="2"/>
      <c r="H20147">
        <v>1</v>
      </c>
    </row>
    <row r="20148" spans="1:8" x14ac:dyDescent="0.35">
      <c r="A20148">
        <v>147269</v>
      </c>
      <c r="B20148">
        <v>0</v>
      </c>
      <c r="C20148">
        <v>6</v>
      </c>
      <c r="D20148" t="s">
        <v>151</v>
      </c>
      <c r="E20148" s="2">
        <v>0.8549768518518519</v>
      </c>
      <c r="F20148" s="2">
        <v>0.85543981481481479</v>
      </c>
      <c r="G20148" s="2"/>
      <c r="H20148">
        <v>1</v>
      </c>
    </row>
    <row r="20149" spans="1:8" x14ac:dyDescent="0.35">
      <c r="A20149">
        <v>147269</v>
      </c>
      <c r="B20149">
        <v>0</v>
      </c>
      <c r="C20149">
        <v>6</v>
      </c>
      <c r="D20149" t="s">
        <v>90</v>
      </c>
      <c r="E20149" s="2">
        <v>0.85659722222222223</v>
      </c>
      <c r="F20149" s="2">
        <v>0.85729166666666667</v>
      </c>
      <c r="G20149" s="2"/>
      <c r="H20149">
        <v>1</v>
      </c>
    </row>
    <row r="20150" spans="1:8" x14ac:dyDescent="0.35">
      <c r="A20150">
        <v>147269</v>
      </c>
      <c r="B20150">
        <v>0</v>
      </c>
      <c r="C20150">
        <v>6</v>
      </c>
      <c r="D20150" t="s">
        <v>59</v>
      </c>
      <c r="E20150" s="2">
        <v>0.85868055555555556</v>
      </c>
      <c r="F20150" s="2">
        <v>0.85914351851851856</v>
      </c>
      <c r="G20150" s="2"/>
      <c r="H20150">
        <v>1</v>
      </c>
    </row>
    <row r="20151" spans="1:8" x14ac:dyDescent="0.35">
      <c r="A20151">
        <v>147269</v>
      </c>
      <c r="B20151">
        <v>0</v>
      </c>
      <c r="C20151">
        <v>6</v>
      </c>
      <c r="D20151" t="s">
        <v>144</v>
      </c>
      <c r="E20151" s="2">
        <v>0.86030092592592589</v>
      </c>
      <c r="F20151" s="2">
        <v>0.86076388888888888</v>
      </c>
      <c r="G20151" s="2"/>
      <c r="H20151">
        <v>1</v>
      </c>
    </row>
    <row r="20152" spans="1:8" x14ac:dyDescent="0.35">
      <c r="A20152">
        <v>147269</v>
      </c>
      <c r="B20152">
        <v>0</v>
      </c>
      <c r="C20152">
        <v>6</v>
      </c>
      <c r="D20152" t="s">
        <v>9</v>
      </c>
      <c r="E20152" s="2">
        <v>0.86192129629629632</v>
      </c>
      <c r="F20152" s="2">
        <v>0.86238425925925921</v>
      </c>
      <c r="G20152" s="2"/>
      <c r="H20152">
        <v>1</v>
      </c>
    </row>
    <row r="20153" spans="1:8" x14ac:dyDescent="0.35">
      <c r="A20153">
        <v>147269</v>
      </c>
      <c r="B20153">
        <v>0</v>
      </c>
      <c r="C20153">
        <v>6</v>
      </c>
      <c r="D20153" t="s">
        <v>93</v>
      </c>
      <c r="E20153" s="2">
        <v>0.86354166666666665</v>
      </c>
      <c r="F20153" s="2">
        <v>0.86400462962962965</v>
      </c>
      <c r="G20153" s="2"/>
      <c r="H20153">
        <v>1</v>
      </c>
    </row>
    <row r="20154" spans="1:8" x14ac:dyDescent="0.35">
      <c r="A20154">
        <v>147269</v>
      </c>
      <c r="B20154">
        <v>0</v>
      </c>
      <c r="C20154">
        <v>6</v>
      </c>
      <c r="D20154" t="s">
        <v>123</v>
      </c>
      <c r="E20154" s="2">
        <v>0.86585648148148153</v>
      </c>
      <c r="F20154" s="2">
        <v>0.86643518518518514</v>
      </c>
      <c r="G20154" s="2"/>
      <c r="H20154">
        <v>1</v>
      </c>
    </row>
    <row r="20155" spans="1:8" x14ac:dyDescent="0.35">
      <c r="A20155">
        <v>147269</v>
      </c>
      <c r="B20155">
        <v>0</v>
      </c>
      <c r="C20155">
        <v>6</v>
      </c>
      <c r="D20155" t="s">
        <v>21</v>
      </c>
      <c r="E20155" s="2">
        <v>0.86851851851851847</v>
      </c>
      <c r="F20155" s="2">
        <v>0.86909722222222219</v>
      </c>
      <c r="G20155" s="2"/>
      <c r="H20155" t="s">
        <v>114</v>
      </c>
    </row>
    <row r="20156" spans="1:8" x14ac:dyDescent="0.35">
      <c r="A20156">
        <v>147269</v>
      </c>
      <c r="B20156">
        <v>0</v>
      </c>
      <c r="C20156">
        <v>6</v>
      </c>
      <c r="D20156" t="s">
        <v>45</v>
      </c>
      <c r="E20156" s="2">
        <v>0.87094907407407407</v>
      </c>
      <c r="F20156" s="2">
        <v>0.87187499999999996</v>
      </c>
      <c r="G20156" s="2"/>
      <c r="H20156" t="s">
        <v>152</v>
      </c>
    </row>
    <row r="20157" spans="1:8" x14ac:dyDescent="0.35">
      <c r="A20157">
        <v>147269</v>
      </c>
      <c r="B20157">
        <v>0</v>
      </c>
      <c r="C20157">
        <v>6</v>
      </c>
      <c r="D20157" t="s">
        <v>128</v>
      </c>
      <c r="E20157" s="2">
        <v>0.87523148148148144</v>
      </c>
      <c r="F20157" s="2">
        <v>0.87569444444444444</v>
      </c>
      <c r="G20157" s="2"/>
      <c r="H20157" t="s">
        <v>152</v>
      </c>
    </row>
    <row r="20158" spans="1:8" x14ac:dyDescent="0.35">
      <c r="A20158">
        <v>147269</v>
      </c>
      <c r="B20158">
        <v>0</v>
      </c>
      <c r="C20158">
        <v>6</v>
      </c>
      <c r="D20158" t="s">
        <v>126</v>
      </c>
      <c r="E20158" s="2">
        <v>0.8774305555555556</v>
      </c>
      <c r="F20158" s="2">
        <v>0.87881944444444449</v>
      </c>
      <c r="G20158" s="2"/>
      <c r="H20158" t="s">
        <v>152</v>
      </c>
    </row>
    <row r="20159" spans="1:8" x14ac:dyDescent="0.35">
      <c r="A20159">
        <v>147269</v>
      </c>
      <c r="B20159">
        <v>0</v>
      </c>
      <c r="C20159">
        <v>6</v>
      </c>
      <c r="D20159" t="s">
        <v>153</v>
      </c>
      <c r="E20159" s="2">
        <v>0.88090277777777781</v>
      </c>
      <c r="F20159" s="2">
        <v>0.8813657407407407</v>
      </c>
      <c r="G20159" s="2"/>
      <c r="H20159" t="s">
        <v>152</v>
      </c>
    </row>
    <row r="20160" spans="1:8" x14ac:dyDescent="0.35">
      <c r="A20160">
        <v>147269</v>
      </c>
      <c r="B20160">
        <v>0</v>
      </c>
      <c r="C20160">
        <v>6</v>
      </c>
      <c r="D20160" t="s">
        <v>154</v>
      </c>
      <c r="E20160" s="2">
        <v>0.88275462962962958</v>
      </c>
      <c r="F20160" s="2">
        <v>0.88321759259259258</v>
      </c>
      <c r="G20160" s="2"/>
      <c r="H20160" t="s">
        <v>152</v>
      </c>
    </row>
    <row r="20161" spans="1:8" x14ac:dyDescent="0.35">
      <c r="A20161">
        <v>147269</v>
      </c>
      <c r="B20161">
        <v>0</v>
      </c>
      <c r="C20161">
        <v>6</v>
      </c>
      <c r="D20161" t="s">
        <v>155</v>
      </c>
      <c r="E20161" s="2">
        <v>0.88472222222222219</v>
      </c>
      <c r="F20161" s="2">
        <v>0.88518518518518519</v>
      </c>
      <c r="G20161" s="2"/>
      <c r="H20161" t="s">
        <v>152</v>
      </c>
    </row>
    <row r="20162" spans="1:8" x14ac:dyDescent="0.35">
      <c r="A20162">
        <v>147269</v>
      </c>
      <c r="B20162">
        <v>0</v>
      </c>
      <c r="C20162">
        <v>6</v>
      </c>
      <c r="D20162" t="s">
        <v>24</v>
      </c>
      <c r="E20162" s="2">
        <v>0.88796296296296295</v>
      </c>
      <c r="H20162">
        <v>7</v>
      </c>
    </row>
    <row r="20163" spans="1:8" x14ac:dyDescent="0.35">
      <c r="A20163">
        <v>148166</v>
      </c>
      <c r="B20163">
        <v>0</v>
      </c>
      <c r="C20163">
        <v>6</v>
      </c>
      <c r="D20163" t="s">
        <v>9</v>
      </c>
      <c r="F20163" s="2">
        <v>0.84259259259259256</v>
      </c>
      <c r="G20163" s="2"/>
      <c r="H20163">
        <v>1</v>
      </c>
    </row>
    <row r="20164" spans="1:8" x14ac:dyDescent="0.35">
      <c r="A20164">
        <v>148166</v>
      </c>
      <c r="B20164">
        <v>0</v>
      </c>
      <c r="C20164">
        <v>6</v>
      </c>
      <c r="D20164" t="s">
        <v>144</v>
      </c>
      <c r="E20164" s="2">
        <v>0.84363425925925928</v>
      </c>
      <c r="F20164" s="2">
        <v>0.84409722222222228</v>
      </c>
      <c r="G20164" s="2"/>
      <c r="H20164">
        <v>2</v>
      </c>
    </row>
    <row r="20165" spans="1:8" x14ac:dyDescent="0.35">
      <c r="A20165">
        <v>148166</v>
      </c>
      <c r="B20165">
        <v>0</v>
      </c>
      <c r="C20165">
        <v>6</v>
      </c>
      <c r="D20165" t="s">
        <v>59</v>
      </c>
      <c r="E20165" s="2">
        <v>0.84513888888888888</v>
      </c>
      <c r="F20165" s="2">
        <v>0.84560185185185188</v>
      </c>
      <c r="G20165" s="2"/>
      <c r="H20165">
        <v>2</v>
      </c>
    </row>
    <row r="20166" spans="1:8" x14ac:dyDescent="0.35">
      <c r="A20166">
        <v>148166</v>
      </c>
      <c r="B20166">
        <v>0</v>
      </c>
      <c r="C20166">
        <v>6</v>
      </c>
      <c r="D20166" t="s">
        <v>143</v>
      </c>
      <c r="E20166" s="2">
        <v>0.84675925925925921</v>
      </c>
      <c r="F20166" s="2">
        <v>0.84745370370370365</v>
      </c>
      <c r="G20166" s="2"/>
      <c r="H20166">
        <v>2</v>
      </c>
    </row>
    <row r="20167" spans="1:8" x14ac:dyDescent="0.35">
      <c r="A20167">
        <v>148166</v>
      </c>
      <c r="B20167">
        <v>0</v>
      </c>
      <c r="C20167">
        <v>6</v>
      </c>
      <c r="D20167" t="s">
        <v>142</v>
      </c>
      <c r="E20167" s="2">
        <v>0.84826388888888893</v>
      </c>
      <c r="F20167" s="2">
        <v>0.84872685185185182</v>
      </c>
      <c r="G20167" s="2"/>
      <c r="H20167">
        <v>2</v>
      </c>
    </row>
    <row r="20168" spans="1:8" x14ac:dyDescent="0.35">
      <c r="A20168">
        <v>148166</v>
      </c>
      <c r="B20168">
        <v>0</v>
      </c>
      <c r="C20168">
        <v>6</v>
      </c>
      <c r="D20168" t="s">
        <v>46</v>
      </c>
      <c r="E20168" s="2">
        <v>0.85</v>
      </c>
      <c r="F20168" s="2">
        <v>0.85046296296296298</v>
      </c>
      <c r="G20168" s="2"/>
      <c r="H20168">
        <v>2</v>
      </c>
    </row>
    <row r="20169" spans="1:8" x14ac:dyDescent="0.35">
      <c r="A20169">
        <v>148166</v>
      </c>
      <c r="B20169">
        <v>0</v>
      </c>
      <c r="C20169">
        <v>6</v>
      </c>
      <c r="D20169" t="s">
        <v>141</v>
      </c>
      <c r="E20169" s="2">
        <v>0.85115740740740742</v>
      </c>
      <c r="F20169" s="2">
        <v>0.85162037037037042</v>
      </c>
      <c r="G20169" s="2"/>
      <c r="H20169">
        <v>2</v>
      </c>
    </row>
    <row r="20170" spans="1:8" x14ac:dyDescent="0.35">
      <c r="A20170">
        <v>148166</v>
      </c>
      <c r="B20170">
        <v>0</v>
      </c>
      <c r="C20170">
        <v>6</v>
      </c>
      <c r="D20170" t="s">
        <v>140</v>
      </c>
      <c r="E20170" s="2">
        <v>0.85335648148148147</v>
      </c>
      <c r="F20170" s="2">
        <v>0.85405092592592591</v>
      </c>
      <c r="G20170" s="2"/>
      <c r="H20170">
        <v>2</v>
      </c>
    </row>
    <row r="20171" spans="1:8" x14ac:dyDescent="0.35">
      <c r="A20171">
        <v>148166</v>
      </c>
      <c r="B20171">
        <v>0</v>
      </c>
      <c r="C20171">
        <v>6</v>
      </c>
      <c r="D20171" t="s">
        <v>95</v>
      </c>
      <c r="E20171" s="2">
        <v>0.85543981481481479</v>
      </c>
      <c r="F20171" s="2">
        <v>0.85601851851851851</v>
      </c>
      <c r="G20171" s="2"/>
      <c r="H20171">
        <v>2</v>
      </c>
    </row>
    <row r="20172" spans="1:8" x14ac:dyDescent="0.35">
      <c r="A20172">
        <v>148166</v>
      </c>
      <c r="B20172">
        <v>0</v>
      </c>
      <c r="C20172">
        <v>6</v>
      </c>
      <c r="D20172" t="s">
        <v>72</v>
      </c>
      <c r="E20172" s="2">
        <v>0.85775462962962967</v>
      </c>
      <c r="F20172" s="2">
        <v>0.85833333333333328</v>
      </c>
      <c r="G20172" s="2"/>
      <c r="H20172">
        <v>2</v>
      </c>
    </row>
    <row r="20173" spans="1:8" x14ac:dyDescent="0.35">
      <c r="A20173">
        <v>148166</v>
      </c>
      <c r="B20173">
        <v>0</v>
      </c>
      <c r="C20173">
        <v>6</v>
      </c>
      <c r="D20173" t="s">
        <v>139</v>
      </c>
      <c r="E20173" s="2">
        <v>0.85995370370370372</v>
      </c>
      <c r="F20173" s="2">
        <v>0.86064814814814816</v>
      </c>
      <c r="G20173" s="2"/>
      <c r="H20173">
        <v>2</v>
      </c>
    </row>
    <row r="20174" spans="1:8" x14ac:dyDescent="0.35">
      <c r="A20174">
        <v>148166</v>
      </c>
      <c r="B20174">
        <v>0</v>
      </c>
      <c r="C20174">
        <v>6</v>
      </c>
      <c r="D20174" t="s">
        <v>138</v>
      </c>
      <c r="E20174" s="2">
        <v>0.86273148148148149</v>
      </c>
      <c r="F20174" s="2">
        <v>0.86319444444444449</v>
      </c>
      <c r="G20174" s="2"/>
      <c r="H20174">
        <v>2</v>
      </c>
    </row>
    <row r="20175" spans="1:8" x14ac:dyDescent="0.35">
      <c r="A20175">
        <v>148166</v>
      </c>
      <c r="B20175">
        <v>0</v>
      </c>
      <c r="C20175">
        <v>6</v>
      </c>
      <c r="D20175" t="s">
        <v>137</v>
      </c>
      <c r="E20175" s="2">
        <v>0.86446759259259254</v>
      </c>
      <c r="F20175" s="2">
        <v>0.86493055555555554</v>
      </c>
      <c r="G20175" s="2"/>
      <c r="H20175">
        <v>2</v>
      </c>
    </row>
    <row r="20176" spans="1:8" x14ac:dyDescent="0.35">
      <c r="A20176">
        <v>148166</v>
      </c>
      <c r="B20176">
        <v>0</v>
      </c>
      <c r="C20176">
        <v>6</v>
      </c>
      <c r="D20176" t="s">
        <v>136</v>
      </c>
      <c r="E20176" s="2">
        <v>0.8666666666666667</v>
      </c>
      <c r="F20176" s="2">
        <v>0.86712962962962958</v>
      </c>
      <c r="G20176" s="2"/>
      <c r="H20176">
        <v>2</v>
      </c>
    </row>
    <row r="20177" spans="1:8" x14ac:dyDescent="0.35">
      <c r="A20177">
        <v>148166</v>
      </c>
      <c r="B20177">
        <v>0</v>
      </c>
      <c r="C20177">
        <v>6</v>
      </c>
      <c r="D20177" t="s">
        <v>135</v>
      </c>
      <c r="E20177" s="2">
        <v>0.8686342592592593</v>
      </c>
      <c r="F20177" s="2">
        <v>0.86909722222222219</v>
      </c>
      <c r="G20177" s="2"/>
      <c r="H20177">
        <v>2</v>
      </c>
    </row>
    <row r="20178" spans="1:8" x14ac:dyDescent="0.35">
      <c r="A20178">
        <v>148166</v>
      </c>
      <c r="B20178">
        <v>1</v>
      </c>
      <c r="C20178">
        <v>6</v>
      </c>
      <c r="D20178" t="s">
        <v>38</v>
      </c>
      <c r="E20178" s="2">
        <v>0.87129629629629635</v>
      </c>
      <c r="F20178" s="2">
        <v>0.87199074074074079</v>
      </c>
      <c r="G20178" s="2"/>
      <c r="H20178" t="s">
        <v>172</v>
      </c>
    </row>
    <row r="20179" spans="1:8" x14ac:dyDescent="0.35">
      <c r="A20179">
        <v>148166</v>
      </c>
      <c r="B20179">
        <v>1</v>
      </c>
      <c r="C20179">
        <v>6</v>
      </c>
      <c r="D20179" t="s">
        <v>133</v>
      </c>
      <c r="E20179" s="2">
        <v>0.87326388888888884</v>
      </c>
      <c r="F20179" s="2">
        <v>0.87372685185185184</v>
      </c>
      <c r="G20179" s="2"/>
      <c r="H20179">
        <v>1</v>
      </c>
    </row>
    <row r="20180" spans="1:8" x14ac:dyDescent="0.35">
      <c r="A20180">
        <v>148166</v>
      </c>
      <c r="B20180">
        <v>1</v>
      </c>
      <c r="C20180">
        <v>6</v>
      </c>
      <c r="D20180" t="s">
        <v>132</v>
      </c>
      <c r="E20180" s="2">
        <v>0.87511574074074072</v>
      </c>
      <c r="F20180" s="2">
        <v>0.87557870370370372</v>
      </c>
      <c r="G20180" s="2"/>
      <c r="H20180">
        <v>1</v>
      </c>
    </row>
    <row r="20181" spans="1:8" x14ac:dyDescent="0.35">
      <c r="A20181">
        <v>148166</v>
      </c>
      <c r="B20181">
        <v>1</v>
      </c>
      <c r="C20181">
        <v>6</v>
      </c>
      <c r="D20181" t="s">
        <v>31</v>
      </c>
      <c r="E20181" s="2">
        <v>0.87812500000000004</v>
      </c>
      <c r="H20181" t="s">
        <v>131</v>
      </c>
    </row>
    <row r="20182" spans="1:8" x14ac:dyDescent="0.35">
      <c r="A20182">
        <v>148272</v>
      </c>
      <c r="B20182">
        <v>0</v>
      </c>
      <c r="C20182">
        <v>6</v>
      </c>
      <c r="D20182" t="s">
        <v>24</v>
      </c>
      <c r="F20182" s="2">
        <v>0.84305555555555556</v>
      </c>
      <c r="G20182" s="2"/>
      <c r="H20182">
        <v>7</v>
      </c>
    </row>
    <row r="20183" spans="1:8" x14ac:dyDescent="0.35">
      <c r="A20183">
        <v>148272</v>
      </c>
      <c r="B20183">
        <v>0</v>
      </c>
      <c r="C20183">
        <v>6</v>
      </c>
      <c r="D20183" t="s">
        <v>155</v>
      </c>
      <c r="E20183" s="2">
        <v>0.84548611111111116</v>
      </c>
      <c r="F20183" s="2">
        <v>0.84594907407407405</v>
      </c>
      <c r="G20183" s="2"/>
      <c r="H20183" t="s">
        <v>110</v>
      </c>
    </row>
    <row r="20184" spans="1:8" x14ac:dyDescent="0.35">
      <c r="A20184">
        <v>148272</v>
      </c>
      <c r="B20184">
        <v>0</v>
      </c>
      <c r="C20184">
        <v>6</v>
      </c>
      <c r="D20184" t="s">
        <v>154</v>
      </c>
      <c r="E20184" s="2">
        <v>0.84745370370370365</v>
      </c>
      <c r="F20184" s="2">
        <v>0.84791666666666665</v>
      </c>
      <c r="G20184" s="2"/>
      <c r="H20184" t="s">
        <v>110</v>
      </c>
    </row>
    <row r="20185" spans="1:8" x14ac:dyDescent="0.35">
      <c r="A20185">
        <v>148272</v>
      </c>
      <c r="B20185">
        <v>0</v>
      </c>
      <c r="C20185">
        <v>6</v>
      </c>
      <c r="D20185" t="s">
        <v>153</v>
      </c>
      <c r="E20185" s="2">
        <v>0.84930555555555554</v>
      </c>
      <c r="F20185" s="2">
        <v>0.84976851851851853</v>
      </c>
      <c r="G20185" s="2"/>
      <c r="H20185" t="s">
        <v>110</v>
      </c>
    </row>
    <row r="20186" spans="1:8" x14ac:dyDescent="0.35">
      <c r="A20186">
        <v>148272</v>
      </c>
      <c r="B20186">
        <v>0</v>
      </c>
      <c r="C20186">
        <v>6</v>
      </c>
      <c r="D20186" t="s">
        <v>126</v>
      </c>
      <c r="E20186" s="2">
        <v>0.85162037037037042</v>
      </c>
      <c r="F20186" s="2">
        <v>0.8530092592592593</v>
      </c>
      <c r="G20186" s="2"/>
      <c r="H20186" t="s">
        <v>110</v>
      </c>
    </row>
    <row r="20187" spans="1:8" x14ac:dyDescent="0.35">
      <c r="A20187">
        <v>148272</v>
      </c>
      <c r="B20187">
        <v>0</v>
      </c>
      <c r="C20187">
        <v>6</v>
      </c>
      <c r="D20187" t="s">
        <v>128</v>
      </c>
      <c r="E20187" s="2">
        <v>0.85451388888888891</v>
      </c>
      <c r="F20187" s="2">
        <v>0.8549768518518519</v>
      </c>
      <c r="G20187" s="2"/>
      <c r="H20187" t="s">
        <v>110</v>
      </c>
    </row>
    <row r="20188" spans="1:8" x14ac:dyDescent="0.35">
      <c r="A20188">
        <v>148272</v>
      </c>
      <c r="B20188">
        <v>0</v>
      </c>
      <c r="C20188">
        <v>6</v>
      </c>
      <c r="D20188" t="s">
        <v>45</v>
      </c>
      <c r="E20188" s="2">
        <v>0.85810185185185184</v>
      </c>
      <c r="F20188" s="2">
        <v>0.858912037037037</v>
      </c>
      <c r="G20188" s="2"/>
      <c r="H20188" t="s">
        <v>110</v>
      </c>
    </row>
    <row r="20189" spans="1:8" x14ac:dyDescent="0.35">
      <c r="A20189">
        <v>148272</v>
      </c>
      <c r="B20189">
        <v>0</v>
      </c>
      <c r="C20189">
        <v>6</v>
      </c>
      <c r="D20189" t="s">
        <v>21</v>
      </c>
      <c r="E20189" s="2">
        <v>0.86030092592592589</v>
      </c>
      <c r="F20189" s="2">
        <v>0.86087962962962961</v>
      </c>
      <c r="G20189" s="2"/>
      <c r="H20189" t="s">
        <v>122</v>
      </c>
    </row>
    <row r="20190" spans="1:8" x14ac:dyDescent="0.35">
      <c r="A20190">
        <v>148272</v>
      </c>
      <c r="B20190">
        <v>0</v>
      </c>
      <c r="C20190">
        <v>6</v>
      </c>
      <c r="D20190" t="s">
        <v>123</v>
      </c>
      <c r="E20190" s="2">
        <v>0.86307870370370365</v>
      </c>
      <c r="F20190" s="2">
        <v>0.86365740740740737</v>
      </c>
      <c r="G20190" s="2"/>
      <c r="H20190">
        <v>2</v>
      </c>
    </row>
    <row r="20191" spans="1:8" x14ac:dyDescent="0.35">
      <c r="A20191">
        <v>148272</v>
      </c>
      <c r="B20191">
        <v>0</v>
      </c>
      <c r="C20191">
        <v>6</v>
      </c>
      <c r="D20191" t="s">
        <v>93</v>
      </c>
      <c r="E20191" s="2">
        <v>0.86550925925925926</v>
      </c>
      <c r="F20191" s="2">
        <v>0.86597222222222225</v>
      </c>
      <c r="G20191" s="2"/>
      <c r="H20191">
        <v>2</v>
      </c>
    </row>
    <row r="20192" spans="1:8" x14ac:dyDescent="0.35">
      <c r="A20192">
        <v>148272</v>
      </c>
      <c r="B20192">
        <v>0</v>
      </c>
      <c r="C20192">
        <v>6</v>
      </c>
      <c r="D20192" t="s">
        <v>9</v>
      </c>
      <c r="E20192" s="2">
        <v>0.86712962962962958</v>
      </c>
      <c r="F20192" s="2">
        <v>0.86759259259259258</v>
      </c>
      <c r="G20192" s="2"/>
      <c r="H20192">
        <v>2</v>
      </c>
    </row>
    <row r="20193" spans="1:8" x14ac:dyDescent="0.35">
      <c r="A20193">
        <v>148272</v>
      </c>
      <c r="B20193">
        <v>0</v>
      </c>
      <c r="C20193">
        <v>6</v>
      </c>
      <c r="D20193" t="s">
        <v>144</v>
      </c>
      <c r="E20193" s="2">
        <v>0.86875000000000002</v>
      </c>
      <c r="F20193" s="2">
        <v>0.86921296296296291</v>
      </c>
      <c r="G20193" s="2"/>
      <c r="H20193">
        <v>2</v>
      </c>
    </row>
    <row r="20194" spans="1:8" x14ac:dyDescent="0.35">
      <c r="A20194">
        <v>148272</v>
      </c>
      <c r="B20194">
        <v>0</v>
      </c>
      <c r="C20194">
        <v>6</v>
      </c>
      <c r="D20194" t="s">
        <v>59</v>
      </c>
      <c r="E20194" s="2">
        <v>0.87025462962962963</v>
      </c>
      <c r="F20194" s="2">
        <v>0.87071759259259263</v>
      </c>
      <c r="G20194" s="2"/>
      <c r="H20194">
        <v>2</v>
      </c>
    </row>
    <row r="20195" spans="1:8" x14ac:dyDescent="0.35">
      <c r="A20195">
        <v>148272</v>
      </c>
      <c r="B20195">
        <v>0</v>
      </c>
      <c r="C20195">
        <v>6</v>
      </c>
      <c r="D20195" t="s">
        <v>90</v>
      </c>
      <c r="E20195" s="2">
        <v>0.87210648148148151</v>
      </c>
      <c r="F20195" s="2">
        <v>0.87280092592592595</v>
      </c>
      <c r="G20195" s="2"/>
      <c r="H20195">
        <v>2</v>
      </c>
    </row>
    <row r="20196" spans="1:8" x14ac:dyDescent="0.35">
      <c r="A20196">
        <v>148272</v>
      </c>
      <c r="B20196">
        <v>0</v>
      </c>
      <c r="C20196">
        <v>6</v>
      </c>
      <c r="D20196" t="s">
        <v>151</v>
      </c>
      <c r="E20196" s="2">
        <v>0.87407407407407411</v>
      </c>
      <c r="F20196" s="2">
        <v>0.874537037037037</v>
      </c>
      <c r="G20196" s="2"/>
      <c r="H20196">
        <v>2</v>
      </c>
    </row>
    <row r="20197" spans="1:8" x14ac:dyDescent="0.35">
      <c r="A20197">
        <v>148272</v>
      </c>
      <c r="B20197">
        <v>0</v>
      </c>
      <c r="C20197">
        <v>6</v>
      </c>
      <c r="D20197" t="s">
        <v>150</v>
      </c>
      <c r="E20197" s="2">
        <v>0.87569444444444444</v>
      </c>
      <c r="F20197" s="2">
        <v>0.87638888888888888</v>
      </c>
      <c r="G20197" s="2"/>
      <c r="H20197">
        <v>2</v>
      </c>
    </row>
    <row r="20198" spans="1:8" x14ac:dyDescent="0.35">
      <c r="A20198">
        <v>148272</v>
      </c>
      <c r="B20198">
        <v>0</v>
      </c>
      <c r="C20198">
        <v>6</v>
      </c>
      <c r="D20198" t="s">
        <v>149</v>
      </c>
      <c r="E20198" s="2">
        <v>0.87766203703703705</v>
      </c>
      <c r="F20198" s="2">
        <v>0.87824074074074077</v>
      </c>
      <c r="G20198" s="2"/>
      <c r="H20198">
        <v>2</v>
      </c>
    </row>
    <row r="20199" spans="1:8" x14ac:dyDescent="0.35">
      <c r="A20199">
        <v>148272</v>
      </c>
      <c r="B20199">
        <v>0</v>
      </c>
      <c r="C20199">
        <v>6</v>
      </c>
      <c r="D20199" t="s">
        <v>148</v>
      </c>
      <c r="E20199" s="2">
        <v>0.87986111111111109</v>
      </c>
      <c r="F20199" s="2">
        <v>0.88032407407407409</v>
      </c>
      <c r="G20199" s="2"/>
      <c r="H20199">
        <v>2</v>
      </c>
    </row>
    <row r="20200" spans="1:8" x14ac:dyDescent="0.35">
      <c r="A20200">
        <v>148272</v>
      </c>
      <c r="B20200">
        <v>0</v>
      </c>
      <c r="C20200">
        <v>6</v>
      </c>
      <c r="D20200" t="s">
        <v>19</v>
      </c>
      <c r="E20200" s="2">
        <v>0.88321759259259258</v>
      </c>
      <c r="F20200" s="2">
        <v>0.88368055555555558</v>
      </c>
      <c r="G20200" s="2"/>
      <c r="H20200">
        <v>2</v>
      </c>
    </row>
    <row r="20201" spans="1:8" x14ac:dyDescent="0.35">
      <c r="A20201">
        <v>148272</v>
      </c>
      <c r="B20201">
        <v>0</v>
      </c>
      <c r="C20201">
        <v>6</v>
      </c>
      <c r="D20201" t="s">
        <v>146</v>
      </c>
      <c r="E20201" s="2">
        <v>0.88472222222222219</v>
      </c>
      <c r="F20201" s="2">
        <v>0.88518518518518519</v>
      </c>
      <c r="G20201" s="2"/>
      <c r="H20201" t="s">
        <v>159</v>
      </c>
    </row>
    <row r="20202" spans="1:8" x14ac:dyDescent="0.35">
      <c r="A20202">
        <v>148272</v>
      </c>
      <c r="B20202">
        <v>0</v>
      </c>
      <c r="C20202">
        <v>6</v>
      </c>
      <c r="D20202" t="s">
        <v>145</v>
      </c>
      <c r="E20202" s="2">
        <v>0.88657407407407407</v>
      </c>
      <c r="F20202" s="2">
        <v>0.88703703703703707</v>
      </c>
      <c r="G20202" s="2"/>
      <c r="H20202">
        <v>2</v>
      </c>
    </row>
    <row r="20203" spans="1:8" x14ac:dyDescent="0.35">
      <c r="A20203">
        <v>148272</v>
      </c>
      <c r="B20203">
        <v>0</v>
      </c>
      <c r="C20203">
        <v>6</v>
      </c>
      <c r="D20203" t="s">
        <v>23</v>
      </c>
      <c r="E20203" s="2">
        <v>0.88923611111111112</v>
      </c>
      <c r="H20203">
        <v>1</v>
      </c>
    </row>
    <row r="20204" spans="1:8" x14ac:dyDescent="0.35">
      <c r="A20204">
        <v>147657</v>
      </c>
      <c r="B20204">
        <v>0</v>
      </c>
      <c r="C20204">
        <v>6</v>
      </c>
      <c r="D20204" t="s">
        <v>26</v>
      </c>
      <c r="F20204" s="2">
        <v>0.84375</v>
      </c>
      <c r="G20204" s="2"/>
      <c r="H20204">
        <v>1</v>
      </c>
    </row>
    <row r="20205" spans="1:8" x14ac:dyDescent="0.35">
      <c r="A20205">
        <v>147657</v>
      </c>
      <c r="B20205">
        <v>0</v>
      </c>
      <c r="C20205">
        <v>6</v>
      </c>
      <c r="D20205" t="s">
        <v>171</v>
      </c>
      <c r="E20205" s="2">
        <v>0.84606481481481477</v>
      </c>
      <c r="F20205" s="2">
        <v>0.84652777777777777</v>
      </c>
      <c r="G20205" s="2"/>
      <c r="H20205">
        <v>1</v>
      </c>
    </row>
    <row r="20206" spans="1:8" x14ac:dyDescent="0.35">
      <c r="A20206">
        <v>147657</v>
      </c>
      <c r="B20206">
        <v>0</v>
      </c>
      <c r="C20206">
        <v>6</v>
      </c>
      <c r="D20206" t="s">
        <v>170</v>
      </c>
      <c r="E20206" s="2">
        <v>0.84791666666666665</v>
      </c>
      <c r="F20206" s="2">
        <v>0.84837962962962965</v>
      </c>
      <c r="G20206" s="2"/>
      <c r="H20206">
        <v>1</v>
      </c>
    </row>
    <row r="20207" spans="1:8" x14ac:dyDescent="0.35">
      <c r="A20207">
        <v>147657</v>
      </c>
      <c r="B20207">
        <v>0</v>
      </c>
      <c r="C20207">
        <v>6</v>
      </c>
      <c r="D20207" t="s">
        <v>169</v>
      </c>
      <c r="E20207" s="2">
        <v>0.85</v>
      </c>
      <c r="F20207" s="2">
        <v>0.85046296296296298</v>
      </c>
      <c r="G20207" s="2"/>
      <c r="H20207">
        <v>1</v>
      </c>
    </row>
    <row r="20208" spans="1:8" x14ac:dyDescent="0.35">
      <c r="A20208">
        <v>147657</v>
      </c>
      <c r="B20208">
        <v>0</v>
      </c>
      <c r="C20208">
        <v>6</v>
      </c>
      <c r="D20208" t="s">
        <v>168</v>
      </c>
      <c r="E20208" s="2">
        <v>0.85219907407407403</v>
      </c>
      <c r="F20208" s="2">
        <v>0.85266203703703702</v>
      </c>
      <c r="G20208" s="2"/>
      <c r="H20208">
        <v>1</v>
      </c>
    </row>
    <row r="20209" spans="1:8" x14ac:dyDescent="0.35">
      <c r="A20209">
        <v>147657</v>
      </c>
      <c r="B20209">
        <v>0</v>
      </c>
      <c r="C20209">
        <v>6</v>
      </c>
      <c r="D20209" t="s">
        <v>167</v>
      </c>
      <c r="E20209" s="2">
        <v>0.85416666666666663</v>
      </c>
      <c r="F20209" s="2">
        <v>0.85462962962962963</v>
      </c>
      <c r="G20209" s="2"/>
      <c r="H20209">
        <v>1</v>
      </c>
    </row>
    <row r="20210" spans="1:8" x14ac:dyDescent="0.35">
      <c r="A20210">
        <v>147657</v>
      </c>
      <c r="B20210">
        <v>0</v>
      </c>
      <c r="C20210">
        <v>6</v>
      </c>
      <c r="D20210" t="s">
        <v>13</v>
      </c>
      <c r="E20210" s="2">
        <v>0.85798611111111112</v>
      </c>
      <c r="H20210" t="s">
        <v>166</v>
      </c>
    </row>
    <row r="20211" spans="1:8" x14ac:dyDescent="0.35">
      <c r="A20211">
        <v>148678</v>
      </c>
      <c r="B20211">
        <v>0</v>
      </c>
      <c r="C20211">
        <v>6</v>
      </c>
      <c r="D20211" t="s">
        <v>13</v>
      </c>
      <c r="F20211" s="2">
        <v>0.84375</v>
      </c>
      <c r="G20211" s="2"/>
      <c r="H20211" t="s">
        <v>166</v>
      </c>
    </row>
    <row r="20212" spans="1:8" x14ac:dyDescent="0.35">
      <c r="A20212">
        <v>148678</v>
      </c>
      <c r="B20212">
        <v>0</v>
      </c>
      <c r="C20212">
        <v>6</v>
      </c>
      <c r="D20212" t="s">
        <v>167</v>
      </c>
      <c r="E20212" s="2">
        <v>0.84699074074074077</v>
      </c>
      <c r="F20212" s="2">
        <v>0.84745370370370365</v>
      </c>
      <c r="G20212" s="2"/>
      <c r="H20212">
        <v>2</v>
      </c>
    </row>
    <row r="20213" spans="1:8" x14ac:dyDescent="0.35">
      <c r="A20213">
        <v>148678</v>
      </c>
      <c r="B20213">
        <v>0</v>
      </c>
      <c r="C20213">
        <v>6</v>
      </c>
      <c r="D20213" t="s">
        <v>168</v>
      </c>
      <c r="E20213" s="2">
        <v>0.84884259259259254</v>
      </c>
      <c r="F20213" s="2">
        <v>0.84930555555555554</v>
      </c>
      <c r="G20213" s="2"/>
      <c r="H20213">
        <v>2</v>
      </c>
    </row>
    <row r="20214" spans="1:8" x14ac:dyDescent="0.35">
      <c r="A20214">
        <v>148678</v>
      </c>
      <c r="B20214">
        <v>0</v>
      </c>
      <c r="C20214">
        <v>6</v>
      </c>
      <c r="D20214" t="s">
        <v>169</v>
      </c>
      <c r="E20214" s="2">
        <v>0.8510416666666667</v>
      </c>
      <c r="F20214" s="2">
        <v>0.85150462962962958</v>
      </c>
      <c r="G20214" s="2"/>
      <c r="H20214">
        <v>2</v>
      </c>
    </row>
    <row r="20215" spans="1:8" x14ac:dyDescent="0.35">
      <c r="A20215">
        <v>148678</v>
      </c>
      <c r="B20215">
        <v>0</v>
      </c>
      <c r="C20215">
        <v>6</v>
      </c>
      <c r="D20215" t="s">
        <v>170</v>
      </c>
      <c r="E20215" s="2">
        <v>0.8530092592592593</v>
      </c>
      <c r="F20215" s="2">
        <v>0.85347222222222219</v>
      </c>
      <c r="G20215" s="2"/>
      <c r="H20215">
        <v>2</v>
      </c>
    </row>
    <row r="20216" spans="1:8" x14ac:dyDescent="0.35">
      <c r="A20216">
        <v>148678</v>
      </c>
      <c r="B20216">
        <v>0</v>
      </c>
      <c r="C20216">
        <v>6</v>
      </c>
      <c r="D20216" t="s">
        <v>171</v>
      </c>
      <c r="E20216" s="2">
        <v>0.85474537037037035</v>
      </c>
      <c r="F20216" s="2">
        <v>0.85520833333333335</v>
      </c>
      <c r="G20216" s="2"/>
      <c r="H20216">
        <v>2</v>
      </c>
    </row>
    <row r="20217" spans="1:8" x14ac:dyDescent="0.35">
      <c r="A20217">
        <v>148678</v>
      </c>
      <c r="B20217">
        <v>0</v>
      </c>
      <c r="C20217">
        <v>6</v>
      </c>
      <c r="D20217" t="s">
        <v>26</v>
      </c>
      <c r="E20217" s="2">
        <v>0.85821759259259256</v>
      </c>
      <c r="H20217">
        <v>1</v>
      </c>
    </row>
    <row r="20218" spans="1:8" x14ac:dyDescent="0.35">
      <c r="A20218">
        <v>147467</v>
      </c>
      <c r="B20218">
        <v>0</v>
      </c>
      <c r="C20218">
        <v>6</v>
      </c>
      <c r="D20218" t="s">
        <v>93</v>
      </c>
      <c r="F20218" s="2">
        <v>0.84965277777777781</v>
      </c>
      <c r="G20218" s="2"/>
      <c r="H20218">
        <v>1</v>
      </c>
    </row>
    <row r="20219" spans="1:8" x14ac:dyDescent="0.35">
      <c r="A20219">
        <v>147467</v>
      </c>
      <c r="B20219">
        <v>0</v>
      </c>
      <c r="C20219">
        <v>6</v>
      </c>
      <c r="D20219" t="s">
        <v>123</v>
      </c>
      <c r="E20219" s="2">
        <v>0.85138888888888886</v>
      </c>
      <c r="F20219" s="2">
        <v>0.85196759259259258</v>
      </c>
      <c r="G20219" s="2"/>
      <c r="H20219">
        <v>1</v>
      </c>
    </row>
    <row r="20220" spans="1:8" x14ac:dyDescent="0.35">
      <c r="A20220">
        <v>147467</v>
      </c>
      <c r="B20220">
        <v>0</v>
      </c>
      <c r="C20220">
        <v>6</v>
      </c>
      <c r="D20220" t="s">
        <v>21</v>
      </c>
      <c r="E20220" s="2">
        <v>0.85405092592592591</v>
      </c>
      <c r="F20220" s="2">
        <v>0.85462962962962963</v>
      </c>
      <c r="G20220" s="2"/>
      <c r="H20220" t="s">
        <v>114</v>
      </c>
    </row>
    <row r="20221" spans="1:8" x14ac:dyDescent="0.35">
      <c r="A20221">
        <v>147467</v>
      </c>
      <c r="B20221">
        <v>0</v>
      </c>
      <c r="C20221">
        <v>6</v>
      </c>
      <c r="D20221" t="s">
        <v>45</v>
      </c>
      <c r="E20221" s="2">
        <v>0.85648148148148151</v>
      </c>
      <c r="F20221" s="2">
        <v>0.85821759259259256</v>
      </c>
      <c r="G20221" s="2"/>
      <c r="H20221" t="s">
        <v>152</v>
      </c>
    </row>
    <row r="20222" spans="1:8" x14ac:dyDescent="0.35">
      <c r="A20222">
        <v>147467</v>
      </c>
      <c r="B20222">
        <v>0</v>
      </c>
      <c r="C20222">
        <v>6</v>
      </c>
      <c r="D20222" t="s">
        <v>24</v>
      </c>
      <c r="E20222" s="2">
        <v>0.8657407407407407</v>
      </c>
      <c r="F20222" s="2">
        <v>0.86643518518518514</v>
      </c>
      <c r="G20222" s="2"/>
      <c r="H20222" t="s">
        <v>152</v>
      </c>
    </row>
    <row r="20223" spans="1:8" x14ac:dyDescent="0.35">
      <c r="A20223">
        <v>147467</v>
      </c>
      <c r="B20223">
        <v>0</v>
      </c>
      <c r="C20223">
        <v>6</v>
      </c>
      <c r="D20223" t="s">
        <v>113</v>
      </c>
      <c r="E20223" s="2">
        <v>0.86840277777777775</v>
      </c>
      <c r="F20223" s="2">
        <v>0.86898148148148147</v>
      </c>
      <c r="G20223" s="2"/>
      <c r="H20223" t="s">
        <v>152</v>
      </c>
    </row>
    <row r="20224" spans="1:8" x14ac:dyDescent="0.35">
      <c r="A20224">
        <v>147467</v>
      </c>
      <c r="B20224">
        <v>0</v>
      </c>
      <c r="C20224">
        <v>6</v>
      </c>
      <c r="D20224" t="s">
        <v>112</v>
      </c>
      <c r="E20224" s="2">
        <v>0.87037037037037035</v>
      </c>
      <c r="F20224" s="2">
        <v>0.87094907407407407</v>
      </c>
      <c r="G20224" s="2"/>
      <c r="H20224" t="s">
        <v>152</v>
      </c>
    </row>
    <row r="20225" spans="1:8" x14ac:dyDescent="0.35">
      <c r="A20225">
        <v>147467</v>
      </c>
      <c r="B20225">
        <v>0</v>
      </c>
      <c r="C20225">
        <v>6</v>
      </c>
      <c r="D20225" t="s">
        <v>111</v>
      </c>
      <c r="E20225" s="2">
        <v>0.8725694444444444</v>
      </c>
      <c r="F20225" s="2">
        <v>0.8730324074074074</v>
      </c>
      <c r="G20225" s="2"/>
      <c r="H20225" t="s">
        <v>152</v>
      </c>
    </row>
    <row r="20226" spans="1:8" x14ac:dyDescent="0.35">
      <c r="A20226">
        <v>147467</v>
      </c>
      <c r="B20226">
        <v>0</v>
      </c>
      <c r="C20226">
        <v>6</v>
      </c>
      <c r="D20226" t="s">
        <v>109</v>
      </c>
      <c r="E20226" s="2">
        <v>0.874537037037037</v>
      </c>
      <c r="F20226" s="2">
        <v>0.875</v>
      </c>
      <c r="G20226" s="2"/>
      <c r="H20226" t="s">
        <v>152</v>
      </c>
    </row>
    <row r="20227" spans="1:8" x14ac:dyDescent="0.35">
      <c r="A20227">
        <v>147467</v>
      </c>
      <c r="B20227">
        <v>0</v>
      </c>
      <c r="C20227">
        <v>6</v>
      </c>
      <c r="D20227" t="s">
        <v>39</v>
      </c>
      <c r="E20227" s="2">
        <v>0.87708333333333333</v>
      </c>
      <c r="F20227" s="2">
        <v>0.87777777777777777</v>
      </c>
      <c r="G20227" s="2"/>
      <c r="H20227" t="s">
        <v>152</v>
      </c>
    </row>
    <row r="20228" spans="1:8" x14ac:dyDescent="0.35">
      <c r="A20228">
        <v>147467</v>
      </c>
      <c r="B20228">
        <v>0</v>
      </c>
      <c r="C20228">
        <v>6</v>
      </c>
      <c r="D20228" t="s">
        <v>121</v>
      </c>
      <c r="E20228" s="2">
        <v>0.88078703703703709</v>
      </c>
      <c r="F20228" s="2">
        <v>0.88124999999999998</v>
      </c>
      <c r="G20228" s="2"/>
      <c r="H20228" t="s">
        <v>152</v>
      </c>
    </row>
    <row r="20229" spans="1:8" x14ac:dyDescent="0.35">
      <c r="A20229">
        <v>147467</v>
      </c>
      <c r="B20229">
        <v>0</v>
      </c>
      <c r="C20229">
        <v>6</v>
      </c>
      <c r="D20229" t="s">
        <v>120</v>
      </c>
      <c r="E20229" s="2">
        <v>0.88344907407407403</v>
      </c>
      <c r="F20229" s="2">
        <v>0.88391203703703702</v>
      </c>
      <c r="G20229" s="2"/>
      <c r="H20229" t="s">
        <v>152</v>
      </c>
    </row>
    <row r="20230" spans="1:8" x14ac:dyDescent="0.35">
      <c r="A20230">
        <v>147467</v>
      </c>
      <c r="B20230">
        <v>0</v>
      </c>
      <c r="C20230">
        <v>6</v>
      </c>
      <c r="D20230" t="s">
        <v>119</v>
      </c>
      <c r="E20230" s="2">
        <v>0.88587962962962963</v>
      </c>
      <c r="F20230" s="2">
        <v>0.88634259259259263</v>
      </c>
      <c r="G20230" s="2"/>
      <c r="H20230" t="s">
        <v>152</v>
      </c>
    </row>
    <row r="20231" spans="1:8" x14ac:dyDescent="0.35">
      <c r="A20231">
        <v>147467</v>
      </c>
      <c r="B20231">
        <v>0</v>
      </c>
      <c r="C20231">
        <v>6</v>
      </c>
      <c r="D20231" t="s">
        <v>118</v>
      </c>
      <c r="E20231" s="2">
        <v>0.88842592592592595</v>
      </c>
      <c r="F20231" s="2">
        <v>0.88888888888888884</v>
      </c>
      <c r="G20231" s="2"/>
      <c r="H20231" t="s">
        <v>152</v>
      </c>
    </row>
    <row r="20232" spans="1:8" x14ac:dyDescent="0.35">
      <c r="A20232">
        <v>147467</v>
      </c>
      <c r="B20232">
        <v>0</v>
      </c>
      <c r="C20232">
        <v>6</v>
      </c>
      <c r="D20232" t="s">
        <v>117</v>
      </c>
      <c r="E20232" s="2">
        <v>0.890625</v>
      </c>
      <c r="F20232" s="2">
        <v>0.891087962962963</v>
      </c>
      <c r="G20232" s="2"/>
      <c r="H20232" t="s">
        <v>152</v>
      </c>
    </row>
    <row r="20233" spans="1:8" x14ac:dyDescent="0.35">
      <c r="A20233">
        <v>147467</v>
      </c>
      <c r="B20233">
        <v>0</v>
      </c>
      <c r="C20233">
        <v>6</v>
      </c>
      <c r="D20233" t="s">
        <v>116</v>
      </c>
      <c r="E20233" s="2">
        <v>0.89444444444444449</v>
      </c>
      <c r="F20233" s="2">
        <v>0.89490740740740737</v>
      </c>
      <c r="G20233" s="2"/>
      <c r="H20233" t="s">
        <v>152</v>
      </c>
    </row>
    <row r="20234" spans="1:8" x14ac:dyDescent="0.35">
      <c r="A20234">
        <v>147467</v>
      </c>
      <c r="B20234">
        <v>0</v>
      </c>
      <c r="C20234">
        <v>6</v>
      </c>
      <c r="D20234" t="s">
        <v>6</v>
      </c>
      <c r="E20234" s="2">
        <v>0.89641203703703709</v>
      </c>
      <c r="H20234" t="s">
        <v>115</v>
      </c>
    </row>
    <row r="20235" spans="1:8" x14ac:dyDescent="0.35">
      <c r="A20235">
        <v>147174</v>
      </c>
      <c r="B20235">
        <v>0</v>
      </c>
      <c r="C20235">
        <v>6</v>
      </c>
      <c r="D20235" t="s">
        <v>31</v>
      </c>
      <c r="F20235" s="2">
        <v>0.85069444444444442</v>
      </c>
      <c r="G20235" s="2"/>
      <c r="H20235" t="s">
        <v>131</v>
      </c>
    </row>
    <row r="20236" spans="1:8" x14ac:dyDescent="0.35">
      <c r="A20236">
        <v>147174</v>
      </c>
      <c r="B20236">
        <v>0</v>
      </c>
      <c r="C20236">
        <v>6</v>
      </c>
      <c r="D20236" t="s">
        <v>132</v>
      </c>
      <c r="E20236" s="2">
        <v>0.85289351851851847</v>
      </c>
      <c r="F20236" s="2">
        <v>0.85347222222222219</v>
      </c>
      <c r="G20236" s="2"/>
      <c r="H20236">
        <v>2</v>
      </c>
    </row>
    <row r="20237" spans="1:8" x14ac:dyDescent="0.35">
      <c r="A20237">
        <v>147174</v>
      </c>
      <c r="B20237">
        <v>0</v>
      </c>
      <c r="C20237">
        <v>6</v>
      </c>
      <c r="D20237" t="s">
        <v>133</v>
      </c>
      <c r="E20237" s="2">
        <v>0.85509259259259263</v>
      </c>
      <c r="F20237" s="2">
        <v>0.85555555555555551</v>
      </c>
      <c r="G20237" s="2"/>
      <c r="H20237">
        <v>2</v>
      </c>
    </row>
    <row r="20238" spans="1:8" x14ac:dyDescent="0.35">
      <c r="A20238">
        <v>147174</v>
      </c>
      <c r="B20238">
        <v>0</v>
      </c>
      <c r="C20238">
        <v>6</v>
      </c>
      <c r="D20238" t="s">
        <v>38</v>
      </c>
      <c r="E20238" s="2">
        <v>0.85682870370370368</v>
      </c>
      <c r="F20238" s="2">
        <v>0.85752314814814812</v>
      </c>
      <c r="G20238" s="2"/>
      <c r="H20238" t="s">
        <v>134</v>
      </c>
    </row>
    <row r="20239" spans="1:8" x14ac:dyDescent="0.35">
      <c r="A20239">
        <v>147174</v>
      </c>
      <c r="B20239">
        <v>1</v>
      </c>
      <c r="C20239">
        <v>6</v>
      </c>
      <c r="D20239" t="s">
        <v>135</v>
      </c>
      <c r="E20239" s="2">
        <v>0.85972222222222228</v>
      </c>
      <c r="F20239" s="2">
        <v>0.86018518518518516</v>
      </c>
      <c r="G20239" s="2"/>
      <c r="H20239">
        <v>1</v>
      </c>
    </row>
    <row r="20240" spans="1:8" x14ac:dyDescent="0.35">
      <c r="A20240">
        <v>147174</v>
      </c>
      <c r="B20240">
        <v>1</v>
      </c>
      <c r="C20240">
        <v>6</v>
      </c>
      <c r="D20240" t="s">
        <v>136</v>
      </c>
      <c r="E20240" s="2">
        <v>0.86157407407407405</v>
      </c>
      <c r="F20240" s="2">
        <v>0.86203703703703705</v>
      </c>
      <c r="G20240" s="2"/>
      <c r="H20240">
        <v>1</v>
      </c>
    </row>
    <row r="20241" spans="1:8" x14ac:dyDescent="0.35">
      <c r="A20241">
        <v>147174</v>
      </c>
      <c r="B20241">
        <v>1</v>
      </c>
      <c r="C20241">
        <v>6</v>
      </c>
      <c r="D20241" t="s">
        <v>137</v>
      </c>
      <c r="E20241" s="2">
        <v>0.8637731481481481</v>
      </c>
      <c r="F20241" s="2">
        <v>0.86423611111111109</v>
      </c>
      <c r="G20241" s="2"/>
      <c r="H20241">
        <v>1</v>
      </c>
    </row>
    <row r="20242" spans="1:8" x14ac:dyDescent="0.35">
      <c r="A20242">
        <v>147174</v>
      </c>
      <c r="B20242">
        <v>1</v>
      </c>
      <c r="C20242">
        <v>6</v>
      </c>
      <c r="D20242" t="s">
        <v>138</v>
      </c>
      <c r="E20242" s="2">
        <v>0.86550925925925926</v>
      </c>
      <c r="F20242" s="2">
        <v>0.86597222222222225</v>
      </c>
      <c r="G20242" s="2"/>
      <c r="H20242">
        <v>1</v>
      </c>
    </row>
    <row r="20243" spans="1:8" x14ac:dyDescent="0.35">
      <c r="A20243">
        <v>147174</v>
      </c>
      <c r="B20243">
        <v>1</v>
      </c>
      <c r="C20243">
        <v>6</v>
      </c>
      <c r="D20243" t="s">
        <v>139</v>
      </c>
      <c r="E20243" s="2">
        <v>0.86805555555555558</v>
      </c>
      <c r="F20243" s="2">
        <v>0.86875000000000002</v>
      </c>
      <c r="G20243" s="2"/>
      <c r="H20243">
        <v>1</v>
      </c>
    </row>
    <row r="20244" spans="1:8" x14ac:dyDescent="0.35">
      <c r="A20244">
        <v>147174</v>
      </c>
      <c r="B20244">
        <v>1</v>
      </c>
      <c r="C20244">
        <v>6</v>
      </c>
      <c r="D20244" t="s">
        <v>72</v>
      </c>
      <c r="E20244" s="2">
        <v>0.87037037037037035</v>
      </c>
      <c r="F20244" s="2">
        <v>0.87094907407407407</v>
      </c>
      <c r="G20244" s="2"/>
      <c r="H20244">
        <v>1</v>
      </c>
    </row>
    <row r="20245" spans="1:8" x14ac:dyDescent="0.35">
      <c r="A20245">
        <v>147174</v>
      </c>
      <c r="B20245">
        <v>1</v>
      </c>
      <c r="C20245">
        <v>6</v>
      </c>
      <c r="D20245" t="s">
        <v>95</v>
      </c>
      <c r="E20245" s="2">
        <v>0.87268518518518523</v>
      </c>
      <c r="F20245" s="2">
        <v>0.87326388888888884</v>
      </c>
      <c r="G20245" s="2"/>
      <c r="H20245">
        <v>1</v>
      </c>
    </row>
    <row r="20246" spans="1:8" x14ac:dyDescent="0.35">
      <c r="A20246">
        <v>147174</v>
      </c>
      <c r="B20246">
        <v>1</v>
      </c>
      <c r="C20246">
        <v>6</v>
      </c>
      <c r="D20246" t="s">
        <v>140</v>
      </c>
      <c r="E20246" s="2">
        <v>0.87465277777777772</v>
      </c>
      <c r="F20246" s="2">
        <v>0.87534722222222228</v>
      </c>
      <c r="G20246" s="2"/>
      <c r="H20246">
        <v>1</v>
      </c>
    </row>
    <row r="20247" spans="1:8" x14ac:dyDescent="0.35">
      <c r="A20247">
        <v>147174</v>
      </c>
      <c r="B20247">
        <v>1</v>
      </c>
      <c r="C20247">
        <v>6</v>
      </c>
      <c r="D20247" t="s">
        <v>141</v>
      </c>
      <c r="E20247" s="2">
        <v>0.8769675925925926</v>
      </c>
      <c r="F20247" s="2">
        <v>0.8774305555555556</v>
      </c>
      <c r="G20247" s="2"/>
      <c r="H20247">
        <v>1</v>
      </c>
    </row>
    <row r="20248" spans="1:8" x14ac:dyDescent="0.35">
      <c r="A20248">
        <v>147174</v>
      </c>
      <c r="B20248">
        <v>1</v>
      </c>
      <c r="C20248">
        <v>6</v>
      </c>
      <c r="D20248" t="s">
        <v>46</v>
      </c>
      <c r="E20248" s="2">
        <v>0.87824074074074077</v>
      </c>
      <c r="F20248" s="2">
        <v>0.87870370370370365</v>
      </c>
      <c r="G20248" s="2"/>
      <c r="H20248">
        <v>1</v>
      </c>
    </row>
    <row r="20249" spans="1:8" x14ac:dyDescent="0.35">
      <c r="A20249">
        <v>147174</v>
      </c>
      <c r="B20249">
        <v>1</v>
      </c>
      <c r="C20249">
        <v>6</v>
      </c>
      <c r="D20249" t="s">
        <v>142</v>
      </c>
      <c r="E20249" s="2">
        <v>0.87986111111111109</v>
      </c>
      <c r="F20249" s="2">
        <v>0.88032407407407409</v>
      </c>
      <c r="G20249" s="2"/>
      <c r="H20249">
        <v>1</v>
      </c>
    </row>
    <row r="20250" spans="1:8" x14ac:dyDescent="0.35">
      <c r="A20250">
        <v>147174</v>
      </c>
      <c r="B20250">
        <v>1</v>
      </c>
      <c r="C20250">
        <v>6</v>
      </c>
      <c r="D20250" t="s">
        <v>143</v>
      </c>
      <c r="E20250" s="2">
        <v>0.88113425925925926</v>
      </c>
      <c r="F20250" s="2">
        <v>0.8818287037037037</v>
      </c>
      <c r="G20250" s="2"/>
      <c r="H20250">
        <v>1</v>
      </c>
    </row>
    <row r="20251" spans="1:8" x14ac:dyDescent="0.35">
      <c r="A20251">
        <v>147174</v>
      </c>
      <c r="B20251">
        <v>1</v>
      </c>
      <c r="C20251">
        <v>6</v>
      </c>
      <c r="D20251" t="s">
        <v>59</v>
      </c>
      <c r="E20251" s="2">
        <v>0.88310185185185186</v>
      </c>
      <c r="F20251" s="2">
        <v>0.88356481481481486</v>
      </c>
      <c r="G20251" s="2"/>
      <c r="H20251">
        <v>1</v>
      </c>
    </row>
    <row r="20252" spans="1:8" x14ac:dyDescent="0.35">
      <c r="A20252">
        <v>147174</v>
      </c>
      <c r="B20252">
        <v>1</v>
      </c>
      <c r="C20252">
        <v>6</v>
      </c>
      <c r="D20252" t="s">
        <v>144</v>
      </c>
      <c r="E20252" s="2">
        <v>0.88460648148148147</v>
      </c>
      <c r="F20252" s="2">
        <v>0.88506944444444446</v>
      </c>
      <c r="G20252" s="2"/>
      <c r="H20252">
        <v>1</v>
      </c>
    </row>
    <row r="20253" spans="1:8" x14ac:dyDescent="0.35">
      <c r="A20253">
        <v>147174</v>
      </c>
      <c r="B20253">
        <v>1</v>
      </c>
      <c r="C20253">
        <v>6</v>
      </c>
      <c r="D20253" t="s">
        <v>9</v>
      </c>
      <c r="E20253" s="2">
        <v>0.88657407407407407</v>
      </c>
      <c r="H20253">
        <v>1</v>
      </c>
    </row>
    <row r="20254" spans="1:8" x14ac:dyDescent="0.35">
      <c r="A20254">
        <v>148165</v>
      </c>
      <c r="B20254">
        <v>0</v>
      </c>
      <c r="C20254">
        <v>6</v>
      </c>
      <c r="D20254" t="s">
        <v>21</v>
      </c>
      <c r="F20254" s="2">
        <v>0.85069444444444442</v>
      </c>
      <c r="G20254" s="2"/>
      <c r="H20254" t="s">
        <v>114</v>
      </c>
    </row>
    <row r="20255" spans="1:8" x14ac:dyDescent="0.35">
      <c r="A20255">
        <v>148165</v>
      </c>
      <c r="B20255">
        <v>0</v>
      </c>
      <c r="C20255">
        <v>6</v>
      </c>
      <c r="D20255" t="s">
        <v>45</v>
      </c>
      <c r="E20255" s="2">
        <v>0.85277777777777775</v>
      </c>
      <c r="F20255" s="2">
        <v>0.85474537037037035</v>
      </c>
      <c r="G20255" s="2"/>
      <c r="H20255" t="s">
        <v>152</v>
      </c>
    </row>
    <row r="20256" spans="1:8" x14ac:dyDescent="0.35">
      <c r="A20256">
        <v>148165</v>
      </c>
      <c r="B20256">
        <v>0</v>
      </c>
      <c r="C20256">
        <v>6</v>
      </c>
      <c r="D20256" t="s">
        <v>130</v>
      </c>
      <c r="E20256" s="2">
        <v>0.85636574074074079</v>
      </c>
      <c r="F20256" s="2">
        <v>0.8569444444444444</v>
      </c>
      <c r="G20256" s="2"/>
      <c r="H20256" t="s">
        <v>152</v>
      </c>
    </row>
    <row r="20257" spans="1:8" x14ac:dyDescent="0.35">
      <c r="A20257">
        <v>148165</v>
      </c>
      <c r="B20257">
        <v>0</v>
      </c>
      <c r="C20257">
        <v>6</v>
      </c>
      <c r="D20257" t="s">
        <v>129</v>
      </c>
      <c r="E20257" s="2">
        <v>0.85821759259259256</v>
      </c>
      <c r="F20257" s="2">
        <v>0.85868055555555556</v>
      </c>
      <c r="G20257" s="2"/>
      <c r="H20257" t="s">
        <v>152</v>
      </c>
    </row>
    <row r="20258" spans="1:8" x14ac:dyDescent="0.35">
      <c r="A20258">
        <v>148165</v>
      </c>
      <c r="B20258">
        <v>0</v>
      </c>
      <c r="C20258">
        <v>6</v>
      </c>
      <c r="D20258" t="s">
        <v>128</v>
      </c>
      <c r="E20258" s="2">
        <v>0.86018518518518516</v>
      </c>
      <c r="F20258" s="2">
        <v>0.86064814814814816</v>
      </c>
      <c r="G20258" s="2"/>
      <c r="H20258" t="s">
        <v>152</v>
      </c>
    </row>
    <row r="20259" spans="1:8" x14ac:dyDescent="0.35">
      <c r="A20259">
        <v>148165</v>
      </c>
      <c r="B20259">
        <v>0</v>
      </c>
      <c r="C20259">
        <v>6</v>
      </c>
      <c r="D20259" t="s">
        <v>126</v>
      </c>
      <c r="E20259" s="2">
        <v>0.86215277777777777</v>
      </c>
      <c r="F20259" s="2">
        <v>0.86284722222222221</v>
      </c>
      <c r="G20259" s="2"/>
      <c r="H20259" t="s">
        <v>162</v>
      </c>
    </row>
    <row r="20260" spans="1:8" x14ac:dyDescent="0.35">
      <c r="A20260">
        <v>148165</v>
      </c>
      <c r="B20260">
        <v>0</v>
      </c>
      <c r="C20260">
        <v>6</v>
      </c>
      <c r="D20260" t="s">
        <v>125</v>
      </c>
      <c r="E20260" s="2">
        <v>0.86458333333333337</v>
      </c>
      <c r="F20260" s="2">
        <v>0.86504629629629626</v>
      </c>
      <c r="G20260" s="2"/>
      <c r="H20260">
        <v>1</v>
      </c>
    </row>
    <row r="20261" spans="1:8" x14ac:dyDescent="0.35">
      <c r="A20261">
        <v>148165</v>
      </c>
      <c r="B20261">
        <v>0</v>
      </c>
      <c r="C20261">
        <v>6</v>
      </c>
      <c r="D20261" t="s">
        <v>17</v>
      </c>
      <c r="E20261" s="2">
        <v>0.86631944444444442</v>
      </c>
      <c r="F20261" s="2">
        <v>0.86678240740740742</v>
      </c>
      <c r="G20261" s="2"/>
      <c r="H20261">
        <v>1</v>
      </c>
    </row>
    <row r="20262" spans="1:8" x14ac:dyDescent="0.35">
      <c r="A20262">
        <v>148165</v>
      </c>
      <c r="B20262">
        <v>0</v>
      </c>
      <c r="C20262">
        <v>6</v>
      </c>
      <c r="D20262" t="s">
        <v>18</v>
      </c>
      <c r="E20262" s="2">
        <v>0.86956018518518519</v>
      </c>
      <c r="H20262" t="s">
        <v>124</v>
      </c>
    </row>
    <row r="20263" spans="1:8" x14ac:dyDescent="0.35">
      <c r="A20263">
        <v>147271</v>
      </c>
      <c r="B20263">
        <v>0</v>
      </c>
      <c r="C20263">
        <v>6</v>
      </c>
      <c r="D20263" t="s">
        <v>23</v>
      </c>
      <c r="F20263" s="2">
        <v>0.85092592592592597</v>
      </c>
      <c r="G20263" s="2"/>
      <c r="H20263">
        <v>1</v>
      </c>
    </row>
    <row r="20264" spans="1:8" x14ac:dyDescent="0.35">
      <c r="A20264">
        <v>147271</v>
      </c>
      <c r="B20264">
        <v>0</v>
      </c>
      <c r="C20264">
        <v>6</v>
      </c>
      <c r="D20264" t="s">
        <v>145</v>
      </c>
      <c r="E20264" s="2">
        <v>0.85324074074074074</v>
      </c>
      <c r="F20264" s="2">
        <v>0.85370370370370374</v>
      </c>
      <c r="G20264" s="2"/>
      <c r="H20264">
        <v>1</v>
      </c>
    </row>
    <row r="20265" spans="1:8" x14ac:dyDescent="0.35">
      <c r="A20265">
        <v>147271</v>
      </c>
      <c r="B20265">
        <v>0</v>
      </c>
      <c r="C20265">
        <v>6</v>
      </c>
      <c r="D20265" t="s">
        <v>146</v>
      </c>
      <c r="E20265" s="2">
        <v>0.85509259259259263</v>
      </c>
      <c r="F20265" s="2">
        <v>0.85555555555555551</v>
      </c>
      <c r="G20265" s="2"/>
      <c r="H20265" t="s">
        <v>147</v>
      </c>
    </row>
    <row r="20266" spans="1:8" x14ac:dyDescent="0.35">
      <c r="A20266">
        <v>147271</v>
      </c>
      <c r="B20266">
        <v>0</v>
      </c>
      <c r="C20266">
        <v>6</v>
      </c>
      <c r="D20266" t="s">
        <v>19</v>
      </c>
      <c r="E20266" s="2">
        <v>0.85648148148148151</v>
      </c>
      <c r="F20266" s="2">
        <v>0.8569444444444444</v>
      </c>
      <c r="G20266" s="2"/>
      <c r="H20266">
        <v>1</v>
      </c>
    </row>
    <row r="20267" spans="1:8" x14ac:dyDescent="0.35">
      <c r="A20267">
        <v>147271</v>
      </c>
      <c r="B20267">
        <v>0</v>
      </c>
      <c r="C20267">
        <v>6</v>
      </c>
      <c r="D20267" t="s">
        <v>148</v>
      </c>
      <c r="E20267" s="2">
        <v>0.85972222222222228</v>
      </c>
      <c r="F20267" s="2">
        <v>0.86018518518518516</v>
      </c>
      <c r="G20267" s="2"/>
      <c r="H20267">
        <v>1</v>
      </c>
    </row>
    <row r="20268" spans="1:8" x14ac:dyDescent="0.35">
      <c r="A20268">
        <v>147271</v>
      </c>
      <c r="B20268">
        <v>0</v>
      </c>
      <c r="C20268">
        <v>6</v>
      </c>
      <c r="D20268" t="s">
        <v>149</v>
      </c>
      <c r="E20268" s="2">
        <v>0.86157407407407405</v>
      </c>
      <c r="F20268" s="2">
        <v>0.86215277777777777</v>
      </c>
      <c r="G20268" s="2"/>
      <c r="H20268">
        <v>1</v>
      </c>
    </row>
    <row r="20269" spans="1:8" x14ac:dyDescent="0.35">
      <c r="A20269">
        <v>147271</v>
      </c>
      <c r="B20269">
        <v>0</v>
      </c>
      <c r="C20269">
        <v>6</v>
      </c>
      <c r="D20269" t="s">
        <v>150</v>
      </c>
      <c r="E20269" s="2">
        <v>0.86354166666666665</v>
      </c>
      <c r="F20269" s="2">
        <v>0.86423611111111109</v>
      </c>
      <c r="G20269" s="2"/>
      <c r="H20269">
        <v>1</v>
      </c>
    </row>
    <row r="20270" spans="1:8" x14ac:dyDescent="0.35">
      <c r="A20270">
        <v>147271</v>
      </c>
      <c r="B20270">
        <v>0</v>
      </c>
      <c r="C20270">
        <v>6</v>
      </c>
      <c r="D20270" t="s">
        <v>151</v>
      </c>
      <c r="E20270" s="2">
        <v>0.86539351851851853</v>
      </c>
      <c r="F20270" s="2">
        <v>0.86585648148148153</v>
      </c>
      <c r="G20270" s="2"/>
      <c r="H20270">
        <v>1</v>
      </c>
    </row>
    <row r="20271" spans="1:8" x14ac:dyDescent="0.35">
      <c r="A20271">
        <v>147271</v>
      </c>
      <c r="B20271">
        <v>0</v>
      </c>
      <c r="C20271">
        <v>6</v>
      </c>
      <c r="D20271" t="s">
        <v>90</v>
      </c>
      <c r="E20271" s="2">
        <v>0.86701388888888886</v>
      </c>
      <c r="F20271" s="2">
        <v>0.8677083333333333</v>
      </c>
      <c r="G20271" s="2"/>
      <c r="H20271">
        <v>1</v>
      </c>
    </row>
    <row r="20272" spans="1:8" x14ac:dyDescent="0.35">
      <c r="A20272">
        <v>147271</v>
      </c>
      <c r="B20272">
        <v>0</v>
      </c>
      <c r="C20272">
        <v>6</v>
      </c>
      <c r="D20272" t="s">
        <v>59</v>
      </c>
      <c r="E20272" s="2">
        <v>0.86909722222222219</v>
      </c>
      <c r="F20272" s="2">
        <v>0.86956018518518519</v>
      </c>
      <c r="G20272" s="2"/>
      <c r="H20272">
        <v>1</v>
      </c>
    </row>
    <row r="20273" spans="1:8" x14ac:dyDescent="0.35">
      <c r="A20273">
        <v>147271</v>
      </c>
      <c r="B20273">
        <v>0</v>
      </c>
      <c r="C20273">
        <v>6</v>
      </c>
      <c r="D20273" t="s">
        <v>144</v>
      </c>
      <c r="E20273" s="2">
        <v>0.87071759259259263</v>
      </c>
      <c r="F20273" s="2">
        <v>0.87118055555555551</v>
      </c>
      <c r="G20273" s="2"/>
      <c r="H20273">
        <v>1</v>
      </c>
    </row>
    <row r="20274" spans="1:8" x14ac:dyDescent="0.35">
      <c r="A20274">
        <v>147271</v>
      </c>
      <c r="B20274">
        <v>0</v>
      </c>
      <c r="C20274">
        <v>6</v>
      </c>
      <c r="D20274" t="s">
        <v>9</v>
      </c>
      <c r="E20274" s="2">
        <v>0.87233796296296295</v>
      </c>
      <c r="F20274" s="2">
        <v>0.87280092592592595</v>
      </c>
      <c r="G20274" s="2"/>
      <c r="H20274">
        <v>1</v>
      </c>
    </row>
    <row r="20275" spans="1:8" x14ac:dyDescent="0.35">
      <c r="A20275">
        <v>147271</v>
      </c>
      <c r="B20275">
        <v>0</v>
      </c>
      <c r="C20275">
        <v>6</v>
      </c>
      <c r="D20275" t="s">
        <v>93</v>
      </c>
      <c r="E20275" s="2">
        <v>0.87395833333333328</v>
      </c>
      <c r="F20275" s="2">
        <v>0.87442129629629628</v>
      </c>
      <c r="G20275" s="2"/>
      <c r="H20275">
        <v>1</v>
      </c>
    </row>
    <row r="20276" spans="1:8" x14ac:dyDescent="0.35">
      <c r="A20276">
        <v>147271</v>
      </c>
      <c r="B20276">
        <v>0</v>
      </c>
      <c r="C20276">
        <v>6</v>
      </c>
      <c r="D20276" t="s">
        <v>123</v>
      </c>
      <c r="E20276" s="2">
        <v>0.87627314814814816</v>
      </c>
      <c r="F20276" s="2">
        <v>0.87685185185185188</v>
      </c>
      <c r="G20276" s="2"/>
      <c r="H20276">
        <v>1</v>
      </c>
    </row>
    <row r="20277" spans="1:8" x14ac:dyDescent="0.35">
      <c r="A20277">
        <v>147271</v>
      </c>
      <c r="B20277">
        <v>0</v>
      </c>
      <c r="C20277">
        <v>6</v>
      </c>
      <c r="D20277" t="s">
        <v>21</v>
      </c>
      <c r="E20277" s="2">
        <v>0.87893518518518521</v>
      </c>
      <c r="F20277" s="2">
        <v>0.87951388888888893</v>
      </c>
      <c r="G20277" s="2"/>
      <c r="H20277" t="s">
        <v>114</v>
      </c>
    </row>
    <row r="20278" spans="1:8" x14ac:dyDescent="0.35">
      <c r="A20278">
        <v>147271</v>
      </c>
      <c r="B20278">
        <v>0</v>
      </c>
      <c r="C20278">
        <v>6</v>
      </c>
      <c r="D20278" t="s">
        <v>45</v>
      </c>
      <c r="E20278" s="2">
        <v>0.8813657407407407</v>
      </c>
      <c r="F20278" s="2">
        <v>0.8822916666666667</v>
      </c>
      <c r="G20278" s="2"/>
      <c r="H20278" t="s">
        <v>152</v>
      </c>
    </row>
    <row r="20279" spans="1:8" x14ac:dyDescent="0.35">
      <c r="A20279">
        <v>147271</v>
      </c>
      <c r="B20279">
        <v>0</v>
      </c>
      <c r="C20279">
        <v>6</v>
      </c>
      <c r="D20279" t="s">
        <v>128</v>
      </c>
      <c r="E20279" s="2">
        <v>0.88564814814814818</v>
      </c>
      <c r="F20279" s="2">
        <v>0.88611111111111107</v>
      </c>
      <c r="G20279" s="2"/>
      <c r="H20279" t="s">
        <v>152</v>
      </c>
    </row>
    <row r="20280" spans="1:8" x14ac:dyDescent="0.35">
      <c r="A20280">
        <v>147271</v>
      </c>
      <c r="B20280">
        <v>0</v>
      </c>
      <c r="C20280">
        <v>6</v>
      </c>
      <c r="D20280" t="s">
        <v>126</v>
      </c>
      <c r="E20280" s="2">
        <v>0.88784722222222223</v>
      </c>
      <c r="F20280" s="2">
        <v>0.88923611111111112</v>
      </c>
      <c r="G20280" s="2"/>
      <c r="H20280" t="s">
        <v>152</v>
      </c>
    </row>
    <row r="20281" spans="1:8" x14ac:dyDescent="0.35">
      <c r="A20281">
        <v>147271</v>
      </c>
      <c r="B20281">
        <v>0</v>
      </c>
      <c r="C20281">
        <v>6</v>
      </c>
      <c r="D20281" t="s">
        <v>153</v>
      </c>
      <c r="E20281" s="2">
        <v>0.89131944444444444</v>
      </c>
      <c r="F20281" s="2">
        <v>0.89178240740740744</v>
      </c>
      <c r="G20281" s="2"/>
      <c r="H20281" t="s">
        <v>152</v>
      </c>
    </row>
    <row r="20282" spans="1:8" x14ac:dyDescent="0.35">
      <c r="A20282">
        <v>147271</v>
      </c>
      <c r="B20282">
        <v>0</v>
      </c>
      <c r="C20282">
        <v>6</v>
      </c>
      <c r="D20282" t="s">
        <v>154</v>
      </c>
      <c r="E20282" s="2">
        <v>0.89317129629629632</v>
      </c>
      <c r="F20282" s="2">
        <v>0.89363425925925921</v>
      </c>
      <c r="G20282" s="2"/>
      <c r="H20282" t="s">
        <v>152</v>
      </c>
    </row>
    <row r="20283" spans="1:8" x14ac:dyDescent="0.35">
      <c r="A20283">
        <v>147271</v>
      </c>
      <c r="B20283">
        <v>0</v>
      </c>
      <c r="C20283">
        <v>6</v>
      </c>
      <c r="D20283" t="s">
        <v>155</v>
      </c>
      <c r="E20283" s="2">
        <v>0.8950231481481481</v>
      </c>
      <c r="F20283" s="2">
        <v>0.89548611111111109</v>
      </c>
      <c r="G20283" s="2"/>
      <c r="H20283" t="s">
        <v>152</v>
      </c>
    </row>
    <row r="20284" spans="1:8" x14ac:dyDescent="0.35">
      <c r="A20284">
        <v>147271</v>
      </c>
      <c r="B20284">
        <v>0</v>
      </c>
      <c r="C20284">
        <v>6</v>
      </c>
      <c r="D20284" t="s">
        <v>24</v>
      </c>
      <c r="E20284" s="2">
        <v>0.89837962962962958</v>
      </c>
      <c r="H20284">
        <v>7</v>
      </c>
    </row>
    <row r="20285" spans="1:8" x14ac:dyDescent="0.35">
      <c r="A20285">
        <v>148568</v>
      </c>
      <c r="B20285">
        <v>0</v>
      </c>
      <c r="C20285">
        <v>6</v>
      </c>
      <c r="D20285" t="s">
        <v>9</v>
      </c>
      <c r="F20285" s="2">
        <v>0.8530092592592593</v>
      </c>
      <c r="G20285" s="2"/>
      <c r="H20285">
        <v>1</v>
      </c>
    </row>
    <row r="20286" spans="1:8" x14ac:dyDescent="0.35">
      <c r="A20286">
        <v>148568</v>
      </c>
      <c r="B20286">
        <v>0</v>
      </c>
      <c r="C20286">
        <v>6</v>
      </c>
      <c r="D20286" t="s">
        <v>144</v>
      </c>
      <c r="E20286" s="2">
        <v>0.85405092592592591</v>
      </c>
      <c r="F20286" s="2">
        <v>0.85451388888888891</v>
      </c>
      <c r="G20286" s="2"/>
      <c r="H20286">
        <v>2</v>
      </c>
    </row>
    <row r="20287" spans="1:8" x14ac:dyDescent="0.35">
      <c r="A20287">
        <v>148568</v>
      </c>
      <c r="B20287">
        <v>0</v>
      </c>
      <c r="C20287">
        <v>6</v>
      </c>
      <c r="D20287" t="s">
        <v>59</v>
      </c>
      <c r="E20287" s="2">
        <v>0.85555555555555551</v>
      </c>
      <c r="F20287" s="2">
        <v>0.85601851851851851</v>
      </c>
      <c r="G20287" s="2"/>
      <c r="H20287">
        <v>2</v>
      </c>
    </row>
    <row r="20288" spans="1:8" x14ac:dyDescent="0.35">
      <c r="A20288">
        <v>148568</v>
      </c>
      <c r="B20288">
        <v>0</v>
      </c>
      <c r="C20288">
        <v>6</v>
      </c>
      <c r="D20288" t="s">
        <v>143</v>
      </c>
      <c r="E20288" s="2">
        <v>0.85717592592592595</v>
      </c>
      <c r="F20288" s="2">
        <v>0.85787037037037039</v>
      </c>
      <c r="G20288" s="2"/>
      <c r="H20288">
        <v>2</v>
      </c>
    </row>
    <row r="20289" spans="1:8" x14ac:dyDescent="0.35">
      <c r="A20289">
        <v>148568</v>
      </c>
      <c r="B20289">
        <v>0</v>
      </c>
      <c r="C20289">
        <v>6</v>
      </c>
      <c r="D20289" t="s">
        <v>142</v>
      </c>
      <c r="E20289" s="2">
        <v>0.85868055555555556</v>
      </c>
      <c r="F20289" s="2">
        <v>0.85914351851851856</v>
      </c>
      <c r="G20289" s="2"/>
      <c r="H20289">
        <v>2</v>
      </c>
    </row>
    <row r="20290" spans="1:8" x14ac:dyDescent="0.35">
      <c r="A20290">
        <v>148568</v>
      </c>
      <c r="B20290">
        <v>0</v>
      </c>
      <c r="C20290">
        <v>6</v>
      </c>
      <c r="D20290" t="s">
        <v>46</v>
      </c>
      <c r="E20290" s="2">
        <v>0.86041666666666672</v>
      </c>
      <c r="F20290" s="2">
        <v>0.86087962962962961</v>
      </c>
      <c r="G20290" s="2"/>
      <c r="H20290">
        <v>2</v>
      </c>
    </row>
    <row r="20291" spans="1:8" x14ac:dyDescent="0.35">
      <c r="A20291">
        <v>148568</v>
      </c>
      <c r="B20291">
        <v>0</v>
      </c>
      <c r="C20291">
        <v>6</v>
      </c>
      <c r="D20291" t="s">
        <v>141</v>
      </c>
      <c r="E20291" s="2">
        <v>0.86157407407407405</v>
      </c>
      <c r="F20291" s="2">
        <v>0.86203703703703705</v>
      </c>
      <c r="G20291" s="2"/>
      <c r="H20291">
        <v>2</v>
      </c>
    </row>
    <row r="20292" spans="1:8" x14ac:dyDescent="0.35">
      <c r="A20292">
        <v>148568</v>
      </c>
      <c r="B20292">
        <v>0</v>
      </c>
      <c r="C20292">
        <v>6</v>
      </c>
      <c r="D20292" t="s">
        <v>140</v>
      </c>
      <c r="E20292" s="2">
        <v>0.8637731481481481</v>
      </c>
      <c r="F20292" s="2">
        <v>0.86446759259259254</v>
      </c>
      <c r="G20292" s="2"/>
      <c r="H20292">
        <v>2</v>
      </c>
    </row>
    <row r="20293" spans="1:8" x14ac:dyDescent="0.35">
      <c r="A20293">
        <v>148568</v>
      </c>
      <c r="B20293">
        <v>0</v>
      </c>
      <c r="C20293">
        <v>6</v>
      </c>
      <c r="D20293" t="s">
        <v>95</v>
      </c>
      <c r="E20293" s="2">
        <v>0.86585648148148153</v>
      </c>
      <c r="F20293" s="2">
        <v>0.86643518518518514</v>
      </c>
      <c r="G20293" s="2"/>
      <c r="H20293">
        <v>2</v>
      </c>
    </row>
    <row r="20294" spans="1:8" x14ac:dyDescent="0.35">
      <c r="A20294">
        <v>148568</v>
      </c>
      <c r="B20294">
        <v>0</v>
      </c>
      <c r="C20294">
        <v>6</v>
      </c>
      <c r="D20294" t="s">
        <v>72</v>
      </c>
      <c r="E20294" s="2">
        <v>0.8681712962962963</v>
      </c>
      <c r="F20294" s="2">
        <v>0.86875000000000002</v>
      </c>
      <c r="G20294" s="2"/>
      <c r="H20294">
        <v>2</v>
      </c>
    </row>
    <row r="20295" spans="1:8" x14ac:dyDescent="0.35">
      <c r="A20295">
        <v>148568</v>
      </c>
      <c r="B20295">
        <v>0</v>
      </c>
      <c r="C20295">
        <v>6</v>
      </c>
      <c r="D20295" t="s">
        <v>139</v>
      </c>
      <c r="E20295" s="2">
        <v>0.87037037037037035</v>
      </c>
      <c r="F20295" s="2">
        <v>0.87106481481481479</v>
      </c>
      <c r="G20295" s="2"/>
      <c r="H20295">
        <v>2</v>
      </c>
    </row>
    <row r="20296" spans="1:8" x14ac:dyDescent="0.35">
      <c r="A20296">
        <v>148568</v>
      </c>
      <c r="B20296">
        <v>0</v>
      </c>
      <c r="C20296">
        <v>6</v>
      </c>
      <c r="D20296" t="s">
        <v>138</v>
      </c>
      <c r="E20296" s="2">
        <v>0.87314814814814812</v>
      </c>
      <c r="F20296" s="2">
        <v>0.87361111111111112</v>
      </c>
      <c r="G20296" s="2"/>
      <c r="H20296">
        <v>2</v>
      </c>
    </row>
    <row r="20297" spans="1:8" x14ac:dyDescent="0.35">
      <c r="A20297">
        <v>148568</v>
      </c>
      <c r="B20297">
        <v>0</v>
      </c>
      <c r="C20297">
        <v>6</v>
      </c>
      <c r="D20297" t="s">
        <v>137</v>
      </c>
      <c r="E20297" s="2">
        <v>0.87488425925925928</v>
      </c>
      <c r="F20297" s="2">
        <v>0.87534722222222228</v>
      </c>
      <c r="G20297" s="2"/>
      <c r="H20297">
        <v>2</v>
      </c>
    </row>
    <row r="20298" spans="1:8" x14ac:dyDescent="0.35">
      <c r="A20298">
        <v>148568</v>
      </c>
      <c r="B20298">
        <v>0</v>
      </c>
      <c r="C20298">
        <v>6</v>
      </c>
      <c r="D20298" t="s">
        <v>136</v>
      </c>
      <c r="E20298" s="2">
        <v>0.87708333333333333</v>
      </c>
      <c r="F20298" s="2">
        <v>0.87754629629629632</v>
      </c>
      <c r="G20298" s="2"/>
      <c r="H20298">
        <v>2</v>
      </c>
    </row>
    <row r="20299" spans="1:8" x14ac:dyDescent="0.35">
      <c r="A20299">
        <v>148568</v>
      </c>
      <c r="B20299">
        <v>0</v>
      </c>
      <c r="C20299">
        <v>6</v>
      </c>
      <c r="D20299" t="s">
        <v>135</v>
      </c>
      <c r="E20299" s="2">
        <v>0.87905092592592593</v>
      </c>
      <c r="F20299" s="2">
        <v>0.87951388888888893</v>
      </c>
      <c r="G20299" s="2"/>
      <c r="H20299">
        <v>2</v>
      </c>
    </row>
    <row r="20300" spans="1:8" x14ac:dyDescent="0.35">
      <c r="A20300">
        <v>148568</v>
      </c>
      <c r="B20300">
        <v>1</v>
      </c>
      <c r="C20300">
        <v>6</v>
      </c>
      <c r="D20300" t="s">
        <v>38</v>
      </c>
      <c r="E20300" s="2">
        <v>0.88171296296296298</v>
      </c>
      <c r="F20300" s="2">
        <v>0.88240740740740742</v>
      </c>
      <c r="G20300" s="2"/>
      <c r="H20300" t="s">
        <v>172</v>
      </c>
    </row>
    <row r="20301" spans="1:8" x14ac:dyDescent="0.35">
      <c r="A20301">
        <v>148568</v>
      </c>
      <c r="B20301">
        <v>1</v>
      </c>
      <c r="C20301">
        <v>6</v>
      </c>
      <c r="D20301" t="s">
        <v>133</v>
      </c>
      <c r="E20301" s="2">
        <v>0.88368055555555558</v>
      </c>
      <c r="F20301" s="2">
        <v>0.88414351851851847</v>
      </c>
      <c r="G20301" s="2"/>
      <c r="H20301">
        <v>1</v>
      </c>
    </row>
    <row r="20302" spans="1:8" x14ac:dyDescent="0.35">
      <c r="A20302">
        <v>148568</v>
      </c>
      <c r="B20302">
        <v>1</v>
      </c>
      <c r="C20302">
        <v>6</v>
      </c>
      <c r="D20302" t="s">
        <v>132</v>
      </c>
      <c r="E20302" s="2">
        <v>0.88553240740740746</v>
      </c>
      <c r="F20302" s="2">
        <v>0.88599537037037035</v>
      </c>
      <c r="G20302" s="2"/>
      <c r="H20302">
        <v>1</v>
      </c>
    </row>
    <row r="20303" spans="1:8" x14ac:dyDescent="0.35">
      <c r="A20303">
        <v>148568</v>
      </c>
      <c r="B20303">
        <v>1</v>
      </c>
      <c r="C20303">
        <v>6</v>
      </c>
      <c r="D20303" t="s">
        <v>31</v>
      </c>
      <c r="E20303" s="2">
        <v>0.88807870370370368</v>
      </c>
      <c r="F20303" s="2">
        <v>0.88877314814814812</v>
      </c>
      <c r="G20303" s="2"/>
      <c r="H20303">
        <v>1</v>
      </c>
    </row>
    <row r="20304" spans="1:8" x14ac:dyDescent="0.35">
      <c r="A20304">
        <v>148568</v>
      </c>
      <c r="B20304">
        <v>1</v>
      </c>
      <c r="C20304">
        <v>6</v>
      </c>
      <c r="D20304" t="s">
        <v>158</v>
      </c>
      <c r="E20304" s="2">
        <v>0.890625</v>
      </c>
      <c r="F20304" s="2">
        <v>0.89120370370370372</v>
      </c>
      <c r="G20304" s="2"/>
      <c r="H20304">
        <v>1</v>
      </c>
    </row>
    <row r="20305" spans="1:8" x14ac:dyDescent="0.35">
      <c r="A20305">
        <v>148568</v>
      </c>
      <c r="B20305">
        <v>1</v>
      </c>
      <c r="C20305">
        <v>6</v>
      </c>
      <c r="D20305" t="s">
        <v>157</v>
      </c>
      <c r="E20305" s="2">
        <v>0.89293981481481477</v>
      </c>
      <c r="F20305" s="2">
        <v>0.89340277777777777</v>
      </c>
      <c r="G20305" s="2"/>
      <c r="H20305">
        <v>1</v>
      </c>
    </row>
    <row r="20306" spans="1:8" x14ac:dyDescent="0.35">
      <c r="A20306">
        <v>148568</v>
      </c>
      <c r="B20306">
        <v>1</v>
      </c>
      <c r="C20306">
        <v>6</v>
      </c>
      <c r="D20306" t="s">
        <v>156</v>
      </c>
      <c r="E20306" s="2">
        <v>0.89560185185185182</v>
      </c>
      <c r="F20306" s="2">
        <v>0.89606481481481481</v>
      </c>
      <c r="G20306" s="2"/>
      <c r="H20306">
        <v>1</v>
      </c>
    </row>
    <row r="20307" spans="1:8" x14ac:dyDescent="0.35">
      <c r="A20307">
        <v>148568</v>
      </c>
      <c r="B20307">
        <v>1</v>
      </c>
      <c r="C20307">
        <v>6</v>
      </c>
      <c r="D20307" t="s">
        <v>16</v>
      </c>
      <c r="E20307" s="2">
        <v>0.89756944444444442</v>
      </c>
      <c r="H20307">
        <v>1</v>
      </c>
    </row>
    <row r="20308" spans="1:8" x14ac:dyDescent="0.35">
      <c r="A20308">
        <v>147576</v>
      </c>
      <c r="B20308">
        <v>0</v>
      </c>
      <c r="C20308">
        <v>6</v>
      </c>
      <c r="D20308" t="s">
        <v>16</v>
      </c>
      <c r="F20308" s="2">
        <v>0.85335648148148147</v>
      </c>
      <c r="G20308" s="2"/>
      <c r="H20308">
        <v>1</v>
      </c>
    </row>
    <row r="20309" spans="1:8" x14ac:dyDescent="0.35">
      <c r="A20309">
        <v>147576</v>
      </c>
      <c r="B20309">
        <v>0</v>
      </c>
      <c r="C20309">
        <v>6</v>
      </c>
      <c r="D20309" t="s">
        <v>156</v>
      </c>
      <c r="E20309" s="2">
        <v>0.85428240740740746</v>
      </c>
      <c r="F20309" s="2">
        <v>0.85474537037037035</v>
      </c>
      <c r="G20309" s="2"/>
      <c r="H20309">
        <v>2</v>
      </c>
    </row>
    <row r="20310" spans="1:8" x14ac:dyDescent="0.35">
      <c r="A20310">
        <v>147576</v>
      </c>
      <c r="B20310">
        <v>0</v>
      </c>
      <c r="C20310">
        <v>6</v>
      </c>
      <c r="D20310" t="s">
        <v>157</v>
      </c>
      <c r="E20310" s="2">
        <v>0.85648148148148151</v>
      </c>
      <c r="F20310" s="2">
        <v>0.8569444444444444</v>
      </c>
      <c r="G20310" s="2"/>
      <c r="H20310">
        <v>2</v>
      </c>
    </row>
    <row r="20311" spans="1:8" x14ac:dyDescent="0.35">
      <c r="A20311">
        <v>147576</v>
      </c>
      <c r="B20311">
        <v>0</v>
      </c>
      <c r="C20311">
        <v>6</v>
      </c>
      <c r="D20311" t="s">
        <v>158</v>
      </c>
      <c r="E20311" s="2">
        <v>0.85868055555555556</v>
      </c>
      <c r="F20311" s="2">
        <v>0.85914351851851856</v>
      </c>
      <c r="G20311" s="2"/>
      <c r="H20311">
        <v>2</v>
      </c>
    </row>
    <row r="20312" spans="1:8" x14ac:dyDescent="0.35">
      <c r="A20312">
        <v>147576</v>
      </c>
      <c r="B20312">
        <v>0</v>
      </c>
      <c r="C20312">
        <v>6</v>
      </c>
      <c r="D20312" t="s">
        <v>31</v>
      </c>
      <c r="E20312" s="2">
        <v>0.86111111111111116</v>
      </c>
      <c r="F20312" s="2">
        <v>0.8618055555555556</v>
      </c>
      <c r="G20312" s="2"/>
      <c r="H20312">
        <v>2</v>
      </c>
    </row>
    <row r="20313" spans="1:8" x14ac:dyDescent="0.35">
      <c r="A20313">
        <v>147576</v>
      </c>
      <c r="B20313">
        <v>0</v>
      </c>
      <c r="C20313">
        <v>6</v>
      </c>
      <c r="D20313" t="s">
        <v>132</v>
      </c>
      <c r="E20313" s="2">
        <v>0.8637731481481481</v>
      </c>
      <c r="F20313" s="2">
        <v>0.86423611111111109</v>
      </c>
      <c r="G20313" s="2"/>
      <c r="H20313">
        <v>2</v>
      </c>
    </row>
    <row r="20314" spans="1:8" x14ac:dyDescent="0.35">
      <c r="A20314">
        <v>147576</v>
      </c>
      <c r="B20314">
        <v>0</v>
      </c>
      <c r="C20314">
        <v>6</v>
      </c>
      <c r="D20314" t="s">
        <v>133</v>
      </c>
      <c r="E20314" s="2">
        <v>0.8657407407407407</v>
      </c>
      <c r="F20314" s="2">
        <v>0.8662037037037037</v>
      </c>
      <c r="G20314" s="2"/>
      <c r="H20314">
        <v>2</v>
      </c>
    </row>
    <row r="20315" spans="1:8" x14ac:dyDescent="0.35">
      <c r="A20315">
        <v>147576</v>
      </c>
      <c r="B20315">
        <v>0</v>
      </c>
      <c r="C20315">
        <v>6</v>
      </c>
      <c r="D20315" t="s">
        <v>38</v>
      </c>
      <c r="E20315" s="2">
        <v>0.86747685185185186</v>
      </c>
      <c r="F20315" s="2">
        <v>0.8681712962962963</v>
      </c>
      <c r="G20315" s="2"/>
      <c r="H20315" t="s">
        <v>134</v>
      </c>
    </row>
    <row r="20316" spans="1:8" x14ac:dyDescent="0.35">
      <c r="A20316">
        <v>147576</v>
      </c>
      <c r="B20316">
        <v>1</v>
      </c>
      <c r="C20316">
        <v>6</v>
      </c>
      <c r="D20316" t="s">
        <v>135</v>
      </c>
      <c r="E20316" s="2">
        <v>0.87025462962962963</v>
      </c>
      <c r="F20316" s="2">
        <v>0.87071759259259263</v>
      </c>
      <c r="G20316" s="2"/>
      <c r="H20316">
        <v>1</v>
      </c>
    </row>
    <row r="20317" spans="1:8" x14ac:dyDescent="0.35">
      <c r="A20317">
        <v>147576</v>
      </c>
      <c r="B20317">
        <v>1</v>
      </c>
      <c r="C20317">
        <v>6</v>
      </c>
      <c r="D20317" t="s">
        <v>136</v>
      </c>
      <c r="E20317" s="2">
        <v>0.87210648148148151</v>
      </c>
      <c r="F20317" s="2">
        <v>0.8725694444444444</v>
      </c>
      <c r="G20317" s="2"/>
      <c r="H20317">
        <v>1</v>
      </c>
    </row>
    <row r="20318" spans="1:8" x14ac:dyDescent="0.35">
      <c r="A20318">
        <v>147576</v>
      </c>
      <c r="B20318">
        <v>1</v>
      </c>
      <c r="C20318">
        <v>6</v>
      </c>
      <c r="D20318" t="s">
        <v>137</v>
      </c>
      <c r="E20318" s="2">
        <v>0.87430555555555556</v>
      </c>
      <c r="F20318" s="2">
        <v>0.87476851851851856</v>
      </c>
      <c r="G20318" s="2"/>
      <c r="H20318">
        <v>1</v>
      </c>
    </row>
    <row r="20319" spans="1:8" x14ac:dyDescent="0.35">
      <c r="A20319">
        <v>147576</v>
      </c>
      <c r="B20319">
        <v>1</v>
      </c>
      <c r="C20319">
        <v>6</v>
      </c>
      <c r="D20319" t="s">
        <v>138</v>
      </c>
      <c r="E20319" s="2">
        <v>0.87592592592592589</v>
      </c>
      <c r="F20319" s="2">
        <v>0.87638888888888888</v>
      </c>
      <c r="G20319" s="2"/>
      <c r="H20319">
        <v>1</v>
      </c>
    </row>
    <row r="20320" spans="1:8" x14ac:dyDescent="0.35">
      <c r="A20320">
        <v>147576</v>
      </c>
      <c r="B20320">
        <v>1</v>
      </c>
      <c r="C20320">
        <v>6</v>
      </c>
      <c r="D20320" t="s">
        <v>139</v>
      </c>
      <c r="E20320" s="2">
        <v>0.87847222222222221</v>
      </c>
      <c r="F20320" s="2">
        <v>0.87916666666666665</v>
      </c>
      <c r="G20320" s="2"/>
      <c r="H20320">
        <v>1</v>
      </c>
    </row>
    <row r="20321" spans="1:8" x14ac:dyDescent="0.35">
      <c r="A20321">
        <v>147576</v>
      </c>
      <c r="B20321">
        <v>1</v>
      </c>
      <c r="C20321">
        <v>6</v>
      </c>
      <c r="D20321" t="s">
        <v>72</v>
      </c>
      <c r="E20321" s="2">
        <v>0.88078703703703709</v>
      </c>
      <c r="F20321" s="2">
        <v>0.8813657407407407</v>
      </c>
      <c r="G20321" s="2"/>
      <c r="H20321">
        <v>1</v>
      </c>
    </row>
    <row r="20322" spans="1:8" x14ac:dyDescent="0.35">
      <c r="A20322">
        <v>147576</v>
      </c>
      <c r="B20322">
        <v>1</v>
      </c>
      <c r="C20322">
        <v>6</v>
      </c>
      <c r="D20322" t="s">
        <v>95</v>
      </c>
      <c r="E20322" s="2">
        <v>0.88310185185185186</v>
      </c>
      <c r="F20322" s="2">
        <v>0.88368055555555558</v>
      </c>
      <c r="G20322" s="2"/>
      <c r="H20322">
        <v>1</v>
      </c>
    </row>
    <row r="20323" spans="1:8" x14ac:dyDescent="0.35">
      <c r="A20323">
        <v>147576</v>
      </c>
      <c r="B20323">
        <v>1</v>
      </c>
      <c r="C20323">
        <v>6</v>
      </c>
      <c r="D20323" t="s">
        <v>140</v>
      </c>
      <c r="E20323" s="2">
        <v>0.88506944444444446</v>
      </c>
      <c r="F20323" s="2">
        <v>0.88576388888888891</v>
      </c>
      <c r="G20323" s="2"/>
      <c r="H20323">
        <v>1</v>
      </c>
    </row>
    <row r="20324" spans="1:8" x14ac:dyDescent="0.35">
      <c r="A20324">
        <v>147576</v>
      </c>
      <c r="B20324">
        <v>1</v>
      </c>
      <c r="C20324">
        <v>6</v>
      </c>
      <c r="D20324" t="s">
        <v>141</v>
      </c>
      <c r="E20324" s="2">
        <v>0.88738425925925923</v>
      </c>
      <c r="F20324" s="2">
        <v>0.88784722222222223</v>
      </c>
      <c r="G20324" s="2"/>
      <c r="H20324">
        <v>1</v>
      </c>
    </row>
    <row r="20325" spans="1:8" x14ac:dyDescent="0.35">
      <c r="A20325">
        <v>147576</v>
      </c>
      <c r="B20325">
        <v>1</v>
      </c>
      <c r="C20325">
        <v>6</v>
      </c>
      <c r="D20325" t="s">
        <v>46</v>
      </c>
      <c r="E20325" s="2">
        <v>0.8886574074074074</v>
      </c>
      <c r="F20325" s="2">
        <v>0.88912037037037039</v>
      </c>
      <c r="G20325" s="2"/>
      <c r="H20325">
        <v>1</v>
      </c>
    </row>
    <row r="20326" spans="1:8" x14ac:dyDescent="0.35">
      <c r="A20326">
        <v>147576</v>
      </c>
      <c r="B20326">
        <v>1</v>
      </c>
      <c r="C20326">
        <v>6</v>
      </c>
      <c r="D20326" t="s">
        <v>142</v>
      </c>
      <c r="E20326" s="2">
        <v>0.89027777777777772</v>
      </c>
      <c r="F20326" s="2">
        <v>0.89074074074074072</v>
      </c>
      <c r="G20326" s="2"/>
      <c r="H20326">
        <v>1</v>
      </c>
    </row>
    <row r="20327" spans="1:8" x14ac:dyDescent="0.35">
      <c r="A20327">
        <v>147576</v>
      </c>
      <c r="B20327">
        <v>1</v>
      </c>
      <c r="C20327">
        <v>6</v>
      </c>
      <c r="D20327" t="s">
        <v>143</v>
      </c>
      <c r="E20327" s="2">
        <v>0.89155092592592589</v>
      </c>
      <c r="F20327" s="2">
        <v>0.89224537037037033</v>
      </c>
      <c r="G20327" s="2"/>
      <c r="H20327">
        <v>1</v>
      </c>
    </row>
    <row r="20328" spans="1:8" x14ac:dyDescent="0.35">
      <c r="A20328">
        <v>147576</v>
      </c>
      <c r="B20328">
        <v>1</v>
      </c>
      <c r="C20328">
        <v>6</v>
      </c>
      <c r="D20328" t="s">
        <v>59</v>
      </c>
      <c r="E20328" s="2">
        <v>0.89351851851851849</v>
      </c>
      <c r="F20328" s="2">
        <v>0.89398148148148149</v>
      </c>
      <c r="G20328" s="2"/>
      <c r="H20328">
        <v>1</v>
      </c>
    </row>
    <row r="20329" spans="1:8" x14ac:dyDescent="0.35">
      <c r="A20329">
        <v>147576</v>
      </c>
      <c r="B20329">
        <v>1</v>
      </c>
      <c r="C20329">
        <v>6</v>
      </c>
      <c r="D20329" t="s">
        <v>144</v>
      </c>
      <c r="E20329" s="2">
        <v>0.8950231481481481</v>
      </c>
      <c r="F20329" s="2">
        <v>0.89548611111111109</v>
      </c>
      <c r="G20329" s="2"/>
      <c r="H20329">
        <v>1</v>
      </c>
    </row>
    <row r="20330" spans="1:8" x14ac:dyDescent="0.35">
      <c r="A20330">
        <v>147576</v>
      </c>
      <c r="B20330">
        <v>1</v>
      </c>
      <c r="C20330">
        <v>6</v>
      </c>
      <c r="D20330" t="s">
        <v>9</v>
      </c>
      <c r="E20330" s="2">
        <v>0.8969907407407407</v>
      </c>
      <c r="H20330">
        <v>1</v>
      </c>
    </row>
    <row r="20331" spans="1:8" x14ac:dyDescent="0.35">
      <c r="A20331">
        <v>148274</v>
      </c>
      <c r="B20331">
        <v>0</v>
      </c>
      <c r="C20331">
        <v>6</v>
      </c>
      <c r="D20331" t="s">
        <v>24</v>
      </c>
      <c r="F20331" s="2">
        <v>0.85347222222222219</v>
      </c>
      <c r="G20331" s="2"/>
      <c r="H20331">
        <v>7</v>
      </c>
    </row>
    <row r="20332" spans="1:8" x14ac:dyDescent="0.35">
      <c r="A20332">
        <v>148274</v>
      </c>
      <c r="B20332">
        <v>0</v>
      </c>
      <c r="C20332">
        <v>6</v>
      </c>
      <c r="D20332" t="s">
        <v>155</v>
      </c>
      <c r="E20332" s="2">
        <v>0.85590277777777779</v>
      </c>
      <c r="F20332" s="2">
        <v>0.85636574074074079</v>
      </c>
      <c r="G20332" s="2"/>
      <c r="H20332" t="s">
        <v>110</v>
      </c>
    </row>
    <row r="20333" spans="1:8" x14ac:dyDescent="0.35">
      <c r="A20333">
        <v>148274</v>
      </c>
      <c r="B20333">
        <v>0</v>
      </c>
      <c r="C20333">
        <v>6</v>
      </c>
      <c r="D20333" t="s">
        <v>154</v>
      </c>
      <c r="E20333" s="2">
        <v>0.85787037037037039</v>
      </c>
      <c r="F20333" s="2">
        <v>0.85833333333333328</v>
      </c>
      <c r="G20333" s="2"/>
      <c r="H20333" t="s">
        <v>110</v>
      </c>
    </row>
    <row r="20334" spans="1:8" x14ac:dyDescent="0.35">
      <c r="A20334">
        <v>148274</v>
      </c>
      <c r="B20334">
        <v>0</v>
      </c>
      <c r="C20334">
        <v>6</v>
      </c>
      <c r="D20334" t="s">
        <v>153</v>
      </c>
      <c r="E20334" s="2">
        <v>0.85972222222222228</v>
      </c>
      <c r="F20334" s="2">
        <v>0.86018518518518516</v>
      </c>
      <c r="G20334" s="2"/>
      <c r="H20334" t="s">
        <v>110</v>
      </c>
    </row>
    <row r="20335" spans="1:8" x14ac:dyDescent="0.35">
      <c r="A20335">
        <v>148274</v>
      </c>
      <c r="B20335">
        <v>0</v>
      </c>
      <c r="C20335">
        <v>6</v>
      </c>
      <c r="D20335" t="s">
        <v>126</v>
      </c>
      <c r="E20335" s="2">
        <v>0.86203703703703705</v>
      </c>
      <c r="F20335" s="2">
        <v>0.86342592592592593</v>
      </c>
      <c r="G20335" s="2"/>
      <c r="H20335" t="s">
        <v>110</v>
      </c>
    </row>
    <row r="20336" spans="1:8" x14ac:dyDescent="0.35">
      <c r="A20336">
        <v>148274</v>
      </c>
      <c r="B20336">
        <v>0</v>
      </c>
      <c r="C20336">
        <v>6</v>
      </c>
      <c r="D20336" t="s">
        <v>128</v>
      </c>
      <c r="E20336" s="2">
        <v>0.86493055555555554</v>
      </c>
      <c r="F20336" s="2">
        <v>0.86539351851851853</v>
      </c>
      <c r="G20336" s="2"/>
      <c r="H20336" t="s">
        <v>110</v>
      </c>
    </row>
    <row r="20337" spans="1:8" x14ac:dyDescent="0.35">
      <c r="A20337">
        <v>148274</v>
      </c>
      <c r="B20337">
        <v>0</v>
      </c>
      <c r="C20337">
        <v>6</v>
      </c>
      <c r="D20337" t="s">
        <v>45</v>
      </c>
      <c r="E20337" s="2">
        <v>0.86851851851851847</v>
      </c>
      <c r="F20337" s="2">
        <v>0.86932870370370374</v>
      </c>
      <c r="G20337" s="2"/>
      <c r="H20337" t="s">
        <v>110</v>
      </c>
    </row>
    <row r="20338" spans="1:8" x14ac:dyDescent="0.35">
      <c r="A20338">
        <v>148274</v>
      </c>
      <c r="B20338">
        <v>0</v>
      </c>
      <c r="C20338">
        <v>6</v>
      </c>
      <c r="D20338" t="s">
        <v>21</v>
      </c>
      <c r="E20338" s="2">
        <v>0.87071759259259263</v>
      </c>
      <c r="F20338" s="2">
        <v>0.87129629629629635</v>
      </c>
      <c r="G20338" s="2"/>
      <c r="H20338" t="s">
        <v>122</v>
      </c>
    </row>
    <row r="20339" spans="1:8" x14ac:dyDescent="0.35">
      <c r="A20339">
        <v>148274</v>
      </c>
      <c r="B20339">
        <v>0</v>
      </c>
      <c r="C20339">
        <v>6</v>
      </c>
      <c r="D20339" t="s">
        <v>123</v>
      </c>
      <c r="E20339" s="2">
        <v>0.87349537037037039</v>
      </c>
      <c r="F20339" s="2">
        <v>0.87407407407407411</v>
      </c>
      <c r="G20339" s="2"/>
      <c r="H20339">
        <v>2</v>
      </c>
    </row>
    <row r="20340" spans="1:8" x14ac:dyDescent="0.35">
      <c r="A20340">
        <v>148274</v>
      </c>
      <c r="B20340">
        <v>0</v>
      </c>
      <c r="C20340">
        <v>6</v>
      </c>
      <c r="D20340" t="s">
        <v>93</v>
      </c>
      <c r="E20340" s="2">
        <v>0.87592592592592589</v>
      </c>
      <c r="F20340" s="2">
        <v>0.87638888888888888</v>
      </c>
      <c r="G20340" s="2"/>
      <c r="H20340">
        <v>2</v>
      </c>
    </row>
    <row r="20341" spans="1:8" x14ac:dyDescent="0.35">
      <c r="A20341">
        <v>148274</v>
      </c>
      <c r="B20341">
        <v>0</v>
      </c>
      <c r="C20341">
        <v>6</v>
      </c>
      <c r="D20341" t="s">
        <v>9</v>
      </c>
      <c r="E20341" s="2">
        <v>0.87754629629629632</v>
      </c>
      <c r="F20341" s="2">
        <v>0.87800925925925921</v>
      </c>
      <c r="G20341" s="2"/>
      <c r="H20341">
        <v>2</v>
      </c>
    </row>
    <row r="20342" spans="1:8" x14ac:dyDescent="0.35">
      <c r="A20342">
        <v>148274</v>
      </c>
      <c r="B20342">
        <v>0</v>
      </c>
      <c r="C20342">
        <v>6</v>
      </c>
      <c r="D20342" t="s">
        <v>144</v>
      </c>
      <c r="E20342" s="2">
        <v>0.87916666666666665</v>
      </c>
      <c r="F20342" s="2">
        <v>0.87962962962962965</v>
      </c>
      <c r="G20342" s="2"/>
      <c r="H20342">
        <v>2</v>
      </c>
    </row>
    <row r="20343" spans="1:8" x14ac:dyDescent="0.35">
      <c r="A20343">
        <v>148274</v>
      </c>
      <c r="B20343">
        <v>0</v>
      </c>
      <c r="C20343">
        <v>6</v>
      </c>
      <c r="D20343" t="s">
        <v>59</v>
      </c>
      <c r="E20343" s="2">
        <v>0.88067129629629626</v>
      </c>
      <c r="F20343" s="2">
        <v>0.88113425925925926</v>
      </c>
      <c r="G20343" s="2"/>
      <c r="H20343">
        <v>2</v>
      </c>
    </row>
    <row r="20344" spans="1:8" x14ac:dyDescent="0.35">
      <c r="A20344">
        <v>148274</v>
      </c>
      <c r="B20344">
        <v>0</v>
      </c>
      <c r="C20344">
        <v>6</v>
      </c>
      <c r="D20344" t="s">
        <v>90</v>
      </c>
      <c r="E20344" s="2">
        <v>0.88252314814814814</v>
      </c>
      <c r="F20344" s="2">
        <v>0.88321759259259258</v>
      </c>
      <c r="G20344" s="2"/>
      <c r="H20344">
        <v>2</v>
      </c>
    </row>
    <row r="20345" spans="1:8" x14ac:dyDescent="0.35">
      <c r="A20345">
        <v>148274</v>
      </c>
      <c r="B20345">
        <v>0</v>
      </c>
      <c r="C20345">
        <v>6</v>
      </c>
      <c r="D20345" t="s">
        <v>151</v>
      </c>
      <c r="E20345" s="2">
        <v>0.88449074074074074</v>
      </c>
      <c r="F20345" s="2">
        <v>0.88495370370370374</v>
      </c>
      <c r="G20345" s="2"/>
      <c r="H20345">
        <v>2</v>
      </c>
    </row>
    <row r="20346" spans="1:8" x14ac:dyDescent="0.35">
      <c r="A20346">
        <v>148274</v>
      </c>
      <c r="B20346">
        <v>0</v>
      </c>
      <c r="C20346">
        <v>6</v>
      </c>
      <c r="D20346" t="s">
        <v>150</v>
      </c>
      <c r="E20346" s="2">
        <v>0.88611111111111107</v>
      </c>
      <c r="F20346" s="2">
        <v>0.88680555555555551</v>
      </c>
      <c r="G20346" s="2"/>
      <c r="H20346">
        <v>2</v>
      </c>
    </row>
    <row r="20347" spans="1:8" x14ac:dyDescent="0.35">
      <c r="A20347">
        <v>148274</v>
      </c>
      <c r="B20347">
        <v>0</v>
      </c>
      <c r="C20347">
        <v>6</v>
      </c>
      <c r="D20347" t="s">
        <v>149</v>
      </c>
      <c r="E20347" s="2">
        <v>0.88807870370370368</v>
      </c>
      <c r="F20347" s="2">
        <v>0.8886574074074074</v>
      </c>
      <c r="G20347" s="2"/>
      <c r="H20347">
        <v>2</v>
      </c>
    </row>
    <row r="20348" spans="1:8" x14ac:dyDescent="0.35">
      <c r="A20348">
        <v>148274</v>
      </c>
      <c r="B20348">
        <v>0</v>
      </c>
      <c r="C20348">
        <v>6</v>
      </c>
      <c r="D20348" t="s">
        <v>148</v>
      </c>
      <c r="E20348" s="2">
        <v>0.89027777777777772</v>
      </c>
      <c r="F20348" s="2">
        <v>0.89074074074074072</v>
      </c>
      <c r="G20348" s="2"/>
      <c r="H20348">
        <v>2</v>
      </c>
    </row>
    <row r="20349" spans="1:8" x14ac:dyDescent="0.35">
      <c r="A20349">
        <v>148274</v>
      </c>
      <c r="B20349">
        <v>0</v>
      </c>
      <c r="C20349">
        <v>6</v>
      </c>
      <c r="D20349" t="s">
        <v>19</v>
      </c>
      <c r="E20349" s="2">
        <v>0.89363425925925921</v>
      </c>
      <c r="F20349" s="2">
        <v>0.89409722222222221</v>
      </c>
      <c r="G20349" s="2"/>
      <c r="H20349">
        <v>2</v>
      </c>
    </row>
    <row r="20350" spans="1:8" x14ac:dyDescent="0.35">
      <c r="A20350">
        <v>148274</v>
      </c>
      <c r="B20350">
        <v>0</v>
      </c>
      <c r="C20350">
        <v>6</v>
      </c>
      <c r="D20350" t="s">
        <v>146</v>
      </c>
      <c r="E20350" s="2">
        <v>0.89513888888888893</v>
      </c>
      <c r="F20350" s="2">
        <v>0.89560185185185182</v>
      </c>
      <c r="G20350" s="2"/>
      <c r="H20350" t="s">
        <v>159</v>
      </c>
    </row>
    <row r="20351" spans="1:8" x14ac:dyDescent="0.35">
      <c r="A20351">
        <v>148274</v>
      </c>
      <c r="B20351">
        <v>0</v>
      </c>
      <c r="C20351">
        <v>6</v>
      </c>
      <c r="D20351" t="s">
        <v>145</v>
      </c>
      <c r="E20351" s="2">
        <v>0.8969907407407407</v>
      </c>
      <c r="F20351" s="2">
        <v>0.8974537037037037</v>
      </c>
      <c r="G20351" s="2"/>
      <c r="H20351">
        <v>2</v>
      </c>
    </row>
    <row r="20352" spans="1:8" x14ac:dyDescent="0.35">
      <c r="A20352">
        <v>148274</v>
      </c>
      <c r="B20352">
        <v>0</v>
      </c>
      <c r="C20352">
        <v>6</v>
      </c>
      <c r="D20352" t="s">
        <v>23</v>
      </c>
      <c r="E20352" s="2">
        <v>0.89965277777777775</v>
      </c>
      <c r="H20352">
        <v>1</v>
      </c>
    </row>
    <row r="20353" spans="1:8" x14ac:dyDescent="0.35">
      <c r="A20353">
        <v>148970</v>
      </c>
      <c r="B20353">
        <v>0</v>
      </c>
      <c r="C20353">
        <v>6</v>
      </c>
      <c r="D20353" t="s">
        <v>9</v>
      </c>
      <c r="F20353" s="2">
        <v>0.859837962962963</v>
      </c>
      <c r="G20353" s="2"/>
      <c r="H20353">
        <v>1</v>
      </c>
    </row>
    <row r="20354" spans="1:8" x14ac:dyDescent="0.35">
      <c r="A20354">
        <v>148970</v>
      </c>
      <c r="B20354">
        <v>0</v>
      </c>
      <c r="C20354">
        <v>6</v>
      </c>
      <c r="D20354" t="s">
        <v>144</v>
      </c>
      <c r="E20354" s="2">
        <v>0.86087962962962961</v>
      </c>
      <c r="F20354" s="2">
        <v>0.8613425925925926</v>
      </c>
      <c r="G20354" s="2"/>
      <c r="H20354">
        <v>2</v>
      </c>
    </row>
    <row r="20355" spans="1:8" x14ac:dyDescent="0.35">
      <c r="A20355">
        <v>148970</v>
      </c>
      <c r="B20355">
        <v>0</v>
      </c>
      <c r="C20355">
        <v>6</v>
      </c>
      <c r="D20355" t="s">
        <v>59</v>
      </c>
      <c r="E20355" s="2">
        <v>0.86238425925925921</v>
      </c>
      <c r="F20355" s="2">
        <v>0.86284722222222221</v>
      </c>
      <c r="G20355" s="2"/>
      <c r="H20355">
        <v>2</v>
      </c>
    </row>
    <row r="20356" spans="1:8" x14ac:dyDescent="0.35">
      <c r="A20356">
        <v>148970</v>
      </c>
      <c r="B20356">
        <v>0</v>
      </c>
      <c r="C20356">
        <v>6</v>
      </c>
      <c r="D20356" t="s">
        <v>90</v>
      </c>
      <c r="E20356" s="2">
        <v>0.86423611111111109</v>
      </c>
      <c r="F20356" s="2">
        <v>0.86631944444444442</v>
      </c>
      <c r="G20356" s="2"/>
      <c r="H20356">
        <v>2</v>
      </c>
    </row>
    <row r="20357" spans="1:8" x14ac:dyDescent="0.35">
      <c r="A20357">
        <v>148970</v>
      </c>
      <c r="B20357">
        <v>0</v>
      </c>
      <c r="C20357">
        <v>6</v>
      </c>
      <c r="D20357" t="s">
        <v>151</v>
      </c>
      <c r="E20357" s="2">
        <v>0.86782407407407403</v>
      </c>
      <c r="F20357" s="2">
        <v>0.86828703703703702</v>
      </c>
      <c r="G20357" s="2"/>
      <c r="H20357">
        <v>2</v>
      </c>
    </row>
    <row r="20358" spans="1:8" x14ac:dyDescent="0.35">
      <c r="A20358">
        <v>148970</v>
      </c>
      <c r="B20358">
        <v>0</v>
      </c>
      <c r="C20358">
        <v>6</v>
      </c>
      <c r="D20358" t="s">
        <v>150</v>
      </c>
      <c r="E20358" s="2">
        <v>0.86967592592592591</v>
      </c>
      <c r="F20358" s="2">
        <v>0.87037037037037035</v>
      </c>
      <c r="G20358" s="2"/>
      <c r="H20358">
        <v>2</v>
      </c>
    </row>
    <row r="20359" spans="1:8" x14ac:dyDescent="0.35">
      <c r="A20359">
        <v>148970</v>
      </c>
      <c r="B20359">
        <v>0</v>
      </c>
      <c r="C20359">
        <v>6</v>
      </c>
      <c r="D20359" t="s">
        <v>149</v>
      </c>
      <c r="E20359" s="2">
        <v>0.87199074074074079</v>
      </c>
      <c r="F20359" s="2">
        <v>0.8725694444444444</v>
      </c>
      <c r="G20359" s="2"/>
      <c r="H20359">
        <v>2</v>
      </c>
    </row>
    <row r="20360" spans="1:8" x14ac:dyDescent="0.35">
      <c r="A20360">
        <v>148970</v>
      </c>
      <c r="B20360">
        <v>0</v>
      </c>
      <c r="C20360">
        <v>6</v>
      </c>
      <c r="D20360" t="s">
        <v>148</v>
      </c>
      <c r="E20360" s="2">
        <v>0.87442129629629628</v>
      </c>
      <c r="F20360" s="2">
        <v>0.87488425925925928</v>
      </c>
      <c r="G20360" s="2"/>
      <c r="H20360">
        <v>2</v>
      </c>
    </row>
    <row r="20361" spans="1:8" x14ac:dyDescent="0.35">
      <c r="A20361">
        <v>148970</v>
      </c>
      <c r="B20361">
        <v>0</v>
      </c>
      <c r="C20361">
        <v>6</v>
      </c>
      <c r="D20361" t="s">
        <v>19</v>
      </c>
      <c r="E20361" s="2">
        <v>0.87835648148148149</v>
      </c>
      <c r="F20361" s="2">
        <v>0.87881944444444449</v>
      </c>
      <c r="G20361" s="2"/>
      <c r="H20361">
        <v>2</v>
      </c>
    </row>
    <row r="20362" spans="1:8" x14ac:dyDescent="0.35">
      <c r="A20362">
        <v>148970</v>
      </c>
      <c r="B20362">
        <v>0</v>
      </c>
      <c r="C20362">
        <v>6</v>
      </c>
      <c r="D20362" t="s">
        <v>146</v>
      </c>
      <c r="E20362" s="2">
        <v>0.87997685185185182</v>
      </c>
      <c r="F20362" s="2">
        <v>0.88043981481481481</v>
      </c>
      <c r="G20362" s="2"/>
      <c r="H20362" t="s">
        <v>159</v>
      </c>
    </row>
    <row r="20363" spans="1:8" x14ac:dyDescent="0.35">
      <c r="A20363">
        <v>148970</v>
      </c>
      <c r="B20363">
        <v>0</v>
      </c>
      <c r="C20363">
        <v>6</v>
      </c>
      <c r="D20363" t="s">
        <v>13</v>
      </c>
      <c r="E20363" s="2">
        <v>0.88310185185185186</v>
      </c>
      <c r="F20363" s="2">
        <v>0.8837962962962963</v>
      </c>
      <c r="G20363" s="2"/>
      <c r="H20363" t="s">
        <v>152</v>
      </c>
    </row>
    <row r="20364" spans="1:8" x14ac:dyDescent="0.35">
      <c r="A20364">
        <v>148970</v>
      </c>
      <c r="B20364">
        <v>1</v>
      </c>
      <c r="C20364">
        <v>6</v>
      </c>
      <c r="D20364" t="s">
        <v>160</v>
      </c>
      <c r="E20364" s="2">
        <v>0.88680555555555551</v>
      </c>
      <c r="F20364" s="2">
        <v>0.88726851851851851</v>
      </c>
      <c r="G20364" s="2"/>
      <c r="H20364" t="s">
        <v>152</v>
      </c>
    </row>
    <row r="20365" spans="1:8" x14ac:dyDescent="0.35">
      <c r="A20365">
        <v>148970</v>
      </c>
      <c r="B20365">
        <v>1</v>
      </c>
      <c r="C20365">
        <v>6</v>
      </c>
      <c r="D20365" t="s">
        <v>11</v>
      </c>
      <c r="E20365" s="2">
        <v>0.88981481481481484</v>
      </c>
      <c r="H20365" t="s">
        <v>161</v>
      </c>
    </row>
    <row r="20366" spans="1:8" x14ac:dyDescent="0.35">
      <c r="A20366">
        <v>148869</v>
      </c>
      <c r="B20366">
        <v>0</v>
      </c>
      <c r="C20366">
        <v>6</v>
      </c>
      <c r="D20366" t="s">
        <v>93</v>
      </c>
      <c r="F20366" s="2">
        <v>0.86006944444444444</v>
      </c>
      <c r="G20366" s="2"/>
      <c r="H20366">
        <v>1</v>
      </c>
    </row>
    <row r="20367" spans="1:8" x14ac:dyDescent="0.35">
      <c r="A20367">
        <v>148869</v>
      </c>
      <c r="B20367">
        <v>0</v>
      </c>
      <c r="C20367">
        <v>6</v>
      </c>
      <c r="D20367" t="s">
        <v>123</v>
      </c>
      <c r="E20367" s="2">
        <v>0.8618055555555556</v>
      </c>
      <c r="F20367" s="2">
        <v>0.86238425925925921</v>
      </c>
      <c r="G20367" s="2"/>
      <c r="H20367">
        <v>1</v>
      </c>
    </row>
    <row r="20368" spans="1:8" x14ac:dyDescent="0.35">
      <c r="A20368">
        <v>148869</v>
      </c>
      <c r="B20368">
        <v>0</v>
      </c>
      <c r="C20368">
        <v>6</v>
      </c>
      <c r="D20368" t="s">
        <v>21</v>
      </c>
      <c r="E20368" s="2">
        <v>0.86446759259259254</v>
      </c>
      <c r="F20368" s="2">
        <v>0.86504629629629626</v>
      </c>
      <c r="G20368" s="2"/>
      <c r="H20368" t="s">
        <v>114</v>
      </c>
    </row>
    <row r="20369" spans="1:8" x14ac:dyDescent="0.35">
      <c r="A20369">
        <v>148869</v>
      </c>
      <c r="B20369">
        <v>0</v>
      </c>
      <c r="C20369">
        <v>6</v>
      </c>
      <c r="D20369" t="s">
        <v>45</v>
      </c>
      <c r="E20369" s="2">
        <v>0.86689814814814814</v>
      </c>
      <c r="F20369" s="2">
        <v>0.8686342592592593</v>
      </c>
      <c r="G20369" s="2"/>
      <c r="H20369" t="s">
        <v>152</v>
      </c>
    </row>
    <row r="20370" spans="1:8" x14ac:dyDescent="0.35">
      <c r="A20370">
        <v>148869</v>
      </c>
      <c r="B20370">
        <v>0</v>
      </c>
      <c r="C20370">
        <v>6</v>
      </c>
      <c r="D20370" t="s">
        <v>24</v>
      </c>
      <c r="E20370" s="2">
        <v>0.87615740740740744</v>
      </c>
      <c r="F20370" s="2">
        <v>0.87685185185185188</v>
      </c>
      <c r="G20370" s="2"/>
      <c r="H20370" t="s">
        <v>152</v>
      </c>
    </row>
    <row r="20371" spans="1:8" x14ac:dyDescent="0.35">
      <c r="A20371">
        <v>148869</v>
      </c>
      <c r="B20371">
        <v>0</v>
      </c>
      <c r="C20371">
        <v>6</v>
      </c>
      <c r="D20371" t="s">
        <v>113</v>
      </c>
      <c r="E20371" s="2">
        <v>0.87881944444444449</v>
      </c>
      <c r="F20371" s="2">
        <v>0.8793981481481481</v>
      </c>
      <c r="G20371" s="2"/>
      <c r="H20371" t="s">
        <v>152</v>
      </c>
    </row>
    <row r="20372" spans="1:8" x14ac:dyDescent="0.35">
      <c r="A20372">
        <v>148869</v>
      </c>
      <c r="B20372">
        <v>0</v>
      </c>
      <c r="C20372">
        <v>6</v>
      </c>
      <c r="D20372" t="s">
        <v>112</v>
      </c>
      <c r="E20372" s="2">
        <v>0.88078703703703709</v>
      </c>
      <c r="F20372" s="2">
        <v>0.8813657407407407</v>
      </c>
      <c r="G20372" s="2"/>
      <c r="H20372" t="s">
        <v>152</v>
      </c>
    </row>
    <row r="20373" spans="1:8" x14ac:dyDescent="0.35">
      <c r="A20373">
        <v>148869</v>
      </c>
      <c r="B20373">
        <v>0</v>
      </c>
      <c r="C20373">
        <v>6</v>
      </c>
      <c r="D20373" t="s">
        <v>111</v>
      </c>
      <c r="E20373" s="2">
        <v>0.88298611111111114</v>
      </c>
      <c r="F20373" s="2">
        <v>0.88344907407407403</v>
      </c>
      <c r="G20373" s="2"/>
      <c r="H20373" t="s">
        <v>152</v>
      </c>
    </row>
    <row r="20374" spans="1:8" x14ac:dyDescent="0.35">
      <c r="A20374">
        <v>148869</v>
      </c>
      <c r="B20374">
        <v>0</v>
      </c>
      <c r="C20374">
        <v>6</v>
      </c>
      <c r="D20374" t="s">
        <v>109</v>
      </c>
      <c r="E20374" s="2">
        <v>0.88495370370370374</v>
      </c>
      <c r="F20374" s="2">
        <v>0.88541666666666663</v>
      </c>
      <c r="G20374" s="2"/>
      <c r="H20374" t="s">
        <v>152</v>
      </c>
    </row>
    <row r="20375" spans="1:8" x14ac:dyDescent="0.35">
      <c r="A20375">
        <v>148869</v>
      </c>
      <c r="B20375">
        <v>0</v>
      </c>
      <c r="C20375">
        <v>6</v>
      </c>
      <c r="D20375" t="s">
        <v>39</v>
      </c>
      <c r="E20375" s="2">
        <v>0.88749999999999996</v>
      </c>
      <c r="F20375" s="2">
        <v>0.8881944444444444</v>
      </c>
      <c r="G20375" s="2"/>
      <c r="H20375">
        <v>5</v>
      </c>
    </row>
    <row r="20376" spans="1:8" x14ac:dyDescent="0.35">
      <c r="A20376">
        <v>148869</v>
      </c>
      <c r="B20376">
        <v>0</v>
      </c>
      <c r="C20376">
        <v>6</v>
      </c>
      <c r="D20376" t="s">
        <v>108</v>
      </c>
      <c r="E20376" s="2">
        <v>0.89074074074074072</v>
      </c>
      <c r="F20376" s="2">
        <v>0.89120370370370372</v>
      </c>
      <c r="G20376" s="2"/>
      <c r="H20376">
        <v>1</v>
      </c>
    </row>
    <row r="20377" spans="1:8" x14ac:dyDescent="0.35">
      <c r="A20377">
        <v>148869</v>
      </c>
      <c r="B20377">
        <v>0</v>
      </c>
      <c r="C20377">
        <v>6</v>
      </c>
      <c r="D20377" t="s">
        <v>107</v>
      </c>
      <c r="E20377" s="2">
        <v>0.89282407407407405</v>
      </c>
      <c r="F20377" s="2">
        <v>0.89328703703703705</v>
      </c>
      <c r="G20377" s="2"/>
      <c r="H20377">
        <v>1</v>
      </c>
    </row>
    <row r="20378" spans="1:8" x14ac:dyDescent="0.35">
      <c r="A20378">
        <v>148869</v>
      </c>
      <c r="B20378">
        <v>0</v>
      </c>
      <c r="C20378">
        <v>6</v>
      </c>
      <c r="D20378" t="s">
        <v>106</v>
      </c>
      <c r="E20378" s="2">
        <v>0.89444444444444449</v>
      </c>
      <c r="F20378" s="2">
        <v>0.89490740740740737</v>
      </c>
      <c r="G20378" s="2"/>
      <c r="H20378">
        <v>1</v>
      </c>
    </row>
    <row r="20379" spans="1:8" x14ac:dyDescent="0.35">
      <c r="A20379">
        <v>148869</v>
      </c>
      <c r="B20379">
        <v>0</v>
      </c>
      <c r="C20379">
        <v>6</v>
      </c>
      <c r="D20379" t="s">
        <v>105</v>
      </c>
      <c r="E20379" s="2">
        <v>0.89664351851851853</v>
      </c>
      <c r="F20379" s="2">
        <v>0.89710648148148153</v>
      </c>
      <c r="G20379" s="2"/>
      <c r="H20379">
        <v>1</v>
      </c>
    </row>
    <row r="20380" spans="1:8" x14ac:dyDescent="0.35">
      <c r="A20380">
        <v>148869</v>
      </c>
      <c r="B20380">
        <v>0</v>
      </c>
      <c r="C20380">
        <v>6</v>
      </c>
      <c r="D20380" t="s">
        <v>104</v>
      </c>
      <c r="E20380" s="2">
        <v>0.89884259259259258</v>
      </c>
      <c r="F20380" s="2">
        <v>0.89930555555555558</v>
      </c>
      <c r="G20380" s="2"/>
      <c r="H20380">
        <v>1</v>
      </c>
    </row>
    <row r="20381" spans="1:8" x14ac:dyDescent="0.35">
      <c r="A20381">
        <v>148869</v>
      </c>
      <c r="B20381">
        <v>0</v>
      </c>
      <c r="C20381">
        <v>6</v>
      </c>
      <c r="D20381" t="s">
        <v>103</v>
      </c>
      <c r="E20381" s="2">
        <v>0.90162037037037035</v>
      </c>
      <c r="F20381" s="2">
        <v>0.90208333333333335</v>
      </c>
      <c r="G20381" s="2"/>
      <c r="H20381">
        <v>1</v>
      </c>
    </row>
    <row r="20382" spans="1:8" x14ac:dyDescent="0.35">
      <c r="A20382">
        <v>148869</v>
      </c>
      <c r="B20382">
        <v>0</v>
      </c>
      <c r="C20382">
        <v>6</v>
      </c>
      <c r="D20382" t="s">
        <v>102</v>
      </c>
      <c r="E20382" s="2">
        <v>0.90451388888888884</v>
      </c>
      <c r="F20382" s="2">
        <v>0.90497685185185184</v>
      </c>
      <c r="G20382" s="2"/>
      <c r="H20382">
        <v>1</v>
      </c>
    </row>
    <row r="20383" spans="1:8" x14ac:dyDescent="0.35">
      <c r="A20383">
        <v>148869</v>
      </c>
      <c r="B20383">
        <v>0</v>
      </c>
      <c r="C20383">
        <v>6</v>
      </c>
      <c r="D20383" t="s">
        <v>8</v>
      </c>
      <c r="E20383" s="2">
        <v>0.90844907407407405</v>
      </c>
      <c r="H20383">
        <v>1</v>
      </c>
    </row>
    <row r="20384" spans="1:8" x14ac:dyDescent="0.35">
      <c r="A20384">
        <v>147172</v>
      </c>
      <c r="B20384">
        <v>0</v>
      </c>
      <c r="C20384">
        <v>6</v>
      </c>
      <c r="D20384" t="s">
        <v>18</v>
      </c>
      <c r="F20384" s="2">
        <v>0.86018518518518516</v>
      </c>
      <c r="G20384" s="2"/>
      <c r="H20384" t="s">
        <v>124</v>
      </c>
    </row>
    <row r="20385" spans="1:8" x14ac:dyDescent="0.35">
      <c r="A20385">
        <v>147172</v>
      </c>
      <c r="B20385">
        <v>0</v>
      </c>
      <c r="C20385">
        <v>6</v>
      </c>
      <c r="D20385" t="s">
        <v>17</v>
      </c>
      <c r="E20385" s="2">
        <v>0.86250000000000004</v>
      </c>
      <c r="F20385" s="2">
        <v>0.86296296296296293</v>
      </c>
      <c r="G20385" s="2"/>
      <c r="H20385">
        <v>2</v>
      </c>
    </row>
    <row r="20386" spans="1:8" x14ac:dyDescent="0.35">
      <c r="A20386">
        <v>147172</v>
      </c>
      <c r="B20386">
        <v>0</v>
      </c>
      <c r="C20386">
        <v>6</v>
      </c>
      <c r="D20386" t="s">
        <v>125</v>
      </c>
      <c r="E20386" s="2">
        <v>0.86458333333333337</v>
      </c>
      <c r="F20386" s="2">
        <v>0.86504629629629626</v>
      </c>
      <c r="G20386" s="2"/>
      <c r="H20386">
        <v>2</v>
      </c>
    </row>
    <row r="20387" spans="1:8" x14ac:dyDescent="0.35">
      <c r="A20387">
        <v>147172</v>
      </c>
      <c r="B20387">
        <v>0</v>
      </c>
      <c r="C20387">
        <v>6</v>
      </c>
      <c r="D20387" t="s">
        <v>126</v>
      </c>
      <c r="E20387" s="2">
        <v>0.86712962962962958</v>
      </c>
      <c r="F20387" s="2">
        <v>0.86782407407407403</v>
      </c>
      <c r="G20387" s="2"/>
      <c r="H20387" t="s">
        <v>127</v>
      </c>
    </row>
    <row r="20388" spans="1:8" x14ac:dyDescent="0.35">
      <c r="A20388">
        <v>147172</v>
      </c>
      <c r="B20388">
        <v>0</v>
      </c>
      <c r="C20388">
        <v>6</v>
      </c>
      <c r="D20388" t="s">
        <v>128</v>
      </c>
      <c r="E20388" s="2">
        <v>0.86932870370370374</v>
      </c>
      <c r="F20388" s="2">
        <v>0.86979166666666663</v>
      </c>
      <c r="G20388" s="2"/>
      <c r="H20388" t="s">
        <v>110</v>
      </c>
    </row>
    <row r="20389" spans="1:8" x14ac:dyDescent="0.35">
      <c r="A20389">
        <v>147172</v>
      </c>
      <c r="B20389">
        <v>0</v>
      </c>
      <c r="C20389">
        <v>6</v>
      </c>
      <c r="D20389" t="s">
        <v>129</v>
      </c>
      <c r="E20389" s="2">
        <v>0.87118055555555551</v>
      </c>
      <c r="F20389" s="2">
        <v>0.87164351851851851</v>
      </c>
      <c r="G20389" s="2"/>
      <c r="H20389" t="s">
        <v>110</v>
      </c>
    </row>
    <row r="20390" spans="1:8" x14ac:dyDescent="0.35">
      <c r="A20390">
        <v>147172</v>
      </c>
      <c r="B20390">
        <v>0</v>
      </c>
      <c r="C20390">
        <v>6</v>
      </c>
      <c r="D20390" t="s">
        <v>130</v>
      </c>
      <c r="E20390" s="2">
        <v>0.8730324074074074</v>
      </c>
      <c r="F20390" s="2">
        <v>0.87361111111111112</v>
      </c>
      <c r="G20390" s="2"/>
      <c r="H20390" t="s">
        <v>110</v>
      </c>
    </row>
    <row r="20391" spans="1:8" x14ac:dyDescent="0.35">
      <c r="A20391">
        <v>147172</v>
      </c>
      <c r="B20391">
        <v>0</v>
      </c>
      <c r="C20391">
        <v>6</v>
      </c>
      <c r="D20391" t="s">
        <v>45</v>
      </c>
      <c r="E20391" s="2">
        <v>0.87511574074074072</v>
      </c>
      <c r="F20391" s="2">
        <v>0.87604166666666672</v>
      </c>
      <c r="G20391" s="2"/>
      <c r="H20391" t="s">
        <v>110</v>
      </c>
    </row>
    <row r="20392" spans="1:8" x14ac:dyDescent="0.35">
      <c r="A20392">
        <v>147172</v>
      </c>
      <c r="B20392">
        <v>0</v>
      </c>
      <c r="C20392">
        <v>6</v>
      </c>
      <c r="D20392" t="s">
        <v>21</v>
      </c>
      <c r="E20392" s="2">
        <v>0.87789351851851849</v>
      </c>
      <c r="H20392" t="s">
        <v>114</v>
      </c>
    </row>
    <row r="20393" spans="1:8" x14ac:dyDescent="0.35">
      <c r="A20393">
        <v>147974</v>
      </c>
      <c r="B20393">
        <v>0</v>
      </c>
      <c r="C20393">
        <v>6</v>
      </c>
      <c r="D20393" t="s">
        <v>11</v>
      </c>
      <c r="F20393" s="2">
        <v>0.86111111111111116</v>
      </c>
      <c r="G20393" s="2"/>
      <c r="H20393" t="s">
        <v>161</v>
      </c>
    </row>
    <row r="20394" spans="1:8" x14ac:dyDescent="0.35">
      <c r="A20394">
        <v>147974</v>
      </c>
      <c r="B20394">
        <v>0</v>
      </c>
      <c r="C20394">
        <v>6</v>
      </c>
      <c r="D20394" t="s">
        <v>160</v>
      </c>
      <c r="E20394" s="2">
        <v>0.86354166666666665</v>
      </c>
      <c r="F20394" s="2">
        <v>0.86423611111111109</v>
      </c>
      <c r="G20394" s="2"/>
      <c r="H20394" t="s">
        <v>110</v>
      </c>
    </row>
    <row r="20395" spans="1:8" x14ac:dyDescent="0.35">
      <c r="A20395">
        <v>147974</v>
      </c>
      <c r="B20395">
        <v>1</v>
      </c>
      <c r="C20395">
        <v>6</v>
      </c>
      <c r="D20395" t="s">
        <v>13</v>
      </c>
      <c r="E20395" s="2">
        <v>0.8677083333333333</v>
      </c>
      <c r="F20395" s="2">
        <v>0.86840277777777775</v>
      </c>
      <c r="G20395" s="2"/>
      <c r="H20395" t="s">
        <v>110</v>
      </c>
    </row>
    <row r="20396" spans="1:8" x14ac:dyDescent="0.35">
      <c r="A20396">
        <v>147974</v>
      </c>
      <c r="B20396">
        <v>1</v>
      </c>
      <c r="C20396">
        <v>6</v>
      </c>
      <c r="D20396" t="s">
        <v>146</v>
      </c>
      <c r="E20396" s="2">
        <v>0.87048611111111107</v>
      </c>
      <c r="F20396" s="2">
        <v>0.87094907407407407</v>
      </c>
      <c r="G20396" s="2"/>
      <c r="H20396" t="s">
        <v>147</v>
      </c>
    </row>
    <row r="20397" spans="1:8" x14ac:dyDescent="0.35">
      <c r="A20397">
        <v>147974</v>
      </c>
      <c r="B20397">
        <v>1</v>
      </c>
      <c r="C20397">
        <v>6</v>
      </c>
      <c r="D20397" t="s">
        <v>19</v>
      </c>
      <c r="E20397" s="2">
        <v>0.87210648148148151</v>
      </c>
      <c r="F20397" s="2">
        <v>0.8725694444444444</v>
      </c>
      <c r="G20397" s="2"/>
      <c r="H20397">
        <v>1</v>
      </c>
    </row>
    <row r="20398" spans="1:8" x14ac:dyDescent="0.35">
      <c r="A20398">
        <v>147974</v>
      </c>
      <c r="B20398">
        <v>1</v>
      </c>
      <c r="C20398">
        <v>6</v>
      </c>
      <c r="D20398" t="s">
        <v>148</v>
      </c>
      <c r="E20398" s="2">
        <v>0.87581018518518516</v>
      </c>
      <c r="F20398" s="2">
        <v>0.87627314814814816</v>
      </c>
      <c r="G20398" s="2"/>
      <c r="H20398">
        <v>1</v>
      </c>
    </row>
    <row r="20399" spans="1:8" x14ac:dyDescent="0.35">
      <c r="A20399">
        <v>147974</v>
      </c>
      <c r="B20399">
        <v>1</v>
      </c>
      <c r="C20399">
        <v>6</v>
      </c>
      <c r="D20399" t="s">
        <v>149</v>
      </c>
      <c r="E20399" s="2">
        <v>0.87800925925925921</v>
      </c>
      <c r="F20399" s="2">
        <v>0.87858796296296293</v>
      </c>
      <c r="G20399" s="2"/>
      <c r="H20399">
        <v>1</v>
      </c>
    </row>
    <row r="20400" spans="1:8" x14ac:dyDescent="0.35">
      <c r="A20400">
        <v>147974</v>
      </c>
      <c r="B20400">
        <v>1</v>
      </c>
      <c r="C20400">
        <v>6</v>
      </c>
      <c r="D20400" t="s">
        <v>150</v>
      </c>
      <c r="E20400" s="2">
        <v>0.88020833333333337</v>
      </c>
      <c r="F20400" s="2">
        <v>0.88090277777777781</v>
      </c>
      <c r="G20400" s="2"/>
      <c r="H20400">
        <v>1</v>
      </c>
    </row>
    <row r="20401" spans="1:8" x14ac:dyDescent="0.35">
      <c r="A20401">
        <v>147974</v>
      </c>
      <c r="B20401">
        <v>1</v>
      </c>
      <c r="C20401">
        <v>6</v>
      </c>
      <c r="D20401" t="s">
        <v>151</v>
      </c>
      <c r="E20401" s="2">
        <v>0.8822916666666667</v>
      </c>
      <c r="F20401" s="2">
        <v>0.88275462962962958</v>
      </c>
      <c r="G20401" s="2"/>
      <c r="H20401">
        <v>1</v>
      </c>
    </row>
    <row r="20402" spans="1:8" x14ac:dyDescent="0.35">
      <c r="A20402">
        <v>147974</v>
      </c>
      <c r="B20402">
        <v>1</v>
      </c>
      <c r="C20402">
        <v>6</v>
      </c>
      <c r="D20402" t="s">
        <v>90</v>
      </c>
      <c r="E20402" s="2">
        <v>0.88414351851851847</v>
      </c>
      <c r="F20402" s="2">
        <v>0.88483796296296291</v>
      </c>
      <c r="G20402" s="2"/>
      <c r="H20402">
        <v>1</v>
      </c>
    </row>
    <row r="20403" spans="1:8" x14ac:dyDescent="0.35">
      <c r="A20403">
        <v>147974</v>
      </c>
      <c r="B20403">
        <v>1</v>
      </c>
      <c r="C20403">
        <v>6</v>
      </c>
      <c r="D20403" t="s">
        <v>59</v>
      </c>
      <c r="E20403" s="2">
        <v>0.8862268518518519</v>
      </c>
      <c r="F20403" s="2">
        <v>0.88668981481481479</v>
      </c>
      <c r="G20403" s="2"/>
      <c r="H20403">
        <v>1</v>
      </c>
    </row>
    <row r="20404" spans="1:8" x14ac:dyDescent="0.35">
      <c r="A20404">
        <v>147974</v>
      </c>
      <c r="B20404">
        <v>1</v>
      </c>
      <c r="C20404">
        <v>6</v>
      </c>
      <c r="D20404" t="s">
        <v>144</v>
      </c>
      <c r="E20404" s="2">
        <v>0.88773148148148151</v>
      </c>
      <c r="F20404" s="2">
        <v>0.8881944444444444</v>
      </c>
      <c r="G20404" s="2"/>
      <c r="H20404">
        <v>1</v>
      </c>
    </row>
    <row r="20405" spans="1:8" x14ac:dyDescent="0.35">
      <c r="A20405">
        <v>147974</v>
      </c>
      <c r="B20405">
        <v>1</v>
      </c>
      <c r="C20405">
        <v>6</v>
      </c>
      <c r="D20405" t="s">
        <v>9</v>
      </c>
      <c r="E20405" s="2">
        <v>0.88969907407407411</v>
      </c>
      <c r="H20405">
        <v>1</v>
      </c>
    </row>
    <row r="20406" spans="1:8" x14ac:dyDescent="0.35">
      <c r="A20406">
        <v>145574</v>
      </c>
      <c r="B20406">
        <v>0</v>
      </c>
      <c r="C20406">
        <v>6</v>
      </c>
      <c r="D20406" t="s">
        <v>26</v>
      </c>
      <c r="F20406" s="2">
        <v>0.86111111111111116</v>
      </c>
      <c r="G20406" s="2"/>
      <c r="H20406">
        <v>2</v>
      </c>
    </row>
    <row r="20407" spans="1:8" x14ac:dyDescent="0.35">
      <c r="A20407">
        <v>145574</v>
      </c>
      <c r="B20407">
        <v>0</v>
      </c>
      <c r="C20407">
        <v>6</v>
      </c>
      <c r="D20407" t="s">
        <v>165</v>
      </c>
      <c r="E20407" s="2">
        <v>0.86284722222222221</v>
      </c>
      <c r="F20407" s="2">
        <v>0.86331018518518521</v>
      </c>
      <c r="G20407" s="2"/>
      <c r="H20407">
        <v>2</v>
      </c>
    </row>
    <row r="20408" spans="1:8" x14ac:dyDescent="0.35">
      <c r="A20408">
        <v>145574</v>
      </c>
      <c r="B20408">
        <v>0</v>
      </c>
      <c r="C20408">
        <v>6</v>
      </c>
      <c r="D20408" t="s">
        <v>164</v>
      </c>
      <c r="E20408" s="2">
        <v>0.86550925925925926</v>
      </c>
      <c r="F20408" s="2">
        <v>0.86597222222222225</v>
      </c>
      <c r="G20408" s="2"/>
      <c r="H20408">
        <v>2</v>
      </c>
    </row>
    <row r="20409" spans="1:8" x14ac:dyDescent="0.35">
      <c r="A20409">
        <v>145574</v>
      </c>
      <c r="B20409">
        <v>0</v>
      </c>
      <c r="C20409">
        <v>6</v>
      </c>
      <c r="D20409" t="s">
        <v>163</v>
      </c>
      <c r="E20409" s="2">
        <v>0.8681712962962963</v>
      </c>
      <c r="F20409" s="2">
        <v>0.8686342592592593</v>
      </c>
      <c r="G20409" s="2"/>
      <c r="H20409">
        <v>2</v>
      </c>
    </row>
    <row r="20410" spans="1:8" x14ac:dyDescent="0.35">
      <c r="A20410">
        <v>145574</v>
      </c>
      <c r="B20410">
        <v>0</v>
      </c>
      <c r="C20410">
        <v>6</v>
      </c>
      <c r="D20410" t="s">
        <v>18</v>
      </c>
      <c r="E20410" s="2">
        <v>0.87013888888888891</v>
      </c>
      <c r="F20410" s="2">
        <v>0.8706018518518519</v>
      </c>
      <c r="G20410" s="2"/>
      <c r="H20410">
        <v>2</v>
      </c>
    </row>
    <row r="20411" spans="1:8" x14ac:dyDescent="0.35">
      <c r="A20411">
        <v>145574</v>
      </c>
      <c r="B20411">
        <v>0</v>
      </c>
      <c r="C20411">
        <v>6</v>
      </c>
      <c r="D20411" t="s">
        <v>17</v>
      </c>
      <c r="E20411" s="2">
        <v>0.87291666666666667</v>
      </c>
      <c r="F20411" s="2">
        <v>0.87337962962962967</v>
      </c>
      <c r="G20411" s="2"/>
      <c r="H20411">
        <v>2</v>
      </c>
    </row>
    <row r="20412" spans="1:8" x14ac:dyDescent="0.35">
      <c r="A20412">
        <v>145574</v>
      </c>
      <c r="B20412">
        <v>0</v>
      </c>
      <c r="C20412">
        <v>6</v>
      </c>
      <c r="D20412" t="s">
        <v>125</v>
      </c>
      <c r="E20412" s="2">
        <v>0.87488425925925928</v>
      </c>
      <c r="F20412" s="2">
        <v>0.87534722222222228</v>
      </c>
      <c r="G20412" s="2"/>
      <c r="H20412">
        <v>2</v>
      </c>
    </row>
    <row r="20413" spans="1:8" x14ac:dyDescent="0.35">
      <c r="A20413">
        <v>145574</v>
      </c>
      <c r="B20413">
        <v>0</v>
      </c>
      <c r="C20413">
        <v>6</v>
      </c>
      <c r="D20413" t="s">
        <v>126</v>
      </c>
      <c r="E20413" s="2">
        <v>0.87754629629629632</v>
      </c>
      <c r="F20413" s="2">
        <v>0.87824074074074077</v>
      </c>
      <c r="G20413" s="2"/>
      <c r="H20413" t="s">
        <v>127</v>
      </c>
    </row>
    <row r="20414" spans="1:8" x14ac:dyDescent="0.35">
      <c r="A20414">
        <v>145574</v>
      </c>
      <c r="B20414">
        <v>0</v>
      </c>
      <c r="C20414">
        <v>6</v>
      </c>
      <c r="D20414" t="s">
        <v>128</v>
      </c>
      <c r="E20414" s="2">
        <v>0.87974537037037037</v>
      </c>
      <c r="F20414" s="2">
        <v>0.88020833333333337</v>
      </c>
      <c r="G20414" s="2"/>
      <c r="H20414" t="s">
        <v>110</v>
      </c>
    </row>
    <row r="20415" spans="1:8" x14ac:dyDescent="0.35">
      <c r="A20415">
        <v>145574</v>
      </c>
      <c r="B20415">
        <v>0</v>
      </c>
      <c r="C20415">
        <v>6</v>
      </c>
      <c r="D20415" t="s">
        <v>129</v>
      </c>
      <c r="E20415" s="2">
        <v>0.88159722222222225</v>
      </c>
      <c r="F20415" s="2">
        <v>0.88206018518518514</v>
      </c>
      <c r="G20415" s="2"/>
      <c r="H20415" t="s">
        <v>110</v>
      </c>
    </row>
    <row r="20416" spans="1:8" x14ac:dyDescent="0.35">
      <c r="A20416">
        <v>145574</v>
      </c>
      <c r="B20416">
        <v>0</v>
      </c>
      <c r="C20416">
        <v>6</v>
      </c>
      <c r="D20416" t="s">
        <v>130</v>
      </c>
      <c r="E20416" s="2">
        <v>0.88344907407407403</v>
      </c>
      <c r="F20416" s="2">
        <v>0.88402777777777775</v>
      </c>
      <c r="G20416" s="2"/>
      <c r="H20416" t="s">
        <v>110</v>
      </c>
    </row>
    <row r="20417" spans="1:8" x14ac:dyDescent="0.35">
      <c r="A20417">
        <v>145574</v>
      </c>
      <c r="B20417">
        <v>0</v>
      </c>
      <c r="C20417">
        <v>6</v>
      </c>
      <c r="D20417" t="s">
        <v>45</v>
      </c>
      <c r="E20417" s="2">
        <v>0.88553240740740746</v>
      </c>
      <c r="F20417" s="2">
        <v>0.88645833333333335</v>
      </c>
      <c r="G20417" s="2"/>
      <c r="H20417" t="s">
        <v>110</v>
      </c>
    </row>
    <row r="20418" spans="1:8" x14ac:dyDescent="0.35">
      <c r="A20418">
        <v>145574</v>
      </c>
      <c r="B20418">
        <v>0</v>
      </c>
      <c r="C20418">
        <v>6</v>
      </c>
      <c r="D20418" t="s">
        <v>21</v>
      </c>
      <c r="E20418" s="2">
        <v>0.88831018518518523</v>
      </c>
      <c r="H20418" t="s">
        <v>114</v>
      </c>
    </row>
    <row r="20419" spans="1:8" x14ac:dyDescent="0.35">
      <c r="A20419">
        <v>145567</v>
      </c>
      <c r="B20419">
        <v>0</v>
      </c>
      <c r="C20419">
        <v>6</v>
      </c>
      <c r="D20419" t="s">
        <v>21</v>
      </c>
      <c r="F20419" s="2">
        <v>0.86111111111111116</v>
      </c>
      <c r="G20419" s="2"/>
      <c r="H20419" t="s">
        <v>114</v>
      </c>
    </row>
    <row r="20420" spans="1:8" x14ac:dyDescent="0.35">
      <c r="A20420">
        <v>145567</v>
      </c>
      <c r="B20420">
        <v>0</v>
      </c>
      <c r="C20420">
        <v>6</v>
      </c>
      <c r="D20420" t="s">
        <v>45</v>
      </c>
      <c r="E20420" s="2">
        <v>0.86319444444444449</v>
      </c>
      <c r="F20420" s="2">
        <v>0.86516203703703709</v>
      </c>
      <c r="G20420" s="2"/>
      <c r="H20420" t="s">
        <v>152</v>
      </c>
    </row>
    <row r="20421" spans="1:8" x14ac:dyDescent="0.35">
      <c r="A20421">
        <v>145567</v>
      </c>
      <c r="B20421">
        <v>0</v>
      </c>
      <c r="C20421">
        <v>6</v>
      </c>
      <c r="D20421" t="s">
        <v>130</v>
      </c>
      <c r="E20421" s="2">
        <v>0.86678240740740742</v>
      </c>
      <c r="F20421" s="2">
        <v>0.86736111111111114</v>
      </c>
      <c r="G20421" s="2"/>
      <c r="H20421" t="s">
        <v>152</v>
      </c>
    </row>
    <row r="20422" spans="1:8" x14ac:dyDescent="0.35">
      <c r="A20422">
        <v>145567</v>
      </c>
      <c r="B20422">
        <v>0</v>
      </c>
      <c r="C20422">
        <v>6</v>
      </c>
      <c r="D20422" t="s">
        <v>129</v>
      </c>
      <c r="E20422" s="2">
        <v>0.8686342592592593</v>
      </c>
      <c r="F20422" s="2">
        <v>0.86909722222222219</v>
      </c>
      <c r="G20422" s="2"/>
      <c r="H20422" t="s">
        <v>152</v>
      </c>
    </row>
    <row r="20423" spans="1:8" x14ac:dyDescent="0.35">
      <c r="A20423">
        <v>145567</v>
      </c>
      <c r="B20423">
        <v>0</v>
      </c>
      <c r="C20423">
        <v>6</v>
      </c>
      <c r="D20423" t="s">
        <v>128</v>
      </c>
      <c r="E20423" s="2">
        <v>0.8706018518518519</v>
      </c>
      <c r="F20423" s="2">
        <v>0.87106481481481479</v>
      </c>
      <c r="G20423" s="2"/>
      <c r="H20423" t="s">
        <v>152</v>
      </c>
    </row>
    <row r="20424" spans="1:8" x14ac:dyDescent="0.35">
      <c r="A20424">
        <v>145567</v>
      </c>
      <c r="B20424">
        <v>0</v>
      </c>
      <c r="C20424">
        <v>6</v>
      </c>
      <c r="D20424" t="s">
        <v>126</v>
      </c>
      <c r="E20424" s="2">
        <v>0.8725694444444444</v>
      </c>
      <c r="F20424" s="2">
        <v>0.87326388888888884</v>
      </c>
      <c r="G20424" s="2"/>
      <c r="H20424" t="s">
        <v>162</v>
      </c>
    </row>
    <row r="20425" spans="1:8" x14ac:dyDescent="0.35">
      <c r="A20425">
        <v>145567</v>
      </c>
      <c r="B20425">
        <v>0</v>
      </c>
      <c r="C20425">
        <v>6</v>
      </c>
      <c r="D20425" t="s">
        <v>125</v>
      </c>
      <c r="E20425" s="2">
        <v>0.875</v>
      </c>
      <c r="F20425" s="2">
        <v>0.875462962962963</v>
      </c>
      <c r="G20425" s="2"/>
      <c r="H20425">
        <v>1</v>
      </c>
    </row>
    <row r="20426" spans="1:8" x14ac:dyDescent="0.35">
      <c r="A20426">
        <v>145567</v>
      </c>
      <c r="B20426">
        <v>0</v>
      </c>
      <c r="C20426">
        <v>6</v>
      </c>
      <c r="D20426" t="s">
        <v>17</v>
      </c>
      <c r="E20426" s="2">
        <v>0.87673611111111116</v>
      </c>
      <c r="F20426" s="2">
        <v>0.87719907407407405</v>
      </c>
      <c r="G20426" s="2"/>
      <c r="H20426">
        <v>1</v>
      </c>
    </row>
    <row r="20427" spans="1:8" x14ac:dyDescent="0.35">
      <c r="A20427">
        <v>145567</v>
      </c>
      <c r="B20427">
        <v>0</v>
      </c>
      <c r="C20427">
        <v>6</v>
      </c>
      <c r="D20427" t="s">
        <v>18</v>
      </c>
      <c r="E20427" s="2">
        <v>0.87928240740740737</v>
      </c>
      <c r="F20427" s="2">
        <v>0.87974537037037037</v>
      </c>
      <c r="G20427" s="2"/>
      <c r="H20427">
        <v>1</v>
      </c>
    </row>
    <row r="20428" spans="1:8" x14ac:dyDescent="0.35">
      <c r="A20428">
        <v>145567</v>
      </c>
      <c r="B20428">
        <v>0</v>
      </c>
      <c r="C20428">
        <v>6</v>
      </c>
      <c r="D20428" t="s">
        <v>163</v>
      </c>
      <c r="E20428" s="2">
        <v>0.88101851851851853</v>
      </c>
      <c r="F20428" s="2">
        <v>0.88148148148148153</v>
      </c>
      <c r="G20428" s="2"/>
      <c r="H20428">
        <v>1</v>
      </c>
    </row>
    <row r="20429" spans="1:8" x14ac:dyDescent="0.35">
      <c r="A20429">
        <v>145567</v>
      </c>
      <c r="B20429">
        <v>0</v>
      </c>
      <c r="C20429">
        <v>6</v>
      </c>
      <c r="D20429" t="s">
        <v>164</v>
      </c>
      <c r="E20429" s="2">
        <v>0.88356481481481486</v>
      </c>
      <c r="F20429" s="2">
        <v>0.88402777777777775</v>
      </c>
      <c r="G20429" s="2"/>
      <c r="H20429">
        <v>1</v>
      </c>
    </row>
    <row r="20430" spans="1:8" x14ac:dyDescent="0.35">
      <c r="A20430">
        <v>145567</v>
      </c>
      <c r="B20430">
        <v>0</v>
      </c>
      <c r="C20430">
        <v>6</v>
      </c>
      <c r="D20430" t="s">
        <v>165</v>
      </c>
      <c r="E20430" s="2">
        <v>0.88611111111111107</v>
      </c>
      <c r="F20430" s="2">
        <v>0.88657407407407407</v>
      </c>
      <c r="G20430" s="2"/>
      <c r="H20430">
        <v>1</v>
      </c>
    </row>
    <row r="20431" spans="1:8" x14ac:dyDescent="0.35">
      <c r="A20431">
        <v>145567</v>
      </c>
      <c r="B20431">
        <v>0</v>
      </c>
      <c r="C20431">
        <v>6</v>
      </c>
      <c r="D20431" t="s">
        <v>26</v>
      </c>
      <c r="E20431" s="2">
        <v>0.88900462962962967</v>
      </c>
      <c r="H20431">
        <v>2</v>
      </c>
    </row>
    <row r="20432" spans="1:8" x14ac:dyDescent="0.35">
      <c r="A20432">
        <v>145478</v>
      </c>
      <c r="B20432">
        <v>0</v>
      </c>
      <c r="C20432">
        <v>6</v>
      </c>
      <c r="D20432" t="s">
        <v>6</v>
      </c>
      <c r="F20432" s="2">
        <v>0.86238425925925921</v>
      </c>
      <c r="G20432" s="2"/>
      <c r="H20432" t="s">
        <v>115</v>
      </c>
    </row>
    <row r="20433" spans="1:8" x14ac:dyDescent="0.35">
      <c r="A20433">
        <v>145478</v>
      </c>
      <c r="B20433">
        <v>0</v>
      </c>
      <c r="C20433">
        <v>6</v>
      </c>
      <c r="D20433" t="s">
        <v>116</v>
      </c>
      <c r="E20433" s="2">
        <v>0.86516203703703709</v>
      </c>
      <c r="F20433" s="2">
        <v>0.86562499999999998</v>
      </c>
      <c r="G20433" s="2"/>
      <c r="H20433" t="s">
        <v>110</v>
      </c>
    </row>
    <row r="20434" spans="1:8" x14ac:dyDescent="0.35">
      <c r="A20434">
        <v>145478</v>
      </c>
      <c r="B20434">
        <v>0</v>
      </c>
      <c r="C20434">
        <v>6</v>
      </c>
      <c r="D20434" t="s">
        <v>117</v>
      </c>
      <c r="E20434" s="2">
        <v>0.86932870370370374</v>
      </c>
      <c r="F20434" s="2">
        <v>0.86979166666666663</v>
      </c>
      <c r="G20434" s="2"/>
      <c r="H20434" t="s">
        <v>110</v>
      </c>
    </row>
    <row r="20435" spans="1:8" x14ac:dyDescent="0.35">
      <c r="A20435">
        <v>145478</v>
      </c>
      <c r="B20435">
        <v>0</v>
      </c>
      <c r="C20435">
        <v>6</v>
      </c>
      <c r="D20435" t="s">
        <v>118</v>
      </c>
      <c r="E20435" s="2">
        <v>0.87152777777777779</v>
      </c>
      <c r="F20435" s="2">
        <v>0.87199074074074079</v>
      </c>
      <c r="G20435" s="2"/>
      <c r="H20435" t="s">
        <v>110</v>
      </c>
    </row>
    <row r="20436" spans="1:8" x14ac:dyDescent="0.35">
      <c r="A20436">
        <v>145478</v>
      </c>
      <c r="B20436">
        <v>0</v>
      </c>
      <c r="C20436">
        <v>6</v>
      </c>
      <c r="D20436" t="s">
        <v>119</v>
      </c>
      <c r="E20436" s="2">
        <v>0.87395833333333328</v>
      </c>
      <c r="F20436" s="2">
        <v>0.87442129629629628</v>
      </c>
      <c r="G20436" s="2"/>
      <c r="H20436" t="s">
        <v>110</v>
      </c>
    </row>
    <row r="20437" spans="1:8" x14ac:dyDescent="0.35">
      <c r="A20437">
        <v>145478</v>
      </c>
      <c r="B20437">
        <v>0</v>
      </c>
      <c r="C20437">
        <v>6</v>
      </c>
      <c r="D20437" t="s">
        <v>120</v>
      </c>
      <c r="E20437" s="2">
        <v>0.87627314814814816</v>
      </c>
      <c r="F20437" s="2">
        <v>0.87673611111111116</v>
      </c>
      <c r="G20437" s="2"/>
      <c r="H20437" t="s">
        <v>110</v>
      </c>
    </row>
    <row r="20438" spans="1:8" x14ac:dyDescent="0.35">
      <c r="A20438">
        <v>145478</v>
      </c>
      <c r="B20438">
        <v>0</v>
      </c>
      <c r="C20438">
        <v>6</v>
      </c>
      <c r="D20438" t="s">
        <v>121</v>
      </c>
      <c r="E20438" s="2">
        <v>0.87893518518518521</v>
      </c>
      <c r="F20438" s="2">
        <v>0.8793981481481481</v>
      </c>
      <c r="G20438" s="2"/>
      <c r="H20438" t="s">
        <v>110</v>
      </c>
    </row>
    <row r="20439" spans="1:8" x14ac:dyDescent="0.35">
      <c r="A20439">
        <v>145478</v>
      </c>
      <c r="B20439">
        <v>0</v>
      </c>
      <c r="C20439">
        <v>6</v>
      </c>
      <c r="D20439" t="s">
        <v>39</v>
      </c>
      <c r="E20439" s="2">
        <v>0.88206018518518514</v>
      </c>
      <c r="F20439" s="2">
        <v>0.88275462962962958</v>
      </c>
      <c r="G20439" s="2"/>
      <c r="H20439" t="s">
        <v>110</v>
      </c>
    </row>
    <row r="20440" spans="1:8" x14ac:dyDescent="0.35">
      <c r="A20440">
        <v>145478</v>
      </c>
      <c r="B20440">
        <v>0</v>
      </c>
      <c r="C20440">
        <v>6</v>
      </c>
      <c r="D20440" t="s">
        <v>109</v>
      </c>
      <c r="E20440" s="2">
        <v>0.88506944444444446</v>
      </c>
      <c r="F20440" s="2">
        <v>0.88553240740740746</v>
      </c>
      <c r="G20440" s="2"/>
      <c r="H20440" t="s">
        <v>110</v>
      </c>
    </row>
    <row r="20441" spans="1:8" x14ac:dyDescent="0.35">
      <c r="A20441">
        <v>145478</v>
      </c>
      <c r="B20441">
        <v>0</v>
      </c>
      <c r="C20441">
        <v>6</v>
      </c>
      <c r="D20441" t="s">
        <v>111</v>
      </c>
      <c r="E20441" s="2">
        <v>0.88703703703703707</v>
      </c>
      <c r="F20441" s="2">
        <v>0.88749999999999996</v>
      </c>
      <c r="G20441" s="2"/>
      <c r="H20441" t="s">
        <v>110</v>
      </c>
    </row>
    <row r="20442" spans="1:8" x14ac:dyDescent="0.35">
      <c r="A20442">
        <v>145478</v>
      </c>
      <c r="B20442">
        <v>0</v>
      </c>
      <c r="C20442">
        <v>6</v>
      </c>
      <c r="D20442" t="s">
        <v>112</v>
      </c>
      <c r="E20442" s="2">
        <v>0.88923611111111112</v>
      </c>
      <c r="F20442" s="2">
        <v>0.88981481481481484</v>
      </c>
      <c r="G20442" s="2"/>
      <c r="H20442" t="s">
        <v>110</v>
      </c>
    </row>
    <row r="20443" spans="1:8" x14ac:dyDescent="0.35">
      <c r="A20443">
        <v>145478</v>
      </c>
      <c r="B20443">
        <v>0</v>
      </c>
      <c r="C20443">
        <v>6</v>
      </c>
      <c r="D20443" t="s">
        <v>113</v>
      </c>
      <c r="E20443" s="2">
        <v>0.891087962962963</v>
      </c>
      <c r="F20443" s="2">
        <v>0.89166666666666672</v>
      </c>
      <c r="G20443" s="2"/>
      <c r="H20443" t="s">
        <v>110</v>
      </c>
    </row>
    <row r="20444" spans="1:8" x14ac:dyDescent="0.35">
      <c r="A20444">
        <v>145478</v>
      </c>
      <c r="B20444">
        <v>0</v>
      </c>
      <c r="C20444">
        <v>6</v>
      </c>
      <c r="D20444" t="s">
        <v>24</v>
      </c>
      <c r="E20444" s="2">
        <v>0.89386574074074077</v>
      </c>
      <c r="F20444" s="2">
        <v>0.89525462962962965</v>
      </c>
      <c r="G20444" s="2"/>
      <c r="H20444" t="s">
        <v>110</v>
      </c>
    </row>
    <row r="20445" spans="1:8" x14ac:dyDescent="0.35">
      <c r="A20445">
        <v>145478</v>
      </c>
      <c r="B20445">
        <v>0</v>
      </c>
      <c r="C20445">
        <v>6</v>
      </c>
      <c r="D20445" t="s">
        <v>45</v>
      </c>
      <c r="E20445" s="2">
        <v>0.90277777777777779</v>
      </c>
      <c r="F20445" s="2">
        <v>0.90347222222222223</v>
      </c>
      <c r="G20445" s="2"/>
      <c r="H20445" t="s">
        <v>110</v>
      </c>
    </row>
    <row r="20446" spans="1:8" x14ac:dyDescent="0.35">
      <c r="A20446">
        <v>145478</v>
      </c>
      <c r="B20446">
        <v>0</v>
      </c>
      <c r="C20446">
        <v>6</v>
      </c>
      <c r="D20446" t="s">
        <v>21</v>
      </c>
      <c r="E20446" s="2">
        <v>0.90497685185185184</v>
      </c>
      <c r="F20446" s="2">
        <v>0.90555555555555556</v>
      </c>
      <c r="G20446" s="2"/>
      <c r="H20446" t="s">
        <v>122</v>
      </c>
    </row>
    <row r="20447" spans="1:8" x14ac:dyDescent="0.35">
      <c r="A20447">
        <v>145478</v>
      </c>
      <c r="B20447">
        <v>0</v>
      </c>
      <c r="C20447">
        <v>6</v>
      </c>
      <c r="D20447" t="s">
        <v>123</v>
      </c>
      <c r="E20447" s="2">
        <v>0.90775462962962961</v>
      </c>
      <c r="F20447" s="2">
        <v>0.90833333333333333</v>
      </c>
      <c r="G20447" s="2"/>
      <c r="H20447">
        <v>2</v>
      </c>
    </row>
    <row r="20448" spans="1:8" x14ac:dyDescent="0.35">
      <c r="A20448">
        <v>145478</v>
      </c>
      <c r="B20448">
        <v>0</v>
      </c>
      <c r="C20448">
        <v>6</v>
      </c>
      <c r="D20448" t="s">
        <v>93</v>
      </c>
      <c r="E20448" s="2">
        <v>0.91053240740740737</v>
      </c>
      <c r="H20448">
        <v>1</v>
      </c>
    </row>
    <row r="20449" spans="1:8" x14ac:dyDescent="0.35">
      <c r="A20449">
        <v>148170</v>
      </c>
      <c r="B20449">
        <v>0</v>
      </c>
      <c r="C20449">
        <v>6</v>
      </c>
      <c r="D20449" t="s">
        <v>9</v>
      </c>
      <c r="F20449" s="2">
        <v>0.86342592592592593</v>
      </c>
      <c r="G20449" s="2"/>
      <c r="H20449">
        <v>1</v>
      </c>
    </row>
    <row r="20450" spans="1:8" x14ac:dyDescent="0.35">
      <c r="A20450">
        <v>148170</v>
      </c>
      <c r="B20450">
        <v>0</v>
      </c>
      <c r="C20450">
        <v>6</v>
      </c>
      <c r="D20450" t="s">
        <v>144</v>
      </c>
      <c r="E20450" s="2">
        <v>0.86446759259259254</v>
      </c>
      <c r="F20450" s="2">
        <v>0.86493055555555554</v>
      </c>
      <c r="G20450" s="2"/>
      <c r="H20450">
        <v>2</v>
      </c>
    </row>
    <row r="20451" spans="1:8" x14ac:dyDescent="0.35">
      <c r="A20451">
        <v>148170</v>
      </c>
      <c r="B20451">
        <v>0</v>
      </c>
      <c r="C20451">
        <v>6</v>
      </c>
      <c r="D20451" t="s">
        <v>59</v>
      </c>
      <c r="E20451" s="2">
        <v>0.86597222222222225</v>
      </c>
      <c r="F20451" s="2">
        <v>0.86643518518518514</v>
      </c>
      <c r="G20451" s="2"/>
      <c r="H20451">
        <v>2</v>
      </c>
    </row>
    <row r="20452" spans="1:8" x14ac:dyDescent="0.35">
      <c r="A20452">
        <v>148170</v>
      </c>
      <c r="B20452">
        <v>0</v>
      </c>
      <c r="C20452">
        <v>6</v>
      </c>
      <c r="D20452" t="s">
        <v>143</v>
      </c>
      <c r="E20452" s="2">
        <v>0.86759259259259258</v>
      </c>
      <c r="F20452" s="2">
        <v>0.86828703703703702</v>
      </c>
      <c r="G20452" s="2"/>
      <c r="H20452">
        <v>2</v>
      </c>
    </row>
    <row r="20453" spans="1:8" x14ac:dyDescent="0.35">
      <c r="A20453">
        <v>148170</v>
      </c>
      <c r="B20453">
        <v>0</v>
      </c>
      <c r="C20453">
        <v>6</v>
      </c>
      <c r="D20453" t="s">
        <v>142</v>
      </c>
      <c r="E20453" s="2">
        <v>0.86909722222222219</v>
      </c>
      <c r="F20453" s="2">
        <v>0.86956018518518519</v>
      </c>
      <c r="G20453" s="2"/>
      <c r="H20453">
        <v>2</v>
      </c>
    </row>
    <row r="20454" spans="1:8" x14ac:dyDescent="0.35">
      <c r="A20454">
        <v>148170</v>
      </c>
      <c r="B20454">
        <v>0</v>
      </c>
      <c r="C20454">
        <v>6</v>
      </c>
      <c r="D20454" t="s">
        <v>46</v>
      </c>
      <c r="E20454" s="2">
        <v>0.87083333333333335</v>
      </c>
      <c r="F20454" s="2">
        <v>0.87129629629629635</v>
      </c>
      <c r="G20454" s="2"/>
      <c r="H20454">
        <v>2</v>
      </c>
    </row>
    <row r="20455" spans="1:8" x14ac:dyDescent="0.35">
      <c r="A20455">
        <v>148170</v>
      </c>
      <c r="B20455">
        <v>0</v>
      </c>
      <c r="C20455">
        <v>6</v>
      </c>
      <c r="D20455" t="s">
        <v>141</v>
      </c>
      <c r="E20455" s="2">
        <v>0.87199074074074079</v>
      </c>
      <c r="F20455" s="2">
        <v>0.87245370370370368</v>
      </c>
      <c r="G20455" s="2"/>
      <c r="H20455">
        <v>2</v>
      </c>
    </row>
    <row r="20456" spans="1:8" x14ac:dyDescent="0.35">
      <c r="A20456">
        <v>148170</v>
      </c>
      <c r="B20456">
        <v>0</v>
      </c>
      <c r="C20456">
        <v>6</v>
      </c>
      <c r="D20456" t="s">
        <v>140</v>
      </c>
      <c r="E20456" s="2">
        <v>0.87418981481481484</v>
      </c>
      <c r="F20456" s="2">
        <v>0.87488425925925928</v>
      </c>
      <c r="G20456" s="2"/>
      <c r="H20456">
        <v>2</v>
      </c>
    </row>
    <row r="20457" spans="1:8" x14ac:dyDescent="0.35">
      <c r="A20457">
        <v>148170</v>
      </c>
      <c r="B20457">
        <v>0</v>
      </c>
      <c r="C20457">
        <v>6</v>
      </c>
      <c r="D20457" t="s">
        <v>95</v>
      </c>
      <c r="E20457" s="2">
        <v>0.87627314814814816</v>
      </c>
      <c r="F20457" s="2">
        <v>0.87685185185185188</v>
      </c>
      <c r="G20457" s="2"/>
      <c r="H20457">
        <v>2</v>
      </c>
    </row>
    <row r="20458" spans="1:8" x14ac:dyDescent="0.35">
      <c r="A20458">
        <v>148170</v>
      </c>
      <c r="B20458">
        <v>0</v>
      </c>
      <c r="C20458">
        <v>6</v>
      </c>
      <c r="D20458" t="s">
        <v>72</v>
      </c>
      <c r="E20458" s="2">
        <v>0.87858796296296293</v>
      </c>
      <c r="F20458" s="2">
        <v>0.87916666666666665</v>
      </c>
      <c r="G20458" s="2"/>
      <c r="H20458">
        <v>2</v>
      </c>
    </row>
    <row r="20459" spans="1:8" x14ac:dyDescent="0.35">
      <c r="A20459">
        <v>148170</v>
      </c>
      <c r="B20459">
        <v>0</v>
      </c>
      <c r="C20459">
        <v>6</v>
      </c>
      <c r="D20459" t="s">
        <v>139</v>
      </c>
      <c r="E20459" s="2">
        <v>0.88078703703703709</v>
      </c>
      <c r="F20459" s="2">
        <v>0.88148148148148153</v>
      </c>
      <c r="G20459" s="2"/>
      <c r="H20459">
        <v>2</v>
      </c>
    </row>
    <row r="20460" spans="1:8" x14ac:dyDescent="0.35">
      <c r="A20460">
        <v>148170</v>
      </c>
      <c r="B20460">
        <v>0</v>
      </c>
      <c r="C20460">
        <v>6</v>
      </c>
      <c r="D20460" t="s">
        <v>138</v>
      </c>
      <c r="E20460" s="2">
        <v>0.88356481481481486</v>
      </c>
      <c r="F20460" s="2">
        <v>0.88402777777777775</v>
      </c>
      <c r="G20460" s="2"/>
      <c r="H20460">
        <v>2</v>
      </c>
    </row>
    <row r="20461" spans="1:8" x14ac:dyDescent="0.35">
      <c r="A20461">
        <v>148170</v>
      </c>
      <c r="B20461">
        <v>0</v>
      </c>
      <c r="C20461">
        <v>6</v>
      </c>
      <c r="D20461" t="s">
        <v>137</v>
      </c>
      <c r="E20461" s="2">
        <v>0.88530092592592591</v>
      </c>
      <c r="F20461" s="2">
        <v>0.88576388888888891</v>
      </c>
      <c r="G20461" s="2"/>
      <c r="H20461">
        <v>2</v>
      </c>
    </row>
    <row r="20462" spans="1:8" x14ac:dyDescent="0.35">
      <c r="A20462">
        <v>148170</v>
      </c>
      <c r="B20462">
        <v>0</v>
      </c>
      <c r="C20462">
        <v>6</v>
      </c>
      <c r="D20462" t="s">
        <v>136</v>
      </c>
      <c r="E20462" s="2">
        <v>0.88749999999999996</v>
      </c>
      <c r="F20462" s="2">
        <v>0.88796296296296295</v>
      </c>
      <c r="G20462" s="2"/>
      <c r="H20462">
        <v>2</v>
      </c>
    </row>
    <row r="20463" spans="1:8" x14ac:dyDescent="0.35">
      <c r="A20463">
        <v>148170</v>
      </c>
      <c r="B20463">
        <v>0</v>
      </c>
      <c r="C20463">
        <v>6</v>
      </c>
      <c r="D20463" t="s">
        <v>135</v>
      </c>
      <c r="E20463" s="2">
        <v>0.88946759259259256</v>
      </c>
      <c r="F20463" s="2">
        <v>0.88993055555555556</v>
      </c>
      <c r="G20463" s="2"/>
      <c r="H20463">
        <v>2</v>
      </c>
    </row>
    <row r="20464" spans="1:8" x14ac:dyDescent="0.35">
      <c r="A20464">
        <v>148170</v>
      </c>
      <c r="B20464">
        <v>1</v>
      </c>
      <c r="C20464">
        <v>6</v>
      </c>
      <c r="D20464" t="s">
        <v>38</v>
      </c>
      <c r="E20464" s="2">
        <v>0.89212962962962961</v>
      </c>
      <c r="F20464" s="2">
        <v>0.89282407407407405</v>
      </c>
      <c r="G20464" s="2"/>
      <c r="H20464" t="s">
        <v>172</v>
      </c>
    </row>
    <row r="20465" spans="1:8" x14ac:dyDescent="0.35">
      <c r="A20465">
        <v>148170</v>
      </c>
      <c r="B20465">
        <v>1</v>
      </c>
      <c r="C20465">
        <v>6</v>
      </c>
      <c r="D20465" t="s">
        <v>133</v>
      </c>
      <c r="E20465" s="2">
        <v>0.89409722222222221</v>
      </c>
      <c r="F20465" s="2">
        <v>0.89456018518518521</v>
      </c>
      <c r="G20465" s="2"/>
      <c r="H20465">
        <v>1</v>
      </c>
    </row>
    <row r="20466" spans="1:8" x14ac:dyDescent="0.35">
      <c r="A20466">
        <v>148170</v>
      </c>
      <c r="B20466">
        <v>1</v>
      </c>
      <c r="C20466">
        <v>6</v>
      </c>
      <c r="D20466" t="s">
        <v>132</v>
      </c>
      <c r="E20466" s="2">
        <v>0.89594907407407409</v>
      </c>
      <c r="F20466" s="2">
        <v>0.89641203703703709</v>
      </c>
      <c r="G20466" s="2"/>
      <c r="H20466">
        <v>1</v>
      </c>
    </row>
    <row r="20467" spans="1:8" x14ac:dyDescent="0.35">
      <c r="A20467">
        <v>148170</v>
      </c>
      <c r="B20467">
        <v>1</v>
      </c>
      <c r="C20467">
        <v>6</v>
      </c>
      <c r="D20467" t="s">
        <v>31</v>
      </c>
      <c r="E20467" s="2">
        <v>0.8989583333333333</v>
      </c>
      <c r="H20467" t="s">
        <v>131</v>
      </c>
    </row>
    <row r="20468" spans="1:8" x14ac:dyDescent="0.35">
      <c r="A20468">
        <v>147661</v>
      </c>
      <c r="B20468">
        <v>0</v>
      </c>
      <c r="C20468">
        <v>6</v>
      </c>
      <c r="D20468" t="s">
        <v>26</v>
      </c>
      <c r="F20468" s="2">
        <v>0.86458333333333337</v>
      </c>
      <c r="G20468" s="2"/>
      <c r="H20468">
        <v>1</v>
      </c>
    </row>
    <row r="20469" spans="1:8" x14ac:dyDescent="0.35">
      <c r="A20469">
        <v>147661</v>
      </c>
      <c r="B20469">
        <v>0</v>
      </c>
      <c r="C20469">
        <v>6</v>
      </c>
      <c r="D20469" t="s">
        <v>171</v>
      </c>
      <c r="E20469" s="2">
        <v>0.86689814814814814</v>
      </c>
      <c r="F20469" s="2">
        <v>0.86736111111111114</v>
      </c>
      <c r="G20469" s="2"/>
      <c r="H20469">
        <v>1</v>
      </c>
    </row>
    <row r="20470" spans="1:8" x14ac:dyDescent="0.35">
      <c r="A20470">
        <v>147661</v>
      </c>
      <c r="B20470">
        <v>0</v>
      </c>
      <c r="C20470">
        <v>6</v>
      </c>
      <c r="D20470" t="s">
        <v>170</v>
      </c>
      <c r="E20470" s="2">
        <v>0.86875000000000002</v>
      </c>
      <c r="F20470" s="2">
        <v>0.86921296296296291</v>
      </c>
      <c r="G20470" s="2"/>
      <c r="H20470">
        <v>1</v>
      </c>
    </row>
    <row r="20471" spans="1:8" x14ac:dyDescent="0.35">
      <c r="A20471">
        <v>147661</v>
      </c>
      <c r="B20471">
        <v>0</v>
      </c>
      <c r="C20471">
        <v>6</v>
      </c>
      <c r="D20471" t="s">
        <v>169</v>
      </c>
      <c r="E20471" s="2">
        <v>0.87083333333333335</v>
      </c>
      <c r="F20471" s="2">
        <v>0.87129629629629635</v>
      </c>
      <c r="G20471" s="2"/>
      <c r="H20471">
        <v>1</v>
      </c>
    </row>
    <row r="20472" spans="1:8" x14ac:dyDescent="0.35">
      <c r="A20472">
        <v>147661</v>
      </c>
      <c r="B20472">
        <v>0</v>
      </c>
      <c r="C20472">
        <v>6</v>
      </c>
      <c r="D20472" t="s">
        <v>168</v>
      </c>
      <c r="E20472" s="2">
        <v>0.8730324074074074</v>
      </c>
      <c r="F20472" s="2">
        <v>0.87349537037037039</v>
      </c>
      <c r="G20472" s="2"/>
      <c r="H20472">
        <v>1</v>
      </c>
    </row>
    <row r="20473" spans="1:8" x14ac:dyDescent="0.35">
      <c r="A20473">
        <v>147661</v>
      </c>
      <c r="B20473">
        <v>0</v>
      </c>
      <c r="C20473">
        <v>6</v>
      </c>
      <c r="D20473" t="s">
        <v>167</v>
      </c>
      <c r="E20473" s="2">
        <v>0.875</v>
      </c>
      <c r="F20473" s="2">
        <v>0.875462962962963</v>
      </c>
      <c r="G20473" s="2"/>
      <c r="H20473">
        <v>1</v>
      </c>
    </row>
    <row r="20474" spans="1:8" x14ac:dyDescent="0.35">
      <c r="A20474">
        <v>147661</v>
      </c>
      <c r="B20474">
        <v>0</v>
      </c>
      <c r="C20474">
        <v>6</v>
      </c>
      <c r="D20474" t="s">
        <v>13</v>
      </c>
      <c r="E20474" s="2">
        <v>0.87881944444444449</v>
      </c>
      <c r="H20474" t="s">
        <v>166</v>
      </c>
    </row>
    <row r="20475" spans="1:8" x14ac:dyDescent="0.35">
      <c r="A20475">
        <v>148682</v>
      </c>
      <c r="B20475">
        <v>0</v>
      </c>
      <c r="C20475">
        <v>6</v>
      </c>
      <c r="D20475" t="s">
        <v>13</v>
      </c>
      <c r="F20475" s="2">
        <v>0.86458333333333337</v>
      </c>
      <c r="G20475" s="2"/>
      <c r="H20475" t="s">
        <v>166</v>
      </c>
    </row>
    <row r="20476" spans="1:8" x14ac:dyDescent="0.35">
      <c r="A20476">
        <v>148682</v>
      </c>
      <c r="B20476">
        <v>0</v>
      </c>
      <c r="C20476">
        <v>6</v>
      </c>
      <c r="D20476" t="s">
        <v>167</v>
      </c>
      <c r="E20476" s="2">
        <v>0.86782407407407403</v>
      </c>
      <c r="F20476" s="2">
        <v>0.86828703703703702</v>
      </c>
      <c r="G20476" s="2"/>
      <c r="H20476">
        <v>2</v>
      </c>
    </row>
    <row r="20477" spans="1:8" x14ac:dyDescent="0.35">
      <c r="A20477">
        <v>148682</v>
      </c>
      <c r="B20477">
        <v>0</v>
      </c>
      <c r="C20477">
        <v>6</v>
      </c>
      <c r="D20477" t="s">
        <v>168</v>
      </c>
      <c r="E20477" s="2">
        <v>0.86967592592592591</v>
      </c>
      <c r="F20477" s="2">
        <v>0.87013888888888891</v>
      </c>
      <c r="G20477" s="2"/>
      <c r="H20477">
        <v>2</v>
      </c>
    </row>
    <row r="20478" spans="1:8" x14ac:dyDescent="0.35">
      <c r="A20478">
        <v>148682</v>
      </c>
      <c r="B20478">
        <v>0</v>
      </c>
      <c r="C20478">
        <v>6</v>
      </c>
      <c r="D20478" t="s">
        <v>169</v>
      </c>
      <c r="E20478" s="2">
        <v>0.87187499999999996</v>
      </c>
      <c r="F20478" s="2">
        <v>0.87233796296296295</v>
      </c>
      <c r="G20478" s="2"/>
      <c r="H20478">
        <v>2</v>
      </c>
    </row>
    <row r="20479" spans="1:8" x14ac:dyDescent="0.35">
      <c r="A20479">
        <v>148682</v>
      </c>
      <c r="B20479">
        <v>0</v>
      </c>
      <c r="C20479">
        <v>6</v>
      </c>
      <c r="D20479" t="s">
        <v>170</v>
      </c>
      <c r="E20479" s="2">
        <v>0.87395833333333328</v>
      </c>
      <c r="F20479" s="2">
        <v>0.87442129629629628</v>
      </c>
      <c r="G20479" s="2"/>
      <c r="H20479">
        <v>2</v>
      </c>
    </row>
    <row r="20480" spans="1:8" x14ac:dyDescent="0.35">
      <c r="A20480">
        <v>148682</v>
      </c>
      <c r="B20480">
        <v>0</v>
      </c>
      <c r="C20480">
        <v>6</v>
      </c>
      <c r="D20480" t="s">
        <v>171</v>
      </c>
      <c r="E20480" s="2">
        <v>0.87581018518518516</v>
      </c>
      <c r="F20480" s="2">
        <v>0.87627314814814816</v>
      </c>
      <c r="G20480" s="2"/>
      <c r="H20480">
        <v>2</v>
      </c>
    </row>
    <row r="20481" spans="1:8" x14ac:dyDescent="0.35">
      <c r="A20481">
        <v>148682</v>
      </c>
      <c r="B20481">
        <v>0</v>
      </c>
      <c r="C20481">
        <v>6</v>
      </c>
      <c r="D20481" t="s">
        <v>26</v>
      </c>
      <c r="E20481" s="2">
        <v>0.87905092592592593</v>
      </c>
      <c r="H20481">
        <v>1</v>
      </c>
    </row>
    <row r="20482" spans="1:8" x14ac:dyDescent="0.35">
      <c r="A20482">
        <v>147471</v>
      </c>
      <c r="B20482">
        <v>0</v>
      </c>
      <c r="C20482">
        <v>6</v>
      </c>
      <c r="D20482" t="s">
        <v>93</v>
      </c>
      <c r="F20482" s="2">
        <v>0.87048611111111107</v>
      </c>
      <c r="G20482" s="2"/>
      <c r="H20482">
        <v>1</v>
      </c>
    </row>
    <row r="20483" spans="1:8" x14ac:dyDescent="0.35">
      <c r="A20483">
        <v>147471</v>
      </c>
      <c r="B20483">
        <v>0</v>
      </c>
      <c r="C20483">
        <v>6</v>
      </c>
      <c r="D20483" t="s">
        <v>123</v>
      </c>
      <c r="E20483" s="2">
        <v>0.87222222222222223</v>
      </c>
      <c r="F20483" s="2">
        <v>0.87280092592592595</v>
      </c>
      <c r="G20483" s="2"/>
      <c r="H20483">
        <v>1</v>
      </c>
    </row>
    <row r="20484" spans="1:8" x14ac:dyDescent="0.35">
      <c r="A20484">
        <v>147471</v>
      </c>
      <c r="B20484">
        <v>0</v>
      </c>
      <c r="C20484">
        <v>6</v>
      </c>
      <c r="D20484" t="s">
        <v>21</v>
      </c>
      <c r="E20484" s="2">
        <v>0.87488425925925928</v>
      </c>
      <c r="F20484" s="2">
        <v>0.875462962962963</v>
      </c>
      <c r="G20484" s="2"/>
      <c r="H20484" t="s">
        <v>114</v>
      </c>
    </row>
    <row r="20485" spans="1:8" x14ac:dyDescent="0.35">
      <c r="A20485">
        <v>147471</v>
      </c>
      <c r="B20485">
        <v>0</v>
      </c>
      <c r="C20485">
        <v>6</v>
      </c>
      <c r="D20485" t="s">
        <v>45</v>
      </c>
      <c r="E20485" s="2">
        <v>0.87731481481481477</v>
      </c>
      <c r="F20485" s="2">
        <v>0.87800925925925921</v>
      </c>
      <c r="G20485" s="2"/>
      <c r="H20485" t="s">
        <v>152</v>
      </c>
    </row>
    <row r="20486" spans="1:8" x14ac:dyDescent="0.35">
      <c r="A20486">
        <v>147471</v>
      </c>
      <c r="B20486">
        <v>0</v>
      </c>
      <c r="C20486">
        <v>6</v>
      </c>
      <c r="D20486" t="s">
        <v>24</v>
      </c>
      <c r="E20486" s="2">
        <v>0.88657407407407407</v>
      </c>
      <c r="F20486" s="2">
        <v>0.88726851851851851</v>
      </c>
      <c r="G20486" s="2"/>
      <c r="H20486" t="s">
        <v>152</v>
      </c>
    </row>
    <row r="20487" spans="1:8" x14ac:dyDescent="0.35">
      <c r="A20487">
        <v>147471</v>
      </c>
      <c r="B20487">
        <v>0</v>
      </c>
      <c r="C20487">
        <v>6</v>
      </c>
      <c r="D20487" t="s">
        <v>113</v>
      </c>
      <c r="E20487" s="2">
        <v>0.88923611111111112</v>
      </c>
      <c r="F20487" s="2">
        <v>0.88981481481481484</v>
      </c>
      <c r="G20487" s="2"/>
      <c r="H20487" t="s">
        <v>152</v>
      </c>
    </row>
    <row r="20488" spans="1:8" x14ac:dyDescent="0.35">
      <c r="A20488">
        <v>147471</v>
      </c>
      <c r="B20488">
        <v>0</v>
      </c>
      <c r="C20488">
        <v>6</v>
      </c>
      <c r="D20488" t="s">
        <v>112</v>
      </c>
      <c r="E20488" s="2">
        <v>0.89120370370370372</v>
      </c>
      <c r="F20488" s="2">
        <v>0.89178240740740744</v>
      </c>
      <c r="G20488" s="2"/>
      <c r="H20488" t="s">
        <v>152</v>
      </c>
    </row>
    <row r="20489" spans="1:8" x14ac:dyDescent="0.35">
      <c r="A20489">
        <v>147471</v>
      </c>
      <c r="B20489">
        <v>0</v>
      </c>
      <c r="C20489">
        <v>6</v>
      </c>
      <c r="D20489" t="s">
        <v>111</v>
      </c>
      <c r="E20489" s="2">
        <v>0.89340277777777777</v>
      </c>
      <c r="F20489" s="2">
        <v>0.89386574074074077</v>
      </c>
      <c r="G20489" s="2"/>
      <c r="H20489" t="s">
        <v>152</v>
      </c>
    </row>
    <row r="20490" spans="1:8" x14ac:dyDescent="0.35">
      <c r="A20490">
        <v>147471</v>
      </c>
      <c r="B20490">
        <v>0</v>
      </c>
      <c r="C20490">
        <v>6</v>
      </c>
      <c r="D20490" t="s">
        <v>109</v>
      </c>
      <c r="E20490" s="2">
        <v>0.89537037037037037</v>
      </c>
      <c r="F20490" s="2">
        <v>0.89583333333333337</v>
      </c>
      <c r="G20490" s="2"/>
      <c r="H20490" t="s">
        <v>152</v>
      </c>
    </row>
    <row r="20491" spans="1:8" x14ac:dyDescent="0.35">
      <c r="A20491">
        <v>147471</v>
      </c>
      <c r="B20491">
        <v>0</v>
      </c>
      <c r="C20491">
        <v>6</v>
      </c>
      <c r="D20491" t="s">
        <v>39</v>
      </c>
      <c r="E20491" s="2">
        <v>0.8979166666666667</v>
      </c>
      <c r="F20491" s="2">
        <v>0.89861111111111114</v>
      </c>
      <c r="G20491" s="2"/>
      <c r="H20491" t="s">
        <v>152</v>
      </c>
    </row>
    <row r="20492" spans="1:8" x14ac:dyDescent="0.35">
      <c r="A20492">
        <v>147471</v>
      </c>
      <c r="B20492">
        <v>0</v>
      </c>
      <c r="C20492">
        <v>6</v>
      </c>
      <c r="D20492" t="s">
        <v>121</v>
      </c>
      <c r="E20492" s="2">
        <v>0.90162037037037035</v>
      </c>
      <c r="F20492" s="2">
        <v>0.90208333333333335</v>
      </c>
      <c r="G20492" s="2"/>
      <c r="H20492" t="s">
        <v>152</v>
      </c>
    </row>
    <row r="20493" spans="1:8" x14ac:dyDescent="0.35">
      <c r="A20493">
        <v>147471</v>
      </c>
      <c r="B20493">
        <v>0</v>
      </c>
      <c r="C20493">
        <v>6</v>
      </c>
      <c r="D20493" t="s">
        <v>120</v>
      </c>
      <c r="E20493" s="2">
        <v>0.9042824074074074</v>
      </c>
      <c r="F20493" s="2">
        <v>0.90474537037037039</v>
      </c>
      <c r="G20493" s="2"/>
      <c r="H20493" t="s">
        <v>152</v>
      </c>
    </row>
    <row r="20494" spans="1:8" x14ac:dyDescent="0.35">
      <c r="A20494">
        <v>147471</v>
      </c>
      <c r="B20494">
        <v>0</v>
      </c>
      <c r="C20494">
        <v>6</v>
      </c>
      <c r="D20494" t="s">
        <v>119</v>
      </c>
      <c r="E20494" s="2">
        <v>0.906712962962963</v>
      </c>
      <c r="F20494" s="2">
        <v>0.90717592592592589</v>
      </c>
      <c r="G20494" s="2"/>
      <c r="H20494" t="s">
        <v>152</v>
      </c>
    </row>
    <row r="20495" spans="1:8" x14ac:dyDescent="0.35">
      <c r="A20495">
        <v>147471</v>
      </c>
      <c r="B20495">
        <v>0</v>
      </c>
      <c r="C20495">
        <v>6</v>
      </c>
      <c r="D20495" t="s">
        <v>118</v>
      </c>
      <c r="E20495" s="2">
        <v>0.90925925925925921</v>
      </c>
      <c r="F20495" s="2">
        <v>0.90972222222222221</v>
      </c>
      <c r="G20495" s="2"/>
      <c r="H20495" t="s">
        <v>152</v>
      </c>
    </row>
    <row r="20496" spans="1:8" x14ac:dyDescent="0.35">
      <c r="A20496">
        <v>147471</v>
      </c>
      <c r="B20496">
        <v>0</v>
      </c>
      <c r="C20496">
        <v>6</v>
      </c>
      <c r="D20496" t="s">
        <v>117</v>
      </c>
      <c r="E20496" s="2">
        <v>0.91145833333333337</v>
      </c>
      <c r="F20496" s="2">
        <v>0.91192129629629626</v>
      </c>
      <c r="G20496" s="2"/>
      <c r="H20496" t="s">
        <v>152</v>
      </c>
    </row>
    <row r="20497" spans="1:8" x14ac:dyDescent="0.35">
      <c r="A20497">
        <v>147471</v>
      </c>
      <c r="B20497">
        <v>0</v>
      </c>
      <c r="C20497">
        <v>6</v>
      </c>
      <c r="D20497" t="s">
        <v>116</v>
      </c>
      <c r="E20497" s="2">
        <v>0.91527777777777775</v>
      </c>
      <c r="F20497" s="2">
        <v>0.91574074074074074</v>
      </c>
      <c r="G20497" s="2"/>
      <c r="H20497" t="s">
        <v>152</v>
      </c>
    </row>
    <row r="20498" spans="1:8" x14ac:dyDescent="0.35">
      <c r="A20498">
        <v>147471</v>
      </c>
      <c r="B20498">
        <v>0</v>
      </c>
      <c r="C20498">
        <v>6</v>
      </c>
      <c r="D20498" t="s">
        <v>6</v>
      </c>
      <c r="E20498" s="2">
        <v>0.91724537037037035</v>
      </c>
      <c r="H20498" t="s">
        <v>115</v>
      </c>
    </row>
    <row r="20499" spans="1:8" x14ac:dyDescent="0.35">
      <c r="A20499">
        <v>147178</v>
      </c>
      <c r="B20499">
        <v>0</v>
      </c>
      <c r="C20499">
        <v>6</v>
      </c>
      <c r="D20499" t="s">
        <v>31</v>
      </c>
      <c r="F20499" s="2">
        <v>0.87152777777777779</v>
      </c>
      <c r="G20499" s="2"/>
      <c r="H20499" t="s">
        <v>131</v>
      </c>
    </row>
    <row r="20500" spans="1:8" x14ac:dyDescent="0.35">
      <c r="A20500">
        <v>147178</v>
      </c>
      <c r="B20500">
        <v>0</v>
      </c>
      <c r="C20500">
        <v>6</v>
      </c>
      <c r="D20500" t="s">
        <v>132</v>
      </c>
      <c r="E20500" s="2">
        <v>0.87372685185185184</v>
      </c>
      <c r="F20500" s="2">
        <v>0.87430555555555556</v>
      </c>
      <c r="G20500" s="2"/>
      <c r="H20500">
        <v>2</v>
      </c>
    </row>
    <row r="20501" spans="1:8" x14ac:dyDescent="0.35">
      <c r="A20501">
        <v>147178</v>
      </c>
      <c r="B20501">
        <v>0</v>
      </c>
      <c r="C20501">
        <v>6</v>
      </c>
      <c r="D20501" t="s">
        <v>133</v>
      </c>
      <c r="E20501" s="2">
        <v>0.87592592592592589</v>
      </c>
      <c r="F20501" s="2">
        <v>0.87638888888888888</v>
      </c>
      <c r="G20501" s="2"/>
      <c r="H20501">
        <v>2</v>
      </c>
    </row>
    <row r="20502" spans="1:8" x14ac:dyDescent="0.35">
      <c r="A20502">
        <v>147178</v>
      </c>
      <c r="B20502">
        <v>0</v>
      </c>
      <c r="C20502">
        <v>6</v>
      </c>
      <c r="D20502" t="s">
        <v>38</v>
      </c>
      <c r="E20502" s="2">
        <v>0.87766203703703705</v>
      </c>
      <c r="F20502" s="2">
        <v>0.87835648148148149</v>
      </c>
      <c r="G20502" s="2"/>
      <c r="H20502" t="s">
        <v>134</v>
      </c>
    </row>
    <row r="20503" spans="1:8" x14ac:dyDescent="0.35">
      <c r="A20503">
        <v>147178</v>
      </c>
      <c r="B20503">
        <v>1</v>
      </c>
      <c r="C20503">
        <v>6</v>
      </c>
      <c r="D20503" t="s">
        <v>135</v>
      </c>
      <c r="E20503" s="2">
        <v>0.88055555555555554</v>
      </c>
      <c r="F20503" s="2">
        <v>0.88101851851851853</v>
      </c>
      <c r="G20503" s="2"/>
      <c r="H20503">
        <v>1</v>
      </c>
    </row>
    <row r="20504" spans="1:8" x14ac:dyDescent="0.35">
      <c r="A20504">
        <v>147178</v>
      </c>
      <c r="B20504">
        <v>1</v>
      </c>
      <c r="C20504">
        <v>6</v>
      </c>
      <c r="D20504" t="s">
        <v>136</v>
      </c>
      <c r="E20504" s="2">
        <v>0.88240740740740742</v>
      </c>
      <c r="F20504" s="2">
        <v>0.88287037037037042</v>
      </c>
      <c r="G20504" s="2"/>
      <c r="H20504">
        <v>1</v>
      </c>
    </row>
    <row r="20505" spans="1:8" x14ac:dyDescent="0.35">
      <c r="A20505">
        <v>147178</v>
      </c>
      <c r="B20505">
        <v>1</v>
      </c>
      <c r="C20505">
        <v>6</v>
      </c>
      <c r="D20505" t="s">
        <v>137</v>
      </c>
      <c r="E20505" s="2">
        <v>0.88460648148148147</v>
      </c>
      <c r="F20505" s="2">
        <v>0.88506944444444446</v>
      </c>
      <c r="G20505" s="2"/>
      <c r="H20505">
        <v>1</v>
      </c>
    </row>
    <row r="20506" spans="1:8" x14ac:dyDescent="0.35">
      <c r="A20506">
        <v>147178</v>
      </c>
      <c r="B20506">
        <v>1</v>
      </c>
      <c r="C20506">
        <v>6</v>
      </c>
      <c r="D20506" t="s">
        <v>138</v>
      </c>
      <c r="E20506" s="2">
        <v>0.88634259259259263</v>
      </c>
      <c r="F20506" s="2">
        <v>0.88680555555555551</v>
      </c>
      <c r="G20506" s="2"/>
      <c r="H20506">
        <v>1</v>
      </c>
    </row>
    <row r="20507" spans="1:8" x14ac:dyDescent="0.35">
      <c r="A20507">
        <v>147178</v>
      </c>
      <c r="B20507">
        <v>1</v>
      </c>
      <c r="C20507">
        <v>6</v>
      </c>
      <c r="D20507" t="s">
        <v>139</v>
      </c>
      <c r="E20507" s="2">
        <v>0.88888888888888884</v>
      </c>
      <c r="F20507" s="2">
        <v>0.88958333333333328</v>
      </c>
      <c r="G20507" s="2"/>
      <c r="H20507">
        <v>1</v>
      </c>
    </row>
    <row r="20508" spans="1:8" x14ac:dyDescent="0.35">
      <c r="A20508">
        <v>147178</v>
      </c>
      <c r="B20508">
        <v>1</v>
      </c>
      <c r="C20508">
        <v>6</v>
      </c>
      <c r="D20508" t="s">
        <v>72</v>
      </c>
      <c r="E20508" s="2">
        <v>0.89120370370370372</v>
      </c>
      <c r="F20508" s="2">
        <v>0.89178240740740744</v>
      </c>
      <c r="G20508" s="2"/>
      <c r="H20508">
        <v>1</v>
      </c>
    </row>
    <row r="20509" spans="1:8" x14ac:dyDescent="0.35">
      <c r="A20509">
        <v>147178</v>
      </c>
      <c r="B20509">
        <v>1</v>
      </c>
      <c r="C20509">
        <v>6</v>
      </c>
      <c r="D20509" t="s">
        <v>95</v>
      </c>
      <c r="E20509" s="2">
        <v>0.89351851851851849</v>
      </c>
      <c r="F20509" s="2">
        <v>0.89409722222222221</v>
      </c>
      <c r="G20509" s="2"/>
      <c r="H20509">
        <v>1</v>
      </c>
    </row>
    <row r="20510" spans="1:8" x14ac:dyDescent="0.35">
      <c r="A20510">
        <v>147178</v>
      </c>
      <c r="B20510">
        <v>1</v>
      </c>
      <c r="C20510">
        <v>6</v>
      </c>
      <c r="D20510" t="s">
        <v>140</v>
      </c>
      <c r="E20510" s="2">
        <v>0.89548611111111109</v>
      </c>
      <c r="F20510" s="2">
        <v>0.89618055555555554</v>
      </c>
      <c r="G20510" s="2"/>
      <c r="H20510">
        <v>1</v>
      </c>
    </row>
    <row r="20511" spans="1:8" x14ac:dyDescent="0.35">
      <c r="A20511">
        <v>147178</v>
      </c>
      <c r="B20511">
        <v>1</v>
      </c>
      <c r="C20511">
        <v>6</v>
      </c>
      <c r="D20511" t="s">
        <v>141</v>
      </c>
      <c r="E20511" s="2">
        <v>0.89780092592592597</v>
      </c>
      <c r="F20511" s="2">
        <v>0.89826388888888886</v>
      </c>
      <c r="G20511" s="2"/>
      <c r="H20511">
        <v>1</v>
      </c>
    </row>
    <row r="20512" spans="1:8" x14ac:dyDescent="0.35">
      <c r="A20512">
        <v>147178</v>
      </c>
      <c r="B20512">
        <v>1</v>
      </c>
      <c r="C20512">
        <v>6</v>
      </c>
      <c r="D20512" t="s">
        <v>46</v>
      </c>
      <c r="E20512" s="2">
        <v>0.89907407407407403</v>
      </c>
      <c r="F20512" s="2">
        <v>0.89953703703703702</v>
      </c>
      <c r="G20512" s="2"/>
      <c r="H20512">
        <v>1</v>
      </c>
    </row>
    <row r="20513" spans="1:8" x14ac:dyDescent="0.35">
      <c r="A20513">
        <v>147178</v>
      </c>
      <c r="B20513">
        <v>1</v>
      </c>
      <c r="C20513">
        <v>6</v>
      </c>
      <c r="D20513" t="s">
        <v>142</v>
      </c>
      <c r="E20513" s="2">
        <v>0.90069444444444446</v>
      </c>
      <c r="F20513" s="2">
        <v>0.90115740740740746</v>
      </c>
      <c r="G20513" s="2"/>
      <c r="H20513">
        <v>1</v>
      </c>
    </row>
    <row r="20514" spans="1:8" x14ac:dyDescent="0.35">
      <c r="A20514">
        <v>147178</v>
      </c>
      <c r="B20514">
        <v>1</v>
      </c>
      <c r="C20514">
        <v>6</v>
      </c>
      <c r="D20514" t="s">
        <v>143</v>
      </c>
      <c r="E20514" s="2">
        <v>0.90196759259259263</v>
      </c>
      <c r="F20514" s="2">
        <v>0.90266203703703707</v>
      </c>
      <c r="G20514" s="2"/>
      <c r="H20514">
        <v>1</v>
      </c>
    </row>
    <row r="20515" spans="1:8" x14ac:dyDescent="0.35">
      <c r="A20515">
        <v>147178</v>
      </c>
      <c r="B20515">
        <v>1</v>
      </c>
      <c r="C20515">
        <v>6</v>
      </c>
      <c r="D20515" t="s">
        <v>59</v>
      </c>
      <c r="E20515" s="2">
        <v>0.90393518518518523</v>
      </c>
      <c r="F20515" s="2">
        <v>0.90439814814814812</v>
      </c>
      <c r="G20515" s="2"/>
      <c r="H20515">
        <v>1</v>
      </c>
    </row>
    <row r="20516" spans="1:8" x14ac:dyDescent="0.35">
      <c r="A20516">
        <v>147178</v>
      </c>
      <c r="B20516">
        <v>1</v>
      </c>
      <c r="C20516">
        <v>6</v>
      </c>
      <c r="D20516" t="s">
        <v>144</v>
      </c>
      <c r="E20516" s="2">
        <v>0.90543981481481484</v>
      </c>
      <c r="F20516" s="2">
        <v>0.90590277777777772</v>
      </c>
      <c r="G20516" s="2"/>
      <c r="H20516">
        <v>1</v>
      </c>
    </row>
    <row r="20517" spans="1:8" x14ac:dyDescent="0.35">
      <c r="A20517">
        <v>147178</v>
      </c>
      <c r="B20517">
        <v>1</v>
      </c>
      <c r="C20517">
        <v>6</v>
      </c>
      <c r="D20517" t="s">
        <v>9</v>
      </c>
      <c r="E20517" s="2">
        <v>0.90740740740740744</v>
      </c>
      <c r="H20517">
        <v>1</v>
      </c>
    </row>
    <row r="20518" spans="1:8" x14ac:dyDescent="0.35">
      <c r="A20518">
        <v>148169</v>
      </c>
      <c r="B20518">
        <v>0</v>
      </c>
      <c r="C20518">
        <v>6</v>
      </c>
      <c r="D20518" t="s">
        <v>21</v>
      </c>
      <c r="F20518" s="2">
        <v>0.87152777777777779</v>
      </c>
      <c r="G20518" s="2"/>
      <c r="H20518" t="s">
        <v>114</v>
      </c>
    </row>
    <row r="20519" spans="1:8" x14ac:dyDescent="0.35">
      <c r="A20519">
        <v>148169</v>
      </c>
      <c r="B20519">
        <v>0</v>
      </c>
      <c r="C20519">
        <v>6</v>
      </c>
      <c r="D20519" t="s">
        <v>45</v>
      </c>
      <c r="E20519" s="2">
        <v>0.87361111111111112</v>
      </c>
      <c r="F20519" s="2">
        <v>0.87557870370370372</v>
      </c>
      <c r="G20519" s="2"/>
      <c r="H20519" t="s">
        <v>152</v>
      </c>
    </row>
    <row r="20520" spans="1:8" x14ac:dyDescent="0.35">
      <c r="A20520">
        <v>148169</v>
      </c>
      <c r="B20520">
        <v>0</v>
      </c>
      <c r="C20520">
        <v>6</v>
      </c>
      <c r="D20520" t="s">
        <v>130</v>
      </c>
      <c r="E20520" s="2">
        <v>0.87719907407407405</v>
      </c>
      <c r="F20520" s="2">
        <v>0.87777777777777777</v>
      </c>
      <c r="G20520" s="2"/>
      <c r="H20520" t="s">
        <v>152</v>
      </c>
    </row>
    <row r="20521" spans="1:8" x14ac:dyDescent="0.35">
      <c r="A20521">
        <v>148169</v>
      </c>
      <c r="B20521">
        <v>0</v>
      </c>
      <c r="C20521">
        <v>6</v>
      </c>
      <c r="D20521" t="s">
        <v>129</v>
      </c>
      <c r="E20521" s="2">
        <v>0.87905092592592593</v>
      </c>
      <c r="F20521" s="2">
        <v>0.87951388888888893</v>
      </c>
      <c r="G20521" s="2"/>
      <c r="H20521" t="s">
        <v>152</v>
      </c>
    </row>
    <row r="20522" spans="1:8" x14ac:dyDescent="0.35">
      <c r="A20522">
        <v>148169</v>
      </c>
      <c r="B20522">
        <v>0</v>
      </c>
      <c r="C20522">
        <v>6</v>
      </c>
      <c r="D20522" t="s">
        <v>128</v>
      </c>
      <c r="E20522" s="2">
        <v>0.88101851851851853</v>
      </c>
      <c r="F20522" s="2">
        <v>0.88148148148148153</v>
      </c>
      <c r="G20522" s="2"/>
      <c r="H20522" t="s">
        <v>152</v>
      </c>
    </row>
    <row r="20523" spans="1:8" x14ac:dyDescent="0.35">
      <c r="A20523">
        <v>148169</v>
      </c>
      <c r="B20523">
        <v>0</v>
      </c>
      <c r="C20523">
        <v>6</v>
      </c>
      <c r="D20523" t="s">
        <v>126</v>
      </c>
      <c r="E20523" s="2">
        <v>0.88298611111111114</v>
      </c>
      <c r="F20523" s="2">
        <v>0.88368055555555558</v>
      </c>
      <c r="G20523" s="2"/>
      <c r="H20523" t="s">
        <v>162</v>
      </c>
    </row>
    <row r="20524" spans="1:8" x14ac:dyDescent="0.35">
      <c r="A20524">
        <v>148169</v>
      </c>
      <c r="B20524">
        <v>0</v>
      </c>
      <c r="C20524">
        <v>6</v>
      </c>
      <c r="D20524" t="s">
        <v>125</v>
      </c>
      <c r="E20524" s="2">
        <v>0.88541666666666663</v>
      </c>
      <c r="F20524" s="2">
        <v>0.88587962962962963</v>
      </c>
      <c r="G20524" s="2"/>
      <c r="H20524">
        <v>1</v>
      </c>
    </row>
    <row r="20525" spans="1:8" x14ac:dyDescent="0.35">
      <c r="A20525">
        <v>148169</v>
      </c>
      <c r="B20525">
        <v>0</v>
      </c>
      <c r="C20525">
        <v>6</v>
      </c>
      <c r="D20525" t="s">
        <v>17</v>
      </c>
      <c r="E20525" s="2">
        <v>0.88715277777777779</v>
      </c>
      <c r="F20525" s="2">
        <v>0.88761574074074079</v>
      </c>
      <c r="G20525" s="2"/>
      <c r="H20525">
        <v>1</v>
      </c>
    </row>
    <row r="20526" spans="1:8" x14ac:dyDescent="0.35">
      <c r="A20526">
        <v>148169</v>
      </c>
      <c r="B20526">
        <v>0</v>
      </c>
      <c r="C20526">
        <v>6</v>
      </c>
      <c r="D20526" t="s">
        <v>18</v>
      </c>
      <c r="E20526" s="2">
        <v>0.89039351851851856</v>
      </c>
      <c r="H20526" t="s">
        <v>124</v>
      </c>
    </row>
    <row r="20527" spans="1:8" x14ac:dyDescent="0.35">
      <c r="A20527">
        <v>147275</v>
      </c>
      <c r="B20527">
        <v>0</v>
      </c>
      <c r="C20527">
        <v>6</v>
      </c>
      <c r="D20527" t="s">
        <v>23</v>
      </c>
      <c r="F20527" s="2">
        <v>0.87175925925925923</v>
      </c>
      <c r="G20527" s="2"/>
      <c r="H20527">
        <v>1</v>
      </c>
    </row>
    <row r="20528" spans="1:8" x14ac:dyDescent="0.35">
      <c r="A20528">
        <v>147275</v>
      </c>
      <c r="B20528">
        <v>0</v>
      </c>
      <c r="C20528">
        <v>6</v>
      </c>
      <c r="D20528" t="s">
        <v>145</v>
      </c>
      <c r="E20528" s="2">
        <v>0.87407407407407411</v>
      </c>
      <c r="F20528" s="2">
        <v>0.874537037037037</v>
      </c>
      <c r="G20528" s="2"/>
      <c r="H20528">
        <v>1</v>
      </c>
    </row>
    <row r="20529" spans="1:8" x14ac:dyDescent="0.35">
      <c r="A20529">
        <v>147275</v>
      </c>
      <c r="B20529">
        <v>0</v>
      </c>
      <c r="C20529">
        <v>6</v>
      </c>
      <c r="D20529" t="s">
        <v>146</v>
      </c>
      <c r="E20529" s="2">
        <v>0.87592592592592589</v>
      </c>
      <c r="F20529" s="2">
        <v>0.87638888888888888</v>
      </c>
      <c r="G20529" s="2"/>
      <c r="H20529" t="s">
        <v>147</v>
      </c>
    </row>
    <row r="20530" spans="1:8" x14ac:dyDescent="0.35">
      <c r="A20530">
        <v>147275</v>
      </c>
      <c r="B20530">
        <v>0</v>
      </c>
      <c r="C20530">
        <v>6</v>
      </c>
      <c r="D20530" t="s">
        <v>19</v>
      </c>
      <c r="E20530" s="2">
        <v>0.87731481481481477</v>
      </c>
      <c r="F20530" s="2">
        <v>0.87777777777777777</v>
      </c>
      <c r="G20530" s="2"/>
      <c r="H20530">
        <v>1</v>
      </c>
    </row>
    <row r="20531" spans="1:8" x14ac:dyDescent="0.35">
      <c r="A20531">
        <v>147275</v>
      </c>
      <c r="B20531">
        <v>0</v>
      </c>
      <c r="C20531">
        <v>6</v>
      </c>
      <c r="D20531" t="s">
        <v>148</v>
      </c>
      <c r="E20531" s="2">
        <v>0.88055555555555554</v>
      </c>
      <c r="F20531" s="2">
        <v>0.88101851851851853</v>
      </c>
      <c r="G20531" s="2"/>
      <c r="H20531">
        <v>1</v>
      </c>
    </row>
    <row r="20532" spans="1:8" x14ac:dyDescent="0.35">
      <c r="A20532">
        <v>147275</v>
      </c>
      <c r="B20532">
        <v>0</v>
      </c>
      <c r="C20532">
        <v>6</v>
      </c>
      <c r="D20532" t="s">
        <v>149</v>
      </c>
      <c r="E20532" s="2">
        <v>0.88240740740740742</v>
      </c>
      <c r="F20532" s="2">
        <v>0.88298611111111114</v>
      </c>
      <c r="G20532" s="2"/>
      <c r="H20532">
        <v>1</v>
      </c>
    </row>
    <row r="20533" spans="1:8" x14ac:dyDescent="0.35">
      <c r="A20533">
        <v>147275</v>
      </c>
      <c r="B20533">
        <v>0</v>
      </c>
      <c r="C20533">
        <v>6</v>
      </c>
      <c r="D20533" t="s">
        <v>150</v>
      </c>
      <c r="E20533" s="2">
        <v>0.88437500000000002</v>
      </c>
      <c r="F20533" s="2">
        <v>0.88506944444444446</v>
      </c>
      <c r="G20533" s="2"/>
      <c r="H20533">
        <v>1</v>
      </c>
    </row>
    <row r="20534" spans="1:8" x14ac:dyDescent="0.35">
      <c r="A20534">
        <v>147275</v>
      </c>
      <c r="B20534">
        <v>0</v>
      </c>
      <c r="C20534">
        <v>6</v>
      </c>
      <c r="D20534" t="s">
        <v>151</v>
      </c>
      <c r="E20534" s="2">
        <v>0.8862268518518519</v>
      </c>
      <c r="F20534" s="2">
        <v>0.88668981481481479</v>
      </c>
      <c r="G20534" s="2"/>
      <c r="H20534">
        <v>1</v>
      </c>
    </row>
    <row r="20535" spans="1:8" x14ac:dyDescent="0.35">
      <c r="A20535">
        <v>147275</v>
      </c>
      <c r="B20535">
        <v>0</v>
      </c>
      <c r="C20535">
        <v>6</v>
      </c>
      <c r="D20535" t="s">
        <v>90</v>
      </c>
      <c r="E20535" s="2">
        <v>0.88784722222222223</v>
      </c>
      <c r="F20535" s="2">
        <v>0.88854166666666667</v>
      </c>
      <c r="G20535" s="2"/>
      <c r="H20535">
        <v>1</v>
      </c>
    </row>
    <row r="20536" spans="1:8" x14ac:dyDescent="0.35">
      <c r="A20536">
        <v>147275</v>
      </c>
      <c r="B20536">
        <v>0</v>
      </c>
      <c r="C20536">
        <v>6</v>
      </c>
      <c r="D20536" t="s">
        <v>59</v>
      </c>
      <c r="E20536" s="2">
        <v>0.88993055555555556</v>
      </c>
      <c r="F20536" s="2">
        <v>0.89039351851851856</v>
      </c>
      <c r="G20536" s="2"/>
      <c r="H20536">
        <v>1</v>
      </c>
    </row>
    <row r="20537" spans="1:8" x14ac:dyDescent="0.35">
      <c r="A20537">
        <v>147275</v>
      </c>
      <c r="B20537">
        <v>0</v>
      </c>
      <c r="C20537">
        <v>6</v>
      </c>
      <c r="D20537" t="s">
        <v>144</v>
      </c>
      <c r="E20537" s="2">
        <v>0.89155092592592589</v>
      </c>
      <c r="F20537" s="2">
        <v>0.89201388888888888</v>
      </c>
      <c r="G20537" s="2"/>
      <c r="H20537">
        <v>1</v>
      </c>
    </row>
    <row r="20538" spans="1:8" x14ac:dyDescent="0.35">
      <c r="A20538">
        <v>147275</v>
      </c>
      <c r="B20538">
        <v>0</v>
      </c>
      <c r="C20538">
        <v>6</v>
      </c>
      <c r="D20538" t="s">
        <v>9</v>
      </c>
      <c r="E20538" s="2">
        <v>0.89317129629629632</v>
      </c>
      <c r="F20538" s="2">
        <v>0.89363425925925921</v>
      </c>
      <c r="G20538" s="2"/>
      <c r="H20538">
        <v>1</v>
      </c>
    </row>
    <row r="20539" spans="1:8" x14ac:dyDescent="0.35">
      <c r="A20539">
        <v>147275</v>
      </c>
      <c r="B20539">
        <v>0</v>
      </c>
      <c r="C20539">
        <v>6</v>
      </c>
      <c r="D20539" t="s">
        <v>93</v>
      </c>
      <c r="E20539" s="2">
        <v>0.89479166666666665</v>
      </c>
      <c r="F20539" s="2">
        <v>0.89525462962962965</v>
      </c>
      <c r="G20539" s="2"/>
      <c r="H20539">
        <v>1</v>
      </c>
    </row>
    <row r="20540" spans="1:8" x14ac:dyDescent="0.35">
      <c r="A20540">
        <v>147275</v>
      </c>
      <c r="B20540">
        <v>0</v>
      </c>
      <c r="C20540">
        <v>6</v>
      </c>
      <c r="D20540" t="s">
        <v>123</v>
      </c>
      <c r="E20540" s="2">
        <v>0.89710648148148153</v>
      </c>
      <c r="F20540" s="2">
        <v>0.89768518518518514</v>
      </c>
      <c r="G20540" s="2"/>
      <c r="H20540">
        <v>1</v>
      </c>
    </row>
    <row r="20541" spans="1:8" x14ac:dyDescent="0.35">
      <c r="A20541">
        <v>147275</v>
      </c>
      <c r="B20541">
        <v>0</v>
      </c>
      <c r="C20541">
        <v>6</v>
      </c>
      <c r="D20541" t="s">
        <v>21</v>
      </c>
      <c r="E20541" s="2">
        <v>0.89976851851851847</v>
      </c>
      <c r="F20541" s="2">
        <v>0.90034722222222219</v>
      </c>
      <c r="G20541" s="2"/>
      <c r="H20541" t="s">
        <v>114</v>
      </c>
    </row>
    <row r="20542" spans="1:8" x14ac:dyDescent="0.35">
      <c r="A20542">
        <v>147275</v>
      </c>
      <c r="B20542">
        <v>0</v>
      </c>
      <c r="C20542">
        <v>6</v>
      </c>
      <c r="D20542" t="s">
        <v>45</v>
      </c>
      <c r="E20542" s="2">
        <v>0.90219907407407407</v>
      </c>
      <c r="F20542" s="2">
        <v>0.90312499999999996</v>
      </c>
      <c r="G20542" s="2"/>
      <c r="H20542" t="s">
        <v>152</v>
      </c>
    </row>
    <row r="20543" spans="1:8" x14ac:dyDescent="0.35">
      <c r="A20543">
        <v>147275</v>
      </c>
      <c r="B20543">
        <v>0</v>
      </c>
      <c r="C20543">
        <v>6</v>
      </c>
      <c r="D20543" t="s">
        <v>128</v>
      </c>
      <c r="E20543" s="2">
        <v>0.90648148148148144</v>
      </c>
      <c r="F20543" s="2">
        <v>0.90694444444444444</v>
      </c>
      <c r="G20543" s="2"/>
      <c r="H20543" t="s">
        <v>152</v>
      </c>
    </row>
    <row r="20544" spans="1:8" x14ac:dyDescent="0.35">
      <c r="A20544">
        <v>147275</v>
      </c>
      <c r="B20544">
        <v>0</v>
      </c>
      <c r="C20544">
        <v>6</v>
      </c>
      <c r="D20544" t="s">
        <v>126</v>
      </c>
      <c r="E20544" s="2">
        <v>0.9086805555555556</v>
      </c>
      <c r="F20544" s="2">
        <v>0.91006944444444449</v>
      </c>
      <c r="G20544" s="2"/>
      <c r="H20544" t="s">
        <v>152</v>
      </c>
    </row>
    <row r="20545" spans="1:8" x14ac:dyDescent="0.35">
      <c r="A20545">
        <v>147275</v>
      </c>
      <c r="B20545">
        <v>0</v>
      </c>
      <c r="C20545">
        <v>6</v>
      </c>
      <c r="D20545" t="s">
        <v>153</v>
      </c>
      <c r="E20545" s="2">
        <v>0.91215277777777781</v>
      </c>
      <c r="F20545" s="2">
        <v>0.9126157407407407</v>
      </c>
      <c r="G20545" s="2"/>
      <c r="H20545" t="s">
        <v>152</v>
      </c>
    </row>
    <row r="20546" spans="1:8" x14ac:dyDescent="0.35">
      <c r="A20546">
        <v>147275</v>
      </c>
      <c r="B20546">
        <v>0</v>
      </c>
      <c r="C20546">
        <v>6</v>
      </c>
      <c r="D20546" t="s">
        <v>154</v>
      </c>
      <c r="E20546" s="2">
        <v>0.91400462962962958</v>
      </c>
      <c r="F20546" s="2">
        <v>0.91446759259259258</v>
      </c>
      <c r="G20546" s="2"/>
      <c r="H20546" t="s">
        <v>152</v>
      </c>
    </row>
    <row r="20547" spans="1:8" x14ac:dyDescent="0.35">
      <c r="A20547">
        <v>147275</v>
      </c>
      <c r="B20547">
        <v>0</v>
      </c>
      <c r="C20547">
        <v>6</v>
      </c>
      <c r="D20547" t="s">
        <v>155</v>
      </c>
      <c r="E20547" s="2">
        <v>0.91597222222222219</v>
      </c>
      <c r="F20547" s="2">
        <v>0.91643518518518519</v>
      </c>
      <c r="G20547" s="2"/>
      <c r="H20547" t="s">
        <v>152</v>
      </c>
    </row>
    <row r="20548" spans="1:8" x14ac:dyDescent="0.35">
      <c r="A20548">
        <v>147275</v>
      </c>
      <c r="B20548">
        <v>0</v>
      </c>
      <c r="C20548">
        <v>6</v>
      </c>
      <c r="D20548" t="s">
        <v>24</v>
      </c>
      <c r="E20548" s="2">
        <v>0.91921296296296295</v>
      </c>
      <c r="H20548">
        <v>7</v>
      </c>
    </row>
    <row r="20549" spans="1:8" x14ac:dyDescent="0.35">
      <c r="A20549">
        <v>148572</v>
      </c>
      <c r="B20549">
        <v>0</v>
      </c>
      <c r="C20549">
        <v>6</v>
      </c>
      <c r="D20549" t="s">
        <v>9</v>
      </c>
      <c r="F20549" s="2">
        <v>0.87384259259259256</v>
      </c>
      <c r="G20549" s="2"/>
      <c r="H20549">
        <v>1</v>
      </c>
    </row>
    <row r="20550" spans="1:8" x14ac:dyDescent="0.35">
      <c r="A20550">
        <v>148572</v>
      </c>
      <c r="B20550">
        <v>0</v>
      </c>
      <c r="C20550">
        <v>6</v>
      </c>
      <c r="D20550" t="s">
        <v>144</v>
      </c>
      <c r="E20550" s="2">
        <v>0.87488425925925928</v>
      </c>
      <c r="F20550" s="2">
        <v>0.87534722222222228</v>
      </c>
      <c r="G20550" s="2"/>
      <c r="H20550">
        <v>2</v>
      </c>
    </row>
    <row r="20551" spans="1:8" x14ac:dyDescent="0.35">
      <c r="A20551">
        <v>148572</v>
      </c>
      <c r="B20551">
        <v>0</v>
      </c>
      <c r="C20551">
        <v>6</v>
      </c>
      <c r="D20551" t="s">
        <v>59</v>
      </c>
      <c r="E20551" s="2">
        <v>0.87638888888888888</v>
      </c>
      <c r="F20551" s="2">
        <v>0.87685185185185188</v>
      </c>
      <c r="G20551" s="2"/>
      <c r="H20551">
        <v>2</v>
      </c>
    </row>
    <row r="20552" spans="1:8" x14ac:dyDescent="0.35">
      <c r="A20552">
        <v>148572</v>
      </c>
      <c r="B20552">
        <v>0</v>
      </c>
      <c r="C20552">
        <v>6</v>
      </c>
      <c r="D20552" t="s">
        <v>143</v>
      </c>
      <c r="E20552" s="2">
        <v>0.87800925925925921</v>
      </c>
      <c r="F20552" s="2">
        <v>0.87870370370370365</v>
      </c>
      <c r="G20552" s="2"/>
      <c r="H20552">
        <v>2</v>
      </c>
    </row>
    <row r="20553" spans="1:8" x14ac:dyDescent="0.35">
      <c r="A20553">
        <v>148572</v>
      </c>
      <c r="B20553">
        <v>0</v>
      </c>
      <c r="C20553">
        <v>6</v>
      </c>
      <c r="D20553" t="s">
        <v>142</v>
      </c>
      <c r="E20553" s="2">
        <v>0.87951388888888893</v>
      </c>
      <c r="F20553" s="2">
        <v>0.87997685185185182</v>
      </c>
      <c r="G20553" s="2"/>
      <c r="H20553">
        <v>2</v>
      </c>
    </row>
    <row r="20554" spans="1:8" x14ac:dyDescent="0.35">
      <c r="A20554">
        <v>148572</v>
      </c>
      <c r="B20554">
        <v>0</v>
      </c>
      <c r="C20554">
        <v>6</v>
      </c>
      <c r="D20554" t="s">
        <v>46</v>
      </c>
      <c r="E20554" s="2">
        <v>0.88124999999999998</v>
      </c>
      <c r="F20554" s="2">
        <v>0.88171296296296298</v>
      </c>
      <c r="G20554" s="2"/>
      <c r="H20554">
        <v>2</v>
      </c>
    </row>
    <row r="20555" spans="1:8" x14ac:dyDescent="0.35">
      <c r="A20555">
        <v>148572</v>
      </c>
      <c r="B20555">
        <v>0</v>
      </c>
      <c r="C20555">
        <v>6</v>
      </c>
      <c r="D20555" t="s">
        <v>141</v>
      </c>
      <c r="E20555" s="2">
        <v>0.88240740740740742</v>
      </c>
      <c r="F20555" s="2">
        <v>0.88287037037037042</v>
      </c>
      <c r="G20555" s="2"/>
      <c r="H20555">
        <v>2</v>
      </c>
    </row>
    <row r="20556" spans="1:8" x14ac:dyDescent="0.35">
      <c r="A20556">
        <v>148572</v>
      </c>
      <c r="B20556">
        <v>0</v>
      </c>
      <c r="C20556">
        <v>6</v>
      </c>
      <c r="D20556" t="s">
        <v>140</v>
      </c>
      <c r="E20556" s="2">
        <v>0.88460648148148147</v>
      </c>
      <c r="F20556" s="2">
        <v>0.88530092592592591</v>
      </c>
      <c r="G20556" s="2"/>
      <c r="H20556">
        <v>2</v>
      </c>
    </row>
    <row r="20557" spans="1:8" x14ac:dyDescent="0.35">
      <c r="A20557">
        <v>148572</v>
      </c>
      <c r="B20557">
        <v>0</v>
      </c>
      <c r="C20557">
        <v>6</v>
      </c>
      <c r="D20557" t="s">
        <v>95</v>
      </c>
      <c r="E20557" s="2">
        <v>0.88668981481481479</v>
      </c>
      <c r="F20557" s="2">
        <v>0.88726851851851851</v>
      </c>
      <c r="G20557" s="2"/>
      <c r="H20557">
        <v>2</v>
      </c>
    </row>
    <row r="20558" spans="1:8" x14ac:dyDescent="0.35">
      <c r="A20558">
        <v>148572</v>
      </c>
      <c r="B20558">
        <v>0</v>
      </c>
      <c r="C20558">
        <v>6</v>
      </c>
      <c r="D20558" t="s">
        <v>72</v>
      </c>
      <c r="E20558" s="2">
        <v>0.88900462962962967</v>
      </c>
      <c r="F20558" s="2">
        <v>0.88958333333333328</v>
      </c>
      <c r="G20558" s="2"/>
      <c r="H20558">
        <v>2</v>
      </c>
    </row>
    <row r="20559" spans="1:8" x14ac:dyDescent="0.35">
      <c r="A20559">
        <v>148572</v>
      </c>
      <c r="B20559">
        <v>0</v>
      </c>
      <c r="C20559">
        <v>6</v>
      </c>
      <c r="D20559" t="s">
        <v>139</v>
      </c>
      <c r="E20559" s="2">
        <v>0.89120370370370372</v>
      </c>
      <c r="F20559" s="2">
        <v>0.89189814814814816</v>
      </c>
      <c r="G20559" s="2"/>
      <c r="H20559">
        <v>2</v>
      </c>
    </row>
    <row r="20560" spans="1:8" x14ac:dyDescent="0.35">
      <c r="A20560">
        <v>148572</v>
      </c>
      <c r="B20560">
        <v>0</v>
      </c>
      <c r="C20560">
        <v>6</v>
      </c>
      <c r="D20560" t="s">
        <v>138</v>
      </c>
      <c r="E20560" s="2">
        <v>0.89398148148148149</v>
      </c>
      <c r="F20560" s="2">
        <v>0.89444444444444449</v>
      </c>
      <c r="G20560" s="2"/>
      <c r="H20560">
        <v>2</v>
      </c>
    </row>
    <row r="20561" spans="1:8" x14ac:dyDescent="0.35">
      <c r="A20561">
        <v>148572</v>
      </c>
      <c r="B20561">
        <v>0</v>
      </c>
      <c r="C20561">
        <v>6</v>
      </c>
      <c r="D20561" t="s">
        <v>137</v>
      </c>
      <c r="E20561" s="2">
        <v>0.89571759259259254</v>
      </c>
      <c r="F20561" s="2">
        <v>0.89618055555555554</v>
      </c>
      <c r="G20561" s="2"/>
      <c r="H20561">
        <v>2</v>
      </c>
    </row>
    <row r="20562" spans="1:8" x14ac:dyDescent="0.35">
      <c r="A20562">
        <v>148572</v>
      </c>
      <c r="B20562">
        <v>0</v>
      </c>
      <c r="C20562">
        <v>6</v>
      </c>
      <c r="D20562" t="s">
        <v>136</v>
      </c>
      <c r="E20562" s="2">
        <v>0.8979166666666667</v>
      </c>
      <c r="F20562" s="2">
        <v>0.89837962962962958</v>
      </c>
      <c r="G20562" s="2"/>
      <c r="H20562">
        <v>2</v>
      </c>
    </row>
    <row r="20563" spans="1:8" x14ac:dyDescent="0.35">
      <c r="A20563">
        <v>148572</v>
      </c>
      <c r="B20563">
        <v>0</v>
      </c>
      <c r="C20563">
        <v>6</v>
      </c>
      <c r="D20563" t="s">
        <v>135</v>
      </c>
      <c r="E20563" s="2">
        <v>0.8998842592592593</v>
      </c>
      <c r="F20563" s="2">
        <v>0.90034722222222219</v>
      </c>
      <c r="G20563" s="2"/>
      <c r="H20563">
        <v>2</v>
      </c>
    </row>
    <row r="20564" spans="1:8" x14ac:dyDescent="0.35">
      <c r="A20564">
        <v>148572</v>
      </c>
      <c r="B20564">
        <v>1</v>
      </c>
      <c r="C20564">
        <v>6</v>
      </c>
      <c r="D20564" t="s">
        <v>38</v>
      </c>
      <c r="E20564" s="2">
        <v>0.90254629629629635</v>
      </c>
      <c r="F20564" s="2">
        <v>0.90324074074074079</v>
      </c>
      <c r="G20564" s="2"/>
      <c r="H20564" t="s">
        <v>172</v>
      </c>
    </row>
    <row r="20565" spans="1:8" x14ac:dyDescent="0.35">
      <c r="A20565">
        <v>148572</v>
      </c>
      <c r="B20565">
        <v>1</v>
      </c>
      <c r="C20565">
        <v>6</v>
      </c>
      <c r="D20565" t="s">
        <v>133</v>
      </c>
      <c r="E20565" s="2">
        <v>0.90451388888888884</v>
      </c>
      <c r="F20565" s="2">
        <v>0.90497685185185184</v>
      </c>
      <c r="G20565" s="2"/>
      <c r="H20565">
        <v>1</v>
      </c>
    </row>
    <row r="20566" spans="1:8" x14ac:dyDescent="0.35">
      <c r="A20566">
        <v>148572</v>
      </c>
      <c r="B20566">
        <v>1</v>
      </c>
      <c r="C20566">
        <v>6</v>
      </c>
      <c r="D20566" t="s">
        <v>132</v>
      </c>
      <c r="E20566" s="2">
        <v>0.90636574074074072</v>
      </c>
      <c r="F20566" s="2">
        <v>0.90682870370370372</v>
      </c>
      <c r="G20566" s="2"/>
      <c r="H20566">
        <v>1</v>
      </c>
    </row>
    <row r="20567" spans="1:8" x14ac:dyDescent="0.35">
      <c r="A20567">
        <v>148572</v>
      </c>
      <c r="B20567">
        <v>1</v>
      </c>
      <c r="C20567">
        <v>6</v>
      </c>
      <c r="D20567" t="s">
        <v>31</v>
      </c>
      <c r="E20567" s="2">
        <v>0.90891203703703705</v>
      </c>
      <c r="F20567" s="2">
        <v>0.90960648148148149</v>
      </c>
      <c r="G20567" s="2"/>
      <c r="H20567">
        <v>1</v>
      </c>
    </row>
    <row r="20568" spans="1:8" x14ac:dyDescent="0.35">
      <c r="A20568">
        <v>148572</v>
      </c>
      <c r="B20568">
        <v>1</v>
      </c>
      <c r="C20568">
        <v>6</v>
      </c>
      <c r="D20568" t="s">
        <v>158</v>
      </c>
      <c r="E20568" s="2">
        <v>0.91145833333333337</v>
      </c>
      <c r="F20568" s="2">
        <v>0.91203703703703709</v>
      </c>
      <c r="G20568" s="2"/>
      <c r="H20568">
        <v>1</v>
      </c>
    </row>
    <row r="20569" spans="1:8" x14ac:dyDescent="0.35">
      <c r="A20569">
        <v>148572</v>
      </c>
      <c r="B20569">
        <v>1</v>
      </c>
      <c r="C20569">
        <v>6</v>
      </c>
      <c r="D20569" t="s">
        <v>157</v>
      </c>
      <c r="E20569" s="2">
        <v>0.91377314814814814</v>
      </c>
      <c r="F20569" s="2">
        <v>0.91423611111111114</v>
      </c>
      <c r="G20569" s="2"/>
      <c r="H20569">
        <v>1</v>
      </c>
    </row>
    <row r="20570" spans="1:8" x14ac:dyDescent="0.35">
      <c r="A20570">
        <v>148572</v>
      </c>
      <c r="B20570">
        <v>1</v>
      </c>
      <c r="C20570">
        <v>6</v>
      </c>
      <c r="D20570" t="s">
        <v>156</v>
      </c>
      <c r="E20570" s="2">
        <v>0.91643518518518519</v>
      </c>
      <c r="F20570" s="2">
        <v>0.91689814814814818</v>
      </c>
      <c r="G20570" s="2"/>
      <c r="H20570">
        <v>1</v>
      </c>
    </row>
    <row r="20571" spans="1:8" x14ac:dyDescent="0.35">
      <c r="A20571">
        <v>148572</v>
      </c>
      <c r="B20571">
        <v>1</v>
      </c>
      <c r="C20571">
        <v>6</v>
      </c>
      <c r="D20571" t="s">
        <v>16</v>
      </c>
      <c r="E20571" s="2">
        <v>0.91840277777777779</v>
      </c>
      <c r="H20571">
        <v>1</v>
      </c>
    </row>
    <row r="20572" spans="1:8" x14ac:dyDescent="0.35">
      <c r="A20572">
        <v>147580</v>
      </c>
      <c r="B20572">
        <v>0</v>
      </c>
      <c r="C20572">
        <v>6</v>
      </c>
      <c r="D20572" t="s">
        <v>16</v>
      </c>
      <c r="F20572" s="2">
        <v>0.87418981481481484</v>
      </c>
      <c r="G20572" s="2"/>
      <c r="H20572">
        <v>1</v>
      </c>
    </row>
    <row r="20573" spans="1:8" x14ac:dyDescent="0.35">
      <c r="A20573">
        <v>147580</v>
      </c>
      <c r="B20573">
        <v>0</v>
      </c>
      <c r="C20573">
        <v>6</v>
      </c>
      <c r="D20573" t="s">
        <v>156</v>
      </c>
      <c r="E20573" s="2">
        <v>0.87511574074074072</v>
      </c>
      <c r="F20573" s="2">
        <v>0.87557870370370372</v>
      </c>
      <c r="G20573" s="2"/>
      <c r="H20573">
        <v>2</v>
      </c>
    </row>
    <row r="20574" spans="1:8" x14ac:dyDescent="0.35">
      <c r="A20574">
        <v>147580</v>
      </c>
      <c r="B20574">
        <v>0</v>
      </c>
      <c r="C20574">
        <v>6</v>
      </c>
      <c r="D20574" t="s">
        <v>157</v>
      </c>
      <c r="E20574" s="2">
        <v>0.87731481481481477</v>
      </c>
      <c r="F20574" s="2">
        <v>0.87777777777777777</v>
      </c>
      <c r="G20574" s="2"/>
      <c r="H20574">
        <v>2</v>
      </c>
    </row>
    <row r="20575" spans="1:8" x14ac:dyDescent="0.35">
      <c r="A20575">
        <v>147580</v>
      </c>
      <c r="B20575">
        <v>0</v>
      </c>
      <c r="C20575">
        <v>6</v>
      </c>
      <c r="D20575" t="s">
        <v>158</v>
      </c>
      <c r="E20575" s="2">
        <v>0.87951388888888893</v>
      </c>
      <c r="F20575" s="2">
        <v>0.87997685185185182</v>
      </c>
      <c r="G20575" s="2"/>
      <c r="H20575">
        <v>2</v>
      </c>
    </row>
    <row r="20576" spans="1:8" x14ac:dyDescent="0.35">
      <c r="A20576">
        <v>147580</v>
      </c>
      <c r="B20576">
        <v>0</v>
      </c>
      <c r="C20576">
        <v>6</v>
      </c>
      <c r="D20576" t="s">
        <v>31</v>
      </c>
      <c r="E20576" s="2">
        <v>0.88194444444444442</v>
      </c>
      <c r="F20576" s="2">
        <v>0.88263888888888886</v>
      </c>
      <c r="G20576" s="2"/>
      <c r="H20576">
        <v>2</v>
      </c>
    </row>
    <row r="20577" spans="1:8" x14ac:dyDescent="0.35">
      <c r="A20577">
        <v>147580</v>
      </c>
      <c r="B20577">
        <v>0</v>
      </c>
      <c r="C20577">
        <v>6</v>
      </c>
      <c r="D20577" t="s">
        <v>132</v>
      </c>
      <c r="E20577" s="2">
        <v>0.88460648148148147</v>
      </c>
      <c r="F20577" s="2">
        <v>0.88506944444444446</v>
      </c>
      <c r="G20577" s="2"/>
      <c r="H20577">
        <v>2</v>
      </c>
    </row>
    <row r="20578" spans="1:8" x14ac:dyDescent="0.35">
      <c r="A20578">
        <v>147580</v>
      </c>
      <c r="B20578">
        <v>0</v>
      </c>
      <c r="C20578">
        <v>6</v>
      </c>
      <c r="D20578" t="s">
        <v>133</v>
      </c>
      <c r="E20578" s="2">
        <v>0.88657407407407407</v>
      </c>
      <c r="F20578" s="2">
        <v>0.88703703703703707</v>
      </c>
      <c r="G20578" s="2"/>
      <c r="H20578">
        <v>2</v>
      </c>
    </row>
    <row r="20579" spans="1:8" x14ac:dyDescent="0.35">
      <c r="A20579">
        <v>147580</v>
      </c>
      <c r="B20579">
        <v>0</v>
      </c>
      <c r="C20579">
        <v>6</v>
      </c>
      <c r="D20579" t="s">
        <v>38</v>
      </c>
      <c r="E20579" s="2">
        <v>0.88831018518518523</v>
      </c>
      <c r="F20579" s="2">
        <v>0.88900462962962967</v>
      </c>
      <c r="G20579" s="2"/>
      <c r="H20579" t="s">
        <v>134</v>
      </c>
    </row>
    <row r="20580" spans="1:8" x14ac:dyDescent="0.35">
      <c r="A20580">
        <v>147580</v>
      </c>
      <c r="B20580">
        <v>1</v>
      </c>
      <c r="C20580">
        <v>6</v>
      </c>
      <c r="D20580" t="s">
        <v>135</v>
      </c>
      <c r="E20580" s="2">
        <v>0.891087962962963</v>
      </c>
      <c r="F20580" s="2">
        <v>0.89155092592592589</v>
      </c>
      <c r="G20580" s="2"/>
      <c r="H20580">
        <v>1</v>
      </c>
    </row>
    <row r="20581" spans="1:8" x14ac:dyDescent="0.35">
      <c r="A20581">
        <v>147580</v>
      </c>
      <c r="B20581">
        <v>1</v>
      </c>
      <c r="C20581">
        <v>6</v>
      </c>
      <c r="D20581" t="s">
        <v>136</v>
      </c>
      <c r="E20581" s="2">
        <v>0.89293981481481477</v>
      </c>
      <c r="F20581" s="2">
        <v>0.89340277777777777</v>
      </c>
      <c r="G20581" s="2"/>
      <c r="H20581">
        <v>1</v>
      </c>
    </row>
    <row r="20582" spans="1:8" x14ac:dyDescent="0.35">
      <c r="A20582">
        <v>147580</v>
      </c>
      <c r="B20582">
        <v>1</v>
      </c>
      <c r="C20582">
        <v>6</v>
      </c>
      <c r="D20582" t="s">
        <v>137</v>
      </c>
      <c r="E20582" s="2">
        <v>0.89513888888888893</v>
      </c>
      <c r="F20582" s="2">
        <v>0.89560185185185182</v>
      </c>
      <c r="G20582" s="2"/>
      <c r="H20582">
        <v>1</v>
      </c>
    </row>
    <row r="20583" spans="1:8" x14ac:dyDescent="0.35">
      <c r="A20583">
        <v>147580</v>
      </c>
      <c r="B20583">
        <v>1</v>
      </c>
      <c r="C20583">
        <v>6</v>
      </c>
      <c r="D20583" t="s">
        <v>138</v>
      </c>
      <c r="E20583" s="2">
        <v>0.89675925925925926</v>
      </c>
      <c r="F20583" s="2">
        <v>0.89722222222222225</v>
      </c>
      <c r="G20583" s="2"/>
      <c r="H20583">
        <v>1</v>
      </c>
    </row>
    <row r="20584" spans="1:8" x14ac:dyDescent="0.35">
      <c r="A20584">
        <v>147580</v>
      </c>
      <c r="B20584">
        <v>1</v>
      </c>
      <c r="C20584">
        <v>6</v>
      </c>
      <c r="D20584" t="s">
        <v>139</v>
      </c>
      <c r="E20584" s="2">
        <v>0.89930555555555558</v>
      </c>
      <c r="F20584" s="2">
        <v>0.9</v>
      </c>
      <c r="G20584" s="2"/>
      <c r="H20584">
        <v>1</v>
      </c>
    </row>
    <row r="20585" spans="1:8" x14ac:dyDescent="0.35">
      <c r="A20585">
        <v>147580</v>
      </c>
      <c r="B20585">
        <v>1</v>
      </c>
      <c r="C20585">
        <v>6</v>
      </c>
      <c r="D20585" t="s">
        <v>72</v>
      </c>
      <c r="E20585" s="2">
        <v>0.90162037037037035</v>
      </c>
      <c r="F20585" s="2">
        <v>0.90219907407407407</v>
      </c>
      <c r="G20585" s="2"/>
      <c r="H20585">
        <v>1</v>
      </c>
    </row>
    <row r="20586" spans="1:8" x14ac:dyDescent="0.35">
      <c r="A20586">
        <v>147580</v>
      </c>
      <c r="B20586">
        <v>1</v>
      </c>
      <c r="C20586">
        <v>6</v>
      </c>
      <c r="D20586" t="s">
        <v>95</v>
      </c>
      <c r="E20586" s="2">
        <v>0.90393518518518523</v>
      </c>
      <c r="F20586" s="2">
        <v>0.90451388888888884</v>
      </c>
      <c r="G20586" s="2"/>
      <c r="H20586">
        <v>1</v>
      </c>
    </row>
    <row r="20587" spans="1:8" x14ac:dyDescent="0.35">
      <c r="A20587">
        <v>147580</v>
      </c>
      <c r="B20587">
        <v>1</v>
      </c>
      <c r="C20587">
        <v>6</v>
      </c>
      <c r="D20587" t="s">
        <v>140</v>
      </c>
      <c r="E20587" s="2">
        <v>0.90590277777777772</v>
      </c>
      <c r="F20587" s="2">
        <v>0.90659722222222228</v>
      </c>
      <c r="G20587" s="2"/>
      <c r="H20587">
        <v>1</v>
      </c>
    </row>
    <row r="20588" spans="1:8" x14ac:dyDescent="0.35">
      <c r="A20588">
        <v>147580</v>
      </c>
      <c r="B20588">
        <v>1</v>
      </c>
      <c r="C20588">
        <v>6</v>
      </c>
      <c r="D20588" t="s">
        <v>141</v>
      </c>
      <c r="E20588" s="2">
        <v>0.9082175925925926</v>
      </c>
      <c r="F20588" s="2">
        <v>0.9086805555555556</v>
      </c>
      <c r="G20588" s="2"/>
      <c r="H20588">
        <v>1</v>
      </c>
    </row>
    <row r="20589" spans="1:8" x14ac:dyDescent="0.35">
      <c r="A20589">
        <v>147580</v>
      </c>
      <c r="B20589">
        <v>1</v>
      </c>
      <c r="C20589">
        <v>6</v>
      </c>
      <c r="D20589" t="s">
        <v>46</v>
      </c>
      <c r="E20589" s="2">
        <v>0.90949074074074077</v>
      </c>
      <c r="F20589" s="2">
        <v>0.90995370370370365</v>
      </c>
      <c r="G20589" s="2"/>
      <c r="H20589">
        <v>1</v>
      </c>
    </row>
    <row r="20590" spans="1:8" x14ac:dyDescent="0.35">
      <c r="A20590">
        <v>147580</v>
      </c>
      <c r="B20590">
        <v>1</v>
      </c>
      <c r="C20590">
        <v>6</v>
      </c>
      <c r="D20590" t="s">
        <v>142</v>
      </c>
      <c r="E20590" s="2">
        <v>0.91111111111111109</v>
      </c>
      <c r="F20590" s="2">
        <v>0.91157407407407409</v>
      </c>
      <c r="G20590" s="2"/>
      <c r="H20590">
        <v>1</v>
      </c>
    </row>
    <row r="20591" spans="1:8" x14ac:dyDescent="0.35">
      <c r="A20591">
        <v>147580</v>
      </c>
      <c r="B20591">
        <v>1</v>
      </c>
      <c r="C20591">
        <v>6</v>
      </c>
      <c r="D20591" t="s">
        <v>143</v>
      </c>
      <c r="E20591" s="2">
        <v>0.91238425925925926</v>
      </c>
      <c r="F20591" s="2">
        <v>0.9130787037037037</v>
      </c>
      <c r="G20591" s="2"/>
      <c r="H20591">
        <v>1</v>
      </c>
    </row>
    <row r="20592" spans="1:8" x14ac:dyDescent="0.35">
      <c r="A20592">
        <v>147580</v>
      </c>
      <c r="B20592">
        <v>1</v>
      </c>
      <c r="C20592">
        <v>6</v>
      </c>
      <c r="D20592" t="s">
        <v>59</v>
      </c>
      <c r="E20592" s="2">
        <v>0.91435185185185186</v>
      </c>
      <c r="F20592" s="2">
        <v>0.91481481481481486</v>
      </c>
      <c r="G20592" s="2"/>
      <c r="H20592">
        <v>1</v>
      </c>
    </row>
    <row r="20593" spans="1:8" x14ac:dyDescent="0.35">
      <c r="A20593">
        <v>147580</v>
      </c>
      <c r="B20593">
        <v>1</v>
      </c>
      <c r="C20593">
        <v>6</v>
      </c>
      <c r="D20593" t="s">
        <v>144</v>
      </c>
      <c r="E20593" s="2">
        <v>0.91585648148148147</v>
      </c>
      <c r="F20593" s="2">
        <v>0.91631944444444446</v>
      </c>
      <c r="G20593" s="2"/>
      <c r="H20593">
        <v>1</v>
      </c>
    </row>
    <row r="20594" spans="1:8" x14ac:dyDescent="0.35">
      <c r="A20594">
        <v>147580</v>
      </c>
      <c r="B20594">
        <v>1</v>
      </c>
      <c r="C20594">
        <v>6</v>
      </c>
      <c r="D20594" t="s">
        <v>9</v>
      </c>
      <c r="E20594" s="2">
        <v>0.91782407407407407</v>
      </c>
      <c r="H20594">
        <v>1</v>
      </c>
    </row>
    <row r="20595" spans="1:8" x14ac:dyDescent="0.35">
      <c r="A20595">
        <v>148278</v>
      </c>
      <c r="B20595">
        <v>0</v>
      </c>
      <c r="C20595">
        <v>6</v>
      </c>
      <c r="D20595" t="s">
        <v>24</v>
      </c>
      <c r="F20595" s="2">
        <v>0.87430555555555556</v>
      </c>
      <c r="G20595" s="2"/>
      <c r="H20595">
        <v>7</v>
      </c>
    </row>
    <row r="20596" spans="1:8" x14ac:dyDescent="0.35">
      <c r="A20596">
        <v>148278</v>
      </c>
      <c r="B20596">
        <v>0</v>
      </c>
      <c r="C20596">
        <v>6</v>
      </c>
      <c r="D20596" t="s">
        <v>155</v>
      </c>
      <c r="E20596" s="2">
        <v>0.87673611111111116</v>
      </c>
      <c r="F20596" s="2">
        <v>0.87719907407407405</v>
      </c>
      <c r="G20596" s="2"/>
      <c r="H20596" t="s">
        <v>110</v>
      </c>
    </row>
    <row r="20597" spans="1:8" x14ac:dyDescent="0.35">
      <c r="A20597">
        <v>148278</v>
      </c>
      <c r="B20597">
        <v>0</v>
      </c>
      <c r="C20597">
        <v>6</v>
      </c>
      <c r="D20597" t="s">
        <v>154</v>
      </c>
      <c r="E20597" s="2">
        <v>0.87870370370370365</v>
      </c>
      <c r="F20597" s="2">
        <v>0.87916666666666665</v>
      </c>
      <c r="G20597" s="2"/>
      <c r="H20597" t="s">
        <v>110</v>
      </c>
    </row>
    <row r="20598" spans="1:8" x14ac:dyDescent="0.35">
      <c r="A20598">
        <v>148278</v>
      </c>
      <c r="B20598">
        <v>0</v>
      </c>
      <c r="C20598">
        <v>6</v>
      </c>
      <c r="D20598" t="s">
        <v>153</v>
      </c>
      <c r="E20598" s="2">
        <v>0.88055555555555554</v>
      </c>
      <c r="F20598" s="2">
        <v>0.88101851851851853</v>
      </c>
      <c r="G20598" s="2"/>
      <c r="H20598" t="s">
        <v>110</v>
      </c>
    </row>
    <row r="20599" spans="1:8" x14ac:dyDescent="0.35">
      <c r="A20599">
        <v>148278</v>
      </c>
      <c r="B20599">
        <v>0</v>
      </c>
      <c r="C20599">
        <v>6</v>
      </c>
      <c r="D20599" t="s">
        <v>126</v>
      </c>
      <c r="E20599" s="2">
        <v>0.88287037037037042</v>
      </c>
      <c r="F20599" s="2">
        <v>0.8842592592592593</v>
      </c>
      <c r="G20599" s="2"/>
      <c r="H20599" t="s">
        <v>110</v>
      </c>
    </row>
    <row r="20600" spans="1:8" x14ac:dyDescent="0.35">
      <c r="A20600">
        <v>148278</v>
      </c>
      <c r="B20600">
        <v>0</v>
      </c>
      <c r="C20600">
        <v>6</v>
      </c>
      <c r="D20600" t="s">
        <v>128</v>
      </c>
      <c r="E20600" s="2">
        <v>0.88576388888888891</v>
      </c>
      <c r="F20600" s="2">
        <v>0.8862268518518519</v>
      </c>
      <c r="G20600" s="2"/>
      <c r="H20600" t="s">
        <v>110</v>
      </c>
    </row>
    <row r="20601" spans="1:8" x14ac:dyDescent="0.35">
      <c r="A20601">
        <v>148278</v>
      </c>
      <c r="B20601">
        <v>0</v>
      </c>
      <c r="C20601">
        <v>6</v>
      </c>
      <c r="D20601" t="s">
        <v>45</v>
      </c>
      <c r="E20601" s="2">
        <v>0.88935185185185184</v>
      </c>
      <c r="F20601" s="2">
        <v>0.890162037037037</v>
      </c>
      <c r="G20601" s="2"/>
      <c r="H20601" t="s">
        <v>110</v>
      </c>
    </row>
    <row r="20602" spans="1:8" x14ac:dyDescent="0.35">
      <c r="A20602">
        <v>148278</v>
      </c>
      <c r="B20602">
        <v>0</v>
      </c>
      <c r="C20602">
        <v>6</v>
      </c>
      <c r="D20602" t="s">
        <v>21</v>
      </c>
      <c r="E20602" s="2">
        <v>0.89155092592592589</v>
      </c>
      <c r="F20602" s="2">
        <v>0.89212962962962961</v>
      </c>
      <c r="G20602" s="2"/>
      <c r="H20602" t="s">
        <v>122</v>
      </c>
    </row>
    <row r="20603" spans="1:8" x14ac:dyDescent="0.35">
      <c r="A20603">
        <v>148278</v>
      </c>
      <c r="B20603">
        <v>0</v>
      </c>
      <c r="C20603">
        <v>6</v>
      </c>
      <c r="D20603" t="s">
        <v>123</v>
      </c>
      <c r="E20603" s="2">
        <v>0.89432870370370365</v>
      </c>
      <c r="F20603" s="2">
        <v>0.89490740740740737</v>
      </c>
      <c r="G20603" s="2"/>
      <c r="H20603">
        <v>2</v>
      </c>
    </row>
    <row r="20604" spans="1:8" x14ac:dyDescent="0.35">
      <c r="A20604">
        <v>148278</v>
      </c>
      <c r="B20604">
        <v>0</v>
      </c>
      <c r="C20604">
        <v>6</v>
      </c>
      <c r="D20604" t="s">
        <v>93</v>
      </c>
      <c r="E20604" s="2">
        <v>0.89675925925925926</v>
      </c>
      <c r="F20604" s="2">
        <v>0.89722222222222225</v>
      </c>
      <c r="G20604" s="2"/>
      <c r="H20604">
        <v>2</v>
      </c>
    </row>
    <row r="20605" spans="1:8" x14ac:dyDescent="0.35">
      <c r="A20605">
        <v>148278</v>
      </c>
      <c r="B20605">
        <v>0</v>
      </c>
      <c r="C20605">
        <v>6</v>
      </c>
      <c r="D20605" t="s">
        <v>9</v>
      </c>
      <c r="E20605" s="2">
        <v>0.89837962962962958</v>
      </c>
      <c r="F20605" s="2">
        <v>0.89884259259259258</v>
      </c>
      <c r="G20605" s="2"/>
      <c r="H20605">
        <v>2</v>
      </c>
    </row>
    <row r="20606" spans="1:8" x14ac:dyDescent="0.35">
      <c r="A20606">
        <v>148278</v>
      </c>
      <c r="B20606">
        <v>0</v>
      </c>
      <c r="C20606">
        <v>6</v>
      </c>
      <c r="D20606" t="s">
        <v>144</v>
      </c>
      <c r="E20606" s="2">
        <v>0.9</v>
      </c>
      <c r="F20606" s="2">
        <v>0.90046296296296291</v>
      </c>
      <c r="G20606" s="2"/>
      <c r="H20606">
        <v>2</v>
      </c>
    </row>
    <row r="20607" spans="1:8" x14ac:dyDescent="0.35">
      <c r="A20607">
        <v>148278</v>
      </c>
      <c r="B20607">
        <v>0</v>
      </c>
      <c r="C20607">
        <v>6</v>
      </c>
      <c r="D20607" t="s">
        <v>59</v>
      </c>
      <c r="E20607" s="2">
        <v>0.90150462962962963</v>
      </c>
      <c r="F20607" s="2">
        <v>0.90196759259259263</v>
      </c>
      <c r="G20607" s="2"/>
      <c r="H20607">
        <v>2</v>
      </c>
    </row>
    <row r="20608" spans="1:8" x14ac:dyDescent="0.35">
      <c r="A20608">
        <v>148278</v>
      </c>
      <c r="B20608">
        <v>0</v>
      </c>
      <c r="C20608">
        <v>6</v>
      </c>
      <c r="D20608" t="s">
        <v>90</v>
      </c>
      <c r="E20608" s="2">
        <v>0.90335648148148151</v>
      </c>
      <c r="F20608" s="2">
        <v>0.90405092592592595</v>
      </c>
      <c r="G20608" s="2"/>
      <c r="H20608">
        <v>2</v>
      </c>
    </row>
    <row r="20609" spans="1:8" x14ac:dyDescent="0.35">
      <c r="A20609">
        <v>148278</v>
      </c>
      <c r="B20609">
        <v>0</v>
      </c>
      <c r="C20609">
        <v>6</v>
      </c>
      <c r="D20609" t="s">
        <v>151</v>
      </c>
      <c r="E20609" s="2">
        <v>0.90532407407407411</v>
      </c>
      <c r="F20609" s="2">
        <v>0.905787037037037</v>
      </c>
      <c r="G20609" s="2"/>
      <c r="H20609">
        <v>2</v>
      </c>
    </row>
    <row r="20610" spans="1:8" x14ac:dyDescent="0.35">
      <c r="A20610">
        <v>148278</v>
      </c>
      <c r="B20610">
        <v>0</v>
      </c>
      <c r="C20610">
        <v>6</v>
      </c>
      <c r="D20610" t="s">
        <v>150</v>
      </c>
      <c r="E20610" s="2">
        <v>0.90694444444444444</v>
      </c>
      <c r="F20610" s="2">
        <v>0.90763888888888888</v>
      </c>
      <c r="G20610" s="2"/>
      <c r="H20610">
        <v>2</v>
      </c>
    </row>
    <row r="20611" spans="1:8" x14ac:dyDescent="0.35">
      <c r="A20611">
        <v>148278</v>
      </c>
      <c r="B20611">
        <v>0</v>
      </c>
      <c r="C20611">
        <v>6</v>
      </c>
      <c r="D20611" t="s">
        <v>149</v>
      </c>
      <c r="E20611" s="2">
        <v>0.90891203703703705</v>
      </c>
      <c r="F20611" s="2">
        <v>0.90949074074074077</v>
      </c>
      <c r="G20611" s="2"/>
      <c r="H20611">
        <v>2</v>
      </c>
    </row>
    <row r="20612" spans="1:8" x14ac:dyDescent="0.35">
      <c r="A20612">
        <v>148278</v>
      </c>
      <c r="B20612">
        <v>0</v>
      </c>
      <c r="C20612">
        <v>6</v>
      </c>
      <c r="D20612" t="s">
        <v>148</v>
      </c>
      <c r="E20612" s="2">
        <v>0.91111111111111109</v>
      </c>
      <c r="F20612" s="2">
        <v>0.91157407407407409</v>
      </c>
      <c r="G20612" s="2"/>
      <c r="H20612">
        <v>2</v>
      </c>
    </row>
    <row r="20613" spans="1:8" x14ac:dyDescent="0.35">
      <c r="A20613">
        <v>148278</v>
      </c>
      <c r="B20613">
        <v>0</v>
      </c>
      <c r="C20613">
        <v>6</v>
      </c>
      <c r="D20613" t="s">
        <v>19</v>
      </c>
      <c r="E20613" s="2">
        <v>0.91446759259259258</v>
      </c>
      <c r="F20613" s="2">
        <v>0.91493055555555558</v>
      </c>
      <c r="G20613" s="2"/>
      <c r="H20613">
        <v>2</v>
      </c>
    </row>
    <row r="20614" spans="1:8" x14ac:dyDescent="0.35">
      <c r="A20614">
        <v>148278</v>
      </c>
      <c r="B20614">
        <v>0</v>
      </c>
      <c r="C20614">
        <v>6</v>
      </c>
      <c r="D20614" t="s">
        <v>146</v>
      </c>
      <c r="E20614" s="2">
        <v>0.91597222222222219</v>
      </c>
      <c r="F20614" s="2">
        <v>0.91643518518518519</v>
      </c>
      <c r="G20614" s="2"/>
      <c r="H20614" t="s">
        <v>159</v>
      </c>
    </row>
    <row r="20615" spans="1:8" x14ac:dyDescent="0.35">
      <c r="A20615">
        <v>148278</v>
      </c>
      <c r="B20615">
        <v>0</v>
      </c>
      <c r="C20615">
        <v>6</v>
      </c>
      <c r="D20615" t="s">
        <v>145</v>
      </c>
      <c r="E20615" s="2">
        <v>0.91782407407407407</v>
      </c>
      <c r="F20615" s="2">
        <v>0.91828703703703707</v>
      </c>
      <c r="G20615" s="2"/>
      <c r="H20615">
        <v>2</v>
      </c>
    </row>
    <row r="20616" spans="1:8" x14ac:dyDescent="0.35">
      <c r="A20616">
        <v>148278</v>
      </c>
      <c r="B20616">
        <v>0</v>
      </c>
      <c r="C20616">
        <v>6</v>
      </c>
      <c r="D20616" t="s">
        <v>23</v>
      </c>
      <c r="E20616" s="2">
        <v>0.92048611111111112</v>
      </c>
      <c r="H20616">
        <v>1</v>
      </c>
    </row>
    <row r="20617" spans="1:8" x14ac:dyDescent="0.35">
      <c r="A20617">
        <v>148884</v>
      </c>
      <c r="B20617">
        <v>0</v>
      </c>
      <c r="C20617">
        <v>6</v>
      </c>
      <c r="D20617" t="s">
        <v>8</v>
      </c>
      <c r="F20617" s="2">
        <v>0.88043981481481481</v>
      </c>
      <c r="G20617" s="2"/>
      <c r="H20617">
        <v>1</v>
      </c>
    </row>
    <row r="20618" spans="1:8" x14ac:dyDescent="0.35">
      <c r="A20618">
        <v>148884</v>
      </c>
      <c r="B20618">
        <v>0</v>
      </c>
      <c r="C20618">
        <v>6</v>
      </c>
      <c r="D20618" t="s">
        <v>102</v>
      </c>
      <c r="E20618" s="2">
        <v>0.88344907407407403</v>
      </c>
      <c r="F20618" s="2">
        <v>0.88391203703703702</v>
      </c>
      <c r="G20618" s="2"/>
      <c r="H20618">
        <v>2</v>
      </c>
    </row>
    <row r="20619" spans="1:8" x14ac:dyDescent="0.35">
      <c r="A20619">
        <v>148884</v>
      </c>
      <c r="B20619">
        <v>0</v>
      </c>
      <c r="C20619">
        <v>6</v>
      </c>
      <c r="D20619" t="s">
        <v>103</v>
      </c>
      <c r="E20619" s="2">
        <v>0.88692129629629635</v>
      </c>
      <c r="F20619" s="2">
        <v>0.88738425925925923</v>
      </c>
      <c r="G20619" s="2"/>
      <c r="H20619">
        <v>2</v>
      </c>
    </row>
    <row r="20620" spans="1:8" x14ac:dyDescent="0.35">
      <c r="A20620">
        <v>148884</v>
      </c>
      <c r="B20620">
        <v>0</v>
      </c>
      <c r="C20620">
        <v>6</v>
      </c>
      <c r="D20620" t="s">
        <v>104</v>
      </c>
      <c r="E20620" s="2">
        <v>0.88993055555555556</v>
      </c>
      <c r="F20620" s="2">
        <v>0.89039351851851856</v>
      </c>
      <c r="G20620" s="2"/>
      <c r="H20620">
        <v>2</v>
      </c>
    </row>
    <row r="20621" spans="1:8" x14ac:dyDescent="0.35">
      <c r="A20621">
        <v>148884</v>
      </c>
      <c r="B20621">
        <v>0</v>
      </c>
      <c r="C20621">
        <v>6</v>
      </c>
      <c r="D20621" t="s">
        <v>105</v>
      </c>
      <c r="E20621" s="2">
        <v>0.89236111111111116</v>
      </c>
      <c r="F20621" s="2">
        <v>0.89282407407407405</v>
      </c>
      <c r="G20621" s="2"/>
      <c r="H20621">
        <v>2</v>
      </c>
    </row>
    <row r="20622" spans="1:8" x14ac:dyDescent="0.35">
      <c r="A20622">
        <v>148884</v>
      </c>
      <c r="B20622">
        <v>0</v>
      </c>
      <c r="C20622">
        <v>6</v>
      </c>
      <c r="D20622" t="s">
        <v>106</v>
      </c>
      <c r="E20622" s="2">
        <v>0.89490740740740737</v>
      </c>
      <c r="F20622" s="2">
        <v>0.89537037037037037</v>
      </c>
      <c r="G20622" s="2"/>
      <c r="H20622">
        <v>2</v>
      </c>
    </row>
    <row r="20623" spans="1:8" x14ac:dyDescent="0.35">
      <c r="A20623">
        <v>148884</v>
      </c>
      <c r="B20623">
        <v>0</v>
      </c>
      <c r="C20623">
        <v>6</v>
      </c>
      <c r="D20623" t="s">
        <v>107</v>
      </c>
      <c r="E20623" s="2">
        <v>0.8969907407407407</v>
      </c>
      <c r="F20623" s="2">
        <v>0.8974537037037037</v>
      </c>
      <c r="G20623" s="2"/>
      <c r="H20623">
        <v>2</v>
      </c>
    </row>
    <row r="20624" spans="1:8" x14ac:dyDescent="0.35">
      <c r="A20624">
        <v>148884</v>
      </c>
      <c r="B20624">
        <v>0</v>
      </c>
      <c r="C20624">
        <v>6</v>
      </c>
      <c r="D20624" t="s">
        <v>108</v>
      </c>
      <c r="E20624" s="2">
        <v>0.89930555555555558</v>
      </c>
      <c r="F20624" s="2">
        <v>0.89976851851851847</v>
      </c>
      <c r="G20624" s="2"/>
      <c r="H20624">
        <v>2</v>
      </c>
    </row>
    <row r="20625" spans="1:8" x14ac:dyDescent="0.35">
      <c r="A20625">
        <v>148884</v>
      </c>
      <c r="B20625">
        <v>0</v>
      </c>
      <c r="C20625">
        <v>6</v>
      </c>
      <c r="D20625" t="s">
        <v>39</v>
      </c>
      <c r="E20625" s="2">
        <v>0.90277777777777779</v>
      </c>
      <c r="F20625" s="2">
        <v>0.90358796296296295</v>
      </c>
      <c r="G20625" s="2"/>
      <c r="H20625">
        <v>6</v>
      </c>
    </row>
    <row r="20626" spans="1:8" x14ac:dyDescent="0.35">
      <c r="A20626">
        <v>148884</v>
      </c>
      <c r="B20626">
        <v>0</v>
      </c>
      <c r="C20626">
        <v>6</v>
      </c>
      <c r="D20626" t="s">
        <v>109</v>
      </c>
      <c r="E20626" s="2">
        <v>0.90590277777777772</v>
      </c>
      <c r="F20626" s="2">
        <v>0.90636574074074072</v>
      </c>
      <c r="G20626" s="2"/>
      <c r="H20626" t="s">
        <v>110</v>
      </c>
    </row>
    <row r="20627" spans="1:8" x14ac:dyDescent="0.35">
      <c r="A20627">
        <v>148884</v>
      </c>
      <c r="B20627">
        <v>0</v>
      </c>
      <c r="C20627">
        <v>6</v>
      </c>
      <c r="D20627" t="s">
        <v>111</v>
      </c>
      <c r="E20627" s="2">
        <v>0.90787037037037033</v>
      </c>
      <c r="F20627" s="2">
        <v>0.90833333333333333</v>
      </c>
      <c r="G20627" s="2"/>
      <c r="H20627" t="s">
        <v>110</v>
      </c>
    </row>
    <row r="20628" spans="1:8" x14ac:dyDescent="0.35">
      <c r="A20628">
        <v>148884</v>
      </c>
      <c r="B20628">
        <v>0</v>
      </c>
      <c r="C20628">
        <v>6</v>
      </c>
      <c r="D20628" t="s">
        <v>112</v>
      </c>
      <c r="E20628" s="2">
        <v>0.91006944444444449</v>
      </c>
      <c r="F20628" s="2">
        <v>0.9106481481481481</v>
      </c>
      <c r="G20628" s="2"/>
      <c r="H20628" t="s">
        <v>110</v>
      </c>
    </row>
    <row r="20629" spans="1:8" x14ac:dyDescent="0.35">
      <c r="A20629">
        <v>148884</v>
      </c>
      <c r="B20629">
        <v>0</v>
      </c>
      <c r="C20629">
        <v>6</v>
      </c>
      <c r="D20629" t="s">
        <v>113</v>
      </c>
      <c r="E20629" s="2">
        <v>0.91192129629629626</v>
      </c>
      <c r="F20629" s="2">
        <v>0.91249999999999998</v>
      </c>
      <c r="G20629" s="2"/>
      <c r="H20629" t="s">
        <v>110</v>
      </c>
    </row>
    <row r="20630" spans="1:8" x14ac:dyDescent="0.35">
      <c r="A20630">
        <v>148884</v>
      </c>
      <c r="B20630">
        <v>0</v>
      </c>
      <c r="C20630">
        <v>6</v>
      </c>
      <c r="D20630" t="s">
        <v>24</v>
      </c>
      <c r="E20630" s="2">
        <v>0.91469907407407403</v>
      </c>
      <c r="F20630" s="2">
        <v>0.91608796296296291</v>
      </c>
      <c r="G20630" s="2"/>
      <c r="H20630" t="s">
        <v>110</v>
      </c>
    </row>
    <row r="20631" spans="1:8" x14ac:dyDescent="0.35">
      <c r="A20631">
        <v>148884</v>
      </c>
      <c r="B20631">
        <v>0</v>
      </c>
      <c r="C20631">
        <v>6</v>
      </c>
      <c r="D20631" t="s">
        <v>45</v>
      </c>
      <c r="E20631" s="2">
        <v>0.92361111111111116</v>
      </c>
      <c r="F20631" s="2">
        <v>0.9243055555555556</v>
      </c>
      <c r="G20631" s="2"/>
      <c r="H20631" t="s">
        <v>110</v>
      </c>
    </row>
    <row r="20632" spans="1:8" x14ac:dyDescent="0.35">
      <c r="A20632">
        <v>148884</v>
      </c>
      <c r="B20632">
        <v>0</v>
      </c>
      <c r="C20632">
        <v>6</v>
      </c>
      <c r="D20632" t="s">
        <v>21</v>
      </c>
      <c r="E20632" s="2">
        <v>0.92581018518518521</v>
      </c>
      <c r="F20632" s="2">
        <v>0.92638888888888893</v>
      </c>
      <c r="G20632" s="2"/>
      <c r="H20632" t="s">
        <v>122</v>
      </c>
    </row>
    <row r="20633" spans="1:8" x14ac:dyDescent="0.35">
      <c r="A20633">
        <v>148884</v>
      </c>
      <c r="B20633">
        <v>0</v>
      </c>
      <c r="C20633">
        <v>6</v>
      </c>
      <c r="D20633" t="s">
        <v>123</v>
      </c>
      <c r="E20633" s="2">
        <v>0.92858796296296298</v>
      </c>
      <c r="F20633" s="2">
        <v>0.9291666666666667</v>
      </c>
      <c r="G20633" s="2"/>
      <c r="H20633">
        <v>2</v>
      </c>
    </row>
    <row r="20634" spans="1:8" x14ac:dyDescent="0.35">
      <c r="A20634">
        <v>148884</v>
      </c>
      <c r="B20634">
        <v>0</v>
      </c>
      <c r="C20634">
        <v>6</v>
      </c>
      <c r="D20634" t="s">
        <v>93</v>
      </c>
      <c r="E20634" s="2">
        <v>0.93136574074074074</v>
      </c>
      <c r="H20634">
        <v>1</v>
      </c>
    </row>
    <row r="20635" spans="1:8" x14ac:dyDescent="0.35">
      <c r="A20635">
        <v>148974</v>
      </c>
      <c r="B20635">
        <v>0</v>
      </c>
      <c r="C20635">
        <v>6</v>
      </c>
      <c r="D20635" t="s">
        <v>9</v>
      </c>
      <c r="F20635" s="2">
        <v>0.88067129629629626</v>
      </c>
      <c r="G20635" s="2"/>
      <c r="H20635">
        <v>1</v>
      </c>
    </row>
    <row r="20636" spans="1:8" x14ac:dyDescent="0.35">
      <c r="A20636">
        <v>148974</v>
      </c>
      <c r="B20636">
        <v>0</v>
      </c>
      <c r="C20636">
        <v>6</v>
      </c>
      <c r="D20636" t="s">
        <v>144</v>
      </c>
      <c r="E20636" s="2">
        <v>0.88171296296296298</v>
      </c>
      <c r="F20636" s="2">
        <v>0.88217592592592597</v>
      </c>
      <c r="G20636" s="2"/>
      <c r="H20636">
        <v>2</v>
      </c>
    </row>
    <row r="20637" spans="1:8" x14ac:dyDescent="0.35">
      <c r="A20637">
        <v>148974</v>
      </c>
      <c r="B20637">
        <v>0</v>
      </c>
      <c r="C20637">
        <v>6</v>
      </c>
      <c r="D20637" t="s">
        <v>59</v>
      </c>
      <c r="E20637" s="2">
        <v>0.88321759259259258</v>
      </c>
      <c r="F20637" s="2">
        <v>0.88368055555555558</v>
      </c>
      <c r="G20637" s="2"/>
      <c r="H20637">
        <v>2</v>
      </c>
    </row>
    <row r="20638" spans="1:8" x14ac:dyDescent="0.35">
      <c r="A20638">
        <v>148974</v>
      </c>
      <c r="B20638">
        <v>0</v>
      </c>
      <c r="C20638">
        <v>6</v>
      </c>
      <c r="D20638" t="s">
        <v>90</v>
      </c>
      <c r="E20638" s="2">
        <v>0.88506944444444446</v>
      </c>
      <c r="F20638" s="2">
        <v>0.88715277777777779</v>
      </c>
      <c r="G20638" s="2"/>
      <c r="H20638">
        <v>2</v>
      </c>
    </row>
    <row r="20639" spans="1:8" x14ac:dyDescent="0.35">
      <c r="A20639">
        <v>148974</v>
      </c>
      <c r="B20639">
        <v>0</v>
      </c>
      <c r="C20639">
        <v>6</v>
      </c>
      <c r="D20639" t="s">
        <v>151</v>
      </c>
      <c r="E20639" s="2">
        <v>0.8886574074074074</v>
      </c>
      <c r="F20639" s="2">
        <v>0.88912037037037039</v>
      </c>
      <c r="G20639" s="2"/>
      <c r="H20639">
        <v>2</v>
      </c>
    </row>
    <row r="20640" spans="1:8" x14ac:dyDescent="0.35">
      <c r="A20640">
        <v>148974</v>
      </c>
      <c r="B20640">
        <v>0</v>
      </c>
      <c r="C20640">
        <v>6</v>
      </c>
      <c r="D20640" t="s">
        <v>150</v>
      </c>
      <c r="E20640" s="2">
        <v>0.89050925925925928</v>
      </c>
      <c r="F20640" s="2">
        <v>0.89120370370370372</v>
      </c>
      <c r="G20640" s="2"/>
      <c r="H20640">
        <v>2</v>
      </c>
    </row>
    <row r="20641" spans="1:8" x14ac:dyDescent="0.35">
      <c r="A20641">
        <v>148974</v>
      </c>
      <c r="B20641">
        <v>0</v>
      </c>
      <c r="C20641">
        <v>6</v>
      </c>
      <c r="D20641" t="s">
        <v>149</v>
      </c>
      <c r="E20641" s="2">
        <v>0.89282407407407405</v>
      </c>
      <c r="F20641" s="2">
        <v>0.89340277777777777</v>
      </c>
      <c r="G20641" s="2"/>
      <c r="H20641">
        <v>2</v>
      </c>
    </row>
    <row r="20642" spans="1:8" x14ac:dyDescent="0.35">
      <c r="A20642">
        <v>148974</v>
      </c>
      <c r="B20642">
        <v>0</v>
      </c>
      <c r="C20642">
        <v>6</v>
      </c>
      <c r="D20642" t="s">
        <v>148</v>
      </c>
      <c r="E20642" s="2">
        <v>0.89525462962962965</v>
      </c>
      <c r="F20642" s="2">
        <v>0.89571759259259254</v>
      </c>
      <c r="G20642" s="2"/>
      <c r="H20642">
        <v>2</v>
      </c>
    </row>
    <row r="20643" spans="1:8" x14ac:dyDescent="0.35">
      <c r="A20643">
        <v>148974</v>
      </c>
      <c r="B20643">
        <v>0</v>
      </c>
      <c r="C20643">
        <v>6</v>
      </c>
      <c r="D20643" t="s">
        <v>19</v>
      </c>
      <c r="E20643" s="2">
        <v>0.89918981481481486</v>
      </c>
      <c r="F20643" s="2">
        <v>0.89965277777777775</v>
      </c>
      <c r="G20643" s="2"/>
      <c r="H20643">
        <v>2</v>
      </c>
    </row>
    <row r="20644" spans="1:8" x14ac:dyDescent="0.35">
      <c r="A20644">
        <v>148974</v>
      </c>
      <c r="B20644">
        <v>0</v>
      </c>
      <c r="C20644">
        <v>6</v>
      </c>
      <c r="D20644" t="s">
        <v>146</v>
      </c>
      <c r="E20644" s="2">
        <v>0.90081018518518519</v>
      </c>
      <c r="F20644" s="2">
        <v>0.90127314814814818</v>
      </c>
      <c r="G20644" s="2"/>
      <c r="H20644" t="s">
        <v>159</v>
      </c>
    </row>
    <row r="20645" spans="1:8" x14ac:dyDescent="0.35">
      <c r="A20645">
        <v>148974</v>
      </c>
      <c r="B20645">
        <v>0</v>
      </c>
      <c r="C20645">
        <v>6</v>
      </c>
      <c r="D20645" t="s">
        <v>13</v>
      </c>
      <c r="E20645" s="2">
        <v>0.90393518518518523</v>
      </c>
      <c r="F20645" s="2">
        <v>0.90462962962962967</v>
      </c>
      <c r="G20645" s="2"/>
      <c r="H20645" t="s">
        <v>152</v>
      </c>
    </row>
    <row r="20646" spans="1:8" x14ac:dyDescent="0.35">
      <c r="A20646">
        <v>148974</v>
      </c>
      <c r="B20646">
        <v>1</v>
      </c>
      <c r="C20646">
        <v>6</v>
      </c>
      <c r="D20646" t="s">
        <v>160</v>
      </c>
      <c r="E20646" s="2">
        <v>0.90763888888888888</v>
      </c>
      <c r="F20646" s="2">
        <v>0.90810185185185188</v>
      </c>
      <c r="G20646" s="2"/>
      <c r="H20646" t="s">
        <v>152</v>
      </c>
    </row>
    <row r="20647" spans="1:8" x14ac:dyDescent="0.35">
      <c r="A20647">
        <v>148974</v>
      </c>
      <c r="B20647">
        <v>1</v>
      </c>
      <c r="C20647">
        <v>6</v>
      </c>
      <c r="D20647" t="s">
        <v>11</v>
      </c>
      <c r="E20647" s="2">
        <v>0.9106481481481481</v>
      </c>
      <c r="H20647" t="s">
        <v>161</v>
      </c>
    </row>
    <row r="20648" spans="1:8" x14ac:dyDescent="0.35">
      <c r="A20648">
        <v>148873</v>
      </c>
      <c r="B20648">
        <v>0</v>
      </c>
      <c r="C20648">
        <v>6</v>
      </c>
      <c r="D20648" t="s">
        <v>93</v>
      </c>
      <c r="F20648" s="2">
        <v>0.88090277777777781</v>
      </c>
      <c r="G20648" s="2"/>
      <c r="H20648">
        <v>1</v>
      </c>
    </row>
    <row r="20649" spans="1:8" x14ac:dyDescent="0.35">
      <c r="A20649">
        <v>148873</v>
      </c>
      <c r="B20649">
        <v>0</v>
      </c>
      <c r="C20649">
        <v>6</v>
      </c>
      <c r="D20649" t="s">
        <v>123</v>
      </c>
      <c r="E20649" s="2">
        <v>0.88263888888888886</v>
      </c>
      <c r="F20649" s="2">
        <v>0.88321759259259258</v>
      </c>
      <c r="G20649" s="2"/>
      <c r="H20649">
        <v>1</v>
      </c>
    </row>
    <row r="20650" spans="1:8" x14ac:dyDescent="0.35">
      <c r="A20650">
        <v>148873</v>
      </c>
      <c r="B20650">
        <v>0</v>
      </c>
      <c r="C20650">
        <v>6</v>
      </c>
      <c r="D20650" t="s">
        <v>21</v>
      </c>
      <c r="E20650" s="2">
        <v>0.88530092592592591</v>
      </c>
      <c r="F20650" s="2">
        <v>0.88587962962962963</v>
      </c>
      <c r="G20650" s="2"/>
      <c r="H20650" t="s">
        <v>114</v>
      </c>
    </row>
    <row r="20651" spans="1:8" x14ac:dyDescent="0.35">
      <c r="A20651">
        <v>148873</v>
      </c>
      <c r="B20651">
        <v>0</v>
      </c>
      <c r="C20651">
        <v>6</v>
      </c>
      <c r="D20651" t="s">
        <v>45</v>
      </c>
      <c r="E20651" s="2">
        <v>0.88773148148148151</v>
      </c>
      <c r="F20651" s="2">
        <v>0.88946759259259256</v>
      </c>
      <c r="G20651" s="2"/>
      <c r="H20651" t="s">
        <v>152</v>
      </c>
    </row>
    <row r="20652" spans="1:8" x14ac:dyDescent="0.35">
      <c r="A20652">
        <v>148873</v>
      </c>
      <c r="B20652">
        <v>0</v>
      </c>
      <c r="C20652">
        <v>6</v>
      </c>
      <c r="D20652" t="s">
        <v>24</v>
      </c>
      <c r="E20652" s="2">
        <v>0.8969907407407407</v>
      </c>
      <c r="F20652" s="2">
        <v>0.89768518518518514</v>
      </c>
      <c r="G20652" s="2"/>
      <c r="H20652" t="s">
        <v>152</v>
      </c>
    </row>
    <row r="20653" spans="1:8" x14ac:dyDescent="0.35">
      <c r="A20653">
        <v>148873</v>
      </c>
      <c r="B20653">
        <v>0</v>
      </c>
      <c r="C20653">
        <v>6</v>
      </c>
      <c r="D20653" t="s">
        <v>113</v>
      </c>
      <c r="E20653" s="2">
        <v>0.89965277777777775</v>
      </c>
      <c r="F20653" s="2">
        <v>0.90023148148148147</v>
      </c>
      <c r="G20653" s="2"/>
      <c r="H20653" t="s">
        <v>152</v>
      </c>
    </row>
    <row r="20654" spans="1:8" x14ac:dyDescent="0.35">
      <c r="A20654">
        <v>148873</v>
      </c>
      <c r="B20654">
        <v>0</v>
      </c>
      <c r="C20654">
        <v>6</v>
      </c>
      <c r="D20654" t="s">
        <v>112</v>
      </c>
      <c r="E20654" s="2">
        <v>0.90162037037037035</v>
      </c>
      <c r="F20654" s="2">
        <v>0.90219907407407407</v>
      </c>
      <c r="G20654" s="2"/>
      <c r="H20654" t="s">
        <v>152</v>
      </c>
    </row>
    <row r="20655" spans="1:8" x14ac:dyDescent="0.35">
      <c r="A20655">
        <v>148873</v>
      </c>
      <c r="B20655">
        <v>0</v>
      </c>
      <c r="C20655">
        <v>6</v>
      </c>
      <c r="D20655" t="s">
        <v>111</v>
      </c>
      <c r="E20655" s="2">
        <v>0.9038194444444444</v>
      </c>
      <c r="F20655" s="2">
        <v>0.9042824074074074</v>
      </c>
      <c r="G20655" s="2"/>
      <c r="H20655" t="s">
        <v>152</v>
      </c>
    </row>
    <row r="20656" spans="1:8" x14ac:dyDescent="0.35">
      <c r="A20656">
        <v>148873</v>
      </c>
      <c r="B20656">
        <v>0</v>
      </c>
      <c r="C20656">
        <v>6</v>
      </c>
      <c r="D20656" t="s">
        <v>109</v>
      </c>
      <c r="E20656" s="2">
        <v>0.905787037037037</v>
      </c>
      <c r="F20656" s="2">
        <v>0.90625</v>
      </c>
      <c r="G20656" s="2"/>
      <c r="H20656" t="s">
        <v>152</v>
      </c>
    </row>
    <row r="20657" spans="1:8" x14ac:dyDescent="0.35">
      <c r="A20657">
        <v>148873</v>
      </c>
      <c r="B20657">
        <v>0</v>
      </c>
      <c r="C20657">
        <v>6</v>
      </c>
      <c r="D20657" t="s">
        <v>39</v>
      </c>
      <c r="E20657" s="2">
        <v>0.90833333333333333</v>
      </c>
      <c r="F20657" s="2">
        <v>0.90902777777777777</v>
      </c>
      <c r="G20657" s="2"/>
      <c r="H20657">
        <v>5</v>
      </c>
    </row>
    <row r="20658" spans="1:8" x14ac:dyDescent="0.35">
      <c r="A20658">
        <v>148873</v>
      </c>
      <c r="B20658">
        <v>0</v>
      </c>
      <c r="C20658">
        <v>6</v>
      </c>
      <c r="D20658" t="s">
        <v>108</v>
      </c>
      <c r="E20658" s="2">
        <v>0.91157407407407409</v>
      </c>
      <c r="F20658" s="2">
        <v>0.91203703703703709</v>
      </c>
      <c r="G20658" s="2"/>
      <c r="H20658">
        <v>1</v>
      </c>
    </row>
    <row r="20659" spans="1:8" x14ac:dyDescent="0.35">
      <c r="A20659">
        <v>148873</v>
      </c>
      <c r="B20659">
        <v>0</v>
      </c>
      <c r="C20659">
        <v>6</v>
      </c>
      <c r="D20659" t="s">
        <v>107</v>
      </c>
      <c r="E20659" s="2">
        <v>0.91365740740740742</v>
      </c>
      <c r="F20659" s="2">
        <v>0.91412037037037042</v>
      </c>
      <c r="G20659" s="2"/>
      <c r="H20659">
        <v>1</v>
      </c>
    </row>
    <row r="20660" spans="1:8" x14ac:dyDescent="0.35">
      <c r="A20660">
        <v>148873</v>
      </c>
      <c r="B20660">
        <v>0</v>
      </c>
      <c r="C20660">
        <v>6</v>
      </c>
      <c r="D20660" t="s">
        <v>106</v>
      </c>
      <c r="E20660" s="2">
        <v>0.91527777777777775</v>
      </c>
      <c r="F20660" s="2">
        <v>0.91574074074074074</v>
      </c>
      <c r="G20660" s="2"/>
      <c r="H20660">
        <v>1</v>
      </c>
    </row>
    <row r="20661" spans="1:8" x14ac:dyDescent="0.35">
      <c r="A20661">
        <v>148873</v>
      </c>
      <c r="B20661">
        <v>0</v>
      </c>
      <c r="C20661">
        <v>6</v>
      </c>
      <c r="D20661" t="s">
        <v>105</v>
      </c>
      <c r="E20661" s="2">
        <v>0.9174768518518519</v>
      </c>
      <c r="F20661" s="2">
        <v>0.91793981481481479</v>
      </c>
      <c r="G20661" s="2"/>
      <c r="H20661">
        <v>1</v>
      </c>
    </row>
    <row r="20662" spans="1:8" x14ac:dyDescent="0.35">
      <c r="A20662">
        <v>148873</v>
      </c>
      <c r="B20662">
        <v>0</v>
      </c>
      <c r="C20662">
        <v>6</v>
      </c>
      <c r="D20662" t="s">
        <v>104</v>
      </c>
      <c r="E20662" s="2">
        <v>0.91967592592592595</v>
      </c>
      <c r="F20662" s="2">
        <v>0.92013888888888884</v>
      </c>
      <c r="G20662" s="2"/>
      <c r="H20662">
        <v>1</v>
      </c>
    </row>
    <row r="20663" spans="1:8" x14ac:dyDescent="0.35">
      <c r="A20663">
        <v>148873</v>
      </c>
      <c r="B20663">
        <v>0</v>
      </c>
      <c r="C20663">
        <v>6</v>
      </c>
      <c r="D20663" t="s">
        <v>103</v>
      </c>
      <c r="E20663" s="2">
        <v>0.92245370370370372</v>
      </c>
      <c r="F20663" s="2">
        <v>0.92291666666666672</v>
      </c>
      <c r="G20663" s="2"/>
      <c r="H20663">
        <v>1</v>
      </c>
    </row>
    <row r="20664" spans="1:8" x14ac:dyDescent="0.35">
      <c r="A20664">
        <v>148873</v>
      </c>
      <c r="B20664">
        <v>0</v>
      </c>
      <c r="C20664">
        <v>6</v>
      </c>
      <c r="D20664" t="s">
        <v>102</v>
      </c>
      <c r="E20664" s="2">
        <v>0.92534722222222221</v>
      </c>
      <c r="F20664" s="2">
        <v>0.92581018518518521</v>
      </c>
      <c r="G20664" s="2"/>
      <c r="H20664">
        <v>1</v>
      </c>
    </row>
    <row r="20665" spans="1:8" x14ac:dyDescent="0.35">
      <c r="A20665">
        <v>148873</v>
      </c>
      <c r="B20665">
        <v>0</v>
      </c>
      <c r="C20665">
        <v>6</v>
      </c>
      <c r="D20665" t="s">
        <v>8</v>
      </c>
      <c r="E20665" s="2">
        <v>0.92928240740740742</v>
      </c>
      <c r="H20665">
        <v>1</v>
      </c>
    </row>
    <row r="20666" spans="1:8" x14ac:dyDescent="0.35">
      <c r="A20666">
        <v>147176</v>
      </c>
      <c r="B20666">
        <v>0</v>
      </c>
      <c r="C20666">
        <v>6</v>
      </c>
      <c r="D20666" t="s">
        <v>18</v>
      </c>
      <c r="F20666" s="2">
        <v>0.88101851851851853</v>
      </c>
      <c r="G20666" s="2"/>
      <c r="H20666" t="s">
        <v>124</v>
      </c>
    </row>
    <row r="20667" spans="1:8" x14ac:dyDescent="0.35">
      <c r="A20667">
        <v>147176</v>
      </c>
      <c r="B20667">
        <v>0</v>
      </c>
      <c r="C20667">
        <v>6</v>
      </c>
      <c r="D20667" t="s">
        <v>17</v>
      </c>
      <c r="E20667" s="2">
        <v>0.8833333333333333</v>
      </c>
      <c r="F20667" s="2">
        <v>0.8837962962962963</v>
      </c>
      <c r="G20667" s="2"/>
      <c r="H20667">
        <v>2</v>
      </c>
    </row>
    <row r="20668" spans="1:8" x14ac:dyDescent="0.35">
      <c r="A20668">
        <v>147176</v>
      </c>
      <c r="B20668">
        <v>0</v>
      </c>
      <c r="C20668">
        <v>6</v>
      </c>
      <c r="D20668" t="s">
        <v>125</v>
      </c>
      <c r="E20668" s="2">
        <v>0.88541666666666663</v>
      </c>
      <c r="F20668" s="2">
        <v>0.88587962962962963</v>
      </c>
      <c r="G20668" s="2"/>
      <c r="H20668">
        <v>2</v>
      </c>
    </row>
    <row r="20669" spans="1:8" x14ac:dyDescent="0.35">
      <c r="A20669">
        <v>147176</v>
      </c>
      <c r="B20669">
        <v>0</v>
      </c>
      <c r="C20669">
        <v>6</v>
      </c>
      <c r="D20669" t="s">
        <v>126</v>
      </c>
      <c r="E20669" s="2">
        <v>0.88796296296296295</v>
      </c>
      <c r="F20669" s="2">
        <v>0.8886574074074074</v>
      </c>
      <c r="G20669" s="2"/>
      <c r="H20669" t="s">
        <v>127</v>
      </c>
    </row>
    <row r="20670" spans="1:8" x14ac:dyDescent="0.35">
      <c r="A20670">
        <v>147176</v>
      </c>
      <c r="B20670">
        <v>0</v>
      </c>
      <c r="C20670">
        <v>6</v>
      </c>
      <c r="D20670" t="s">
        <v>128</v>
      </c>
      <c r="E20670" s="2">
        <v>0.890162037037037</v>
      </c>
      <c r="F20670" s="2">
        <v>0.890625</v>
      </c>
      <c r="G20670" s="2"/>
      <c r="H20670" t="s">
        <v>110</v>
      </c>
    </row>
    <row r="20671" spans="1:8" x14ac:dyDescent="0.35">
      <c r="A20671">
        <v>147176</v>
      </c>
      <c r="B20671">
        <v>0</v>
      </c>
      <c r="C20671">
        <v>6</v>
      </c>
      <c r="D20671" t="s">
        <v>129</v>
      </c>
      <c r="E20671" s="2">
        <v>0.89201388888888888</v>
      </c>
      <c r="F20671" s="2">
        <v>0.89247685185185188</v>
      </c>
      <c r="G20671" s="2"/>
      <c r="H20671" t="s">
        <v>110</v>
      </c>
    </row>
    <row r="20672" spans="1:8" x14ac:dyDescent="0.35">
      <c r="A20672">
        <v>147176</v>
      </c>
      <c r="B20672">
        <v>0</v>
      </c>
      <c r="C20672">
        <v>6</v>
      </c>
      <c r="D20672" t="s">
        <v>130</v>
      </c>
      <c r="E20672" s="2">
        <v>0.89386574074074077</v>
      </c>
      <c r="F20672" s="2">
        <v>0.89444444444444449</v>
      </c>
      <c r="G20672" s="2"/>
      <c r="H20672" t="s">
        <v>110</v>
      </c>
    </row>
    <row r="20673" spans="1:8" x14ac:dyDescent="0.35">
      <c r="A20673">
        <v>147176</v>
      </c>
      <c r="B20673">
        <v>0</v>
      </c>
      <c r="C20673">
        <v>6</v>
      </c>
      <c r="D20673" t="s">
        <v>45</v>
      </c>
      <c r="E20673" s="2">
        <v>0.89594907407407409</v>
      </c>
      <c r="F20673" s="2">
        <v>0.89687499999999998</v>
      </c>
      <c r="G20673" s="2"/>
      <c r="H20673" t="s">
        <v>110</v>
      </c>
    </row>
    <row r="20674" spans="1:8" x14ac:dyDescent="0.35">
      <c r="A20674">
        <v>147176</v>
      </c>
      <c r="B20674">
        <v>0</v>
      </c>
      <c r="C20674">
        <v>6</v>
      </c>
      <c r="D20674" t="s">
        <v>21</v>
      </c>
      <c r="E20674" s="2">
        <v>0.89872685185185186</v>
      </c>
      <c r="H20674" t="s">
        <v>114</v>
      </c>
    </row>
    <row r="20675" spans="1:8" x14ac:dyDescent="0.35">
      <c r="A20675">
        <v>147978</v>
      </c>
      <c r="B20675">
        <v>0</v>
      </c>
      <c r="C20675">
        <v>6</v>
      </c>
      <c r="D20675" t="s">
        <v>11</v>
      </c>
      <c r="F20675" s="2">
        <v>0.88194444444444442</v>
      </c>
      <c r="G20675" s="2"/>
      <c r="H20675" t="s">
        <v>161</v>
      </c>
    </row>
    <row r="20676" spans="1:8" x14ac:dyDescent="0.35">
      <c r="A20676">
        <v>147978</v>
      </c>
      <c r="B20676">
        <v>0</v>
      </c>
      <c r="C20676">
        <v>6</v>
      </c>
      <c r="D20676" t="s">
        <v>160</v>
      </c>
      <c r="E20676" s="2">
        <v>0.88437500000000002</v>
      </c>
      <c r="F20676" s="2">
        <v>0.88506944444444446</v>
      </c>
      <c r="G20676" s="2"/>
      <c r="H20676" t="s">
        <v>110</v>
      </c>
    </row>
    <row r="20677" spans="1:8" x14ac:dyDescent="0.35">
      <c r="A20677">
        <v>147978</v>
      </c>
      <c r="B20677">
        <v>1</v>
      </c>
      <c r="C20677">
        <v>6</v>
      </c>
      <c r="D20677" t="s">
        <v>13</v>
      </c>
      <c r="E20677" s="2">
        <v>0.88854166666666667</v>
      </c>
      <c r="F20677" s="2">
        <v>0.88923611111111112</v>
      </c>
      <c r="G20677" s="2"/>
      <c r="H20677" t="s">
        <v>110</v>
      </c>
    </row>
    <row r="20678" spans="1:8" x14ac:dyDescent="0.35">
      <c r="A20678">
        <v>147978</v>
      </c>
      <c r="B20678">
        <v>1</v>
      </c>
      <c r="C20678">
        <v>6</v>
      </c>
      <c r="D20678" t="s">
        <v>146</v>
      </c>
      <c r="E20678" s="2">
        <v>0.89131944444444444</v>
      </c>
      <c r="F20678" s="2">
        <v>0.89178240740740744</v>
      </c>
      <c r="G20678" s="2"/>
      <c r="H20678" t="s">
        <v>147</v>
      </c>
    </row>
    <row r="20679" spans="1:8" x14ac:dyDescent="0.35">
      <c r="A20679">
        <v>147978</v>
      </c>
      <c r="B20679">
        <v>1</v>
      </c>
      <c r="C20679">
        <v>6</v>
      </c>
      <c r="D20679" t="s">
        <v>19</v>
      </c>
      <c r="E20679" s="2">
        <v>0.89293981481481477</v>
      </c>
      <c r="F20679" s="2">
        <v>0.89340277777777777</v>
      </c>
      <c r="G20679" s="2"/>
      <c r="H20679">
        <v>1</v>
      </c>
    </row>
    <row r="20680" spans="1:8" x14ac:dyDescent="0.35">
      <c r="A20680">
        <v>147978</v>
      </c>
      <c r="B20680">
        <v>1</v>
      </c>
      <c r="C20680">
        <v>6</v>
      </c>
      <c r="D20680" t="s">
        <v>148</v>
      </c>
      <c r="E20680" s="2">
        <v>0.89664351851851853</v>
      </c>
      <c r="F20680" s="2">
        <v>0.89710648148148153</v>
      </c>
      <c r="G20680" s="2"/>
      <c r="H20680">
        <v>1</v>
      </c>
    </row>
    <row r="20681" spans="1:8" x14ac:dyDescent="0.35">
      <c r="A20681">
        <v>147978</v>
      </c>
      <c r="B20681">
        <v>1</v>
      </c>
      <c r="C20681">
        <v>6</v>
      </c>
      <c r="D20681" t="s">
        <v>149</v>
      </c>
      <c r="E20681" s="2">
        <v>0.89884259259259258</v>
      </c>
      <c r="F20681" s="2">
        <v>0.8994212962962963</v>
      </c>
      <c r="G20681" s="2"/>
      <c r="H20681">
        <v>1</v>
      </c>
    </row>
    <row r="20682" spans="1:8" x14ac:dyDescent="0.35">
      <c r="A20682">
        <v>147978</v>
      </c>
      <c r="B20682">
        <v>1</v>
      </c>
      <c r="C20682">
        <v>6</v>
      </c>
      <c r="D20682" t="s">
        <v>150</v>
      </c>
      <c r="E20682" s="2">
        <v>0.90104166666666663</v>
      </c>
      <c r="F20682" s="2">
        <v>0.90173611111111107</v>
      </c>
      <c r="G20682" s="2"/>
      <c r="H20682">
        <v>1</v>
      </c>
    </row>
    <row r="20683" spans="1:8" x14ac:dyDescent="0.35">
      <c r="A20683">
        <v>147978</v>
      </c>
      <c r="B20683">
        <v>1</v>
      </c>
      <c r="C20683">
        <v>6</v>
      </c>
      <c r="D20683" t="s">
        <v>151</v>
      </c>
      <c r="E20683" s="2">
        <v>0.90312499999999996</v>
      </c>
      <c r="F20683" s="2">
        <v>0.90358796296296295</v>
      </c>
      <c r="G20683" s="2"/>
      <c r="H20683">
        <v>1</v>
      </c>
    </row>
    <row r="20684" spans="1:8" x14ac:dyDescent="0.35">
      <c r="A20684">
        <v>147978</v>
      </c>
      <c r="B20684">
        <v>1</v>
      </c>
      <c r="C20684">
        <v>6</v>
      </c>
      <c r="D20684" t="s">
        <v>90</v>
      </c>
      <c r="E20684" s="2">
        <v>0.90497685185185184</v>
      </c>
      <c r="F20684" s="2">
        <v>0.90567129629629628</v>
      </c>
      <c r="G20684" s="2"/>
      <c r="H20684">
        <v>1</v>
      </c>
    </row>
    <row r="20685" spans="1:8" x14ac:dyDescent="0.35">
      <c r="A20685">
        <v>147978</v>
      </c>
      <c r="B20685">
        <v>1</v>
      </c>
      <c r="C20685">
        <v>6</v>
      </c>
      <c r="D20685" t="s">
        <v>59</v>
      </c>
      <c r="E20685" s="2">
        <v>0.90706018518518516</v>
      </c>
      <c r="F20685" s="2">
        <v>0.90752314814814816</v>
      </c>
      <c r="G20685" s="2"/>
      <c r="H20685">
        <v>1</v>
      </c>
    </row>
    <row r="20686" spans="1:8" x14ac:dyDescent="0.35">
      <c r="A20686">
        <v>147978</v>
      </c>
      <c r="B20686">
        <v>1</v>
      </c>
      <c r="C20686">
        <v>6</v>
      </c>
      <c r="D20686" t="s">
        <v>144</v>
      </c>
      <c r="E20686" s="2">
        <v>0.90856481481481477</v>
      </c>
      <c r="F20686" s="2">
        <v>0.90902777777777777</v>
      </c>
      <c r="G20686" s="2"/>
      <c r="H20686">
        <v>1</v>
      </c>
    </row>
    <row r="20687" spans="1:8" x14ac:dyDescent="0.35">
      <c r="A20687">
        <v>147978</v>
      </c>
      <c r="B20687">
        <v>1</v>
      </c>
      <c r="C20687">
        <v>6</v>
      </c>
      <c r="D20687" t="s">
        <v>9</v>
      </c>
      <c r="E20687" s="2">
        <v>0.91053240740740737</v>
      </c>
      <c r="H20687">
        <v>1</v>
      </c>
    </row>
    <row r="20688" spans="1:8" x14ac:dyDescent="0.35">
      <c r="A20688">
        <v>145571</v>
      </c>
      <c r="B20688">
        <v>0</v>
      </c>
      <c r="C20688">
        <v>6</v>
      </c>
      <c r="D20688" t="s">
        <v>21</v>
      </c>
      <c r="F20688" s="2">
        <v>0.88194444444444442</v>
      </c>
      <c r="G20688" s="2"/>
      <c r="H20688" t="s">
        <v>114</v>
      </c>
    </row>
    <row r="20689" spans="1:8" x14ac:dyDescent="0.35">
      <c r="A20689">
        <v>145571</v>
      </c>
      <c r="B20689">
        <v>0</v>
      </c>
      <c r="C20689">
        <v>6</v>
      </c>
      <c r="D20689" t="s">
        <v>45</v>
      </c>
      <c r="E20689" s="2">
        <v>0.88402777777777775</v>
      </c>
      <c r="F20689" s="2">
        <v>0.88599537037037035</v>
      </c>
      <c r="G20689" s="2"/>
      <c r="H20689" t="s">
        <v>152</v>
      </c>
    </row>
    <row r="20690" spans="1:8" x14ac:dyDescent="0.35">
      <c r="A20690">
        <v>145571</v>
      </c>
      <c r="B20690">
        <v>0</v>
      </c>
      <c r="C20690">
        <v>6</v>
      </c>
      <c r="D20690" t="s">
        <v>130</v>
      </c>
      <c r="E20690" s="2">
        <v>0.88761574074074079</v>
      </c>
      <c r="F20690" s="2">
        <v>0.8881944444444444</v>
      </c>
      <c r="G20690" s="2"/>
      <c r="H20690" t="s">
        <v>152</v>
      </c>
    </row>
    <row r="20691" spans="1:8" x14ac:dyDescent="0.35">
      <c r="A20691">
        <v>145571</v>
      </c>
      <c r="B20691">
        <v>0</v>
      </c>
      <c r="C20691">
        <v>6</v>
      </c>
      <c r="D20691" t="s">
        <v>129</v>
      </c>
      <c r="E20691" s="2">
        <v>0.88946759259259256</v>
      </c>
      <c r="F20691" s="2">
        <v>0.88993055555555556</v>
      </c>
      <c r="G20691" s="2"/>
      <c r="H20691" t="s">
        <v>152</v>
      </c>
    </row>
    <row r="20692" spans="1:8" x14ac:dyDescent="0.35">
      <c r="A20692">
        <v>145571</v>
      </c>
      <c r="B20692">
        <v>0</v>
      </c>
      <c r="C20692">
        <v>6</v>
      </c>
      <c r="D20692" t="s">
        <v>128</v>
      </c>
      <c r="E20692" s="2">
        <v>0.89143518518518516</v>
      </c>
      <c r="F20692" s="2">
        <v>0.89189814814814816</v>
      </c>
      <c r="G20692" s="2"/>
      <c r="H20692" t="s">
        <v>152</v>
      </c>
    </row>
    <row r="20693" spans="1:8" x14ac:dyDescent="0.35">
      <c r="A20693">
        <v>145571</v>
      </c>
      <c r="B20693">
        <v>0</v>
      </c>
      <c r="C20693">
        <v>6</v>
      </c>
      <c r="D20693" t="s">
        <v>126</v>
      </c>
      <c r="E20693" s="2">
        <v>0.89340277777777777</v>
      </c>
      <c r="F20693" s="2">
        <v>0.89409722222222221</v>
      </c>
      <c r="G20693" s="2"/>
      <c r="H20693" t="s">
        <v>162</v>
      </c>
    </row>
    <row r="20694" spans="1:8" x14ac:dyDescent="0.35">
      <c r="A20694">
        <v>145571</v>
      </c>
      <c r="B20694">
        <v>0</v>
      </c>
      <c r="C20694">
        <v>6</v>
      </c>
      <c r="D20694" t="s">
        <v>125</v>
      </c>
      <c r="E20694" s="2">
        <v>0.89583333333333337</v>
      </c>
      <c r="F20694" s="2">
        <v>0.89629629629629626</v>
      </c>
      <c r="G20694" s="2"/>
      <c r="H20694">
        <v>1</v>
      </c>
    </row>
    <row r="20695" spans="1:8" x14ac:dyDescent="0.35">
      <c r="A20695">
        <v>145571</v>
      </c>
      <c r="B20695">
        <v>0</v>
      </c>
      <c r="C20695">
        <v>6</v>
      </c>
      <c r="D20695" t="s">
        <v>17</v>
      </c>
      <c r="E20695" s="2">
        <v>0.89756944444444442</v>
      </c>
      <c r="F20695" s="2">
        <v>0.89803240740740742</v>
      </c>
      <c r="G20695" s="2"/>
      <c r="H20695">
        <v>1</v>
      </c>
    </row>
    <row r="20696" spans="1:8" x14ac:dyDescent="0.35">
      <c r="A20696">
        <v>145571</v>
      </c>
      <c r="B20696">
        <v>0</v>
      </c>
      <c r="C20696">
        <v>6</v>
      </c>
      <c r="D20696" t="s">
        <v>18</v>
      </c>
      <c r="E20696" s="2">
        <v>0.90011574074074074</v>
      </c>
      <c r="F20696" s="2">
        <v>0.90057870370370374</v>
      </c>
      <c r="G20696" s="2"/>
      <c r="H20696">
        <v>1</v>
      </c>
    </row>
    <row r="20697" spans="1:8" x14ac:dyDescent="0.35">
      <c r="A20697">
        <v>145571</v>
      </c>
      <c r="B20697">
        <v>0</v>
      </c>
      <c r="C20697">
        <v>6</v>
      </c>
      <c r="D20697" t="s">
        <v>163</v>
      </c>
      <c r="E20697" s="2">
        <v>0.9018518518518519</v>
      </c>
      <c r="F20697" s="2">
        <v>0.90231481481481479</v>
      </c>
      <c r="G20697" s="2"/>
      <c r="H20697">
        <v>1</v>
      </c>
    </row>
    <row r="20698" spans="1:8" x14ac:dyDescent="0.35">
      <c r="A20698">
        <v>145571</v>
      </c>
      <c r="B20698">
        <v>0</v>
      </c>
      <c r="C20698">
        <v>6</v>
      </c>
      <c r="D20698" t="s">
        <v>164</v>
      </c>
      <c r="E20698" s="2">
        <v>0.90439814814814812</v>
      </c>
      <c r="F20698" s="2">
        <v>0.90486111111111112</v>
      </c>
      <c r="G20698" s="2"/>
      <c r="H20698">
        <v>1</v>
      </c>
    </row>
    <row r="20699" spans="1:8" x14ac:dyDescent="0.35">
      <c r="A20699">
        <v>145571</v>
      </c>
      <c r="B20699">
        <v>0</v>
      </c>
      <c r="C20699">
        <v>6</v>
      </c>
      <c r="D20699" t="s">
        <v>165</v>
      </c>
      <c r="E20699" s="2">
        <v>0.90706018518518516</v>
      </c>
      <c r="F20699" s="2">
        <v>0.90844907407407405</v>
      </c>
      <c r="G20699" s="2"/>
      <c r="H20699">
        <v>1</v>
      </c>
    </row>
    <row r="20700" spans="1:8" x14ac:dyDescent="0.35">
      <c r="A20700">
        <v>145571</v>
      </c>
      <c r="B20700">
        <v>0</v>
      </c>
      <c r="C20700">
        <v>6</v>
      </c>
      <c r="D20700" t="s">
        <v>26</v>
      </c>
      <c r="E20700" s="2">
        <v>0.91122685185185182</v>
      </c>
      <c r="H20700">
        <v>2</v>
      </c>
    </row>
    <row r="20701" spans="1:8" x14ac:dyDescent="0.35">
      <c r="A20701">
        <v>148174</v>
      </c>
      <c r="B20701">
        <v>0</v>
      </c>
      <c r="C20701">
        <v>6</v>
      </c>
      <c r="D20701" t="s">
        <v>9</v>
      </c>
      <c r="F20701" s="2">
        <v>0.8842592592592593</v>
      </c>
      <c r="G20701" s="2"/>
      <c r="H20701">
        <v>1</v>
      </c>
    </row>
    <row r="20702" spans="1:8" x14ac:dyDescent="0.35">
      <c r="A20702">
        <v>148174</v>
      </c>
      <c r="B20702">
        <v>0</v>
      </c>
      <c r="C20702">
        <v>6</v>
      </c>
      <c r="D20702" t="s">
        <v>144</v>
      </c>
      <c r="E20702" s="2">
        <v>0.88530092592592591</v>
      </c>
      <c r="F20702" s="2">
        <v>0.88576388888888891</v>
      </c>
      <c r="G20702" s="2"/>
      <c r="H20702">
        <v>2</v>
      </c>
    </row>
    <row r="20703" spans="1:8" x14ac:dyDescent="0.35">
      <c r="A20703">
        <v>148174</v>
      </c>
      <c r="B20703">
        <v>0</v>
      </c>
      <c r="C20703">
        <v>6</v>
      </c>
      <c r="D20703" t="s">
        <v>59</v>
      </c>
      <c r="E20703" s="2">
        <v>0.88680555555555551</v>
      </c>
      <c r="F20703" s="2">
        <v>0.88726851851851851</v>
      </c>
      <c r="G20703" s="2"/>
      <c r="H20703">
        <v>2</v>
      </c>
    </row>
    <row r="20704" spans="1:8" x14ac:dyDescent="0.35">
      <c r="A20704">
        <v>148174</v>
      </c>
      <c r="B20704">
        <v>0</v>
      </c>
      <c r="C20704">
        <v>6</v>
      </c>
      <c r="D20704" t="s">
        <v>143</v>
      </c>
      <c r="E20704" s="2">
        <v>0.88842592592592595</v>
      </c>
      <c r="F20704" s="2">
        <v>0.88912037037037039</v>
      </c>
      <c r="G20704" s="2"/>
      <c r="H20704">
        <v>2</v>
      </c>
    </row>
    <row r="20705" spans="1:8" x14ac:dyDescent="0.35">
      <c r="A20705">
        <v>148174</v>
      </c>
      <c r="B20705">
        <v>0</v>
      </c>
      <c r="C20705">
        <v>6</v>
      </c>
      <c r="D20705" t="s">
        <v>142</v>
      </c>
      <c r="E20705" s="2">
        <v>0.88993055555555556</v>
      </c>
      <c r="F20705" s="2">
        <v>0.89039351851851856</v>
      </c>
      <c r="G20705" s="2"/>
      <c r="H20705">
        <v>2</v>
      </c>
    </row>
    <row r="20706" spans="1:8" x14ac:dyDescent="0.35">
      <c r="A20706">
        <v>148174</v>
      </c>
      <c r="B20706">
        <v>0</v>
      </c>
      <c r="C20706">
        <v>6</v>
      </c>
      <c r="D20706" t="s">
        <v>46</v>
      </c>
      <c r="E20706" s="2">
        <v>0.89166666666666672</v>
      </c>
      <c r="F20706" s="2">
        <v>0.89212962962962961</v>
      </c>
      <c r="G20706" s="2"/>
      <c r="H20706">
        <v>2</v>
      </c>
    </row>
    <row r="20707" spans="1:8" x14ac:dyDescent="0.35">
      <c r="A20707">
        <v>148174</v>
      </c>
      <c r="B20707">
        <v>0</v>
      </c>
      <c r="C20707">
        <v>6</v>
      </c>
      <c r="D20707" t="s">
        <v>141</v>
      </c>
      <c r="E20707" s="2">
        <v>0.89282407407407405</v>
      </c>
      <c r="F20707" s="2">
        <v>0.89328703703703705</v>
      </c>
      <c r="G20707" s="2"/>
      <c r="H20707">
        <v>2</v>
      </c>
    </row>
    <row r="20708" spans="1:8" x14ac:dyDescent="0.35">
      <c r="A20708">
        <v>148174</v>
      </c>
      <c r="B20708">
        <v>0</v>
      </c>
      <c r="C20708">
        <v>6</v>
      </c>
      <c r="D20708" t="s">
        <v>140</v>
      </c>
      <c r="E20708" s="2">
        <v>0.8950231481481481</v>
      </c>
      <c r="F20708" s="2">
        <v>0.89571759259259254</v>
      </c>
      <c r="G20708" s="2"/>
      <c r="H20708">
        <v>2</v>
      </c>
    </row>
    <row r="20709" spans="1:8" x14ac:dyDescent="0.35">
      <c r="A20709">
        <v>148174</v>
      </c>
      <c r="B20709">
        <v>0</v>
      </c>
      <c r="C20709">
        <v>6</v>
      </c>
      <c r="D20709" t="s">
        <v>95</v>
      </c>
      <c r="E20709" s="2">
        <v>0.89710648148148153</v>
      </c>
      <c r="F20709" s="2">
        <v>0.89768518518518514</v>
      </c>
      <c r="G20709" s="2"/>
      <c r="H20709">
        <v>2</v>
      </c>
    </row>
    <row r="20710" spans="1:8" x14ac:dyDescent="0.35">
      <c r="A20710">
        <v>148174</v>
      </c>
      <c r="B20710">
        <v>0</v>
      </c>
      <c r="C20710">
        <v>6</v>
      </c>
      <c r="D20710" t="s">
        <v>72</v>
      </c>
      <c r="E20710" s="2">
        <v>0.8994212962962963</v>
      </c>
      <c r="F20710" s="2">
        <v>0.9</v>
      </c>
      <c r="G20710" s="2"/>
      <c r="H20710">
        <v>2</v>
      </c>
    </row>
    <row r="20711" spans="1:8" x14ac:dyDescent="0.35">
      <c r="A20711">
        <v>148174</v>
      </c>
      <c r="B20711">
        <v>0</v>
      </c>
      <c r="C20711">
        <v>6</v>
      </c>
      <c r="D20711" t="s">
        <v>139</v>
      </c>
      <c r="E20711" s="2">
        <v>0.90162037037037035</v>
      </c>
      <c r="F20711" s="2">
        <v>0.90231481481481479</v>
      </c>
      <c r="G20711" s="2"/>
      <c r="H20711">
        <v>2</v>
      </c>
    </row>
    <row r="20712" spans="1:8" x14ac:dyDescent="0.35">
      <c r="A20712">
        <v>148174</v>
      </c>
      <c r="B20712">
        <v>0</v>
      </c>
      <c r="C20712">
        <v>6</v>
      </c>
      <c r="D20712" t="s">
        <v>138</v>
      </c>
      <c r="E20712" s="2">
        <v>0.90439814814814812</v>
      </c>
      <c r="F20712" s="2">
        <v>0.90486111111111112</v>
      </c>
      <c r="G20712" s="2"/>
      <c r="H20712">
        <v>2</v>
      </c>
    </row>
    <row r="20713" spans="1:8" x14ac:dyDescent="0.35">
      <c r="A20713">
        <v>148174</v>
      </c>
      <c r="B20713">
        <v>0</v>
      </c>
      <c r="C20713">
        <v>6</v>
      </c>
      <c r="D20713" t="s">
        <v>137</v>
      </c>
      <c r="E20713" s="2">
        <v>0.90613425925925928</v>
      </c>
      <c r="F20713" s="2">
        <v>0.90659722222222228</v>
      </c>
      <c r="G20713" s="2"/>
      <c r="H20713">
        <v>2</v>
      </c>
    </row>
    <row r="20714" spans="1:8" x14ac:dyDescent="0.35">
      <c r="A20714">
        <v>148174</v>
      </c>
      <c r="B20714">
        <v>0</v>
      </c>
      <c r="C20714">
        <v>6</v>
      </c>
      <c r="D20714" t="s">
        <v>136</v>
      </c>
      <c r="E20714" s="2">
        <v>0.90833333333333333</v>
      </c>
      <c r="F20714" s="2">
        <v>0.90879629629629632</v>
      </c>
      <c r="G20714" s="2"/>
      <c r="H20714">
        <v>2</v>
      </c>
    </row>
    <row r="20715" spans="1:8" x14ac:dyDescent="0.35">
      <c r="A20715">
        <v>148174</v>
      </c>
      <c r="B20715">
        <v>0</v>
      </c>
      <c r="C20715">
        <v>6</v>
      </c>
      <c r="D20715" t="s">
        <v>135</v>
      </c>
      <c r="E20715" s="2">
        <v>0.91030092592592593</v>
      </c>
      <c r="F20715" s="2">
        <v>0.91076388888888893</v>
      </c>
      <c r="G20715" s="2"/>
      <c r="H20715">
        <v>2</v>
      </c>
    </row>
    <row r="20716" spans="1:8" x14ac:dyDescent="0.35">
      <c r="A20716">
        <v>148174</v>
      </c>
      <c r="B20716">
        <v>1</v>
      </c>
      <c r="C20716">
        <v>6</v>
      </c>
      <c r="D20716" t="s">
        <v>38</v>
      </c>
      <c r="E20716" s="2">
        <v>0.91296296296296298</v>
      </c>
      <c r="F20716" s="2">
        <v>0.91365740740740742</v>
      </c>
      <c r="G20716" s="2"/>
      <c r="H20716" t="s">
        <v>172</v>
      </c>
    </row>
    <row r="20717" spans="1:8" x14ac:dyDescent="0.35">
      <c r="A20717">
        <v>148174</v>
      </c>
      <c r="B20717">
        <v>1</v>
      </c>
      <c r="C20717">
        <v>6</v>
      </c>
      <c r="D20717" t="s">
        <v>133</v>
      </c>
      <c r="E20717" s="2">
        <v>0.91493055555555558</v>
      </c>
      <c r="F20717" s="2">
        <v>0.91539351851851847</v>
      </c>
      <c r="G20717" s="2"/>
      <c r="H20717">
        <v>1</v>
      </c>
    </row>
    <row r="20718" spans="1:8" x14ac:dyDescent="0.35">
      <c r="A20718">
        <v>148174</v>
      </c>
      <c r="B20718">
        <v>1</v>
      </c>
      <c r="C20718">
        <v>6</v>
      </c>
      <c r="D20718" t="s">
        <v>132</v>
      </c>
      <c r="E20718" s="2">
        <v>0.91678240740740746</v>
      </c>
      <c r="F20718" s="2">
        <v>0.91724537037037035</v>
      </c>
      <c r="G20718" s="2"/>
      <c r="H20718">
        <v>1</v>
      </c>
    </row>
    <row r="20719" spans="1:8" x14ac:dyDescent="0.35">
      <c r="A20719">
        <v>148174</v>
      </c>
      <c r="B20719">
        <v>1</v>
      </c>
      <c r="C20719">
        <v>6</v>
      </c>
      <c r="D20719" t="s">
        <v>31</v>
      </c>
      <c r="E20719" s="2">
        <v>0.91979166666666667</v>
      </c>
      <c r="H20719" t="s">
        <v>131</v>
      </c>
    </row>
    <row r="20720" spans="1:8" x14ac:dyDescent="0.35">
      <c r="A20720">
        <v>147665</v>
      </c>
      <c r="B20720">
        <v>0</v>
      </c>
      <c r="C20720">
        <v>6</v>
      </c>
      <c r="D20720" t="s">
        <v>26</v>
      </c>
      <c r="F20720" s="2">
        <v>0.88541666666666663</v>
      </c>
      <c r="G20720" s="2"/>
      <c r="H20720">
        <v>1</v>
      </c>
    </row>
    <row r="20721" spans="1:8" x14ac:dyDescent="0.35">
      <c r="A20721">
        <v>147665</v>
      </c>
      <c r="B20721">
        <v>0</v>
      </c>
      <c r="C20721">
        <v>6</v>
      </c>
      <c r="D20721" t="s">
        <v>171</v>
      </c>
      <c r="E20721" s="2">
        <v>0.88784722222222223</v>
      </c>
      <c r="F20721" s="2">
        <v>0.88831018518518523</v>
      </c>
      <c r="G20721" s="2"/>
      <c r="H20721">
        <v>1</v>
      </c>
    </row>
    <row r="20722" spans="1:8" x14ac:dyDescent="0.35">
      <c r="A20722">
        <v>147665</v>
      </c>
      <c r="B20722">
        <v>0</v>
      </c>
      <c r="C20722">
        <v>6</v>
      </c>
      <c r="D20722" t="s">
        <v>170</v>
      </c>
      <c r="E20722" s="2">
        <v>0.88958333333333328</v>
      </c>
      <c r="F20722" s="2">
        <v>0.89004629629629628</v>
      </c>
      <c r="G20722" s="2"/>
      <c r="H20722">
        <v>1</v>
      </c>
    </row>
    <row r="20723" spans="1:8" x14ac:dyDescent="0.35">
      <c r="A20723">
        <v>147665</v>
      </c>
      <c r="B20723">
        <v>0</v>
      </c>
      <c r="C20723">
        <v>6</v>
      </c>
      <c r="D20723" t="s">
        <v>169</v>
      </c>
      <c r="E20723" s="2">
        <v>0.89166666666666672</v>
      </c>
      <c r="F20723" s="2">
        <v>0.89212962962962961</v>
      </c>
      <c r="G20723" s="2"/>
      <c r="H20723">
        <v>1</v>
      </c>
    </row>
    <row r="20724" spans="1:8" x14ac:dyDescent="0.35">
      <c r="A20724">
        <v>147665</v>
      </c>
      <c r="B20724">
        <v>0</v>
      </c>
      <c r="C20724">
        <v>6</v>
      </c>
      <c r="D20724" t="s">
        <v>168</v>
      </c>
      <c r="E20724" s="2">
        <v>0.89386574074074077</v>
      </c>
      <c r="F20724" s="2">
        <v>0.89432870370370365</v>
      </c>
      <c r="G20724" s="2"/>
      <c r="H20724">
        <v>1</v>
      </c>
    </row>
    <row r="20725" spans="1:8" x14ac:dyDescent="0.35">
      <c r="A20725">
        <v>147665</v>
      </c>
      <c r="B20725">
        <v>0</v>
      </c>
      <c r="C20725">
        <v>6</v>
      </c>
      <c r="D20725" t="s">
        <v>167</v>
      </c>
      <c r="E20725" s="2">
        <v>0.89583333333333337</v>
      </c>
      <c r="F20725" s="2">
        <v>0.89629629629629626</v>
      </c>
      <c r="G20725" s="2"/>
      <c r="H20725">
        <v>1</v>
      </c>
    </row>
    <row r="20726" spans="1:8" x14ac:dyDescent="0.35">
      <c r="A20726">
        <v>147665</v>
      </c>
      <c r="B20726">
        <v>0</v>
      </c>
      <c r="C20726">
        <v>6</v>
      </c>
      <c r="D20726" t="s">
        <v>13</v>
      </c>
      <c r="E20726" s="2">
        <v>0.89965277777777775</v>
      </c>
      <c r="H20726" t="s">
        <v>166</v>
      </c>
    </row>
    <row r="20727" spans="1:8" x14ac:dyDescent="0.35">
      <c r="A20727">
        <v>148686</v>
      </c>
      <c r="B20727">
        <v>0</v>
      </c>
      <c r="C20727">
        <v>6</v>
      </c>
      <c r="D20727" t="s">
        <v>13</v>
      </c>
      <c r="F20727" s="2">
        <v>0.88541666666666663</v>
      </c>
      <c r="G20727" s="2"/>
      <c r="H20727" t="s">
        <v>166</v>
      </c>
    </row>
    <row r="20728" spans="1:8" x14ac:dyDescent="0.35">
      <c r="A20728">
        <v>148686</v>
      </c>
      <c r="B20728">
        <v>0</v>
      </c>
      <c r="C20728">
        <v>6</v>
      </c>
      <c r="D20728" t="s">
        <v>167</v>
      </c>
      <c r="E20728" s="2">
        <v>0.8886574074074074</v>
      </c>
      <c r="F20728" s="2">
        <v>0.88912037037037039</v>
      </c>
      <c r="G20728" s="2"/>
      <c r="H20728">
        <v>2</v>
      </c>
    </row>
    <row r="20729" spans="1:8" x14ac:dyDescent="0.35">
      <c r="A20729">
        <v>148686</v>
      </c>
      <c r="B20729">
        <v>0</v>
      </c>
      <c r="C20729">
        <v>6</v>
      </c>
      <c r="D20729" t="s">
        <v>168</v>
      </c>
      <c r="E20729" s="2">
        <v>0.89050925925925928</v>
      </c>
      <c r="F20729" s="2">
        <v>0.89097222222222228</v>
      </c>
      <c r="G20729" s="2"/>
      <c r="H20729">
        <v>2</v>
      </c>
    </row>
    <row r="20730" spans="1:8" x14ac:dyDescent="0.35">
      <c r="A20730">
        <v>148686</v>
      </c>
      <c r="B20730">
        <v>0</v>
      </c>
      <c r="C20730">
        <v>6</v>
      </c>
      <c r="D20730" t="s">
        <v>169</v>
      </c>
      <c r="E20730" s="2">
        <v>0.89270833333333333</v>
      </c>
      <c r="F20730" s="2">
        <v>0.89317129629629632</v>
      </c>
      <c r="G20730" s="2"/>
      <c r="H20730">
        <v>2</v>
      </c>
    </row>
    <row r="20731" spans="1:8" x14ac:dyDescent="0.35">
      <c r="A20731">
        <v>148686</v>
      </c>
      <c r="B20731">
        <v>0</v>
      </c>
      <c r="C20731">
        <v>6</v>
      </c>
      <c r="D20731" t="s">
        <v>170</v>
      </c>
      <c r="E20731" s="2">
        <v>0.89479166666666665</v>
      </c>
      <c r="F20731" s="2">
        <v>0.89525462962962965</v>
      </c>
      <c r="G20731" s="2"/>
      <c r="H20731">
        <v>2</v>
      </c>
    </row>
    <row r="20732" spans="1:8" x14ac:dyDescent="0.35">
      <c r="A20732">
        <v>148686</v>
      </c>
      <c r="B20732">
        <v>0</v>
      </c>
      <c r="C20732">
        <v>6</v>
      </c>
      <c r="D20732" t="s">
        <v>171</v>
      </c>
      <c r="E20732" s="2">
        <v>0.89664351851851853</v>
      </c>
      <c r="F20732" s="2">
        <v>0.89710648148148153</v>
      </c>
      <c r="G20732" s="2"/>
      <c r="H20732">
        <v>2</v>
      </c>
    </row>
    <row r="20733" spans="1:8" x14ac:dyDescent="0.35">
      <c r="A20733">
        <v>148686</v>
      </c>
      <c r="B20733">
        <v>0</v>
      </c>
      <c r="C20733">
        <v>6</v>
      </c>
      <c r="D20733" t="s">
        <v>26</v>
      </c>
      <c r="E20733" s="2">
        <v>0.8998842592592593</v>
      </c>
      <c r="H20733">
        <v>1</v>
      </c>
    </row>
    <row r="20734" spans="1:8" x14ac:dyDescent="0.35">
      <c r="A20734">
        <v>147475</v>
      </c>
      <c r="B20734">
        <v>0</v>
      </c>
      <c r="C20734">
        <v>6</v>
      </c>
      <c r="D20734" t="s">
        <v>93</v>
      </c>
      <c r="F20734" s="2">
        <v>0.89131944444444444</v>
      </c>
      <c r="G20734" s="2"/>
      <c r="H20734">
        <v>1</v>
      </c>
    </row>
    <row r="20735" spans="1:8" x14ac:dyDescent="0.35">
      <c r="A20735">
        <v>147475</v>
      </c>
      <c r="B20735">
        <v>0</v>
      </c>
      <c r="C20735">
        <v>6</v>
      </c>
      <c r="D20735" t="s">
        <v>123</v>
      </c>
      <c r="E20735" s="2">
        <v>0.8930555555555556</v>
      </c>
      <c r="F20735" s="2">
        <v>0.89363425925925921</v>
      </c>
      <c r="G20735" s="2"/>
      <c r="H20735">
        <v>1</v>
      </c>
    </row>
    <row r="20736" spans="1:8" x14ac:dyDescent="0.35">
      <c r="A20736">
        <v>147475</v>
      </c>
      <c r="B20736">
        <v>0</v>
      </c>
      <c r="C20736">
        <v>6</v>
      </c>
      <c r="D20736" t="s">
        <v>21</v>
      </c>
      <c r="E20736" s="2">
        <v>0.89571759259259254</v>
      </c>
      <c r="F20736" s="2">
        <v>0.89629629629629626</v>
      </c>
      <c r="G20736" s="2"/>
      <c r="H20736" t="s">
        <v>114</v>
      </c>
    </row>
    <row r="20737" spans="1:8" x14ac:dyDescent="0.35">
      <c r="A20737">
        <v>147475</v>
      </c>
      <c r="B20737">
        <v>0</v>
      </c>
      <c r="C20737">
        <v>6</v>
      </c>
      <c r="D20737" t="s">
        <v>45</v>
      </c>
      <c r="E20737" s="2">
        <v>0.89814814814814814</v>
      </c>
      <c r="F20737" s="2">
        <v>0.90057870370370374</v>
      </c>
      <c r="G20737" s="2"/>
      <c r="H20737" t="s">
        <v>152</v>
      </c>
    </row>
    <row r="20738" spans="1:8" x14ac:dyDescent="0.35">
      <c r="A20738">
        <v>147475</v>
      </c>
      <c r="B20738">
        <v>0</v>
      </c>
      <c r="C20738">
        <v>6</v>
      </c>
      <c r="D20738" t="s">
        <v>24</v>
      </c>
      <c r="E20738" s="2">
        <v>0.90763888888888888</v>
      </c>
      <c r="F20738" s="2">
        <v>0.90833333333333333</v>
      </c>
      <c r="G20738" s="2"/>
      <c r="H20738" t="s">
        <v>152</v>
      </c>
    </row>
    <row r="20739" spans="1:8" x14ac:dyDescent="0.35">
      <c r="A20739">
        <v>147475</v>
      </c>
      <c r="B20739">
        <v>0</v>
      </c>
      <c r="C20739">
        <v>6</v>
      </c>
      <c r="D20739" t="s">
        <v>113</v>
      </c>
      <c r="E20739" s="2">
        <v>0.91018518518518521</v>
      </c>
      <c r="F20739" s="2">
        <v>0.91076388888888893</v>
      </c>
      <c r="G20739" s="2"/>
      <c r="H20739" t="s">
        <v>152</v>
      </c>
    </row>
    <row r="20740" spans="1:8" x14ac:dyDescent="0.35">
      <c r="A20740">
        <v>147475</v>
      </c>
      <c r="B20740">
        <v>0</v>
      </c>
      <c r="C20740">
        <v>6</v>
      </c>
      <c r="D20740" t="s">
        <v>112</v>
      </c>
      <c r="E20740" s="2">
        <v>0.91215277777777781</v>
      </c>
      <c r="F20740" s="2">
        <v>0.91273148148148153</v>
      </c>
      <c r="G20740" s="2"/>
      <c r="H20740" t="s">
        <v>152</v>
      </c>
    </row>
    <row r="20741" spans="1:8" x14ac:dyDescent="0.35">
      <c r="A20741">
        <v>147475</v>
      </c>
      <c r="B20741">
        <v>0</v>
      </c>
      <c r="C20741">
        <v>6</v>
      </c>
      <c r="D20741" t="s">
        <v>111</v>
      </c>
      <c r="E20741" s="2">
        <v>0.91446759259259258</v>
      </c>
      <c r="F20741" s="2">
        <v>0.91493055555555558</v>
      </c>
      <c r="G20741" s="2"/>
      <c r="H20741" t="s">
        <v>152</v>
      </c>
    </row>
    <row r="20742" spans="1:8" x14ac:dyDescent="0.35">
      <c r="A20742">
        <v>147475</v>
      </c>
      <c r="B20742">
        <v>0</v>
      </c>
      <c r="C20742">
        <v>6</v>
      </c>
      <c r="D20742" t="s">
        <v>109</v>
      </c>
      <c r="E20742" s="2">
        <v>0.91643518518518519</v>
      </c>
      <c r="F20742" s="2">
        <v>0.91689814814814818</v>
      </c>
      <c r="G20742" s="2"/>
      <c r="H20742" t="s">
        <v>152</v>
      </c>
    </row>
    <row r="20743" spans="1:8" x14ac:dyDescent="0.35">
      <c r="A20743">
        <v>147475</v>
      </c>
      <c r="B20743">
        <v>0</v>
      </c>
      <c r="C20743">
        <v>6</v>
      </c>
      <c r="D20743" t="s">
        <v>39</v>
      </c>
      <c r="E20743" s="2">
        <v>0.91886574074074079</v>
      </c>
      <c r="F20743" s="2">
        <v>0.91956018518518523</v>
      </c>
      <c r="G20743" s="2"/>
      <c r="H20743" t="s">
        <v>152</v>
      </c>
    </row>
    <row r="20744" spans="1:8" x14ac:dyDescent="0.35">
      <c r="A20744">
        <v>147475</v>
      </c>
      <c r="B20744">
        <v>0</v>
      </c>
      <c r="C20744">
        <v>6</v>
      </c>
      <c r="D20744" t="s">
        <v>121</v>
      </c>
      <c r="E20744" s="2">
        <v>0.92256944444444444</v>
      </c>
      <c r="F20744" s="2">
        <v>0.92303240740740744</v>
      </c>
      <c r="G20744" s="2"/>
      <c r="H20744" t="s">
        <v>152</v>
      </c>
    </row>
    <row r="20745" spans="1:8" x14ac:dyDescent="0.35">
      <c r="A20745">
        <v>147475</v>
      </c>
      <c r="B20745">
        <v>0</v>
      </c>
      <c r="C20745">
        <v>6</v>
      </c>
      <c r="D20745" t="s">
        <v>120</v>
      </c>
      <c r="E20745" s="2">
        <v>0.92523148148148149</v>
      </c>
      <c r="F20745" s="2">
        <v>0.92569444444444449</v>
      </c>
      <c r="G20745" s="2"/>
      <c r="H20745" t="s">
        <v>152</v>
      </c>
    </row>
    <row r="20746" spans="1:8" x14ac:dyDescent="0.35">
      <c r="A20746">
        <v>147475</v>
      </c>
      <c r="B20746">
        <v>0</v>
      </c>
      <c r="C20746">
        <v>6</v>
      </c>
      <c r="D20746" t="s">
        <v>119</v>
      </c>
      <c r="E20746" s="2">
        <v>0.92766203703703709</v>
      </c>
      <c r="F20746" s="2">
        <v>0.92812499999999998</v>
      </c>
      <c r="G20746" s="2"/>
      <c r="H20746" t="s">
        <v>152</v>
      </c>
    </row>
    <row r="20747" spans="1:8" x14ac:dyDescent="0.35">
      <c r="A20747">
        <v>147475</v>
      </c>
      <c r="B20747">
        <v>0</v>
      </c>
      <c r="C20747">
        <v>6</v>
      </c>
      <c r="D20747" t="s">
        <v>118</v>
      </c>
      <c r="E20747" s="2">
        <v>0.93009259259259258</v>
      </c>
      <c r="F20747" s="2">
        <v>0.93055555555555558</v>
      </c>
      <c r="G20747" s="2"/>
      <c r="H20747" t="s">
        <v>152</v>
      </c>
    </row>
    <row r="20748" spans="1:8" x14ac:dyDescent="0.35">
      <c r="A20748">
        <v>147475</v>
      </c>
      <c r="B20748">
        <v>0</v>
      </c>
      <c r="C20748">
        <v>6</v>
      </c>
      <c r="D20748" t="s">
        <v>117</v>
      </c>
      <c r="E20748" s="2">
        <v>0.93229166666666663</v>
      </c>
      <c r="F20748" s="2">
        <v>0.93275462962962963</v>
      </c>
      <c r="G20748" s="2"/>
      <c r="H20748" t="s">
        <v>152</v>
      </c>
    </row>
    <row r="20749" spans="1:8" x14ac:dyDescent="0.35">
      <c r="A20749">
        <v>147475</v>
      </c>
      <c r="B20749">
        <v>0</v>
      </c>
      <c r="C20749">
        <v>6</v>
      </c>
      <c r="D20749" t="s">
        <v>116</v>
      </c>
      <c r="E20749" s="2">
        <v>0.93611111111111112</v>
      </c>
      <c r="F20749" s="2">
        <v>0.93657407407407411</v>
      </c>
      <c r="G20749" s="2"/>
      <c r="H20749" t="s">
        <v>152</v>
      </c>
    </row>
    <row r="20750" spans="1:8" x14ac:dyDescent="0.35">
      <c r="A20750">
        <v>147475</v>
      </c>
      <c r="B20750">
        <v>0</v>
      </c>
      <c r="C20750">
        <v>6</v>
      </c>
      <c r="D20750" t="s">
        <v>6</v>
      </c>
      <c r="E20750" s="2">
        <v>0.93807870370370372</v>
      </c>
      <c r="H20750" t="s">
        <v>115</v>
      </c>
    </row>
    <row r="20751" spans="1:8" x14ac:dyDescent="0.35">
      <c r="A20751">
        <v>147182</v>
      </c>
      <c r="B20751">
        <v>0</v>
      </c>
      <c r="C20751">
        <v>6</v>
      </c>
      <c r="D20751" t="s">
        <v>31</v>
      </c>
      <c r="F20751" s="2">
        <v>0.89236111111111116</v>
      </c>
      <c r="G20751" s="2"/>
      <c r="H20751" t="s">
        <v>131</v>
      </c>
    </row>
    <row r="20752" spans="1:8" x14ac:dyDescent="0.35">
      <c r="A20752">
        <v>147182</v>
      </c>
      <c r="B20752">
        <v>0</v>
      </c>
      <c r="C20752">
        <v>6</v>
      </c>
      <c r="D20752" t="s">
        <v>132</v>
      </c>
      <c r="E20752" s="2">
        <v>0.89456018518518521</v>
      </c>
      <c r="F20752" s="2">
        <v>0.89513888888888893</v>
      </c>
      <c r="G20752" s="2"/>
      <c r="H20752">
        <v>2</v>
      </c>
    </row>
    <row r="20753" spans="1:8" x14ac:dyDescent="0.35">
      <c r="A20753">
        <v>147182</v>
      </c>
      <c r="B20753">
        <v>0</v>
      </c>
      <c r="C20753">
        <v>6</v>
      </c>
      <c r="D20753" t="s">
        <v>133</v>
      </c>
      <c r="E20753" s="2">
        <v>0.89675925925925926</v>
      </c>
      <c r="F20753" s="2">
        <v>0.89722222222222225</v>
      </c>
      <c r="G20753" s="2"/>
      <c r="H20753">
        <v>2</v>
      </c>
    </row>
    <row r="20754" spans="1:8" x14ac:dyDescent="0.35">
      <c r="A20754">
        <v>147182</v>
      </c>
      <c r="B20754">
        <v>0</v>
      </c>
      <c r="C20754">
        <v>6</v>
      </c>
      <c r="D20754" t="s">
        <v>38</v>
      </c>
      <c r="E20754" s="2">
        <v>0.89849537037037042</v>
      </c>
      <c r="F20754" s="2">
        <v>0.89918981481481486</v>
      </c>
      <c r="G20754" s="2"/>
      <c r="H20754" t="s">
        <v>134</v>
      </c>
    </row>
    <row r="20755" spans="1:8" x14ac:dyDescent="0.35">
      <c r="A20755">
        <v>147182</v>
      </c>
      <c r="B20755">
        <v>1</v>
      </c>
      <c r="C20755">
        <v>6</v>
      </c>
      <c r="D20755" t="s">
        <v>135</v>
      </c>
      <c r="E20755" s="2">
        <v>0.90138888888888891</v>
      </c>
      <c r="F20755" s="2">
        <v>0.9018518518518519</v>
      </c>
      <c r="G20755" s="2"/>
      <c r="H20755">
        <v>1</v>
      </c>
    </row>
    <row r="20756" spans="1:8" x14ac:dyDescent="0.35">
      <c r="A20756">
        <v>147182</v>
      </c>
      <c r="B20756">
        <v>1</v>
      </c>
      <c r="C20756">
        <v>6</v>
      </c>
      <c r="D20756" t="s">
        <v>136</v>
      </c>
      <c r="E20756" s="2">
        <v>0.90324074074074079</v>
      </c>
      <c r="F20756" s="2">
        <v>0.90370370370370368</v>
      </c>
      <c r="G20756" s="2"/>
      <c r="H20756">
        <v>1</v>
      </c>
    </row>
    <row r="20757" spans="1:8" x14ac:dyDescent="0.35">
      <c r="A20757">
        <v>147182</v>
      </c>
      <c r="B20757">
        <v>1</v>
      </c>
      <c r="C20757">
        <v>6</v>
      </c>
      <c r="D20757" t="s">
        <v>137</v>
      </c>
      <c r="E20757" s="2">
        <v>0.90543981481481484</v>
      </c>
      <c r="F20757" s="2">
        <v>0.90590277777777772</v>
      </c>
      <c r="G20757" s="2"/>
      <c r="H20757">
        <v>1</v>
      </c>
    </row>
    <row r="20758" spans="1:8" x14ac:dyDescent="0.35">
      <c r="A20758">
        <v>147182</v>
      </c>
      <c r="B20758">
        <v>1</v>
      </c>
      <c r="C20758">
        <v>6</v>
      </c>
      <c r="D20758" t="s">
        <v>138</v>
      </c>
      <c r="E20758" s="2">
        <v>0.90717592592592589</v>
      </c>
      <c r="F20758" s="2">
        <v>0.90763888888888888</v>
      </c>
      <c r="G20758" s="2"/>
      <c r="H20758">
        <v>1</v>
      </c>
    </row>
    <row r="20759" spans="1:8" x14ac:dyDescent="0.35">
      <c r="A20759">
        <v>147182</v>
      </c>
      <c r="B20759">
        <v>1</v>
      </c>
      <c r="C20759">
        <v>6</v>
      </c>
      <c r="D20759" t="s">
        <v>139</v>
      </c>
      <c r="E20759" s="2">
        <v>0.90972222222222221</v>
      </c>
      <c r="F20759" s="2">
        <v>0.91041666666666665</v>
      </c>
      <c r="G20759" s="2"/>
      <c r="H20759">
        <v>1</v>
      </c>
    </row>
    <row r="20760" spans="1:8" x14ac:dyDescent="0.35">
      <c r="A20760">
        <v>147182</v>
      </c>
      <c r="B20760">
        <v>1</v>
      </c>
      <c r="C20760">
        <v>6</v>
      </c>
      <c r="D20760" t="s">
        <v>72</v>
      </c>
      <c r="E20760" s="2">
        <v>0.91203703703703709</v>
      </c>
      <c r="F20760" s="2">
        <v>0.9126157407407407</v>
      </c>
      <c r="G20760" s="2"/>
      <c r="H20760">
        <v>1</v>
      </c>
    </row>
    <row r="20761" spans="1:8" x14ac:dyDescent="0.35">
      <c r="A20761">
        <v>147182</v>
      </c>
      <c r="B20761">
        <v>1</v>
      </c>
      <c r="C20761">
        <v>6</v>
      </c>
      <c r="D20761" t="s">
        <v>95</v>
      </c>
      <c r="E20761" s="2">
        <v>0.91435185185185186</v>
      </c>
      <c r="F20761" s="2">
        <v>0.91493055555555558</v>
      </c>
      <c r="G20761" s="2"/>
      <c r="H20761">
        <v>1</v>
      </c>
    </row>
    <row r="20762" spans="1:8" x14ac:dyDescent="0.35">
      <c r="A20762">
        <v>147182</v>
      </c>
      <c r="B20762">
        <v>1</v>
      </c>
      <c r="C20762">
        <v>6</v>
      </c>
      <c r="D20762" t="s">
        <v>140</v>
      </c>
      <c r="E20762" s="2">
        <v>0.91631944444444446</v>
      </c>
      <c r="F20762" s="2">
        <v>0.91701388888888891</v>
      </c>
      <c r="G20762" s="2"/>
      <c r="H20762">
        <v>1</v>
      </c>
    </row>
    <row r="20763" spans="1:8" x14ac:dyDescent="0.35">
      <c r="A20763">
        <v>147182</v>
      </c>
      <c r="B20763">
        <v>1</v>
      </c>
      <c r="C20763">
        <v>6</v>
      </c>
      <c r="D20763" t="s">
        <v>141</v>
      </c>
      <c r="E20763" s="2">
        <v>0.91863425925925923</v>
      </c>
      <c r="F20763" s="2">
        <v>0.91909722222222223</v>
      </c>
      <c r="G20763" s="2"/>
      <c r="H20763">
        <v>1</v>
      </c>
    </row>
    <row r="20764" spans="1:8" x14ac:dyDescent="0.35">
      <c r="A20764">
        <v>147182</v>
      </c>
      <c r="B20764">
        <v>1</v>
      </c>
      <c r="C20764">
        <v>6</v>
      </c>
      <c r="D20764" t="s">
        <v>46</v>
      </c>
      <c r="E20764" s="2">
        <v>0.9199074074074074</v>
      </c>
      <c r="F20764" s="2">
        <v>0.92037037037037039</v>
      </c>
      <c r="G20764" s="2"/>
      <c r="H20764">
        <v>1</v>
      </c>
    </row>
    <row r="20765" spans="1:8" x14ac:dyDescent="0.35">
      <c r="A20765">
        <v>147182</v>
      </c>
      <c r="B20765">
        <v>1</v>
      </c>
      <c r="C20765">
        <v>6</v>
      </c>
      <c r="D20765" t="s">
        <v>142</v>
      </c>
      <c r="E20765" s="2">
        <v>0.92152777777777772</v>
      </c>
      <c r="F20765" s="2">
        <v>0.92199074074074072</v>
      </c>
      <c r="G20765" s="2"/>
      <c r="H20765">
        <v>1</v>
      </c>
    </row>
    <row r="20766" spans="1:8" x14ac:dyDescent="0.35">
      <c r="A20766">
        <v>147182</v>
      </c>
      <c r="B20766">
        <v>1</v>
      </c>
      <c r="C20766">
        <v>6</v>
      </c>
      <c r="D20766" t="s">
        <v>143</v>
      </c>
      <c r="E20766" s="2">
        <v>0.92280092592592589</v>
      </c>
      <c r="F20766" s="2">
        <v>0.92349537037037033</v>
      </c>
      <c r="G20766" s="2"/>
      <c r="H20766">
        <v>1</v>
      </c>
    </row>
    <row r="20767" spans="1:8" x14ac:dyDescent="0.35">
      <c r="A20767">
        <v>147182</v>
      </c>
      <c r="B20767">
        <v>1</v>
      </c>
      <c r="C20767">
        <v>6</v>
      </c>
      <c r="D20767" t="s">
        <v>59</v>
      </c>
      <c r="E20767" s="2">
        <v>0.92476851851851849</v>
      </c>
      <c r="F20767" s="2">
        <v>0.92523148148148149</v>
      </c>
      <c r="G20767" s="2"/>
      <c r="H20767">
        <v>1</v>
      </c>
    </row>
    <row r="20768" spans="1:8" x14ac:dyDescent="0.35">
      <c r="A20768">
        <v>147182</v>
      </c>
      <c r="B20768">
        <v>1</v>
      </c>
      <c r="C20768">
        <v>6</v>
      </c>
      <c r="D20768" t="s">
        <v>144</v>
      </c>
      <c r="E20768" s="2">
        <v>0.9262731481481481</v>
      </c>
      <c r="F20768" s="2">
        <v>0.92673611111111109</v>
      </c>
      <c r="G20768" s="2"/>
      <c r="H20768">
        <v>1</v>
      </c>
    </row>
    <row r="20769" spans="1:8" x14ac:dyDescent="0.35">
      <c r="A20769">
        <v>147182</v>
      </c>
      <c r="B20769">
        <v>1</v>
      </c>
      <c r="C20769">
        <v>6</v>
      </c>
      <c r="D20769" t="s">
        <v>9</v>
      </c>
      <c r="E20769" s="2">
        <v>0.9282407407407407</v>
      </c>
      <c r="H20769">
        <v>1</v>
      </c>
    </row>
    <row r="20770" spans="1:8" x14ac:dyDescent="0.35">
      <c r="A20770">
        <v>148173</v>
      </c>
      <c r="B20770">
        <v>0</v>
      </c>
      <c r="C20770">
        <v>6</v>
      </c>
      <c r="D20770" t="s">
        <v>21</v>
      </c>
      <c r="F20770" s="2">
        <v>0.89236111111111116</v>
      </c>
      <c r="G20770" s="2"/>
      <c r="H20770" t="s">
        <v>114</v>
      </c>
    </row>
    <row r="20771" spans="1:8" x14ac:dyDescent="0.35">
      <c r="A20771">
        <v>148173</v>
      </c>
      <c r="B20771">
        <v>0</v>
      </c>
      <c r="C20771">
        <v>6</v>
      </c>
      <c r="D20771" t="s">
        <v>45</v>
      </c>
      <c r="E20771" s="2">
        <v>0.89444444444444449</v>
      </c>
      <c r="F20771" s="2">
        <v>0.89641203703703709</v>
      </c>
      <c r="G20771" s="2"/>
      <c r="H20771" t="s">
        <v>152</v>
      </c>
    </row>
    <row r="20772" spans="1:8" x14ac:dyDescent="0.35">
      <c r="A20772">
        <v>148173</v>
      </c>
      <c r="B20772">
        <v>0</v>
      </c>
      <c r="C20772">
        <v>6</v>
      </c>
      <c r="D20772" t="s">
        <v>130</v>
      </c>
      <c r="E20772" s="2">
        <v>0.89803240740740742</v>
      </c>
      <c r="F20772" s="2">
        <v>0.89861111111111114</v>
      </c>
      <c r="G20772" s="2"/>
      <c r="H20772" t="s">
        <v>152</v>
      </c>
    </row>
    <row r="20773" spans="1:8" x14ac:dyDescent="0.35">
      <c r="A20773">
        <v>148173</v>
      </c>
      <c r="B20773">
        <v>0</v>
      </c>
      <c r="C20773">
        <v>6</v>
      </c>
      <c r="D20773" t="s">
        <v>129</v>
      </c>
      <c r="E20773" s="2">
        <v>0.8998842592592593</v>
      </c>
      <c r="F20773" s="2">
        <v>0.90034722222222219</v>
      </c>
      <c r="G20773" s="2"/>
      <c r="H20773" t="s">
        <v>152</v>
      </c>
    </row>
    <row r="20774" spans="1:8" x14ac:dyDescent="0.35">
      <c r="A20774">
        <v>148173</v>
      </c>
      <c r="B20774">
        <v>0</v>
      </c>
      <c r="C20774">
        <v>6</v>
      </c>
      <c r="D20774" t="s">
        <v>128</v>
      </c>
      <c r="E20774" s="2">
        <v>0.9018518518518519</v>
      </c>
      <c r="F20774" s="2">
        <v>0.90231481481481479</v>
      </c>
      <c r="G20774" s="2"/>
      <c r="H20774" t="s">
        <v>152</v>
      </c>
    </row>
    <row r="20775" spans="1:8" x14ac:dyDescent="0.35">
      <c r="A20775">
        <v>148173</v>
      </c>
      <c r="B20775">
        <v>0</v>
      </c>
      <c r="C20775">
        <v>6</v>
      </c>
      <c r="D20775" t="s">
        <v>126</v>
      </c>
      <c r="E20775" s="2">
        <v>0.9038194444444444</v>
      </c>
      <c r="F20775" s="2">
        <v>0.90451388888888884</v>
      </c>
      <c r="G20775" s="2"/>
      <c r="H20775" t="s">
        <v>162</v>
      </c>
    </row>
    <row r="20776" spans="1:8" x14ac:dyDescent="0.35">
      <c r="A20776">
        <v>148173</v>
      </c>
      <c r="B20776">
        <v>0</v>
      </c>
      <c r="C20776">
        <v>6</v>
      </c>
      <c r="D20776" t="s">
        <v>125</v>
      </c>
      <c r="E20776" s="2">
        <v>0.90625</v>
      </c>
      <c r="F20776" s="2">
        <v>0.906712962962963</v>
      </c>
      <c r="G20776" s="2"/>
      <c r="H20776">
        <v>1</v>
      </c>
    </row>
    <row r="20777" spans="1:8" x14ac:dyDescent="0.35">
      <c r="A20777">
        <v>148173</v>
      </c>
      <c r="B20777">
        <v>0</v>
      </c>
      <c r="C20777">
        <v>6</v>
      </c>
      <c r="D20777" t="s">
        <v>17</v>
      </c>
      <c r="E20777" s="2">
        <v>0.90798611111111116</v>
      </c>
      <c r="F20777" s="2">
        <v>0.90844907407407405</v>
      </c>
      <c r="G20777" s="2"/>
      <c r="H20777">
        <v>1</v>
      </c>
    </row>
    <row r="20778" spans="1:8" x14ac:dyDescent="0.35">
      <c r="A20778">
        <v>148173</v>
      </c>
      <c r="B20778">
        <v>0</v>
      </c>
      <c r="C20778">
        <v>6</v>
      </c>
      <c r="D20778" t="s">
        <v>18</v>
      </c>
      <c r="E20778" s="2">
        <v>0.91122685185185182</v>
      </c>
      <c r="H20778" t="s">
        <v>124</v>
      </c>
    </row>
    <row r="20779" spans="1:8" x14ac:dyDescent="0.35">
      <c r="A20779">
        <v>147279</v>
      </c>
      <c r="B20779">
        <v>0</v>
      </c>
      <c r="C20779">
        <v>6</v>
      </c>
      <c r="D20779" t="s">
        <v>23</v>
      </c>
      <c r="F20779" s="2">
        <v>0.8925925925925926</v>
      </c>
      <c r="G20779" s="2"/>
      <c r="H20779">
        <v>1</v>
      </c>
    </row>
    <row r="20780" spans="1:8" x14ac:dyDescent="0.35">
      <c r="A20780">
        <v>147279</v>
      </c>
      <c r="B20780">
        <v>0</v>
      </c>
      <c r="C20780">
        <v>6</v>
      </c>
      <c r="D20780" t="s">
        <v>145</v>
      </c>
      <c r="E20780" s="2">
        <v>0.89490740740740737</v>
      </c>
      <c r="F20780" s="2">
        <v>0.89537037037037037</v>
      </c>
      <c r="G20780" s="2"/>
      <c r="H20780">
        <v>1</v>
      </c>
    </row>
    <row r="20781" spans="1:8" x14ac:dyDescent="0.35">
      <c r="A20781">
        <v>147279</v>
      </c>
      <c r="B20781">
        <v>0</v>
      </c>
      <c r="C20781">
        <v>6</v>
      </c>
      <c r="D20781" t="s">
        <v>146</v>
      </c>
      <c r="E20781" s="2">
        <v>0.89675925925925926</v>
      </c>
      <c r="F20781" s="2">
        <v>0.89722222222222225</v>
      </c>
      <c r="G20781" s="2"/>
      <c r="H20781" t="s">
        <v>147</v>
      </c>
    </row>
    <row r="20782" spans="1:8" x14ac:dyDescent="0.35">
      <c r="A20782">
        <v>147279</v>
      </c>
      <c r="B20782">
        <v>0</v>
      </c>
      <c r="C20782">
        <v>6</v>
      </c>
      <c r="D20782" t="s">
        <v>19</v>
      </c>
      <c r="E20782" s="2">
        <v>0.89814814814814814</v>
      </c>
      <c r="F20782" s="2">
        <v>0.89861111111111114</v>
      </c>
      <c r="G20782" s="2"/>
      <c r="H20782">
        <v>1</v>
      </c>
    </row>
    <row r="20783" spans="1:8" x14ac:dyDescent="0.35">
      <c r="A20783">
        <v>147279</v>
      </c>
      <c r="B20783">
        <v>0</v>
      </c>
      <c r="C20783">
        <v>6</v>
      </c>
      <c r="D20783" t="s">
        <v>148</v>
      </c>
      <c r="E20783" s="2">
        <v>0.90138888888888891</v>
      </c>
      <c r="F20783" s="2">
        <v>0.9018518518518519</v>
      </c>
      <c r="G20783" s="2"/>
      <c r="H20783">
        <v>1</v>
      </c>
    </row>
    <row r="20784" spans="1:8" x14ac:dyDescent="0.35">
      <c r="A20784">
        <v>147279</v>
      </c>
      <c r="B20784">
        <v>0</v>
      </c>
      <c r="C20784">
        <v>6</v>
      </c>
      <c r="D20784" t="s">
        <v>149</v>
      </c>
      <c r="E20784" s="2">
        <v>0.90324074074074079</v>
      </c>
      <c r="F20784" s="2">
        <v>0.9038194444444444</v>
      </c>
      <c r="G20784" s="2"/>
      <c r="H20784">
        <v>1</v>
      </c>
    </row>
    <row r="20785" spans="1:8" x14ac:dyDescent="0.35">
      <c r="A20785">
        <v>147279</v>
      </c>
      <c r="B20785">
        <v>0</v>
      </c>
      <c r="C20785">
        <v>6</v>
      </c>
      <c r="D20785" t="s">
        <v>150</v>
      </c>
      <c r="E20785" s="2">
        <v>0.90520833333333328</v>
      </c>
      <c r="F20785" s="2">
        <v>0.90590277777777772</v>
      </c>
      <c r="G20785" s="2"/>
      <c r="H20785">
        <v>1</v>
      </c>
    </row>
    <row r="20786" spans="1:8" x14ac:dyDescent="0.35">
      <c r="A20786">
        <v>147279</v>
      </c>
      <c r="B20786">
        <v>0</v>
      </c>
      <c r="C20786">
        <v>6</v>
      </c>
      <c r="D20786" t="s">
        <v>151</v>
      </c>
      <c r="E20786" s="2">
        <v>0.90706018518518516</v>
      </c>
      <c r="F20786" s="2">
        <v>0.90752314814814816</v>
      </c>
      <c r="G20786" s="2"/>
      <c r="H20786">
        <v>1</v>
      </c>
    </row>
    <row r="20787" spans="1:8" x14ac:dyDescent="0.35">
      <c r="A20787">
        <v>147279</v>
      </c>
      <c r="B20787">
        <v>0</v>
      </c>
      <c r="C20787">
        <v>6</v>
      </c>
      <c r="D20787" t="s">
        <v>90</v>
      </c>
      <c r="E20787" s="2">
        <v>0.9086805555555556</v>
      </c>
      <c r="F20787" s="2">
        <v>0.90937500000000004</v>
      </c>
      <c r="G20787" s="2"/>
      <c r="H20787">
        <v>1</v>
      </c>
    </row>
    <row r="20788" spans="1:8" x14ac:dyDescent="0.35">
      <c r="A20788">
        <v>147279</v>
      </c>
      <c r="B20788">
        <v>0</v>
      </c>
      <c r="C20788">
        <v>6</v>
      </c>
      <c r="D20788" t="s">
        <v>59</v>
      </c>
      <c r="E20788" s="2">
        <v>0.91076388888888893</v>
      </c>
      <c r="F20788" s="2">
        <v>0.91122685185185182</v>
      </c>
      <c r="G20788" s="2"/>
      <c r="H20788">
        <v>1</v>
      </c>
    </row>
    <row r="20789" spans="1:8" x14ac:dyDescent="0.35">
      <c r="A20789">
        <v>147279</v>
      </c>
      <c r="B20789">
        <v>0</v>
      </c>
      <c r="C20789">
        <v>6</v>
      </c>
      <c r="D20789" t="s">
        <v>144</v>
      </c>
      <c r="E20789" s="2">
        <v>0.91238425925925926</v>
      </c>
      <c r="F20789" s="2">
        <v>0.91284722222222225</v>
      </c>
      <c r="G20789" s="2"/>
      <c r="H20789">
        <v>1</v>
      </c>
    </row>
    <row r="20790" spans="1:8" x14ac:dyDescent="0.35">
      <c r="A20790">
        <v>147279</v>
      </c>
      <c r="B20790">
        <v>0</v>
      </c>
      <c r="C20790">
        <v>6</v>
      </c>
      <c r="D20790" t="s">
        <v>9</v>
      </c>
      <c r="E20790" s="2">
        <v>0.91400462962962958</v>
      </c>
      <c r="F20790" s="2">
        <v>0.91446759259259258</v>
      </c>
      <c r="G20790" s="2"/>
      <c r="H20790">
        <v>1</v>
      </c>
    </row>
    <row r="20791" spans="1:8" x14ac:dyDescent="0.35">
      <c r="A20791">
        <v>147279</v>
      </c>
      <c r="B20791">
        <v>0</v>
      </c>
      <c r="C20791">
        <v>6</v>
      </c>
      <c r="D20791" t="s">
        <v>93</v>
      </c>
      <c r="E20791" s="2">
        <v>0.91562500000000002</v>
      </c>
      <c r="F20791" s="2">
        <v>0.91608796296296291</v>
      </c>
      <c r="G20791" s="2"/>
      <c r="H20791">
        <v>1</v>
      </c>
    </row>
    <row r="20792" spans="1:8" x14ac:dyDescent="0.35">
      <c r="A20792">
        <v>147279</v>
      </c>
      <c r="B20792">
        <v>0</v>
      </c>
      <c r="C20792">
        <v>6</v>
      </c>
      <c r="D20792" t="s">
        <v>123</v>
      </c>
      <c r="E20792" s="2">
        <v>0.91793981481481479</v>
      </c>
      <c r="F20792" s="2">
        <v>0.91851851851851851</v>
      </c>
      <c r="G20792" s="2"/>
      <c r="H20792">
        <v>1</v>
      </c>
    </row>
    <row r="20793" spans="1:8" x14ac:dyDescent="0.35">
      <c r="A20793">
        <v>147279</v>
      </c>
      <c r="B20793">
        <v>0</v>
      </c>
      <c r="C20793">
        <v>6</v>
      </c>
      <c r="D20793" t="s">
        <v>21</v>
      </c>
      <c r="E20793" s="2">
        <v>0.92060185185185184</v>
      </c>
      <c r="F20793" s="2">
        <v>0.92118055555555556</v>
      </c>
      <c r="G20793" s="2"/>
      <c r="H20793" t="s">
        <v>114</v>
      </c>
    </row>
    <row r="20794" spans="1:8" x14ac:dyDescent="0.35">
      <c r="A20794">
        <v>147279</v>
      </c>
      <c r="B20794">
        <v>0</v>
      </c>
      <c r="C20794">
        <v>6</v>
      </c>
      <c r="D20794" t="s">
        <v>45</v>
      </c>
      <c r="E20794" s="2">
        <v>0.92303240740740744</v>
      </c>
      <c r="F20794" s="2">
        <v>0.92395833333333333</v>
      </c>
      <c r="G20794" s="2"/>
      <c r="H20794" t="s">
        <v>152</v>
      </c>
    </row>
    <row r="20795" spans="1:8" x14ac:dyDescent="0.35">
      <c r="A20795">
        <v>147279</v>
      </c>
      <c r="B20795">
        <v>0</v>
      </c>
      <c r="C20795">
        <v>6</v>
      </c>
      <c r="D20795" t="s">
        <v>128</v>
      </c>
      <c r="E20795" s="2">
        <v>0.92731481481481481</v>
      </c>
      <c r="F20795" s="2">
        <v>0.92777777777777781</v>
      </c>
      <c r="G20795" s="2"/>
      <c r="H20795" t="s">
        <v>152</v>
      </c>
    </row>
    <row r="20796" spans="1:8" x14ac:dyDescent="0.35">
      <c r="A20796">
        <v>147279</v>
      </c>
      <c r="B20796">
        <v>0</v>
      </c>
      <c r="C20796">
        <v>6</v>
      </c>
      <c r="D20796" t="s">
        <v>126</v>
      </c>
      <c r="E20796" s="2">
        <v>0.92951388888888886</v>
      </c>
      <c r="F20796" s="2">
        <v>0.93090277777777775</v>
      </c>
      <c r="G20796" s="2"/>
      <c r="H20796" t="s">
        <v>152</v>
      </c>
    </row>
    <row r="20797" spans="1:8" x14ac:dyDescent="0.35">
      <c r="A20797">
        <v>147279</v>
      </c>
      <c r="B20797">
        <v>0</v>
      </c>
      <c r="C20797">
        <v>6</v>
      </c>
      <c r="D20797" t="s">
        <v>153</v>
      </c>
      <c r="E20797" s="2">
        <v>0.93298611111111107</v>
      </c>
      <c r="F20797" s="2">
        <v>0.93344907407407407</v>
      </c>
      <c r="G20797" s="2"/>
      <c r="H20797" t="s">
        <v>152</v>
      </c>
    </row>
    <row r="20798" spans="1:8" x14ac:dyDescent="0.35">
      <c r="A20798">
        <v>147279</v>
      </c>
      <c r="B20798">
        <v>0</v>
      </c>
      <c r="C20798">
        <v>6</v>
      </c>
      <c r="D20798" t="s">
        <v>154</v>
      </c>
      <c r="E20798" s="2">
        <v>0.93483796296296295</v>
      </c>
      <c r="F20798" s="2">
        <v>0.93530092592592595</v>
      </c>
      <c r="G20798" s="2"/>
      <c r="H20798" t="s">
        <v>152</v>
      </c>
    </row>
    <row r="20799" spans="1:8" x14ac:dyDescent="0.35">
      <c r="A20799">
        <v>147279</v>
      </c>
      <c r="B20799">
        <v>0</v>
      </c>
      <c r="C20799">
        <v>6</v>
      </c>
      <c r="D20799" t="s">
        <v>155</v>
      </c>
      <c r="E20799" s="2">
        <v>0.93680555555555556</v>
      </c>
      <c r="F20799" s="2">
        <v>0.93726851851851856</v>
      </c>
      <c r="G20799" s="2"/>
      <c r="H20799" t="s">
        <v>152</v>
      </c>
    </row>
    <row r="20800" spans="1:8" x14ac:dyDescent="0.35">
      <c r="A20800">
        <v>147279</v>
      </c>
      <c r="B20800">
        <v>0</v>
      </c>
      <c r="C20800">
        <v>6</v>
      </c>
      <c r="D20800" t="s">
        <v>24</v>
      </c>
      <c r="E20800" s="2">
        <v>0.94004629629629632</v>
      </c>
      <c r="H20800">
        <v>7</v>
      </c>
    </row>
    <row r="20801" spans="1:8" x14ac:dyDescent="0.35">
      <c r="A20801">
        <v>148576</v>
      </c>
      <c r="B20801">
        <v>0</v>
      </c>
      <c r="C20801">
        <v>6</v>
      </c>
      <c r="D20801" t="s">
        <v>9</v>
      </c>
      <c r="F20801" s="2">
        <v>0.89467592592592593</v>
      </c>
      <c r="G20801" s="2"/>
      <c r="H20801">
        <v>1</v>
      </c>
    </row>
    <row r="20802" spans="1:8" x14ac:dyDescent="0.35">
      <c r="A20802">
        <v>148576</v>
      </c>
      <c r="B20802">
        <v>0</v>
      </c>
      <c r="C20802">
        <v>6</v>
      </c>
      <c r="D20802" t="s">
        <v>144</v>
      </c>
      <c r="E20802" s="2">
        <v>0.89571759259259254</v>
      </c>
      <c r="F20802" s="2">
        <v>0.89618055555555554</v>
      </c>
      <c r="G20802" s="2"/>
      <c r="H20802">
        <v>2</v>
      </c>
    </row>
    <row r="20803" spans="1:8" x14ac:dyDescent="0.35">
      <c r="A20803">
        <v>148576</v>
      </c>
      <c r="B20803">
        <v>0</v>
      </c>
      <c r="C20803">
        <v>6</v>
      </c>
      <c r="D20803" t="s">
        <v>59</v>
      </c>
      <c r="E20803" s="2">
        <v>0.89722222222222225</v>
      </c>
      <c r="F20803" s="2">
        <v>0.89768518518518514</v>
      </c>
      <c r="G20803" s="2"/>
      <c r="H20803">
        <v>2</v>
      </c>
    </row>
    <row r="20804" spans="1:8" x14ac:dyDescent="0.35">
      <c r="A20804">
        <v>148576</v>
      </c>
      <c r="B20804">
        <v>0</v>
      </c>
      <c r="C20804">
        <v>6</v>
      </c>
      <c r="D20804" t="s">
        <v>143</v>
      </c>
      <c r="E20804" s="2">
        <v>0.89884259259259258</v>
      </c>
      <c r="F20804" s="2">
        <v>0.89953703703703702</v>
      </c>
      <c r="G20804" s="2"/>
      <c r="H20804">
        <v>2</v>
      </c>
    </row>
    <row r="20805" spans="1:8" x14ac:dyDescent="0.35">
      <c r="A20805">
        <v>148576</v>
      </c>
      <c r="B20805">
        <v>0</v>
      </c>
      <c r="C20805">
        <v>6</v>
      </c>
      <c r="D20805" t="s">
        <v>142</v>
      </c>
      <c r="E20805" s="2">
        <v>0.90034722222222219</v>
      </c>
      <c r="F20805" s="2">
        <v>0.90081018518518519</v>
      </c>
      <c r="G20805" s="2"/>
      <c r="H20805">
        <v>2</v>
      </c>
    </row>
    <row r="20806" spans="1:8" x14ac:dyDescent="0.35">
      <c r="A20806">
        <v>148576</v>
      </c>
      <c r="B20806">
        <v>0</v>
      </c>
      <c r="C20806">
        <v>6</v>
      </c>
      <c r="D20806" t="s">
        <v>46</v>
      </c>
      <c r="E20806" s="2">
        <v>0.90208333333333335</v>
      </c>
      <c r="F20806" s="2">
        <v>0.90254629629629635</v>
      </c>
      <c r="G20806" s="2"/>
      <c r="H20806">
        <v>2</v>
      </c>
    </row>
    <row r="20807" spans="1:8" x14ac:dyDescent="0.35">
      <c r="A20807">
        <v>148576</v>
      </c>
      <c r="B20807">
        <v>0</v>
      </c>
      <c r="C20807">
        <v>6</v>
      </c>
      <c r="D20807" t="s">
        <v>141</v>
      </c>
      <c r="E20807" s="2">
        <v>0.90324074074074079</v>
      </c>
      <c r="F20807" s="2">
        <v>0.90370370370370368</v>
      </c>
      <c r="G20807" s="2"/>
      <c r="H20807">
        <v>2</v>
      </c>
    </row>
    <row r="20808" spans="1:8" x14ac:dyDescent="0.35">
      <c r="A20808">
        <v>148576</v>
      </c>
      <c r="B20808">
        <v>0</v>
      </c>
      <c r="C20808">
        <v>6</v>
      </c>
      <c r="D20808" t="s">
        <v>140</v>
      </c>
      <c r="E20808" s="2">
        <v>0.90543981481481484</v>
      </c>
      <c r="F20808" s="2">
        <v>0.90613425925925928</v>
      </c>
      <c r="G20808" s="2"/>
      <c r="H20808">
        <v>2</v>
      </c>
    </row>
    <row r="20809" spans="1:8" x14ac:dyDescent="0.35">
      <c r="A20809">
        <v>148576</v>
      </c>
      <c r="B20809">
        <v>0</v>
      </c>
      <c r="C20809">
        <v>6</v>
      </c>
      <c r="D20809" t="s">
        <v>95</v>
      </c>
      <c r="E20809" s="2">
        <v>0.90752314814814816</v>
      </c>
      <c r="F20809" s="2">
        <v>0.90810185185185188</v>
      </c>
      <c r="G20809" s="2"/>
      <c r="H20809">
        <v>2</v>
      </c>
    </row>
    <row r="20810" spans="1:8" x14ac:dyDescent="0.35">
      <c r="A20810">
        <v>148576</v>
      </c>
      <c r="B20810">
        <v>0</v>
      </c>
      <c r="C20810">
        <v>6</v>
      </c>
      <c r="D20810" t="s">
        <v>72</v>
      </c>
      <c r="E20810" s="2">
        <v>0.90983796296296293</v>
      </c>
      <c r="F20810" s="2">
        <v>0.91041666666666665</v>
      </c>
      <c r="G20810" s="2"/>
      <c r="H20810">
        <v>2</v>
      </c>
    </row>
    <row r="20811" spans="1:8" x14ac:dyDescent="0.35">
      <c r="A20811">
        <v>148576</v>
      </c>
      <c r="B20811">
        <v>0</v>
      </c>
      <c r="C20811">
        <v>6</v>
      </c>
      <c r="D20811" t="s">
        <v>139</v>
      </c>
      <c r="E20811" s="2">
        <v>0.91203703703703709</v>
      </c>
      <c r="F20811" s="2">
        <v>0.91273148148148153</v>
      </c>
      <c r="G20811" s="2"/>
      <c r="H20811">
        <v>2</v>
      </c>
    </row>
    <row r="20812" spans="1:8" x14ac:dyDescent="0.35">
      <c r="A20812">
        <v>148576</v>
      </c>
      <c r="B20812">
        <v>0</v>
      </c>
      <c r="C20812">
        <v>6</v>
      </c>
      <c r="D20812" t="s">
        <v>138</v>
      </c>
      <c r="E20812" s="2">
        <v>0.91481481481481486</v>
      </c>
      <c r="F20812" s="2">
        <v>0.91527777777777775</v>
      </c>
      <c r="G20812" s="2"/>
      <c r="H20812">
        <v>2</v>
      </c>
    </row>
    <row r="20813" spans="1:8" x14ac:dyDescent="0.35">
      <c r="A20813">
        <v>148576</v>
      </c>
      <c r="B20813">
        <v>0</v>
      </c>
      <c r="C20813">
        <v>6</v>
      </c>
      <c r="D20813" t="s">
        <v>137</v>
      </c>
      <c r="E20813" s="2">
        <v>0.91655092592592591</v>
      </c>
      <c r="F20813" s="2">
        <v>0.91701388888888891</v>
      </c>
      <c r="G20813" s="2"/>
      <c r="H20813">
        <v>2</v>
      </c>
    </row>
    <row r="20814" spans="1:8" x14ac:dyDescent="0.35">
      <c r="A20814">
        <v>148576</v>
      </c>
      <c r="B20814">
        <v>0</v>
      </c>
      <c r="C20814">
        <v>6</v>
      </c>
      <c r="D20814" t="s">
        <v>136</v>
      </c>
      <c r="E20814" s="2">
        <v>0.91874999999999996</v>
      </c>
      <c r="F20814" s="2">
        <v>0.91921296296296295</v>
      </c>
      <c r="G20814" s="2"/>
      <c r="H20814">
        <v>2</v>
      </c>
    </row>
    <row r="20815" spans="1:8" x14ac:dyDescent="0.35">
      <c r="A20815">
        <v>148576</v>
      </c>
      <c r="B20815">
        <v>0</v>
      </c>
      <c r="C20815">
        <v>6</v>
      </c>
      <c r="D20815" t="s">
        <v>135</v>
      </c>
      <c r="E20815" s="2">
        <v>0.92071759259259256</v>
      </c>
      <c r="F20815" s="2">
        <v>0.92118055555555556</v>
      </c>
      <c r="G20815" s="2"/>
      <c r="H20815">
        <v>2</v>
      </c>
    </row>
    <row r="20816" spans="1:8" x14ac:dyDescent="0.35">
      <c r="A20816">
        <v>148576</v>
      </c>
      <c r="B20816">
        <v>1</v>
      </c>
      <c r="C20816">
        <v>6</v>
      </c>
      <c r="D20816" t="s">
        <v>38</v>
      </c>
      <c r="E20816" s="2">
        <v>0.92337962962962961</v>
      </c>
      <c r="F20816" s="2">
        <v>0.92407407407407405</v>
      </c>
      <c r="G20816" s="2"/>
      <c r="H20816" t="s">
        <v>172</v>
      </c>
    </row>
    <row r="20817" spans="1:8" x14ac:dyDescent="0.35">
      <c r="A20817">
        <v>148576</v>
      </c>
      <c r="B20817">
        <v>1</v>
      </c>
      <c r="C20817">
        <v>6</v>
      </c>
      <c r="D20817" t="s">
        <v>133</v>
      </c>
      <c r="E20817" s="2">
        <v>0.92534722222222221</v>
      </c>
      <c r="F20817" s="2">
        <v>0.92581018518518521</v>
      </c>
      <c r="G20817" s="2"/>
      <c r="H20817">
        <v>1</v>
      </c>
    </row>
    <row r="20818" spans="1:8" x14ac:dyDescent="0.35">
      <c r="A20818">
        <v>148576</v>
      </c>
      <c r="B20818">
        <v>1</v>
      </c>
      <c r="C20818">
        <v>6</v>
      </c>
      <c r="D20818" t="s">
        <v>132</v>
      </c>
      <c r="E20818" s="2">
        <v>0.92719907407407409</v>
      </c>
      <c r="F20818" s="2">
        <v>0.92766203703703709</v>
      </c>
      <c r="G20818" s="2"/>
      <c r="H20818">
        <v>1</v>
      </c>
    </row>
    <row r="20819" spans="1:8" x14ac:dyDescent="0.35">
      <c r="A20819">
        <v>148576</v>
      </c>
      <c r="B20819">
        <v>1</v>
      </c>
      <c r="C20819">
        <v>6</v>
      </c>
      <c r="D20819" t="s">
        <v>31</v>
      </c>
      <c r="E20819" s="2">
        <v>0.92974537037037042</v>
      </c>
      <c r="F20819" s="2">
        <v>0.93043981481481486</v>
      </c>
      <c r="G20819" s="2"/>
      <c r="H20819">
        <v>1</v>
      </c>
    </row>
    <row r="20820" spans="1:8" x14ac:dyDescent="0.35">
      <c r="A20820">
        <v>148576</v>
      </c>
      <c r="B20820">
        <v>1</v>
      </c>
      <c r="C20820">
        <v>6</v>
      </c>
      <c r="D20820" t="s">
        <v>158</v>
      </c>
      <c r="E20820" s="2">
        <v>0.93229166666666663</v>
      </c>
      <c r="F20820" s="2">
        <v>0.93287037037037035</v>
      </c>
      <c r="G20820" s="2"/>
      <c r="H20820">
        <v>1</v>
      </c>
    </row>
    <row r="20821" spans="1:8" x14ac:dyDescent="0.35">
      <c r="A20821">
        <v>148576</v>
      </c>
      <c r="B20821">
        <v>1</v>
      </c>
      <c r="C20821">
        <v>6</v>
      </c>
      <c r="D20821" t="s">
        <v>157</v>
      </c>
      <c r="E20821" s="2">
        <v>0.93460648148148151</v>
      </c>
      <c r="F20821" s="2">
        <v>0.9350694444444444</v>
      </c>
      <c r="G20821" s="2"/>
      <c r="H20821">
        <v>1</v>
      </c>
    </row>
    <row r="20822" spans="1:8" x14ac:dyDescent="0.35">
      <c r="A20822">
        <v>148576</v>
      </c>
      <c r="B20822">
        <v>1</v>
      </c>
      <c r="C20822">
        <v>6</v>
      </c>
      <c r="D20822" t="s">
        <v>156</v>
      </c>
      <c r="E20822" s="2">
        <v>0.93726851851851856</v>
      </c>
      <c r="F20822" s="2">
        <v>0.93773148148148144</v>
      </c>
      <c r="G20822" s="2"/>
      <c r="H20822">
        <v>1</v>
      </c>
    </row>
    <row r="20823" spans="1:8" x14ac:dyDescent="0.35">
      <c r="A20823">
        <v>148576</v>
      </c>
      <c r="B20823">
        <v>1</v>
      </c>
      <c r="C20823">
        <v>6</v>
      </c>
      <c r="D20823" t="s">
        <v>16</v>
      </c>
      <c r="E20823" s="2">
        <v>0.93923611111111116</v>
      </c>
      <c r="H20823">
        <v>1</v>
      </c>
    </row>
    <row r="20824" spans="1:8" x14ac:dyDescent="0.35">
      <c r="A20824">
        <v>147584</v>
      </c>
      <c r="B20824">
        <v>0</v>
      </c>
      <c r="C20824">
        <v>6</v>
      </c>
      <c r="D20824" t="s">
        <v>16</v>
      </c>
      <c r="F20824" s="2">
        <v>0.8950231481481481</v>
      </c>
      <c r="G20824" s="2"/>
      <c r="H20824">
        <v>1</v>
      </c>
    </row>
    <row r="20825" spans="1:8" x14ac:dyDescent="0.35">
      <c r="A20825">
        <v>147584</v>
      </c>
      <c r="B20825">
        <v>0</v>
      </c>
      <c r="C20825">
        <v>6</v>
      </c>
      <c r="D20825" t="s">
        <v>156</v>
      </c>
      <c r="E20825" s="2">
        <v>0.89594907407407409</v>
      </c>
      <c r="F20825" s="2">
        <v>0.89641203703703709</v>
      </c>
      <c r="G20825" s="2"/>
      <c r="H20825">
        <v>2</v>
      </c>
    </row>
    <row r="20826" spans="1:8" x14ac:dyDescent="0.35">
      <c r="A20826">
        <v>147584</v>
      </c>
      <c r="B20826">
        <v>0</v>
      </c>
      <c r="C20826">
        <v>6</v>
      </c>
      <c r="D20826" t="s">
        <v>157</v>
      </c>
      <c r="E20826" s="2">
        <v>0.89814814814814814</v>
      </c>
      <c r="F20826" s="2">
        <v>0.89861111111111114</v>
      </c>
      <c r="G20826" s="2"/>
      <c r="H20826">
        <v>2</v>
      </c>
    </row>
    <row r="20827" spans="1:8" x14ac:dyDescent="0.35">
      <c r="A20827">
        <v>147584</v>
      </c>
      <c r="B20827">
        <v>0</v>
      </c>
      <c r="C20827">
        <v>6</v>
      </c>
      <c r="D20827" t="s">
        <v>158</v>
      </c>
      <c r="E20827" s="2">
        <v>0.90034722222222219</v>
      </c>
      <c r="F20827" s="2">
        <v>0.90081018518518519</v>
      </c>
      <c r="G20827" s="2"/>
      <c r="H20827">
        <v>2</v>
      </c>
    </row>
    <row r="20828" spans="1:8" x14ac:dyDescent="0.35">
      <c r="A20828">
        <v>147584</v>
      </c>
      <c r="B20828">
        <v>0</v>
      </c>
      <c r="C20828">
        <v>6</v>
      </c>
      <c r="D20828" t="s">
        <v>31</v>
      </c>
      <c r="E20828" s="2">
        <v>0.90277777777777779</v>
      </c>
      <c r="F20828" s="2">
        <v>0.90347222222222223</v>
      </c>
      <c r="G20828" s="2"/>
      <c r="H20828">
        <v>2</v>
      </c>
    </row>
    <row r="20829" spans="1:8" x14ac:dyDescent="0.35">
      <c r="A20829">
        <v>147584</v>
      </c>
      <c r="B20829">
        <v>0</v>
      </c>
      <c r="C20829">
        <v>6</v>
      </c>
      <c r="D20829" t="s">
        <v>132</v>
      </c>
      <c r="E20829" s="2">
        <v>0.90543981481481484</v>
      </c>
      <c r="F20829" s="2">
        <v>0.90590277777777772</v>
      </c>
      <c r="G20829" s="2"/>
      <c r="H20829">
        <v>2</v>
      </c>
    </row>
    <row r="20830" spans="1:8" x14ac:dyDescent="0.35">
      <c r="A20830">
        <v>147584</v>
      </c>
      <c r="B20830">
        <v>0</v>
      </c>
      <c r="C20830">
        <v>6</v>
      </c>
      <c r="D20830" t="s">
        <v>133</v>
      </c>
      <c r="E20830" s="2">
        <v>0.90740740740740744</v>
      </c>
      <c r="F20830" s="2">
        <v>0.90787037037037033</v>
      </c>
      <c r="G20830" s="2"/>
      <c r="H20830">
        <v>2</v>
      </c>
    </row>
    <row r="20831" spans="1:8" x14ac:dyDescent="0.35">
      <c r="A20831">
        <v>147584</v>
      </c>
      <c r="B20831">
        <v>0</v>
      </c>
      <c r="C20831">
        <v>6</v>
      </c>
      <c r="D20831" t="s">
        <v>38</v>
      </c>
      <c r="E20831" s="2">
        <v>0.90914351851851849</v>
      </c>
      <c r="F20831" s="2">
        <v>0.90983796296296293</v>
      </c>
      <c r="G20831" s="2"/>
      <c r="H20831" t="s">
        <v>134</v>
      </c>
    </row>
    <row r="20832" spans="1:8" x14ac:dyDescent="0.35">
      <c r="A20832">
        <v>147584</v>
      </c>
      <c r="B20832">
        <v>1</v>
      </c>
      <c r="C20832">
        <v>6</v>
      </c>
      <c r="D20832" t="s">
        <v>135</v>
      </c>
      <c r="E20832" s="2">
        <v>0.91192129629629626</v>
      </c>
      <c r="F20832" s="2">
        <v>0.91238425925925926</v>
      </c>
      <c r="G20832" s="2"/>
      <c r="H20832">
        <v>1</v>
      </c>
    </row>
    <row r="20833" spans="1:8" x14ac:dyDescent="0.35">
      <c r="A20833">
        <v>147584</v>
      </c>
      <c r="B20833">
        <v>1</v>
      </c>
      <c r="C20833">
        <v>6</v>
      </c>
      <c r="D20833" t="s">
        <v>136</v>
      </c>
      <c r="E20833" s="2">
        <v>0.91377314814814814</v>
      </c>
      <c r="F20833" s="2">
        <v>0.91423611111111114</v>
      </c>
      <c r="G20833" s="2"/>
      <c r="H20833">
        <v>1</v>
      </c>
    </row>
    <row r="20834" spans="1:8" x14ac:dyDescent="0.35">
      <c r="A20834">
        <v>147584</v>
      </c>
      <c r="B20834">
        <v>1</v>
      </c>
      <c r="C20834">
        <v>6</v>
      </c>
      <c r="D20834" t="s">
        <v>137</v>
      </c>
      <c r="E20834" s="2">
        <v>0.91597222222222219</v>
      </c>
      <c r="F20834" s="2">
        <v>0.91643518518518519</v>
      </c>
      <c r="G20834" s="2"/>
      <c r="H20834">
        <v>1</v>
      </c>
    </row>
    <row r="20835" spans="1:8" x14ac:dyDescent="0.35">
      <c r="A20835">
        <v>147584</v>
      </c>
      <c r="B20835">
        <v>1</v>
      </c>
      <c r="C20835">
        <v>6</v>
      </c>
      <c r="D20835" t="s">
        <v>138</v>
      </c>
      <c r="E20835" s="2">
        <v>0.91759259259259263</v>
      </c>
      <c r="F20835" s="2">
        <v>0.91805555555555551</v>
      </c>
      <c r="G20835" s="2"/>
      <c r="H20835">
        <v>1</v>
      </c>
    </row>
    <row r="20836" spans="1:8" x14ac:dyDescent="0.35">
      <c r="A20836">
        <v>147584</v>
      </c>
      <c r="B20836">
        <v>1</v>
      </c>
      <c r="C20836">
        <v>6</v>
      </c>
      <c r="D20836" t="s">
        <v>139</v>
      </c>
      <c r="E20836" s="2">
        <v>0.92013888888888884</v>
      </c>
      <c r="F20836" s="2">
        <v>0.92083333333333328</v>
      </c>
      <c r="G20836" s="2"/>
      <c r="H20836">
        <v>1</v>
      </c>
    </row>
    <row r="20837" spans="1:8" x14ac:dyDescent="0.35">
      <c r="A20837">
        <v>147584</v>
      </c>
      <c r="B20837">
        <v>1</v>
      </c>
      <c r="C20837">
        <v>6</v>
      </c>
      <c r="D20837" t="s">
        <v>72</v>
      </c>
      <c r="E20837" s="2">
        <v>0.92245370370370372</v>
      </c>
      <c r="F20837" s="2">
        <v>0.92303240740740744</v>
      </c>
      <c r="G20837" s="2"/>
      <c r="H20837">
        <v>1</v>
      </c>
    </row>
    <row r="20838" spans="1:8" x14ac:dyDescent="0.35">
      <c r="A20838">
        <v>147584</v>
      </c>
      <c r="B20838">
        <v>1</v>
      </c>
      <c r="C20838">
        <v>6</v>
      </c>
      <c r="D20838" t="s">
        <v>95</v>
      </c>
      <c r="E20838" s="2">
        <v>0.92476851851851849</v>
      </c>
      <c r="F20838" s="2">
        <v>0.92534722222222221</v>
      </c>
      <c r="G20838" s="2"/>
      <c r="H20838">
        <v>1</v>
      </c>
    </row>
    <row r="20839" spans="1:8" x14ac:dyDescent="0.35">
      <c r="A20839">
        <v>147584</v>
      </c>
      <c r="B20839">
        <v>1</v>
      </c>
      <c r="C20839">
        <v>6</v>
      </c>
      <c r="D20839" t="s">
        <v>140</v>
      </c>
      <c r="E20839" s="2">
        <v>0.92673611111111109</v>
      </c>
      <c r="F20839" s="2">
        <v>0.92743055555555554</v>
      </c>
      <c r="G20839" s="2"/>
      <c r="H20839">
        <v>1</v>
      </c>
    </row>
    <row r="20840" spans="1:8" x14ac:dyDescent="0.35">
      <c r="A20840">
        <v>147584</v>
      </c>
      <c r="B20840">
        <v>1</v>
      </c>
      <c r="C20840">
        <v>6</v>
      </c>
      <c r="D20840" t="s">
        <v>141</v>
      </c>
      <c r="E20840" s="2">
        <v>0.92905092592592597</v>
      </c>
      <c r="F20840" s="2">
        <v>0.92951388888888886</v>
      </c>
      <c r="G20840" s="2"/>
      <c r="H20840">
        <v>1</v>
      </c>
    </row>
    <row r="20841" spans="1:8" x14ac:dyDescent="0.35">
      <c r="A20841">
        <v>147584</v>
      </c>
      <c r="B20841">
        <v>1</v>
      </c>
      <c r="C20841">
        <v>6</v>
      </c>
      <c r="D20841" t="s">
        <v>46</v>
      </c>
      <c r="E20841" s="2">
        <v>0.93032407407407403</v>
      </c>
      <c r="F20841" s="2">
        <v>0.93078703703703702</v>
      </c>
      <c r="G20841" s="2"/>
      <c r="H20841">
        <v>1</v>
      </c>
    </row>
    <row r="20842" spans="1:8" x14ac:dyDescent="0.35">
      <c r="A20842">
        <v>147584</v>
      </c>
      <c r="B20842">
        <v>1</v>
      </c>
      <c r="C20842">
        <v>6</v>
      </c>
      <c r="D20842" t="s">
        <v>142</v>
      </c>
      <c r="E20842" s="2">
        <v>0.93194444444444446</v>
      </c>
      <c r="F20842" s="2">
        <v>0.93240740740740746</v>
      </c>
      <c r="G20842" s="2"/>
      <c r="H20842">
        <v>1</v>
      </c>
    </row>
    <row r="20843" spans="1:8" x14ac:dyDescent="0.35">
      <c r="A20843">
        <v>147584</v>
      </c>
      <c r="B20843">
        <v>1</v>
      </c>
      <c r="C20843">
        <v>6</v>
      </c>
      <c r="D20843" t="s">
        <v>143</v>
      </c>
      <c r="E20843" s="2">
        <v>0.93321759259259263</v>
      </c>
      <c r="F20843" s="2">
        <v>0.93391203703703707</v>
      </c>
      <c r="G20843" s="2"/>
      <c r="H20843">
        <v>1</v>
      </c>
    </row>
    <row r="20844" spans="1:8" x14ac:dyDescent="0.35">
      <c r="A20844">
        <v>147584</v>
      </c>
      <c r="B20844">
        <v>1</v>
      </c>
      <c r="C20844">
        <v>6</v>
      </c>
      <c r="D20844" t="s">
        <v>59</v>
      </c>
      <c r="E20844" s="2">
        <v>0.93518518518518523</v>
      </c>
      <c r="F20844" s="2">
        <v>0.93564814814814812</v>
      </c>
      <c r="G20844" s="2"/>
      <c r="H20844">
        <v>1</v>
      </c>
    </row>
    <row r="20845" spans="1:8" x14ac:dyDescent="0.35">
      <c r="A20845">
        <v>147584</v>
      </c>
      <c r="B20845">
        <v>1</v>
      </c>
      <c r="C20845">
        <v>6</v>
      </c>
      <c r="D20845" t="s">
        <v>144</v>
      </c>
      <c r="E20845" s="2">
        <v>0.93668981481481484</v>
      </c>
      <c r="F20845" s="2">
        <v>0.93715277777777772</v>
      </c>
      <c r="G20845" s="2"/>
      <c r="H20845">
        <v>1</v>
      </c>
    </row>
    <row r="20846" spans="1:8" x14ac:dyDescent="0.35">
      <c r="A20846">
        <v>147584</v>
      </c>
      <c r="B20846">
        <v>1</v>
      </c>
      <c r="C20846">
        <v>6</v>
      </c>
      <c r="D20846" t="s">
        <v>9</v>
      </c>
      <c r="E20846" s="2">
        <v>0.93865740740740744</v>
      </c>
      <c r="H20846">
        <v>1</v>
      </c>
    </row>
    <row r="20847" spans="1:8" x14ac:dyDescent="0.35">
      <c r="A20847">
        <v>148282</v>
      </c>
      <c r="B20847">
        <v>0</v>
      </c>
      <c r="C20847">
        <v>6</v>
      </c>
      <c r="D20847" t="s">
        <v>24</v>
      </c>
      <c r="F20847" s="2">
        <v>0.89513888888888893</v>
      </c>
      <c r="G20847" s="2"/>
      <c r="H20847">
        <v>7</v>
      </c>
    </row>
    <row r="20848" spans="1:8" x14ac:dyDescent="0.35">
      <c r="A20848">
        <v>148282</v>
      </c>
      <c r="B20848">
        <v>0</v>
      </c>
      <c r="C20848">
        <v>6</v>
      </c>
      <c r="D20848" t="s">
        <v>155</v>
      </c>
      <c r="E20848" s="2">
        <v>0.89756944444444442</v>
      </c>
      <c r="F20848" s="2">
        <v>0.89803240740740742</v>
      </c>
      <c r="G20848" s="2"/>
      <c r="H20848" t="s">
        <v>110</v>
      </c>
    </row>
    <row r="20849" spans="1:8" x14ac:dyDescent="0.35">
      <c r="A20849">
        <v>148282</v>
      </c>
      <c r="B20849">
        <v>0</v>
      </c>
      <c r="C20849">
        <v>6</v>
      </c>
      <c r="D20849" t="s">
        <v>154</v>
      </c>
      <c r="E20849" s="2">
        <v>0.89953703703703702</v>
      </c>
      <c r="F20849" s="2">
        <v>0.9</v>
      </c>
      <c r="G20849" s="2"/>
      <c r="H20849" t="s">
        <v>110</v>
      </c>
    </row>
    <row r="20850" spans="1:8" x14ac:dyDescent="0.35">
      <c r="A20850">
        <v>148282</v>
      </c>
      <c r="B20850">
        <v>0</v>
      </c>
      <c r="C20850">
        <v>6</v>
      </c>
      <c r="D20850" t="s">
        <v>153</v>
      </c>
      <c r="E20850" s="2">
        <v>0.90138888888888891</v>
      </c>
      <c r="F20850" s="2">
        <v>0.9018518518518519</v>
      </c>
      <c r="G20850" s="2"/>
      <c r="H20850" t="s">
        <v>110</v>
      </c>
    </row>
    <row r="20851" spans="1:8" x14ac:dyDescent="0.35">
      <c r="A20851">
        <v>148282</v>
      </c>
      <c r="B20851">
        <v>0</v>
      </c>
      <c r="C20851">
        <v>6</v>
      </c>
      <c r="D20851" t="s">
        <v>126</v>
      </c>
      <c r="E20851" s="2">
        <v>0.90370370370370368</v>
      </c>
      <c r="F20851" s="2">
        <v>0.90509259259259256</v>
      </c>
      <c r="G20851" s="2"/>
      <c r="H20851" t="s">
        <v>110</v>
      </c>
    </row>
    <row r="20852" spans="1:8" x14ac:dyDescent="0.35">
      <c r="A20852">
        <v>148282</v>
      </c>
      <c r="B20852">
        <v>0</v>
      </c>
      <c r="C20852">
        <v>6</v>
      </c>
      <c r="D20852" t="s">
        <v>128</v>
      </c>
      <c r="E20852" s="2">
        <v>0.90659722222222228</v>
      </c>
      <c r="F20852" s="2">
        <v>0.90706018518518516</v>
      </c>
      <c r="G20852" s="2"/>
      <c r="H20852" t="s">
        <v>110</v>
      </c>
    </row>
    <row r="20853" spans="1:8" x14ac:dyDescent="0.35">
      <c r="A20853">
        <v>148282</v>
      </c>
      <c r="B20853">
        <v>0</v>
      </c>
      <c r="C20853">
        <v>6</v>
      </c>
      <c r="D20853" t="s">
        <v>45</v>
      </c>
      <c r="E20853" s="2">
        <v>0.91018518518518521</v>
      </c>
      <c r="F20853" s="2">
        <v>0.91099537037037037</v>
      </c>
      <c r="G20853" s="2"/>
      <c r="H20853" t="s">
        <v>110</v>
      </c>
    </row>
    <row r="20854" spans="1:8" x14ac:dyDescent="0.35">
      <c r="A20854">
        <v>148282</v>
      </c>
      <c r="B20854">
        <v>0</v>
      </c>
      <c r="C20854">
        <v>6</v>
      </c>
      <c r="D20854" t="s">
        <v>21</v>
      </c>
      <c r="E20854" s="2">
        <v>0.91238425925925926</v>
      </c>
      <c r="F20854" s="2">
        <v>0.91296296296296298</v>
      </c>
      <c r="G20854" s="2"/>
      <c r="H20854" t="s">
        <v>122</v>
      </c>
    </row>
    <row r="20855" spans="1:8" x14ac:dyDescent="0.35">
      <c r="A20855">
        <v>148282</v>
      </c>
      <c r="B20855">
        <v>0</v>
      </c>
      <c r="C20855">
        <v>6</v>
      </c>
      <c r="D20855" t="s">
        <v>123</v>
      </c>
      <c r="E20855" s="2">
        <v>0.91516203703703702</v>
      </c>
      <c r="F20855" s="2">
        <v>0.91574074074074074</v>
      </c>
      <c r="G20855" s="2"/>
      <c r="H20855">
        <v>2</v>
      </c>
    </row>
    <row r="20856" spans="1:8" x14ac:dyDescent="0.35">
      <c r="A20856">
        <v>148282</v>
      </c>
      <c r="B20856">
        <v>0</v>
      </c>
      <c r="C20856">
        <v>6</v>
      </c>
      <c r="D20856" t="s">
        <v>93</v>
      </c>
      <c r="E20856" s="2">
        <v>0.91759259259259263</v>
      </c>
      <c r="F20856" s="2">
        <v>0.91805555555555551</v>
      </c>
      <c r="G20856" s="2"/>
      <c r="H20856">
        <v>2</v>
      </c>
    </row>
    <row r="20857" spans="1:8" x14ac:dyDescent="0.35">
      <c r="A20857">
        <v>148282</v>
      </c>
      <c r="B20857">
        <v>0</v>
      </c>
      <c r="C20857">
        <v>6</v>
      </c>
      <c r="D20857" t="s">
        <v>9</v>
      </c>
      <c r="E20857" s="2">
        <v>0.91921296296296295</v>
      </c>
      <c r="F20857" s="2">
        <v>0.91967592592592595</v>
      </c>
      <c r="G20857" s="2"/>
      <c r="H20857">
        <v>2</v>
      </c>
    </row>
    <row r="20858" spans="1:8" x14ac:dyDescent="0.35">
      <c r="A20858">
        <v>148282</v>
      </c>
      <c r="B20858">
        <v>0</v>
      </c>
      <c r="C20858">
        <v>6</v>
      </c>
      <c r="D20858" t="s">
        <v>144</v>
      </c>
      <c r="E20858" s="2">
        <v>0.92083333333333328</v>
      </c>
      <c r="F20858" s="2">
        <v>0.92129629629629628</v>
      </c>
      <c r="G20858" s="2"/>
      <c r="H20858">
        <v>2</v>
      </c>
    </row>
    <row r="20859" spans="1:8" x14ac:dyDescent="0.35">
      <c r="A20859">
        <v>148282</v>
      </c>
      <c r="B20859">
        <v>0</v>
      </c>
      <c r="C20859">
        <v>6</v>
      </c>
      <c r="D20859" t="s">
        <v>59</v>
      </c>
      <c r="E20859" s="2">
        <v>0.922337962962963</v>
      </c>
      <c r="F20859" s="2">
        <v>0.92280092592592589</v>
      </c>
      <c r="G20859" s="2"/>
      <c r="H20859">
        <v>2</v>
      </c>
    </row>
    <row r="20860" spans="1:8" x14ac:dyDescent="0.35">
      <c r="A20860">
        <v>148282</v>
      </c>
      <c r="B20860">
        <v>0</v>
      </c>
      <c r="C20860">
        <v>6</v>
      </c>
      <c r="D20860" t="s">
        <v>90</v>
      </c>
      <c r="E20860" s="2">
        <v>0.92418981481481477</v>
      </c>
      <c r="F20860" s="2">
        <v>0.92488425925925921</v>
      </c>
      <c r="G20860" s="2"/>
      <c r="H20860">
        <v>2</v>
      </c>
    </row>
    <row r="20861" spans="1:8" x14ac:dyDescent="0.35">
      <c r="A20861">
        <v>148282</v>
      </c>
      <c r="B20861">
        <v>0</v>
      </c>
      <c r="C20861">
        <v>6</v>
      </c>
      <c r="D20861" t="s">
        <v>151</v>
      </c>
      <c r="E20861" s="2">
        <v>0.92615740740740737</v>
      </c>
      <c r="F20861" s="2">
        <v>0.92662037037037037</v>
      </c>
      <c r="G20861" s="2"/>
      <c r="H20861">
        <v>2</v>
      </c>
    </row>
    <row r="20862" spans="1:8" x14ac:dyDescent="0.35">
      <c r="A20862">
        <v>148282</v>
      </c>
      <c r="B20862">
        <v>0</v>
      </c>
      <c r="C20862">
        <v>6</v>
      </c>
      <c r="D20862" t="s">
        <v>150</v>
      </c>
      <c r="E20862" s="2">
        <v>0.92777777777777781</v>
      </c>
      <c r="F20862" s="2">
        <v>0.92847222222222225</v>
      </c>
      <c r="G20862" s="2"/>
      <c r="H20862">
        <v>2</v>
      </c>
    </row>
    <row r="20863" spans="1:8" x14ac:dyDescent="0.35">
      <c r="A20863">
        <v>148282</v>
      </c>
      <c r="B20863">
        <v>0</v>
      </c>
      <c r="C20863">
        <v>6</v>
      </c>
      <c r="D20863" t="s">
        <v>149</v>
      </c>
      <c r="E20863" s="2">
        <v>0.92974537037037042</v>
      </c>
      <c r="F20863" s="2">
        <v>0.93032407407407403</v>
      </c>
      <c r="G20863" s="2"/>
      <c r="H20863">
        <v>2</v>
      </c>
    </row>
    <row r="20864" spans="1:8" x14ac:dyDescent="0.35">
      <c r="A20864">
        <v>148282</v>
      </c>
      <c r="B20864">
        <v>0</v>
      </c>
      <c r="C20864">
        <v>6</v>
      </c>
      <c r="D20864" t="s">
        <v>148</v>
      </c>
      <c r="E20864" s="2">
        <v>0.93194444444444446</v>
      </c>
      <c r="F20864" s="2">
        <v>0.93240740740740746</v>
      </c>
      <c r="G20864" s="2"/>
      <c r="H20864">
        <v>2</v>
      </c>
    </row>
    <row r="20865" spans="1:8" x14ac:dyDescent="0.35">
      <c r="A20865">
        <v>148282</v>
      </c>
      <c r="B20865">
        <v>0</v>
      </c>
      <c r="C20865">
        <v>6</v>
      </c>
      <c r="D20865" t="s">
        <v>19</v>
      </c>
      <c r="E20865" s="2">
        <v>0.93530092592592595</v>
      </c>
      <c r="F20865" s="2">
        <v>0.93576388888888884</v>
      </c>
      <c r="G20865" s="2"/>
      <c r="H20865">
        <v>2</v>
      </c>
    </row>
    <row r="20866" spans="1:8" x14ac:dyDescent="0.35">
      <c r="A20866">
        <v>148282</v>
      </c>
      <c r="B20866">
        <v>0</v>
      </c>
      <c r="C20866">
        <v>6</v>
      </c>
      <c r="D20866" t="s">
        <v>146</v>
      </c>
      <c r="E20866" s="2">
        <v>0.93680555555555556</v>
      </c>
      <c r="F20866" s="2">
        <v>0.93726851851851856</v>
      </c>
      <c r="G20866" s="2"/>
      <c r="H20866" t="s">
        <v>159</v>
      </c>
    </row>
    <row r="20867" spans="1:8" x14ac:dyDescent="0.35">
      <c r="A20867">
        <v>148282</v>
      </c>
      <c r="B20867">
        <v>0</v>
      </c>
      <c r="C20867">
        <v>6</v>
      </c>
      <c r="D20867" t="s">
        <v>145</v>
      </c>
      <c r="E20867" s="2">
        <v>0.93865740740740744</v>
      </c>
      <c r="F20867" s="2">
        <v>0.93912037037037033</v>
      </c>
      <c r="G20867" s="2"/>
      <c r="H20867">
        <v>2</v>
      </c>
    </row>
    <row r="20868" spans="1:8" x14ac:dyDescent="0.35">
      <c r="A20868">
        <v>148282</v>
      </c>
      <c r="B20868">
        <v>0</v>
      </c>
      <c r="C20868">
        <v>6</v>
      </c>
      <c r="D20868" t="s">
        <v>23</v>
      </c>
      <c r="E20868" s="2">
        <v>0.94131944444444449</v>
      </c>
      <c r="H20868">
        <v>1</v>
      </c>
    </row>
    <row r="20869" spans="1:8" x14ac:dyDescent="0.35">
      <c r="A20869">
        <v>148978</v>
      </c>
      <c r="B20869">
        <v>0</v>
      </c>
      <c r="C20869">
        <v>6</v>
      </c>
      <c r="D20869" t="s">
        <v>9</v>
      </c>
      <c r="F20869" s="2">
        <v>0.90150462962962963</v>
      </c>
      <c r="G20869" s="2"/>
      <c r="H20869">
        <v>1</v>
      </c>
    </row>
    <row r="20870" spans="1:8" x14ac:dyDescent="0.35">
      <c r="A20870">
        <v>148978</v>
      </c>
      <c r="B20870">
        <v>0</v>
      </c>
      <c r="C20870">
        <v>6</v>
      </c>
      <c r="D20870" t="s">
        <v>144</v>
      </c>
      <c r="E20870" s="2">
        <v>0.90254629629629635</v>
      </c>
      <c r="F20870" s="2">
        <v>0.90300925925925923</v>
      </c>
      <c r="G20870" s="2"/>
      <c r="H20870">
        <v>2</v>
      </c>
    </row>
    <row r="20871" spans="1:8" x14ac:dyDescent="0.35">
      <c r="A20871">
        <v>148978</v>
      </c>
      <c r="B20871">
        <v>0</v>
      </c>
      <c r="C20871">
        <v>6</v>
      </c>
      <c r="D20871" t="s">
        <v>59</v>
      </c>
      <c r="E20871" s="2">
        <v>0.90405092592592595</v>
      </c>
      <c r="F20871" s="2">
        <v>0.90451388888888884</v>
      </c>
      <c r="G20871" s="2"/>
      <c r="H20871">
        <v>2</v>
      </c>
    </row>
    <row r="20872" spans="1:8" x14ac:dyDescent="0.35">
      <c r="A20872">
        <v>148978</v>
      </c>
      <c r="B20872">
        <v>0</v>
      </c>
      <c r="C20872">
        <v>6</v>
      </c>
      <c r="D20872" t="s">
        <v>90</v>
      </c>
      <c r="E20872" s="2">
        <v>0.90590277777777772</v>
      </c>
      <c r="F20872" s="2">
        <v>0.90798611111111116</v>
      </c>
      <c r="G20872" s="2"/>
      <c r="H20872">
        <v>2</v>
      </c>
    </row>
    <row r="20873" spans="1:8" x14ac:dyDescent="0.35">
      <c r="A20873">
        <v>148978</v>
      </c>
      <c r="B20873">
        <v>0</v>
      </c>
      <c r="C20873">
        <v>6</v>
      </c>
      <c r="D20873" t="s">
        <v>151</v>
      </c>
      <c r="E20873" s="2">
        <v>0.90949074074074077</v>
      </c>
      <c r="F20873" s="2">
        <v>0.90995370370370365</v>
      </c>
      <c r="G20873" s="2"/>
      <c r="H20873">
        <v>2</v>
      </c>
    </row>
    <row r="20874" spans="1:8" x14ac:dyDescent="0.35">
      <c r="A20874">
        <v>148978</v>
      </c>
      <c r="B20874">
        <v>0</v>
      </c>
      <c r="C20874">
        <v>6</v>
      </c>
      <c r="D20874" t="s">
        <v>150</v>
      </c>
      <c r="E20874" s="2">
        <v>0.91134259259259254</v>
      </c>
      <c r="F20874" s="2">
        <v>0.91203703703703709</v>
      </c>
      <c r="G20874" s="2"/>
      <c r="H20874">
        <v>2</v>
      </c>
    </row>
    <row r="20875" spans="1:8" x14ac:dyDescent="0.35">
      <c r="A20875">
        <v>148978</v>
      </c>
      <c r="B20875">
        <v>0</v>
      </c>
      <c r="C20875">
        <v>6</v>
      </c>
      <c r="D20875" t="s">
        <v>149</v>
      </c>
      <c r="E20875" s="2">
        <v>0.91365740740740742</v>
      </c>
      <c r="F20875" s="2">
        <v>0.91423611111111114</v>
      </c>
      <c r="G20875" s="2"/>
      <c r="H20875">
        <v>2</v>
      </c>
    </row>
    <row r="20876" spans="1:8" x14ac:dyDescent="0.35">
      <c r="A20876">
        <v>148978</v>
      </c>
      <c r="B20876">
        <v>0</v>
      </c>
      <c r="C20876">
        <v>6</v>
      </c>
      <c r="D20876" t="s">
        <v>148</v>
      </c>
      <c r="E20876" s="2">
        <v>0.91608796296296291</v>
      </c>
      <c r="F20876" s="2">
        <v>0.91655092592592591</v>
      </c>
      <c r="G20876" s="2"/>
      <c r="H20876">
        <v>2</v>
      </c>
    </row>
    <row r="20877" spans="1:8" x14ac:dyDescent="0.35">
      <c r="A20877">
        <v>148978</v>
      </c>
      <c r="B20877">
        <v>0</v>
      </c>
      <c r="C20877">
        <v>6</v>
      </c>
      <c r="D20877" t="s">
        <v>19</v>
      </c>
      <c r="E20877" s="2">
        <v>0.92002314814814812</v>
      </c>
      <c r="F20877" s="2">
        <v>0.92048611111111112</v>
      </c>
      <c r="G20877" s="2"/>
      <c r="H20877">
        <v>2</v>
      </c>
    </row>
    <row r="20878" spans="1:8" x14ac:dyDescent="0.35">
      <c r="A20878">
        <v>148978</v>
      </c>
      <c r="B20878">
        <v>0</v>
      </c>
      <c r="C20878">
        <v>6</v>
      </c>
      <c r="D20878" t="s">
        <v>146</v>
      </c>
      <c r="E20878" s="2">
        <v>0.92164351851851856</v>
      </c>
      <c r="F20878" s="2">
        <v>0.92210648148148144</v>
      </c>
      <c r="G20878" s="2"/>
      <c r="H20878" t="s">
        <v>159</v>
      </c>
    </row>
    <row r="20879" spans="1:8" x14ac:dyDescent="0.35">
      <c r="A20879">
        <v>148978</v>
      </c>
      <c r="B20879">
        <v>0</v>
      </c>
      <c r="C20879">
        <v>6</v>
      </c>
      <c r="D20879" t="s">
        <v>13</v>
      </c>
      <c r="E20879" s="2">
        <v>0.92476851851851849</v>
      </c>
      <c r="F20879" s="2">
        <v>0.92546296296296293</v>
      </c>
      <c r="G20879" s="2"/>
      <c r="H20879" t="s">
        <v>152</v>
      </c>
    </row>
    <row r="20880" spans="1:8" x14ac:dyDescent="0.35">
      <c r="A20880">
        <v>148978</v>
      </c>
      <c r="B20880">
        <v>1</v>
      </c>
      <c r="C20880">
        <v>6</v>
      </c>
      <c r="D20880" t="s">
        <v>160</v>
      </c>
      <c r="E20880" s="2">
        <v>0.92847222222222225</v>
      </c>
      <c r="F20880" s="2">
        <v>0.92893518518518514</v>
      </c>
      <c r="G20880" s="2"/>
      <c r="H20880" t="s">
        <v>152</v>
      </c>
    </row>
    <row r="20881" spans="1:8" x14ac:dyDescent="0.35">
      <c r="A20881">
        <v>148978</v>
      </c>
      <c r="B20881">
        <v>1</v>
      </c>
      <c r="C20881">
        <v>6</v>
      </c>
      <c r="D20881" t="s">
        <v>11</v>
      </c>
      <c r="E20881" s="2">
        <v>0.93148148148148147</v>
      </c>
      <c r="H20881" t="s">
        <v>161</v>
      </c>
    </row>
    <row r="20882" spans="1:8" x14ac:dyDescent="0.35">
      <c r="A20882">
        <v>148877</v>
      </c>
      <c r="B20882">
        <v>0</v>
      </c>
      <c r="C20882">
        <v>6</v>
      </c>
      <c r="D20882" t="s">
        <v>93</v>
      </c>
      <c r="F20882" s="2">
        <v>0.90173611111111107</v>
      </c>
      <c r="G20882" s="2"/>
      <c r="H20882">
        <v>1</v>
      </c>
    </row>
    <row r="20883" spans="1:8" x14ac:dyDescent="0.35">
      <c r="A20883">
        <v>148877</v>
      </c>
      <c r="B20883">
        <v>0</v>
      </c>
      <c r="C20883">
        <v>6</v>
      </c>
      <c r="D20883" t="s">
        <v>123</v>
      </c>
      <c r="E20883" s="2">
        <v>0.90347222222222223</v>
      </c>
      <c r="F20883" s="2">
        <v>0.90405092592592595</v>
      </c>
      <c r="G20883" s="2"/>
      <c r="H20883">
        <v>1</v>
      </c>
    </row>
    <row r="20884" spans="1:8" x14ac:dyDescent="0.35">
      <c r="A20884">
        <v>148877</v>
      </c>
      <c r="B20884">
        <v>0</v>
      </c>
      <c r="C20884">
        <v>6</v>
      </c>
      <c r="D20884" t="s">
        <v>21</v>
      </c>
      <c r="E20884" s="2">
        <v>0.90613425925925928</v>
      </c>
      <c r="F20884" s="2">
        <v>0.906712962962963</v>
      </c>
      <c r="G20884" s="2"/>
      <c r="H20884" t="s">
        <v>114</v>
      </c>
    </row>
    <row r="20885" spans="1:8" x14ac:dyDescent="0.35">
      <c r="A20885">
        <v>148877</v>
      </c>
      <c r="B20885">
        <v>0</v>
      </c>
      <c r="C20885">
        <v>6</v>
      </c>
      <c r="D20885" t="s">
        <v>45</v>
      </c>
      <c r="E20885" s="2">
        <v>0.90856481481481477</v>
      </c>
      <c r="F20885" s="2">
        <v>0.91030092592592593</v>
      </c>
      <c r="G20885" s="2"/>
      <c r="H20885" t="s">
        <v>152</v>
      </c>
    </row>
    <row r="20886" spans="1:8" x14ac:dyDescent="0.35">
      <c r="A20886">
        <v>148877</v>
      </c>
      <c r="B20886">
        <v>0</v>
      </c>
      <c r="C20886">
        <v>6</v>
      </c>
      <c r="D20886" t="s">
        <v>24</v>
      </c>
      <c r="E20886" s="2">
        <v>0.91782407407407407</v>
      </c>
      <c r="F20886" s="2">
        <v>0.91851851851851851</v>
      </c>
      <c r="G20886" s="2"/>
      <c r="H20886" t="s">
        <v>152</v>
      </c>
    </row>
    <row r="20887" spans="1:8" x14ac:dyDescent="0.35">
      <c r="A20887">
        <v>148877</v>
      </c>
      <c r="B20887">
        <v>0</v>
      </c>
      <c r="C20887">
        <v>6</v>
      </c>
      <c r="D20887" t="s">
        <v>113</v>
      </c>
      <c r="E20887" s="2">
        <v>0.92048611111111112</v>
      </c>
      <c r="F20887" s="2">
        <v>0.92106481481481484</v>
      </c>
      <c r="G20887" s="2"/>
      <c r="H20887" t="s">
        <v>152</v>
      </c>
    </row>
    <row r="20888" spans="1:8" x14ac:dyDescent="0.35">
      <c r="A20888">
        <v>148877</v>
      </c>
      <c r="B20888">
        <v>0</v>
      </c>
      <c r="C20888">
        <v>6</v>
      </c>
      <c r="D20888" t="s">
        <v>112</v>
      </c>
      <c r="E20888" s="2">
        <v>0.92245370370370372</v>
      </c>
      <c r="F20888" s="2">
        <v>0.92303240740740744</v>
      </c>
      <c r="G20888" s="2"/>
      <c r="H20888" t="s">
        <v>152</v>
      </c>
    </row>
    <row r="20889" spans="1:8" x14ac:dyDescent="0.35">
      <c r="A20889">
        <v>148877</v>
      </c>
      <c r="B20889">
        <v>0</v>
      </c>
      <c r="C20889">
        <v>6</v>
      </c>
      <c r="D20889" t="s">
        <v>111</v>
      </c>
      <c r="E20889" s="2">
        <v>0.92465277777777777</v>
      </c>
      <c r="F20889" s="2">
        <v>0.92511574074074077</v>
      </c>
      <c r="G20889" s="2"/>
      <c r="H20889" t="s">
        <v>152</v>
      </c>
    </row>
    <row r="20890" spans="1:8" x14ac:dyDescent="0.35">
      <c r="A20890">
        <v>148877</v>
      </c>
      <c r="B20890">
        <v>0</v>
      </c>
      <c r="C20890">
        <v>6</v>
      </c>
      <c r="D20890" t="s">
        <v>109</v>
      </c>
      <c r="E20890" s="2">
        <v>0.92662037037037037</v>
      </c>
      <c r="F20890" s="2">
        <v>0.92708333333333337</v>
      </c>
      <c r="G20890" s="2"/>
      <c r="H20890" t="s">
        <v>152</v>
      </c>
    </row>
    <row r="20891" spans="1:8" x14ac:dyDescent="0.35">
      <c r="A20891">
        <v>148877</v>
      </c>
      <c r="B20891">
        <v>0</v>
      </c>
      <c r="C20891">
        <v>6</v>
      </c>
      <c r="D20891" t="s">
        <v>39</v>
      </c>
      <c r="E20891" s="2">
        <v>0.9291666666666667</v>
      </c>
      <c r="F20891" s="2">
        <v>0.92986111111111114</v>
      </c>
      <c r="G20891" s="2"/>
      <c r="H20891">
        <v>5</v>
      </c>
    </row>
    <row r="20892" spans="1:8" x14ac:dyDescent="0.35">
      <c r="A20892">
        <v>148877</v>
      </c>
      <c r="B20892">
        <v>0</v>
      </c>
      <c r="C20892">
        <v>6</v>
      </c>
      <c r="D20892" t="s">
        <v>108</v>
      </c>
      <c r="E20892" s="2">
        <v>0.93240740740740746</v>
      </c>
      <c r="F20892" s="2">
        <v>0.93287037037037035</v>
      </c>
      <c r="G20892" s="2"/>
      <c r="H20892">
        <v>1</v>
      </c>
    </row>
    <row r="20893" spans="1:8" x14ac:dyDescent="0.35">
      <c r="A20893">
        <v>148877</v>
      </c>
      <c r="B20893">
        <v>0</v>
      </c>
      <c r="C20893">
        <v>6</v>
      </c>
      <c r="D20893" t="s">
        <v>107</v>
      </c>
      <c r="E20893" s="2">
        <v>0.93449074074074079</v>
      </c>
      <c r="F20893" s="2">
        <v>0.93495370370370368</v>
      </c>
      <c r="G20893" s="2"/>
      <c r="H20893">
        <v>1</v>
      </c>
    </row>
    <row r="20894" spans="1:8" x14ac:dyDescent="0.35">
      <c r="A20894">
        <v>148877</v>
      </c>
      <c r="B20894">
        <v>0</v>
      </c>
      <c r="C20894">
        <v>6</v>
      </c>
      <c r="D20894" t="s">
        <v>106</v>
      </c>
      <c r="E20894" s="2">
        <v>0.93611111111111112</v>
      </c>
      <c r="F20894" s="2">
        <v>0.93657407407407411</v>
      </c>
      <c r="G20894" s="2"/>
      <c r="H20894">
        <v>1</v>
      </c>
    </row>
    <row r="20895" spans="1:8" x14ac:dyDescent="0.35">
      <c r="A20895">
        <v>148877</v>
      </c>
      <c r="B20895">
        <v>0</v>
      </c>
      <c r="C20895">
        <v>6</v>
      </c>
      <c r="D20895" t="s">
        <v>105</v>
      </c>
      <c r="E20895" s="2">
        <v>0.93831018518518516</v>
      </c>
      <c r="F20895" s="2">
        <v>0.93877314814814816</v>
      </c>
      <c r="G20895" s="2"/>
      <c r="H20895">
        <v>1</v>
      </c>
    </row>
    <row r="20896" spans="1:8" x14ac:dyDescent="0.35">
      <c r="A20896">
        <v>148877</v>
      </c>
      <c r="B20896">
        <v>0</v>
      </c>
      <c r="C20896">
        <v>6</v>
      </c>
      <c r="D20896" t="s">
        <v>104</v>
      </c>
      <c r="E20896" s="2">
        <v>0.94050925925925921</v>
      </c>
      <c r="F20896" s="2">
        <v>0.94097222222222221</v>
      </c>
      <c r="G20896" s="2"/>
      <c r="H20896">
        <v>1</v>
      </c>
    </row>
    <row r="20897" spans="1:8" x14ac:dyDescent="0.35">
      <c r="A20897">
        <v>148877</v>
      </c>
      <c r="B20897">
        <v>0</v>
      </c>
      <c r="C20897">
        <v>6</v>
      </c>
      <c r="D20897" t="s">
        <v>103</v>
      </c>
      <c r="E20897" s="2">
        <v>0.94328703703703709</v>
      </c>
      <c r="F20897" s="2">
        <v>0.94374999999999998</v>
      </c>
      <c r="G20897" s="2"/>
      <c r="H20897">
        <v>1</v>
      </c>
    </row>
    <row r="20898" spans="1:8" x14ac:dyDescent="0.35">
      <c r="A20898">
        <v>148877</v>
      </c>
      <c r="B20898">
        <v>0</v>
      </c>
      <c r="C20898">
        <v>6</v>
      </c>
      <c r="D20898" t="s">
        <v>102</v>
      </c>
      <c r="E20898" s="2">
        <v>0.94618055555555558</v>
      </c>
      <c r="F20898" s="2">
        <v>0.94664351851851847</v>
      </c>
      <c r="G20898" s="2"/>
      <c r="H20898">
        <v>1</v>
      </c>
    </row>
    <row r="20899" spans="1:8" x14ac:dyDescent="0.35">
      <c r="A20899">
        <v>148877</v>
      </c>
      <c r="B20899">
        <v>0</v>
      </c>
      <c r="C20899">
        <v>6</v>
      </c>
      <c r="D20899" t="s">
        <v>8</v>
      </c>
      <c r="E20899" s="2">
        <v>0.95011574074074079</v>
      </c>
      <c r="H20899">
        <v>1</v>
      </c>
    </row>
    <row r="20900" spans="1:8" x14ac:dyDescent="0.35">
      <c r="A20900">
        <v>147180</v>
      </c>
      <c r="B20900">
        <v>0</v>
      </c>
      <c r="C20900">
        <v>6</v>
      </c>
      <c r="D20900" t="s">
        <v>18</v>
      </c>
      <c r="F20900" s="2">
        <v>0.9018518518518519</v>
      </c>
      <c r="G20900" s="2"/>
      <c r="H20900" t="s">
        <v>124</v>
      </c>
    </row>
    <row r="20901" spans="1:8" x14ac:dyDescent="0.35">
      <c r="A20901">
        <v>147180</v>
      </c>
      <c r="B20901">
        <v>0</v>
      </c>
      <c r="C20901">
        <v>6</v>
      </c>
      <c r="D20901" t="s">
        <v>17</v>
      </c>
      <c r="E20901" s="2">
        <v>0.90416666666666667</v>
      </c>
      <c r="F20901" s="2">
        <v>0.90462962962962967</v>
      </c>
      <c r="G20901" s="2"/>
      <c r="H20901">
        <v>2</v>
      </c>
    </row>
    <row r="20902" spans="1:8" x14ac:dyDescent="0.35">
      <c r="A20902">
        <v>147180</v>
      </c>
      <c r="B20902">
        <v>0</v>
      </c>
      <c r="C20902">
        <v>6</v>
      </c>
      <c r="D20902" t="s">
        <v>125</v>
      </c>
      <c r="E20902" s="2">
        <v>0.90625</v>
      </c>
      <c r="F20902" s="2">
        <v>0.906712962962963</v>
      </c>
      <c r="G20902" s="2"/>
      <c r="H20902">
        <v>2</v>
      </c>
    </row>
    <row r="20903" spans="1:8" x14ac:dyDescent="0.35">
      <c r="A20903">
        <v>147180</v>
      </c>
      <c r="B20903">
        <v>0</v>
      </c>
      <c r="C20903">
        <v>6</v>
      </c>
      <c r="D20903" t="s">
        <v>126</v>
      </c>
      <c r="E20903" s="2">
        <v>0.90879629629629632</v>
      </c>
      <c r="F20903" s="2">
        <v>0.90949074074074077</v>
      </c>
      <c r="G20903" s="2"/>
      <c r="H20903" t="s">
        <v>127</v>
      </c>
    </row>
    <row r="20904" spans="1:8" x14ac:dyDescent="0.35">
      <c r="A20904">
        <v>147180</v>
      </c>
      <c r="B20904">
        <v>0</v>
      </c>
      <c r="C20904">
        <v>6</v>
      </c>
      <c r="D20904" t="s">
        <v>128</v>
      </c>
      <c r="E20904" s="2">
        <v>0.91099537037037037</v>
      </c>
      <c r="F20904" s="2">
        <v>0.91145833333333337</v>
      </c>
      <c r="G20904" s="2"/>
      <c r="H20904" t="s">
        <v>110</v>
      </c>
    </row>
    <row r="20905" spans="1:8" x14ac:dyDescent="0.35">
      <c r="A20905">
        <v>147180</v>
      </c>
      <c r="B20905">
        <v>0</v>
      </c>
      <c r="C20905">
        <v>6</v>
      </c>
      <c r="D20905" t="s">
        <v>129</v>
      </c>
      <c r="E20905" s="2">
        <v>0.91284722222222225</v>
      </c>
      <c r="F20905" s="2">
        <v>0.91331018518518514</v>
      </c>
      <c r="G20905" s="2"/>
      <c r="H20905" t="s">
        <v>110</v>
      </c>
    </row>
    <row r="20906" spans="1:8" x14ac:dyDescent="0.35">
      <c r="A20906">
        <v>147180</v>
      </c>
      <c r="B20906">
        <v>0</v>
      </c>
      <c r="C20906">
        <v>6</v>
      </c>
      <c r="D20906" t="s">
        <v>130</v>
      </c>
      <c r="E20906" s="2">
        <v>0.91469907407407403</v>
      </c>
      <c r="F20906" s="2">
        <v>0.91527777777777775</v>
      </c>
      <c r="G20906" s="2"/>
      <c r="H20906" t="s">
        <v>110</v>
      </c>
    </row>
    <row r="20907" spans="1:8" x14ac:dyDescent="0.35">
      <c r="A20907">
        <v>147180</v>
      </c>
      <c r="B20907">
        <v>0</v>
      </c>
      <c r="C20907">
        <v>6</v>
      </c>
      <c r="D20907" t="s">
        <v>45</v>
      </c>
      <c r="E20907" s="2">
        <v>0.91678240740740746</v>
      </c>
      <c r="F20907" s="2">
        <v>0.91770833333333335</v>
      </c>
      <c r="G20907" s="2"/>
      <c r="H20907" t="s">
        <v>110</v>
      </c>
    </row>
    <row r="20908" spans="1:8" x14ac:dyDescent="0.35">
      <c r="A20908">
        <v>147180</v>
      </c>
      <c r="B20908">
        <v>0</v>
      </c>
      <c r="C20908">
        <v>6</v>
      </c>
      <c r="D20908" t="s">
        <v>21</v>
      </c>
      <c r="E20908" s="2">
        <v>0.91956018518518523</v>
      </c>
      <c r="H20908" t="s">
        <v>114</v>
      </c>
    </row>
    <row r="20909" spans="1:8" x14ac:dyDescent="0.35">
      <c r="A20909">
        <v>147982</v>
      </c>
      <c r="B20909">
        <v>0</v>
      </c>
      <c r="C20909">
        <v>6</v>
      </c>
      <c r="D20909" t="s">
        <v>11</v>
      </c>
      <c r="F20909" s="2">
        <v>0.90277777777777779</v>
      </c>
      <c r="G20909" s="2"/>
      <c r="H20909" t="s">
        <v>161</v>
      </c>
    </row>
    <row r="20910" spans="1:8" x14ac:dyDescent="0.35">
      <c r="A20910">
        <v>147982</v>
      </c>
      <c r="B20910">
        <v>0</v>
      </c>
      <c r="C20910">
        <v>6</v>
      </c>
      <c r="D20910" t="s">
        <v>160</v>
      </c>
      <c r="E20910" s="2">
        <v>0.90520833333333328</v>
      </c>
      <c r="F20910" s="2">
        <v>0.90590277777777772</v>
      </c>
      <c r="G20910" s="2"/>
      <c r="H20910" t="s">
        <v>110</v>
      </c>
    </row>
    <row r="20911" spans="1:8" x14ac:dyDescent="0.35">
      <c r="A20911">
        <v>147982</v>
      </c>
      <c r="B20911">
        <v>1</v>
      </c>
      <c r="C20911">
        <v>6</v>
      </c>
      <c r="D20911" t="s">
        <v>13</v>
      </c>
      <c r="E20911" s="2">
        <v>0.90937500000000004</v>
      </c>
      <c r="F20911" s="2">
        <v>0.91006944444444449</v>
      </c>
      <c r="G20911" s="2"/>
      <c r="H20911" t="s">
        <v>110</v>
      </c>
    </row>
    <row r="20912" spans="1:8" x14ac:dyDescent="0.35">
      <c r="A20912">
        <v>147982</v>
      </c>
      <c r="B20912">
        <v>1</v>
      </c>
      <c r="C20912">
        <v>6</v>
      </c>
      <c r="D20912" t="s">
        <v>146</v>
      </c>
      <c r="E20912" s="2">
        <v>0.91215277777777781</v>
      </c>
      <c r="F20912" s="2">
        <v>0.9126157407407407</v>
      </c>
      <c r="G20912" s="2"/>
      <c r="H20912" t="s">
        <v>147</v>
      </c>
    </row>
    <row r="20913" spans="1:8" x14ac:dyDescent="0.35">
      <c r="A20913">
        <v>147982</v>
      </c>
      <c r="B20913">
        <v>1</v>
      </c>
      <c r="C20913">
        <v>6</v>
      </c>
      <c r="D20913" t="s">
        <v>19</v>
      </c>
      <c r="E20913" s="2">
        <v>0.91377314814814814</v>
      </c>
      <c r="F20913" s="2">
        <v>0.91423611111111114</v>
      </c>
      <c r="G20913" s="2"/>
      <c r="H20913">
        <v>1</v>
      </c>
    </row>
    <row r="20914" spans="1:8" x14ac:dyDescent="0.35">
      <c r="A20914">
        <v>147982</v>
      </c>
      <c r="B20914">
        <v>1</v>
      </c>
      <c r="C20914">
        <v>6</v>
      </c>
      <c r="D20914" t="s">
        <v>148</v>
      </c>
      <c r="E20914" s="2">
        <v>0.9174768518518519</v>
      </c>
      <c r="F20914" s="2">
        <v>0.91793981481481479</v>
      </c>
      <c r="G20914" s="2"/>
      <c r="H20914">
        <v>1</v>
      </c>
    </row>
    <row r="20915" spans="1:8" x14ac:dyDescent="0.35">
      <c r="A20915">
        <v>147982</v>
      </c>
      <c r="B20915">
        <v>1</v>
      </c>
      <c r="C20915">
        <v>6</v>
      </c>
      <c r="D20915" t="s">
        <v>149</v>
      </c>
      <c r="E20915" s="2">
        <v>0.91967592592592595</v>
      </c>
      <c r="F20915" s="2">
        <v>0.92025462962962967</v>
      </c>
      <c r="G20915" s="2"/>
      <c r="H20915">
        <v>1</v>
      </c>
    </row>
    <row r="20916" spans="1:8" x14ac:dyDescent="0.35">
      <c r="A20916">
        <v>147982</v>
      </c>
      <c r="B20916">
        <v>1</v>
      </c>
      <c r="C20916">
        <v>6</v>
      </c>
      <c r="D20916" t="s">
        <v>150</v>
      </c>
      <c r="E20916" s="2">
        <v>0.921875</v>
      </c>
      <c r="F20916" s="2">
        <v>0.92256944444444444</v>
      </c>
      <c r="G20916" s="2"/>
      <c r="H20916">
        <v>1</v>
      </c>
    </row>
    <row r="20917" spans="1:8" x14ac:dyDescent="0.35">
      <c r="A20917">
        <v>147982</v>
      </c>
      <c r="B20917">
        <v>1</v>
      </c>
      <c r="C20917">
        <v>6</v>
      </c>
      <c r="D20917" t="s">
        <v>151</v>
      </c>
      <c r="E20917" s="2">
        <v>0.92395833333333333</v>
      </c>
      <c r="F20917" s="2">
        <v>0.92442129629629632</v>
      </c>
      <c r="G20917" s="2"/>
      <c r="H20917">
        <v>1</v>
      </c>
    </row>
    <row r="20918" spans="1:8" x14ac:dyDescent="0.35">
      <c r="A20918">
        <v>147982</v>
      </c>
      <c r="B20918">
        <v>1</v>
      </c>
      <c r="C20918">
        <v>6</v>
      </c>
      <c r="D20918" t="s">
        <v>90</v>
      </c>
      <c r="E20918" s="2">
        <v>0.92581018518518521</v>
      </c>
      <c r="F20918" s="2">
        <v>0.92650462962962965</v>
      </c>
      <c r="G20918" s="2"/>
      <c r="H20918">
        <v>1</v>
      </c>
    </row>
    <row r="20919" spans="1:8" x14ac:dyDescent="0.35">
      <c r="A20919">
        <v>147982</v>
      </c>
      <c r="B20919">
        <v>1</v>
      </c>
      <c r="C20919">
        <v>6</v>
      </c>
      <c r="D20919" t="s">
        <v>59</v>
      </c>
      <c r="E20919" s="2">
        <v>0.92789351851851853</v>
      </c>
      <c r="F20919" s="2">
        <v>0.92835648148148153</v>
      </c>
      <c r="G20919" s="2"/>
      <c r="H20919">
        <v>1</v>
      </c>
    </row>
    <row r="20920" spans="1:8" x14ac:dyDescent="0.35">
      <c r="A20920">
        <v>147982</v>
      </c>
      <c r="B20920">
        <v>1</v>
      </c>
      <c r="C20920">
        <v>6</v>
      </c>
      <c r="D20920" t="s">
        <v>144</v>
      </c>
      <c r="E20920" s="2">
        <v>0.92939814814814814</v>
      </c>
      <c r="F20920" s="2">
        <v>0.92986111111111114</v>
      </c>
      <c r="G20920" s="2"/>
      <c r="H20920">
        <v>1</v>
      </c>
    </row>
    <row r="20921" spans="1:8" x14ac:dyDescent="0.35">
      <c r="A20921">
        <v>147982</v>
      </c>
      <c r="B20921">
        <v>1</v>
      </c>
      <c r="C20921">
        <v>6</v>
      </c>
      <c r="D20921" t="s">
        <v>9</v>
      </c>
      <c r="E20921" s="2">
        <v>0.93136574074074074</v>
      </c>
      <c r="H20921">
        <v>1</v>
      </c>
    </row>
    <row r="20922" spans="1:8" x14ac:dyDescent="0.35">
      <c r="A20922">
        <v>145575</v>
      </c>
      <c r="B20922">
        <v>0</v>
      </c>
      <c r="C20922">
        <v>6</v>
      </c>
      <c r="D20922" t="s">
        <v>21</v>
      </c>
      <c r="F20922" s="2">
        <v>0.90277777777777779</v>
      </c>
      <c r="G20922" s="2"/>
      <c r="H20922" t="s">
        <v>114</v>
      </c>
    </row>
    <row r="20923" spans="1:8" x14ac:dyDescent="0.35">
      <c r="A20923">
        <v>145575</v>
      </c>
      <c r="B20923">
        <v>0</v>
      </c>
      <c r="C20923">
        <v>6</v>
      </c>
      <c r="D20923" t="s">
        <v>45</v>
      </c>
      <c r="E20923" s="2">
        <v>0.90486111111111112</v>
      </c>
      <c r="F20923" s="2">
        <v>0.90682870370370372</v>
      </c>
      <c r="G20923" s="2"/>
      <c r="H20923" t="s">
        <v>152</v>
      </c>
    </row>
    <row r="20924" spans="1:8" x14ac:dyDescent="0.35">
      <c r="A20924">
        <v>145575</v>
      </c>
      <c r="B20924">
        <v>0</v>
      </c>
      <c r="C20924">
        <v>6</v>
      </c>
      <c r="D20924" t="s">
        <v>130</v>
      </c>
      <c r="E20924" s="2">
        <v>0.90844907407407405</v>
      </c>
      <c r="F20924" s="2">
        <v>0.90902777777777777</v>
      </c>
      <c r="G20924" s="2"/>
      <c r="H20924" t="s">
        <v>152</v>
      </c>
    </row>
    <row r="20925" spans="1:8" x14ac:dyDescent="0.35">
      <c r="A20925">
        <v>145575</v>
      </c>
      <c r="B20925">
        <v>0</v>
      </c>
      <c r="C20925">
        <v>6</v>
      </c>
      <c r="D20925" t="s">
        <v>129</v>
      </c>
      <c r="E20925" s="2">
        <v>0.91030092592592593</v>
      </c>
      <c r="F20925" s="2">
        <v>0.91076388888888893</v>
      </c>
      <c r="G20925" s="2"/>
      <c r="H20925" t="s">
        <v>152</v>
      </c>
    </row>
    <row r="20926" spans="1:8" x14ac:dyDescent="0.35">
      <c r="A20926">
        <v>145575</v>
      </c>
      <c r="B20926">
        <v>0</v>
      </c>
      <c r="C20926">
        <v>6</v>
      </c>
      <c r="D20926" t="s">
        <v>128</v>
      </c>
      <c r="E20926" s="2">
        <v>0.91226851851851853</v>
      </c>
      <c r="F20926" s="2">
        <v>0.91273148148148153</v>
      </c>
      <c r="G20926" s="2"/>
      <c r="H20926" t="s">
        <v>152</v>
      </c>
    </row>
    <row r="20927" spans="1:8" x14ac:dyDescent="0.35">
      <c r="A20927">
        <v>145575</v>
      </c>
      <c r="B20927">
        <v>0</v>
      </c>
      <c r="C20927">
        <v>6</v>
      </c>
      <c r="D20927" t="s">
        <v>126</v>
      </c>
      <c r="E20927" s="2">
        <v>0.91423611111111114</v>
      </c>
      <c r="F20927" s="2">
        <v>0.91493055555555558</v>
      </c>
      <c r="G20927" s="2"/>
      <c r="H20927" t="s">
        <v>162</v>
      </c>
    </row>
    <row r="20928" spans="1:8" x14ac:dyDescent="0.35">
      <c r="A20928">
        <v>145575</v>
      </c>
      <c r="B20928">
        <v>0</v>
      </c>
      <c r="C20928">
        <v>6</v>
      </c>
      <c r="D20928" t="s">
        <v>125</v>
      </c>
      <c r="E20928" s="2">
        <v>0.91666666666666663</v>
      </c>
      <c r="F20928" s="2">
        <v>0.91712962962962963</v>
      </c>
      <c r="G20928" s="2"/>
      <c r="H20928">
        <v>1</v>
      </c>
    </row>
    <row r="20929" spans="1:8" x14ac:dyDescent="0.35">
      <c r="A20929">
        <v>145575</v>
      </c>
      <c r="B20929">
        <v>0</v>
      </c>
      <c r="C20929">
        <v>6</v>
      </c>
      <c r="D20929" t="s">
        <v>17</v>
      </c>
      <c r="E20929" s="2">
        <v>0.91840277777777779</v>
      </c>
      <c r="F20929" s="2">
        <v>0.91886574074074079</v>
      </c>
      <c r="G20929" s="2"/>
      <c r="H20929">
        <v>1</v>
      </c>
    </row>
    <row r="20930" spans="1:8" x14ac:dyDescent="0.35">
      <c r="A20930">
        <v>145575</v>
      </c>
      <c r="B20930">
        <v>0</v>
      </c>
      <c r="C20930">
        <v>6</v>
      </c>
      <c r="D20930" t="s">
        <v>18</v>
      </c>
      <c r="E20930" s="2">
        <v>0.92094907407407411</v>
      </c>
      <c r="F20930" s="2">
        <v>0.921412037037037</v>
      </c>
      <c r="G20930" s="2"/>
      <c r="H20930">
        <v>1</v>
      </c>
    </row>
    <row r="20931" spans="1:8" x14ac:dyDescent="0.35">
      <c r="A20931">
        <v>145575</v>
      </c>
      <c r="B20931">
        <v>0</v>
      </c>
      <c r="C20931">
        <v>6</v>
      </c>
      <c r="D20931" t="s">
        <v>163</v>
      </c>
      <c r="E20931" s="2">
        <v>0.92268518518518516</v>
      </c>
      <c r="F20931" s="2">
        <v>0.92314814814814816</v>
      </c>
      <c r="G20931" s="2"/>
      <c r="H20931">
        <v>1</v>
      </c>
    </row>
    <row r="20932" spans="1:8" x14ac:dyDescent="0.35">
      <c r="A20932">
        <v>145575</v>
      </c>
      <c r="B20932">
        <v>0</v>
      </c>
      <c r="C20932">
        <v>6</v>
      </c>
      <c r="D20932" t="s">
        <v>164</v>
      </c>
      <c r="E20932" s="2">
        <v>0.92523148148148149</v>
      </c>
      <c r="F20932" s="2">
        <v>0.92569444444444449</v>
      </c>
      <c r="G20932" s="2"/>
      <c r="H20932">
        <v>1</v>
      </c>
    </row>
    <row r="20933" spans="1:8" x14ac:dyDescent="0.35">
      <c r="A20933">
        <v>145575</v>
      </c>
      <c r="B20933">
        <v>0</v>
      </c>
      <c r="C20933">
        <v>6</v>
      </c>
      <c r="D20933" t="s">
        <v>165</v>
      </c>
      <c r="E20933" s="2">
        <v>0.92789351851851853</v>
      </c>
      <c r="F20933" s="2">
        <v>0.92835648148148153</v>
      </c>
      <c r="G20933" s="2"/>
      <c r="H20933">
        <v>1</v>
      </c>
    </row>
    <row r="20934" spans="1:8" x14ac:dyDescent="0.35">
      <c r="A20934">
        <v>145575</v>
      </c>
      <c r="B20934">
        <v>0</v>
      </c>
      <c r="C20934">
        <v>6</v>
      </c>
      <c r="D20934" t="s">
        <v>26</v>
      </c>
      <c r="E20934" s="2">
        <v>0.9306712962962963</v>
      </c>
      <c r="H20934">
        <v>2</v>
      </c>
    </row>
    <row r="20935" spans="1:8" x14ac:dyDescent="0.35">
      <c r="A20935">
        <v>145486</v>
      </c>
      <c r="B20935">
        <v>0</v>
      </c>
      <c r="C20935">
        <v>6</v>
      </c>
      <c r="D20935" t="s">
        <v>6</v>
      </c>
      <c r="F20935" s="2">
        <v>0.90405092592592595</v>
      </c>
      <c r="G20935" s="2"/>
      <c r="H20935" t="s">
        <v>115</v>
      </c>
    </row>
    <row r="20936" spans="1:8" x14ac:dyDescent="0.35">
      <c r="A20936">
        <v>145486</v>
      </c>
      <c r="B20936">
        <v>0</v>
      </c>
      <c r="C20936">
        <v>6</v>
      </c>
      <c r="D20936" t="s">
        <v>116</v>
      </c>
      <c r="E20936" s="2">
        <v>0.90682870370370372</v>
      </c>
      <c r="F20936" s="2">
        <v>0.90729166666666672</v>
      </c>
      <c r="G20936" s="2"/>
      <c r="H20936" t="s">
        <v>110</v>
      </c>
    </row>
    <row r="20937" spans="1:8" x14ac:dyDescent="0.35">
      <c r="A20937">
        <v>145486</v>
      </c>
      <c r="B20937">
        <v>0</v>
      </c>
      <c r="C20937">
        <v>6</v>
      </c>
      <c r="D20937" t="s">
        <v>117</v>
      </c>
      <c r="E20937" s="2">
        <v>0.91099537037037037</v>
      </c>
      <c r="F20937" s="2">
        <v>0.91145833333333337</v>
      </c>
      <c r="G20937" s="2"/>
      <c r="H20937" t="s">
        <v>110</v>
      </c>
    </row>
    <row r="20938" spans="1:8" x14ac:dyDescent="0.35">
      <c r="A20938">
        <v>145486</v>
      </c>
      <c r="B20938">
        <v>0</v>
      </c>
      <c r="C20938">
        <v>6</v>
      </c>
      <c r="D20938" t="s">
        <v>118</v>
      </c>
      <c r="E20938" s="2">
        <v>0.91319444444444442</v>
      </c>
      <c r="F20938" s="2">
        <v>0.91365740740740742</v>
      </c>
      <c r="G20938" s="2"/>
      <c r="H20938" t="s">
        <v>110</v>
      </c>
    </row>
    <row r="20939" spans="1:8" x14ac:dyDescent="0.35">
      <c r="A20939">
        <v>145486</v>
      </c>
      <c r="B20939">
        <v>0</v>
      </c>
      <c r="C20939">
        <v>6</v>
      </c>
      <c r="D20939" t="s">
        <v>119</v>
      </c>
      <c r="E20939" s="2">
        <v>0.91562500000000002</v>
      </c>
      <c r="F20939" s="2">
        <v>0.91608796296296291</v>
      </c>
      <c r="G20939" s="2"/>
      <c r="H20939" t="s">
        <v>110</v>
      </c>
    </row>
    <row r="20940" spans="1:8" x14ac:dyDescent="0.35">
      <c r="A20940">
        <v>145486</v>
      </c>
      <c r="B20940">
        <v>0</v>
      </c>
      <c r="C20940">
        <v>6</v>
      </c>
      <c r="D20940" t="s">
        <v>120</v>
      </c>
      <c r="E20940" s="2">
        <v>0.91793981481481479</v>
      </c>
      <c r="F20940" s="2">
        <v>0.91840277777777779</v>
      </c>
      <c r="G20940" s="2"/>
      <c r="H20940" t="s">
        <v>110</v>
      </c>
    </row>
    <row r="20941" spans="1:8" x14ac:dyDescent="0.35">
      <c r="A20941">
        <v>145486</v>
      </c>
      <c r="B20941">
        <v>0</v>
      </c>
      <c r="C20941">
        <v>6</v>
      </c>
      <c r="D20941" t="s">
        <v>121</v>
      </c>
      <c r="E20941" s="2">
        <v>0.92060185185185184</v>
      </c>
      <c r="F20941" s="2">
        <v>0.92106481481481484</v>
      </c>
      <c r="G20941" s="2"/>
      <c r="H20941" t="s">
        <v>110</v>
      </c>
    </row>
    <row r="20942" spans="1:8" x14ac:dyDescent="0.35">
      <c r="A20942">
        <v>145486</v>
      </c>
      <c r="B20942">
        <v>0</v>
      </c>
      <c r="C20942">
        <v>6</v>
      </c>
      <c r="D20942" t="s">
        <v>39</v>
      </c>
      <c r="E20942" s="2">
        <v>0.92372685185185188</v>
      </c>
      <c r="F20942" s="2">
        <v>0.92442129629629632</v>
      </c>
      <c r="G20942" s="2"/>
      <c r="H20942" t="s">
        <v>110</v>
      </c>
    </row>
    <row r="20943" spans="1:8" x14ac:dyDescent="0.35">
      <c r="A20943">
        <v>145486</v>
      </c>
      <c r="B20943">
        <v>0</v>
      </c>
      <c r="C20943">
        <v>6</v>
      </c>
      <c r="D20943" t="s">
        <v>109</v>
      </c>
      <c r="E20943" s="2">
        <v>0.92673611111111109</v>
      </c>
      <c r="F20943" s="2">
        <v>0.92719907407407409</v>
      </c>
      <c r="G20943" s="2"/>
      <c r="H20943" t="s">
        <v>110</v>
      </c>
    </row>
    <row r="20944" spans="1:8" x14ac:dyDescent="0.35">
      <c r="A20944">
        <v>145486</v>
      </c>
      <c r="B20944">
        <v>0</v>
      </c>
      <c r="C20944">
        <v>6</v>
      </c>
      <c r="D20944" t="s">
        <v>111</v>
      </c>
      <c r="E20944" s="2">
        <v>0.9287037037037037</v>
      </c>
      <c r="F20944" s="2">
        <v>0.9291666666666667</v>
      </c>
      <c r="G20944" s="2"/>
      <c r="H20944" t="s">
        <v>110</v>
      </c>
    </row>
    <row r="20945" spans="1:8" x14ac:dyDescent="0.35">
      <c r="A20945">
        <v>145486</v>
      </c>
      <c r="B20945">
        <v>0</v>
      </c>
      <c r="C20945">
        <v>6</v>
      </c>
      <c r="D20945" t="s">
        <v>112</v>
      </c>
      <c r="E20945" s="2">
        <v>0.93090277777777775</v>
      </c>
      <c r="F20945" s="2">
        <v>0.93148148148148147</v>
      </c>
      <c r="G20945" s="2"/>
      <c r="H20945" t="s">
        <v>110</v>
      </c>
    </row>
    <row r="20946" spans="1:8" x14ac:dyDescent="0.35">
      <c r="A20946">
        <v>145486</v>
      </c>
      <c r="B20946">
        <v>0</v>
      </c>
      <c r="C20946">
        <v>6</v>
      </c>
      <c r="D20946" t="s">
        <v>113</v>
      </c>
      <c r="E20946" s="2">
        <v>0.93275462962962963</v>
      </c>
      <c r="F20946" s="2">
        <v>0.93333333333333335</v>
      </c>
      <c r="G20946" s="2"/>
      <c r="H20946" t="s">
        <v>110</v>
      </c>
    </row>
    <row r="20947" spans="1:8" x14ac:dyDescent="0.35">
      <c r="A20947">
        <v>145486</v>
      </c>
      <c r="B20947">
        <v>0</v>
      </c>
      <c r="C20947">
        <v>6</v>
      </c>
      <c r="D20947" t="s">
        <v>24</v>
      </c>
      <c r="E20947" s="2">
        <v>0.9355324074074074</v>
      </c>
      <c r="F20947" s="2">
        <v>0.93692129629629628</v>
      </c>
      <c r="G20947" s="2"/>
      <c r="H20947" t="s">
        <v>110</v>
      </c>
    </row>
    <row r="20948" spans="1:8" x14ac:dyDescent="0.35">
      <c r="A20948">
        <v>145486</v>
      </c>
      <c r="B20948">
        <v>0</v>
      </c>
      <c r="C20948">
        <v>6</v>
      </c>
      <c r="D20948" t="s">
        <v>45</v>
      </c>
      <c r="E20948" s="2">
        <v>0.94444444444444442</v>
      </c>
      <c r="F20948" s="2">
        <v>0.94513888888888886</v>
      </c>
      <c r="G20948" s="2"/>
      <c r="H20948" t="s">
        <v>110</v>
      </c>
    </row>
    <row r="20949" spans="1:8" x14ac:dyDescent="0.35">
      <c r="A20949">
        <v>145486</v>
      </c>
      <c r="B20949">
        <v>0</v>
      </c>
      <c r="C20949">
        <v>6</v>
      </c>
      <c r="D20949" t="s">
        <v>21</v>
      </c>
      <c r="E20949" s="2">
        <v>0.94664351851851847</v>
      </c>
      <c r="F20949" s="2">
        <v>0.94722222222222219</v>
      </c>
      <c r="G20949" s="2"/>
      <c r="H20949" t="s">
        <v>122</v>
      </c>
    </row>
    <row r="20950" spans="1:8" x14ac:dyDescent="0.35">
      <c r="A20950">
        <v>145486</v>
      </c>
      <c r="B20950">
        <v>0</v>
      </c>
      <c r="C20950">
        <v>6</v>
      </c>
      <c r="D20950" t="s">
        <v>123</v>
      </c>
      <c r="E20950" s="2">
        <v>0.94942129629629635</v>
      </c>
      <c r="F20950" s="2">
        <v>0.95</v>
      </c>
      <c r="G20950" s="2"/>
      <c r="H20950">
        <v>2</v>
      </c>
    </row>
    <row r="20951" spans="1:8" x14ac:dyDescent="0.35">
      <c r="A20951">
        <v>145486</v>
      </c>
      <c r="B20951">
        <v>0</v>
      </c>
      <c r="C20951">
        <v>6</v>
      </c>
      <c r="D20951" t="s">
        <v>93</v>
      </c>
      <c r="E20951" s="2">
        <v>0.95219907407407411</v>
      </c>
      <c r="H20951">
        <v>1</v>
      </c>
    </row>
    <row r="20952" spans="1:8" x14ac:dyDescent="0.35">
      <c r="A20952">
        <v>148178</v>
      </c>
      <c r="B20952">
        <v>0</v>
      </c>
      <c r="C20952">
        <v>6</v>
      </c>
      <c r="D20952" t="s">
        <v>9</v>
      </c>
      <c r="F20952" s="2">
        <v>0.90509259259259256</v>
      </c>
      <c r="G20952" s="2"/>
      <c r="H20952">
        <v>1</v>
      </c>
    </row>
    <row r="20953" spans="1:8" x14ac:dyDescent="0.35">
      <c r="A20953">
        <v>148178</v>
      </c>
      <c r="B20953">
        <v>0</v>
      </c>
      <c r="C20953">
        <v>6</v>
      </c>
      <c r="D20953" t="s">
        <v>144</v>
      </c>
      <c r="E20953" s="2">
        <v>0.90613425925925928</v>
      </c>
      <c r="F20953" s="2">
        <v>0.90659722222222228</v>
      </c>
      <c r="G20953" s="2"/>
      <c r="H20953">
        <v>2</v>
      </c>
    </row>
    <row r="20954" spans="1:8" x14ac:dyDescent="0.35">
      <c r="A20954">
        <v>148178</v>
      </c>
      <c r="B20954">
        <v>0</v>
      </c>
      <c r="C20954">
        <v>6</v>
      </c>
      <c r="D20954" t="s">
        <v>59</v>
      </c>
      <c r="E20954" s="2">
        <v>0.90763888888888888</v>
      </c>
      <c r="F20954" s="2">
        <v>0.90810185185185188</v>
      </c>
      <c r="G20954" s="2"/>
      <c r="H20954">
        <v>2</v>
      </c>
    </row>
    <row r="20955" spans="1:8" x14ac:dyDescent="0.35">
      <c r="A20955">
        <v>148178</v>
      </c>
      <c r="B20955">
        <v>0</v>
      </c>
      <c r="C20955">
        <v>6</v>
      </c>
      <c r="D20955" t="s">
        <v>143</v>
      </c>
      <c r="E20955" s="2">
        <v>0.90925925925925921</v>
      </c>
      <c r="F20955" s="2">
        <v>0.90995370370370365</v>
      </c>
      <c r="G20955" s="2"/>
      <c r="H20955">
        <v>2</v>
      </c>
    </row>
    <row r="20956" spans="1:8" x14ac:dyDescent="0.35">
      <c r="A20956">
        <v>148178</v>
      </c>
      <c r="B20956">
        <v>0</v>
      </c>
      <c r="C20956">
        <v>6</v>
      </c>
      <c r="D20956" t="s">
        <v>142</v>
      </c>
      <c r="E20956" s="2">
        <v>0.91076388888888893</v>
      </c>
      <c r="F20956" s="2">
        <v>0.91122685185185182</v>
      </c>
      <c r="G20956" s="2"/>
      <c r="H20956">
        <v>2</v>
      </c>
    </row>
    <row r="20957" spans="1:8" x14ac:dyDescent="0.35">
      <c r="A20957">
        <v>148178</v>
      </c>
      <c r="B20957">
        <v>0</v>
      </c>
      <c r="C20957">
        <v>6</v>
      </c>
      <c r="D20957" t="s">
        <v>46</v>
      </c>
      <c r="E20957" s="2">
        <v>0.91249999999999998</v>
      </c>
      <c r="F20957" s="2">
        <v>0.91296296296296298</v>
      </c>
      <c r="G20957" s="2"/>
      <c r="H20957">
        <v>2</v>
      </c>
    </row>
    <row r="20958" spans="1:8" x14ac:dyDescent="0.35">
      <c r="A20958">
        <v>148178</v>
      </c>
      <c r="B20958">
        <v>0</v>
      </c>
      <c r="C20958">
        <v>6</v>
      </c>
      <c r="D20958" t="s">
        <v>141</v>
      </c>
      <c r="E20958" s="2">
        <v>0.91365740740740742</v>
      </c>
      <c r="F20958" s="2">
        <v>0.91412037037037042</v>
      </c>
      <c r="G20958" s="2"/>
      <c r="H20958">
        <v>2</v>
      </c>
    </row>
    <row r="20959" spans="1:8" x14ac:dyDescent="0.35">
      <c r="A20959">
        <v>148178</v>
      </c>
      <c r="B20959">
        <v>0</v>
      </c>
      <c r="C20959">
        <v>6</v>
      </c>
      <c r="D20959" t="s">
        <v>140</v>
      </c>
      <c r="E20959" s="2">
        <v>0.91585648148148147</v>
      </c>
      <c r="F20959" s="2">
        <v>0.91655092592592591</v>
      </c>
      <c r="G20959" s="2"/>
      <c r="H20959">
        <v>2</v>
      </c>
    </row>
    <row r="20960" spans="1:8" x14ac:dyDescent="0.35">
      <c r="A20960">
        <v>148178</v>
      </c>
      <c r="B20960">
        <v>0</v>
      </c>
      <c r="C20960">
        <v>6</v>
      </c>
      <c r="D20960" t="s">
        <v>95</v>
      </c>
      <c r="E20960" s="2">
        <v>0.91793981481481479</v>
      </c>
      <c r="F20960" s="2">
        <v>0.91851851851851851</v>
      </c>
      <c r="G20960" s="2"/>
      <c r="H20960">
        <v>2</v>
      </c>
    </row>
    <row r="20961" spans="1:8" x14ac:dyDescent="0.35">
      <c r="A20961">
        <v>148178</v>
      </c>
      <c r="B20961">
        <v>0</v>
      </c>
      <c r="C20961">
        <v>6</v>
      </c>
      <c r="D20961" t="s">
        <v>72</v>
      </c>
      <c r="E20961" s="2">
        <v>0.92025462962962967</v>
      </c>
      <c r="F20961" s="2">
        <v>0.92083333333333328</v>
      </c>
      <c r="G20961" s="2"/>
      <c r="H20961">
        <v>2</v>
      </c>
    </row>
    <row r="20962" spans="1:8" x14ac:dyDescent="0.35">
      <c r="A20962">
        <v>148178</v>
      </c>
      <c r="B20962">
        <v>0</v>
      </c>
      <c r="C20962">
        <v>6</v>
      </c>
      <c r="D20962" t="s">
        <v>139</v>
      </c>
      <c r="E20962" s="2">
        <v>0.92245370370370372</v>
      </c>
      <c r="F20962" s="2">
        <v>0.92314814814814816</v>
      </c>
      <c r="G20962" s="2"/>
      <c r="H20962">
        <v>2</v>
      </c>
    </row>
    <row r="20963" spans="1:8" x14ac:dyDescent="0.35">
      <c r="A20963">
        <v>148178</v>
      </c>
      <c r="B20963">
        <v>0</v>
      </c>
      <c r="C20963">
        <v>6</v>
      </c>
      <c r="D20963" t="s">
        <v>138</v>
      </c>
      <c r="E20963" s="2">
        <v>0.92523148148148149</v>
      </c>
      <c r="F20963" s="2">
        <v>0.92569444444444449</v>
      </c>
      <c r="G20963" s="2"/>
      <c r="H20963">
        <v>2</v>
      </c>
    </row>
    <row r="20964" spans="1:8" x14ac:dyDescent="0.35">
      <c r="A20964">
        <v>148178</v>
      </c>
      <c r="B20964">
        <v>0</v>
      </c>
      <c r="C20964">
        <v>6</v>
      </c>
      <c r="D20964" t="s">
        <v>137</v>
      </c>
      <c r="E20964" s="2">
        <v>0.92696759259259254</v>
      </c>
      <c r="F20964" s="2">
        <v>0.92743055555555554</v>
      </c>
      <c r="G20964" s="2"/>
      <c r="H20964">
        <v>2</v>
      </c>
    </row>
    <row r="20965" spans="1:8" x14ac:dyDescent="0.35">
      <c r="A20965">
        <v>148178</v>
      </c>
      <c r="B20965">
        <v>0</v>
      </c>
      <c r="C20965">
        <v>6</v>
      </c>
      <c r="D20965" t="s">
        <v>136</v>
      </c>
      <c r="E20965" s="2">
        <v>0.9291666666666667</v>
      </c>
      <c r="F20965" s="2">
        <v>0.92962962962962958</v>
      </c>
      <c r="G20965" s="2"/>
      <c r="H20965">
        <v>2</v>
      </c>
    </row>
    <row r="20966" spans="1:8" x14ac:dyDescent="0.35">
      <c r="A20966">
        <v>148178</v>
      </c>
      <c r="B20966">
        <v>0</v>
      </c>
      <c r="C20966">
        <v>6</v>
      </c>
      <c r="D20966" t="s">
        <v>135</v>
      </c>
      <c r="E20966" s="2">
        <v>0.9311342592592593</v>
      </c>
      <c r="F20966" s="2">
        <v>0.93159722222222219</v>
      </c>
      <c r="G20966" s="2"/>
      <c r="H20966">
        <v>2</v>
      </c>
    </row>
    <row r="20967" spans="1:8" x14ac:dyDescent="0.35">
      <c r="A20967">
        <v>148178</v>
      </c>
      <c r="B20967">
        <v>1</v>
      </c>
      <c r="C20967">
        <v>6</v>
      </c>
      <c r="D20967" t="s">
        <v>38</v>
      </c>
      <c r="E20967" s="2">
        <v>0.93379629629629635</v>
      </c>
      <c r="F20967" s="2">
        <v>0.93449074074074079</v>
      </c>
      <c r="G20967" s="2"/>
      <c r="H20967" t="s">
        <v>172</v>
      </c>
    </row>
    <row r="20968" spans="1:8" x14ac:dyDescent="0.35">
      <c r="A20968">
        <v>148178</v>
      </c>
      <c r="B20968">
        <v>1</v>
      </c>
      <c r="C20968">
        <v>6</v>
      </c>
      <c r="D20968" t="s">
        <v>133</v>
      </c>
      <c r="E20968" s="2">
        <v>0.93576388888888884</v>
      </c>
      <c r="F20968" s="2">
        <v>0.93622685185185184</v>
      </c>
      <c r="G20968" s="2"/>
      <c r="H20968">
        <v>1</v>
      </c>
    </row>
    <row r="20969" spans="1:8" x14ac:dyDescent="0.35">
      <c r="A20969">
        <v>148178</v>
      </c>
      <c r="B20969">
        <v>1</v>
      </c>
      <c r="C20969">
        <v>6</v>
      </c>
      <c r="D20969" t="s">
        <v>132</v>
      </c>
      <c r="E20969" s="2">
        <v>0.93761574074074072</v>
      </c>
      <c r="F20969" s="2">
        <v>0.93807870370370372</v>
      </c>
      <c r="G20969" s="2"/>
      <c r="H20969">
        <v>1</v>
      </c>
    </row>
    <row r="20970" spans="1:8" x14ac:dyDescent="0.35">
      <c r="A20970">
        <v>148178</v>
      </c>
      <c r="B20970">
        <v>1</v>
      </c>
      <c r="C20970">
        <v>6</v>
      </c>
      <c r="D20970" t="s">
        <v>31</v>
      </c>
      <c r="E20970" s="2">
        <v>0.94062500000000004</v>
      </c>
      <c r="H20970" t="s">
        <v>131</v>
      </c>
    </row>
    <row r="20971" spans="1:8" x14ac:dyDescent="0.35">
      <c r="A20971">
        <v>147479</v>
      </c>
      <c r="B20971">
        <v>0</v>
      </c>
      <c r="C20971">
        <v>6</v>
      </c>
      <c r="D20971" t="s">
        <v>93</v>
      </c>
      <c r="F20971" s="2">
        <v>0.91215277777777781</v>
      </c>
      <c r="G20971" s="2"/>
      <c r="H20971">
        <v>1</v>
      </c>
    </row>
    <row r="20972" spans="1:8" x14ac:dyDescent="0.35">
      <c r="A20972">
        <v>147479</v>
      </c>
      <c r="B20972">
        <v>0</v>
      </c>
      <c r="C20972">
        <v>6</v>
      </c>
      <c r="D20972" t="s">
        <v>123</v>
      </c>
      <c r="E20972" s="2">
        <v>0.91388888888888886</v>
      </c>
      <c r="F20972" s="2">
        <v>0.91446759259259258</v>
      </c>
      <c r="G20972" s="2"/>
      <c r="H20972">
        <v>1</v>
      </c>
    </row>
    <row r="20973" spans="1:8" x14ac:dyDescent="0.35">
      <c r="A20973">
        <v>147479</v>
      </c>
      <c r="B20973">
        <v>0</v>
      </c>
      <c r="C20973">
        <v>6</v>
      </c>
      <c r="D20973" t="s">
        <v>21</v>
      </c>
      <c r="E20973" s="2">
        <v>0.91655092592592591</v>
      </c>
      <c r="F20973" s="2">
        <v>0.91712962962962963</v>
      </c>
      <c r="G20973" s="2"/>
      <c r="H20973" t="s">
        <v>114</v>
      </c>
    </row>
    <row r="20974" spans="1:8" x14ac:dyDescent="0.35">
      <c r="A20974">
        <v>147479</v>
      </c>
      <c r="B20974">
        <v>0</v>
      </c>
      <c r="C20974">
        <v>6</v>
      </c>
      <c r="D20974" t="s">
        <v>45</v>
      </c>
      <c r="E20974" s="2">
        <v>0.91898148148148151</v>
      </c>
      <c r="F20974" s="2">
        <v>0.92071759259259256</v>
      </c>
      <c r="G20974" s="2"/>
      <c r="H20974" t="s">
        <v>152</v>
      </c>
    </row>
    <row r="20975" spans="1:8" x14ac:dyDescent="0.35">
      <c r="A20975">
        <v>147479</v>
      </c>
      <c r="B20975">
        <v>0</v>
      </c>
      <c r="C20975">
        <v>6</v>
      </c>
      <c r="D20975" t="s">
        <v>24</v>
      </c>
      <c r="E20975" s="2">
        <v>0.9282407407407407</v>
      </c>
      <c r="F20975" s="2">
        <v>0.92893518518518514</v>
      </c>
      <c r="G20975" s="2"/>
      <c r="H20975" t="s">
        <v>152</v>
      </c>
    </row>
    <row r="20976" spans="1:8" x14ac:dyDescent="0.35">
      <c r="A20976">
        <v>147479</v>
      </c>
      <c r="B20976">
        <v>0</v>
      </c>
      <c r="C20976">
        <v>6</v>
      </c>
      <c r="D20976" t="s">
        <v>113</v>
      </c>
      <c r="E20976" s="2">
        <v>0.93090277777777775</v>
      </c>
      <c r="F20976" s="2">
        <v>0.93148148148148147</v>
      </c>
      <c r="G20976" s="2"/>
      <c r="H20976" t="s">
        <v>152</v>
      </c>
    </row>
    <row r="20977" spans="1:8" x14ac:dyDescent="0.35">
      <c r="A20977">
        <v>147479</v>
      </c>
      <c r="B20977">
        <v>0</v>
      </c>
      <c r="C20977">
        <v>6</v>
      </c>
      <c r="D20977" t="s">
        <v>112</v>
      </c>
      <c r="E20977" s="2">
        <v>0.93287037037037035</v>
      </c>
      <c r="F20977" s="2">
        <v>0.93344907407407407</v>
      </c>
      <c r="G20977" s="2"/>
      <c r="H20977" t="s">
        <v>152</v>
      </c>
    </row>
    <row r="20978" spans="1:8" x14ac:dyDescent="0.35">
      <c r="A20978">
        <v>147479</v>
      </c>
      <c r="B20978">
        <v>0</v>
      </c>
      <c r="C20978">
        <v>6</v>
      </c>
      <c r="D20978" t="s">
        <v>111</v>
      </c>
      <c r="E20978" s="2">
        <v>0.9350694444444444</v>
      </c>
      <c r="F20978" s="2">
        <v>0.9355324074074074</v>
      </c>
      <c r="G20978" s="2"/>
      <c r="H20978" t="s">
        <v>152</v>
      </c>
    </row>
    <row r="20979" spans="1:8" x14ac:dyDescent="0.35">
      <c r="A20979">
        <v>147479</v>
      </c>
      <c r="B20979">
        <v>0</v>
      </c>
      <c r="C20979">
        <v>6</v>
      </c>
      <c r="D20979" t="s">
        <v>109</v>
      </c>
      <c r="E20979" s="2">
        <v>0.937037037037037</v>
      </c>
      <c r="F20979" s="2">
        <v>0.9375</v>
      </c>
      <c r="G20979" s="2"/>
      <c r="H20979" t="s">
        <v>152</v>
      </c>
    </row>
    <row r="20980" spans="1:8" x14ac:dyDescent="0.35">
      <c r="A20980">
        <v>147479</v>
      </c>
      <c r="B20980">
        <v>0</v>
      </c>
      <c r="C20980">
        <v>6</v>
      </c>
      <c r="D20980" t="s">
        <v>39</v>
      </c>
      <c r="E20980" s="2">
        <v>0.93958333333333333</v>
      </c>
      <c r="F20980" s="2">
        <v>0.94027777777777777</v>
      </c>
      <c r="G20980" s="2"/>
      <c r="H20980" t="s">
        <v>152</v>
      </c>
    </row>
    <row r="20981" spans="1:8" x14ac:dyDescent="0.35">
      <c r="A20981">
        <v>147479</v>
      </c>
      <c r="B20981">
        <v>0</v>
      </c>
      <c r="C20981">
        <v>6</v>
      </c>
      <c r="D20981" t="s">
        <v>121</v>
      </c>
      <c r="E20981" s="2">
        <v>0.94328703703703709</v>
      </c>
      <c r="F20981" s="2">
        <v>0.94374999999999998</v>
      </c>
      <c r="G20981" s="2"/>
      <c r="H20981" t="s">
        <v>152</v>
      </c>
    </row>
    <row r="20982" spans="1:8" x14ac:dyDescent="0.35">
      <c r="A20982">
        <v>147479</v>
      </c>
      <c r="B20982">
        <v>0</v>
      </c>
      <c r="C20982">
        <v>6</v>
      </c>
      <c r="D20982" t="s">
        <v>120</v>
      </c>
      <c r="E20982" s="2">
        <v>0.94594907407407403</v>
      </c>
      <c r="F20982" s="2">
        <v>0.94641203703703702</v>
      </c>
      <c r="G20982" s="2"/>
      <c r="H20982" t="s">
        <v>152</v>
      </c>
    </row>
    <row r="20983" spans="1:8" x14ac:dyDescent="0.35">
      <c r="A20983">
        <v>147479</v>
      </c>
      <c r="B20983">
        <v>0</v>
      </c>
      <c r="C20983">
        <v>6</v>
      </c>
      <c r="D20983" t="s">
        <v>119</v>
      </c>
      <c r="E20983" s="2">
        <v>0.94837962962962963</v>
      </c>
      <c r="F20983" s="2">
        <v>0.94884259259259263</v>
      </c>
      <c r="G20983" s="2"/>
      <c r="H20983" t="s">
        <v>152</v>
      </c>
    </row>
    <row r="20984" spans="1:8" x14ac:dyDescent="0.35">
      <c r="A20984">
        <v>147479</v>
      </c>
      <c r="B20984">
        <v>0</v>
      </c>
      <c r="C20984">
        <v>6</v>
      </c>
      <c r="D20984" t="s">
        <v>118</v>
      </c>
      <c r="E20984" s="2">
        <v>0.95081018518518523</v>
      </c>
      <c r="F20984" s="2">
        <v>0.95127314814814812</v>
      </c>
      <c r="G20984" s="2"/>
      <c r="H20984" t="s">
        <v>152</v>
      </c>
    </row>
    <row r="20985" spans="1:8" x14ac:dyDescent="0.35">
      <c r="A20985">
        <v>147479</v>
      </c>
      <c r="B20985">
        <v>0</v>
      </c>
      <c r="C20985">
        <v>6</v>
      </c>
      <c r="D20985" t="s">
        <v>117</v>
      </c>
      <c r="E20985" s="2">
        <v>0.953125</v>
      </c>
      <c r="F20985" s="2">
        <v>0.953587962962963</v>
      </c>
      <c r="G20985" s="2"/>
      <c r="H20985" t="s">
        <v>152</v>
      </c>
    </row>
    <row r="20986" spans="1:8" x14ac:dyDescent="0.35">
      <c r="A20986">
        <v>147479</v>
      </c>
      <c r="B20986">
        <v>0</v>
      </c>
      <c r="C20986">
        <v>6</v>
      </c>
      <c r="D20986" t="s">
        <v>116</v>
      </c>
      <c r="E20986" s="2">
        <v>0.95694444444444449</v>
      </c>
      <c r="F20986" s="2">
        <v>0.95740740740740737</v>
      </c>
      <c r="G20986" s="2"/>
      <c r="H20986" t="s">
        <v>152</v>
      </c>
    </row>
    <row r="20987" spans="1:8" x14ac:dyDescent="0.35">
      <c r="A20987">
        <v>147479</v>
      </c>
      <c r="B20987">
        <v>0</v>
      </c>
      <c r="C20987">
        <v>6</v>
      </c>
      <c r="D20987" t="s">
        <v>6</v>
      </c>
      <c r="E20987" s="2">
        <v>0.95891203703703709</v>
      </c>
      <c r="H20987" t="s">
        <v>115</v>
      </c>
    </row>
    <row r="20988" spans="1:8" x14ac:dyDescent="0.35">
      <c r="A20988">
        <v>147186</v>
      </c>
      <c r="B20988">
        <v>0</v>
      </c>
      <c r="C20988">
        <v>6</v>
      </c>
      <c r="D20988" t="s">
        <v>31</v>
      </c>
      <c r="F20988" s="2">
        <v>0.91319444444444442</v>
      </c>
      <c r="G20988" s="2"/>
      <c r="H20988" t="s">
        <v>131</v>
      </c>
    </row>
    <row r="20989" spans="1:8" x14ac:dyDescent="0.35">
      <c r="A20989">
        <v>147186</v>
      </c>
      <c r="B20989">
        <v>0</v>
      </c>
      <c r="C20989">
        <v>6</v>
      </c>
      <c r="D20989" t="s">
        <v>132</v>
      </c>
      <c r="E20989" s="2">
        <v>0.91539351851851847</v>
      </c>
      <c r="F20989" s="2">
        <v>0.91597222222222219</v>
      </c>
      <c r="G20989" s="2"/>
      <c r="H20989">
        <v>2</v>
      </c>
    </row>
    <row r="20990" spans="1:8" x14ac:dyDescent="0.35">
      <c r="A20990">
        <v>147186</v>
      </c>
      <c r="B20990">
        <v>0</v>
      </c>
      <c r="C20990">
        <v>6</v>
      </c>
      <c r="D20990" t="s">
        <v>133</v>
      </c>
      <c r="E20990" s="2">
        <v>0.91759259259259263</v>
      </c>
      <c r="F20990" s="2">
        <v>0.91805555555555551</v>
      </c>
      <c r="G20990" s="2"/>
      <c r="H20990">
        <v>2</v>
      </c>
    </row>
    <row r="20991" spans="1:8" x14ac:dyDescent="0.35">
      <c r="A20991">
        <v>147186</v>
      </c>
      <c r="B20991">
        <v>0</v>
      </c>
      <c r="C20991">
        <v>6</v>
      </c>
      <c r="D20991" t="s">
        <v>38</v>
      </c>
      <c r="E20991" s="2">
        <v>0.91932870370370368</v>
      </c>
      <c r="F20991" s="2">
        <v>0.92002314814814812</v>
      </c>
      <c r="G20991" s="2"/>
      <c r="H20991" t="s">
        <v>134</v>
      </c>
    </row>
    <row r="20992" spans="1:8" x14ac:dyDescent="0.35">
      <c r="A20992">
        <v>147186</v>
      </c>
      <c r="B20992">
        <v>1</v>
      </c>
      <c r="C20992">
        <v>6</v>
      </c>
      <c r="D20992" t="s">
        <v>135</v>
      </c>
      <c r="E20992" s="2">
        <v>0.92222222222222228</v>
      </c>
      <c r="F20992" s="2">
        <v>0.92268518518518516</v>
      </c>
      <c r="G20992" s="2"/>
      <c r="H20992">
        <v>1</v>
      </c>
    </row>
    <row r="20993" spans="1:8" x14ac:dyDescent="0.35">
      <c r="A20993">
        <v>147186</v>
      </c>
      <c r="B20993">
        <v>1</v>
      </c>
      <c r="C20993">
        <v>6</v>
      </c>
      <c r="D20993" t="s">
        <v>136</v>
      </c>
      <c r="E20993" s="2">
        <v>0.92407407407407405</v>
      </c>
      <c r="F20993" s="2">
        <v>0.92453703703703705</v>
      </c>
      <c r="G20993" s="2"/>
      <c r="H20993">
        <v>1</v>
      </c>
    </row>
    <row r="20994" spans="1:8" x14ac:dyDescent="0.35">
      <c r="A20994">
        <v>147186</v>
      </c>
      <c r="B20994">
        <v>1</v>
      </c>
      <c r="C20994">
        <v>6</v>
      </c>
      <c r="D20994" t="s">
        <v>137</v>
      </c>
      <c r="E20994" s="2">
        <v>0.9262731481481481</v>
      </c>
      <c r="F20994" s="2">
        <v>0.92673611111111109</v>
      </c>
      <c r="G20994" s="2"/>
      <c r="H20994">
        <v>1</v>
      </c>
    </row>
    <row r="20995" spans="1:8" x14ac:dyDescent="0.35">
      <c r="A20995">
        <v>147186</v>
      </c>
      <c r="B20995">
        <v>1</v>
      </c>
      <c r="C20995">
        <v>6</v>
      </c>
      <c r="D20995" t="s">
        <v>138</v>
      </c>
      <c r="E20995" s="2">
        <v>0.92800925925925926</v>
      </c>
      <c r="F20995" s="2">
        <v>0.92847222222222225</v>
      </c>
      <c r="G20995" s="2"/>
      <c r="H20995">
        <v>1</v>
      </c>
    </row>
    <row r="20996" spans="1:8" x14ac:dyDescent="0.35">
      <c r="A20996">
        <v>147186</v>
      </c>
      <c r="B20996">
        <v>1</v>
      </c>
      <c r="C20996">
        <v>6</v>
      </c>
      <c r="D20996" t="s">
        <v>139</v>
      </c>
      <c r="E20996" s="2">
        <v>0.93055555555555558</v>
      </c>
      <c r="F20996" s="2">
        <v>0.93125000000000002</v>
      </c>
      <c r="G20996" s="2"/>
      <c r="H20996">
        <v>1</v>
      </c>
    </row>
    <row r="20997" spans="1:8" x14ac:dyDescent="0.35">
      <c r="A20997">
        <v>147186</v>
      </c>
      <c r="B20997">
        <v>1</v>
      </c>
      <c r="C20997">
        <v>6</v>
      </c>
      <c r="D20997" t="s">
        <v>72</v>
      </c>
      <c r="E20997" s="2">
        <v>0.93287037037037035</v>
      </c>
      <c r="F20997" s="2">
        <v>0.93344907407407407</v>
      </c>
      <c r="G20997" s="2"/>
      <c r="H20997">
        <v>1</v>
      </c>
    </row>
    <row r="20998" spans="1:8" x14ac:dyDescent="0.35">
      <c r="A20998">
        <v>147186</v>
      </c>
      <c r="B20998">
        <v>1</v>
      </c>
      <c r="C20998">
        <v>6</v>
      </c>
      <c r="D20998" t="s">
        <v>95</v>
      </c>
      <c r="E20998" s="2">
        <v>0.93518518518518523</v>
      </c>
      <c r="F20998" s="2">
        <v>0.93576388888888884</v>
      </c>
      <c r="G20998" s="2"/>
      <c r="H20998">
        <v>1</v>
      </c>
    </row>
    <row r="20999" spans="1:8" x14ac:dyDescent="0.35">
      <c r="A20999">
        <v>147186</v>
      </c>
      <c r="B20999">
        <v>1</v>
      </c>
      <c r="C20999">
        <v>6</v>
      </c>
      <c r="D20999" t="s">
        <v>140</v>
      </c>
      <c r="E20999" s="2">
        <v>0.93715277777777772</v>
      </c>
      <c r="F20999" s="2">
        <v>0.93784722222222228</v>
      </c>
      <c r="G20999" s="2"/>
      <c r="H20999">
        <v>1</v>
      </c>
    </row>
    <row r="21000" spans="1:8" x14ac:dyDescent="0.35">
      <c r="A21000">
        <v>147186</v>
      </c>
      <c r="B21000">
        <v>1</v>
      </c>
      <c r="C21000">
        <v>6</v>
      </c>
      <c r="D21000" t="s">
        <v>141</v>
      </c>
      <c r="E21000" s="2">
        <v>0.9394675925925926</v>
      </c>
      <c r="F21000" s="2">
        <v>0.9399305555555556</v>
      </c>
      <c r="G21000" s="2"/>
      <c r="H21000">
        <v>1</v>
      </c>
    </row>
    <row r="21001" spans="1:8" x14ac:dyDescent="0.35">
      <c r="A21001">
        <v>147186</v>
      </c>
      <c r="B21001">
        <v>1</v>
      </c>
      <c r="C21001">
        <v>6</v>
      </c>
      <c r="D21001" t="s">
        <v>46</v>
      </c>
      <c r="E21001" s="2">
        <v>0.94074074074074077</v>
      </c>
      <c r="F21001" s="2">
        <v>0.94120370370370365</v>
      </c>
      <c r="G21001" s="2"/>
      <c r="H21001">
        <v>1</v>
      </c>
    </row>
    <row r="21002" spans="1:8" x14ac:dyDescent="0.35">
      <c r="A21002">
        <v>147186</v>
      </c>
      <c r="B21002">
        <v>1</v>
      </c>
      <c r="C21002">
        <v>6</v>
      </c>
      <c r="D21002" t="s">
        <v>142</v>
      </c>
      <c r="E21002" s="2">
        <v>0.94236111111111109</v>
      </c>
      <c r="F21002" s="2">
        <v>0.94282407407407409</v>
      </c>
      <c r="G21002" s="2"/>
      <c r="H21002">
        <v>1</v>
      </c>
    </row>
    <row r="21003" spans="1:8" x14ac:dyDescent="0.35">
      <c r="A21003">
        <v>147186</v>
      </c>
      <c r="B21003">
        <v>1</v>
      </c>
      <c r="C21003">
        <v>6</v>
      </c>
      <c r="D21003" t="s">
        <v>143</v>
      </c>
      <c r="E21003" s="2">
        <v>0.94363425925925926</v>
      </c>
      <c r="F21003" s="2">
        <v>0.9443287037037037</v>
      </c>
      <c r="G21003" s="2"/>
      <c r="H21003">
        <v>1</v>
      </c>
    </row>
    <row r="21004" spans="1:8" x14ac:dyDescent="0.35">
      <c r="A21004">
        <v>147186</v>
      </c>
      <c r="B21004">
        <v>1</v>
      </c>
      <c r="C21004">
        <v>6</v>
      </c>
      <c r="D21004" t="s">
        <v>59</v>
      </c>
      <c r="E21004" s="2">
        <v>0.94560185185185186</v>
      </c>
      <c r="F21004" s="2">
        <v>0.94606481481481486</v>
      </c>
      <c r="G21004" s="2"/>
      <c r="H21004">
        <v>1</v>
      </c>
    </row>
    <row r="21005" spans="1:8" x14ac:dyDescent="0.35">
      <c r="A21005">
        <v>147186</v>
      </c>
      <c r="B21005">
        <v>1</v>
      </c>
      <c r="C21005">
        <v>6</v>
      </c>
      <c r="D21005" t="s">
        <v>144</v>
      </c>
      <c r="E21005" s="2">
        <v>0.94710648148148147</v>
      </c>
      <c r="F21005" s="2">
        <v>0.94756944444444446</v>
      </c>
      <c r="G21005" s="2"/>
      <c r="H21005">
        <v>1</v>
      </c>
    </row>
    <row r="21006" spans="1:8" x14ac:dyDescent="0.35">
      <c r="A21006">
        <v>147186</v>
      </c>
      <c r="B21006">
        <v>1</v>
      </c>
      <c r="C21006">
        <v>6</v>
      </c>
      <c r="D21006" t="s">
        <v>9</v>
      </c>
      <c r="E21006" s="2">
        <v>0.94907407407407407</v>
      </c>
      <c r="H21006">
        <v>1</v>
      </c>
    </row>
    <row r="21007" spans="1:8" x14ac:dyDescent="0.35">
      <c r="A21007">
        <v>148177</v>
      </c>
      <c r="B21007">
        <v>0</v>
      </c>
      <c r="C21007">
        <v>6</v>
      </c>
      <c r="D21007" t="s">
        <v>21</v>
      </c>
      <c r="F21007" s="2">
        <v>0.91319444444444442</v>
      </c>
      <c r="G21007" s="2"/>
      <c r="H21007" t="s">
        <v>114</v>
      </c>
    </row>
    <row r="21008" spans="1:8" x14ac:dyDescent="0.35">
      <c r="A21008">
        <v>148177</v>
      </c>
      <c r="B21008">
        <v>0</v>
      </c>
      <c r="C21008">
        <v>6</v>
      </c>
      <c r="D21008" t="s">
        <v>45</v>
      </c>
      <c r="E21008" s="2">
        <v>0.91527777777777775</v>
      </c>
      <c r="F21008" s="2">
        <v>0.91724537037037035</v>
      </c>
      <c r="G21008" s="2"/>
      <c r="H21008" t="s">
        <v>152</v>
      </c>
    </row>
    <row r="21009" spans="1:8" x14ac:dyDescent="0.35">
      <c r="A21009">
        <v>148177</v>
      </c>
      <c r="B21009">
        <v>0</v>
      </c>
      <c r="C21009">
        <v>6</v>
      </c>
      <c r="D21009" t="s">
        <v>130</v>
      </c>
      <c r="E21009" s="2">
        <v>0.91886574074074079</v>
      </c>
      <c r="F21009" s="2">
        <v>0.9194444444444444</v>
      </c>
      <c r="G21009" s="2"/>
      <c r="H21009" t="s">
        <v>152</v>
      </c>
    </row>
    <row r="21010" spans="1:8" x14ac:dyDescent="0.35">
      <c r="A21010">
        <v>148177</v>
      </c>
      <c r="B21010">
        <v>0</v>
      </c>
      <c r="C21010">
        <v>6</v>
      </c>
      <c r="D21010" t="s">
        <v>129</v>
      </c>
      <c r="E21010" s="2">
        <v>0.92071759259259256</v>
      </c>
      <c r="F21010" s="2">
        <v>0.92118055555555556</v>
      </c>
      <c r="G21010" s="2"/>
      <c r="H21010" t="s">
        <v>152</v>
      </c>
    </row>
    <row r="21011" spans="1:8" x14ac:dyDescent="0.35">
      <c r="A21011">
        <v>148177</v>
      </c>
      <c r="B21011">
        <v>0</v>
      </c>
      <c r="C21011">
        <v>6</v>
      </c>
      <c r="D21011" t="s">
        <v>128</v>
      </c>
      <c r="E21011" s="2">
        <v>0.92268518518518516</v>
      </c>
      <c r="F21011" s="2">
        <v>0.92314814814814816</v>
      </c>
      <c r="G21011" s="2"/>
      <c r="H21011" t="s">
        <v>152</v>
      </c>
    </row>
    <row r="21012" spans="1:8" x14ac:dyDescent="0.35">
      <c r="A21012">
        <v>148177</v>
      </c>
      <c r="B21012">
        <v>0</v>
      </c>
      <c r="C21012">
        <v>6</v>
      </c>
      <c r="D21012" t="s">
        <v>126</v>
      </c>
      <c r="E21012" s="2">
        <v>0.92465277777777777</v>
      </c>
      <c r="F21012" s="2">
        <v>0.92534722222222221</v>
      </c>
      <c r="G21012" s="2"/>
      <c r="H21012" t="s">
        <v>162</v>
      </c>
    </row>
    <row r="21013" spans="1:8" x14ac:dyDescent="0.35">
      <c r="A21013">
        <v>148177</v>
      </c>
      <c r="B21013">
        <v>0</v>
      </c>
      <c r="C21013">
        <v>6</v>
      </c>
      <c r="D21013" t="s">
        <v>125</v>
      </c>
      <c r="E21013" s="2">
        <v>0.92708333333333337</v>
      </c>
      <c r="F21013" s="2">
        <v>0.92754629629629626</v>
      </c>
      <c r="G21013" s="2"/>
      <c r="H21013">
        <v>1</v>
      </c>
    </row>
    <row r="21014" spans="1:8" x14ac:dyDescent="0.35">
      <c r="A21014">
        <v>148177</v>
      </c>
      <c r="B21014">
        <v>0</v>
      </c>
      <c r="C21014">
        <v>6</v>
      </c>
      <c r="D21014" t="s">
        <v>17</v>
      </c>
      <c r="E21014" s="2">
        <v>0.92881944444444442</v>
      </c>
      <c r="F21014" s="2">
        <v>0.92928240740740742</v>
      </c>
      <c r="G21014" s="2"/>
      <c r="H21014">
        <v>1</v>
      </c>
    </row>
    <row r="21015" spans="1:8" x14ac:dyDescent="0.35">
      <c r="A21015">
        <v>148177</v>
      </c>
      <c r="B21015">
        <v>0</v>
      </c>
      <c r="C21015">
        <v>6</v>
      </c>
      <c r="D21015" t="s">
        <v>18</v>
      </c>
      <c r="E21015" s="2">
        <v>0.93206018518518519</v>
      </c>
      <c r="H21015" t="s">
        <v>124</v>
      </c>
    </row>
    <row r="21016" spans="1:8" x14ac:dyDescent="0.35">
      <c r="A21016">
        <v>147283</v>
      </c>
      <c r="B21016">
        <v>0</v>
      </c>
      <c r="C21016">
        <v>6</v>
      </c>
      <c r="D21016" t="s">
        <v>23</v>
      </c>
      <c r="F21016" s="2">
        <v>0.91342592592592597</v>
      </c>
      <c r="G21016" s="2"/>
      <c r="H21016">
        <v>1</v>
      </c>
    </row>
    <row r="21017" spans="1:8" x14ac:dyDescent="0.35">
      <c r="A21017">
        <v>147283</v>
      </c>
      <c r="B21017">
        <v>0</v>
      </c>
      <c r="C21017">
        <v>6</v>
      </c>
      <c r="D21017" t="s">
        <v>145</v>
      </c>
      <c r="E21017" s="2">
        <v>0.91574074074074074</v>
      </c>
      <c r="F21017" s="2">
        <v>0.91620370370370374</v>
      </c>
      <c r="G21017" s="2"/>
      <c r="H21017">
        <v>1</v>
      </c>
    </row>
    <row r="21018" spans="1:8" x14ac:dyDescent="0.35">
      <c r="A21018">
        <v>147283</v>
      </c>
      <c r="B21018">
        <v>0</v>
      </c>
      <c r="C21018">
        <v>6</v>
      </c>
      <c r="D21018" t="s">
        <v>146</v>
      </c>
      <c r="E21018" s="2">
        <v>0.91759259259259263</v>
      </c>
      <c r="F21018" s="2">
        <v>0.91805555555555551</v>
      </c>
      <c r="G21018" s="2"/>
      <c r="H21018" t="s">
        <v>147</v>
      </c>
    </row>
    <row r="21019" spans="1:8" x14ac:dyDescent="0.35">
      <c r="A21019">
        <v>147283</v>
      </c>
      <c r="B21019">
        <v>0</v>
      </c>
      <c r="C21019">
        <v>6</v>
      </c>
      <c r="D21019" t="s">
        <v>19</v>
      </c>
      <c r="E21019" s="2">
        <v>0.91898148148148151</v>
      </c>
      <c r="F21019" s="2">
        <v>0.9194444444444444</v>
      </c>
      <c r="G21019" s="2"/>
      <c r="H21019">
        <v>1</v>
      </c>
    </row>
    <row r="21020" spans="1:8" x14ac:dyDescent="0.35">
      <c r="A21020">
        <v>147283</v>
      </c>
      <c r="B21020">
        <v>0</v>
      </c>
      <c r="C21020">
        <v>6</v>
      </c>
      <c r="D21020" t="s">
        <v>148</v>
      </c>
      <c r="E21020" s="2">
        <v>0.92222222222222228</v>
      </c>
      <c r="F21020" s="2">
        <v>0.92268518518518516</v>
      </c>
      <c r="G21020" s="2"/>
      <c r="H21020">
        <v>1</v>
      </c>
    </row>
    <row r="21021" spans="1:8" x14ac:dyDescent="0.35">
      <c r="A21021">
        <v>147283</v>
      </c>
      <c r="B21021">
        <v>0</v>
      </c>
      <c r="C21021">
        <v>6</v>
      </c>
      <c r="D21021" t="s">
        <v>149</v>
      </c>
      <c r="E21021" s="2">
        <v>0.92407407407407405</v>
      </c>
      <c r="F21021" s="2">
        <v>0.92465277777777777</v>
      </c>
      <c r="G21021" s="2"/>
      <c r="H21021">
        <v>1</v>
      </c>
    </row>
    <row r="21022" spans="1:8" x14ac:dyDescent="0.35">
      <c r="A21022">
        <v>147283</v>
      </c>
      <c r="B21022">
        <v>0</v>
      </c>
      <c r="C21022">
        <v>6</v>
      </c>
      <c r="D21022" t="s">
        <v>150</v>
      </c>
      <c r="E21022" s="2">
        <v>0.92604166666666665</v>
      </c>
      <c r="F21022" s="2">
        <v>0.92673611111111109</v>
      </c>
      <c r="G21022" s="2"/>
      <c r="H21022">
        <v>1</v>
      </c>
    </row>
    <row r="21023" spans="1:8" x14ac:dyDescent="0.35">
      <c r="A21023">
        <v>147283</v>
      </c>
      <c r="B21023">
        <v>0</v>
      </c>
      <c r="C21023">
        <v>6</v>
      </c>
      <c r="D21023" t="s">
        <v>151</v>
      </c>
      <c r="E21023" s="2">
        <v>0.92789351851851853</v>
      </c>
      <c r="F21023" s="2">
        <v>0.92835648148148153</v>
      </c>
      <c r="G21023" s="2"/>
      <c r="H21023">
        <v>1</v>
      </c>
    </row>
    <row r="21024" spans="1:8" x14ac:dyDescent="0.35">
      <c r="A21024">
        <v>147283</v>
      </c>
      <c r="B21024">
        <v>0</v>
      </c>
      <c r="C21024">
        <v>6</v>
      </c>
      <c r="D21024" t="s">
        <v>90</v>
      </c>
      <c r="E21024" s="2">
        <v>0.92951388888888886</v>
      </c>
      <c r="F21024" s="2">
        <v>0.9302083333333333</v>
      </c>
      <c r="G21024" s="2"/>
      <c r="H21024">
        <v>1</v>
      </c>
    </row>
    <row r="21025" spans="1:8" x14ac:dyDescent="0.35">
      <c r="A21025">
        <v>147283</v>
      </c>
      <c r="B21025">
        <v>0</v>
      </c>
      <c r="C21025">
        <v>6</v>
      </c>
      <c r="D21025" t="s">
        <v>59</v>
      </c>
      <c r="E21025" s="2">
        <v>0.93159722222222219</v>
      </c>
      <c r="F21025" s="2">
        <v>0.93206018518518519</v>
      </c>
      <c r="G21025" s="2"/>
      <c r="H21025">
        <v>1</v>
      </c>
    </row>
    <row r="21026" spans="1:8" x14ac:dyDescent="0.35">
      <c r="A21026">
        <v>147283</v>
      </c>
      <c r="B21026">
        <v>0</v>
      </c>
      <c r="C21026">
        <v>6</v>
      </c>
      <c r="D21026" t="s">
        <v>144</v>
      </c>
      <c r="E21026" s="2">
        <v>0.93321759259259263</v>
      </c>
      <c r="F21026" s="2">
        <v>0.93368055555555551</v>
      </c>
      <c r="G21026" s="2"/>
      <c r="H21026">
        <v>1</v>
      </c>
    </row>
    <row r="21027" spans="1:8" x14ac:dyDescent="0.35">
      <c r="A21027">
        <v>147283</v>
      </c>
      <c r="B21027">
        <v>0</v>
      </c>
      <c r="C21027">
        <v>6</v>
      </c>
      <c r="D21027" t="s">
        <v>9</v>
      </c>
      <c r="E21027" s="2">
        <v>0.93483796296296295</v>
      </c>
      <c r="F21027" s="2">
        <v>0.93530092592592595</v>
      </c>
      <c r="G21027" s="2"/>
      <c r="H21027">
        <v>1</v>
      </c>
    </row>
    <row r="21028" spans="1:8" x14ac:dyDescent="0.35">
      <c r="A21028">
        <v>147283</v>
      </c>
      <c r="B21028">
        <v>0</v>
      </c>
      <c r="C21028">
        <v>6</v>
      </c>
      <c r="D21028" t="s">
        <v>93</v>
      </c>
      <c r="E21028" s="2">
        <v>0.93645833333333328</v>
      </c>
      <c r="F21028" s="2">
        <v>0.93692129629629628</v>
      </c>
      <c r="G21028" s="2"/>
      <c r="H21028">
        <v>1</v>
      </c>
    </row>
    <row r="21029" spans="1:8" x14ac:dyDescent="0.35">
      <c r="A21029">
        <v>147283</v>
      </c>
      <c r="B21029">
        <v>0</v>
      </c>
      <c r="C21029">
        <v>6</v>
      </c>
      <c r="D21029" t="s">
        <v>123</v>
      </c>
      <c r="E21029" s="2">
        <v>0.93877314814814816</v>
      </c>
      <c r="F21029" s="2">
        <v>0.93935185185185188</v>
      </c>
      <c r="G21029" s="2"/>
      <c r="H21029">
        <v>1</v>
      </c>
    </row>
    <row r="21030" spans="1:8" x14ac:dyDescent="0.35">
      <c r="A21030">
        <v>147283</v>
      </c>
      <c r="B21030">
        <v>0</v>
      </c>
      <c r="C21030">
        <v>6</v>
      </c>
      <c r="D21030" t="s">
        <v>21</v>
      </c>
      <c r="E21030" s="2">
        <v>0.94143518518518521</v>
      </c>
      <c r="F21030" s="2">
        <v>0.94201388888888893</v>
      </c>
      <c r="G21030" s="2"/>
      <c r="H21030" t="s">
        <v>114</v>
      </c>
    </row>
    <row r="21031" spans="1:8" x14ac:dyDescent="0.35">
      <c r="A21031">
        <v>147283</v>
      </c>
      <c r="B21031">
        <v>0</v>
      </c>
      <c r="C21031">
        <v>6</v>
      </c>
      <c r="D21031" t="s">
        <v>45</v>
      </c>
      <c r="E21031" s="2">
        <v>0.9438657407407407</v>
      </c>
      <c r="F21031" s="2">
        <v>0.9447916666666667</v>
      </c>
      <c r="G21031" s="2"/>
      <c r="H21031" t="s">
        <v>152</v>
      </c>
    </row>
    <row r="21032" spans="1:8" x14ac:dyDescent="0.35">
      <c r="A21032">
        <v>147283</v>
      </c>
      <c r="B21032">
        <v>0</v>
      </c>
      <c r="C21032">
        <v>6</v>
      </c>
      <c r="D21032" t="s">
        <v>128</v>
      </c>
      <c r="E21032" s="2">
        <v>0.94814814814814818</v>
      </c>
      <c r="F21032" s="2">
        <v>0.94861111111111107</v>
      </c>
      <c r="G21032" s="2"/>
      <c r="H21032" t="s">
        <v>152</v>
      </c>
    </row>
    <row r="21033" spans="1:8" x14ac:dyDescent="0.35">
      <c r="A21033">
        <v>147283</v>
      </c>
      <c r="B21033">
        <v>0</v>
      </c>
      <c r="C21033">
        <v>6</v>
      </c>
      <c r="D21033" t="s">
        <v>126</v>
      </c>
      <c r="E21033" s="2">
        <v>0.95034722222222223</v>
      </c>
      <c r="F21033" s="2">
        <v>0.95173611111111112</v>
      </c>
      <c r="G21033" s="2"/>
      <c r="H21033" t="s">
        <v>152</v>
      </c>
    </row>
    <row r="21034" spans="1:8" x14ac:dyDescent="0.35">
      <c r="A21034">
        <v>147283</v>
      </c>
      <c r="B21034">
        <v>0</v>
      </c>
      <c r="C21034">
        <v>6</v>
      </c>
      <c r="D21034" t="s">
        <v>153</v>
      </c>
      <c r="E21034" s="2">
        <v>0.95381944444444444</v>
      </c>
      <c r="F21034" s="2">
        <v>0.95428240740740744</v>
      </c>
      <c r="G21034" s="2"/>
      <c r="H21034" t="s">
        <v>152</v>
      </c>
    </row>
    <row r="21035" spans="1:8" x14ac:dyDescent="0.35">
      <c r="A21035">
        <v>147283</v>
      </c>
      <c r="B21035">
        <v>0</v>
      </c>
      <c r="C21035">
        <v>6</v>
      </c>
      <c r="D21035" t="s">
        <v>154</v>
      </c>
      <c r="E21035" s="2">
        <v>0.95567129629629632</v>
      </c>
      <c r="F21035" s="2">
        <v>0.95613425925925921</v>
      </c>
      <c r="G21035" s="2"/>
      <c r="H21035" t="s">
        <v>152</v>
      </c>
    </row>
    <row r="21036" spans="1:8" x14ac:dyDescent="0.35">
      <c r="A21036">
        <v>147283</v>
      </c>
      <c r="B21036">
        <v>0</v>
      </c>
      <c r="C21036">
        <v>6</v>
      </c>
      <c r="D21036" t="s">
        <v>155</v>
      </c>
      <c r="E21036" s="2">
        <v>0.95763888888888893</v>
      </c>
      <c r="F21036" s="2">
        <v>0.95810185185185182</v>
      </c>
      <c r="G21036" s="2"/>
      <c r="H21036" t="s">
        <v>152</v>
      </c>
    </row>
    <row r="21037" spans="1:8" x14ac:dyDescent="0.35">
      <c r="A21037">
        <v>147283</v>
      </c>
      <c r="B21037">
        <v>0</v>
      </c>
      <c r="C21037">
        <v>6</v>
      </c>
      <c r="D21037" t="s">
        <v>24</v>
      </c>
      <c r="E21037" s="2">
        <v>0.96087962962962958</v>
      </c>
      <c r="H21037">
        <v>7</v>
      </c>
    </row>
    <row r="21038" spans="1:8" x14ac:dyDescent="0.35">
      <c r="A21038">
        <v>147588</v>
      </c>
      <c r="B21038">
        <v>0</v>
      </c>
      <c r="C21038">
        <v>6</v>
      </c>
      <c r="D21038" t="s">
        <v>16</v>
      </c>
      <c r="F21038" s="2">
        <v>0.91585648148148147</v>
      </c>
      <c r="G21038" s="2"/>
      <c r="H21038">
        <v>1</v>
      </c>
    </row>
    <row r="21039" spans="1:8" x14ac:dyDescent="0.35">
      <c r="A21039">
        <v>147588</v>
      </c>
      <c r="B21039">
        <v>0</v>
      </c>
      <c r="C21039">
        <v>6</v>
      </c>
      <c r="D21039" t="s">
        <v>156</v>
      </c>
      <c r="E21039" s="2">
        <v>0.91678240740740746</v>
      </c>
      <c r="F21039" s="2">
        <v>0.91724537037037035</v>
      </c>
      <c r="G21039" s="2"/>
      <c r="H21039">
        <v>2</v>
      </c>
    </row>
    <row r="21040" spans="1:8" x14ac:dyDescent="0.35">
      <c r="A21040">
        <v>147588</v>
      </c>
      <c r="B21040">
        <v>0</v>
      </c>
      <c r="C21040">
        <v>6</v>
      </c>
      <c r="D21040" t="s">
        <v>157</v>
      </c>
      <c r="E21040" s="2">
        <v>0.91898148148148151</v>
      </c>
      <c r="F21040" s="2">
        <v>0.9194444444444444</v>
      </c>
      <c r="G21040" s="2"/>
      <c r="H21040">
        <v>2</v>
      </c>
    </row>
    <row r="21041" spans="1:8" x14ac:dyDescent="0.35">
      <c r="A21041">
        <v>147588</v>
      </c>
      <c r="B21041">
        <v>0</v>
      </c>
      <c r="C21041">
        <v>6</v>
      </c>
      <c r="D21041" t="s">
        <v>158</v>
      </c>
      <c r="E21041" s="2">
        <v>0.92118055555555556</v>
      </c>
      <c r="F21041" s="2">
        <v>0.92164351851851856</v>
      </c>
      <c r="G21041" s="2"/>
      <c r="H21041">
        <v>2</v>
      </c>
    </row>
    <row r="21042" spans="1:8" x14ac:dyDescent="0.35">
      <c r="A21042">
        <v>147588</v>
      </c>
      <c r="B21042">
        <v>0</v>
      </c>
      <c r="C21042">
        <v>6</v>
      </c>
      <c r="D21042" t="s">
        <v>31</v>
      </c>
      <c r="E21042" s="2">
        <v>0.92361111111111116</v>
      </c>
      <c r="F21042" s="2">
        <v>0.9243055555555556</v>
      </c>
      <c r="G21042" s="2"/>
      <c r="H21042">
        <v>2</v>
      </c>
    </row>
    <row r="21043" spans="1:8" x14ac:dyDescent="0.35">
      <c r="A21043">
        <v>147588</v>
      </c>
      <c r="B21043">
        <v>0</v>
      </c>
      <c r="C21043">
        <v>6</v>
      </c>
      <c r="D21043" t="s">
        <v>132</v>
      </c>
      <c r="E21043" s="2">
        <v>0.9262731481481481</v>
      </c>
      <c r="F21043" s="2">
        <v>0.92673611111111109</v>
      </c>
      <c r="G21043" s="2"/>
      <c r="H21043">
        <v>2</v>
      </c>
    </row>
    <row r="21044" spans="1:8" x14ac:dyDescent="0.35">
      <c r="A21044">
        <v>147588</v>
      </c>
      <c r="B21044">
        <v>0</v>
      </c>
      <c r="C21044">
        <v>6</v>
      </c>
      <c r="D21044" t="s">
        <v>133</v>
      </c>
      <c r="E21044" s="2">
        <v>0.9282407407407407</v>
      </c>
      <c r="F21044" s="2">
        <v>0.9287037037037037</v>
      </c>
      <c r="G21044" s="2"/>
      <c r="H21044">
        <v>2</v>
      </c>
    </row>
    <row r="21045" spans="1:8" x14ac:dyDescent="0.35">
      <c r="A21045">
        <v>147588</v>
      </c>
      <c r="B21045">
        <v>0</v>
      </c>
      <c r="C21045">
        <v>6</v>
      </c>
      <c r="D21045" t="s">
        <v>38</v>
      </c>
      <c r="E21045" s="2">
        <v>0.92997685185185186</v>
      </c>
      <c r="F21045" s="2">
        <v>0.9306712962962963</v>
      </c>
      <c r="G21045" s="2"/>
      <c r="H21045" t="s">
        <v>134</v>
      </c>
    </row>
    <row r="21046" spans="1:8" x14ac:dyDescent="0.35">
      <c r="A21046">
        <v>147588</v>
      </c>
      <c r="B21046">
        <v>1</v>
      </c>
      <c r="C21046">
        <v>6</v>
      </c>
      <c r="D21046" t="s">
        <v>135</v>
      </c>
      <c r="E21046" s="2">
        <v>0.93275462962962963</v>
      </c>
      <c r="F21046" s="2">
        <v>0.93321759259259263</v>
      </c>
      <c r="G21046" s="2"/>
      <c r="H21046">
        <v>1</v>
      </c>
    </row>
    <row r="21047" spans="1:8" x14ac:dyDescent="0.35">
      <c r="A21047">
        <v>147588</v>
      </c>
      <c r="B21047">
        <v>1</v>
      </c>
      <c r="C21047">
        <v>6</v>
      </c>
      <c r="D21047" t="s">
        <v>136</v>
      </c>
      <c r="E21047" s="2">
        <v>0.93460648148148151</v>
      </c>
      <c r="F21047" s="2">
        <v>0.9350694444444444</v>
      </c>
      <c r="G21047" s="2"/>
      <c r="H21047">
        <v>1</v>
      </c>
    </row>
    <row r="21048" spans="1:8" x14ac:dyDescent="0.35">
      <c r="A21048">
        <v>147588</v>
      </c>
      <c r="B21048">
        <v>1</v>
      </c>
      <c r="C21048">
        <v>6</v>
      </c>
      <c r="D21048" t="s">
        <v>137</v>
      </c>
      <c r="E21048" s="2">
        <v>0.93680555555555556</v>
      </c>
      <c r="F21048" s="2">
        <v>0.93726851851851856</v>
      </c>
      <c r="G21048" s="2"/>
      <c r="H21048">
        <v>1</v>
      </c>
    </row>
    <row r="21049" spans="1:8" x14ac:dyDescent="0.35">
      <c r="A21049">
        <v>147588</v>
      </c>
      <c r="B21049">
        <v>1</v>
      </c>
      <c r="C21049">
        <v>6</v>
      </c>
      <c r="D21049" t="s">
        <v>138</v>
      </c>
      <c r="E21049" s="2">
        <v>0.93842592592592589</v>
      </c>
      <c r="F21049" s="2">
        <v>0.93888888888888888</v>
      </c>
      <c r="G21049" s="2"/>
      <c r="H21049">
        <v>1</v>
      </c>
    </row>
    <row r="21050" spans="1:8" x14ac:dyDescent="0.35">
      <c r="A21050">
        <v>147588</v>
      </c>
      <c r="B21050">
        <v>1</v>
      </c>
      <c r="C21050">
        <v>6</v>
      </c>
      <c r="D21050" t="s">
        <v>139</v>
      </c>
      <c r="E21050" s="2">
        <v>0.94097222222222221</v>
      </c>
      <c r="F21050" s="2">
        <v>0.94166666666666665</v>
      </c>
      <c r="G21050" s="2"/>
      <c r="H21050">
        <v>1</v>
      </c>
    </row>
    <row r="21051" spans="1:8" x14ac:dyDescent="0.35">
      <c r="A21051">
        <v>147588</v>
      </c>
      <c r="B21051">
        <v>1</v>
      </c>
      <c r="C21051">
        <v>6</v>
      </c>
      <c r="D21051" t="s">
        <v>72</v>
      </c>
      <c r="E21051" s="2">
        <v>0.94328703703703709</v>
      </c>
      <c r="F21051" s="2">
        <v>0.9438657407407407</v>
      </c>
      <c r="G21051" s="2"/>
      <c r="H21051">
        <v>1</v>
      </c>
    </row>
    <row r="21052" spans="1:8" x14ac:dyDescent="0.35">
      <c r="A21052">
        <v>147588</v>
      </c>
      <c r="B21052">
        <v>1</v>
      </c>
      <c r="C21052">
        <v>6</v>
      </c>
      <c r="D21052" t="s">
        <v>95</v>
      </c>
      <c r="E21052" s="2">
        <v>0.94560185185185186</v>
      </c>
      <c r="F21052" s="2">
        <v>0.94618055555555558</v>
      </c>
      <c r="G21052" s="2"/>
      <c r="H21052">
        <v>1</v>
      </c>
    </row>
    <row r="21053" spans="1:8" x14ac:dyDescent="0.35">
      <c r="A21053">
        <v>147588</v>
      </c>
      <c r="B21053">
        <v>1</v>
      </c>
      <c r="C21053">
        <v>6</v>
      </c>
      <c r="D21053" t="s">
        <v>140</v>
      </c>
      <c r="E21053" s="2">
        <v>0.94756944444444446</v>
      </c>
      <c r="F21053" s="2">
        <v>0.94826388888888891</v>
      </c>
      <c r="G21053" s="2"/>
      <c r="H21053">
        <v>1</v>
      </c>
    </row>
    <row r="21054" spans="1:8" x14ac:dyDescent="0.35">
      <c r="A21054">
        <v>147588</v>
      </c>
      <c r="B21054">
        <v>1</v>
      </c>
      <c r="C21054">
        <v>6</v>
      </c>
      <c r="D21054" t="s">
        <v>141</v>
      </c>
      <c r="E21054" s="2">
        <v>0.94988425925925923</v>
      </c>
      <c r="F21054" s="2">
        <v>0.95034722222222223</v>
      </c>
      <c r="G21054" s="2"/>
      <c r="H21054">
        <v>1</v>
      </c>
    </row>
    <row r="21055" spans="1:8" x14ac:dyDescent="0.35">
      <c r="A21055">
        <v>147588</v>
      </c>
      <c r="B21055">
        <v>1</v>
      </c>
      <c r="C21055">
        <v>6</v>
      </c>
      <c r="D21055" t="s">
        <v>46</v>
      </c>
      <c r="E21055" s="2">
        <v>0.9511574074074074</v>
      </c>
      <c r="F21055" s="2">
        <v>0.95162037037037039</v>
      </c>
      <c r="G21055" s="2"/>
      <c r="H21055">
        <v>1</v>
      </c>
    </row>
    <row r="21056" spans="1:8" x14ac:dyDescent="0.35">
      <c r="A21056">
        <v>147588</v>
      </c>
      <c r="B21056">
        <v>1</v>
      </c>
      <c r="C21056">
        <v>6</v>
      </c>
      <c r="D21056" t="s">
        <v>142</v>
      </c>
      <c r="E21056" s="2">
        <v>0.95277777777777772</v>
      </c>
      <c r="F21056" s="2">
        <v>0.95324074074074072</v>
      </c>
      <c r="G21056" s="2"/>
      <c r="H21056">
        <v>1</v>
      </c>
    </row>
    <row r="21057" spans="1:8" x14ac:dyDescent="0.35">
      <c r="A21057">
        <v>147588</v>
      </c>
      <c r="B21057">
        <v>1</v>
      </c>
      <c r="C21057">
        <v>6</v>
      </c>
      <c r="D21057" t="s">
        <v>143</v>
      </c>
      <c r="E21057" s="2">
        <v>0.95405092592592589</v>
      </c>
      <c r="F21057" s="2">
        <v>0.95474537037037033</v>
      </c>
      <c r="G21057" s="2"/>
      <c r="H21057">
        <v>1</v>
      </c>
    </row>
    <row r="21058" spans="1:8" x14ac:dyDescent="0.35">
      <c r="A21058">
        <v>147588</v>
      </c>
      <c r="B21058">
        <v>1</v>
      </c>
      <c r="C21058">
        <v>6</v>
      </c>
      <c r="D21058" t="s">
        <v>59</v>
      </c>
      <c r="E21058" s="2">
        <v>0.95601851851851849</v>
      </c>
      <c r="F21058" s="2">
        <v>0.95648148148148149</v>
      </c>
      <c r="G21058" s="2"/>
      <c r="H21058">
        <v>1</v>
      </c>
    </row>
    <row r="21059" spans="1:8" x14ac:dyDescent="0.35">
      <c r="A21059">
        <v>147588</v>
      </c>
      <c r="B21059">
        <v>1</v>
      </c>
      <c r="C21059">
        <v>6</v>
      </c>
      <c r="D21059" t="s">
        <v>144</v>
      </c>
      <c r="E21059" s="2">
        <v>0.9575231481481481</v>
      </c>
      <c r="F21059" s="2">
        <v>0.95798611111111109</v>
      </c>
      <c r="G21059" s="2"/>
      <c r="H21059">
        <v>1</v>
      </c>
    </row>
    <row r="21060" spans="1:8" x14ac:dyDescent="0.35">
      <c r="A21060">
        <v>147588</v>
      </c>
      <c r="B21060">
        <v>1</v>
      </c>
      <c r="C21060">
        <v>6</v>
      </c>
      <c r="D21060" t="s">
        <v>9</v>
      </c>
      <c r="E21060" s="2">
        <v>0.9594907407407407</v>
      </c>
      <c r="H21060">
        <v>1</v>
      </c>
    </row>
    <row r="21061" spans="1:8" x14ac:dyDescent="0.35">
      <c r="A21061">
        <v>148286</v>
      </c>
      <c r="B21061">
        <v>0</v>
      </c>
      <c r="C21061">
        <v>6</v>
      </c>
      <c r="D21061" t="s">
        <v>24</v>
      </c>
      <c r="F21061" s="2">
        <v>0.91597222222222219</v>
      </c>
      <c r="G21061" s="2"/>
      <c r="H21061">
        <v>7</v>
      </c>
    </row>
    <row r="21062" spans="1:8" x14ac:dyDescent="0.35">
      <c r="A21062">
        <v>148286</v>
      </c>
      <c r="B21062">
        <v>0</v>
      </c>
      <c r="C21062">
        <v>6</v>
      </c>
      <c r="D21062" t="s">
        <v>155</v>
      </c>
      <c r="E21062" s="2">
        <v>0.91840277777777779</v>
      </c>
      <c r="F21062" s="2">
        <v>0.91886574074074079</v>
      </c>
      <c r="G21062" s="2"/>
      <c r="H21062" t="s">
        <v>110</v>
      </c>
    </row>
    <row r="21063" spans="1:8" x14ac:dyDescent="0.35">
      <c r="A21063">
        <v>148286</v>
      </c>
      <c r="B21063">
        <v>0</v>
      </c>
      <c r="C21063">
        <v>6</v>
      </c>
      <c r="D21063" t="s">
        <v>154</v>
      </c>
      <c r="E21063" s="2">
        <v>0.92037037037037039</v>
      </c>
      <c r="F21063" s="2">
        <v>0.92083333333333328</v>
      </c>
      <c r="G21063" s="2"/>
      <c r="H21063" t="s">
        <v>110</v>
      </c>
    </row>
    <row r="21064" spans="1:8" x14ac:dyDescent="0.35">
      <c r="A21064">
        <v>148286</v>
      </c>
      <c r="B21064">
        <v>0</v>
      </c>
      <c r="C21064">
        <v>6</v>
      </c>
      <c r="D21064" t="s">
        <v>153</v>
      </c>
      <c r="E21064" s="2">
        <v>0.92222222222222228</v>
      </c>
      <c r="F21064" s="2">
        <v>0.92268518518518516</v>
      </c>
      <c r="G21064" s="2"/>
      <c r="H21064" t="s">
        <v>110</v>
      </c>
    </row>
    <row r="21065" spans="1:8" x14ac:dyDescent="0.35">
      <c r="A21065">
        <v>148286</v>
      </c>
      <c r="B21065">
        <v>0</v>
      </c>
      <c r="C21065">
        <v>6</v>
      </c>
      <c r="D21065" t="s">
        <v>126</v>
      </c>
      <c r="E21065" s="2">
        <v>0.92453703703703705</v>
      </c>
      <c r="F21065" s="2">
        <v>0.92592592592592593</v>
      </c>
      <c r="G21065" s="2"/>
      <c r="H21065" t="s">
        <v>110</v>
      </c>
    </row>
    <row r="21066" spans="1:8" x14ac:dyDescent="0.35">
      <c r="A21066">
        <v>148286</v>
      </c>
      <c r="B21066">
        <v>0</v>
      </c>
      <c r="C21066">
        <v>6</v>
      </c>
      <c r="D21066" t="s">
        <v>128</v>
      </c>
      <c r="E21066" s="2">
        <v>0.92743055555555554</v>
      </c>
      <c r="F21066" s="2">
        <v>0.92789351851851853</v>
      </c>
      <c r="G21066" s="2"/>
      <c r="H21066" t="s">
        <v>110</v>
      </c>
    </row>
    <row r="21067" spans="1:8" x14ac:dyDescent="0.35">
      <c r="A21067">
        <v>148286</v>
      </c>
      <c r="B21067">
        <v>0</v>
      </c>
      <c r="C21067">
        <v>6</v>
      </c>
      <c r="D21067" t="s">
        <v>45</v>
      </c>
      <c r="E21067" s="2">
        <v>0.93101851851851847</v>
      </c>
      <c r="F21067" s="2">
        <v>0.93182870370370374</v>
      </c>
      <c r="G21067" s="2"/>
      <c r="H21067" t="s">
        <v>110</v>
      </c>
    </row>
    <row r="21068" spans="1:8" x14ac:dyDescent="0.35">
      <c r="A21068">
        <v>148286</v>
      </c>
      <c r="B21068">
        <v>0</v>
      </c>
      <c r="C21068">
        <v>6</v>
      </c>
      <c r="D21068" t="s">
        <v>21</v>
      </c>
      <c r="E21068" s="2">
        <v>0.93321759259259263</v>
      </c>
      <c r="F21068" s="2">
        <v>0.93379629629629635</v>
      </c>
      <c r="G21068" s="2"/>
      <c r="H21068" t="s">
        <v>122</v>
      </c>
    </row>
    <row r="21069" spans="1:8" x14ac:dyDescent="0.35">
      <c r="A21069">
        <v>148286</v>
      </c>
      <c r="B21069">
        <v>0</v>
      </c>
      <c r="C21069">
        <v>6</v>
      </c>
      <c r="D21069" t="s">
        <v>123</v>
      </c>
      <c r="E21069" s="2">
        <v>0.93599537037037039</v>
      </c>
      <c r="F21069" s="2">
        <v>0.93657407407407411</v>
      </c>
      <c r="G21069" s="2"/>
      <c r="H21069">
        <v>2</v>
      </c>
    </row>
    <row r="21070" spans="1:8" x14ac:dyDescent="0.35">
      <c r="A21070">
        <v>148286</v>
      </c>
      <c r="B21070">
        <v>0</v>
      </c>
      <c r="C21070">
        <v>6</v>
      </c>
      <c r="D21070" t="s">
        <v>93</v>
      </c>
      <c r="E21070" s="2">
        <v>0.93842592592592589</v>
      </c>
      <c r="F21070" s="2">
        <v>0.93888888888888888</v>
      </c>
      <c r="G21070" s="2"/>
      <c r="H21070">
        <v>2</v>
      </c>
    </row>
    <row r="21071" spans="1:8" x14ac:dyDescent="0.35">
      <c r="A21071">
        <v>148286</v>
      </c>
      <c r="B21071">
        <v>0</v>
      </c>
      <c r="C21071">
        <v>6</v>
      </c>
      <c r="D21071" t="s">
        <v>9</v>
      </c>
      <c r="E21071" s="2">
        <v>0.94004629629629632</v>
      </c>
      <c r="F21071" s="2">
        <v>0.94050925925925921</v>
      </c>
      <c r="G21071" s="2"/>
      <c r="H21071">
        <v>2</v>
      </c>
    </row>
    <row r="21072" spans="1:8" x14ac:dyDescent="0.35">
      <c r="A21072">
        <v>148286</v>
      </c>
      <c r="B21072">
        <v>0</v>
      </c>
      <c r="C21072">
        <v>6</v>
      </c>
      <c r="D21072" t="s">
        <v>144</v>
      </c>
      <c r="E21072" s="2">
        <v>0.94166666666666665</v>
      </c>
      <c r="F21072" s="2">
        <v>0.94212962962962965</v>
      </c>
      <c r="G21072" s="2"/>
      <c r="H21072">
        <v>2</v>
      </c>
    </row>
    <row r="21073" spans="1:8" x14ac:dyDescent="0.35">
      <c r="A21073">
        <v>148286</v>
      </c>
      <c r="B21073">
        <v>0</v>
      </c>
      <c r="C21073">
        <v>6</v>
      </c>
      <c r="D21073" t="s">
        <v>59</v>
      </c>
      <c r="E21073" s="2">
        <v>0.94317129629629626</v>
      </c>
      <c r="F21073" s="2">
        <v>0.94363425925925926</v>
      </c>
      <c r="G21073" s="2"/>
      <c r="H21073">
        <v>2</v>
      </c>
    </row>
    <row r="21074" spans="1:8" x14ac:dyDescent="0.35">
      <c r="A21074">
        <v>148286</v>
      </c>
      <c r="B21074">
        <v>0</v>
      </c>
      <c r="C21074">
        <v>6</v>
      </c>
      <c r="D21074" t="s">
        <v>90</v>
      </c>
      <c r="E21074" s="2">
        <v>0.94502314814814814</v>
      </c>
      <c r="F21074" s="2">
        <v>0.94571759259259258</v>
      </c>
      <c r="G21074" s="2"/>
      <c r="H21074">
        <v>2</v>
      </c>
    </row>
    <row r="21075" spans="1:8" x14ac:dyDescent="0.35">
      <c r="A21075">
        <v>148286</v>
      </c>
      <c r="B21075">
        <v>0</v>
      </c>
      <c r="C21075">
        <v>6</v>
      </c>
      <c r="D21075" t="s">
        <v>151</v>
      </c>
      <c r="E21075" s="2">
        <v>0.94699074074074074</v>
      </c>
      <c r="F21075" s="2">
        <v>0.94745370370370374</v>
      </c>
      <c r="G21075" s="2"/>
      <c r="H21075">
        <v>2</v>
      </c>
    </row>
    <row r="21076" spans="1:8" x14ac:dyDescent="0.35">
      <c r="A21076">
        <v>148286</v>
      </c>
      <c r="B21076">
        <v>0</v>
      </c>
      <c r="C21076">
        <v>6</v>
      </c>
      <c r="D21076" t="s">
        <v>150</v>
      </c>
      <c r="E21076" s="2">
        <v>0.94861111111111107</v>
      </c>
      <c r="F21076" s="2">
        <v>0.94930555555555551</v>
      </c>
      <c r="G21076" s="2"/>
      <c r="H21076">
        <v>2</v>
      </c>
    </row>
    <row r="21077" spans="1:8" x14ac:dyDescent="0.35">
      <c r="A21077">
        <v>148286</v>
      </c>
      <c r="B21077">
        <v>0</v>
      </c>
      <c r="C21077">
        <v>6</v>
      </c>
      <c r="D21077" t="s">
        <v>149</v>
      </c>
      <c r="E21077" s="2">
        <v>0.95057870370370368</v>
      </c>
      <c r="F21077" s="2">
        <v>0.9511574074074074</v>
      </c>
      <c r="G21077" s="2"/>
      <c r="H21077">
        <v>2</v>
      </c>
    </row>
    <row r="21078" spans="1:8" x14ac:dyDescent="0.35">
      <c r="A21078">
        <v>148286</v>
      </c>
      <c r="B21078">
        <v>0</v>
      </c>
      <c r="C21078">
        <v>6</v>
      </c>
      <c r="D21078" t="s">
        <v>148</v>
      </c>
      <c r="E21078" s="2">
        <v>0.95277777777777772</v>
      </c>
      <c r="F21078" s="2">
        <v>0.95324074074074072</v>
      </c>
      <c r="G21078" s="2"/>
      <c r="H21078">
        <v>2</v>
      </c>
    </row>
    <row r="21079" spans="1:8" x14ac:dyDescent="0.35">
      <c r="A21079">
        <v>148286</v>
      </c>
      <c r="B21079">
        <v>0</v>
      </c>
      <c r="C21079">
        <v>6</v>
      </c>
      <c r="D21079" t="s">
        <v>19</v>
      </c>
      <c r="E21079" s="2">
        <v>0.95613425925925921</v>
      </c>
      <c r="F21079" s="2">
        <v>0.95659722222222221</v>
      </c>
      <c r="G21079" s="2"/>
      <c r="H21079">
        <v>2</v>
      </c>
    </row>
    <row r="21080" spans="1:8" x14ac:dyDescent="0.35">
      <c r="A21080">
        <v>148286</v>
      </c>
      <c r="B21080">
        <v>0</v>
      </c>
      <c r="C21080">
        <v>6</v>
      </c>
      <c r="D21080" t="s">
        <v>146</v>
      </c>
      <c r="E21080" s="2">
        <v>0.95763888888888893</v>
      </c>
      <c r="F21080" s="2">
        <v>0.95810185185185182</v>
      </c>
      <c r="G21080" s="2"/>
      <c r="H21080" t="s">
        <v>159</v>
      </c>
    </row>
    <row r="21081" spans="1:8" x14ac:dyDescent="0.35">
      <c r="A21081">
        <v>148286</v>
      </c>
      <c r="B21081">
        <v>0</v>
      </c>
      <c r="C21081">
        <v>6</v>
      </c>
      <c r="D21081" t="s">
        <v>145</v>
      </c>
      <c r="E21081" s="2">
        <v>0.9594907407407407</v>
      </c>
      <c r="F21081" s="2">
        <v>0.9599537037037037</v>
      </c>
      <c r="G21081" s="2"/>
      <c r="H21081">
        <v>2</v>
      </c>
    </row>
    <row r="21082" spans="1:8" x14ac:dyDescent="0.35">
      <c r="A21082">
        <v>148286</v>
      </c>
      <c r="B21082">
        <v>0</v>
      </c>
      <c r="C21082">
        <v>6</v>
      </c>
      <c r="D21082" t="s">
        <v>23</v>
      </c>
      <c r="E21082" s="2">
        <v>0.96215277777777775</v>
      </c>
      <c r="H21082">
        <v>1</v>
      </c>
    </row>
    <row r="21083" spans="1:8" x14ac:dyDescent="0.35">
      <c r="A21083">
        <v>148892</v>
      </c>
      <c r="B21083">
        <v>0</v>
      </c>
      <c r="C21083">
        <v>6</v>
      </c>
      <c r="D21083" t="s">
        <v>8</v>
      </c>
      <c r="F21083" s="2">
        <v>0.92210648148148144</v>
      </c>
      <c r="G21083" s="2"/>
      <c r="H21083">
        <v>1</v>
      </c>
    </row>
    <row r="21084" spans="1:8" x14ac:dyDescent="0.35">
      <c r="A21084">
        <v>148892</v>
      </c>
      <c r="B21084">
        <v>0</v>
      </c>
      <c r="C21084">
        <v>6</v>
      </c>
      <c r="D21084" t="s">
        <v>102</v>
      </c>
      <c r="E21084" s="2">
        <v>0.92511574074074077</v>
      </c>
      <c r="F21084" s="2">
        <v>0.92557870370370365</v>
      </c>
      <c r="G21084" s="2"/>
      <c r="H21084">
        <v>2</v>
      </c>
    </row>
    <row r="21085" spans="1:8" x14ac:dyDescent="0.35">
      <c r="A21085">
        <v>148892</v>
      </c>
      <c r="B21085">
        <v>0</v>
      </c>
      <c r="C21085">
        <v>6</v>
      </c>
      <c r="D21085" t="s">
        <v>103</v>
      </c>
      <c r="E21085" s="2">
        <v>0.92858796296296298</v>
      </c>
      <c r="F21085" s="2">
        <v>0.92905092592592597</v>
      </c>
      <c r="G21085" s="2"/>
      <c r="H21085">
        <v>2</v>
      </c>
    </row>
    <row r="21086" spans="1:8" x14ac:dyDescent="0.35">
      <c r="A21086">
        <v>148892</v>
      </c>
      <c r="B21086">
        <v>0</v>
      </c>
      <c r="C21086">
        <v>6</v>
      </c>
      <c r="D21086" t="s">
        <v>104</v>
      </c>
      <c r="E21086" s="2">
        <v>0.93159722222222219</v>
      </c>
      <c r="F21086" s="2">
        <v>0.93206018518518519</v>
      </c>
      <c r="G21086" s="2"/>
      <c r="H21086">
        <v>2</v>
      </c>
    </row>
    <row r="21087" spans="1:8" x14ac:dyDescent="0.35">
      <c r="A21087">
        <v>148892</v>
      </c>
      <c r="B21087">
        <v>0</v>
      </c>
      <c r="C21087">
        <v>6</v>
      </c>
      <c r="D21087" t="s">
        <v>105</v>
      </c>
      <c r="E21087" s="2">
        <v>0.93402777777777779</v>
      </c>
      <c r="F21087" s="2">
        <v>0.93449074074074079</v>
      </c>
      <c r="G21087" s="2"/>
      <c r="H21087">
        <v>2</v>
      </c>
    </row>
    <row r="21088" spans="1:8" x14ac:dyDescent="0.35">
      <c r="A21088">
        <v>148892</v>
      </c>
      <c r="B21088">
        <v>0</v>
      </c>
      <c r="C21088">
        <v>6</v>
      </c>
      <c r="D21088" t="s">
        <v>106</v>
      </c>
      <c r="E21088" s="2">
        <v>0.93657407407407411</v>
      </c>
      <c r="F21088" s="2">
        <v>0.937037037037037</v>
      </c>
      <c r="G21088" s="2"/>
      <c r="H21088">
        <v>2</v>
      </c>
    </row>
    <row r="21089" spans="1:8" x14ac:dyDescent="0.35">
      <c r="A21089">
        <v>148892</v>
      </c>
      <c r="B21089">
        <v>0</v>
      </c>
      <c r="C21089">
        <v>6</v>
      </c>
      <c r="D21089" t="s">
        <v>107</v>
      </c>
      <c r="E21089" s="2">
        <v>0.93865740740740744</v>
      </c>
      <c r="F21089" s="2">
        <v>0.93912037037037033</v>
      </c>
      <c r="G21089" s="2"/>
      <c r="H21089">
        <v>2</v>
      </c>
    </row>
    <row r="21090" spans="1:8" x14ac:dyDescent="0.35">
      <c r="A21090">
        <v>148892</v>
      </c>
      <c r="B21090">
        <v>0</v>
      </c>
      <c r="C21090">
        <v>6</v>
      </c>
      <c r="D21090" t="s">
        <v>108</v>
      </c>
      <c r="E21090" s="2">
        <v>0.94097222222222221</v>
      </c>
      <c r="F21090" s="2">
        <v>0.94143518518518521</v>
      </c>
      <c r="G21090" s="2"/>
      <c r="H21090">
        <v>2</v>
      </c>
    </row>
    <row r="21091" spans="1:8" x14ac:dyDescent="0.35">
      <c r="A21091">
        <v>148892</v>
      </c>
      <c r="B21091">
        <v>0</v>
      </c>
      <c r="C21091">
        <v>6</v>
      </c>
      <c r="D21091" t="s">
        <v>39</v>
      </c>
      <c r="E21091" s="2">
        <v>0.94444444444444442</v>
      </c>
      <c r="F21091" s="2">
        <v>0.94525462962962958</v>
      </c>
      <c r="G21091" s="2"/>
      <c r="H21091">
        <v>6</v>
      </c>
    </row>
    <row r="21092" spans="1:8" x14ac:dyDescent="0.35">
      <c r="A21092">
        <v>148892</v>
      </c>
      <c r="B21092">
        <v>0</v>
      </c>
      <c r="C21092">
        <v>6</v>
      </c>
      <c r="D21092" t="s">
        <v>109</v>
      </c>
      <c r="E21092" s="2">
        <v>0.94756944444444446</v>
      </c>
      <c r="F21092" s="2">
        <v>0.94803240740740746</v>
      </c>
      <c r="G21092" s="2"/>
      <c r="H21092" t="s">
        <v>110</v>
      </c>
    </row>
    <row r="21093" spans="1:8" x14ac:dyDescent="0.35">
      <c r="A21093">
        <v>148892</v>
      </c>
      <c r="B21093">
        <v>0</v>
      </c>
      <c r="C21093">
        <v>6</v>
      </c>
      <c r="D21093" t="s">
        <v>111</v>
      </c>
      <c r="E21093" s="2">
        <v>0.94953703703703707</v>
      </c>
      <c r="F21093" s="2">
        <v>0.95</v>
      </c>
      <c r="G21093" s="2"/>
      <c r="H21093" t="s">
        <v>110</v>
      </c>
    </row>
    <row r="21094" spans="1:8" x14ac:dyDescent="0.35">
      <c r="A21094">
        <v>148892</v>
      </c>
      <c r="B21094">
        <v>0</v>
      </c>
      <c r="C21094">
        <v>6</v>
      </c>
      <c r="D21094" t="s">
        <v>112</v>
      </c>
      <c r="E21094" s="2">
        <v>0.95173611111111112</v>
      </c>
      <c r="F21094" s="2">
        <v>0.95231481481481484</v>
      </c>
      <c r="G21094" s="2"/>
      <c r="H21094" t="s">
        <v>110</v>
      </c>
    </row>
    <row r="21095" spans="1:8" x14ac:dyDescent="0.35">
      <c r="A21095">
        <v>148892</v>
      </c>
      <c r="B21095">
        <v>0</v>
      </c>
      <c r="C21095">
        <v>6</v>
      </c>
      <c r="D21095" t="s">
        <v>113</v>
      </c>
      <c r="E21095" s="2">
        <v>0.953587962962963</v>
      </c>
      <c r="F21095" s="2">
        <v>0.95416666666666672</v>
      </c>
      <c r="G21095" s="2"/>
      <c r="H21095" t="s">
        <v>110</v>
      </c>
    </row>
    <row r="21096" spans="1:8" x14ac:dyDescent="0.35">
      <c r="A21096">
        <v>148892</v>
      </c>
      <c r="B21096">
        <v>0</v>
      </c>
      <c r="C21096">
        <v>6</v>
      </c>
      <c r="D21096" t="s">
        <v>24</v>
      </c>
      <c r="E21096" s="2">
        <v>0.95636574074074077</v>
      </c>
      <c r="F21096" s="2">
        <v>0.95775462962962965</v>
      </c>
      <c r="G21096" s="2"/>
      <c r="H21096" t="s">
        <v>110</v>
      </c>
    </row>
    <row r="21097" spans="1:8" x14ac:dyDescent="0.35">
      <c r="A21097">
        <v>148892</v>
      </c>
      <c r="B21097">
        <v>0</v>
      </c>
      <c r="C21097">
        <v>6</v>
      </c>
      <c r="D21097" t="s">
        <v>45</v>
      </c>
      <c r="E21097" s="2">
        <v>0.96527777777777779</v>
      </c>
      <c r="F21097" s="2">
        <v>0.96597222222222223</v>
      </c>
      <c r="G21097" s="2"/>
      <c r="H21097" t="s">
        <v>110</v>
      </c>
    </row>
    <row r="21098" spans="1:8" x14ac:dyDescent="0.35">
      <c r="A21098">
        <v>148892</v>
      </c>
      <c r="B21098">
        <v>0</v>
      </c>
      <c r="C21098">
        <v>6</v>
      </c>
      <c r="D21098" t="s">
        <v>21</v>
      </c>
      <c r="E21098" s="2">
        <v>0.96747685185185184</v>
      </c>
      <c r="F21098" s="2">
        <v>0.96805555555555556</v>
      </c>
      <c r="G21098" s="2"/>
      <c r="H21098" t="s">
        <v>122</v>
      </c>
    </row>
    <row r="21099" spans="1:8" x14ac:dyDescent="0.35">
      <c r="A21099">
        <v>148892</v>
      </c>
      <c r="B21099">
        <v>0</v>
      </c>
      <c r="C21099">
        <v>6</v>
      </c>
      <c r="D21099" t="s">
        <v>123</v>
      </c>
      <c r="E21099" s="2">
        <v>0.97025462962962961</v>
      </c>
      <c r="F21099" s="2">
        <v>0.97083333333333333</v>
      </c>
      <c r="G21099" s="2"/>
      <c r="H21099">
        <v>2</v>
      </c>
    </row>
    <row r="21100" spans="1:8" x14ac:dyDescent="0.35">
      <c r="A21100">
        <v>148892</v>
      </c>
      <c r="B21100">
        <v>0</v>
      </c>
      <c r="C21100">
        <v>6</v>
      </c>
      <c r="D21100" t="s">
        <v>93</v>
      </c>
      <c r="E21100" s="2">
        <v>0.97303240740740737</v>
      </c>
      <c r="H21100">
        <v>1</v>
      </c>
    </row>
    <row r="21101" spans="1:8" x14ac:dyDescent="0.35">
      <c r="A21101">
        <v>148881</v>
      </c>
      <c r="B21101">
        <v>0</v>
      </c>
      <c r="C21101">
        <v>6</v>
      </c>
      <c r="D21101" t="s">
        <v>93</v>
      </c>
      <c r="F21101" s="2">
        <v>0.92256944444444444</v>
      </c>
      <c r="G21101" s="2"/>
      <c r="H21101">
        <v>1</v>
      </c>
    </row>
    <row r="21102" spans="1:8" x14ac:dyDescent="0.35">
      <c r="A21102">
        <v>148881</v>
      </c>
      <c r="B21102">
        <v>0</v>
      </c>
      <c r="C21102">
        <v>6</v>
      </c>
      <c r="D21102" t="s">
        <v>123</v>
      </c>
      <c r="E21102" s="2">
        <v>0.9243055555555556</v>
      </c>
      <c r="F21102" s="2">
        <v>0.92488425925925921</v>
      </c>
      <c r="G21102" s="2"/>
      <c r="H21102">
        <v>1</v>
      </c>
    </row>
    <row r="21103" spans="1:8" x14ac:dyDescent="0.35">
      <c r="A21103">
        <v>148881</v>
      </c>
      <c r="B21103">
        <v>0</v>
      </c>
      <c r="C21103">
        <v>6</v>
      </c>
      <c r="D21103" t="s">
        <v>21</v>
      </c>
      <c r="E21103" s="2">
        <v>0.92696759259259254</v>
      </c>
      <c r="F21103" s="2">
        <v>0.92754629629629626</v>
      </c>
      <c r="G21103" s="2"/>
      <c r="H21103" t="s">
        <v>114</v>
      </c>
    </row>
    <row r="21104" spans="1:8" x14ac:dyDescent="0.35">
      <c r="A21104">
        <v>148881</v>
      </c>
      <c r="B21104">
        <v>0</v>
      </c>
      <c r="C21104">
        <v>6</v>
      </c>
      <c r="D21104" t="s">
        <v>45</v>
      </c>
      <c r="E21104" s="2">
        <v>0.92939814814814814</v>
      </c>
      <c r="F21104" s="2">
        <v>0.9311342592592593</v>
      </c>
      <c r="G21104" s="2"/>
      <c r="H21104" t="s">
        <v>152</v>
      </c>
    </row>
    <row r="21105" spans="1:8" x14ac:dyDescent="0.35">
      <c r="A21105">
        <v>148881</v>
      </c>
      <c r="B21105">
        <v>0</v>
      </c>
      <c r="C21105">
        <v>6</v>
      </c>
      <c r="D21105" t="s">
        <v>24</v>
      </c>
      <c r="E21105" s="2">
        <v>0.93865740740740744</v>
      </c>
      <c r="F21105" s="2">
        <v>0.93935185185185188</v>
      </c>
      <c r="G21105" s="2"/>
      <c r="H21105" t="s">
        <v>152</v>
      </c>
    </row>
    <row r="21106" spans="1:8" x14ac:dyDescent="0.35">
      <c r="A21106">
        <v>148881</v>
      </c>
      <c r="B21106">
        <v>0</v>
      </c>
      <c r="C21106">
        <v>6</v>
      </c>
      <c r="D21106" t="s">
        <v>113</v>
      </c>
      <c r="E21106" s="2">
        <v>0.94131944444444449</v>
      </c>
      <c r="F21106" s="2">
        <v>0.9418981481481481</v>
      </c>
      <c r="G21106" s="2"/>
      <c r="H21106" t="s">
        <v>152</v>
      </c>
    </row>
    <row r="21107" spans="1:8" x14ac:dyDescent="0.35">
      <c r="A21107">
        <v>148881</v>
      </c>
      <c r="B21107">
        <v>0</v>
      </c>
      <c r="C21107">
        <v>6</v>
      </c>
      <c r="D21107" t="s">
        <v>112</v>
      </c>
      <c r="E21107" s="2">
        <v>0.94328703703703709</v>
      </c>
      <c r="F21107" s="2">
        <v>0.9438657407407407</v>
      </c>
      <c r="G21107" s="2"/>
      <c r="H21107" t="s">
        <v>152</v>
      </c>
    </row>
    <row r="21108" spans="1:8" x14ac:dyDescent="0.35">
      <c r="A21108">
        <v>148881</v>
      </c>
      <c r="B21108">
        <v>0</v>
      </c>
      <c r="C21108">
        <v>6</v>
      </c>
      <c r="D21108" t="s">
        <v>111</v>
      </c>
      <c r="E21108" s="2">
        <v>0.94548611111111114</v>
      </c>
      <c r="F21108" s="2">
        <v>0.94594907407407403</v>
      </c>
      <c r="G21108" s="2"/>
      <c r="H21108" t="s">
        <v>152</v>
      </c>
    </row>
    <row r="21109" spans="1:8" x14ac:dyDescent="0.35">
      <c r="A21109">
        <v>148881</v>
      </c>
      <c r="B21109">
        <v>0</v>
      </c>
      <c r="C21109">
        <v>6</v>
      </c>
      <c r="D21109" t="s">
        <v>109</v>
      </c>
      <c r="E21109" s="2">
        <v>0.94745370370370374</v>
      </c>
      <c r="F21109" s="2">
        <v>0.94791666666666663</v>
      </c>
      <c r="G21109" s="2"/>
      <c r="H21109" t="s">
        <v>152</v>
      </c>
    </row>
    <row r="21110" spans="1:8" x14ac:dyDescent="0.35">
      <c r="A21110">
        <v>148881</v>
      </c>
      <c r="B21110">
        <v>0</v>
      </c>
      <c r="C21110">
        <v>6</v>
      </c>
      <c r="D21110" t="s">
        <v>39</v>
      </c>
      <c r="E21110" s="2">
        <v>0.95</v>
      </c>
      <c r="F21110" s="2">
        <v>0.9506944444444444</v>
      </c>
      <c r="G21110" s="2"/>
      <c r="H21110">
        <v>5</v>
      </c>
    </row>
    <row r="21111" spans="1:8" x14ac:dyDescent="0.35">
      <c r="A21111">
        <v>148881</v>
      </c>
      <c r="B21111">
        <v>0</v>
      </c>
      <c r="C21111">
        <v>6</v>
      </c>
      <c r="D21111" t="s">
        <v>108</v>
      </c>
      <c r="E21111" s="2">
        <v>0.95324074074074072</v>
      </c>
      <c r="F21111" s="2">
        <v>0.95370370370370372</v>
      </c>
      <c r="G21111" s="2"/>
      <c r="H21111">
        <v>1</v>
      </c>
    </row>
    <row r="21112" spans="1:8" x14ac:dyDescent="0.35">
      <c r="A21112">
        <v>148881</v>
      </c>
      <c r="B21112">
        <v>0</v>
      </c>
      <c r="C21112">
        <v>6</v>
      </c>
      <c r="D21112" t="s">
        <v>107</v>
      </c>
      <c r="E21112" s="2">
        <v>0.95532407407407405</v>
      </c>
      <c r="F21112" s="2">
        <v>0.95578703703703705</v>
      </c>
      <c r="G21112" s="2"/>
      <c r="H21112">
        <v>1</v>
      </c>
    </row>
    <row r="21113" spans="1:8" x14ac:dyDescent="0.35">
      <c r="A21113">
        <v>148881</v>
      </c>
      <c r="B21113">
        <v>0</v>
      </c>
      <c r="C21113">
        <v>6</v>
      </c>
      <c r="D21113" t="s">
        <v>106</v>
      </c>
      <c r="E21113" s="2">
        <v>0.95694444444444449</v>
      </c>
      <c r="F21113" s="2">
        <v>0.95740740740740737</v>
      </c>
      <c r="G21113" s="2"/>
      <c r="H21113">
        <v>1</v>
      </c>
    </row>
    <row r="21114" spans="1:8" x14ac:dyDescent="0.35">
      <c r="A21114">
        <v>148881</v>
      </c>
      <c r="B21114">
        <v>0</v>
      </c>
      <c r="C21114">
        <v>6</v>
      </c>
      <c r="D21114" t="s">
        <v>105</v>
      </c>
      <c r="E21114" s="2">
        <v>0.95914351851851853</v>
      </c>
      <c r="F21114" s="2">
        <v>0.95960648148148153</v>
      </c>
      <c r="G21114" s="2"/>
      <c r="H21114">
        <v>1</v>
      </c>
    </row>
    <row r="21115" spans="1:8" x14ac:dyDescent="0.35">
      <c r="A21115">
        <v>148881</v>
      </c>
      <c r="B21115">
        <v>0</v>
      </c>
      <c r="C21115">
        <v>6</v>
      </c>
      <c r="D21115" t="s">
        <v>104</v>
      </c>
      <c r="E21115" s="2">
        <v>0.96134259259259258</v>
      </c>
      <c r="F21115" s="2">
        <v>0.96180555555555558</v>
      </c>
      <c r="G21115" s="2"/>
      <c r="H21115">
        <v>1</v>
      </c>
    </row>
    <row r="21116" spans="1:8" x14ac:dyDescent="0.35">
      <c r="A21116">
        <v>148881</v>
      </c>
      <c r="B21116">
        <v>0</v>
      </c>
      <c r="C21116">
        <v>6</v>
      </c>
      <c r="D21116" t="s">
        <v>103</v>
      </c>
      <c r="E21116" s="2">
        <v>0.96412037037037035</v>
      </c>
      <c r="F21116" s="2">
        <v>0.96458333333333335</v>
      </c>
      <c r="G21116" s="2"/>
      <c r="H21116">
        <v>1</v>
      </c>
    </row>
    <row r="21117" spans="1:8" x14ac:dyDescent="0.35">
      <c r="A21117">
        <v>148881</v>
      </c>
      <c r="B21117">
        <v>0</v>
      </c>
      <c r="C21117">
        <v>6</v>
      </c>
      <c r="D21117" t="s">
        <v>102</v>
      </c>
      <c r="E21117" s="2">
        <v>0.96701388888888884</v>
      </c>
      <c r="F21117" s="2">
        <v>0.96747685185185184</v>
      </c>
      <c r="G21117" s="2"/>
      <c r="H21117">
        <v>1</v>
      </c>
    </row>
    <row r="21118" spans="1:8" x14ac:dyDescent="0.35">
      <c r="A21118">
        <v>148881</v>
      </c>
      <c r="B21118">
        <v>0</v>
      </c>
      <c r="C21118">
        <v>6</v>
      </c>
      <c r="D21118" t="s">
        <v>8</v>
      </c>
      <c r="E21118" s="2">
        <v>0.97094907407407405</v>
      </c>
      <c r="H21118">
        <v>1</v>
      </c>
    </row>
    <row r="21119" spans="1:8" x14ac:dyDescent="0.35">
      <c r="A21119">
        <v>147184</v>
      </c>
      <c r="B21119">
        <v>0</v>
      </c>
      <c r="C21119">
        <v>6</v>
      </c>
      <c r="D21119" t="s">
        <v>18</v>
      </c>
      <c r="F21119" s="2">
        <v>0.92268518518518516</v>
      </c>
      <c r="G21119" s="2"/>
      <c r="H21119" t="s">
        <v>124</v>
      </c>
    </row>
    <row r="21120" spans="1:8" x14ac:dyDescent="0.35">
      <c r="A21120">
        <v>147184</v>
      </c>
      <c r="B21120">
        <v>0</v>
      </c>
      <c r="C21120">
        <v>6</v>
      </c>
      <c r="D21120" t="s">
        <v>17</v>
      </c>
      <c r="E21120" s="2">
        <v>0.92500000000000004</v>
      </c>
      <c r="F21120" s="2">
        <v>0.92546296296296293</v>
      </c>
      <c r="G21120" s="2"/>
      <c r="H21120">
        <v>2</v>
      </c>
    </row>
    <row r="21121" spans="1:8" x14ac:dyDescent="0.35">
      <c r="A21121">
        <v>147184</v>
      </c>
      <c r="B21121">
        <v>0</v>
      </c>
      <c r="C21121">
        <v>6</v>
      </c>
      <c r="D21121" t="s">
        <v>125</v>
      </c>
      <c r="E21121" s="2">
        <v>0.92708333333333337</v>
      </c>
      <c r="F21121" s="2">
        <v>0.92754629629629626</v>
      </c>
      <c r="G21121" s="2"/>
      <c r="H21121">
        <v>2</v>
      </c>
    </row>
    <row r="21122" spans="1:8" x14ac:dyDescent="0.35">
      <c r="A21122">
        <v>147184</v>
      </c>
      <c r="B21122">
        <v>0</v>
      </c>
      <c r="C21122">
        <v>6</v>
      </c>
      <c r="D21122" t="s">
        <v>126</v>
      </c>
      <c r="E21122" s="2">
        <v>0.92962962962962958</v>
      </c>
      <c r="F21122" s="2">
        <v>0.93032407407407403</v>
      </c>
      <c r="G21122" s="2"/>
      <c r="H21122" t="s">
        <v>127</v>
      </c>
    </row>
    <row r="21123" spans="1:8" x14ac:dyDescent="0.35">
      <c r="A21123">
        <v>147184</v>
      </c>
      <c r="B21123">
        <v>0</v>
      </c>
      <c r="C21123">
        <v>6</v>
      </c>
      <c r="D21123" t="s">
        <v>128</v>
      </c>
      <c r="E21123" s="2">
        <v>0.93182870370370374</v>
      </c>
      <c r="F21123" s="2">
        <v>0.93229166666666663</v>
      </c>
      <c r="G21123" s="2"/>
      <c r="H21123" t="s">
        <v>110</v>
      </c>
    </row>
    <row r="21124" spans="1:8" x14ac:dyDescent="0.35">
      <c r="A21124">
        <v>147184</v>
      </c>
      <c r="B21124">
        <v>0</v>
      </c>
      <c r="C21124">
        <v>6</v>
      </c>
      <c r="D21124" t="s">
        <v>129</v>
      </c>
      <c r="E21124" s="2">
        <v>0.93368055555555551</v>
      </c>
      <c r="F21124" s="2">
        <v>0.93414351851851851</v>
      </c>
      <c r="G21124" s="2"/>
      <c r="H21124" t="s">
        <v>110</v>
      </c>
    </row>
    <row r="21125" spans="1:8" x14ac:dyDescent="0.35">
      <c r="A21125">
        <v>147184</v>
      </c>
      <c r="B21125">
        <v>0</v>
      </c>
      <c r="C21125">
        <v>6</v>
      </c>
      <c r="D21125" t="s">
        <v>130</v>
      </c>
      <c r="E21125" s="2">
        <v>0.9355324074074074</v>
      </c>
      <c r="F21125" s="2">
        <v>0.93611111111111112</v>
      </c>
      <c r="G21125" s="2"/>
      <c r="H21125" t="s">
        <v>110</v>
      </c>
    </row>
    <row r="21126" spans="1:8" x14ac:dyDescent="0.35">
      <c r="A21126">
        <v>147184</v>
      </c>
      <c r="B21126">
        <v>0</v>
      </c>
      <c r="C21126">
        <v>6</v>
      </c>
      <c r="D21126" t="s">
        <v>45</v>
      </c>
      <c r="E21126" s="2">
        <v>0.93761574074074072</v>
      </c>
      <c r="F21126" s="2">
        <v>0.93854166666666672</v>
      </c>
      <c r="G21126" s="2"/>
      <c r="H21126" t="s">
        <v>110</v>
      </c>
    </row>
    <row r="21127" spans="1:8" x14ac:dyDescent="0.35">
      <c r="A21127">
        <v>147184</v>
      </c>
      <c r="B21127">
        <v>0</v>
      </c>
      <c r="C21127">
        <v>6</v>
      </c>
      <c r="D21127" t="s">
        <v>21</v>
      </c>
      <c r="E21127" s="2">
        <v>0.94039351851851849</v>
      </c>
      <c r="H21127" t="s">
        <v>114</v>
      </c>
    </row>
    <row r="21128" spans="1:8" x14ac:dyDescent="0.35">
      <c r="A21128">
        <v>145179</v>
      </c>
      <c r="B21128">
        <v>0</v>
      </c>
      <c r="C21128">
        <v>6</v>
      </c>
      <c r="D21128" t="s">
        <v>21</v>
      </c>
      <c r="F21128" s="2">
        <v>0.92361111111111116</v>
      </c>
      <c r="G21128" s="2"/>
      <c r="H21128" t="s">
        <v>114</v>
      </c>
    </row>
    <row r="21129" spans="1:8" x14ac:dyDescent="0.35">
      <c r="A21129">
        <v>145179</v>
      </c>
      <c r="B21129">
        <v>0</v>
      </c>
      <c r="C21129">
        <v>6</v>
      </c>
      <c r="D21129" t="s">
        <v>45</v>
      </c>
      <c r="E21129" s="2">
        <v>0.92569444444444449</v>
      </c>
      <c r="F21129" s="2">
        <v>0.92766203703703709</v>
      </c>
      <c r="G21129" s="2"/>
      <c r="H21129" t="s">
        <v>152</v>
      </c>
    </row>
    <row r="21130" spans="1:8" x14ac:dyDescent="0.35">
      <c r="A21130">
        <v>145179</v>
      </c>
      <c r="B21130">
        <v>0</v>
      </c>
      <c r="C21130">
        <v>6</v>
      </c>
      <c r="D21130" t="s">
        <v>130</v>
      </c>
      <c r="E21130" s="2">
        <v>0.92928240740740742</v>
      </c>
      <c r="F21130" s="2">
        <v>0.92986111111111114</v>
      </c>
      <c r="G21130" s="2"/>
      <c r="H21130" t="s">
        <v>152</v>
      </c>
    </row>
    <row r="21131" spans="1:8" x14ac:dyDescent="0.35">
      <c r="A21131">
        <v>145179</v>
      </c>
      <c r="B21131">
        <v>0</v>
      </c>
      <c r="C21131">
        <v>6</v>
      </c>
      <c r="D21131" t="s">
        <v>129</v>
      </c>
      <c r="E21131" s="2">
        <v>0.9311342592592593</v>
      </c>
      <c r="F21131" s="2">
        <v>0.93159722222222219</v>
      </c>
      <c r="G21131" s="2"/>
      <c r="H21131" t="s">
        <v>152</v>
      </c>
    </row>
    <row r="21132" spans="1:8" x14ac:dyDescent="0.35">
      <c r="A21132">
        <v>145179</v>
      </c>
      <c r="B21132">
        <v>0</v>
      </c>
      <c r="C21132">
        <v>6</v>
      </c>
      <c r="D21132" t="s">
        <v>128</v>
      </c>
      <c r="E21132" s="2">
        <v>0.9331018518518519</v>
      </c>
      <c r="F21132" s="2">
        <v>0.93356481481481479</v>
      </c>
      <c r="G21132" s="2"/>
      <c r="H21132" t="s">
        <v>152</v>
      </c>
    </row>
    <row r="21133" spans="1:8" x14ac:dyDescent="0.35">
      <c r="A21133">
        <v>145179</v>
      </c>
      <c r="B21133">
        <v>0</v>
      </c>
      <c r="C21133">
        <v>6</v>
      </c>
      <c r="D21133" t="s">
        <v>126</v>
      </c>
      <c r="E21133" s="2">
        <v>0.9350694444444444</v>
      </c>
      <c r="F21133" s="2">
        <v>0.93576388888888884</v>
      </c>
      <c r="G21133" s="2"/>
      <c r="H21133" t="s">
        <v>162</v>
      </c>
    </row>
    <row r="21134" spans="1:8" x14ac:dyDescent="0.35">
      <c r="A21134">
        <v>145179</v>
      </c>
      <c r="B21134">
        <v>0</v>
      </c>
      <c r="C21134">
        <v>6</v>
      </c>
      <c r="D21134" t="s">
        <v>125</v>
      </c>
      <c r="E21134" s="2">
        <v>0.9375</v>
      </c>
      <c r="F21134" s="2">
        <v>0.937962962962963</v>
      </c>
      <c r="G21134" s="2"/>
      <c r="H21134">
        <v>1</v>
      </c>
    </row>
    <row r="21135" spans="1:8" x14ac:dyDescent="0.35">
      <c r="A21135">
        <v>145179</v>
      </c>
      <c r="B21135">
        <v>0</v>
      </c>
      <c r="C21135">
        <v>6</v>
      </c>
      <c r="D21135" t="s">
        <v>17</v>
      </c>
      <c r="E21135" s="2">
        <v>0.93923611111111116</v>
      </c>
      <c r="F21135" s="2">
        <v>0.93969907407407405</v>
      </c>
      <c r="G21135" s="2"/>
      <c r="H21135">
        <v>1</v>
      </c>
    </row>
    <row r="21136" spans="1:8" x14ac:dyDescent="0.35">
      <c r="A21136">
        <v>145179</v>
      </c>
      <c r="B21136">
        <v>0</v>
      </c>
      <c r="C21136">
        <v>6</v>
      </c>
      <c r="D21136" t="s">
        <v>18</v>
      </c>
      <c r="E21136" s="2">
        <v>0.94247685185185182</v>
      </c>
      <c r="H21136" t="s">
        <v>124</v>
      </c>
    </row>
    <row r="21137" spans="1:8" x14ac:dyDescent="0.35">
      <c r="A21137">
        <v>147986</v>
      </c>
      <c r="B21137">
        <v>0</v>
      </c>
      <c r="C21137">
        <v>6</v>
      </c>
      <c r="D21137" t="s">
        <v>11</v>
      </c>
      <c r="F21137" s="2">
        <v>0.92361111111111116</v>
      </c>
      <c r="G21137" s="2"/>
      <c r="H21137" t="s">
        <v>161</v>
      </c>
    </row>
    <row r="21138" spans="1:8" x14ac:dyDescent="0.35">
      <c r="A21138">
        <v>147986</v>
      </c>
      <c r="B21138">
        <v>0</v>
      </c>
      <c r="C21138">
        <v>6</v>
      </c>
      <c r="D21138" t="s">
        <v>160</v>
      </c>
      <c r="E21138" s="2">
        <v>0.92604166666666665</v>
      </c>
      <c r="F21138" s="2">
        <v>0.92673611111111109</v>
      </c>
      <c r="G21138" s="2"/>
      <c r="H21138" t="s">
        <v>110</v>
      </c>
    </row>
    <row r="21139" spans="1:8" x14ac:dyDescent="0.35">
      <c r="A21139">
        <v>147986</v>
      </c>
      <c r="B21139">
        <v>1</v>
      </c>
      <c r="C21139">
        <v>6</v>
      </c>
      <c r="D21139" t="s">
        <v>13</v>
      </c>
      <c r="E21139" s="2">
        <v>0.9302083333333333</v>
      </c>
      <c r="F21139" s="2">
        <v>0.93090277777777775</v>
      </c>
      <c r="G21139" s="2"/>
      <c r="H21139" t="s">
        <v>110</v>
      </c>
    </row>
    <row r="21140" spans="1:8" x14ac:dyDescent="0.35">
      <c r="A21140">
        <v>147986</v>
      </c>
      <c r="B21140">
        <v>1</v>
      </c>
      <c r="C21140">
        <v>6</v>
      </c>
      <c r="D21140" t="s">
        <v>146</v>
      </c>
      <c r="E21140" s="2">
        <v>0.93298611111111107</v>
      </c>
      <c r="F21140" s="2">
        <v>0.93344907407407407</v>
      </c>
      <c r="G21140" s="2"/>
      <c r="H21140" t="s">
        <v>147</v>
      </c>
    </row>
    <row r="21141" spans="1:8" x14ac:dyDescent="0.35">
      <c r="A21141">
        <v>147986</v>
      </c>
      <c r="B21141">
        <v>1</v>
      </c>
      <c r="C21141">
        <v>6</v>
      </c>
      <c r="D21141" t="s">
        <v>19</v>
      </c>
      <c r="E21141" s="2">
        <v>0.93460648148148151</v>
      </c>
      <c r="F21141" s="2">
        <v>0.9350694444444444</v>
      </c>
      <c r="G21141" s="2"/>
      <c r="H21141">
        <v>1</v>
      </c>
    </row>
    <row r="21142" spans="1:8" x14ac:dyDescent="0.35">
      <c r="A21142">
        <v>147986</v>
      </c>
      <c r="B21142">
        <v>1</v>
      </c>
      <c r="C21142">
        <v>6</v>
      </c>
      <c r="D21142" t="s">
        <v>148</v>
      </c>
      <c r="E21142" s="2">
        <v>0.93831018518518516</v>
      </c>
      <c r="F21142" s="2">
        <v>0.93877314814814816</v>
      </c>
      <c r="G21142" s="2"/>
      <c r="H21142">
        <v>1</v>
      </c>
    </row>
    <row r="21143" spans="1:8" x14ac:dyDescent="0.35">
      <c r="A21143">
        <v>147986</v>
      </c>
      <c r="B21143">
        <v>1</v>
      </c>
      <c r="C21143">
        <v>6</v>
      </c>
      <c r="D21143" t="s">
        <v>149</v>
      </c>
      <c r="E21143" s="2">
        <v>0.94050925925925921</v>
      </c>
      <c r="F21143" s="2">
        <v>0.94108796296296293</v>
      </c>
      <c r="G21143" s="2"/>
      <c r="H21143">
        <v>1</v>
      </c>
    </row>
    <row r="21144" spans="1:8" x14ac:dyDescent="0.35">
      <c r="A21144">
        <v>147986</v>
      </c>
      <c r="B21144">
        <v>1</v>
      </c>
      <c r="C21144">
        <v>6</v>
      </c>
      <c r="D21144" t="s">
        <v>150</v>
      </c>
      <c r="E21144" s="2">
        <v>0.94270833333333337</v>
      </c>
      <c r="F21144" s="2">
        <v>0.94340277777777781</v>
      </c>
      <c r="G21144" s="2"/>
      <c r="H21144">
        <v>1</v>
      </c>
    </row>
    <row r="21145" spans="1:8" x14ac:dyDescent="0.35">
      <c r="A21145">
        <v>147986</v>
      </c>
      <c r="B21145">
        <v>1</v>
      </c>
      <c r="C21145">
        <v>6</v>
      </c>
      <c r="D21145" t="s">
        <v>151</v>
      </c>
      <c r="E21145" s="2">
        <v>0.9447916666666667</v>
      </c>
      <c r="F21145" s="2">
        <v>0.94525462962962958</v>
      </c>
      <c r="G21145" s="2"/>
      <c r="H21145">
        <v>1</v>
      </c>
    </row>
    <row r="21146" spans="1:8" x14ac:dyDescent="0.35">
      <c r="A21146">
        <v>147986</v>
      </c>
      <c r="B21146">
        <v>1</v>
      </c>
      <c r="C21146">
        <v>6</v>
      </c>
      <c r="D21146" t="s">
        <v>90</v>
      </c>
      <c r="E21146" s="2">
        <v>0.94664351851851847</v>
      </c>
      <c r="F21146" s="2">
        <v>0.94733796296296291</v>
      </c>
      <c r="G21146" s="2"/>
      <c r="H21146">
        <v>1</v>
      </c>
    </row>
    <row r="21147" spans="1:8" x14ac:dyDescent="0.35">
      <c r="A21147">
        <v>147986</v>
      </c>
      <c r="B21147">
        <v>1</v>
      </c>
      <c r="C21147">
        <v>6</v>
      </c>
      <c r="D21147" t="s">
        <v>59</v>
      </c>
      <c r="E21147" s="2">
        <v>0.9487268518518519</v>
      </c>
      <c r="F21147" s="2">
        <v>0.94918981481481479</v>
      </c>
      <c r="G21147" s="2"/>
      <c r="H21147">
        <v>1</v>
      </c>
    </row>
    <row r="21148" spans="1:8" x14ac:dyDescent="0.35">
      <c r="A21148">
        <v>147986</v>
      </c>
      <c r="B21148">
        <v>1</v>
      </c>
      <c r="C21148">
        <v>6</v>
      </c>
      <c r="D21148" t="s">
        <v>144</v>
      </c>
      <c r="E21148" s="2">
        <v>0.95023148148148151</v>
      </c>
      <c r="F21148" s="2">
        <v>0.9506944444444444</v>
      </c>
      <c r="G21148" s="2"/>
      <c r="H21148">
        <v>1</v>
      </c>
    </row>
    <row r="21149" spans="1:8" x14ac:dyDescent="0.35">
      <c r="A21149">
        <v>147986</v>
      </c>
      <c r="B21149">
        <v>1</v>
      </c>
      <c r="C21149">
        <v>6</v>
      </c>
      <c r="D21149" t="s">
        <v>9</v>
      </c>
      <c r="E21149" s="2">
        <v>0.95219907407407411</v>
      </c>
      <c r="H21149">
        <v>1</v>
      </c>
    </row>
    <row r="21150" spans="1:8" x14ac:dyDescent="0.35">
      <c r="A21150">
        <v>148182</v>
      </c>
      <c r="B21150">
        <v>0</v>
      </c>
      <c r="C21150">
        <v>6</v>
      </c>
      <c r="D21150" t="s">
        <v>9</v>
      </c>
      <c r="F21150" s="2">
        <v>0.92592592592592593</v>
      </c>
      <c r="G21150" s="2"/>
      <c r="H21150">
        <v>1</v>
      </c>
    </row>
    <row r="21151" spans="1:8" x14ac:dyDescent="0.35">
      <c r="A21151">
        <v>148182</v>
      </c>
      <c r="B21151">
        <v>0</v>
      </c>
      <c r="C21151">
        <v>6</v>
      </c>
      <c r="D21151" t="s">
        <v>144</v>
      </c>
      <c r="E21151" s="2">
        <v>0.92696759259259254</v>
      </c>
      <c r="F21151" s="2">
        <v>0.92743055555555554</v>
      </c>
      <c r="G21151" s="2"/>
      <c r="H21151">
        <v>2</v>
      </c>
    </row>
    <row r="21152" spans="1:8" x14ac:dyDescent="0.35">
      <c r="A21152">
        <v>148182</v>
      </c>
      <c r="B21152">
        <v>0</v>
      </c>
      <c r="C21152">
        <v>6</v>
      </c>
      <c r="D21152" t="s">
        <v>59</v>
      </c>
      <c r="E21152" s="2">
        <v>0.92847222222222225</v>
      </c>
      <c r="F21152" s="2">
        <v>0.92893518518518514</v>
      </c>
      <c r="G21152" s="2"/>
      <c r="H21152">
        <v>2</v>
      </c>
    </row>
    <row r="21153" spans="1:8" x14ac:dyDescent="0.35">
      <c r="A21153">
        <v>148182</v>
      </c>
      <c r="B21153">
        <v>0</v>
      </c>
      <c r="C21153">
        <v>6</v>
      </c>
      <c r="D21153" t="s">
        <v>143</v>
      </c>
      <c r="E21153" s="2">
        <v>0.93009259259259258</v>
      </c>
      <c r="F21153" s="2">
        <v>0.93078703703703702</v>
      </c>
      <c r="G21153" s="2"/>
      <c r="H21153">
        <v>2</v>
      </c>
    </row>
    <row r="21154" spans="1:8" x14ac:dyDescent="0.35">
      <c r="A21154">
        <v>148182</v>
      </c>
      <c r="B21154">
        <v>0</v>
      </c>
      <c r="C21154">
        <v>6</v>
      </c>
      <c r="D21154" t="s">
        <v>142</v>
      </c>
      <c r="E21154" s="2">
        <v>0.93159722222222219</v>
      </c>
      <c r="F21154" s="2">
        <v>0.93206018518518519</v>
      </c>
      <c r="G21154" s="2"/>
      <c r="H21154">
        <v>2</v>
      </c>
    </row>
    <row r="21155" spans="1:8" x14ac:dyDescent="0.35">
      <c r="A21155">
        <v>148182</v>
      </c>
      <c r="B21155">
        <v>0</v>
      </c>
      <c r="C21155">
        <v>6</v>
      </c>
      <c r="D21155" t="s">
        <v>46</v>
      </c>
      <c r="E21155" s="2">
        <v>0.93333333333333335</v>
      </c>
      <c r="F21155" s="2">
        <v>0.93379629629629635</v>
      </c>
      <c r="G21155" s="2"/>
      <c r="H21155">
        <v>2</v>
      </c>
    </row>
    <row r="21156" spans="1:8" x14ac:dyDescent="0.35">
      <c r="A21156">
        <v>148182</v>
      </c>
      <c r="B21156">
        <v>0</v>
      </c>
      <c r="C21156">
        <v>6</v>
      </c>
      <c r="D21156" t="s">
        <v>141</v>
      </c>
      <c r="E21156" s="2">
        <v>0.93449074074074079</v>
      </c>
      <c r="F21156" s="2">
        <v>0.93495370370370368</v>
      </c>
      <c r="G21156" s="2"/>
      <c r="H21156">
        <v>2</v>
      </c>
    </row>
    <row r="21157" spans="1:8" x14ac:dyDescent="0.35">
      <c r="A21157">
        <v>148182</v>
      </c>
      <c r="B21157">
        <v>0</v>
      </c>
      <c r="C21157">
        <v>6</v>
      </c>
      <c r="D21157" t="s">
        <v>140</v>
      </c>
      <c r="E21157" s="2">
        <v>0.93668981481481484</v>
      </c>
      <c r="F21157" s="2">
        <v>0.93738425925925928</v>
      </c>
      <c r="G21157" s="2"/>
      <c r="H21157">
        <v>2</v>
      </c>
    </row>
    <row r="21158" spans="1:8" x14ac:dyDescent="0.35">
      <c r="A21158">
        <v>148182</v>
      </c>
      <c r="B21158">
        <v>0</v>
      </c>
      <c r="C21158">
        <v>6</v>
      </c>
      <c r="D21158" t="s">
        <v>95</v>
      </c>
      <c r="E21158" s="2">
        <v>0.93877314814814816</v>
      </c>
      <c r="F21158" s="2">
        <v>0.93935185185185188</v>
      </c>
      <c r="G21158" s="2"/>
      <c r="H21158">
        <v>2</v>
      </c>
    </row>
    <row r="21159" spans="1:8" x14ac:dyDescent="0.35">
      <c r="A21159">
        <v>148182</v>
      </c>
      <c r="B21159">
        <v>0</v>
      </c>
      <c r="C21159">
        <v>6</v>
      </c>
      <c r="D21159" t="s">
        <v>72</v>
      </c>
      <c r="E21159" s="2">
        <v>0.94108796296296293</v>
      </c>
      <c r="F21159" s="2">
        <v>0.94166666666666665</v>
      </c>
      <c r="G21159" s="2"/>
      <c r="H21159">
        <v>2</v>
      </c>
    </row>
    <row r="21160" spans="1:8" x14ac:dyDescent="0.35">
      <c r="A21160">
        <v>148182</v>
      </c>
      <c r="B21160">
        <v>0</v>
      </c>
      <c r="C21160">
        <v>6</v>
      </c>
      <c r="D21160" t="s">
        <v>139</v>
      </c>
      <c r="E21160" s="2">
        <v>0.94328703703703709</v>
      </c>
      <c r="F21160" s="2">
        <v>0.94398148148148153</v>
      </c>
      <c r="G21160" s="2"/>
      <c r="H21160">
        <v>2</v>
      </c>
    </row>
    <row r="21161" spans="1:8" x14ac:dyDescent="0.35">
      <c r="A21161">
        <v>148182</v>
      </c>
      <c r="B21161">
        <v>0</v>
      </c>
      <c r="C21161">
        <v>6</v>
      </c>
      <c r="D21161" t="s">
        <v>138</v>
      </c>
      <c r="E21161" s="2">
        <v>0.94606481481481486</v>
      </c>
      <c r="F21161" s="2">
        <v>0.94652777777777775</v>
      </c>
      <c r="G21161" s="2"/>
      <c r="H21161">
        <v>2</v>
      </c>
    </row>
    <row r="21162" spans="1:8" x14ac:dyDescent="0.35">
      <c r="A21162">
        <v>148182</v>
      </c>
      <c r="B21162">
        <v>0</v>
      </c>
      <c r="C21162">
        <v>6</v>
      </c>
      <c r="D21162" t="s">
        <v>137</v>
      </c>
      <c r="E21162" s="2">
        <v>0.94780092592592591</v>
      </c>
      <c r="F21162" s="2">
        <v>0.94826388888888891</v>
      </c>
      <c r="G21162" s="2"/>
      <c r="H21162">
        <v>2</v>
      </c>
    </row>
    <row r="21163" spans="1:8" x14ac:dyDescent="0.35">
      <c r="A21163">
        <v>148182</v>
      </c>
      <c r="B21163">
        <v>0</v>
      </c>
      <c r="C21163">
        <v>6</v>
      </c>
      <c r="D21163" t="s">
        <v>136</v>
      </c>
      <c r="E21163" s="2">
        <v>0.95</v>
      </c>
      <c r="F21163" s="2">
        <v>0.95046296296296295</v>
      </c>
      <c r="G21163" s="2"/>
      <c r="H21163">
        <v>2</v>
      </c>
    </row>
    <row r="21164" spans="1:8" x14ac:dyDescent="0.35">
      <c r="A21164">
        <v>148182</v>
      </c>
      <c r="B21164">
        <v>0</v>
      </c>
      <c r="C21164">
        <v>6</v>
      </c>
      <c r="D21164" t="s">
        <v>135</v>
      </c>
      <c r="E21164" s="2">
        <v>0.95196759259259256</v>
      </c>
      <c r="F21164" s="2">
        <v>0.95243055555555556</v>
      </c>
      <c r="G21164" s="2"/>
      <c r="H21164">
        <v>2</v>
      </c>
    </row>
    <row r="21165" spans="1:8" x14ac:dyDescent="0.35">
      <c r="A21165">
        <v>148182</v>
      </c>
      <c r="B21165">
        <v>1</v>
      </c>
      <c r="C21165">
        <v>6</v>
      </c>
      <c r="D21165" t="s">
        <v>38</v>
      </c>
      <c r="E21165" s="2">
        <v>0.95462962962962961</v>
      </c>
      <c r="F21165" s="2">
        <v>0.95532407407407405</v>
      </c>
      <c r="G21165" s="2"/>
      <c r="H21165" t="s">
        <v>172</v>
      </c>
    </row>
    <row r="21166" spans="1:8" x14ac:dyDescent="0.35">
      <c r="A21166">
        <v>148182</v>
      </c>
      <c r="B21166">
        <v>1</v>
      </c>
      <c r="C21166">
        <v>6</v>
      </c>
      <c r="D21166" t="s">
        <v>133</v>
      </c>
      <c r="E21166" s="2">
        <v>0.95659722222222221</v>
      </c>
      <c r="F21166" s="2">
        <v>0.95706018518518521</v>
      </c>
      <c r="G21166" s="2"/>
      <c r="H21166">
        <v>1</v>
      </c>
    </row>
    <row r="21167" spans="1:8" x14ac:dyDescent="0.35">
      <c r="A21167">
        <v>148182</v>
      </c>
      <c r="B21167">
        <v>1</v>
      </c>
      <c r="C21167">
        <v>6</v>
      </c>
      <c r="D21167" t="s">
        <v>132</v>
      </c>
      <c r="E21167" s="2">
        <v>0.95844907407407409</v>
      </c>
      <c r="F21167" s="2">
        <v>0.95891203703703709</v>
      </c>
      <c r="G21167" s="2"/>
      <c r="H21167">
        <v>1</v>
      </c>
    </row>
    <row r="21168" spans="1:8" x14ac:dyDescent="0.35">
      <c r="A21168">
        <v>148182</v>
      </c>
      <c r="B21168">
        <v>1</v>
      </c>
      <c r="C21168">
        <v>6</v>
      </c>
      <c r="D21168" t="s">
        <v>31</v>
      </c>
      <c r="E21168" s="2">
        <v>0.9614583333333333</v>
      </c>
      <c r="H21168" t="s">
        <v>131</v>
      </c>
    </row>
    <row r="21169" spans="1:8" x14ac:dyDescent="0.35">
      <c r="A21169">
        <v>147673</v>
      </c>
      <c r="B21169">
        <v>0</v>
      </c>
      <c r="C21169">
        <v>6</v>
      </c>
      <c r="D21169" t="s">
        <v>26</v>
      </c>
      <c r="F21169" s="2">
        <v>0.92708333333333337</v>
      </c>
      <c r="G21169" s="2"/>
      <c r="H21169">
        <v>1</v>
      </c>
    </row>
    <row r="21170" spans="1:8" x14ac:dyDescent="0.35">
      <c r="A21170">
        <v>147673</v>
      </c>
      <c r="B21170">
        <v>0</v>
      </c>
      <c r="C21170">
        <v>6</v>
      </c>
      <c r="D21170" t="s">
        <v>171</v>
      </c>
      <c r="E21170" s="2">
        <v>0.92951388888888886</v>
      </c>
      <c r="F21170" s="2">
        <v>0.92997685185185186</v>
      </c>
      <c r="G21170" s="2"/>
      <c r="H21170">
        <v>1</v>
      </c>
    </row>
    <row r="21171" spans="1:8" x14ac:dyDescent="0.35">
      <c r="A21171">
        <v>147673</v>
      </c>
      <c r="B21171">
        <v>0</v>
      </c>
      <c r="C21171">
        <v>6</v>
      </c>
      <c r="D21171" t="s">
        <v>170</v>
      </c>
      <c r="E21171" s="2">
        <v>0.93125000000000002</v>
      </c>
      <c r="F21171" s="2">
        <v>0.93171296296296291</v>
      </c>
      <c r="G21171" s="2"/>
      <c r="H21171">
        <v>1</v>
      </c>
    </row>
    <row r="21172" spans="1:8" x14ac:dyDescent="0.35">
      <c r="A21172">
        <v>147673</v>
      </c>
      <c r="B21172">
        <v>0</v>
      </c>
      <c r="C21172">
        <v>6</v>
      </c>
      <c r="D21172" t="s">
        <v>169</v>
      </c>
      <c r="E21172" s="2">
        <v>0.93333333333333335</v>
      </c>
      <c r="F21172" s="2">
        <v>0.93379629629629635</v>
      </c>
      <c r="G21172" s="2"/>
      <c r="H21172">
        <v>1</v>
      </c>
    </row>
    <row r="21173" spans="1:8" x14ac:dyDescent="0.35">
      <c r="A21173">
        <v>147673</v>
      </c>
      <c r="B21173">
        <v>0</v>
      </c>
      <c r="C21173">
        <v>6</v>
      </c>
      <c r="D21173" t="s">
        <v>168</v>
      </c>
      <c r="E21173" s="2">
        <v>0.9355324074074074</v>
      </c>
      <c r="F21173" s="2">
        <v>0.93599537037037039</v>
      </c>
      <c r="G21173" s="2"/>
      <c r="H21173">
        <v>1</v>
      </c>
    </row>
    <row r="21174" spans="1:8" x14ac:dyDescent="0.35">
      <c r="A21174">
        <v>147673</v>
      </c>
      <c r="B21174">
        <v>0</v>
      </c>
      <c r="C21174">
        <v>6</v>
      </c>
      <c r="D21174" t="s">
        <v>167</v>
      </c>
      <c r="E21174" s="2">
        <v>0.9375</v>
      </c>
      <c r="F21174" s="2">
        <v>0.937962962962963</v>
      </c>
      <c r="G21174" s="2"/>
      <c r="H21174">
        <v>1</v>
      </c>
    </row>
    <row r="21175" spans="1:8" x14ac:dyDescent="0.35">
      <c r="A21175">
        <v>147673</v>
      </c>
      <c r="B21175">
        <v>0</v>
      </c>
      <c r="C21175">
        <v>6</v>
      </c>
      <c r="D21175" t="s">
        <v>13</v>
      </c>
      <c r="E21175" s="2">
        <v>0.94131944444444449</v>
      </c>
      <c r="H21175" t="s">
        <v>166</v>
      </c>
    </row>
    <row r="21176" spans="1:8" x14ac:dyDescent="0.35">
      <c r="A21176">
        <v>148696</v>
      </c>
      <c r="B21176">
        <v>0</v>
      </c>
      <c r="C21176">
        <v>6</v>
      </c>
      <c r="D21176" t="s">
        <v>13</v>
      </c>
      <c r="F21176" s="2">
        <v>0.92708333333333337</v>
      </c>
      <c r="G21176" s="2"/>
      <c r="H21176" t="s">
        <v>166</v>
      </c>
    </row>
    <row r="21177" spans="1:8" x14ac:dyDescent="0.35">
      <c r="A21177">
        <v>148696</v>
      </c>
      <c r="B21177">
        <v>0</v>
      </c>
      <c r="C21177">
        <v>6</v>
      </c>
      <c r="D21177" t="s">
        <v>167</v>
      </c>
      <c r="E21177" s="2">
        <v>0.93032407407407403</v>
      </c>
      <c r="F21177" s="2">
        <v>0.93078703703703702</v>
      </c>
      <c r="G21177" s="2"/>
      <c r="H21177">
        <v>2</v>
      </c>
    </row>
    <row r="21178" spans="1:8" x14ac:dyDescent="0.35">
      <c r="A21178">
        <v>148696</v>
      </c>
      <c r="B21178">
        <v>0</v>
      </c>
      <c r="C21178">
        <v>6</v>
      </c>
      <c r="D21178" t="s">
        <v>168</v>
      </c>
      <c r="E21178" s="2">
        <v>0.93217592592592591</v>
      </c>
      <c r="F21178" s="2">
        <v>0.93263888888888891</v>
      </c>
      <c r="G21178" s="2"/>
      <c r="H21178">
        <v>2</v>
      </c>
    </row>
    <row r="21179" spans="1:8" x14ac:dyDescent="0.35">
      <c r="A21179">
        <v>148696</v>
      </c>
      <c r="B21179">
        <v>0</v>
      </c>
      <c r="C21179">
        <v>6</v>
      </c>
      <c r="D21179" t="s">
        <v>169</v>
      </c>
      <c r="E21179" s="2">
        <v>0.93437499999999996</v>
      </c>
      <c r="F21179" s="2">
        <v>0.93483796296296295</v>
      </c>
      <c r="G21179" s="2"/>
      <c r="H21179">
        <v>2</v>
      </c>
    </row>
    <row r="21180" spans="1:8" x14ac:dyDescent="0.35">
      <c r="A21180">
        <v>148696</v>
      </c>
      <c r="B21180">
        <v>0</v>
      </c>
      <c r="C21180">
        <v>6</v>
      </c>
      <c r="D21180" t="s">
        <v>170</v>
      </c>
      <c r="E21180" s="2">
        <v>0.93634259259259256</v>
      </c>
      <c r="F21180" s="2">
        <v>0.93680555555555556</v>
      </c>
      <c r="G21180" s="2"/>
      <c r="H21180">
        <v>2</v>
      </c>
    </row>
    <row r="21181" spans="1:8" x14ac:dyDescent="0.35">
      <c r="A21181">
        <v>148696</v>
      </c>
      <c r="B21181">
        <v>0</v>
      </c>
      <c r="C21181">
        <v>6</v>
      </c>
      <c r="D21181" t="s">
        <v>171</v>
      </c>
      <c r="E21181" s="2">
        <v>0.93819444444444444</v>
      </c>
      <c r="F21181" s="2">
        <v>0.93865740740740744</v>
      </c>
      <c r="G21181" s="2"/>
      <c r="H21181">
        <v>2</v>
      </c>
    </row>
    <row r="21182" spans="1:8" x14ac:dyDescent="0.35">
      <c r="A21182">
        <v>148696</v>
      </c>
      <c r="B21182">
        <v>0</v>
      </c>
      <c r="C21182">
        <v>6</v>
      </c>
      <c r="D21182" t="s">
        <v>26</v>
      </c>
      <c r="E21182" s="2">
        <v>0.94178240740740737</v>
      </c>
      <c r="H21182">
        <v>1</v>
      </c>
    </row>
    <row r="21183" spans="1:8" x14ac:dyDescent="0.35">
      <c r="A21183">
        <v>147483</v>
      </c>
      <c r="B21183">
        <v>0</v>
      </c>
      <c r="C21183">
        <v>6</v>
      </c>
      <c r="D21183" t="s">
        <v>93</v>
      </c>
      <c r="F21183" s="2">
        <v>0.93298611111111107</v>
      </c>
      <c r="G21183" s="2"/>
      <c r="H21183">
        <v>1</v>
      </c>
    </row>
    <row r="21184" spans="1:8" x14ac:dyDescent="0.35">
      <c r="A21184">
        <v>147483</v>
      </c>
      <c r="B21184">
        <v>0</v>
      </c>
      <c r="C21184">
        <v>6</v>
      </c>
      <c r="D21184" t="s">
        <v>123</v>
      </c>
      <c r="E21184" s="2">
        <v>0.93472222222222223</v>
      </c>
      <c r="F21184" s="2">
        <v>0.93530092592592595</v>
      </c>
      <c r="G21184" s="2"/>
      <c r="H21184">
        <v>1</v>
      </c>
    </row>
    <row r="21185" spans="1:8" x14ac:dyDescent="0.35">
      <c r="A21185">
        <v>147483</v>
      </c>
      <c r="B21185">
        <v>0</v>
      </c>
      <c r="C21185">
        <v>6</v>
      </c>
      <c r="D21185" t="s">
        <v>21</v>
      </c>
      <c r="E21185" s="2">
        <v>0.93738425925925928</v>
      </c>
      <c r="F21185" s="2">
        <v>0.937962962962963</v>
      </c>
      <c r="G21185" s="2"/>
      <c r="H21185" t="s">
        <v>114</v>
      </c>
    </row>
    <row r="21186" spans="1:8" x14ac:dyDescent="0.35">
      <c r="A21186">
        <v>147483</v>
      </c>
      <c r="B21186">
        <v>0</v>
      </c>
      <c r="C21186">
        <v>6</v>
      </c>
      <c r="D21186" t="s">
        <v>45</v>
      </c>
      <c r="E21186" s="2">
        <v>0.93981481481481477</v>
      </c>
      <c r="F21186" s="2">
        <v>0.94155092592592593</v>
      </c>
      <c r="G21186" s="2"/>
      <c r="H21186" t="s">
        <v>152</v>
      </c>
    </row>
    <row r="21187" spans="1:8" x14ac:dyDescent="0.35">
      <c r="A21187">
        <v>147483</v>
      </c>
      <c r="B21187">
        <v>0</v>
      </c>
      <c r="C21187">
        <v>6</v>
      </c>
      <c r="D21187" t="s">
        <v>24</v>
      </c>
      <c r="E21187" s="2">
        <v>0.94907407407407407</v>
      </c>
      <c r="F21187" s="2">
        <v>0.94976851851851851</v>
      </c>
      <c r="G21187" s="2"/>
      <c r="H21187" t="s">
        <v>152</v>
      </c>
    </row>
    <row r="21188" spans="1:8" x14ac:dyDescent="0.35">
      <c r="A21188">
        <v>147483</v>
      </c>
      <c r="B21188">
        <v>0</v>
      </c>
      <c r="C21188">
        <v>6</v>
      </c>
      <c r="D21188" t="s">
        <v>113</v>
      </c>
      <c r="E21188" s="2">
        <v>0.95173611111111112</v>
      </c>
      <c r="F21188" s="2">
        <v>0.95231481481481484</v>
      </c>
      <c r="G21188" s="2"/>
      <c r="H21188" t="s">
        <v>152</v>
      </c>
    </row>
    <row r="21189" spans="1:8" x14ac:dyDescent="0.35">
      <c r="A21189">
        <v>147483</v>
      </c>
      <c r="B21189">
        <v>0</v>
      </c>
      <c r="C21189">
        <v>6</v>
      </c>
      <c r="D21189" t="s">
        <v>112</v>
      </c>
      <c r="E21189" s="2">
        <v>0.95370370370370372</v>
      </c>
      <c r="F21189" s="2">
        <v>0.95428240740740744</v>
      </c>
      <c r="G21189" s="2"/>
      <c r="H21189" t="s">
        <v>152</v>
      </c>
    </row>
    <row r="21190" spans="1:8" x14ac:dyDescent="0.35">
      <c r="A21190">
        <v>147483</v>
      </c>
      <c r="B21190">
        <v>0</v>
      </c>
      <c r="C21190">
        <v>6</v>
      </c>
      <c r="D21190" t="s">
        <v>111</v>
      </c>
      <c r="E21190" s="2">
        <v>0.95590277777777777</v>
      </c>
      <c r="F21190" s="2">
        <v>0.95636574074074077</v>
      </c>
      <c r="G21190" s="2"/>
      <c r="H21190" t="s">
        <v>152</v>
      </c>
    </row>
    <row r="21191" spans="1:8" x14ac:dyDescent="0.35">
      <c r="A21191">
        <v>147483</v>
      </c>
      <c r="B21191">
        <v>0</v>
      </c>
      <c r="C21191">
        <v>6</v>
      </c>
      <c r="D21191" t="s">
        <v>109</v>
      </c>
      <c r="E21191" s="2">
        <v>0.95787037037037037</v>
      </c>
      <c r="F21191" s="2">
        <v>0.95833333333333337</v>
      </c>
      <c r="G21191" s="2"/>
      <c r="H21191" t="s">
        <v>152</v>
      </c>
    </row>
    <row r="21192" spans="1:8" x14ac:dyDescent="0.35">
      <c r="A21192">
        <v>147483</v>
      </c>
      <c r="B21192">
        <v>0</v>
      </c>
      <c r="C21192">
        <v>6</v>
      </c>
      <c r="D21192" t="s">
        <v>39</v>
      </c>
      <c r="E21192" s="2">
        <v>0.9604166666666667</v>
      </c>
      <c r="F21192" s="2">
        <v>0.96111111111111114</v>
      </c>
      <c r="G21192" s="2"/>
      <c r="H21192" t="s">
        <v>152</v>
      </c>
    </row>
    <row r="21193" spans="1:8" x14ac:dyDescent="0.35">
      <c r="A21193">
        <v>147483</v>
      </c>
      <c r="B21193">
        <v>0</v>
      </c>
      <c r="C21193">
        <v>6</v>
      </c>
      <c r="D21193" t="s">
        <v>121</v>
      </c>
      <c r="E21193" s="2">
        <v>0.96412037037037035</v>
      </c>
      <c r="F21193" s="2">
        <v>0.96458333333333335</v>
      </c>
      <c r="G21193" s="2"/>
      <c r="H21193" t="s">
        <v>152</v>
      </c>
    </row>
    <row r="21194" spans="1:8" x14ac:dyDescent="0.35">
      <c r="A21194">
        <v>147483</v>
      </c>
      <c r="B21194">
        <v>0</v>
      </c>
      <c r="C21194">
        <v>6</v>
      </c>
      <c r="D21194" t="s">
        <v>120</v>
      </c>
      <c r="E21194" s="2">
        <v>0.9667824074074074</v>
      </c>
      <c r="F21194" s="2">
        <v>0.96724537037037039</v>
      </c>
      <c r="G21194" s="2"/>
      <c r="H21194" t="s">
        <v>152</v>
      </c>
    </row>
    <row r="21195" spans="1:8" x14ac:dyDescent="0.35">
      <c r="A21195">
        <v>147483</v>
      </c>
      <c r="B21195">
        <v>0</v>
      </c>
      <c r="C21195">
        <v>6</v>
      </c>
      <c r="D21195" t="s">
        <v>119</v>
      </c>
      <c r="E21195" s="2">
        <v>0.96909722222222228</v>
      </c>
      <c r="F21195" s="2">
        <v>0.96956018518518516</v>
      </c>
      <c r="G21195" s="2"/>
      <c r="H21195" t="s">
        <v>152</v>
      </c>
    </row>
    <row r="21196" spans="1:8" x14ac:dyDescent="0.35">
      <c r="A21196">
        <v>147483</v>
      </c>
      <c r="B21196">
        <v>0</v>
      </c>
      <c r="C21196">
        <v>6</v>
      </c>
      <c r="D21196" t="s">
        <v>118</v>
      </c>
      <c r="E21196" s="2">
        <v>0.97164351851851849</v>
      </c>
      <c r="F21196" s="2">
        <v>0.97210648148148149</v>
      </c>
      <c r="G21196" s="2"/>
      <c r="H21196" t="s">
        <v>152</v>
      </c>
    </row>
    <row r="21197" spans="1:8" x14ac:dyDescent="0.35">
      <c r="A21197">
        <v>147483</v>
      </c>
      <c r="B21197">
        <v>0</v>
      </c>
      <c r="C21197">
        <v>6</v>
      </c>
      <c r="D21197" t="s">
        <v>117</v>
      </c>
      <c r="E21197" s="2">
        <v>0.97395833333333337</v>
      </c>
      <c r="F21197" s="2">
        <v>0.97442129629629626</v>
      </c>
      <c r="G21197" s="2"/>
      <c r="H21197" t="s">
        <v>152</v>
      </c>
    </row>
    <row r="21198" spans="1:8" x14ac:dyDescent="0.35">
      <c r="A21198">
        <v>147483</v>
      </c>
      <c r="B21198">
        <v>0</v>
      </c>
      <c r="C21198">
        <v>6</v>
      </c>
      <c r="D21198" t="s">
        <v>116</v>
      </c>
      <c r="E21198" s="2">
        <v>0.97777777777777775</v>
      </c>
      <c r="F21198" s="2">
        <v>0.97824074074074074</v>
      </c>
      <c r="G21198" s="2"/>
      <c r="H21198" t="s">
        <v>152</v>
      </c>
    </row>
    <row r="21199" spans="1:8" x14ac:dyDescent="0.35">
      <c r="A21199">
        <v>147483</v>
      </c>
      <c r="B21199">
        <v>0</v>
      </c>
      <c r="C21199">
        <v>6</v>
      </c>
      <c r="D21199" t="s">
        <v>6</v>
      </c>
      <c r="E21199" s="2">
        <v>0.97974537037037035</v>
      </c>
      <c r="H21199" t="s">
        <v>115</v>
      </c>
    </row>
    <row r="21200" spans="1:8" x14ac:dyDescent="0.35">
      <c r="A21200">
        <v>147190</v>
      </c>
      <c r="B21200">
        <v>0</v>
      </c>
      <c r="C21200">
        <v>6</v>
      </c>
      <c r="D21200" t="s">
        <v>31</v>
      </c>
      <c r="F21200" s="2">
        <v>0.93402777777777779</v>
      </c>
      <c r="G21200" s="2"/>
      <c r="H21200" t="s">
        <v>131</v>
      </c>
    </row>
    <row r="21201" spans="1:8" x14ac:dyDescent="0.35">
      <c r="A21201">
        <v>147190</v>
      </c>
      <c r="B21201">
        <v>0</v>
      </c>
      <c r="C21201">
        <v>6</v>
      </c>
      <c r="D21201" t="s">
        <v>132</v>
      </c>
      <c r="E21201" s="2">
        <v>0.93622685185185184</v>
      </c>
      <c r="F21201" s="2">
        <v>0.93680555555555556</v>
      </c>
      <c r="G21201" s="2"/>
      <c r="H21201">
        <v>2</v>
      </c>
    </row>
    <row r="21202" spans="1:8" x14ac:dyDescent="0.35">
      <c r="A21202">
        <v>147190</v>
      </c>
      <c r="B21202">
        <v>0</v>
      </c>
      <c r="C21202">
        <v>6</v>
      </c>
      <c r="D21202" t="s">
        <v>133</v>
      </c>
      <c r="E21202" s="2">
        <v>0.93842592592592589</v>
      </c>
      <c r="F21202" s="2">
        <v>0.93888888888888888</v>
      </c>
      <c r="G21202" s="2"/>
      <c r="H21202">
        <v>2</v>
      </c>
    </row>
    <row r="21203" spans="1:8" x14ac:dyDescent="0.35">
      <c r="A21203">
        <v>147190</v>
      </c>
      <c r="B21203">
        <v>0</v>
      </c>
      <c r="C21203">
        <v>6</v>
      </c>
      <c r="D21203" t="s">
        <v>38</v>
      </c>
      <c r="E21203" s="2">
        <v>0.94016203703703705</v>
      </c>
      <c r="F21203" s="2">
        <v>0.94085648148148149</v>
      </c>
      <c r="G21203" s="2"/>
      <c r="H21203" t="s">
        <v>134</v>
      </c>
    </row>
    <row r="21204" spans="1:8" x14ac:dyDescent="0.35">
      <c r="A21204">
        <v>147190</v>
      </c>
      <c r="B21204">
        <v>1</v>
      </c>
      <c r="C21204">
        <v>6</v>
      </c>
      <c r="D21204" t="s">
        <v>135</v>
      </c>
      <c r="E21204" s="2">
        <v>0.94305555555555554</v>
      </c>
      <c r="F21204" s="2">
        <v>0.94351851851851853</v>
      </c>
      <c r="G21204" s="2"/>
      <c r="H21204">
        <v>1</v>
      </c>
    </row>
    <row r="21205" spans="1:8" x14ac:dyDescent="0.35">
      <c r="A21205">
        <v>147190</v>
      </c>
      <c r="B21205">
        <v>1</v>
      </c>
      <c r="C21205">
        <v>6</v>
      </c>
      <c r="D21205" t="s">
        <v>136</v>
      </c>
      <c r="E21205" s="2">
        <v>0.94490740740740742</v>
      </c>
      <c r="F21205" s="2">
        <v>0.94537037037037042</v>
      </c>
      <c r="G21205" s="2"/>
      <c r="H21205">
        <v>1</v>
      </c>
    </row>
    <row r="21206" spans="1:8" x14ac:dyDescent="0.35">
      <c r="A21206">
        <v>147190</v>
      </c>
      <c r="B21206">
        <v>1</v>
      </c>
      <c r="C21206">
        <v>6</v>
      </c>
      <c r="D21206" t="s">
        <v>137</v>
      </c>
      <c r="E21206" s="2">
        <v>0.94710648148148147</v>
      </c>
      <c r="F21206" s="2">
        <v>0.94756944444444446</v>
      </c>
      <c r="G21206" s="2"/>
      <c r="H21206">
        <v>1</v>
      </c>
    </row>
    <row r="21207" spans="1:8" x14ac:dyDescent="0.35">
      <c r="A21207">
        <v>147190</v>
      </c>
      <c r="B21207">
        <v>1</v>
      </c>
      <c r="C21207">
        <v>6</v>
      </c>
      <c r="D21207" t="s">
        <v>138</v>
      </c>
      <c r="E21207" s="2">
        <v>0.94884259259259263</v>
      </c>
      <c r="F21207" s="2">
        <v>0.94930555555555551</v>
      </c>
      <c r="G21207" s="2"/>
      <c r="H21207">
        <v>1</v>
      </c>
    </row>
    <row r="21208" spans="1:8" x14ac:dyDescent="0.35">
      <c r="A21208">
        <v>147190</v>
      </c>
      <c r="B21208">
        <v>1</v>
      </c>
      <c r="C21208">
        <v>6</v>
      </c>
      <c r="D21208" t="s">
        <v>139</v>
      </c>
      <c r="E21208" s="2">
        <v>0.95138888888888884</v>
      </c>
      <c r="F21208" s="2">
        <v>0.95208333333333328</v>
      </c>
      <c r="G21208" s="2"/>
      <c r="H21208">
        <v>1</v>
      </c>
    </row>
    <row r="21209" spans="1:8" x14ac:dyDescent="0.35">
      <c r="A21209">
        <v>147190</v>
      </c>
      <c r="B21209">
        <v>1</v>
      </c>
      <c r="C21209">
        <v>6</v>
      </c>
      <c r="D21209" t="s">
        <v>72</v>
      </c>
      <c r="E21209" s="2">
        <v>0.95370370370370372</v>
      </c>
      <c r="F21209" s="2">
        <v>0.95428240740740744</v>
      </c>
      <c r="G21209" s="2"/>
      <c r="H21209">
        <v>1</v>
      </c>
    </row>
    <row r="21210" spans="1:8" x14ac:dyDescent="0.35">
      <c r="A21210">
        <v>147190</v>
      </c>
      <c r="B21210">
        <v>1</v>
      </c>
      <c r="C21210">
        <v>6</v>
      </c>
      <c r="D21210" t="s">
        <v>95</v>
      </c>
      <c r="E21210" s="2">
        <v>0.95601851851851849</v>
      </c>
      <c r="F21210" s="2">
        <v>0.95659722222222221</v>
      </c>
      <c r="G21210" s="2"/>
      <c r="H21210">
        <v>1</v>
      </c>
    </row>
    <row r="21211" spans="1:8" x14ac:dyDescent="0.35">
      <c r="A21211">
        <v>147190</v>
      </c>
      <c r="B21211">
        <v>1</v>
      </c>
      <c r="C21211">
        <v>6</v>
      </c>
      <c r="D21211" t="s">
        <v>140</v>
      </c>
      <c r="E21211" s="2">
        <v>0.95798611111111109</v>
      </c>
      <c r="F21211" s="2">
        <v>0.95868055555555554</v>
      </c>
      <c r="G21211" s="2"/>
      <c r="H21211">
        <v>1</v>
      </c>
    </row>
    <row r="21212" spans="1:8" x14ac:dyDescent="0.35">
      <c r="A21212">
        <v>147190</v>
      </c>
      <c r="B21212">
        <v>1</v>
      </c>
      <c r="C21212">
        <v>6</v>
      </c>
      <c r="D21212" t="s">
        <v>141</v>
      </c>
      <c r="E21212" s="2">
        <v>0.96030092592592597</v>
      </c>
      <c r="F21212" s="2">
        <v>0.96076388888888886</v>
      </c>
      <c r="G21212" s="2"/>
      <c r="H21212">
        <v>1</v>
      </c>
    </row>
    <row r="21213" spans="1:8" x14ac:dyDescent="0.35">
      <c r="A21213">
        <v>147190</v>
      </c>
      <c r="B21213">
        <v>1</v>
      </c>
      <c r="C21213">
        <v>6</v>
      </c>
      <c r="D21213" t="s">
        <v>46</v>
      </c>
      <c r="E21213" s="2">
        <v>0.96157407407407403</v>
      </c>
      <c r="F21213" s="2">
        <v>0.96203703703703702</v>
      </c>
      <c r="G21213" s="2"/>
      <c r="H21213">
        <v>1</v>
      </c>
    </row>
    <row r="21214" spans="1:8" x14ac:dyDescent="0.35">
      <c r="A21214">
        <v>147190</v>
      </c>
      <c r="B21214">
        <v>1</v>
      </c>
      <c r="C21214">
        <v>6</v>
      </c>
      <c r="D21214" t="s">
        <v>142</v>
      </c>
      <c r="E21214" s="2">
        <v>0.96319444444444446</v>
      </c>
      <c r="F21214" s="2">
        <v>0.96365740740740746</v>
      </c>
      <c r="G21214" s="2"/>
      <c r="H21214">
        <v>1</v>
      </c>
    </row>
    <row r="21215" spans="1:8" x14ac:dyDescent="0.35">
      <c r="A21215">
        <v>147190</v>
      </c>
      <c r="B21215">
        <v>1</v>
      </c>
      <c r="C21215">
        <v>6</v>
      </c>
      <c r="D21215" t="s">
        <v>143</v>
      </c>
      <c r="E21215" s="2">
        <v>0.96446759259259263</v>
      </c>
      <c r="F21215" s="2">
        <v>0.96516203703703707</v>
      </c>
      <c r="G21215" s="2"/>
      <c r="H21215">
        <v>1</v>
      </c>
    </row>
    <row r="21216" spans="1:8" x14ac:dyDescent="0.35">
      <c r="A21216">
        <v>147190</v>
      </c>
      <c r="B21216">
        <v>1</v>
      </c>
      <c r="C21216">
        <v>6</v>
      </c>
      <c r="D21216" t="s">
        <v>59</v>
      </c>
      <c r="E21216" s="2">
        <v>0.96643518518518523</v>
      </c>
      <c r="F21216" s="2">
        <v>0.96689814814814812</v>
      </c>
      <c r="G21216" s="2"/>
      <c r="H21216">
        <v>1</v>
      </c>
    </row>
    <row r="21217" spans="1:8" x14ac:dyDescent="0.35">
      <c r="A21217">
        <v>147190</v>
      </c>
      <c r="B21217">
        <v>1</v>
      </c>
      <c r="C21217">
        <v>6</v>
      </c>
      <c r="D21217" t="s">
        <v>144</v>
      </c>
      <c r="E21217" s="2">
        <v>0.96793981481481484</v>
      </c>
      <c r="F21217" s="2">
        <v>0.96840277777777772</v>
      </c>
      <c r="G21217" s="2"/>
      <c r="H21217">
        <v>1</v>
      </c>
    </row>
    <row r="21218" spans="1:8" x14ac:dyDescent="0.35">
      <c r="A21218">
        <v>147190</v>
      </c>
      <c r="B21218">
        <v>1</v>
      </c>
      <c r="C21218">
        <v>6</v>
      </c>
      <c r="D21218" t="s">
        <v>9</v>
      </c>
      <c r="E21218" s="2">
        <v>0.96990740740740744</v>
      </c>
      <c r="H21218">
        <v>1</v>
      </c>
    </row>
    <row r="21219" spans="1:8" x14ac:dyDescent="0.35">
      <c r="A21219">
        <v>148181</v>
      </c>
      <c r="B21219">
        <v>0</v>
      </c>
      <c r="C21219">
        <v>6</v>
      </c>
      <c r="D21219" t="s">
        <v>21</v>
      </c>
      <c r="F21219" s="2">
        <v>0.93402777777777779</v>
      </c>
      <c r="G21219" s="2"/>
      <c r="H21219" t="s">
        <v>114</v>
      </c>
    </row>
    <row r="21220" spans="1:8" x14ac:dyDescent="0.35">
      <c r="A21220">
        <v>148181</v>
      </c>
      <c r="B21220">
        <v>0</v>
      </c>
      <c r="C21220">
        <v>6</v>
      </c>
      <c r="D21220" t="s">
        <v>45</v>
      </c>
      <c r="E21220" s="2">
        <v>0.93611111111111112</v>
      </c>
      <c r="F21220" s="2">
        <v>0.93807870370370372</v>
      </c>
      <c r="G21220" s="2"/>
      <c r="H21220" t="s">
        <v>152</v>
      </c>
    </row>
    <row r="21221" spans="1:8" x14ac:dyDescent="0.35">
      <c r="A21221">
        <v>148181</v>
      </c>
      <c r="B21221">
        <v>0</v>
      </c>
      <c r="C21221">
        <v>6</v>
      </c>
      <c r="D21221" t="s">
        <v>130</v>
      </c>
      <c r="E21221" s="2">
        <v>0.93969907407407405</v>
      </c>
      <c r="F21221" s="2">
        <v>0.94027777777777777</v>
      </c>
      <c r="G21221" s="2"/>
      <c r="H21221" t="s">
        <v>152</v>
      </c>
    </row>
    <row r="21222" spans="1:8" x14ac:dyDescent="0.35">
      <c r="A21222">
        <v>148181</v>
      </c>
      <c r="B21222">
        <v>0</v>
      </c>
      <c r="C21222">
        <v>6</v>
      </c>
      <c r="D21222" t="s">
        <v>129</v>
      </c>
      <c r="E21222" s="2">
        <v>0.94155092592592593</v>
      </c>
      <c r="F21222" s="2">
        <v>0.94201388888888893</v>
      </c>
      <c r="G21222" s="2"/>
      <c r="H21222" t="s">
        <v>152</v>
      </c>
    </row>
    <row r="21223" spans="1:8" x14ac:dyDescent="0.35">
      <c r="A21223">
        <v>148181</v>
      </c>
      <c r="B21223">
        <v>0</v>
      </c>
      <c r="C21223">
        <v>6</v>
      </c>
      <c r="D21223" t="s">
        <v>128</v>
      </c>
      <c r="E21223" s="2">
        <v>0.94351851851851853</v>
      </c>
      <c r="F21223" s="2">
        <v>0.94398148148148153</v>
      </c>
      <c r="G21223" s="2"/>
      <c r="H21223" t="s">
        <v>152</v>
      </c>
    </row>
    <row r="21224" spans="1:8" x14ac:dyDescent="0.35">
      <c r="A21224">
        <v>148181</v>
      </c>
      <c r="B21224">
        <v>0</v>
      </c>
      <c r="C21224">
        <v>6</v>
      </c>
      <c r="D21224" t="s">
        <v>126</v>
      </c>
      <c r="E21224" s="2">
        <v>0.94548611111111114</v>
      </c>
      <c r="F21224" s="2">
        <v>0.94618055555555558</v>
      </c>
      <c r="G21224" s="2"/>
      <c r="H21224" t="s">
        <v>162</v>
      </c>
    </row>
    <row r="21225" spans="1:8" x14ac:dyDescent="0.35">
      <c r="A21225">
        <v>148181</v>
      </c>
      <c r="B21225">
        <v>0</v>
      </c>
      <c r="C21225">
        <v>6</v>
      </c>
      <c r="D21225" t="s">
        <v>125</v>
      </c>
      <c r="E21225" s="2">
        <v>0.94791666666666663</v>
      </c>
      <c r="F21225" s="2">
        <v>0.94837962962962963</v>
      </c>
      <c r="G21225" s="2"/>
      <c r="H21225">
        <v>1</v>
      </c>
    </row>
    <row r="21226" spans="1:8" x14ac:dyDescent="0.35">
      <c r="A21226">
        <v>148181</v>
      </c>
      <c r="B21226">
        <v>0</v>
      </c>
      <c r="C21226">
        <v>6</v>
      </c>
      <c r="D21226" t="s">
        <v>17</v>
      </c>
      <c r="E21226" s="2">
        <v>0.94965277777777779</v>
      </c>
      <c r="F21226" s="2">
        <v>0.95011574074074079</v>
      </c>
      <c r="G21226" s="2"/>
      <c r="H21226">
        <v>1</v>
      </c>
    </row>
    <row r="21227" spans="1:8" x14ac:dyDescent="0.35">
      <c r="A21227">
        <v>148181</v>
      </c>
      <c r="B21227">
        <v>0</v>
      </c>
      <c r="C21227">
        <v>6</v>
      </c>
      <c r="D21227" t="s">
        <v>18</v>
      </c>
      <c r="E21227" s="2">
        <v>0.95289351851851856</v>
      </c>
      <c r="H21227" t="s">
        <v>124</v>
      </c>
    </row>
    <row r="21228" spans="1:8" x14ac:dyDescent="0.35">
      <c r="A21228">
        <v>147287</v>
      </c>
      <c r="B21228">
        <v>0</v>
      </c>
      <c r="C21228">
        <v>6</v>
      </c>
      <c r="D21228" t="s">
        <v>23</v>
      </c>
      <c r="F21228" s="2">
        <v>0.93425925925925923</v>
      </c>
      <c r="G21228" s="2"/>
      <c r="H21228">
        <v>1</v>
      </c>
    </row>
    <row r="21229" spans="1:8" x14ac:dyDescent="0.35">
      <c r="A21229">
        <v>147287</v>
      </c>
      <c r="B21229">
        <v>0</v>
      </c>
      <c r="C21229">
        <v>6</v>
      </c>
      <c r="D21229" t="s">
        <v>145</v>
      </c>
      <c r="E21229" s="2">
        <v>0.93657407407407411</v>
      </c>
      <c r="F21229" s="2">
        <v>0.937037037037037</v>
      </c>
      <c r="G21229" s="2"/>
      <c r="H21229">
        <v>1</v>
      </c>
    </row>
    <row r="21230" spans="1:8" x14ac:dyDescent="0.35">
      <c r="A21230">
        <v>147287</v>
      </c>
      <c r="B21230">
        <v>0</v>
      </c>
      <c r="C21230">
        <v>6</v>
      </c>
      <c r="D21230" t="s">
        <v>146</v>
      </c>
      <c r="E21230" s="2">
        <v>0.93842592592592589</v>
      </c>
      <c r="F21230" s="2">
        <v>0.93888888888888888</v>
      </c>
      <c r="G21230" s="2"/>
      <c r="H21230" t="s">
        <v>147</v>
      </c>
    </row>
    <row r="21231" spans="1:8" x14ac:dyDescent="0.35">
      <c r="A21231">
        <v>147287</v>
      </c>
      <c r="B21231">
        <v>0</v>
      </c>
      <c r="C21231">
        <v>6</v>
      </c>
      <c r="D21231" t="s">
        <v>19</v>
      </c>
      <c r="E21231" s="2">
        <v>0.93981481481481477</v>
      </c>
      <c r="F21231" s="2">
        <v>0.94027777777777777</v>
      </c>
      <c r="G21231" s="2"/>
      <c r="H21231">
        <v>1</v>
      </c>
    </row>
    <row r="21232" spans="1:8" x14ac:dyDescent="0.35">
      <c r="A21232">
        <v>147287</v>
      </c>
      <c r="B21232">
        <v>0</v>
      </c>
      <c r="C21232">
        <v>6</v>
      </c>
      <c r="D21232" t="s">
        <v>148</v>
      </c>
      <c r="E21232" s="2">
        <v>0.94305555555555554</v>
      </c>
      <c r="F21232" s="2">
        <v>0.94351851851851853</v>
      </c>
      <c r="G21232" s="2"/>
      <c r="H21232">
        <v>1</v>
      </c>
    </row>
    <row r="21233" spans="1:8" x14ac:dyDescent="0.35">
      <c r="A21233">
        <v>147287</v>
      </c>
      <c r="B21233">
        <v>0</v>
      </c>
      <c r="C21233">
        <v>6</v>
      </c>
      <c r="D21233" t="s">
        <v>149</v>
      </c>
      <c r="E21233" s="2">
        <v>0.94490740740740742</v>
      </c>
      <c r="F21233" s="2">
        <v>0.94548611111111114</v>
      </c>
      <c r="G21233" s="2"/>
      <c r="H21233">
        <v>1</v>
      </c>
    </row>
    <row r="21234" spans="1:8" x14ac:dyDescent="0.35">
      <c r="A21234">
        <v>147287</v>
      </c>
      <c r="B21234">
        <v>0</v>
      </c>
      <c r="C21234">
        <v>6</v>
      </c>
      <c r="D21234" t="s">
        <v>150</v>
      </c>
      <c r="E21234" s="2">
        <v>0.94687500000000002</v>
      </c>
      <c r="F21234" s="2">
        <v>0.94756944444444446</v>
      </c>
      <c r="G21234" s="2"/>
      <c r="H21234">
        <v>1</v>
      </c>
    </row>
    <row r="21235" spans="1:8" x14ac:dyDescent="0.35">
      <c r="A21235">
        <v>147287</v>
      </c>
      <c r="B21235">
        <v>0</v>
      </c>
      <c r="C21235">
        <v>6</v>
      </c>
      <c r="D21235" t="s">
        <v>151</v>
      </c>
      <c r="E21235" s="2">
        <v>0.9487268518518519</v>
      </c>
      <c r="F21235" s="2">
        <v>0.94918981481481479</v>
      </c>
      <c r="G21235" s="2"/>
      <c r="H21235">
        <v>1</v>
      </c>
    </row>
    <row r="21236" spans="1:8" x14ac:dyDescent="0.35">
      <c r="A21236">
        <v>147287</v>
      </c>
      <c r="B21236">
        <v>0</v>
      </c>
      <c r="C21236">
        <v>6</v>
      </c>
      <c r="D21236" t="s">
        <v>90</v>
      </c>
      <c r="E21236" s="2">
        <v>0.95034722222222223</v>
      </c>
      <c r="F21236" s="2">
        <v>0.95104166666666667</v>
      </c>
      <c r="G21236" s="2"/>
      <c r="H21236">
        <v>1</v>
      </c>
    </row>
    <row r="21237" spans="1:8" x14ac:dyDescent="0.35">
      <c r="A21237">
        <v>147287</v>
      </c>
      <c r="B21237">
        <v>0</v>
      </c>
      <c r="C21237">
        <v>6</v>
      </c>
      <c r="D21237" t="s">
        <v>59</v>
      </c>
      <c r="E21237" s="2">
        <v>0.95243055555555556</v>
      </c>
      <c r="F21237" s="2">
        <v>0.95289351851851856</v>
      </c>
      <c r="G21237" s="2"/>
      <c r="H21237">
        <v>1</v>
      </c>
    </row>
    <row r="21238" spans="1:8" x14ac:dyDescent="0.35">
      <c r="A21238">
        <v>147287</v>
      </c>
      <c r="B21238">
        <v>0</v>
      </c>
      <c r="C21238">
        <v>6</v>
      </c>
      <c r="D21238" t="s">
        <v>144</v>
      </c>
      <c r="E21238" s="2">
        <v>0.95405092592592589</v>
      </c>
      <c r="F21238" s="2">
        <v>0.95451388888888888</v>
      </c>
      <c r="G21238" s="2"/>
      <c r="H21238">
        <v>1</v>
      </c>
    </row>
    <row r="21239" spans="1:8" x14ac:dyDescent="0.35">
      <c r="A21239">
        <v>147287</v>
      </c>
      <c r="B21239">
        <v>0</v>
      </c>
      <c r="C21239">
        <v>6</v>
      </c>
      <c r="D21239" t="s">
        <v>9</v>
      </c>
      <c r="E21239" s="2">
        <v>0.95567129629629632</v>
      </c>
      <c r="F21239" s="2">
        <v>0.95613425925925921</v>
      </c>
      <c r="G21239" s="2"/>
      <c r="H21239">
        <v>1</v>
      </c>
    </row>
    <row r="21240" spans="1:8" x14ac:dyDescent="0.35">
      <c r="A21240">
        <v>147287</v>
      </c>
      <c r="B21240">
        <v>0</v>
      </c>
      <c r="C21240">
        <v>6</v>
      </c>
      <c r="D21240" t="s">
        <v>93</v>
      </c>
      <c r="E21240" s="2">
        <v>0.95729166666666665</v>
      </c>
      <c r="F21240" s="2">
        <v>0.95775462962962965</v>
      </c>
      <c r="G21240" s="2"/>
      <c r="H21240">
        <v>1</v>
      </c>
    </row>
    <row r="21241" spans="1:8" x14ac:dyDescent="0.35">
      <c r="A21241">
        <v>147287</v>
      </c>
      <c r="B21241">
        <v>0</v>
      </c>
      <c r="C21241">
        <v>6</v>
      </c>
      <c r="D21241" t="s">
        <v>123</v>
      </c>
      <c r="E21241" s="2">
        <v>0.95960648148148153</v>
      </c>
      <c r="F21241" s="2">
        <v>0.96018518518518514</v>
      </c>
      <c r="G21241" s="2"/>
      <c r="H21241">
        <v>1</v>
      </c>
    </row>
    <row r="21242" spans="1:8" x14ac:dyDescent="0.35">
      <c r="A21242">
        <v>147287</v>
      </c>
      <c r="B21242">
        <v>0</v>
      </c>
      <c r="C21242">
        <v>6</v>
      </c>
      <c r="D21242" t="s">
        <v>21</v>
      </c>
      <c r="E21242" s="2">
        <v>0.96226851851851847</v>
      </c>
      <c r="F21242" s="2">
        <v>0.96284722222222219</v>
      </c>
      <c r="G21242" s="2"/>
      <c r="H21242" t="s">
        <v>114</v>
      </c>
    </row>
    <row r="21243" spans="1:8" x14ac:dyDescent="0.35">
      <c r="A21243">
        <v>147287</v>
      </c>
      <c r="B21243">
        <v>0</v>
      </c>
      <c r="C21243">
        <v>6</v>
      </c>
      <c r="D21243" t="s">
        <v>45</v>
      </c>
      <c r="E21243" s="2">
        <v>0.96469907407407407</v>
      </c>
      <c r="F21243" s="2">
        <v>0.96574074074074079</v>
      </c>
      <c r="G21243" s="2"/>
      <c r="H21243" t="s">
        <v>152</v>
      </c>
    </row>
    <row r="21244" spans="1:8" x14ac:dyDescent="0.35">
      <c r="A21244">
        <v>147287</v>
      </c>
      <c r="B21244">
        <v>0</v>
      </c>
      <c r="C21244">
        <v>6</v>
      </c>
      <c r="D21244" t="s">
        <v>128</v>
      </c>
      <c r="E21244" s="2">
        <v>0.96932870370370372</v>
      </c>
      <c r="F21244" s="2">
        <v>0.96979166666666672</v>
      </c>
      <c r="G21244" s="2"/>
      <c r="H21244" t="s">
        <v>152</v>
      </c>
    </row>
    <row r="21245" spans="1:8" x14ac:dyDescent="0.35">
      <c r="A21245">
        <v>147287</v>
      </c>
      <c r="B21245">
        <v>0</v>
      </c>
      <c r="C21245">
        <v>6</v>
      </c>
      <c r="D21245" t="s">
        <v>126</v>
      </c>
      <c r="E21245" s="2">
        <v>0.9711805555555556</v>
      </c>
      <c r="F21245" s="2">
        <v>0.97256944444444449</v>
      </c>
      <c r="G21245" s="2"/>
      <c r="H21245" t="s">
        <v>152</v>
      </c>
    </row>
    <row r="21246" spans="1:8" x14ac:dyDescent="0.35">
      <c r="A21246">
        <v>147287</v>
      </c>
      <c r="B21246">
        <v>0</v>
      </c>
      <c r="C21246">
        <v>6</v>
      </c>
      <c r="D21246" t="s">
        <v>153</v>
      </c>
      <c r="E21246" s="2">
        <v>0.97465277777777781</v>
      </c>
      <c r="F21246" s="2">
        <v>0.9751157407407407</v>
      </c>
      <c r="G21246" s="2"/>
      <c r="H21246" t="s">
        <v>152</v>
      </c>
    </row>
    <row r="21247" spans="1:8" x14ac:dyDescent="0.35">
      <c r="A21247">
        <v>147287</v>
      </c>
      <c r="B21247">
        <v>0</v>
      </c>
      <c r="C21247">
        <v>6</v>
      </c>
      <c r="D21247" t="s">
        <v>154</v>
      </c>
      <c r="E21247" s="2">
        <v>0.97650462962962958</v>
      </c>
      <c r="F21247" s="2">
        <v>0.97696759259259258</v>
      </c>
      <c r="G21247" s="2"/>
      <c r="H21247" t="s">
        <v>152</v>
      </c>
    </row>
    <row r="21248" spans="1:8" x14ac:dyDescent="0.35">
      <c r="A21248">
        <v>147287</v>
      </c>
      <c r="B21248">
        <v>0</v>
      </c>
      <c r="C21248">
        <v>6</v>
      </c>
      <c r="D21248" t="s">
        <v>155</v>
      </c>
      <c r="E21248" s="2">
        <v>0.97847222222222219</v>
      </c>
      <c r="F21248" s="2">
        <v>0.97893518518518519</v>
      </c>
      <c r="G21248" s="2"/>
      <c r="H21248" t="s">
        <v>152</v>
      </c>
    </row>
    <row r="21249" spans="1:8" x14ac:dyDescent="0.35">
      <c r="A21249">
        <v>147287</v>
      </c>
      <c r="B21249">
        <v>0</v>
      </c>
      <c r="C21249">
        <v>6</v>
      </c>
      <c r="D21249" t="s">
        <v>24</v>
      </c>
      <c r="E21249" s="2">
        <v>0.9819444444444444</v>
      </c>
      <c r="H21249">
        <v>7</v>
      </c>
    </row>
    <row r="21250" spans="1:8" x14ac:dyDescent="0.35">
      <c r="A21250">
        <v>148290</v>
      </c>
      <c r="B21250">
        <v>0</v>
      </c>
      <c r="C21250">
        <v>6</v>
      </c>
      <c r="D21250" t="s">
        <v>24</v>
      </c>
      <c r="F21250" s="2">
        <v>0.93680555555555556</v>
      </c>
      <c r="G21250" s="2"/>
      <c r="H21250">
        <v>7</v>
      </c>
    </row>
    <row r="21251" spans="1:8" x14ac:dyDescent="0.35">
      <c r="A21251">
        <v>148290</v>
      </c>
      <c r="B21251">
        <v>0</v>
      </c>
      <c r="C21251">
        <v>6</v>
      </c>
      <c r="D21251" t="s">
        <v>155</v>
      </c>
      <c r="E21251" s="2">
        <v>0.93923611111111116</v>
      </c>
      <c r="F21251" s="2">
        <v>0.93969907407407405</v>
      </c>
      <c r="G21251" s="2"/>
      <c r="H21251" t="s">
        <v>110</v>
      </c>
    </row>
    <row r="21252" spans="1:8" x14ac:dyDescent="0.35">
      <c r="A21252">
        <v>148290</v>
      </c>
      <c r="B21252">
        <v>0</v>
      </c>
      <c r="C21252">
        <v>6</v>
      </c>
      <c r="D21252" t="s">
        <v>154</v>
      </c>
      <c r="E21252" s="2">
        <v>0.94120370370370365</v>
      </c>
      <c r="F21252" s="2">
        <v>0.94166666666666665</v>
      </c>
      <c r="G21252" s="2"/>
      <c r="H21252" t="s">
        <v>110</v>
      </c>
    </row>
    <row r="21253" spans="1:8" x14ac:dyDescent="0.35">
      <c r="A21253">
        <v>148290</v>
      </c>
      <c r="B21253">
        <v>0</v>
      </c>
      <c r="C21253">
        <v>6</v>
      </c>
      <c r="D21253" t="s">
        <v>153</v>
      </c>
      <c r="E21253" s="2">
        <v>0.94305555555555554</v>
      </c>
      <c r="F21253" s="2">
        <v>0.94351851851851853</v>
      </c>
      <c r="G21253" s="2"/>
      <c r="H21253" t="s">
        <v>110</v>
      </c>
    </row>
    <row r="21254" spans="1:8" x14ac:dyDescent="0.35">
      <c r="A21254">
        <v>148290</v>
      </c>
      <c r="B21254">
        <v>0</v>
      </c>
      <c r="C21254">
        <v>6</v>
      </c>
      <c r="D21254" t="s">
        <v>126</v>
      </c>
      <c r="E21254" s="2">
        <v>0.94537037037037042</v>
      </c>
      <c r="F21254" s="2">
        <v>0.9467592592592593</v>
      </c>
      <c r="G21254" s="2"/>
      <c r="H21254" t="s">
        <v>110</v>
      </c>
    </row>
    <row r="21255" spans="1:8" x14ac:dyDescent="0.35">
      <c r="A21255">
        <v>148290</v>
      </c>
      <c r="B21255">
        <v>0</v>
      </c>
      <c r="C21255">
        <v>6</v>
      </c>
      <c r="D21255" t="s">
        <v>128</v>
      </c>
      <c r="E21255" s="2">
        <v>0.94826388888888891</v>
      </c>
      <c r="F21255" s="2">
        <v>0.9487268518518519</v>
      </c>
      <c r="G21255" s="2"/>
      <c r="H21255" t="s">
        <v>110</v>
      </c>
    </row>
    <row r="21256" spans="1:8" x14ac:dyDescent="0.35">
      <c r="A21256">
        <v>148290</v>
      </c>
      <c r="B21256">
        <v>0</v>
      </c>
      <c r="C21256">
        <v>6</v>
      </c>
      <c r="D21256" t="s">
        <v>45</v>
      </c>
      <c r="E21256" s="2">
        <v>0.95185185185185184</v>
      </c>
      <c r="F21256" s="2">
        <v>0.952662037037037</v>
      </c>
      <c r="G21256" s="2"/>
      <c r="H21256" t="s">
        <v>110</v>
      </c>
    </row>
    <row r="21257" spans="1:8" x14ac:dyDescent="0.35">
      <c r="A21257">
        <v>148290</v>
      </c>
      <c r="B21257">
        <v>0</v>
      </c>
      <c r="C21257">
        <v>6</v>
      </c>
      <c r="D21257" t="s">
        <v>21</v>
      </c>
      <c r="E21257" s="2">
        <v>0.95405092592592589</v>
      </c>
      <c r="F21257" s="2">
        <v>0.95462962962962961</v>
      </c>
      <c r="G21257" s="2"/>
      <c r="H21257" t="s">
        <v>122</v>
      </c>
    </row>
    <row r="21258" spans="1:8" x14ac:dyDescent="0.35">
      <c r="A21258">
        <v>148290</v>
      </c>
      <c r="B21258">
        <v>0</v>
      </c>
      <c r="C21258">
        <v>6</v>
      </c>
      <c r="D21258" t="s">
        <v>123</v>
      </c>
      <c r="E21258" s="2">
        <v>0.95682870370370365</v>
      </c>
      <c r="F21258" s="2">
        <v>0.95740740740740737</v>
      </c>
      <c r="G21258" s="2"/>
      <c r="H21258">
        <v>2</v>
      </c>
    </row>
    <row r="21259" spans="1:8" x14ac:dyDescent="0.35">
      <c r="A21259">
        <v>148290</v>
      </c>
      <c r="B21259">
        <v>0</v>
      </c>
      <c r="C21259">
        <v>6</v>
      </c>
      <c r="D21259" t="s">
        <v>93</v>
      </c>
      <c r="E21259" s="2">
        <v>0.95925925925925926</v>
      </c>
      <c r="F21259" s="2">
        <v>0.95972222222222225</v>
      </c>
      <c r="G21259" s="2"/>
      <c r="H21259">
        <v>2</v>
      </c>
    </row>
    <row r="21260" spans="1:8" x14ac:dyDescent="0.35">
      <c r="A21260">
        <v>148290</v>
      </c>
      <c r="B21260">
        <v>0</v>
      </c>
      <c r="C21260">
        <v>6</v>
      </c>
      <c r="D21260" t="s">
        <v>9</v>
      </c>
      <c r="E21260" s="2">
        <v>0.96087962962962958</v>
      </c>
      <c r="F21260" s="2">
        <v>0.96134259259259258</v>
      </c>
      <c r="G21260" s="2"/>
      <c r="H21260">
        <v>2</v>
      </c>
    </row>
    <row r="21261" spans="1:8" x14ac:dyDescent="0.35">
      <c r="A21261">
        <v>148290</v>
      </c>
      <c r="B21261">
        <v>0</v>
      </c>
      <c r="C21261">
        <v>6</v>
      </c>
      <c r="D21261" t="s">
        <v>144</v>
      </c>
      <c r="E21261" s="2">
        <v>0.96250000000000002</v>
      </c>
      <c r="F21261" s="2">
        <v>0.96296296296296291</v>
      </c>
      <c r="G21261" s="2"/>
      <c r="H21261">
        <v>2</v>
      </c>
    </row>
    <row r="21262" spans="1:8" x14ac:dyDescent="0.35">
      <c r="A21262">
        <v>148290</v>
      </c>
      <c r="B21262">
        <v>0</v>
      </c>
      <c r="C21262">
        <v>6</v>
      </c>
      <c r="D21262" t="s">
        <v>59</v>
      </c>
      <c r="E21262" s="2">
        <v>0.96400462962962963</v>
      </c>
      <c r="F21262" s="2">
        <v>0.96446759259259263</v>
      </c>
      <c r="G21262" s="2"/>
      <c r="H21262">
        <v>2</v>
      </c>
    </row>
    <row r="21263" spans="1:8" x14ac:dyDescent="0.35">
      <c r="A21263">
        <v>148290</v>
      </c>
      <c r="B21263">
        <v>0</v>
      </c>
      <c r="C21263">
        <v>6</v>
      </c>
      <c r="D21263" t="s">
        <v>90</v>
      </c>
      <c r="E21263" s="2">
        <v>0.96585648148148151</v>
      </c>
      <c r="F21263" s="2">
        <v>0.96655092592592595</v>
      </c>
      <c r="G21263" s="2"/>
      <c r="H21263">
        <v>2</v>
      </c>
    </row>
    <row r="21264" spans="1:8" x14ac:dyDescent="0.35">
      <c r="A21264">
        <v>148290</v>
      </c>
      <c r="B21264">
        <v>0</v>
      </c>
      <c r="C21264">
        <v>6</v>
      </c>
      <c r="D21264" t="s">
        <v>151</v>
      </c>
      <c r="E21264" s="2">
        <v>0.96782407407407411</v>
      </c>
      <c r="F21264" s="2">
        <v>0.968287037037037</v>
      </c>
      <c r="G21264" s="2"/>
      <c r="H21264">
        <v>2</v>
      </c>
    </row>
    <row r="21265" spans="1:8" x14ac:dyDescent="0.35">
      <c r="A21265">
        <v>148290</v>
      </c>
      <c r="B21265">
        <v>0</v>
      </c>
      <c r="C21265">
        <v>6</v>
      </c>
      <c r="D21265" t="s">
        <v>150</v>
      </c>
      <c r="E21265" s="2">
        <v>0.96944444444444444</v>
      </c>
      <c r="F21265" s="2">
        <v>0.97013888888888888</v>
      </c>
      <c r="G21265" s="2"/>
      <c r="H21265">
        <v>2</v>
      </c>
    </row>
    <row r="21266" spans="1:8" x14ac:dyDescent="0.35">
      <c r="A21266">
        <v>148290</v>
      </c>
      <c r="B21266">
        <v>0</v>
      </c>
      <c r="C21266">
        <v>6</v>
      </c>
      <c r="D21266" t="s">
        <v>149</v>
      </c>
      <c r="E21266" s="2">
        <v>0.97141203703703705</v>
      </c>
      <c r="F21266" s="2">
        <v>0.97199074074074077</v>
      </c>
      <c r="G21266" s="2"/>
      <c r="H21266">
        <v>2</v>
      </c>
    </row>
    <row r="21267" spans="1:8" x14ac:dyDescent="0.35">
      <c r="A21267">
        <v>148290</v>
      </c>
      <c r="B21267">
        <v>0</v>
      </c>
      <c r="C21267">
        <v>6</v>
      </c>
      <c r="D21267" t="s">
        <v>148</v>
      </c>
      <c r="E21267" s="2">
        <v>0.97361111111111109</v>
      </c>
      <c r="F21267" s="2">
        <v>0.97407407407407409</v>
      </c>
      <c r="G21267" s="2"/>
      <c r="H21267">
        <v>2</v>
      </c>
    </row>
    <row r="21268" spans="1:8" x14ac:dyDescent="0.35">
      <c r="A21268">
        <v>148290</v>
      </c>
      <c r="B21268">
        <v>0</v>
      </c>
      <c r="C21268">
        <v>6</v>
      </c>
      <c r="D21268" t="s">
        <v>19</v>
      </c>
      <c r="E21268" s="2">
        <v>0.97696759259259258</v>
      </c>
      <c r="F21268" s="2">
        <v>0.97743055555555558</v>
      </c>
      <c r="G21268" s="2"/>
      <c r="H21268">
        <v>2</v>
      </c>
    </row>
    <row r="21269" spans="1:8" x14ac:dyDescent="0.35">
      <c r="A21269">
        <v>148290</v>
      </c>
      <c r="B21269">
        <v>0</v>
      </c>
      <c r="C21269">
        <v>6</v>
      </c>
      <c r="D21269" t="s">
        <v>146</v>
      </c>
      <c r="E21269" s="2">
        <v>0.97847222222222219</v>
      </c>
      <c r="F21269" s="2">
        <v>0.97893518518518519</v>
      </c>
      <c r="G21269" s="2"/>
      <c r="H21269" t="s">
        <v>159</v>
      </c>
    </row>
    <row r="21270" spans="1:8" x14ac:dyDescent="0.35">
      <c r="A21270">
        <v>148290</v>
      </c>
      <c r="B21270">
        <v>0</v>
      </c>
      <c r="C21270">
        <v>6</v>
      </c>
      <c r="D21270" t="s">
        <v>145</v>
      </c>
      <c r="E21270" s="2">
        <v>0.98032407407407407</v>
      </c>
      <c r="F21270" s="2">
        <v>0.98078703703703707</v>
      </c>
      <c r="G21270" s="2"/>
      <c r="H21270">
        <v>2</v>
      </c>
    </row>
    <row r="21271" spans="1:8" x14ac:dyDescent="0.35">
      <c r="A21271">
        <v>148290</v>
      </c>
      <c r="B21271">
        <v>0</v>
      </c>
      <c r="C21271">
        <v>6</v>
      </c>
      <c r="D21271" t="s">
        <v>23</v>
      </c>
      <c r="E21271" s="2">
        <v>0.98298611111111112</v>
      </c>
      <c r="H21271">
        <v>1</v>
      </c>
    </row>
    <row r="21272" spans="1:8" x14ac:dyDescent="0.35">
      <c r="A21272">
        <v>148986</v>
      </c>
      <c r="B21272">
        <v>0</v>
      </c>
      <c r="C21272">
        <v>6</v>
      </c>
      <c r="D21272" t="s">
        <v>9</v>
      </c>
      <c r="F21272" s="2">
        <v>0.94317129629629626</v>
      </c>
      <c r="G21272" s="2"/>
      <c r="H21272">
        <v>1</v>
      </c>
    </row>
    <row r="21273" spans="1:8" x14ac:dyDescent="0.35">
      <c r="A21273">
        <v>148986</v>
      </c>
      <c r="B21273">
        <v>0</v>
      </c>
      <c r="C21273">
        <v>6</v>
      </c>
      <c r="D21273" t="s">
        <v>144</v>
      </c>
      <c r="E21273" s="2">
        <v>0.94421296296296298</v>
      </c>
      <c r="F21273" s="2">
        <v>0.94467592592592597</v>
      </c>
      <c r="G21273" s="2"/>
      <c r="H21273">
        <v>2</v>
      </c>
    </row>
    <row r="21274" spans="1:8" x14ac:dyDescent="0.35">
      <c r="A21274">
        <v>148986</v>
      </c>
      <c r="B21274">
        <v>0</v>
      </c>
      <c r="C21274">
        <v>6</v>
      </c>
      <c r="D21274" t="s">
        <v>59</v>
      </c>
      <c r="E21274" s="2">
        <v>0.94571759259259258</v>
      </c>
      <c r="F21274" s="2">
        <v>0.94618055555555558</v>
      </c>
      <c r="G21274" s="2"/>
      <c r="H21274">
        <v>2</v>
      </c>
    </row>
    <row r="21275" spans="1:8" x14ac:dyDescent="0.35">
      <c r="A21275">
        <v>148986</v>
      </c>
      <c r="B21275">
        <v>0</v>
      </c>
      <c r="C21275">
        <v>6</v>
      </c>
      <c r="D21275" t="s">
        <v>90</v>
      </c>
      <c r="E21275" s="2">
        <v>0.94756944444444446</v>
      </c>
      <c r="F21275" s="2">
        <v>0.94965277777777779</v>
      </c>
      <c r="G21275" s="2"/>
      <c r="H21275">
        <v>2</v>
      </c>
    </row>
    <row r="21276" spans="1:8" x14ac:dyDescent="0.35">
      <c r="A21276">
        <v>148986</v>
      </c>
      <c r="B21276">
        <v>0</v>
      </c>
      <c r="C21276">
        <v>6</v>
      </c>
      <c r="D21276" t="s">
        <v>151</v>
      </c>
      <c r="E21276" s="2">
        <v>0.9511574074074074</v>
      </c>
      <c r="F21276" s="2">
        <v>0.95162037037037039</v>
      </c>
      <c r="G21276" s="2"/>
      <c r="H21276">
        <v>2</v>
      </c>
    </row>
    <row r="21277" spans="1:8" x14ac:dyDescent="0.35">
      <c r="A21277">
        <v>148986</v>
      </c>
      <c r="B21277">
        <v>0</v>
      </c>
      <c r="C21277">
        <v>6</v>
      </c>
      <c r="D21277" t="s">
        <v>150</v>
      </c>
      <c r="E21277" s="2">
        <v>0.95300925925925928</v>
      </c>
      <c r="F21277" s="2">
        <v>0.95370370370370372</v>
      </c>
      <c r="G21277" s="2"/>
      <c r="H21277">
        <v>2</v>
      </c>
    </row>
    <row r="21278" spans="1:8" x14ac:dyDescent="0.35">
      <c r="A21278">
        <v>148986</v>
      </c>
      <c r="B21278">
        <v>0</v>
      </c>
      <c r="C21278">
        <v>6</v>
      </c>
      <c r="D21278" t="s">
        <v>149</v>
      </c>
      <c r="E21278" s="2">
        <v>0.95532407407407405</v>
      </c>
      <c r="F21278" s="2">
        <v>0.95590277777777777</v>
      </c>
      <c r="G21278" s="2"/>
      <c r="H21278">
        <v>2</v>
      </c>
    </row>
    <row r="21279" spans="1:8" x14ac:dyDescent="0.35">
      <c r="A21279">
        <v>148986</v>
      </c>
      <c r="B21279">
        <v>0</v>
      </c>
      <c r="C21279">
        <v>6</v>
      </c>
      <c r="D21279" t="s">
        <v>148</v>
      </c>
      <c r="E21279" s="2">
        <v>0.95775462962962965</v>
      </c>
      <c r="F21279" s="2">
        <v>0.95821759259259254</v>
      </c>
      <c r="G21279" s="2"/>
      <c r="H21279">
        <v>2</v>
      </c>
    </row>
    <row r="21280" spans="1:8" x14ac:dyDescent="0.35">
      <c r="A21280">
        <v>148986</v>
      </c>
      <c r="B21280">
        <v>0</v>
      </c>
      <c r="C21280">
        <v>6</v>
      </c>
      <c r="D21280" t="s">
        <v>19</v>
      </c>
      <c r="E21280" s="2">
        <v>0.96168981481481486</v>
      </c>
      <c r="F21280" s="2">
        <v>0.96215277777777775</v>
      </c>
      <c r="G21280" s="2"/>
      <c r="H21280">
        <v>2</v>
      </c>
    </row>
    <row r="21281" spans="1:8" x14ac:dyDescent="0.35">
      <c r="A21281">
        <v>148986</v>
      </c>
      <c r="B21281">
        <v>0</v>
      </c>
      <c r="C21281">
        <v>6</v>
      </c>
      <c r="D21281" t="s">
        <v>146</v>
      </c>
      <c r="E21281" s="2">
        <v>0.96331018518518519</v>
      </c>
      <c r="F21281" s="2">
        <v>0.96377314814814818</v>
      </c>
      <c r="G21281" s="2"/>
      <c r="H21281" t="s">
        <v>159</v>
      </c>
    </row>
    <row r="21282" spans="1:8" x14ac:dyDescent="0.35">
      <c r="A21282">
        <v>148986</v>
      </c>
      <c r="B21282">
        <v>0</v>
      </c>
      <c r="C21282">
        <v>6</v>
      </c>
      <c r="D21282" t="s">
        <v>13</v>
      </c>
      <c r="E21282" s="2">
        <v>0.96643518518518523</v>
      </c>
      <c r="F21282" s="2">
        <v>0.96712962962962967</v>
      </c>
      <c r="G21282" s="2"/>
      <c r="H21282" t="s">
        <v>152</v>
      </c>
    </row>
    <row r="21283" spans="1:8" x14ac:dyDescent="0.35">
      <c r="A21283">
        <v>148986</v>
      </c>
      <c r="B21283">
        <v>1</v>
      </c>
      <c r="C21283">
        <v>6</v>
      </c>
      <c r="D21283" t="s">
        <v>160</v>
      </c>
      <c r="E21283" s="2">
        <v>0.97013888888888888</v>
      </c>
      <c r="F21283" s="2">
        <v>0.97060185185185188</v>
      </c>
      <c r="G21283" s="2"/>
      <c r="H21283" t="s">
        <v>152</v>
      </c>
    </row>
    <row r="21284" spans="1:8" x14ac:dyDescent="0.35">
      <c r="A21284">
        <v>148986</v>
      </c>
      <c r="B21284">
        <v>1</v>
      </c>
      <c r="C21284">
        <v>6</v>
      </c>
      <c r="D21284" t="s">
        <v>11</v>
      </c>
      <c r="E21284" s="2">
        <v>0.9731481481481481</v>
      </c>
      <c r="H21284" t="s">
        <v>152</v>
      </c>
    </row>
    <row r="21285" spans="1:8" x14ac:dyDescent="0.35">
      <c r="A21285">
        <v>148885</v>
      </c>
      <c r="B21285">
        <v>0</v>
      </c>
      <c r="C21285">
        <v>6</v>
      </c>
      <c r="D21285" t="s">
        <v>93</v>
      </c>
      <c r="F21285" s="2">
        <v>0.94340277777777781</v>
      </c>
      <c r="G21285" s="2"/>
      <c r="H21285">
        <v>1</v>
      </c>
    </row>
    <row r="21286" spans="1:8" x14ac:dyDescent="0.35">
      <c r="A21286">
        <v>148885</v>
      </c>
      <c r="B21286">
        <v>0</v>
      </c>
      <c r="C21286">
        <v>6</v>
      </c>
      <c r="D21286" t="s">
        <v>123</v>
      </c>
      <c r="E21286" s="2">
        <v>0.94513888888888886</v>
      </c>
      <c r="F21286" s="2">
        <v>0.94571759259259258</v>
      </c>
      <c r="G21286" s="2"/>
      <c r="H21286">
        <v>1</v>
      </c>
    </row>
    <row r="21287" spans="1:8" x14ac:dyDescent="0.35">
      <c r="A21287">
        <v>148885</v>
      </c>
      <c r="B21287">
        <v>0</v>
      </c>
      <c r="C21287">
        <v>6</v>
      </c>
      <c r="D21287" t="s">
        <v>21</v>
      </c>
      <c r="E21287" s="2">
        <v>0.94780092592592591</v>
      </c>
      <c r="F21287" s="2">
        <v>0.94837962962962963</v>
      </c>
      <c r="G21287" s="2"/>
      <c r="H21287" t="s">
        <v>114</v>
      </c>
    </row>
    <row r="21288" spans="1:8" x14ac:dyDescent="0.35">
      <c r="A21288">
        <v>148885</v>
      </c>
      <c r="B21288">
        <v>0</v>
      </c>
      <c r="C21288">
        <v>6</v>
      </c>
      <c r="D21288" t="s">
        <v>45</v>
      </c>
      <c r="E21288" s="2">
        <v>0.95023148148148151</v>
      </c>
      <c r="F21288" s="2">
        <v>0.95196759259259256</v>
      </c>
      <c r="G21288" s="2"/>
      <c r="H21288" t="s">
        <v>152</v>
      </c>
    </row>
    <row r="21289" spans="1:8" x14ac:dyDescent="0.35">
      <c r="A21289">
        <v>148885</v>
      </c>
      <c r="B21289">
        <v>0</v>
      </c>
      <c r="C21289">
        <v>6</v>
      </c>
      <c r="D21289" t="s">
        <v>24</v>
      </c>
      <c r="E21289" s="2">
        <v>0.9594907407407407</v>
      </c>
      <c r="F21289" s="2">
        <v>0.96018518518518514</v>
      </c>
      <c r="G21289" s="2"/>
      <c r="H21289" t="s">
        <v>152</v>
      </c>
    </row>
    <row r="21290" spans="1:8" x14ac:dyDescent="0.35">
      <c r="A21290">
        <v>148885</v>
      </c>
      <c r="B21290">
        <v>0</v>
      </c>
      <c r="C21290">
        <v>6</v>
      </c>
      <c r="D21290" t="s">
        <v>113</v>
      </c>
      <c r="E21290" s="2">
        <v>0.96215277777777775</v>
      </c>
      <c r="F21290" s="2">
        <v>0.96273148148148147</v>
      </c>
      <c r="G21290" s="2"/>
      <c r="H21290" t="s">
        <v>152</v>
      </c>
    </row>
    <row r="21291" spans="1:8" x14ac:dyDescent="0.35">
      <c r="A21291">
        <v>148885</v>
      </c>
      <c r="B21291">
        <v>0</v>
      </c>
      <c r="C21291">
        <v>6</v>
      </c>
      <c r="D21291" t="s">
        <v>112</v>
      </c>
      <c r="E21291" s="2">
        <v>0.96412037037037035</v>
      </c>
      <c r="F21291" s="2">
        <v>0.96469907407407407</v>
      </c>
      <c r="G21291" s="2"/>
      <c r="H21291" t="s">
        <v>152</v>
      </c>
    </row>
    <row r="21292" spans="1:8" x14ac:dyDescent="0.35">
      <c r="A21292">
        <v>148885</v>
      </c>
      <c r="B21292">
        <v>0</v>
      </c>
      <c r="C21292">
        <v>6</v>
      </c>
      <c r="D21292" t="s">
        <v>111</v>
      </c>
      <c r="E21292" s="2">
        <v>0.9663194444444444</v>
      </c>
      <c r="F21292" s="2">
        <v>0.9667824074074074</v>
      </c>
      <c r="G21292" s="2"/>
      <c r="H21292" t="s">
        <v>152</v>
      </c>
    </row>
    <row r="21293" spans="1:8" x14ac:dyDescent="0.35">
      <c r="A21293">
        <v>148885</v>
      </c>
      <c r="B21293">
        <v>0</v>
      </c>
      <c r="C21293">
        <v>6</v>
      </c>
      <c r="D21293" t="s">
        <v>109</v>
      </c>
      <c r="E21293" s="2">
        <v>0.968287037037037</v>
      </c>
      <c r="F21293" s="2">
        <v>0.96875</v>
      </c>
      <c r="G21293" s="2"/>
      <c r="H21293" t="s">
        <v>152</v>
      </c>
    </row>
    <row r="21294" spans="1:8" x14ac:dyDescent="0.35">
      <c r="A21294">
        <v>148885</v>
      </c>
      <c r="B21294">
        <v>0</v>
      </c>
      <c r="C21294">
        <v>6</v>
      </c>
      <c r="D21294" t="s">
        <v>39</v>
      </c>
      <c r="E21294" s="2">
        <v>0.97083333333333333</v>
      </c>
      <c r="F21294" s="2">
        <v>0.97152777777777777</v>
      </c>
      <c r="G21294" s="2"/>
      <c r="H21294">
        <v>5</v>
      </c>
    </row>
    <row r="21295" spans="1:8" x14ac:dyDescent="0.35">
      <c r="A21295">
        <v>148885</v>
      </c>
      <c r="B21295">
        <v>0</v>
      </c>
      <c r="C21295">
        <v>6</v>
      </c>
      <c r="D21295" t="s">
        <v>108</v>
      </c>
      <c r="E21295" s="2">
        <v>0.97407407407407409</v>
      </c>
      <c r="F21295" s="2">
        <v>0.97453703703703709</v>
      </c>
      <c r="G21295" s="2"/>
      <c r="H21295">
        <v>1</v>
      </c>
    </row>
    <row r="21296" spans="1:8" x14ac:dyDescent="0.35">
      <c r="A21296">
        <v>148885</v>
      </c>
      <c r="B21296">
        <v>0</v>
      </c>
      <c r="C21296">
        <v>6</v>
      </c>
      <c r="D21296" t="s">
        <v>107</v>
      </c>
      <c r="E21296" s="2">
        <v>0.97615740740740742</v>
      </c>
      <c r="F21296" s="2">
        <v>0.97662037037037042</v>
      </c>
      <c r="G21296" s="2"/>
      <c r="H21296">
        <v>1</v>
      </c>
    </row>
    <row r="21297" spans="1:8" x14ac:dyDescent="0.35">
      <c r="A21297">
        <v>148885</v>
      </c>
      <c r="B21297">
        <v>0</v>
      </c>
      <c r="C21297">
        <v>6</v>
      </c>
      <c r="D21297" t="s">
        <v>106</v>
      </c>
      <c r="E21297" s="2">
        <v>0.97777777777777775</v>
      </c>
      <c r="F21297" s="2">
        <v>0.97824074074074074</v>
      </c>
      <c r="G21297" s="2"/>
      <c r="H21297">
        <v>1</v>
      </c>
    </row>
    <row r="21298" spans="1:8" x14ac:dyDescent="0.35">
      <c r="A21298">
        <v>148885</v>
      </c>
      <c r="B21298">
        <v>0</v>
      </c>
      <c r="C21298">
        <v>6</v>
      </c>
      <c r="D21298" t="s">
        <v>105</v>
      </c>
      <c r="E21298" s="2">
        <v>0.9799768518518519</v>
      </c>
      <c r="F21298" s="2">
        <v>0.98043981481481479</v>
      </c>
      <c r="G21298" s="2"/>
      <c r="H21298">
        <v>1</v>
      </c>
    </row>
    <row r="21299" spans="1:8" x14ac:dyDescent="0.35">
      <c r="A21299">
        <v>148885</v>
      </c>
      <c r="B21299">
        <v>0</v>
      </c>
      <c r="C21299">
        <v>6</v>
      </c>
      <c r="D21299" t="s">
        <v>104</v>
      </c>
      <c r="E21299" s="2">
        <v>0.98217592592592595</v>
      </c>
      <c r="F21299" s="2">
        <v>0.98263888888888884</v>
      </c>
      <c r="G21299" s="2"/>
      <c r="H21299">
        <v>1</v>
      </c>
    </row>
    <row r="21300" spans="1:8" x14ac:dyDescent="0.35">
      <c r="A21300">
        <v>148885</v>
      </c>
      <c r="B21300">
        <v>0</v>
      </c>
      <c r="C21300">
        <v>6</v>
      </c>
      <c r="D21300" t="s">
        <v>103</v>
      </c>
      <c r="E21300" s="2">
        <v>0.98495370370370372</v>
      </c>
      <c r="F21300" s="2">
        <v>0.98541666666666672</v>
      </c>
      <c r="G21300" s="2"/>
      <c r="H21300">
        <v>1</v>
      </c>
    </row>
    <row r="21301" spans="1:8" x14ac:dyDescent="0.35">
      <c r="A21301">
        <v>148885</v>
      </c>
      <c r="B21301">
        <v>0</v>
      </c>
      <c r="C21301">
        <v>6</v>
      </c>
      <c r="D21301" t="s">
        <v>102</v>
      </c>
      <c r="E21301" s="2">
        <v>0.98784722222222221</v>
      </c>
      <c r="F21301" s="2">
        <v>0.98831018518518521</v>
      </c>
      <c r="G21301" s="2"/>
      <c r="H21301">
        <v>1</v>
      </c>
    </row>
    <row r="21302" spans="1:8" x14ac:dyDescent="0.35">
      <c r="A21302">
        <v>148885</v>
      </c>
      <c r="B21302">
        <v>0</v>
      </c>
      <c r="C21302">
        <v>6</v>
      </c>
      <c r="D21302" t="s">
        <v>8</v>
      </c>
      <c r="E21302" s="2">
        <v>0.99178240740740742</v>
      </c>
      <c r="H21302">
        <v>1</v>
      </c>
    </row>
    <row r="21303" spans="1:8" x14ac:dyDescent="0.35">
      <c r="A21303">
        <v>145183</v>
      </c>
      <c r="B21303">
        <v>0</v>
      </c>
      <c r="C21303">
        <v>6</v>
      </c>
      <c r="D21303" t="s">
        <v>21</v>
      </c>
      <c r="F21303" s="2">
        <v>0.94444444444444442</v>
      </c>
      <c r="G21303" s="2"/>
      <c r="H21303" t="s">
        <v>114</v>
      </c>
    </row>
    <row r="21304" spans="1:8" x14ac:dyDescent="0.35">
      <c r="A21304">
        <v>145183</v>
      </c>
      <c r="B21304">
        <v>0</v>
      </c>
      <c r="C21304">
        <v>6</v>
      </c>
      <c r="D21304" t="s">
        <v>45</v>
      </c>
      <c r="E21304" s="2">
        <v>0.94652777777777775</v>
      </c>
      <c r="F21304" s="2">
        <v>0.94849537037037035</v>
      </c>
      <c r="G21304" s="2"/>
      <c r="H21304" t="s">
        <v>152</v>
      </c>
    </row>
    <row r="21305" spans="1:8" x14ac:dyDescent="0.35">
      <c r="A21305">
        <v>145183</v>
      </c>
      <c r="B21305">
        <v>0</v>
      </c>
      <c r="C21305">
        <v>6</v>
      </c>
      <c r="D21305" t="s">
        <v>130</v>
      </c>
      <c r="E21305" s="2">
        <v>0.95011574074074079</v>
      </c>
      <c r="F21305" s="2">
        <v>0.9506944444444444</v>
      </c>
      <c r="G21305" s="2"/>
      <c r="H21305" t="s">
        <v>152</v>
      </c>
    </row>
    <row r="21306" spans="1:8" x14ac:dyDescent="0.35">
      <c r="A21306">
        <v>145183</v>
      </c>
      <c r="B21306">
        <v>0</v>
      </c>
      <c r="C21306">
        <v>6</v>
      </c>
      <c r="D21306" t="s">
        <v>129</v>
      </c>
      <c r="E21306" s="2">
        <v>0.95196759259259256</v>
      </c>
      <c r="F21306" s="2">
        <v>0.95243055555555556</v>
      </c>
      <c r="G21306" s="2"/>
      <c r="H21306" t="s">
        <v>152</v>
      </c>
    </row>
    <row r="21307" spans="1:8" x14ac:dyDescent="0.35">
      <c r="A21307">
        <v>145183</v>
      </c>
      <c r="B21307">
        <v>0</v>
      </c>
      <c r="C21307">
        <v>6</v>
      </c>
      <c r="D21307" t="s">
        <v>128</v>
      </c>
      <c r="E21307" s="2">
        <v>0.95393518518518516</v>
      </c>
      <c r="F21307" s="2">
        <v>0.95439814814814816</v>
      </c>
      <c r="G21307" s="2"/>
      <c r="H21307" t="s">
        <v>152</v>
      </c>
    </row>
    <row r="21308" spans="1:8" x14ac:dyDescent="0.35">
      <c r="A21308">
        <v>145183</v>
      </c>
      <c r="B21308">
        <v>0</v>
      </c>
      <c r="C21308">
        <v>6</v>
      </c>
      <c r="D21308" t="s">
        <v>126</v>
      </c>
      <c r="E21308" s="2">
        <v>0.95590277777777777</v>
      </c>
      <c r="F21308" s="2">
        <v>0.95659722222222221</v>
      </c>
      <c r="G21308" s="2"/>
      <c r="H21308" t="s">
        <v>162</v>
      </c>
    </row>
    <row r="21309" spans="1:8" x14ac:dyDescent="0.35">
      <c r="A21309">
        <v>145183</v>
      </c>
      <c r="B21309">
        <v>0</v>
      </c>
      <c r="C21309">
        <v>6</v>
      </c>
      <c r="D21309" t="s">
        <v>125</v>
      </c>
      <c r="E21309" s="2">
        <v>0.95833333333333337</v>
      </c>
      <c r="F21309" s="2">
        <v>0.95879629629629626</v>
      </c>
      <c r="G21309" s="2"/>
      <c r="H21309">
        <v>1</v>
      </c>
    </row>
    <row r="21310" spans="1:8" x14ac:dyDescent="0.35">
      <c r="A21310">
        <v>145183</v>
      </c>
      <c r="B21310">
        <v>0</v>
      </c>
      <c r="C21310">
        <v>6</v>
      </c>
      <c r="D21310" t="s">
        <v>17</v>
      </c>
      <c r="E21310" s="2">
        <v>0.96006944444444442</v>
      </c>
      <c r="F21310" s="2">
        <v>0.96053240740740742</v>
      </c>
      <c r="G21310" s="2"/>
      <c r="H21310">
        <v>1</v>
      </c>
    </row>
    <row r="21311" spans="1:8" x14ac:dyDescent="0.35">
      <c r="A21311">
        <v>145183</v>
      </c>
      <c r="B21311">
        <v>0</v>
      </c>
      <c r="C21311">
        <v>6</v>
      </c>
      <c r="D21311" t="s">
        <v>18</v>
      </c>
      <c r="E21311" s="2">
        <v>0.96331018518518519</v>
      </c>
      <c r="H21311" t="s">
        <v>124</v>
      </c>
    </row>
    <row r="21312" spans="1:8" x14ac:dyDescent="0.35">
      <c r="A21312">
        <v>147990</v>
      </c>
      <c r="B21312">
        <v>0</v>
      </c>
      <c r="C21312">
        <v>6</v>
      </c>
      <c r="D21312" t="s">
        <v>11</v>
      </c>
      <c r="F21312" s="2">
        <v>0.94444444444444442</v>
      </c>
      <c r="G21312" s="2"/>
      <c r="H21312" t="s">
        <v>161</v>
      </c>
    </row>
    <row r="21313" spans="1:8" x14ac:dyDescent="0.35">
      <c r="A21313">
        <v>147990</v>
      </c>
      <c r="B21313">
        <v>0</v>
      </c>
      <c r="C21313">
        <v>6</v>
      </c>
      <c r="D21313" t="s">
        <v>160</v>
      </c>
      <c r="E21313" s="2">
        <v>0.94687500000000002</v>
      </c>
      <c r="F21313" s="2">
        <v>0.94756944444444446</v>
      </c>
      <c r="G21313" s="2"/>
      <c r="H21313" t="s">
        <v>110</v>
      </c>
    </row>
    <row r="21314" spans="1:8" x14ac:dyDescent="0.35">
      <c r="A21314">
        <v>147990</v>
      </c>
      <c r="B21314">
        <v>1</v>
      </c>
      <c r="C21314">
        <v>6</v>
      </c>
      <c r="D21314" t="s">
        <v>13</v>
      </c>
      <c r="E21314" s="2">
        <v>0.95104166666666667</v>
      </c>
      <c r="F21314" s="2">
        <v>0.95173611111111112</v>
      </c>
      <c r="G21314" s="2"/>
      <c r="H21314" t="s">
        <v>110</v>
      </c>
    </row>
    <row r="21315" spans="1:8" x14ac:dyDescent="0.35">
      <c r="A21315">
        <v>147990</v>
      </c>
      <c r="B21315">
        <v>1</v>
      </c>
      <c r="C21315">
        <v>6</v>
      </c>
      <c r="D21315" t="s">
        <v>146</v>
      </c>
      <c r="E21315" s="2">
        <v>0.95381944444444444</v>
      </c>
      <c r="F21315" s="2">
        <v>0.95428240740740744</v>
      </c>
      <c r="G21315" s="2"/>
      <c r="H21315" t="s">
        <v>147</v>
      </c>
    </row>
    <row r="21316" spans="1:8" x14ac:dyDescent="0.35">
      <c r="A21316">
        <v>147990</v>
      </c>
      <c r="B21316">
        <v>1</v>
      </c>
      <c r="C21316">
        <v>6</v>
      </c>
      <c r="D21316" t="s">
        <v>19</v>
      </c>
      <c r="E21316" s="2">
        <v>0.95543981481481477</v>
      </c>
      <c r="F21316" s="2">
        <v>0.95590277777777777</v>
      </c>
      <c r="G21316" s="2"/>
      <c r="H21316">
        <v>1</v>
      </c>
    </row>
    <row r="21317" spans="1:8" x14ac:dyDescent="0.35">
      <c r="A21317">
        <v>147990</v>
      </c>
      <c r="B21317">
        <v>1</v>
      </c>
      <c r="C21317">
        <v>6</v>
      </c>
      <c r="D21317" t="s">
        <v>148</v>
      </c>
      <c r="E21317" s="2">
        <v>0.95914351851851853</v>
      </c>
      <c r="F21317" s="2">
        <v>0.95960648148148153</v>
      </c>
      <c r="G21317" s="2"/>
      <c r="H21317">
        <v>1</v>
      </c>
    </row>
    <row r="21318" spans="1:8" x14ac:dyDescent="0.35">
      <c r="A21318">
        <v>147990</v>
      </c>
      <c r="B21318">
        <v>1</v>
      </c>
      <c r="C21318">
        <v>6</v>
      </c>
      <c r="D21318" t="s">
        <v>149</v>
      </c>
      <c r="E21318" s="2">
        <v>0.96134259259259258</v>
      </c>
      <c r="F21318" s="2">
        <v>0.9619212962962963</v>
      </c>
      <c r="G21318" s="2"/>
      <c r="H21318">
        <v>1</v>
      </c>
    </row>
    <row r="21319" spans="1:8" x14ac:dyDescent="0.35">
      <c r="A21319">
        <v>147990</v>
      </c>
      <c r="B21319">
        <v>1</v>
      </c>
      <c r="C21319">
        <v>6</v>
      </c>
      <c r="D21319" t="s">
        <v>150</v>
      </c>
      <c r="E21319" s="2">
        <v>0.96354166666666663</v>
      </c>
      <c r="F21319" s="2">
        <v>0.96423611111111107</v>
      </c>
      <c r="G21319" s="2"/>
      <c r="H21319">
        <v>1</v>
      </c>
    </row>
    <row r="21320" spans="1:8" x14ac:dyDescent="0.35">
      <c r="A21320">
        <v>147990</v>
      </c>
      <c r="B21320">
        <v>1</v>
      </c>
      <c r="C21320">
        <v>6</v>
      </c>
      <c r="D21320" t="s">
        <v>151</v>
      </c>
      <c r="E21320" s="2">
        <v>0.96562499999999996</v>
      </c>
      <c r="F21320" s="2">
        <v>0.96608796296296295</v>
      </c>
      <c r="G21320" s="2"/>
      <c r="H21320">
        <v>1</v>
      </c>
    </row>
    <row r="21321" spans="1:8" x14ac:dyDescent="0.35">
      <c r="A21321">
        <v>147990</v>
      </c>
      <c r="B21321">
        <v>1</v>
      </c>
      <c r="C21321">
        <v>6</v>
      </c>
      <c r="D21321" t="s">
        <v>90</v>
      </c>
      <c r="E21321" s="2">
        <v>0.96747685185185184</v>
      </c>
      <c r="F21321" s="2">
        <v>0.96817129629629628</v>
      </c>
      <c r="G21321" s="2"/>
      <c r="H21321">
        <v>1</v>
      </c>
    </row>
    <row r="21322" spans="1:8" x14ac:dyDescent="0.35">
      <c r="A21322">
        <v>147990</v>
      </c>
      <c r="B21322">
        <v>1</v>
      </c>
      <c r="C21322">
        <v>6</v>
      </c>
      <c r="D21322" t="s">
        <v>59</v>
      </c>
      <c r="E21322" s="2">
        <v>0.96956018518518516</v>
      </c>
      <c r="F21322" s="2">
        <v>0.97002314814814816</v>
      </c>
      <c r="G21322" s="2"/>
      <c r="H21322">
        <v>1</v>
      </c>
    </row>
    <row r="21323" spans="1:8" x14ac:dyDescent="0.35">
      <c r="A21323">
        <v>147990</v>
      </c>
      <c r="B21323">
        <v>1</v>
      </c>
      <c r="C21323">
        <v>6</v>
      </c>
      <c r="D21323" t="s">
        <v>144</v>
      </c>
      <c r="E21323" s="2">
        <v>0.97106481481481477</v>
      </c>
      <c r="F21323" s="2">
        <v>0.97152777777777777</v>
      </c>
      <c r="G21323" s="2"/>
      <c r="H21323">
        <v>1</v>
      </c>
    </row>
    <row r="21324" spans="1:8" x14ac:dyDescent="0.35">
      <c r="A21324">
        <v>147990</v>
      </c>
      <c r="B21324">
        <v>1</v>
      </c>
      <c r="C21324">
        <v>6</v>
      </c>
      <c r="D21324" t="s">
        <v>9</v>
      </c>
      <c r="E21324" s="2">
        <v>0.97303240740740737</v>
      </c>
      <c r="H21324">
        <v>1</v>
      </c>
    </row>
    <row r="21325" spans="1:8" x14ac:dyDescent="0.35">
      <c r="A21325">
        <v>145496</v>
      </c>
      <c r="B21325">
        <v>0</v>
      </c>
      <c r="C21325">
        <v>6</v>
      </c>
      <c r="D21325" t="s">
        <v>6</v>
      </c>
      <c r="F21325" s="2">
        <v>0.94571759259259258</v>
      </c>
      <c r="G21325" s="2"/>
      <c r="H21325" t="s">
        <v>115</v>
      </c>
    </row>
    <row r="21326" spans="1:8" x14ac:dyDescent="0.35">
      <c r="A21326">
        <v>145496</v>
      </c>
      <c r="B21326">
        <v>0</v>
      </c>
      <c r="C21326">
        <v>6</v>
      </c>
      <c r="D21326" t="s">
        <v>116</v>
      </c>
      <c r="E21326" s="2">
        <v>0.94849537037037035</v>
      </c>
      <c r="F21326" s="2">
        <v>0.94895833333333335</v>
      </c>
      <c r="G21326" s="2"/>
      <c r="H21326" t="s">
        <v>110</v>
      </c>
    </row>
    <row r="21327" spans="1:8" x14ac:dyDescent="0.35">
      <c r="A21327">
        <v>145496</v>
      </c>
      <c r="B21327">
        <v>0</v>
      </c>
      <c r="C21327">
        <v>6</v>
      </c>
      <c r="D21327" t="s">
        <v>117</v>
      </c>
      <c r="E21327" s="2">
        <v>0.952662037037037</v>
      </c>
      <c r="F21327" s="2">
        <v>0.953125</v>
      </c>
      <c r="G21327" s="2"/>
      <c r="H21327" t="s">
        <v>110</v>
      </c>
    </row>
    <row r="21328" spans="1:8" x14ac:dyDescent="0.35">
      <c r="A21328">
        <v>145496</v>
      </c>
      <c r="B21328">
        <v>0</v>
      </c>
      <c r="C21328">
        <v>6</v>
      </c>
      <c r="D21328" t="s">
        <v>118</v>
      </c>
      <c r="E21328" s="2">
        <v>0.95486111111111116</v>
      </c>
      <c r="F21328" s="2">
        <v>0.95532407407407405</v>
      </c>
      <c r="G21328" s="2"/>
      <c r="H21328" t="s">
        <v>110</v>
      </c>
    </row>
    <row r="21329" spans="1:8" x14ac:dyDescent="0.35">
      <c r="A21329">
        <v>145496</v>
      </c>
      <c r="B21329">
        <v>0</v>
      </c>
      <c r="C21329">
        <v>6</v>
      </c>
      <c r="D21329" t="s">
        <v>119</v>
      </c>
      <c r="E21329" s="2">
        <v>0.95729166666666665</v>
      </c>
      <c r="F21329" s="2">
        <v>0.95775462962962965</v>
      </c>
      <c r="G21329" s="2"/>
      <c r="H21329" t="s">
        <v>110</v>
      </c>
    </row>
    <row r="21330" spans="1:8" x14ac:dyDescent="0.35">
      <c r="A21330">
        <v>145496</v>
      </c>
      <c r="B21330">
        <v>0</v>
      </c>
      <c r="C21330">
        <v>6</v>
      </c>
      <c r="D21330" t="s">
        <v>120</v>
      </c>
      <c r="E21330" s="2">
        <v>0.95960648148148153</v>
      </c>
      <c r="F21330" s="2">
        <v>0.96006944444444442</v>
      </c>
      <c r="G21330" s="2"/>
      <c r="H21330" t="s">
        <v>110</v>
      </c>
    </row>
    <row r="21331" spans="1:8" x14ac:dyDescent="0.35">
      <c r="A21331">
        <v>145496</v>
      </c>
      <c r="B21331">
        <v>0</v>
      </c>
      <c r="C21331">
        <v>6</v>
      </c>
      <c r="D21331" t="s">
        <v>121</v>
      </c>
      <c r="E21331" s="2">
        <v>0.96226851851851847</v>
      </c>
      <c r="F21331" s="2">
        <v>0.96273148148148147</v>
      </c>
      <c r="G21331" s="2"/>
      <c r="H21331" t="s">
        <v>110</v>
      </c>
    </row>
    <row r="21332" spans="1:8" x14ac:dyDescent="0.35">
      <c r="A21332">
        <v>145496</v>
      </c>
      <c r="B21332">
        <v>0</v>
      </c>
      <c r="C21332">
        <v>6</v>
      </c>
      <c r="D21332" t="s">
        <v>39</v>
      </c>
      <c r="E21332" s="2">
        <v>0.96539351851851851</v>
      </c>
      <c r="F21332" s="2">
        <v>0.96608796296296295</v>
      </c>
      <c r="G21332" s="2"/>
      <c r="H21332" t="s">
        <v>110</v>
      </c>
    </row>
    <row r="21333" spans="1:8" x14ac:dyDescent="0.35">
      <c r="A21333">
        <v>145496</v>
      </c>
      <c r="B21333">
        <v>0</v>
      </c>
      <c r="C21333">
        <v>6</v>
      </c>
      <c r="D21333" t="s">
        <v>109</v>
      </c>
      <c r="E21333" s="2">
        <v>0.96840277777777772</v>
      </c>
      <c r="F21333" s="2">
        <v>0.96886574074074072</v>
      </c>
      <c r="G21333" s="2"/>
      <c r="H21333" t="s">
        <v>110</v>
      </c>
    </row>
    <row r="21334" spans="1:8" x14ac:dyDescent="0.35">
      <c r="A21334">
        <v>145496</v>
      </c>
      <c r="B21334">
        <v>0</v>
      </c>
      <c r="C21334">
        <v>6</v>
      </c>
      <c r="D21334" t="s">
        <v>111</v>
      </c>
      <c r="E21334" s="2">
        <v>0.97037037037037033</v>
      </c>
      <c r="F21334" s="2">
        <v>0.97083333333333333</v>
      </c>
      <c r="G21334" s="2"/>
      <c r="H21334" t="s">
        <v>110</v>
      </c>
    </row>
    <row r="21335" spans="1:8" x14ac:dyDescent="0.35">
      <c r="A21335">
        <v>145496</v>
      </c>
      <c r="B21335">
        <v>0</v>
      </c>
      <c r="C21335">
        <v>6</v>
      </c>
      <c r="D21335" t="s">
        <v>112</v>
      </c>
      <c r="E21335" s="2">
        <v>0.97256944444444449</v>
      </c>
      <c r="F21335" s="2">
        <v>0.9731481481481481</v>
      </c>
      <c r="G21335" s="2"/>
      <c r="H21335" t="s">
        <v>110</v>
      </c>
    </row>
    <row r="21336" spans="1:8" x14ac:dyDescent="0.35">
      <c r="A21336">
        <v>145496</v>
      </c>
      <c r="B21336">
        <v>0</v>
      </c>
      <c r="C21336">
        <v>6</v>
      </c>
      <c r="D21336" t="s">
        <v>113</v>
      </c>
      <c r="E21336" s="2">
        <v>0.97442129629629626</v>
      </c>
      <c r="F21336" s="2">
        <v>0.97499999999999998</v>
      </c>
      <c r="G21336" s="2"/>
      <c r="H21336" t="s">
        <v>110</v>
      </c>
    </row>
    <row r="21337" spans="1:8" x14ac:dyDescent="0.35">
      <c r="A21337">
        <v>145496</v>
      </c>
      <c r="B21337">
        <v>0</v>
      </c>
      <c r="C21337">
        <v>6</v>
      </c>
      <c r="D21337" t="s">
        <v>24</v>
      </c>
      <c r="E21337" s="2">
        <v>0.97719907407407403</v>
      </c>
      <c r="F21337" s="2">
        <v>0.97858796296296291</v>
      </c>
      <c r="G21337" s="2"/>
      <c r="H21337" t="s">
        <v>110</v>
      </c>
    </row>
    <row r="21338" spans="1:8" x14ac:dyDescent="0.35">
      <c r="A21338">
        <v>145496</v>
      </c>
      <c r="B21338">
        <v>0</v>
      </c>
      <c r="C21338">
        <v>6</v>
      </c>
      <c r="D21338" t="s">
        <v>45</v>
      </c>
      <c r="E21338" s="2">
        <v>0.98611111111111116</v>
      </c>
      <c r="F21338" s="2">
        <v>0.9868055555555556</v>
      </c>
      <c r="G21338" s="2"/>
      <c r="H21338" t="s">
        <v>110</v>
      </c>
    </row>
    <row r="21339" spans="1:8" x14ac:dyDescent="0.35">
      <c r="A21339">
        <v>145496</v>
      </c>
      <c r="B21339">
        <v>0</v>
      </c>
      <c r="C21339">
        <v>6</v>
      </c>
      <c r="D21339" t="s">
        <v>21</v>
      </c>
      <c r="E21339" s="2">
        <v>0.98831018518518521</v>
      </c>
      <c r="F21339" s="2">
        <v>0.98888888888888893</v>
      </c>
      <c r="G21339" s="2"/>
      <c r="H21339" t="s">
        <v>122</v>
      </c>
    </row>
    <row r="21340" spans="1:8" x14ac:dyDescent="0.35">
      <c r="A21340">
        <v>145496</v>
      </c>
      <c r="B21340">
        <v>0</v>
      </c>
      <c r="C21340">
        <v>6</v>
      </c>
      <c r="D21340" t="s">
        <v>123</v>
      </c>
      <c r="E21340" s="2">
        <v>0.99108796296296298</v>
      </c>
      <c r="F21340" s="2">
        <v>0.9916666666666667</v>
      </c>
      <c r="G21340" s="2"/>
      <c r="H21340">
        <v>2</v>
      </c>
    </row>
    <row r="21341" spans="1:8" x14ac:dyDescent="0.35">
      <c r="A21341">
        <v>145496</v>
      </c>
      <c r="B21341">
        <v>0</v>
      </c>
      <c r="C21341">
        <v>6</v>
      </c>
      <c r="D21341" t="s">
        <v>93</v>
      </c>
      <c r="E21341" s="2">
        <v>0.99386574074074074</v>
      </c>
      <c r="H21341">
        <v>1</v>
      </c>
    </row>
    <row r="21342" spans="1:8" x14ac:dyDescent="0.35">
      <c r="A21342">
        <v>148186</v>
      </c>
      <c r="B21342">
        <v>0</v>
      </c>
      <c r="C21342">
        <v>6</v>
      </c>
      <c r="D21342" t="s">
        <v>9</v>
      </c>
      <c r="F21342" s="2">
        <v>0.9467592592592593</v>
      </c>
      <c r="G21342" s="2"/>
      <c r="H21342">
        <v>1</v>
      </c>
    </row>
    <row r="21343" spans="1:8" x14ac:dyDescent="0.35">
      <c r="A21343">
        <v>148186</v>
      </c>
      <c r="B21343">
        <v>0</v>
      </c>
      <c r="C21343">
        <v>6</v>
      </c>
      <c r="D21343" t="s">
        <v>144</v>
      </c>
      <c r="E21343" s="2">
        <v>0.94780092592592591</v>
      </c>
      <c r="F21343" s="2">
        <v>0.94826388888888891</v>
      </c>
      <c r="G21343" s="2"/>
      <c r="H21343">
        <v>2</v>
      </c>
    </row>
    <row r="21344" spans="1:8" x14ac:dyDescent="0.35">
      <c r="A21344">
        <v>148186</v>
      </c>
      <c r="B21344">
        <v>0</v>
      </c>
      <c r="C21344">
        <v>6</v>
      </c>
      <c r="D21344" t="s">
        <v>59</v>
      </c>
      <c r="E21344" s="2">
        <v>0.94930555555555551</v>
      </c>
      <c r="F21344" s="2">
        <v>0.94976851851851851</v>
      </c>
      <c r="G21344" s="2"/>
      <c r="H21344">
        <v>2</v>
      </c>
    </row>
    <row r="21345" spans="1:8" x14ac:dyDescent="0.35">
      <c r="A21345">
        <v>148186</v>
      </c>
      <c r="B21345">
        <v>0</v>
      </c>
      <c r="C21345">
        <v>6</v>
      </c>
      <c r="D21345" t="s">
        <v>143</v>
      </c>
      <c r="E21345" s="2">
        <v>0.95092592592592595</v>
      </c>
      <c r="F21345" s="2">
        <v>0.95162037037037039</v>
      </c>
      <c r="G21345" s="2"/>
      <c r="H21345">
        <v>2</v>
      </c>
    </row>
    <row r="21346" spans="1:8" x14ac:dyDescent="0.35">
      <c r="A21346">
        <v>148186</v>
      </c>
      <c r="B21346">
        <v>0</v>
      </c>
      <c r="C21346">
        <v>6</v>
      </c>
      <c r="D21346" t="s">
        <v>142</v>
      </c>
      <c r="E21346" s="2">
        <v>0.95243055555555556</v>
      </c>
      <c r="F21346" s="2">
        <v>0.95289351851851856</v>
      </c>
      <c r="G21346" s="2"/>
      <c r="H21346">
        <v>2</v>
      </c>
    </row>
    <row r="21347" spans="1:8" x14ac:dyDescent="0.35">
      <c r="A21347">
        <v>148186</v>
      </c>
      <c r="B21347">
        <v>0</v>
      </c>
      <c r="C21347">
        <v>6</v>
      </c>
      <c r="D21347" t="s">
        <v>46</v>
      </c>
      <c r="E21347" s="2">
        <v>0.95416666666666672</v>
      </c>
      <c r="F21347" s="2">
        <v>0.95462962962962961</v>
      </c>
      <c r="G21347" s="2"/>
      <c r="H21347">
        <v>2</v>
      </c>
    </row>
    <row r="21348" spans="1:8" x14ac:dyDescent="0.35">
      <c r="A21348">
        <v>148186</v>
      </c>
      <c r="B21348">
        <v>0</v>
      </c>
      <c r="C21348">
        <v>6</v>
      </c>
      <c r="D21348" t="s">
        <v>141</v>
      </c>
      <c r="E21348" s="2">
        <v>0.95532407407407405</v>
      </c>
      <c r="F21348" s="2">
        <v>0.95578703703703705</v>
      </c>
      <c r="G21348" s="2"/>
      <c r="H21348">
        <v>2</v>
      </c>
    </row>
    <row r="21349" spans="1:8" x14ac:dyDescent="0.35">
      <c r="A21349">
        <v>148186</v>
      </c>
      <c r="B21349">
        <v>0</v>
      </c>
      <c r="C21349">
        <v>6</v>
      </c>
      <c r="D21349" t="s">
        <v>140</v>
      </c>
      <c r="E21349" s="2">
        <v>0.9575231481481481</v>
      </c>
      <c r="F21349" s="2">
        <v>0.95821759259259254</v>
      </c>
      <c r="G21349" s="2"/>
      <c r="H21349">
        <v>2</v>
      </c>
    </row>
    <row r="21350" spans="1:8" x14ac:dyDescent="0.35">
      <c r="A21350">
        <v>148186</v>
      </c>
      <c r="B21350">
        <v>0</v>
      </c>
      <c r="C21350">
        <v>6</v>
      </c>
      <c r="D21350" t="s">
        <v>95</v>
      </c>
      <c r="E21350" s="2">
        <v>0.95960648148148153</v>
      </c>
      <c r="F21350" s="2">
        <v>0.96018518518518514</v>
      </c>
      <c r="G21350" s="2"/>
      <c r="H21350">
        <v>2</v>
      </c>
    </row>
    <row r="21351" spans="1:8" x14ac:dyDescent="0.35">
      <c r="A21351">
        <v>148186</v>
      </c>
      <c r="B21351">
        <v>0</v>
      </c>
      <c r="C21351">
        <v>6</v>
      </c>
      <c r="D21351" t="s">
        <v>72</v>
      </c>
      <c r="E21351" s="2">
        <v>0.9619212962962963</v>
      </c>
      <c r="F21351" s="2">
        <v>0.96250000000000002</v>
      </c>
      <c r="G21351" s="2"/>
      <c r="H21351">
        <v>2</v>
      </c>
    </row>
    <row r="21352" spans="1:8" x14ac:dyDescent="0.35">
      <c r="A21352">
        <v>148186</v>
      </c>
      <c r="B21352">
        <v>0</v>
      </c>
      <c r="C21352">
        <v>6</v>
      </c>
      <c r="D21352" t="s">
        <v>139</v>
      </c>
      <c r="E21352" s="2">
        <v>0.96412037037037035</v>
      </c>
      <c r="F21352" s="2">
        <v>0.96481481481481479</v>
      </c>
      <c r="G21352" s="2"/>
      <c r="H21352">
        <v>2</v>
      </c>
    </row>
    <row r="21353" spans="1:8" x14ac:dyDescent="0.35">
      <c r="A21353">
        <v>148186</v>
      </c>
      <c r="B21353">
        <v>0</v>
      </c>
      <c r="C21353">
        <v>6</v>
      </c>
      <c r="D21353" t="s">
        <v>138</v>
      </c>
      <c r="E21353" s="2">
        <v>0.96689814814814812</v>
      </c>
      <c r="F21353" s="2">
        <v>0.96736111111111112</v>
      </c>
      <c r="G21353" s="2"/>
      <c r="H21353">
        <v>2</v>
      </c>
    </row>
    <row r="21354" spans="1:8" x14ac:dyDescent="0.35">
      <c r="A21354">
        <v>148186</v>
      </c>
      <c r="B21354">
        <v>0</v>
      </c>
      <c r="C21354">
        <v>6</v>
      </c>
      <c r="D21354" t="s">
        <v>137</v>
      </c>
      <c r="E21354" s="2">
        <v>0.96863425925925928</v>
      </c>
      <c r="F21354" s="2">
        <v>0.96909722222222228</v>
      </c>
      <c r="G21354" s="2"/>
      <c r="H21354">
        <v>2</v>
      </c>
    </row>
    <row r="21355" spans="1:8" x14ac:dyDescent="0.35">
      <c r="A21355">
        <v>148186</v>
      </c>
      <c r="B21355">
        <v>0</v>
      </c>
      <c r="C21355">
        <v>6</v>
      </c>
      <c r="D21355" t="s">
        <v>136</v>
      </c>
      <c r="E21355" s="2">
        <v>0.97083333333333333</v>
      </c>
      <c r="F21355" s="2">
        <v>0.97129629629629632</v>
      </c>
      <c r="G21355" s="2"/>
      <c r="H21355">
        <v>2</v>
      </c>
    </row>
    <row r="21356" spans="1:8" x14ac:dyDescent="0.35">
      <c r="A21356">
        <v>148186</v>
      </c>
      <c r="B21356">
        <v>0</v>
      </c>
      <c r="C21356">
        <v>6</v>
      </c>
      <c r="D21356" t="s">
        <v>135</v>
      </c>
      <c r="E21356" s="2">
        <v>0.97280092592592593</v>
      </c>
      <c r="F21356" s="2">
        <v>0.97326388888888893</v>
      </c>
      <c r="G21356" s="2"/>
      <c r="H21356">
        <v>2</v>
      </c>
    </row>
    <row r="21357" spans="1:8" x14ac:dyDescent="0.35">
      <c r="A21357">
        <v>148186</v>
      </c>
      <c r="B21357">
        <v>1</v>
      </c>
      <c r="C21357">
        <v>6</v>
      </c>
      <c r="D21357" t="s">
        <v>38</v>
      </c>
      <c r="E21357" s="2">
        <v>0.97546296296296298</v>
      </c>
      <c r="F21357" s="2">
        <v>0.97615740740740742</v>
      </c>
      <c r="G21357" s="2"/>
      <c r="H21357" t="s">
        <v>172</v>
      </c>
    </row>
    <row r="21358" spans="1:8" x14ac:dyDescent="0.35">
      <c r="A21358">
        <v>148186</v>
      </c>
      <c r="B21358">
        <v>1</v>
      </c>
      <c r="C21358">
        <v>6</v>
      </c>
      <c r="D21358" t="s">
        <v>133</v>
      </c>
      <c r="E21358" s="2">
        <v>0.97743055555555558</v>
      </c>
      <c r="F21358" s="2">
        <v>0.97789351851851847</v>
      </c>
      <c r="G21358" s="2"/>
      <c r="H21358">
        <v>1</v>
      </c>
    </row>
    <row r="21359" spans="1:8" x14ac:dyDescent="0.35">
      <c r="A21359">
        <v>148186</v>
      </c>
      <c r="B21359">
        <v>1</v>
      </c>
      <c r="C21359">
        <v>6</v>
      </c>
      <c r="D21359" t="s">
        <v>132</v>
      </c>
      <c r="E21359" s="2">
        <v>0.97928240740740746</v>
      </c>
      <c r="F21359" s="2">
        <v>0.97974537037037035</v>
      </c>
      <c r="G21359" s="2"/>
      <c r="H21359">
        <v>1</v>
      </c>
    </row>
    <row r="21360" spans="1:8" x14ac:dyDescent="0.35">
      <c r="A21360">
        <v>148186</v>
      </c>
      <c r="B21360">
        <v>1</v>
      </c>
      <c r="C21360">
        <v>6</v>
      </c>
      <c r="D21360" t="s">
        <v>31</v>
      </c>
      <c r="E21360" s="2">
        <v>0.98229166666666667</v>
      </c>
      <c r="H21360" t="s">
        <v>131</v>
      </c>
    </row>
    <row r="21361" spans="1:8" x14ac:dyDescent="0.35">
      <c r="A21361">
        <v>147188</v>
      </c>
      <c r="B21361">
        <v>0</v>
      </c>
      <c r="C21361">
        <v>6</v>
      </c>
      <c r="D21361" t="s">
        <v>18</v>
      </c>
      <c r="F21361" s="2">
        <v>0.94791666666666663</v>
      </c>
      <c r="G21361" s="2"/>
      <c r="H21361" t="s">
        <v>124</v>
      </c>
    </row>
    <row r="21362" spans="1:8" x14ac:dyDescent="0.35">
      <c r="A21362">
        <v>147188</v>
      </c>
      <c r="B21362">
        <v>0</v>
      </c>
      <c r="C21362">
        <v>6</v>
      </c>
      <c r="D21362" t="s">
        <v>17</v>
      </c>
      <c r="E21362" s="2">
        <v>0.94976851851851851</v>
      </c>
      <c r="F21362" s="2">
        <v>0.95023148148148151</v>
      </c>
      <c r="G21362" s="2"/>
      <c r="H21362">
        <v>2</v>
      </c>
    </row>
    <row r="21363" spans="1:8" x14ac:dyDescent="0.35">
      <c r="A21363">
        <v>147188</v>
      </c>
      <c r="B21363">
        <v>0</v>
      </c>
      <c r="C21363">
        <v>6</v>
      </c>
      <c r="D21363" t="s">
        <v>125</v>
      </c>
      <c r="E21363" s="2">
        <v>0.95150462962962967</v>
      </c>
      <c r="F21363" s="2">
        <v>0.95196759259259256</v>
      </c>
      <c r="G21363" s="2"/>
      <c r="H21363">
        <v>2</v>
      </c>
    </row>
    <row r="21364" spans="1:8" x14ac:dyDescent="0.35">
      <c r="A21364">
        <v>147188</v>
      </c>
      <c r="B21364">
        <v>0</v>
      </c>
      <c r="C21364">
        <v>6</v>
      </c>
      <c r="D21364" t="s">
        <v>126</v>
      </c>
      <c r="E21364" s="2">
        <v>0.95370370370370372</v>
      </c>
      <c r="F21364" s="2">
        <v>0.95439814814814816</v>
      </c>
      <c r="G21364" s="2"/>
      <c r="H21364" t="s">
        <v>127</v>
      </c>
    </row>
    <row r="21365" spans="1:8" x14ac:dyDescent="0.35">
      <c r="A21365">
        <v>147188</v>
      </c>
      <c r="B21365">
        <v>0</v>
      </c>
      <c r="C21365">
        <v>6</v>
      </c>
      <c r="D21365" t="s">
        <v>128</v>
      </c>
      <c r="E21365" s="2">
        <v>0.95578703703703705</v>
      </c>
      <c r="F21365" s="2">
        <v>0.95625000000000004</v>
      </c>
      <c r="G21365" s="2"/>
      <c r="H21365" t="s">
        <v>110</v>
      </c>
    </row>
    <row r="21366" spans="1:8" x14ac:dyDescent="0.35">
      <c r="A21366">
        <v>147188</v>
      </c>
      <c r="B21366">
        <v>0</v>
      </c>
      <c r="C21366">
        <v>6</v>
      </c>
      <c r="D21366" t="s">
        <v>129</v>
      </c>
      <c r="E21366" s="2">
        <v>0.95763888888888893</v>
      </c>
      <c r="F21366" s="2">
        <v>0.95810185185185182</v>
      </c>
      <c r="G21366" s="2"/>
      <c r="H21366" t="s">
        <v>110</v>
      </c>
    </row>
    <row r="21367" spans="1:8" x14ac:dyDescent="0.35">
      <c r="A21367">
        <v>147188</v>
      </c>
      <c r="B21367">
        <v>0</v>
      </c>
      <c r="C21367">
        <v>6</v>
      </c>
      <c r="D21367" t="s">
        <v>130</v>
      </c>
      <c r="E21367" s="2">
        <v>0.95937499999999998</v>
      </c>
      <c r="F21367" s="2">
        <v>0.9599537037037037</v>
      </c>
      <c r="G21367" s="2"/>
      <c r="H21367" t="s">
        <v>110</v>
      </c>
    </row>
    <row r="21368" spans="1:8" x14ac:dyDescent="0.35">
      <c r="A21368">
        <v>147188</v>
      </c>
      <c r="B21368">
        <v>0</v>
      </c>
      <c r="C21368">
        <v>6</v>
      </c>
      <c r="D21368" t="s">
        <v>45</v>
      </c>
      <c r="E21368" s="2">
        <v>0.9614583333333333</v>
      </c>
      <c r="F21368" s="2">
        <v>0.96215277777777775</v>
      </c>
      <c r="G21368" s="2"/>
      <c r="H21368" t="s">
        <v>110</v>
      </c>
    </row>
    <row r="21369" spans="1:8" x14ac:dyDescent="0.35">
      <c r="A21369">
        <v>147188</v>
      </c>
      <c r="B21369">
        <v>0</v>
      </c>
      <c r="C21369">
        <v>6</v>
      </c>
      <c r="D21369" t="s">
        <v>21</v>
      </c>
      <c r="E21369" s="2">
        <v>0.96354166666666663</v>
      </c>
      <c r="H21369" t="s">
        <v>114</v>
      </c>
    </row>
    <row r="21370" spans="1:8" x14ac:dyDescent="0.35">
      <c r="A21370">
        <v>147487</v>
      </c>
      <c r="B21370">
        <v>0</v>
      </c>
      <c r="C21370">
        <v>6</v>
      </c>
      <c r="D21370" t="s">
        <v>93</v>
      </c>
      <c r="F21370" s="2">
        <v>0.95381944444444444</v>
      </c>
      <c r="G21370" s="2"/>
      <c r="H21370">
        <v>1</v>
      </c>
    </row>
    <row r="21371" spans="1:8" x14ac:dyDescent="0.35">
      <c r="A21371">
        <v>147487</v>
      </c>
      <c r="B21371">
        <v>0</v>
      </c>
      <c r="C21371">
        <v>6</v>
      </c>
      <c r="D21371" t="s">
        <v>123</v>
      </c>
      <c r="E21371" s="2">
        <v>0.9555555555555556</v>
      </c>
      <c r="F21371" s="2">
        <v>0.95613425925925921</v>
      </c>
      <c r="G21371" s="2"/>
      <c r="H21371">
        <v>1</v>
      </c>
    </row>
    <row r="21372" spans="1:8" x14ac:dyDescent="0.35">
      <c r="A21372">
        <v>147487</v>
      </c>
      <c r="B21372">
        <v>0</v>
      </c>
      <c r="C21372">
        <v>6</v>
      </c>
      <c r="D21372" t="s">
        <v>21</v>
      </c>
      <c r="E21372" s="2">
        <v>0.95821759259259254</v>
      </c>
      <c r="F21372" s="2">
        <v>0.95879629629629626</v>
      </c>
      <c r="G21372" s="2"/>
      <c r="H21372" t="s">
        <v>114</v>
      </c>
    </row>
    <row r="21373" spans="1:8" x14ac:dyDescent="0.35">
      <c r="A21373">
        <v>147487</v>
      </c>
      <c r="B21373">
        <v>0</v>
      </c>
      <c r="C21373">
        <v>6</v>
      </c>
      <c r="D21373" t="s">
        <v>45</v>
      </c>
      <c r="E21373" s="2">
        <v>0.96064814814814814</v>
      </c>
      <c r="F21373" s="2">
        <v>0.9623842592592593</v>
      </c>
      <c r="G21373" s="2"/>
      <c r="H21373" t="s">
        <v>152</v>
      </c>
    </row>
    <row r="21374" spans="1:8" x14ac:dyDescent="0.35">
      <c r="A21374">
        <v>147487</v>
      </c>
      <c r="B21374">
        <v>0</v>
      </c>
      <c r="C21374">
        <v>6</v>
      </c>
      <c r="D21374" t="s">
        <v>24</v>
      </c>
      <c r="E21374" s="2">
        <v>0.96990740740740744</v>
      </c>
      <c r="F21374" s="2">
        <v>0.97060185185185188</v>
      </c>
      <c r="G21374" s="2"/>
      <c r="H21374" t="s">
        <v>152</v>
      </c>
    </row>
    <row r="21375" spans="1:8" x14ac:dyDescent="0.35">
      <c r="A21375">
        <v>147487</v>
      </c>
      <c r="B21375">
        <v>0</v>
      </c>
      <c r="C21375">
        <v>6</v>
      </c>
      <c r="D21375" t="s">
        <v>113</v>
      </c>
      <c r="E21375" s="2">
        <v>0.97256944444444449</v>
      </c>
      <c r="F21375" s="2">
        <v>0.9731481481481481</v>
      </c>
      <c r="G21375" s="2"/>
      <c r="H21375" t="s">
        <v>152</v>
      </c>
    </row>
    <row r="21376" spans="1:8" x14ac:dyDescent="0.35">
      <c r="A21376">
        <v>147487</v>
      </c>
      <c r="B21376">
        <v>0</v>
      </c>
      <c r="C21376">
        <v>6</v>
      </c>
      <c r="D21376" t="s">
        <v>112</v>
      </c>
      <c r="E21376" s="2">
        <v>0.97453703703703709</v>
      </c>
      <c r="F21376" s="2">
        <v>0.9751157407407407</v>
      </c>
      <c r="G21376" s="2"/>
      <c r="H21376" t="s">
        <v>152</v>
      </c>
    </row>
    <row r="21377" spans="1:8" x14ac:dyDescent="0.35">
      <c r="A21377">
        <v>147487</v>
      </c>
      <c r="B21377">
        <v>0</v>
      </c>
      <c r="C21377">
        <v>6</v>
      </c>
      <c r="D21377" t="s">
        <v>111</v>
      </c>
      <c r="E21377" s="2">
        <v>0.97673611111111114</v>
      </c>
      <c r="F21377" s="2">
        <v>0.97719907407407403</v>
      </c>
      <c r="G21377" s="2"/>
      <c r="H21377" t="s">
        <v>152</v>
      </c>
    </row>
    <row r="21378" spans="1:8" x14ac:dyDescent="0.35">
      <c r="A21378">
        <v>147487</v>
      </c>
      <c r="B21378">
        <v>0</v>
      </c>
      <c r="C21378">
        <v>6</v>
      </c>
      <c r="D21378" t="s">
        <v>109</v>
      </c>
      <c r="E21378" s="2">
        <v>0.97870370370370374</v>
      </c>
      <c r="F21378" s="2">
        <v>0.97916666666666663</v>
      </c>
      <c r="G21378" s="2"/>
      <c r="H21378" t="s">
        <v>152</v>
      </c>
    </row>
    <row r="21379" spans="1:8" x14ac:dyDescent="0.35">
      <c r="A21379">
        <v>147487</v>
      </c>
      <c r="B21379">
        <v>0</v>
      </c>
      <c r="C21379">
        <v>6</v>
      </c>
      <c r="D21379" t="s">
        <v>39</v>
      </c>
      <c r="E21379" s="2">
        <v>0.98124999999999996</v>
      </c>
      <c r="F21379" s="2">
        <v>0.9819444444444444</v>
      </c>
      <c r="G21379" s="2"/>
      <c r="H21379" t="s">
        <v>152</v>
      </c>
    </row>
    <row r="21380" spans="1:8" x14ac:dyDescent="0.35">
      <c r="A21380">
        <v>147487</v>
      </c>
      <c r="B21380">
        <v>0</v>
      </c>
      <c r="C21380">
        <v>6</v>
      </c>
      <c r="D21380" t="s">
        <v>121</v>
      </c>
      <c r="E21380" s="2">
        <v>0.98495370370370372</v>
      </c>
      <c r="F21380" s="2">
        <v>0.98541666666666672</v>
      </c>
      <c r="G21380" s="2"/>
      <c r="H21380" t="s">
        <v>152</v>
      </c>
    </row>
    <row r="21381" spans="1:8" x14ac:dyDescent="0.35">
      <c r="A21381">
        <v>147487</v>
      </c>
      <c r="B21381">
        <v>0</v>
      </c>
      <c r="C21381">
        <v>6</v>
      </c>
      <c r="D21381" t="s">
        <v>120</v>
      </c>
      <c r="E21381" s="2">
        <v>0.98761574074074077</v>
      </c>
      <c r="F21381" s="2">
        <v>0.98807870370370365</v>
      </c>
      <c r="G21381" s="2"/>
      <c r="H21381" t="s">
        <v>152</v>
      </c>
    </row>
    <row r="21382" spans="1:8" x14ac:dyDescent="0.35">
      <c r="A21382">
        <v>147487</v>
      </c>
      <c r="B21382">
        <v>0</v>
      </c>
      <c r="C21382">
        <v>6</v>
      </c>
      <c r="D21382" t="s">
        <v>119</v>
      </c>
      <c r="E21382" s="2">
        <v>0.99004629629629626</v>
      </c>
      <c r="F21382" s="2">
        <v>0.99050925925925926</v>
      </c>
      <c r="G21382" s="2"/>
      <c r="H21382" t="s">
        <v>152</v>
      </c>
    </row>
    <row r="21383" spans="1:8" x14ac:dyDescent="0.35">
      <c r="A21383">
        <v>147487</v>
      </c>
      <c r="B21383">
        <v>0</v>
      </c>
      <c r="C21383">
        <v>6</v>
      </c>
      <c r="D21383" t="s">
        <v>118</v>
      </c>
      <c r="E21383" s="2">
        <v>0.99247685185185186</v>
      </c>
      <c r="F21383" s="2">
        <v>0.99293981481481486</v>
      </c>
      <c r="G21383" s="2"/>
      <c r="H21383" t="s">
        <v>152</v>
      </c>
    </row>
    <row r="21384" spans="1:8" x14ac:dyDescent="0.35">
      <c r="A21384">
        <v>147487</v>
      </c>
      <c r="B21384">
        <v>0</v>
      </c>
      <c r="C21384">
        <v>6</v>
      </c>
      <c r="D21384" t="s">
        <v>117</v>
      </c>
      <c r="E21384" s="2">
        <v>0.99479166666666663</v>
      </c>
      <c r="F21384" s="2">
        <v>0.99525462962962963</v>
      </c>
      <c r="G21384" s="2"/>
      <c r="H21384" t="s">
        <v>152</v>
      </c>
    </row>
    <row r="21385" spans="1:8" x14ac:dyDescent="0.35">
      <c r="A21385">
        <v>147487</v>
      </c>
      <c r="B21385">
        <v>0</v>
      </c>
      <c r="C21385">
        <v>6</v>
      </c>
      <c r="D21385" t="s">
        <v>116</v>
      </c>
      <c r="E21385" s="2">
        <v>0.99861111111111112</v>
      </c>
      <c r="F21385" s="2">
        <v>0.99907407407407411</v>
      </c>
      <c r="G21385" s="2"/>
      <c r="H21385" t="s">
        <v>152</v>
      </c>
    </row>
    <row r="21386" spans="1:8" x14ac:dyDescent="0.35">
      <c r="A21386">
        <v>147487</v>
      </c>
      <c r="B21386">
        <v>0</v>
      </c>
      <c r="C21386">
        <v>6</v>
      </c>
      <c r="D21386" t="s">
        <v>6</v>
      </c>
      <c r="E21386" s="2">
        <v>5.7870370370370367E-4</v>
      </c>
      <c r="H21386" t="s">
        <v>115</v>
      </c>
    </row>
    <row r="21387" spans="1:8" x14ac:dyDescent="0.35">
      <c r="A21387">
        <v>147194</v>
      </c>
      <c r="B21387">
        <v>0</v>
      </c>
      <c r="C21387">
        <v>6</v>
      </c>
      <c r="D21387" t="s">
        <v>31</v>
      </c>
      <c r="F21387" s="2">
        <v>0.95486111111111116</v>
      </c>
      <c r="G21387" s="2"/>
      <c r="H21387" t="s">
        <v>131</v>
      </c>
    </row>
    <row r="21388" spans="1:8" x14ac:dyDescent="0.35">
      <c r="A21388">
        <v>147194</v>
      </c>
      <c r="B21388">
        <v>0</v>
      </c>
      <c r="C21388">
        <v>6</v>
      </c>
      <c r="D21388" t="s">
        <v>132</v>
      </c>
      <c r="E21388" s="2">
        <v>0.95706018518518521</v>
      </c>
      <c r="F21388" s="2">
        <v>0.95763888888888893</v>
      </c>
      <c r="G21388" s="2"/>
      <c r="H21388">
        <v>2</v>
      </c>
    </row>
    <row r="21389" spans="1:8" x14ac:dyDescent="0.35">
      <c r="A21389">
        <v>147194</v>
      </c>
      <c r="B21389">
        <v>0</v>
      </c>
      <c r="C21389">
        <v>6</v>
      </c>
      <c r="D21389" t="s">
        <v>133</v>
      </c>
      <c r="E21389" s="2">
        <v>0.95925925925925926</v>
      </c>
      <c r="F21389" s="2">
        <v>0.95972222222222225</v>
      </c>
      <c r="G21389" s="2"/>
      <c r="H21389">
        <v>2</v>
      </c>
    </row>
    <row r="21390" spans="1:8" x14ac:dyDescent="0.35">
      <c r="A21390">
        <v>147194</v>
      </c>
      <c r="B21390">
        <v>0</v>
      </c>
      <c r="C21390">
        <v>6</v>
      </c>
      <c r="D21390" t="s">
        <v>38</v>
      </c>
      <c r="E21390" s="2">
        <v>0.96099537037037042</v>
      </c>
      <c r="F21390" s="2">
        <v>0.96168981481481486</v>
      </c>
      <c r="G21390" s="2"/>
      <c r="H21390" t="s">
        <v>134</v>
      </c>
    </row>
    <row r="21391" spans="1:8" x14ac:dyDescent="0.35">
      <c r="A21391">
        <v>147194</v>
      </c>
      <c r="B21391">
        <v>1</v>
      </c>
      <c r="C21391">
        <v>6</v>
      </c>
      <c r="D21391" t="s">
        <v>135</v>
      </c>
      <c r="E21391" s="2">
        <v>0.96388888888888891</v>
      </c>
      <c r="F21391" s="2">
        <v>0.9643518518518519</v>
      </c>
      <c r="G21391" s="2"/>
      <c r="H21391">
        <v>1</v>
      </c>
    </row>
    <row r="21392" spans="1:8" x14ac:dyDescent="0.35">
      <c r="A21392">
        <v>147194</v>
      </c>
      <c r="B21392">
        <v>1</v>
      </c>
      <c r="C21392">
        <v>6</v>
      </c>
      <c r="D21392" t="s">
        <v>136</v>
      </c>
      <c r="E21392" s="2">
        <v>0.96574074074074079</v>
      </c>
      <c r="F21392" s="2">
        <v>0.96620370370370368</v>
      </c>
      <c r="G21392" s="2"/>
      <c r="H21392">
        <v>1</v>
      </c>
    </row>
    <row r="21393" spans="1:8" x14ac:dyDescent="0.35">
      <c r="A21393">
        <v>147194</v>
      </c>
      <c r="B21393">
        <v>1</v>
      </c>
      <c r="C21393">
        <v>6</v>
      </c>
      <c r="D21393" t="s">
        <v>137</v>
      </c>
      <c r="E21393" s="2">
        <v>0.96793981481481484</v>
      </c>
      <c r="F21393" s="2">
        <v>0.96840277777777772</v>
      </c>
      <c r="G21393" s="2"/>
      <c r="H21393">
        <v>1</v>
      </c>
    </row>
    <row r="21394" spans="1:8" x14ac:dyDescent="0.35">
      <c r="A21394">
        <v>147194</v>
      </c>
      <c r="B21394">
        <v>1</v>
      </c>
      <c r="C21394">
        <v>6</v>
      </c>
      <c r="D21394" t="s">
        <v>138</v>
      </c>
      <c r="E21394" s="2">
        <v>0.96967592592592589</v>
      </c>
      <c r="F21394" s="2">
        <v>0.97013888888888888</v>
      </c>
      <c r="G21394" s="2"/>
      <c r="H21394">
        <v>1</v>
      </c>
    </row>
    <row r="21395" spans="1:8" x14ac:dyDescent="0.35">
      <c r="A21395">
        <v>147194</v>
      </c>
      <c r="B21395">
        <v>1</v>
      </c>
      <c r="C21395">
        <v>6</v>
      </c>
      <c r="D21395" t="s">
        <v>139</v>
      </c>
      <c r="E21395" s="2">
        <v>0.97222222222222221</v>
      </c>
      <c r="F21395" s="2">
        <v>0.97291666666666665</v>
      </c>
      <c r="G21395" s="2"/>
      <c r="H21395">
        <v>1</v>
      </c>
    </row>
    <row r="21396" spans="1:8" x14ac:dyDescent="0.35">
      <c r="A21396">
        <v>147194</v>
      </c>
      <c r="B21396">
        <v>1</v>
      </c>
      <c r="C21396">
        <v>6</v>
      </c>
      <c r="D21396" t="s">
        <v>72</v>
      </c>
      <c r="E21396" s="2">
        <v>0.97453703703703709</v>
      </c>
      <c r="F21396" s="2">
        <v>0.9751157407407407</v>
      </c>
      <c r="G21396" s="2"/>
      <c r="H21396">
        <v>1</v>
      </c>
    </row>
    <row r="21397" spans="1:8" x14ac:dyDescent="0.35">
      <c r="A21397">
        <v>147194</v>
      </c>
      <c r="B21397">
        <v>1</v>
      </c>
      <c r="C21397">
        <v>6</v>
      </c>
      <c r="D21397" t="s">
        <v>95</v>
      </c>
      <c r="E21397" s="2">
        <v>0.97685185185185186</v>
      </c>
      <c r="F21397" s="2">
        <v>0.97743055555555558</v>
      </c>
      <c r="G21397" s="2"/>
      <c r="H21397">
        <v>1</v>
      </c>
    </row>
    <row r="21398" spans="1:8" x14ac:dyDescent="0.35">
      <c r="A21398">
        <v>147194</v>
      </c>
      <c r="B21398">
        <v>1</v>
      </c>
      <c r="C21398">
        <v>6</v>
      </c>
      <c r="D21398" t="s">
        <v>140</v>
      </c>
      <c r="E21398" s="2">
        <v>0.97881944444444446</v>
      </c>
      <c r="F21398" s="2">
        <v>0.97951388888888891</v>
      </c>
      <c r="G21398" s="2"/>
      <c r="H21398">
        <v>1</v>
      </c>
    </row>
    <row r="21399" spans="1:8" x14ac:dyDescent="0.35">
      <c r="A21399">
        <v>147194</v>
      </c>
      <c r="B21399">
        <v>1</v>
      </c>
      <c r="C21399">
        <v>6</v>
      </c>
      <c r="D21399" t="s">
        <v>141</v>
      </c>
      <c r="E21399" s="2">
        <v>0.98113425925925923</v>
      </c>
      <c r="F21399" s="2">
        <v>0.98159722222222223</v>
      </c>
      <c r="G21399" s="2"/>
      <c r="H21399">
        <v>1</v>
      </c>
    </row>
    <row r="21400" spans="1:8" x14ac:dyDescent="0.35">
      <c r="A21400">
        <v>147194</v>
      </c>
      <c r="B21400">
        <v>1</v>
      </c>
      <c r="C21400">
        <v>6</v>
      </c>
      <c r="D21400" t="s">
        <v>46</v>
      </c>
      <c r="E21400" s="2">
        <v>0.9824074074074074</v>
      </c>
      <c r="F21400" s="2">
        <v>0.98287037037037039</v>
      </c>
      <c r="G21400" s="2"/>
      <c r="H21400">
        <v>1</v>
      </c>
    </row>
    <row r="21401" spans="1:8" x14ac:dyDescent="0.35">
      <c r="A21401">
        <v>147194</v>
      </c>
      <c r="B21401">
        <v>1</v>
      </c>
      <c r="C21401">
        <v>6</v>
      </c>
      <c r="D21401" t="s">
        <v>142</v>
      </c>
      <c r="E21401" s="2">
        <v>0.98402777777777772</v>
      </c>
      <c r="F21401" s="2">
        <v>0.98449074074074072</v>
      </c>
      <c r="G21401" s="2"/>
      <c r="H21401">
        <v>1</v>
      </c>
    </row>
    <row r="21402" spans="1:8" x14ac:dyDescent="0.35">
      <c r="A21402">
        <v>147194</v>
      </c>
      <c r="B21402">
        <v>1</v>
      </c>
      <c r="C21402">
        <v>6</v>
      </c>
      <c r="D21402" t="s">
        <v>143</v>
      </c>
      <c r="E21402" s="2">
        <v>0.98530092592592589</v>
      </c>
      <c r="F21402" s="2">
        <v>0.98599537037037033</v>
      </c>
      <c r="G21402" s="2"/>
      <c r="H21402">
        <v>1</v>
      </c>
    </row>
    <row r="21403" spans="1:8" x14ac:dyDescent="0.35">
      <c r="A21403">
        <v>147194</v>
      </c>
      <c r="B21403">
        <v>1</v>
      </c>
      <c r="C21403">
        <v>6</v>
      </c>
      <c r="D21403" t="s">
        <v>59</v>
      </c>
      <c r="E21403" s="2">
        <v>0.98726851851851849</v>
      </c>
      <c r="F21403" s="2">
        <v>0.98773148148148149</v>
      </c>
      <c r="G21403" s="2"/>
      <c r="H21403">
        <v>1</v>
      </c>
    </row>
    <row r="21404" spans="1:8" x14ac:dyDescent="0.35">
      <c r="A21404">
        <v>147194</v>
      </c>
      <c r="B21404">
        <v>1</v>
      </c>
      <c r="C21404">
        <v>6</v>
      </c>
      <c r="D21404" t="s">
        <v>144</v>
      </c>
      <c r="E21404" s="2">
        <v>0.9887731481481481</v>
      </c>
      <c r="F21404" s="2">
        <v>0.98923611111111109</v>
      </c>
      <c r="G21404" s="2"/>
      <c r="H21404">
        <v>1</v>
      </c>
    </row>
    <row r="21405" spans="1:8" x14ac:dyDescent="0.35">
      <c r="A21405">
        <v>147194</v>
      </c>
      <c r="B21405">
        <v>1</v>
      </c>
      <c r="C21405">
        <v>6</v>
      </c>
      <c r="D21405" t="s">
        <v>9</v>
      </c>
      <c r="E21405" s="2">
        <v>0.9907407407407407</v>
      </c>
      <c r="H21405">
        <v>1</v>
      </c>
    </row>
    <row r="21406" spans="1:8" x14ac:dyDescent="0.35">
      <c r="A21406">
        <v>148185</v>
      </c>
      <c r="B21406">
        <v>0</v>
      </c>
      <c r="C21406">
        <v>6</v>
      </c>
      <c r="D21406" t="s">
        <v>21</v>
      </c>
      <c r="F21406" s="2">
        <v>0.95486111111111116</v>
      </c>
      <c r="G21406" s="2"/>
      <c r="H21406" t="s">
        <v>114</v>
      </c>
    </row>
    <row r="21407" spans="1:8" x14ac:dyDescent="0.35">
      <c r="A21407">
        <v>148185</v>
      </c>
      <c r="B21407">
        <v>0</v>
      </c>
      <c r="C21407">
        <v>6</v>
      </c>
      <c r="D21407" t="s">
        <v>45</v>
      </c>
      <c r="E21407" s="2">
        <v>0.95694444444444449</v>
      </c>
      <c r="F21407" s="2">
        <v>0.95891203703703709</v>
      </c>
      <c r="G21407" s="2"/>
      <c r="H21407" t="s">
        <v>152</v>
      </c>
    </row>
    <row r="21408" spans="1:8" x14ac:dyDescent="0.35">
      <c r="A21408">
        <v>148185</v>
      </c>
      <c r="B21408">
        <v>0</v>
      </c>
      <c r="C21408">
        <v>6</v>
      </c>
      <c r="D21408" t="s">
        <v>130</v>
      </c>
      <c r="E21408" s="2">
        <v>0.96053240740740742</v>
      </c>
      <c r="F21408" s="2">
        <v>0.96111111111111114</v>
      </c>
      <c r="G21408" s="2"/>
      <c r="H21408" t="s">
        <v>152</v>
      </c>
    </row>
    <row r="21409" spans="1:8" x14ac:dyDescent="0.35">
      <c r="A21409">
        <v>148185</v>
      </c>
      <c r="B21409">
        <v>0</v>
      </c>
      <c r="C21409">
        <v>6</v>
      </c>
      <c r="D21409" t="s">
        <v>129</v>
      </c>
      <c r="E21409" s="2">
        <v>0.9623842592592593</v>
      </c>
      <c r="F21409" s="2">
        <v>0.96284722222222219</v>
      </c>
      <c r="G21409" s="2"/>
      <c r="H21409" t="s">
        <v>152</v>
      </c>
    </row>
    <row r="21410" spans="1:8" x14ac:dyDescent="0.35">
      <c r="A21410">
        <v>148185</v>
      </c>
      <c r="B21410">
        <v>0</v>
      </c>
      <c r="C21410">
        <v>6</v>
      </c>
      <c r="D21410" t="s">
        <v>128</v>
      </c>
      <c r="E21410" s="2">
        <v>0.9643518518518519</v>
      </c>
      <c r="F21410" s="2">
        <v>0.96481481481481479</v>
      </c>
      <c r="G21410" s="2"/>
      <c r="H21410" t="s">
        <v>152</v>
      </c>
    </row>
    <row r="21411" spans="1:8" x14ac:dyDescent="0.35">
      <c r="A21411">
        <v>148185</v>
      </c>
      <c r="B21411">
        <v>0</v>
      </c>
      <c r="C21411">
        <v>6</v>
      </c>
      <c r="D21411" t="s">
        <v>126</v>
      </c>
      <c r="E21411" s="2">
        <v>0.9663194444444444</v>
      </c>
      <c r="F21411" s="2">
        <v>0.96701388888888884</v>
      </c>
      <c r="G21411" s="2"/>
      <c r="H21411" t="s">
        <v>162</v>
      </c>
    </row>
    <row r="21412" spans="1:8" x14ac:dyDescent="0.35">
      <c r="A21412">
        <v>148185</v>
      </c>
      <c r="B21412">
        <v>0</v>
      </c>
      <c r="C21412">
        <v>6</v>
      </c>
      <c r="D21412" t="s">
        <v>125</v>
      </c>
      <c r="E21412" s="2">
        <v>0.96875</v>
      </c>
      <c r="F21412" s="2">
        <v>0.969212962962963</v>
      </c>
      <c r="G21412" s="2"/>
      <c r="H21412">
        <v>1</v>
      </c>
    </row>
    <row r="21413" spans="1:8" x14ac:dyDescent="0.35">
      <c r="A21413">
        <v>148185</v>
      </c>
      <c r="B21413">
        <v>0</v>
      </c>
      <c r="C21413">
        <v>6</v>
      </c>
      <c r="D21413" t="s">
        <v>17</v>
      </c>
      <c r="E21413" s="2">
        <v>0.97048611111111116</v>
      </c>
      <c r="F21413" s="2">
        <v>0.97094907407407405</v>
      </c>
      <c r="G21413" s="2"/>
      <c r="H21413">
        <v>1</v>
      </c>
    </row>
    <row r="21414" spans="1:8" x14ac:dyDescent="0.35">
      <c r="A21414">
        <v>148185</v>
      </c>
      <c r="B21414">
        <v>0</v>
      </c>
      <c r="C21414">
        <v>6</v>
      </c>
      <c r="D21414" t="s">
        <v>18</v>
      </c>
      <c r="E21414" s="2">
        <v>0.97372685185185182</v>
      </c>
      <c r="H21414" t="s">
        <v>124</v>
      </c>
    </row>
    <row r="21415" spans="1:8" x14ac:dyDescent="0.35">
      <c r="A21415">
        <v>147289</v>
      </c>
      <c r="B21415">
        <v>0</v>
      </c>
      <c r="C21415">
        <v>6</v>
      </c>
      <c r="D21415" t="s">
        <v>23</v>
      </c>
      <c r="F21415" s="2">
        <v>0.9550925925925926</v>
      </c>
      <c r="G21415" s="2"/>
      <c r="H21415">
        <v>1</v>
      </c>
    </row>
    <row r="21416" spans="1:8" x14ac:dyDescent="0.35">
      <c r="A21416">
        <v>147289</v>
      </c>
      <c r="B21416">
        <v>0</v>
      </c>
      <c r="C21416">
        <v>6</v>
      </c>
      <c r="D21416" t="s">
        <v>145</v>
      </c>
      <c r="E21416" s="2">
        <v>0.95740740740740737</v>
      </c>
      <c r="F21416" s="2">
        <v>0.95787037037037037</v>
      </c>
      <c r="G21416" s="2"/>
      <c r="H21416">
        <v>1</v>
      </c>
    </row>
    <row r="21417" spans="1:8" x14ac:dyDescent="0.35">
      <c r="A21417">
        <v>147289</v>
      </c>
      <c r="B21417">
        <v>0</v>
      </c>
      <c r="C21417">
        <v>6</v>
      </c>
      <c r="D21417" t="s">
        <v>146</v>
      </c>
      <c r="E21417" s="2">
        <v>0.95925925925925926</v>
      </c>
      <c r="F21417" s="2">
        <v>0.95972222222222225</v>
      </c>
      <c r="G21417" s="2"/>
      <c r="H21417" t="s">
        <v>147</v>
      </c>
    </row>
    <row r="21418" spans="1:8" x14ac:dyDescent="0.35">
      <c r="A21418">
        <v>147289</v>
      </c>
      <c r="B21418">
        <v>0</v>
      </c>
      <c r="C21418">
        <v>6</v>
      </c>
      <c r="D21418" t="s">
        <v>19</v>
      </c>
      <c r="E21418" s="2">
        <v>0.96064814814814814</v>
      </c>
      <c r="F21418" s="2">
        <v>0.96111111111111114</v>
      </c>
      <c r="G21418" s="2"/>
      <c r="H21418">
        <v>1</v>
      </c>
    </row>
    <row r="21419" spans="1:8" x14ac:dyDescent="0.35">
      <c r="A21419">
        <v>147289</v>
      </c>
      <c r="B21419">
        <v>0</v>
      </c>
      <c r="C21419">
        <v>6</v>
      </c>
      <c r="D21419" t="s">
        <v>148</v>
      </c>
      <c r="E21419" s="2">
        <v>0.96388888888888891</v>
      </c>
      <c r="F21419" s="2">
        <v>0.9643518518518519</v>
      </c>
      <c r="G21419" s="2"/>
      <c r="H21419">
        <v>1</v>
      </c>
    </row>
    <row r="21420" spans="1:8" x14ac:dyDescent="0.35">
      <c r="A21420">
        <v>147289</v>
      </c>
      <c r="B21420">
        <v>0</v>
      </c>
      <c r="C21420">
        <v>6</v>
      </c>
      <c r="D21420" t="s">
        <v>149</v>
      </c>
      <c r="E21420" s="2">
        <v>0.96574074074074079</v>
      </c>
      <c r="F21420" s="2">
        <v>0.9663194444444444</v>
      </c>
      <c r="G21420" s="2"/>
      <c r="H21420">
        <v>1</v>
      </c>
    </row>
    <row r="21421" spans="1:8" x14ac:dyDescent="0.35">
      <c r="A21421">
        <v>147289</v>
      </c>
      <c r="B21421">
        <v>0</v>
      </c>
      <c r="C21421">
        <v>6</v>
      </c>
      <c r="D21421" t="s">
        <v>150</v>
      </c>
      <c r="E21421" s="2">
        <v>0.96770833333333328</v>
      </c>
      <c r="F21421" s="2">
        <v>0.96840277777777772</v>
      </c>
      <c r="G21421" s="2"/>
      <c r="H21421">
        <v>1</v>
      </c>
    </row>
    <row r="21422" spans="1:8" x14ac:dyDescent="0.35">
      <c r="A21422">
        <v>147289</v>
      </c>
      <c r="B21422">
        <v>0</v>
      </c>
      <c r="C21422">
        <v>6</v>
      </c>
      <c r="D21422" t="s">
        <v>151</v>
      </c>
      <c r="E21422" s="2">
        <v>0.96956018518518516</v>
      </c>
      <c r="F21422" s="2">
        <v>0.97002314814814816</v>
      </c>
      <c r="G21422" s="2"/>
      <c r="H21422">
        <v>1</v>
      </c>
    </row>
    <row r="21423" spans="1:8" x14ac:dyDescent="0.35">
      <c r="A21423">
        <v>147289</v>
      </c>
      <c r="B21423">
        <v>0</v>
      </c>
      <c r="C21423">
        <v>6</v>
      </c>
      <c r="D21423" t="s">
        <v>90</v>
      </c>
      <c r="E21423" s="2">
        <v>0.9711805555555556</v>
      </c>
      <c r="F21423" s="2">
        <v>0.97187500000000004</v>
      </c>
      <c r="G21423" s="2"/>
      <c r="H21423">
        <v>1</v>
      </c>
    </row>
    <row r="21424" spans="1:8" x14ac:dyDescent="0.35">
      <c r="A21424">
        <v>147289</v>
      </c>
      <c r="B21424">
        <v>0</v>
      </c>
      <c r="C21424">
        <v>6</v>
      </c>
      <c r="D21424" t="s">
        <v>59</v>
      </c>
      <c r="E21424" s="2">
        <v>0.97326388888888893</v>
      </c>
      <c r="F21424" s="2">
        <v>0.97372685185185182</v>
      </c>
      <c r="G21424" s="2"/>
      <c r="H21424">
        <v>1</v>
      </c>
    </row>
    <row r="21425" spans="1:8" x14ac:dyDescent="0.35">
      <c r="A21425">
        <v>147289</v>
      </c>
      <c r="B21425">
        <v>0</v>
      </c>
      <c r="C21425">
        <v>6</v>
      </c>
      <c r="D21425" t="s">
        <v>144</v>
      </c>
      <c r="E21425" s="2">
        <v>0.97488425925925926</v>
      </c>
      <c r="F21425" s="2">
        <v>0.97534722222222225</v>
      </c>
      <c r="G21425" s="2"/>
      <c r="H21425">
        <v>1</v>
      </c>
    </row>
    <row r="21426" spans="1:8" x14ac:dyDescent="0.35">
      <c r="A21426">
        <v>147289</v>
      </c>
      <c r="B21426">
        <v>0</v>
      </c>
      <c r="C21426">
        <v>6</v>
      </c>
      <c r="D21426" t="s">
        <v>9</v>
      </c>
      <c r="E21426" s="2">
        <v>0.97650462962962958</v>
      </c>
      <c r="F21426" s="2">
        <v>0.97696759259259258</v>
      </c>
      <c r="G21426" s="2"/>
      <c r="H21426">
        <v>1</v>
      </c>
    </row>
    <row r="21427" spans="1:8" x14ac:dyDescent="0.35">
      <c r="A21427">
        <v>147289</v>
      </c>
      <c r="B21427">
        <v>0</v>
      </c>
      <c r="C21427">
        <v>6</v>
      </c>
      <c r="D21427" t="s">
        <v>93</v>
      </c>
      <c r="E21427" s="2">
        <v>0.97812500000000002</v>
      </c>
      <c r="F21427" s="2">
        <v>0.97858796296296291</v>
      </c>
      <c r="G21427" s="2"/>
      <c r="H21427">
        <v>1</v>
      </c>
    </row>
    <row r="21428" spans="1:8" x14ac:dyDescent="0.35">
      <c r="A21428">
        <v>147289</v>
      </c>
      <c r="B21428">
        <v>0</v>
      </c>
      <c r="C21428">
        <v>6</v>
      </c>
      <c r="D21428" t="s">
        <v>123</v>
      </c>
      <c r="E21428" s="2">
        <v>0.98043981481481479</v>
      </c>
      <c r="F21428" s="2">
        <v>0.98101851851851851</v>
      </c>
      <c r="G21428" s="2"/>
      <c r="H21428">
        <v>1</v>
      </c>
    </row>
    <row r="21429" spans="1:8" x14ac:dyDescent="0.35">
      <c r="A21429">
        <v>147289</v>
      </c>
      <c r="B21429">
        <v>0</v>
      </c>
      <c r="C21429">
        <v>6</v>
      </c>
      <c r="D21429" t="s">
        <v>21</v>
      </c>
      <c r="E21429" s="2">
        <v>0.98310185185185184</v>
      </c>
      <c r="F21429" s="2">
        <v>0.98368055555555556</v>
      </c>
      <c r="G21429" s="2"/>
      <c r="H21429" t="s">
        <v>114</v>
      </c>
    </row>
    <row r="21430" spans="1:8" x14ac:dyDescent="0.35">
      <c r="A21430">
        <v>147289</v>
      </c>
      <c r="B21430">
        <v>0</v>
      </c>
      <c r="C21430">
        <v>6</v>
      </c>
      <c r="D21430" t="s">
        <v>45</v>
      </c>
      <c r="E21430" s="2">
        <v>0.98553240740740744</v>
      </c>
      <c r="F21430" s="2">
        <v>0.98645833333333333</v>
      </c>
      <c r="G21430" s="2"/>
      <c r="H21430" t="s">
        <v>152</v>
      </c>
    </row>
    <row r="21431" spans="1:8" x14ac:dyDescent="0.35">
      <c r="A21431">
        <v>147289</v>
      </c>
      <c r="B21431">
        <v>0</v>
      </c>
      <c r="C21431">
        <v>6</v>
      </c>
      <c r="D21431" t="s">
        <v>128</v>
      </c>
      <c r="E21431" s="2">
        <v>0.98981481481481481</v>
      </c>
      <c r="F21431" s="2">
        <v>0.99027777777777781</v>
      </c>
      <c r="G21431" s="2"/>
      <c r="H21431" t="s">
        <v>152</v>
      </c>
    </row>
    <row r="21432" spans="1:8" x14ac:dyDescent="0.35">
      <c r="A21432">
        <v>147289</v>
      </c>
      <c r="B21432">
        <v>0</v>
      </c>
      <c r="C21432">
        <v>6</v>
      </c>
      <c r="D21432" t="s">
        <v>126</v>
      </c>
      <c r="E21432" s="2">
        <v>0.99201388888888886</v>
      </c>
      <c r="F21432" s="2">
        <v>0.99340277777777775</v>
      </c>
      <c r="G21432" s="2"/>
      <c r="H21432" t="s">
        <v>152</v>
      </c>
    </row>
    <row r="21433" spans="1:8" x14ac:dyDescent="0.35">
      <c r="A21433">
        <v>147289</v>
      </c>
      <c r="B21433">
        <v>0</v>
      </c>
      <c r="C21433">
        <v>6</v>
      </c>
      <c r="D21433" t="s">
        <v>153</v>
      </c>
      <c r="E21433" s="2">
        <v>0.99548611111111107</v>
      </c>
      <c r="F21433" s="2">
        <v>0.99594907407407407</v>
      </c>
      <c r="G21433" s="2"/>
      <c r="H21433" t="s">
        <v>152</v>
      </c>
    </row>
    <row r="21434" spans="1:8" x14ac:dyDescent="0.35">
      <c r="A21434">
        <v>147289</v>
      </c>
      <c r="B21434">
        <v>0</v>
      </c>
      <c r="C21434">
        <v>6</v>
      </c>
      <c r="D21434" t="s">
        <v>154</v>
      </c>
      <c r="E21434" s="2">
        <v>0.99733796296296295</v>
      </c>
      <c r="F21434" s="2">
        <v>0.99780092592592595</v>
      </c>
      <c r="G21434" s="2"/>
      <c r="H21434" t="s">
        <v>152</v>
      </c>
    </row>
    <row r="21435" spans="1:8" x14ac:dyDescent="0.35">
      <c r="A21435">
        <v>147289</v>
      </c>
      <c r="B21435">
        <v>0</v>
      </c>
      <c r="C21435">
        <v>6</v>
      </c>
      <c r="D21435" t="s">
        <v>155</v>
      </c>
      <c r="E21435" s="2">
        <v>0.99930555555555556</v>
      </c>
      <c r="F21435" s="2">
        <v>0.99976851851851856</v>
      </c>
      <c r="G21435" s="2"/>
      <c r="H21435" t="s">
        <v>152</v>
      </c>
    </row>
    <row r="21436" spans="1:8" x14ac:dyDescent="0.35">
      <c r="A21436">
        <v>147289</v>
      </c>
      <c r="B21436">
        <v>0</v>
      </c>
      <c r="C21436">
        <v>6</v>
      </c>
      <c r="D21436" t="s">
        <v>24</v>
      </c>
      <c r="E21436" s="2">
        <v>2.5462962962962965E-3</v>
      </c>
      <c r="H21436">
        <v>7</v>
      </c>
    </row>
    <row r="21437" spans="1:8" x14ac:dyDescent="0.35">
      <c r="A21437">
        <v>148294</v>
      </c>
      <c r="B21437">
        <v>0</v>
      </c>
      <c r="C21437">
        <v>6</v>
      </c>
      <c r="D21437" t="s">
        <v>24</v>
      </c>
      <c r="F21437" s="2">
        <v>0.95763888888888893</v>
      </c>
      <c r="G21437" s="2"/>
      <c r="H21437">
        <v>7</v>
      </c>
    </row>
    <row r="21438" spans="1:8" x14ac:dyDescent="0.35">
      <c r="A21438">
        <v>148294</v>
      </c>
      <c r="B21438">
        <v>0</v>
      </c>
      <c r="C21438">
        <v>6</v>
      </c>
      <c r="D21438" t="s">
        <v>155</v>
      </c>
      <c r="E21438" s="2">
        <v>0.96006944444444442</v>
      </c>
      <c r="F21438" s="2">
        <v>0.96053240740740742</v>
      </c>
      <c r="G21438" s="2"/>
      <c r="H21438" t="s">
        <v>110</v>
      </c>
    </row>
    <row r="21439" spans="1:8" x14ac:dyDescent="0.35">
      <c r="A21439">
        <v>148294</v>
      </c>
      <c r="B21439">
        <v>0</v>
      </c>
      <c r="C21439">
        <v>6</v>
      </c>
      <c r="D21439" t="s">
        <v>154</v>
      </c>
      <c r="E21439" s="2">
        <v>0.96203703703703702</v>
      </c>
      <c r="F21439" s="2">
        <v>0.96250000000000002</v>
      </c>
      <c r="G21439" s="2"/>
      <c r="H21439" t="s">
        <v>110</v>
      </c>
    </row>
    <row r="21440" spans="1:8" x14ac:dyDescent="0.35">
      <c r="A21440">
        <v>148294</v>
      </c>
      <c r="B21440">
        <v>0</v>
      </c>
      <c r="C21440">
        <v>6</v>
      </c>
      <c r="D21440" t="s">
        <v>153</v>
      </c>
      <c r="E21440" s="2">
        <v>0.96388888888888891</v>
      </c>
      <c r="F21440" s="2">
        <v>0.9643518518518519</v>
      </c>
      <c r="G21440" s="2"/>
      <c r="H21440" t="s">
        <v>110</v>
      </c>
    </row>
    <row r="21441" spans="1:8" x14ac:dyDescent="0.35">
      <c r="A21441">
        <v>148294</v>
      </c>
      <c r="B21441">
        <v>0</v>
      </c>
      <c r="C21441">
        <v>6</v>
      </c>
      <c r="D21441" t="s">
        <v>126</v>
      </c>
      <c r="E21441" s="2">
        <v>0.96620370370370368</v>
      </c>
      <c r="F21441" s="2">
        <v>0.96689814814814812</v>
      </c>
      <c r="G21441" s="2"/>
      <c r="H21441" t="s">
        <v>110</v>
      </c>
    </row>
    <row r="21442" spans="1:8" x14ac:dyDescent="0.35">
      <c r="A21442">
        <v>148294</v>
      </c>
      <c r="B21442">
        <v>0</v>
      </c>
      <c r="C21442">
        <v>6</v>
      </c>
      <c r="D21442" t="s">
        <v>128</v>
      </c>
      <c r="E21442" s="2">
        <v>0.96851851851851856</v>
      </c>
      <c r="F21442" s="2">
        <v>0.96898148148148144</v>
      </c>
      <c r="G21442" s="2"/>
      <c r="H21442" t="s">
        <v>110</v>
      </c>
    </row>
    <row r="21443" spans="1:8" x14ac:dyDescent="0.35">
      <c r="A21443">
        <v>148294</v>
      </c>
      <c r="B21443">
        <v>0</v>
      </c>
      <c r="C21443">
        <v>6</v>
      </c>
      <c r="D21443" t="s">
        <v>45</v>
      </c>
      <c r="E21443" s="2">
        <v>0.97210648148148149</v>
      </c>
      <c r="F21443" s="2">
        <v>0.97291666666666665</v>
      </c>
      <c r="G21443" s="2"/>
      <c r="H21443" t="s">
        <v>110</v>
      </c>
    </row>
    <row r="21444" spans="1:8" x14ac:dyDescent="0.35">
      <c r="A21444">
        <v>148294</v>
      </c>
      <c r="B21444">
        <v>0</v>
      </c>
      <c r="C21444">
        <v>6</v>
      </c>
      <c r="D21444" t="s">
        <v>21</v>
      </c>
      <c r="E21444" s="2">
        <v>0.97442129629629626</v>
      </c>
      <c r="F21444" s="2">
        <v>0.97499999999999998</v>
      </c>
      <c r="G21444" s="2"/>
      <c r="H21444" t="s">
        <v>122</v>
      </c>
    </row>
    <row r="21445" spans="1:8" x14ac:dyDescent="0.35">
      <c r="A21445">
        <v>148294</v>
      </c>
      <c r="B21445">
        <v>0</v>
      </c>
      <c r="C21445">
        <v>6</v>
      </c>
      <c r="D21445" t="s">
        <v>123</v>
      </c>
      <c r="E21445" s="2">
        <v>0.97731481481481486</v>
      </c>
      <c r="F21445" s="2">
        <v>0.97789351851851847</v>
      </c>
      <c r="G21445" s="2"/>
      <c r="H21445">
        <v>2</v>
      </c>
    </row>
    <row r="21446" spans="1:8" x14ac:dyDescent="0.35">
      <c r="A21446">
        <v>148294</v>
      </c>
      <c r="B21446">
        <v>0</v>
      </c>
      <c r="C21446">
        <v>6</v>
      </c>
      <c r="D21446" t="s">
        <v>93</v>
      </c>
      <c r="E21446" s="2">
        <v>0.97962962962962963</v>
      </c>
      <c r="F21446" s="2">
        <v>0.98009259259259263</v>
      </c>
      <c r="G21446" s="2"/>
      <c r="H21446">
        <v>2</v>
      </c>
    </row>
    <row r="21447" spans="1:8" x14ac:dyDescent="0.35">
      <c r="A21447">
        <v>148294</v>
      </c>
      <c r="B21447">
        <v>0</v>
      </c>
      <c r="C21447">
        <v>6</v>
      </c>
      <c r="D21447" t="s">
        <v>9</v>
      </c>
      <c r="E21447" s="2">
        <v>0.98136574074074079</v>
      </c>
      <c r="F21447" s="2">
        <v>0.98182870370370368</v>
      </c>
      <c r="G21447" s="2"/>
      <c r="H21447">
        <v>2</v>
      </c>
    </row>
    <row r="21448" spans="1:8" x14ac:dyDescent="0.35">
      <c r="A21448">
        <v>148294</v>
      </c>
      <c r="B21448">
        <v>0</v>
      </c>
      <c r="C21448">
        <v>6</v>
      </c>
      <c r="D21448" t="s">
        <v>144</v>
      </c>
      <c r="E21448" s="2">
        <v>0.98287037037037039</v>
      </c>
      <c r="F21448" s="2">
        <v>0.98333333333333328</v>
      </c>
      <c r="G21448" s="2"/>
      <c r="H21448">
        <v>2</v>
      </c>
    </row>
    <row r="21449" spans="1:8" x14ac:dyDescent="0.35">
      <c r="A21449">
        <v>148294</v>
      </c>
      <c r="B21449">
        <v>0</v>
      </c>
      <c r="C21449">
        <v>6</v>
      </c>
      <c r="D21449" t="s">
        <v>59</v>
      </c>
      <c r="E21449" s="2">
        <v>0.98449074074074072</v>
      </c>
      <c r="F21449" s="2">
        <v>0.98495370370370372</v>
      </c>
      <c r="G21449" s="2"/>
      <c r="H21449">
        <v>2</v>
      </c>
    </row>
    <row r="21450" spans="1:8" x14ac:dyDescent="0.35">
      <c r="A21450">
        <v>148294</v>
      </c>
      <c r="B21450">
        <v>0</v>
      </c>
      <c r="C21450">
        <v>6</v>
      </c>
      <c r="D21450" t="s">
        <v>90</v>
      </c>
      <c r="E21450" s="2">
        <v>0.9863425925925926</v>
      </c>
      <c r="F21450" s="2">
        <v>0.98703703703703705</v>
      </c>
      <c r="G21450" s="2"/>
      <c r="H21450">
        <v>2</v>
      </c>
    </row>
    <row r="21451" spans="1:8" x14ac:dyDescent="0.35">
      <c r="A21451">
        <v>148294</v>
      </c>
      <c r="B21451">
        <v>0</v>
      </c>
      <c r="C21451">
        <v>6</v>
      </c>
      <c r="D21451" t="s">
        <v>151</v>
      </c>
      <c r="E21451" s="2">
        <v>0.98819444444444449</v>
      </c>
      <c r="F21451" s="2">
        <v>0.98865740740740737</v>
      </c>
      <c r="G21451" s="2"/>
      <c r="H21451">
        <v>2</v>
      </c>
    </row>
    <row r="21452" spans="1:8" x14ac:dyDescent="0.35">
      <c r="A21452">
        <v>148294</v>
      </c>
      <c r="B21452">
        <v>0</v>
      </c>
      <c r="C21452">
        <v>6</v>
      </c>
      <c r="D21452" t="s">
        <v>150</v>
      </c>
      <c r="E21452" s="2">
        <v>0.98981481481481481</v>
      </c>
      <c r="F21452" s="2">
        <v>0.99050925925925926</v>
      </c>
      <c r="G21452" s="2"/>
      <c r="H21452">
        <v>2</v>
      </c>
    </row>
    <row r="21453" spans="1:8" x14ac:dyDescent="0.35">
      <c r="A21453">
        <v>148294</v>
      </c>
      <c r="B21453">
        <v>0</v>
      </c>
      <c r="C21453">
        <v>6</v>
      </c>
      <c r="D21453" t="s">
        <v>149</v>
      </c>
      <c r="E21453" s="2">
        <v>0.99189814814814814</v>
      </c>
      <c r="F21453" s="2">
        <v>0.99247685185185186</v>
      </c>
      <c r="G21453" s="2"/>
      <c r="H21453">
        <v>2</v>
      </c>
    </row>
    <row r="21454" spans="1:8" x14ac:dyDescent="0.35">
      <c r="A21454">
        <v>148294</v>
      </c>
      <c r="B21454">
        <v>0</v>
      </c>
      <c r="C21454">
        <v>6</v>
      </c>
      <c r="D21454" t="s">
        <v>148</v>
      </c>
      <c r="E21454" s="2">
        <v>0.99398148148148147</v>
      </c>
      <c r="F21454" s="2">
        <v>0.99444444444444446</v>
      </c>
      <c r="G21454" s="2"/>
      <c r="H21454">
        <v>2</v>
      </c>
    </row>
    <row r="21455" spans="1:8" x14ac:dyDescent="0.35">
      <c r="A21455">
        <v>148294</v>
      </c>
      <c r="B21455">
        <v>0</v>
      </c>
      <c r="C21455">
        <v>6</v>
      </c>
      <c r="D21455" t="s">
        <v>19</v>
      </c>
      <c r="E21455" s="2">
        <v>0.99722222222222223</v>
      </c>
      <c r="F21455" s="2">
        <v>0.99768518518518523</v>
      </c>
      <c r="G21455" s="2"/>
      <c r="H21455">
        <v>2</v>
      </c>
    </row>
    <row r="21456" spans="1:8" x14ac:dyDescent="0.35">
      <c r="A21456">
        <v>148294</v>
      </c>
      <c r="B21456">
        <v>0</v>
      </c>
      <c r="C21456">
        <v>6</v>
      </c>
      <c r="D21456" t="s">
        <v>146</v>
      </c>
      <c r="E21456" s="2">
        <v>0.99872685185185184</v>
      </c>
      <c r="F21456" s="2">
        <v>0.99918981481481484</v>
      </c>
      <c r="G21456" s="2"/>
      <c r="H21456" t="s">
        <v>159</v>
      </c>
    </row>
    <row r="21457" spans="1:8" x14ac:dyDescent="0.35">
      <c r="A21457">
        <v>148294</v>
      </c>
      <c r="B21457">
        <v>0</v>
      </c>
      <c r="C21457">
        <v>6</v>
      </c>
      <c r="D21457" t="s">
        <v>145</v>
      </c>
      <c r="E21457" s="2">
        <v>4.6296296296296298E-4</v>
      </c>
      <c r="F21457" s="2">
        <v>9.2592592592592596E-4</v>
      </c>
      <c r="G21457" s="2"/>
      <c r="H21457">
        <v>2</v>
      </c>
    </row>
    <row r="21458" spans="1:8" x14ac:dyDescent="0.35">
      <c r="A21458">
        <v>148294</v>
      </c>
      <c r="B21458">
        <v>0</v>
      </c>
      <c r="C21458">
        <v>6</v>
      </c>
      <c r="D21458" t="s">
        <v>23</v>
      </c>
      <c r="E21458" s="2">
        <v>3.1250000000000002E-3</v>
      </c>
      <c r="H21458">
        <v>1</v>
      </c>
    </row>
    <row r="21459" spans="1:8" x14ac:dyDescent="0.35">
      <c r="A21459">
        <v>142804</v>
      </c>
      <c r="B21459">
        <v>0</v>
      </c>
      <c r="C21459">
        <v>6</v>
      </c>
      <c r="D21459" t="s">
        <v>8</v>
      </c>
      <c r="F21459" s="2">
        <v>0.96377314814814818</v>
      </c>
      <c r="G21459" s="2"/>
      <c r="H21459">
        <v>1</v>
      </c>
    </row>
    <row r="21460" spans="1:8" x14ac:dyDescent="0.35">
      <c r="A21460">
        <v>142804</v>
      </c>
      <c r="B21460">
        <v>0</v>
      </c>
      <c r="C21460">
        <v>6</v>
      </c>
      <c r="D21460" t="s">
        <v>102</v>
      </c>
      <c r="E21460" s="2">
        <v>0.9667824074074074</v>
      </c>
      <c r="F21460" s="2">
        <v>0.96724537037037039</v>
      </c>
      <c r="G21460" s="2"/>
      <c r="H21460">
        <v>2</v>
      </c>
    </row>
    <row r="21461" spans="1:8" x14ac:dyDescent="0.35">
      <c r="A21461">
        <v>142804</v>
      </c>
      <c r="B21461">
        <v>0</v>
      </c>
      <c r="C21461">
        <v>6</v>
      </c>
      <c r="D21461" t="s">
        <v>103</v>
      </c>
      <c r="E21461" s="2">
        <v>0.97025462962962961</v>
      </c>
      <c r="F21461" s="2">
        <v>0.9707175925925926</v>
      </c>
      <c r="G21461" s="2"/>
      <c r="H21461">
        <v>2</v>
      </c>
    </row>
    <row r="21462" spans="1:8" x14ac:dyDescent="0.35">
      <c r="A21462">
        <v>142804</v>
      </c>
      <c r="B21462">
        <v>0</v>
      </c>
      <c r="C21462">
        <v>6</v>
      </c>
      <c r="D21462" t="s">
        <v>104</v>
      </c>
      <c r="E21462" s="2">
        <v>0.97326388888888893</v>
      </c>
      <c r="F21462" s="2">
        <v>0.97372685185185182</v>
      </c>
      <c r="G21462" s="2"/>
      <c r="H21462">
        <v>2</v>
      </c>
    </row>
    <row r="21463" spans="1:8" x14ac:dyDescent="0.35">
      <c r="A21463">
        <v>142804</v>
      </c>
      <c r="B21463">
        <v>0</v>
      </c>
      <c r="C21463">
        <v>6</v>
      </c>
      <c r="D21463" t="s">
        <v>105</v>
      </c>
      <c r="E21463" s="2">
        <v>0.97569444444444442</v>
      </c>
      <c r="F21463" s="2">
        <v>0.97615740740740742</v>
      </c>
      <c r="G21463" s="2"/>
      <c r="H21463">
        <v>2</v>
      </c>
    </row>
    <row r="21464" spans="1:8" x14ac:dyDescent="0.35">
      <c r="A21464">
        <v>142804</v>
      </c>
      <c r="B21464">
        <v>0</v>
      </c>
      <c r="C21464">
        <v>6</v>
      </c>
      <c r="D21464" t="s">
        <v>106</v>
      </c>
      <c r="E21464" s="2">
        <v>0.97824074074074074</v>
      </c>
      <c r="F21464" s="2">
        <v>0.97870370370370374</v>
      </c>
      <c r="G21464" s="2"/>
      <c r="H21464">
        <v>2</v>
      </c>
    </row>
    <row r="21465" spans="1:8" x14ac:dyDescent="0.35">
      <c r="A21465">
        <v>142804</v>
      </c>
      <c r="B21465">
        <v>0</v>
      </c>
      <c r="C21465">
        <v>6</v>
      </c>
      <c r="D21465" t="s">
        <v>107</v>
      </c>
      <c r="E21465" s="2">
        <v>0.98032407407407407</v>
      </c>
      <c r="F21465" s="2">
        <v>0.98078703703703707</v>
      </c>
      <c r="G21465" s="2"/>
      <c r="H21465">
        <v>2</v>
      </c>
    </row>
    <row r="21466" spans="1:8" x14ac:dyDescent="0.35">
      <c r="A21466">
        <v>142804</v>
      </c>
      <c r="B21466">
        <v>0</v>
      </c>
      <c r="C21466">
        <v>6</v>
      </c>
      <c r="D21466" t="s">
        <v>108</v>
      </c>
      <c r="E21466" s="2">
        <v>0.98263888888888884</v>
      </c>
      <c r="F21466" s="2">
        <v>0.98310185185185184</v>
      </c>
      <c r="G21466" s="2"/>
      <c r="H21466">
        <v>2</v>
      </c>
    </row>
    <row r="21467" spans="1:8" x14ac:dyDescent="0.35">
      <c r="A21467">
        <v>142804</v>
      </c>
      <c r="B21467">
        <v>0</v>
      </c>
      <c r="C21467">
        <v>6</v>
      </c>
      <c r="D21467" t="s">
        <v>39</v>
      </c>
      <c r="E21467" s="2">
        <v>0.98611111111111116</v>
      </c>
      <c r="F21467" s="2">
        <v>0.98692129629629632</v>
      </c>
      <c r="G21467" s="2"/>
      <c r="H21467">
        <v>6</v>
      </c>
    </row>
    <row r="21468" spans="1:8" x14ac:dyDescent="0.35">
      <c r="A21468">
        <v>142804</v>
      </c>
      <c r="B21468">
        <v>0</v>
      </c>
      <c r="C21468">
        <v>6</v>
      </c>
      <c r="D21468" t="s">
        <v>109</v>
      </c>
      <c r="E21468" s="2">
        <v>0.98923611111111109</v>
      </c>
      <c r="F21468" s="2">
        <v>0.98969907407407409</v>
      </c>
      <c r="G21468" s="2"/>
      <c r="H21468" t="s">
        <v>110</v>
      </c>
    </row>
    <row r="21469" spans="1:8" x14ac:dyDescent="0.35">
      <c r="A21469">
        <v>142804</v>
      </c>
      <c r="B21469">
        <v>0</v>
      </c>
      <c r="C21469">
        <v>6</v>
      </c>
      <c r="D21469" t="s">
        <v>111</v>
      </c>
      <c r="E21469" s="2">
        <v>0.9912037037037037</v>
      </c>
      <c r="F21469" s="2">
        <v>0.9916666666666667</v>
      </c>
      <c r="G21469" s="2"/>
      <c r="H21469" t="s">
        <v>110</v>
      </c>
    </row>
    <row r="21470" spans="1:8" x14ac:dyDescent="0.35">
      <c r="A21470">
        <v>142804</v>
      </c>
      <c r="B21470">
        <v>0</v>
      </c>
      <c r="C21470">
        <v>6</v>
      </c>
      <c r="D21470" t="s">
        <v>112</v>
      </c>
      <c r="E21470" s="2">
        <v>0.99340277777777775</v>
      </c>
      <c r="F21470" s="2">
        <v>0.99398148148148147</v>
      </c>
      <c r="G21470" s="2"/>
      <c r="H21470" t="s">
        <v>110</v>
      </c>
    </row>
    <row r="21471" spans="1:8" x14ac:dyDescent="0.35">
      <c r="A21471">
        <v>142804</v>
      </c>
      <c r="B21471">
        <v>0</v>
      </c>
      <c r="C21471">
        <v>6</v>
      </c>
      <c r="D21471" t="s">
        <v>113</v>
      </c>
      <c r="E21471" s="2">
        <v>0.99525462962962963</v>
      </c>
      <c r="F21471" s="2">
        <v>0.99583333333333335</v>
      </c>
      <c r="G21471" s="2"/>
      <c r="H21471" t="s">
        <v>110</v>
      </c>
    </row>
    <row r="21472" spans="1:8" x14ac:dyDescent="0.35">
      <c r="A21472">
        <v>142804</v>
      </c>
      <c r="B21472">
        <v>0</v>
      </c>
      <c r="C21472">
        <v>6</v>
      </c>
      <c r="D21472" t="s">
        <v>24</v>
      </c>
      <c r="E21472" s="2">
        <v>0.9980324074074074</v>
      </c>
      <c r="F21472" s="2">
        <v>0.99942129629629628</v>
      </c>
      <c r="G21472" s="2"/>
      <c r="H21472" t="s">
        <v>110</v>
      </c>
    </row>
    <row r="21473" spans="1:8" x14ac:dyDescent="0.35">
      <c r="A21473">
        <v>142804</v>
      </c>
      <c r="B21473">
        <v>0</v>
      </c>
      <c r="C21473">
        <v>6</v>
      </c>
      <c r="D21473" t="s">
        <v>45</v>
      </c>
      <c r="E21473" s="2">
        <v>6.9444444444444441E-3</v>
      </c>
      <c r="F21473" s="2">
        <v>7.6388888888888886E-3</v>
      </c>
      <c r="G21473" s="2"/>
      <c r="H21473" t="s">
        <v>110</v>
      </c>
    </row>
    <row r="21474" spans="1:8" x14ac:dyDescent="0.35">
      <c r="A21474">
        <v>142804</v>
      </c>
      <c r="B21474">
        <v>0</v>
      </c>
      <c r="C21474">
        <v>6</v>
      </c>
      <c r="D21474" t="s">
        <v>21</v>
      </c>
      <c r="E21474" s="2">
        <v>9.1435185185185178E-3</v>
      </c>
      <c r="F21474" s="2">
        <v>9.7222222222222224E-3</v>
      </c>
      <c r="G21474" s="2"/>
      <c r="H21474" t="s">
        <v>122</v>
      </c>
    </row>
    <row r="21475" spans="1:8" x14ac:dyDescent="0.35">
      <c r="A21475">
        <v>142804</v>
      </c>
      <c r="B21475">
        <v>0</v>
      </c>
      <c r="C21475">
        <v>6</v>
      </c>
      <c r="D21475" t="s">
        <v>123</v>
      </c>
      <c r="E21475" s="2">
        <v>1.1921296296296296E-2</v>
      </c>
      <c r="F21475" s="2">
        <v>1.2500000000000001E-2</v>
      </c>
      <c r="G21475" s="2"/>
      <c r="H21475">
        <v>2</v>
      </c>
    </row>
    <row r="21476" spans="1:8" x14ac:dyDescent="0.35">
      <c r="A21476">
        <v>142804</v>
      </c>
      <c r="B21476">
        <v>0</v>
      </c>
      <c r="C21476">
        <v>6</v>
      </c>
      <c r="D21476" t="s">
        <v>93</v>
      </c>
      <c r="E21476" s="2">
        <v>1.4699074074074074E-2</v>
      </c>
      <c r="H21476">
        <v>2</v>
      </c>
    </row>
    <row r="21477" spans="1:8" x14ac:dyDescent="0.35">
      <c r="A21477">
        <v>148889</v>
      </c>
      <c r="B21477">
        <v>0</v>
      </c>
      <c r="C21477">
        <v>6</v>
      </c>
      <c r="D21477" t="s">
        <v>93</v>
      </c>
      <c r="F21477" s="2">
        <v>0.96423611111111107</v>
      </c>
      <c r="G21477" s="2"/>
      <c r="H21477">
        <v>1</v>
      </c>
    </row>
    <row r="21478" spans="1:8" x14ac:dyDescent="0.35">
      <c r="A21478">
        <v>148889</v>
      </c>
      <c r="B21478">
        <v>0</v>
      </c>
      <c r="C21478">
        <v>6</v>
      </c>
      <c r="D21478" t="s">
        <v>123</v>
      </c>
      <c r="E21478" s="2">
        <v>0.96597222222222223</v>
      </c>
      <c r="F21478" s="2">
        <v>0.96655092592592595</v>
      </c>
      <c r="G21478" s="2"/>
      <c r="H21478">
        <v>1</v>
      </c>
    </row>
    <row r="21479" spans="1:8" x14ac:dyDescent="0.35">
      <c r="A21479">
        <v>148889</v>
      </c>
      <c r="B21479">
        <v>0</v>
      </c>
      <c r="C21479">
        <v>6</v>
      </c>
      <c r="D21479" t="s">
        <v>21</v>
      </c>
      <c r="E21479" s="2">
        <v>0.96863425925925928</v>
      </c>
      <c r="F21479" s="2">
        <v>0.969212962962963</v>
      </c>
      <c r="G21479" s="2"/>
      <c r="H21479" t="s">
        <v>114</v>
      </c>
    </row>
    <row r="21480" spans="1:8" x14ac:dyDescent="0.35">
      <c r="A21480">
        <v>148889</v>
      </c>
      <c r="B21480">
        <v>0</v>
      </c>
      <c r="C21480">
        <v>6</v>
      </c>
      <c r="D21480" t="s">
        <v>45</v>
      </c>
      <c r="E21480" s="2">
        <v>0.97106481481481477</v>
      </c>
      <c r="F21480" s="2">
        <v>0.97280092592592593</v>
      </c>
      <c r="G21480" s="2"/>
      <c r="H21480" t="s">
        <v>152</v>
      </c>
    </row>
    <row r="21481" spans="1:8" x14ac:dyDescent="0.35">
      <c r="A21481">
        <v>148889</v>
      </c>
      <c r="B21481">
        <v>0</v>
      </c>
      <c r="C21481">
        <v>6</v>
      </c>
      <c r="D21481" t="s">
        <v>24</v>
      </c>
      <c r="E21481" s="2">
        <v>0.98032407407407407</v>
      </c>
      <c r="F21481" s="2">
        <v>0.98101851851851851</v>
      </c>
      <c r="G21481" s="2"/>
      <c r="H21481" t="s">
        <v>152</v>
      </c>
    </row>
    <row r="21482" spans="1:8" x14ac:dyDescent="0.35">
      <c r="A21482">
        <v>148889</v>
      </c>
      <c r="B21482">
        <v>0</v>
      </c>
      <c r="C21482">
        <v>6</v>
      </c>
      <c r="D21482" t="s">
        <v>113</v>
      </c>
      <c r="E21482" s="2">
        <v>0.98298611111111112</v>
      </c>
      <c r="F21482" s="2">
        <v>0.98356481481481484</v>
      </c>
      <c r="G21482" s="2"/>
      <c r="H21482" t="s">
        <v>152</v>
      </c>
    </row>
    <row r="21483" spans="1:8" x14ac:dyDescent="0.35">
      <c r="A21483">
        <v>148889</v>
      </c>
      <c r="B21483">
        <v>0</v>
      </c>
      <c r="C21483">
        <v>6</v>
      </c>
      <c r="D21483" t="s">
        <v>112</v>
      </c>
      <c r="E21483" s="2">
        <v>0.98495370370370372</v>
      </c>
      <c r="F21483" s="2">
        <v>0.98553240740740744</v>
      </c>
      <c r="G21483" s="2"/>
      <c r="H21483" t="s">
        <v>152</v>
      </c>
    </row>
    <row r="21484" spans="1:8" x14ac:dyDescent="0.35">
      <c r="A21484">
        <v>148889</v>
      </c>
      <c r="B21484">
        <v>0</v>
      </c>
      <c r="C21484">
        <v>6</v>
      </c>
      <c r="D21484" t="s">
        <v>111</v>
      </c>
      <c r="E21484" s="2">
        <v>0.98715277777777777</v>
      </c>
      <c r="F21484" s="2">
        <v>0.98761574074074077</v>
      </c>
      <c r="G21484" s="2"/>
      <c r="H21484" t="s">
        <v>152</v>
      </c>
    </row>
    <row r="21485" spans="1:8" x14ac:dyDescent="0.35">
      <c r="A21485">
        <v>148889</v>
      </c>
      <c r="B21485">
        <v>0</v>
      </c>
      <c r="C21485">
        <v>6</v>
      </c>
      <c r="D21485" t="s">
        <v>109</v>
      </c>
      <c r="E21485" s="2">
        <v>0.98912037037037037</v>
      </c>
      <c r="F21485" s="2">
        <v>0.98958333333333337</v>
      </c>
      <c r="G21485" s="2"/>
      <c r="H21485" t="s">
        <v>152</v>
      </c>
    </row>
    <row r="21486" spans="1:8" x14ac:dyDescent="0.35">
      <c r="A21486">
        <v>148889</v>
      </c>
      <c r="B21486">
        <v>0</v>
      </c>
      <c r="C21486">
        <v>6</v>
      </c>
      <c r="D21486" t="s">
        <v>39</v>
      </c>
      <c r="E21486" s="2">
        <v>0.9916666666666667</v>
      </c>
      <c r="F21486" s="2">
        <v>0.99236111111111114</v>
      </c>
      <c r="G21486" s="2"/>
      <c r="H21486">
        <v>5</v>
      </c>
    </row>
    <row r="21487" spans="1:8" x14ac:dyDescent="0.35">
      <c r="A21487">
        <v>148889</v>
      </c>
      <c r="B21487">
        <v>0</v>
      </c>
      <c r="C21487">
        <v>6</v>
      </c>
      <c r="D21487" t="s">
        <v>108</v>
      </c>
      <c r="E21487" s="2">
        <v>0.99490740740740746</v>
      </c>
      <c r="F21487" s="2">
        <v>0.99537037037037035</v>
      </c>
      <c r="G21487" s="2"/>
      <c r="H21487">
        <v>1</v>
      </c>
    </row>
    <row r="21488" spans="1:8" x14ac:dyDescent="0.35">
      <c r="A21488">
        <v>148889</v>
      </c>
      <c r="B21488">
        <v>0</v>
      </c>
      <c r="C21488">
        <v>6</v>
      </c>
      <c r="D21488" t="s">
        <v>107</v>
      </c>
      <c r="E21488" s="2">
        <v>0.99699074074074079</v>
      </c>
      <c r="F21488" s="2">
        <v>0.99745370370370368</v>
      </c>
      <c r="G21488" s="2"/>
      <c r="H21488">
        <v>1</v>
      </c>
    </row>
    <row r="21489" spans="1:8" x14ac:dyDescent="0.35">
      <c r="A21489">
        <v>148889</v>
      </c>
      <c r="B21489">
        <v>0</v>
      </c>
      <c r="C21489">
        <v>6</v>
      </c>
      <c r="D21489" t="s">
        <v>106</v>
      </c>
      <c r="E21489" s="2">
        <v>0.99861111111111112</v>
      </c>
      <c r="F21489" s="2">
        <v>0.99907407407407411</v>
      </c>
      <c r="G21489" s="2"/>
      <c r="H21489">
        <v>1</v>
      </c>
    </row>
    <row r="21490" spans="1:8" x14ac:dyDescent="0.35">
      <c r="A21490">
        <v>148889</v>
      </c>
      <c r="B21490">
        <v>0</v>
      </c>
      <c r="C21490">
        <v>6</v>
      </c>
      <c r="D21490" t="s">
        <v>105</v>
      </c>
      <c r="E21490" s="2">
        <v>8.1018518518518516E-4</v>
      </c>
      <c r="F21490" s="2">
        <v>1.2731481481481483E-3</v>
      </c>
      <c r="G21490" s="2"/>
      <c r="H21490">
        <v>1</v>
      </c>
    </row>
    <row r="21491" spans="1:8" x14ac:dyDescent="0.35">
      <c r="A21491">
        <v>148889</v>
      </c>
      <c r="B21491">
        <v>0</v>
      </c>
      <c r="C21491">
        <v>6</v>
      </c>
      <c r="D21491" t="s">
        <v>104</v>
      </c>
      <c r="E21491" s="2">
        <v>3.0092592592592593E-3</v>
      </c>
      <c r="F21491" s="2">
        <v>3.472222222222222E-3</v>
      </c>
      <c r="G21491" s="2"/>
      <c r="H21491">
        <v>1</v>
      </c>
    </row>
    <row r="21492" spans="1:8" x14ac:dyDescent="0.35">
      <c r="A21492">
        <v>148889</v>
      </c>
      <c r="B21492">
        <v>0</v>
      </c>
      <c r="C21492">
        <v>6</v>
      </c>
      <c r="D21492" t="s">
        <v>103</v>
      </c>
      <c r="E21492" s="2">
        <v>5.7870370370370367E-3</v>
      </c>
      <c r="F21492" s="2">
        <v>6.2500000000000003E-3</v>
      </c>
      <c r="G21492" s="2"/>
      <c r="H21492">
        <v>1</v>
      </c>
    </row>
    <row r="21493" spans="1:8" x14ac:dyDescent="0.35">
      <c r="A21493">
        <v>148889</v>
      </c>
      <c r="B21493">
        <v>0</v>
      </c>
      <c r="C21493">
        <v>6</v>
      </c>
      <c r="D21493" t="s">
        <v>102</v>
      </c>
      <c r="E21493" s="2">
        <v>8.6805555555555559E-3</v>
      </c>
      <c r="F21493" s="2">
        <v>9.1435185185185178E-3</v>
      </c>
      <c r="G21493" s="2"/>
      <c r="H21493">
        <v>1</v>
      </c>
    </row>
    <row r="21494" spans="1:8" x14ac:dyDescent="0.35">
      <c r="A21494">
        <v>148889</v>
      </c>
      <c r="B21494">
        <v>0</v>
      </c>
      <c r="C21494">
        <v>6</v>
      </c>
      <c r="D21494" t="s">
        <v>8</v>
      </c>
      <c r="E21494" s="2">
        <v>1.2615740740740742E-2</v>
      </c>
      <c r="H21494">
        <v>1</v>
      </c>
    </row>
    <row r="21495" spans="1:8" x14ac:dyDescent="0.35">
      <c r="A21495">
        <v>147192</v>
      </c>
      <c r="B21495">
        <v>0</v>
      </c>
      <c r="C21495">
        <v>6</v>
      </c>
      <c r="D21495" t="s">
        <v>18</v>
      </c>
      <c r="F21495" s="2">
        <v>0.9643518518518519</v>
      </c>
      <c r="G21495" s="2"/>
      <c r="H21495" t="s">
        <v>124</v>
      </c>
    </row>
    <row r="21496" spans="1:8" x14ac:dyDescent="0.35">
      <c r="A21496">
        <v>147192</v>
      </c>
      <c r="B21496">
        <v>0</v>
      </c>
      <c r="C21496">
        <v>6</v>
      </c>
      <c r="D21496" t="s">
        <v>17</v>
      </c>
      <c r="E21496" s="2">
        <v>0.96666666666666667</v>
      </c>
      <c r="F21496" s="2">
        <v>0.96712962962962967</v>
      </c>
      <c r="G21496" s="2"/>
      <c r="H21496">
        <v>2</v>
      </c>
    </row>
    <row r="21497" spans="1:8" x14ac:dyDescent="0.35">
      <c r="A21497">
        <v>147192</v>
      </c>
      <c r="B21497">
        <v>0</v>
      </c>
      <c r="C21497">
        <v>6</v>
      </c>
      <c r="D21497" t="s">
        <v>125</v>
      </c>
      <c r="E21497" s="2">
        <v>0.96875</v>
      </c>
      <c r="F21497" s="2">
        <v>0.969212962962963</v>
      </c>
      <c r="G21497" s="2"/>
      <c r="H21497">
        <v>2</v>
      </c>
    </row>
    <row r="21498" spans="1:8" x14ac:dyDescent="0.35">
      <c r="A21498">
        <v>147192</v>
      </c>
      <c r="B21498">
        <v>0</v>
      </c>
      <c r="C21498">
        <v>6</v>
      </c>
      <c r="D21498" t="s">
        <v>126</v>
      </c>
      <c r="E21498" s="2">
        <v>0.97129629629629632</v>
      </c>
      <c r="F21498" s="2">
        <v>0.97199074074074077</v>
      </c>
      <c r="G21498" s="2"/>
      <c r="H21498" t="s">
        <v>127</v>
      </c>
    </row>
    <row r="21499" spans="1:8" x14ac:dyDescent="0.35">
      <c r="A21499">
        <v>147192</v>
      </c>
      <c r="B21499">
        <v>0</v>
      </c>
      <c r="C21499">
        <v>6</v>
      </c>
      <c r="D21499" t="s">
        <v>128</v>
      </c>
      <c r="E21499" s="2">
        <v>0.97349537037037037</v>
      </c>
      <c r="F21499" s="2">
        <v>0.97395833333333337</v>
      </c>
      <c r="G21499" s="2"/>
      <c r="H21499" t="s">
        <v>110</v>
      </c>
    </row>
    <row r="21500" spans="1:8" x14ac:dyDescent="0.35">
      <c r="A21500">
        <v>147192</v>
      </c>
      <c r="B21500">
        <v>0</v>
      </c>
      <c r="C21500">
        <v>6</v>
      </c>
      <c r="D21500" t="s">
        <v>129</v>
      </c>
      <c r="E21500" s="2">
        <v>0.97534722222222225</v>
      </c>
      <c r="F21500" s="2">
        <v>0.97581018518518514</v>
      </c>
      <c r="G21500" s="2"/>
      <c r="H21500" t="s">
        <v>110</v>
      </c>
    </row>
    <row r="21501" spans="1:8" x14ac:dyDescent="0.35">
      <c r="A21501">
        <v>147192</v>
      </c>
      <c r="B21501">
        <v>0</v>
      </c>
      <c r="C21501">
        <v>6</v>
      </c>
      <c r="D21501" t="s">
        <v>130</v>
      </c>
      <c r="E21501" s="2">
        <v>0.97719907407407403</v>
      </c>
      <c r="F21501" s="2">
        <v>0.97777777777777775</v>
      </c>
      <c r="G21501" s="2"/>
      <c r="H21501" t="s">
        <v>110</v>
      </c>
    </row>
    <row r="21502" spans="1:8" x14ac:dyDescent="0.35">
      <c r="A21502">
        <v>147192</v>
      </c>
      <c r="B21502">
        <v>0</v>
      </c>
      <c r="C21502">
        <v>6</v>
      </c>
      <c r="D21502" t="s">
        <v>45</v>
      </c>
      <c r="E21502" s="2">
        <v>0.97928240740740746</v>
      </c>
      <c r="F21502" s="2">
        <v>0.98020833333333335</v>
      </c>
      <c r="G21502" s="2"/>
      <c r="H21502" t="s">
        <v>110</v>
      </c>
    </row>
    <row r="21503" spans="1:8" x14ac:dyDescent="0.35">
      <c r="A21503">
        <v>147192</v>
      </c>
      <c r="B21503">
        <v>0</v>
      </c>
      <c r="C21503">
        <v>6</v>
      </c>
      <c r="D21503" t="s">
        <v>21</v>
      </c>
      <c r="E21503" s="2">
        <v>0.98206018518518523</v>
      </c>
      <c r="H21503" t="s">
        <v>114</v>
      </c>
    </row>
    <row r="21504" spans="1:8" x14ac:dyDescent="0.35">
      <c r="A21504">
        <v>145187</v>
      </c>
      <c r="B21504">
        <v>0</v>
      </c>
      <c r="C21504">
        <v>6</v>
      </c>
      <c r="D21504" t="s">
        <v>21</v>
      </c>
      <c r="F21504" s="2">
        <v>0.96527777777777779</v>
      </c>
      <c r="G21504" s="2"/>
      <c r="H21504" t="s">
        <v>114</v>
      </c>
    </row>
    <row r="21505" spans="1:8" x14ac:dyDescent="0.35">
      <c r="A21505">
        <v>145187</v>
      </c>
      <c r="B21505">
        <v>0</v>
      </c>
      <c r="C21505">
        <v>6</v>
      </c>
      <c r="D21505" t="s">
        <v>45</v>
      </c>
      <c r="E21505" s="2">
        <v>0.96736111111111112</v>
      </c>
      <c r="F21505" s="2">
        <v>0.96932870370370372</v>
      </c>
      <c r="G21505" s="2"/>
      <c r="H21505" t="s">
        <v>152</v>
      </c>
    </row>
    <row r="21506" spans="1:8" x14ac:dyDescent="0.35">
      <c r="A21506">
        <v>145187</v>
      </c>
      <c r="B21506">
        <v>0</v>
      </c>
      <c r="C21506">
        <v>6</v>
      </c>
      <c r="D21506" t="s">
        <v>130</v>
      </c>
      <c r="E21506" s="2">
        <v>0.97094907407407405</v>
      </c>
      <c r="F21506" s="2">
        <v>0.97152777777777777</v>
      </c>
      <c r="G21506" s="2"/>
      <c r="H21506" t="s">
        <v>152</v>
      </c>
    </row>
    <row r="21507" spans="1:8" x14ac:dyDescent="0.35">
      <c r="A21507">
        <v>145187</v>
      </c>
      <c r="B21507">
        <v>0</v>
      </c>
      <c r="C21507">
        <v>6</v>
      </c>
      <c r="D21507" t="s">
        <v>129</v>
      </c>
      <c r="E21507" s="2">
        <v>0.97280092592592593</v>
      </c>
      <c r="F21507" s="2">
        <v>0.97326388888888893</v>
      </c>
      <c r="G21507" s="2"/>
      <c r="H21507" t="s">
        <v>152</v>
      </c>
    </row>
    <row r="21508" spans="1:8" x14ac:dyDescent="0.35">
      <c r="A21508">
        <v>145187</v>
      </c>
      <c r="B21508">
        <v>0</v>
      </c>
      <c r="C21508">
        <v>6</v>
      </c>
      <c r="D21508" t="s">
        <v>128</v>
      </c>
      <c r="E21508" s="2">
        <v>0.97476851851851853</v>
      </c>
      <c r="F21508" s="2">
        <v>0.97523148148148153</v>
      </c>
      <c r="G21508" s="2"/>
      <c r="H21508" t="s">
        <v>152</v>
      </c>
    </row>
    <row r="21509" spans="1:8" x14ac:dyDescent="0.35">
      <c r="A21509">
        <v>145187</v>
      </c>
      <c r="B21509">
        <v>0</v>
      </c>
      <c r="C21509">
        <v>6</v>
      </c>
      <c r="D21509" t="s">
        <v>126</v>
      </c>
      <c r="E21509" s="2">
        <v>0.97673611111111114</v>
      </c>
      <c r="F21509" s="2">
        <v>0.97743055555555558</v>
      </c>
      <c r="G21509" s="2"/>
      <c r="H21509" t="s">
        <v>162</v>
      </c>
    </row>
    <row r="21510" spans="1:8" x14ac:dyDescent="0.35">
      <c r="A21510">
        <v>145187</v>
      </c>
      <c r="B21510">
        <v>0</v>
      </c>
      <c r="C21510">
        <v>6</v>
      </c>
      <c r="D21510" t="s">
        <v>125</v>
      </c>
      <c r="E21510" s="2">
        <v>0.97916666666666663</v>
      </c>
      <c r="F21510" s="2">
        <v>0.97962962962962963</v>
      </c>
      <c r="G21510" s="2"/>
      <c r="H21510">
        <v>1</v>
      </c>
    </row>
    <row r="21511" spans="1:8" x14ac:dyDescent="0.35">
      <c r="A21511">
        <v>145187</v>
      </c>
      <c r="B21511">
        <v>0</v>
      </c>
      <c r="C21511">
        <v>6</v>
      </c>
      <c r="D21511" t="s">
        <v>17</v>
      </c>
      <c r="E21511" s="2">
        <v>0.98090277777777779</v>
      </c>
      <c r="F21511" s="2">
        <v>0.98136574074074079</v>
      </c>
      <c r="G21511" s="2"/>
      <c r="H21511">
        <v>1</v>
      </c>
    </row>
    <row r="21512" spans="1:8" x14ac:dyDescent="0.35">
      <c r="A21512">
        <v>145187</v>
      </c>
      <c r="B21512">
        <v>0</v>
      </c>
      <c r="C21512">
        <v>6</v>
      </c>
      <c r="D21512" t="s">
        <v>18</v>
      </c>
      <c r="E21512" s="2">
        <v>0.98414351851851856</v>
      </c>
      <c r="H21512" t="s">
        <v>124</v>
      </c>
    </row>
    <row r="21513" spans="1:8" x14ac:dyDescent="0.35">
      <c r="A21513">
        <v>148190</v>
      </c>
      <c r="B21513">
        <v>0</v>
      </c>
      <c r="C21513">
        <v>6</v>
      </c>
      <c r="D21513" t="s">
        <v>9</v>
      </c>
      <c r="F21513" s="2">
        <v>0.96759259259259256</v>
      </c>
      <c r="G21513" s="2"/>
      <c r="H21513">
        <v>1</v>
      </c>
    </row>
    <row r="21514" spans="1:8" x14ac:dyDescent="0.35">
      <c r="A21514">
        <v>148190</v>
      </c>
      <c r="B21514">
        <v>0</v>
      </c>
      <c r="C21514">
        <v>6</v>
      </c>
      <c r="D21514" t="s">
        <v>144</v>
      </c>
      <c r="E21514" s="2">
        <v>0.96863425925925928</v>
      </c>
      <c r="F21514" s="2">
        <v>0.96909722222222228</v>
      </c>
      <c r="G21514" s="2"/>
      <c r="H21514">
        <v>2</v>
      </c>
    </row>
    <row r="21515" spans="1:8" x14ac:dyDescent="0.35">
      <c r="A21515">
        <v>148190</v>
      </c>
      <c r="B21515">
        <v>0</v>
      </c>
      <c r="C21515">
        <v>6</v>
      </c>
      <c r="D21515" t="s">
        <v>59</v>
      </c>
      <c r="E21515" s="2">
        <v>0.97013888888888888</v>
      </c>
      <c r="F21515" s="2">
        <v>0.97060185185185188</v>
      </c>
      <c r="G21515" s="2"/>
      <c r="H21515">
        <v>2</v>
      </c>
    </row>
    <row r="21516" spans="1:8" x14ac:dyDescent="0.35">
      <c r="A21516">
        <v>148190</v>
      </c>
      <c r="B21516">
        <v>0</v>
      </c>
      <c r="C21516">
        <v>6</v>
      </c>
      <c r="D21516" t="s">
        <v>143</v>
      </c>
      <c r="E21516" s="2">
        <v>0.97175925925925921</v>
      </c>
      <c r="F21516" s="2">
        <v>0.97245370370370365</v>
      </c>
      <c r="G21516" s="2"/>
      <c r="H21516">
        <v>2</v>
      </c>
    </row>
    <row r="21517" spans="1:8" x14ac:dyDescent="0.35">
      <c r="A21517">
        <v>148190</v>
      </c>
      <c r="B21517">
        <v>0</v>
      </c>
      <c r="C21517">
        <v>6</v>
      </c>
      <c r="D21517" t="s">
        <v>142</v>
      </c>
      <c r="E21517" s="2">
        <v>0.97326388888888893</v>
      </c>
      <c r="F21517" s="2">
        <v>0.97372685185185182</v>
      </c>
      <c r="G21517" s="2"/>
      <c r="H21517">
        <v>2</v>
      </c>
    </row>
    <row r="21518" spans="1:8" x14ac:dyDescent="0.35">
      <c r="A21518">
        <v>148190</v>
      </c>
      <c r="B21518">
        <v>0</v>
      </c>
      <c r="C21518">
        <v>6</v>
      </c>
      <c r="D21518" t="s">
        <v>46</v>
      </c>
      <c r="E21518" s="2">
        <v>0.97499999999999998</v>
      </c>
      <c r="F21518" s="2">
        <v>0.97546296296296298</v>
      </c>
      <c r="G21518" s="2"/>
      <c r="H21518">
        <v>2</v>
      </c>
    </row>
    <row r="21519" spans="1:8" x14ac:dyDescent="0.35">
      <c r="A21519">
        <v>148190</v>
      </c>
      <c r="B21519">
        <v>0</v>
      </c>
      <c r="C21519">
        <v>6</v>
      </c>
      <c r="D21519" t="s">
        <v>141</v>
      </c>
      <c r="E21519" s="2">
        <v>0.97615740740740742</v>
      </c>
      <c r="F21519" s="2">
        <v>0.97662037037037042</v>
      </c>
      <c r="G21519" s="2"/>
      <c r="H21519">
        <v>2</v>
      </c>
    </row>
    <row r="21520" spans="1:8" x14ac:dyDescent="0.35">
      <c r="A21520">
        <v>148190</v>
      </c>
      <c r="B21520">
        <v>0</v>
      </c>
      <c r="C21520">
        <v>6</v>
      </c>
      <c r="D21520" t="s">
        <v>140</v>
      </c>
      <c r="E21520" s="2">
        <v>0.97835648148148147</v>
      </c>
      <c r="F21520" s="2">
        <v>0.97905092592592591</v>
      </c>
      <c r="G21520" s="2"/>
      <c r="H21520">
        <v>2</v>
      </c>
    </row>
    <row r="21521" spans="1:8" x14ac:dyDescent="0.35">
      <c r="A21521">
        <v>148190</v>
      </c>
      <c r="B21521">
        <v>0</v>
      </c>
      <c r="C21521">
        <v>6</v>
      </c>
      <c r="D21521" t="s">
        <v>95</v>
      </c>
      <c r="E21521" s="2">
        <v>0.98043981481481479</v>
      </c>
      <c r="F21521" s="2">
        <v>0.98101851851851851</v>
      </c>
      <c r="G21521" s="2"/>
      <c r="H21521">
        <v>2</v>
      </c>
    </row>
    <row r="21522" spans="1:8" x14ac:dyDescent="0.35">
      <c r="A21522">
        <v>148190</v>
      </c>
      <c r="B21522">
        <v>0</v>
      </c>
      <c r="C21522">
        <v>6</v>
      </c>
      <c r="D21522" t="s">
        <v>72</v>
      </c>
      <c r="E21522" s="2">
        <v>0.98275462962962967</v>
      </c>
      <c r="F21522" s="2">
        <v>0.98333333333333328</v>
      </c>
      <c r="G21522" s="2"/>
      <c r="H21522">
        <v>2</v>
      </c>
    </row>
    <row r="21523" spans="1:8" x14ac:dyDescent="0.35">
      <c r="A21523">
        <v>148190</v>
      </c>
      <c r="B21523">
        <v>0</v>
      </c>
      <c r="C21523">
        <v>6</v>
      </c>
      <c r="D21523" t="s">
        <v>139</v>
      </c>
      <c r="E21523" s="2">
        <v>0.98495370370370372</v>
      </c>
      <c r="F21523" s="2">
        <v>0.98564814814814816</v>
      </c>
      <c r="G21523" s="2"/>
      <c r="H21523">
        <v>2</v>
      </c>
    </row>
    <row r="21524" spans="1:8" x14ac:dyDescent="0.35">
      <c r="A21524">
        <v>148190</v>
      </c>
      <c r="B21524">
        <v>0</v>
      </c>
      <c r="C21524">
        <v>6</v>
      </c>
      <c r="D21524" t="s">
        <v>138</v>
      </c>
      <c r="E21524" s="2">
        <v>0.98773148148148149</v>
      </c>
      <c r="F21524" s="2">
        <v>0.98819444444444449</v>
      </c>
      <c r="G21524" s="2"/>
      <c r="H21524">
        <v>2</v>
      </c>
    </row>
    <row r="21525" spans="1:8" x14ac:dyDescent="0.35">
      <c r="A21525">
        <v>148190</v>
      </c>
      <c r="B21525">
        <v>0</v>
      </c>
      <c r="C21525">
        <v>6</v>
      </c>
      <c r="D21525" t="s">
        <v>137</v>
      </c>
      <c r="E21525" s="2">
        <v>0.98946759259259254</v>
      </c>
      <c r="F21525" s="2">
        <v>0.98993055555555554</v>
      </c>
      <c r="G21525" s="2"/>
      <c r="H21525">
        <v>2</v>
      </c>
    </row>
    <row r="21526" spans="1:8" x14ac:dyDescent="0.35">
      <c r="A21526">
        <v>148190</v>
      </c>
      <c r="B21526">
        <v>0</v>
      </c>
      <c r="C21526">
        <v>6</v>
      </c>
      <c r="D21526" t="s">
        <v>136</v>
      </c>
      <c r="E21526" s="2">
        <v>0.9916666666666667</v>
      </c>
      <c r="F21526" s="2">
        <v>0.99212962962962958</v>
      </c>
      <c r="G21526" s="2"/>
      <c r="H21526">
        <v>2</v>
      </c>
    </row>
    <row r="21527" spans="1:8" x14ac:dyDescent="0.35">
      <c r="A21527">
        <v>148190</v>
      </c>
      <c r="B21527">
        <v>0</v>
      </c>
      <c r="C21527">
        <v>6</v>
      </c>
      <c r="D21527" t="s">
        <v>135</v>
      </c>
      <c r="E21527" s="2">
        <v>0.9936342592592593</v>
      </c>
      <c r="F21527" s="2">
        <v>0.99409722222222219</v>
      </c>
      <c r="G21527" s="2"/>
      <c r="H21527">
        <v>2</v>
      </c>
    </row>
    <row r="21528" spans="1:8" x14ac:dyDescent="0.35">
      <c r="A21528">
        <v>148190</v>
      </c>
      <c r="B21528">
        <v>1</v>
      </c>
      <c r="C21528">
        <v>6</v>
      </c>
      <c r="D21528" t="s">
        <v>38</v>
      </c>
      <c r="E21528" s="2">
        <v>0.99629629629629635</v>
      </c>
      <c r="F21528" s="2">
        <v>0.99699074074074079</v>
      </c>
      <c r="G21528" s="2"/>
      <c r="H21528" t="s">
        <v>172</v>
      </c>
    </row>
    <row r="21529" spans="1:8" x14ac:dyDescent="0.35">
      <c r="A21529">
        <v>148190</v>
      </c>
      <c r="B21529">
        <v>1</v>
      </c>
      <c r="C21529">
        <v>6</v>
      </c>
      <c r="D21529" t="s">
        <v>133</v>
      </c>
      <c r="E21529" s="2">
        <v>0.99826388888888884</v>
      </c>
      <c r="F21529" s="2">
        <v>0.99872685185185184</v>
      </c>
      <c r="G21529" s="2"/>
      <c r="H21529">
        <v>1</v>
      </c>
    </row>
    <row r="21530" spans="1:8" x14ac:dyDescent="0.35">
      <c r="A21530">
        <v>148190</v>
      </c>
      <c r="B21530">
        <v>1</v>
      </c>
      <c r="C21530">
        <v>6</v>
      </c>
      <c r="D21530" t="s">
        <v>132</v>
      </c>
      <c r="E21530" s="2">
        <v>1.1574074074074075E-4</v>
      </c>
      <c r="F21530" s="2">
        <v>5.7870370370370367E-4</v>
      </c>
      <c r="G21530" s="2"/>
      <c r="H21530">
        <v>1</v>
      </c>
    </row>
    <row r="21531" spans="1:8" x14ac:dyDescent="0.35">
      <c r="A21531">
        <v>148190</v>
      </c>
      <c r="B21531">
        <v>1</v>
      </c>
      <c r="C21531">
        <v>6</v>
      </c>
      <c r="D21531" t="s">
        <v>31</v>
      </c>
      <c r="E21531" s="2">
        <v>3.1250000000000002E-3</v>
      </c>
      <c r="H21531" t="s">
        <v>131</v>
      </c>
    </row>
    <row r="21532" spans="1:8" x14ac:dyDescent="0.35">
      <c r="A21532">
        <v>148698</v>
      </c>
      <c r="B21532">
        <v>0</v>
      </c>
      <c r="C21532">
        <v>6</v>
      </c>
      <c r="D21532" t="s">
        <v>13</v>
      </c>
      <c r="F21532" s="2">
        <v>0.96875</v>
      </c>
      <c r="G21532" s="2"/>
      <c r="H21532" t="s">
        <v>166</v>
      </c>
    </row>
    <row r="21533" spans="1:8" x14ac:dyDescent="0.35">
      <c r="A21533">
        <v>148698</v>
      </c>
      <c r="B21533">
        <v>0</v>
      </c>
      <c r="C21533">
        <v>6</v>
      </c>
      <c r="D21533" t="s">
        <v>167</v>
      </c>
      <c r="E21533" s="2">
        <v>0.97199074074074077</v>
      </c>
      <c r="F21533" s="2">
        <v>0.97245370370370365</v>
      </c>
      <c r="G21533" s="2"/>
      <c r="H21533">
        <v>2</v>
      </c>
    </row>
    <row r="21534" spans="1:8" x14ac:dyDescent="0.35">
      <c r="A21534">
        <v>148698</v>
      </c>
      <c r="B21534">
        <v>0</v>
      </c>
      <c r="C21534">
        <v>6</v>
      </c>
      <c r="D21534" t="s">
        <v>168</v>
      </c>
      <c r="E21534" s="2">
        <v>0.97384259259259254</v>
      </c>
      <c r="F21534" s="2">
        <v>0.97430555555555554</v>
      </c>
      <c r="G21534" s="2"/>
      <c r="H21534">
        <v>2</v>
      </c>
    </row>
    <row r="21535" spans="1:8" x14ac:dyDescent="0.35">
      <c r="A21535">
        <v>148698</v>
      </c>
      <c r="B21535">
        <v>0</v>
      </c>
      <c r="C21535">
        <v>6</v>
      </c>
      <c r="D21535" t="s">
        <v>169</v>
      </c>
      <c r="E21535" s="2">
        <v>0.9760416666666667</v>
      </c>
      <c r="F21535" s="2">
        <v>0.97650462962962958</v>
      </c>
      <c r="G21535" s="2"/>
      <c r="H21535">
        <v>2</v>
      </c>
    </row>
    <row r="21536" spans="1:8" x14ac:dyDescent="0.35">
      <c r="A21536">
        <v>148698</v>
      </c>
      <c r="B21536">
        <v>0</v>
      </c>
      <c r="C21536">
        <v>6</v>
      </c>
      <c r="D21536" t="s">
        <v>170</v>
      </c>
      <c r="E21536" s="2">
        <v>0.9780092592592593</v>
      </c>
      <c r="F21536" s="2">
        <v>0.97847222222222219</v>
      </c>
      <c r="G21536" s="2"/>
      <c r="H21536">
        <v>2</v>
      </c>
    </row>
    <row r="21537" spans="1:8" x14ac:dyDescent="0.35">
      <c r="A21537">
        <v>148698</v>
      </c>
      <c r="B21537">
        <v>0</v>
      </c>
      <c r="C21537">
        <v>6</v>
      </c>
      <c r="D21537" t="s">
        <v>171</v>
      </c>
      <c r="E21537" s="2">
        <v>0.97974537037037035</v>
      </c>
      <c r="F21537" s="2">
        <v>0.98020833333333335</v>
      </c>
      <c r="G21537" s="2"/>
      <c r="H21537">
        <v>2</v>
      </c>
    </row>
    <row r="21538" spans="1:8" x14ac:dyDescent="0.35">
      <c r="A21538">
        <v>148698</v>
      </c>
      <c r="B21538">
        <v>0</v>
      </c>
      <c r="C21538">
        <v>6</v>
      </c>
      <c r="D21538" t="s">
        <v>26</v>
      </c>
      <c r="E21538" s="2">
        <v>0.98321759259259256</v>
      </c>
      <c r="H21538">
        <v>1</v>
      </c>
    </row>
    <row r="21539" spans="1:8" x14ac:dyDescent="0.35">
      <c r="A21539">
        <v>147491</v>
      </c>
      <c r="B21539">
        <v>0</v>
      </c>
      <c r="C21539">
        <v>6</v>
      </c>
      <c r="D21539" t="s">
        <v>93</v>
      </c>
      <c r="F21539" s="2">
        <v>0.97465277777777781</v>
      </c>
      <c r="G21539" s="2"/>
      <c r="H21539">
        <v>1</v>
      </c>
    </row>
    <row r="21540" spans="1:8" x14ac:dyDescent="0.35">
      <c r="A21540">
        <v>147491</v>
      </c>
      <c r="B21540">
        <v>0</v>
      </c>
      <c r="C21540">
        <v>6</v>
      </c>
      <c r="D21540" t="s">
        <v>123</v>
      </c>
      <c r="E21540" s="2">
        <v>0.97638888888888886</v>
      </c>
      <c r="F21540" s="2">
        <v>0.97696759259259258</v>
      </c>
      <c r="G21540" s="2"/>
      <c r="H21540">
        <v>1</v>
      </c>
    </row>
    <row r="21541" spans="1:8" x14ac:dyDescent="0.35">
      <c r="A21541">
        <v>147491</v>
      </c>
      <c r="B21541">
        <v>0</v>
      </c>
      <c r="C21541">
        <v>6</v>
      </c>
      <c r="D21541" t="s">
        <v>21</v>
      </c>
      <c r="E21541" s="2">
        <v>0.97905092592592591</v>
      </c>
      <c r="F21541" s="2">
        <v>0.97962962962962963</v>
      </c>
      <c r="G21541" s="2"/>
      <c r="H21541" t="s">
        <v>114</v>
      </c>
    </row>
    <row r="21542" spans="1:8" x14ac:dyDescent="0.35">
      <c r="A21542">
        <v>147491</v>
      </c>
      <c r="B21542">
        <v>0</v>
      </c>
      <c r="C21542">
        <v>6</v>
      </c>
      <c r="D21542" t="s">
        <v>45</v>
      </c>
      <c r="E21542" s="2">
        <v>0.98148148148148151</v>
      </c>
      <c r="F21542" s="2">
        <v>0.98321759259259256</v>
      </c>
      <c r="G21542" s="2"/>
      <c r="H21542" t="s">
        <v>152</v>
      </c>
    </row>
    <row r="21543" spans="1:8" x14ac:dyDescent="0.35">
      <c r="A21543">
        <v>147491</v>
      </c>
      <c r="B21543">
        <v>0</v>
      </c>
      <c r="C21543">
        <v>6</v>
      </c>
      <c r="D21543" t="s">
        <v>24</v>
      </c>
      <c r="E21543" s="2">
        <v>0.9907407407407407</v>
      </c>
      <c r="F21543" s="2">
        <v>0.99143518518518514</v>
      </c>
      <c r="G21543" s="2"/>
      <c r="H21543" t="s">
        <v>152</v>
      </c>
    </row>
    <row r="21544" spans="1:8" x14ac:dyDescent="0.35">
      <c r="A21544">
        <v>147491</v>
      </c>
      <c r="B21544">
        <v>0</v>
      </c>
      <c r="C21544">
        <v>6</v>
      </c>
      <c r="D21544" t="s">
        <v>113</v>
      </c>
      <c r="E21544" s="2">
        <v>0.99340277777777775</v>
      </c>
      <c r="F21544" s="2">
        <v>0.99398148148148147</v>
      </c>
      <c r="G21544" s="2"/>
      <c r="H21544" t="s">
        <v>152</v>
      </c>
    </row>
    <row r="21545" spans="1:8" x14ac:dyDescent="0.35">
      <c r="A21545">
        <v>147491</v>
      </c>
      <c r="B21545">
        <v>0</v>
      </c>
      <c r="C21545">
        <v>6</v>
      </c>
      <c r="D21545" t="s">
        <v>112</v>
      </c>
      <c r="E21545" s="2">
        <v>0.99537037037037035</v>
      </c>
      <c r="F21545" s="2">
        <v>0.99594907407407407</v>
      </c>
      <c r="G21545" s="2"/>
      <c r="H21545" t="s">
        <v>152</v>
      </c>
    </row>
    <row r="21546" spans="1:8" x14ac:dyDescent="0.35">
      <c r="A21546">
        <v>147491</v>
      </c>
      <c r="B21546">
        <v>0</v>
      </c>
      <c r="C21546">
        <v>6</v>
      </c>
      <c r="D21546" t="s">
        <v>111</v>
      </c>
      <c r="E21546" s="2">
        <v>0.9975694444444444</v>
      </c>
      <c r="F21546" s="2">
        <v>0.9980324074074074</v>
      </c>
      <c r="G21546" s="2"/>
      <c r="H21546" t="s">
        <v>152</v>
      </c>
    </row>
    <row r="21547" spans="1:8" x14ac:dyDescent="0.35">
      <c r="A21547">
        <v>147491</v>
      </c>
      <c r="B21547">
        <v>0</v>
      </c>
      <c r="C21547">
        <v>6</v>
      </c>
      <c r="D21547" t="s">
        <v>109</v>
      </c>
      <c r="E21547" s="2">
        <v>0.999537037037037</v>
      </c>
      <c r="F21547" s="2">
        <v>0</v>
      </c>
      <c r="G21547" s="2"/>
      <c r="H21547" t="s">
        <v>152</v>
      </c>
    </row>
    <row r="21548" spans="1:8" x14ac:dyDescent="0.35">
      <c r="A21548">
        <v>147491</v>
      </c>
      <c r="B21548">
        <v>0</v>
      </c>
      <c r="C21548">
        <v>6</v>
      </c>
      <c r="D21548" t="s">
        <v>39</v>
      </c>
      <c r="E21548" s="2">
        <v>2.0833333333333333E-3</v>
      </c>
      <c r="F21548" s="2">
        <v>2.7777777777777779E-3</v>
      </c>
      <c r="G21548" s="2"/>
      <c r="H21548" t="s">
        <v>152</v>
      </c>
    </row>
    <row r="21549" spans="1:8" x14ac:dyDescent="0.35">
      <c r="A21549">
        <v>147491</v>
      </c>
      <c r="B21549">
        <v>0</v>
      </c>
      <c r="C21549">
        <v>6</v>
      </c>
      <c r="D21549" t="s">
        <v>121</v>
      </c>
      <c r="E21549" s="2">
        <v>5.7870370370370367E-3</v>
      </c>
      <c r="F21549" s="2">
        <v>6.2500000000000003E-3</v>
      </c>
      <c r="G21549" s="2"/>
      <c r="H21549" t="s">
        <v>152</v>
      </c>
    </row>
    <row r="21550" spans="1:8" x14ac:dyDescent="0.35">
      <c r="A21550">
        <v>147491</v>
      </c>
      <c r="B21550">
        <v>0</v>
      </c>
      <c r="C21550">
        <v>6</v>
      </c>
      <c r="D21550" t="s">
        <v>120</v>
      </c>
      <c r="E21550" s="2">
        <v>8.3333333333333332E-3</v>
      </c>
      <c r="F21550" s="2">
        <v>8.7962962962962968E-3</v>
      </c>
      <c r="G21550" s="2"/>
      <c r="H21550" t="s">
        <v>152</v>
      </c>
    </row>
    <row r="21551" spans="1:8" x14ac:dyDescent="0.35">
      <c r="A21551">
        <v>147491</v>
      </c>
      <c r="B21551">
        <v>0</v>
      </c>
      <c r="C21551">
        <v>6</v>
      </c>
      <c r="D21551" t="s">
        <v>119</v>
      </c>
      <c r="E21551" s="2">
        <v>1.087962962962963E-2</v>
      </c>
      <c r="F21551" s="2">
        <v>1.1342592592592593E-2</v>
      </c>
      <c r="G21551" s="2"/>
      <c r="H21551" t="s">
        <v>152</v>
      </c>
    </row>
    <row r="21552" spans="1:8" x14ac:dyDescent="0.35">
      <c r="A21552">
        <v>147491</v>
      </c>
      <c r="B21552">
        <v>0</v>
      </c>
      <c r="C21552">
        <v>6</v>
      </c>
      <c r="D21552" t="s">
        <v>118</v>
      </c>
      <c r="E21552" s="2">
        <v>1.3310185185185185E-2</v>
      </c>
      <c r="F21552" s="2">
        <v>1.3773148148148149E-2</v>
      </c>
      <c r="G21552" s="2"/>
      <c r="H21552" t="s">
        <v>152</v>
      </c>
    </row>
    <row r="21553" spans="1:8" x14ac:dyDescent="0.35">
      <c r="A21553">
        <v>147491</v>
      </c>
      <c r="B21553">
        <v>0</v>
      </c>
      <c r="C21553">
        <v>6</v>
      </c>
      <c r="D21553" t="s">
        <v>117</v>
      </c>
      <c r="E21553" s="2">
        <v>1.5625E-2</v>
      </c>
      <c r="F21553" s="2">
        <v>1.6087962962962964E-2</v>
      </c>
      <c r="G21553" s="2"/>
      <c r="H21553" t="s">
        <v>152</v>
      </c>
    </row>
    <row r="21554" spans="1:8" x14ac:dyDescent="0.35">
      <c r="A21554">
        <v>147491</v>
      </c>
      <c r="B21554">
        <v>0</v>
      </c>
      <c r="C21554">
        <v>6</v>
      </c>
      <c r="D21554" t="s">
        <v>116</v>
      </c>
      <c r="E21554" s="2">
        <v>1.9444444444444445E-2</v>
      </c>
      <c r="F21554" s="2">
        <v>1.9907407407407408E-2</v>
      </c>
      <c r="G21554" s="2"/>
      <c r="H21554" t="s">
        <v>152</v>
      </c>
    </row>
    <row r="21555" spans="1:8" x14ac:dyDescent="0.35">
      <c r="A21555">
        <v>147491</v>
      </c>
      <c r="B21555">
        <v>0</v>
      </c>
      <c r="C21555">
        <v>6</v>
      </c>
      <c r="D21555" t="s">
        <v>6</v>
      </c>
      <c r="E21555" s="2">
        <v>2.1412037037037038E-2</v>
      </c>
      <c r="H21555" t="s">
        <v>115</v>
      </c>
    </row>
    <row r="21556" spans="1:8" x14ac:dyDescent="0.35">
      <c r="A21556">
        <v>148189</v>
      </c>
      <c r="B21556">
        <v>0</v>
      </c>
      <c r="C21556">
        <v>6</v>
      </c>
      <c r="D21556" t="s">
        <v>21</v>
      </c>
      <c r="F21556" s="2">
        <v>0.97569444444444442</v>
      </c>
      <c r="G21556" s="2"/>
      <c r="H21556" t="s">
        <v>114</v>
      </c>
    </row>
    <row r="21557" spans="1:8" x14ac:dyDescent="0.35">
      <c r="A21557">
        <v>148189</v>
      </c>
      <c r="B21557">
        <v>0</v>
      </c>
      <c r="C21557">
        <v>6</v>
      </c>
      <c r="D21557" t="s">
        <v>45</v>
      </c>
      <c r="E21557" s="2">
        <v>0.97777777777777775</v>
      </c>
      <c r="F21557" s="2">
        <v>0.97974537037037035</v>
      </c>
      <c r="G21557" s="2"/>
      <c r="H21557" t="s">
        <v>152</v>
      </c>
    </row>
    <row r="21558" spans="1:8" x14ac:dyDescent="0.35">
      <c r="A21558">
        <v>148189</v>
      </c>
      <c r="B21558">
        <v>0</v>
      </c>
      <c r="C21558">
        <v>6</v>
      </c>
      <c r="D21558" t="s">
        <v>130</v>
      </c>
      <c r="E21558" s="2">
        <v>0.98136574074074079</v>
      </c>
      <c r="F21558" s="2">
        <v>0.9819444444444444</v>
      </c>
      <c r="G21558" s="2"/>
      <c r="H21558" t="s">
        <v>152</v>
      </c>
    </row>
    <row r="21559" spans="1:8" x14ac:dyDescent="0.35">
      <c r="A21559">
        <v>148189</v>
      </c>
      <c r="B21559">
        <v>0</v>
      </c>
      <c r="C21559">
        <v>6</v>
      </c>
      <c r="D21559" t="s">
        <v>129</v>
      </c>
      <c r="E21559" s="2">
        <v>0.98321759259259256</v>
      </c>
      <c r="F21559" s="2">
        <v>0.98368055555555556</v>
      </c>
      <c r="G21559" s="2"/>
      <c r="H21559" t="s">
        <v>152</v>
      </c>
    </row>
    <row r="21560" spans="1:8" x14ac:dyDescent="0.35">
      <c r="A21560">
        <v>148189</v>
      </c>
      <c r="B21560">
        <v>0</v>
      </c>
      <c r="C21560">
        <v>6</v>
      </c>
      <c r="D21560" t="s">
        <v>128</v>
      </c>
      <c r="E21560" s="2">
        <v>0.98518518518518516</v>
      </c>
      <c r="F21560" s="2">
        <v>0.98564814814814816</v>
      </c>
      <c r="G21560" s="2"/>
      <c r="H21560" t="s">
        <v>152</v>
      </c>
    </row>
    <row r="21561" spans="1:8" x14ac:dyDescent="0.35">
      <c r="A21561">
        <v>148189</v>
      </c>
      <c r="B21561">
        <v>0</v>
      </c>
      <c r="C21561">
        <v>6</v>
      </c>
      <c r="D21561" t="s">
        <v>126</v>
      </c>
      <c r="E21561" s="2">
        <v>0.98715277777777777</v>
      </c>
      <c r="F21561" s="2">
        <v>0.98784722222222221</v>
      </c>
      <c r="G21561" s="2"/>
      <c r="H21561" t="s">
        <v>162</v>
      </c>
    </row>
    <row r="21562" spans="1:8" x14ac:dyDescent="0.35">
      <c r="A21562">
        <v>148189</v>
      </c>
      <c r="B21562">
        <v>0</v>
      </c>
      <c r="C21562">
        <v>6</v>
      </c>
      <c r="D21562" t="s">
        <v>125</v>
      </c>
      <c r="E21562" s="2">
        <v>0.98969907407407409</v>
      </c>
      <c r="F21562" s="2">
        <v>0.99016203703703709</v>
      </c>
      <c r="G21562" s="2"/>
      <c r="H21562">
        <v>1</v>
      </c>
    </row>
    <row r="21563" spans="1:8" x14ac:dyDescent="0.35">
      <c r="A21563">
        <v>148189</v>
      </c>
      <c r="B21563">
        <v>0</v>
      </c>
      <c r="C21563">
        <v>6</v>
      </c>
      <c r="D21563" t="s">
        <v>17</v>
      </c>
      <c r="E21563" s="2">
        <v>0.99131944444444442</v>
      </c>
      <c r="F21563" s="2">
        <v>0.99178240740740742</v>
      </c>
      <c r="G21563" s="2"/>
      <c r="H21563">
        <v>1</v>
      </c>
    </row>
    <row r="21564" spans="1:8" x14ac:dyDescent="0.35">
      <c r="A21564">
        <v>148189</v>
      </c>
      <c r="B21564">
        <v>0</v>
      </c>
      <c r="C21564">
        <v>6</v>
      </c>
      <c r="D21564" t="s">
        <v>18</v>
      </c>
      <c r="E21564" s="2">
        <v>0.99456018518518519</v>
      </c>
      <c r="H21564" t="s">
        <v>124</v>
      </c>
    </row>
    <row r="21565" spans="1:8" x14ac:dyDescent="0.35">
      <c r="A21565">
        <v>141102</v>
      </c>
      <c r="B21565">
        <v>0</v>
      </c>
      <c r="C21565">
        <v>6</v>
      </c>
      <c r="D21565" t="s">
        <v>31</v>
      </c>
      <c r="F21565" s="2">
        <v>0.97569444444444442</v>
      </c>
      <c r="G21565" s="2"/>
      <c r="H21565" t="s">
        <v>131</v>
      </c>
    </row>
    <row r="21566" spans="1:8" x14ac:dyDescent="0.35">
      <c r="A21566">
        <v>141102</v>
      </c>
      <c r="B21566">
        <v>0</v>
      </c>
      <c r="C21566">
        <v>6</v>
      </c>
      <c r="D21566" t="s">
        <v>132</v>
      </c>
      <c r="E21566" s="2">
        <v>0.97789351851851847</v>
      </c>
      <c r="F21566" s="2">
        <v>0.97847222222222219</v>
      </c>
      <c r="G21566" s="2"/>
      <c r="H21566">
        <v>2</v>
      </c>
    </row>
    <row r="21567" spans="1:8" x14ac:dyDescent="0.35">
      <c r="A21567">
        <v>141102</v>
      </c>
      <c r="B21567">
        <v>0</v>
      </c>
      <c r="C21567">
        <v>6</v>
      </c>
      <c r="D21567" t="s">
        <v>133</v>
      </c>
      <c r="E21567" s="2">
        <v>0.98009259259259263</v>
      </c>
      <c r="F21567" s="2">
        <v>0.98055555555555551</v>
      </c>
      <c r="G21567" s="2"/>
      <c r="H21567">
        <v>2</v>
      </c>
    </row>
    <row r="21568" spans="1:8" x14ac:dyDescent="0.35">
      <c r="A21568">
        <v>141102</v>
      </c>
      <c r="B21568">
        <v>0</v>
      </c>
      <c r="C21568">
        <v>6</v>
      </c>
      <c r="D21568" t="s">
        <v>38</v>
      </c>
      <c r="E21568" s="2">
        <v>0.98182870370370368</v>
      </c>
      <c r="F21568" s="2">
        <v>0.98252314814814812</v>
      </c>
      <c r="G21568" s="2"/>
      <c r="H21568" t="s">
        <v>134</v>
      </c>
    </row>
    <row r="21569" spans="1:8" x14ac:dyDescent="0.35">
      <c r="A21569">
        <v>141102</v>
      </c>
      <c r="B21569">
        <v>1</v>
      </c>
      <c r="C21569">
        <v>6</v>
      </c>
      <c r="D21569" t="s">
        <v>135</v>
      </c>
      <c r="E21569" s="2">
        <v>0.98472222222222228</v>
      </c>
      <c r="F21569" s="2">
        <v>0.98518518518518516</v>
      </c>
      <c r="G21569" s="2"/>
      <c r="H21569">
        <v>1</v>
      </c>
    </row>
    <row r="21570" spans="1:8" x14ac:dyDescent="0.35">
      <c r="A21570">
        <v>141102</v>
      </c>
      <c r="B21570">
        <v>1</v>
      </c>
      <c r="C21570">
        <v>6</v>
      </c>
      <c r="D21570" t="s">
        <v>136</v>
      </c>
      <c r="E21570" s="2">
        <v>0.98657407407407405</v>
      </c>
      <c r="F21570" s="2">
        <v>0.98703703703703705</v>
      </c>
      <c r="G21570" s="2"/>
      <c r="H21570">
        <v>1</v>
      </c>
    </row>
    <row r="21571" spans="1:8" x14ac:dyDescent="0.35">
      <c r="A21571">
        <v>141102</v>
      </c>
      <c r="B21571">
        <v>1</v>
      </c>
      <c r="C21571">
        <v>6</v>
      </c>
      <c r="D21571" t="s">
        <v>137</v>
      </c>
      <c r="E21571" s="2">
        <v>0.9887731481481481</v>
      </c>
      <c r="F21571" s="2">
        <v>0.98923611111111109</v>
      </c>
      <c r="G21571" s="2"/>
      <c r="H21571">
        <v>1</v>
      </c>
    </row>
    <row r="21572" spans="1:8" x14ac:dyDescent="0.35">
      <c r="A21572">
        <v>141102</v>
      </c>
      <c r="B21572">
        <v>1</v>
      </c>
      <c r="C21572">
        <v>6</v>
      </c>
      <c r="D21572" t="s">
        <v>138</v>
      </c>
      <c r="E21572" s="2">
        <v>0.99062499999999998</v>
      </c>
      <c r="F21572" s="2">
        <v>0.99108796296296298</v>
      </c>
      <c r="G21572" s="2"/>
      <c r="H21572">
        <v>1</v>
      </c>
    </row>
    <row r="21573" spans="1:8" x14ac:dyDescent="0.35">
      <c r="A21573">
        <v>141102</v>
      </c>
      <c r="B21573">
        <v>1</v>
      </c>
      <c r="C21573">
        <v>6</v>
      </c>
      <c r="D21573" t="s">
        <v>139</v>
      </c>
      <c r="E21573" s="2">
        <v>0.99305555555555558</v>
      </c>
      <c r="F21573" s="2">
        <v>0.99375000000000002</v>
      </c>
      <c r="G21573" s="2"/>
      <c r="H21573">
        <v>1</v>
      </c>
    </row>
    <row r="21574" spans="1:8" x14ac:dyDescent="0.35">
      <c r="A21574">
        <v>141102</v>
      </c>
      <c r="B21574">
        <v>1</v>
      </c>
      <c r="C21574">
        <v>6</v>
      </c>
      <c r="D21574" t="s">
        <v>72</v>
      </c>
      <c r="E21574" s="2">
        <v>0.99537037037037035</v>
      </c>
      <c r="F21574" s="2">
        <v>0.99594907407407407</v>
      </c>
      <c r="G21574" s="2"/>
      <c r="H21574">
        <v>1</v>
      </c>
    </row>
    <row r="21575" spans="1:8" x14ac:dyDescent="0.35">
      <c r="A21575">
        <v>141102</v>
      </c>
      <c r="B21575">
        <v>1</v>
      </c>
      <c r="C21575">
        <v>6</v>
      </c>
      <c r="D21575" t="s">
        <v>95</v>
      </c>
      <c r="E21575" s="2">
        <v>0.99768518518518523</v>
      </c>
      <c r="F21575" s="2">
        <v>0.99826388888888884</v>
      </c>
      <c r="G21575" s="2"/>
      <c r="H21575">
        <v>1</v>
      </c>
    </row>
    <row r="21576" spans="1:8" x14ac:dyDescent="0.35">
      <c r="A21576">
        <v>141102</v>
      </c>
      <c r="B21576">
        <v>1</v>
      </c>
      <c r="C21576">
        <v>6</v>
      </c>
      <c r="D21576" t="s">
        <v>140</v>
      </c>
      <c r="E21576" s="2">
        <v>0.99965277777777772</v>
      </c>
      <c r="F21576" s="2">
        <v>3.4722222222222224E-4</v>
      </c>
      <c r="G21576" s="2"/>
      <c r="H21576">
        <v>1</v>
      </c>
    </row>
    <row r="21577" spans="1:8" x14ac:dyDescent="0.35">
      <c r="A21577">
        <v>141102</v>
      </c>
      <c r="B21577">
        <v>1</v>
      </c>
      <c r="C21577">
        <v>6</v>
      </c>
      <c r="D21577" t="s">
        <v>141</v>
      </c>
      <c r="E21577" s="2">
        <v>1.9675925925925924E-3</v>
      </c>
      <c r="F21577" s="2">
        <v>2.4305555555555556E-3</v>
      </c>
      <c r="G21577" s="2"/>
      <c r="H21577">
        <v>1</v>
      </c>
    </row>
    <row r="21578" spans="1:8" x14ac:dyDescent="0.35">
      <c r="A21578">
        <v>141102</v>
      </c>
      <c r="B21578">
        <v>1</v>
      </c>
      <c r="C21578">
        <v>6</v>
      </c>
      <c r="D21578" t="s">
        <v>46</v>
      </c>
      <c r="E21578" s="2">
        <v>3.2407407407407406E-3</v>
      </c>
      <c r="F21578" s="2">
        <v>3.7037037037037038E-3</v>
      </c>
      <c r="G21578" s="2"/>
      <c r="H21578">
        <v>1</v>
      </c>
    </row>
    <row r="21579" spans="1:8" x14ac:dyDescent="0.35">
      <c r="A21579">
        <v>141102</v>
      </c>
      <c r="B21579">
        <v>1</v>
      </c>
      <c r="C21579">
        <v>6</v>
      </c>
      <c r="D21579" t="s">
        <v>142</v>
      </c>
      <c r="E21579" s="2">
        <v>4.8611111111111112E-3</v>
      </c>
      <c r="F21579" s="2">
        <v>5.324074074074074E-3</v>
      </c>
      <c r="G21579" s="2"/>
      <c r="H21579">
        <v>1</v>
      </c>
    </row>
    <row r="21580" spans="1:8" x14ac:dyDescent="0.35">
      <c r="A21580">
        <v>141102</v>
      </c>
      <c r="B21580">
        <v>1</v>
      </c>
      <c r="C21580">
        <v>6</v>
      </c>
      <c r="D21580" t="s">
        <v>143</v>
      </c>
      <c r="E21580" s="2">
        <v>6.1342592592592594E-3</v>
      </c>
      <c r="F21580" s="2">
        <v>6.828703703703704E-3</v>
      </c>
      <c r="G21580" s="2"/>
      <c r="H21580">
        <v>1</v>
      </c>
    </row>
    <row r="21581" spans="1:8" x14ac:dyDescent="0.35">
      <c r="A21581">
        <v>141102</v>
      </c>
      <c r="B21581">
        <v>1</v>
      </c>
      <c r="C21581">
        <v>6</v>
      </c>
      <c r="D21581" t="s">
        <v>59</v>
      </c>
      <c r="E21581" s="2">
        <v>8.1018518518518514E-3</v>
      </c>
      <c r="F21581" s="2">
        <v>8.564814814814815E-3</v>
      </c>
      <c r="G21581" s="2"/>
      <c r="H21581">
        <v>1</v>
      </c>
    </row>
    <row r="21582" spans="1:8" x14ac:dyDescent="0.35">
      <c r="A21582">
        <v>141102</v>
      </c>
      <c r="B21582">
        <v>1</v>
      </c>
      <c r="C21582">
        <v>6</v>
      </c>
      <c r="D21582" t="s">
        <v>144</v>
      </c>
      <c r="E21582" s="2">
        <v>9.6064814814814815E-3</v>
      </c>
      <c r="F21582" s="2">
        <v>1.0069444444444445E-2</v>
      </c>
      <c r="G21582" s="2"/>
      <c r="H21582">
        <v>1</v>
      </c>
    </row>
    <row r="21583" spans="1:8" x14ac:dyDescent="0.35">
      <c r="A21583">
        <v>141102</v>
      </c>
      <c r="B21583">
        <v>1</v>
      </c>
      <c r="C21583">
        <v>6</v>
      </c>
      <c r="D21583" t="s">
        <v>9</v>
      </c>
      <c r="E21583" s="2">
        <v>1.1574074074074073E-2</v>
      </c>
      <c r="H21583">
        <v>1</v>
      </c>
    </row>
    <row r="21584" spans="1:8" x14ac:dyDescent="0.35">
      <c r="A21584">
        <v>147291</v>
      </c>
      <c r="B21584">
        <v>0</v>
      </c>
      <c r="C21584">
        <v>6</v>
      </c>
      <c r="D21584" t="s">
        <v>23</v>
      </c>
      <c r="F21584" s="2">
        <v>0.97592592592592597</v>
      </c>
      <c r="G21584" s="2"/>
      <c r="H21584">
        <v>1</v>
      </c>
    </row>
    <row r="21585" spans="1:8" x14ac:dyDescent="0.35">
      <c r="A21585">
        <v>147291</v>
      </c>
      <c r="B21585">
        <v>0</v>
      </c>
      <c r="C21585">
        <v>6</v>
      </c>
      <c r="D21585" t="s">
        <v>145</v>
      </c>
      <c r="E21585" s="2">
        <v>0.97824074074074074</v>
      </c>
      <c r="F21585" s="2">
        <v>0.97870370370370374</v>
      </c>
      <c r="G21585" s="2"/>
      <c r="H21585">
        <v>1</v>
      </c>
    </row>
    <row r="21586" spans="1:8" x14ac:dyDescent="0.35">
      <c r="A21586">
        <v>147291</v>
      </c>
      <c r="B21586">
        <v>0</v>
      </c>
      <c r="C21586">
        <v>6</v>
      </c>
      <c r="D21586" t="s">
        <v>146</v>
      </c>
      <c r="E21586" s="2">
        <v>0.98009259259259263</v>
      </c>
      <c r="F21586" s="2">
        <v>0.98055555555555551</v>
      </c>
      <c r="G21586" s="2"/>
      <c r="H21586" t="s">
        <v>147</v>
      </c>
    </row>
    <row r="21587" spans="1:8" x14ac:dyDescent="0.35">
      <c r="A21587">
        <v>147291</v>
      </c>
      <c r="B21587">
        <v>0</v>
      </c>
      <c r="C21587">
        <v>6</v>
      </c>
      <c r="D21587" t="s">
        <v>19</v>
      </c>
      <c r="E21587" s="2">
        <v>0.98148148148148151</v>
      </c>
      <c r="F21587" s="2">
        <v>0.9819444444444444</v>
      </c>
      <c r="G21587" s="2"/>
      <c r="H21587">
        <v>1</v>
      </c>
    </row>
    <row r="21588" spans="1:8" x14ac:dyDescent="0.35">
      <c r="A21588">
        <v>147291</v>
      </c>
      <c r="B21588">
        <v>0</v>
      </c>
      <c r="C21588">
        <v>6</v>
      </c>
      <c r="D21588" t="s">
        <v>148</v>
      </c>
      <c r="E21588" s="2">
        <v>0.98472222222222228</v>
      </c>
      <c r="F21588" s="2">
        <v>0.98518518518518516</v>
      </c>
      <c r="G21588" s="2"/>
      <c r="H21588">
        <v>1</v>
      </c>
    </row>
    <row r="21589" spans="1:8" x14ac:dyDescent="0.35">
      <c r="A21589">
        <v>147291</v>
      </c>
      <c r="B21589">
        <v>0</v>
      </c>
      <c r="C21589">
        <v>6</v>
      </c>
      <c r="D21589" t="s">
        <v>149</v>
      </c>
      <c r="E21589" s="2">
        <v>0.98657407407407405</v>
      </c>
      <c r="F21589" s="2">
        <v>0.98715277777777777</v>
      </c>
      <c r="G21589" s="2"/>
      <c r="H21589">
        <v>1</v>
      </c>
    </row>
    <row r="21590" spans="1:8" x14ac:dyDescent="0.35">
      <c r="A21590">
        <v>147291</v>
      </c>
      <c r="B21590">
        <v>0</v>
      </c>
      <c r="C21590">
        <v>6</v>
      </c>
      <c r="D21590" t="s">
        <v>150</v>
      </c>
      <c r="E21590" s="2">
        <v>0.98854166666666665</v>
      </c>
      <c r="F21590" s="2">
        <v>0.98923611111111109</v>
      </c>
      <c r="G21590" s="2"/>
      <c r="H21590">
        <v>1</v>
      </c>
    </row>
    <row r="21591" spans="1:8" x14ac:dyDescent="0.35">
      <c r="A21591">
        <v>147291</v>
      </c>
      <c r="B21591">
        <v>0</v>
      </c>
      <c r="C21591">
        <v>6</v>
      </c>
      <c r="D21591" t="s">
        <v>151</v>
      </c>
      <c r="E21591" s="2">
        <v>0.99039351851851853</v>
      </c>
      <c r="F21591" s="2">
        <v>0.99085648148148153</v>
      </c>
      <c r="G21591" s="2"/>
      <c r="H21591">
        <v>1</v>
      </c>
    </row>
    <row r="21592" spans="1:8" x14ac:dyDescent="0.35">
      <c r="A21592">
        <v>147291</v>
      </c>
      <c r="B21592">
        <v>0</v>
      </c>
      <c r="C21592">
        <v>6</v>
      </c>
      <c r="D21592" t="s">
        <v>90</v>
      </c>
      <c r="E21592" s="2">
        <v>0.99201388888888886</v>
      </c>
      <c r="F21592" s="2">
        <v>0.9927083333333333</v>
      </c>
      <c r="G21592" s="2"/>
      <c r="H21592">
        <v>1</v>
      </c>
    </row>
    <row r="21593" spans="1:8" x14ac:dyDescent="0.35">
      <c r="A21593">
        <v>147291</v>
      </c>
      <c r="B21593">
        <v>0</v>
      </c>
      <c r="C21593">
        <v>6</v>
      </c>
      <c r="D21593" t="s">
        <v>59</v>
      </c>
      <c r="E21593" s="2">
        <v>0.99409722222222219</v>
      </c>
      <c r="F21593" s="2">
        <v>0.99456018518518519</v>
      </c>
      <c r="G21593" s="2"/>
      <c r="H21593">
        <v>1</v>
      </c>
    </row>
    <row r="21594" spans="1:8" x14ac:dyDescent="0.35">
      <c r="A21594">
        <v>147291</v>
      </c>
      <c r="B21594">
        <v>0</v>
      </c>
      <c r="C21594">
        <v>6</v>
      </c>
      <c r="D21594" t="s">
        <v>144</v>
      </c>
      <c r="E21594" s="2">
        <v>0.99571759259259263</v>
      </c>
      <c r="F21594" s="2">
        <v>0.99618055555555551</v>
      </c>
      <c r="G21594" s="2"/>
      <c r="H21594">
        <v>1</v>
      </c>
    </row>
    <row r="21595" spans="1:8" x14ac:dyDescent="0.35">
      <c r="A21595">
        <v>147291</v>
      </c>
      <c r="B21595">
        <v>0</v>
      </c>
      <c r="C21595">
        <v>6</v>
      </c>
      <c r="D21595" t="s">
        <v>9</v>
      </c>
      <c r="E21595" s="2">
        <v>0.99733796296296295</v>
      </c>
      <c r="F21595" s="2">
        <v>0.99780092592592595</v>
      </c>
      <c r="G21595" s="2"/>
      <c r="H21595">
        <v>1</v>
      </c>
    </row>
    <row r="21596" spans="1:8" x14ac:dyDescent="0.35">
      <c r="A21596">
        <v>147291</v>
      </c>
      <c r="B21596">
        <v>0</v>
      </c>
      <c r="C21596">
        <v>6</v>
      </c>
      <c r="D21596" t="s">
        <v>93</v>
      </c>
      <c r="E21596" s="2">
        <v>0.99895833333333328</v>
      </c>
      <c r="F21596" s="2">
        <v>0.99942129629629628</v>
      </c>
      <c r="G21596" s="2"/>
      <c r="H21596">
        <v>1</v>
      </c>
    </row>
    <row r="21597" spans="1:8" x14ac:dyDescent="0.35">
      <c r="A21597">
        <v>147291</v>
      </c>
      <c r="B21597">
        <v>0</v>
      </c>
      <c r="C21597">
        <v>6</v>
      </c>
      <c r="D21597" t="s">
        <v>123</v>
      </c>
      <c r="E21597" s="2">
        <v>1.2731481481481483E-3</v>
      </c>
      <c r="F21597" s="2">
        <v>1.8518518518518519E-3</v>
      </c>
      <c r="G21597" s="2"/>
      <c r="H21597">
        <v>1</v>
      </c>
    </row>
    <row r="21598" spans="1:8" x14ac:dyDescent="0.35">
      <c r="A21598">
        <v>147291</v>
      </c>
      <c r="B21598">
        <v>0</v>
      </c>
      <c r="C21598">
        <v>6</v>
      </c>
      <c r="D21598" t="s">
        <v>21</v>
      </c>
      <c r="E21598" s="2">
        <v>3.9351851851851848E-3</v>
      </c>
      <c r="F21598" s="2">
        <v>4.5138888888888885E-3</v>
      </c>
      <c r="G21598" s="2"/>
      <c r="H21598" t="s">
        <v>114</v>
      </c>
    </row>
    <row r="21599" spans="1:8" x14ac:dyDescent="0.35">
      <c r="A21599">
        <v>147291</v>
      </c>
      <c r="B21599">
        <v>0</v>
      </c>
      <c r="C21599">
        <v>6</v>
      </c>
      <c r="D21599" t="s">
        <v>45</v>
      </c>
      <c r="E21599" s="2">
        <v>6.3657407407407404E-3</v>
      </c>
      <c r="F21599" s="2">
        <v>7.2916666666666668E-3</v>
      </c>
      <c r="G21599" s="2"/>
      <c r="H21599" t="s">
        <v>152</v>
      </c>
    </row>
    <row r="21600" spans="1:8" x14ac:dyDescent="0.35">
      <c r="A21600">
        <v>147291</v>
      </c>
      <c r="B21600">
        <v>0</v>
      </c>
      <c r="C21600">
        <v>6</v>
      </c>
      <c r="D21600" t="s">
        <v>128</v>
      </c>
      <c r="E21600" s="2">
        <v>1.0648148148148148E-2</v>
      </c>
      <c r="F21600" s="2">
        <v>1.1111111111111112E-2</v>
      </c>
      <c r="G21600" s="2"/>
      <c r="H21600" t="s">
        <v>152</v>
      </c>
    </row>
    <row r="21601" spans="1:8" x14ac:dyDescent="0.35">
      <c r="A21601">
        <v>147291</v>
      </c>
      <c r="B21601">
        <v>0</v>
      </c>
      <c r="C21601">
        <v>6</v>
      </c>
      <c r="D21601" t="s">
        <v>126</v>
      </c>
      <c r="E21601" s="2">
        <v>1.2847222222222222E-2</v>
      </c>
      <c r="F21601" s="2">
        <v>1.4236111111111111E-2</v>
      </c>
      <c r="G21601" s="2"/>
      <c r="H21601" t="s">
        <v>152</v>
      </c>
    </row>
    <row r="21602" spans="1:8" x14ac:dyDescent="0.35">
      <c r="A21602">
        <v>147291</v>
      </c>
      <c r="B21602">
        <v>0</v>
      </c>
      <c r="C21602">
        <v>6</v>
      </c>
      <c r="D21602" t="s">
        <v>153</v>
      </c>
      <c r="E21602" s="2">
        <v>1.6319444444444445E-2</v>
      </c>
      <c r="F21602" s="2">
        <v>1.6782407407407409E-2</v>
      </c>
      <c r="G21602" s="2"/>
      <c r="H21602" t="s">
        <v>152</v>
      </c>
    </row>
    <row r="21603" spans="1:8" x14ac:dyDescent="0.35">
      <c r="A21603">
        <v>147291</v>
      </c>
      <c r="B21603">
        <v>0</v>
      </c>
      <c r="C21603">
        <v>6</v>
      </c>
      <c r="D21603" t="s">
        <v>154</v>
      </c>
      <c r="E21603" s="2">
        <v>1.8171296296296297E-2</v>
      </c>
      <c r="F21603" s="2">
        <v>1.863425925925926E-2</v>
      </c>
      <c r="G21603" s="2"/>
      <c r="H21603" t="s">
        <v>152</v>
      </c>
    </row>
    <row r="21604" spans="1:8" x14ac:dyDescent="0.35">
      <c r="A21604">
        <v>147291</v>
      </c>
      <c r="B21604">
        <v>0</v>
      </c>
      <c r="C21604">
        <v>6</v>
      </c>
      <c r="D21604" t="s">
        <v>155</v>
      </c>
      <c r="E21604" s="2">
        <v>2.013888888888889E-2</v>
      </c>
      <c r="F21604" s="2">
        <v>2.060185185185185E-2</v>
      </c>
      <c r="G21604" s="2"/>
      <c r="H21604" t="s">
        <v>152</v>
      </c>
    </row>
    <row r="21605" spans="1:8" x14ac:dyDescent="0.35">
      <c r="A21605">
        <v>147291</v>
      </c>
      <c r="B21605">
        <v>0</v>
      </c>
      <c r="C21605">
        <v>6</v>
      </c>
      <c r="D21605" t="s">
        <v>24</v>
      </c>
      <c r="E21605" s="2">
        <v>2.3379629629629629E-2</v>
      </c>
      <c r="H21605">
        <v>7</v>
      </c>
    </row>
    <row r="21606" spans="1:8" x14ac:dyDescent="0.35">
      <c r="A21606">
        <v>142202</v>
      </c>
      <c r="B21606">
        <v>0</v>
      </c>
      <c r="C21606">
        <v>6</v>
      </c>
      <c r="D21606" t="s">
        <v>24</v>
      </c>
      <c r="F21606" s="2">
        <v>0.97847222222222219</v>
      </c>
      <c r="G21606" s="2"/>
      <c r="H21606">
        <v>7</v>
      </c>
    </row>
    <row r="21607" spans="1:8" x14ac:dyDescent="0.35">
      <c r="A21607">
        <v>142202</v>
      </c>
      <c r="B21607">
        <v>0</v>
      </c>
      <c r="C21607">
        <v>6</v>
      </c>
      <c r="D21607" t="s">
        <v>155</v>
      </c>
      <c r="E21607" s="2">
        <v>0.98090277777777779</v>
      </c>
      <c r="F21607" s="2">
        <v>0.98136574074074079</v>
      </c>
      <c r="G21607" s="2"/>
      <c r="H21607" t="s">
        <v>110</v>
      </c>
    </row>
    <row r="21608" spans="1:8" x14ac:dyDescent="0.35">
      <c r="A21608">
        <v>142202</v>
      </c>
      <c r="B21608">
        <v>0</v>
      </c>
      <c r="C21608">
        <v>6</v>
      </c>
      <c r="D21608" t="s">
        <v>154</v>
      </c>
      <c r="E21608" s="2">
        <v>0.98287037037037039</v>
      </c>
      <c r="F21608" s="2">
        <v>0.98333333333333328</v>
      </c>
      <c r="G21608" s="2"/>
      <c r="H21608" t="s">
        <v>110</v>
      </c>
    </row>
    <row r="21609" spans="1:8" x14ac:dyDescent="0.35">
      <c r="A21609">
        <v>142202</v>
      </c>
      <c r="B21609">
        <v>0</v>
      </c>
      <c r="C21609">
        <v>6</v>
      </c>
      <c r="D21609" t="s">
        <v>153</v>
      </c>
      <c r="E21609" s="2">
        <v>0.98472222222222228</v>
      </c>
      <c r="F21609" s="2">
        <v>0.98518518518518516</v>
      </c>
      <c r="G21609" s="2"/>
      <c r="H21609" t="s">
        <v>110</v>
      </c>
    </row>
    <row r="21610" spans="1:8" x14ac:dyDescent="0.35">
      <c r="A21610">
        <v>142202</v>
      </c>
      <c r="B21610">
        <v>0</v>
      </c>
      <c r="C21610">
        <v>6</v>
      </c>
      <c r="D21610" t="s">
        <v>126</v>
      </c>
      <c r="E21610" s="2">
        <v>0.98703703703703705</v>
      </c>
      <c r="F21610" s="2">
        <v>0.98842592592592593</v>
      </c>
      <c r="G21610" s="2"/>
      <c r="H21610" t="s">
        <v>110</v>
      </c>
    </row>
    <row r="21611" spans="1:8" x14ac:dyDescent="0.35">
      <c r="A21611">
        <v>142202</v>
      </c>
      <c r="B21611">
        <v>0</v>
      </c>
      <c r="C21611">
        <v>6</v>
      </c>
      <c r="D21611" t="s">
        <v>128</v>
      </c>
      <c r="E21611" s="2">
        <v>0.98993055555555554</v>
      </c>
      <c r="F21611" s="2">
        <v>0.99039351851851853</v>
      </c>
      <c r="G21611" s="2"/>
      <c r="H21611" t="s">
        <v>110</v>
      </c>
    </row>
    <row r="21612" spans="1:8" x14ac:dyDescent="0.35">
      <c r="A21612">
        <v>142202</v>
      </c>
      <c r="B21612">
        <v>0</v>
      </c>
      <c r="C21612">
        <v>6</v>
      </c>
      <c r="D21612" t="s">
        <v>45</v>
      </c>
      <c r="E21612" s="2">
        <v>0.99351851851851847</v>
      </c>
      <c r="F21612" s="2">
        <v>0.99432870370370374</v>
      </c>
      <c r="G21612" s="2"/>
      <c r="H21612" t="s">
        <v>110</v>
      </c>
    </row>
    <row r="21613" spans="1:8" x14ac:dyDescent="0.35">
      <c r="A21613">
        <v>142202</v>
      </c>
      <c r="B21613">
        <v>0</v>
      </c>
      <c r="C21613">
        <v>6</v>
      </c>
      <c r="D21613" t="s">
        <v>21</v>
      </c>
      <c r="E21613" s="2">
        <v>0.99571759259259263</v>
      </c>
      <c r="F21613" s="2">
        <v>0.99629629629629635</v>
      </c>
      <c r="G21613" s="2"/>
      <c r="H21613" t="s">
        <v>122</v>
      </c>
    </row>
    <row r="21614" spans="1:8" x14ac:dyDescent="0.35">
      <c r="A21614">
        <v>142202</v>
      </c>
      <c r="B21614">
        <v>0</v>
      </c>
      <c r="C21614">
        <v>6</v>
      </c>
      <c r="D21614" t="s">
        <v>123</v>
      </c>
      <c r="E21614" s="2">
        <v>0.99849537037037039</v>
      </c>
      <c r="F21614" s="2">
        <v>0.99907407407407411</v>
      </c>
      <c r="G21614" s="2"/>
      <c r="H21614">
        <v>2</v>
      </c>
    </row>
    <row r="21615" spans="1:8" x14ac:dyDescent="0.35">
      <c r="A21615">
        <v>142202</v>
      </c>
      <c r="B21615">
        <v>0</v>
      </c>
      <c r="C21615">
        <v>6</v>
      </c>
      <c r="D21615" t="s">
        <v>93</v>
      </c>
      <c r="E21615" s="2">
        <v>9.2592592592592596E-4</v>
      </c>
      <c r="F21615" s="2">
        <v>1.3888888888888889E-3</v>
      </c>
      <c r="G21615" s="2"/>
      <c r="H21615">
        <v>2</v>
      </c>
    </row>
    <row r="21616" spans="1:8" x14ac:dyDescent="0.35">
      <c r="A21616">
        <v>142202</v>
      </c>
      <c r="B21616">
        <v>0</v>
      </c>
      <c r="C21616">
        <v>6</v>
      </c>
      <c r="D21616" t="s">
        <v>9</v>
      </c>
      <c r="E21616" s="2">
        <v>2.5462962962962965E-3</v>
      </c>
      <c r="F21616" s="2">
        <v>3.0092592592592593E-3</v>
      </c>
      <c r="G21616" s="2"/>
      <c r="H21616">
        <v>2</v>
      </c>
    </row>
    <row r="21617" spans="1:8" x14ac:dyDescent="0.35">
      <c r="A21617">
        <v>142202</v>
      </c>
      <c r="B21617">
        <v>0</v>
      </c>
      <c r="C21617">
        <v>6</v>
      </c>
      <c r="D21617" t="s">
        <v>144</v>
      </c>
      <c r="E21617" s="2">
        <v>4.1666666666666666E-3</v>
      </c>
      <c r="F21617" s="2">
        <v>4.6296296296296294E-3</v>
      </c>
      <c r="G21617" s="2"/>
      <c r="H21617">
        <v>2</v>
      </c>
    </row>
    <row r="21618" spans="1:8" x14ac:dyDescent="0.35">
      <c r="A21618">
        <v>142202</v>
      </c>
      <c r="B21618">
        <v>0</v>
      </c>
      <c r="C21618">
        <v>6</v>
      </c>
      <c r="D21618" t="s">
        <v>59</v>
      </c>
      <c r="E21618" s="2">
        <v>5.6712962962962967E-3</v>
      </c>
      <c r="F21618" s="2">
        <v>6.1342592592592594E-3</v>
      </c>
      <c r="G21618" s="2"/>
      <c r="H21618">
        <v>2</v>
      </c>
    </row>
    <row r="21619" spans="1:8" x14ac:dyDescent="0.35">
      <c r="A21619">
        <v>142202</v>
      </c>
      <c r="B21619">
        <v>0</v>
      </c>
      <c r="C21619">
        <v>6</v>
      </c>
      <c r="D21619" t="s">
        <v>90</v>
      </c>
      <c r="E21619" s="2">
        <v>7.5231481481481477E-3</v>
      </c>
      <c r="F21619" s="2">
        <v>8.2175925925925923E-3</v>
      </c>
      <c r="G21619" s="2"/>
      <c r="H21619">
        <v>2</v>
      </c>
    </row>
    <row r="21620" spans="1:8" x14ac:dyDescent="0.35">
      <c r="A21620">
        <v>142202</v>
      </c>
      <c r="B21620">
        <v>0</v>
      </c>
      <c r="C21620">
        <v>6</v>
      </c>
      <c r="D21620" t="s">
        <v>151</v>
      </c>
      <c r="E21620" s="2">
        <v>9.4907407407407406E-3</v>
      </c>
      <c r="F21620" s="2">
        <v>9.9537037037037042E-3</v>
      </c>
      <c r="G21620" s="2"/>
      <c r="H21620">
        <v>2</v>
      </c>
    </row>
    <row r="21621" spans="1:8" x14ac:dyDescent="0.35">
      <c r="A21621">
        <v>142202</v>
      </c>
      <c r="B21621">
        <v>0</v>
      </c>
      <c r="C21621">
        <v>6</v>
      </c>
      <c r="D21621" t="s">
        <v>150</v>
      </c>
      <c r="E21621" s="2">
        <v>1.1111111111111112E-2</v>
      </c>
      <c r="F21621" s="2">
        <v>1.1805555555555555E-2</v>
      </c>
      <c r="G21621" s="2"/>
      <c r="H21621">
        <v>2</v>
      </c>
    </row>
    <row r="21622" spans="1:8" x14ac:dyDescent="0.35">
      <c r="A21622">
        <v>142202</v>
      </c>
      <c r="B21622">
        <v>0</v>
      </c>
      <c r="C21622">
        <v>6</v>
      </c>
      <c r="D21622" t="s">
        <v>149</v>
      </c>
      <c r="E21622" s="2">
        <v>1.3078703703703703E-2</v>
      </c>
      <c r="F21622" s="2">
        <v>1.3657407407407408E-2</v>
      </c>
      <c r="G21622" s="2"/>
      <c r="H21622">
        <v>2</v>
      </c>
    </row>
    <row r="21623" spans="1:8" x14ac:dyDescent="0.35">
      <c r="A21623">
        <v>142202</v>
      </c>
      <c r="B21623">
        <v>0</v>
      </c>
      <c r="C21623">
        <v>6</v>
      </c>
      <c r="D21623" t="s">
        <v>148</v>
      </c>
      <c r="E21623" s="2">
        <v>1.5277777777777777E-2</v>
      </c>
      <c r="F21623" s="2">
        <v>1.5740740740740739E-2</v>
      </c>
      <c r="G21623" s="2"/>
      <c r="H21623">
        <v>2</v>
      </c>
    </row>
    <row r="21624" spans="1:8" x14ac:dyDescent="0.35">
      <c r="A21624">
        <v>142202</v>
      </c>
      <c r="B21624">
        <v>0</v>
      </c>
      <c r="C21624">
        <v>6</v>
      </c>
      <c r="D21624" t="s">
        <v>19</v>
      </c>
      <c r="E21624" s="2">
        <v>1.863425925925926E-2</v>
      </c>
      <c r="F21624" s="2">
        <v>1.9097222222222224E-2</v>
      </c>
      <c r="G21624" s="2"/>
      <c r="H21624">
        <v>2</v>
      </c>
    </row>
    <row r="21625" spans="1:8" x14ac:dyDescent="0.35">
      <c r="A21625">
        <v>142202</v>
      </c>
      <c r="B21625">
        <v>0</v>
      </c>
      <c r="C21625">
        <v>6</v>
      </c>
      <c r="D21625" t="s">
        <v>146</v>
      </c>
      <c r="E21625" s="2">
        <v>2.013888888888889E-2</v>
      </c>
      <c r="F21625" s="2">
        <v>2.060185185185185E-2</v>
      </c>
      <c r="G21625" s="2"/>
      <c r="H21625" t="s">
        <v>159</v>
      </c>
    </row>
    <row r="21626" spans="1:8" x14ac:dyDescent="0.35">
      <c r="A21626">
        <v>142202</v>
      </c>
      <c r="B21626">
        <v>0</v>
      </c>
      <c r="C21626">
        <v>6</v>
      </c>
      <c r="D21626" t="s">
        <v>145</v>
      </c>
      <c r="E21626" s="2">
        <v>2.1990740740740741E-2</v>
      </c>
      <c r="F21626" s="2">
        <v>2.2453703703703705E-2</v>
      </c>
      <c r="G21626" s="2"/>
      <c r="H21626">
        <v>2</v>
      </c>
    </row>
    <row r="21627" spans="1:8" x14ac:dyDescent="0.35">
      <c r="A21627">
        <v>142202</v>
      </c>
      <c r="B21627">
        <v>0</v>
      </c>
      <c r="C21627">
        <v>6</v>
      </c>
      <c r="D21627" t="s">
        <v>23</v>
      </c>
      <c r="E21627" s="2">
        <v>2.4652777777777777E-2</v>
      </c>
      <c r="H21627">
        <v>1</v>
      </c>
    </row>
    <row r="21628" spans="1:8" x14ac:dyDescent="0.35">
      <c r="A21628">
        <v>147683</v>
      </c>
      <c r="B21628">
        <v>0</v>
      </c>
      <c r="C21628">
        <v>6</v>
      </c>
      <c r="D21628" t="s">
        <v>26</v>
      </c>
      <c r="F21628" s="2">
        <v>0.97916666666666663</v>
      </c>
      <c r="G21628" s="2"/>
      <c r="H21628">
        <v>1</v>
      </c>
    </row>
    <row r="21629" spans="1:8" x14ac:dyDescent="0.35">
      <c r="A21629">
        <v>147683</v>
      </c>
      <c r="B21629">
        <v>0</v>
      </c>
      <c r="C21629">
        <v>6</v>
      </c>
      <c r="D21629" t="s">
        <v>171</v>
      </c>
      <c r="E21629" s="2">
        <v>0.98159722222222223</v>
      </c>
      <c r="F21629" s="2">
        <v>0.98206018518518523</v>
      </c>
      <c r="G21629" s="2"/>
      <c r="H21629">
        <v>1</v>
      </c>
    </row>
    <row r="21630" spans="1:8" x14ac:dyDescent="0.35">
      <c r="A21630">
        <v>147683</v>
      </c>
      <c r="B21630">
        <v>0</v>
      </c>
      <c r="C21630">
        <v>6</v>
      </c>
      <c r="D21630" t="s">
        <v>170</v>
      </c>
      <c r="E21630" s="2">
        <v>0.98333333333333328</v>
      </c>
      <c r="F21630" s="2">
        <v>0.98379629629629628</v>
      </c>
      <c r="G21630" s="2"/>
      <c r="H21630">
        <v>1</v>
      </c>
    </row>
    <row r="21631" spans="1:8" x14ac:dyDescent="0.35">
      <c r="A21631">
        <v>147683</v>
      </c>
      <c r="B21631">
        <v>0</v>
      </c>
      <c r="C21631">
        <v>6</v>
      </c>
      <c r="D21631" t="s">
        <v>169</v>
      </c>
      <c r="E21631" s="2">
        <v>0.98541666666666672</v>
      </c>
      <c r="F21631" s="2">
        <v>0.98587962962962961</v>
      </c>
      <c r="G21631" s="2"/>
      <c r="H21631">
        <v>1</v>
      </c>
    </row>
    <row r="21632" spans="1:8" x14ac:dyDescent="0.35">
      <c r="A21632">
        <v>147683</v>
      </c>
      <c r="B21632">
        <v>0</v>
      </c>
      <c r="C21632">
        <v>6</v>
      </c>
      <c r="D21632" t="s">
        <v>168</v>
      </c>
      <c r="E21632" s="2">
        <v>0.98761574074074077</v>
      </c>
      <c r="F21632" s="2">
        <v>0.98807870370370365</v>
      </c>
      <c r="G21632" s="2"/>
      <c r="H21632">
        <v>1</v>
      </c>
    </row>
    <row r="21633" spans="1:8" x14ac:dyDescent="0.35">
      <c r="A21633">
        <v>147683</v>
      </c>
      <c r="B21633">
        <v>0</v>
      </c>
      <c r="C21633">
        <v>6</v>
      </c>
      <c r="D21633" t="s">
        <v>167</v>
      </c>
      <c r="E21633" s="2">
        <v>0.98958333333333337</v>
      </c>
      <c r="F21633" s="2">
        <v>0.99004629629629626</v>
      </c>
      <c r="G21633" s="2"/>
      <c r="H21633">
        <v>1</v>
      </c>
    </row>
    <row r="21634" spans="1:8" x14ac:dyDescent="0.35">
      <c r="A21634">
        <v>147683</v>
      </c>
      <c r="B21634">
        <v>0</v>
      </c>
      <c r="C21634">
        <v>6</v>
      </c>
      <c r="D21634" t="s">
        <v>13</v>
      </c>
      <c r="E21634" s="2">
        <v>0.99340277777777775</v>
      </c>
      <c r="H21634" t="s">
        <v>166</v>
      </c>
    </row>
    <row r="21635" spans="1:8" x14ac:dyDescent="0.35">
      <c r="A21635">
        <v>148994</v>
      </c>
      <c r="B21635">
        <v>0</v>
      </c>
      <c r="C21635">
        <v>6</v>
      </c>
      <c r="D21635" t="s">
        <v>9</v>
      </c>
      <c r="F21635" s="2">
        <v>0.984837962962963</v>
      </c>
      <c r="G21635" s="2"/>
      <c r="H21635">
        <v>1</v>
      </c>
    </row>
    <row r="21636" spans="1:8" x14ac:dyDescent="0.35">
      <c r="A21636">
        <v>148994</v>
      </c>
      <c r="B21636">
        <v>0</v>
      </c>
      <c r="C21636">
        <v>6</v>
      </c>
      <c r="D21636" t="s">
        <v>144</v>
      </c>
      <c r="E21636" s="2">
        <v>0.98587962962962961</v>
      </c>
      <c r="F21636" s="2">
        <v>0.9863425925925926</v>
      </c>
      <c r="G21636" s="2"/>
      <c r="H21636">
        <v>2</v>
      </c>
    </row>
    <row r="21637" spans="1:8" x14ac:dyDescent="0.35">
      <c r="A21637">
        <v>148994</v>
      </c>
      <c r="B21637">
        <v>0</v>
      </c>
      <c r="C21637">
        <v>6</v>
      </c>
      <c r="D21637" t="s">
        <v>59</v>
      </c>
      <c r="E21637" s="2">
        <v>0.98738425925925921</v>
      </c>
      <c r="F21637" s="2">
        <v>0.98784722222222221</v>
      </c>
      <c r="G21637" s="2"/>
      <c r="H21637">
        <v>2</v>
      </c>
    </row>
    <row r="21638" spans="1:8" x14ac:dyDescent="0.35">
      <c r="A21638">
        <v>148994</v>
      </c>
      <c r="B21638">
        <v>0</v>
      </c>
      <c r="C21638">
        <v>6</v>
      </c>
      <c r="D21638" t="s">
        <v>90</v>
      </c>
      <c r="E21638" s="2">
        <v>0.98923611111111109</v>
      </c>
      <c r="F21638" s="2">
        <v>0.99131944444444442</v>
      </c>
      <c r="G21638" s="2"/>
      <c r="H21638">
        <v>2</v>
      </c>
    </row>
    <row r="21639" spans="1:8" x14ac:dyDescent="0.35">
      <c r="A21639">
        <v>148994</v>
      </c>
      <c r="B21639">
        <v>0</v>
      </c>
      <c r="C21639">
        <v>6</v>
      </c>
      <c r="D21639" t="s">
        <v>151</v>
      </c>
      <c r="E21639" s="2">
        <v>0.99282407407407403</v>
      </c>
      <c r="F21639" s="2">
        <v>0.99328703703703702</v>
      </c>
      <c r="G21639" s="2"/>
      <c r="H21639">
        <v>2</v>
      </c>
    </row>
    <row r="21640" spans="1:8" x14ac:dyDescent="0.35">
      <c r="A21640">
        <v>148994</v>
      </c>
      <c r="B21640">
        <v>0</v>
      </c>
      <c r="C21640">
        <v>6</v>
      </c>
      <c r="D21640" t="s">
        <v>150</v>
      </c>
      <c r="E21640" s="2">
        <v>0.99467592592592591</v>
      </c>
      <c r="F21640" s="2">
        <v>0.99537037037037035</v>
      </c>
      <c r="G21640" s="2"/>
      <c r="H21640">
        <v>2</v>
      </c>
    </row>
    <row r="21641" spans="1:8" x14ac:dyDescent="0.35">
      <c r="A21641">
        <v>148994</v>
      </c>
      <c r="B21641">
        <v>0</v>
      </c>
      <c r="C21641">
        <v>6</v>
      </c>
      <c r="D21641" t="s">
        <v>149</v>
      </c>
      <c r="E21641" s="2">
        <v>0.99699074074074079</v>
      </c>
      <c r="F21641" s="2">
        <v>0.9975694444444444</v>
      </c>
      <c r="G21641" s="2"/>
      <c r="H21641">
        <v>2</v>
      </c>
    </row>
    <row r="21642" spans="1:8" x14ac:dyDescent="0.35">
      <c r="A21642">
        <v>148994</v>
      </c>
      <c r="B21642">
        <v>0</v>
      </c>
      <c r="C21642">
        <v>6</v>
      </c>
      <c r="D21642" t="s">
        <v>148</v>
      </c>
      <c r="E21642" s="2">
        <v>0.99942129629629628</v>
      </c>
      <c r="F21642" s="2">
        <v>0.99988425925925928</v>
      </c>
      <c r="G21642" s="2"/>
      <c r="H21642">
        <v>2</v>
      </c>
    </row>
    <row r="21643" spans="1:8" x14ac:dyDescent="0.35">
      <c r="A21643">
        <v>148994</v>
      </c>
      <c r="B21643">
        <v>0</v>
      </c>
      <c r="C21643">
        <v>6</v>
      </c>
      <c r="D21643" t="s">
        <v>19</v>
      </c>
      <c r="E21643" s="2">
        <v>3.3564814814814816E-3</v>
      </c>
      <c r="F21643" s="2">
        <v>3.8194444444444443E-3</v>
      </c>
      <c r="G21643" s="2"/>
      <c r="H21643">
        <v>2</v>
      </c>
    </row>
    <row r="21644" spans="1:8" x14ac:dyDescent="0.35">
      <c r="A21644">
        <v>148994</v>
      </c>
      <c r="B21644">
        <v>0</v>
      </c>
      <c r="C21644">
        <v>6</v>
      </c>
      <c r="D21644" t="s">
        <v>146</v>
      </c>
      <c r="E21644" s="2">
        <v>4.9768518518518521E-3</v>
      </c>
      <c r="F21644" s="2">
        <v>5.4398148148148149E-3</v>
      </c>
      <c r="G21644" s="2"/>
      <c r="H21644" t="s">
        <v>159</v>
      </c>
    </row>
    <row r="21645" spans="1:8" x14ac:dyDescent="0.35">
      <c r="A21645">
        <v>148994</v>
      </c>
      <c r="B21645">
        <v>0</v>
      </c>
      <c r="C21645">
        <v>6</v>
      </c>
      <c r="D21645" t="s">
        <v>13</v>
      </c>
      <c r="E21645" s="2">
        <v>8.1018518518518514E-3</v>
      </c>
      <c r="F21645" s="2">
        <v>8.7962962962962968E-3</v>
      </c>
      <c r="G21645" s="2"/>
      <c r="H21645" t="s">
        <v>152</v>
      </c>
    </row>
    <row r="21646" spans="1:8" x14ac:dyDescent="0.35">
      <c r="A21646">
        <v>148994</v>
      </c>
      <c r="B21646">
        <v>1</v>
      </c>
      <c r="C21646">
        <v>6</v>
      </c>
      <c r="D21646" t="s">
        <v>160</v>
      </c>
      <c r="E21646" s="2">
        <v>1.1805555555555555E-2</v>
      </c>
      <c r="F21646" s="2">
        <v>1.2268518518518519E-2</v>
      </c>
      <c r="G21646" s="2"/>
      <c r="H21646" t="s">
        <v>152</v>
      </c>
    </row>
    <row r="21647" spans="1:8" x14ac:dyDescent="0.35">
      <c r="A21647">
        <v>148994</v>
      </c>
      <c r="B21647">
        <v>1</v>
      </c>
      <c r="C21647">
        <v>6</v>
      </c>
      <c r="D21647" t="s">
        <v>11</v>
      </c>
      <c r="E21647" s="2">
        <v>1.4814814814814815E-2</v>
      </c>
      <c r="H21647" t="s">
        <v>152</v>
      </c>
    </row>
    <row r="21648" spans="1:8" x14ac:dyDescent="0.35">
      <c r="A21648">
        <v>148893</v>
      </c>
      <c r="B21648">
        <v>0</v>
      </c>
      <c r="C21648">
        <v>6</v>
      </c>
      <c r="D21648" t="s">
        <v>93</v>
      </c>
      <c r="F21648" s="2">
        <v>0.98506944444444444</v>
      </c>
      <c r="G21648" s="2"/>
      <c r="H21648">
        <v>1</v>
      </c>
    </row>
    <row r="21649" spans="1:8" x14ac:dyDescent="0.35">
      <c r="A21649">
        <v>148893</v>
      </c>
      <c r="B21649">
        <v>0</v>
      </c>
      <c r="C21649">
        <v>6</v>
      </c>
      <c r="D21649" t="s">
        <v>123</v>
      </c>
      <c r="E21649" s="2">
        <v>0.9868055555555556</v>
      </c>
      <c r="F21649" s="2">
        <v>0.98738425925925921</v>
      </c>
      <c r="G21649" s="2"/>
      <c r="H21649">
        <v>1</v>
      </c>
    </row>
    <row r="21650" spans="1:8" x14ac:dyDescent="0.35">
      <c r="A21650">
        <v>148893</v>
      </c>
      <c r="B21650">
        <v>0</v>
      </c>
      <c r="C21650">
        <v>6</v>
      </c>
      <c r="D21650" t="s">
        <v>21</v>
      </c>
      <c r="E21650" s="2">
        <v>0.98946759259259254</v>
      </c>
      <c r="F21650" s="2">
        <v>0.99004629629629626</v>
      </c>
      <c r="G21650" s="2"/>
      <c r="H21650" t="s">
        <v>114</v>
      </c>
    </row>
    <row r="21651" spans="1:8" x14ac:dyDescent="0.35">
      <c r="A21651">
        <v>148893</v>
      </c>
      <c r="B21651">
        <v>0</v>
      </c>
      <c r="C21651">
        <v>6</v>
      </c>
      <c r="D21651" t="s">
        <v>45</v>
      </c>
      <c r="E21651" s="2">
        <v>0.99189814814814814</v>
      </c>
      <c r="F21651" s="2">
        <v>0.9936342592592593</v>
      </c>
      <c r="G21651" s="2"/>
      <c r="H21651" t="s">
        <v>152</v>
      </c>
    </row>
    <row r="21652" spans="1:8" x14ac:dyDescent="0.35">
      <c r="A21652">
        <v>148893</v>
      </c>
      <c r="B21652">
        <v>0</v>
      </c>
      <c r="C21652">
        <v>6</v>
      </c>
      <c r="D21652" t="s">
        <v>24</v>
      </c>
      <c r="E21652" s="2">
        <v>1.1574074074074073E-3</v>
      </c>
      <c r="F21652" s="2">
        <v>1.8518518518518519E-3</v>
      </c>
      <c r="G21652" s="2"/>
      <c r="H21652" t="s">
        <v>152</v>
      </c>
    </row>
    <row r="21653" spans="1:8" x14ac:dyDescent="0.35">
      <c r="A21653">
        <v>148893</v>
      </c>
      <c r="B21653">
        <v>0</v>
      </c>
      <c r="C21653">
        <v>6</v>
      </c>
      <c r="D21653" t="s">
        <v>113</v>
      </c>
      <c r="E21653" s="2">
        <v>3.8194444444444443E-3</v>
      </c>
      <c r="F21653" s="2">
        <v>4.3981481481481484E-3</v>
      </c>
      <c r="G21653" s="2"/>
      <c r="H21653" t="s">
        <v>152</v>
      </c>
    </row>
    <row r="21654" spans="1:8" x14ac:dyDescent="0.35">
      <c r="A21654">
        <v>148893</v>
      </c>
      <c r="B21654">
        <v>0</v>
      </c>
      <c r="C21654">
        <v>6</v>
      </c>
      <c r="D21654" t="s">
        <v>112</v>
      </c>
      <c r="E21654" s="2">
        <v>5.7870370370370367E-3</v>
      </c>
      <c r="F21654" s="2">
        <v>6.3657407407407404E-3</v>
      </c>
      <c r="G21654" s="2"/>
      <c r="H21654" t="s">
        <v>152</v>
      </c>
    </row>
    <row r="21655" spans="1:8" x14ac:dyDescent="0.35">
      <c r="A21655">
        <v>148893</v>
      </c>
      <c r="B21655">
        <v>0</v>
      </c>
      <c r="C21655">
        <v>6</v>
      </c>
      <c r="D21655" t="s">
        <v>111</v>
      </c>
      <c r="E21655" s="2">
        <v>7.9861111111111105E-3</v>
      </c>
      <c r="F21655" s="2">
        <v>8.4490740740740741E-3</v>
      </c>
      <c r="G21655" s="2"/>
      <c r="H21655" t="s">
        <v>152</v>
      </c>
    </row>
    <row r="21656" spans="1:8" x14ac:dyDescent="0.35">
      <c r="A21656">
        <v>148893</v>
      </c>
      <c r="B21656">
        <v>0</v>
      </c>
      <c r="C21656">
        <v>6</v>
      </c>
      <c r="D21656" t="s">
        <v>109</v>
      </c>
      <c r="E21656" s="2">
        <v>9.9537037037037042E-3</v>
      </c>
      <c r="F21656" s="2">
        <v>1.0416666666666666E-2</v>
      </c>
      <c r="G21656" s="2"/>
      <c r="H21656" t="s">
        <v>152</v>
      </c>
    </row>
    <row r="21657" spans="1:8" x14ac:dyDescent="0.35">
      <c r="A21657">
        <v>148893</v>
      </c>
      <c r="B21657">
        <v>0</v>
      </c>
      <c r="C21657">
        <v>6</v>
      </c>
      <c r="D21657" t="s">
        <v>39</v>
      </c>
      <c r="E21657" s="2">
        <v>1.2500000000000001E-2</v>
      </c>
      <c r="F21657" s="2">
        <v>1.3194444444444444E-2</v>
      </c>
      <c r="G21657" s="2"/>
      <c r="H21657">
        <v>5</v>
      </c>
    </row>
    <row r="21658" spans="1:8" x14ac:dyDescent="0.35">
      <c r="A21658">
        <v>148893</v>
      </c>
      <c r="B21658">
        <v>0</v>
      </c>
      <c r="C21658">
        <v>6</v>
      </c>
      <c r="D21658" t="s">
        <v>108</v>
      </c>
      <c r="E21658" s="2">
        <v>1.5740740740740739E-2</v>
      </c>
      <c r="F21658" s="2">
        <v>1.6203703703703703E-2</v>
      </c>
      <c r="G21658" s="2"/>
      <c r="H21658">
        <v>1</v>
      </c>
    </row>
    <row r="21659" spans="1:8" x14ac:dyDescent="0.35">
      <c r="A21659">
        <v>148893</v>
      </c>
      <c r="B21659">
        <v>0</v>
      </c>
      <c r="C21659">
        <v>6</v>
      </c>
      <c r="D21659" t="s">
        <v>107</v>
      </c>
      <c r="E21659" s="2">
        <v>1.7824074074074076E-2</v>
      </c>
      <c r="F21659" s="2">
        <v>1.8287037037037036E-2</v>
      </c>
      <c r="G21659" s="2"/>
      <c r="H21659">
        <v>1</v>
      </c>
    </row>
    <row r="21660" spans="1:8" x14ac:dyDescent="0.35">
      <c r="A21660">
        <v>148893</v>
      </c>
      <c r="B21660">
        <v>0</v>
      </c>
      <c r="C21660">
        <v>6</v>
      </c>
      <c r="D21660" t="s">
        <v>106</v>
      </c>
      <c r="E21660" s="2">
        <v>1.9444444444444445E-2</v>
      </c>
      <c r="F21660" s="2">
        <v>1.9907407407407408E-2</v>
      </c>
      <c r="G21660" s="2"/>
      <c r="H21660">
        <v>1</v>
      </c>
    </row>
    <row r="21661" spans="1:8" x14ac:dyDescent="0.35">
      <c r="A21661">
        <v>148893</v>
      </c>
      <c r="B21661">
        <v>0</v>
      </c>
      <c r="C21661">
        <v>6</v>
      </c>
      <c r="D21661" t="s">
        <v>105</v>
      </c>
      <c r="E21661" s="2">
        <v>2.1643518518518517E-2</v>
      </c>
      <c r="F21661" s="2">
        <v>2.210648148148148E-2</v>
      </c>
      <c r="G21661" s="2"/>
      <c r="H21661">
        <v>1</v>
      </c>
    </row>
    <row r="21662" spans="1:8" x14ac:dyDescent="0.35">
      <c r="A21662">
        <v>148893</v>
      </c>
      <c r="B21662">
        <v>0</v>
      </c>
      <c r="C21662">
        <v>6</v>
      </c>
      <c r="D21662" t="s">
        <v>104</v>
      </c>
      <c r="E21662" s="2">
        <v>2.3842592592592592E-2</v>
      </c>
      <c r="F21662" s="2">
        <v>2.4305555555555556E-2</v>
      </c>
      <c r="G21662" s="2"/>
      <c r="H21662">
        <v>1</v>
      </c>
    </row>
    <row r="21663" spans="1:8" x14ac:dyDescent="0.35">
      <c r="A21663">
        <v>148893</v>
      </c>
      <c r="B21663">
        <v>0</v>
      </c>
      <c r="C21663">
        <v>6</v>
      </c>
      <c r="D21663" t="s">
        <v>103</v>
      </c>
      <c r="E21663" s="2">
        <v>2.6620370370370371E-2</v>
      </c>
      <c r="F21663" s="2">
        <v>2.7083333333333334E-2</v>
      </c>
      <c r="G21663" s="2"/>
      <c r="H21663">
        <v>1</v>
      </c>
    </row>
    <row r="21664" spans="1:8" x14ac:dyDescent="0.35">
      <c r="A21664">
        <v>148893</v>
      </c>
      <c r="B21664">
        <v>0</v>
      </c>
      <c r="C21664">
        <v>6</v>
      </c>
      <c r="D21664" t="s">
        <v>102</v>
      </c>
      <c r="E21664" s="2">
        <v>2.9513888888888888E-2</v>
      </c>
      <c r="F21664" s="2">
        <v>2.9976851851851852E-2</v>
      </c>
      <c r="G21664" s="2"/>
      <c r="H21664">
        <v>1</v>
      </c>
    </row>
    <row r="21665" spans="1:8" x14ac:dyDescent="0.35">
      <c r="A21665">
        <v>148893</v>
      </c>
      <c r="B21665">
        <v>0</v>
      </c>
      <c r="C21665">
        <v>6</v>
      </c>
      <c r="D21665" t="s">
        <v>8</v>
      </c>
      <c r="E21665" s="2">
        <v>3.3449074074074076E-2</v>
      </c>
      <c r="H21665">
        <v>1</v>
      </c>
    </row>
    <row r="21666" spans="1:8" x14ac:dyDescent="0.35">
      <c r="A21666">
        <v>147196</v>
      </c>
      <c r="B21666">
        <v>0</v>
      </c>
      <c r="C21666">
        <v>6</v>
      </c>
      <c r="D21666" t="s">
        <v>18</v>
      </c>
      <c r="F21666" s="2">
        <v>0.98518518518518516</v>
      </c>
      <c r="G21666" s="2"/>
      <c r="H21666" t="s">
        <v>124</v>
      </c>
    </row>
    <row r="21667" spans="1:8" x14ac:dyDescent="0.35">
      <c r="A21667">
        <v>147196</v>
      </c>
      <c r="B21667">
        <v>0</v>
      </c>
      <c r="C21667">
        <v>6</v>
      </c>
      <c r="D21667" t="s">
        <v>17</v>
      </c>
      <c r="E21667" s="2">
        <v>0.98750000000000004</v>
      </c>
      <c r="F21667" s="2">
        <v>0.98796296296296293</v>
      </c>
      <c r="G21667" s="2"/>
      <c r="H21667">
        <v>2</v>
      </c>
    </row>
    <row r="21668" spans="1:8" x14ac:dyDescent="0.35">
      <c r="A21668">
        <v>147196</v>
      </c>
      <c r="B21668">
        <v>0</v>
      </c>
      <c r="C21668">
        <v>6</v>
      </c>
      <c r="D21668" t="s">
        <v>125</v>
      </c>
      <c r="E21668" s="2">
        <v>0.98958333333333337</v>
      </c>
      <c r="F21668" s="2">
        <v>0.99004629629629626</v>
      </c>
      <c r="G21668" s="2"/>
      <c r="H21668">
        <v>2</v>
      </c>
    </row>
    <row r="21669" spans="1:8" x14ac:dyDescent="0.35">
      <c r="A21669">
        <v>147196</v>
      </c>
      <c r="B21669">
        <v>0</v>
      </c>
      <c r="C21669">
        <v>6</v>
      </c>
      <c r="D21669" t="s">
        <v>126</v>
      </c>
      <c r="E21669" s="2">
        <v>0.99212962962962958</v>
      </c>
      <c r="F21669" s="2">
        <v>0.99282407407407403</v>
      </c>
      <c r="G21669" s="2"/>
      <c r="H21669" t="s">
        <v>127</v>
      </c>
    </row>
    <row r="21670" spans="1:8" x14ac:dyDescent="0.35">
      <c r="A21670">
        <v>147196</v>
      </c>
      <c r="B21670">
        <v>0</v>
      </c>
      <c r="C21670">
        <v>6</v>
      </c>
      <c r="D21670" t="s">
        <v>128</v>
      </c>
      <c r="E21670" s="2">
        <v>0.99432870370370374</v>
      </c>
      <c r="F21670" s="2">
        <v>0.99479166666666663</v>
      </c>
      <c r="G21670" s="2"/>
      <c r="H21670" t="s">
        <v>110</v>
      </c>
    </row>
    <row r="21671" spans="1:8" x14ac:dyDescent="0.35">
      <c r="A21671">
        <v>147196</v>
      </c>
      <c r="B21671">
        <v>0</v>
      </c>
      <c r="C21671">
        <v>6</v>
      </c>
      <c r="D21671" t="s">
        <v>129</v>
      </c>
      <c r="E21671" s="2">
        <v>0.99618055555555551</v>
      </c>
      <c r="F21671" s="2">
        <v>0.99664351851851851</v>
      </c>
      <c r="G21671" s="2"/>
      <c r="H21671" t="s">
        <v>110</v>
      </c>
    </row>
    <row r="21672" spans="1:8" x14ac:dyDescent="0.35">
      <c r="A21672">
        <v>147196</v>
      </c>
      <c r="B21672">
        <v>0</v>
      </c>
      <c r="C21672">
        <v>6</v>
      </c>
      <c r="D21672" t="s">
        <v>130</v>
      </c>
      <c r="E21672" s="2">
        <v>0.9980324074074074</v>
      </c>
      <c r="F21672" s="2">
        <v>0.99861111111111112</v>
      </c>
      <c r="G21672" s="2"/>
      <c r="H21672" t="s">
        <v>110</v>
      </c>
    </row>
    <row r="21673" spans="1:8" x14ac:dyDescent="0.35">
      <c r="A21673">
        <v>147196</v>
      </c>
      <c r="B21673">
        <v>0</v>
      </c>
      <c r="C21673">
        <v>6</v>
      </c>
      <c r="D21673" t="s">
        <v>45</v>
      </c>
      <c r="E21673" s="2">
        <v>1.1574074074074075E-4</v>
      </c>
      <c r="F21673" s="2">
        <v>1.0416666666666667E-3</v>
      </c>
      <c r="G21673" s="2"/>
      <c r="H21673" t="s">
        <v>110</v>
      </c>
    </row>
    <row r="21674" spans="1:8" x14ac:dyDescent="0.35">
      <c r="A21674">
        <v>147196</v>
      </c>
      <c r="B21674">
        <v>0</v>
      </c>
      <c r="C21674">
        <v>6</v>
      </c>
      <c r="D21674" t="s">
        <v>21</v>
      </c>
      <c r="E21674" s="2">
        <v>2.8935185185185184E-3</v>
      </c>
      <c r="H21674" t="s">
        <v>114</v>
      </c>
    </row>
    <row r="21675" spans="1:8" x14ac:dyDescent="0.35">
      <c r="A21675">
        <v>148194</v>
      </c>
      <c r="B21675">
        <v>0</v>
      </c>
      <c r="C21675">
        <v>6</v>
      </c>
      <c r="D21675" t="s">
        <v>9</v>
      </c>
      <c r="F21675" s="2">
        <v>0.98842592592592593</v>
      </c>
      <c r="G21675" s="2"/>
      <c r="H21675">
        <v>1</v>
      </c>
    </row>
    <row r="21676" spans="1:8" x14ac:dyDescent="0.35">
      <c r="A21676">
        <v>148194</v>
      </c>
      <c r="B21676">
        <v>0</v>
      </c>
      <c r="C21676">
        <v>6</v>
      </c>
      <c r="D21676" t="s">
        <v>144</v>
      </c>
      <c r="E21676" s="2">
        <v>0.98946759259259254</v>
      </c>
      <c r="F21676" s="2">
        <v>0.98993055555555554</v>
      </c>
      <c r="G21676" s="2"/>
      <c r="H21676">
        <v>2</v>
      </c>
    </row>
    <row r="21677" spans="1:8" x14ac:dyDescent="0.35">
      <c r="A21677">
        <v>148194</v>
      </c>
      <c r="B21677">
        <v>0</v>
      </c>
      <c r="C21677">
        <v>6</v>
      </c>
      <c r="D21677" t="s">
        <v>59</v>
      </c>
      <c r="E21677" s="2">
        <v>0.99097222222222225</v>
      </c>
      <c r="F21677" s="2">
        <v>0.99143518518518514</v>
      </c>
      <c r="G21677" s="2"/>
      <c r="H21677">
        <v>2</v>
      </c>
    </row>
    <row r="21678" spans="1:8" x14ac:dyDescent="0.35">
      <c r="A21678">
        <v>148194</v>
      </c>
      <c r="B21678">
        <v>0</v>
      </c>
      <c r="C21678">
        <v>6</v>
      </c>
      <c r="D21678" t="s">
        <v>143</v>
      </c>
      <c r="E21678" s="2">
        <v>0.99259259259259258</v>
      </c>
      <c r="F21678" s="2">
        <v>0.99328703703703702</v>
      </c>
      <c r="G21678" s="2"/>
      <c r="H21678">
        <v>2</v>
      </c>
    </row>
    <row r="21679" spans="1:8" x14ac:dyDescent="0.35">
      <c r="A21679">
        <v>148194</v>
      </c>
      <c r="B21679">
        <v>0</v>
      </c>
      <c r="C21679">
        <v>6</v>
      </c>
      <c r="D21679" t="s">
        <v>142</v>
      </c>
      <c r="E21679" s="2">
        <v>0.99409722222222219</v>
      </c>
      <c r="F21679" s="2">
        <v>0.99456018518518519</v>
      </c>
      <c r="G21679" s="2"/>
      <c r="H21679">
        <v>2</v>
      </c>
    </row>
    <row r="21680" spans="1:8" x14ac:dyDescent="0.35">
      <c r="A21680">
        <v>148194</v>
      </c>
      <c r="B21680">
        <v>0</v>
      </c>
      <c r="C21680">
        <v>6</v>
      </c>
      <c r="D21680" t="s">
        <v>46</v>
      </c>
      <c r="E21680" s="2">
        <v>0.99583333333333335</v>
      </c>
      <c r="F21680" s="2">
        <v>0.99629629629629635</v>
      </c>
      <c r="G21680" s="2"/>
      <c r="H21680">
        <v>2</v>
      </c>
    </row>
    <row r="21681" spans="1:8" x14ac:dyDescent="0.35">
      <c r="A21681">
        <v>148194</v>
      </c>
      <c r="B21681">
        <v>0</v>
      </c>
      <c r="C21681">
        <v>6</v>
      </c>
      <c r="D21681" t="s">
        <v>141</v>
      </c>
      <c r="E21681" s="2">
        <v>0.99699074074074079</v>
      </c>
      <c r="F21681" s="2">
        <v>0.99745370370370368</v>
      </c>
      <c r="G21681" s="2"/>
      <c r="H21681">
        <v>2</v>
      </c>
    </row>
    <row r="21682" spans="1:8" x14ac:dyDescent="0.35">
      <c r="A21682">
        <v>148194</v>
      </c>
      <c r="B21682">
        <v>0</v>
      </c>
      <c r="C21682">
        <v>6</v>
      </c>
      <c r="D21682" t="s">
        <v>140</v>
      </c>
      <c r="E21682" s="2">
        <v>0.99918981481481484</v>
      </c>
      <c r="F21682" s="2">
        <v>0.99988425925925928</v>
      </c>
      <c r="G21682" s="2"/>
      <c r="H21682">
        <v>2</v>
      </c>
    </row>
    <row r="21683" spans="1:8" x14ac:dyDescent="0.35">
      <c r="A21683">
        <v>148194</v>
      </c>
      <c r="B21683">
        <v>0</v>
      </c>
      <c r="C21683">
        <v>6</v>
      </c>
      <c r="D21683" t="s">
        <v>95</v>
      </c>
      <c r="E21683" s="2">
        <v>1.2731481481481483E-3</v>
      </c>
      <c r="F21683" s="2">
        <v>1.8518518518518519E-3</v>
      </c>
      <c r="G21683" s="2"/>
      <c r="H21683">
        <v>2</v>
      </c>
    </row>
    <row r="21684" spans="1:8" x14ac:dyDescent="0.35">
      <c r="A21684">
        <v>148194</v>
      </c>
      <c r="B21684">
        <v>0</v>
      </c>
      <c r="C21684">
        <v>6</v>
      </c>
      <c r="D21684" t="s">
        <v>72</v>
      </c>
      <c r="E21684" s="2">
        <v>3.5879629629629629E-3</v>
      </c>
      <c r="F21684" s="2">
        <v>4.1666666666666666E-3</v>
      </c>
      <c r="G21684" s="2"/>
      <c r="H21684">
        <v>2</v>
      </c>
    </row>
    <row r="21685" spans="1:8" x14ac:dyDescent="0.35">
      <c r="A21685">
        <v>148194</v>
      </c>
      <c r="B21685">
        <v>0</v>
      </c>
      <c r="C21685">
        <v>6</v>
      </c>
      <c r="D21685" t="s">
        <v>139</v>
      </c>
      <c r="E21685" s="2">
        <v>5.7870370370370367E-3</v>
      </c>
      <c r="F21685" s="2">
        <v>6.4814814814814813E-3</v>
      </c>
      <c r="G21685" s="2"/>
      <c r="H21685">
        <v>2</v>
      </c>
    </row>
    <row r="21686" spans="1:8" x14ac:dyDescent="0.35">
      <c r="A21686">
        <v>148194</v>
      </c>
      <c r="B21686">
        <v>0</v>
      </c>
      <c r="C21686">
        <v>6</v>
      </c>
      <c r="D21686" t="s">
        <v>138</v>
      </c>
      <c r="E21686" s="2">
        <v>8.564814814814815E-3</v>
      </c>
      <c r="F21686" s="2">
        <v>9.0277777777777769E-3</v>
      </c>
      <c r="G21686" s="2"/>
      <c r="H21686">
        <v>2</v>
      </c>
    </row>
    <row r="21687" spans="1:8" x14ac:dyDescent="0.35">
      <c r="A21687">
        <v>148194</v>
      </c>
      <c r="B21687">
        <v>0</v>
      </c>
      <c r="C21687">
        <v>6</v>
      </c>
      <c r="D21687" t="s">
        <v>137</v>
      </c>
      <c r="E21687" s="2">
        <v>1.0300925925925925E-2</v>
      </c>
      <c r="F21687" s="2">
        <v>1.0763888888888889E-2</v>
      </c>
      <c r="G21687" s="2"/>
      <c r="H21687">
        <v>2</v>
      </c>
    </row>
    <row r="21688" spans="1:8" x14ac:dyDescent="0.35">
      <c r="A21688">
        <v>148194</v>
      </c>
      <c r="B21688">
        <v>0</v>
      </c>
      <c r="C21688">
        <v>6</v>
      </c>
      <c r="D21688" t="s">
        <v>136</v>
      </c>
      <c r="E21688" s="2">
        <v>1.2500000000000001E-2</v>
      </c>
      <c r="F21688" s="2">
        <v>1.2962962962962963E-2</v>
      </c>
      <c r="G21688" s="2"/>
      <c r="H21688">
        <v>2</v>
      </c>
    </row>
    <row r="21689" spans="1:8" x14ac:dyDescent="0.35">
      <c r="A21689">
        <v>148194</v>
      </c>
      <c r="B21689">
        <v>0</v>
      </c>
      <c r="C21689">
        <v>6</v>
      </c>
      <c r="D21689" t="s">
        <v>135</v>
      </c>
      <c r="E21689" s="2">
        <v>1.4467592592592593E-2</v>
      </c>
      <c r="F21689" s="2">
        <v>1.4930555555555556E-2</v>
      </c>
      <c r="G21689" s="2"/>
      <c r="H21689">
        <v>2</v>
      </c>
    </row>
    <row r="21690" spans="1:8" x14ac:dyDescent="0.35">
      <c r="A21690">
        <v>148194</v>
      </c>
      <c r="B21690">
        <v>1</v>
      </c>
      <c r="C21690">
        <v>6</v>
      </c>
      <c r="D21690" t="s">
        <v>38</v>
      </c>
      <c r="E21690" s="2">
        <v>1.712962962962963E-2</v>
      </c>
      <c r="F21690" s="2">
        <v>1.7824074074074076E-2</v>
      </c>
      <c r="G21690" s="2"/>
      <c r="H21690" t="s">
        <v>172</v>
      </c>
    </row>
    <row r="21691" spans="1:8" x14ac:dyDescent="0.35">
      <c r="A21691">
        <v>148194</v>
      </c>
      <c r="B21691">
        <v>1</v>
      </c>
      <c r="C21691">
        <v>6</v>
      </c>
      <c r="D21691" t="s">
        <v>133</v>
      </c>
      <c r="E21691" s="2">
        <v>1.9097222222222224E-2</v>
      </c>
      <c r="F21691" s="2">
        <v>1.9560185185185184E-2</v>
      </c>
      <c r="G21691" s="2"/>
      <c r="H21691">
        <v>1</v>
      </c>
    </row>
    <row r="21692" spans="1:8" x14ac:dyDescent="0.35">
      <c r="A21692">
        <v>148194</v>
      </c>
      <c r="B21692">
        <v>1</v>
      </c>
      <c r="C21692">
        <v>6</v>
      </c>
      <c r="D21692" t="s">
        <v>132</v>
      </c>
      <c r="E21692" s="2">
        <v>2.0949074074074075E-2</v>
      </c>
      <c r="F21692" s="2">
        <v>2.1412037037037038E-2</v>
      </c>
      <c r="G21692" s="2"/>
      <c r="H21692">
        <v>1</v>
      </c>
    </row>
    <row r="21693" spans="1:8" x14ac:dyDescent="0.35">
      <c r="A21693">
        <v>148194</v>
      </c>
      <c r="B21693">
        <v>1</v>
      </c>
      <c r="C21693">
        <v>6</v>
      </c>
      <c r="D21693" t="s">
        <v>31</v>
      </c>
      <c r="E21693" s="2">
        <v>2.3958333333333335E-2</v>
      </c>
      <c r="H21693" t="s">
        <v>131</v>
      </c>
    </row>
    <row r="21694" spans="1:8" x14ac:dyDescent="0.35">
      <c r="A21694">
        <v>143401</v>
      </c>
      <c r="B21694">
        <v>0</v>
      </c>
      <c r="C21694">
        <v>6</v>
      </c>
      <c r="D21694" t="s">
        <v>93</v>
      </c>
      <c r="F21694" s="2">
        <v>0.99548611111111107</v>
      </c>
      <c r="G21694" s="2"/>
      <c r="H21694">
        <v>1</v>
      </c>
    </row>
    <row r="21695" spans="1:8" x14ac:dyDescent="0.35">
      <c r="A21695">
        <v>143401</v>
      </c>
      <c r="B21695">
        <v>0</v>
      </c>
      <c r="C21695">
        <v>6</v>
      </c>
      <c r="D21695" t="s">
        <v>123</v>
      </c>
      <c r="E21695" s="2">
        <v>0.99722222222222223</v>
      </c>
      <c r="F21695" s="2">
        <v>0.99780092592592595</v>
      </c>
      <c r="G21695" s="2"/>
      <c r="H21695">
        <v>1</v>
      </c>
    </row>
    <row r="21696" spans="1:8" x14ac:dyDescent="0.35">
      <c r="A21696">
        <v>143401</v>
      </c>
      <c r="B21696">
        <v>0</v>
      </c>
      <c r="C21696">
        <v>6</v>
      </c>
      <c r="D21696" t="s">
        <v>21</v>
      </c>
      <c r="E21696" s="2">
        <v>0.99988425925925928</v>
      </c>
      <c r="F21696" s="2">
        <v>4.6296296296296298E-4</v>
      </c>
      <c r="G21696" s="2"/>
      <c r="H21696" t="s">
        <v>114</v>
      </c>
    </row>
    <row r="21697" spans="1:8" x14ac:dyDescent="0.35">
      <c r="A21697">
        <v>143401</v>
      </c>
      <c r="B21697">
        <v>0</v>
      </c>
      <c r="C21697">
        <v>6</v>
      </c>
      <c r="D21697" t="s">
        <v>45</v>
      </c>
      <c r="E21697" s="2">
        <v>2.3148148148148147E-3</v>
      </c>
      <c r="F21697" s="2">
        <v>4.0509259259259257E-3</v>
      </c>
      <c r="G21697" s="2"/>
      <c r="H21697" t="s">
        <v>152</v>
      </c>
    </row>
    <row r="21698" spans="1:8" x14ac:dyDescent="0.35">
      <c r="A21698">
        <v>143401</v>
      </c>
      <c r="B21698">
        <v>0</v>
      </c>
      <c r="C21698">
        <v>6</v>
      </c>
      <c r="D21698" t="s">
        <v>24</v>
      </c>
      <c r="E21698" s="2">
        <v>1.1574074074074073E-2</v>
      </c>
      <c r="F21698" s="2">
        <v>1.2268518518518519E-2</v>
      </c>
      <c r="G21698" s="2"/>
      <c r="H21698" t="s">
        <v>152</v>
      </c>
    </row>
    <row r="21699" spans="1:8" x14ac:dyDescent="0.35">
      <c r="A21699">
        <v>143401</v>
      </c>
      <c r="B21699">
        <v>0</v>
      </c>
      <c r="C21699">
        <v>6</v>
      </c>
      <c r="D21699" t="s">
        <v>113</v>
      </c>
      <c r="E21699" s="2">
        <v>1.4236111111111111E-2</v>
      </c>
      <c r="F21699" s="2">
        <v>1.4814814814814815E-2</v>
      </c>
      <c r="G21699" s="2"/>
      <c r="H21699" t="s">
        <v>152</v>
      </c>
    </row>
    <row r="21700" spans="1:8" x14ac:dyDescent="0.35">
      <c r="A21700">
        <v>143401</v>
      </c>
      <c r="B21700">
        <v>0</v>
      </c>
      <c r="C21700">
        <v>6</v>
      </c>
      <c r="D21700" t="s">
        <v>112</v>
      </c>
      <c r="E21700" s="2">
        <v>1.6203703703703703E-2</v>
      </c>
      <c r="F21700" s="2">
        <v>1.6782407407407409E-2</v>
      </c>
      <c r="G21700" s="2"/>
      <c r="H21700" t="s">
        <v>152</v>
      </c>
    </row>
    <row r="21701" spans="1:8" x14ac:dyDescent="0.35">
      <c r="A21701">
        <v>143401</v>
      </c>
      <c r="B21701">
        <v>0</v>
      </c>
      <c r="C21701">
        <v>6</v>
      </c>
      <c r="D21701" t="s">
        <v>111</v>
      </c>
      <c r="E21701" s="2">
        <v>1.8402777777777778E-2</v>
      </c>
      <c r="F21701" s="2">
        <v>1.8865740740740742E-2</v>
      </c>
      <c r="G21701" s="2"/>
      <c r="H21701" t="s">
        <v>152</v>
      </c>
    </row>
    <row r="21702" spans="1:8" x14ac:dyDescent="0.35">
      <c r="A21702">
        <v>143401</v>
      </c>
      <c r="B21702">
        <v>0</v>
      </c>
      <c r="C21702">
        <v>6</v>
      </c>
      <c r="D21702" t="s">
        <v>109</v>
      </c>
      <c r="E21702" s="2">
        <v>2.0370370370370372E-2</v>
      </c>
      <c r="F21702" s="2">
        <v>2.0833333333333332E-2</v>
      </c>
      <c r="G21702" s="2"/>
      <c r="H21702" t="s">
        <v>152</v>
      </c>
    </row>
    <row r="21703" spans="1:8" x14ac:dyDescent="0.35">
      <c r="A21703">
        <v>143401</v>
      </c>
      <c r="B21703">
        <v>0</v>
      </c>
      <c r="C21703">
        <v>6</v>
      </c>
      <c r="D21703" t="s">
        <v>39</v>
      </c>
      <c r="E21703" s="2">
        <v>2.2916666666666665E-2</v>
      </c>
      <c r="F21703" s="2">
        <v>2.361111111111111E-2</v>
      </c>
      <c r="G21703" s="2"/>
      <c r="H21703" t="s">
        <v>152</v>
      </c>
    </row>
    <row r="21704" spans="1:8" x14ac:dyDescent="0.35">
      <c r="A21704">
        <v>143401</v>
      </c>
      <c r="B21704">
        <v>0</v>
      </c>
      <c r="C21704">
        <v>6</v>
      </c>
      <c r="D21704" t="s">
        <v>121</v>
      </c>
      <c r="E21704" s="2">
        <v>2.6620370370370371E-2</v>
      </c>
      <c r="F21704" s="2">
        <v>2.7083333333333334E-2</v>
      </c>
      <c r="G21704" s="2"/>
      <c r="H21704" t="s">
        <v>152</v>
      </c>
    </row>
    <row r="21705" spans="1:8" x14ac:dyDescent="0.35">
      <c r="A21705">
        <v>143401</v>
      </c>
      <c r="B21705">
        <v>0</v>
      </c>
      <c r="C21705">
        <v>6</v>
      </c>
      <c r="D21705" t="s">
        <v>120</v>
      </c>
      <c r="E21705" s="2">
        <v>2.9282407407407406E-2</v>
      </c>
      <c r="F21705" s="2">
        <v>2.974537037037037E-2</v>
      </c>
      <c r="G21705" s="2"/>
      <c r="H21705" t="s">
        <v>152</v>
      </c>
    </row>
    <row r="21706" spans="1:8" x14ac:dyDescent="0.35">
      <c r="A21706">
        <v>143401</v>
      </c>
      <c r="B21706">
        <v>0</v>
      </c>
      <c r="C21706">
        <v>6</v>
      </c>
      <c r="D21706" t="s">
        <v>119</v>
      </c>
      <c r="E21706" s="2">
        <v>3.1712962962962964E-2</v>
      </c>
      <c r="F21706" s="2">
        <v>3.2175925925925927E-2</v>
      </c>
      <c r="G21706" s="2"/>
      <c r="H21706" t="s">
        <v>152</v>
      </c>
    </row>
    <row r="21707" spans="1:8" x14ac:dyDescent="0.35">
      <c r="A21707">
        <v>143401</v>
      </c>
      <c r="B21707">
        <v>0</v>
      </c>
      <c r="C21707">
        <v>6</v>
      </c>
      <c r="D21707" t="s">
        <v>118</v>
      </c>
      <c r="E21707" s="2">
        <v>3.4143518518518517E-2</v>
      </c>
      <c r="F21707" s="2">
        <v>3.4606481481481481E-2</v>
      </c>
      <c r="G21707" s="2"/>
      <c r="H21707" t="s">
        <v>152</v>
      </c>
    </row>
    <row r="21708" spans="1:8" x14ac:dyDescent="0.35">
      <c r="A21708">
        <v>143401</v>
      </c>
      <c r="B21708">
        <v>0</v>
      </c>
      <c r="C21708">
        <v>6</v>
      </c>
      <c r="D21708" t="s">
        <v>117</v>
      </c>
      <c r="E21708" s="2">
        <v>3.6458333333333336E-2</v>
      </c>
      <c r="F21708" s="2">
        <v>3.6921296296296299E-2</v>
      </c>
      <c r="G21708" s="2"/>
      <c r="H21708" t="s">
        <v>152</v>
      </c>
    </row>
    <row r="21709" spans="1:8" x14ac:dyDescent="0.35">
      <c r="A21709">
        <v>143401</v>
      </c>
      <c r="B21709">
        <v>0</v>
      </c>
      <c r="C21709">
        <v>6</v>
      </c>
      <c r="D21709" t="s">
        <v>116</v>
      </c>
      <c r="E21709" s="2">
        <v>4.027777777777778E-2</v>
      </c>
      <c r="F21709" s="2">
        <v>4.0740740740740744E-2</v>
      </c>
      <c r="G21709" s="2"/>
      <c r="H21709" t="s">
        <v>152</v>
      </c>
    </row>
    <row r="21710" spans="1:8" x14ac:dyDescent="0.35">
      <c r="A21710">
        <v>143401</v>
      </c>
      <c r="B21710">
        <v>0</v>
      </c>
      <c r="C21710">
        <v>6</v>
      </c>
      <c r="D21710" t="s">
        <v>6</v>
      </c>
      <c r="E21710" s="2">
        <v>4.2245370370370371E-2</v>
      </c>
      <c r="H21710" t="s">
        <v>115</v>
      </c>
    </row>
    <row r="21711" spans="1:8" x14ac:dyDescent="0.35">
      <c r="A21711">
        <v>148193</v>
      </c>
      <c r="B21711">
        <v>0</v>
      </c>
      <c r="C21711">
        <v>6</v>
      </c>
      <c r="D21711" t="s">
        <v>21</v>
      </c>
      <c r="F21711" s="2">
        <v>0.99652777777777779</v>
      </c>
      <c r="G21711" s="2"/>
      <c r="H21711" t="s">
        <v>114</v>
      </c>
    </row>
    <row r="21712" spans="1:8" x14ac:dyDescent="0.35">
      <c r="A21712">
        <v>148193</v>
      </c>
      <c r="B21712">
        <v>0</v>
      </c>
      <c r="C21712">
        <v>6</v>
      </c>
      <c r="D21712" t="s">
        <v>45</v>
      </c>
      <c r="E21712" s="2">
        <v>0.99861111111111112</v>
      </c>
      <c r="F21712" s="2">
        <v>5.7870370370370367E-4</v>
      </c>
      <c r="G21712" s="2"/>
      <c r="H21712" t="s">
        <v>152</v>
      </c>
    </row>
    <row r="21713" spans="1:8" x14ac:dyDescent="0.35">
      <c r="A21713">
        <v>148193</v>
      </c>
      <c r="B21713">
        <v>0</v>
      </c>
      <c r="C21713">
        <v>6</v>
      </c>
      <c r="D21713" t="s">
        <v>130</v>
      </c>
      <c r="E21713" s="2">
        <v>2.1990740740740742E-3</v>
      </c>
      <c r="F21713" s="2">
        <v>2.7777777777777779E-3</v>
      </c>
      <c r="G21713" s="2"/>
      <c r="H21713" t="s">
        <v>152</v>
      </c>
    </row>
    <row r="21714" spans="1:8" x14ac:dyDescent="0.35">
      <c r="A21714">
        <v>148193</v>
      </c>
      <c r="B21714">
        <v>0</v>
      </c>
      <c r="C21714">
        <v>6</v>
      </c>
      <c r="D21714" t="s">
        <v>129</v>
      </c>
      <c r="E21714" s="2">
        <v>4.0509259259259257E-3</v>
      </c>
      <c r="F21714" s="2">
        <v>4.5138888888888885E-3</v>
      </c>
      <c r="G21714" s="2"/>
      <c r="H21714" t="s">
        <v>152</v>
      </c>
    </row>
    <row r="21715" spans="1:8" x14ac:dyDescent="0.35">
      <c r="A21715">
        <v>148193</v>
      </c>
      <c r="B21715">
        <v>0</v>
      </c>
      <c r="C21715">
        <v>6</v>
      </c>
      <c r="D21715" t="s">
        <v>128</v>
      </c>
      <c r="E21715" s="2">
        <v>6.0185185185185185E-3</v>
      </c>
      <c r="F21715" s="2">
        <v>6.4814814814814813E-3</v>
      </c>
      <c r="G21715" s="2"/>
      <c r="H21715" t="s">
        <v>152</v>
      </c>
    </row>
    <row r="21716" spans="1:8" x14ac:dyDescent="0.35">
      <c r="A21716">
        <v>148193</v>
      </c>
      <c r="B21716">
        <v>0</v>
      </c>
      <c r="C21716">
        <v>6</v>
      </c>
      <c r="D21716" t="s">
        <v>126</v>
      </c>
      <c r="E21716" s="2">
        <v>7.9861111111111105E-3</v>
      </c>
      <c r="F21716" s="2">
        <v>8.6805555555555559E-3</v>
      </c>
      <c r="G21716" s="2"/>
      <c r="H21716" t="s">
        <v>162</v>
      </c>
    </row>
    <row r="21717" spans="1:8" x14ac:dyDescent="0.35">
      <c r="A21717">
        <v>148193</v>
      </c>
      <c r="B21717">
        <v>0</v>
      </c>
      <c r="C21717">
        <v>6</v>
      </c>
      <c r="D21717" t="s">
        <v>125</v>
      </c>
      <c r="E21717" s="2">
        <v>1.0416666666666666E-2</v>
      </c>
      <c r="F21717" s="2">
        <v>1.087962962962963E-2</v>
      </c>
      <c r="G21717" s="2"/>
      <c r="H21717">
        <v>1</v>
      </c>
    </row>
    <row r="21718" spans="1:8" x14ac:dyDescent="0.35">
      <c r="A21718">
        <v>148193</v>
      </c>
      <c r="B21718">
        <v>0</v>
      </c>
      <c r="C21718">
        <v>6</v>
      </c>
      <c r="D21718" t="s">
        <v>17</v>
      </c>
      <c r="E21718" s="2">
        <v>1.2152777777777778E-2</v>
      </c>
      <c r="F21718" s="2">
        <v>1.2615740740740742E-2</v>
      </c>
      <c r="G21718" s="2"/>
      <c r="H21718">
        <v>1</v>
      </c>
    </row>
    <row r="21719" spans="1:8" x14ac:dyDescent="0.35">
      <c r="A21719">
        <v>148193</v>
      </c>
      <c r="B21719">
        <v>0</v>
      </c>
      <c r="C21719">
        <v>6</v>
      </c>
      <c r="D21719" t="s">
        <v>18</v>
      </c>
      <c r="E21719" s="2">
        <v>1.5393518518518518E-2</v>
      </c>
      <c r="H21719" t="s">
        <v>124</v>
      </c>
    </row>
    <row r="21720" spans="1:8" x14ac:dyDescent="0.35">
      <c r="A21720">
        <v>141205</v>
      </c>
      <c r="B21720">
        <v>0</v>
      </c>
      <c r="C21720">
        <v>6</v>
      </c>
      <c r="D21720" t="s">
        <v>23</v>
      </c>
      <c r="F21720" s="2">
        <v>0.99675925925925923</v>
      </c>
      <c r="G21720" s="2"/>
      <c r="H21720">
        <v>1</v>
      </c>
    </row>
    <row r="21721" spans="1:8" x14ac:dyDescent="0.35">
      <c r="A21721">
        <v>141205</v>
      </c>
      <c r="B21721">
        <v>0</v>
      </c>
      <c r="C21721">
        <v>6</v>
      </c>
      <c r="D21721" t="s">
        <v>145</v>
      </c>
      <c r="E21721" s="2">
        <v>0.99907407407407411</v>
      </c>
      <c r="F21721" s="2">
        <v>0.999537037037037</v>
      </c>
      <c r="G21721" s="2"/>
      <c r="H21721">
        <v>1</v>
      </c>
    </row>
    <row r="21722" spans="1:8" x14ac:dyDescent="0.35">
      <c r="A21722">
        <v>141205</v>
      </c>
      <c r="B21722">
        <v>0</v>
      </c>
      <c r="C21722">
        <v>6</v>
      </c>
      <c r="D21722" t="s">
        <v>146</v>
      </c>
      <c r="E21722" s="2">
        <v>9.2592592592592596E-4</v>
      </c>
      <c r="F21722" s="2">
        <v>1.3888888888888889E-3</v>
      </c>
      <c r="G21722" s="2"/>
      <c r="H21722" t="s">
        <v>147</v>
      </c>
    </row>
    <row r="21723" spans="1:8" x14ac:dyDescent="0.35">
      <c r="A21723">
        <v>141205</v>
      </c>
      <c r="B21723">
        <v>0</v>
      </c>
      <c r="C21723">
        <v>6</v>
      </c>
      <c r="D21723" t="s">
        <v>19</v>
      </c>
      <c r="E21723" s="2">
        <v>2.3148148148148147E-3</v>
      </c>
      <c r="F21723" s="2">
        <v>2.7777777777777779E-3</v>
      </c>
      <c r="G21723" s="2"/>
      <c r="H21723">
        <v>1</v>
      </c>
    </row>
    <row r="21724" spans="1:8" x14ac:dyDescent="0.35">
      <c r="A21724">
        <v>141205</v>
      </c>
      <c r="B21724">
        <v>0</v>
      </c>
      <c r="C21724">
        <v>6</v>
      </c>
      <c r="D21724" t="s">
        <v>148</v>
      </c>
      <c r="E21724" s="2">
        <v>5.5555555555555558E-3</v>
      </c>
      <c r="F21724" s="2">
        <v>6.0185185185185185E-3</v>
      </c>
      <c r="G21724" s="2"/>
      <c r="H21724">
        <v>1</v>
      </c>
    </row>
    <row r="21725" spans="1:8" x14ac:dyDescent="0.35">
      <c r="A21725">
        <v>141205</v>
      </c>
      <c r="B21725">
        <v>0</v>
      </c>
      <c r="C21725">
        <v>6</v>
      </c>
      <c r="D21725" t="s">
        <v>149</v>
      </c>
      <c r="E21725" s="2">
        <v>7.4074074074074077E-3</v>
      </c>
      <c r="F21725" s="2">
        <v>7.9861111111111105E-3</v>
      </c>
      <c r="G21725" s="2"/>
      <c r="H21725">
        <v>1</v>
      </c>
    </row>
    <row r="21726" spans="1:8" x14ac:dyDescent="0.35">
      <c r="A21726">
        <v>141205</v>
      </c>
      <c r="B21726">
        <v>0</v>
      </c>
      <c r="C21726">
        <v>6</v>
      </c>
      <c r="D21726" t="s">
        <v>150</v>
      </c>
      <c r="E21726" s="2">
        <v>9.3749999999999997E-3</v>
      </c>
      <c r="F21726" s="2">
        <v>1.0069444444444445E-2</v>
      </c>
      <c r="G21726" s="2"/>
      <c r="H21726">
        <v>1</v>
      </c>
    </row>
    <row r="21727" spans="1:8" x14ac:dyDescent="0.35">
      <c r="A21727">
        <v>141205</v>
      </c>
      <c r="B21727">
        <v>0</v>
      </c>
      <c r="C21727">
        <v>6</v>
      </c>
      <c r="D21727" t="s">
        <v>151</v>
      </c>
      <c r="E21727" s="2">
        <v>1.1226851851851852E-2</v>
      </c>
      <c r="F21727" s="2">
        <v>1.1689814814814814E-2</v>
      </c>
      <c r="G21727" s="2"/>
      <c r="H21727">
        <v>1</v>
      </c>
    </row>
    <row r="21728" spans="1:8" x14ac:dyDescent="0.35">
      <c r="A21728">
        <v>141205</v>
      </c>
      <c r="B21728">
        <v>0</v>
      </c>
      <c r="C21728">
        <v>6</v>
      </c>
      <c r="D21728" t="s">
        <v>90</v>
      </c>
      <c r="E21728" s="2">
        <v>1.2847222222222222E-2</v>
      </c>
      <c r="F21728" s="2">
        <v>1.3541666666666667E-2</v>
      </c>
      <c r="G21728" s="2"/>
      <c r="H21728">
        <v>1</v>
      </c>
    </row>
    <row r="21729" spans="1:8" x14ac:dyDescent="0.35">
      <c r="A21729">
        <v>141205</v>
      </c>
      <c r="B21729">
        <v>0</v>
      </c>
      <c r="C21729">
        <v>6</v>
      </c>
      <c r="D21729" t="s">
        <v>59</v>
      </c>
      <c r="E21729" s="2">
        <v>1.4930555555555556E-2</v>
      </c>
      <c r="F21729" s="2">
        <v>1.5393518518518518E-2</v>
      </c>
      <c r="G21729" s="2"/>
      <c r="H21729">
        <v>1</v>
      </c>
    </row>
    <row r="21730" spans="1:8" x14ac:dyDescent="0.35">
      <c r="A21730">
        <v>141205</v>
      </c>
      <c r="B21730">
        <v>0</v>
      </c>
      <c r="C21730">
        <v>6</v>
      </c>
      <c r="D21730" t="s">
        <v>144</v>
      </c>
      <c r="E21730" s="2">
        <v>1.6550925925925927E-2</v>
      </c>
      <c r="F21730" s="2">
        <v>1.7013888888888887E-2</v>
      </c>
      <c r="G21730" s="2"/>
      <c r="H21730">
        <v>1</v>
      </c>
    </row>
    <row r="21731" spans="1:8" x14ac:dyDescent="0.35">
      <c r="A21731">
        <v>141205</v>
      </c>
      <c r="B21731">
        <v>0</v>
      </c>
      <c r="C21731">
        <v>6</v>
      </c>
      <c r="D21731" t="s">
        <v>9</v>
      </c>
      <c r="E21731" s="2">
        <v>1.8171296296296297E-2</v>
      </c>
      <c r="F21731" s="2">
        <v>1.863425925925926E-2</v>
      </c>
      <c r="G21731" s="2"/>
      <c r="H21731">
        <v>1</v>
      </c>
    </row>
    <row r="21732" spans="1:8" x14ac:dyDescent="0.35">
      <c r="A21732">
        <v>141205</v>
      </c>
      <c r="B21732">
        <v>0</v>
      </c>
      <c r="C21732">
        <v>6</v>
      </c>
      <c r="D21732" t="s">
        <v>93</v>
      </c>
      <c r="E21732" s="2">
        <v>1.9791666666666666E-2</v>
      </c>
      <c r="F21732" s="2">
        <v>2.0254629629629629E-2</v>
      </c>
      <c r="G21732" s="2"/>
      <c r="H21732">
        <v>1</v>
      </c>
    </row>
    <row r="21733" spans="1:8" x14ac:dyDescent="0.35">
      <c r="A21733">
        <v>141205</v>
      </c>
      <c r="B21733">
        <v>0</v>
      </c>
      <c r="C21733">
        <v>6</v>
      </c>
      <c r="D21733" t="s">
        <v>123</v>
      </c>
      <c r="E21733" s="2">
        <v>2.210648148148148E-2</v>
      </c>
      <c r="F21733" s="2">
        <v>2.2685185185185187E-2</v>
      </c>
      <c r="G21733" s="2"/>
      <c r="H21733">
        <v>1</v>
      </c>
    </row>
    <row r="21734" spans="1:8" x14ac:dyDescent="0.35">
      <c r="A21734">
        <v>141205</v>
      </c>
      <c r="B21734">
        <v>0</v>
      </c>
      <c r="C21734">
        <v>6</v>
      </c>
      <c r="D21734" t="s">
        <v>21</v>
      </c>
      <c r="E21734" s="2">
        <v>2.476851851851852E-2</v>
      </c>
      <c r="F21734" s="2">
        <v>2.5347222222222222E-2</v>
      </c>
      <c r="G21734" s="2"/>
      <c r="H21734" t="s">
        <v>114</v>
      </c>
    </row>
    <row r="21735" spans="1:8" x14ac:dyDescent="0.35">
      <c r="A21735">
        <v>141205</v>
      </c>
      <c r="B21735">
        <v>0</v>
      </c>
      <c r="C21735">
        <v>6</v>
      </c>
      <c r="D21735" t="s">
        <v>45</v>
      </c>
      <c r="E21735" s="2">
        <v>2.7199074074074073E-2</v>
      </c>
      <c r="F21735" s="2">
        <v>2.8125000000000001E-2</v>
      </c>
      <c r="G21735" s="2"/>
      <c r="H21735" t="s">
        <v>152</v>
      </c>
    </row>
    <row r="21736" spans="1:8" x14ac:dyDescent="0.35">
      <c r="A21736">
        <v>141205</v>
      </c>
      <c r="B21736">
        <v>0</v>
      </c>
      <c r="C21736">
        <v>6</v>
      </c>
      <c r="D21736" t="s">
        <v>128</v>
      </c>
      <c r="E21736" s="2">
        <v>3.1481481481481478E-2</v>
      </c>
      <c r="F21736" s="2">
        <v>3.1944444444444442E-2</v>
      </c>
      <c r="G21736" s="2"/>
      <c r="H21736" t="s">
        <v>152</v>
      </c>
    </row>
    <row r="21737" spans="1:8" x14ac:dyDescent="0.35">
      <c r="A21737">
        <v>141205</v>
      </c>
      <c r="B21737">
        <v>0</v>
      </c>
      <c r="C21737">
        <v>6</v>
      </c>
      <c r="D21737" t="s">
        <v>126</v>
      </c>
      <c r="E21737" s="2">
        <v>3.3564814814814818E-2</v>
      </c>
      <c r="F21737" s="2">
        <v>3.4953703703703702E-2</v>
      </c>
      <c r="G21737" s="2"/>
      <c r="H21737" t="s">
        <v>152</v>
      </c>
    </row>
    <row r="21738" spans="1:8" x14ac:dyDescent="0.35">
      <c r="A21738">
        <v>141205</v>
      </c>
      <c r="B21738">
        <v>0</v>
      </c>
      <c r="C21738">
        <v>6</v>
      </c>
      <c r="D21738" t="s">
        <v>153</v>
      </c>
      <c r="E21738" s="2">
        <v>3.6921296296296299E-2</v>
      </c>
      <c r="F21738" s="2">
        <v>3.7384259259259256E-2</v>
      </c>
      <c r="G21738" s="2"/>
      <c r="H21738" t="s">
        <v>152</v>
      </c>
    </row>
    <row r="21739" spans="1:8" x14ac:dyDescent="0.35">
      <c r="A21739">
        <v>141205</v>
      </c>
      <c r="B21739">
        <v>0</v>
      </c>
      <c r="C21739">
        <v>6</v>
      </c>
      <c r="D21739" t="s">
        <v>154</v>
      </c>
      <c r="E21739" s="2">
        <v>3.8773148148148147E-2</v>
      </c>
      <c r="F21739" s="2">
        <v>3.923611111111111E-2</v>
      </c>
      <c r="G21739" s="2"/>
      <c r="H21739" t="s">
        <v>152</v>
      </c>
    </row>
    <row r="21740" spans="1:8" x14ac:dyDescent="0.35">
      <c r="A21740">
        <v>141205</v>
      </c>
      <c r="B21740">
        <v>0</v>
      </c>
      <c r="C21740">
        <v>6</v>
      </c>
      <c r="D21740" t="s">
        <v>155</v>
      </c>
      <c r="E21740" s="2">
        <v>4.0740740740740744E-2</v>
      </c>
      <c r="F21740" s="2">
        <v>4.1203703703703701E-2</v>
      </c>
      <c r="G21740" s="2"/>
      <c r="H21740" t="s">
        <v>152</v>
      </c>
    </row>
    <row r="21741" spans="1:8" x14ac:dyDescent="0.35">
      <c r="A21741">
        <v>141205</v>
      </c>
      <c r="B21741">
        <v>0</v>
      </c>
      <c r="C21741">
        <v>6</v>
      </c>
      <c r="D21741" t="s">
        <v>24</v>
      </c>
      <c r="E21741" s="2">
        <v>4.4212962962962961E-2</v>
      </c>
      <c r="H21741">
        <v>7</v>
      </c>
    </row>
    <row r="21742" spans="1:8" x14ac:dyDescent="0.35">
      <c r="A21742">
        <v>142801</v>
      </c>
      <c r="B21742">
        <v>0</v>
      </c>
      <c r="C21742">
        <v>6</v>
      </c>
      <c r="D21742" t="s">
        <v>93</v>
      </c>
      <c r="F21742" s="2">
        <v>5.9027777777777776E-3</v>
      </c>
      <c r="G21742" s="2"/>
      <c r="H21742">
        <v>1</v>
      </c>
    </row>
    <row r="21743" spans="1:8" x14ac:dyDescent="0.35">
      <c r="A21743">
        <v>142801</v>
      </c>
      <c r="B21743">
        <v>0</v>
      </c>
      <c r="C21743">
        <v>6</v>
      </c>
      <c r="D21743" t="s">
        <v>123</v>
      </c>
      <c r="E21743" s="2">
        <v>7.6388888888888886E-3</v>
      </c>
      <c r="F21743" s="2">
        <v>8.2175925925925923E-3</v>
      </c>
      <c r="G21743" s="2"/>
      <c r="H21743">
        <v>1</v>
      </c>
    </row>
    <row r="21744" spans="1:8" x14ac:dyDescent="0.35">
      <c r="A21744">
        <v>142801</v>
      </c>
      <c r="B21744">
        <v>0</v>
      </c>
      <c r="C21744">
        <v>6</v>
      </c>
      <c r="D21744" t="s">
        <v>21</v>
      </c>
      <c r="E21744" s="2">
        <v>1.0300925925925925E-2</v>
      </c>
      <c r="F21744" s="2">
        <v>1.087962962962963E-2</v>
      </c>
      <c r="G21744" s="2"/>
      <c r="H21744" t="s">
        <v>114</v>
      </c>
    </row>
    <row r="21745" spans="1:8" x14ac:dyDescent="0.35">
      <c r="A21745">
        <v>142801</v>
      </c>
      <c r="B21745">
        <v>0</v>
      </c>
      <c r="C21745">
        <v>6</v>
      </c>
      <c r="D21745" t="s">
        <v>45</v>
      </c>
      <c r="E21745" s="2">
        <v>1.2731481481481481E-2</v>
      </c>
      <c r="F21745" s="2">
        <v>1.4467592592592593E-2</v>
      </c>
      <c r="G21745" s="2"/>
      <c r="H21745" t="s">
        <v>152</v>
      </c>
    </row>
    <row r="21746" spans="1:8" x14ac:dyDescent="0.35">
      <c r="A21746">
        <v>142801</v>
      </c>
      <c r="B21746">
        <v>0</v>
      </c>
      <c r="C21746">
        <v>6</v>
      </c>
      <c r="D21746" t="s">
        <v>24</v>
      </c>
      <c r="E21746" s="2">
        <v>2.3148148148148147E-2</v>
      </c>
      <c r="F21746" s="2">
        <v>2.3842592592592592E-2</v>
      </c>
      <c r="G21746" s="2"/>
      <c r="H21746" t="s">
        <v>152</v>
      </c>
    </row>
    <row r="21747" spans="1:8" x14ac:dyDescent="0.35">
      <c r="A21747">
        <v>142801</v>
      </c>
      <c r="B21747">
        <v>0</v>
      </c>
      <c r="C21747">
        <v>6</v>
      </c>
      <c r="D21747" t="s">
        <v>113</v>
      </c>
      <c r="E21747" s="2">
        <v>2.5810185185185186E-2</v>
      </c>
      <c r="F21747" s="2">
        <v>2.6388888888888889E-2</v>
      </c>
      <c r="G21747" s="2"/>
      <c r="H21747" t="s">
        <v>152</v>
      </c>
    </row>
    <row r="21748" spans="1:8" x14ac:dyDescent="0.35">
      <c r="A21748">
        <v>142801</v>
      </c>
      <c r="B21748">
        <v>0</v>
      </c>
      <c r="C21748">
        <v>6</v>
      </c>
      <c r="D21748" t="s">
        <v>112</v>
      </c>
      <c r="E21748" s="2">
        <v>2.8009259259259258E-2</v>
      </c>
      <c r="F21748" s="2">
        <v>2.8587962962962964E-2</v>
      </c>
      <c r="G21748" s="2"/>
      <c r="H21748" t="s">
        <v>152</v>
      </c>
    </row>
    <row r="21749" spans="1:8" x14ac:dyDescent="0.35">
      <c r="A21749">
        <v>142801</v>
      </c>
      <c r="B21749">
        <v>0</v>
      </c>
      <c r="C21749">
        <v>6</v>
      </c>
      <c r="D21749" t="s">
        <v>111</v>
      </c>
      <c r="E21749" s="2">
        <v>3.0208333333333334E-2</v>
      </c>
      <c r="F21749" s="2">
        <v>3.0671296296296297E-2</v>
      </c>
      <c r="G21749" s="2"/>
      <c r="H21749" t="s">
        <v>152</v>
      </c>
    </row>
    <row r="21750" spans="1:8" x14ac:dyDescent="0.35">
      <c r="A21750">
        <v>142801</v>
      </c>
      <c r="B21750">
        <v>0</v>
      </c>
      <c r="C21750">
        <v>6</v>
      </c>
      <c r="D21750" t="s">
        <v>109</v>
      </c>
      <c r="E21750" s="2">
        <v>3.2060185185185185E-2</v>
      </c>
      <c r="F21750" s="2">
        <v>3.2523148148148148E-2</v>
      </c>
      <c r="G21750" s="2"/>
      <c r="H21750" t="s">
        <v>152</v>
      </c>
    </row>
    <row r="21751" spans="1:8" x14ac:dyDescent="0.35">
      <c r="A21751">
        <v>142801</v>
      </c>
      <c r="B21751">
        <v>0</v>
      </c>
      <c r="C21751">
        <v>6</v>
      </c>
      <c r="D21751" t="s">
        <v>39</v>
      </c>
      <c r="E21751" s="2">
        <v>3.4606481481481481E-2</v>
      </c>
      <c r="F21751" s="2">
        <v>3.5300925925925923E-2</v>
      </c>
      <c r="G21751" s="2"/>
      <c r="H21751">
        <v>5</v>
      </c>
    </row>
    <row r="21752" spans="1:8" x14ac:dyDescent="0.35">
      <c r="A21752">
        <v>142801</v>
      </c>
      <c r="B21752">
        <v>0</v>
      </c>
      <c r="C21752">
        <v>6</v>
      </c>
      <c r="D21752" t="s">
        <v>108</v>
      </c>
      <c r="E21752" s="2">
        <v>3.7962962962962962E-2</v>
      </c>
      <c r="F21752" s="2">
        <v>3.8425925925925926E-2</v>
      </c>
      <c r="G21752" s="2"/>
      <c r="H21752">
        <v>1</v>
      </c>
    </row>
    <row r="21753" spans="1:8" x14ac:dyDescent="0.35">
      <c r="A21753">
        <v>142801</v>
      </c>
      <c r="B21753">
        <v>0</v>
      </c>
      <c r="C21753">
        <v>6</v>
      </c>
      <c r="D21753" t="s">
        <v>107</v>
      </c>
      <c r="E21753" s="2">
        <v>3.9814814814814817E-2</v>
      </c>
      <c r="F21753" s="2">
        <v>4.027777777777778E-2</v>
      </c>
      <c r="G21753" s="2"/>
      <c r="H21753">
        <v>1</v>
      </c>
    </row>
    <row r="21754" spans="1:8" x14ac:dyDescent="0.35">
      <c r="A21754">
        <v>142801</v>
      </c>
      <c r="B21754">
        <v>0</v>
      </c>
      <c r="C21754">
        <v>6</v>
      </c>
      <c r="D21754" t="s">
        <v>106</v>
      </c>
      <c r="E21754" s="2">
        <v>4.1435185185185186E-2</v>
      </c>
      <c r="F21754" s="2">
        <v>4.189814814814815E-2</v>
      </c>
      <c r="G21754" s="2"/>
      <c r="H21754">
        <v>1</v>
      </c>
    </row>
    <row r="21755" spans="1:8" x14ac:dyDescent="0.35">
      <c r="A21755">
        <v>142801</v>
      </c>
      <c r="B21755">
        <v>0</v>
      </c>
      <c r="C21755">
        <v>6</v>
      </c>
      <c r="D21755" t="s">
        <v>105</v>
      </c>
      <c r="E21755" s="2">
        <v>4.3518518518518519E-2</v>
      </c>
      <c r="F21755" s="2">
        <v>4.3981481481481483E-2</v>
      </c>
      <c r="G21755" s="2"/>
      <c r="H21755">
        <v>1</v>
      </c>
    </row>
    <row r="21756" spans="1:8" x14ac:dyDescent="0.35">
      <c r="A21756">
        <v>142801</v>
      </c>
      <c r="B21756">
        <v>0</v>
      </c>
      <c r="C21756">
        <v>6</v>
      </c>
      <c r="D21756" t="s">
        <v>104</v>
      </c>
      <c r="E21756" s="2">
        <v>4.5601851851851852E-2</v>
      </c>
      <c r="F21756" s="2">
        <v>4.6064814814814815E-2</v>
      </c>
      <c r="G21756" s="2"/>
      <c r="H21756">
        <v>1</v>
      </c>
    </row>
    <row r="21757" spans="1:8" x14ac:dyDescent="0.35">
      <c r="A21757">
        <v>142801</v>
      </c>
      <c r="B21757">
        <v>0</v>
      </c>
      <c r="C21757">
        <v>6</v>
      </c>
      <c r="D21757" t="s">
        <v>103</v>
      </c>
      <c r="E21757" s="2">
        <v>4.8263888888888891E-2</v>
      </c>
      <c r="F21757" s="2">
        <v>4.8726851851851855E-2</v>
      </c>
      <c r="G21757" s="2"/>
      <c r="H21757">
        <v>1</v>
      </c>
    </row>
    <row r="21758" spans="1:8" x14ac:dyDescent="0.35">
      <c r="A21758">
        <v>142801</v>
      </c>
      <c r="B21758">
        <v>0</v>
      </c>
      <c r="C21758">
        <v>6</v>
      </c>
      <c r="D21758" t="s">
        <v>102</v>
      </c>
      <c r="E21758" s="2">
        <v>5.1157407407407408E-2</v>
      </c>
      <c r="F21758" s="2">
        <v>5.1620370370370372E-2</v>
      </c>
      <c r="G21758" s="2"/>
      <c r="H21758">
        <v>1</v>
      </c>
    </row>
    <row r="21759" spans="1:8" x14ac:dyDescent="0.35">
      <c r="A21759">
        <v>142801</v>
      </c>
      <c r="B21759">
        <v>0</v>
      </c>
      <c r="C21759">
        <v>6</v>
      </c>
      <c r="D21759" t="s">
        <v>8</v>
      </c>
      <c r="E21759" s="2">
        <v>5.4282407407407404E-2</v>
      </c>
      <c r="H21759">
        <v>1</v>
      </c>
    </row>
    <row r="21760" spans="1:8" x14ac:dyDescent="0.35">
      <c r="A21760">
        <v>143100</v>
      </c>
      <c r="B21760">
        <v>0</v>
      </c>
      <c r="C21760">
        <v>6</v>
      </c>
      <c r="D21760" t="s">
        <v>9</v>
      </c>
      <c r="F21760" s="2">
        <v>1.0300925925925925E-2</v>
      </c>
      <c r="G21760" s="2"/>
      <c r="H21760">
        <v>1</v>
      </c>
    </row>
    <row r="21761" spans="1:8" x14ac:dyDescent="0.35">
      <c r="A21761">
        <v>143100</v>
      </c>
      <c r="B21761">
        <v>0</v>
      </c>
      <c r="C21761">
        <v>6</v>
      </c>
      <c r="D21761" t="s">
        <v>144</v>
      </c>
      <c r="E21761" s="2">
        <v>1.1458333333333333E-2</v>
      </c>
      <c r="F21761" s="2">
        <v>1.1921296296296296E-2</v>
      </c>
      <c r="G21761" s="2"/>
      <c r="H21761">
        <v>2</v>
      </c>
    </row>
    <row r="21762" spans="1:8" x14ac:dyDescent="0.35">
      <c r="A21762">
        <v>143100</v>
      </c>
      <c r="B21762">
        <v>0</v>
      </c>
      <c r="C21762">
        <v>6</v>
      </c>
      <c r="D21762" t="s">
        <v>59</v>
      </c>
      <c r="E21762" s="2">
        <v>1.2962962962962963E-2</v>
      </c>
      <c r="F21762" s="2">
        <v>1.3425925925925926E-2</v>
      </c>
      <c r="G21762" s="2"/>
      <c r="H21762">
        <v>2</v>
      </c>
    </row>
    <row r="21763" spans="1:8" x14ac:dyDescent="0.35">
      <c r="A21763">
        <v>143100</v>
      </c>
      <c r="B21763">
        <v>0</v>
      </c>
      <c r="C21763">
        <v>6</v>
      </c>
      <c r="D21763" t="s">
        <v>143</v>
      </c>
      <c r="E21763" s="2">
        <v>1.4583333333333334E-2</v>
      </c>
      <c r="F21763" s="2">
        <v>1.5162037037037036E-2</v>
      </c>
      <c r="G21763" s="2"/>
      <c r="H21763">
        <v>2</v>
      </c>
    </row>
    <row r="21764" spans="1:8" x14ac:dyDescent="0.35">
      <c r="A21764">
        <v>143100</v>
      </c>
      <c r="B21764">
        <v>0</v>
      </c>
      <c r="C21764">
        <v>6</v>
      </c>
      <c r="D21764" t="s">
        <v>142</v>
      </c>
      <c r="E21764" s="2">
        <v>1.5856481481481482E-2</v>
      </c>
      <c r="F21764" s="2">
        <v>1.6435185185185185E-2</v>
      </c>
      <c r="G21764" s="2"/>
      <c r="H21764">
        <v>2</v>
      </c>
    </row>
    <row r="21765" spans="1:8" x14ac:dyDescent="0.35">
      <c r="A21765">
        <v>143100</v>
      </c>
      <c r="B21765">
        <v>0</v>
      </c>
      <c r="C21765">
        <v>6</v>
      </c>
      <c r="D21765" t="s">
        <v>46</v>
      </c>
      <c r="E21765" s="2">
        <v>1.7476851851851851E-2</v>
      </c>
      <c r="F21765" s="2">
        <v>1.8171296296296297E-2</v>
      </c>
      <c r="G21765" s="2"/>
      <c r="H21765">
        <v>2</v>
      </c>
    </row>
    <row r="21766" spans="1:8" x14ac:dyDescent="0.35">
      <c r="A21766">
        <v>143100</v>
      </c>
      <c r="B21766">
        <v>0</v>
      </c>
      <c r="C21766">
        <v>6</v>
      </c>
      <c r="D21766" t="s">
        <v>141</v>
      </c>
      <c r="E21766" s="2">
        <v>1.8865740740740742E-2</v>
      </c>
      <c r="F21766" s="2">
        <v>1.9328703703703702E-2</v>
      </c>
      <c r="G21766" s="2"/>
      <c r="H21766">
        <v>2</v>
      </c>
    </row>
    <row r="21767" spans="1:8" x14ac:dyDescent="0.35">
      <c r="A21767">
        <v>143100</v>
      </c>
      <c r="B21767">
        <v>0</v>
      </c>
      <c r="C21767">
        <v>6</v>
      </c>
      <c r="D21767" t="s">
        <v>140</v>
      </c>
      <c r="E21767" s="2">
        <v>2.0833333333333332E-2</v>
      </c>
      <c r="F21767" s="2">
        <v>2.1527777777777778E-2</v>
      </c>
      <c r="G21767" s="2"/>
      <c r="H21767">
        <v>2</v>
      </c>
    </row>
    <row r="21768" spans="1:8" x14ac:dyDescent="0.35">
      <c r="A21768">
        <v>143100</v>
      </c>
      <c r="B21768">
        <v>0</v>
      </c>
      <c r="C21768">
        <v>6</v>
      </c>
      <c r="D21768" t="s">
        <v>95</v>
      </c>
      <c r="E21768" s="2">
        <v>2.2800925925925926E-2</v>
      </c>
      <c r="F21768" s="2">
        <v>2.326388888888889E-2</v>
      </c>
      <c r="G21768" s="2"/>
      <c r="H21768">
        <v>2</v>
      </c>
    </row>
    <row r="21769" spans="1:8" x14ac:dyDescent="0.35">
      <c r="A21769">
        <v>143100</v>
      </c>
      <c r="B21769">
        <v>0</v>
      </c>
      <c r="C21769">
        <v>6</v>
      </c>
      <c r="D21769" t="s">
        <v>72</v>
      </c>
      <c r="E21769" s="2">
        <v>2.476851851851852E-2</v>
      </c>
      <c r="F21769" s="2">
        <v>2.5462962962962962E-2</v>
      </c>
      <c r="G21769" s="2"/>
      <c r="H21769">
        <v>2</v>
      </c>
    </row>
    <row r="21770" spans="1:8" x14ac:dyDescent="0.35">
      <c r="A21770">
        <v>143100</v>
      </c>
      <c r="B21770">
        <v>0</v>
      </c>
      <c r="C21770">
        <v>6</v>
      </c>
      <c r="D21770" t="s">
        <v>139</v>
      </c>
      <c r="E21770" s="2">
        <v>2.6967592592592592E-2</v>
      </c>
      <c r="F21770" s="2">
        <v>2.7430555555555555E-2</v>
      </c>
      <c r="G21770" s="2"/>
      <c r="H21770">
        <v>2</v>
      </c>
    </row>
    <row r="21771" spans="1:8" x14ac:dyDescent="0.35">
      <c r="A21771">
        <v>143100</v>
      </c>
      <c r="B21771">
        <v>0</v>
      </c>
      <c r="C21771">
        <v>6</v>
      </c>
      <c r="D21771" t="s">
        <v>138</v>
      </c>
      <c r="E21771" s="2">
        <v>2.9282407407407406E-2</v>
      </c>
      <c r="F21771" s="2">
        <v>2.974537037037037E-2</v>
      </c>
      <c r="G21771" s="2"/>
      <c r="H21771">
        <v>2</v>
      </c>
    </row>
    <row r="21772" spans="1:8" x14ac:dyDescent="0.35">
      <c r="A21772">
        <v>143100</v>
      </c>
      <c r="B21772">
        <v>0</v>
      </c>
      <c r="C21772">
        <v>6</v>
      </c>
      <c r="D21772" t="s">
        <v>137</v>
      </c>
      <c r="E21772" s="2">
        <v>3.0902777777777779E-2</v>
      </c>
      <c r="F21772" s="2">
        <v>3.1365740740740743E-2</v>
      </c>
      <c r="G21772" s="2"/>
      <c r="H21772">
        <v>2</v>
      </c>
    </row>
    <row r="21773" spans="1:8" x14ac:dyDescent="0.35">
      <c r="A21773">
        <v>143100</v>
      </c>
      <c r="B21773">
        <v>0</v>
      </c>
      <c r="C21773">
        <v>6</v>
      </c>
      <c r="D21773" t="s">
        <v>136</v>
      </c>
      <c r="E21773" s="2">
        <v>3.2986111111111112E-2</v>
      </c>
      <c r="F21773" s="2">
        <v>3.3564814814814818E-2</v>
      </c>
      <c r="G21773" s="2"/>
      <c r="H21773">
        <v>2</v>
      </c>
    </row>
    <row r="21774" spans="1:8" x14ac:dyDescent="0.35">
      <c r="A21774">
        <v>143100</v>
      </c>
      <c r="B21774">
        <v>0</v>
      </c>
      <c r="C21774">
        <v>6</v>
      </c>
      <c r="D21774" t="s">
        <v>135</v>
      </c>
      <c r="E21774" s="2">
        <v>3.4953703703703702E-2</v>
      </c>
      <c r="F21774" s="2">
        <v>3.5648148148148151E-2</v>
      </c>
      <c r="G21774" s="2"/>
      <c r="H21774">
        <v>2</v>
      </c>
    </row>
    <row r="21775" spans="1:8" x14ac:dyDescent="0.35">
      <c r="A21775">
        <v>143100</v>
      </c>
      <c r="B21775">
        <v>1</v>
      </c>
      <c r="C21775">
        <v>6</v>
      </c>
      <c r="D21775" t="s">
        <v>38</v>
      </c>
      <c r="E21775" s="2">
        <v>3.784722222222222E-2</v>
      </c>
      <c r="F21775" s="2">
        <v>3.8541666666666669E-2</v>
      </c>
      <c r="G21775" s="2"/>
      <c r="H21775" t="s">
        <v>172</v>
      </c>
    </row>
    <row r="21776" spans="1:8" x14ac:dyDescent="0.35">
      <c r="A21776">
        <v>143100</v>
      </c>
      <c r="B21776">
        <v>1</v>
      </c>
      <c r="C21776">
        <v>6</v>
      </c>
      <c r="D21776" t="s">
        <v>133</v>
      </c>
      <c r="E21776" s="2">
        <v>3.9699074074074074E-2</v>
      </c>
      <c r="F21776" s="2">
        <v>4.0162037037037038E-2</v>
      </c>
      <c r="G21776" s="2"/>
      <c r="H21776">
        <v>1</v>
      </c>
    </row>
    <row r="21777" spans="1:8" x14ac:dyDescent="0.35">
      <c r="A21777">
        <v>143100</v>
      </c>
      <c r="B21777">
        <v>1</v>
      </c>
      <c r="C21777">
        <v>6</v>
      </c>
      <c r="D21777" t="s">
        <v>132</v>
      </c>
      <c r="E21777" s="2">
        <v>4.1666666666666664E-2</v>
      </c>
      <c r="F21777" s="2">
        <v>4.2361111111111113E-2</v>
      </c>
      <c r="G21777" s="2"/>
      <c r="H21777">
        <v>1</v>
      </c>
    </row>
    <row r="21778" spans="1:8" x14ac:dyDescent="0.35">
      <c r="A21778">
        <v>143100</v>
      </c>
      <c r="B21778">
        <v>1</v>
      </c>
      <c r="C21778">
        <v>6</v>
      </c>
      <c r="D21778" t="s">
        <v>31</v>
      </c>
      <c r="E21778" s="2">
        <v>4.4791666666666667E-2</v>
      </c>
      <c r="H21778" t="s">
        <v>131</v>
      </c>
    </row>
    <row r="21779" spans="1:8" x14ac:dyDescent="0.35">
      <c r="A21779">
        <v>143405</v>
      </c>
      <c r="B21779">
        <v>0</v>
      </c>
      <c r="C21779">
        <v>6</v>
      </c>
      <c r="D21779" t="s">
        <v>93</v>
      </c>
      <c r="F21779" s="2">
        <v>1.6319444444444445E-2</v>
      </c>
      <c r="G21779" s="2"/>
      <c r="H21779">
        <v>1</v>
      </c>
    </row>
    <row r="21780" spans="1:8" x14ac:dyDescent="0.35">
      <c r="A21780">
        <v>143405</v>
      </c>
      <c r="B21780">
        <v>0</v>
      </c>
      <c r="C21780">
        <v>6</v>
      </c>
      <c r="D21780" t="s">
        <v>123</v>
      </c>
      <c r="E21780" s="2">
        <v>1.8055555555555554E-2</v>
      </c>
      <c r="F21780" s="2">
        <v>1.863425925925926E-2</v>
      </c>
      <c r="G21780" s="2"/>
      <c r="H21780">
        <v>1</v>
      </c>
    </row>
    <row r="21781" spans="1:8" x14ac:dyDescent="0.35">
      <c r="A21781">
        <v>143405</v>
      </c>
      <c r="B21781">
        <v>0</v>
      </c>
      <c r="C21781">
        <v>6</v>
      </c>
      <c r="D21781" t="s">
        <v>21</v>
      </c>
      <c r="E21781" s="2">
        <v>2.0717592592592593E-2</v>
      </c>
      <c r="F21781" s="2">
        <v>2.1296296296296296E-2</v>
      </c>
      <c r="G21781" s="2"/>
      <c r="H21781" t="s">
        <v>114</v>
      </c>
    </row>
    <row r="21782" spans="1:8" x14ac:dyDescent="0.35">
      <c r="A21782">
        <v>143405</v>
      </c>
      <c r="B21782">
        <v>0</v>
      </c>
      <c r="C21782">
        <v>6</v>
      </c>
      <c r="D21782" t="s">
        <v>45</v>
      </c>
      <c r="E21782" s="2">
        <v>2.3148148148148147E-2</v>
      </c>
      <c r="F21782" s="2">
        <v>2.4884259259259259E-2</v>
      </c>
      <c r="G21782" s="2"/>
      <c r="H21782" t="s">
        <v>152</v>
      </c>
    </row>
    <row r="21783" spans="1:8" x14ac:dyDescent="0.35">
      <c r="A21783">
        <v>143405</v>
      </c>
      <c r="B21783">
        <v>0</v>
      </c>
      <c r="C21783">
        <v>6</v>
      </c>
      <c r="D21783" t="s">
        <v>24</v>
      </c>
      <c r="E21783" s="2">
        <v>3.4953703703703702E-2</v>
      </c>
      <c r="F21783" s="2">
        <v>3.5648148148148151E-2</v>
      </c>
      <c r="G21783" s="2"/>
      <c r="H21783" t="s">
        <v>152</v>
      </c>
    </row>
    <row r="21784" spans="1:8" x14ac:dyDescent="0.35">
      <c r="A21784">
        <v>143405</v>
      </c>
      <c r="B21784">
        <v>0</v>
      </c>
      <c r="C21784">
        <v>6</v>
      </c>
      <c r="D21784" t="s">
        <v>113</v>
      </c>
      <c r="E21784" s="2">
        <v>3.7499999999999999E-2</v>
      </c>
      <c r="F21784" s="2">
        <v>3.8078703703703705E-2</v>
      </c>
      <c r="G21784" s="2"/>
      <c r="H21784" t="s">
        <v>152</v>
      </c>
    </row>
    <row r="21785" spans="1:8" x14ac:dyDescent="0.35">
      <c r="A21785">
        <v>143405</v>
      </c>
      <c r="B21785">
        <v>0</v>
      </c>
      <c r="C21785">
        <v>6</v>
      </c>
      <c r="D21785" t="s">
        <v>112</v>
      </c>
      <c r="E21785" s="2">
        <v>3.923611111111111E-2</v>
      </c>
      <c r="F21785" s="2">
        <v>3.9814814814814817E-2</v>
      </c>
      <c r="G21785" s="2"/>
      <c r="H21785" t="s">
        <v>152</v>
      </c>
    </row>
    <row r="21786" spans="1:8" x14ac:dyDescent="0.35">
      <c r="A21786">
        <v>143405</v>
      </c>
      <c r="B21786">
        <v>0</v>
      </c>
      <c r="C21786">
        <v>6</v>
      </c>
      <c r="D21786" t="s">
        <v>111</v>
      </c>
      <c r="E21786" s="2">
        <v>4.1435185185185186E-2</v>
      </c>
      <c r="F21786" s="2">
        <v>4.189814814814815E-2</v>
      </c>
      <c r="G21786" s="2"/>
      <c r="H21786" t="s">
        <v>152</v>
      </c>
    </row>
    <row r="21787" spans="1:8" x14ac:dyDescent="0.35">
      <c r="A21787">
        <v>143405</v>
      </c>
      <c r="B21787">
        <v>0</v>
      </c>
      <c r="C21787">
        <v>6</v>
      </c>
      <c r="D21787" t="s">
        <v>109</v>
      </c>
      <c r="E21787" s="2">
        <v>4.3287037037037034E-2</v>
      </c>
      <c r="F21787" s="2">
        <v>4.3749999999999997E-2</v>
      </c>
      <c r="G21787" s="2"/>
      <c r="H21787" t="s">
        <v>152</v>
      </c>
    </row>
    <row r="21788" spans="1:8" x14ac:dyDescent="0.35">
      <c r="A21788">
        <v>143405</v>
      </c>
      <c r="B21788">
        <v>0</v>
      </c>
      <c r="C21788">
        <v>6</v>
      </c>
      <c r="D21788" t="s">
        <v>39</v>
      </c>
      <c r="E21788" s="2">
        <v>4.5486111111111109E-2</v>
      </c>
      <c r="F21788" s="2">
        <v>4.6180555555555558E-2</v>
      </c>
      <c r="G21788" s="2"/>
      <c r="H21788" t="s">
        <v>152</v>
      </c>
    </row>
    <row r="21789" spans="1:8" x14ac:dyDescent="0.35">
      <c r="A21789">
        <v>143405</v>
      </c>
      <c r="B21789">
        <v>0</v>
      </c>
      <c r="C21789">
        <v>6</v>
      </c>
      <c r="D21789" t="s">
        <v>121</v>
      </c>
      <c r="E21789" s="2">
        <v>4.8958333333333333E-2</v>
      </c>
      <c r="F21789" s="2">
        <v>4.9421296296296297E-2</v>
      </c>
      <c r="G21789" s="2"/>
      <c r="H21789" t="s">
        <v>152</v>
      </c>
    </row>
    <row r="21790" spans="1:8" x14ac:dyDescent="0.35">
      <c r="A21790">
        <v>143405</v>
      </c>
      <c r="B21790">
        <v>0</v>
      </c>
      <c r="C21790">
        <v>6</v>
      </c>
      <c r="D21790" t="s">
        <v>120</v>
      </c>
      <c r="E21790" s="2">
        <v>5.1273148148148151E-2</v>
      </c>
      <c r="F21790" s="2">
        <v>5.1736111111111108E-2</v>
      </c>
      <c r="G21790" s="2"/>
      <c r="H21790" t="s">
        <v>152</v>
      </c>
    </row>
    <row r="21791" spans="1:8" x14ac:dyDescent="0.35">
      <c r="A21791">
        <v>143405</v>
      </c>
      <c r="B21791">
        <v>0</v>
      </c>
      <c r="C21791">
        <v>6</v>
      </c>
      <c r="D21791" t="s">
        <v>119</v>
      </c>
      <c r="E21791" s="2">
        <v>5.347222222222222E-2</v>
      </c>
      <c r="F21791" s="2">
        <v>5.3935185185185183E-2</v>
      </c>
      <c r="G21791" s="2"/>
      <c r="H21791" t="s">
        <v>152</v>
      </c>
    </row>
    <row r="21792" spans="1:8" x14ac:dyDescent="0.35">
      <c r="A21792">
        <v>143405</v>
      </c>
      <c r="B21792">
        <v>0</v>
      </c>
      <c r="C21792">
        <v>6</v>
      </c>
      <c r="D21792" t="s">
        <v>118</v>
      </c>
      <c r="E21792" s="2">
        <v>5.5787037037037038E-2</v>
      </c>
      <c r="F21792" s="2">
        <v>5.6250000000000001E-2</v>
      </c>
      <c r="G21792" s="2"/>
      <c r="H21792" t="s">
        <v>152</v>
      </c>
    </row>
    <row r="21793" spans="1:8" x14ac:dyDescent="0.35">
      <c r="A21793">
        <v>143405</v>
      </c>
      <c r="B21793">
        <v>0</v>
      </c>
      <c r="C21793">
        <v>6</v>
      </c>
      <c r="D21793" t="s">
        <v>117</v>
      </c>
      <c r="E21793" s="2">
        <v>5.7754629629629628E-2</v>
      </c>
      <c r="F21793" s="2">
        <v>5.8217592592592592E-2</v>
      </c>
      <c r="G21793" s="2"/>
      <c r="H21793" t="s">
        <v>152</v>
      </c>
    </row>
    <row r="21794" spans="1:8" x14ac:dyDescent="0.35">
      <c r="A21794">
        <v>143405</v>
      </c>
      <c r="B21794">
        <v>0</v>
      </c>
      <c r="C21794">
        <v>6</v>
      </c>
      <c r="D21794" t="s">
        <v>116</v>
      </c>
      <c r="E21794" s="2">
        <v>6.1342592592592594E-2</v>
      </c>
      <c r="F21794" s="2">
        <v>6.1805555555555558E-2</v>
      </c>
      <c r="G21794" s="2"/>
      <c r="H21794" t="s">
        <v>152</v>
      </c>
    </row>
    <row r="21795" spans="1:8" x14ac:dyDescent="0.35">
      <c r="A21795">
        <v>143405</v>
      </c>
      <c r="B21795">
        <v>0</v>
      </c>
      <c r="C21795">
        <v>6</v>
      </c>
      <c r="D21795" t="s">
        <v>6</v>
      </c>
      <c r="E21795" s="2">
        <v>6.3078703703703706E-2</v>
      </c>
      <c r="H21795" t="s">
        <v>115</v>
      </c>
    </row>
    <row r="21796" spans="1:8" x14ac:dyDescent="0.35">
      <c r="A21796">
        <v>142101</v>
      </c>
      <c r="B21796">
        <v>0</v>
      </c>
      <c r="C21796">
        <v>6</v>
      </c>
      <c r="D21796" t="s">
        <v>21</v>
      </c>
      <c r="F21796" s="2">
        <v>1.7361111111111112E-2</v>
      </c>
      <c r="G21796" s="2"/>
      <c r="H21796" t="s">
        <v>114</v>
      </c>
    </row>
    <row r="21797" spans="1:8" x14ac:dyDescent="0.35">
      <c r="A21797">
        <v>142101</v>
      </c>
      <c r="B21797">
        <v>0</v>
      </c>
      <c r="C21797">
        <v>6</v>
      </c>
      <c r="D21797" t="s">
        <v>45</v>
      </c>
      <c r="E21797" s="2">
        <v>1.9444444444444445E-2</v>
      </c>
      <c r="F21797" s="2">
        <v>2.1412037037037038E-2</v>
      </c>
      <c r="G21797" s="2"/>
      <c r="H21797" t="s">
        <v>152</v>
      </c>
    </row>
    <row r="21798" spans="1:8" x14ac:dyDescent="0.35">
      <c r="A21798">
        <v>142101</v>
      </c>
      <c r="B21798">
        <v>0</v>
      </c>
      <c r="C21798">
        <v>6</v>
      </c>
      <c r="D21798" t="s">
        <v>130</v>
      </c>
      <c r="E21798" s="2">
        <v>2.3032407407407408E-2</v>
      </c>
      <c r="F21798" s="2">
        <v>2.361111111111111E-2</v>
      </c>
      <c r="G21798" s="2"/>
      <c r="H21798" t="s">
        <v>152</v>
      </c>
    </row>
    <row r="21799" spans="1:8" x14ac:dyDescent="0.35">
      <c r="A21799">
        <v>142101</v>
      </c>
      <c r="B21799">
        <v>0</v>
      </c>
      <c r="C21799">
        <v>6</v>
      </c>
      <c r="D21799" t="s">
        <v>129</v>
      </c>
      <c r="E21799" s="2">
        <v>2.4884259259259259E-2</v>
      </c>
      <c r="F21799" s="2">
        <v>2.5347222222222222E-2</v>
      </c>
      <c r="G21799" s="2"/>
      <c r="H21799" t="s">
        <v>152</v>
      </c>
    </row>
    <row r="21800" spans="1:8" x14ac:dyDescent="0.35">
      <c r="A21800">
        <v>142101</v>
      </c>
      <c r="B21800">
        <v>0</v>
      </c>
      <c r="C21800">
        <v>6</v>
      </c>
      <c r="D21800" t="s">
        <v>128</v>
      </c>
      <c r="E21800" s="2">
        <v>2.6851851851851852E-2</v>
      </c>
      <c r="F21800" s="2">
        <v>2.7314814814814816E-2</v>
      </c>
      <c r="G21800" s="2"/>
      <c r="H21800" t="s">
        <v>152</v>
      </c>
    </row>
    <row r="21801" spans="1:8" x14ac:dyDescent="0.35">
      <c r="A21801">
        <v>142101</v>
      </c>
      <c r="B21801">
        <v>0</v>
      </c>
      <c r="C21801">
        <v>6</v>
      </c>
      <c r="D21801" t="s">
        <v>126</v>
      </c>
      <c r="E21801" s="2">
        <v>2.8819444444444446E-2</v>
      </c>
      <c r="F21801" s="2">
        <v>2.9513888888888888E-2</v>
      </c>
      <c r="G21801" s="2"/>
      <c r="H21801" t="s">
        <v>162</v>
      </c>
    </row>
    <row r="21802" spans="1:8" x14ac:dyDescent="0.35">
      <c r="A21802">
        <v>142101</v>
      </c>
      <c r="B21802">
        <v>0</v>
      </c>
      <c r="C21802">
        <v>6</v>
      </c>
      <c r="D21802" t="s">
        <v>125</v>
      </c>
      <c r="E21802" s="2">
        <v>3.125E-2</v>
      </c>
      <c r="F21802" s="2">
        <v>3.1712962962962964E-2</v>
      </c>
      <c r="G21802" s="2"/>
      <c r="H21802">
        <v>1</v>
      </c>
    </row>
    <row r="21803" spans="1:8" x14ac:dyDescent="0.35">
      <c r="A21803">
        <v>142101</v>
      </c>
      <c r="B21803">
        <v>0</v>
      </c>
      <c r="C21803">
        <v>6</v>
      </c>
      <c r="D21803" t="s">
        <v>17</v>
      </c>
      <c r="E21803" s="2">
        <v>3.2986111111111112E-2</v>
      </c>
      <c r="F21803" s="2">
        <v>3.3449074074074076E-2</v>
      </c>
      <c r="G21803" s="2"/>
      <c r="H21803">
        <v>1</v>
      </c>
    </row>
    <row r="21804" spans="1:8" x14ac:dyDescent="0.35">
      <c r="A21804">
        <v>142101</v>
      </c>
      <c r="B21804">
        <v>0</v>
      </c>
      <c r="C21804">
        <v>6</v>
      </c>
      <c r="D21804" t="s">
        <v>18</v>
      </c>
      <c r="E21804" s="2">
        <v>3.622685185185185E-2</v>
      </c>
      <c r="H21804" t="s">
        <v>124</v>
      </c>
    </row>
    <row r="21805" spans="1:8" x14ac:dyDescent="0.35">
      <c r="A21805">
        <v>143844</v>
      </c>
      <c r="B21805">
        <v>0</v>
      </c>
      <c r="C21805">
        <v>1</v>
      </c>
      <c r="D21805" t="s">
        <v>8</v>
      </c>
      <c r="F21805" s="2">
        <v>0.17210648148148147</v>
      </c>
      <c r="G21805" s="2"/>
      <c r="H21805">
        <v>1</v>
      </c>
    </row>
    <row r="21806" spans="1:8" x14ac:dyDescent="0.35">
      <c r="A21806">
        <v>143844</v>
      </c>
      <c r="B21806">
        <v>0</v>
      </c>
      <c r="C21806">
        <v>1</v>
      </c>
      <c r="D21806" t="s">
        <v>102</v>
      </c>
      <c r="E21806" s="2">
        <v>0.17546296296296296</v>
      </c>
      <c r="F21806" s="2">
        <v>0.17592592592592593</v>
      </c>
      <c r="G21806" s="2"/>
      <c r="H21806">
        <v>2</v>
      </c>
    </row>
    <row r="21807" spans="1:8" x14ac:dyDescent="0.35">
      <c r="A21807">
        <v>143844</v>
      </c>
      <c r="B21807">
        <v>0</v>
      </c>
      <c r="C21807">
        <v>1</v>
      </c>
      <c r="D21807" t="s">
        <v>103</v>
      </c>
      <c r="E21807" s="2">
        <v>0.1787037037037037</v>
      </c>
      <c r="F21807" s="2">
        <v>0.17916666666666667</v>
      </c>
      <c r="G21807" s="2"/>
      <c r="H21807">
        <v>2</v>
      </c>
    </row>
    <row r="21808" spans="1:8" x14ac:dyDescent="0.35">
      <c r="A21808">
        <v>143844</v>
      </c>
      <c r="B21808">
        <v>0</v>
      </c>
      <c r="C21808">
        <v>1</v>
      </c>
      <c r="D21808" t="s">
        <v>104</v>
      </c>
      <c r="E21808" s="2">
        <v>0.18148148148148149</v>
      </c>
      <c r="F21808" s="2">
        <v>0.18194444444444444</v>
      </c>
      <c r="G21808" s="2"/>
      <c r="H21808">
        <v>2</v>
      </c>
    </row>
    <row r="21809" spans="1:8" x14ac:dyDescent="0.35">
      <c r="A21809">
        <v>143844</v>
      </c>
      <c r="B21809">
        <v>0</v>
      </c>
      <c r="C21809">
        <v>1</v>
      </c>
      <c r="D21809" t="s">
        <v>105</v>
      </c>
      <c r="E21809" s="2">
        <v>0.18379629629629629</v>
      </c>
      <c r="F21809" s="2">
        <v>0.18425925925925926</v>
      </c>
      <c r="G21809" s="2"/>
      <c r="H21809">
        <v>2</v>
      </c>
    </row>
    <row r="21810" spans="1:8" x14ac:dyDescent="0.35">
      <c r="A21810">
        <v>143844</v>
      </c>
      <c r="B21810">
        <v>0</v>
      </c>
      <c r="C21810">
        <v>1</v>
      </c>
      <c r="D21810" t="s">
        <v>106</v>
      </c>
      <c r="E21810" s="2">
        <v>0.18622685185185187</v>
      </c>
      <c r="F21810" s="2">
        <v>0.18668981481481481</v>
      </c>
      <c r="G21810" s="2"/>
      <c r="H21810">
        <v>2</v>
      </c>
    </row>
    <row r="21811" spans="1:8" x14ac:dyDescent="0.35">
      <c r="A21811">
        <v>143844</v>
      </c>
      <c r="B21811">
        <v>0</v>
      </c>
      <c r="C21811">
        <v>1</v>
      </c>
      <c r="D21811" t="s">
        <v>107</v>
      </c>
      <c r="E21811" s="2">
        <v>0.18796296296296297</v>
      </c>
      <c r="F21811" s="2">
        <v>0.18842592592592591</v>
      </c>
      <c r="G21811" s="2"/>
      <c r="H21811">
        <v>2</v>
      </c>
    </row>
    <row r="21812" spans="1:8" x14ac:dyDescent="0.35">
      <c r="A21812">
        <v>143844</v>
      </c>
      <c r="B21812">
        <v>0</v>
      </c>
      <c r="C21812">
        <v>1</v>
      </c>
      <c r="D21812" t="s">
        <v>108</v>
      </c>
      <c r="E21812" s="2">
        <v>0.19027777777777777</v>
      </c>
      <c r="F21812" s="2">
        <v>0.19074074074074074</v>
      </c>
      <c r="G21812" s="2"/>
      <c r="H21812">
        <v>2</v>
      </c>
    </row>
    <row r="21813" spans="1:8" x14ac:dyDescent="0.35">
      <c r="A21813">
        <v>143844</v>
      </c>
      <c r="B21813">
        <v>0</v>
      </c>
      <c r="C21813">
        <v>1</v>
      </c>
      <c r="D21813" t="s">
        <v>39</v>
      </c>
      <c r="E21813" s="2">
        <v>0.19479166666666667</v>
      </c>
      <c r="F21813" s="2">
        <v>0.19560185185185186</v>
      </c>
      <c r="G21813" s="2"/>
      <c r="H21813">
        <v>6</v>
      </c>
    </row>
    <row r="21814" spans="1:8" x14ac:dyDescent="0.35">
      <c r="A21814">
        <v>143844</v>
      </c>
      <c r="B21814">
        <v>0</v>
      </c>
      <c r="C21814">
        <v>1</v>
      </c>
      <c r="D21814" t="s">
        <v>109</v>
      </c>
      <c r="E21814" s="2">
        <v>0.19803240740740741</v>
      </c>
      <c r="F21814" s="2">
        <v>0.19849537037037038</v>
      </c>
      <c r="G21814" s="2"/>
      <c r="H21814" t="s">
        <v>110</v>
      </c>
    </row>
    <row r="21815" spans="1:8" x14ac:dyDescent="0.35">
      <c r="A21815">
        <v>143844</v>
      </c>
      <c r="B21815">
        <v>0</v>
      </c>
      <c r="C21815">
        <v>1</v>
      </c>
      <c r="D21815" t="s">
        <v>111</v>
      </c>
      <c r="E21815" s="2">
        <v>0.2</v>
      </c>
      <c r="F21815" s="2">
        <v>0.20046296296296295</v>
      </c>
      <c r="G21815" s="2"/>
      <c r="H21815" t="s">
        <v>110</v>
      </c>
    </row>
    <row r="21816" spans="1:8" x14ac:dyDescent="0.35">
      <c r="A21816">
        <v>143844</v>
      </c>
      <c r="B21816">
        <v>0</v>
      </c>
      <c r="C21816">
        <v>1</v>
      </c>
      <c r="D21816" t="s">
        <v>112</v>
      </c>
      <c r="E21816" s="2">
        <v>0.20219907407407409</v>
      </c>
      <c r="F21816" s="2">
        <v>0.20266203703703703</v>
      </c>
      <c r="G21816" s="2"/>
      <c r="H21816" t="s">
        <v>110</v>
      </c>
    </row>
    <row r="21817" spans="1:8" x14ac:dyDescent="0.35">
      <c r="A21817">
        <v>143844</v>
      </c>
      <c r="B21817">
        <v>0</v>
      </c>
      <c r="C21817">
        <v>1</v>
      </c>
      <c r="D21817" t="s">
        <v>113</v>
      </c>
      <c r="E21817" s="2">
        <v>0.20405092592592591</v>
      </c>
      <c r="F21817" s="2">
        <v>0.20462962962962963</v>
      </c>
      <c r="G21817" s="2"/>
      <c r="H21817" t="s">
        <v>110</v>
      </c>
    </row>
    <row r="21818" spans="1:8" x14ac:dyDescent="0.35">
      <c r="A21818">
        <v>143844</v>
      </c>
      <c r="B21818">
        <v>0</v>
      </c>
      <c r="C21818">
        <v>1</v>
      </c>
      <c r="D21818" t="s">
        <v>24</v>
      </c>
      <c r="E21818" s="2">
        <v>0.20636574074074074</v>
      </c>
      <c r="F21818" s="2">
        <v>0.20706018518518518</v>
      </c>
      <c r="G21818" s="2"/>
      <c r="H21818" t="s">
        <v>110</v>
      </c>
    </row>
    <row r="21819" spans="1:8" x14ac:dyDescent="0.35">
      <c r="A21819">
        <v>143844</v>
      </c>
      <c r="B21819">
        <v>0</v>
      </c>
      <c r="C21819">
        <v>1</v>
      </c>
      <c r="D21819" t="s">
        <v>45</v>
      </c>
      <c r="E21819" s="2">
        <v>0.21481481481481482</v>
      </c>
      <c r="F21819" s="2">
        <v>0.21550925925925926</v>
      </c>
      <c r="G21819" s="2"/>
      <c r="H21819" t="s">
        <v>110</v>
      </c>
    </row>
    <row r="21820" spans="1:8" x14ac:dyDescent="0.35">
      <c r="A21820">
        <v>143844</v>
      </c>
      <c r="B21820">
        <v>0</v>
      </c>
      <c r="C21820">
        <v>1</v>
      </c>
      <c r="D21820" t="s">
        <v>21</v>
      </c>
      <c r="E21820" s="2">
        <v>0.21759259259259259</v>
      </c>
      <c r="F21820" s="2">
        <v>0.21817129629629631</v>
      </c>
      <c r="G21820" s="2"/>
      <c r="H21820" t="s">
        <v>122</v>
      </c>
    </row>
    <row r="21821" spans="1:8" x14ac:dyDescent="0.35">
      <c r="A21821">
        <v>143844</v>
      </c>
      <c r="B21821">
        <v>0</v>
      </c>
      <c r="C21821">
        <v>1</v>
      </c>
      <c r="D21821" t="s">
        <v>123</v>
      </c>
      <c r="E21821" s="2">
        <v>0.22025462962962963</v>
      </c>
      <c r="F21821" s="2">
        <v>0.22083333333333333</v>
      </c>
      <c r="G21821" s="2"/>
      <c r="H21821">
        <v>2</v>
      </c>
    </row>
    <row r="21822" spans="1:8" x14ac:dyDescent="0.35">
      <c r="A21822">
        <v>143844</v>
      </c>
      <c r="B21822">
        <v>0</v>
      </c>
      <c r="C21822">
        <v>1</v>
      </c>
      <c r="D21822" t="s">
        <v>93</v>
      </c>
      <c r="E21822" s="2">
        <v>0.22256944444444443</v>
      </c>
      <c r="F21822" s="2">
        <v>0.2230324074074074</v>
      </c>
      <c r="G21822" s="2"/>
      <c r="H21822">
        <v>2</v>
      </c>
    </row>
    <row r="21823" spans="1:8" x14ac:dyDescent="0.35">
      <c r="A21823">
        <v>143844</v>
      </c>
      <c r="B21823">
        <v>0</v>
      </c>
      <c r="C21823">
        <v>1</v>
      </c>
      <c r="D21823" t="s">
        <v>9</v>
      </c>
      <c r="E21823" s="2">
        <v>0.22465277777777778</v>
      </c>
      <c r="H21823">
        <v>1</v>
      </c>
    </row>
    <row r="21824" spans="1:8" x14ac:dyDescent="0.35">
      <c r="A21824">
        <v>142446</v>
      </c>
      <c r="B21824">
        <v>0</v>
      </c>
      <c r="C21824">
        <v>1</v>
      </c>
      <c r="D21824" t="s">
        <v>6</v>
      </c>
      <c r="F21824" s="2">
        <v>0.18449074074074073</v>
      </c>
      <c r="G21824" s="2"/>
      <c r="H21824" t="s">
        <v>115</v>
      </c>
    </row>
    <row r="21825" spans="1:8" x14ac:dyDescent="0.35">
      <c r="A21825">
        <v>142446</v>
      </c>
      <c r="B21825">
        <v>0</v>
      </c>
      <c r="C21825">
        <v>1</v>
      </c>
      <c r="D21825" t="s">
        <v>116</v>
      </c>
      <c r="E21825" s="2">
        <v>0.18703703703703703</v>
      </c>
      <c r="F21825" s="2">
        <v>0.1875</v>
      </c>
      <c r="G21825" s="2"/>
      <c r="H21825" t="s">
        <v>110</v>
      </c>
    </row>
    <row r="21826" spans="1:8" x14ac:dyDescent="0.35">
      <c r="A21826">
        <v>142446</v>
      </c>
      <c r="B21826">
        <v>0</v>
      </c>
      <c r="C21826">
        <v>1</v>
      </c>
      <c r="D21826" t="s">
        <v>117</v>
      </c>
      <c r="E21826" s="2">
        <v>0.19143518518518518</v>
      </c>
      <c r="F21826" s="2">
        <v>0.19189814814814815</v>
      </c>
      <c r="G21826" s="2"/>
      <c r="H21826" t="s">
        <v>110</v>
      </c>
    </row>
    <row r="21827" spans="1:8" x14ac:dyDescent="0.35">
      <c r="A21827">
        <v>142446</v>
      </c>
      <c r="B21827">
        <v>0</v>
      </c>
      <c r="C21827">
        <v>1</v>
      </c>
      <c r="D21827" t="s">
        <v>118</v>
      </c>
      <c r="E21827" s="2">
        <v>0.19375000000000001</v>
      </c>
      <c r="F21827" s="2">
        <v>0.19421296296296298</v>
      </c>
      <c r="G21827" s="2"/>
      <c r="H21827" t="s">
        <v>110</v>
      </c>
    </row>
    <row r="21828" spans="1:8" x14ac:dyDescent="0.35">
      <c r="A21828">
        <v>142446</v>
      </c>
      <c r="B21828">
        <v>0</v>
      </c>
      <c r="C21828">
        <v>1</v>
      </c>
      <c r="D21828" t="s">
        <v>119</v>
      </c>
      <c r="E21828" s="2">
        <v>0.1962962962962963</v>
      </c>
      <c r="F21828" s="2">
        <v>0.19675925925925927</v>
      </c>
      <c r="G21828" s="2"/>
      <c r="H21828" t="s">
        <v>110</v>
      </c>
    </row>
    <row r="21829" spans="1:8" x14ac:dyDescent="0.35">
      <c r="A21829">
        <v>142446</v>
      </c>
      <c r="B21829">
        <v>0</v>
      </c>
      <c r="C21829">
        <v>1</v>
      </c>
      <c r="D21829" t="s">
        <v>120</v>
      </c>
      <c r="E21829" s="2">
        <v>0.19872685185185185</v>
      </c>
      <c r="F21829" s="2">
        <v>0.19918981481481482</v>
      </c>
      <c r="G21829" s="2"/>
      <c r="H21829" t="s">
        <v>110</v>
      </c>
    </row>
    <row r="21830" spans="1:8" x14ac:dyDescent="0.35">
      <c r="A21830">
        <v>142446</v>
      </c>
      <c r="B21830">
        <v>0</v>
      </c>
      <c r="C21830">
        <v>1</v>
      </c>
      <c r="D21830" t="s">
        <v>121</v>
      </c>
      <c r="E21830" s="2">
        <v>0.2013888888888889</v>
      </c>
      <c r="F21830" s="2">
        <v>0.20185185185185187</v>
      </c>
      <c r="G21830" s="2"/>
      <c r="H21830" t="s">
        <v>110</v>
      </c>
    </row>
    <row r="21831" spans="1:8" x14ac:dyDescent="0.35">
      <c r="A21831">
        <v>142446</v>
      </c>
      <c r="B21831">
        <v>0</v>
      </c>
      <c r="C21831">
        <v>1</v>
      </c>
      <c r="D21831" t="s">
        <v>39</v>
      </c>
      <c r="E21831" s="2">
        <v>0.2050925925925926</v>
      </c>
      <c r="F21831" s="2">
        <v>0.20578703703703705</v>
      </c>
      <c r="G21831" s="2"/>
      <c r="H21831" t="s">
        <v>110</v>
      </c>
    </row>
    <row r="21832" spans="1:8" x14ac:dyDescent="0.35">
      <c r="A21832">
        <v>142446</v>
      </c>
      <c r="B21832">
        <v>0</v>
      </c>
      <c r="C21832">
        <v>1</v>
      </c>
      <c r="D21832" t="s">
        <v>109</v>
      </c>
      <c r="E21832" s="2">
        <v>0.20810185185185184</v>
      </c>
      <c r="F21832" s="2">
        <v>0.20856481481481481</v>
      </c>
      <c r="G21832" s="2"/>
      <c r="H21832" t="s">
        <v>110</v>
      </c>
    </row>
    <row r="21833" spans="1:8" x14ac:dyDescent="0.35">
      <c r="A21833">
        <v>142446</v>
      </c>
      <c r="B21833">
        <v>0</v>
      </c>
      <c r="C21833">
        <v>1</v>
      </c>
      <c r="D21833" t="s">
        <v>111</v>
      </c>
      <c r="E21833" s="2">
        <v>0.2101851851851852</v>
      </c>
      <c r="F21833" s="2">
        <v>0.21064814814814814</v>
      </c>
      <c r="G21833" s="2"/>
      <c r="H21833" t="s">
        <v>110</v>
      </c>
    </row>
    <row r="21834" spans="1:8" x14ac:dyDescent="0.35">
      <c r="A21834">
        <v>142446</v>
      </c>
      <c r="B21834">
        <v>0</v>
      </c>
      <c r="C21834">
        <v>1</v>
      </c>
      <c r="D21834" t="s">
        <v>112</v>
      </c>
      <c r="E21834" s="2">
        <v>0.21238425925925927</v>
      </c>
      <c r="F21834" s="2">
        <v>0.21296296296296297</v>
      </c>
      <c r="G21834" s="2"/>
      <c r="H21834" t="s">
        <v>110</v>
      </c>
    </row>
    <row r="21835" spans="1:8" x14ac:dyDescent="0.35">
      <c r="A21835">
        <v>142446</v>
      </c>
      <c r="B21835">
        <v>0</v>
      </c>
      <c r="C21835">
        <v>1</v>
      </c>
      <c r="D21835" t="s">
        <v>113</v>
      </c>
      <c r="E21835" s="2">
        <v>0.21435185185185185</v>
      </c>
      <c r="F21835" s="2">
        <v>0.21493055555555557</v>
      </c>
      <c r="G21835" s="2"/>
      <c r="H21835" t="s">
        <v>110</v>
      </c>
    </row>
    <row r="21836" spans="1:8" x14ac:dyDescent="0.35">
      <c r="A21836">
        <v>142446</v>
      </c>
      <c r="B21836">
        <v>0</v>
      </c>
      <c r="C21836">
        <v>1</v>
      </c>
      <c r="D21836" t="s">
        <v>24</v>
      </c>
      <c r="E21836" s="2">
        <v>0.21747685185185187</v>
      </c>
      <c r="F21836" s="2">
        <v>0.21817129629629631</v>
      </c>
      <c r="G21836" s="2"/>
      <c r="H21836" t="s">
        <v>110</v>
      </c>
    </row>
    <row r="21837" spans="1:8" x14ac:dyDescent="0.35">
      <c r="A21837">
        <v>142446</v>
      </c>
      <c r="B21837">
        <v>0</v>
      </c>
      <c r="C21837">
        <v>1</v>
      </c>
      <c r="D21837" t="s">
        <v>45</v>
      </c>
      <c r="E21837" s="2">
        <v>0.22534722222222223</v>
      </c>
      <c r="F21837" s="2">
        <v>0.22743055555555555</v>
      </c>
      <c r="G21837" s="2"/>
      <c r="H21837" t="s">
        <v>110</v>
      </c>
    </row>
    <row r="21838" spans="1:8" x14ac:dyDescent="0.35">
      <c r="A21838">
        <v>142446</v>
      </c>
      <c r="B21838">
        <v>0</v>
      </c>
      <c r="C21838">
        <v>1</v>
      </c>
      <c r="D21838" t="s">
        <v>21</v>
      </c>
      <c r="E21838" s="2">
        <v>0.22939814814814816</v>
      </c>
      <c r="F21838" s="2">
        <v>0.22997685185185185</v>
      </c>
      <c r="G21838" s="2"/>
      <c r="H21838" t="s">
        <v>122</v>
      </c>
    </row>
    <row r="21839" spans="1:8" x14ac:dyDescent="0.35">
      <c r="A21839">
        <v>142446</v>
      </c>
      <c r="B21839">
        <v>0</v>
      </c>
      <c r="C21839">
        <v>1</v>
      </c>
      <c r="D21839" t="s">
        <v>123</v>
      </c>
      <c r="E21839" s="2">
        <v>0.2324074074074074</v>
      </c>
      <c r="F21839" s="2">
        <v>0.23298611111111112</v>
      </c>
      <c r="G21839" s="2"/>
      <c r="H21839">
        <v>2</v>
      </c>
    </row>
    <row r="21840" spans="1:8" x14ac:dyDescent="0.35">
      <c r="A21840">
        <v>142446</v>
      </c>
      <c r="B21840">
        <v>0</v>
      </c>
      <c r="C21840">
        <v>1</v>
      </c>
      <c r="D21840" t="s">
        <v>93</v>
      </c>
      <c r="E21840" s="2">
        <v>0.23472222222222222</v>
      </c>
      <c r="F21840" s="2">
        <v>0.23518518518518519</v>
      </c>
      <c r="G21840" s="2"/>
      <c r="H21840">
        <v>2</v>
      </c>
    </row>
    <row r="21841" spans="1:8" x14ac:dyDescent="0.35">
      <c r="A21841">
        <v>142446</v>
      </c>
      <c r="B21841">
        <v>0</v>
      </c>
      <c r="C21841">
        <v>1</v>
      </c>
      <c r="D21841" t="s">
        <v>9</v>
      </c>
      <c r="E21841" s="2">
        <v>0.23645833333333333</v>
      </c>
      <c r="F21841" s="2">
        <v>0.2369212962962963</v>
      </c>
      <c r="G21841" s="2"/>
      <c r="H21841">
        <v>2</v>
      </c>
    </row>
    <row r="21842" spans="1:8" x14ac:dyDescent="0.35">
      <c r="A21842">
        <v>142446</v>
      </c>
      <c r="B21842">
        <v>0</v>
      </c>
      <c r="C21842">
        <v>1</v>
      </c>
      <c r="D21842" t="s">
        <v>144</v>
      </c>
      <c r="E21842" s="2">
        <v>0.23796296296296296</v>
      </c>
      <c r="F21842" s="2">
        <v>0.23842592592592593</v>
      </c>
      <c r="G21842" s="2"/>
      <c r="H21842">
        <v>2</v>
      </c>
    </row>
    <row r="21843" spans="1:8" x14ac:dyDescent="0.35">
      <c r="A21843">
        <v>142446</v>
      </c>
      <c r="B21843">
        <v>0</v>
      </c>
      <c r="C21843">
        <v>1</v>
      </c>
      <c r="D21843" t="s">
        <v>59</v>
      </c>
      <c r="E21843" s="2">
        <v>0.23946759259259259</v>
      </c>
      <c r="F21843" s="2">
        <v>0.23993055555555556</v>
      </c>
      <c r="G21843" s="2"/>
      <c r="H21843">
        <v>2</v>
      </c>
    </row>
    <row r="21844" spans="1:8" x14ac:dyDescent="0.35">
      <c r="A21844">
        <v>142446</v>
      </c>
      <c r="B21844">
        <v>0</v>
      </c>
      <c r="C21844">
        <v>1</v>
      </c>
      <c r="D21844" t="s">
        <v>90</v>
      </c>
      <c r="E21844" s="2">
        <v>0.24131944444444445</v>
      </c>
      <c r="F21844" s="2">
        <v>0.24201388888888889</v>
      </c>
      <c r="G21844" s="2"/>
      <c r="H21844">
        <v>2</v>
      </c>
    </row>
    <row r="21845" spans="1:8" x14ac:dyDescent="0.35">
      <c r="A21845">
        <v>142446</v>
      </c>
      <c r="B21845">
        <v>0</v>
      </c>
      <c r="C21845">
        <v>1</v>
      </c>
      <c r="D21845" t="s">
        <v>151</v>
      </c>
      <c r="E21845" s="2">
        <v>0.24328703703703702</v>
      </c>
      <c r="F21845" s="2">
        <v>0.24374999999999999</v>
      </c>
      <c r="G21845" s="2"/>
      <c r="H21845">
        <v>2</v>
      </c>
    </row>
    <row r="21846" spans="1:8" x14ac:dyDescent="0.35">
      <c r="A21846">
        <v>142446</v>
      </c>
      <c r="B21846">
        <v>0</v>
      </c>
      <c r="C21846">
        <v>1</v>
      </c>
      <c r="D21846" t="s">
        <v>150</v>
      </c>
      <c r="E21846" s="2">
        <v>0.24502314814814816</v>
      </c>
      <c r="F21846" s="2">
        <v>0.2457175925925926</v>
      </c>
      <c r="G21846" s="2"/>
      <c r="H21846">
        <v>2</v>
      </c>
    </row>
    <row r="21847" spans="1:8" x14ac:dyDescent="0.35">
      <c r="A21847">
        <v>142446</v>
      </c>
      <c r="B21847">
        <v>0</v>
      </c>
      <c r="C21847">
        <v>1</v>
      </c>
      <c r="D21847" t="s">
        <v>149</v>
      </c>
      <c r="E21847" s="2">
        <v>0.24722222222222223</v>
      </c>
      <c r="F21847" s="2">
        <v>0.24780092592592592</v>
      </c>
      <c r="G21847" s="2"/>
      <c r="H21847">
        <v>2</v>
      </c>
    </row>
    <row r="21848" spans="1:8" x14ac:dyDescent="0.35">
      <c r="A21848">
        <v>142446</v>
      </c>
      <c r="B21848">
        <v>0</v>
      </c>
      <c r="C21848">
        <v>1</v>
      </c>
      <c r="D21848" t="s">
        <v>148</v>
      </c>
      <c r="E21848" s="2">
        <v>0.24953703703703703</v>
      </c>
      <c r="F21848" s="2">
        <v>0.25</v>
      </c>
      <c r="G21848" s="2"/>
      <c r="H21848">
        <v>2</v>
      </c>
    </row>
    <row r="21849" spans="1:8" x14ac:dyDescent="0.35">
      <c r="A21849">
        <v>142446</v>
      </c>
      <c r="B21849">
        <v>0</v>
      </c>
      <c r="C21849">
        <v>1</v>
      </c>
      <c r="D21849" t="s">
        <v>19</v>
      </c>
      <c r="E21849" s="2">
        <v>0.25300925925925927</v>
      </c>
      <c r="F21849" s="2">
        <v>0.25347222222222221</v>
      </c>
      <c r="G21849" s="2"/>
      <c r="H21849">
        <v>2</v>
      </c>
    </row>
    <row r="21850" spans="1:8" x14ac:dyDescent="0.35">
      <c r="A21850">
        <v>142446</v>
      </c>
      <c r="B21850">
        <v>0</v>
      </c>
      <c r="C21850">
        <v>1</v>
      </c>
      <c r="D21850" t="s">
        <v>146</v>
      </c>
      <c r="E21850" s="2">
        <v>0.25451388888888887</v>
      </c>
      <c r="F21850" s="2">
        <v>0.25497685185185187</v>
      </c>
      <c r="G21850" s="2"/>
      <c r="H21850" t="s">
        <v>159</v>
      </c>
    </row>
    <row r="21851" spans="1:8" x14ac:dyDescent="0.35">
      <c r="A21851">
        <v>142446</v>
      </c>
      <c r="B21851">
        <v>0</v>
      </c>
      <c r="C21851">
        <v>1</v>
      </c>
      <c r="D21851" t="s">
        <v>13</v>
      </c>
      <c r="E21851" s="2">
        <v>0.25810185185185186</v>
      </c>
      <c r="F21851" s="2">
        <v>0.2587962962962963</v>
      </c>
      <c r="G21851" s="2"/>
      <c r="H21851" t="s">
        <v>152</v>
      </c>
    </row>
    <row r="21852" spans="1:8" x14ac:dyDescent="0.35">
      <c r="A21852">
        <v>142446</v>
      </c>
      <c r="B21852">
        <v>1</v>
      </c>
      <c r="C21852">
        <v>1</v>
      </c>
      <c r="D21852" t="s">
        <v>160</v>
      </c>
      <c r="E21852" s="2">
        <v>0.26180555555555557</v>
      </c>
      <c r="F21852" s="2">
        <v>0.26226851851851851</v>
      </c>
      <c r="G21852" s="2"/>
      <c r="H21852" t="s">
        <v>152</v>
      </c>
    </row>
    <row r="21853" spans="1:8" x14ac:dyDescent="0.35">
      <c r="A21853">
        <v>142446</v>
      </c>
      <c r="B21853">
        <v>1</v>
      </c>
      <c r="C21853">
        <v>1</v>
      </c>
      <c r="D21853" t="s">
        <v>11</v>
      </c>
      <c r="E21853" s="2">
        <v>0.26493055555555556</v>
      </c>
      <c r="H21853" t="s">
        <v>161</v>
      </c>
    </row>
    <row r="21854" spans="1:8" x14ac:dyDescent="0.35">
      <c r="A21854">
        <v>143848</v>
      </c>
      <c r="B21854">
        <v>0</v>
      </c>
      <c r="C21854">
        <v>1</v>
      </c>
      <c r="D21854" t="s">
        <v>8</v>
      </c>
      <c r="F21854" s="2">
        <v>0.19293981481481481</v>
      </c>
      <c r="G21854" s="2"/>
      <c r="H21854">
        <v>1</v>
      </c>
    </row>
    <row r="21855" spans="1:8" x14ac:dyDescent="0.35">
      <c r="A21855">
        <v>143848</v>
      </c>
      <c r="B21855">
        <v>0</v>
      </c>
      <c r="C21855">
        <v>1</v>
      </c>
      <c r="D21855" t="s">
        <v>102</v>
      </c>
      <c r="E21855" s="2">
        <v>0.19594907407407408</v>
      </c>
      <c r="F21855" s="2">
        <v>0.19641203703703702</v>
      </c>
      <c r="G21855" s="2"/>
      <c r="H21855">
        <v>2</v>
      </c>
    </row>
    <row r="21856" spans="1:8" x14ac:dyDescent="0.35">
      <c r="A21856">
        <v>143848</v>
      </c>
      <c r="B21856">
        <v>0</v>
      </c>
      <c r="C21856">
        <v>1</v>
      </c>
      <c r="D21856" t="s">
        <v>103</v>
      </c>
      <c r="E21856" s="2">
        <v>0.19895833333333332</v>
      </c>
      <c r="F21856" s="2">
        <v>0.19942129629629629</v>
      </c>
      <c r="G21856" s="2"/>
      <c r="H21856">
        <v>2</v>
      </c>
    </row>
    <row r="21857" spans="1:8" x14ac:dyDescent="0.35">
      <c r="A21857">
        <v>143848</v>
      </c>
      <c r="B21857">
        <v>0</v>
      </c>
      <c r="C21857">
        <v>1</v>
      </c>
      <c r="D21857" t="s">
        <v>104</v>
      </c>
      <c r="E21857" s="2">
        <v>0.20162037037037037</v>
      </c>
      <c r="F21857" s="2">
        <v>0.20208333333333334</v>
      </c>
      <c r="G21857" s="2"/>
      <c r="H21857">
        <v>2</v>
      </c>
    </row>
    <row r="21858" spans="1:8" x14ac:dyDescent="0.35">
      <c r="A21858">
        <v>143848</v>
      </c>
      <c r="B21858">
        <v>0</v>
      </c>
      <c r="C21858">
        <v>1</v>
      </c>
      <c r="D21858" t="s">
        <v>105</v>
      </c>
      <c r="E21858" s="2">
        <v>0.20370370370370369</v>
      </c>
      <c r="F21858" s="2">
        <v>0.20416666666666666</v>
      </c>
      <c r="G21858" s="2"/>
      <c r="H21858">
        <v>2</v>
      </c>
    </row>
    <row r="21859" spans="1:8" x14ac:dyDescent="0.35">
      <c r="A21859">
        <v>143848</v>
      </c>
      <c r="B21859">
        <v>0</v>
      </c>
      <c r="C21859">
        <v>1</v>
      </c>
      <c r="D21859" t="s">
        <v>106</v>
      </c>
      <c r="E21859" s="2">
        <v>0.20601851851851852</v>
      </c>
      <c r="F21859" s="2">
        <v>0.20648148148148149</v>
      </c>
      <c r="G21859" s="2"/>
      <c r="H21859">
        <v>2</v>
      </c>
    </row>
    <row r="21860" spans="1:8" x14ac:dyDescent="0.35">
      <c r="A21860">
        <v>143848</v>
      </c>
      <c r="B21860">
        <v>0</v>
      </c>
      <c r="C21860">
        <v>1</v>
      </c>
      <c r="D21860" t="s">
        <v>107</v>
      </c>
      <c r="E21860" s="2">
        <v>0.20775462962962962</v>
      </c>
      <c r="F21860" s="2">
        <v>0.20821759259259259</v>
      </c>
      <c r="G21860" s="2"/>
      <c r="H21860">
        <v>2</v>
      </c>
    </row>
    <row r="21861" spans="1:8" x14ac:dyDescent="0.35">
      <c r="A21861">
        <v>143848</v>
      </c>
      <c r="B21861">
        <v>0</v>
      </c>
      <c r="C21861">
        <v>1</v>
      </c>
      <c r="D21861" t="s">
        <v>108</v>
      </c>
      <c r="E21861" s="2">
        <v>0.20983796296296298</v>
      </c>
      <c r="F21861" s="2">
        <v>0.21030092592592592</v>
      </c>
      <c r="G21861" s="2"/>
      <c r="H21861">
        <v>2</v>
      </c>
    </row>
    <row r="21862" spans="1:8" x14ac:dyDescent="0.35">
      <c r="A21862">
        <v>143848</v>
      </c>
      <c r="B21862">
        <v>0</v>
      </c>
      <c r="C21862">
        <v>1</v>
      </c>
      <c r="D21862" t="s">
        <v>39</v>
      </c>
      <c r="E21862" s="2">
        <v>0.21319444444444444</v>
      </c>
      <c r="F21862" s="2">
        <v>0.21400462962962963</v>
      </c>
      <c r="G21862" s="2"/>
      <c r="H21862">
        <v>6</v>
      </c>
    </row>
    <row r="21863" spans="1:8" x14ac:dyDescent="0.35">
      <c r="A21863">
        <v>143848</v>
      </c>
      <c r="B21863">
        <v>0</v>
      </c>
      <c r="C21863">
        <v>1</v>
      </c>
      <c r="D21863" t="s">
        <v>109</v>
      </c>
      <c r="E21863" s="2">
        <v>0.21631944444444445</v>
      </c>
      <c r="F21863" s="2">
        <v>0.2167824074074074</v>
      </c>
      <c r="G21863" s="2"/>
      <c r="H21863" t="s">
        <v>110</v>
      </c>
    </row>
    <row r="21864" spans="1:8" x14ac:dyDescent="0.35">
      <c r="A21864">
        <v>143848</v>
      </c>
      <c r="B21864">
        <v>0</v>
      </c>
      <c r="C21864">
        <v>1</v>
      </c>
      <c r="D21864" t="s">
        <v>111</v>
      </c>
      <c r="E21864" s="2">
        <v>0.21828703703703703</v>
      </c>
      <c r="F21864" s="2">
        <v>0.21875</v>
      </c>
      <c r="G21864" s="2"/>
      <c r="H21864" t="s">
        <v>110</v>
      </c>
    </row>
    <row r="21865" spans="1:8" x14ac:dyDescent="0.35">
      <c r="A21865">
        <v>143848</v>
      </c>
      <c r="B21865">
        <v>0</v>
      </c>
      <c r="C21865">
        <v>1</v>
      </c>
      <c r="D21865" t="s">
        <v>112</v>
      </c>
      <c r="E21865" s="2">
        <v>0.22037037037037038</v>
      </c>
      <c r="F21865" s="2">
        <v>0.22083333333333333</v>
      </c>
      <c r="G21865" s="2"/>
      <c r="H21865" t="s">
        <v>110</v>
      </c>
    </row>
    <row r="21866" spans="1:8" x14ac:dyDescent="0.35">
      <c r="A21866">
        <v>143848</v>
      </c>
      <c r="B21866">
        <v>0</v>
      </c>
      <c r="C21866">
        <v>1</v>
      </c>
      <c r="D21866" t="s">
        <v>113</v>
      </c>
      <c r="E21866" s="2">
        <v>0.22222222222222221</v>
      </c>
      <c r="F21866" s="2">
        <v>0.22280092592592593</v>
      </c>
      <c r="G21866" s="2"/>
      <c r="H21866" t="s">
        <v>110</v>
      </c>
    </row>
    <row r="21867" spans="1:8" x14ac:dyDescent="0.35">
      <c r="A21867">
        <v>143848</v>
      </c>
      <c r="B21867">
        <v>0</v>
      </c>
      <c r="C21867">
        <v>1</v>
      </c>
      <c r="D21867" t="s">
        <v>24</v>
      </c>
      <c r="E21867" s="2">
        <v>0.22476851851851851</v>
      </c>
      <c r="F21867" s="2">
        <v>0.22615740740740742</v>
      </c>
      <c r="G21867" s="2"/>
      <c r="H21867" t="s">
        <v>110</v>
      </c>
    </row>
    <row r="21868" spans="1:8" x14ac:dyDescent="0.35">
      <c r="A21868">
        <v>143848</v>
      </c>
      <c r="B21868">
        <v>0</v>
      </c>
      <c r="C21868">
        <v>1</v>
      </c>
      <c r="D21868" t="s">
        <v>45</v>
      </c>
      <c r="E21868" s="2">
        <v>0.2361111111111111</v>
      </c>
      <c r="F21868" s="2">
        <v>0.23680555555555555</v>
      </c>
      <c r="G21868" s="2"/>
      <c r="H21868" t="s">
        <v>110</v>
      </c>
    </row>
    <row r="21869" spans="1:8" x14ac:dyDescent="0.35">
      <c r="A21869">
        <v>143848</v>
      </c>
      <c r="B21869">
        <v>0</v>
      </c>
      <c r="C21869">
        <v>1</v>
      </c>
      <c r="D21869" t="s">
        <v>21</v>
      </c>
      <c r="E21869" s="2">
        <v>0.23831018518518518</v>
      </c>
      <c r="F21869" s="2">
        <v>0.2388888888888889</v>
      </c>
      <c r="G21869" s="2"/>
      <c r="H21869" t="s">
        <v>122</v>
      </c>
    </row>
    <row r="21870" spans="1:8" x14ac:dyDescent="0.35">
      <c r="A21870">
        <v>143848</v>
      </c>
      <c r="B21870">
        <v>0</v>
      </c>
      <c r="C21870">
        <v>1</v>
      </c>
      <c r="D21870" t="s">
        <v>123</v>
      </c>
      <c r="E21870" s="2">
        <v>0.24108796296296298</v>
      </c>
      <c r="F21870" s="2">
        <v>0.24166666666666667</v>
      </c>
      <c r="G21870" s="2"/>
      <c r="H21870">
        <v>2</v>
      </c>
    </row>
    <row r="21871" spans="1:8" x14ac:dyDescent="0.35">
      <c r="A21871">
        <v>143848</v>
      </c>
      <c r="B21871">
        <v>0</v>
      </c>
      <c r="C21871">
        <v>1</v>
      </c>
      <c r="D21871" t="s">
        <v>93</v>
      </c>
      <c r="E21871" s="2">
        <v>0.24340277777777777</v>
      </c>
      <c r="F21871" s="2">
        <v>0.24386574074074074</v>
      </c>
      <c r="G21871" s="2"/>
      <c r="H21871">
        <v>2</v>
      </c>
    </row>
    <row r="21872" spans="1:8" x14ac:dyDescent="0.35">
      <c r="A21872">
        <v>143848</v>
      </c>
      <c r="B21872">
        <v>0</v>
      </c>
      <c r="C21872">
        <v>1</v>
      </c>
      <c r="D21872" t="s">
        <v>9</v>
      </c>
      <c r="E21872" s="2">
        <v>0.24537037037037038</v>
      </c>
      <c r="H21872">
        <v>1</v>
      </c>
    </row>
    <row r="21873" spans="1:8" x14ac:dyDescent="0.35">
      <c r="A21873">
        <v>142144</v>
      </c>
      <c r="B21873">
        <v>0</v>
      </c>
      <c r="C21873">
        <v>1</v>
      </c>
      <c r="D21873" t="s">
        <v>18</v>
      </c>
      <c r="F21873" s="2">
        <v>0.2048611111111111</v>
      </c>
      <c r="G21873" s="2"/>
      <c r="H21873" t="s">
        <v>124</v>
      </c>
    </row>
    <row r="21874" spans="1:8" x14ac:dyDescent="0.35">
      <c r="A21874">
        <v>142144</v>
      </c>
      <c r="B21874">
        <v>0</v>
      </c>
      <c r="C21874">
        <v>1</v>
      </c>
      <c r="D21874" t="s">
        <v>17</v>
      </c>
      <c r="E21874" s="2">
        <v>0.20682870370370371</v>
      </c>
      <c r="F21874" s="2">
        <v>0.20729166666666668</v>
      </c>
      <c r="G21874" s="2"/>
      <c r="H21874">
        <v>2</v>
      </c>
    </row>
    <row r="21875" spans="1:8" x14ac:dyDescent="0.35">
      <c r="A21875">
        <v>142144</v>
      </c>
      <c r="B21875">
        <v>0</v>
      </c>
      <c r="C21875">
        <v>1</v>
      </c>
      <c r="D21875" t="s">
        <v>125</v>
      </c>
      <c r="E21875" s="2">
        <v>0.20856481481481481</v>
      </c>
      <c r="F21875" s="2">
        <v>0.20902777777777778</v>
      </c>
      <c r="G21875" s="2"/>
      <c r="H21875">
        <v>2</v>
      </c>
    </row>
    <row r="21876" spans="1:8" x14ac:dyDescent="0.35">
      <c r="A21876">
        <v>142144</v>
      </c>
      <c r="B21876">
        <v>0</v>
      </c>
      <c r="C21876">
        <v>1</v>
      </c>
      <c r="D21876" t="s">
        <v>126</v>
      </c>
      <c r="E21876" s="2">
        <v>0.21122685185185186</v>
      </c>
      <c r="F21876" s="2">
        <v>0.2119212962962963</v>
      </c>
      <c r="G21876" s="2"/>
      <c r="H21876" t="s">
        <v>127</v>
      </c>
    </row>
    <row r="21877" spans="1:8" x14ac:dyDescent="0.35">
      <c r="A21877">
        <v>142144</v>
      </c>
      <c r="B21877">
        <v>0</v>
      </c>
      <c r="C21877">
        <v>1</v>
      </c>
      <c r="D21877" t="s">
        <v>128</v>
      </c>
      <c r="E21877" s="2">
        <v>0.21342592592592594</v>
      </c>
      <c r="F21877" s="2">
        <v>0.21388888888888888</v>
      </c>
      <c r="G21877" s="2"/>
      <c r="H21877" t="s">
        <v>110</v>
      </c>
    </row>
    <row r="21878" spans="1:8" x14ac:dyDescent="0.35">
      <c r="A21878">
        <v>142144</v>
      </c>
      <c r="B21878">
        <v>0</v>
      </c>
      <c r="C21878">
        <v>1</v>
      </c>
      <c r="D21878" t="s">
        <v>129</v>
      </c>
      <c r="E21878" s="2">
        <v>0.21539351851851851</v>
      </c>
      <c r="F21878" s="2">
        <v>0.21585648148148148</v>
      </c>
      <c r="G21878" s="2"/>
      <c r="H21878" t="s">
        <v>110</v>
      </c>
    </row>
    <row r="21879" spans="1:8" x14ac:dyDescent="0.35">
      <c r="A21879">
        <v>142144</v>
      </c>
      <c r="B21879">
        <v>0</v>
      </c>
      <c r="C21879">
        <v>1</v>
      </c>
      <c r="D21879" t="s">
        <v>130</v>
      </c>
      <c r="E21879" s="2">
        <v>0.21724537037037037</v>
      </c>
      <c r="F21879" s="2">
        <v>0.21782407407407409</v>
      </c>
      <c r="G21879" s="2"/>
      <c r="H21879" t="s">
        <v>110</v>
      </c>
    </row>
    <row r="21880" spans="1:8" x14ac:dyDescent="0.35">
      <c r="A21880">
        <v>142144</v>
      </c>
      <c r="B21880">
        <v>0</v>
      </c>
      <c r="C21880">
        <v>1</v>
      </c>
      <c r="D21880" t="s">
        <v>45</v>
      </c>
      <c r="E21880" s="2">
        <v>0.21932870370370369</v>
      </c>
      <c r="F21880" s="2">
        <v>0.22002314814814813</v>
      </c>
      <c r="G21880" s="2"/>
      <c r="H21880" t="s">
        <v>110</v>
      </c>
    </row>
    <row r="21881" spans="1:8" x14ac:dyDescent="0.35">
      <c r="A21881">
        <v>142144</v>
      </c>
      <c r="B21881">
        <v>0</v>
      </c>
      <c r="C21881">
        <v>1</v>
      </c>
      <c r="D21881" t="s">
        <v>21</v>
      </c>
      <c r="E21881" s="2">
        <v>0.22152777777777777</v>
      </c>
      <c r="H21881" t="s">
        <v>114</v>
      </c>
    </row>
    <row r="21882" spans="1:8" x14ac:dyDescent="0.35">
      <c r="A21882">
        <v>141243</v>
      </c>
      <c r="B21882">
        <v>0</v>
      </c>
      <c r="C21882">
        <v>1</v>
      </c>
      <c r="D21882" t="s">
        <v>23</v>
      </c>
      <c r="F21882" s="2">
        <v>0.2050925925925926</v>
      </c>
      <c r="G21882" s="2"/>
      <c r="H21882">
        <v>1</v>
      </c>
    </row>
    <row r="21883" spans="1:8" x14ac:dyDescent="0.35">
      <c r="A21883">
        <v>141243</v>
      </c>
      <c r="B21883">
        <v>0</v>
      </c>
      <c r="C21883">
        <v>1</v>
      </c>
      <c r="D21883" t="s">
        <v>145</v>
      </c>
      <c r="E21883" s="2">
        <v>0.20752314814814815</v>
      </c>
      <c r="F21883" s="2">
        <v>0.20798611111111112</v>
      </c>
      <c r="G21883" s="2"/>
      <c r="H21883">
        <v>1</v>
      </c>
    </row>
    <row r="21884" spans="1:8" x14ac:dyDescent="0.35">
      <c r="A21884">
        <v>141243</v>
      </c>
      <c r="B21884">
        <v>0</v>
      </c>
      <c r="C21884">
        <v>1</v>
      </c>
      <c r="D21884" t="s">
        <v>146</v>
      </c>
      <c r="E21884" s="2">
        <v>0.20949074074074073</v>
      </c>
      <c r="F21884" s="2">
        <v>0.2099537037037037</v>
      </c>
      <c r="G21884" s="2"/>
      <c r="H21884" t="s">
        <v>147</v>
      </c>
    </row>
    <row r="21885" spans="1:8" x14ac:dyDescent="0.35">
      <c r="A21885">
        <v>141243</v>
      </c>
      <c r="B21885">
        <v>0</v>
      </c>
      <c r="C21885">
        <v>1</v>
      </c>
      <c r="D21885" t="s">
        <v>19</v>
      </c>
      <c r="E21885" s="2">
        <v>0.21099537037037036</v>
      </c>
      <c r="F21885" s="2">
        <v>0.21145833333333333</v>
      </c>
      <c r="G21885" s="2"/>
      <c r="H21885">
        <v>1</v>
      </c>
    </row>
    <row r="21886" spans="1:8" x14ac:dyDescent="0.35">
      <c r="A21886">
        <v>141243</v>
      </c>
      <c r="B21886">
        <v>0</v>
      </c>
      <c r="C21886">
        <v>1</v>
      </c>
      <c r="D21886" t="s">
        <v>148</v>
      </c>
      <c r="E21886" s="2">
        <v>0.21435185185185185</v>
      </c>
      <c r="F21886" s="2">
        <v>0.21481481481481482</v>
      </c>
      <c r="G21886" s="2"/>
      <c r="H21886">
        <v>1</v>
      </c>
    </row>
    <row r="21887" spans="1:8" x14ac:dyDescent="0.35">
      <c r="A21887">
        <v>141243</v>
      </c>
      <c r="B21887">
        <v>0</v>
      </c>
      <c r="C21887">
        <v>1</v>
      </c>
      <c r="D21887" t="s">
        <v>149</v>
      </c>
      <c r="E21887" s="2">
        <v>0.21631944444444445</v>
      </c>
      <c r="F21887" s="2">
        <v>0.21689814814814815</v>
      </c>
      <c r="G21887" s="2"/>
      <c r="H21887">
        <v>1</v>
      </c>
    </row>
    <row r="21888" spans="1:8" x14ac:dyDescent="0.35">
      <c r="A21888">
        <v>141243</v>
      </c>
      <c r="B21888">
        <v>0</v>
      </c>
      <c r="C21888">
        <v>1</v>
      </c>
      <c r="D21888" t="s">
        <v>150</v>
      </c>
      <c r="E21888" s="2">
        <v>0.21840277777777778</v>
      </c>
      <c r="F21888" s="2">
        <v>0.21909722222222222</v>
      </c>
      <c r="G21888" s="2"/>
      <c r="H21888">
        <v>1</v>
      </c>
    </row>
    <row r="21889" spans="1:8" x14ac:dyDescent="0.35">
      <c r="A21889">
        <v>141243</v>
      </c>
      <c r="B21889">
        <v>0</v>
      </c>
      <c r="C21889">
        <v>1</v>
      </c>
      <c r="D21889" t="s">
        <v>151</v>
      </c>
      <c r="E21889" s="2">
        <v>0.22025462962962963</v>
      </c>
      <c r="F21889" s="2">
        <v>0.2207175925925926</v>
      </c>
      <c r="G21889" s="2"/>
      <c r="H21889">
        <v>1</v>
      </c>
    </row>
    <row r="21890" spans="1:8" x14ac:dyDescent="0.35">
      <c r="A21890">
        <v>141243</v>
      </c>
      <c r="B21890">
        <v>0</v>
      </c>
      <c r="C21890">
        <v>1</v>
      </c>
      <c r="D21890" t="s">
        <v>90</v>
      </c>
      <c r="E21890" s="2">
        <v>0.22199074074074074</v>
      </c>
      <c r="F21890" s="2">
        <v>0.22268518518518518</v>
      </c>
      <c r="G21890" s="2"/>
      <c r="H21890">
        <v>1</v>
      </c>
    </row>
    <row r="21891" spans="1:8" x14ac:dyDescent="0.35">
      <c r="A21891">
        <v>141243</v>
      </c>
      <c r="B21891">
        <v>0</v>
      </c>
      <c r="C21891">
        <v>1</v>
      </c>
      <c r="D21891" t="s">
        <v>59</v>
      </c>
      <c r="E21891" s="2">
        <v>0.22418981481481481</v>
      </c>
      <c r="F21891" s="2">
        <v>0.22465277777777778</v>
      </c>
      <c r="G21891" s="2"/>
      <c r="H21891">
        <v>1</v>
      </c>
    </row>
    <row r="21892" spans="1:8" x14ac:dyDescent="0.35">
      <c r="A21892">
        <v>141243</v>
      </c>
      <c r="B21892">
        <v>0</v>
      </c>
      <c r="C21892">
        <v>1</v>
      </c>
      <c r="D21892" t="s">
        <v>144</v>
      </c>
      <c r="E21892" s="2">
        <v>0.22592592592592592</v>
      </c>
      <c r="F21892" s="2">
        <v>0.22638888888888889</v>
      </c>
      <c r="G21892" s="2"/>
      <c r="H21892">
        <v>1</v>
      </c>
    </row>
    <row r="21893" spans="1:8" x14ac:dyDescent="0.35">
      <c r="A21893">
        <v>141243</v>
      </c>
      <c r="B21893">
        <v>0</v>
      </c>
      <c r="C21893">
        <v>1</v>
      </c>
      <c r="D21893" t="s">
        <v>9</v>
      </c>
      <c r="E21893" s="2">
        <v>0.22777777777777777</v>
      </c>
      <c r="F21893" s="2">
        <v>0.22824074074074074</v>
      </c>
      <c r="G21893" s="2"/>
      <c r="H21893">
        <v>1</v>
      </c>
    </row>
    <row r="21894" spans="1:8" x14ac:dyDescent="0.35">
      <c r="A21894">
        <v>141243</v>
      </c>
      <c r="B21894">
        <v>0</v>
      </c>
      <c r="C21894">
        <v>1</v>
      </c>
      <c r="D21894" t="s">
        <v>93</v>
      </c>
      <c r="E21894" s="2">
        <v>0.22951388888888888</v>
      </c>
      <c r="F21894" s="2">
        <v>0.22997685185185185</v>
      </c>
      <c r="G21894" s="2"/>
      <c r="H21894">
        <v>1</v>
      </c>
    </row>
    <row r="21895" spans="1:8" x14ac:dyDescent="0.35">
      <c r="A21895">
        <v>141243</v>
      </c>
      <c r="B21895">
        <v>0</v>
      </c>
      <c r="C21895">
        <v>1</v>
      </c>
      <c r="D21895" t="s">
        <v>123</v>
      </c>
      <c r="E21895" s="2">
        <v>0.23194444444444445</v>
      </c>
      <c r="F21895" s="2">
        <v>0.23252314814814815</v>
      </c>
      <c r="G21895" s="2"/>
      <c r="H21895">
        <v>1</v>
      </c>
    </row>
    <row r="21896" spans="1:8" x14ac:dyDescent="0.35">
      <c r="A21896">
        <v>141243</v>
      </c>
      <c r="B21896">
        <v>0</v>
      </c>
      <c r="C21896">
        <v>1</v>
      </c>
      <c r="D21896" t="s">
        <v>21</v>
      </c>
      <c r="E21896" s="2">
        <v>0.23483796296296297</v>
      </c>
      <c r="F21896" s="2">
        <v>0.23541666666666666</v>
      </c>
      <c r="G21896" s="2"/>
      <c r="H21896" t="s">
        <v>114</v>
      </c>
    </row>
    <row r="21897" spans="1:8" x14ac:dyDescent="0.35">
      <c r="A21897">
        <v>141243</v>
      </c>
      <c r="B21897">
        <v>0</v>
      </c>
      <c r="C21897">
        <v>1</v>
      </c>
      <c r="D21897" t="s">
        <v>45</v>
      </c>
      <c r="E21897" s="2">
        <v>0.23703703703703705</v>
      </c>
      <c r="F21897" s="2">
        <v>0.23773148148148149</v>
      </c>
      <c r="G21897" s="2"/>
      <c r="H21897" t="s">
        <v>152</v>
      </c>
    </row>
    <row r="21898" spans="1:8" x14ac:dyDescent="0.35">
      <c r="A21898">
        <v>141243</v>
      </c>
      <c r="B21898">
        <v>0</v>
      </c>
      <c r="C21898">
        <v>1</v>
      </c>
      <c r="D21898" t="s">
        <v>128</v>
      </c>
      <c r="E21898" s="2">
        <v>0.2412037037037037</v>
      </c>
      <c r="F21898" s="2">
        <v>0.24166666666666667</v>
      </c>
      <c r="G21898" s="2"/>
      <c r="H21898" t="s">
        <v>152</v>
      </c>
    </row>
    <row r="21899" spans="1:8" x14ac:dyDescent="0.35">
      <c r="A21899">
        <v>141243</v>
      </c>
      <c r="B21899">
        <v>0</v>
      </c>
      <c r="C21899">
        <v>1</v>
      </c>
      <c r="D21899" t="s">
        <v>126</v>
      </c>
      <c r="E21899" s="2">
        <v>0.2431712962962963</v>
      </c>
      <c r="F21899" s="2">
        <v>0.24386574074074074</v>
      </c>
      <c r="G21899" s="2"/>
      <c r="H21899" t="s">
        <v>152</v>
      </c>
    </row>
    <row r="21900" spans="1:8" x14ac:dyDescent="0.35">
      <c r="A21900">
        <v>141243</v>
      </c>
      <c r="B21900">
        <v>0</v>
      </c>
      <c r="C21900">
        <v>1</v>
      </c>
      <c r="D21900" t="s">
        <v>153</v>
      </c>
      <c r="E21900" s="2">
        <v>0.24583333333333332</v>
      </c>
      <c r="F21900" s="2">
        <v>0.24629629629629629</v>
      </c>
      <c r="G21900" s="2"/>
      <c r="H21900" t="s">
        <v>152</v>
      </c>
    </row>
    <row r="21901" spans="1:8" x14ac:dyDescent="0.35">
      <c r="A21901">
        <v>141243</v>
      </c>
      <c r="B21901">
        <v>0</v>
      </c>
      <c r="C21901">
        <v>1</v>
      </c>
      <c r="D21901" t="s">
        <v>154</v>
      </c>
      <c r="E21901" s="2">
        <v>0.24768518518518517</v>
      </c>
      <c r="F21901" s="2">
        <v>0.24814814814814815</v>
      </c>
      <c r="G21901" s="2"/>
      <c r="H21901" t="s">
        <v>152</v>
      </c>
    </row>
    <row r="21902" spans="1:8" x14ac:dyDescent="0.35">
      <c r="A21902">
        <v>141243</v>
      </c>
      <c r="B21902">
        <v>0</v>
      </c>
      <c r="C21902">
        <v>1</v>
      </c>
      <c r="D21902" t="s">
        <v>155</v>
      </c>
      <c r="E21902" s="2">
        <v>0.24965277777777778</v>
      </c>
      <c r="F21902" s="2">
        <v>0.25011574074074072</v>
      </c>
      <c r="G21902" s="2"/>
      <c r="H21902" t="s">
        <v>152</v>
      </c>
    </row>
    <row r="21903" spans="1:8" x14ac:dyDescent="0.35">
      <c r="A21903">
        <v>141243</v>
      </c>
      <c r="B21903">
        <v>0</v>
      </c>
      <c r="C21903">
        <v>1</v>
      </c>
      <c r="D21903" t="s">
        <v>24</v>
      </c>
      <c r="E21903" s="2">
        <v>0.25277777777777777</v>
      </c>
      <c r="H21903">
        <v>7</v>
      </c>
    </row>
    <row r="21904" spans="1:8" x14ac:dyDescent="0.35">
      <c r="A21904">
        <v>142450</v>
      </c>
      <c r="B21904">
        <v>0</v>
      </c>
      <c r="C21904">
        <v>1</v>
      </c>
      <c r="D21904" t="s">
        <v>6</v>
      </c>
      <c r="F21904" s="2">
        <v>0.20624999999999999</v>
      </c>
      <c r="G21904" s="2"/>
      <c r="H21904" t="s">
        <v>115</v>
      </c>
    </row>
    <row r="21905" spans="1:8" x14ac:dyDescent="0.35">
      <c r="A21905">
        <v>142450</v>
      </c>
      <c r="B21905">
        <v>0</v>
      </c>
      <c r="C21905">
        <v>1</v>
      </c>
      <c r="D21905" t="s">
        <v>116</v>
      </c>
      <c r="E21905" s="2">
        <v>0.20868055555555556</v>
      </c>
      <c r="F21905" s="2">
        <v>0.20914351851851851</v>
      </c>
      <c r="G21905" s="2"/>
      <c r="H21905" t="s">
        <v>110</v>
      </c>
    </row>
    <row r="21906" spans="1:8" x14ac:dyDescent="0.35">
      <c r="A21906">
        <v>142450</v>
      </c>
      <c r="B21906">
        <v>0</v>
      </c>
      <c r="C21906">
        <v>1</v>
      </c>
      <c r="D21906" t="s">
        <v>117</v>
      </c>
      <c r="E21906" s="2">
        <v>0.21284722222222222</v>
      </c>
      <c r="F21906" s="2">
        <v>0.21331018518518519</v>
      </c>
      <c r="G21906" s="2"/>
      <c r="H21906" t="s">
        <v>110</v>
      </c>
    </row>
    <row r="21907" spans="1:8" x14ac:dyDescent="0.35">
      <c r="A21907">
        <v>142450</v>
      </c>
      <c r="B21907">
        <v>0</v>
      </c>
      <c r="C21907">
        <v>1</v>
      </c>
      <c r="D21907" t="s">
        <v>118</v>
      </c>
      <c r="E21907" s="2">
        <v>0.21504629629629629</v>
      </c>
      <c r="F21907" s="2">
        <v>0.21550925925925926</v>
      </c>
      <c r="G21907" s="2"/>
      <c r="H21907" t="s">
        <v>110</v>
      </c>
    </row>
    <row r="21908" spans="1:8" x14ac:dyDescent="0.35">
      <c r="A21908">
        <v>142450</v>
      </c>
      <c r="B21908">
        <v>0</v>
      </c>
      <c r="C21908">
        <v>1</v>
      </c>
      <c r="D21908" t="s">
        <v>119</v>
      </c>
      <c r="E21908" s="2">
        <v>0.21736111111111112</v>
      </c>
      <c r="F21908" s="2">
        <v>0.21782407407407409</v>
      </c>
      <c r="G21908" s="2"/>
      <c r="H21908" t="s">
        <v>110</v>
      </c>
    </row>
    <row r="21909" spans="1:8" x14ac:dyDescent="0.35">
      <c r="A21909">
        <v>142450</v>
      </c>
      <c r="B21909">
        <v>0</v>
      </c>
      <c r="C21909">
        <v>1</v>
      </c>
      <c r="D21909" t="s">
        <v>120</v>
      </c>
      <c r="E21909" s="2">
        <v>0.21979166666666666</v>
      </c>
      <c r="F21909" s="2">
        <v>0.22025462962962963</v>
      </c>
      <c r="G21909" s="2"/>
      <c r="H21909" t="s">
        <v>110</v>
      </c>
    </row>
    <row r="21910" spans="1:8" x14ac:dyDescent="0.35">
      <c r="A21910">
        <v>142450</v>
      </c>
      <c r="B21910">
        <v>0</v>
      </c>
      <c r="C21910">
        <v>1</v>
      </c>
      <c r="D21910" t="s">
        <v>121</v>
      </c>
      <c r="E21910" s="2">
        <v>0.22233796296296296</v>
      </c>
      <c r="F21910" s="2">
        <v>0.22280092592592593</v>
      </c>
      <c r="G21910" s="2"/>
      <c r="H21910" t="s">
        <v>110</v>
      </c>
    </row>
    <row r="21911" spans="1:8" x14ac:dyDescent="0.35">
      <c r="A21911">
        <v>142450</v>
      </c>
      <c r="B21911">
        <v>0</v>
      </c>
      <c r="C21911">
        <v>1</v>
      </c>
      <c r="D21911" t="s">
        <v>39</v>
      </c>
      <c r="E21911" s="2">
        <v>0.22546296296296298</v>
      </c>
      <c r="F21911" s="2">
        <v>0.22615740740740742</v>
      </c>
      <c r="G21911" s="2"/>
      <c r="H21911" t="s">
        <v>110</v>
      </c>
    </row>
    <row r="21912" spans="1:8" x14ac:dyDescent="0.35">
      <c r="A21912">
        <v>142450</v>
      </c>
      <c r="B21912">
        <v>0</v>
      </c>
      <c r="C21912">
        <v>1</v>
      </c>
      <c r="D21912" t="s">
        <v>109</v>
      </c>
      <c r="E21912" s="2">
        <v>0.22824074074074074</v>
      </c>
      <c r="F21912" s="2">
        <v>0.22870370370370371</v>
      </c>
      <c r="G21912" s="2"/>
      <c r="H21912" t="s">
        <v>110</v>
      </c>
    </row>
    <row r="21913" spans="1:8" x14ac:dyDescent="0.35">
      <c r="A21913">
        <v>142450</v>
      </c>
      <c r="B21913">
        <v>0</v>
      </c>
      <c r="C21913">
        <v>1</v>
      </c>
      <c r="D21913" t="s">
        <v>111</v>
      </c>
      <c r="E21913" s="2">
        <v>0.2300925925925926</v>
      </c>
      <c r="F21913" s="2">
        <v>0.23055555555555557</v>
      </c>
      <c r="G21913" s="2"/>
      <c r="H21913" t="s">
        <v>110</v>
      </c>
    </row>
    <row r="21914" spans="1:8" x14ac:dyDescent="0.35">
      <c r="A21914">
        <v>142450</v>
      </c>
      <c r="B21914">
        <v>0</v>
      </c>
      <c r="C21914">
        <v>1</v>
      </c>
      <c r="D21914" t="s">
        <v>112</v>
      </c>
      <c r="E21914" s="2">
        <v>0.23217592592592592</v>
      </c>
      <c r="F21914" s="2">
        <v>0.23275462962962962</v>
      </c>
      <c r="G21914" s="2"/>
      <c r="H21914" t="s">
        <v>110</v>
      </c>
    </row>
    <row r="21915" spans="1:8" x14ac:dyDescent="0.35">
      <c r="A21915">
        <v>142450</v>
      </c>
      <c r="B21915">
        <v>0</v>
      </c>
      <c r="C21915">
        <v>1</v>
      </c>
      <c r="D21915" t="s">
        <v>113</v>
      </c>
      <c r="E21915" s="2">
        <v>0.23402777777777778</v>
      </c>
      <c r="F21915" s="2">
        <v>0.23460648148148147</v>
      </c>
      <c r="G21915" s="2"/>
      <c r="H21915" t="s">
        <v>110</v>
      </c>
    </row>
    <row r="21916" spans="1:8" x14ac:dyDescent="0.35">
      <c r="A21916">
        <v>142450</v>
      </c>
      <c r="B21916">
        <v>0</v>
      </c>
      <c r="C21916">
        <v>1</v>
      </c>
      <c r="D21916" t="s">
        <v>24</v>
      </c>
      <c r="E21916" s="2">
        <v>0.2363425925925926</v>
      </c>
      <c r="F21916" s="2">
        <v>0.23773148148148149</v>
      </c>
      <c r="G21916" s="2"/>
      <c r="H21916" t="s">
        <v>110</v>
      </c>
    </row>
    <row r="21917" spans="1:8" x14ac:dyDescent="0.35">
      <c r="A21917">
        <v>142450</v>
      </c>
      <c r="B21917">
        <v>0</v>
      </c>
      <c r="C21917">
        <v>1</v>
      </c>
      <c r="D21917" t="s">
        <v>45</v>
      </c>
      <c r="E21917" s="2">
        <v>0.24710648148148148</v>
      </c>
      <c r="F21917" s="2">
        <v>0.24780092592592592</v>
      </c>
      <c r="G21917" s="2"/>
      <c r="H21917" t="s">
        <v>110</v>
      </c>
    </row>
    <row r="21918" spans="1:8" x14ac:dyDescent="0.35">
      <c r="A21918">
        <v>142450</v>
      </c>
      <c r="B21918">
        <v>0</v>
      </c>
      <c r="C21918">
        <v>1</v>
      </c>
      <c r="D21918" t="s">
        <v>21</v>
      </c>
      <c r="E21918" s="2">
        <v>0.24918981481481481</v>
      </c>
      <c r="F21918" s="2">
        <v>0.24976851851851853</v>
      </c>
      <c r="G21918" s="2"/>
      <c r="H21918" t="s">
        <v>122</v>
      </c>
    </row>
    <row r="21919" spans="1:8" x14ac:dyDescent="0.35">
      <c r="A21919">
        <v>142450</v>
      </c>
      <c r="B21919">
        <v>0</v>
      </c>
      <c r="C21919">
        <v>1</v>
      </c>
      <c r="D21919" t="s">
        <v>123</v>
      </c>
      <c r="E21919" s="2">
        <v>0.2519675925925926</v>
      </c>
      <c r="F21919" s="2">
        <v>0.25254629629629627</v>
      </c>
      <c r="G21919" s="2"/>
      <c r="H21919">
        <v>2</v>
      </c>
    </row>
    <row r="21920" spans="1:8" x14ac:dyDescent="0.35">
      <c r="A21920">
        <v>142450</v>
      </c>
      <c r="B21920">
        <v>0</v>
      </c>
      <c r="C21920">
        <v>1</v>
      </c>
      <c r="D21920" t="s">
        <v>93</v>
      </c>
      <c r="E21920" s="2">
        <v>0.25451388888888887</v>
      </c>
      <c r="F21920" s="2">
        <v>0.25497685185185187</v>
      </c>
      <c r="G21920" s="2"/>
      <c r="H21920">
        <v>2</v>
      </c>
    </row>
    <row r="21921" spans="1:8" x14ac:dyDescent="0.35">
      <c r="A21921">
        <v>142450</v>
      </c>
      <c r="B21921">
        <v>0</v>
      </c>
      <c r="C21921">
        <v>1</v>
      </c>
      <c r="D21921" t="s">
        <v>9</v>
      </c>
      <c r="E21921" s="2">
        <v>0.25636574074074076</v>
      </c>
      <c r="F21921" s="2">
        <v>0.2568287037037037</v>
      </c>
      <c r="G21921" s="2"/>
      <c r="H21921">
        <v>2</v>
      </c>
    </row>
    <row r="21922" spans="1:8" x14ac:dyDescent="0.35">
      <c r="A21922">
        <v>142450</v>
      </c>
      <c r="B21922">
        <v>0</v>
      </c>
      <c r="C21922">
        <v>1</v>
      </c>
      <c r="D21922" t="s">
        <v>144</v>
      </c>
      <c r="E21922" s="2">
        <v>0.25798611111111114</v>
      </c>
      <c r="F21922" s="2">
        <v>0.25844907407407408</v>
      </c>
      <c r="G21922" s="2"/>
      <c r="H21922">
        <v>2</v>
      </c>
    </row>
    <row r="21923" spans="1:8" x14ac:dyDescent="0.35">
      <c r="A21923">
        <v>142450</v>
      </c>
      <c r="B21923">
        <v>0</v>
      </c>
      <c r="C21923">
        <v>1</v>
      </c>
      <c r="D21923" t="s">
        <v>59</v>
      </c>
      <c r="E21923" s="2">
        <v>0.25960648148148147</v>
      </c>
      <c r="F21923" s="2">
        <v>0.26006944444444446</v>
      </c>
      <c r="G21923" s="2"/>
      <c r="H21923">
        <v>2</v>
      </c>
    </row>
    <row r="21924" spans="1:8" x14ac:dyDescent="0.35">
      <c r="A21924">
        <v>142450</v>
      </c>
      <c r="B21924">
        <v>0</v>
      </c>
      <c r="C21924">
        <v>1</v>
      </c>
      <c r="D21924" t="s">
        <v>90</v>
      </c>
      <c r="E21924" s="2">
        <v>0.26157407407407407</v>
      </c>
      <c r="F21924" s="2">
        <v>0.26226851851851851</v>
      </c>
      <c r="G21924" s="2"/>
      <c r="H21924">
        <v>2</v>
      </c>
    </row>
    <row r="21925" spans="1:8" x14ac:dyDescent="0.35">
      <c r="A21925">
        <v>142450</v>
      </c>
      <c r="B21925">
        <v>0</v>
      </c>
      <c r="C21925">
        <v>1</v>
      </c>
      <c r="D21925" t="s">
        <v>151</v>
      </c>
      <c r="E21925" s="2">
        <v>0.2636574074074074</v>
      </c>
      <c r="F21925" s="2">
        <v>0.26412037037037039</v>
      </c>
      <c r="G21925" s="2"/>
      <c r="H21925">
        <v>2</v>
      </c>
    </row>
    <row r="21926" spans="1:8" x14ac:dyDescent="0.35">
      <c r="A21926">
        <v>142450</v>
      </c>
      <c r="B21926">
        <v>0</v>
      </c>
      <c r="C21926">
        <v>1</v>
      </c>
      <c r="D21926" t="s">
        <v>150</v>
      </c>
      <c r="E21926" s="2">
        <v>0.26550925925925928</v>
      </c>
      <c r="F21926" s="2">
        <v>0.26620370370370372</v>
      </c>
      <c r="G21926" s="2"/>
      <c r="H21926">
        <v>2</v>
      </c>
    </row>
    <row r="21927" spans="1:8" x14ac:dyDescent="0.35">
      <c r="A21927">
        <v>142450</v>
      </c>
      <c r="B21927">
        <v>0</v>
      </c>
      <c r="C21927">
        <v>1</v>
      </c>
      <c r="D21927" t="s">
        <v>149</v>
      </c>
      <c r="E21927" s="2">
        <v>0.26770833333333333</v>
      </c>
      <c r="F21927" s="2">
        <v>0.26828703703703705</v>
      </c>
      <c r="G21927" s="2"/>
      <c r="H21927">
        <v>2</v>
      </c>
    </row>
    <row r="21928" spans="1:8" x14ac:dyDescent="0.35">
      <c r="A21928">
        <v>142450</v>
      </c>
      <c r="B21928">
        <v>0</v>
      </c>
      <c r="C21928">
        <v>1</v>
      </c>
      <c r="D21928" t="s">
        <v>148</v>
      </c>
      <c r="E21928" s="2">
        <v>0.27002314814814815</v>
      </c>
      <c r="F21928" s="2">
        <v>0.27048611111111109</v>
      </c>
      <c r="G21928" s="2"/>
      <c r="H21928">
        <v>2</v>
      </c>
    </row>
    <row r="21929" spans="1:8" x14ac:dyDescent="0.35">
      <c r="A21929">
        <v>142450</v>
      </c>
      <c r="B21929">
        <v>0</v>
      </c>
      <c r="C21929">
        <v>1</v>
      </c>
      <c r="D21929" t="s">
        <v>19</v>
      </c>
      <c r="E21929" s="2">
        <v>0.27372685185185186</v>
      </c>
      <c r="F21929" s="2">
        <v>0.2741898148148148</v>
      </c>
      <c r="G21929" s="2"/>
      <c r="H21929">
        <v>2</v>
      </c>
    </row>
    <row r="21930" spans="1:8" x14ac:dyDescent="0.35">
      <c r="A21930">
        <v>142450</v>
      </c>
      <c r="B21930">
        <v>0</v>
      </c>
      <c r="C21930">
        <v>1</v>
      </c>
      <c r="D21930" t="s">
        <v>146</v>
      </c>
      <c r="E21930" s="2">
        <v>0.27523148148148147</v>
      </c>
      <c r="F21930" s="2">
        <v>0.27569444444444446</v>
      </c>
      <c r="G21930" s="2"/>
      <c r="H21930" t="s">
        <v>159</v>
      </c>
    </row>
    <row r="21931" spans="1:8" x14ac:dyDescent="0.35">
      <c r="A21931">
        <v>142450</v>
      </c>
      <c r="B21931">
        <v>0</v>
      </c>
      <c r="C21931">
        <v>1</v>
      </c>
      <c r="D21931" t="s">
        <v>13</v>
      </c>
      <c r="E21931" s="2">
        <v>0.27893518518518517</v>
      </c>
      <c r="F21931" s="2">
        <v>0.27962962962962962</v>
      </c>
      <c r="G21931" s="2"/>
      <c r="H21931" t="s">
        <v>152</v>
      </c>
    </row>
    <row r="21932" spans="1:8" x14ac:dyDescent="0.35">
      <c r="A21932">
        <v>142450</v>
      </c>
      <c r="B21932">
        <v>1</v>
      </c>
      <c r="C21932">
        <v>1</v>
      </c>
      <c r="D21932" t="s">
        <v>160</v>
      </c>
      <c r="E21932" s="2">
        <v>0.28263888888888888</v>
      </c>
      <c r="F21932" s="2">
        <v>0.28310185185185183</v>
      </c>
      <c r="G21932" s="2"/>
      <c r="H21932" t="s">
        <v>152</v>
      </c>
    </row>
    <row r="21933" spans="1:8" x14ac:dyDescent="0.35">
      <c r="A21933">
        <v>142450</v>
      </c>
      <c r="B21933">
        <v>1</v>
      </c>
      <c r="C21933">
        <v>1</v>
      </c>
      <c r="D21933" t="s">
        <v>11</v>
      </c>
      <c r="E21933" s="2">
        <v>0.28564814814814815</v>
      </c>
      <c r="H21933" t="s">
        <v>161</v>
      </c>
    </row>
    <row r="21934" spans="1:8" x14ac:dyDescent="0.35">
      <c r="A21934">
        <v>141548</v>
      </c>
      <c r="B21934">
        <v>0</v>
      </c>
      <c r="C21934">
        <v>1</v>
      </c>
      <c r="D21934" t="s">
        <v>16</v>
      </c>
      <c r="F21934" s="2">
        <v>0.20752314814814815</v>
      </c>
      <c r="G21934" s="2"/>
      <c r="H21934">
        <v>1</v>
      </c>
    </row>
    <row r="21935" spans="1:8" x14ac:dyDescent="0.35">
      <c r="A21935">
        <v>141548</v>
      </c>
      <c r="B21935">
        <v>0</v>
      </c>
      <c r="C21935">
        <v>1</v>
      </c>
      <c r="D21935" t="s">
        <v>156</v>
      </c>
      <c r="E21935" s="2">
        <v>0.20844907407407406</v>
      </c>
      <c r="F21935" s="2">
        <v>0.20891203703703703</v>
      </c>
      <c r="G21935" s="2"/>
      <c r="H21935">
        <v>2</v>
      </c>
    </row>
    <row r="21936" spans="1:8" x14ac:dyDescent="0.35">
      <c r="A21936">
        <v>141548</v>
      </c>
      <c r="B21936">
        <v>0</v>
      </c>
      <c r="C21936">
        <v>1</v>
      </c>
      <c r="D21936" t="s">
        <v>157</v>
      </c>
      <c r="E21936" s="2">
        <v>0.21064814814814814</v>
      </c>
      <c r="F21936" s="2">
        <v>0.21111111111111111</v>
      </c>
      <c r="G21936" s="2"/>
      <c r="H21936">
        <v>2</v>
      </c>
    </row>
    <row r="21937" spans="1:8" x14ac:dyDescent="0.35">
      <c r="A21937">
        <v>141548</v>
      </c>
      <c r="B21937">
        <v>0</v>
      </c>
      <c r="C21937">
        <v>1</v>
      </c>
      <c r="D21937" t="s">
        <v>158</v>
      </c>
      <c r="E21937" s="2">
        <v>0.21284722222222222</v>
      </c>
      <c r="F21937" s="2">
        <v>0.21331018518518519</v>
      </c>
      <c r="G21937" s="2"/>
      <c r="H21937">
        <v>2</v>
      </c>
    </row>
    <row r="21938" spans="1:8" x14ac:dyDescent="0.35">
      <c r="A21938">
        <v>141548</v>
      </c>
      <c r="B21938">
        <v>0</v>
      </c>
      <c r="C21938">
        <v>1</v>
      </c>
      <c r="D21938" t="s">
        <v>31</v>
      </c>
      <c r="E21938" s="2">
        <v>0.21527777777777779</v>
      </c>
      <c r="F21938" s="2">
        <v>0.21597222222222223</v>
      </c>
      <c r="G21938" s="2"/>
      <c r="H21938">
        <v>2</v>
      </c>
    </row>
    <row r="21939" spans="1:8" x14ac:dyDescent="0.35">
      <c r="A21939">
        <v>141548</v>
      </c>
      <c r="B21939">
        <v>0</v>
      </c>
      <c r="C21939">
        <v>1</v>
      </c>
      <c r="D21939" t="s">
        <v>132</v>
      </c>
      <c r="E21939" s="2">
        <v>0.21805555555555556</v>
      </c>
      <c r="F21939" s="2">
        <v>0.21851851851851853</v>
      </c>
      <c r="G21939" s="2"/>
      <c r="H21939">
        <v>2</v>
      </c>
    </row>
    <row r="21940" spans="1:8" x14ac:dyDescent="0.35">
      <c r="A21940">
        <v>141548</v>
      </c>
      <c r="B21940">
        <v>0</v>
      </c>
      <c r="C21940">
        <v>1</v>
      </c>
      <c r="D21940" t="s">
        <v>133</v>
      </c>
      <c r="E21940" s="2">
        <v>0.22002314814814813</v>
      </c>
      <c r="F21940" s="2">
        <v>0.2204861111111111</v>
      </c>
      <c r="G21940" s="2"/>
      <c r="H21940">
        <v>2</v>
      </c>
    </row>
    <row r="21941" spans="1:8" x14ac:dyDescent="0.35">
      <c r="A21941">
        <v>141548</v>
      </c>
      <c r="B21941">
        <v>0</v>
      </c>
      <c r="C21941">
        <v>1</v>
      </c>
      <c r="D21941" t="s">
        <v>38</v>
      </c>
      <c r="E21941" s="2">
        <v>0.22175925925925927</v>
      </c>
      <c r="F21941" s="2">
        <v>0.22245370370370371</v>
      </c>
      <c r="G21941" s="2"/>
      <c r="H21941" t="s">
        <v>134</v>
      </c>
    </row>
    <row r="21942" spans="1:8" x14ac:dyDescent="0.35">
      <c r="A21942">
        <v>141548</v>
      </c>
      <c r="B21942">
        <v>1</v>
      </c>
      <c r="C21942">
        <v>1</v>
      </c>
      <c r="D21942" t="s">
        <v>135</v>
      </c>
      <c r="E21942" s="2">
        <v>0.22453703703703703</v>
      </c>
      <c r="F21942" s="2">
        <v>0.22500000000000001</v>
      </c>
      <c r="G21942" s="2"/>
      <c r="H21942">
        <v>1</v>
      </c>
    </row>
    <row r="21943" spans="1:8" x14ac:dyDescent="0.35">
      <c r="A21943">
        <v>141548</v>
      </c>
      <c r="B21943">
        <v>1</v>
      </c>
      <c r="C21943">
        <v>1</v>
      </c>
      <c r="D21943" t="s">
        <v>136</v>
      </c>
      <c r="E21943" s="2">
        <v>0.22638888888888889</v>
      </c>
      <c r="F21943" s="2">
        <v>0.22685185185185186</v>
      </c>
      <c r="G21943" s="2"/>
      <c r="H21943">
        <v>1</v>
      </c>
    </row>
    <row r="21944" spans="1:8" x14ac:dyDescent="0.35">
      <c r="A21944">
        <v>141548</v>
      </c>
      <c r="B21944">
        <v>1</v>
      </c>
      <c r="C21944">
        <v>1</v>
      </c>
      <c r="D21944" t="s">
        <v>137</v>
      </c>
      <c r="E21944" s="2">
        <v>0.22858796296296297</v>
      </c>
      <c r="F21944" s="2">
        <v>0.22905092592592594</v>
      </c>
      <c r="G21944" s="2"/>
      <c r="H21944">
        <v>1</v>
      </c>
    </row>
    <row r="21945" spans="1:8" x14ac:dyDescent="0.35">
      <c r="A21945">
        <v>141548</v>
      </c>
      <c r="B21945">
        <v>1</v>
      </c>
      <c r="C21945">
        <v>1</v>
      </c>
      <c r="D21945" t="s">
        <v>138</v>
      </c>
      <c r="E21945" s="2">
        <v>0.23032407407407407</v>
      </c>
      <c r="F21945" s="2">
        <v>0.23078703703703704</v>
      </c>
      <c r="G21945" s="2"/>
      <c r="H21945">
        <v>1</v>
      </c>
    </row>
    <row r="21946" spans="1:8" x14ac:dyDescent="0.35">
      <c r="A21946">
        <v>141548</v>
      </c>
      <c r="B21946">
        <v>1</v>
      </c>
      <c r="C21946">
        <v>1</v>
      </c>
      <c r="D21946" t="s">
        <v>139</v>
      </c>
      <c r="E21946" s="2">
        <v>0.23275462962962962</v>
      </c>
      <c r="F21946" s="2">
        <v>0.23344907407407409</v>
      </c>
      <c r="G21946" s="2"/>
      <c r="H21946">
        <v>1</v>
      </c>
    </row>
    <row r="21947" spans="1:8" x14ac:dyDescent="0.35">
      <c r="A21947">
        <v>141548</v>
      </c>
      <c r="B21947">
        <v>1</v>
      </c>
      <c r="C21947">
        <v>1</v>
      </c>
      <c r="D21947" t="s">
        <v>72</v>
      </c>
      <c r="E21947" s="2">
        <v>0.23518518518518519</v>
      </c>
      <c r="F21947" s="2">
        <v>0.23576388888888888</v>
      </c>
      <c r="G21947" s="2"/>
      <c r="H21947">
        <v>1</v>
      </c>
    </row>
    <row r="21948" spans="1:8" x14ac:dyDescent="0.35">
      <c r="A21948">
        <v>141548</v>
      </c>
      <c r="B21948">
        <v>1</v>
      </c>
      <c r="C21948">
        <v>1</v>
      </c>
      <c r="D21948" t="s">
        <v>95</v>
      </c>
      <c r="E21948" s="2">
        <v>0.23749999999999999</v>
      </c>
      <c r="F21948" s="2">
        <v>0.23807870370370371</v>
      </c>
      <c r="G21948" s="2"/>
      <c r="H21948">
        <v>1</v>
      </c>
    </row>
    <row r="21949" spans="1:8" x14ac:dyDescent="0.35">
      <c r="A21949">
        <v>141548</v>
      </c>
      <c r="B21949">
        <v>1</v>
      </c>
      <c r="C21949">
        <v>1</v>
      </c>
      <c r="D21949" t="s">
        <v>140</v>
      </c>
      <c r="E21949" s="2">
        <v>0.23946759259259259</v>
      </c>
      <c r="F21949" s="2">
        <v>0.24016203703703703</v>
      </c>
      <c r="G21949" s="2"/>
      <c r="H21949">
        <v>1</v>
      </c>
    </row>
    <row r="21950" spans="1:8" x14ac:dyDescent="0.35">
      <c r="A21950">
        <v>141548</v>
      </c>
      <c r="B21950">
        <v>1</v>
      </c>
      <c r="C21950">
        <v>1</v>
      </c>
      <c r="D21950" t="s">
        <v>141</v>
      </c>
      <c r="E21950" s="2">
        <v>0.24178240740740742</v>
      </c>
      <c r="F21950" s="2">
        <v>0.24224537037037036</v>
      </c>
      <c r="G21950" s="2"/>
      <c r="H21950">
        <v>1</v>
      </c>
    </row>
    <row r="21951" spans="1:8" x14ac:dyDescent="0.35">
      <c r="A21951">
        <v>141548</v>
      </c>
      <c r="B21951">
        <v>1</v>
      </c>
      <c r="C21951">
        <v>1</v>
      </c>
      <c r="D21951" t="s">
        <v>46</v>
      </c>
      <c r="E21951" s="2">
        <v>0.24305555555555555</v>
      </c>
      <c r="F21951" s="2">
        <v>0.24351851851851852</v>
      </c>
      <c r="G21951" s="2"/>
      <c r="H21951">
        <v>1</v>
      </c>
    </row>
    <row r="21952" spans="1:8" x14ac:dyDescent="0.35">
      <c r="A21952">
        <v>141548</v>
      </c>
      <c r="B21952">
        <v>1</v>
      </c>
      <c r="C21952">
        <v>1</v>
      </c>
      <c r="D21952" t="s">
        <v>142</v>
      </c>
      <c r="E21952" s="2">
        <v>0.24467592592592594</v>
      </c>
      <c r="F21952" s="2">
        <v>0.24513888888888888</v>
      </c>
      <c r="G21952" s="2"/>
      <c r="H21952">
        <v>1</v>
      </c>
    </row>
    <row r="21953" spans="1:8" x14ac:dyDescent="0.35">
      <c r="A21953">
        <v>141548</v>
      </c>
      <c r="B21953">
        <v>1</v>
      </c>
      <c r="C21953">
        <v>1</v>
      </c>
      <c r="D21953" t="s">
        <v>143</v>
      </c>
      <c r="E21953" s="2">
        <v>0.24594907407407407</v>
      </c>
      <c r="F21953" s="2">
        <v>0.24664351851851851</v>
      </c>
      <c r="G21953" s="2"/>
      <c r="H21953">
        <v>1</v>
      </c>
    </row>
    <row r="21954" spans="1:8" x14ac:dyDescent="0.35">
      <c r="A21954">
        <v>141548</v>
      </c>
      <c r="B21954">
        <v>1</v>
      </c>
      <c r="C21954">
        <v>1</v>
      </c>
      <c r="D21954" t="s">
        <v>59</v>
      </c>
      <c r="E21954" s="2">
        <v>0.24791666666666667</v>
      </c>
      <c r="F21954" s="2">
        <v>0.24837962962962962</v>
      </c>
      <c r="G21954" s="2"/>
      <c r="H21954">
        <v>1</v>
      </c>
    </row>
    <row r="21955" spans="1:8" x14ac:dyDescent="0.35">
      <c r="A21955">
        <v>141548</v>
      </c>
      <c r="B21955">
        <v>1</v>
      </c>
      <c r="C21955">
        <v>1</v>
      </c>
      <c r="D21955" t="s">
        <v>144</v>
      </c>
      <c r="E21955" s="2">
        <v>0.24942129629629631</v>
      </c>
      <c r="F21955" s="2">
        <v>0.24988425925925925</v>
      </c>
      <c r="G21955" s="2"/>
      <c r="H21955">
        <v>1</v>
      </c>
    </row>
    <row r="21956" spans="1:8" x14ac:dyDescent="0.35">
      <c r="A21956">
        <v>141548</v>
      </c>
      <c r="B21956">
        <v>1</v>
      </c>
      <c r="C21956">
        <v>1</v>
      </c>
      <c r="D21956" t="s">
        <v>9</v>
      </c>
      <c r="E21956" s="2">
        <v>0.25104166666666666</v>
      </c>
      <c r="F21956" s="2">
        <v>0.25150462962962961</v>
      </c>
      <c r="G21956" s="2"/>
      <c r="H21956">
        <v>1</v>
      </c>
    </row>
    <row r="21957" spans="1:8" x14ac:dyDescent="0.35">
      <c r="A21957">
        <v>141548</v>
      </c>
      <c r="B21957">
        <v>1</v>
      </c>
      <c r="C21957">
        <v>1</v>
      </c>
      <c r="D21957" t="s">
        <v>93</v>
      </c>
      <c r="E21957" s="2">
        <v>0.25266203703703705</v>
      </c>
      <c r="F21957" s="2">
        <v>0.25312499999999999</v>
      </c>
      <c r="G21957" s="2"/>
      <c r="H21957">
        <v>1</v>
      </c>
    </row>
    <row r="21958" spans="1:8" x14ac:dyDescent="0.35">
      <c r="A21958">
        <v>141548</v>
      </c>
      <c r="B21958">
        <v>1</v>
      </c>
      <c r="C21958">
        <v>1</v>
      </c>
      <c r="D21958" t="s">
        <v>123</v>
      </c>
      <c r="E21958" s="2">
        <v>0.25486111111111109</v>
      </c>
      <c r="F21958" s="2">
        <v>0.25543981481481481</v>
      </c>
      <c r="G21958" s="2"/>
      <c r="H21958">
        <v>1</v>
      </c>
    </row>
    <row r="21959" spans="1:8" x14ac:dyDescent="0.35">
      <c r="A21959">
        <v>141548</v>
      </c>
      <c r="B21959">
        <v>1</v>
      </c>
      <c r="C21959">
        <v>1</v>
      </c>
      <c r="D21959" t="s">
        <v>21</v>
      </c>
      <c r="E21959" s="2">
        <v>0.25810185185185186</v>
      </c>
      <c r="F21959" s="2">
        <v>0.25868055555555558</v>
      </c>
      <c r="G21959" s="2"/>
      <c r="H21959" t="s">
        <v>114</v>
      </c>
    </row>
    <row r="21960" spans="1:8" x14ac:dyDescent="0.35">
      <c r="A21960">
        <v>141548</v>
      </c>
      <c r="B21960">
        <v>1</v>
      </c>
      <c r="C21960">
        <v>1</v>
      </c>
      <c r="D21960" t="s">
        <v>45</v>
      </c>
      <c r="E21960" s="2">
        <v>0.26053240740740741</v>
      </c>
      <c r="F21960" s="2">
        <v>0.26134259259259257</v>
      </c>
      <c r="G21960" s="2"/>
      <c r="H21960" t="s">
        <v>152</v>
      </c>
    </row>
    <row r="21961" spans="1:8" x14ac:dyDescent="0.35">
      <c r="A21961">
        <v>141548</v>
      </c>
      <c r="B21961">
        <v>1</v>
      </c>
      <c r="C21961">
        <v>1</v>
      </c>
      <c r="D21961" t="s">
        <v>130</v>
      </c>
      <c r="E21961" s="2">
        <v>0.26284722222222223</v>
      </c>
      <c r="F21961" s="2">
        <v>0.26331018518518517</v>
      </c>
      <c r="G21961" s="2"/>
      <c r="H21961" t="s">
        <v>152</v>
      </c>
    </row>
    <row r="21962" spans="1:8" x14ac:dyDescent="0.35">
      <c r="A21962">
        <v>141548</v>
      </c>
      <c r="B21962">
        <v>1</v>
      </c>
      <c r="C21962">
        <v>1</v>
      </c>
      <c r="D21962" t="s">
        <v>129</v>
      </c>
      <c r="E21962" s="2">
        <v>0.26469907407407406</v>
      </c>
      <c r="F21962" s="2">
        <v>0.26516203703703706</v>
      </c>
      <c r="G21962" s="2"/>
      <c r="H21962" t="s">
        <v>152</v>
      </c>
    </row>
    <row r="21963" spans="1:8" x14ac:dyDescent="0.35">
      <c r="A21963">
        <v>141548</v>
      </c>
      <c r="B21963">
        <v>1</v>
      </c>
      <c r="C21963">
        <v>1</v>
      </c>
      <c r="D21963" t="s">
        <v>128</v>
      </c>
      <c r="E21963" s="2">
        <v>0.26655092592592594</v>
      </c>
      <c r="F21963" s="2">
        <v>0.26701388888888888</v>
      </c>
      <c r="G21963" s="2"/>
      <c r="H21963" t="s">
        <v>152</v>
      </c>
    </row>
    <row r="21964" spans="1:8" x14ac:dyDescent="0.35">
      <c r="A21964">
        <v>141548</v>
      </c>
      <c r="B21964">
        <v>1</v>
      </c>
      <c r="C21964">
        <v>1</v>
      </c>
      <c r="D21964" t="s">
        <v>126</v>
      </c>
      <c r="E21964" s="2">
        <v>0.26851851851851855</v>
      </c>
      <c r="F21964" s="2">
        <v>0.26921296296296299</v>
      </c>
      <c r="G21964" s="2"/>
      <c r="H21964" t="s">
        <v>162</v>
      </c>
    </row>
    <row r="21965" spans="1:8" x14ac:dyDescent="0.35">
      <c r="A21965">
        <v>141548</v>
      </c>
      <c r="B21965">
        <v>1</v>
      </c>
      <c r="C21965">
        <v>1</v>
      </c>
      <c r="D21965" t="s">
        <v>125</v>
      </c>
      <c r="E21965" s="2">
        <v>0.27106481481481481</v>
      </c>
      <c r="F21965" s="2">
        <v>0.27152777777777776</v>
      </c>
      <c r="G21965" s="2"/>
      <c r="H21965">
        <v>1</v>
      </c>
    </row>
    <row r="21966" spans="1:8" x14ac:dyDescent="0.35">
      <c r="A21966">
        <v>141548</v>
      </c>
      <c r="B21966">
        <v>1</v>
      </c>
      <c r="C21966">
        <v>1</v>
      </c>
      <c r="D21966" t="s">
        <v>17</v>
      </c>
      <c r="E21966" s="2">
        <v>0.27280092592592592</v>
      </c>
      <c r="F21966" s="2">
        <v>0.27326388888888886</v>
      </c>
      <c r="G21966" s="2"/>
      <c r="H21966">
        <v>1</v>
      </c>
    </row>
    <row r="21967" spans="1:8" x14ac:dyDescent="0.35">
      <c r="A21967">
        <v>141548</v>
      </c>
      <c r="B21967">
        <v>1</v>
      </c>
      <c r="C21967">
        <v>1</v>
      </c>
      <c r="D21967" t="s">
        <v>18</v>
      </c>
      <c r="E21967" s="2">
        <v>0.27523148148148147</v>
      </c>
      <c r="F21967" s="2">
        <v>0.27569444444444446</v>
      </c>
      <c r="G21967" s="2"/>
      <c r="H21967">
        <v>1</v>
      </c>
    </row>
    <row r="21968" spans="1:8" x14ac:dyDescent="0.35">
      <c r="A21968">
        <v>141548</v>
      </c>
      <c r="B21968">
        <v>1</v>
      </c>
      <c r="C21968">
        <v>1</v>
      </c>
      <c r="D21968" t="s">
        <v>163</v>
      </c>
      <c r="E21968" s="2">
        <v>0.27696759259259257</v>
      </c>
      <c r="F21968" s="2">
        <v>0.27743055555555557</v>
      </c>
      <c r="G21968" s="2"/>
      <c r="H21968">
        <v>1</v>
      </c>
    </row>
    <row r="21969" spans="1:8" x14ac:dyDescent="0.35">
      <c r="A21969">
        <v>141548</v>
      </c>
      <c r="B21969">
        <v>1</v>
      </c>
      <c r="C21969">
        <v>1</v>
      </c>
      <c r="D21969" t="s">
        <v>164</v>
      </c>
      <c r="E21969" s="2">
        <v>0.2795138888888889</v>
      </c>
      <c r="F21969" s="2">
        <v>0.27997685185185184</v>
      </c>
      <c r="G21969" s="2"/>
      <c r="H21969">
        <v>1</v>
      </c>
    </row>
    <row r="21970" spans="1:8" x14ac:dyDescent="0.35">
      <c r="A21970">
        <v>141548</v>
      </c>
      <c r="B21970">
        <v>1</v>
      </c>
      <c r="C21970">
        <v>1</v>
      </c>
      <c r="D21970" t="s">
        <v>165</v>
      </c>
      <c r="E21970" s="2">
        <v>0.28194444444444444</v>
      </c>
      <c r="F21970" s="2">
        <v>0.28240740740740738</v>
      </c>
      <c r="G21970" s="2"/>
      <c r="H21970">
        <v>1</v>
      </c>
    </row>
    <row r="21971" spans="1:8" x14ac:dyDescent="0.35">
      <c r="A21971">
        <v>141548</v>
      </c>
      <c r="B21971">
        <v>1</v>
      </c>
      <c r="C21971">
        <v>1</v>
      </c>
      <c r="D21971" t="s">
        <v>26</v>
      </c>
      <c r="E21971" s="2">
        <v>0.28495370370370371</v>
      </c>
      <c r="H21971">
        <v>2</v>
      </c>
    </row>
    <row r="21972" spans="1:8" x14ac:dyDescent="0.35">
      <c r="A21972">
        <v>142246</v>
      </c>
      <c r="B21972">
        <v>0</v>
      </c>
      <c r="C21972">
        <v>1</v>
      </c>
      <c r="D21972" t="s">
        <v>24</v>
      </c>
      <c r="F21972" s="2">
        <v>0.20833333333333334</v>
      </c>
      <c r="G21972" s="2"/>
      <c r="H21972">
        <v>7</v>
      </c>
    </row>
    <row r="21973" spans="1:8" x14ac:dyDescent="0.35">
      <c r="A21973">
        <v>142246</v>
      </c>
      <c r="B21973">
        <v>0</v>
      </c>
      <c r="C21973">
        <v>1</v>
      </c>
      <c r="D21973" t="s">
        <v>155</v>
      </c>
      <c r="E21973" s="2">
        <v>0.21053240740740742</v>
      </c>
      <c r="F21973" s="2">
        <v>0.21099537037037036</v>
      </c>
      <c r="G21973" s="2"/>
      <c r="H21973" t="s">
        <v>110</v>
      </c>
    </row>
    <row r="21974" spans="1:8" x14ac:dyDescent="0.35">
      <c r="A21974">
        <v>142246</v>
      </c>
      <c r="B21974">
        <v>0</v>
      </c>
      <c r="C21974">
        <v>1</v>
      </c>
      <c r="D21974" t="s">
        <v>154</v>
      </c>
      <c r="E21974" s="2">
        <v>0.21238425925925927</v>
      </c>
      <c r="F21974" s="2">
        <v>0.21284722222222222</v>
      </c>
      <c r="G21974" s="2"/>
      <c r="H21974" t="s">
        <v>110</v>
      </c>
    </row>
    <row r="21975" spans="1:8" x14ac:dyDescent="0.35">
      <c r="A21975">
        <v>142246</v>
      </c>
      <c r="B21975">
        <v>0</v>
      </c>
      <c r="C21975">
        <v>1</v>
      </c>
      <c r="D21975" t="s">
        <v>153</v>
      </c>
      <c r="E21975" s="2">
        <v>0.21412037037037038</v>
      </c>
      <c r="F21975" s="2">
        <v>0.21458333333333332</v>
      </c>
      <c r="G21975" s="2"/>
      <c r="H21975" t="s">
        <v>110</v>
      </c>
    </row>
    <row r="21976" spans="1:8" x14ac:dyDescent="0.35">
      <c r="A21976">
        <v>142246</v>
      </c>
      <c r="B21976">
        <v>0</v>
      </c>
      <c r="C21976">
        <v>1</v>
      </c>
      <c r="D21976" t="s">
        <v>126</v>
      </c>
      <c r="E21976" s="2">
        <v>0.21631944444444445</v>
      </c>
      <c r="F21976" s="2">
        <v>0.21770833333333334</v>
      </c>
      <c r="G21976" s="2"/>
      <c r="H21976" t="s">
        <v>110</v>
      </c>
    </row>
    <row r="21977" spans="1:8" x14ac:dyDescent="0.35">
      <c r="A21977">
        <v>142246</v>
      </c>
      <c r="B21977">
        <v>0</v>
      </c>
      <c r="C21977">
        <v>1</v>
      </c>
      <c r="D21977" t="s">
        <v>128</v>
      </c>
      <c r="E21977" s="2">
        <v>0.21909722222222222</v>
      </c>
      <c r="F21977" s="2">
        <v>0.21956018518518519</v>
      </c>
      <c r="G21977" s="2"/>
      <c r="H21977" t="s">
        <v>110</v>
      </c>
    </row>
    <row r="21978" spans="1:8" x14ac:dyDescent="0.35">
      <c r="A21978">
        <v>142246</v>
      </c>
      <c r="B21978">
        <v>0</v>
      </c>
      <c r="C21978">
        <v>1</v>
      </c>
      <c r="D21978" t="s">
        <v>45</v>
      </c>
      <c r="E21978" s="2">
        <v>0.22268518518518518</v>
      </c>
      <c r="F21978" s="2">
        <v>0.22349537037037037</v>
      </c>
      <c r="G21978" s="2"/>
      <c r="H21978" t="s">
        <v>110</v>
      </c>
    </row>
    <row r="21979" spans="1:8" x14ac:dyDescent="0.35">
      <c r="A21979">
        <v>142246</v>
      </c>
      <c r="B21979">
        <v>0</v>
      </c>
      <c r="C21979">
        <v>1</v>
      </c>
      <c r="D21979" t="s">
        <v>21</v>
      </c>
      <c r="E21979" s="2">
        <v>0.22488425925925926</v>
      </c>
      <c r="F21979" s="2">
        <v>0.22546296296296298</v>
      </c>
      <c r="G21979" s="2"/>
      <c r="H21979" t="s">
        <v>122</v>
      </c>
    </row>
    <row r="21980" spans="1:8" x14ac:dyDescent="0.35">
      <c r="A21980">
        <v>142246</v>
      </c>
      <c r="B21980">
        <v>0</v>
      </c>
      <c r="C21980">
        <v>1</v>
      </c>
      <c r="D21980" t="s">
        <v>123</v>
      </c>
      <c r="E21980" s="2">
        <v>0.22766203703703702</v>
      </c>
      <c r="F21980" s="2">
        <v>0.22824074074074074</v>
      </c>
      <c r="G21980" s="2"/>
      <c r="H21980">
        <v>2</v>
      </c>
    </row>
    <row r="21981" spans="1:8" x14ac:dyDescent="0.35">
      <c r="A21981">
        <v>142246</v>
      </c>
      <c r="B21981">
        <v>0</v>
      </c>
      <c r="C21981">
        <v>1</v>
      </c>
      <c r="D21981" t="s">
        <v>93</v>
      </c>
      <c r="E21981" s="2">
        <v>0.2300925925925926</v>
      </c>
      <c r="F21981" s="2">
        <v>0.23055555555555557</v>
      </c>
      <c r="G21981" s="2"/>
      <c r="H21981">
        <v>2</v>
      </c>
    </row>
    <row r="21982" spans="1:8" x14ac:dyDescent="0.35">
      <c r="A21982">
        <v>142246</v>
      </c>
      <c r="B21982">
        <v>0</v>
      </c>
      <c r="C21982">
        <v>1</v>
      </c>
      <c r="D21982" t="s">
        <v>9</v>
      </c>
      <c r="E21982" s="2">
        <v>0.23171296296296295</v>
      </c>
      <c r="F21982" s="2">
        <v>0.23217592592592592</v>
      </c>
      <c r="G21982" s="2"/>
      <c r="H21982">
        <v>2</v>
      </c>
    </row>
    <row r="21983" spans="1:8" x14ac:dyDescent="0.35">
      <c r="A21983">
        <v>142246</v>
      </c>
      <c r="B21983">
        <v>0</v>
      </c>
      <c r="C21983">
        <v>1</v>
      </c>
      <c r="D21983" t="s">
        <v>144</v>
      </c>
      <c r="E21983" s="2">
        <v>0.23321759259259259</v>
      </c>
      <c r="F21983" s="2">
        <v>0.23368055555555556</v>
      </c>
      <c r="G21983" s="2"/>
      <c r="H21983">
        <v>2</v>
      </c>
    </row>
    <row r="21984" spans="1:8" x14ac:dyDescent="0.35">
      <c r="A21984">
        <v>142246</v>
      </c>
      <c r="B21984">
        <v>0</v>
      </c>
      <c r="C21984">
        <v>1</v>
      </c>
      <c r="D21984" t="s">
        <v>59</v>
      </c>
      <c r="E21984" s="2">
        <v>0.23483796296296297</v>
      </c>
      <c r="F21984" s="2">
        <v>0.23530092592592591</v>
      </c>
      <c r="G21984" s="2"/>
      <c r="H21984">
        <v>2</v>
      </c>
    </row>
    <row r="21985" spans="1:8" x14ac:dyDescent="0.35">
      <c r="A21985">
        <v>142246</v>
      </c>
      <c r="B21985">
        <v>0</v>
      </c>
      <c r="C21985">
        <v>1</v>
      </c>
      <c r="D21985" t="s">
        <v>90</v>
      </c>
      <c r="E21985" s="2">
        <v>0.23668981481481483</v>
      </c>
      <c r="F21985" s="2">
        <v>0.23738425925925927</v>
      </c>
      <c r="G21985" s="2"/>
      <c r="H21985">
        <v>2</v>
      </c>
    </row>
    <row r="21986" spans="1:8" x14ac:dyDescent="0.35">
      <c r="A21986">
        <v>142246</v>
      </c>
      <c r="B21986">
        <v>0</v>
      </c>
      <c r="C21986">
        <v>1</v>
      </c>
      <c r="D21986" t="s">
        <v>151</v>
      </c>
      <c r="E21986" s="2">
        <v>0.23854166666666668</v>
      </c>
      <c r="F21986" s="2">
        <v>0.23900462962962962</v>
      </c>
      <c r="G21986" s="2"/>
      <c r="H21986">
        <v>2</v>
      </c>
    </row>
    <row r="21987" spans="1:8" x14ac:dyDescent="0.35">
      <c r="A21987">
        <v>142246</v>
      </c>
      <c r="B21987">
        <v>0</v>
      </c>
      <c r="C21987">
        <v>1</v>
      </c>
      <c r="D21987" t="s">
        <v>150</v>
      </c>
      <c r="E21987" s="2">
        <v>0.24027777777777778</v>
      </c>
      <c r="F21987" s="2">
        <v>0.24097222222222223</v>
      </c>
      <c r="G21987" s="2"/>
      <c r="H21987">
        <v>2</v>
      </c>
    </row>
    <row r="21988" spans="1:8" x14ac:dyDescent="0.35">
      <c r="A21988">
        <v>142246</v>
      </c>
      <c r="B21988">
        <v>0</v>
      </c>
      <c r="C21988">
        <v>1</v>
      </c>
      <c r="D21988" t="s">
        <v>149</v>
      </c>
      <c r="E21988" s="2">
        <v>0.24224537037037036</v>
      </c>
      <c r="F21988" s="2">
        <v>0.24282407407407408</v>
      </c>
      <c r="G21988" s="2"/>
      <c r="H21988">
        <v>2</v>
      </c>
    </row>
    <row r="21989" spans="1:8" x14ac:dyDescent="0.35">
      <c r="A21989">
        <v>142246</v>
      </c>
      <c r="B21989">
        <v>0</v>
      </c>
      <c r="C21989">
        <v>1</v>
      </c>
      <c r="D21989" t="s">
        <v>148</v>
      </c>
      <c r="E21989" s="2">
        <v>0.24444444444444444</v>
      </c>
      <c r="F21989" s="2">
        <v>0.24490740740740741</v>
      </c>
      <c r="G21989" s="2"/>
      <c r="H21989">
        <v>2</v>
      </c>
    </row>
    <row r="21990" spans="1:8" x14ac:dyDescent="0.35">
      <c r="A21990">
        <v>142246</v>
      </c>
      <c r="B21990">
        <v>0</v>
      </c>
      <c r="C21990">
        <v>1</v>
      </c>
      <c r="D21990" t="s">
        <v>19</v>
      </c>
      <c r="E21990" s="2">
        <v>0.24780092592592592</v>
      </c>
      <c r="F21990" s="2">
        <v>0.2482638888888889</v>
      </c>
      <c r="G21990" s="2"/>
      <c r="H21990">
        <v>2</v>
      </c>
    </row>
    <row r="21991" spans="1:8" x14ac:dyDescent="0.35">
      <c r="A21991">
        <v>142246</v>
      </c>
      <c r="B21991">
        <v>0</v>
      </c>
      <c r="C21991">
        <v>1</v>
      </c>
      <c r="D21991" t="s">
        <v>146</v>
      </c>
      <c r="E21991" s="2">
        <v>0.24930555555555556</v>
      </c>
      <c r="F21991" s="2">
        <v>0.24976851851851853</v>
      </c>
      <c r="G21991" s="2"/>
      <c r="H21991" t="s">
        <v>159</v>
      </c>
    </row>
    <row r="21992" spans="1:8" x14ac:dyDescent="0.35">
      <c r="A21992">
        <v>142246</v>
      </c>
      <c r="B21992">
        <v>0</v>
      </c>
      <c r="C21992">
        <v>1</v>
      </c>
      <c r="D21992" t="s">
        <v>145</v>
      </c>
      <c r="E21992" s="2">
        <v>0.25115740740740738</v>
      </c>
      <c r="F21992" s="2">
        <v>0.25162037037037038</v>
      </c>
      <c r="G21992" s="2"/>
      <c r="H21992">
        <v>2</v>
      </c>
    </row>
    <row r="21993" spans="1:8" x14ac:dyDescent="0.35">
      <c r="A21993">
        <v>142246</v>
      </c>
      <c r="B21993">
        <v>0</v>
      </c>
      <c r="C21993">
        <v>1</v>
      </c>
      <c r="D21993" t="s">
        <v>23</v>
      </c>
      <c r="E21993" s="2">
        <v>0.25381944444444443</v>
      </c>
      <c r="H21993">
        <v>1</v>
      </c>
    </row>
    <row r="21994" spans="1:8" x14ac:dyDescent="0.35">
      <c r="A21994">
        <v>143852</v>
      </c>
      <c r="B21994">
        <v>0</v>
      </c>
      <c r="C21994">
        <v>1</v>
      </c>
      <c r="D21994" t="s">
        <v>8</v>
      </c>
      <c r="F21994" s="2">
        <v>0.21377314814814816</v>
      </c>
      <c r="G21994" s="2"/>
      <c r="H21994">
        <v>1</v>
      </c>
    </row>
    <row r="21995" spans="1:8" x14ac:dyDescent="0.35">
      <c r="A21995">
        <v>143852</v>
      </c>
      <c r="B21995">
        <v>0</v>
      </c>
      <c r="C21995">
        <v>1</v>
      </c>
      <c r="D21995" t="s">
        <v>102</v>
      </c>
      <c r="E21995" s="2">
        <v>0.2167824074074074</v>
      </c>
      <c r="F21995" s="2">
        <v>0.21724537037037037</v>
      </c>
      <c r="G21995" s="2"/>
      <c r="H21995">
        <v>2</v>
      </c>
    </row>
    <row r="21996" spans="1:8" x14ac:dyDescent="0.35">
      <c r="A21996">
        <v>143852</v>
      </c>
      <c r="B21996">
        <v>0</v>
      </c>
      <c r="C21996">
        <v>1</v>
      </c>
      <c r="D21996" t="s">
        <v>103</v>
      </c>
      <c r="E21996" s="2">
        <v>0.22025462962962963</v>
      </c>
      <c r="F21996" s="2">
        <v>0.2207175925925926</v>
      </c>
      <c r="G21996" s="2"/>
      <c r="H21996">
        <v>2</v>
      </c>
    </row>
    <row r="21997" spans="1:8" x14ac:dyDescent="0.35">
      <c r="A21997">
        <v>143852</v>
      </c>
      <c r="B21997">
        <v>0</v>
      </c>
      <c r="C21997">
        <v>1</v>
      </c>
      <c r="D21997" t="s">
        <v>104</v>
      </c>
      <c r="E21997" s="2">
        <v>0.2232638888888889</v>
      </c>
      <c r="F21997" s="2">
        <v>0.22372685185185184</v>
      </c>
      <c r="G21997" s="2"/>
      <c r="H21997">
        <v>2</v>
      </c>
    </row>
    <row r="21998" spans="1:8" x14ac:dyDescent="0.35">
      <c r="A21998">
        <v>143852</v>
      </c>
      <c r="B21998">
        <v>0</v>
      </c>
      <c r="C21998">
        <v>1</v>
      </c>
      <c r="D21998" t="s">
        <v>105</v>
      </c>
      <c r="E21998" s="2">
        <v>0.22569444444444445</v>
      </c>
      <c r="F21998" s="2">
        <v>0.22615740740740742</v>
      </c>
      <c r="G21998" s="2"/>
      <c r="H21998">
        <v>2</v>
      </c>
    </row>
    <row r="21999" spans="1:8" x14ac:dyDescent="0.35">
      <c r="A21999">
        <v>143852</v>
      </c>
      <c r="B21999">
        <v>0</v>
      </c>
      <c r="C21999">
        <v>1</v>
      </c>
      <c r="D21999" t="s">
        <v>106</v>
      </c>
      <c r="E21999" s="2">
        <v>0.22824074074074074</v>
      </c>
      <c r="F21999" s="2">
        <v>0.22870370370370371</v>
      </c>
      <c r="G21999" s="2"/>
      <c r="H21999">
        <v>2</v>
      </c>
    </row>
    <row r="22000" spans="1:8" x14ac:dyDescent="0.35">
      <c r="A22000">
        <v>143852</v>
      </c>
      <c r="B22000">
        <v>0</v>
      </c>
      <c r="C22000">
        <v>1</v>
      </c>
      <c r="D22000" t="s">
        <v>107</v>
      </c>
      <c r="E22000" s="2">
        <v>0.23032407407407407</v>
      </c>
      <c r="F22000" s="2">
        <v>0.23078703703703704</v>
      </c>
      <c r="G22000" s="2"/>
      <c r="H22000">
        <v>2</v>
      </c>
    </row>
    <row r="22001" spans="1:8" x14ac:dyDescent="0.35">
      <c r="A22001">
        <v>143852</v>
      </c>
      <c r="B22001">
        <v>0</v>
      </c>
      <c r="C22001">
        <v>1</v>
      </c>
      <c r="D22001" t="s">
        <v>108</v>
      </c>
      <c r="E22001" s="2">
        <v>0.2326388888888889</v>
      </c>
      <c r="F22001" s="2">
        <v>0.23310185185185187</v>
      </c>
      <c r="G22001" s="2"/>
      <c r="H22001">
        <v>2</v>
      </c>
    </row>
    <row r="22002" spans="1:8" x14ac:dyDescent="0.35">
      <c r="A22002">
        <v>143852</v>
      </c>
      <c r="B22002">
        <v>0</v>
      </c>
      <c r="C22002">
        <v>1</v>
      </c>
      <c r="D22002" t="s">
        <v>39</v>
      </c>
      <c r="E22002" s="2">
        <v>0.2361111111111111</v>
      </c>
      <c r="F22002" s="2">
        <v>0.2369212962962963</v>
      </c>
      <c r="G22002" s="2"/>
      <c r="H22002">
        <v>6</v>
      </c>
    </row>
    <row r="22003" spans="1:8" x14ac:dyDescent="0.35">
      <c r="A22003">
        <v>143852</v>
      </c>
      <c r="B22003">
        <v>0</v>
      </c>
      <c r="C22003">
        <v>1</v>
      </c>
      <c r="D22003" t="s">
        <v>109</v>
      </c>
      <c r="E22003" s="2">
        <v>0.23923611111111112</v>
      </c>
      <c r="F22003" s="2">
        <v>0.23969907407407406</v>
      </c>
      <c r="G22003" s="2"/>
      <c r="H22003" t="s">
        <v>110</v>
      </c>
    </row>
    <row r="22004" spans="1:8" x14ac:dyDescent="0.35">
      <c r="A22004">
        <v>143852</v>
      </c>
      <c r="B22004">
        <v>0</v>
      </c>
      <c r="C22004">
        <v>1</v>
      </c>
      <c r="D22004" t="s">
        <v>111</v>
      </c>
      <c r="E22004" s="2">
        <v>0.2412037037037037</v>
      </c>
      <c r="F22004" s="2">
        <v>0.24166666666666667</v>
      </c>
      <c r="G22004" s="2"/>
      <c r="H22004" t="s">
        <v>110</v>
      </c>
    </row>
    <row r="22005" spans="1:8" x14ac:dyDescent="0.35">
      <c r="A22005">
        <v>143852</v>
      </c>
      <c r="B22005">
        <v>0</v>
      </c>
      <c r="C22005">
        <v>1</v>
      </c>
      <c r="D22005" t="s">
        <v>112</v>
      </c>
      <c r="E22005" s="2">
        <v>0.24340277777777777</v>
      </c>
      <c r="F22005" s="2">
        <v>0.24398148148148149</v>
      </c>
      <c r="G22005" s="2"/>
      <c r="H22005" t="s">
        <v>110</v>
      </c>
    </row>
    <row r="22006" spans="1:8" x14ac:dyDescent="0.35">
      <c r="A22006">
        <v>143852</v>
      </c>
      <c r="B22006">
        <v>0</v>
      </c>
      <c r="C22006">
        <v>1</v>
      </c>
      <c r="D22006" t="s">
        <v>113</v>
      </c>
      <c r="E22006" s="2">
        <v>0.24525462962962963</v>
      </c>
      <c r="F22006" s="2">
        <v>0.24583333333333332</v>
      </c>
      <c r="G22006" s="2"/>
      <c r="H22006" t="s">
        <v>110</v>
      </c>
    </row>
    <row r="22007" spans="1:8" x14ac:dyDescent="0.35">
      <c r="A22007">
        <v>143852</v>
      </c>
      <c r="B22007">
        <v>0</v>
      </c>
      <c r="C22007">
        <v>1</v>
      </c>
      <c r="D22007" t="s">
        <v>24</v>
      </c>
      <c r="E22007" s="2">
        <v>0.2480324074074074</v>
      </c>
      <c r="F22007" s="2">
        <v>0.24942129629629631</v>
      </c>
      <c r="G22007" s="2"/>
      <c r="H22007" t="s">
        <v>110</v>
      </c>
    </row>
    <row r="22008" spans="1:8" x14ac:dyDescent="0.35">
      <c r="A22008">
        <v>143852</v>
      </c>
      <c r="B22008">
        <v>0</v>
      </c>
      <c r="C22008">
        <v>1</v>
      </c>
      <c r="D22008" t="s">
        <v>45</v>
      </c>
      <c r="E22008" s="2">
        <v>0.25694444444444442</v>
      </c>
      <c r="F22008" s="2">
        <v>0.25763888888888886</v>
      </c>
      <c r="G22008" s="2"/>
      <c r="H22008" t="s">
        <v>110</v>
      </c>
    </row>
    <row r="22009" spans="1:8" x14ac:dyDescent="0.35">
      <c r="A22009">
        <v>143852</v>
      </c>
      <c r="B22009">
        <v>0</v>
      </c>
      <c r="C22009">
        <v>1</v>
      </c>
      <c r="D22009" t="s">
        <v>21</v>
      </c>
      <c r="E22009" s="2">
        <v>0.25914351851851852</v>
      </c>
      <c r="F22009" s="2">
        <v>0.25972222222222224</v>
      </c>
      <c r="G22009" s="2"/>
      <c r="H22009" t="s">
        <v>122</v>
      </c>
    </row>
    <row r="22010" spans="1:8" x14ac:dyDescent="0.35">
      <c r="A22010">
        <v>143852</v>
      </c>
      <c r="B22010">
        <v>0</v>
      </c>
      <c r="C22010">
        <v>1</v>
      </c>
      <c r="D22010" t="s">
        <v>123</v>
      </c>
      <c r="E22010" s="2">
        <v>0.26192129629629629</v>
      </c>
      <c r="F22010" s="2">
        <v>0.26250000000000001</v>
      </c>
      <c r="G22010" s="2"/>
      <c r="H22010">
        <v>2</v>
      </c>
    </row>
    <row r="22011" spans="1:8" x14ac:dyDescent="0.35">
      <c r="A22011">
        <v>143852</v>
      </c>
      <c r="B22011">
        <v>0</v>
      </c>
      <c r="C22011">
        <v>1</v>
      </c>
      <c r="D22011" t="s">
        <v>93</v>
      </c>
      <c r="E22011" s="2">
        <v>0.26423611111111112</v>
      </c>
      <c r="F22011" s="2">
        <v>0.26469907407407406</v>
      </c>
      <c r="G22011" s="2"/>
      <c r="H22011">
        <v>2</v>
      </c>
    </row>
    <row r="22012" spans="1:8" x14ac:dyDescent="0.35">
      <c r="A22012">
        <v>143852</v>
      </c>
      <c r="B22012">
        <v>0</v>
      </c>
      <c r="C22012">
        <v>1</v>
      </c>
      <c r="D22012" t="s">
        <v>9</v>
      </c>
      <c r="E22012" s="2">
        <v>0.26620370370370372</v>
      </c>
      <c r="H22012">
        <v>1</v>
      </c>
    </row>
    <row r="22013" spans="1:8" x14ac:dyDescent="0.35">
      <c r="A22013">
        <v>141446</v>
      </c>
      <c r="B22013">
        <v>0</v>
      </c>
      <c r="C22013">
        <v>1</v>
      </c>
      <c r="D22013" t="s">
        <v>11</v>
      </c>
      <c r="F22013" s="2">
        <v>0.21527777777777779</v>
      </c>
      <c r="G22013" s="2"/>
      <c r="H22013" t="s">
        <v>161</v>
      </c>
    </row>
    <row r="22014" spans="1:8" x14ac:dyDescent="0.35">
      <c r="A22014">
        <v>141446</v>
      </c>
      <c r="B22014">
        <v>0</v>
      </c>
      <c r="C22014">
        <v>1</v>
      </c>
      <c r="D22014" t="s">
        <v>160</v>
      </c>
      <c r="E22014" s="2">
        <v>0.21770833333333334</v>
      </c>
      <c r="F22014" s="2">
        <v>0.21840277777777778</v>
      </c>
      <c r="G22014" s="2"/>
      <c r="H22014" t="s">
        <v>110</v>
      </c>
    </row>
    <row r="22015" spans="1:8" x14ac:dyDescent="0.35">
      <c r="A22015">
        <v>141446</v>
      </c>
      <c r="B22015">
        <v>1</v>
      </c>
      <c r="C22015">
        <v>1</v>
      </c>
      <c r="D22015" t="s">
        <v>13</v>
      </c>
      <c r="E22015" s="2">
        <v>0.22187499999999999</v>
      </c>
      <c r="F22015" s="2">
        <v>0.22256944444444443</v>
      </c>
      <c r="G22015" s="2"/>
      <c r="H22015" t="s">
        <v>110</v>
      </c>
    </row>
    <row r="22016" spans="1:8" x14ac:dyDescent="0.35">
      <c r="A22016">
        <v>141446</v>
      </c>
      <c r="B22016">
        <v>1</v>
      </c>
      <c r="C22016">
        <v>1</v>
      </c>
      <c r="D22016" t="s">
        <v>146</v>
      </c>
      <c r="E22016" s="2">
        <v>0.22488425925925926</v>
      </c>
      <c r="F22016" s="2">
        <v>0.22534722222222223</v>
      </c>
      <c r="G22016" s="2"/>
      <c r="H22016" t="s">
        <v>147</v>
      </c>
    </row>
    <row r="22017" spans="1:8" x14ac:dyDescent="0.35">
      <c r="A22017">
        <v>141446</v>
      </c>
      <c r="B22017">
        <v>1</v>
      </c>
      <c r="C22017">
        <v>1</v>
      </c>
      <c r="D22017" t="s">
        <v>19</v>
      </c>
      <c r="E22017" s="2">
        <v>0.22650462962962964</v>
      </c>
      <c r="F22017" s="2">
        <v>0.22696759259259258</v>
      </c>
      <c r="G22017" s="2"/>
      <c r="H22017">
        <v>1</v>
      </c>
    </row>
    <row r="22018" spans="1:8" x14ac:dyDescent="0.35">
      <c r="A22018">
        <v>141446</v>
      </c>
      <c r="B22018">
        <v>1</v>
      </c>
      <c r="C22018">
        <v>1</v>
      </c>
      <c r="D22018" t="s">
        <v>148</v>
      </c>
      <c r="E22018" s="2">
        <v>0.22974537037037038</v>
      </c>
      <c r="F22018" s="2">
        <v>0.23020833333333332</v>
      </c>
      <c r="G22018" s="2"/>
      <c r="H22018">
        <v>1</v>
      </c>
    </row>
    <row r="22019" spans="1:8" x14ac:dyDescent="0.35">
      <c r="A22019">
        <v>141446</v>
      </c>
      <c r="B22019">
        <v>1</v>
      </c>
      <c r="C22019">
        <v>1</v>
      </c>
      <c r="D22019" t="s">
        <v>149</v>
      </c>
      <c r="E22019" s="2">
        <v>0.23171296296296295</v>
      </c>
      <c r="F22019" s="2">
        <v>0.23229166666666667</v>
      </c>
      <c r="G22019" s="2"/>
      <c r="H22019">
        <v>1</v>
      </c>
    </row>
    <row r="22020" spans="1:8" x14ac:dyDescent="0.35">
      <c r="A22020">
        <v>141446</v>
      </c>
      <c r="B22020">
        <v>1</v>
      </c>
      <c r="C22020">
        <v>1</v>
      </c>
      <c r="D22020" t="s">
        <v>150</v>
      </c>
      <c r="E22020" s="2">
        <v>0.23368055555555556</v>
      </c>
      <c r="F22020" s="2">
        <v>0.234375</v>
      </c>
      <c r="G22020" s="2"/>
      <c r="H22020">
        <v>1</v>
      </c>
    </row>
    <row r="22021" spans="1:8" x14ac:dyDescent="0.35">
      <c r="A22021">
        <v>141446</v>
      </c>
      <c r="B22021">
        <v>1</v>
      </c>
      <c r="C22021">
        <v>1</v>
      </c>
      <c r="D22021" t="s">
        <v>151</v>
      </c>
      <c r="E22021" s="2">
        <v>0.23576388888888888</v>
      </c>
      <c r="F22021" s="2">
        <v>0.23622685185185185</v>
      </c>
      <c r="G22021" s="2"/>
      <c r="H22021">
        <v>1</v>
      </c>
    </row>
    <row r="22022" spans="1:8" x14ac:dyDescent="0.35">
      <c r="A22022">
        <v>141446</v>
      </c>
      <c r="B22022">
        <v>1</v>
      </c>
      <c r="C22022">
        <v>1</v>
      </c>
      <c r="D22022" t="s">
        <v>90</v>
      </c>
      <c r="E22022" s="2">
        <v>0.23773148148148149</v>
      </c>
      <c r="F22022" s="2">
        <v>0.23842592592592593</v>
      </c>
      <c r="G22022" s="2"/>
      <c r="H22022">
        <v>1</v>
      </c>
    </row>
    <row r="22023" spans="1:8" x14ac:dyDescent="0.35">
      <c r="A22023">
        <v>141446</v>
      </c>
      <c r="B22023">
        <v>1</v>
      </c>
      <c r="C22023">
        <v>1</v>
      </c>
      <c r="D22023" t="s">
        <v>59</v>
      </c>
      <c r="E22023" s="2">
        <v>0.24004629629629629</v>
      </c>
      <c r="F22023" s="2">
        <v>0.24050925925925926</v>
      </c>
      <c r="G22023" s="2"/>
      <c r="H22023">
        <v>1</v>
      </c>
    </row>
    <row r="22024" spans="1:8" x14ac:dyDescent="0.35">
      <c r="A22024">
        <v>141446</v>
      </c>
      <c r="B22024">
        <v>1</v>
      </c>
      <c r="C22024">
        <v>1</v>
      </c>
      <c r="D22024" t="s">
        <v>144</v>
      </c>
      <c r="E22024" s="2">
        <v>0.24189814814814814</v>
      </c>
      <c r="F22024" s="2">
        <v>0.24236111111111111</v>
      </c>
      <c r="G22024" s="2"/>
      <c r="H22024">
        <v>1</v>
      </c>
    </row>
    <row r="22025" spans="1:8" x14ac:dyDescent="0.35">
      <c r="A22025">
        <v>141446</v>
      </c>
      <c r="B22025">
        <v>1</v>
      </c>
      <c r="C22025">
        <v>1</v>
      </c>
      <c r="D22025" t="s">
        <v>9</v>
      </c>
      <c r="E22025" s="2">
        <v>0.24386574074074074</v>
      </c>
      <c r="F22025" s="2">
        <v>0.24432870370370371</v>
      </c>
      <c r="G22025" s="2"/>
      <c r="H22025">
        <v>1</v>
      </c>
    </row>
    <row r="22026" spans="1:8" x14ac:dyDescent="0.35">
      <c r="A22026">
        <v>141446</v>
      </c>
      <c r="B22026">
        <v>1</v>
      </c>
      <c r="C22026">
        <v>1</v>
      </c>
      <c r="D22026" t="s">
        <v>93</v>
      </c>
      <c r="E22026" s="2">
        <v>0.2454861111111111</v>
      </c>
      <c r="F22026" s="2">
        <v>0.24594907407407407</v>
      </c>
      <c r="G22026" s="2"/>
      <c r="H22026">
        <v>1</v>
      </c>
    </row>
    <row r="22027" spans="1:8" x14ac:dyDescent="0.35">
      <c r="A22027">
        <v>141446</v>
      </c>
      <c r="B22027">
        <v>1</v>
      </c>
      <c r="C22027">
        <v>1</v>
      </c>
      <c r="D22027" t="s">
        <v>123</v>
      </c>
      <c r="E22027" s="2">
        <v>0.24768518518518517</v>
      </c>
      <c r="F22027" s="2">
        <v>0.2482638888888889</v>
      </c>
      <c r="G22027" s="2"/>
      <c r="H22027">
        <v>1</v>
      </c>
    </row>
    <row r="22028" spans="1:8" x14ac:dyDescent="0.35">
      <c r="A22028">
        <v>141446</v>
      </c>
      <c r="B22028">
        <v>1</v>
      </c>
      <c r="C22028">
        <v>1</v>
      </c>
      <c r="D22028" t="s">
        <v>21</v>
      </c>
      <c r="E22028" s="2">
        <v>0.25046296296296294</v>
      </c>
      <c r="F22028" s="2">
        <v>0.25104166666666666</v>
      </c>
      <c r="G22028" s="2"/>
      <c r="H22028" t="s">
        <v>114</v>
      </c>
    </row>
    <row r="22029" spans="1:8" x14ac:dyDescent="0.35">
      <c r="A22029">
        <v>141446</v>
      </c>
      <c r="B22029">
        <v>1</v>
      </c>
      <c r="C22029">
        <v>1</v>
      </c>
      <c r="D22029" t="s">
        <v>45</v>
      </c>
      <c r="E22029" s="2">
        <v>0.25243055555555555</v>
      </c>
      <c r="F22029" s="2">
        <v>0.25312499999999999</v>
      </c>
      <c r="G22029" s="2"/>
      <c r="H22029" t="s">
        <v>152</v>
      </c>
    </row>
    <row r="22030" spans="1:8" x14ac:dyDescent="0.35">
      <c r="A22030">
        <v>141446</v>
      </c>
      <c r="B22030">
        <v>1</v>
      </c>
      <c r="C22030">
        <v>1</v>
      </c>
      <c r="D22030" t="s">
        <v>24</v>
      </c>
      <c r="E22030" s="2">
        <v>0.26087962962962963</v>
      </c>
      <c r="F22030" s="2">
        <v>0.26157407407407407</v>
      </c>
      <c r="G22030" s="2"/>
      <c r="H22030" t="s">
        <v>152</v>
      </c>
    </row>
    <row r="22031" spans="1:8" x14ac:dyDescent="0.35">
      <c r="A22031">
        <v>141446</v>
      </c>
      <c r="B22031">
        <v>1</v>
      </c>
      <c r="C22031">
        <v>1</v>
      </c>
      <c r="D22031" t="s">
        <v>113</v>
      </c>
      <c r="E22031" s="2">
        <v>0.26423611111111112</v>
      </c>
      <c r="F22031" s="2">
        <v>0.26481481481481484</v>
      </c>
      <c r="G22031" s="2"/>
      <c r="H22031" t="s">
        <v>152</v>
      </c>
    </row>
    <row r="22032" spans="1:8" x14ac:dyDescent="0.35">
      <c r="A22032">
        <v>141446</v>
      </c>
      <c r="B22032">
        <v>1</v>
      </c>
      <c r="C22032">
        <v>1</v>
      </c>
      <c r="D22032" t="s">
        <v>112</v>
      </c>
      <c r="E22032" s="2">
        <v>0.26620370370370372</v>
      </c>
      <c r="F22032" s="2">
        <v>0.26678240740740738</v>
      </c>
      <c r="G22032" s="2"/>
      <c r="H22032" t="s">
        <v>152</v>
      </c>
    </row>
    <row r="22033" spans="1:8" x14ac:dyDescent="0.35">
      <c r="A22033">
        <v>141446</v>
      </c>
      <c r="B22033">
        <v>1</v>
      </c>
      <c r="C22033">
        <v>1</v>
      </c>
      <c r="D22033" t="s">
        <v>111</v>
      </c>
      <c r="E22033" s="2">
        <v>0.26840277777777777</v>
      </c>
      <c r="F22033" s="2">
        <v>0.26886574074074077</v>
      </c>
      <c r="G22033" s="2"/>
      <c r="H22033" t="s">
        <v>152</v>
      </c>
    </row>
    <row r="22034" spans="1:8" x14ac:dyDescent="0.35">
      <c r="A22034">
        <v>141446</v>
      </c>
      <c r="B22034">
        <v>1</v>
      </c>
      <c r="C22034">
        <v>1</v>
      </c>
      <c r="D22034" t="s">
        <v>109</v>
      </c>
      <c r="E22034" s="2">
        <v>0.27037037037037037</v>
      </c>
      <c r="F22034" s="2">
        <v>0.27083333333333331</v>
      </c>
      <c r="G22034" s="2"/>
      <c r="H22034" t="s">
        <v>152</v>
      </c>
    </row>
    <row r="22035" spans="1:8" x14ac:dyDescent="0.35">
      <c r="A22035">
        <v>141446</v>
      </c>
      <c r="B22035">
        <v>1</v>
      </c>
      <c r="C22035">
        <v>1</v>
      </c>
      <c r="D22035" t="s">
        <v>39</v>
      </c>
      <c r="E22035" s="2">
        <v>0.27291666666666664</v>
      </c>
      <c r="F22035" s="2">
        <v>0.27361111111111114</v>
      </c>
      <c r="G22035" s="2"/>
      <c r="H22035" t="s">
        <v>152</v>
      </c>
    </row>
    <row r="22036" spans="1:8" x14ac:dyDescent="0.35">
      <c r="A22036">
        <v>141446</v>
      </c>
      <c r="B22036">
        <v>1</v>
      </c>
      <c r="C22036">
        <v>1</v>
      </c>
      <c r="D22036" t="s">
        <v>121</v>
      </c>
      <c r="E22036" s="2">
        <v>0.27627314814814813</v>
      </c>
      <c r="F22036" s="2">
        <v>0.27673611111111113</v>
      </c>
      <c r="G22036" s="2"/>
      <c r="H22036" t="s">
        <v>152</v>
      </c>
    </row>
    <row r="22037" spans="1:8" x14ac:dyDescent="0.35">
      <c r="A22037">
        <v>141446</v>
      </c>
      <c r="B22037">
        <v>1</v>
      </c>
      <c r="C22037">
        <v>1</v>
      </c>
      <c r="D22037" t="s">
        <v>120</v>
      </c>
      <c r="E22037" s="2">
        <v>0.27893518518518517</v>
      </c>
      <c r="F22037" s="2">
        <v>0.27939814814814817</v>
      </c>
      <c r="G22037" s="2"/>
      <c r="H22037" t="s">
        <v>152</v>
      </c>
    </row>
    <row r="22038" spans="1:8" x14ac:dyDescent="0.35">
      <c r="A22038">
        <v>141446</v>
      </c>
      <c r="B22038">
        <v>1</v>
      </c>
      <c r="C22038">
        <v>1</v>
      </c>
      <c r="D22038" t="s">
        <v>119</v>
      </c>
      <c r="E22038" s="2">
        <v>0.28136574074074072</v>
      </c>
      <c r="F22038" s="2">
        <v>0.28182870370370372</v>
      </c>
      <c r="G22038" s="2"/>
      <c r="H22038" t="s">
        <v>152</v>
      </c>
    </row>
    <row r="22039" spans="1:8" x14ac:dyDescent="0.35">
      <c r="A22039">
        <v>141446</v>
      </c>
      <c r="B22039">
        <v>1</v>
      </c>
      <c r="C22039">
        <v>1</v>
      </c>
      <c r="D22039" t="s">
        <v>118</v>
      </c>
      <c r="E22039" s="2">
        <v>0.28379629629629627</v>
      </c>
      <c r="F22039" s="2">
        <v>0.28425925925925927</v>
      </c>
      <c r="G22039" s="2"/>
      <c r="H22039" t="s">
        <v>152</v>
      </c>
    </row>
    <row r="22040" spans="1:8" x14ac:dyDescent="0.35">
      <c r="A22040">
        <v>141446</v>
      </c>
      <c r="B22040">
        <v>1</v>
      </c>
      <c r="C22040">
        <v>1</v>
      </c>
      <c r="D22040" t="s">
        <v>117</v>
      </c>
      <c r="E22040" s="2">
        <v>0.28599537037037037</v>
      </c>
      <c r="F22040" s="2">
        <v>0.28645833333333331</v>
      </c>
      <c r="G22040" s="2"/>
      <c r="H22040" t="s">
        <v>152</v>
      </c>
    </row>
    <row r="22041" spans="1:8" x14ac:dyDescent="0.35">
      <c r="A22041">
        <v>141446</v>
      </c>
      <c r="B22041">
        <v>1</v>
      </c>
      <c r="C22041">
        <v>1</v>
      </c>
      <c r="D22041" t="s">
        <v>116</v>
      </c>
      <c r="E22041" s="2">
        <v>0.2902777777777778</v>
      </c>
      <c r="F22041" s="2">
        <v>0.29074074074074074</v>
      </c>
      <c r="G22041" s="2"/>
      <c r="H22041" t="s">
        <v>152</v>
      </c>
    </row>
    <row r="22042" spans="1:8" x14ac:dyDescent="0.35">
      <c r="A22042">
        <v>141446</v>
      </c>
      <c r="B22042">
        <v>1</v>
      </c>
      <c r="C22042">
        <v>1</v>
      </c>
      <c r="D22042" t="s">
        <v>6</v>
      </c>
      <c r="E22042" s="2">
        <v>0.29224537037037035</v>
      </c>
      <c r="H22042" t="s">
        <v>115</v>
      </c>
    </row>
    <row r="22043" spans="1:8" x14ac:dyDescent="0.35">
      <c r="A22043">
        <v>142548</v>
      </c>
      <c r="B22043">
        <v>0</v>
      </c>
      <c r="C22043">
        <v>1</v>
      </c>
      <c r="D22043" t="s">
        <v>26</v>
      </c>
      <c r="F22043" s="2">
        <v>0.21527777777777779</v>
      </c>
      <c r="G22043" s="2"/>
      <c r="H22043">
        <v>2</v>
      </c>
    </row>
    <row r="22044" spans="1:8" x14ac:dyDescent="0.35">
      <c r="A22044">
        <v>142548</v>
      </c>
      <c r="B22044">
        <v>0</v>
      </c>
      <c r="C22044">
        <v>1</v>
      </c>
      <c r="D22044" t="s">
        <v>165</v>
      </c>
      <c r="E22044" s="2">
        <v>0.2170138888888889</v>
      </c>
      <c r="F22044" s="2">
        <v>0.21747685185185187</v>
      </c>
      <c r="G22044" s="2"/>
      <c r="H22044">
        <v>2</v>
      </c>
    </row>
    <row r="22045" spans="1:8" x14ac:dyDescent="0.35">
      <c r="A22045">
        <v>142548</v>
      </c>
      <c r="B22045">
        <v>0</v>
      </c>
      <c r="C22045">
        <v>1</v>
      </c>
      <c r="D22045" t="s">
        <v>164</v>
      </c>
      <c r="E22045" s="2">
        <v>0.21967592592592591</v>
      </c>
      <c r="F22045" s="2">
        <v>0.22013888888888888</v>
      </c>
      <c r="G22045" s="2"/>
      <c r="H22045">
        <v>2</v>
      </c>
    </row>
    <row r="22046" spans="1:8" x14ac:dyDescent="0.35">
      <c r="A22046">
        <v>142548</v>
      </c>
      <c r="B22046">
        <v>0</v>
      </c>
      <c r="C22046">
        <v>1</v>
      </c>
      <c r="D22046" t="s">
        <v>163</v>
      </c>
      <c r="E22046" s="2">
        <v>0.22233796296296296</v>
      </c>
      <c r="F22046" s="2">
        <v>0.22280092592592593</v>
      </c>
      <c r="G22046" s="2"/>
      <c r="H22046">
        <v>2</v>
      </c>
    </row>
    <row r="22047" spans="1:8" x14ac:dyDescent="0.35">
      <c r="A22047">
        <v>142548</v>
      </c>
      <c r="B22047">
        <v>0</v>
      </c>
      <c r="C22047">
        <v>1</v>
      </c>
      <c r="D22047" t="s">
        <v>18</v>
      </c>
      <c r="E22047" s="2">
        <v>0.22453703703703703</v>
      </c>
      <c r="F22047" s="2">
        <v>0.22500000000000001</v>
      </c>
      <c r="G22047" s="2"/>
      <c r="H22047">
        <v>2</v>
      </c>
    </row>
    <row r="22048" spans="1:8" x14ac:dyDescent="0.35">
      <c r="A22048">
        <v>142548</v>
      </c>
      <c r="B22048">
        <v>0</v>
      </c>
      <c r="C22048">
        <v>1</v>
      </c>
      <c r="D22048" t="s">
        <v>17</v>
      </c>
      <c r="E22048" s="2">
        <v>0.22708333333333333</v>
      </c>
      <c r="F22048" s="2">
        <v>0.2275462962962963</v>
      </c>
      <c r="G22048" s="2"/>
      <c r="H22048">
        <v>2</v>
      </c>
    </row>
    <row r="22049" spans="1:8" x14ac:dyDescent="0.35">
      <c r="A22049">
        <v>142548</v>
      </c>
      <c r="B22049">
        <v>0</v>
      </c>
      <c r="C22049">
        <v>1</v>
      </c>
      <c r="D22049" t="s">
        <v>125</v>
      </c>
      <c r="E22049" s="2">
        <v>0.22905092592592594</v>
      </c>
      <c r="F22049" s="2">
        <v>0.22951388888888888</v>
      </c>
      <c r="G22049" s="2"/>
      <c r="H22049">
        <v>2</v>
      </c>
    </row>
    <row r="22050" spans="1:8" x14ac:dyDescent="0.35">
      <c r="A22050">
        <v>142548</v>
      </c>
      <c r="B22050">
        <v>0</v>
      </c>
      <c r="C22050">
        <v>1</v>
      </c>
      <c r="D22050" t="s">
        <v>126</v>
      </c>
      <c r="E22050" s="2">
        <v>0.23206018518518517</v>
      </c>
      <c r="F22050" s="2">
        <v>0.23275462962962962</v>
      </c>
      <c r="G22050" s="2"/>
      <c r="H22050" t="s">
        <v>127</v>
      </c>
    </row>
    <row r="22051" spans="1:8" x14ac:dyDescent="0.35">
      <c r="A22051">
        <v>142548</v>
      </c>
      <c r="B22051">
        <v>0</v>
      </c>
      <c r="C22051">
        <v>1</v>
      </c>
      <c r="D22051" t="s">
        <v>128</v>
      </c>
      <c r="E22051" s="2">
        <v>0.23425925925925925</v>
      </c>
      <c r="F22051" s="2">
        <v>0.23472222222222222</v>
      </c>
      <c r="G22051" s="2"/>
      <c r="H22051" t="s">
        <v>110</v>
      </c>
    </row>
    <row r="22052" spans="1:8" x14ac:dyDescent="0.35">
      <c r="A22052">
        <v>142548</v>
      </c>
      <c r="B22052">
        <v>0</v>
      </c>
      <c r="C22052">
        <v>1</v>
      </c>
      <c r="D22052" t="s">
        <v>129</v>
      </c>
      <c r="E22052" s="2">
        <v>0.2361111111111111</v>
      </c>
      <c r="F22052" s="2">
        <v>0.23657407407407408</v>
      </c>
      <c r="G22052" s="2"/>
      <c r="H22052" t="s">
        <v>110</v>
      </c>
    </row>
    <row r="22053" spans="1:8" x14ac:dyDescent="0.35">
      <c r="A22053">
        <v>142548</v>
      </c>
      <c r="B22053">
        <v>0</v>
      </c>
      <c r="C22053">
        <v>1</v>
      </c>
      <c r="D22053" t="s">
        <v>130</v>
      </c>
      <c r="E22053" s="2">
        <v>0.23796296296296296</v>
      </c>
      <c r="F22053" s="2">
        <v>0.23854166666666668</v>
      </c>
      <c r="G22053" s="2"/>
      <c r="H22053" t="s">
        <v>110</v>
      </c>
    </row>
    <row r="22054" spans="1:8" x14ac:dyDescent="0.35">
      <c r="A22054">
        <v>142548</v>
      </c>
      <c r="B22054">
        <v>0</v>
      </c>
      <c r="C22054">
        <v>1</v>
      </c>
      <c r="D22054" t="s">
        <v>45</v>
      </c>
      <c r="E22054" s="2">
        <v>0.24050925925925926</v>
      </c>
      <c r="F22054" s="2">
        <v>0.2412037037037037</v>
      </c>
      <c r="G22054" s="2"/>
      <c r="H22054" t="s">
        <v>110</v>
      </c>
    </row>
    <row r="22055" spans="1:8" x14ac:dyDescent="0.35">
      <c r="A22055">
        <v>142548</v>
      </c>
      <c r="B22055">
        <v>0</v>
      </c>
      <c r="C22055">
        <v>1</v>
      </c>
      <c r="D22055" t="s">
        <v>21</v>
      </c>
      <c r="E22055" s="2">
        <v>0.24270833333333333</v>
      </c>
      <c r="F22055" s="2">
        <v>0.24328703703703702</v>
      </c>
      <c r="G22055" s="2"/>
      <c r="H22055" t="s">
        <v>122</v>
      </c>
    </row>
    <row r="22056" spans="1:8" x14ac:dyDescent="0.35">
      <c r="A22056">
        <v>142548</v>
      </c>
      <c r="B22056">
        <v>0</v>
      </c>
      <c r="C22056">
        <v>1</v>
      </c>
      <c r="D22056" t="s">
        <v>123</v>
      </c>
      <c r="E22056" s="2">
        <v>0.24560185185185185</v>
      </c>
      <c r="F22056" s="2">
        <v>0.24618055555555557</v>
      </c>
      <c r="G22056" s="2"/>
      <c r="H22056">
        <v>2</v>
      </c>
    </row>
    <row r="22057" spans="1:8" x14ac:dyDescent="0.35">
      <c r="A22057">
        <v>142548</v>
      </c>
      <c r="B22057">
        <v>0</v>
      </c>
      <c r="C22057">
        <v>1</v>
      </c>
      <c r="D22057" t="s">
        <v>93</v>
      </c>
      <c r="E22057" s="2">
        <v>0.24791666666666667</v>
      </c>
      <c r="F22057" s="2">
        <v>0.24837962962962962</v>
      </c>
      <c r="G22057" s="2"/>
      <c r="H22057">
        <v>2</v>
      </c>
    </row>
    <row r="22058" spans="1:8" x14ac:dyDescent="0.35">
      <c r="A22058">
        <v>142548</v>
      </c>
      <c r="B22058">
        <v>0</v>
      </c>
      <c r="C22058">
        <v>1</v>
      </c>
      <c r="D22058" t="s">
        <v>9</v>
      </c>
      <c r="E22058" s="2">
        <v>0.24965277777777778</v>
      </c>
      <c r="F22058" s="2">
        <v>0.25011574074074072</v>
      </c>
      <c r="G22058" s="2"/>
      <c r="H22058">
        <v>2</v>
      </c>
    </row>
    <row r="22059" spans="1:8" x14ac:dyDescent="0.35">
      <c r="A22059">
        <v>142548</v>
      </c>
      <c r="B22059">
        <v>0</v>
      </c>
      <c r="C22059">
        <v>1</v>
      </c>
      <c r="D22059" t="s">
        <v>144</v>
      </c>
      <c r="E22059" s="2">
        <v>0.25127314814814816</v>
      </c>
      <c r="F22059" s="2">
        <v>0.2517361111111111</v>
      </c>
      <c r="G22059" s="2"/>
      <c r="H22059">
        <v>2</v>
      </c>
    </row>
    <row r="22060" spans="1:8" x14ac:dyDescent="0.35">
      <c r="A22060">
        <v>142548</v>
      </c>
      <c r="B22060">
        <v>0</v>
      </c>
      <c r="C22060">
        <v>1</v>
      </c>
      <c r="D22060" t="s">
        <v>59</v>
      </c>
      <c r="E22060" s="2">
        <v>0.25277777777777777</v>
      </c>
      <c r="F22060" s="2">
        <v>0.25324074074074077</v>
      </c>
      <c r="G22060" s="2"/>
      <c r="H22060">
        <v>2</v>
      </c>
    </row>
    <row r="22061" spans="1:8" x14ac:dyDescent="0.35">
      <c r="A22061">
        <v>142548</v>
      </c>
      <c r="B22061">
        <v>0</v>
      </c>
      <c r="C22061">
        <v>1</v>
      </c>
      <c r="D22061" t="s">
        <v>143</v>
      </c>
      <c r="E22061" s="2">
        <v>0.25439814814814815</v>
      </c>
      <c r="F22061" s="2">
        <v>0.25509259259259259</v>
      </c>
      <c r="G22061" s="2"/>
      <c r="H22061">
        <v>2</v>
      </c>
    </row>
    <row r="22062" spans="1:8" x14ac:dyDescent="0.35">
      <c r="A22062">
        <v>142548</v>
      </c>
      <c r="B22062">
        <v>0</v>
      </c>
      <c r="C22062">
        <v>1</v>
      </c>
      <c r="D22062" t="s">
        <v>142</v>
      </c>
      <c r="E22062" s="2">
        <v>0.25590277777777776</v>
      </c>
      <c r="F22062" s="2">
        <v>0.25636574074074076</v>
      </c>
      <c r="G22062" s="2"/>
      <c r="H22062">
        <v>2</v>
      </c>
    </row>
    <row r="22063" spans="1:8" x14ac:dyDescent="0.35">
      <c r="A22063">
        <v>142548</v>
      </c>
      <c r="B22063">
        <v>0</v>
      </c>
      <c r="C22063">
        <v>1</v>
      </c>
      <c r="D22063" t="s">
        <v>46</v>
      </c>
      <c r="E22063" s="2">
        <v>0.25740740740740742</v>
      </c>
      <c r="F22063" s="2">
        <v>0.25787037037037036</v>
      </c>
      <c r="G22063" s="2"/>
      <c r="H22063">
        <v>2</v>
      </c>
    </row>
    <row r="22064" spans="1:8" x14ac:dyDescent="0.35">
      <c r="A22064">
        <v>142548</v>
      </c>
      <c r="B22064">
        <v>0</v>
      </c>
      <c r="C22064">
        <v>1</v>
      </c>
      <c r="D22064" t="s">
        <v>141</v>
      </c>
      <c r="E22064" s="2">
        <v>0.2585648148148148</v>
      </c>
      <c r="F22064" s="2">
        <v>0.2590277777777778</v>
      </c>
      <c r="G22064" s="2"/>
      <c r="H22064">
        <v>2</v>
      </c>
    </row>
    <row r="22065" spans="1:8" x14ac:dyDescent="0.35">
      <c r="A22065">
        <v>142548</v>
      </c>
      <c r="B22065">
        <v>0</v>
      </c>
      <c r="C22065">
        <v>1</v>
      </c>
      <c r="D22065" t="s">
        <v>140</v>
      </c>
      <c r="E22065" s="2">
        <v>0.26064814814814813</v>
      </c>
      <c r="F22065" s="2">
        <v>0.26134259259259257</v>
      </c>
      <c r="G22065" s="2"/>
      <c r="H22065">
        <v>2</v>
      </c>
    </row>
    <row r="22066" spans="1:8" x14ac:dyDescent="0.35">
      <c r="A22066">
        <v>142548</v>
      </c>
      <c r="B22066">
        <v>0</v>
      </c>
      <c r="C22066">
        <v>1</v>
      </c>
      <c r="D22066" t="s">
        <v>95</v>
      </c>
      <c r="E22066" s="2">
        <v>0.26261574074074073</v>
      </c>
      <c r="F22066" s="2">
        <v>0.26319444444444445</v>
      </c>
      <c r="G22066" s="2"/>
      <c r="H22066">
        <v>2</v>
      </c>
    </row>
    <row r="22067" spans="1:8" x14ac:dyDescent="0.35">
      <c r="A22067">
        <v>142548</v>
      </c>
      <c r="B22067">
        <v>0</v>
      </c>
      <c r="C22067">
        <v>1</v>
      </c>
      <c r="D22067" t="s">
        <v>72</v>
      </c>
      <c r="E22067" s="2">
        <v>0.26481481481481484</v>
      </c>
      <c r="F22067" s="2">
        <v>0.2653935185185185</v>
      </c>
      <c r="G22067" s="2"/>
      <c r="H22067">
        <v>2</v>
      </c>
    </row>
    <row r="22068" spans="1:8" x14ac:dyDescent="0.35">
      <c r="A22068">
        <v>142548</v>
      </c>
      <c r="B22068">
        <v>0</v>
      </c>
      <c r="C22068">
        <v>1</v>
      </c>
      <c r="D22068" t="s">
        <v>139</v>
      </c>
      <c r="E22068" s="2">
        <v>0.26689814814814816</v>
      </c>
      <c r="F22068" s="2">
        <v>0.2675925925925926</v>
      </c>
      <c r="G22068" s="2"/>
      <c r="H22068">
        <v>2</v>
      </c>
    </row>
    <row r="22069" spans="1:8" x14ac:dyDescent="0.35">
      <c r="A22069">
        <v>142548</v>
      </c>
      <c r="B22069">
        <v>0</v>
      </c>
      <c r="C22069">
        <v>1</v>
      </c>
      <c r="D22069" t="s">
        <v>138</v>
      </c>
      <c r="E22069" s="2">
        <v>0.26956018518518521</v>
      </c>
      <c r="F22069" s="2">
        <v>0.27002314814814815</v>
      </c>
      <c r="G22069" s="2"/>
      <c r="H22069">
        <v>2</v>
      </c>
    </row>
    <row r="22070" spans="1:8" x14ac:dyDescent="0.35">
      <c r="A22070">
        <v>142548</v>
      </c>
      <c r="B22070">
        <v>0</v>
      </c>
      <c r="C22070">
        <v>1</v>
      </c>
      <c r="D22070" t="s">
        <v>137</v>
      </c>
      <c r="E22070" s="2">
        <v>0.27118055555555554</v>
      </c>
      <c r="F22070" s="2">
        <v>0.27164351851851853</v>
      </c>
      <c r="G22070" s="2"/>
      <c r="H22070">
        <v>2</v>
      </c>
    </row>
    <row r="22071" spans="1:8" x14ac:dyDescent="0.35">
      <c r="A22071">
        <v>142548</v>
      </c>
      <c r="B22071">
        <v>0</v>
      </c>
      <c r="C22071">
        <v>1</v>
      </c>
      <c r="D22071" t="s">
        <v>136</v>
      </c>
      <c r="E22071" s="2">
        <v>0.27314814814814814</v>
      </c>
      <c r="F22071" s="2">
        <v>0.27361111111111114</v>
      </c>
      <c r="G22071" s="2"/>
      <c r="H22071">
        <v>2</v>
      </c>
    </row>
    <row r="22072" spans="1:8" x14ac:dyDescent="0.35">
      <c r="A22072">
        <v>142548</v>
      </c>
      <c r="B22072">
        <v>0</v>
      </c>
      <c r="C22072">
        <v>1</v>
      </c>
      <c r="D22072" t="s">
        <v>135</v>
      </c>
      <c r="E22072" s="2">
        <v>0.27500000000000002</v>
      </c>
      <c r="F22072" s="2">
        <v>0.27546296296296297</v>
      </c>
      <c r="G22072" s="2"/>
      <c r="H22072">
        <v>2</v>
      </c>
    </row>
    <row r="22073" spans="1:8" x14ac:dyDescent="0.35">
      <c r="A22073">
        <v>142548</v>
      </c>
      <c r="B22073">
        <v>1</v>
      </c>
      <c r="C22073">
        <v>1</v>
      </c>
      <c r="D22073" t="s">
        <v>38</v>
      </c>
      <c r="E22073" s="2">
        <v>0.27754629629629629</v>
      </c>
      <c r="F22073" s="2">
        <v>0.27824074074074073</v>
      </c>
      <c r="G22073" s="2"/>
      <c r="H22073" t="s">
        <v>172</v>
      </c>
    </row>
    <row r="22074" spans="1:8" x14ac:dyDescent="0.35">
      <c r="A22074">
        <v>142548</v>
      </c>
      <c r="B22074">
        <v>1</v>
      </c>
      <c r="C22074">
        <v>1</v>
      </c>
      <c r="D22074" t="s">
        <v>133</v>
      </c>
      <c r="E22074" s="2">
        <v>0.2795138888888889</v>
      </c>
      <c r="F22074" s="2">
        <v>0.27997685185185184</v>
      </c>
      <c r="G22074" s="2"/>
      <c r="H22074">
        <v>1</v>
      </c>
    </row>
    <row r="22075" spans="1:8" x14ac:dyDescent="0.35">
      <c r="A22075">
        <v>142548</v>
      </c>
      <c r="B22075">
        <v>1</v>
      </c>
      <c r="C22075">
        <v>1</v>
      </c>
      <c r="D22075" t="s">
        <v>132</v>
      </c>
      <c r="E22075" s="2">
        <v>0.28136574074074072</v>
      </c>
      <c r="F22075" s="2">
        <v>0.28182870370370372</v>
      </c>
      <c r="G22075" s="2"/>
      <c r="H22075">
        <v>1</v>
      </c>
    </row>
    <row r="22076" spans="1:8" x14ac:dyDescent="0.35">
      <c r="A22076">
        <v>142548</v>
      </c>
      <c r="B22076">
        <v>1</v>
      </c>
      <c r="C22076">
        <v>1</v>
      </c>
      <c r="D22076" t="s">
        <v>31</v>
      </c>
      <c r="E22076" s="2">
        <v>0.28391203703703705</v>
      </c>
      <c r="F22076" s="2">
        <v>0.28460648148148149</v>
      </c>
      <c r="G22076" s="2"/>
      <c r="H22076">
        <v>1</v>
      </c>
    </row>
    <row r="22077" spans="1:8" x14ac:dyDescent="0.35">
      <c r="A22077">
        <v>142548</v>
      </c>
      <c r="B22077">
        <v>1</v>
      </c>
      <c r="C22077">
        <v>1</v>
      </c>
      <c r="D22077" t="s">
        <v>158</v>
      </c>
      <c r="E22077" s="2">
        <v>0.28645833333333331</v>
      </c>
      <c r="F22077" s="2">
        <v>0.28703703703703703</v>
      </c>
      <c r="G22077" s="2"/>
      <c r="H22077">
        <v>1</v>
      </c>
    </row>
    <row r="22078" spans="1:8" x14ac:dyDescent="0.35">
      <c r="A22078">
        <v>142548</v>
      </c>
      <c r="B22078">
        <v>1</v>
      </c>
      <c r="C22078">
        <v>1</v>
      </c>
      <c r="D22078" t="s">
        <v>157</v>
      </c>
      <c r="E22078" s="2">
        <v>0.28877314814814814</v>
      </c>
      <c r="F22078" s="2">
        <v>0.28923611111111114</v>
      </c>
      <c r="G22078" s="2"/>
      <c r="H22078">
        <v>1</v>
      </c>
    </row>
    <row r="22079" spans="1:8" x14ac:dyDescent="0.35">
      <c r="A22079">
        <v>142548</v>
      </c>
      <c r="B22079">
        <v>1</v>
      </c>
      <c r="C22079">
        <v>1</v>
      </c>
      <c r="D22079" t="s">
        <v>156</v>
      </c>
      <c r="E22079" s="2">
        <v>0.29143518518518519</v>
      </c>
      <c r="F22079" s="2">
        <v>0.29189814814814813</v>
      </c>
      <c r="G22079" s="2"/>
      <c r="H22079">
        <v>1</v>
      </c>
    </row>
    <row r="22080" spans="1:8" x14ac:dyDescent="0.35">
      <c r="A22080">
        <v>142548</v>
      </c>
      <c r="B22080">
        <v>1</v>
      </c>
      <c r="C22080">
        <v>1</v>
      </c>
      <c r="D22080" t="s">
        <v>16</v>
      </c>
      <c r="E22080" s="2">
        <v>0.29340277777777779</v>
      </c>
      <c r="H22080">
        <v>1</v>
      </c>
    </row>
    <row r="22081" spans="1:8" x14ac:dyDescent="0.35">
      <c r="A22081">
        <v>142146</v>
      </c>
      <c r="B22081">
        <v>0</v>
      </c>
      <c r="C22081">
        <v>1</v>
      </c>
      <c r="D22081" t="s">
        <v>18</v>
      </c>
      <c r="F22081" s="2">
        <v>0.21597222222222223</v>
      </c>
      <c r="G22081" s="2"/>
      <c r="H22081" t="s">
        <v>124</v>
      </c>
    </row>
    <row r="22082" spans="1:8" x14ac:dyDescent="0.35">
      <c r="A22082">
        <v>142146</v>
      </c>
      <c r="B22082">
        <v>0</v>
      </c>
      <c r="C22082">
        <v>1</v>
      </c>
      <c r="D22082" t="s">
        <v>17</v>
      </c>
      <c r="E22082" s="2">
        <v>0.21805555555555556</v>
      </c>
      <c r="F22082" s="2">
        <v>0.21851851851851853</v>
      </c>
      <c r="G22082" s="2"/>
      <c r="H22082">
        <v>2</v>
      </c>
    </row>
    <row r="22083" spans="1:8" x14ac:dyDescent="0.35">
      <c r="A22083">
        <v>142146</v>
      </c>
      <c r="B22083">
        <v>0</v>
      </c>
      <c r="C22083">
        <v>1</v>
      </c>
      <c r="D22083" t="s">
        <v>125</v>
      </c>
      <c r="E22083" s="2">
        <v>0.21979166666666666</v>
      </c>
      <c r="F22083" s="2">
        <v>0.22025462962962963</v>
      </c>
      <c r="G22083" s="2"/>
      <c r="H22083">
        <v>2</v>
      </c>
    </row>
    <row r="22084" spans="1:8" x14ac:dyDescent="0.35">
      <c r="A22084">
        <v>142146</v>
      </c>
      <c r="B22084">
        <v>0</v>
      </c>
      <c r="C22084">
        <v>1</v>
      </c>
      <c r="D22084" t="s">
        <v>126</v>
      </c>
      <c r="E22084" s="2">
        <v>0.22199074074074074</v>
      </c>
      <c r="F22084" s="2">
        <v>0.22268518518518518</v>
      </c>
      <c r="G22084" s="2"/>
      <c r="H22084" t="s">
        <v>127</v>
      </c>
    </row>
    <row r="22085" spans="1:8" x14ac:dyDescent="0.35">
      <c r="A22085">
        <v>142146</v>
      </c>
      <c r="B22085">
        <v>0</v>
      </c>
      <c r="C22085">
        <v>1</v>
      </c>
      <c r="D22085" t="s">
        <v>128</v>
      </c>
      <c r="E22085" s="2">
        <v>0.22430555555555556</v>
      </c>
      <c r="F22085" s="2">
        <v>0.22476851851851851</v>
      </c>
      <c r="G22085" s="2"/>
      <c r="H22085" t="s">
        <v>110</v>
      </c>
    </row>
    <row r="22086" spans="1:8" x14ac:dyDescent="0.35">
      <c r="A22086">
        <v>142146</v>
      </c>
      <c r="B22086">
        <v>0</v>
      </c>
      <c r="C22086">
        <v>1</v>
      </c>
      <c r="D22086" t="s">
        <v>129</v>
      </c>
      <c r="E22086" s="2">
        <v>0.22615740740740742</v>
      </c>
      <c r="F22086" s="2">
        <v>0.22662037037037036</v>
      </c>
      <c r="G22086" s="2"/>
      <c r="H22086" t="s">
        <v>110</v>
      </c>
    </row>
    <row r="22087" spans="1:8" x14ac:dyDescent="0.35">
      <c r="A22087">
        <v>142146</v>
      </c>
      <c r="B22087">
        <v>0</v>
      </c>
      <c r="C22087">
        <v>1</v>
      </c>
      <c r="D22087" t="s">
        <v>130</v>
      </c>
      <c r="E22087" s="2">
        <v>0.22800925925925927</v>
      </c>
      <c r="F22087" s="2">
        <v>0.22858796296296297</v>
      </c>
      <c r="G22087" s="2"/>
      <c r="H22087" t="s">
        <v>110</v>
      </c>
    </row>
    <row r="22088" spans="1:8" x14ac:dyDescent="0.35">
      <c r="A22088">
        <v>142146</v>
      </c>
      <c r="B22088">
        <v>0</v>
      </c>
      <c r="C22088">
        <v>1</v>
      </c>
      <c r="D22088" t="s">
        <v>45</v>
      </c>
      <c r="E22088" s="2">
        <v>0.23043981481481482</v>
      </c>
      <c r="F22088" s="2">
        <v>0.23113425925925926</v>
      </c>
      <c r="G22088" s="2"/>
      <c r="H22088" t="s">
        <v>110</v>
      </c>
    </row>
    <row r="22089" spans="1:8" x14ac:dyDescent="0.35">
      <c r="A22089">
        <v>142146</v>
      </c>
      <c r="B22089">
        <v>0</v>
      </c>
      <c r="C22089">
        <v>1</v>
      </c>
      <c r="D22089" t="s">
        <v>21</v>
      </c>
      <c r="E22089" s="2">
        <v>0.2326388888888889</v>
      </c>
      <c r="F22089" s="2">
        <v>0.23321759259259259</v>
      </c>
      <c r="G22089" s="2"/>
      <c r="H22089" t="s">
        <v>122</v>
      </c>
    </row>
    <row r="22090" spans="1:8" x14ac:dyDescent="0.35">
      <c r="A22090">
        <v>142146</v>
      </c>
      <c r="B22090">
        <v>0</v>
      </c>
      <c r="C22090">
        <v>1</v>
      </c>
      <c r="D22090" t="s">
        <v>123</v>
      </c>
      <c r="E22090" s="2">
        <v>0.23541666666666666</v>
      </c>
      <c r="F22090" s="2">
        <v>0.23599537037037038</v>
      </c>
      <c r="G22090" s="2"/>
      <c r="H22090">
        <v>2</v>
      </c>
    </row>
    <row r="22091" spans="1:8" x14ac:dyDescent="0.35">
      <c r="A22091">
        <v>142146</v>
      </c>
      <c r="B22091">
        <v>0</v>
      </c>
      <c r="C22091">
        <v>1</v>
      </c>
      <c r="D22091" t="s">
        <v>93</v>
      </c>
      <c r="E22091" s="2">
        <v>0.23773148148148149</v>
      </c>
      <c r="F22091" s="2">
        <v>0.23819444444444443</v>
      </c>
      <c r="G22091" s="2"/>
      <c r="H22091">
        <v>2</v>
      </c>
    </row>
    <row r="22092" spans="1:8" x14ac:dyDescent="0.35">
      <c r="A22092">
        <v>142146</v>
      </c>
      <c r="B22092">
        <v>0</v>
      </c>
      <c r="C22092">
        <v>1</v>
      </c>
      <c r="D22092" t="s">
        <v>9</v>
      </c>
      <c r="E22092" s="2">
        <v>0.23935185185185184</v>
      </c>
      <c r="F22092" s="2">
        <v>0.23981481481481481</v>
      </c>
      <c r="G22092" s="2"/>
      <c r="H22092">
        <v>2</v>
      </c>
    </row>
    <row r="22093" spans="1:8" x14ac:dyDescent="0.35">
      <c r="A22093">
        <v>142146</v>
      </c>
      <c r="B22093">
        <v>0</v>
      </c>
      <c r="C22093">
        <v>1</v>
      </c>
      <c r="D22093" t="s">
        <v>144</v>
      </c>
      <c r="E22093" s="2">
        <v>0.24085648148148148</v>
      </c>
      <c r="F22093" s="2">
        <v>0.24131944444444445</v>
      </c>
      <c r="G22093" s="2"/>
      <c r="H22093">
        <v>2</v>
      </c>
    </row>
    <row r="22094" spans="1:8" x14ac:dyDescent="0.35">
      <c r="A22094">
        <v>142146</v>
      </c>
      <c r="B22094">
        <v>0</v>
      </c>
      <c r="C22094">
        <v>1</v>
      </c>
      <c r="D22094" t="s">
        <v>59</v>
      </c>
      <c r="E22094" s="2">
        <v>0.24236111111111111</v>
      </c>
      <c r="F22094" s="2">
        <v>0.24282407407407408</v>
      </c>
      <c r="G22094" s="2"/>
      <c r="H22094">
        <v>2</v>
      </c>
    </row>
    <row r="22095" spans="1:8" x14ac:dyDescent="0.35">
      <c r="A22095">
        <v>142146</v>
      </c>
      <c r="B22095">
        <v>0</v>
      </c>
      <c r="C22095">
        <v>1</v>
      </c>
      <c r="D22095" t="s">
        <v>143</v>
      </c>
      <c r="E22095" s="2">
        <v>0.24398148148148149</v>
      </c>
      <c r="F22095" s="2">
        <v>0.24467592592592594</v>
      </c>
      <c r="G22095" s="2"/>
      <c r="H22095">
        <v>2</v>
      </c>
    </row>
    <row r="22096" spans="1:8" x14ac:dyDescent="0.35">
      <c r="A22096">
        <v>142146</v>
      </c>
      <c r="B22096">
        <v>0</v>
      </c>
      <c r="C22096">
        <v>1</v>
      </c>
      <c r="D22096" t="s">
        <v>142</v>
      </c>
      <c r="E22096" s="2">
        <v>0.2454861111111111</v>
      </c>
      <c r="F22096" s="2">
        <v>0.24594907407407407</v>
      </c>
      <c r="G22096" s="2"/>
      <c r="H22096">
        <v>2</v>
      </c>
    </row>
    <row r="22097" spans="1:8" x14ac:dyDescent="0.35">
      <c r="A22097">
        <v>142146</v>
      </c>
      <c r="B22097">
        <v>0</v>
      </c>
      <c r="C22097">
        <v>1</v>
      </c>
      <c r="D22097" t="s">
        <v>46</v>
      </c>
      <c r="E22097" s="2">
        <v>0.24699074074074073</v>
      </c>
      <c r="F22097" s="2">
        <v>0.2474537037037037</v>
      </c>
      <c r="G22097" s="2"/>
      <c r="H22097">
        <v>2</v>
      </c>
    </row>
    <row r="22098" spans="1:8" x14ac:dyDescent="0.35">
      <c r="A22098">
        <v>142146</v>
      </c>
      <c r="B22098">
        <v>0</v>
      </c>
      <c r="C22098">
        <v>1</v>
      </c>
      <c r="D22098" t="s">
        <v>141</v>
      </c>
      <c r="E22098" s="2">
        <v>0.24814814814814815</v>
      </c>
      <c r="F22098" s="2">
        <v>0.24861111111111112</v>
      </c>
      <c r="G22098" s="2"/>
      <c r="H22098">
        <v>2</v>
      </c>
    </row>
    <row r="22099" spans="1:8" x14ac:dyDescent="0.35">
      <c r="A22099">
        <v>142146</v>
      </c>
      <c r="B22099">
        <v>0</v>
      </c>
      <c r="C22099">
        <v>1</v>
      </c>
      <c r="D22099" t="s">
        <v>140</v>
      </c>
      <c r="E22099" s="2">
        <v>0.2502314814814815</v>
      </c>
      <c r="F22099" s="2">
        <v>0.25092592592592594</v>
      </c>
      <c r="G22099" s="2"/>
      <c r="H22099">
        <v>2</v>
      </c>
    </row>
    <row r="22100" spans="1:8" x14ac:dyDescent="0.35">
      <c r="A22100">
        <v>142146</v>
      </c>
      <c r="B22100">
        <v>0</v>
      </c>
      <c r="C22100">
        <v>1</v>
      </c>
      <c r="D22100" t="s">
        <v>95</v>
      </c>
      <c r="E22100" s="2">
        <v>0.25219907407407405</v>
      </c>
      <c r="F22100" s="2">
        <v>0.25277777777777777</v>
      </c>
      <c r="G22100" s="2"/>
      <c r="H22100">
        <v>2</v>
      </c>
    </row>
    <row r="22101" spans="1:8" x14ac:dyDescent="0.35">
      <c r="A22101">
        <v>142146</v>
      </c>
      <c r="B22101">
        <v>0</v>
      </c>
      <c r="C22101">
        <v>1</v>
      </c>
      <c r="D22101" t="s">
        <v>72</v>
      </c>
      <c r="E22101" s="2">
        <v>0.25439814814814815</v>
      </c>
      <c r="F22101" s="2">
        <v>0.25497685185185187</v>
      </c>
      <c r="G22101" s="2"/>
      <c r="H22101">
        <v>2</v>
      </c>
    </row>
    <row r="22102" spans="1:8" x14ac:dyDescent="0.35">
      <c r="A22102">
        <v>142146</v>
      </c>
      <c r="B22102">
        <v>0</v>
      </c>
      <c r="C22102">
        <v>1</v>
      </c>
      <c r="D22102" t="s">
        <v>139</v>
      </c>
      <c r="E22102" s="2">
        <v>0.25648148148148148</v>
      </c>
      <c r="F22102" s="2">
        <v>0.25717592592592592</v>
      </c>
      <c r="G22102" s="2"/>
      <c r="H22102">
        <v>2</v>
      </c>
    </row>
    <row r="22103" spans="1:8" x14ac:dyDescent="0.35">
      <c r="A22103">
        <v>142146</v>
      </c>
      <c r="B22103">
        <v>0</v>
      </c>
      <c r="C22103">
        <v>1</v>
      </c>
      <c r="D22103" t="s">
        <v>138</v>
      </c>
      <c r="E22103" s="2">
        <v>0.25914351851851852</v>
      </c>
      <c r="F22103" s="2">
        <v>0.25960648148148147</v>
      </c>
      <c r="G22103" s="2"/>
      <c r="H22103">
        <v>2</v>
      </c>
    </row>
    <row r="22104" spans="1:8" x14ac:dyDescent="0.35">
      <c r="A22104">
        <v>142146</v>
      </c>
      <c r="B22104">
        <v>0</v>
      </c>
      <c r="C22104">
        <v>1</v>
      </c>
      <c r="D22104" t="s">
        <v>137</v>
      </c>
      <c r="E22104" s="2">
        <v>0.26076388888888891</v>
      </c>
      <c r="F22104" s="2">
        <v>0.26122685185185185</v>
      </c>
      <c r="G22104" s="2"/>
      <c r="H22104">
        <v>2</v>
      </c>
    </row>
    <row r="22105" spans="1:8" x14ac:dyDescent="0.35">
      <c r="A22105">
        <v>142146</v>
      </c>
      <c r="B22105">
        <v>0</v>
      </c>
      <c r="C22105">
        <v>1</v>
      </c>
      <c r="D22105" t="s">
        <v>136</v>
      </c>
      <c r="E22105" s="2">
        <v>0.26273148148148145</v>
      </c>
      <c r="F22105" s="2">
        <v>0.26319444444444445</v>
      </c>
      <c r="G22105" s="2"/>
      <c r="H22105">
        <v>2</v>
      </c>
    </row>
    <row r="22106" spans="1:8" x14ac:dyDescent="0.35">
      <c r="A22106">
        <v>142146</v>
      </c>
      <c r="B22106">
        <v>0</v>
      </c>
      <c r="C22106">
        <v>1</v>
      </c>
      <c r="D22106" t="s">
        <v>135</v>
      </c>
      <c r="E22106" s="2">
        <v>0.26458333333333334</v>
      </c>
      <c r="F22106" s="2">
        <v>0.26504629629629628</v>
      </c>
      <c r="G22106" s="2"/>
      <c r="H22106">
        <v>2</v>
      </c>
    </row>
    <row r="22107" spans="1:8" x14ac:dyDescent="0.35">
      <c r="A22107">
        <v>142146</v>
      </c>
      <c r="B22107">
        <v>1</v>
      </c>
      <c r="C22107">
        <v>1</v>
      </c>
      <c r="D22107" t="s">
        <v>38</v>
      </c>
      <c r="E22107" s="2">
        <v>0.26712962962962961</v>
      </c>
      <c r="F22107" s="2">
        <v>0.26782407407407405</v>
      </c>
      <c r="G22107" s="2"/>
      <c r="H22107" t="s">
        <v>172</v>
      </c>
    </row>
    <row r="22108" spans="1:8" x14ac:dyDescent="0.35">
      <c r="A22108">
        <v>142146</v>
      </c>
      <c r="B22108">
        <v>1</v>
      </c>
      <c r="C22108">
        <v>1</v>
      </c>
      <c r="D22108" t="s">
        <v>133</v>
      </c>
      <c r="E22108" s="2">
        <v>0.26909722222222221</v>
      </c>
      <c r="F22108" s="2">
        <v>0.26956018518518521</v>
      </c>
      <c r="G22108" s="2"/>
      <c r="H22108">
        <v>1</v>
      </c>
    </row>
    <row r="22109" spans="1:8" x14ac:dyDescent="0.35">
      <c r="A22109">
        <v>142146</v>
      </c>
      <c r="B22109">
        <v>1</v>
      </c>
      <c r="C22109">
        <v>1</v>
      </c>
      <c r="D22109" t="s">
        <v>132</v>
      </c>
      <c r="E22109" s="2">
        <v>0.27094907407407409</v>
      </c>
      <c r="F22109" s="2">
        <v>0.27141203703703703</v>
      </c>
      <c r="G22109" s="2"/>
      <c r="H22109">
        <v>1</v>
      </c>
    </row>
    <row r="22110" spans="1:8" x14ac:dyDescent="0.35">
      <c r="A22110">
        <v>142146</v>
      </c>
      <c r="B22110">
        <v>1</v>
      </c>
      <c r="C22110">
        <v>1</v>
      </c>
      <c r="D22110" t="s">
        <v>31</v>
      </c>
      <c r="E22110" s="2">
        <v>0.27395833333333336</v>
      </c>
      <c r="H22110" t="s">
        <v>131</v>
      </c>
    </row>
    <row r="22111" spans="1:8" x14ac:dyDescent="0.35">
      <c r="A22111">
        <v>142248</v>
      </c>
      <c r="B22111">
        <v>0</v>
      </c>
      <c r="C22111">
        <v>1</v>
      </c>
      <c r="D22111" t="s">
        <v>24</v>
      </c>
      <c r="F22111" s="2">
        <v>0.21805555555555556</v>
      </c>
      <c r="G22111" s="2"/>
      <c r="H22111">
        <v>7</v>
      </c>
    </row>
    <row r="22112" spans="1:8" x14ac:dyDescent="0.35">
      <c r="A22112">
        <v>142248</v>
      </c>
      <c r="B22112">
        <v>0</v>
      </c>
      <c r="C22112">
        <v>1</v>
      </c>
      <c r="D22112" t="s">
        <v>155</v>
      </c>
      <c r="E22112" s="2">
        <v>0.22037037037037038</v>
      </c>
      <c r="F22112" s="2">
        <v>0.22083333333333333</v>
      </c>
      <c r="G22112" s="2"/>
      <c r="H22112" t="s">
        <v>110</v>
      </c>
    </row>
    <row r="22113" spans="1:8" x14ac:dyDescent="0.35">
      <c r="A22113">
        <v>142248</v>
      </c>
      <c r="B22113">
        <v>0</v>
      </c>
      <c r="C22113">
        <v>1</v>
      </c>
      <c r="D22113" t="s">
        <v>154</v>
      </c>
      <c r="E22113" s="2">
        <v>0.22222222222222221</v>
      </c>
      <c r="F22113" s="2">
        <v>0.22268518518518518</v>
      </c>
      <c r="G22113" s="2"/>
      <c r="H22113" t="s">
        <v>110</v>
      </c>
    </row>
    <row r="22114" spans="1:8" x14ac:dyDescent="0.35">
      <c r="A22114">
        <v>142248</v>
      </c>
      <c r="B22114">
        <v>0</v>
      </c>
      <c r="C22114">
        <v>1</v>
      </c>
      <c r="D22114" t="s">
        <v>153</v>
      </c>
      <c r="E22114" s="2">
        <v>0.22395833333333334</v>
      </c>
      <c r="F22114" s="2">
        <v>0.22442129629629629</v>
      </c>
      <c r="G22114" s="2"/>
      <c r="H22114" t="s">
        <v>110</v>
      </c>
    </row>
    <row r="22115" spans="1:8" x14ac:dyDescent="0.35">
      <c r="A22115">
        <v>142248</v>
      </c>
      <c r="B22115">
        <v>0</v>
      </c>
      <c r="C22115">
        <v>1</v>
      </c>
      <c r="D22115" t="s">
        <v>126</v>
      </c>
      <c r="E22115" s="2">
        <v>0.22615740740740742</v>
      </c>
      <c r="F22115" s="2">
        <v>0.2275462962962963</v>
      </c>
      <c r="G22115" s="2"/>
      <c r="H22115" t="s">
        <v>110</v>
      </c>
    </row>
    <row r="22116" spans="1:8" x14ac:dyDescent="0.35">
      <c r="A22116">
        <v>142248</v>
      </c>
      <c r="B22116">
        <v>0</v>
      </c>
      <c r="C22116">
        <v>1</v>
      </c>
      <c r="D22116" t="s">
        <v>128</v>
      </c>
      <c r="E22116" s="2">
        <v>0.22905092592592594</v>
      </c>
      <c r="F22116" s="2">
        <v>0.22951388888888888</v>
      </c>
      <c r="G22116" s="2"/>
      <c r="H22116" t="s">
        <v>110</v>
      </c>
    </row>
    <row r="22117" spans="1:8" x14ac:dyDescent="0.35">
      <c r="A22117">
        <v>142248</v>
      </c>
      <c r="B22117">
        <v>0</v>
      </c>
      <c r="C22117">
        <v>1</v>
      </c>
      <c r="D22117" t="s">
        <v>45</v>
      </c>
      <c r="E22117" s="2">
        <v>0.23310185185185187</v>
      </c>
      <c r="F22117" s="2">
        <v>0.23391203703703703</v>
      </c>
      <c r="G22117" s="2"/>
      <c r="H22117" t="s">
        <v>110</v>
      </c>
    </row>
    <row r="22118" spans="1:8" x14ac:dyDescent="0.35">
      <c r="A22118">
        <v>142248</v>
      </c>
      <c r="B22118">
        <v>0</v>
      </c>
      <c r="C22118">
        <v>1</v>
      </c>
      <c r="D22118" t="s">
        <v>21</v>
      </c>
      <c r="E22118" s="2">
        <v>0.23530092592592591</v>
      </c>
      <c r="F22118" s="2">
        <v>0.23587962962962963</v>
      </c>
      <c r="G22118" s="2"/>
      <c r="H22118" t="s">
        <v>122</v>
      </c>
    </row>
    <row r="22119" spans="1:8" x14ac:dyDescent="0.35">
      <c r="A22119">
        <v>142248</v>
      </c>
      <c r="B22119">
        <v>0</v>
      </c>
      <c r="C22119">
        <v>1</v>
      </c>
      <c r="D22119" t="s">
        <v>123</v>
      </c>
      <c r="E22119" s="2">
        <v>0.23807870370370371</v>
      </c>
      <c r="F22119" s="2">
        <v>0.2386574074074074</v>
      </c>
      <c r="G22119" s="2"/>
      <c r="H22119">
        <v>2</v>
      </c>
    </row>
    <row r="22120" spans="1:8" x14ac:dyDescent="0.35">
      <c r="A22120">
        <v>142248</v>
      </c>
      <c r="B22120">
        <v>0</v>
      </c>
      <c r="C22120">
        <v>1</v>
      </c>
      <c r="D22120" t="s">
        <v>93</v>
      </c>
      <c r="E22120" s="2">
        <v>0.24050925925925926</v>
      </c>
      <c r="F22120" s="2">
        <v>0.24097222222222223</v>
      </c>
      <c r="G22120" s="2"/>
      <c r="H22120">
        <v>2</v>
      </c>
    </row>
    <row r="22121" spans="1:8" x14ac:dyDescent="0.35">
      <c r="A22121">
        <v>142248</v>
      </c>
      <c r="B22121">
        <v>0</v>
      </c>
      <c r="C22121">
        <v>1</v>
      </c>
      <c r="D22121" t="s">
        <v>9</v>
      </c>
      <c r="E22121" s="2">
        <v>0.24212962962962964</v>
      </c>
      <c r="F22121" s="2">
        <v>0.24259259259259258</v>
      </c>
      <c r="G22121" s="2"/>
      <c r="H22121">
        <v>2</v>
      </c>
    </row>
    <row r="22122" spans="1:8" x14ac:dyDescent="0.35">
      <c r="A22122">
        <v>142248</v>
      </c>
      <c r="B22122">
        <v>0</v>
      </c>
      <c r="C22122">
        <v>1</v>
      </c>
      <c r="D22122" t="s">
        <v>144</v>
      </c>
      <c r="E22122" s="2">
        <v>0.24363425925925927</v>
      </c>
      <c r="F22122" s="2">
        <v>0.24409722222222222</v>
      </c>
      <c r="G22122" s="2"/>
      <c r="H22122">
        <v>2</v>
      </c>
    </row>
    <row r="22123" spans="1:8" x14ac:dyDescent="0.35">
      <c r="A22123">
        <v>142248</v>
      </c>
      <c r="B22123">
        <v>0</v>
      </c>
      <c r="C22123">
        <v>1</v>
      </c>
      <c r="D22123" t="s">
        <v>59</v>
      </c>
      <c r="E22123" s="2">
        <v>0.24525462962962963</v>
      </c>
      <c r="F22123" s="2">
        <v>0.2457175925925926</v>
      </c>
      <c r="G22123" s="2"/>
      <c r="H22123">
        <v>2</v>
      </c>
    </row>
    <row r="22124" spans="1:8" x14ac:dyDescent="0.35">
      <c r="A22124">
        <v>142248</v>
      </c>
      <c r="B22124">
        <v>0</v>
      </c>
      <c r="C22124">
        <v>1</v>
      </c>
      <c r="D22124" t="s">
        <v>90</v>
      </c>
      <c r="E22124" s="2">
        <v>0.24710648148148148</v>
      </c>
      <c r="F22124" s="2">
        <v>0.24780092592592592</v>
      </c>
      <c r="G22124" s="2"/>
      <c r="H22124">
        <v>2</v>
      </c>
    </row>
    <row r="22125" spans="1:8" x14ac:dyDescent="0.35">
      <c r="A22125">
        <v>142248</v>
      </c>
      <c r="B22125">
        <v>0</v>
      </c>
      <c r="C22125">
        <v>1</v>
      </c>
      <c r="D22125" t="s">
        <v>151</v>
      </c>
      <c r="E22125" s="2">
        <v>0.24895833333333334</v>
      </c>
      <c r="F22125" s="2">
        <v>0.24942129629629631</v>
      </c>
      <c r="G22125" s="2"/>
      <c r="H22125">
        <v>2</v>
      </c>
    </row>
    <row r="22126" spans="1:8" x14ac:dyDescent="0.35">
      <c r="A22126">
        <v>142248</v>
      </c>
      <c r="B22126">
        <v>0</v>
      </c>
      <c r="C22126">
        <v>1</v>
      </c>
      <c r="D22126" t="s">
        <v>150</v>
      </c>
      <c r="E22126" s="2">
        <v>0.25069444444444444</v>
      </c>
      <c r="F22126" s="2">
        <v>0.25138888888888888</v>
      </c>
      <c r="G22126" s="2"/>
      <c r="H22126">
        <v>2</v>
      </c>
    </row>
    <row r="22127" spans="1:8" x14ac:dyDescent="0.35">
      <c r="A22127">
        <v>142248</v>
      </c>
      <c r="B22127">
        <v>0</v>
      </c>
      <c r="C22127">
        <v>1</v>
      </c>
      <c r="D22127" t="s">
        <v>149</v>
      </c>
      <c r="E22127" s="2">
        <v>0.25266203703703705</v>
      </c>
      <c r="F22127" s="2">
        <v>0.25324074074074077</v>
      </c>
      <c r="G22127" s="2"/>
      <c r="H22127">
        <v>2</v>
      </c>
    </row>
    <row r="22128" spans="1:8" x14ac:dyDescent="0.35">
      <c r="A22128">
        <v>142248</v>
      </c>
      <c r="B22128">
        <v>0</v>
      </c>
      <c r="C22128">
        <v>1</v>
      </c>
      <c r="D22128" t="s">
        <v>148</v>
      </c>
      <c r="E22128" s="2">
        <v>0.25486111111111109</v>
      </c>
      <c r="F22128" s="2">
        <v>0.25532407407407409</v>
      </c>
      <c r="G22128" s="2"/>
      <c r="H22128">
        <v>2</v>
      </c>
    </row>
    <row r="22129" spans="1:8" x14ac:dyDescent="0.35">
      <c r="A22129">
        <v>142248</v>
      </c>
      <c r="B22129">
        <v>0</v>
      </c>
      <c r="C22129">
        <v>1</v>
      </c>
      <c r="D22129" t="s">
        <v>19</v>
      </c>
      <c r="E22129" s="2">
        <v>0.25775462962962964</v>
      </c>
      <c r="F22129" s="2">
        <v>0.25821759259259258</v>
      </c>
      <c r="G22129" s="2"/>
      <c r="H22129">
        <v>2</v>
      </c>
    </row>
    <row r="22130" spans="1:8" x14ac:dyDescent="0.35">
      <c r="A22130">
        <v>142248</v>
      </c>
      <c r="B22130">
        <v>0</v>
      </c>
      <c r="C22130">
        <v>1</v>
      </c>
      <c r="D22130" t="s">
        <v>146</v>
      </c>
      <c r="E22130" s="2">
        <v>0.25925925925925924</v>
      </c>
      <c r="F22130" s="2">
        <v>0.25972222222222224</v>
      </c>
      <c r="G22130" s="2"/>
      <c r="H22130" t="s">
        <v>159</v>
      </c>
    </row>
    <row r="22131" spans="1:8" x14ac:dyDescent="0.35">
      <c r="A22131">
        <v>142248</v>
      </c>
      <c r="B22131">
        <v>0</v>
      </c>
      <c r="C22131">
        <v>1</v>
      </c>
      <c r="D22131" t="s">
        <v>145</v>
      </c>
      <c r="E22131" s="2">
        <v>0.26111111111111113</v>
      </c>
      <c r="F22131" s="2">
        <v>0.26157407407407407</v>
      </c>
      <c r="G22131" s="2"/>
      <c r="H22131">
        <v>2</v>
      </c>
    </row>
    <row r="22132" spans="1:8" x14ac:dyDescent="0.35">
      <c r="A22132">
        <v>142248</v>
      </c>
      <c r="B22132">
        <v>0</v>
      </c>
      <c r="C22132">
        <v>1</v>
      </c>
      <c r="D22132" t="s">
        <v>23</v>
      </c>
      <c r="E22132" s="2">
        <v>0.26377314814814817</v>
      </c>
      <c r="H22132">
        <v>1</v>
      </c>
    </row>
    <row r="22133" spans="1:8" x14ac:dyDescent="0.35">
      <c r="A22133">
        <v>142654</v>
      </c>
      <c r="B22133">
        <v>0</v>
      </c>
      <c r="C22133">
        <v>1</v>
      </c>
      <c r="D22133" t="s">
        <v>13</v>
      </c>
      <c r="F22133" s="2">
        <v>0.21875</v>
      </c>
      <c r="G22133" s="2"/>
      <c r="H22133" t="s">
        <v>166</v>
      </c>
    </row>
    <row r="22134" spans="1:8" x14ac:dyDescent="0.35">
      <c r="A22134">
        <v>142654</v>
      </c>
      <c r="B22134">
        <v>0</v>
      </c>
      <c r="C22134">
        <v>1</v>
      </c>
      <c r="D22134" t="s">
        <v>167</v>
      </c>
      <c r="E22134" s="2">
        <v>0.22199074074074074</v>
      </c>
      <c r="F22134" s="2">
        <v>0.22245370370370371</v>
      </c>
      <c r="G22134" s="2"/>
      <c r="H22134">
        <v>2</v>
      </c>
    </row>
    <row r="22135" spans="1:8" x14ac:dyDescent="0.35">
      <c r="A22135">
        <v>142654</v>
      </c>
      <c r="B22135">
        <v>0</v>
      </c>
      <c r="C22135">
        <v>1</v>
      </c>
      <c r="D22135" t="s">
        <v>168</v>
      </c>
      <c r="E22135" s="2">
        <v>0.22384259259259259</v>
      </c>
      <c r="F22135" s="2">
        <v>0.22430555555555556</v>
      </c>
      <c r="G22135" s="2"/>
      <c r="H22135">
        <v>2</v>
      </c>
    </row>
    <row r="22136" spans="1:8" x14ac:dyDescent="0.35">
      <c r="A22136">
        <v>142654</v>
      </c>
      <c r="B22136">
        <v>0</v>
      </c>
      <c r="C22136">
        <v>1</v>
      </c>
      <c r="D22136" t="s">
        <v>169</v>
      </c>
      <c r="E22136" s="2">
        <v>0.22604166666666667</v>
      </c>
      <c r="F22136" s="2">
        <v>0.22650462962962964</v>
      </c>
      <c r="G22136" s="2"/>
      <c r="H22136">
        <v>2</v>
      </c>
    </row>
    <row r="22137" spans="1:8" x14ac:dyDescent="0.35">
      <c r="A22137">
        <v>142654</v>
      </c>
      <c r="B22137">
        <v>0</v>
      </c>
      <c r="C22137">
        <v>1</v>
      </c>
      <c r="D22137" t="s">
        <v>170</v>
      </c>
      <c r="E22137" s="2">
        <v>0.22800925925925927</v>
      </c>
      <c r="F22137" s="2">
        <v>0.22847222222222222</v>
      </c>
      <c r="G22137" s="2"/>
      <c r="H22137">
        <v>2</v>
      </c>
    </row>
    <row r="22138" spans="1:8" x14ac:dyDescent="0.35">
      <c r="A22138">
        <v>142654</v>
      </c>
      <c r="B22138">
        <v>0</v>
      </c>
      <c r="C22138">
        <v>1</v>
      </c>
      <c r="D22138" t="s">
        <v>171</v>
      </c>
      <c r="E22138" s="2">
        <v>0.2298611111111111</v>
      </c>
      <c r="F22138" s="2">
        <v>0.23032407407407407</v>
      </c>
      <c r="G22138" s="2"/>
      <c r="H22138">
        <v>2</v>
      </c>
    </row>
    <row r="22139" spans="1:8" x14ac:dyDescent="0.35">
      <c r="A22139">
        <v>142654</v>
      </c>
      <c r="B22139">
        <v>0</v>
      </c>
      <c r="C22139">
        <v>1</v>
      </c>
      <c r="D22139" t="s">
        <v>26</v>
      </c>
      <c r="E22139" s="2">
        <v>0.23298611111111112</v>
      </c>
      <c r="H22139">
        <v>1</v>
      </c>
    </row>
    <row r="22140" spans="1:8" x14ac:dyDescent="0.35">
      <c r="A22140">
        <v>141247</v>
      </c>
      <c r="B22140">
        <v>0</v>
      </c>
      <c r="C22140">
        <v>1</v>
      </c>
      <c r="D22140" t="s">
        <v>23</v>
      </c>
      <c r="F22140" s="2">
        <v>0.22592592592592592</v>
      </c>
      <c r="G22140" s="2"/>
      <c r="H22140">
        <v>1</v>
      </c>
    </row>
    <row r="22141" spans="1:8" x14ac:dyDescent="0.35">
      <c r="A22141">
        <v>141247</v>
      </c>
      <c r="B22141">
        <v>0</v>
      </c>
      <c r="C22141">
        <v>1</v>
      </c>
      <c r="D22141" t="s">
        <v>145</v>
      </c>
      <c r="E22141" s="2">
        <v>0.22824074074074074</v>
      </c>
      <c r="F22141" s="2">
        <v>0.22870370370370371</v>
      </c>
      <c r="G22141" s="2"/>
      <c r="H22141">
        <v>1</v>
      </c>
    </row>
    <row r="22142" spans="1:8" x14ac:dyDescent="0.35">
      <c r="A22142">
        <v>141247</v>
      </c>
      <c r="B22142">
        <v>0</v>
      </c>
      <c r="C22142">
        <v>1</v>
      </c>
      <c r="D22142" t="s">
        <v>146</v>
      </c>
      <c r="E22142" s="2">
        <v>0.2300925925925926</v>
      </c>
      <c r="F22142" s="2">
        <v>0.23055555555555557</v>
      </c>
      <c r="G22142" s="2"/>
      <c r="H22142" t="s">
        <v>147</v>
      </c>
    </row>
    <row r="22143" spans="1:8" x14ac:dyDescent="0.35">
      <c r="A22143">
        <v>141247</v>
      </c>
      <c r="B22143">
        <v>0</v>
      </c>
      <c r="C22143">
        <v>1</v>
      </c>
      <c r="D22143" t="s">
        <v>19</v>
      </c>
      <c r="E22143" s="2">
        <v>0.23159722222222223</v>
      </c>
      <c r="F22143" s="2">
        <v>0.23206018518518517</v>
      </c>
      <c r="G22143" s="2"/>
      <c r="H22143">
        <v>1</v>
      </c>
    </row>
    <row r="22144" spans="1:8" x14ac:dyDescent="0.35">
      <c r="A22144">
        <v>141247</v>
      </c>
      <c r="B22144">
        <v>0</v>
      </c>
      <c r="C22144">
        <v>1</v>
      </c>
      <c r="D22144" t="s">
        <v>148</v>
      </c>
      <c r="E22144" s="2">
        <v>0.23472222222222222</v>
      </c>
      <c r="F22144" s="2">
        <v>0.23518518518518519</v>
      </c>
      <c r="G22144" s="2"/>
      <c r="H22144">
        <v>1</v>
      </c>
    </row>
    <row r="22145" spans="1:8" x14ac:dyDescent="0.35">
      <c r="A22145">
        <v>141247</v>
      </c>
      <c r="B22145">
        <v>0</v>
      </c>
      <c r="C22145">
        <v>1</v>
      </c>
      <c r="D22145" t="s">
        <v>149</v>
      </c>
      <c r="E22145" s="2">
        <v>0.23657407407407408</v>
      </c>
      <c r="F22145" s="2">
        <v>0.23715277777777777</v>
      </c>
      <c r="G22145" s="2"/>
      <c r="H22145">
        <v>1</v>
      </c>
    </row>
    <row r="22146" spans="1:8" x14ac:dyDescent="0.35">
      <c r="A22146">
        <v>141247</v>
      </c>
      <c r="B22146">
        <v>0</v>
      </c>
      <c r="C22146">
        <v>1</v>
      </c>
      <c r="D22146" t="s">
        <v>150</v>
      </c>
      <c r="E22146" s="2">
        <v>0.23854166666666668</v>
      </c>
      <c r="F22146" s="2">
        <v>0.23923611111111112</v>
      </c>
      <c r="G22146" s="2"/>
      <c r="H22146">
        <v>1</v>
      </c>
    </row>
    <row r="22147" spans="1:8" x14ac:dyDescent="0.35">
      <c r="A22147">
        <v>141247</v>
      </c>
      <c r="B22147">
        <v>0</v>
      </c>
      <c r="C22147">
        <v>1</v>
      </c>
      <c r="D22147" t="s">
        <v>151</v>
      </c>
      <c r="E22147" s="2">
        <v>0.24027777777777778</v>
      </c>
      <c r="F22147" s="2">
        <v>0.24074074074074073</v>
      </c>
      <c r="G22147" s="2"/>
      <c r="H22147">
        <v>1</v>
      </c>
    </row>
    <row r="22148" spans="1:8" x14ac:dyDescent="0.35">
      <c r="A22148">
        <v>141247</v>
      </c>
      <c r="B22148">
        <v>0</v>
      </c>
      <c r="C22148">
        <v>1</v>
      </c>
      <c r="D22148" t="s">
        <v>90</v>
      </c>
      <c r="E22148" s="2">
        <v>0.24201388888888889</v>
      </c>
      <c r="F22148" s="2">
        <v>0.24270833333333333</v>
      </c>
      <c r="G22148" s="2"/>
      <c r="H22148">
        <v>1</v>
      </c>
    </row>
    <row r="22149" spans="1:8" x14ac:dyDescent="0.35">
      <c r="A22149">
        <v>141247</v>
      </c>
      <c r="B22149">
        <v>0</v>
      </c>
      <c r="C22149">
        <v>1</v>
      </c>
      <c r="D22149" t="s">
        <v>59</v>
      </c>
      <c r="E22149" s="2">
        <v>0.24409722222222222</v>
      </c>
      <c r="F22149" s="2">
        <v>0.24456018518518519</v>
      </c>
      <c r="G22149" s="2"/>
      <c r="H22149">
        <v>1</v>
      </c>
    </row>
    <row r="22150" spans="1:8" x14ac:dyDescent="0.35">
      <c r="A22150">
        <v>141247</v>
      </c>
      <c r="B22150">
        <v>0</v>
      </c>
      <c r="C22150">
        <v>1</v>
      </c>
      <c r="D22150" t="s">
        <v>144</v>
      </c>
      <c r="E22150" s="2">
        <v>0.2457175925925926</v>
      </c>
      <c r="F22150" s="2">
        <v>0.24618055555555557</v>
      </c>
      <c r="G22150" s="2"/>
      <c r="H22150">
        <v>1</v>
      </c>
    </row>
    <row r="22151" spans="1:8" x14ac:dyDescent="0.35">
      <c r="A22151">
        <v>141247</v>
      </c>
      <c r="B22151">
        <v>0</v>
      </c>
      <c r="C22151">
        <v>1</v>
      </c>
      <c r="D22151" t="s">
        <v>9</v>
      </c>
      <c r="E22151" s="2">
        <v>0.24733796296296295</v>
      </c>
      <c r="F22151" s="2">
        <v>0.24780092592592592</v>
      </c>
      <c r="G22151" s="2"/>
      <c r="H22151">
        <v>1</v>
      </c>
    </row>
    <row r="22152" spans="1:8" x14ac:dyDescent="0.35">
      <c r="A22152">
        <v>141247</v>
      </c>
      <c r="B22152">
        <v>0</v>
      </c>
      <c r="C22152">
        <v>1</v>
      </c>
      <c r="D22152" t="s">
        <v>93</v>
      </c>
      <c r="E22152" s="2">
        <v>0.24895833333333334</v>
      </c>
      <c r="F22152" s="2">
        <v>0.24942129629629631</v>
      </c>
      <c r="G22152" s="2"/>
      <c r="H22152">
        <v>1</v>
      </c>
    </row>
    <row r="22153" spans="1:8" x14ac:dyDescent="0.35">
      <c r="A22153">
        <v>141247</v>
      </c>
      <c r="B22153">
        <v>0</v>
      </c>
      <c r="C22153">
        <v>1</v>
      </c>
      <c r="D22153" t="s">
        <v>123</v>
      </c>
      <c r="E22153" s="2">
        <v>0.25115740740740738</v>
      </c>
      <c r="F22153" s="2">
        <v>0.2517361111111111</v>
      </c>
      <c r="G22153" s="2"/>
      <c r="H22153">
        <v>1</v>
      </c>
    </row>
    <row r="22154" spans="1:8" x14ac:dyDescent="0.35">
      <c r="A22154">
        <v>141247</v>
      </c>
      <c r="B22154">
        <v>0</v>
      </c>
      <c r="C22154">
        <v>1</v>
      </c>
      <c r="D22154" t="s">
        <v>21</v>
      </c>
      <c r="E22154" s="2">
        <v>0.25428240740740743</v>
      </c>
      <c r="F22154" s="2">
        <v>0.25486111111111109</v>
      </c>
      <c r="G22154" s="2"/>
      <c r="H22154" t="s">
        <v>114</v>
      </c>
    </row>
    <row r="22155" spans="1:8" x14ac:dyDescent="0.35">
      <c r="A22155">
        <v>141247</v>
      </c>
      <c r="B22155">
        <v>0</v>
      </c>
      <c r="C22155">
        <v>1</v>
      </c>
      <c r="D22155" t="s">
        <v>45</v>
      </c>
      <c r="E22155" s="2">
        <v>0.2568287037037037</v>
      </c>
      <c r="F22155" s="2">
        <v>0.25798611111111114</v>
      </c>
      <c r="G22155" s="2"/>
      <c r="H22155" t="s">
        <v>152</v>
      </c>
    </row>
    <row r="22156" spans="1:8" x14ac:dyDescent="0.35">
      <c r="A22156">
        <v>141247</v>
      </c>
      <c r="B22156">
        <v>0</v>
      </c>
      <c r="C22156">
        <v>1</v>
      </c>
      <c r="D22156" t="s">
        <v>128</v>
      </c>
      <c r="E22156" s="2">
        <v>0.26111111111111113</v>
      </c>
      <c r="F22156" s="2">
        <v>0.26157407407407407</v>
      </c>
      <c r="G22156" s="2"/>
      <c r="H22156" t="s">
        <v>152</v>
      </c>
    </row>
    <row r="22157" spans="1:8" x14ac:dyDescent="0.35">
      <c r="A22157">
        <v>141247</v>
      </c>
      <c r="B22157">
        <v>0</v>
      </c>
      <c r="C22157">
        <v>1</v>
      </c>
      <c r="D22157" t="s">
        <v>126</v>
      </c>
      <c r="E22157" s="2">
        <v>0.26307870370370373</v>
      </c>
      <c r="F22157" s="2">
        <v>0.26377314814814817</v>
      </c>
      <c r="G22157" s="2"/>
      <c r="H22157" t="s">
        <v>152</v>
      </c>
    </row>
    <row r="22158" spans="1:8" x14ac:dyDescent="0.35">
      <c r="A22158">
        <v>141247</v>
      </c>
      <c r="B22158">
        <v>0</v>
      </c>
      <c r="C22158">
        <v>1</v>
      </c>
      <c r="D22158" t="s">
        <v>153</v>
      </c>
      <c r="E22158" s="2">
        <v>0.26574074074074072</v>
      </c>
      <c r="F22158" s="2">
        <v>0.26620370370370372</v>
      </c>
      <c r="G22158" s="2"/>
      <c r="H22158" t="s">
        <v>152</v>
      </c>
    </row>
    <row r="22159" spans="1:8" x14ac:dyDescent="0.35">
      <c r="A22159">
        <v>141247</v>
      </c>
      <c r="B22159">
        <v>0</v>
      </c>
      <c r="C22159">
        <v>1</v>
      </c>
      <c r="D22159" t="s">
        <v>154</v>
      </c>
      <c r="E22159" s="2">
        <v>0.2675925925925926</v>
      </c>
      <c r="F22159" s="2">
        <v>0.26805555555555555</v>
      </c>
      <c r="G22159" s="2"/>
      <c r="H22159" t="s">
        <v>152</v>
      </c>
    </row>
    <row r="22160" spans="1:8" x14ac:dyDescent="0.35">
      <c r="A22160">
        <v>141247</v>
      </c>
      <c r="B22160">
        <v>0</v>
      </c>
      <c r="C22160">
        <v>1</v>
      </c>
      <c r="D22160" t="s">
        <v>155</v>
      </c>
      <c r="E22160" s="2">
        <v>0.26956018518518521</v>
      </c>
      <c r="F22160" s="2">
        <v>0.27002314814814815</v>
      </c>
      <c r="G22160" s="2"/>
      <c r="H22160" t="s">
        <v>152</v>
      </c>
    </row>
    <row r="22161" spans="1:8" x14ac:dyDescent="0.35">
      <c r="A22161">
        <v>141247</v>
      </c>
      <c r="B22161">
        <v>0</v>
      </c>
      <c r="C22161">
        <v>1</v>
      </c>
      <c r="D22161" t="s">
        <v>24</v>
      </c>
      <c r="E22161" s="2">
        <v>0.2726851851851852</v>
      </c>
      <c r="H22161">
        <v>7</v>
      </c>
    </row>
    <row r="22162" spans="1:8" x14ac:dyDescent="0.35">
      <c r="A22162">
        <v>142454</v>
      </c>
      <c r="B22162">
        <v>0</v>
      </c>
      <c r="C22162">
        <v>1</v>
      </c>
      <c r="D22162" t="s">
        <v>6</v>
      </c>
      <c r="F22162" s="2">
        <v>0.22696759259259258</v>
      </c>
      <c r="G22162" s="2"/>
      <c r="H22162" t="s">
        <v>115</v>
      </c>
    </row>
    <row r="22163" spans="1:8" x14ac:dyDescent="0.35">
      <c r="A22163">
        <v>142454</v>
      </c>
      <c r="B22163">
        <v>0</v>
      </c>
      <c r="C22163">
        <v>1</v>
      </c>
      <c r="D22163" t="s">
        <v>116</v>
      </c>
      <c r="E22163" s="2">
        <v>0.22974537037037038</v>
      </c>
      <c r="F22163" s="2">
        <v>0.23020833333333332</v>
      </c>
      <c r="G22163" s="2"/>
      <c r="H22163" t="s">
        <v>110</v>
      </c>
    </row>
    <row r="22164" spans="1:8" x14ac:dyDescent="0.35">
      <c r="A22164">
        <v>142454</v>
      </c>
      <c r="B22164">
        <v>0</v>
      </c>
      <c r="C22164">
        <v>1</v>
      </c>
      <c r="D22164" t="s">
        <v>117</v>
      </c>
      <c r="E22164" s="2">
        <v>0.23391203703703703</v>
      </c>
      <c r="F22164" s="2">
        <v>0.234375</v>
      </c>
      <c r="G22164" s="2"/>
      <c r="H22164" t="s">
        <v>110</v>
      </c>
    </row>
    <row r="22165" spans="1:8" x14ac:dyDescent="0.35">
      <c r="A22165">
        <v>142454</v>
      </c>
      <c r="B22165">
        <v>0</v>
      </c>
      <c r="C22165">
        <v>1</v>
      </c>
      <c r="D22165" t="s">
        <v>118</v>
      </c>
      <c r="E22165" s="2">
        <v>0.2361111111111111</v>
      </c>
      <c r="F22165" s="2">
        <v>0.23657407407407408</v>
      </c>
      <c r="G22165" s="2"/>
      <c r="H22165" t="s">
        <v>110</v>
      </c>
    </row>
    <row r="22166" spans="1:8" x14ac:dyDescent="0.35">
      <c r="A22166">
        <v>142454</v>
      </c>
      <c r="B22166">
        <v>0</v>
      </c>
      <c r="C22166">
        <v>1</v>
      </c>
      <c r="D22166" t="s">
        <v>119</v>
      </c>
      <c r="E22166" s="2">
        <v>0.23854166666666668</v>
      </c>
      <c r="F22166" s="2">
        <v>0.23900462962962962</v>
      </c>
      <c r="G22166" s="2"/>
      <c r="H22166" t="s">
        <v>110</v>
      </c>
    </row>
    <row r="22167" spans="1:8" x14ac:dyDescent="0.35">
      <c r="A22167">
        <v>142454</v>
      </c>
      <c r="B22167">
        <v>0</v>
      </c>
      <c r="C22167">
        <v>1</v>
      </c>
      <c r="D22167" t="s">
        <v>120</v>
      </c>
      <c r="E22167" s="2">
        <v>0.24085648148148148</v>
      </c>
      <c r="F22167" s="2">
        <v>0.24131944444444445</v>
      </c>
      <c r="G22167" s="2"/>
      <c r="H22167" t="s">
        <v>110</v>
      </c>
    </row>
    <row r="22168" spans="1:8" x14ac:dyDescent="0.35">
      <c r="A22168">
        <v>142454</v>
      </c>
      <c r="B22168">
        <v>0</v>
      </c>
      <c r="C22168">
        <v>1</v>
      </c>
      <c r="D22168" t="s">
        <v>121</v>
      </c>
      <c r="E22168" s="2">
        <v>0.24351851851851852</v>
      </c>
      <c r="F22168" s="2">
        <v>0.24398148148148149</v>
      </c>
      <c r="G22168" s="2"/>
      <c r="H22168" t="s">
        <v>110</v>
      </c>
    </row>
    <row r="22169" spans="1:8" x14ac:dyDescent="0.35">
      <c r="A22169">
        <v>142454</v>
      </c>
      <c r="B22169">
        <v>0</v>
      </c>
      <c r="C22169">
        <v>1</v>
      </c>
      <c r="D22169" t="s">
        <v>39</v>
      </c>
      <c r="E22169" s="2">
        <v>0.24664351851851851</v>
      </c>
      <c r="F22169" s="2">
        <v>0.24733796296296295</v>
      </c>
      <c r="G22169" s="2"/>
      <c r="H22169" t="s">
        <v>110</v>
      </c>
    </row>
    <row r="22170" spans="1:8" x14ac:dyDescent="0.35">
      <c r="A22170">
        <v>142454</v>
      </c>
      <c r="B22170">
        <v>0</v>
      </c>
      <c r="C22170">
        <v>1</v>
      </c>
      <c r="D22170" t="s">
        <v>109</v>
      </c>
      <c r="E22170" s="2">
        <v>0.24965277777777778</v>
      </c>
      <c r="F22170" s="2">
        <v>0.25011574074074072</v>
      </c>
      <c r="G22170" s="2"/>
      <c r="H22170" t="s">
        <v>110</v>
      </c>
    </row>
    <row r="22171" spans="1:8" x14ac:dyDescent="0.35">
      <c r="A22171">
        <v>142454</v>
      </c>
      <c r="B22171">
        <v>0</v>
      </c>
      <c r="C22171">
        <v>1</v>
      </c>
      <c r="D22171" t="s">
        <v>111</v>
      </c>
      <c r="E22171" s="2">
        <v>0.25162037037037038</v>
      </c>
      <c r="F22171" s="2">
        <v>0.25208333333333333</v>
      </c>
      <c r="G22171" s="2"/>
      <c r="H22171" t="s">
        <v>110</v>
      </c>
    </row>
    <row r="22172" spans="1:8" x14ac:dyDescent="0.35">
      <c r="A22172">
        <v>142454</v>
      </c>
      <c r="B22172">
        <v>0</v>
      </c>
      <c r="C22172">
        <v>1</v>
      </c>
      <c r="D22172" t="s">
        <v>112</v>
      </c>
      <c r="E22172" s="2">
        <v>0.25381944444444443</v>
      </c>
      <c r="F22172" s="2">
        <v>0.25439814814814815</v>
      </c>
      <c r="G22172" s="2"/>
      <c r="H22172" t="s">
        <v>110</v>
      </c>
    </row>
    <row r="22173" spans="1:8" x14ac:dyDescent="0.35">
      <c r="A22173">
        <v>142454</v>
      </c>
      <c r="B22173">
        <v>0</v>
      </c>
      <c r="C22173">
        <v>1</v>
      </c>
      <c r="D22173" t="s">
        <v>113</v>
      </c>
      <c r="E22173" s="2">
        <v>0.25567129629629631</v>
      </c>
      <c r="F22173" s="2">
        <v>0.25624999999999998</v>
      </c>
      <c r="G22173" s="2"/>
      <c r="H22173" t="s">
        <v>110</v>
      </c>
    </row>
    <row r="22174" spans="1:8" x14ac:dyDescent="0.35">
      <c r="A22174">
        <v>142454</v>
      </c>
      <c r="B22174">
        <v>0</v>
      </c>
      <c r="C22174">
        <v>1</v>
      </c>
      <c r="D22174" t="s">
        <v>24</v>
      </c>
      <c r="E22174" s="2">
        <v>0.2585648148148148</v>
      </c>
      <c r="F22174" s="2">
        <v>0.25995370370370369</v>
      </c>
      <c r="G22174" s="2"/>
      <c r="H22174" t="s">
        <v>110</v>
      </c>
    </row>
    <row r="22175" spans="1:8" x14ac:dyDescent="0.35">
      <c r="A22175">
        <v>142454</v>
      </c>
      <c r="B22175">
        <v>0</v>
      </c>
      <c r="C22175">
        <v>1</v>
      </c>
      <c r="D22175" t="s">
        <v>45</v>
      </c>
      <c r="E22175" s="2">
        <v>0.26828703703703705</v>
      </c>
      <c r="F22175" s="2">
        <v>0.26990740740740743</v>
      </c>
      <c r="G22175" s="2"/>
      <c r="H22175" t="s">
        <v>110</v>
      </c>
    </row>
    <row r="22176" spans="1:8" x14ac:dyDescent="0.35">
      <c r="A22176">
        <v>142454</v>
      </c>
      <c r="B22176">
        <v>0</v>
      </c>
      <c r="C22176">
        <v>1</v>
      </c>
      <c r="D22176" t="s">
        <v>21</v>
      </c>
      <c r="E22176" s="2">
        <v>0.27199074074074076</v>
      </c>
      <c r="F22176" s="2">
        <v>0.27256944444444442</v>
      </c>
      <c r="G22176" s="2"/>
      <c r="H22176" t="s">
        <v>122</v>
      </c>
    </row>
    <row r="22177" spans="1:8" x14ac:dyDescent="0.35">
      <c r="A22177">
        <v>142454</v>
      </c>
      <c r="B22177">
        <v>0</v>
      </c>
      <c r="C22177">
        <v>1</v>
      </c>
      <c r="D22177" t="s">
        <v>123</v>
      </c>
      <c r="E22177" s="2">
        <v>0.27500000000000002</v>
      </c>
      <c r="F22177" s="2">
        <v>0.27557870370370369</v>
      </c>
      <c r="G22177" s="2"/>
      <c r="H22177">
        <v>2</v>
      </c>
    </row>
    <row r="22178" spans="1:8" x14ac:dyDescent="0.35">
      <c r="A22178">
        <v>142454</v>
      </c>
      <c r="B22178">
        <v>0</v>
      </c>
      <c r="C22178">
        <v>1</v>
      </c>
      <c r="D22178" t="s">
        <v>93</v>
      </c>
      <c r="E22178" s="2">
        <v>0.27743055555555557</v>
      </c>
      <c r="F22178" s="2">
        <v>0.27789351851851851</v>
      </c>
      <c r="G22178" s="2"/>
      <c r="H22178">
        <v>2</v>
      </c>
    </row>
    <row r="22179" spans="1:8" x14ac:dyDescent="0.35">
      <c r="A22179">
        <v>142454</v>
      </c>
      <c r="B22179">
        <v>0</v>
      </c>
      <c r="C22179">
        <v>1</v>
      </c>
      <c r="D22179" t="s">
        <v>9</v>
      </c>
      <c r="E22179" s="2">
        <v>0.27916666666666667</v>
      </c>
      <c r="F22179" s="2">
        <v>0.27962962962962962</v>
      </c>
      <c r="G22179" s="2"/>
      <c r="H22179">
        <v>2</v>
      </c>
    </row>
    <row r="22180" spans="1:8" x14ac:dyDescent="0.35">
      <c r="A22180">
        <v>142454</v>
      </c>
      <c r="B22180">
        <v>0</v>
      </c>
      <c r="C22180">
        <v>1</v>
      </c>
      <c r="D22180" t="s">
        <v>144</v>
      </c>
      <c r="E22180" s="2">
        <v>0.28078703703703706</v>
      </c>
      <c r="F22180" s="2">
        <v>0.28125</v>
      </c>
      <c r="G22180" s="2"/>
      <c r="H22180">
        <v>2</v>
      </c>
    </row>
    <row r="22181" spans="1:8" x14ac:dyDescent="0.35">
      <c r="A22181">
        <v>142454</v>
      </c>
      <c r="B22181">
        <v>0</v>
      </c>
      <c r="C22181">
        <v>1</v>
      </c>
      <c r="D22181" t="s">
        <v>59</v>
      </c>
      <c r="E22181" s="2">
        <v>0.28229166666666666</v>
      </c>
      <c r="F22181" s="2">
        <v>0.28275462962962961</v>
      </c>
      <c r="G22181" s="2"/>
      <c r="H22181">
        <v>2</v>
      </c>
    </row>
    <row r="22182" spans="1:8" x14ac:dyDescent="0.35">
      <c r="A22182">
        <v>142454</v>
      </c>
      <c r="B22182">
        <v>0</v>
      </c>
      <c r="C22182">
        <v>1</v>
      </c>
      <c r="D22182" t="s">
        <v>90</v>
      </c>
      <c r="E22182" s="2">
        <v>0.28414351851851855</v>
      </c>
      <c r="F22182" s="2">
        <v>0.28483796296296299</v>
      </c>
      <c r="G22182" s="2"/>
      <c r="H22182">
        <v>2</v>
      </c>
    </row>
    <row r="22183" spans="1:8" x14ac:dyDescent="0.35">
      <c r="A22183">
        <v>142454</v>
      </c>
      <c r="B22183">
        <v>0</v>
      </c>
      <c r="C22183">
        <v>1</v>
      </c>
      <c r="D22183" t="s">
        <v>151</v>
      </c>
      <c r="E22183" s="2">
        <v>0.28611111111111109</v>
      </c>
      <c r="F22183" s="2">
        <v>0.28657407407407409</v>
      </c>
      <c r="G22183" s="2"/>
      <c r="H22183">
        <v>2</v>
      </c>
    </row>
    <row r="22184" spans="1:8" x14ac:dyDescent="0.35">
      <c r="A22184">
        <v>142454</v>
      </c>
      <c r="B22184">
        <v>0</v>
      </c>
      <c r="C22184">
        <v>1</v>
      </c>
      <c r="D22184" t="s">
        <v>150</v>
      </c>
      <c r="E22184" s="2">
        <v>0.28773148148148148</v>
      </c>
      <c r="F22184" s="2">
        <v>0.28842592592592592</v>
      </c>
      <c r="G22184" s="2"/>
      <c r="H22184">
        <v>2</v>
      </c>
    </row>
    <row r="22185" spans="1:8" x14ac:dyDescent="0.35">
      <c r="A22185">
        <v>142454</v>
      </c>
      <c r="B22185">
        <v>0</v>
      </c>
      <c r="C22185">
        <v>1</v>
      </c>
      <c r="D22185" t="s">
        <v>149</v>
      </c>
      <c r="E22185" s="2">
        <v>0.28969907407407408</v>
      </c>
      <c r="F22185" s="2">
        <v>0.2902777777777778</v>
      </c>
      <c r="G22185" s="2"/>
      <c r="H22185">
        <v>2</v>
      </c>
    </row>
    <row r="22186" spans="1:8" x14ac:dyDescent="0.35">
      <c r="A22186">
        <v>142454</v>
      </c>
      <c r="B22186">
        <v>0</v>
      </c>
      <c r="C22186">
        <v>1</v>
      </c>
      <c r="D22186" t="s">
        <v>148</v>
      </c>
      <c r="E22186" s="2">
        <v>0.29189814814814813</v>
      </c>
      <c r="F22186" s="2">
        <v>0.29236111111111113</v>
      </c>
      <c r="G22186" s="2"/>
      <c r="H22186">
        <v>2</v>
      </c>
    </row>
    <row r="22187" spans="1:8" x14ac:dyDescent="0.35">
      <c r="A22187">
        <v>142454</v>
      </c>
      <c r="B22187">
        <v>0</v>
      </c>
      <c r="C22187">
        <v>1</v>
      </c>
      <c r="D22187" t="s">
        <v>19</v>
      </c>
      <c r="E22187" s="2">
        <v>0.2951388888888889</v>
      </c>
      <c r="F22187" s="2">
        <v>0.29560185185185184</v>
      </c>
      <c r="G22187" s="2"/>
      <c r="H22187">
        <v>2</v>
      </c>
    </row>
    <row r="22188" spans="1:8" x14ac:dyDescent="0.35">
      <c r="A22188">
        <v>142454</v>
      </c>
      <c r="B22188">
        <v>0</v>
      </c>
      <c r="C22188">
        <v>1</v>
      </c>
      <c r="D22188" t="s">
        <v>146</v>
      </c>
      <c r="E22188" s="2">
        <v>0.29652777777777778</v>
      </c>
      <c r="F22188" s="2">
        <v>0.29699074074074072</v>
      </c>
      <c r="G22188" s="2"/>
      <c r="H22188" t="s">
        <v>159</v>
      </c>
    </row>
    <row r="22189" spans="1:8" x14ac:dyDescent="0.35">
      <c r="A22189">
        <v>142454</v>
      </c>
      <c r="B22189">
        <v>0</v>
      </c>
      <c r="C22189">
        <v>1</v>
      </c>
      <c r="D22189" t="s">
        <v>13</v>
      </c>
      <c r="E22189" s="2">
        <v>0.29976851851851855</v>
      </c>
      <c r="F22189" s="2">
        <v>0.30046296296296299</v>
      </c>
      <c r="G22189" s="2"/>
      <c r="H22189" t="s">
        <v>152</v>
      </c>
    </row>
    <row r="22190" spans="1:8" x14ac:dyDescent="0.35">
      <c r="A22190">
        <v>142454</v>
      </c>
      <c r="B22190">
        <v>1</v>
      </c>
      <c r="C22190">
        <v>1</v>
      </c>
      <c r="D22190" t="s">
        <v>160</v>
      </c>
      <c r="E22190" s="2">
        <v>0.3034722222222222</v>
      </c>
      <c r="F22190" s="2">
        <v>0.3039351851851852</v>
      </c>
      <c r="G22190" s="2"/>
      <c r="H22190" t="s">
        <v>152</v>
      </c>
    </row>
    <row r="22191" spans="1:8" x14ac:dyDescent="0.35">
      <c r="A22191">
        <v>142454</v>
      </c>
      <c r="B22191">
        <v>1</v>
      </c>
      <c r="C22191">
        <v>1</v>
      </c>
      <c r="D22191" t="s">
        <v>11</v>
      </c>
      <c r="E22191" s="2">
        <v>0.30648148148148147</v>
      </c>
      <c r="H22191" t="s">
        <v>161</v>
      </c>
    </row>
    <row r="22192" spans="1:8" x14ac:dyDescent="0.35">
      <c r="A22192">
        <v>141552</v>
      </c>
      <c r="B22192">
        <v>0</v>
      </c>
      <c r="C22192">
        <v>1</v>
      </c>
      <c r="D22192" t="s">
        <v>16</v>
      </c>
      <c r="F22192" s="2">
        <v>0.22835648148148149</v>
      </c>
      <c r="G22192" s="2"/>
      <c r="H22192">
        <v>1</v>
      </c>
    </row>
    <row r="22193" spans="1:8" x14ac:dyDescent="0.35">
      <c r="A22193">
        <v>141552</v>
      </c>
      <c r="B22193">
        <v>0</v>
      </c>
      <c r="C22193">
        <v>1</v>
      </c>
      <c r="D22193" t="s">
        <v>156</v>
      </c>
      <c r="E22193" s="2">
        <v>0.22928240740740741</v>
      </c>
      <c r="F22193" s="2">
        <v>0.22974537037037038</v>
      </c>
      <c r="G22193" s="2"/>
      <c r="H22193">
        <v>2</v>
      </c>
    </row>
    <row r="22194" spans="1:8" x14ac:dyDescent="0.35">
      <c r="A22194">
        <v>141552</v>
      </c>
      <c r="B22194">
        <v>0</v>
      </c>
      <c r="C22194">
        <v>1</v>
      </c>
      <c r="D22194" t="s">
        <v>157</v>
      </c>
      <c r="E22194" s="2">
        <v>0.23148148148148148</v>
      </c>
      <c r="F22194" s="2">
        <v>0.23194444444444445</v>
      </c>
      <c r="G22194" s="2"/>
      <c r="H22194">
        <v>2</v>
      </c>
    </row>
    <row r="22195" spans="1:8" x14ac:dyDescent="0.35">
      <c r="A22195">
        <v>141552</v>
      </c>
      <c r="B22195">
        <v>0</v>
      </c>
      <c r="C22195">
        <v>1</v>
      </c>
      <c r="D22195" t="s">
        <v>158</v>
      </c>
      <c r="E22195" s="2">
        <v>0.23368055555555556</v>
      </c>
      <c r="F22195" s="2">
        <v>0.23414351851851853</v>
      </c>
      <c r="G22195" s="2"/>
      <c r="H22195">
        <v>2</v>
      </c>
    </row>
    <row r="22196" spans="1:8" x14ac:dyDescent="0.35">
      <c r="A22196">
        <v>141552</v>
      </c>
      <c r="B22196">
        <v>0</v>
      </c>
      <c r="C22196">
        <v>1</v>
      </c>
      <c r="D22196" t="s">
        <v>31</v>
      </c>
      <c r="E22196" s="2">
        <v>0.2361111111111111</v>
      </c>
      <c r="F22196" s="2">
        <v>0.23680555555555555</v>
      </c>
      <c r="G22196" s="2"/>
      <c r="H22196">
        <v>2</v>
      </c>
    </row>
    <row r="22197" spans="1:8" x14ac:dyDescent="0.35">
      <c r="A22197">
        <v>141552</v>
      </c>
      <c r="B22197">
        <v>0</v>
      </c>
      <c r="C22197">
        <v>1</v>
      </c>
      <c r="D22197" t="s">
        <v>132</v>
      </c>
      <c r="E22197" s="2">
        <v>0.2388888888888889</v>
      </c>
      <c r="F22197" s="2">
        <v>0.23935185185185184</v>
      </c>
      <c r="G22197" s="2"/>
      <c r="H22197">
        <v>2</v>
      </c>
    </row>
    <row r="22198" spans="1:8" x14ac:dyDescent="0.35">
      <c r="A22198">
        <v>141552</v>
      </c>
      <c r="B22198">
        <v>0</v>
      </c>
      <c r="C22198">
        <v>1</v>
      </c>
      <c r="D22198" t="s">
        <v>133</v>
      </c>
      <c r="E22198" s="2">
        <v>0.24085648148148148</v>
      </c>
      <c r="F22198" s="2">
        <v>0.24131944444444445</v>
      </c>
      <c r="G22198" s="2"/>
      <c r="H22198">
        <v>2</v>
      </c>
    </row>
    <row r="22199" spans="1:8" x14ac:dyDescent="0.35">
      <c r="A22199">
        <v>141552</v>
      </c>
      <c r="B22199">
        <v>0</v>
      </c>
      <c r="C22199">
        <v>1</v>
      </c>
      <c r="D22199" t="s">
        <v>38</v>
      </c>
      <c r="E22199" s="2">
        <v>0.24259259259259258</v>
      </c>
      <c r="F22199" s="2">
        <v>0.24328703703703702</v>
      </c>
      <c r="G22199" s="2"/>
      <c r="H22199" t="s">
        <v>134</v>
      </c>
    </row>
    <row r="22200" spans="1:8" x14ac:dyDescent="0.35">
      <c r="A22200">
        <v>141552</v>
      </c>
      <c r="B22200">
        <v>1</v>
      </c>
      <c r="C22200">
        <v>1</v>
      </c>
      <c r="D22200" t="s">
        <v>135</v>
      </c>
      <c r="E22200" s="2">
        <v>0.24537037037037038</v>
      </c>
      <c r="F22200" s="2">
        <v>0.24583333333333332</v>
      </c>
      <c r="G22200" s="2"/>
      <c r="H22200">
        <v>1</v>
      </c>
    </row>
    <row r="22201" spans="1:8" x14ac:dyDescent="0.35">
      <c r="A22201">
        <v>141552</v>
      </c>
      <c r="B22201">
        <v>1</v>
      </c>
      <c r="C22201">
        <v>1</v>
      </c>
      <c r="D22201" t="s">
        <v>136</v>
      </c>
      <c r="E22201" s="2">
        <v>0.24722222222222223</v>
      </c>
      <c r="F22201" s="2">
        <v>0.24768518518518517</v>
      </c>
      <c r="G22201" s="2"/>
      <c r="H22201">
        <v>1</v>
      </c>
    </row>
    <row r="22202" spans="1:8" x14ac:dyDescent="0.35">
      <c r="A22202">
        <v>141552</v>
      </c>
      <c r="B22202">
        <v>1</v>
      </c>
      <c r="C22202">
        <v>1</v>
      </c>
      <c r="D22202" t="s">
        <v>137</v>
      </c>
      <c r="E22202" s="2">
        <v>0.24942129629629631</v>
      </c>
      <c r="F22202" s="2">
        <v>0.24988425925925925</v>
      </c>
      <c r="G22202" s="2"/>
      <c r="H22202">
        <v>1</v>
      </c>
    </row>
    <row r="22203" spans="1:8" x14ac:dyDescent="0.35">
      <c r="A22203">
        <v>141552</v>
      </c>
      <c r="B22203">
        <v>1</v>
      </c>
      <c r="C22203">
        <v>1</v>
      </c>
      <c r="D22203" t="s">
        <v>138</v>
      </c>
      <c r="E22203" s="2">
        <v>0.25115740740740738</v>
      </c>
      <c r="F22203" s="2">
        <v>0.25162037037037038</v>
      </c>
      <c r="G22203" s="2"/>
      <c r="H22203">
        <v>1</v>
      </c>
    </row>
    <row r="22204" spans="1:8" x14ac:dyDescent="0.35">
      <c r="A22204">
        <v>141552</v>
      </c>
      <c r="B22204">
        <v>1</v>
      </c>
      <c r="C22204">
        <v>1</v>
      </c>
      <c r="D22204" t="s">
        <v>139</v>
      </c>
      <c r="E22204" s="2">
        <v>0.25358796296296299</v>
      </c>
      <c r="F22204" s="2">
        <v>0.25428240740740743</v>
      </c>
      <c r="G22204" s="2"/>
      <c r="H22204">
        <v>1</v>
      </c>
    </row>
    <row r="22205" spans="1:8" x14ac:dyDescent="0.35">
      <c r="A22205">
        <v>141552</v>
      </c>
      <c r="B22205">
        <v>1</v>
      </c>
      <c r="C22205">
        <v>1</v>
      </c>
      <c r="D22205" t="s">
        <v>72</v>
      </c>
      <c r="E22205" s="2">
        <v>0.25601851851851853</v>
      </c>
      <c r="F22205" s="2">
        <v>0.2565972222222222</v>
      </c>
      <c r="G22205" s="2"/>
      <c r="H22205">
        <v>1</v>
      </c>
    </row>
    <row r="22206" spans="1:8" x14ac:dyDescent="0.35">
      <c r="A22206">
        <v>141552</v>
      </c>
      <c r="B22206">
        <v>1</v>
      </c>
      <c r="C22206">
        <v>1</v>
      </c>
      <c r="D22206" t="s">
        <v>95</v>
      </c>
      <c r="E22206" s="2">
        <v>0.25833333333333336</v>
      </c>
      <c r="F22206" s="2">
        <v>0.25891203703703702</v>
      </c>
      <c r="G22206" s="2"/>
      <c r="H22206">
        <v>1</v>
      </c>
    </row>
    <row r="22207" spans="1:8" x14ac:dyDescent="0.35">
      <c r="A22207">
        <v>141552</v>
      </c>
      <c r="B22207">
        <v>1</v>
      </c>
      <c r="C22207">
        <v>1</v>
      </c>
      <c r="D22207" t="s">
        <v>140</v>
      </c>
      <c r="E22207" s="2">
        <v>0.26030092592592591</v>
      </c>
      <c r="F22207" s="2">
        <v>0.26099537037037035</v>
      </c>
      <c r="G22207" s="2"/>
      <c r="H22207">
        <v>1</v>
      </c>
    </row>
    <row r="22208" spans="1:8" x14ac:dyDescent="0.35">
      <c r="A22208">
        <v>141552</v>
      </c>
      <c r="B22208">
        <v>1</v>
      </c>
      <c r="C22208">
        <v>1</v>
      </c>
      <c r="D22208" t="s">
        <v>141</v>
      </c>
      <c r="E22208" s="2">
        <v>0.26261574074074073</v>
      </c>
      <c r="F22208" s="2">
        <v>0.26307870370370373</v>
      </c>
      <c r="G22208" s="2"/>
      <c r="H22208">
        <v>1</v>
      </c>
    </row>
    <row r="22209" spans="1:8" x14ac:dyDescent="0.35">
      <c r="A22209">
        <v>141552</v>
      </c>
      <c r="B22209">
        <v>1</v>
      </c>
      <c r="C22209">
        <v>1</v>
      </c>
      <c r="D22209" t="s">
        <v>46</v>
      </c>
      <c r="E22209" s="2">
        <v>0.2638888888888889</v>
      </c>
      <c r="F22209" s="2">
        <v>0.26435185185185184</v>
      </c>
      <c r="G22209" s="2"/>
      <c r="H22209">
        <v>1</v>
      </c>
    </row>
    <row r="22210" spans="1:8" x14ac:dyDescent="0.35">
      <c r="A22210">
        <v>141552</v>
      </c>
      <c r="B22210">
        <v>1</v>
      </c>
      <c r="C22210">
        <v>1</v>
      </c>
      <c r="D22210" t="s">
        <v>142</v>
      </c>
      <c r="E22210" s="2">
        <v>0.26550925925925928</v>
      </c>
      <c r="F22210" s="2">
        <v>0.26597222222222222</v>
      </c>
      <c r="G22210" s="2"/>
      <c r="H22210">
        <v>1</v>
      </c>
    </row>
    <row r="22211" spans="1:8" x14ac:dyDescent="0.35">
      <c r="A22211">
        <v>141552</v>
      </c>
      <c r="B22211">
        <v>1</v>
      </c>
      <c r="C22211">
        <v>1</v>
      </c>
      <c r="D22211" t="s">
        <v>143</v>
      </c>
      <c r="E22211" s="2">
        <v>0.26678240740740738</v>
      </c>
      <c r="F22211" s="2">
        <v>0.26747685185185183</v>
      </c>
      <c r="G22211" s="2"/>
      <c r="H22211">
        <v>1</v>
      </c>
    </row>
    <row r="22212" spans="1:8" x14ac:dyDescent="0.35">
      <c r="A22212">
        <v>141552</v>
      </c>
      <c r="B22212">
        <v>1</v>
      </c>
      <c r="C22212">
        <v>1</v>
      </c>
      <c r="D22212" t="s">
        <v>59</v>
      </c>
      <c r="E22212" s="2">
        <v>0.26874999999999999</v>
      </c>
      <c r="F22212" s="2">
        <v>0.26921296296296299</v>
      </c>
      <c r="G22212" s="2"/>
      <c r="H22212">
        <v>1</v>
      </c>
    </row>
    <row r="22213" spans="1:8" x14ac:dyDescent="0.35">
      <c r="A22213">
        <v>141552</v>
      </c>
      <c r="B22213">
        <v>1</v>
      </c>
      <c r="C22213">
        <v>1</v>
      </c>
      <c r="D22213" t="s">
        <v>144</v>
      </c>
      <c r="E22213" s="2">
        <v>0.27025462962962965</v>
      </c>
      <c r="F22213" s="2">
        <v>0.27071759259259259</v>
      </c>
      <c r="G22213" s="2"/>
      <c r="H22213">
        <v>1</v>
      </c>
    </row>
    <row r="22214" spans="1:8" x14ac:dyDescent="0.35">
      <c r="A22214">
        <v>141552</v>
      </c>
      <c r="B22214">
        <v>1</v>
      </c>
      <c r="C22214">
        <v>1</v>
      </c>
      <c r="D22214" t="s">
        <v>9</v>
      </c>
      <c r="E22214" s="2">
        <v>0.27187499999999998</v>
      </c>
      <c r="F22214" s="2">
        <v>0.27233796296296298</v>
      </c>
      <c r="G22214" s="2"/>
      <c r="H22214">
        <v>1</v>
      </c>
    </row>
    <row r="22215" spans="1:8" x14ac:dyDescent="0.35">
      <c r="A22215">
        <v>141552</v>
      </c>
      <c r="B22215">
        <v>1</v>
      </c>
      <c r="C22215">
        <v>1</v>
      </c>
      <c r="D22215" t="s">
        <v>93</v>
      </c>
      <c r="E22215" s="2">
        <v>0.27349537037037036</v>
      </c>
      <c r="F22215" s="2">
        <v>0.27395833333333336</v>
      </c>
      <c r="G22215" s="2"/>
      <c r="H22215">
        <v>1</v>
      </c>
    </row>
    <row r="22216" spans="1:8" x14ac:dyDescent="0.35">
      <c r="A22216">
        <v>141552</v>
      </c>
      <c r="B22216">
        <v>1</v>
      </c>
      <c r="C22216">
        <v>1</v>
      </c>
      <c r="D22216" t="s">
        <v>123</v>
      </c>
      <c r="E22216" s="2">
        <v>0.27569444444444446</v>
      </c>
      <c r="F22216" s="2">
        <v>0.27627314814814813</v>
      </c>
      <c r="G22216" s="2"/>
      <c r="H22216">
        <v>1</v>
      </c>
    </row>
    <row r="22217" spans="1:8" x14ac:dyDescent="0.35">
      <c r="A22217">
        <v>141552</v>
      </c>
      <c r="B22217">
        <v>1</v>
      </c>
      <c r="C22217">
        <v>1</v>
      </c>
      <c r="D22217" t="s">
        <v>21</v>
      </c>
      <c r="E22217" s="2">
        <v>0.27893518518518517</v>
      </c>
      <c r="F22217" s="2">
        <v>0.2795138888888889</v>
      </c>
      <c r="G22217" s="2"/>
      <c r="H22217" t="s">
        <v>114</v>
      </c>
    </row>
    <row r="22218" spans="1:8" x14ac:dyDescent="0.35">
      <c r="A22218">
        <v>141552</v>
      </c>
      <c r="B22218">
        <v>1</v>
      </c>
      <c r="C22218">
        <v>1</v>
      </c>
      <c r="D22218" t="s">
        <v>45</v>
      </c>
      <c r="E22218" s="2">
        <v>0.28136574074074072</v>
      </c>
      <c r="F22218" s="2">
        <v>0.28217592592592594</v>
      </c>
      <c r="G22218" s="2"/>
      <c r="H22218" t="s">
        <v>152</v>
      </c>
    </row>
    <row r="22219" spans="1:8" x14ac:dyDescent="0.35">
      <c r="A22219">
        <v>141552</v>
      </c>
      <c r="B22219">
        <v>1</v>
      </c>
      <c r="C22219">
        <v>1</v>
      </c>
      <c r="D22219" t="s">
        <v>130</v>
      </c>
      <c r="E22219" s="2">
        <v>0.28368055555555555</v>
      </c>
      <c r="F22219" s="2">
        <v>0.28414351851851855</v>
      </c>
      <c r="G22219" s="2"/>
      <c r="H22219" t="s">
        <v>152</v>
      </c>
    </row>
    <row r="22220" spans="1:8" x14ac:dyDescent="0.35">
      <c r="A22220">
        <v>141552</v>
      </c>
      <c r="B22220">
        <v>1</v>
      </c>
      <c r="C22220">
        <v>1</v>
      </c>
      <c r="D22220" t="s">
        <v>129</v>
      </c>
      <c r="E22220" s="2">
        <v>0.28553240740740743</v>
      </c>
      <c r="F22220" s="2">
        <v>0.28599537037037037</v>
      </c>
      <c r="G22220" s="2"/>
      <c r="H22220" t="s">
        <v>152</v>
      </c>
    </row>
    <row r="22221" spans="1:8" x14ac:dyDescent="0.35">
      <c r="A22221">
        <v>141552</v>
      </c>
      <c r="B22221">
        <v>1</v>
      </c>
      <c r="C22221">
        <v>1</v>
      </c>
      <c r="D22221" t="s">
        <v>128</v>
      </c>
      <c r="E22221" s="2">
        <v>0.28738425925925926</v>
      </c>
      <c r="F22221" s="2">
        <v>0.2878472222222222</v>
      </c>
      <c r="G22221" s="2"/>
      <c r="H22221" t="s">
        <v>152</v>
      </c>
    </row>
    <row r="22222" spans="1:8" x14ac:dyDescent="0.35">
      <c r="A22222">
        <v>141552</v>
      </c>
      <c r="B22222">
        <v>1</v>
      </c>
      <c r="C22222">
        <v>1</v>
      </c>
      <c r="D22222" t="s">
        <v>126</v>
      </c>
      <c r="E22222" s="2">
        <v>0.28935185185185186</v>
      </c>
      <c r="F22222" s="2">
        <v>0.2900462962962963</v>
      </c>
      <c r="G22222" s="2"/>
      <c r="H22222" t="s">
        <v>162</v>
      </c>
    </row>
    <row r="22223" spans="1:8" x14ac:dyDescent="0.35">
      <c r="A22223">
        <v>141552</v>
      </c>
      <c r="B22223">
        <v>1</v>
      </c>
      <c r="C22223">
        <v>1</v>
      </c>
      <c r="D22223" t="s">
        <v>125</v>
      </c>
      <c r="E22223" s="2">
        <v>0.29189814814814813</v>
      </c>
      <c r="F22223" s="2">
        <v>0.29236111111111113</v>
      </c>
      <c r="G22223" s="2"/>
      <c r="H22223">
        <v>1</v>
      </c>
    </row>
    <row r="22224" spans="1:8" x14ac:dyDescent="0.35">
      <c r="A22224">
        <v>141552</v>
      </c>
      <c r="B22224">
        <v>1</v>
      </c>
      <c r="C22224">
        <v>1</v>
      </c>
      <c r="D22224" t="s">
        <v>17</v>
      </c>
      <c r="E22224" s="2">
        <v>0.29363425925925923</v>
      </c>
      <c r="F22224" s="2">
        <v>0.29409722222222223</v>
      </c>
      <c r="G22224" s="2"/>
      <c r="H22224">
        <v>1</v>
      </c>
    </row>
    <row r="22225" spans="1:8" x14ac:dyDescent="0.35">
      <c r="A22225">
        <v>141552</v>
      </c>
      <c r="B22225">
        <v>1</v>
      </c>
      <c r="C22225">
        <v>1</v>
      </c>
      <c r="D22225" t="s">
        <v>18</v>
      </c>
      <c r="E22225" s="2">
        <v>0.29606481481481484</v>
      </c>
      <c r="F22225" s="2">
        <v>0.29652777777777778</v>
      </c>
      <c r="G22225" s="2"/>
      <c r="H22225">
        <v>1</v>
      </c>
    </row>
    <row r="22226" spans="1:8" x14ac:dyDescent="0.35">
      <c r="A22226">
        <v>141552</v>
      </c>
      <c r="B22226">
        <v>1</v>
      </c>
      <c r="C22226">
        <v>1</v>
      </c>
      <c r="D22226" t="s">
        <v>163</v>
      </c>
      <c r="E22226" s="2">
        <v>0.29780092592592594</v>
      </c>
      <c r="F22226" s="2">
        <v>0.29826388888888888</v>
      </c>
      <c r="G22226" s="2"/>
      <c r="H22226">
        <v>1</v>
      </c>
    </row>
    <row r="22227" spans="1:8" x14ac:dyDescent="0.35">
      <c r="A22227">
        <v>141552</v>
      </c>
      <c r="B22227">
        <v>1</v>
      </c>
      <c r="C22227">
        <v>1</v>
      </c>
      <c r="D22227" t="s">
        <v>164</v>
      </c>
      <c r="E22227" s="2">
        <v>0.30034722222222221</v>
      </c>
      <c r="F22227" s="2">
        <v>0.30081018518518521</v>
      </c>
      <c r="G22227" s="2"/>
      <c r="H22227">
        <v>1</v>
      </c>
    </row>
    <row r="22228" spans="1:8" x14ac:dyDescent="0.35">
      <c r="A22228">
        <v>141552</v>
      </c>
      <c r="B22228">
        <v>1</v>
      </c>
      <c r="C22228">
        <v>1</v>
      </c>
      <c r="D22228" t="s">
        <v>165</v>
      </c>
      <c r="E22228" s="2">
        <v>0.30277777777777776</v>
      </c>
      <c r="F22228" s="2">
        <v>0.30324074074074076</v>
      </c>
      <c r="G22228" s="2"/>
      <c r="H22228">
        <v>1</v>
      </c>
    </row>
    <row r="22229" spans="1:8" x14ac:dyDescent="0.35">
      <c r="A22229">
        <v>141552</v>
      </c>
      <c r="B22229">
        <v>1</v>
      </c>
      <c r="C22229">
        <v>1</v>
      </c>
      <c r="D22229" t="s">
        <v>26</v>
      </c>
      <c r="E22229" s="2">
        <v>0.30578703703703702</v>
      </c>
      <c r="H22229">
        <v>2</v>
      </c>
    </row>
    <row r="22230" spans="1:8" x14ac:dyDescent="0.35">
      <c r="A22230">
        <v>142250</v>
      </c>
      <c r="B22230">
        <v>0</v>
      </c>
      <c r="C22230">
        <v>1</v>
      </c>
      <c r="D22230" t="s">
        <v>24</v>
      </c>
      <c r="F22230" s="2">
        <v>0.22847222222222222</v>
      </c>
      <c r="G22230" s="2"/>
      <c r="H22230">
        <v>7</v>
      </c>
    </row>
    <row r="22231" spans="1:8" x14ac:dyDescent="0.35">
      <c r="A22231">
        <v>142250</v>
      </c>
      <c r="B22231">
        <v>0</v>
      </c>
      <c r="C22231">
        <v>1</v>
      </c>
      <c r="D22231" t="s">
        <v>155</v>
      </c>
      <c r="E22231" s="2">
        <v>0.23090277777777779</v>
      </c>
      <c r="F22231" s="2">
        <v>0.23136574074074073</v>
      </c>
      <c r="G22231" s="2"/>
      <c r="H22231" t="s">
        <v>110</v>
      </c>
    </row>
    <row r="22232" spans="1:8" x14ac:dyDescent="0.35">
      <c r="A22232">
        <v>142250</v>
      </c>
      <c r="B22232">
        <v>0</v>
      </c>
      <c r="C22232">
        <v>1</v>
      </c>
      <c r="D22232" t="s">
        <v>154</v>
      </c>
      <c r="E22232" s="2">
        <v>0.23287037037037037</v>
      </c>
      <c r="F22232" s="2">
        <v>0.23333333333333334</v>
      </c>
      <c r="G22232" s="2"/>
      <c r="H22232" t="s">
        <v>110</v>
      </c>
    </row>
    <row r="22233" spans="1:8" x14ac:dyDescent="0.35">
      <c r="A22233">
        <v>142250</v>
      </c>
      <c r="B22233">
        <v>0</v>
      </c>
      <c r="C22233">
        <v>1</v>
      </c>
      <c r="D22233" t="s">
        <v>153</v>
      </c>
      <c r="E22233" s="2">
        <v>0.23472222222222222</v>
      </c>
      <c r="F22233" s="2">
        <v>0.23518518518518519</v>
      </c>
      <c r="G22233" s="2"/>
      <c r="H22233" t="s">
        <v>110</v>
      </c>
    </row>
    <row r="22234" spans="1:8" x14ac:dyDescent="0.35">
      <c r="A22234">
        <v>142250</v>
      </c>
      <c r="B22234">
        <v>0</v>
      </c>
      <c r="C22234">
        <v>1</v>
      </c>
      <c r="D22234" t="s">
        <v>126</v>
      </c>
      <c r="E22234" s="2">
        <v>0.23703703703703705</v>
      </c>
      <c r="F22234" s="2">
        <v>0.23842592592592593</v>
      </c>
      <c r="G22234" s="2"/>
      <c r="H22234" t="s">
        <v>110</v>
      </c>
    </row>
    <row r="22235" spans="1:8" x14ac:dyDescent="0.35">
      <c r="A22235">
        <v>142250</v>
      </c>
      <c r="B22235">
        <v>0</v>
      </c>
      <c r="C22235">
        <v>1</v>
      </c>
      <c r="D22235" t="s">
        <v>128</v>
      </c>
      <c r="E22235" s="2">
        <v>0.23993055555555556</v>
      </c>
      <c r="F22235" s="2">
        <v>0.24039351851851851</v>
      </c>
      <c r="G22235" s="2"/>
      <c r="H22235" t="s">
        <v>110</v>
      </c>
    </row>
    <row r="22236" spans="1:8" x14ac:dyDescent="0.35">
      <c r="A22236">
        <v>142250</v>
      </c>
      <c r="B22236">
        <v>0</v>
      </c>
      <c r="C22236">
        <v>1</v>
      </c>
      <c r="D22236" t="s">
        <v>45</v>
      </c>
      <c r="E22236" s="2">
        <v>0.24351851851851852</v>
      </c>
      <c r="F22236" s="2">
        <v>0.24432870370370371</v>
      </c>
      <c r="G22236" s="2"/>
      <c r="H22236" t="s">
        <v>110</v>
      </c>
    </row>
    <row r="22237" spans="1:8" x14ac:dyDescent="0.35">
      <c r="A22237">
        <v>142250</v>
      </c>
      <c r="B22237">
        <v>0</v>
      </c>
      <c r="C22237">
        <v>1</v>
      </c>
      <c r="D22237" t="s">
        <v>21</v>
      </c>
      <c r="E22237" s="2">
        <v>0.2457175925925926</v>
      </c>
      <c r="F22237" s="2">
        <v>0.24629629629629629</v>
      </c>
      <c r="G22237" s="2"/>
      <c r="H22237" t="s">
        <v>122</v>
      </c>
    </row>
    <row r="22238" spans="1:8" x14ac:dyDescent="0.35">
      <c r="A22238">
        <v>142250</v>
      </c>
      <c r="B22238">
        <v>0</v>
      </c>
      <c r="C22238">
        <v>1</v>
      </c>
      <c r="D22238" t="s">
        <v>123</v>
      </c>
      <c r="E22238" s="2">
        <v>0.24849537037037037</v>
      </c>
      <c r="F22238" s="2">
        <v>0.24907407407407409</v>
      </c>
      <c r="G22238" s="2"/>
      <c r="H22238">
        <v>2</v>
      </c>
    </row>
    <row r="22239" spans="1:8" x14ac:dyDescent="0.35">
      <c r="A22239">
        <v>142250</v>
      </c>
      <c r="B22239">
        <v>0</v>
      </c>
      <c r="C22239">
        <v>1</v>
      </c>
      <c r="D22239" t="s">
        <v>93</v>
      </c>
      <c r="E22239" s="2">
        <v>0.25092592592592594</v>
      </c>
      <c r="F22239" s="2">
        <v>0.25138888888888888</v>
      </c>
      <c r="G22239" s="2"/>
      <c r="H22239">
        <v>2</v>
      </c>
    </row>
    <row r="22240" spans="1:8" x14ac:dyDescent="0.35">
      <c r="A22240">
        <v>142250</v>
      </c>
      <c r="B22240">
        <v>0</v>
      </c>
      <c r="C22240">
        <v>1</v>
      </c>
      <c r="D22240" t="s">
        <v>9</v>
      </c>
      <c r="E22240" s="2">
        <v>0.25254629629629627</v>
      </c>
      <c r="F22240" s="2">
        <v>0.25300925925925927</v>
      </c>
      <c r="G22240" s="2"/>
      <c r="H22240">
        <v>2</v>
      </c>
    </row>
    <row r="22241" spans="1:8" x14ac:dyDescent="0.35">
      <c r="A22241">
        <v>142250</v>
      </c>
      <c r="B22241">
        <v>0</v>
      </c>
      <c r="C22241">
        <v>1</v>
      </c>
      <c r="D22241" t="s">
        <v>144</v>
      </c>
      <c r="E22241" s="2">
        <v>0.25405092592592593</v>
      </c>
      <c r="F22241" s="2">
        <v>0.25451388888888887</v>
      </c>
      <c r="G22241" s="2"/>
      <c r="H22241">
        <v>2</v>
      </c>
    </row>
    <row r="22242" spans="1:8" x14ac:dyDescent="0.35">
      <c r="A22242">
        <v>142250</v>
      </c>
      <c r="B22242">
        <v>0</v>
      </c>
      <c r="C22242">
        <v>1</v>
      </c>
      <c r="D22242" t="s">
        <v>59</v>
      </c>
      <c r="E22242" s="2">
        <v>0.25567129629629631</v>
      </c>
      <c r="F22242" s="2">
        <v>0.25613425925925926</v>
      </c>
      <c r="G22242" s="2"/>
      <c r="H22242">
        <v>2</v>
      </c>
    </row>
    <row r="22243" spans="1:8" x14ac:dyDescent="0.35">
      <c r="A22243">
        <v>142250</v>
      </c>
      <c r="B22243">
        <v>0</v>
      </c>
      <c r="C22243">
        <v>1</v>
      </c>
      <c r="D22243" t="s">
        <v>90</v>
      </c>
      <c r="E22243" s="2">
        <v>0.25752314814814814</v>
      </c>
      <c r="F22243" s="2">
        <v>0.25821759259259258</v>
      </c>
      <c r="G22243" s="2"/>
      <c r="H22243">
        <v>2</v>
      </c>
    </row>
    <row r="22244" spans="1:8" x14ac:dyDescent="0.35">
      <c r="A22244">
        <v>142250</v>
      </c>
      <c r="B22244">
        <v>0</v>
      </c>
      <c r="C22244">
        <v>1</v>
      </c>
      <c r="D22244" t="s">
        <v>151</v>
      </c>
      <c r="E22244" s="2">
        <v>0.25937500000000002</v>
      </c>
      <c r="F22244" s="2">
        <v>0.25983796296296297</v>
      </c>
      <c r="G22244" s="2"/>
      <c r="H22244">
        <v>2</v>
      </c>
    </row>
    <row r="22245" spans="1:8" x14ac:dyDescent="0.35">
      <c r="A22245">
        <v>142250</v>
      </c>
      <c r="B22245">
        <v>0</v>
      </c>
      <c r="C22245">
        <v>1</v>
      </c>
      <c r="D22245" t="s">
        <v>150</v>
      </c>
      <c r="E22245" s="2">
        <v>0.26111111111111113</v>
      </c>
      <c r="F22245" s="2">
        <v>0.26180555555555557</v>
      </c>
      <c r="G22245" s="2"/>
      <c r="H22245">
        <v>2</v>
      </c>
    </row>
    <row r="22246" spans="1:8" x14ac:dyDescent="0.35">
      <c r="A22246">
        <v>142250</v>
      </c>
      <c r="B22246">
        <v>0</v>
      </c>
      <c r="C22246">
        <v>1</v>
      </c>
      <c r="D22246" t="s">
        <v>149</v>
      </c>
      <c r="E22246" s="2">
        <v>0.26307870370370373</v>
      </c>
      <c r="F22246" s="2">
        <v>0.2636574074074074</v>
      </c>
      <c r="G22246" s="2"/>
      <c r="H22246">
        <v>2</v>
      </c>
    </row>
    <row r="22247" spans="1:8" x14ac:dyDescent="0.35">
      <c r="A22247">
        <v>142250</v>
      </c>
      <c r="B22247">
        <v>0</v>
      </c>
      <c r="C22247">
        <v>1</v>
      </c>
      <c r="D22247" t="s">
        <v>148</v>
      </c>
      <c r="E22247" s="2">
        <v>0.26527777777777778</v>
      </c>
      <c r="F22247" s="2">
        <v>0.26574074074074072</v>
      </c>
      <c r="G22247" s="2"/>
      <c r="H22247">
        <v>2</v>
      </c>
    </row>
    <row r="22248" spans="1:8" x14ac:dyDescent="0.35">
      <c r="A22248">
        <v>142250</v>
      </c>
      <c r="B22248">
        <v>0</v>
      </c>
      <c r="C22248">
        <v>1</v>
      </c>
      <c r="D22248" t="s">
        <v>19</v>
      </c>
      <c r="E22248" s="2">
        <v>0.26863425925925927</v>
      </c>
      <c r="F22248" s="2">
        <v>0.26909722222222221</v>
      </c>
      <c r="G22248" s="2"/>
      <c r="H22248">
        <v>2</v>
      </c>
    </row>
    <row r="22249" spans="1:8" x14ac:dyDescent="0.35">
      <c r="A22249">
        <v>142250</v>
      </c>
      <c r="B22249">
        <v>0</v>
      </c>
      <c r="C22249">
        <v>1</v>
      </c>
      <c r="D22249" t="s">
        <v>146</v>
      </c>
      <c r="E22249" s="2">
        <v>0.27013888888888887</v>
      </c>
      <c r="F22249" s="2">
        <v>0.27060185185185187</v>
      </c>
      <c r="G22249" s="2"/>
      <c r="H22249" t="s">
        <v>159</v>
      </c>
    </row>
    <row r="22250" spans="1:8" x14ac:dyDescent="0.35">
      <c r="A22250">
        <v>142250</v>
      </c>
      <c r="B22250">
        <v>0</v>
      </c>
      <c r="C22250">
        <v>1</v>
      </c>
      <c r="D22250" t="s">
        <v>145</v>
      </c>
      <c r="E22250" s="2">
        <v>0.27199074074074076</v>
      </c>
      <c r="F22250" s="2">
        <v>0.2724537037037037</v>
      </c>
      <c r="G22250" s="2"/>
      <c r="H22250">
        <v>2</v>
      </c>
    </row>
    <row r="22251" spans="1:8" x14ac:dyDescent="0.35">
      <c r="A22251">
        <v>142250</v>
      </c>
      <c r="B22251">
        <v>0</v>
      </c>
      <c r="C22251">
        <v>1</v>
      </c>
      <c r="D22251" t="s">
        <v>23</v>
      </c>
      <c r="E22251" s="2">
        <v>0.2746527777777778</v>
      </c>
      <c r="H22251">
        <v>1</v>
      </c>
    </row>
    <row r="22252" spans="1:8" x14ac:dyDescent="0.35">
      <c r="A22252">
        <v>141141</v>
      </c>
      <c r="B22252">
        <v>0</v>
      </c>
      <c r="C22252">
        <v>1</v>
      </c>
      <c r="D22252" t="s">
        <v>21</v>
      </c>
      <c r="F22252" s="2">
        <v>0.22881944444444444</v>
      </c>
      <c r="G22252" s="2"/>
      <c r="H22252" t="s">
        <v>114</v>
      </c>
    </row>
    <row r="22253" spans="1:8" x14ac:dyDescent="0.35">
      <c r="A22253">
        <v>141141</v>
      </c>
      <c r="B22253">
        <v>0</v>
      </c>
      <c r="C22253">
        <v>1</v>
      </c>
      <c r="D22253" t="s">
        <v>45</v>
      </c>
      <c r="E22253" s="2">
        <v>0.23032407407407407</v>
      </c>
      <c r="F22253" s="2">
        <v>0.23101851851851851</v>
      </c>
      <c r="G22253" s="2"/>
      <c r="H22253" t="s">
        <v>152</v>
      </c>
    </row>
    <row r="22254" spans="1:8" x14ac:dyDescent="0.35">
      <c r="A22254">
        <v>141141</v>
      </c>
      <c r="B22254">
        <v>0</v>
      </c>
      <c r="C22254">
        <v>1</v>
      </c>
      <c r="D22254" t="s">
        <v>130</v>
      </c>
      <c r="E22254" s="2">
        <v>0.23252314814814815</v>
      </c>
      <c r="F22254" s="2">
        <v>0.23310185185185187</v>
      </c>
      <c r="G22254" s="2"/>
      <c r="H22254" t="s">
        <v>152</v>
      </c>
    </row>
    <row r="22255" spans="1:8" x14ac:dyDescent="0.35">
      <c r="A22255">
        <v>141141</v>
      </c>
      <c r="B22255">
        <v>0</v>
      </c>
      <c r="C22255">
        <v>1</v>
      </c>
      <c r="D22255" t="s">
        <v>129</v>
      </c>
      <c r="E22255" s="2">
        <v>0.23449074074074075</v>
      </c>
      <c r="F22255" s="2">
        <v>0.23495370370370369</v>
      </c>
      <c r="G22255" s="2"/>
      <c r="H22255" t="s">
        <v>152</v>
      </c>
    </row>
    <row r="22256" spans="1:8" x14ac:dyDescent="0.35">
      <c r="A22256">
        <v>141141</v>
      </c>
      <c r="B22256">
        <v>0</v>
      </c>
      <c r="C22256">
        <v>1</v>
      </c>
      <c r="D22256" t="s">
        <v>128</v>
      </c>
      <c r="E22256" s="2">
        <v>0.2363425925925926</v>
      </c>
      <c r="F22256" s="2">
        <v>0.23680555555555555</v>
      </c>
      <c r="G22256" s="2"/>
      <c r="H22256" t="s">
        <v>152</v>
      </c>
    </row>
    <row r="22257" spans="1:8" x14ac:dyDescent="0.35">
      <c r="A22257">
        <v>141141</v>
      </c>
      <c r="B22257">
        <v>0</v>
      </c>
      <c r="C22257">
        <v>1</v>
      </c>
      <c r="D22257" t="s">
        <v>126</v>
      </c>
      <c r="E22257" s="2">
        <v>0.23831018518518518</v>
      </c>
      <c r="F22257" s="2">
        <v>0.23900462962962962</v>
      </c>
      <c r="G22257" s="2"/>
      <c r="H22257" t="s">
        <v>162</v>
      </c>
    </row>
    <row r="22258" spans="1:8" x14ac:dyDescent="0.35">
      <c r="A22258">
        <v>141141</v>
      </c>
      <c r="B22258">
        <v>0</v>
      </c>
      <c r="C22258">
        <v>1</v>
      </c>
      <c r="D22258" t="s">
        <v>125</v>
      </c>
      <c r="E22258" s="2">
        <v>0.24085648148148148</v>
      </c>
      <c r="F22258" s="2">
        <v>0.24131944444444445</v>
      </c>
      <c r="G22258" s="2"/>
      <c r="H22258">
        <v>1</v>
      </c>
    </row>
    <row r="22259" spans="1:8" x14ac:dyDescent="0.35">
      <c r="A22259">
        <v>141141</v>
      </c>
      <c r="B22259">
        <v>0</v>
      </c>
      <c r="C22259">
        <v>1</v>
      </c>
      <c r="D22259" t="s">
        <v>17</v>
      </c>
      <c r="E22259" s="2">
        <v>0.24259259259259258</v>
      </c>
      <c r="F22259" s="2">
        <v>0.24305555555555555</v>
      </c>
      <c r="G22259" s="2"/>
      <c r="H22259">
        <v>1</v>
      </c>
    </row>
    <row r="22260" spans="1:8" x14ac:dyDescent="0.35">
      <c r="A22260">
        <v>141141</v>
      </c>
      <c r="B22260">
        <v>0</v>
      </c>
      <c r="C22260">
        <v>1</v>
      </c>
      <c r="D22260" t="s">
        <v>18</v>
      </c>
      <c r="E22260" s="2">
        <v>0.24583333333333332</v>
      </c>
      <c r="H22260" t="s">
        <v>124</v>
      </c>
    </row>
    <row r="22261" spans="1:8" x14ac:dyDescent="0.35">
      <c r="A22261">
        <v>141443</v>
      </c>
      <c r="B22261">
        <v>0</v>
      </c>
      <c r="C22261">
        <v>1</v>
      </c>
      <c r="D22261" t="s">
        <v>21</v>
      </c>
      <c r="F22261" s="2">
        <v>0.2300925925925926</v>
      </c>
      <c r="G22261" s="2"/>
      <c r="H22261" t="s">
        <v>114</v>
      </c>
    </row>
    <row r="22262" spans="1:8" x14ac:dyDescent="0.35">
      <c r="A22262">
        <v>141443</v>
      </c>
      <c r="B22262">
        <v>0</v>
      </c>
      <c r="C22262">
        <v>1</v>
      </c>
      <c r="D22262" t="s">
        <v>45</v>
      </c>
      <c r="E22262" s="2">
        <v>0.23159722222222223</v>
      </c>
      <c r="F22262" s="2">
        <v>0.23229166666666667</v>
      </c>
      <c r="G22262" s="2"/>
      <c r="H22262" t="s">
        <v>152</v>
      </c>
    </row>
    <row r="22263" spans="1:8" x14ac:dyDescent="0.35">
      <c r="A22263">
        <v>141443</v>
      </c>
      <c r="B22263">
        <v>0</v>
      </c>
      <c r="C22263">
        <v>1</v>
      </c>
      <c r="D22263" t="s">
        <v>24</v>
      </c>
      <c r="E22263" s="2">
        <v>0.24004629629629629</v>
      </c>
      <c r="F22263" s="2">
        <v>0.2414351851851852</v>
      </c>
      <c r="G22263" s="2"/>
      <c r="H22263" t="s">
        <v>152</v>
      </c>
    </row>
    <row r="22264" spans="1:8" x14ac:dyDescent="0.35">
      <c r="A22264">
        <v>141443</v>
      </c>
      <c r="B22264">
        <v>0</v>
      </c>
      <c r="C22264">
        <v>1</v>
      </c>
      <c r="D22264" t="s">
        <v>113</v>
      </c>
      <c r="E22264" s="2">
        <v>0.24340277777777777</v>
      </c>
      <c r="F22264" s="2">
        <v>0.24398148148148149</v>
      </c>
      <c r="G22264" s="2"/>
      <c r="H22264" t="s">
        <v>152</v>
      </c>
    </row>
    <row r="22265" spans="1:8" x14ac:dyDescent="0.35">
      <c r="A22265">
        <v>141443</v>
      </c>
      <c r="B22265">
        <v>0</v>
      </c>
      <c r="C22265">
        <v>1</v>
      </c>
      <c r="D22265" t="s">
        <v>112</v>
      </c>
      <c r="E22265" s="2">
        <v>0.24537037037037038</v>
      </c>
      <c r="F22265" s="2">
        <v>0.24594907407407407</v>
      </c>
      <c r="G22265" s="2"/>
      <c r="H22265" t="s">
        <v>152</v>
      </c>
    </row>
    <row r="22266" spans="1:8" x14ac:dyDescent="0.35">
      <c r="A22266">
        <v>141443</v>
      </c>
      <c r="B22266">
        <v>0</v>
      </c>
      <c r="C22266">
        <v>1</v>
      </c>
      <c r="D22266" t="s">
        <v>111</v>
      </c>
      <c r="E22266" s="2">
        <v>0.24756944444444445</v>
      </c>
      <c r="F22266" s="2">
        <v>0.2480324074074074</v>
      </c>
      <c r="G22266" s="2"/>
      <c r="H22266" t="s">
        <v>152</v>
      </c>
    </row>
    <row r="22267" spans="1:8" x14ac:dyDescent="0.35">
      <c r="A22267">
        <v>141443</v>
      </c>
      <c r="B22267">
        <v>0</v>
      </c>
      <c r="C22267">
        <v>1</v>
      </c>
      <c r="D22267" t="s">
        <v>109</v>
      </c>
      <c r="E22267" s="2">
        <v>0.24953703703703703</v>
      </c>
      <c r="F22267" s="2">
        <v>0.25</v>
      </c>
      <c r="G22267" s="2"/>
      <c r="H22267" t="s">
        <v>152</v>
      </c>
    </row>
    <row r="22268" spans="1:8" x14ac:dyDescent="0.35">
      <c r="A22268">
        <v>141443</v>
      </c>
      <c r="B22268">
        <v>0</v>
      </c>
      <c r="C22268">
        <v>1</v>
      </c>
      <c r="D22268" t="s">
        <v>39</v>
      </c>
      <c r="E22268" s="2">
        <v>0.25208333333333333</v>
      </c>
      <c r="F22268" s="2">
        <v>0.25277777777777777</v>
      </c>
      <c r="G22268" s="2"/>
      <c r="H22268" t="s">
        <v>152</v>
      </c>
    </row>
    <row r="22269" spans="1:8" x14ac:dyDescent="0.35">
      <c r="A22269">
        <v>141443</v>
      </c>
      <c r="B22269">
        <v>0</v>
      </c>
      <c r="C22269">
        <v>1</v>
      </c>
      <c r="D22269" t="s">
        <v>121</v>
      </c>
      <c r="E22269" s="2">
        <v>0.25543981481481481</v>
      </c>
      <c r="F22269" s="2">
        <v>0.25601851851851853</v>
      </c>
      <c r="G22269" s="2"/>
      <c r="H22269" t="s">
        <v>152</v>
      </c>
    </row>
    <row r="22270" spans="1:8" x14ac:dyDescent="0.35">
      <c r="A22270">
        <v>141443</v>
      </c>
      <c r="B22270">
        <v>0</v>
      </c>
      <c r="C22270">
        <v>1</v>
      </c>
      <c r="D22270" t="s">
        <v>120</v>
      </c>
      <c r="E22270" s="2">
        <v>0.25810185185185186</v>
      </c>
      <c r="F22270" s="2">
        <v>0.2585648148148148</v>
      </c>
      <c r="G22270" s="2"/>
      <c r="H22270" t="s">
        <v>152</v>
      </c>
    </row>
    <row r="22271" spans="1:8" x14ac:dyDescent="0.35">
      <c r="A22271">
        <v>141443</v>
      </c>
      <c r="B22271">
        <v>0</v>
      </c>
      <c r="C22271">
        <v>1</v>
      </c>
      <c r="D22271" t="s">
        <v>119</v>
      </c>
      <c r="E22271" s="2">
        <v>0.26053240740740741</v>
      </c>
      <c r="F22271" s="2">
        <v>0.26099537037037035</v>
      </c>
      <c r="G22271" s="2"/>
      <c r="H22271" t="s">
        <v>152</v>
      </c>
    </row>
    <row r="22272" spans="1:8" x14ac:dyDescent="0.35">
      <c r="A22272">
        <v>141443</v>
      </c>
      <c r="B22272">
        <v>0</v>
      </c>
      <c r="C22272">
        <v>1</v>
      </c>
      <c r="D22272" t="s">
        <v>118</v>
      </c>
      <c r="E22272" s="2">
        <v>0.26296296296296295</v>
      </c>
      <c r="F22272" s="2">
        <v>0.26342592592592595</v>
      </c>
      <c r="G22272" s="2"/>
      <c r="H22272" t="s">
        <v>152</v>
      </c>
    </row>
    <row r="22273" spans="1:8" x14ac:dyDescent="0.35">
      <c r="A22273">
        <v>141443</v>
      </c>
      <c r="B22273">
        <v>0</v>
      </c>
      <c r="C22273">
        <v>1</v>
      </c>
      <c r="D22273" t="s">
        <v>117</v>
      </c>
      <c r="E22273" s="2">
        <v>0.26516203703703706</v>
      </c>
      <c r="F22273" s="2">
        <v>0.265625</v>
      </c>
      <c r="G22273" s="2"/>
      <c r="H22273" t="s">
        <v>152</v>
      </c>
    </row>
    <row r="22274" spans="1:8" x14ac:dyDescent="0.35">
      <c r="A22274">
        <v>141443</v>
      </c>
      <c r="B22274">
        <v>0</v>
      </c>
      <c r="C22274">
        <v>1</v>
      </c>
      <c r="D22274" t="s">
        <v>116</v>
      </c>
      <c r="E22274" s="2">
        <v>0.26944444444444443</v>
      </c>
      <c r="F22274" s="2">
        <v>0.26990740740740743</v>
      </c>
      <c r="G22274" s="2"/>
      <c r="H22274" t="s">
        <v>152</v>
      </c>
    </row>
    <row r="22275" spans="1:8" x14ac:dyDescent="0.35">
      <c r="A22275">
        <v>141443</v>
      </c>
      <c r="B22275">
        <v>0</v>
      </c>
      <c r="C22275">
        <v>1</v>
      </c>
      <c r="D22275" t="s">
        <v>6</v>
      </c>
      <c r="E22275" s="2">
        <v>0.27141203703703703</v>
      </c>
      <c r="H22275" t="s">
        <v>115</v>
      </c>
    </row>
    <row r="22276" spans="1:8" x14ac:dyDescent="0.35">
      <c r="A22276">
        <v>142856</v>
      </c>
      <c r="B22276">
        <v>0</v>
      </c>
      <c r="C22276">
        <v>1</v>
      </c>
      <c r="D22276" t="s">
        <v>8</v>
      </c>
      <c r="F22276" s="2">
        <v>0.23321759259259259</v>
      </c>
      <c r="G22276" s="2"/>
      <c r="H22276">
        <v>1</v>
      </c>
    </row>
    <row r="22277" spans="1:8" x14ac:dyDescent="0.35">
      <c r="A22277">
        <v>142856</v>
      </c>
      <c r="B22277">
        <v>0</v>
      </c>
      <c r="C22277">
        <v>1</v>
      </c>
      <c r="D22277" t="s">
        <v>102</v>
      </c>
      <c r="E22277" s="2">
        <v>0.23645833333333333</v>
      </c>
      <c r="F22277" s="2">
        <v>0.2369212962962963</v>
      </c>
      <c r="G22277" s="2"/>
      <c r="H22277">
        <v>2</v>
      </c>
    </row>
    <row r="22278" spans="1:8" x14ac:dyDescent="0.35">
      <c r="A22278">
        <v>142856</v>
      </c>
      <c r="B22278">
        <v>0</v>
      </c>
      <c r="C22278">
        <v>1</v>
      </c>
      <c r="D22278" t="s">
        <v>103</v>
      </c>
      <c r="E22278" s="2">
        <v>0.23958333333333334</v>
      </c>
      <c r="F22278" s="2">
        <v>0.24004629629629629</v>
      </c>
      <c r="G22278" s="2"/>
      <c r="H22278">
        <v>2</v>
      </c>
    </row>
    <row r="22279" spans="1:8" x14ac:dyDescent="0.35">
      <c r="A22279">
        <v>142856</v>
      </c>
      <c r="B22279">
        <v>0</v>
      </c>
      <c r="C22279">
        <v>1</v>
      </c>
      <c r="D22279" t="s">
        <v>104</v>
      </c>
      <c r="E22279" s="2">
        <v>0.24212962962962964</v>
      </c>
      <c r="F22279" s="2">
        <v>0.24259259259259258</v>
      </c>
      <c r="G22279" s="2"/>
      <c r="H22279">
        <v>2</v>
      </c>
    </row>
    <row r="22280" spans="1:8" x14ac:dyDescent="0.35">
      <c r="A22280">
        <v>142856</v>
      </c>
      <c r="B22280">
        <v>0</v>
      </c>
      <c r="C22280">
        <v>1</v>
      </c>
      <c r="D22280" t="s">
        <v>105</v>
      </c>
      <c r="E22280" s="2">
        <v>0.24432870370370371</v>
      </c>
      <c r="F22280" s="2">
        <v>0.24479166666666666</v>
      </c>
      <c r="G22280" s="2"/>
      <c r="H22280">
        <v>2</v>
      </c>
    </row>
    <row r="22281" spans="1:8" x14ac:dyDescent="0.35">
      <c r="A22281">
        <v>142856</v>
      </c>
      <c r="B22281">
        <v>0</v>
      </c>
      <c r="C22281">
        <v>1</v>
      </c>
      <c r="D22281" t="s">
        <v>106</v>
      </c>
      <c r="E22281" s="2">
        <v>0.24675925925925926</v>
      </c>
      <c r="F22281" s="2">
        <v>0.24722222222222223</v>
      </c>
      <c r="G22281" s="2"/>
      <c r="H22281">
        <v>2</v>
      </c>
    </row>
    <row r="22282" spans="1:8" x14ac:dyDescent="0.35">
      <c r="A22282">
        <v>142856</v>
      </c>
      <c r="B22282">
        <v>0</v>
      </c>
      <c r="C22282">
        <v>1</v>
      </c>
      <c r="D22282" t="s">
        <v>107</v>
      </c>
      <c r="E22282" s="2">
        <v>0.24872685185185187</v>
      </c>
      <c r="F22282" s="2">
        <v>0.24918981481481481</v>
      </c>
      <c r="G22282" s="2"/>
      <c r="H22282">
        <v>2</v>
      </c>
    </row>
    <row r="22283" spans="1:8" x14ac:dyDescent="0.35">
      <c r="A22283">
        <v>142856</v>
      </c>
      <c r="B22283">
        <v>0</v>
      </c>
      <c r="C22283">
        <v>1</v>
      </c>
      <c r="D22283" t="s">
        <v>108</v>
      </c>
      <c r="E22283" s="2">
        <v>0.25081018518518516</v>
      </c>
      <c r="F22283" s="2">
        <v>0.25127314814814816</v>
      </c>
      <c r="G22283" s="2"/>
      <c r="H22283">
        <v>2</v>
      </c>
    </row>
    <row r="22284" spans="1:8" x14ac:dyDescent="0.35">
      <c r="A22284">
        <v>142856</v>
      </c>
      <c r="B22284">
        <v>0</v>
      </c>
      <c r="C22284">
        <v>1</v>
      </c>
      <c r="D22284" t="s">
        <v>39</v>
      </c>
      <c r="E22284" s="2">
        <v>0.25451388888888887</v>
      </c>
      <c r="F22284" s="2">
        <v>0.25520833333333331</v>
      </c>
      <c r="G22284" s="2"/>
      <c r="H22284">
        <v>6</v>
      </c>
    </row>
    <row r="22285" spans="1:8" x14ac:dyDescent="0.35">
      <c r="A22285">
        <v>142856</v>
      </c>
      <c r="B22285">
        <v>0</v>
      </c>
      <c r="C22285">
        <v>1</v>
      </c>
      <c r="D22285" t="s">
        <v>109</v>
      </c>
      <c r="E22285" s="2">
        <v>0.25752314814814814</v>
      </c>
      <c r="F22285" s="2">
        <v>0.25798611111111114</v>
      </c>
      <c r="G22285" s="2"/>
      <c r="H22285" t="s">
        <v>110</v>
      </c>
    </row>
    <row r="22286" spans="1:8" x14ac:dyDescent="0.35">
      <c r="A22286">
        <v>142856</v>
      </c>
      <c r="B22286">
        <v>0</v>
      </c>
      <c r="C22286">
        <v>1</v>
      </c>
      <c r="D22286" t="s">
        <v>111</v>
      </c>
      <c r="E22286" s="2">
        <v>0.25949074074074074</v>
      </c>
      <c r="F22286" s="2">
        <v>0.25995370370370369</v>
      </c>
      <c r="G22286" s="2"/>
      <c r="H22286" t="s">
        <v>110</v>
      </c>
    </row>
    <row r="22287" spans="1:8" x14ac:dyDescent="0.35">
      <c r="A22287">
        <v>142856</v>
      </c>
      <c r="B22287">
        <v>0</v>
      </c>
      <c r="C22287">
        <v>1</v>
      </c>
      <c r="D22287" t="s">
        <v>112</v>
      </c>
      <c r="E22287" s="2">
        <v>0.26157407407407407</v>
      </c>
      <c r="F22287" s="2">
        <v>0.26215277777777779</v>
      </c>
      <c r="G22287" s="2"/>
      <c r="H22287" t="s">
        <v>110</v>
      </c>
    </row>
    <row r="22288" spans="1:8" x14ac:dyDescent="0.35">
      <c r="A22288">
        <v>142856</v>
      </c>
      <c r="B22288">
        <v>0</v>
      </c>
      <c r="C22288">
        <v>1</v>
      </c>
      <c r="D22288" t="s">
        <v>113</v>
      </c>
      <c r="E22288" s="2">
        <v>0.26354166666666667</v>
      </c>
      <c r="F22288" s="2">
        <v>0.26412037037037039</v>
      </c>
      <c r="G22288" s="2"/>
      <c r="H22288" t="s">
        <v>110</v>
      </c>
    </row>
    <row r="22289" spans="1:8" x14ac:dyDescent="0.35">
      <c r="A22289">
        <v>142856</v>
      </c>
      <c r="B22289">
        <v>0</v>
      </c>
      <c r="C22289">
        <v>1</v>
      </c>
      <c r="D22289" t="s">
        <v>24</v>
      </c>
      <c r="E22289" s="2">
        <v>0.26655092592592594</v>
      </c>
      <c r="F22289" s="2">
        <v>0.26770833333333333</v>
      </c>
      <c r="G22289" s="2"/>
      <c r="H22289" t="s">
        <v>110</v>
      </c>
    </row>
    <row r="22290" spans="1:8" x14ac:dyDescent="0.35">
      <c r="A22290">
        <v>142856</v>
      </c>
      <c r="B22290">
        <v>0</v>
      </c>
      <c r="C22290">
        <v>1</v>
      </c>
      <c r="D22290" t="s">
        <v>45</v>
      </c>
      <c r="E22290" s="2">
        <v>0.27546296296296297</v>
      </c>
      <c r="F22290" s="2">
        <v>0.27708333333333335</v>
      </c>
      <c r="G22290" s="2"/>
      <c r="H22290" t="s">
        <v>110</v>
      </c>
    </row>
    <row r="22291" spans="1:8" x14ac:dyDescent="0.35">
      <c r="A22291">
        <v>142856</v>
      </c>
      <c r="B22291">
        <v>0</v>
      </c>
      <c r="C22291">
        <v>1</v>
      </c>
      <c r="D22291" t="s">
        <v>21</v>
      </c>
      <c r="E22291" s="2">
        <v>0.27847222222222223</v>
      </c>
      <c r="F22291" s="2">
        <v>0.27905092592592595</v>
      </c>
      <c r="G22291" s="2"/>
      <c r="H22291" t="s">
        <v>122</v>
      </c>
    </row>
    <row r="22292" spans="1:8" x14ac:dyDescent="0.35">
      <c r="A22292">
        <v>142856</v>
      </c>
      <c r="B22292">
        <v>0</v>
      </c>
      <c r="C22292">
        <v>1</v>
      </c>
      <c r="D22292" t="s">
        <v>123</v>
      </c>
      <c r="E22292" s="2">
        <v>0.28136574074074072</v>
      </c>
      <c r="F22292" s="2">
        <v>0.28194444444444444</v>
      </c>
      <c r="G22292" s="2"/>
      <c r="H22292">
        <v>2</v>
      </c>
    </row>
    <row r="22293" spans="1:8" x14ac:dyDescent="0.35">
      <c r="A22293">
        <v>142856</v>
      </c>
      <c r="B22293">
        <v>0</v>
      </c>
      <c r="C22293">
        <v>1</v>
      </c>
      <c r="D22293" t="s">
        <v>93</v>
      </c>
      <c r="E22293" s="2">
        <v>0.28356481481481483</v>
      </c>
      <c r="F22293" s="2">
        <v>0.28402777777777777</v>
      </c>
      <c r="G22293" s="2"/>
      <c r="H22293">
        <v>2</v>
      </c>
    </row>
    <row r="22294" spans="1:8" x14ac:dyDescent="0.35">
      <c r="A22294">
        <v>142856</v>
      </c>
      <c r="B22294">
        <v>0</v>
      </c>
      <c r="C22294">
        <v>1</v>
      </c>
      <c r="D22294" t="s">
        <v>9</v>
      </c>
      <c r="E22294" s="2">
        <v>0.28518518518518521</v>
      </c>
      <c r="F22294" s="2">
        <v>0.28564814814814815</v>
      </c>
      <c r="G22294" s="2"/>
      <c r="H22294">
        <v>2</v>
      </c>
    </row>
    <row r="22295" spans="1:8" x14ac:dyDescent="0.35">
      <c r="A22295">
        <v>142856</v>
      </c>
      <c r="B22295">
        <v>0</v>
      </c>
      <c r="C22295">
        <v>1</v>
      </c>
      <c r="D22295" t="s">
        <v>144</v>
      </c>
      <c r="E22295" s="2">
        <v>0.28680555555555554</v>
      </c>
      <c r="F22295" s="2">
        <v>0.28726851851851853</v>
      </c>
      <c r="G22295" s="2"/>
      <c r="H22295">
        <v>2</v>
      </c>
    </row>
    <row r="22296" spans="1:8" x14ac:dyDescent="0.35">
      <c r="A22296">
        <v>142856</v>
      </c>
      <c r="B22296">
        <v>0</v>
      </c>
      <c r="C22296">
        <v>1</v>
      </c>
      <c r="D22296" t="s">
        <v>59</v>
      </c>
      <c r="E22296" s="2">
        <v>0.2883101851851852</v>
      </c>
      <c r="F22296" s="2">
        <v>0.28877314814814814</v>
      </c>
      <c r="G22296" s="2"/>
      <c r="H22296">
        <v>2</v>
      </c>
    </row>
    <row r="22297" spans="1:8" x14ac:dyDescent="0.35">
      <c r="A22297">
        <v>142856</v>
      </c>
      <c r="B22297">
        <v>0</v>
      </c>
      <c r="C22297">
        <v>1</v>
      </c>
      <c r="D22297" t="s">
        <v>143</v>
      </c>
      <c r="E22297" s="2">
        <v>0.2898148148148148</v>
      </c>
      <c r="F22297" s="2">
        <v>0.29050925925925924</v>
      </c>
      <c r="G22297" s="2"/>
      <c r="H22297">
        <v>2</v>
      </c>
    </row>
    <row r="22298" spans="1:8" x14ac:dyDescent="0.35">
      <c r="A22298">
        <v>142856</v>
      </c>
      <c r="B22298">
        <v>0</v>
      </c>
      <c r="C22298">
        <v>1</v>
      </c>
      <c r="D22298" t="s">
        <v>142</v>
      </c>
      <c r="E22298" s="2">
        <v>0.29131944444444446</v>
      </c>
      <c r="F22298" s="2">
        <v>0.29178240740740741</v>
      </c>
      <c r="G22298" s="2"/>
      <c r="H22298">
        <v>2</v>
      </c>
    </row>
    <row r="22299" spans="1:8" x14ac:dyDescent="0.35">
      <c r="A22299">
        <v>142856</v>
      </c>
      <c r="B22299">
        <v>0</v>
      </c>
      <c r="C22299">
        <v>1</v>
      </c>
      <c r="D22299" t="s">
        <v>46</v>
      </c>
      <c r="E22299" s="2">
        <v>0.29293981481481479</v>
      </c>
      <c r="F22299" s="2">
        <v>0.29340277777777779</v>
      </c>
      <c r="G22299" s="2"/>
      <c r="H22299">
        <v>2</v>
      </c>
    </row>
    <row r="22300" spans="1:8" x14ac:dyDescent="0.35">
      <c r="A22300">
        <v>142856</v>
      </c>
      <c r="B22300">
        <v>0</v>
      </c>
      <c r="C22300">
        <v>1</v>
      </c>
      <c r="D22300" t="s">
        <v>141</v>
      </c>
      <c r="E22300" s="2">
        <v>0.29409722222222223</v>
      </c>
      <c r="F22300" s="2">
        <v>0.29456018518518517</v>
      </c>
      <c r="G22300" s="2"/>
      <c r="H22300">
        <v>2</v>
      </c>
    </row>
    <row r="22301" spans="1:8" x14ac:dyDescent="0.35">
      <c r="A22301">
        <v>142856</v>
      </c>
      <c r="B22301">
        <v>0</v>
      </c>
      <c r="C22301">
        <v>1</v>
      </c>
      <c r="D22301" t="s">
        <v>140</v>
      </c>
      <c r="E22301" s="2">
        <v>0.29618055555555556</v>
      </c>
      <c r="F22301" s="2">
        <v>0.296875</v>
      </c>
      <c r="G22301" s="2"/>
      <c r="H22301">
        <v>2</v>
      </c>
    </row>
    <row r="22302" spans="1:8" x14ac:dyDescent="0.35">
      <c r="A22302">
        <v>142856</v>
      </c>
      <c r="B22302">
        <v>0</v>
      </c>
      <c r="C22302">
        <v>1</v>
      </c>
      <c r="D22302" t="s">
        <v>95</v>
      </c>
      <c r="E22302" s="2">
        <v>0.29814814814814816</v>
      </c>
      <c r="F22302" s="2">
        <v>0.29872685185185183</v>
      </c>
      <c r="G22302" s="2"/>
      <c r="H22302">
        <v>2</v>
      </c>
    </row>
    <row r="22303" spans="1:8" x14ac:dyDescent="0.35">
      <c r="A22303">
        <v>142856</v>
      </c>
      <c r="B22303">
        <v>0</v>
      </c>
      <c r="C22303">
        <v>1</v>
      </c>
      <c r="D22303" t="s">
        <v>72</v>
      </c>
      <c r="E22303" s="2">
        <v>0.30046296296296299</v>
      </c>
      <c r="F22303" s="2">
        <v>0.30104166666666665</v>
      </c>
      <c r="G22303" s="2"/>
      <c r="H22303">
        <v>2</v>
      </c>
    </row>
    <row r="22304" spans="1:8" x14ac:dyDescent="0.35">
      <c r="A22304">
        <v>142856</v>
      </c>
      <c r="B22304">
        <v>0</v>
      </c>
      <c r="C22304">
        <v>1</v>
      </c>
      <c r="D22304" t="s">
        <v>139</v>
      </c>
      <c r="E22304" s="2">
        <v>0.30254629629629631</v>
      </c>
      <c r="F22304" s="2">
        <v>0.30324074074074076</v>
      </c>
      <c r="G22304" s="2"/>
      <c r="H22304">
        <v>2</v>
      </c>
    </row>
    <row r="22305" spans="1:8" x14ac:dyDescent="0.35">
      <c r="A22305">
        <v>142856</v>
      </c>
      <c r="B22305">
        <v>0</v>
      </c>
      <c r="C22305">
        <v>1</v>
      </c>
      <c r="D22305" t="s">
        <v>138</v>
      </c>
      <c r="E22305" s="2">
        <v>0.30532407407407408</v>
      </c>
      <c r="F22305" s="2">
        <v>0.30578703703703702</v>
      </c>
      <c r="G22305" s="2"/>
      <c r="H22305">
        <v>2</v>
      </c>
    </row>
    <row r="22306" spans="1:8" x14ac:dyDescent="0.35">
      <c r="A22306">
        <v>142856</v>
      </c>
      <c r="B22306">
        <v>0</v>
      </c>
      <c r="C22306">
        <v>1</v>
      </c>
      <c r="D22306" t="s">
        <v>137</v>
      </c>
      <c r="E22306" s="2">
        <v>0.30694444444444446</v>
      </c>
      <c r="F22306" s="2">
        <v>0.30740740740740741</v>
      </c>
      <c r="G22306" s="2"/>
      <c r="H22306">
        <v>2</v>
      </c>
    </row>
    <row r="22307" spans="1:8" x14ac:dyDescent="0.35">
      <c r="A22307">
        <v>142856</v>
      </c>
      <c r="B22307">
        <v>0</v>
      </c>
      <c r="C22307">
        <v>1</v>
      </c>
      <c r="D22307" t="s">
        <v>136</v>
      </c>
      <c r="E22307" s="2">
        <v>0.30902777777777779</v>
      </c>
      <c r="F22307" s="2">
        <v>0.30949074074074073</v>
      </c>
      <c r="G22307" s="2"/>
      <c r="H22307">
        <v>2</v>
      </c>
    </row>
    <row r="22308" spans="1:8" x14ac:dyDescent="0.35">
      <c r="A22308">
        <v>142856</v>
      </c>
      <c r="B22308">
        <v>0</v>
      </c>
      <c r="C22308">
        <v>1</v>
      </c>
      <c r="D22308" t="s">
        <v>135</v>
      </c>
      <c r="E22308" s="2">
        <v>0.31087962962962962</v>
      </c>
      <c r="F22308" s="2">
        <v>0.31296296296296294</v>
      </c>
      <c r="G22308" s="2"/>
      <c r="H22308">
        <v>2</v>
      </c>
    </row>
    <row r="22309" spans="1:8" x14ac:dyDescent="0.35">
      <c r="A22309">
        <v>142856</v>
      </c>
      <c r="B22309">
        <v>1</v>
      </c>
      <c r="C22309">
        <v>1</v>
      </c>
      <c r="D22309" t="s">
        <v>38</v>
      </c>
      <c r="E22309" s="2">
        <v>0.31504629629629627</v>
      </c>
      <c r="F22309" s="2">
        <v>0.31574074074074077</v>
      </c>
      <c r="G22309" s="2"/>
      <c r="H22309" t="s">
        <v>172</v>
      </c>
    </row>
    <row r="22310" spans="1:8" x14ac:dyDescent="0.35">
      <c r="A22310">
        <v>142856</v>
      </c>
      <c r="B22310">
        <v>1</v>
      </c>
      <c r="C22310">
        <v>1</v>
      </c>
      <c r="D22310" t="s">
        <v>133</v>
      </c>
      <c r="E22310" s="2">
        <v>0.31701388888888887</v>
      </c>
      <c r="F22310" s="2">
        <v>0.31747685185185187</v>
      </c>
      <c r="G22310" s="2"/>
      <c r="H22310">
        <v>1</v>
      </c>
    </row>
    <row r="22311" spans="1:8" x14ac:dyDescent="0.35">
      <c r="A22311">
        <v>142856</v>
      </c>
      <c r="B22311">
        <v>1</v>
      </c>
      <c r="C22311">
        <v>1</v>
      </c>
      <c r="D22311" t="s">
        <v>132</v>
      </c>
      <c r="E22311" s="2">
        <v>0.3190972222222222</v>
      </c>
      <c r="F22311" s="2">
        <v>0.3195601851851852</v>
      </c>
      <c r="G22311" s="2"/>
      <c r="H22311">
        <v>1</v>
      </c>
    </row>
    <row r="22312" spans="1:8" x14ac:dyDescent="0.35">
      <c r="A22312">
        <v>142856</v>
      </c>
      <c r="B22312">
        <v>1</v>
      </c>
      <c r="C22312">
        <v>1</v>
      </c>
      <c r="D22312" t="s">
        <v>31</v>
      </c>
      <c r="E22312" s="2">
        <v>0.32175925925925924</v>
      </c>
      <c r="F22312" s="2">
        <v>0.32245370370370369</v>
      </c>
      <c r="G22312" s="2"/>
      <c r="H22312">
        <v>1</v>
      </c>
    </row>
    <row r="22313" spans="1:8" x14ac:dyDescent="0.35">
      <c r="A22313">
        <v>142856</v>
      </c>
      <c r="B22313">
        <v>1</v>
      </c>
      <c r="C22313">
        <v>1</v>
      </c>
      <c r="D22313" t="s">
        <v>158</v>
      </c>
      <c r="E22313" s="2">
        <v>0.32442129629629629</v>
      </c>
      <c r="F22313" s="2">
        <v>0.32488425925925923</v>
      </c>
      <c r="G22313" s="2"/>
      <c r="H22313">
        <v>1</v>
      </c>
    </row>
    <row r="22314" spans="1:8" x14ac:dyDescent="0.35">
      <c r="A22314">
        <v>142856</v>
      </c>
      <c r="B22314">
        <v>1</v>
      </c>
      <c r="C22314">
        <v>1</v>
      </c>
      <c r="D22314" t="s">
        <v>157</v>
      </c>
      <c r="E22314" s="2">
        <v>0.32662037037037039</v>
      </c>
      <c r="F22314" s="2">
        <v>0.32708333333333334</v>
      </c>
      <c r="G22314" s="2"/>
      <c r="H22314">
        <v>1</v>
      </c>
    </row>
    <row r="22315" spans="1:8" x14ac:dyDescent="0.35">
      <c r="A22315">
        <v>142856</v>
      </c>
      <c r="B22315">
        <v>1</v>
      </c>
      <c r="C22315">
        <v>1</v>
      </c>
      <c r="D22315" t="s">
        <v>156</v>
      </c>
      <c r="E22315" s="2">
        <v>0.32881944444444444</v>
      </c>
      <c r="F22315" s="2">
        <v>0.32928240740740738</v>
      </c>
      <c r="G22315" s="2"/>
      <c r="H22315">
        <v>1</v>
      </c>
    </row>
    <row r="22316" spans="1:8" x14ac:dyDescent="0.35">
      <c r="A22316">
        <v>142856</v>
      </c>
      <c r="B22316">
        <v>1</v>
      </c>
      <c r="C22316">
        <v>1</v>
      </c>
      <c r="D22316" t="s">
        <v>16</v>
      </c>
      <c r="E22316" s="2">
        <v>0.33078703703703705</v>
      </c>
      <c r="H22316">
        <v>1</v>
      </c>
    </row>
    <row r="22317" spans="1:8" x14ac:dyDescent="0.35">
      <c r="A22317">
        <v>143845</v>
      </c>
      <c r="B22317">
        <v>0</v>
      </c>
      <c r="C22317">
        <v>1</v>
      </c>
      <c r="D22317" t="s">
        <v>9</v>
      </c>
      <c r="F22317" s="2">
        <v>0.23483796296296297</v>
      </c>
      <c r="G22317" s="2"/>
      <c r="H22317">
        <v>1</v>
      </c>
    </row>
    <row r="22318" spans="1:8" x14ac:dyDescent="0.35">
      <c r="A22318">
        <v>143845</v>
      </c>
      <c r="B22318">
        <v>0</v>
      </c>
      <c r="C22318">
        <v>1</v>
      </c>
      <c r="D22318" t="s">
        <v>93</v>
      </c>
      <c r="E22318" s="2">
        <v>0.23599537037037038</v>
      </c>
      <c r="F22318" s="2">
        <v>0.23645833333333333</v>
      </c>
      <c r="G22318" s="2"/>
      <c r="H22318">
        <v>1</v>
      </c>
    </row>
    <row r="22319" spans="1:8" x14ac:dyDescent="0.35">
      <c r="A22319">
        <v>143845</v>
      </c>
      <c r="B22319">
        <v>0</v>
      </c>
      <c r="C22319">
        <v>1</v>
      </c>
      <c r="D22319" t="s">
        <v>123</v>
      </c>
      <c r="E22319" s="2">
        <v>0.23819444444444443</v>
      </c>
      <c r="F22319" s="2">
        <v>0.23877314814814815</v>
      </c>
      <c r="G22319" s="2"/>
      <c r="H22319">
        <v>1</v>
      </c>
    </row>
    <row r="22320" spans="1:8" x14ac:dyDescent="0.35">
      <c r="A22320">
        <v>143845</v>
      </c>
      <c r="B22320">
        <v>0</v>
      </c>
      <c r="C22320">
        <v>1</v>
      </c>
      <c r="D22320" t="s">
        <v>21</v>
      </c>
      <c r="E22320" s="2">
        <v>0.24097222222222223</v>
      </c>
      <c r="F22320" s="2">
        <v>0.24155092592592592</v>
      </c>
      <c r="G22320" s="2"/>
      <c r="H22320" t="s">
        <v>114</v>
      </c>
    </row>
    <row r="22321" spans="1:8" x14ac:dyDescent="0.35">
      <c r="A22321">
        <v>143845</v>
      </c>
      <c r="B22321">
        <v>0</v>
      </c>
      <c r="C22321">
        <v>1</v>
      </c>
      <c r="D22321" t="s">
        <v>45</v>
      </c>
      <c r="E22321" s="2">
        <v>0.2429398148148148</v>
      </c>
      <c r="F22321" s="2">
        <v>0.24363425925925927</v>
      </c>
      <c r="G22321" s="2"/>
      <c r="H22321" t="s">
        <v>152</v>
      </c>
    </row>
    <row r="22322" spans="1:8" x14ac:dyDescent="0.35">
      <c r="A22322">
        <v>143845</v>
      </c>
      <c r="B22322">
        <v>0</v>
      </c>
      <c r="C22322">
        <v>1</v>
      </c>
      <c r="D22322" t="s">
        <v>24</v>
      </c>
      <c r="E22322" s="2">
        <v>0.25115740740740738</v>
      </c>
      <c r="F22322" s="2">
        <v>0.25185185185185183</v>
      </c>
      <c r="G22322" s="2"/>
      <c r="H22322" t="s">
        <v>152</v>
      </c>
    </row>
    <row r="22323" spans="1:8" x14ac:dyDescent="0.35">
      <c r="A22323">
        <v>143845</v>
      </c>
      <c r="B22323">
        <v>0</v>
      </c>
      <c r="C22323">
        <v>1</v>
      </c>
      <c r="D22323" t="s">
        <v>113</v>
      </c>
      <c r="E22323" s="2">
        <v>0.25381944444444443</v>
      </c>
      <c r="F22323" s="2">
        <v>0.25439814814814815</v>
      </c>
      <c r="G22323" s="2"/>
      <c r="H22323" t="s">
        <v>152</v>
      </c>
    </row>
    <row r="22324" spans="1:8" x14ac:dyDescent="0.35">
      <c r="A22324">
        <v>143845</v>
      </c>
      <c r="B22324">
        <v>0</v>
      </c>
      <c r="C22324">
        <v>1</v>
      </c>
      <c r="D22324" t="s">
        <v>112</v>
      </c>
      <c r="E22324" s="2">
        <v>0.25578703703703703</v>
      </c>
      <c r="F22324" s="2">
        <v>0.25636574074074076</v>
      </c>
      <c r="G22324" s="2"/>
      <c r="H22324" t="s">
        <v>152</v>
      </c>
    </row>
    <row r="22325" spans="1:8" x14ac:dyDescent="0.35">
      <c r="A22325">
        <v>143845</v>
      </c>
      <c r="B22325">
        <v>0</v>
      </c>
      <c r="C22325">
        <v>1</v>
      </c>
      <c r="D22325" t="s">
        <v>111</v>
      </c>
      <c r="E22325" s="2">
        <v>0.25798611111111114</v>
      </c>
      <c r="F22325" s="2">
        <v>0.25844907407407408</v>
      </c>
      <c r="G22325" s="2"/>
      <c r="H22325" t="s">
        <v>152</v>
      </c>
    </row>
    <row r="22326" spans="1:8" x14ac:dyDescent="0.35">
      <c r="A22326">
        <v>143845</v>
      </c>
      <c r="B22326">
        <v>0</v>
      </c>
      <c r="C22326">
        <v>1</v>
      </c>
      <c r="D22326" t="s">
        <v>109</v>
      </c>
      <c r="E22326" s="2">
        <v>0.25995370370370369</v>
      </c>
      <c r="F22326" s="2">
        <v>0.26041666666666669</v>
      </c>
      <c r="G22326" s="2"/>
      <c r="H22326" t="s">
        <v>152</v>
      </c>
    </row>
    <row r="22327" spans="1:8" x14ac:dyDescent="0.35">
      <c r="A22327">
        <v>143845</v>
      </c>
      <c r="B22327">
        <v>0</v>
      </c>
      <c r="C22327">
        <v>1</v>
      </c>
      <c r="D22327" t="s">
        <v>39</v>
      </c>
      <c r="E22327" s="2">
        <v>0.26250000000000001</v>
      </c>
      <c r="F22327" s="2">
        <v>0.26319444444444445</v>
      </c>
      <c r="G22327" s="2"/>
      <c r="H22327">
        <v>5</v>
      </c>
    </row>
    <row r="22328" spans="1:8" x14ac:dyDescent="0.35">
      <c r="A22328">
        <v>143845</v>
      </c>
      <c r="B22328">
        <v>0</v>
      </c>
      <c r="C22328">
        <v>1</v>
      </c>
      <c r="D22328" t="s">
        <v>108</v>
      </c>
      <c r="E22328" s="2">
        <v>0.26608796296296294</v>
      </c>
      <c r="F22328" s="2">
        <v>0.26655092592592594</v>
      </c>
      <c r="G22328" s="2"/>
      <c r="H22328">
        <v>1</v>
      </c>
    </row>
    <row r="22329" spans="1:8" x14ac:dyDescent="0.35">
      <c r="A22329">
        <v>143845</v>
      </c>
      <c r="B22329">
        <v>0</v>
      </c>
      <c r="C22329">
        <v>1</v>
      </c>
      <c r="D22329" t="s">
        <v>107</v>
      </c>
      <c r="E22329" s="2">
        <v>0.26828703703703705</v>
      </c>
      <c r="F22329" s="2">
        <v>0.26874999999999999</v>
      </c>
      <c r="G22329" s="2"/>
      <c r="H22329">
        <v>1</v>
      </c>
    </row>
    <row r="22330" spans="1:8" x14ac:dyDescent="0.35">
      <c r="A22330">
        <v>143845</v>
      </c>
      <c r="B22330">
        <v>0</v>
      </c>
      <c r="C22330">
        <v>1</v>
      </c>
      <c r="D22330" t="s">
        <v>106</v>
      </c>
      <c r="E22330" s="2">
        <v>0.27013888888888887</v>
      </c>
      <c r="F22330" s="2">
        <v>0.27060185185185187</v>
      </c>
      <c r="G22330" s="2"/>
      <c r="H22330">
        <v>1</v>
      </c>
    </row>
    <row r="22331" spans="1:8" x14ac:dyDescent="0.35">
      <c r="A22331">
        <v>143845</v>
      </c>
      <c r="B22331">
        <v>0</v>
      </c>
      <c r="C22331">
        <v>1</v>
      </c>
      <c r="D22331" t="s">
        <v>105</v>
      </c>
      <c r="E22331" s="2">
        <v>0.27256944444444442</v>
      </c>
      <c r="F22331" s="2">
        <v>0.27303240740740742</v>
      </c>
      <c r="G22331" s="2"/>
      <c r="H22331">
        <v>1</v>
      </c>
    </row>
    <row r="22332" spans="1:8" x14ac:dyDescent="0.35">
      <c r="A22332">
        <v>143845</v>
      </c>
      <c r="B22332">
        <v>0</v>
      </c>
      <c r="C22332">
        <v>1</v>
      </c>
      <c r="D22332" t="s">
        <v>104</v>
      </c>
      <c r="E22332" s="2">
        <v>0.27500000000000002</v>
      </c>
      <c r="F22332" s="2">
        <v>0.27546296296296297</v>
      </c>
      <c r="G22332" s="2"/>
      <c r="H22332">
        <v>1</v>
      </c>
    </row>
    <row r="22333" spans="1:8" x14ac:dyDescent="0.35">
      <c r="A22333">
        <v>143845</v>
      </c>
      <c r="B22333">
        <v>0</v>
      </c>
      <c r="C22333">
        <v>1</v>
      </c>
      <c r="D22333" t="s">
        <v>103</v>
      </c>
      <c r="E22333" s="2">
        <v>0.27812500000000001</v>
      </c>
      <c r="F22333" s="2">
        <v>0.27858796296296295</v>
      </c>
      <c r="G22333" s="2"/>
      <c r="H22333">
        <v>1</v>
      </c>
    </row>
    <row r="22334" spans="1:8" x14ac:dyDescent="0.35">
      <c r="A22334">
        <v>143845</v>
      </c>
      <c r="B22334">
        <v>0</v>
      </c>
      <c r="C22334">
        <v>1</v>
      </c>
      <c r="D22334" t="s">
        <v>102</v>
      </c>
      <c r="E22334" s="2">
        <v>0.28136574074074072</v>
      </c>
      <c r="F22334" s="2">
        <v>0.28182870370370372</v>
      </c>
      <c r="G22334" s="2"/>
      <c r="H22334">
        <v>1</v>
      </c>
    </row>
    <row r="22335" spans="1:8" x14ac:dyDescent="0.35">
      <c r="A22335">
        <v>143845</v>
      </c>
      <c r="B22335">
        <v>0</v>
      </c>
      <c r="C22335">
        <v>1</v>
      </c>
      <c r="D22335" t="s">
        <v>8</v>
      </c>
      <c r="E22335" s="2">
        <v>0.28576388888888887</v>
      </c>
      <c r="H22335">
        <v>1</v>
      </c>
    </row>
    <row r="22336" spans="1:8" x14ac:dyDescent="0.35">
      <c r="A22336">
        <v>142150</v>
      </c>
      <c r="B22336">
        <v>0</v>
      </c>
      <c r="C22336">
        <v>1</v>
      </c>
      <c r="D22336" t="s">
        <v>18</v>
      </c>
      <c r="F22336" s="2">
        <v>0.2361111111111111</v>
      </c>
      <c r="G22336" s="2"/>
      <c r="H22336" t="s">
        <v>124</v>
      </c>
    </row>
    <row r="22337" spans="1:8" x14ac:dyDescent="0.35">
      <c r="A22337">
        <v>142150</v>
      </c>
      <c r="B22337">
        <v>0</v>
      </c>
      <c r="C22337">
        <v>1</v>
      </c>
      <c r="D22337" t="s">
        <v>17</v>
      </c>
      <c r="E22337" s="2">
        <v>0.23831018518518518</v>
      </c>
      <c r="F22337" s="2">
        <v>0.23877314814814815</v>
      </c>
      <c r="G22337" s="2"/>
      <c r="H22337">
        <v>2</v>
      </c>
    </row>
    <row r="22338" spans="1:8" x14ac:dyDescent="0.35">
      <c r="A22338">
        <v>142150</v>
      </c>
      <c r="B22338">
        <v>0</v>
      </c>
      <c r="C22338">
        <v>1</v>
      </c>
      <c r="D22338" t="s">
        <v>125</v>
      </c>
      <c r="E22338" s="2">
        <v>0.24027777777777778</v>
      </c>
      <c r="F22338" s="2">
        <v>0.24074074074074073</v>
      </c>
      <c r="G22338" s="2"/>
      <c r="H22338">
        <v>2</v>
      </c>
    </row>
    <row r="22339" spans="1:8" x14ac:dyDescent="0.35">
      <c r="A22339">
        <v>142150</v>
      </c>
      <c r="B22339">
        <v>0</v>
      </c>
      <c r="C22339">
        <v>1</v>
      </c>
      <c r="D22339" t="s">
        <v>126</v>
      </c>
      <c r="E22339" s="2">
        <v>0.24270833333333333</v>
      </c>
      <c r="F22339" s="2">
        <v>0.24340277777777777</v>
      </c>
      <c r="G22339" s="2"/>
      <c r="H22339" t="s">
        <v>127</v>
      </c>
    </row>
    <row r="22340" spans="1:8" x14ac:dyDescent="0.35">
      <c r="A22340">
        <v>142150</v>
      </c>
      <c r="B22340">
        <v>0</v>
      </c>
      <c r="C22340">
        <v>1</v>
      </c>
      <c r="D22340" t="s">
        <v>128</v>
      </c>
      <c r="E22340" s="2">
        <v>0.24490740740740741</v>
      </c>
      <c r="F22340" s="2">
        <v>0.24537037037037038</v>
      </c>
      <c r="G22340" s="2"/>
      <c r="H22340" t="s">
        <v>110</v>
      </c>
    </row>
    <row r="22341" spans="1:8" x14ac:dyDescent="0.35">
      <c r="A22341">
        <v>142150</v>
      </c>
      <c r="B22341">
        <v>0</v>
      </c>
      <c r="C22341">
        <v>1</v>
      </c>
      <c r="D22341" t="s">
        <v>129</v>
      </c>
      <c r="E22341" s="2">
        <v>0.24687500000000001</v>
      </c>
      <c r="F22341" s="2">
        <v>0.24733796296296295</v>
      </c>
      <c r="G22341" s="2"/>
      <c r="H22341" t="s">
        <v>110</v>
      </c>
    </row>
    <row r="22342" spans="1:8" x14ac:dyDescent="0.35">
      <c r="A22342">
        <v>142150</v>
      </c>
      <c r="B22342">
        <v>0</v>
      </c>
      <c r="C22342">
        <v>1</v>
      </c>
      <c r="D22342" t="s">
        <v>130</v>
      </c>
      <c r="E22342" s="2">
        <v>0.24861111111111112</v>
      </c>
      <c r="F22342" s="2">
        <v>0.24918981481481481</v>
      </c>
      <c r="G22342" s="2"/>
      <c r="H22342" t="s">
        <v>110</v>
      </c>
    </row>
    <row r="22343" spans="1:8" x14ac:dyDescent="0.35">
      <c r="A22343">
        <v>142150</v>
      </c>
      <c r="B22343">
        <v>0</v>
      </c>
      <c r="C22343">
        <v>1</v>
      </c>
      <c r="D22343" t="s">
        <v>45</v>
      </c>
      <c r="E22343" s="2">
        <v>0.25115740740740738</v>
      </c>
      <c r="F22343" s="2">
        <v>0.25185185185185183</v>
      </c>
      <c r="G22343" s="2"/>
      <c r="H22343" t="s">
        <v>110</v>
      </c>
    </row>
    <row r="22344" spans="1:8" x14ac:dyDescent="0.35">
      <c r="A22344">
        <v>142150</v>
      </c>
      <c r="B22344">
        <v>0</v>
      </c>
      <c r="C22344">
        <v>1</v>
      </c>
      <c r="D22344" t="s">
        <v>21</v>
      </c>
      <c r="E22344" s="2">
        <v>0.25335648148148149</v>
      </c>
      <c r="F22344" s="2">
        <v>0.25393518518518521</v>
      </c>
      <c r="G22344" s="2"/>
      <c r="H22344" t="s">
        <v>122</v>
      </c>
    </row>
    <row r="22345" spans="1:8" x14ac:dyDescent="0.35">
      <c r="A22345">
        <v>142150</v>
      </c>
      <c r="B22345">
        <v>0</v>
      </c>
      <c r="C22345">
        <v>1</v>
      </c>
      <c r="D22345" t="s">
        <v>123</v>
      </c>
      <c r="E22345" s="2">
        <v>0.25613425925925926</v>
      </c>
      <c r="F22345" s="2">
        <v>0.25671296296296298</v>
      </c>
      <c r="G22345" s="2"/>
      <c r="H22345">
        <v>2</v>
      </c>
    </row>
    <row r="22346" spans="1:8" x14ac:dyDescent="0.35">
      <c r="A22346">
        <v>142150</v>
      </c>
      <c r="B22346">
        <v>0</v>
      </c>
      <c r="C22346">
        <v>1</v>
      </c>
      <c r="D22346" t="s">
        <v>93</v>
      </c>
      <c r="E22346" s="2">
        <v>0.25844907407407408</v>
      </c>
      <c r="F22346" s="2">
        <v>0.25891203703703702</v>
      </c>
      <c r="G22346" s="2"/>
      <c r="H22346">
        <v>2</v>
      </c>
    </row>
    <row r="22347" spans="1:8" x14ac:dyDescent="0.35">
      <c r="A22347">
        <v>142150</v>
      </c>
      <c r="B22347">
        <v>0</v>
      </c>
      <c r="C22347">
        <v>1</v>
      </c>
      <c r="D22347" t="s">
        <v>9</v>
      </c>
      <c r="E22347" s="2">
        <v>0.26006944444444446</v>
      </c>
      <c r="F22347" s="2">
        <v>0.26053240740740741</v>
      </c>
      <c r="G22347" s="2"/>
      <c r="H22347">
        <v>2</v>
      </c>
    </row>
    <row r="22348" spans="1:8" x14ac:dyDescent="0.35">
      <c r="A22348">
        <v>142150</v>
      </c>
      <c r="B22348">
        <v>0</v>
      </c>
      <c r="C22348">
        <v>1</v>
      </c>
      <c r="D22348" t="s">
        <v>144</v>
      </c>
      <c r="E22348" s="2">
        <v>0.26168981481481479</v>
      </c>
      <c r="F22348" s="2">
        <v>0.26215277777777779</v>
      </c>
      <c r="G22348" s="2"/>
      <c r="H22348">
        <v>2</v>
      </c>
    </row>
    <row r="22349" spans="1:8" x14ac:dyDescent="0.35">
      <c r="A22349">
        <v>142150</v>
      </c>
      <c r="B22349">
        <v>0</v>
      </c>
      <c r="C22349">
        <v>1</v>
      </c>
      <c r="D22349" t="s">
        <v>59</v>
      </c>
      <c r="E22349" s="2">
        <v>0.26319444444444445</v>
      </c>
      <c r="F22349" s="2">
        <v>0.2636574074074074</v>
      </c>
      <c r="G22349" s="2"/>
      <c r="H22349">
        <v>2</v>
      </c>
    </row>
    <row r="22350" spans="1:8" x14ac:dyDescent="0.35">
      <c r="A22350">
        <v>142150</v>
      </c>
      <c r="B22350">
        <v>0</v>
      </c>
      <c r="C22350">
        <v>1</v>
      </c>
      <c r="D22350" t="s">
        <v>143</v>
      </c>
      <c r="E22350" s="2">
        <v>0.26481481481481484</v>
      </c>
      <c r="F22350" s="2">
        <v>0.26550925925925928</v>
      </c>
      <c r="G22350" s="2"/>
      <c r="H22350">
        <v>2</v>
      </c>
    </row>
    <row r="22351" spans="1:8" x14ac:dyDescent="0.35">
      <c r="A22351">
        <v>142150</v>
      </c>
      <c r="B22351">
        <v>0</v>
      </c>
      <c r="C22351">
        <v>1</v>
      </c>
      <c r="D22351" t="s">
        <v>142</v>
      </c>
      <c r="E22351" s="2">
        <v>0.26631944444444444</v>
      </c>
      <c r="F22351" s="2">
        <v>0.26678240740740738</v>
      </c>
      <c r="G22351" s="2"/>
      <c r="H22351">
        <v>2</v>
      </c>
    </row>
    <row r="22352" spans="1:8" x14ac:dyDescent="0.35">
      <c r="A22352">
        <v>142150</v>
      </c>
      <c r="B22352">
        <v>0</v>
      </c>
      <c r="C22352">
        <v>1</v>
      </c>
      <c r="D22352" t="s">
        <v>46</v>
      </c>
      <c r="E22352" s="2">
        <v>0.26782407407407405</v>
      </c>
      <c r="F22352" s="2">
        <v>0.26828703703703705</v>
      </c>
      <c r="G22352" s="2"/>
      <c r="H22352">
        <v>2</v>
      </c>
    </row>
    <row r="22353" spans="1:8" x14ac:dyDescent="0.35">
      <c r="A22353">
        <v>142150</v>
      </c>
      <c r="B22353">
        <v>0</v>
      </c>
      <c r="C22353">
        <v>1</v>
      </c>
      <c r="D22353" t="s">
        <v>141</v>
      </c>
      <c r="E22353" s="2">
        <v>0.26898148148148149</v>
      </c>
      <c r="F22353" s="2">
        <v>0.26944444444444443</v>
      </c>
      <c r="G22353" s="2"/>
      <c r="H22353">
        <v>2</v>
      </c>
    </row>
    <row r="22354" spans="1:8" x14ac:dyDescent="0.35">
      <c r="A22354">
        <v>142150</v>
      </c>
      <c r="B22354">
        <v>0</v>
      </c>
      <c r="C22354">
        <v>1</v>
      </c>
      <c r="D22354" t="s">
        <v>140</v>
      </c>
      <c r="E22354" s="2">
        <v>0.27106481481481481</v>
      </c>
      <c r="F22354" s="2">
        <v>0.27175925925925926</v>
      </c>
      <c r="G22354" s="2"/>
      <c r="H22354">
        <v>2</v>
      </c>
    </row>
    <row r="22355" spans="1:8" x14ac:dyDescent="0.35">
      <c r="A22355">
        <v>142150</v>
      </c>
      <c r="B22355">
        <v>0</v>
      </c>
      <c r="C22355">
        <v>1</v>
      </c>
      <c r="D22355" t="s">
        <v>95</v>
      </c>
      <c r="E22355" s="2">
        <v>0.27303240740740742</v>
      </c>
      <c r="F22355" s="2">
        <v>0.27361111111111114</v>
      </c>
      <c r="G22355" s="2"/>
      <c r="H22355">
        <v>2</v>
      </c>
    </row>
    <row r="22356" spans="1:8" x14ac:dyDescent="0.35">
      <c r="A22356">
        <v>142150</v>
      </c>
      <c r="B22356">
        <v>0</v>
      </c>
      <c r="C22356">
        <v>1</v>
      </c>
      <c r="D22356" t="s">
        <v>72</v>
      </c>
      <c r="E22356" s="2">
        <v>0.27523148148148147</v>
      </c>
      <c r="F22356" s="2">
        <v>0.27581018518518519</v>
      </c>
      <c r="G22356" s="2"/>
      <c r="H22356">
        <v>2</v>
      </c>
    </row>
    <row r="22357" spans="1:8" x14ac:dyDescent="0.35">
      <c r="A22357">
        <v>142150</v>
      </c>
      <c r="B22357">
        <v>0</v>
      </c>
      <c r="C22357">
        <v>1</v>
      </c>
      <c r="D22357" t="s">
        <v>139</v>
      </c>
      <c r="E22357" s="2">
        <v>0.27731481481481479</v>
      </c>
      <c r="F22357" s="2">
        <v>0.27800925925925923</v>
      </c>
      <c r="G22357" s="2"/>
      <c r="H22357">
        <v>2</v>
      </c>
    </row>
    <row r="22358" spans="1:8" x14ac:dyDescent="0.35">
      <c r="A22358">
        <v>142150</v>
      </c>
      <c r="B22358">
        <v>0</v>
      </c>
      <c r="C22358">
        <v>1</v>
      </c>
      <c r="D22358" t="s">
        <v>138</v>
      </c>
      <c r="E22358" s="2">
        <v>0.27997685185185184</v>
      </c>
      <c r="F22358" s="2">
        <v>0.28043981481481484</v>
      </c>
      <c r="G22358" s="2"/>
      <c r="H22358">
        <v>2</v>
      </c>
    </row>
    <row r="22359" spans="1:8" x14ac:dyDescent="0.35">
      <c r="A22359">
        <v>142150</v>
      </c>
      <c r="B22359">
        <v>0</v>
      </c>
      <c r="C22359">
        <v>1</v>
      </c>
      <c r="D22359" t="s">
        <v>137</v>
      </c>
      <c r="E22359" s="2">
        <v>0.28159722222222222</v>
      </c>
      <c r="F22359" s="2">
        <v>0.28206018518518516</v>
      </c>
      <c r="G22359" s="2"/>
      <c r="H22359">
        <v>2</v>
      </c>
    </row>
    <row r="22360" spans="1:8" x14ac:dyDescent="0.35">
      <c r="A22360">
        <v>142150</v>
      </c>
      <c r="B22360">
        <v>0</v>
      </c>
      <c r="C22360">
        <v>1</v>
      </c>
      <c r="D22360" t="s">
        <v>136</v>
      </c>
      <c r="E22360" s="2">
        <v>0.28356481481481483</v>
      </c>
      <c r="F22360" s="2">
        <v>0.28402777777777777</v>
      </c>
      <c r="G22360" s="2"/>
      <c r="H22360">
        <v>2</v>
      </c>
    </row>
    <row r="22361" spans="1:8" x14ac:dyDescent="0.35">
      <c r="A22361">
        <v>142150</v>
      </c>
      <c r="B22361">
        <v>0</v>
      </c>
      <c r="C22361">
        <v>1</v>
      </c>
      <c r="D22361" t="s">
        <v>135</v>
      </c>
      <c r="E22361" s="2">
        <v>0.28541666666666665</v>
      </c>
      <c r="F22361" s="2">
        <v>0.28587962962962965</v>
      </c>
      <c r="G22361" s="2"/>
      <c r="H22361">
        <v>2</v>
      </c>
    </row>
    <row r="22362" spans="1:8" x14ac:dyDescent="0.35">
      <c r="A22362">
        <v>142150</v>
      </c>
      <c r="B22362">
        <v>1</v>
      </c>
      <c r="C22362">
        <v>1</v>
      </c>
      <c r="D22362" t="s">
        <v>38</v>
      </c>
      <c r="E22362" s="2">
        <v>0.28796296296296298</v>
      </c>
      <c r="F22362" s="2">
        <v>0.28865740740740742</v>
      </c>
      <c r="G22362" s="2"/>
      <c r="H22362" t="s">
        <v>172</v>
      </c>
    </row>
    <row r="22363" spans="1:8" x14ac:dyDescent="0.35">
      <c r="A22363">
        <v>142150</v>
      </c>
      <c r="B22363">
        <v>1</v>
      </c>
      <c r="C22363">
        <v>1</v>
      </c>
      <c r="D22363" t="s">
        <v>133</v>
      </c>
      <c r="E22363" s="2">
        <v>0.28993055555555558</v>
      </c>
      <c r="F22363" s="2">
        <v>0.29039351851851852</v>
      </c>
      <c r="G22363" s="2"/>
      <c r="H22363">
        <v>1</v>
      </c>
    </row>
    <row r="22364" spans="1:8" x14ac:dyDescent="0.35">
      <c r="A22364">
        <v>142150</v>
      </c>
      <c r="B22364">
        <v>1</v>
      </c>
      <c r="C22364">
        <v>1</v>
      </c>
      <c r="D22364" t="s">
        <v>132</v>
      </c>
      <c r="E22364" s="2">
        <v>0.29178240740740741</v>
      </c>
      <c r="F22364" s="2">
        <v>0.29224537037037035</v>
      </c>
      <c r="G22364" s="2"/>
      <c r="H22364">
        <v>1</v>
      </c>
    </row>
    <row r="22365" spans="1:8" x14ac:dyDescent="0.35">
      <c r="A22365">
        <v>142150</v>
      </c>
      <c r="B22365">
        <v>1</v>
      </c>
      <c r="C22365">
        <v>1</v>
      </c>
      <c r="D22365" t="s">
        <v>31</v>
      </c>
      <c r="E22365" s="2">
        <v>0.29479166666666667</v>
      </c>
      <c r="H22365" t="s">
        <v>131</v>
      </c>
    </row>
    <row r="22366" spans="1:8" x14ac:dyDescent="0.35">
      <c r="A22366">
        <v>141450</v>
      </c>
      <c r="B22366">
        <v>0</v>
      </c>
      <c r="C22366">
        <v>1</v>
      </c>
      <c r="D22366" t="s">
        <v>11</v>
      </c>
      <c r="F22366" s="2">
        <v>0.2361111111111111</v>
      </c>
      <c r="G22366" s="2"/>
      <c r="H22366" t="s">
        <v>161</v>
      </c>
    </row>
    <row r="22367" spans="1:8" x14ac:dyDescent="0.35">
      <c r="A22367">
        <v>141450</v>
      </c>
      <c r="B22367">
        <v>0</v>
      </c>
      <c r="C22367">
        <v>1</v>
      </c>
      <c r="D22367" t="s">
        <v>160</v>
      </c>
      <c r="E22367" s="2">
        <v>0.23807870370370371</v>
      </c>
      <c r="F22367" s="2">
        <v>0.23877314814814815</v>
      </c>
      <c r="G22367" s="2"/>
      <c r="H22367" t="s">
        <v>110</v>
      </c>
    </row>
    <row r="22368" spans="1:8" x14ac:dyDescent="0.35">
      <c r="A22368">
        <v>141450</v>
      </c>
      <c r="B22368">
        <v>1</v>
      </c>
      <c r="C22368">
        <v>1</v>
      </c>
      <c r="D22368" t="s">
        <v>13</v>
      </c>
      <c r="E22368" s="2">
        <v>0.24224537037037036</v>
      </c>
      <c r="F22368" s="2">
        <v>0.2429398148148148</v>
      </c>
      <c r="G22368" s="2"/>
      <c r="H22368" t="s">
        <v>110</v>
      </c>
    </row>
    <row r="22369" spans="1:8" x14ac:dyDescent="0.35">
      <c r="A22369">
        <v>141450</v>
      </c>
      <c r="B22369">
        <v>1</v>
      </c>
      <c r="C22369">
        <v>1</v>
      </c>
      <c r="D22369" t="s">
        <v>146</v>
      </c>
      <c r="E22369" s="2">
        <v>0.24502314814814816</v>
      </c>
      <c r="F22369" s="2">
        <v>0.2454861111111111</v>
      </c>
      <c r="G22369" s="2"/>
      <c r="H22369" t="s">
        <v>147</v>
      </c>
    </row>
    <row r="22370" spans="1:8" x14ac:dyDescent="0.35">
      <c r="A22370">
        <v>141450</v>
      </c>
      <c r="B22370">
        <v>1</v>
      </c>
      <c r="C22370">
        <v>1</v>
      </c>
      <c r="D22370" t="s">
        <v>19</v>
      </c>
      <c r="E22370" s="2">
        <v>0.24664351851851851</v>
      </c>
      <c r="F22370" s="2">
        <v>0.24710648148148148</v>
      </c>
      <c r="G22370" s="2"/>
      <c r="H22370">
        <v>1</v>
      </c>
    </row>
    <row r="22371" spans="1:8" x14ac:dyDescent="0.35">
      <c r="A22371">
        <v>141450</v>
      </c>
      <c r="B22371">
        <v>1</v>
      </c>
      <c r="C22371">
        <v>1</v>
      </c>
      <c r="D22371" t="s">
        <v>148</v>
      </c>
      <c r="E22371" s="2">
        <v>0.25011574074074072</v>
      </c>
      <c r="F22371" s="2">
        <v>0.25057870370370372</v>
      </c>
      <c r="G22371" s="2"/>
      <c r="H22371">
        <v>1</v>
      </c>
    </row>
    <row r="22372" spans="1:8" x14ac:dyDescent="0.35">
      <c r="A22372">
        <v>141450</v>
      </c>
      <c r="B22372">
        <v>1</v>
      </c>
      <c r="C22372">
        <v>1</v>
      </c>
      <c r="D22372" t="s">
        <v>149</v>
      </c>
      <c r="E22372" s="2">
        <v>0.25219907407407405</v>
      </c>
      <c r="F22372" s="2">
        <v>0.25277777777777777</v>
      </c>
      <c r="G22372" s="2"/>
      <c r="H22372">
        <v>1</v>
      </c>
    </row>
    <row r="22373" spans="1:8" x14ac:dyDescent="0.35">
      <c r="A22373">
        <v>141450</v>
      </c>
      <c r="B22373">
        <v>1</v>
      </c>
      <c r="C22373">
        <v>1</v>
      </c>
      <c r="D22373" t="s">
        <v>150</v>
      </c>
      <c r="E22373" s="2">
        <v>0.25451388888888887</v>
      </c>
      <c r="F22373" s="2">
        <v>0.25520833333333331</v>
      </c>
      <c r="G22373" s="2"/>
      <c r="H22373">
        <v>1</v>
      </c>
    </row>
    <row r="22374" spans="1:8" x14ac:dyDescent="0.35">
      <c r="A22374">
        <v>141450</v>
      </c>
      <c r="B22374">
        <v>1</v>
      </c>
      <c r="C22374">
        <v>1</v>
      </c>
      <c r="D22374" t="s">
        <v>151</v>
      </c>
      <c r="E22374" s="2">
        <v>0.25624999999999998</v>
      </c>
      <c r="F22374" s="2">
        <v>0.25671296296296298</v>
      </c>
      <c r="G22374" s="2"/>
      <c r="H22374">
        <v>1</v>
      </c>
    </row>
    <row r="22375" spans="1:8" x14ac:dyDescent="0.35">
      <c r="A22375">
        <v>141450</v>
      </c>
      <c r="B22375">
        <v>1</v>
      </c>
      <c r="C22375">
        <v>1</v>
      </c>
      <c r="D22375" t="s">
        <v>90</v>
      </c>
      <c r="E22375" s="2">
        <v>0.25810185185185186</v>
      </c>
      <c r="F22375" s="2">
        <v>0.2587962962962963</v>
      </c>
      <c r="G22375" s="2"/>
      <c r="H22375">
        <v>1</v>
      </c>
    </row>
    <row r="22376" spans="1:8" x14ac:dyDescent="0.35">
      <c r="A22376">
        <v>141450</v>
      </c>
      <c r="B22376">
        <v>1</v>
      </c>
      <c r="C22376">
        <v>1</v>
      </c>
      <c r="D22376" t="s">
        <v>59</v>
      </c>
      <c r="E22376" s="2">
        <v>0.26041666666666669</v>
      </c>
      <c r="F22376" s="2">
        <v>0.26087962962962963</v>
      </c>
      <c r="G22376" s="2"/>
      <c r="H22376">
        <v>1</v>
      </c>
    </row>
    <row r="22377" spans="1:8" x14ac:dyDescent="0.35">
      <c r="A22377">
        <v>141450</v>
      </c>
      <c r="B22377">
        <v>1</v>
      </c>
      <c r="C22377">
        <v>1</v>
      </c>
      <c r="D22377" t="s">
        <v>144</v>
      </c>
      <c r="E22377" s="2">
        <v>0.26226851851851851</v>
      </c>
      <c r="F22377" s="2">
        <v>0.26273148148148145</v>
      </c>
      <c r="G22377" s="2"/>
      <c r="H22377">
        <v>1</v>
      </c>
    </row>
    <row r="22378" spans="1:8" x14ac:dyDescent="0.35">
      <c r="A22378">
        <v>141450</v>
      </c>
      <c r="B22378">
        <v>1</v>
      </c>
      <c r="C22378">
        <v>1</v>
      </c>
      <c r="D22378" t="s">
        <v>9</v>
      </c>
      <c r="E22378" s="2">
        <v>0.26423611111111112</v>
      </c>
      <c r="F22378" s="2">
        <v>0.26469907407407406</v>
      </c>
      <c r="G22378" s="2"/>
      <c r="H22378">
        <v>1</v>
      </c>
    </row>
    <row r="22379" spans="1:8" x14ac:dyDescent="0.35">
      <c r="A22379">
        <v>141450</v>
      </c>
      <c r="B22379">
        <v>1</v>
      </c>
      <c r="C22379">
        <v>1</v>
      </c>
      <c r="D22379" t="s">
        <v>93</v>
      </c>
      <c r="E22379" s="2">
        <v>0.2658564814814815</v>
      </c>
      <c r="F22379" s="2">
        <v>0.26631944444444444</v>
      </c>
      <c r="G22379" s="2"/>
      <c r="H22379">
        <v>1</v>
      </c>
    </row>
    <row r="22380" spans="1:8" x14ac:dyDescent="0.35">
      <c r="A22380">
        <v>141450</v>
      </c>
      <c r="B22380">
        <v>1</v>
      </c>
      <c r="C22380">
        <v>1</v>
      </c>
      <c r="D22380" t="s">
        <v>123</v>
      </c>
      <c r="E22380" s="2">
        <v>0.26805555555555555</v>
      </c>
      <c r="F22380" s="2">
        <v>0.26863425925925927</v>
      </c>
      <c r="G22380" s="2"/>
      <c r="H22380">
        <v>1</v>
      </c>
    </row>
    <row r="22381" spans="1:8" x14ac:dyDescent="0.35">
      <c r="A22381">
        <v>141450</v>
      </c>
      <c r="B22381">
        <v>1</v>
      </c>
      <c r="C22381">
        <v>1</v>
      </c>
      <c r="D22381" t="s">
        <v>21</v>
      </c>
      <c r="E22381" s="2">
        <v>0.27083333333333331</v>
      </c>
      <c r="F22381" s="2">
        <v>0.27141203703703703</v>
      </c>
      <c r="G22381" s="2"/>
      <c r="H22381" t="s">
        <v>114</v>
      </c>
    </row>
    <row r="22382" spans="1:8" x14ac:dyDescent="0.35">
      <c r="A22382">
        <v>141450</v>
      </c>
      <c r="B22382">
        <v>1</v>
      </c>
      <c r="C22382">
        <v>1</v>
      </c>
      <c r="D22382" t="s">
        <v>45</v>
      </c>
      <c r="E22382" s="2">
        <v>0.27280092592592592</v>
      </c>
      <c r="F22382" s="2">
        <v>0.27349537037037036</v>
      </c>
      <c r="G22382" s="2"/>
      <c r="H22382" t="s">
        <v>152</v>
      </c>
    </row>
    <row r="22383" spans="1:8" x14ac:dyDescent="0.35">
      <c r="A22383">
        <v>141450</v>
      </c>
      <c r="B22383">
        <v>1</v>
      </c>
      <c r="C22383">
        <v>1</v>
      </c>
      <c r="D22383" t="s">
        <v>24</v>
      </c>
      <c r="E22383" s="2">
        <v>0.28171296296296294</v>
      </c>
      <c r="F22383" s="2">
        <v>0.28310185185185183</v>
      </c>
      <c r="G22383" s="2"/>
      <c r="H22383" t="s">
        <v>152</v>
      </c>
    </row>
    <row r="22384" spans="1:8" x14ac:dyDescent="0.35">
      <c r="A22384">
        <v>141450</v>
      </c>
      <c r="B22384">
        <v>1</v>
      </c>
      <c r="C22384">
        <v>1</v>
      </c>
      <c r="D22384" t="s">
        <v>113</v>
      </c>
      <c r="E22384" s="2">
        <v>0.28506944444444443</v>
      </c>
      <c r="F22384" s="2">
        <v>0.28564814814814815</v>
      </c>
      <c r="G22384" s="2"/>
      <c r="H22384" t="s">
        <v>152</v>
      </c>
    </row>
    <row r="22385" spans="1:8" x14ac:dyDescent="0.35">
      <c r="A22385">
        <v>141450</v>
      </c>
      <c r="B22385">
        <v>1</v>
      </c>
      <c r="C22385">
        <v>1</v>
      </c>
      <c r="D22385" t="s">
        <v>112</v>
      </c>
      <c r="E22385" s="2">
        <v>0.28703703703703703</v>
      </c>
      <c r="F22385" s="2">
        <v>0.28761574074074076</v>
      </c>
      <c r="G22385" s="2"/>
      <c r="H22385" t="s">
        <v>152</v>
      </c>
    </row>
    <row r="22386" spans="1:8" x14ac:dyDescent="0.35">
      <c r="A22386">
        <v>141450</v>
      </c>
      <c r="B22386">
        <v>1</v>
      </c>
      <c r="C22386">
        <v>1</v>
      </c>
      <c r="D22386" t="s">
        <v>111</v>
      </c>
      <c r="E22386" s="2">
        <v>0.28923611111111114</v>
      </c>
      <c r="F22386" s="2">
        <v>0.28969907407407408</v>
      </c>
      <c r="G22386" s="2"/>
      <c r="H22386" t="s">
        <v>152</v>
      </c>
    </row>
    <row r="22387" spans="1:8" x14ac:dyDescent="0.35">
      <c r="A22387">
        <v>141450</v>
      </c>
      <c r="B22387">
        <v>1</v>
      </c>
      <c r="C22387">
        <v>1</v>
      </c>
      <c r="D22387" t="s">
        <v>109</v>
      </c>
      <c r="E22387" s="2">
        <v>0.29120370370370369</v>
      </c>
      <c r="F22387" s="2">
        <v>0.29166666666666669</v>
      </c>
      <c r="G22387" s="2"/>
      <c r="H22387" t="s">
        <v>152</v>
      </c>
    </row>
    <row r="22388" spans="1:8" x14ac:dyDescent="0.35">
      <c r="A22388">
        <v>141450</v>
      </c>
      <c r="B22388">
        <v>1</v>
      </c>
      <c r="C22388">
        <v>1</v>
      </c>
      <c r="D22388" t="s">
        <v>39</v>
      </c>
      <c r="E22388" s="2">
        <v>0.29375000000000001</v>
      </c>
      <c r="F22388" s="2">
        <v>0.29444444444444445</v>
      </c>
      <c r="G22388" s="2"/>
      <c r="H22388" t="s">
        <v>152</v>
      </c>
    </row>
    <row r="22389" spans="1:8" x14ac:dyDescent="0.35">
      <c r="A22389">
        <v>141450</v>
      </c>
      <c r="B22389">
        <v>1</v>
      </c>
      <c r="C22389">
        <v>1</v>
      </c>
      <c r="D22389" t="s">
        <v>121</v>
      </c>
      <c r="E22389" s="2">
        <v>0.2971064814814815</v>
      </c>
      <c r="F22389" s="2">
        <v>0.29756944444444444</v>
      </c>
      <c r="G22389" s="2"/>
      <c r="H22389" t="s">
        <v>152</v>
      </c>
    </row>
    <row r="22390" spans="1:8" x14ac:dyDescent="0.35">
      <c r="A22390">
        <v>141450</v>
      </c>
      <c r="B22390">
        <v>1</v>
      </c>
      <c r="C22390">
        <v>1</v>
      </c>
      <c r="D22390" t="s">
        <v>120</v>
      </c>
      <c r="E22390" s="2">
        <v>0.29976851851851855</v>
      </c>
      <c r="F22390" s="2">
        <v>0.30023148148148149</v>
      </c>
      <c r="G22390" s="2"/>
      <c r="H22390" t="s">
        <v>152</v>
      </c>
    </row>
    <row r="22391" spans="1:8" x14ac:dyDescent="0.35">
      <c r="A22391">
        <v>141450</v>
      </c>
      <c r="B22391">
        <v>1</v>
      </c>
      <c r="C22391">
        <v>1</v>
      </c>
      <c r="D22391" t="s">
        <v>119</v>
      </c>
      <c r="E22391" s="2">
        <v>0.30219907407407409</v>
      </c>
      <c r="F22391" s="2">
        <v>0.30266203703703703</v>
      </c>
      <c r="G22391" s="2"/>
      <c r="H22391" t="s">
        <v>152</v>
      </c>
    </row>
    <row r="22392" spans="1:8" x14ac:dyDescent="0.35">
      <c r="A22392">
        <v>141450</v>
      </c>
      <c r="B22392">
        <v>1</v>
      </c>
      <c r="C22392">
        <v>1</v>
      </c>
      <c r="D22392" t="s">
        <v>118</v>
      </c>
      <c r="E22392" s="2">
        <v>0.30462962962962964</v>
      </c>
      <c r="F22392" s="2">
        <v>0.30509259259259258</v>
      </c>
      <c r="G22392" s="2"/>
      <c r="H22392" t="s">
        <v>152</v>
      </c>
    </row>
    <row r="22393" spans="1:8" x14ac:dyDescent="0.35">
      <c r="A22393">
        <v>141450</v>
      </c>
      <c r="B22393">
        <v>1</v>
      </c>
      <c r="C22393">
        <v>1</v>
      </c>
      <c r="D22393" t="s">
        <v>117</v>
      </c>
      <c r="E22393" s="2">
        <v>0.30682870370370369</v>
      </c>
      <c r="F22393" s="2">
        <v>0.30729166666666669</v>
      </c>
      <c r="G22393" s="2"/>
      <c r="H22393" t="s">
        <v>152</v>
      </c>
    </row>
    <row r="22394" spans="1:8" x14ac:dyDescent="0.35">
      <c r="A22394">
        <v>141450</v>
      </c>
      <c r="B22394">
        <v>1</v>
      </c>
      <c r="C22394">
        <v>1</v>
      </c>
      <c r="D22394" t="s">
        <v>116</v>
      </c>
      <c r="E22394" s="2">
        <v>0.31111111111111112</v>
      </c>
      <c r="F22394" s="2">
        <v>0.31157407407407406</v>
      </c>
      <c r="G22394" s="2"/>
      <c r="H22394" t="s">
        <v>152</v>
      </c>
    </row>
    <row r="22395" spans="1:8" x14ac:dyDescent="0.35">
      <c r="A22395">
        <v>141450</v>
      </c>
      <c r="B22395">
        <v>1</v>
      </c>
      <c r="C22395">
        <v>1</v>
      </c>
      <c r="D22395" t="s">
        <v>6</v>
      </c>
      <c r="E22395" s="2">
        <v>0.31307870370370372</v>
      </c>
      <c r="H22395" t="s">
        <v>115</v>
      </c>
    </row>
    <row r="22396" spans="1:8" x14ac:dyDescent="0.35">
      <c r="A22396">
        <v>142552</v>
      </c>
      <c r="B22396">
        <v>0</v>
      </c>
      <c r="C22396">
        <v>1</v>
      </c>
      <c r="D22396" t="s">
        <v>26</v>
      </c>
      <c r="F22396" s="2">
        <v>0.2361111111111111</v>
      </c>
      <c r="G22396" s="2"/>
      <c r="H22396">
        <v>2</v>
      </c>
    </row>
    <row r="22397" spans="1:8" x14ac:dyDescent="0.35">
      <c r="A22397">
        <v>142552</v>
      </c>
      <c r="B22397">
        <v>0</v>
      </c>
      <c r="C22397">
        <v>1</v>
      </c>
      <c r="D22397" t="s">
        <v>165</v>
      </c>
      <c r="E22397" s="2">
        <v>0.23761574074074074</v>
      </c>
      <c r="F22397" s="2">
        <v>0.23807870370370371</v>
      </c>
      <c r="G22397" s="2"/>
      <c r="H22397">
        <v>2</v>
      </c>
    </row>
    <row r="22398" spans="1:8" x14ac:dyDescent="0.35">
      <c r="A22398">
        <v>142552</v>
      </c>
      <c r="B22398">
        <v>0</v>
      </c>
      <c r="C22398">
        <v>1</v>
      </c>
      <c r="D22398" t="s">
        <v>164</v>
      </c>
      <c r="E22398" s="2">
        <v>0.24050925925925926</v>
      </c>
      <c r="F22398" s="2">
        <v>0.24097222222222223</v>
      </c>
      <c r="G22398" s="2"/>
      <c r="H22398">
        <v>2</v>
      </c>
    </row>
    <row r="22399" spans="1:8" x14ac:dyDescent="0.35">
      <c r="A22399">
        <v>142552</v>
      </c>
      <c r="B22399">
        <v>0</v>
      </c>
      <c r="C22399">
        <v>1</v>
      </c>
      <c r="D22399" t="s">
        <v>163</v>
      </c>
      <c r="E22399" s="2">
        <v>0.2431712962962963</v>
      </c>
      <c r="F22399" s="2">
        <v>0.24363425925925927</v>
      </c>
      <c r="G22399" s="2"/>
      <c r="H22399">
        <v>2</v>
      </c>
    </row>
    <row r="22400" spans="1:8" x14ac:dyDescent="0.35">
      <c r="A22400">
        <v>142552</v>
      </c>
      <c r="B22400">
        <v>0</v>
      </c>
      <c r="C22400">
        <v>1</v>
      </c>
      <c r="D22400" t="s">
        <v>18</v>
      </c>
      <c r="E22400" s="2">
        <v>0.24513888888888888</v>
      </c>
      <c r="F22400" s="2">
        <v>0.24560185185185185</v>
      </c>
      <c r="G22400" s="2"/>
      <c r="H22400">
        <v>2</v>
      </c>
    </row>
    <row r="22401" spans="1:8" x14ac:dyDescent="0.35">
      <c r="A22401">
        <v>142552</v>
      </c>
      <c r="B22401">
        <v>0</v>
      </c>
      <c r="C22401">
        <v>1</v>
      </c>
      <c r="D22401" t="s">
        <v>17</v>
      </c>
      <c r="E22401" s="2">
        <v>0.24791666666666667</v>
      </c>
      <c r="F22401" s="2">
        <v>0.24837962962962962</v>
      </c>
      <c r="G22401" s="2"/>
      <c r="H22401">
        <v>2</v>
      </c>
    </row>
    <row r="22402" spans="1:8" x14ac:dyDescent="0.35">
      <c r="A22402">
        <v>142552</v>
      </c>
      <c r="B22402">
        <v>0</v>
      </c>
      <c r="C22402">
        <v>1</v>
      </c>
      <c r="D22402" t="s">
        <v>125</v>
      </c>
      <c r="E22402" s="2">
        <v>0.24988425925925925</v>
      </c>
      <c r="F22402" s="2">
        <v>0.25034722222222222</v>
      </c>
      <c r="G22402" s="2"/>
      <c r="H22402">
        <v>2</v>
      </c>
    </row>
    <row r="22403" spans="1:8" x14ac:dyDescent="0.35">
      <c r="A22403">
        <v>142552</v>
      </c>
      <c r="B22403">
        <v>0</v>
      </c>
      <c r="C22403">
        <v>1</v>
      </c>
      <c r="D22403" t="s">
        <v>126</v>
      </c>
      <c r="E22403" s="2">
        <v>0.25254629629629627</v>
      </c>
      <c r="F22403" s="2">
        <v>0.25324074074074077</v>
      </c>
      <c r="G22403" s="2"/>
      <c r="H22403" t="s">
        <v>127</v>
      </c>
    </row>
    <row r="22404" spans="1:8" x14ac:dyDescent="0.35">
      <c r="A22404">
        <v>142552</v>
      </c>
      <c r="B22404">
        <v>0</v>
      </c>
      <c r="C22404">
        <v>1</v>
      </c>
      <c r="D22404" t="s">
        <v>128</v>
      </c>
      <c r="E22404" s="2">
        <v>0.25474537037037037</v>
      </c>
      <c r="F22404" s="2">
        <v>0.25520833333333331</v>
      </c>
      <c r="G22404" s="2"/>
      <c r="H22404" t="s">
        <v>110</v>
      </c>
    </row>
    <row r="22405" spans="1:8" x14ac:dyDescent="0.35">
      <c r="A22405">
        <v>142552</v>
      </c>
      <c r="B22405">
        <v>0</v>
      </c>
      <c r="C22405">
        <v>1</v>
      </c>
      <c r="D22405" t="s">
        <v>129</v>
      </c>
      <c r="E22405" s="2">
        <v>0.2565972222222222</v>
      </c>
      <c r="F22405" s="2">
        <v>0.2570601851851852</v>
      </c>
      <c r="G22405" s="2"/>
      <c r="H22405" t="s">
        <v>110</v>
      </c>
    </row>
    <row r="22406" spans="1:8" x14ac:dyDescent="0.35">
      <c r="A22406">
        <v>142552</v>
      </c>
      <c r="B22406">
        <v>0</v>
      </c>
      <c r="C22406">
        <v>1</v>
      </c>
      <c r="D22406" t="s">
        <v>130</v>
      </c>
      <c r="E22406" s="2">
        <v>0.25844907407407408</v>
      </c>
      <c r="F22406" s="2">
        <v>0.2590277777777778</v>
      </c>
      <c r="G22406" s="2"/>
      <c r="H22406" t="s">
        <v>110</v>
      </c>
    </row>
    <row r="22407" spans="1:8" x14ac:dyDescent="0.35">
      <c r="A22407">
        <v>142552</v>
      </c>
      <c r="B22407">
        <v>0</v>
      </c>
      <c r="C22407">
        <v>1</v>
      </c>
      <c r="D22407" t="s">
        <v>45</v>
      </c>
      <c r="E22407" s="2">
        <v>0.26099537037037035</v>
      </c>
      <c r="F22407" s="2">
        <v>0.26168981481481479</v>
      </c>
      <c r="G22407" s="2"/>
      <c r="H22407" t="s">
        <v>110</v>
      </c>
    </row>
    <row r="22408" spans="1:8" x14ac:dyDescent="0.35">
      <c r="A22408">
        <v>142552</v>
      </c>
      <c r="B22408">
        <v>0</v>
      </c>
      <c r="C22408">
        <v>1</v>
      </c>
      <c r="D22408" t="s">
        <v>21</v>
      </c>
      <c r="E22408" s="2">
        <v>0.26354166666666667</v>
      </c>
      <c r="F22408" s="2">
        <v>0.26412037037037039</v>
      </c>
      <c r="G22408" s="2"/>
      <c r="H22408" t="s">
        <v>122</v>
      </c>
    </row>
    <row r="22409" spans="1:8" x14ac:dyDescent="0.35">
      <c r="A22409">
        <v>142552</v>
      </c>
      <c r="B22409">
        <v>0</v>
      </c>
      <c r="C22409">
        <v>1</v>
      </c>
      <c r="D22409" t="s">
        <v>123</v>
      </c>
      <c r="E22409" s="2">
        <v>0.26643518518518516</v>
      </c>
      <c r="F22409" s="2">
        <v>0.26701388888888888</v>
      </c>
      <c r="G22409" s="2"/>
      <c r="H22409">
        <v>2</v>
      </c>
    </row>
    <row r="22410" spans="1:8" x14ac:dyDescent="0.35">
      <c r="A22410">
        <v>142552</v>
      </c>
      <c r="B22410">
        <v>0</v>
      </c>
      <c r="C22410">
        <v>1</v>
      </c>
      <c r="D22410" t="s">
        <v>93</v>
      </c>
      <c r="E22410" s="2">
        <v>0.26886574074074077</v>
      </c>
      <c r="F22410" s="2">
        <v>0.26932870370370371</v>
      </c>
      <c r="G22410" s="2"/>
      <c r="H22410">
        <v>2</v>
      </c>
    </row>
    <row r="22411" spans="1:8" x14ac:dyDescent="0.35">
      <c r="A22411">
        <v>142552</v>
      </c>
      <c r="B22411">
        <v>0</v>
      </c>
      <c r="C22411">
        <v>1</v>
      </c>
      <c r="D22411" t="s">
        <v>9</v>
      </c>
      <c r="E22411" s="2">
        <v>0.27048611111111109</v>
      </c>
      <c r="F22411" s="2">
        <v>0.27094907407407409</v>
      </c>
      <c r="G22411" s="2"/>
      <c r="H22411">
        <v>2</v>
      </c>
    </row>
    <row r="22412" spans="1:8" x14ac:dyDescent="0.35">
      <c r="A22412">
        <v>142552</v>
      </c>
      <c r="B22412">
        <v>0</v>
      </c>
      <c r="C22412">
        <v>1</v>
      </c>
      <c r="D22412" t="s">
        <v>144</v>
      </c>
      <c r="E22412" s="2">
        <v>0.27210648148148148</v>
      </c>
      <c r="F22412" s="2">
        <v>0.27256944444444442</v>
      </c>
      <c r="G22412" s="2"/>
      <c r="H22412">
        <v>2</v>
      </c>
    </row>
    <row r="22413" spans="1:8" x14ac:dyDescent="0.35">
      <c r="A22413">
        <v>142552</v>
      </c>
      <c r="B22413">
        <v>0</v>
      </c>
      <c r="C22413">
        <v>1</v>
      </c>
      <c r="D22413" t="s">
        <v>59</v>
      </c>
      <c r="E22413" s="2">
        <v>0.27361111111111114</v>
      </c>
      <c r="F22413" s="2">
        <v>0.27407407407407408</v>
      </c>
      <c r="G22413" s="2"/>
      <c r="H22413">
        <v>2</v>
      </c>
    </row>
    <row r="22414" spans="1:8" x14ac:dyDescent="0.35">
      <c r="A22414">
        <v>142552</v>
      </c>
      <c r="B22414">
        <v>0</v>
      </c>
      <c r="C22414">
        <v>1</v>
      </c>
      <c r="D22414" t="s">
        <v>143</v>
      </c>
      <c r="E22414" s="2">
        <v>0.27523148148148147</v>
      </c>
      <c r="F22414" s="2">
        <v>0.27592592592592591</v>
      </c>
      <c r="G22414" s="2"/>
      <c r="H22414">
        <v>2</v>
      </c>
    </row>
    <row r="22415" spans="1:8" x14ac:dyDescent="0.35">
      <c r="A22415">
        <v>142552</v>
      </c>
      <c r="B22415">
        <v>0</v>
      </c>
      <c r="C22415">
        <v>1</v>
      </c>
      <c r="D22415" t="s">
        <v>142</v>
      </c>
      <c r="E22415" s="2">
        <v>0.27673611111111113</v>
      </c>
      <c r="F22415" s="2">
        <v>0.27719907407407407</v>
      </c>
      <c r="G22415" s="2"/>
      <c r="H22415">
        <v>2</v>
      </c>
    </row>
    <row r="22416" spans="1:8" x14ac:dyDescent="0.35">
      <c r="A22416">
        <v>142552</v>
      </c>
      <c r="B22416">
        <v>0</v>
      </c>
      <c r="C22416">
        <v>1</v>
      </c>
      <c r="D22416" t="s">
        <v>46</v>
      </c>
      <c r="E22416" s="2">
        <v>0.27824074074074073</v>
      </c>
      <c r="F22416" s="2">
        <v>0.27870370370370373</v>
      </c>
      <c r="G22416" s="2"/>
      <c r="H22416">
        <v>2</v>
      </c>
    </row>
    <row r="22417" spans="1:8" x14ac:dyDescent="0.35">
      <c r="A22417">
        <v>142552</v>
      </c>
      <c r="B22417">
        <v>0</v>
      </c>
      <c r="C22417">
        <v>1</v>
      </c>
      <c r="D22417" t="s">
        <v>141</v>
      </c>
      <c r="E22417" s="2">
        <v>0.27939814814814817</v>
      </c>
      <c r="F22417" s="2">
        <v>0.27986111111111112</v>
      </c>
      <c r="G22417" s="2"/>
      <c r="H22417">
        <v>2</v>
      </c>
    </row>
    <row r="22418" spans="1:8" x14ac:dyDescent="0.35">
      <c r="A22418">
        <v>142552</v>
      </c>
      <c r="B22418">
        <v>0</v>
      </c>
      <c r="C22418">
        <v>1</v>
      </c>
      <c r="D22418" t="s">
        <v>140</v>
      </c>
      <c r="E22418" s="2">
        <v>0.2814814814814815</v>
      </c>
      <c r="F22418" s="2">
        <v>0.28217592592592594</v>
      </c>
      <c r="G22418" s="2"/>
      <c r="H22418">
        <v>2</v>
      </c>
    </row>
    <row r="22419" spans="1:8" x14ac:dyDescent="0.35">
      <c r="A22419">
        <v>142552</v>
      </c>
      <c r="B22419">
        <v>0</v>
      </c>
      <c r="C22419">
        <v>1</v>
      </c>
      <c r="D22419" t="s">
        <v>95</v>
      </c>
      <c r="E22419" s="2">
        <v>0.28344907407407405</v>
      </c>
      <c r="F22419" s="2">
        <v>0.28402777777777777</v>
      </c>
      <c r="G22419" s="2"/>
      <c r="H22419">
        <v>2</v>
      </c>
    </row>
    <row r="22420" spans="1:8" x14ac:dyDescent="0.35">
      <c r="A22420">
        <v>142552</v>
      </c>
      <c r="B22420">
        <v>0</v>
      </c>
      <c r="C22420">
        <v>1</v>
      </c>
      <c r="D22420" t="s">
        <v>72</v>
      </c>
      <c r="E22420" s="2">
        <v>0.28564814814814815</v>
      </c>
      <c r="F22420" s="2">
        <v>0.28622685185185187</v>
      </c>
      <c r="G22420" s="2"/>
      <c r="H22420">
        <v>2</v>
      </c>
    </row>
    <row r="22421" spans="1:8" x14ac:dyDescent="0.35">
      <c r="A22421">
        <v>142552</v>
      </c>
      <c r="B22421">
        <v>0</v>
      </c>
      <c r="C22421">
        <v>1</v>
      </c>
      <c r="D22421" t="s">
        <v>139</v>
      </c>
      <c r="E22421" s="2">
        <v>0.28773148148148148</v>
      </c>
      <c r="F22421" s="2">
        <v>0.28842592592592592</v>
      </c>
      <c r="G22421" s="2"/>
      <c r="H22421">
        <v>2</v>
      </c>
    </row>
    <row r="22422" spans="1:8" x14ac:dyDescent="0.35">
      <c r="A22422">
        <v>142552</v>
      </c>
      <c r="B22422">
        <v>0</v>
      </c>
      <c r="C22422">
        <v>1</v>
      </c>
      <c r="D22422" t="s">
        <v>138</v>
      </c>
      <c r="E22422" s="2">
        <v>0.29039351851851852</v>
      </c>
      <c r="F22422" s="2">
        <v>0.29085648148148147</v>
      </c>
      <c r="G22422" s="2"/>
      <c r="H22422">
        <v>2</v>
      </c>
    </row>
    <row r="22423" spans="1:8" x14ac:dyDescent="0.35">
      <c r="A22423">
        <v>142552</v>
      </c>
      <c r="B22423">
        <v>0</v>
      </c>
      <c r="C22423">
        <v>1</v>
      </c>
      <c r="D22423" t="s">
        <v>137</v>
      </c>
      <c r="E22423" s="2">
        <v>0.29201388888888891</v>
      </c>
      <c r="F22423" s="2">
        <v>0.29247685185185185</v>
      </c>
      <c r="G22423" s="2"/>
      <c r="H22423">
        <v>2</v>
      </c>
    </row>
    <row r="22424" spans="1:8" x14ac:dyDescent="0.35">
      <c r="A22424">
        <v>142552</v>
      </c>
      <c r="B22424">
        <v>0</v>
      </c>
      <c r="C22424">
        <v>1</v>
      </c>
      <c r="D22424" t="s">
        <v>136</v>
      </c>
      <c r="E22424" s="2">
        <v>0.29398148148148145</v>
      </c>
      <c r="F22424" s="2">
        <v>0.29444444444444445</v>
      </c>
      <c r="G22424" s="2"/>
      <c r="H22424">
        <v>2</v>
      </c>
    </row>
    <row r="22425" spans="1:8" x14ac:dyDescent="0.35">
      <c r="A22425">
        <v>142552</v>
      </c>
      <c r="B22425">
        <v>0</v>
      </c>
      <c r="C22425">
        <v>1</v>
      </c>
      <c r="D22425" t="s">
        <v>135</v>
      </c>
      <c r="E22425" s="2">
        <v>0.29583333333333334</v>
      </c>
      <c r="F22425" s="2">
        <v>0.29629629629629628</v>
      </c>
      <c r="G22425" s="2"/>
      <c r="H22425">
        <v>2</v>
      </c>
    </row>
    <row r="22426" spans="1:8" x14ac:dyDescent="0.35">
      <c r="A22426">
        <v>142552</v>
      </c>
      <c r="B22426">
        <v>1</v>
      </c>
      <c r="C22426">
        <v>1</v>
      </c>
      <c r="D22426" t="s">
        <v>38</v>
      </c>
      <c r="E22426" s="2">
        <v>0.29837962962962961</v>
      </c>
      <c r="F22426" s="2">
        <v>0.29907407407407405</v>
      </c>
      <c r="G22426" s="2"/>
      <c r="H22426" t="s">
        <v>172</v>
      </c>
    </row>
    <row r="22427" spans="1:8" x14ac:dyDescent="0.35">
      <c r="A22427">
        <v>142552</v>
      </c>
      <c r="B22427">
        <v>1</v>
      </c>
      <c r="C22427">
        <v>1</v>
      </c>
      <c r="D22427" t="s">
        <v>133</v>
      </c>
      <c r="E22427" s="2">
        <v>0.30034722222222221</v>
      </c>
      <c r="F22427" s="2">
        <v>0.30081018518518521</v>
      </c>
      <c r="G22427" s="2"/>
      <c r="H22427">
        <v>1</v>
      </c>
    </row>
    <row r="22428" spans="1:8" x14ac:dyDescent="0.35">
      <c r="A22428">
        <v>142552</v>
      </c>
      <c r="B22428">
        <v>1</v>
      </c>
      <c r="C22428">
        <v>1</v>
      </c>
      <c r="D22428" t="s">
        <v>132</v>
      </c>
      <c r="E22428" s="2">
        <v>0.30219907407407409</v>
      </c>
      <c r="F22428" s="2">
        <v>0.30266203703703703</v>
      </c>
      <c r="G22428" s="2"/>
      <c r="H22428">
        <v>1</v>
      </c>
    </row>
    <row r="22429" spans="1:8" x14ac:dyDescent="0.35">
      <c r="A22429">
        <v>142552</v>
      </c>
      <c r="B22429">
        <v>1</v>
      </c>
      <c r="C22429">
        <v>1</v>
      </c>
      <c r="D22429" t="s">
        <v>31</v>
      </c>
      <c r="E22429" s="2">
        <v>0.30474537037037036</v>
      </c>
      <c r="F22429" s="2">
        <v>0.3054398148148148</v>
      </c>
      <c r="G22429" s="2"/>
      <c r="H22429">
        <v>1</v>
      </c>
    </row>
    <row r="22430" spans="1:8" x14ac:dyDescent="0.35">
      <c r="A22430">
        <v>142552</v>
      </c>
      <c r="B22430">
        <v>1</v>
      </c>
      <c r="C22430">
        <v>1</v>
      </c>
      <c r="D22430" t="s">
        <v>158</v>
      </c>
      <c r="E22430" s="2">
        <v>0.30729166666666669</v>
      </c>
      <c r="F22430" s="2">
        <v>0.30787037037037035</v>
      </c>
      <c r="G22430" s="2"/>
      <c r="H22430">
        <v>1</v>
      </c>
    </row>
    <row r="22431" spans="1:8" x14ac:dyDescent="0.35">
      <c r="A22431">
        <v>142552</v>
      </c>
      <c r="B22431">
        <v>1</v>
      </c>
      <c r="C22431">
        <v>1</v>
      </c>
      <c r="D22431" t="s">
        <v>157</v>
      </c>
      <c r="E22431" s="2">
        <v>0.30960648148148145</v>
      </c>
      <c r="F22431" s="2">
        <v>0.31006944444444445</v>
      </c>
      <c r="G22431" s="2"/>
      <c r="H22431">
        <v>1</v>
      </c>
    </row>
    <row r="22432" spans="1:8" x14ac:dyDescent="0.35">
      <c r="A22432">
        <v>142552</v>
      </c>
      <c r="B22432">
        <v>1</v>
      </c>
      <c r="C22432">
        <v>1</v>
      </c>
      <c r="D22432" t="s">
        <v>156</v>
      </c>
      <c r="E22432" s="2">
        <v>0.3122685185185185</v>
      </c>
      <c r="F22432" s="2">
        <v>0.3127314814814815</v>
      </c>
      <c r="G22432" s="2"/>
      <c r="H22432">
        <v>1</v>
      </c>
    </row>
    <row r="22433" spans="1:8" x14ac:dyDescent="0.35">
      <c r="A22433">
        <v>142552</v>
      </c>
      <c r="B22433">
        <v>1</v>
      </c>
      <c r="C22433">
        <v>1</v>
      </c>
      <c r="D22433" t="s">
        <v>16</v>
      </c>
      <c r="E22433" s="2">
        <v>0.3142361111111111</v>
      </c>
      <c r="H22433">
        <v>1</v>
      </c>
    </row>
    <row r="22434" spans="1:8" x14ac:dyDescent="0.35">
      <c r="A22434">
        <v>141249</v>
      </c>
      <c r="B22434">
        <v>0</v>
      </c>
      <c r="C22434">
        <v>1</v>
      </c>
      <c r="D22434" t="s">
        <v>23</v>
      </c>
      <c r="F22434" s="2">
        <v>0.2363425925925926</v>
      </c>
      <c r="G22434" s="2"/>
      <c r="H22434">
        <v>1</v>
      </c>
    </row>
    <row r="22435" spans="1:8" x14ac:dyDescent="0.35">
      <c r="A22435">
        <v>141249</v>
      </c>
      <c r="B22435">
        <v>0</v>
      </c>
      <c r="C22435">
        <v>1</v>
      </c>
      <c r="D22435" t="s">
        <v>145</v>
      </c>
      <c r="E22435" s="2">
        <v>0.2386574074074074</v>
      </c>
      <c r="F22435" s="2">
        <v>0.23912037037037037</v>
      </c>
      <c r="G22435" s="2"/>
      <c r="H22435">
        <v>1</v>
      </c>
    </row>
    <row r="22436" spans="1:8" x14ac:dyDescent="0.35">
      <c r="A22436">
        <v>141249</v>
      </c>
      <c r="B22436">
        <v>0</v>
      </c>
      <c r="C22436">
        <v>1</v>
      </c>
      <c r="D22436" t="s">
        <v>146</v>
      </c>
      <c r="E22436" s="2">
        <v>0.24050925925925926</v>
      </c>
      <c r="F22436" s="2">
        <v>0.24097222222222223</v>
      </c>
      <c r="G22436" s="2"/>
      <c r="H22436" t="s">
        <v>147</v>
      </c>
    </row>
    <row r="22437" spans="1:8" x14ac:dyDescent="0.35">
      <c r="A22437">
        <v>141249</v>
      </c>
      <c r="B22437">
        <v>0</v>
      </c>
      <c r="C22437">
        <v>1</v>
      </c>
      <c r="D22437" t="s">
        <v>19</v>
      </c>
      <c r="E22437" s="2">
        <v>0.24201388888888889</v>
      </c>
      <c r="F22437" s="2">
        <v>0.24247685185185186</v>
      </c>
      <c r="G22437" s="2"/>
      <c r="H22437">
        <v>1</v>
      </c>
    </row>
    <row r="22438" spans="1:8" x14ac:dyDescent="0.35">
      <c r="A22438">
        <v>141249</v>
      </c>
      <c r="B22438">
        <v>0</v>
      </c>
      <c r="C22438">
        <v>1</v>
      </c>
      <c r="D22438" t="s">
        <v>148</v>
      </c>
      <c r="E22438" s="2">
        <v>0.24513888888888888</v>
      </c>
      <c r="F22438" s="2">
        <v>0.24560185185185185</v>
      </c>
      <c r="G22438" s="2"/>
      <c r="H22438">
        <v>1</v>
      </c>
    </row>
    <row r="22439" spans="1:8" x14ac:dyDescent="0.35">
      <c r="A22439">
        <v>141249</v>
      </c>
      <c r="B22439">
        <v>0</v>
      </c>
      <c r="C22439">
        <v>1</v>
      </c>
      <c r="D22439" t="s">
        <v>149</v>
      </c>
      <c r="E22439" s="2">
        <v>0.24699074074074073</v>
      </c>
      <c r="F22439" s="2">
        <v>0.24756944444444445</v>
      </c>
      <c r="G22439" s="2"/>
      <c r="H22439">
        <v>1</v>
      </c>
    </row>
    <row r="22440" spans="1:8" x14ac:dyDescent="0.35">
      <c r="A22440">
        <v>141249</v>
      </c>
      <c r="B22440">
        <v>0</v>
      </c>
      <c r="C22440">
        <v>1</v>
      </c>
      <c r="D22440" t="s">
        <v>150</v>
      </c>
      <c r="E22440" s="2">
        <v>0.24895833333333334</v>
      </c>
      <c r="F22440" s="2">
        <v>0.24965277777777778</v>
      </c>
      <c r="G22440" s="2"/>
      <c r="H22440">
        <v>1</v>
      </c>
    </row>
    <row r="22441" spans="1:8" x14ac:dyDescent="0.35">
      <c r="A22441">
        <v>141249</v>
      </c>
      <c r="B22441">
        <v>0</v>
      </c>
      <c r="C22441">
        <v>1</v>
      </c>
      <c r="D22441" t="s">
        <v>151</v>
      </c>
      <c r="E22441" s="2">
        <v>0.25069444444444444</v>
      </c>
      <c r="F22441" s="2">
        <v>0.25115740740740738</v>
      </c>
      <c r="G22441" s="2"/>
      <c r="H22441">
        <v>1</v>
      </c>
    </row>
    <row r="22442" spans="1:8" x14ac:dyDescent="0.35">
      <c r="A22442">
        <v>141249</v>
      </c>
      <c r="B22442">
        <v>0</v>
      </c>
      <c r="C22442">
        <v>1</v>
      </c>
      <c r="D22442" t="s">
        <v>90</v>
      </c>
      <c r="E22442" s="2">
        <v>0.25243055555555555</v>
      </c>
      <c r="F22442" s="2">
        <v>0.25312499999999999</v>
      </c>
      <c r="G22442" s="2"/>
      <c r="H22442">
        <v>1</v>
      </c>
    </row>
    <row r="22443" spans="1:8" x14ac:dyDescent="0.35">
      <c r="A22443">
        <v>141249</v>
      </c>
      <c r="B22443">
        <v>0</v>
      </c>
      <c r="C22443">
        <v>1</v>
      </c>
      <c r="D22443" t="s">
        <v>59</v>
      </c>
      <c r="E22443" s="2">
        <v>0.25451388888888887</v>
      </c>
      <c r="F22443" s="2">
        <v>0.25497685185185187</v>
      </c>
      <c r="G22443" s="2"/>
      <c r="H22443">
        <v>1</v>
      </c>
    </row>
    <row r="22444" spans="1:8" x14ac:dyDescent="0.35">
      <c r="A22444">
        <v>141249</v>
      </c>
      <c r="B22444">
        <v>0</v>
      </c>
      <c r="C22444">
        <v>1</v>
      </c>
      <c r="D22444" t="s">
        <v>144</v>
      </c>
      <c r="E22444" s="2">
        <v>0.25613425925925926</v>
      </c>
      <c r="F22444" s="2">
        <v>0.2565972222222222</v>
      </c>
      <c r="G22444" s="2"/>
      <c r="H22444">
        <v>1</v>
      </c>
    </row>
    <row r="22445" spans="1:8" x14ac:dyDescent="0.35">
      <c r="A22445">
        <v>141249</v>
      </c>
      <c r="B22445">
        <v>0</v>
      </c>
      <c r="C22445">
        <v>1</v>
      </c>
      <c r="D22445" t="s">
        <v>9</v>
      </c>
      <c r="E22445" s="2">
        <v>0.25775462962962964</v>
      </c>
      <c r="F22445" s="2">
        <v>0.25821759259259258</v>
      </c>
      <c r="G22445" s="2"/>
      <c r="H22445">
        <v>1</v>
      </c>
    </row>
    <row r="22446" spans="1:8" x14ac:dyDescent="0.35">
      <c r="A22446">
        <v>141249</v>
      </c>
      <c r="B22446">
        <v>0</v>
      </c>
      <c r="C22446">
        <v>1</v>
      </c>
      <c r="D22446" t="s">
        <v>93</v>
      </c>
      <c r="E22446" s="2">
        <v>0.25937500000000002</v>
      </c>
      <c r="F22446" s="2">
        <v>0.25983796296296297</v>
      </c>
      <c r="G22446" s="2"/>
      <c r="H22446">
        <v>1</v>
      </c>
    </row>
    <row r="22447" spans="1:8" x14ac:dyDescent="0.35">
      <c r="A22447">
        <v>141249</v>
      </c>
      <c r="B22447">
        <v>0</v>
      </c>
      <c r="C22447">
        <v>1</v>
      </c>
      <c r="D22447" t="s">
        <v>123</v>
      </c>
      <c r="E22447" s="2">
        <v>0.26157407407407407</v>
      </c>
      <c r="F22447" s="2">
        <v>0.26215277777777779</v>
      </c>
      <c r="G22447" s="2"/>
      <c r="H22447">
        <v>1</v>
      </c>
    </row>
    <row r="22448" spans="1:8" x14ac:dyDescent="0.35">
      <c r="A22448">
        <v>141249</v>
      </c>
      <c r="B22448">
        <v>0</v>
      </c>
      <c r="C22448">
        <v>1</v>
      </c>
      <c r="D22448" t="s">
        <v>21</v>
      </c>
      <c r="E22448" s="2">
        <v>0.26469907407407406</v>
      </c>
      <c r="F22448" s="2">
        <v>0.26527777777777778</v>
      </c>
      <c r="G22448" s="2"/>
      <c r="H22448" t="s">
        <v>114</v>
      </c>
    </row>
    <row r="22449" spans="1:8" x14ac:dyDescent="0.35">
      <c r="A22449">
        <v>141249</v>
      </c>
      <c r="B22449">
        <v>0</v>
      </c>
      <c r="C22449">
        <v>1</v>
      </c>
      <c r="D22449" t="s">
        <v>45</v>
      </c>
      <c r="E22449" s="2">
        <v>0.26724537037037038</v>
      </c>
      <c r="F22449" s="2">
        <v>0.26840277777777777</v>
      </c>
      <c r="G22449" s="2"/>
      <c r="H22449" t="s">
        <v>152</v>
      </c>
    </row>
    <row r="22450" spans="1:8" x14ac:dyDescent="0.35">
      <c r="A22450">
        <v>141249</v>
      </c>
      <c r="B22450">
        <v>0</v>
      </c>
      <c r="C22450">
        <v>1</v>
      </c>
      <c r="D22450" t="s">
        <v>128</v>
      </c>
      <c r="E22450" s="2">
        <v>0.27152777777777776</v>
      </c>
      <c r="F22450" s="2">
        <v>0.27199074074074076</v>
      </c>
      <c r="G22450" s="2"/>
      <c r="H22450" t="s">
        <v>152</v>
      </c>
    </row>
    <row r="22451" spans="1:8" x14ac:dyDescent="0.35">
      <c r="A22451">
        <v>141249</v>
      </c>
      <c r="B22451">
        <v>0</v>
      </c>
      <c r="C22451">
        <v>1</v>
      </c>
      <c r="D22451" t="s">
        <v>126</v>
      </c>
      <c r="E22451" s="2">
        <v>0.27349537037037036</v>
      </c>
      <c r="F22451" s="2">
        <v>0.2741898148148148</v>
      </c>
      <c r="G22451" s="2"/>
      <c r="H22451" t="s">
        <v>152</v>
      </c>
    </row>
    <row r="22452" spans="1:8" x14ac:dyDescent="0.35">
      <c r="A22452">
        <v>141249</v>
      </c>
      <c r="B22452">
        <v>0</v>
      </c>
      <c r="C22452">
        <v>1</v>
      </c>
      <c r="D22452" t="s">
        <v>153</v>
      </c>
      <c r="E22452" s="2">
        <v>0.27615740740740741</v>
      </c>
      <c r="F22452" s="2">
        <v>0.27662037037037035</v>
      </c>
      <c r="G22452" s="2"/>
      <c r="H22452" t="s">
        <v>152</v>
      </c>
    </row>
    <row r="22453" spans="1:8" x14ac:dyDescent="0.35">
      <c r="A22453">
        <v>141249</v>
      </c>
      <c r="B22453">
        <v>0</v>
      </c>
      <c r="C22453">
        <v>1</v>
      </c>
      <c r="D22453" t="s">
        <v>154</v>
      </c>
      <c r="E22453" s="2">
        <v>0.27800925925925923</v>
      </c>
      <c r="F22453" s="2">
        <v>0.27847222222222223</v>
      </c>
      <c r="G22453" s="2"/>
      <c r="H22453" t="s">
        <v>152</v>
      </c>
    </row>
    <row r="22454" spans="1:8" x14ac:dyDescent="0.35">
      <c r="A22454">
        <v>141249</v>
      </c>
      <c r="B22454">
        <v>0</v>
      </c>
      <c r="C22454">
        <v>1</v>
      </c>
      <c r="D22454" t="s">
        <v>155</v>
      </c>
      <c r="E22454" s="2">
        <v>0.27997685185185184</v>
      </c>
      <c r="F22454" s="2">
        <v>0.28043981481481484</v>
      </c>
      <c r="G22454" s="2"/>
      <c r="H22454" t="s">
        <v>152</v>
      </c>
    </row>
    <row r="22455" spans="1:8" x14ac:dyDescent="0.35">
      <c r="A22455">
        <v>141249</v>
      </c>
      <c r="B22455">
        <v>0</v>
      </c>
      <c r="C22455">
        <v>1</v>
      </c>
      <c r="D22455" t="s">
        <v>24</v>
      </c>
      <c r="E22455" s="2">
        <v>0.28310185185185183</v>
      </c>
      <c r="H22455">
        <v>7</v>
      </c>
    </row>
    <row r="22456" spans="1:8" x14ac:dyDescent="0.35">
      <c r="A22456">
        <v>142252</v>
      </c>
      <c r="B22456">
        <v>0</v>
      </c>
      <c r="C22456">
        <v>1</v>
      </c>
      <c r="D22456" t="s">
        <v>24</v>
      </c>
      <c r="F22456" s="2">
        <v>0.23923611111111112</v>
      </c>
      <c r="G22456" s="2"/>
      <c r="H22456">
        <v>7</v>
      </c>
    </row>
    <row r="22457" spans="1:8" x14ac:dyDescent="0.35">
      <c r="A22457">
        <v>142252</v>
      </c>
      <c r="B22457">
        <v>0</v>
      </c>
      <c r="C22457">
        <v>1</v>
      </c>
      <c r="D22457" t="s">
        <v>155</v>
      </c>
      <c r="E22457" s="2">
        <v>0.2414351851851852</v>
      </c>
      <c r="F22457" s="2">
        <v>0.24189814814814814</v>
      </c>
      <c r="G22457" s="2"/>
      <c r="H22457" t="s">
        <v>110</v>
      </c>
    </row>
    <row r="22458" spans="1:8" x14ac:dyDescent="0.35">
      <c r="A22458">
        <v>142252</v>
      </c>
      <c r="B22458">
        <v>0</v>
      </c>
      <c r="C22458">
        <v>1</v>
      </c>
      <c r="D22458" t="s">
        <v>154</v>
      </c>
      <c r="E22458" s="2">
        <v>0.24340277777777777</v>
      </c>
      <c r="F22458" s="2">
        <v>0.24386574074074074</v>
      </c>
      <c r="G22458" s="2"/>
      <c r="H22458" t="s">
        <v>110</v>
      </c>
    </row>
    <row r="22459" spans="1:8" x14ac:dyDescent="0.35">
      <c r="A22459">
        <v>142252</v>
      </c>
      <c r="B22459">
        <v>0</v>
      </c>
      <c r="C22459">
        <v>1</v>
      </c>
      <c r="D22459" t="s">
        <v>153</v>
      </c>
      <c r="E22459" s="2">
        <v>0.24525462962962963</v>
      </c>
      <c r="F22459" s="2">
        <v>0.2457175925925926</v>
      </c>
      <c r="G22459" s="2"/>
      <c r="H22459" t="s">
        <v>110</v>
      </c>
    </row>
    <row r="22460" spans="1:8" x14ac:dyDescent="0.35">
      <c r="A22460">
        <v>142252</v>
      </c>
      <c r="B22460">
        <v>0</v>
      </c>
      <c r="C22460">
        <v>1</v>
      </c>
      <c r="D22460" t="s">
        <v>126</v>
      </c>
      <c r="E22460" s="2">
        <v>0.2474537037037037</v>
      </c>
      <c r="F22460" s="2">
        <v>0.24884259259259259</v>
      </c>
      <c r="G22460" s="2"/>
      <c r="H22460" t="s">
        <v>110</v>
      </c>
    </row>
    <row r="22461" spans="1:8" x14ac:dyDescent="0.35">
      <c r="A22461">
        <v>142252</v>
      </c>
      <c r="B22461">
        <v>0</v>
      </c>
      <c r="C22461">
        <v>1</v>
      </c>
      <c r="D22461" t="s">
        <v>128</v>
      </c>
      <c r="E22461" s="2">
        <v>0.25034722222222222</v>
      </c>
      <c r="F22461" s="2">
        <v>0.25081018518518516</v>
      </c>
      <c r="G22461" s="2"/>
      <c r="H22461" t="s">
        <v>110</v>
      </c>
    </row>
    <row r="22462" spans="1:8" x14ac:dyDescent="0.35">
      <c r="A22462">
        <v>142252</v>
      </c>
      <c r="B22462">
        <v>0</v>
      </c>
      <c r="C22462">
        <v>1</v>
      </c>
      <c r="D22462" t="s">
        <v>45</v>
      </c>
      <c r="E22462" s="2">
        <v>0.25393518518518521</v>
      </c>
      <c r="F22462" s="2">
        <v>0.25474537037037037</v>
      </c>
      <c r="G22462" s="2"/>
      <c r="H22462" t="s">
        <v>110</v>
      </c>
    </row>
    <row r="22463" spans="1:8" x14ac:dyDescent="0.35">
      <c r="A22463">
        <v>142252</v>
      </c>
      <c r="B22463">
        <v>0</v>
      </c>
      <c r="C22463">
        <v>1</v>
      </c>
      <c r="D22463" t="s">
        <v>21</v>
      </c>
      <c r="E22463" s="2">
        <v>0.25613425925925926</v>
      </c>
      <c r="F22463" s="2">
        <v>0.25671296296296298</v>
      </c>
      <c r="G22463" s="2"/>
      <c r="H22463" t="s">
        <v>122</v>
      </c>
    </row>
    <row r="22464" spans="1:8" x14ac:dyDescent="0.35">
      <c r="A22464">
        <v>142252</v>
      </c>
      <c r="B22464">
        <v>0</v>
      </c>
      <c r="C22464">
        <v>1</v>
      </c>
      <c r="D22464" t="s">
        <v>123</v>
      </c>
      <c r="E22464" s="2">
        <v>0.25891203703703702</v>
      </c>
      <c r="F22464" s="2">
        <v>0.25949074074074074</v>
      </c>
      <c r="G22464" s="2"/>
      <c r="H22464">
        <v>2</v>
      </c>
    </row>
    <row r="22465" spans="1:8" x14ac:dyDescent="0.35">
      <c r="A22465">
        <v>142252</v>
      </c>
      <c r="B22465">
        <v>0</v>
      </c>
      <c r="C22465">
        <v>1</v>
      </c>
      <c r="D22465" t="s">
        <v>93</v>
      </c>
      <c r="E22465" s="2">
        <v>0.26134259259259257</v>
      </c>
      <c r="F22465" s="2">
        <v>0.26180555555555557</v>
      </c>
      <c r="G22465" s="2"/>
      <c r="H22465">
        <v>2</v>
      </c>
    </row>
    <row r="22466" spans="1:8" x14ac:dyDescent="0.35">
      <c r="A22466">
        <v>142252</v>
      </c>
      <c r="B22466">
        <v>0</v>
      </c>
      <c r="C22466">
        <v>1</v>
      </c>
      <c r="D22466" t="s">
        <v>9</v>
      </c>
      <c r="E22466" s="2">
        <v>0.26296296296296295</v>
      </c>
      <c r="F22466" s="2">
        <v>0.26342592592592595</v>
      </c>
      <c r="G22466" s="2"/>
      <c r="H22466">
        <v>2</v>
      </c>
    </row>
    <row r="22467" spans="1:8" x14ac:dyDescent="0.35">
      <c r="A22467">
        <v>142252</v>
      </c>
      <c r="B22467">
        <v>0</v>
      </c>
      <c r="C22467">
        <v>1</v>
      </c>
      <c r="D22467" t="s">
        <v>144</v>
      </c>
      <c r="E22467" s="2">
        <v>0.26446759259259262</v>
      </c>
      <c r="F22467" s="2">
        <v>0.26493055555555556</v>
      </c>
      <c r="G22467" s="2"/>
      <c r="H22467">
        <v>2</v>
      </c>
    </row>
    <row r="22468" spans="1:8" x14ac:dyDescent="0.35">
      <c r="A22468">
        <v>142252</v>
      </c>
      <c r="B22468">
        <v>0</v>
      </c>
      <c r="C22468">
        <v>1</v>
      </c>
      <c r="D22468" t="s">
        <v>59</v>
      </c>
      <c r="E22468" s="2">
        <v>0.26608796296296294</v>
      </c>
      <c r="F22468" s="2">
        <v>0.26655092592592594</v>
      </c>
      <c r="G22468" s="2"/>
      <c r="H22468">
        <v>2</v>
      </c>
    </row>
    <row r="22469" spans="1:8" x14ac:dyDescent="0.35">
      <c r="A22469">
        <v>142252</v>
      </c>
      <c r="B22469">
        <v>0</v>
      </c>
      <c r="C22469">
        <v>1</v>
      </c>
      <c r="D22469" t="s">
        <v>90</v>
      </c>
      <c r="E22469" s="2">
        <v>0.26793981481481483</v>
      </c>
      <c r="F22469" s="2">
        <v>0.26863425925925927</v>
      </c>
      <c r="G22469" s="2"/>
      <c r="H22469">
        <v>2</v>
      </c>
    </row>
    <row r="22470" spans="1:8" x14ac:dyDescent="0.35">
      <c r="A22470">
        <v>142252</v>
      </c>
      <c r="B22470">
        <v>0</v>
      </c>
      <c r="C22470">
        <v>1</v>
      </c>
      <c r="D22470" t="s">
        <v>151</v>
      </c>
      <c r="E22470" s="2">
        <v>0.26979166666666665</v>
      </c>
      <c r="F22470" s="2">
        <v>0.27025462962962965</v>
      </c>
      <c r="G22470" s="2"/>
      <c r="H22470">
        <v>2</v>
      </c>
    </row>
    <row r="22471" spans="1:8" x14ac:dyDescent="0.35">
      <c r="A22471">
        <v>142252</v>
      </c>
      <c r="B22471">
        <v>0</v>
      </c>
      <c r="C22471">
        <v>1</v>
      </c>
      <c r="D22471" t="s">
        <v>150</v>
      </c>
      <c r="E22471" s="2">
        <v>0.27152777777777776</v>
      </c>
      <c r="F22471" s="2">
        <v>0.2722222222222222</v>
      </c>
      <c r="G22471" s="2"/>
      <c r="H22471">
        <v>2</v>
      </c>
    </row>
    <row r="22472" spans="1:8" x14ac:dyDescent="0.35">
      <c r="A22472">
        <v>142252</v>
      </c>
      <c r="B22472">
        <v>0</v>
      </c>
      <c r="C22472">
        <v>1</v>
      </c>
      <c r="D22472" t="s">
        <v>149</v>
      </c>
      <c r="E22472" s="2">
        <v>0.27349537037037036</v>
      </c>
      <c r="F22472" s="2">
        <v>0.27407407407407408</v>
      </c>
      <c r="G22472" s="2"/>
      <c r="H22472">
        <v>2</v>
      </c>
    </row>
    <row r="22473" spans="1:8" x14ac:dyDescent="0.35">
      <c r="A22473">
        <v>142252</v>
      </c>
      <c r="B22473">
        <v>0</v>
      </c>
      <c r="C22473">
        <v>1</v>
      </c>
      <c r="D22473" t="s">
        <v>148</v>
      </c>
      <c r="E22473" s="2">
        <v>0.27569444444444446</v>
      </c>
      <c r="F22473" s="2">
        <v>0.27615740740740741</v>
      </c>
      <c r="G22473" s="2"/>
      <c r="H22473">
        <v>2</v>
      </c>
    </row>
    <row r="22474" spans="1:8" x14ac:dyDescent="0.35">
      <c r="A22474">
        <v>142252</v>
      </c>
      <c r="B22474">
        <v>0</v>
      </c>
      <c r="C22474">
        <v>1</v>
      </c>
      <c r="D22474" t="s">
        <v>19</v>
      </c>
      <c r="E22474" s="2">
        <v>0.27905092592592595</v>
      </c>
      <c r="F22474" s="2">
        <v>0.2795138888888889</v>
      </c>
      <c r="G22474" s="2"/>
      <c r="H22474">
        <v>2</v>
      </c>
    </row>
    <row r="22475" spans="1:8" x14ac:dyDescent="0.35">
      <c r="A22475">
        <v>142252</v>
      </c>
      <c r="B22475">
        <v>0</v>
      </c>
      <c r="C22475">
        <v>1</v>
      </c>
      <c r="D22475" t="s">
        <v>146</v>
      </c>
      <c r="E22475" s="2">
        <v>0.28055555555555556</v>
      </c>
      <c r="F22475" s="2">
        <v>0.2810185185185185</v>
      </c>
      <c r="G22475" s="2"/>
      <c r="H22475" t="s">
        <v>159</v>
      </c>
    </row>
    <row r="22476" spans="1:8" x14ac:dyDescent="0.35">
      <c r="A22476">
        <v>142252</v>
      </c>
      <c r="B22476">
        <v>0</v>
      </c>
      <c r="C22476">
        <v>1</v>
      </c>
      <c r="D22476" t="s">
        <v>145</v>
      </c>
      <c r="E22476" s="2">
        <v>0.28240740740740738</v>
      </c>
      <c r="F22476" s="2">
        <v>0.28287037037037038</v>
      </c>
      <c r="G22476" s="2"/>
      <c r="H22476">
        <v>2</v>
      </c>
    </row>
    <row r="22477" spans="1:8" x14ac:dyDescent="0.35">
      <c r="A22477">
        <v>142252</v>
      </c>
      <c r="B22477">
        <v>0</v>
      </c>
      <c r="C22477">
        <v>1</v>
      </c>
      <c r="D22477" t="s">
        <v>23</v>
      </c>
      <c r="E22477" s="2">
        <v>0.28506944444444443</v>
      </c>
      <c r="H22477">
        <v>1</v>
      </c>
    </row>
    <row r="22478" spans="1:8" x14ac:dyDescent="0.35">
      <c r="A22478">
        <v>142456</v>
      </c>
      <c r="B22478">
        <v>0</v>
      </c>
      <c r="C22478">
        <v>1</v>
      </c>
      <c r="D22478" t="s">
        <v>6</v>
      </c>
      <c r="F22478" s="2">
        <v>0.23935185185185184</v>
      </c>
      <c r="G22478" s="2"/>
      <c r="H22478" t="s">
        <v>115</v>
      </c>
    </row>
    <row r="22479" spans="1:8" x14ac:dyDescent="0.35">
      <c r="A22479">
        <v>142456</v>
      </c>
      <c r="B22479">
        <v>0</v>
      </c>
      <c r="C22479">
        <v>1</v>
      </c>
      <c r="D22479" t="s">
        <v>116</v>
      </c>
      <c r="E22479" s="2">
        <v>0.24212962962962964</v>
      </c>
      <c r="F22479" s="2">
        <v>0.24259259259259258</v>
      </c>
      <c r="G22479" s="2"/>
      <c r="H22479" t="s">
        <v>110</v>
      </c>
    </row>
    <row r="22480" spans="1:8" x14ac:dyDescent="0.35">
      <c r="A22480">
        <v>142456</v>
      </c>
      <c r="B22480">
        <v>0</v>
      </c>
      <c r="C22480">
        <v>1</v>
      </c>
      <c r="D22480" t="s">
        <v>117</v>
      </c>
      <c r="E22480" s="2">
        <v>0.24652777777777779</v>
      </c>
      <c r="F22480" s="2">
        <v>0.24699074074074073</v>
      </c>
      <c r="G22480" s="2"/>
      <c r="H22480" t="s">
        <v>110</v>
      </c>
    </row>
    <row r="22481" spans="1:8" x14ac:dyDescent="0.35">
      <c r="A22481">
        <v>142456</v>
      </c>
      <c r="B22481">
        <v>0</v>
      </c>
      <c r="C22481">
        <v>1</v>
      </c>
      <c r="D22481" t="s">
        <v>118</v>
      </c>
      <c r="E22481" s="2">
        <v>0.24884259259259259</v>
      </c>
      <c r="F22481" s="2">
        <v>0.24930555555555556</v>
      </c>
      <c r="G22481" s="2"/>
      <c r="H22481" t="s">
        <v>110</v>
      </c>
    </row>
    <row r="22482" spans="1:8" x14ac:dyDescent="0.35">
      <c r="A22482">
        <v>142456</v>
      </c>
      <c r="B22482">
        <v>0</v>
      </c>
      <c r="C22482">
        <v>1</v>
      </c>
      <c r="D22482" t="s">
        <v>119</v>
      </c>
      <c r="E22482" s="2">
        <v>0.25138888888888888</v>
      </c>
      <c r="F22482" s="2">
        <v>0.25185185185185183</v>
      </c>
      <c r="G22482" s="2"/>
      <c r="H22482" t="s">
        <v>110</v>
      </c>
    </row>
    <row r="22483" spans="1:8" x14ac:dyDescent="0.35">
      <c r="A22483">
        <v>142456</v>
      </c>
      <c r="B22483">
        <v>0</v>
      </c>
      <c r="C22483">
        <v>1</v>
      </c>
      <c r="D22483" t="s">
        <v>120</v>
      </c>
      <c r="E22483" s="2">
        <v>0.25393518518518521</v>
      </c>
      <c r="F22483" s="2">
        <v>0.25439814814814815</v>
      </c>
      <c r="G22483" s="2"/>
      <c r="H22483" t="s">
        <v>110</v>
      </c>
    </row>
    <row r="22484" spans="1:8" x14ac:dyDescent="0.35">
      <c r="A22484">
        <v>142456</v>
      </c>
      <c r="B22484">
        <v>0</v>
      </c>
      <c r="C22484">
        <v>1</v>
      </c>
      <c r="D22484" t="s">
        <v>121</v>
      </c>
      <c r="E22484" s="2">
        <v>0.25671296296296298</v>
      </c>
      <c r="F22484" s="2">
        <v>0.25717592592592592</v>
      </c>
      <c r="G22484" s="2"/>
      <c r="H22484" t="s">
        <v>110</v>
      </c>
    </row>
    <row r="22485" spans="1:8" x14ac:dyDescent="0.35">
      <c r="A22485">
        <v>142456</v>
      </c>
      <c r="B22485">
        <v>0</v>
      </c>
      <c r="C22485">
        <v>1</v>
      </c>
      <c r="D22485" t="s">
        <v>39</v>
      </c>
      <c r="E22485" s="2">
        <v>0.26041666666666669</v>
      </c>
      <c r="F22485" s="2">
        <v>0.26250000000000001</v>
      </c>
      <c r="G22485" s="2"/>
      <c r="H22485" t="s">
        <v>110</v>
      </c>
    </row>
    <row r="22486" spans="1:8" x14ac:dyDescent="0.35">
      <c r="A22486">
        <v>142456</v>
      </c>
      <c r="B22486">
        <v>0</v>
      </c>
      <c r="C22486">
        <v>1</v>
      </c>
      <c r="D22486" t="s">
        <v>24</v>
      </c>
      <c r="E22486" s="2">
        <v>0.26967592592592593</v>
      </c>
      <c r="F22486" s="2">
        <v>0.27048611111111109</v>
      </c>
      <c r="G22486" s="2"/>
      <c r="H22486" t="s">
        <v>110</v>
      </c>
    </row>
    <row r="22487" spans="1:8" x14ac:dyDescent="0.35">
      <c r="A22487">
        <v>142456</v>
      </c>
      <c r="B22487">
        <v>0</v>
      </c>
      <c r="C22487">
        <v>1</v>
      </c>
      <c r="D22487" t="s">
        <v>45</v>
      </c>
      <c r="E22487" s="2">
        <v>0.27824074074074073</v>
      </c>
      <c r="F22487" s="2">
        <v>0.27893518518518517</v>
      </c>
      <c r="G22487" s="2"/>
      <c r="H22487" t="s">
        <v>110</v>
      </c>
    </row>
    <row r="22488" spans="1:8" x14ac:dyDescent="0.35">
      <c r="A22488">
        <v>142456</v>
      </c>
      <c r="B22488">
        <v>0</v>
      </c>
      <c r="C22488">
        <v>1</v>
      </c>
      <c r="D22488" t="s">
        <v>21</v>
      </c>
      <c r="E22488" s="2">
        <v>0.28043981481481484</v>
      </c>
      <c r="F22488" s="2">
        <v>0.2810185185185185</v>
      </c>
      <c r="G22488" s="2"/>
      <c r="H22488" t="s">
        <v>122</v>
      </c>
    </row>
    <row r="22489" spans="1:8" x14ac:dyDescent="0.35">
      <c r="A22489">
        <v>142456</v>
      </c>
      <c r="B22489">
        <v>0</v>
      </c>
      <c r="C22489">
        <v>1</v>
      </c>
      <c r="D22489" t="s">
        <v>123</v>
      </c>
      <c r="E22489" s="2">
        <v>0.2832175925925926</v>
      </c>
      <c r="F22489" s="2">
        <v>0.28379629629629627</v>
      </c>
      <c r="G22489" s="2"/>
      <c r="H22489">
        <v>2</v>
      </c>
    </row>
    <row r="22490" spans="1:8" x14ac:dyDescent="0.35">
      <c r="A22490">
        <v>142456</v>
      </c>
      <c r="B22490">
        <v>0</v>
      </c>
      <c r="C22490">
        <v>1</v>
      </c>
      <c r="D22490" t="s">
        <v>93</v>
      </c>
      <c r="E22490" s="2">
        <v>0.28553240740740743</v>
      </c>
      <c r="F22490" s="2">
        <v>0.28599537037037037</v>
      </c>
      <c r="G22490" s="2"/>
      <c r="H22490">
        <v>2</v>
      </c>
    </row>
    <row r="22491" spans="1:8" x14ac:dyDescent="0.35">
      <c r="A22491">
        <v>142456</v>
      </c>
      <c r="B22491">
        <v>0</v>
      </c>
      <c r="C22491">
        <v>1</v>
      </c>
      <c r="D22491" t="s">
        <v>9</v>
      </c>
      <c r="E22491" s="2">
        <v>0.28715277777777776</v>
      </c>
      <c r="F22491" s="2">
        <v>0.28761574074074076</v>
      </c>
      <c r="G22491" s="2"/>
      <c r="H22491">
        <v>2</v>
      </c>
    </row>
    <row r="22492" spans="1:8" x14ac:dyDescent="0.35">
      <c r="A22492">
        <v>142456</v>
      </c>
      <c r="B22492">
        <v>0</v>
      </c>
      <c r="C22492">
        <v>1</v>
      </c>
      <c r="D22492" t="s">
        <v>144</v>
      </c>
      <c r="E22492" s="2">
        <v>0.28877314814814814</v>
      </c>
      <c r="F22492" s="2">
        <v>0.28923611111111114</v>
      </c>
      <c r="G22492" s="2"/>
      <c r="H22492">
        <v>2</v>
      </c>
    </row>
    <row r="22493" spans="1:8" x14ac:dyDescent="0.35">
      <c r="A22493">
        <v>142456</v>
      </c>
      <c r="B22493">
        <v>0</v>
      </c>
      <c r="C22493">
        <v>1</v>
      </c>
      <c r="D22493" t="s">
        <v>59</v>
      </c>
      <c r="E22493" s="2">
        <v>0.2902777777777778</v>
      </c>
      <c r="F22493" s="2">
        <v>0.29074074074074074</v>
      </c>
      <c r="G22493" s="2"/>
      <c r="H22493">
        <v>2</v>
      </c>
    </row>
    <row r="22494" spans="1:8" x14ac:dyDescent="0.35">
      <c r="A22494">
        <v>142456</v>
      </c>
      <c r="B22494">
        <v>0</v>
      </c>
      <c r="C22494">
        <v>1</v>
      </c>
      <c r="D22494" t="s">
        <v>90</v>
      </c>
      <c r="E22494" s="2">
        <v>0.29224537037037035</v>
      </c>
      <c r="F22494" s="2">
        <v>0.29293981481481479</v>
      </c>
      <c r="G22494" s="2"/>
      <c r="H22494">
        <v>2</v>
      </c>
    </row>
    <row r="22495" spans="1:8" x14ac:dyDescent="0.35">
      <c r="A22495">
        <v>142456</v>
      </c>
      <c r="B22495">
        <v>0</v>
      </c>
      <c r="C22495">
        <v>1</v>
      </c>
      <c r="D22495" t="s">
        <v>151</v>
      </c>
      <c r="E22495" s="2">
        <v>0.29444444444444445</v>
      </c>
      <c r="F22495" s="2">
        <v>0.2949074074074074</v>
      </c>
      <c r="G22495" s="2"/>
      <c r="H22495">
        <v>2</v>
      </c>
    </row>
    <row r="22496" spans="1:8" x14ac:dyDescent="0.35">
      <c r="A22496">
        <v>142456</v>
      </c>
      <c r="B22496">
        <v>0</v>
      </c>
      <c r="C22496">
        <v>1</v>
      </c>
      <c r="D22496" t="s">
        <v>150</v>
      </c>
      <c r="E22496" s="2">
        <v>0.29629629629629628</v>
      </c>
      <c r="F22496" s="2">
        <v>0.29699074074074072</v>
      </c>
      <c r="G22496" s="2"/>
      <c r="H22496">
        <v>2</v>
      </c>
    </row>
    <row r="22497" spans="1:8" x14ac:dyDescent="0.35">
      <c r="A22497">
        <v>142456</v>
      </c>
      <c r="B22497">
        <v>0</v>
      </c>
      <c r="C22497">
        <v>1</v>
      </c>
      <c r="D22497" t="s">
        <v>149</v>
      </c>
      <c r="E22497" s="2">
        <v>0.2986111111111111</v>
      </c>
      <c r="F22497" s="2">
        <v>0.29918981481481483</v>
      </c>
      <c r="G22497" s="2"/>
      <c r="H22497">
        <v>2</v>
      </c>
    </row>
    <row r="22498" spans="1:8" x14ac:dyDescent="0.35">
      <c r="A22498">
        <v>142456</v>
      </c>
      <c r="B22498">
        <v>0</v>
      </c>
      <c r="C22498">
        <v>1</v>
      </c>
      <c r="D22498" t="s">
        <v>148</v>
      </c>
      <c r="E22498" s="2">
        <v>0.30092592592592593</v>
      </c>
      <c r="F22498" s="2">
        <v>0.30138888888888887</v>
      </c>
      <c r="G22498" s="2"/>
      <c r="H22498">
        <v>2</v>
      </c>
    </row>
    <row r="22499" spans="1:8" x14ac:dyDescent="0.35">
      <c r="A22499">
        <v>142456</v>
      </c>
      <c r="B22499">
        <v>0</v>
      </c>
      <c r="C22499">
        <v>1</v>
      </c>
      <c r="D22499" t="s">
        <v>19</v>
      </c>
      <c r="E22499" s="2">
        <v>0.30474537037037036</v>
      </c>
      <c r="F22499" s="2">
        <v>0.30520833333333336</v>
      </c>
      <c r="G22499" s="2"/>
      <c r="H22499">
        <v>2</v>
      </c>
    </row>
    <row r="22500" spans="1:8" x14ac:dyDescent="0.35">
      <c r="A22500">
        <v>142456</v>
      </c>
      <c r="B22500">
        <v>0</v>
      </c>
      <c r="C22500">
        <v>1</v>
      </c>
      <c r="D22500" t="s">
        <v>146</v>
      </c>
      <c r="E22500" s="2">
        <v>0.30636574074074074</v>
      </c>
      <c r="F22500" s="2">
        <v>0.30682870370370369</v>
      </c>
      <c r="G22500" s="2"/>
      <c r="H22500" t="s">
        <v>159</v>
      </c>
    </row>
    <row r="22501" spans="1:8" x14ac:dyDescent="0.35">
      <c r="A22501">
        <v>142456</v>
      </c>
      <c r="B22501">
        <v>0</v>
      </c>
      <c r="C22501">
        <v>1</v>
      </c>
      <c r="D22501" t="s">
        <v>13</v>
      </c>
      <c r="E22501" s="2">
        <v>0.31018518518518517</v>
      </c>
      <c r="F22501" s="2">
        <v>0.31087962962962962</v>
      </c>
      <c r="G22501" s="2"/>
      <c r="H22501" t="s">
        <v>152</v>
      </c>
    </row>
    <row r="22502" spans="1:8" x14ac:dyDescent="0.35">
      <c r="A22502">
        <v>142456</v>
      </c>
      <c r="B22502">
        <v>1</v>
      </c>
      <c r="C22502">
        <v>1</v>
      </c>
      <c r="D22502" t="s">
        <v>160</v>
      </c>
      <c r="E22502" s="2">
        <v>0.31388888888888888</v>
      </c>
      <c r="F22502" s="2">
        <v>0.31435185185185183</v>
      </c>
      <c r="G22502" s="2"/>
      <c r="H22502" t="s">
        <v>152</v>
      </c>
    </row>
    <row r="22503" spans="1:8" x14ac:dyDescent="0.35">
      <c r="A22503">
        <v>142456</v>
      </c>
      <c r="B22503">
        <v>1</v>
      </c>
      <c r="C22503">
        <v>1</v>
      </c>
      <c r="D22503" t="s">
        <v>11</v>
      </c>
      <c r="E22503" s="2">
        <v>0.31689814814814815</v>
      </c>
      <c r="H22503" t="s">
        <v>161</v>
      </c>
    </row>
    <row r="22504" spans="1:8" x14ac:dyDescent="0.35">
      <c r="A22504">
        <v>142658</v>
      </c>
      <c r="B22504">
        <v>0</v>
      </c>
      <c r="C22504">
        <v>1</v>
      </c>
      <c r="D22504" t="s">
        <v>13</v>
      </c>
      <c r="F22504" s="2">
        <v>0.23958333333333334</v>
      </c>
      <c r="G22504" s="2"/>
      <c r="H22504" t="s">
        <v>173</v>
      </c>
    </row>
    <row r="22505" spans="1:8" x14ac:dyDescent="0.35">
      <c r="A22505">
        <v>142658</v>
      </c>
      <c r="B22505">
        <v>0</v>
      </c>
      <c r="C22505">
        <v>1</v>
      </c>
      <c r="D22505" t="s">
        <v>167</v>
      </c>
      <c r="E22505" s="2">
        <v>0.24282407407407408</v>
      </c>
      <c r="F22505" s="2">
        <v>0.24328703703703702</v>
      </c>
      <c r="G22505" s="2"/>
      <c r="H22505">
        <v>2</v>
      </c>
    </row>
    <row r="22506" spans="1:8" x14ac:dyDescent="0.35">
      <c r="A22506">
        <v>142658</v>
      </c>
      <c r="B22506">
        <v>0</v>
      </c>
      <c r="C22506">
        <v>1</v>
      </c>
      <c r="D22506" t="s">
        <v>168</v>
      </c>
      <c r="E22506" s="2">
        <v>0.24467592592592594</v>
      </c>
      <c r="F22506" s="2">
        <v>0.24513888888888888</v>
      </c>
      <c r="G22506" s="2"/>
      <c r="H22506">
        <v>2</v>
      </c>
    </row>
    <row r="22507" spans="1:8" x14ac:dyDescent="0.35">
      <c r="A22507">
        <v>142658</v>
      </c>
      <c r="B22507">
        <v>0</v>
      </c>
      <c r="C22507">
        <v>1</v>
      </c>
      <c r="D22507" t="s">
        <v>169</v>
      </c>
      <c r="E22507" s="2">
        <v>0.24687500000000001</v>
      </c>
      <c r="F22507" s="2">
        <v>0.24733796296296295</v>
      </c>
      <c r="G22507" s="2"/>
      <c r="H22507">
        <v>2</v>
      </c>
    </row>
    <row r="22508" spans="1:8" x14ac:dyDescent="0.35">
      <c r="A22508">
        <v>142658</v>
      </c>
      <c r="B22508">
        <v>0</v>
      </c>
      <c r="C22508">
        <v>1</v>
      </c>
      <c r="D22508" t="s">
        <v>170</v>
      </c>
      <c r="E22508" s="2">
        <v>0.24895833333333334</v>
      </c>
      <c r="F22508" s="2">
        <v>0.24942129629629631</v>
      </c>
      <c r="G22508" s="2"/>
      <c r="H22508">
        <v>2</v>
      </c>
    </row>
    <row r="22509" spans="1:8" x14ac:dyDescent="0.35">
      <c r="A22509">
        <v>142658</v>
      </c>
      <c r="B22509">
        <v>0</v>
      </c>
      <c r="C22509">
        <v>1</v>
      </c>
      <c r="D22509" t="s">
        <v>171</v>
      </c>
      <c r="E22509" s="2">
        <v>0.25081018518518516</v>
      </c>
      <c r="F22509" s="2">
        <v>0.25127314814814816</v>
      </c>
      <c r="G22509" s="2"/>
      <c r="H22509">
        <v>2</v>
      </c>
    </row>
    <row r="22510" spans="1:8" x14ac:dyDescent="0.35">
      <c r="A22510">
        <v>142658</v>
      </c>
      <c r="B22510">
        <v>0</v>
      </c>
      <c r="C22510">
        <v>1</v>
      </c>
      <c r="D22510" t="s">
        <v>26</v>
      </c>
      <c r="E22510" s="2">
        <v>0.25405092592592593</v>
      </c>
      <c r="H22510">
        <v>1</v>
      </c>
    </row>
    <row r="22511" spans="1:8" x14ac:dyDescent="0.35">
      <c r="A22511">
        <v>142858</v>
      </c>
      <c r="B22511">
        <v>0</v>
      </c>
      <c r="C22511">
        <v>1</v>
      </c>
      <c r="D22511" t="s">
        <v>8</v>
      </c>
      <c r="F22511" s="2">
        <v>0.24363425925925927</v>
      </c>
      <c r="G22511" s="2"/>
      <c r="H22511">
        <v>1</v>
      </c>
    </row>
    <row r="22512" spans="1:8" x14ac:dyDescent="0.35">
      <c r="A22512">
        <v>142858</v>
      </c>
      <c r="B22512">
        <v>0</v>
      </c>
      <c r="C22512">
        <v>1</v>
      </c>
      <c r="D22512" t="s">
        <v>102</v>
      </c>
      <c r="E22512" s="2">
        <v>0.24687500000000001</v>
      </c>
      <c r="F22512" s="2">
        <v>0.24733796296296295</v>
      </c>
      <c r="G22512" s="2"/>
      <c r="H22512">
        <v>2</v>
      </c>
    </row>
    <row r="22513" spans="1:8" x14ac:dyDescent="0.35">
      <c r="A22513">
        <v>142858</v>
      </c>
      <c r="B22513">
        <v>0</v>
      </c>
      <c r="C22513">
        <v>1</v>
      </c>
      <c r="D22513" t="s">
        <v>103</v>
      </c>
      <c r="E22513" s="2">
        <v>0.25</v>
      </c>
      <c r="F22513" s="2">
        <v>0.25046296296296294</v>
      </c>
      <c r="G22513" s="2"/>
      <c r="H22513">
        <v>2</v>
      </c>
    </row>
    <row r="22514" spans="1:8" x14ac:dyDescent="0.35">
      <c r="A22514">
        <v>142858</v>
      </c>
      <c r="B22514">
        <v>0</v>
      </c>
      <c r="C22514">
        <v>1</v>
      </c>
      <c r="D22514" t="s">
        <v>104</v>
      </c>
      <c r="E22514" s="2">
        <v>0.25254629629629627</v>
      </c>
      <c r="F22514" s="2">
        <v>0.25300925925925927</v>
      </c>
      <c r="G22514" s="2"/>
      <c r="H22514">
        <v>2</v>
      </c>
    </row>
    <row r="22515" spans="1:8" x14ac:dyDescent="0.35">
      <c r="A22515">
        <v>142858</v>
      </c>
      <c r="B22515">
        <v>0</v>
      </c>
      <c r="C22515">
        <v>1</v>
      </c>
      <c r="D22515" t="s">
        <v>105</v>
      </c>
      <c r="E22515" s="2">
        <v>0.25474537037037037</v>
      </c>
      <c r="F22515" s="2">
        <v>0.25520833333333331</v>
      </c>
      <c r="G22515" s="2"/>
      <c r="H22515">
        <v>2</v>
      </c>
    </row>
    <row r="22516" spans="1:8" x14ac:dyDescent="0.35">
      <c r="A22516">
        <v>142858</v>
      </c>
      <c r="B22516">
        <v>0</v>
      </c>
      <c r="C22516">
        <v>1</v>
      </c>
      <c r="D22516" t="s">
        <v>106</v>
      </c>
      <c r="E22516" s="2">
        <v>0.25717592592592592</v>
      </c>
      <c r="F22516" s="2">
        <v>0.25763888888888886</v>
      </c>
      <c r="G22516" s="2"/>
      <c r="H22516">
        <v>2</v>
      </c>
    </row>
    <row r="22517" spans="1:8" x14ac:dyDescent="0.35">
      <c r="A22517">
        <v>142858</v>
      </c>
      <c r="B22517">
        <v>0</v>
      </c>
      <c r="C22517">
        <v>1</v>
      </c>
      <c r="D22517" t="s">
        <v>107</v>
      </c>
      <c r="E22517" s="2">
        <v>0.25914351851851852</v>
      </c>
      <c r="F22517" s="2">
        <v>0.25960648148148147</v>
      </c>
      <c r="G22517" s="2"/>
      <c r="H22517">
        <v>2</v>
      </c>
    </row>
    <row r="22518" spans="1:8" x14ac:dyDescent="0.35">
      <c r="A22518">
        <v>142858</v>
      </c>
      <c r="B22518">
        <v>0</v>
      </c>
      <c r="C22518">
        <v>1</v>
      </c>
      <c r="D22518" t="s">
        <v>108</v>
      </c>
      <c r="E22518" s="2">
        <v>0.26122685185185185</v>
      </c>
      <c r="F22518" s="2">
        <v>0.26168981481481479</v>
      </c>
      <c r="G22518" s="2"/>
      <c r="H22518">
        <v>2</v>
      </c>
    </row>
    <row r="22519" spans="1:8" x14ac:dyDescent="0.35">
      <c r="A22519">
        <v>142858</v>
      </c>
      <c r="B22519">
        <v>0</v>
      </c>
      <c r="C22519">
        <v>1</v>
      </c>
      <c r="D22519" t="s">
        <v>39</v>
      </c>
      <c r="E22519" s="2">
        <v>0.26493055555555556</v>
      </c>
      <c r="F22519" s="2">
        <v>0.265625</v>
      </c>
      <c r="G22519" s="2"/>
      <c r="H22519">
        <v>6</v>
      </c>
    </row>
    <row r="22520" spans="1:8" x14ac:dyDescent="0.35">
      <c r="A22520">
        <v>142858</v>
      </c>
      <c r="B22520">
        <v>0</v>
      </c>
      <c r="C22520">
        <v>1</v>
      </c>
      <c r="D22520" t="s">
        <v>109</v>
      </c>
      <c r="E22520" s="2">
        <v>0.26793981481481483</v>
      </c>
      <c r="F22520" s="2">
        <v>0.26840277777777777</v>
      </c>
      <c r="G22520" s="2"/>
      <c r="H22520" t="s">
        <v>110</v>
      </c>
    </row>
    <row r="22521" spans="1:8" x14ac:dyDescent="0.35">
      <c r="A22521">
        <v>142858</v>
      </c>
      <c r="B22521">
        <v>0</v>
      </c>
      <c r="C22521">
        <v>1</v>
      </c>
      <c r="D22521" t="s">
        <v>111</v>
      </c>
      <c r="E22521" s="2">
        <v>0.26990740740740743</v>
      </c>
      <c r="F22521" s="2">
        <v>0.27037037037037037</v>
      </c>
      <c r="G22521" s="2"/>
      <c r="H22521" t="s">
        <v>110</v>
      </c>
    </row>
    <row r="22522" spans="1:8" x14ac:dyDescent="0.35">
      <c r="A22522">
        <v>142858</v>
      </c>
      <c r="B22522">
        <v>0</v>
      </c>
      <c r="C22522">
        <v>1</v>
      </c>
      <c r="D22522" t="s">
        <v>112</v>
      </c>
      <c r="E22522" s="2">
        <v>0.27199074074074076</v>
      </c>
      <c r="F22522" s="2">
        <v>0.27256944444444442</v>
      </c>
      <c r="G22522" s="2"/>
      <c r="H22522" t="s">
        <v>110</v>
      </c>
    </row>
    <row r="22523" spans="1:8" x14ac:dyDescent="0.35">
      <c r="A22523">
        <v>142858</v>
      </c>
      <c r="B22523">
        <v>0</v>
      </c>
      <c r="C22523">
        <v>1</v>
      </c>
      <c r="D22523" t="s">
        <v>113</v>
      </c>
      <c r="E22523" s="2">
        <v>0.27395833333333336</v>
      </c>
      <c r="F22523" s="2">
        <v>0.27453703703703702</v>
      </c>
      <c r="G22523" s="2"/>
      <c r="H22523" t="s">
        <v>110</v>
      </c>
    </row>
    <row r="22524" spans="1:8" x14ac:dyDescent="0.35">
      <c r="A22524">
        <v>142858</v>
      </c>
      <c r="B22524">
        <v>0</v>
      </c>
      <c r="C22524">
        <v>1</v>
      </c>
      <c r="D22524" t="s">
        <v>24</v>
      </c>
      <c r="E22524" s="2">
        <v>0.27696759259259257</v>
      </c>
      <c r="F22524" s="2">
        <v>0.27812500000000001</v>
      </c>
      <c r="G22524" s="2"/>
      <c r="H22524" t="s">
        <v>110</v>
      </c>
    </row>
    <row r="22525" spans="1:8" x14ac:dyDescent="0.35">
      <c r="A22525">
        <v>142858</v>
      </c>
      <c r="B22525">
        <v>0</v>
      </c>
      <c r="C22525">
        <v>1</v>
      </c>
      <c r="D22525" t="s">
        <v>45</v>
      </c>
      <c r="E22525" s="2">
        <v>0.28587962962962965</v>
      </c>
      <c r="F22525" s="2">
        <v>0.28749999999999998</v>
      </c>
      <c r="G22525" s="2"/>
      <c r="H22525" t="s">
        <v>110</v>
      </c>
    </row>
    <row r="22526" spans="1:8" x14ac:dyDescent="0.35">
      <c r="A22526">
        <v>142858</v>
      </c>
      <c r="B22526">
        <v>0</v>
      </c>
      <c r="C22526">
        <v>1</v>
      </c>
      <c r="D22526" t="s">
        <v>21</v>
      </c>
      <c r="E22526" s="2">
        <v>0.28912037037037036</v>
      </c>
      <c r="F22526" s="2">
        <v>0.28969907407407408</v>
      </c>
      <c r="G22526" s="2"/>
      <c r="H22526" t="s">
        <v>122</v>
      </c>
    </row>
    <row r="22527" spans="1:8" x14ac:dyDescent="0.35">
      <c r="A22527">
        <v>142858</v>
      </c>
      <c r="B22527">
        <v>0</v>
      </c>
      <c r="C22527">
        <v>1</v>
      </c>
      <c r="D22527" t="s">
        <v>123</v>
      </c>
      <c r="E22527" s="2">
        <v>0.29178240740740741</v>
      </c>
      <c r="F22527" s="2">
        <v>0.29236111111111113</v>
      </c>
      <c r="G22527" s="2"/>
      <c r="H22527">
        <v>2</v>
      </c>
    </row>
    <row r="22528" spans="1:8" x14ac:dyDescent="0.35">
      <c r="A22528">
        <v>142858</v>
      </c>
      <c r="B22528">
        <v>0</v>
      </c>
      <c r="C22528">
        <v>1</v>
      </c>
      <c r="D22528" t="s">
        <v>93</v>
      </c>
      <c r="E22528" s="2">
        <v>0.29409722222222223</v>
      </c>
      <c r="F22528" s="2">
        <v>0.29456018518518517</v>
      </c>
      <c r="G22528" s="2"/>
      <c r="H22528">
        <v>2</v>
      </c>
    </row>
    <row r="22529" spans="1:8" x14ac:dyDescent="0.35">
      <c r="A22529">
        <v>142858</v>
      </c>
      <c r="B22529">
        <v>0</v>
      </c>
      <c r="C22529">
        <v>1</v>
      </c>
      <c r="D22529" t="s">
        <v>9</v>
      </c>
      <c r="E22529" s="2">
        <v>0.29560185185185184</v>
      </c>
      <c r="F22529" s="2">
        <v>0.29606481481481484</v>
      </c>
      <c r="G22529" s="2"/>
      <c r="H22529">
        <v>2</v>
      </c>
    </row>
    <row r="22530" spans="1:8" x14ac:dyDescent="0.35">
      <c r="A22530">
        <v>142858</v>
      </c>
      <c r="B22530">
        <v>0</v>
      </c>
      <c r="C22530">
        <v>1</v>
      </c>
      <c r="D22530" t="s">
        <v>144</v>
      </c>
      <c r="E22530" s="2">
        <v>0.2971064814814815</v>
      </c>
      <c r="F22530" s="2">
        <v>0.29756944444444444</v>
      </c>
      <c r="G22530" s="2"/>
      <c r="H22530">
        <v>2</v>
      </c>
    </row>
    <row r="22531" spans="1:8" x14ac:dyDescent="0.35">
      <c r="A22531">
        <v>142858</v>
      </c>
      <c r="B22531">
        <v>0</v>
      </c>
      <c r="C22531">
        <v>1</v>
      </c>
      <c r="D22531" t="s">
        <v>59</v>
      </c>
      <c r="E22531" s="2">
        <v>0.2986111111111111</v>
      </c>
      <c r="F22531" s="2">
        <v>0.29907407407407405</v>
      </c>
      <c r="G22531" s="2"/>
      <c r="H22531">
        <v>2</v>
      </c>
    </row>
    <row r="22532" spans="1:8" x14ac:dyDescent="0.35">
      <c r="A22532">
        <v>142858</v>
      </c>
      <c r="B22532">
        <v>0</v>
      </c>
      <c r="C22532">
        <v>1</v>
      </c>
      <c r="D22532" t="s">
        <v>143</v>
      </c>
      <c r="E22532" s="2">
        <v>0.30023148148148149</v>
      </c>
      <c r="F22532" s="2">
        <v>0.30092592592592593</v>
      </c>
      <c r="G22532" s="2"/>
      <c r="H22532">
        <v>2</v>
      </c>
    </row>
    <row r="22533" spans="1:8" x14ac:dyDescent="0.35">
      <c r="A22533">
        <v>142858</v>
      </c>
      <c r="B22533">
        <v>0</v>
      </c>
      <c r="C22533">
        <v>1</v>
      </c>
      <c r="D22533" t="s">
        <v>142</v>
      </c>
      <c r="E22533" s="2">
        <v>0.30173611111111109</v>
      </c>
      <c r="F22533" s="2">
        <v>0.30219907407407409</v>
      </c>
      <c r="G22533" s="2"/>
      <c r="H22533">
        <v>2</v>
      </c>
    </row>
    <row r="22534" spans="1:8" x14ac:dyDescent="0.35">
      <c r="A22534">
        <v>142858</v>
      </c>
      <c r="B22534">
        <v>0</v>
      </c>
      <c r="C22534">
        <v>1</v>
      </c>
      <c r="D22534" t="s">
        <v>46</v>
      </c>
      <c r="E22534" s="2">
        <v>0.30335648148148148</v>
      </c>
      <c r="F22534" s="2">
        <v>0.30381944444444442</v>
      </c>
      <c r="G22534" s="2"/>
      <c r="H22534">
        <v>2</v>
      </c>
    </row>
    <row r="22535" spans="1:8" x14ac:dyDescent="0.35">
      <c r="A22535">
        <v>142858</v>
      </c>
      <c r="B22535">
        <v>0</v>
      </c>
      <c r="C22535">
        <v>1</v>
      </c>
      <c r="D22535" t="s">
        <v>141</v>
      </c>
      <c r="E22535" s="2">
        <v>0.30451388888888886</v>
      </c>
      <c r="F22535" s="2">
        <v>0.30497685185185186</v>
      </c>
      <c r="G22535" s="2"/>
      <c r="H22535">
        <v>2</v>
      </c>
    </row>
    <row r="22536" spans="1:8" x14ac:dyDescent="0.35">
      <c r="A22536">
        <v>142858</v>
      </c>
      <c r="B22536">
        <v>0</v>
      </c>
      <c r="C22536">
        <v>1</v>
      </c>
      <c r="D22536" t="s">
        <v>140</v>
      </c>
      <c r="E22536" s="2">
        <v>0.30659722222222224</v>
      </c>
      <c r="F22536" s="2">
        <v>0.30729166666666669</v>
      </c>
      <c r="G22536" s="2"/>
      <c r="H22536">
        <v>2</v>
      </c>
    </row>
    <row r="22537" spans="1:8" x14ac:dyDescent="0.35">
      <c r="A22537">
        <v>142858</v>
      </c>
      <c r="B22537">
        <v>0</v>
      </c>
      <c r="C22537">
        <v>1</v>
      </c>
      <c r="D22537" t="s">
        <v>95</v>
      </c>
      <c r="E22537" s="2">
        <v>0.30856481481481479</v>
      </c>
      <c r="F22537" s="2">
        <v>0.30914351851851851</v>
      </c>
      <c r="G22537" s="2"/>
      <c r="H22537">
        <v>2</v>
      </c>
    </row>
    <row r="22538" spans="1:8" x14ac:dyDescent="0.35">
      <c r="A22538">
        <v>142858</v>
      </c>
      <c r="B22538">
        <v>0</v>
      </c>
      <c r="C22538">
        <v>1</v>
      </c>
      <c r="D22538" t="s">
        <v>72</v>
      </c>
      <c r="E22538" s="2">
        <v>0.31087962962962962</v>
      </c>
      <c r="F22538" s="2">
        <v>0.31145833333333334</v>
      </c>
      <c r="G22538" s="2"/>
      <c r="H22538">
        <v>2</v>
      </c>
    </row>
    <row r="22539" spans="1:8" x14ac:dyDescent="0.35">
      <c r="A22539">
        <v>142858</v>
      </c>
      <c r="B22539">
        <v>0</v>
      </c>
      <c r="C22539">
        <v>1</v>
      </c>
      <c r="D22539" t="s">
        <v>139</v>
      </c>
      <c r="E22539" s="2">
        <v>0.31296296296296294</v>
      </c>
      <c r="F22539" s="2">
        <v>0.31365740740740738</v>
      </c>
      <c r="G22539" s="2"/>
      <c r="H22539">
        <v>2</v>
      </c>
    </row>
    <row r="22540" spans="1:8" x14ac:dyDescent="0.35">
      <c r="A22540">
        <v>142858</v>
      </c>
      <c r="B22540">
        <v>0</v>
      </c>
      <c r="C22540">
        <v>1</v>
      </c>
      <c r="D22540" t="s">
        <v>138</v>
      </c>
      <c r="E22540" s="2">
        <v>0.31574074074074077</v>
      </c>
      <c r="F22540" s="2">
        <v>0.31620370370370371</v>
      </c>
      <c r="G22540" s="2"/>
      <c r="H22540">
        <v>2</v>
      </c>
    </row>
    <row r="22541" spans="1:8" x14ac:dyDescent="0.35">
      <c r="A22541">
        <v>142858</v>
      </c>
      <c r="B22541">
        <v>0</v>
      </c>
      <c r="C22541">
        <v>1</v>
      </c>
      <c r="D22541" t="s">
        <v>137</v>
      </c>
      <c r="E22541" s="2">
        <v>0.31736111111111109</v>
      </c>
      <c r="F22541" s="2">
        <v>0.31782407407407409</v>
      </c>
      <c r="G22541" s="2"/>
      <c r="H22541">
        <v>2</v>
      </c>
    </row>
    <row r="22542" spans="1:8" x14ac:dyDescent="0.35">
      <c r="A22542">
        <v>142858</v>
      </c>
      <c r="B22542">
        <v>0</v>
      </c>
      <c r="C22542">
        <v>1</v>
      </c>
      <c r="D22542" t="s">
        <v>136</v>
      </c>
      <c r="E22542" s="2">
        <v>0.31944444444444442</v>
      </c>
      <c r="F22542" s="2">
        <v>0.31990740740740742</v>
      </c>
      <c r="G22542" s="2"/>
      <c r="H22542">
        <v>2</v>
      </c>
    </row>
    <row r="22543" spans="1:8" x14ac:dyDescent="0.35">
      <c r="A22543">
        <v>142858</v>
      </c>
      <c r="B22543">
        <v>0</v>
      </c>
      <c r="C22543">
        <v>1</v>
      </c>
      <c r="D22543" t="s">
        <v>135</v>
      </c>
      <c r="E22543" s="2">
        <v>0.3212962962962963</v>
      </c>
      <c r="F22543" s="2">
        <v>0.32337962962962963</v>
      </c>
      <c r="G22543" s="2"/>
      <c r="H22543">
        <v>2</v>
      </c>
    </row>
    <row r="22544" spans="1:8" x14ac:dyDescent="0.35">
      <c r="A22544">
        <v>142858</v>
      </c>
      <c r="B22544">
        <v>1</v>
      </c>
      <c r="C22544">
        <v>1</v>
      </c>
      <c r="D22544" t="s">
        <v>38</v>
      </c>
      <c r="E22544" s="2">
        <v>0.32546296296296295</v>
      </c>
      <c r="F22544" s="2">
        <v>0.3261574074074074</v>
      </c>
      <c r="G22544" s="2"/>
      <c r="H22544" t="s">
        <v>172</v>
      </c>
    </row>
    <row r="22545" spans="1:8" x14ac:dyDescent="0.35">
      <c r="A22545">
        <v>142858</v>
      </c>
      <c r="B22545">
        <v>1</v>
      </c>
      <c r="C22545">
        <v>1</v>
      </c>
      <c r="D22545" t="s">
        <v>133</v>
      </c>
      <c r="E22545" s="2">
        <v>0.32743055555555556</v>
      </c>
      <c r="F22545" s="2">
        <v>0.3278935185185185</v>
      </c>
      <c r="G22545" s="2"/>
      <c r="H22545">
        <v>1</v>
      </c>
    </row>
    <row r="22546" spans="1:8" x14ac:dyDescent="0.35">
      <c r="A22546">
        <v>142858</v>
      </c>
      <c r="B22546">
        <v>1</v>
      </c>
      <c r="C22546">
        <v>1</v>
      </c>
      <c r="D22546" t="s">
        <v>132</v>
      </c>
      <c r="E22546" s="2">
        <v>0.32951388888888888</v>
      </c>
      <c r="F22546" s="2">
        <v>0.32997685185185183</v>
      </c>
      <c r="G22546" s="2"/>
      <c r="H22546">
        <v>1</v>
      </c>
    </row>
    <row r="22547" spans="1:8" x14ac:dyDescent="0.35">
      <c r="A22547">
        <v>142858</v>
      </c>
      <c r="B22547">
        <v>1</v>
      </c>
      <c r="C22547">
        <v>1</v>
      </c>
      <c r="D22547" t="s">
        <v>31</v>
      </c>
      <c r="E22547" s="2">
        <v>0.33217592592592593</v>
      </c>
      <c r="F22547" s="2">
        <v>0.33287037037037037</v>
      </c>
      <c r="G22547" s="2"/>
      <c r="H22547">
        <v>1</v>
      </c>
    </row>
    <row r="22548" spans="1:8" x14ac:dyDescent="0.35">
      <c r="A22548">
        <v>142858</v>
      </c>
      <c r="B22548">
        <v>1</v>
      </c>
      <c r="C22548">
        <v>1</v>
      </c>
      <c r="D22548" t="s">
        <v>158</v>
      </c>
      <c r="E22548" s="2">
        <v>0.33483796296296298</v>
      </c>
      <c r="F22548" s="2">
        <v>0.33530092592592592</v>
      </c>
      <c r="G22548" s="2"/>
      <c r="H22548">
        <v>1</v>
      </c>
    </row>
    <row r="22549" spans="1:8" x14ac:dyDescent="0.35">
      <c r="A22549">
        <v>142858</v>
      </c>
      <c r="B22549">
        <v>1</v>
      </c>
      <c r="C22549">
        <v>1</v>
      </c>
      <c r="D22549" t="s">
        <v>157</v>
      </c>
      <c r="E22549" s="2">
        <v>0.33703703703703702</v>
      </c>
      <c r="F22549" s="2">
        <v>0.33750000000000002</v>
      </c>
      <c r="G22549" s="2"/>
      <c r="H22549">
        <v>1</v>
      </c>
    </row>
    <row r="22550" spans="1:8" x14ac:dyDescent="0.35">
      <c r="A22550">
        <v>142858</v>
      </c>
      <c r="B22550">
        <v>1</v>
      </c>
      <c r="C22550">
        <v>1</v>
      </c>
      <c r="D22550" t="s">
        <v>156</v>
      </c>
      <c r="E22550" s="2">
        <v>0.33923611111111113</v>
      </c>
      <c r="F22550" s="2">
        <v>0.33969907407407407</v>
      </c>
      <c r="G22550" s="2"/>
      <c r="H22550">
        <v>1</v>
      </c>
    </row>
    <row r="22551" spans="1:8" x14ac:dyDescent="0.35">
      <c r="A22551">
        <v>142858</v>
      </c>
      <c r="B22551">
        <v>1</v>
      </c>
      <c r="C22551">
        <v>1</v>
      </c>
      <c r="D22551" t="s">
        <v>16</v>
      </c>
      <c r="E22551" s="2">
        <v>0.34120370370370373</v>
      </c>
      <c r="H22551">
        <v>1</v>
      </c>
    </row>
    <row r="22552" spans="1:8" x14ac:dyDescent="0.35">
      <c r="A22552">
        <v>141251</v>
      </c>
      <c r="B22552">
        <v>0</v>
      </c>
      <c r="C22552">
        <v>1</v>
      </c>
      <c r="D22552" t="s">
        <v>23</v>
      </c>
      <c r="F22552" s="2">
        <v>0.24675925925925926</v>
      </c>
      <c r="G22552" s="2"/>
      <c r="H22552">
        <v>1</v>
      </c>
    </row>
    <row r="22553" spans="1:8" x14ac:dyDescent="0.35">
      <c r="A22553">
        <v>141251</v>
      </c>
      <c r="B22553">
        <v>0</v>
      </c>
      <c r="C22553">
        <v>1</v>
      </c>
      <c r="D22553" t="s">
        <v>145</v>
      </c>
      <c r="E22553" s="2">
        <v>0.24907407407407409</v>
      </c>
      <c r="F22553" s="2">
        <v>0.24953703703703703</v>
      </c>
      <c r="G22553" s="2"/>
      <c r="H22553">
        <v>1</v>
      </c>
    </row>
    <row r="22554" spans="1:8" x14ac:dyDescent="0.35">
      <c r="A22554">
        <v>141251</v>
      </c>
      <c r="B22554">
        <v>0</v>
      </c>
      <c r="C22554">
        <v>1</v>
      </c>
      <c r="D22554" t="s">
        <v>146</v>
      </c>
      <c r="E22554" s="2">
        <v>0.25092592592592594</v>
      </c>
      <c r="F22554" s="2">
        <v>0.25138888888888888</v>
      </c>
      <c r="G22554" s="2"/>
      <c r="H22554" t="s">
        <v>147</v>
      </c>
    </row>
    <row r="22555" spans="1:8" x14ac:dyDescent="0.35">
      <c r="A22555">
        <v>141251</v>
      </c>
      <c r="B22555">
        <v>0</v>
      </c>
      <c r="C22555">
        <v>1</v>
      </c>
      <c r="D22555" t="s">
        <v>19</v>
      </c>
      <c r="E22555" s="2">
        <v>0.25243055555555555</v>
      </c>
      <c r="F22555" s="2">
        <v>0.25289351851851855</v>
      </c>
      <c r="G22555" s="2"/>
      <c r="H22555">
        <v>1</v>
      </c>
    </row>
    <row r="22556" spans="1:8" x14ac:dyDescent="0.35">
      <c r="A22556">
        <v>141251</v>
      </c>
      <c r="B22556">
        <v>0</v>
      </c>
      <c r="C22556">
        <v>1</v>
      </c>
      <c r="D22556" t="s">
        <v>148</v>
      </c>
      <c r="E22556" s="2">
        <v>0.25555555555555554</v>
      </c>
      <c r="F22556" s="2">
        <v>0.25601851851851853</v>
      </c>
      <c r="G22556" s="2"/>
      <c r="H22556">
        <v>1</v>
      </c>
    </row>
    <row r="22557" spans="1:8" x14ac:dyDescent="0.35">
      <c r="A22557">
        <v>141251</v>
      </c>
      <c r="B22557">
        <v>0</v>
      </c>
      <c r="C22557">
        <v>1</v>
      </c>
      <c r="D22557" t="s">
        <v>149</v>
      </c>
      <c r="E22557" s="2">
        <v>0.25740740740740742</v>
      </c>
      <c r="F22557" s="2">
        <v>0.25798611111111114</v>
      </c>
      <c r="G22557" s="2"/>
      <c r="H22557">
        <v>1</v>
      </c>
    </row>
    <row r="22558" spans="1:8" x14ac:dyDescent="0.35">
      <c r="A22558">
        <v>141251</v>
      </c>
      <c r="B22558">
        <v>0</v>
      </c>
      <c r="C22558">
        <v>1</v>
      </c>
      <c r="D22558" t="s">
        <v>150</v>
      </c>
      <c r="E22558" s="2">
        <v>0.25937500000000002</v>
      </c>
      <c r="F22558" s="2">
        <v>0.26006944444444446</v>
      </c>
      <c r="G22558" s="2"/>
      <c r="H22558">
        <v>1</v>
      </c>
    </row>
    <row r="22559" spans="1:8" x14ac:dyDescent="0.35">
      <c r="A22559">
        <v>141251</v>
      </c>
      <c r="B22559">
        <v>0</v>
      </c>
      <c r="C22559">
        <v>1</v>
      </c>
      <c r="D22559" t="s">
        <v>151</v>
      </c>
      <c r="E22559" s="2">
        <v>0.26111111111111113</v>
      </c>
      <c r="F22559" s="2">
        <v>0.26157407407407407</v>
      </c>
      <c r="G22559" s="2"/>
      <c r="H22559">
        <v>1</v>
      </c>
    </row>
    <row r="22560" spans="1:8" x14ac:dyDescent="0.35">
      <c r="A22560">
        <v>141251</v>
      </c>
      <c r="B22560">
        <v>0</v>
      </c>
      <c r="C22560">
        <v>1</v>
      </c>
      <c r="D22560" t="s">
        <v>90</v>
      </c>
      <c r="E22560" s="2">
        <v>0.26284722222222223</v>
      </c>
      <c r="F22560" s="2">
        <v>0.26354166666666667</v>
      </c>
      <c r="G22560" s="2"/>
      <c r="H22560">
        <v>1</v>
      </c>
    </row>
    <row r="22561" spans="1:8" x14ac:dyDescent="0.35">
      <c r="A22561">
        <v>141251</v>
      </c>
      <c r="B22561">
        <v>0</v>
      </c>
      <c r="C22561">
        <v>1</v>
      </c>
      <c r="D22561" t="s">
        <v>59</v>
      </c>
      <c r="E22561" s="2">
        <v>0.26493055555555556</v>
      </c>
      <c r="F22561" s="2">
        <v>0.2653935185185185</v>
      </c>
      <c r="G22561" s="2"/>
      <c r="H22561">
        <v>1</v>
      </c>
    </row>
    <row r="22562" spans="1:8" x14ac:dyDescent="0.35">
      <c r="A22562">
        <v>141251</v>
      </c>
      <c r="B22562">
        <v>0</v>
      </c>
      <c r="C22562">
        <v>1</v>
      </c>
      <c r="D22562" t="s">
        <v>144</v>
      </c>
      <c r="E22562" s="2">
        <v>0.26655092592592594</v>
      </c>
      <c r="F22562" s="2">
        <v>0.26701388888888888</v>
      </c>
      <c r="G22562" s="2"/>
      <c r="H22562">
        <v>1</v>
      </c>
    </row>
    <row r="22563" spans="1:8" x14ac:dyDescent="0.35">
      <c r="A22563">
        <v>141251</v>
      </c>
      <c r="B22563">
        <v>0</v>
      </c>
      <c r="C22563">
        <v>1</v>
      </c>
      <c r="D22563" t="s">
        <v>9</v>
      </c>
      <c r="E22563" s="2">
        <v>0.26817129629629627</v>
      </c>
      <c r="F22563" s="2">
        <v>0.26863425925925927</v>
      </c>
      <c r="G22563" s="2"/>
      <c r="H22563">
        <v>1</v>
      </c>
    </row>
    <row r="22564" spans="1:8" x14ac:dyDescent="0.35">
      <c r="A22564">
        <v>141251</v>
      </c>
      <c r="B22564">
        <v>0</v>
      </c>
      <c r="C22564">
        <v>1</v>
      </c>
      <c r="D22564" t="s">
        <v>93</v>
      </c>
      <c r="E22564" s="2">
        <v>0.26979166666666665</v>
      </c>
      <c r="F22564" s="2">
        <v>0.27025462962962965</v>
      </c>
      <c r="G22564" s="2"/>
      <c r="H22564">
        <v>1</v>
      </c>
    </row>
    <row r="22565" spans="1:8" x14ac:dyDescent="0.35">
      <c r="A22565">
        <v>141251</v>
      </c>
      <c r="B22565">
        <v>0</v>
      </c>
      <c r="C22565">
        <v>1</v>
      </c>
      <c r="D22565" t="s">
        <v>123</v>
      </c>
      <c r="E22565" s="2">
        <v>0.27199074074074076</v>
      </c>
      <c r="F22565" s="2">
        <v>0.27256944444444442</v>
      </c>
      <c r="G22565" s="2"/>
      <c r="H22565">
        <v>1</v>
      </c>
    </row>
    <row r="22566" spans="1:8" x14ac:dyDescent="0.35">
      <c r="A22566">
        <v>141251</v>
      </c>
      <c r="B22566">
        <v>0</v>
      </c>
      <c r="C22566">
        <v>1</v>
      </c>
      <c r="D22566" t="s">
        <v>21</v>
      </c>
      <c r="E22566" s="2">
        <v>0.27511574074074074</v>
      </c>
      <c r="F22566" s="2">
        <v>0.27569444444444446</v>
      </c>
      <c r="G22566" s="2"/>
      <c r="H22566" t="s">
        <v>114</v>
      </c>
    </row>
    <row r="22567" spans="1:8" x14ac:dyDescent="0.35">
      <c r="A22567">
        <v>141251</v>
      </c>
      <c r="B22567">
        <v>0</v>
      </c>
      <c r="C22567">
        <v>1</v>
      </c>
      <c r="D22567" t="s">
        <v>45</v>
      </c>
      <c r="E22567" s="2">
        <v>0.27766203703703701</v>
      </c>
      <c r="F22567" s="2">
        <v>0.27881944444444445</v>
      </c>
      <c r="G22567" s="2"/>
      <c r="H22567" t="s">
        <v>152</v>
      </c>
    </row>
    <row r="22568" spans="1:8" x14ac:dyDescent="0.35">
      <c r="A22568">
        <v>141251</v>
      </c>
      <c r="B22568">
        <v>0</v>
      </c>
      <c r="C22568">
        <v>1</v>
      </c>
      <c r="D22568" t="s">
        <v>128</v>
      </c>
      <c r="E22568" s="2">
        <v>0.28194444444444444</v>
      </c>
      <c r="F22568" s="2">
        <v>0.28240740740740738</v>
      </c>
      <c r="G22568" s="2"/>
      <c r="H22568" t="s">
        <v>152</v>
      </c>
    </row>
    <row r="22569" spans="1:8" x14ac:dyDescent="0.35">
      <c r="A22569">
        <v>141251</v>
      </c>
      <c r="B22569">
        <v>0</v>
      </c>
      <c r="C22569">
        <v>1</v>
      </c>
      <c r="D22569" t="s">
        <v>126</v>
      </c>
      <c r="E22569" s="2">
        <v>0.28391203703703705</v>
      </c>
      <c r="F22569" s="2">
        <v>0.28460648148148149</v>
      </c>
      <c r="G22569" s="2"/>
      <c r="H22569" t="s">
        <v>152</v>
      </c>
    </row>
    <row r="22570" spans="1:8" x14ac:dyDescent="0.35">
      <c r="A22570">
        <v>141251</v>
      </c>
      <c r="B22570">
        <v>0</v>
      </c>
      <c r="C22570">
        <v>1</v>
      </c>
      <c r="D22570" t="s">
        <v>153</v>
      </c>
      <c r="E22570" s="2">
        <v>0.28657407407407409</v>
      </c>
      <c r="F22570" s="2">
        <v>0.28703703703703703</v>
      </c>
      <c r="G22570" s="2"/>
      <c r="H22570" t="s">
        <v>152</v>
      </c>
    </row>
    <row r="22571" spans="1:8" x14ac:dyDescent="0.35">
      <c r="A22571">
        <v>141251</v>
      </c>
      <c r="B22571">
        <v>0</v>
      </c>
      <c r="C22571">
        <v>1</v>
      </c>
      <c r="D22571" t="s">
        <v>154</v>
      </c>
      <c r="E22571" s="2">
        <v>0.28842592592592592</v>
      </c>
      <c r="F22571" s="2">
        <v>0.28888888888888886</v>
      </c>
      <c r="G22571" s="2"/>
      <c r="H22571" t="s">
        <v>152</v>
      </c>
    </row>
    <row r="22572" spans="1:8" x14ac:dyDescent="0.35">
      <c r="A22572">
        <v>141251</v>
      </c>
      <c r="B22572">
        <v>0</v>
      </c>
      <c r="C22572">
        <v>1</v>
      </c>
      <c r="D22572" t="s">
        <v>155</v>
      </c>
      <c r="E22572" s="2">
        <v>0.29039351851851852</v>
      </c>
      <c r="F22572" s="2">
        <v>0.29085648148148147</v>
      </c>
      <c r="G22572" s="2"/>
      <c r="H22572" t="s">
        <v>152</v>
      </c>
    </row>
    <row r="22573" spans="1:8" x14ac:dyDescent="0.35">
      <c r="A22573">
        <v>141251</v>
      </c>
      <c r="B22573">
        <v>0</v>
      </c>
      <c r="C22573">
        <v>1</v>
      </c>
      <c r="D22573" t="s">
        <v>24</v>
      </c>
      <c r="E22573" s="2">
        <v>0.29351851851851851</v>
      </c>
      <c r="H22573">
        <v>7</v>
      </c>
    </row>
    <row r="22574" spans="1:8" x14ac:dyDescent="0.35">
      <c r="A22574">
        <v>141556</v>
      </c>
      <c r="B22574">
        <v>0</v>
      </c>
      <c r="C22574">
        <v>1</v>
      </c>
      <c r="D22574" t="s">
        <v>16</v>
      </c>
      <c r="F22574" s="2">
        <v>0.24918981481481481</v>
      </c>
      <c r="G22574" s="2"/>
      <c r="H22574">
        <v>1</v>
      </c>
    </row>
    <row r="22575" spans="1:8" x14ac:dyDescent="0.35">
      <c r="A22575">
        <v>141556</v>
      </c>
      <c r="B22575">
        <v>0</v>
      </c>
      <c r="C22575">
        <v>1</v>
      </c>
      <c r="D22575" t="s">
        <v>156</v>
      </c>
      <c r="E22575" s="2">
        <v>0.25011574074074072</v>
      </c>
      <c r="F22575" s="2">
        <v>0.25057870370370372</v>
      </c>
      <c r="G22575" s="2"/>
      <c r="H22575">
        <v>2</v>
      </c>
    </row>
    <row r="22576" spans="1:8" x14ac:dyDescent="0.35">
      <c r="A22576">
        <v>141556</v>
      </c>
      <c r="B22576">
        <v>0</v>
      </c>
      <c r="C22576">
        <v>1</v>
      </c>
      <c r="D22576" t="s">
        <v>157</v>
      </c>
      <c r="E22576" s="2">
        <v>0.25231481481481483</v>
      </c>
      <c r="F22576" s="2">
        <v>0.25277777777777777</v>
      </c>
      <c r="G22576" s="2"/>
      <c r="H22576">
        <v>2</v>
      </c>
    </row>
    <row r="22577" spans="1:8" x14ac:dyDescent="0.35">
      <c r="A22577">
        <v>141556</v>
      </c>
      <c r="B22577">
        <v>0</v>
      </c>
      <c r="C22577">
        <v>1</v>
      </c>
      <c r="D22577" t="s">
        <v>158</v>
      </c>
      <c r="E22577" s="2">
        <v>0.25451388888888887</v>
      </c>
      <c r="F22577" s="2">
        <v>0.25497685185185187</v>
      </c>
      <c r="G22577" s="2"/>
      <c r="H22577">
        <v>2</v>
      </c>
    </row>
    <row r="22578" spans="1:8" x14ac:dyDescent="0.35">
      <c r="A22578">
        <v>141556</v>
      </c>
      <c r="B22578">
        <v>0</v>
      </c>
      <c r="C22578">
        <v>1</v>
      </c>
      <c r="D22578" t="s">
        <v>31</v>
      </c>
      <c r="E22578" s="2">
        <v>0.25694444444444442</v>
      </c>
      <c r="F22578" s="2">
        <v>0.25763888888888886</v>
      </c>
      <c r="G22578" s="2"/>
      <c r="H22578">
        <v>2</v>
      </c>
    </row>
    <row r="22579" spans="1:8" x14ac:dyDescent="0.35">
      <c r="A22579">
        <v>141556</v>
      </c>
      <c r="B22579">
        <v>0</v>
      </c>
      <c r="C22579">
        <v>1</v>
      </c>
      <c r="D22579" t="s">
        <v>132</v>
      </c>
      <c r="E22579" s="2">
        <v>0.25972222222222224</v>
      </c>
      <c r="F22579" s="2">
        <v>0.26018518518518519</v>
      </c>
      <c r="G22579" s="2"/>
      <c r="H22579">
        <v>2</v>
      </c>
    </row>
    <row r="22580" spans="1:8" x14ac:dyDescent="0.35">
      <c r="A22580">
        <v>141556</v>
      </c>
      <c r="B22580">
        <v>0</v>
      </c>
      <c r="C22580">
        <v>1</v>
      </c>
      <c r="D22580" t="s">
        <v>133</v>
      </c>
      <c r="E22580" s="2">
        <v>0.26168981481481479</v>
      </c>
      <c r="F22580" s="2">
        <v>0.26215277777777779</v>
      </c>
      <c r="G22580" s="2"/>
      <c r="H22580">
        <v>2</v>
      </c>
    </row>
    <row r="22581" spans="1:8" x14ac:dyDescent="0.35">
      <c r="A22581">
        <v>141556</v>
      </c>
      <c r="B22581">
        <v>0</v>
      </c>
      <c r="C22581">
        <v>1</v>
      </c>
      <c r="D22581" t="s">
        <v>38</v>
      </c>
      <c r="E22581" s="2">
        <v>0.26342592592592595</v>
      </c>
      <c r="F22581" s="2">
        <v>0.26412037037037039</v>
      </c>
      <c r="G22581" s="2"/>
      <c r="H22581" t="s">
        <v>134</v>
      </c>
    </row>
    <row r="22582" spans="1:8" x14ac:dyDescent="0.35">
      <c r="A22582">
        <v>141556</v>
      </c>
      <c r="B22582">
        <v>1</v>
      </c>
      <c r="C22582">
        <v>1</v>
      </c>
      <c r="D22582" t="s">
        <v>135</v>
      </c>
      <c r="E22582" s="2">
        <v>0.26620370370370372</v>
      </c>
      <c r="F22582" s="2">
        <v>0.26666666666666666</v>
      </c>
      <c r="G22582" s="2"/>
      <c r="H22582">
        <v>1</v>
      </c>
    </row>
    <row r="22583" spans="1:8" x14ac:dyDescent="0.35">
      <c r="A22583">
        <v>141556</v>
      </c>
      <c r="B22583">
        <v>1</v>
      </c>
      <c r="C22583">
        <v>1</v>
      </c>
      <c r="D22583" t="s">
        <v>136</v>
      </c>
      <c r="E22583" s="2">
        <v>0.26805555555555555</v>
      </c>
      <c r="F22583" s="2">
        <v>0.26851851851851855</v>
      </c>
      <c r="G22583" s="2"/>
      <c r="H22583">
        <v>1</v>
      </c>
    </row>
    <row r="22584" spans="1:8" x14ac:dyDescent="0.35">
      <c r="A22584">
        <v>141556</v>
      </c>
      <c r="B22584">
        <v>1</v>
      </c>
      <c r="C22584">
        <v>1</v>
      </c>
      <c r="D22584" t="s">
        <v>137</v>
      </c>
      <c r="E22584" s="2">
        <v>0.27025462962962965</v>
      </c>
      <c r="F22584" s="2">
        <v>0.27071759259259259</v>
      </c>
      <c r="G22584" s="2"/>
      <c r="H22584">
        <v>1</v>
      </c>
    </row>
    <row r="22585" spans="1:8" x14ac:dyDescent="0.35">
      <c r="A22585">
        <v>141556</v>
      </c>
      <c r="B22585">
        <v>1</v>
      </c>
      <c r="C22585">
        <v>1</v>
      </c>
      <c r="D22585" t="s">
        <v>138</v>
      </c>
      <c r="E22585" s="2">
        <v>0.27199074074074076</v>
      </c>
      <c r="F22585" s="2">
        <v>0.2724537037037037</v>
      </c>
      <c r="G22585" s="2"/>
      <c r="H22585">
        <v>1</v>
      </c>
    </row>
    <row r="22586" spans="1:8" x14ac:dyDescent="0.35">
      <c r="A22586">
        <v>141556</v>
      </c>
      <c r="B22586">
        <v>1</v>
      </c>
      <c r="C22586">
        <v>1</v>
      </c>
      <c r="D22586" t="s">
        <v>139</v>
      </c>
      <c r="E22586" s="2">
        <v>0.2744212962962963</v>
      </c>
      <c r="F22586" s="2">
        <v>0.27511574074074074</v>
      </c>
      <c r="G22586" s="2"/>
      <c r="H22586">
        <v>1</v>
      </c>
    </row>
    <row r="22587" spans="1:8" x14ac:dyDescent="0.35">
      <c r="A22587">
        <v>141556</v>
      </c>
      <c r="B22587">
        <v>1</v>
      </c>
      <c r="C22587">
        <v>1</v>
      </c>
      <c r="D22587" t="s">
        <v>72</v>
      </c>
      <c r="E22587" s="2">
        <v>0.27685185185185185</v>
      </c>
      <c r="F22587" s="2">
        <v>0.27743055555555557</v>
      </c>
      <c r="G22587" s="2"/>
      <c r="H22587">
        <v>1</v>
      </c>
    </row>
    <row r="22588" spans="1:8" x14ac:dyDescent="0.35">
      <c r="A22588">
        <v>141556</v>
      </c>
      <c r="B22588">
        <v>1</v>
      </c>
      <c r="C22588">
        <v>1</v>
      </c>
      <c r="D22588" t="s">
        <v>95</v>
      </c>
      <c r="E22588" s="2">
        <v>0.27916666666666667</v>
      </c>
      <c r="F22588" s="2">
        <v>0.27974537037037039</v>
      </c>
      <c r="G22588" s="2"/>
      <c r="H22588">
        <v>1</v>
      </c>
    </row>
    <row r="22589" spans="1:8" x14ac:dyDescent="0.35">
      <c r="A22589">
        <v>141556</v>
      </c>
      <c r="B22589">
        <v>1</v>
      </c>
      <c r="C22589">
        <v>1</v>
      </c>
      <c r="D22589" t="s">
        <v>140</v>
      </c>
      <c r="E22589" s="2">
        <v>0.28113425925925928</v>
      </c>
      <c r="F22589" s="2">
        <v>0.28182870370370372</v>
      </c>
      <c r="G22589" s="2"/>
      <c r="H22589">
        <v>1</v>
      </c>
    </row>
    <row r="22590" spans="1:8" x14ac:dyDescent="0.35">
      <c r="A22590">
        <v>141556</v>
      </c>
      <c r="B22590">
        <v>1</v>
      </c>
      <c r="C22590">
        <v>1</v>
      </c>
      <c r="D22590" t="s">
        <v>141</v>
      </c>
      <c r="E22590" s="2">
        <v>0.28344907407407405</v>
      </c>
      <c r="F22590" s="2">
        <v>0.28391203703703705</v>
      </c>
      <c r="G22590" s="2"/>
      <c r="H22590">
        <v>1</v>
      </c>
    </row>
    <row r="22591" spans="1:8" x14ac:dyDescent="0.35">
      <c r="A22591">
        <v>141556</v>
      </c>
      <c r="B22591">
        <v>1</v>
      </c>
      <c r="C22591">
        <v>1</v>
      </c>
      <c r="D22591" t="s">
        <v>46</v>
      </c>
      <c r="E22591" s="2">
        <v>0.28472222222222221</v>
      </c>
      <c r="F22591" s="2">
        <v>0.28518518518518521</v>
      </c>
      <c r="G22591" s="2"/>
      <c r="H22591">
        <v>1</v>
      </c>
    </row>
    <row r="22592" spans="1:8" x14ac:dyDescent="0.35">
      <c r="A22592">
        <v>141556</v>
      </c>
      <c r="B22592">
        <v>1</v>
      </c>
      <c r="C22592">
        <v>1</v>
      </c>
      <c r="D22592" t="s">
        <v>142</v>
      </c>
      <c r="E22592" s="2">
        <v>0.28634259259259259</v>
      </c>
      <c r="F22592" s="2">
        <v>0.28680555555555554</v>
      </c>
      <c r="G22592" s="2"/>
      <c r="H22592">
        <v>1</v>
      </c>
    </row>
    <row r="22593" spans="1:8" x14ac:dyDescent="0.35">
      <c r="A22593">
        <v>141556</v>
      </c>
      <c r="B22593">
        <v>1</v>
      </c>
      <c r="C22593">
        <v>1</v>
      </c>
      <c r="D22593" t="s">
        <v>143</v>
      </c>
      <c r="E22593" s="2">
        <v>0.28761574074074076</v>
      </c>
      <c r="F22593" s="2">
        <v>0.2883101851851852</v>
      </c>
      <c r="G22593" s="2"/>
      <c r="H22593">
        <v>1</v>
      </c>
    </row>
    <row r="22594" spans="1:8" x14ac:dyDescent="0.35">
      <c r="A22594">
        <v>141556</v>
      </c>
      <c r="B22594">
        <v>1</v>
      </c>
      <c r="C22594">
        <v>1</v>
      </c>
      <c r="D22594" t="s">
        <v>59</v>
      </c>
      <c r="E22594" s="2">
        <v>0.28958333333333336</v>
      </c>
      <c r="F22594" s="2">
        <v>0.2900462962962963</v>
      </c>
      <c r="G22594" s="2"/>
      <c r="H22594">
        <v>1</v>
      </c>
    </row>
    <row r="22595" spans="1:8" x14ac:dyDescent="0.35">
      <c r="A22595">
        <v>141556</v>
      </c>
      <c r="B22595">
        <v>1</v>
      </c>
      <c r="C22595">
        <v>1</v>
      </c>
      <c r="D22595" t="s">
        <v>144</v>
      </c>
      <c r="E22595" s="2">
        <v>0.29108796296296297</v>
      </c>
      <c r="F22595" s="2">
        <v>0.29155092592592591</v>
      </c>
      <c r="G22595" s="2"/>
      <c r="H22595">
        <v>1</v>
      </c>
    </row>
    <row r="22596" spans="1:8" x14ac:dyDescent="0.35">
      <c r="A22596">
        <v>141556</v>
      </c>
      <c r="B22596">
        <v>1</v>
      </c>
      <c r="C22596">
        <v>1</v>
      </c>
      <c r="D22596" t="s">
        <v>9</v>
      </c>
      <c r="E22596" s="2">
        <v>0.29270833333333335</v>
      </c>
      <c r="F22596" s="2">
        <v>0.29317129629629629</v>
      </c>
      <c r="G22596" s="2"/>
      <c r="H22596">
        <v>1</v>
      </c>
    </row>
    <row r="22597" spans="1:8" x14ac:dyDescent="0.35">
      <c r="A22597">
        <v>141556</v>
      </c>
      <c r="B22597">
        <v>1</v>
      </c>
      <c r="C22597">
        <v>1</v>
      </c>
      <c r="D22597" t="s">
        <v>93</v>
      </c>
      <c r="E22597" s="2">
        <v>0.29432870370370373</v>
      </c>
      <c r="F22597" s="2">
        <v>0.29479166666666667</v>
      </c>
      <c r="G22597" s="2"/>
      <c r="H22597">
        <v>1</v>
      </c>
    </row>
    <row r="22598" spans="1:8" x14ac:dyDescent="0.35">
      <c r="A22598">
        <v>141556</v>
      </c>
      <c r="B22598">
        <v>1</v>
      </c>
      <c r="C22598">
        <v>1</v>
      </c>
      <c r="D22598" t="s">
        <v>123</v>
      </c>
      <c r="E22598" s="2">
        <v>0.29652777777777778</v>
      </c>
      <c r="F22598" s="2">
        <v>0.2971064814814815</v>
      </c>
      <c r="G22598" s="2"/>
      <c r="H22598">
        <v>1</v>
      </c>
    </row>
    <row r="22599" spans="1:8" x14ac:dyDescent="0.35">
      <c r="A22599">
        <v>141556</v>
      </c>
      <c r="B22599">
        <v>1</v>
      </c>
      <c r="C22599">
        <v>1</v>
      </c>
      <c r="D22599" t="s">
        <v>21</v>
      </c>
      <c r="E22599" s="2">
        <v>0.29976851851851855</v>
      </c>
      <c r="F22599" s="2">
        <v>0.30034722222222221</v>
      </c>
      <c r="G22599" s="2"/>
      <c r="H22599" t="s">
        <v>114</v>
      </c>
    </row>
    <row r="22600" spans="1:8" x14ac:dyDescent="0.35">
      <c r="A22600">
        <v>141556</v>
      </c>
      <c r="B22600">
        <v>1</v>
      </c>
      <c r="C22600">
        <v>1</v>
      </c>
      <c r="D22600" t="s">
        <v>45</v>
      </c>
      <c r="E22600" s="2">
        <v>0.30219907407407409</v>
      </c>
      <c r="F22600" s="2">
        <v>0.30300925925925926</v>
      </c>
      <c r="G22600" s="2"/>
      <c r="H22600" t="s">
        <v>152</v>
      </c>
    </row>
    <row r="22601" spans="1:8" x14ac:dyDescent="0.35">
      <c r="A22601">
        <v>141556</v>
      </c>
      <c r="B22601">
        <v>1</v>
      </c>
      <c r="C22601">
        <v>1</v>
      </c>
      <c r="D22601" t="s">
        <v>130</v>
      </c>
      <c r="E22601" s="2">
        <v>0.30451388888888886</v>
      </c>
      <c r="F22601" s="2">
        <v>0.30497685185185186</v>
      </c>
      <c r="G22601" s="2"/>
      <c r="H22601" t="s">
        <v>152</v>
      </c>
    </row>
    <row r="22602" spans="1:8" x14ac:dyDescent="0.35">
      <c r="A22602">
        <v>141556</v>
      </c>
      <c r="B22602">
        <v>1</v>
      </c>
      <c r="C22602">
        <v>1</v>
      </c>
      <c r="D22602" t="s">
        <v>129</v>
      </c>
      <c r="E22602" s="2">
        <v>0.30636574074074074</v>
      </c>
      <c r="F22602" s="2">
        <v>0.30682870370370369</v>
      </c>
      <c r="G22602" s="2"/>
      <c r="H22602" t="s">
        <v>152</v>
      </c>
    </row>
    <row r="22603" spans="1:8" x14ac:dyDescent="0.35">
      <c r="A22603">
        <v>141556</v>
      </c>
      <c r="B22603">
        <v>1</v>
      </c>
      <c r="C22603">
        <v>1</v>
      </c>
      <c r="D22603" t="s">
        <v>128</v>
      </c>
      <c r="E22603" s="2">
        <v>0.30844907407407407</v>
      </c>
      <c r="F22603" s="2">
        <v>0.30891203703703701</v>
      </c>
      <c r="G22603" s="2"/>
      <c r="H22603" t="s">
        <v>152</v>
      </c>
    </row>
    <row r="22604" spans="1:8" x14ac:dyDescent="0.35">
      <c r="A22604">
        <v>141556</v>
      </c>
      <c r="B22604">
        <v>1</v>
      </c>
      <c r="C22604">
        <v>1</v>
      </c>
      <c r="D22604" t="s">
        <v>126</v>
      </c>
      <c r="E22604" s="2">
        <v>0.31041666666666667</v>
      </c>
      <c r="F22604" s="2">
        <v>0.31111111111111112</v>
      </c>
      <c r="G22604" s="2"/>
      <c r="H22604" t="s">
        <v>162</v>
      </c>
    </row>
    <row r="22605" spans="1:8" x14ac:dyDescent="0.35">
      <c r="A22605">
        <v>141556</v>
      </c>
      <c r="B22605">
        <v>1</v>
      </c>
      <c r="C22605">
        <v>1</v>
      </c>
      <c r="D22605" t="s">
        <v>125</v>
      </c>
      <c r="E22605" s="2">
        <v>0.31284722222222222</v>
      </c>
      <c r="F22605" s="2">
        <v>0.31331018518518516</v>
      </c>
      <c r="G22605" s="2"/>
      <c r="H22605">
        <v>1</v>
      </c>
    </row>
    <row r="22606" spans="1:8" x14ac:dyDescent="0.35">
      <c r="A22606">
        <v>141556</v>
      </c>
      <c r="B22606">
        <v>1</v>
      </c>
      <c r="C22606">
        <v>1</v>
      </c>
      <c r="D22606" t="s">
        <v>17</v>
      </c>
      <c r="E22606" s="2">
        <v>0.31458333333333333</v>
      </c>
      <c r="F22606" s="2">
        <v>0.31504629629629627</v>
      </c>
      <c r="G22606" s="2"/>
      <c r="H22606">
        <v>1</v>
      </c>
    </row>
    <row r="22607" spans="1:8" x14ac:dyDescent="0.35">
      <c r="A22607">
        <v>141556</v>
      </c>
      <c r="B22607">
        <v>1</v>
      </c>
      <c r="C22607">
        <v>1</v>
      </c>
      <c r="D22607" t="s">
        <v>18</v>
      </c>
      <c r="E22607" s="2">
        <v>0.31701388888888887</v>
      </c>
      <c r="F22607" s="2">
        <v>0.31747685185185187</v>
      </c>
      <c r="G22607" s="2"/>
      <c r="H22607">
        <v>1</v>
      </c>
    </row>
    <row r="22608" spans="1:8" x14ac:dyDescent="0.35">
      <c r="A22608">
        <v>141556</v>
      </c>
      <c r="B22608">
        <v>1</v>
      </c>
      <c r="C22608">
        <v>1</v>
      </c>
      <c r="D22608" t="s">
        <v>163</v>
      </c>
      <c r="E22608" s="2">
        <v>0.31863425925925926</v>
      </c>
      <c r="F22608" s="2">
        <v>0.3190972222222222</v>
      </c>
      <c r="G22608" s="2"/>
      <c r="H22608">
        <v>1</v>
      </c>
    </row>
    <row r="22609" spans="1:8" x14ac:dyDescent="0.35">
      <c r="A22609">
        <v>141556</v>
      </c>
      <c r="B22609">
        <v>1</v>
      </c>
      <c r="C22609">
        <v>1</v>
      </c>
      <c r="D22609" t="s">
        <v>164</v>
      </c>
      <c r="E22609" s="2">
        <v>0.32118055555555558</v>
      </c>
      <c r="F22609" s="2">
        <v>0.32164351851851852</v>
      </c>
      <c r="G22609" s="2"/>
      <c r="H22609">
        <v>1</v>
      </c>
    </row>
    <row r="22610" spans="1:8" x14ac:dyDescent="0.35">
      <c r="A22610">
        <v>141556</v>
      </c>
      <c r="B22610">
        <v>1</v>
      </c>
      <c r="C22610">
        <v>1</v>
      </c>
      <c r="D22610" t="s">
        <v>165</v>
      </c>
      <c r="E22610" s="2">
        <v>0.32361111111111113</v>
      </c>
      <c r="F22610" s="2">
        <v>0.32407407407407407</v>
      </c>
      <c r="G22610" s="2"/>
      <c r="H22610">
        <v>1</v>
      </c>
    </row>
    <row r="22611" spans="1:8" x14ac:dyDescent="0.35">
      <c r="A22611">
        <v>141556</v>
      </c>
      <c r="B22611">
        <v>1</v>
      </c>
      <c r="C22611">
        <v>1</v>
      </c>
      <c r="D22611" t="s">
        <v>26</v>
      </c>
      <c r="E22611" s="2">
        <v>0.32662037037037039</v>
      </c>
      <c r="H22611">
        <v>2</v>
      </c>
    </row>
    <row r="22612" spans="1:8" x14ac:dyDescent="0.35">
      <c r="A22612">
        <v>142254</v>
      </c>
      <c r="B22612">
        <v>0</v>
      </c>
      <c r="C22612">
        <v>1</v>
      </c>
      <c r="D22612" t="s">
        <v>24</v>
      </c>
      <c r="F22612" s="2">
        <v>0.24930555555555556</v>
      </c>
      <c r="G22612" s="2"/>
      <c r="H22612">
        <v>7</v>
      </c>
    </row>
    <row r="22613" spans="1:8" x14ac:dyDescent="0.35">
      <c r="A22613">
        <v>142254</v>
      </c>
      <c r="B22613">
        <v>0</v>
      </c>
      <c r="C22613">
        <v>1</v>
      </c>
      <c r="D22613" t="s">
        <v>155</v>
      </c>
      <c r="E22613" s="2">
        <v>0.2517361111111111</v>
      </c>
      <c r="F22613" s="2">
        <v>0.25219907407407405</v>
      </c>
      <c r="G22613" s="2"/>
      <c r="H22613" t="s">
        <v>110</v>
      </c>
    </row>
    <row r="22614" spans="1:8" x14ac:dyDescent="0.35">
      <c r="A22614">
        <v>142254</v>
      </c>
      <c r="B22614">
        <v>0</v>
      </c>
      <c r="C22614">
        <v>1</v>
      </c>
      <c r="D22614" t="s">
        <v>154</v>
      </c>
      <c r="E22614" s="2">
        <v>0.25370370370370371</v>
      </c>
      <c r="F22614" s="2">
        <v>0.25416666666666665</v>
      </c>
      <c r="G22614" s="2"/>
      <c r="H22614" t="s">
        <v>110</v>
      </c>
    </row>
    <row r="22615" spans="1:8" x14ac:dyDescent="0.35">
      <c r="A22615">
        <v>142254</v>
      </c>
      <c r="B22615">
        <v>0</v>
      </c>
      <c r="C22615">
        <v>1</v>
      </c>
      <c r="D22615" t="s">
        <v>153</v>
      </c>
      <c r="E22615" s="2">
        <v>0.25555555555555554</v>
      </c>
      <c r="F22615" s="2">
        <v>0.25601851851851853</v>
      </c>
      <c r="G22615" s="2"/>
      <c r="H22615" t="s">
        <v>110</v>
      </c>
    </row>
    <row r="22616" spans="1:8" x14ac:dyDescent="0.35">
      <c r="A22616">
        <v>142254</v>
      </c>
      <c r="B22616">
        <v>0</v>
      </c>
      <c r="C22616">
        <v>1</v>
      </c>
      <c r="D22616" t="s">
        <v>126</v>
      </c>
      <c r="E22616" s="2">
        <v>0.25787037037037036</v>
      </c>
      <c r="F22616" s="2">
        <v>0.25925925925925924</v>
      </c>
      <c r="G22616" s="2"/>
      <c r="H22616" t="s">
        <v>110</v>
      </c>
    </row>
    <row r="22617" spans="1:8" x14ac:dyDescent="0.35">
      <c r="A22617">
        <v>142254</v>
      </c>
      <c r="B22617">
        <v>0</v>
      </c>
      <c r="C22617">
        <v>1</v>
      </c>
      <c r="D22617" t="s">
        <v>128</v>
      </c>
      <c r="E22617" s="2">
        <v>0.26076388888888891</v>
      </c>
      <c r="F22617" s="2">
        <v>0.26122685185185185</v>
      </c>
      <c r="G22617" s="2"/>
      <c r="H22617" t="s">
        <v>110</v>
      </c>
    </row>
    <row r="22618" spans="1:8" x14ac:dyDescent="0.35">
      <c r="A22618">
        <v>142254</v>
      </c>
      <c r="B22618">
        <v>0</v>
      </c>
      <c r="C22618">
        <v>1</v>
      </c>
      <c r="D22618" t="s">
        <v>45</v>
      </c>
      <c r="E22618" s="2">
        <v>0.26435185185185184</v>
      </c>
      <c r="F22618" s="2">
        <v>0.26516203703703706</v>
      </c>
      <c r="G22618" s="2"/>
      <c r="H22618" t="s">
        <v>110</v>
      </c>
    </row>
    <row r="22619" spans="1:8" x14ac:dyDescent="0.35">
      <c r="A22619">
        <v>142254</v>
      </c>
      <c r="B22619">
        <v>0</v>
      </c>
      <c r="C22619">
        <v>1</v>
      </c>
      <c r="D22619" t="s">
        <v>21</v>
      </c>
      <c r="E22619" s="2">
        <v>0.26655092592592594</v>
      </c>
      <c r="F22619" s="2">
        <v>0.26712962962962961</v>
      </c>
      <c r="G22619" s="2"/>
      <c r="H22619" t="s">
        <v>122</v>
      </c>
    </row>
    <row r="22620" spans="1:8" x14ac:dyDescent="0.35">
      <c r="A22620">
        <v>142254</v>
      </c>
      <c r="B22620">
        <v>0</v>
      </c>
      <c r="C22620">
        <v>1</v>
      </c>
      <c r="D22620" t="s">
        <v>123</v>
      </c>
      <c r="E22620" s="2">
        <v>0.26932870370370371</v>
      </c>
      <c r="F22620" s="2">
        <v>0.26990740740740743</v>
      </c>
      <c r="G22620" s="2"/>
      <c r="H22620">
        <v>2</v>
      </c>
    </row>
    <row r="22621" spans="1:8" x14ac:dyDescent="0.35">
      <c r="A22621">
        <v>142254</v>
      </c>
      <c r="B22621">
        <v>0</v>
      </c>
      <c r="C22621">
        <v>1</v>
      </c>
      <c r="D22621" t="s">
        <v>93</v>
      </c>
      <c r="E22621" s="2">
        <v>0.27175925925925926</v>
      </c>
      <c r="F22621" s="2">
        <v>0.2722222222222222</v>
      </c>
      <c r="G22621" s="2"/>
      <c r="H22621">
        <v>2</v>
      </c>
    </row>
    <row r="22622" spans="1:8" x14ac:dyDescent="0.35">
      <c r="A22622">
        <v>142254</v>
      </c>
      <c r="B22622">
        <v>0</v>
      </c>
      <c r="C22622">
        <v>1</v>
      </c>
      <c r="D22622" t="s">
        <v>9</v>
      </c>
      <c r="E22622" s="2">
        <v>0.27337962962962964</v>
      </c>
      <c r="F22622" s="2">
        <v>0.27384259259259258</v>
      </c>
      <c r="G22622" s="2"/>
      <c r="H22622">
        <v>2</v>
      </c>
    </row>
    <row r="22623" spans="1:8" x14ac:dyDescent="0.35">
      <c r="A22623">
        <v>142254</v>
      </c>
      <c r="B22623">
        <v>0</v>
      </c>
      <c r="C22623">
        <v>1</v>
      </c>
      <c r="D22623" t="s">
        <v>144</v>
      </c>
      <c r="E22623" s="2">
        <v>0.27488425925925924</v>
      </c>
      <c r="F22623" s="2">
        <v>0.27534722222222224</v>
      </c>
      <c r="G22623" s="2"/>
      <c r="H22623">
        <v>2</v>
      </c>
    </row>
    <row r="22624" spans="1:8" x14ac:dyDescent="0.35">
      <c r="A22624">
        <v>142254</v>
      </c>
      <c r="B22624">
        <v>0</v>
      </c>
      <c r="C22624">
        <v>1</v>
      </c>
      <c r="D22624" t="s">
        <v>59</v>
      </c>
      <c r="E22624" s="2">
        <v>0.27650462962962963</v>
      </c>
      <c r="F22624" s="2">
        <v>0.27696759259259257</v>
      </c>
      <c r="G22624" s="2"/>
      <c r="H22624">
        <v>2</v>
      </c>
    </row>
    <row r="22625" spans="1:8" x14ac:dyDescent="0.35">
      <c r="A22625">
        <v>142254</v>
      </c>
      <c r="B22625">
        <v>0</v>
      </c>
      <c r="C22625">
        <v>1</v>
      </c>
      <c r="D22625" t="s">
        <v>90</v>
      </c>
      <c r="E22625" s="2">
        <v>0.27835648148148145</v>
      </c>
      <c r="F22625" s="2">
        <v>0.27905092592592595</v>
      </c>
      <c r="G22625" s="2"/>
      <c r="H22625">
        <v>2</v>
      </c>
    </row>
    <row r="22626" spans="1:8" x14ac:dyDescent="0.35">
      <c r="A22626">
        <v>142254</v>
      </c>
      <c r="B22626">
        <v>0</v>
      </c>
      <c r="C22626">
        <v>1</v>
      </c>
      <c r="D22626" t="s">
        <v>151</v>
      </c>
      <c r="E22626" s="2">
        <v>0.28020833333333334</v>
      </c>
      <c r="F22626" s="2">
        <v>0.28067129629629628</v>
      </c>
      <c r="G22626" s="2"/>
      <c r="H22626">
        <v>2</v>
      </c>
    </row>
    <row r="22627" spans="1:8" x14ac:dyDescent="0.35">
      <c r="A22627">
        <v>142254</v>
      </c>
      <c r="B22627">
        <v>0</v>
      </c>
      <c r="C22627">
        <v>1</v>
      </c>
      <c r="D22627" t="s">
        <v>150</v>
      </c>
      <c r="E22627" s="2">
        <v>0.28194444444444444</v>
      </c>
      <c r="F22627" s="2">
        <v>0.28263888888888888</v>
      </c>
      <c r="G22627" s="2"/>
      <c r="H22627">
        <v>2</v>
      </c>
    </row>
    <row r="22628" spans="1:8" x14ac:dyDescent="0.35">
      <c r="A22628">
        <v>142254</v>
      </c>
      <c r="B22628">
        <v>0</v>
      </c>
      <c r="C22628">
        <v>1</v>
      </c>
      <c r="D22628" t="s">
        <v>149</v>
      </c>
      <c r="E22628" s="2">
        <v>0.28391203703703705</v>
      </c>
      <c r="F22628" s="2">
        <v>0.28449074074074077</v>
      </c>
      <c r="G22628" s="2"/>
      <c r="H22628">
        <v>2</v>
      </c>
    </row>
    <row r="22629" spans="1:8" x14ac:dyDescent="0.35">
      <c r="A22629">
        <v>142254</v>
      </c>
      <c r="B22629">
        <v>0</v>
      </c>
      <c r="C22629">
        <v>1</v>
      </c>
      <c r="D22629" t="s">
        <v>148</v>
      </c>
      <c r="E22629" s="2">
        <v>0.28611111111111109</v>
      </c>
      <c r="F22629" s="2">
        <v>0.28657407407407409</v>
      </c>
      <c r="G22629" s="2"/>
      <c r="H22629">
        <v>2</v>
      </c>
    </row>
    <row r="22630" spans="1:8" x14ac:dyDescent="0.35">
      <c r="A22630">
        <v>142254</v>
      </c>
      <c r="B22630">
        <v>0</v>
      </c>
      <c r="C22630">
        <v>1</v>
      </c>
      <c r="D22630" t="s">
        <v>19</v>
      </c>
      <c r="E22630" s="2">
        <v>0.28946759259259258</v>
      </c>
      <c r="F22630" s="2">
        <v>0.28993055555555558</v>
      </c>
      <c r="G22630" s="2"/>
      <c r="H22630">
        <v>2</v>
      </c>
    </row>
    <row r="22631" spans="1:8" x14ac:dyDescent="0.35">
      <c r="A22631">
        <v>142254</v>
      </c>
      <c r="B22631">
        <v>0</v>
      </c>
      <c r="C22631">
        <v>1</v>
      </c>
      <c r="D22631" t="s">
        <v>146</v>
      </c>
      <c r="E22631" s="2">
        <v>0.29097222222222224</v>
      </c>
      <c r="F22631" s="2">
        <v>0.29143518518518519</v>
      </c>
      <c r="G22631" s="2"/>
      <c r="H22631" t="s">
        <v>159</v>
      </c>
    </row>
    <row r="22632" spans="1:8" x14ac:dyDescent="0.35">
      <c r="A22632">
        <v>142254</v>
      </c>
      <c r="B22632">
        <v>0</v>
      </c>
      <c r="C22632">
        <v>1</v>
      </c>
      <c r="D22632" t="s">
        <v>145</v>
      </c>
      <c r="E22632" s="2">
        <v>0.29282407407407407</v>
      </c>
      <c r="F22632" s="2">
        <v>0.29328703703703701</v>
      </c>
      <c r="G22632" s="2"/>
      <c r="H22632">
        <v>2</v>
      </c>
    </row>
    <row r="22633" spans="1:8" x14ac:dyDescent="0.35">
      <c r="A22633">
        <v>142254</v>
      </c>
      <c r="B22633">
        <v>0</v>
      </c>
      <c r="C22633">
        <v>1</v>
      </c>
      <c r="D22633" t="s">
        <v>23</v>
      </c>
      <c r="E22633" s="2">
        <v>0.29548611111111112</v>
      </c>
      <c r="H22633">
        <v>1</v>
      </c>
    </row>
    <row r="22634" spans="1:8" x14ac:dyDescent="0.35">
      <c r="A22634">
        <v>142458</v>
      </c>
      <c r="B22634">
        <v>0</v>
      </c>
      <c r="C22634">
        <v>1</v>
      </c>
      <c r="D22634" t="s">
        <v>6</v>
      </c>
      <c r="F22634" s="2">
        <v>0.24976851851851853</v>
      </c>
      <c r="G22634" s="2"/>
      <c r="H22634" t="s">
        <v>115</v>
      </c>
    </row>
    <row r="22635" spans="1:8" x14ac:dyDescent="0.35">
      <c r="A22635">
        <v>142458</v>
      </c>
      <c r="B22635">
        <v>0</v>
      </c>
      <c r="C22635">
        <v>1</v>
      </c>
      <c r="D22635" t="s">
        <v>116</v>
      </c>
      <c r="E22635" s="2">
        <v>0.25254629629629627</v>
      </c>
      <c r="F22635" s="2">
        <v>0.25300925925925927</v>
      </c>
      <c r="G22635" s="2"/>
      <c r="H22635" t="s">
        <v>110</v>
      </c>
    </row>
    <row r="22636" spans="1:8" x14ac:dyDescent="0.35">
      <c r="A22636">
        <v>142458</v>
      </c>
      <c r="B22636">
        <v>0</v>
      </c>
      <c r="C22636">
        <v>1</v>
      </c>
      <c r="D22636" t="s">
        <v>117</v>
      </c>
      <c r="E22636" s="2">
        <v>0.25694444444444442</v>
      </c>
      <c r="F22636" s="2">
        <v>0.25740740740740742</v>
      </c>
      <c r="G22636" s="2"/>
      <c r="H22636" t="s">
        <v>110</v>
      </c>
    </row>
    <row r="22637" spans="1:8" x14ac:dyDescent="0.35">
      <c r="A22637">
        <v>142458</v>
      </c>
      <c r="B22637">
        <v>0</v>
      </c>
      <c r="C22637">
        <v>1</v>
      </c>
      <c r="D22637" t="s">
        <v>118</v>
      </c>
      <c r="E22637" s="2">
        <v>0.25925925925925924</v>
      </c>
      <c r="F22637" s="2">
        <v>0.25972222222222224</v>
      </c>
      <c r="G22637" s="2"/>
      <c r="H22637" t="s">
        <v>110</v>
      </c>
    </row>
    <row r="22638" spans="1:8" x14ac:dyDescent="0.35">
      <c r="A22638">
        <v>142458</v>
      </c>
      <c r="B22638">
        <v>0</v>
      </c>
      <c r="C22638">
        <v>1</v>
      </c>
      <c r="D22638" t="s">
        <v>119</v>
      </c>
      <c r="E22638" s="2">
        <v>0.26180555555555557</v>
      </c>
      <c r="F22638" s="2">
        <v>0.26226851851851851</v>
      </c>
      <c r="G22638" s="2"/>
      <c r="H22638" t="s">
        <v>110</v>
      </c>
    </row>
    <row r="22639" spans="1:8" x14ac:dyDescent="0.35">
      <c r="A22639">
        <v>142458</v>
      </c>
      <c r="B22639">
        <v>0</v>
      </c>
      <c r="C22639">
        <v>1</v>
      </c>
      <c r="D22639" t="s">
        <v>120</v>
      </c>
      <c r="E22639" s="2">
        <v>0.26435185185185184</v>
      </c>
      <c r="F22639" s="2">
        <v>0.26481481481481484</v>
      </c>
      <c r="G22639" s="2"/>
      <c r="H22639" t="s">
        <v>110</v>
      </c>
    </row>
    <row r="22640" spans="1:8" x14ac:dyDescent="0.35">
      <c r="A22640">
        <v>142458</v>
      </c>
      <c r="B22640">
        <v>0</v>
      </c>
      <c r="C22640">
        <v>1</v>
      </c>
      <c r="D22640" t="s">
        <v>121</v>
      </c>
      <c r="E22640" s="2">
        <v>0.26712962962962961</v>
      </c>
      <c r="F22640" s="2">
        <v>0.2675925925925926</v>
      </c>
      <c r="G22640" s="2"/>
      <c r="H22640" t="s">
        <v>110</v>
      </c>
    </row>
    <row r="22641" spans="1:8" x14ac:dyDescent="0.35">
      <c r="A22641">
        <v>142458</v>
      </c>
      <c r="B22641">
        <v>0</v>
      </c>
      <c r="C22641">
        <v>1</v>
      </c>
      <c r="D22641" t="s">
        <v>39</v>
      </c>
      <c r="E22641" s="2">
        <v>0.27083333333333331</v>
      </c>
      <c r="F22641" s="2">
        <v>0.27291666666666664</v>
      </c>
      <c r="G22641" s="2"/>
      <c r="H22641" t="s">
        <v>110</v>
      </c>
    </row>
    <row r="22642" spans="1:8" x14ac:dyDescent="0.35">
      <c r="A22642">
        <v>142458</v>
      </c>
      <c r="B22642">
        <v>0</v>
      </c>
      <c r="C22642">
        <v>1</v>
      </c>
      <c r="D22642" t="s">
        <v>24</v>
      </c>
      <c r="E22642" s="2">
        <v>0.28009259259259262</v>
      </c>
      <c r="F22642" s="2">
        <v>0.28090277777777778</v>
      </c>
      <c r="G22642" s="2"/>
      <c r="H22642" t="s">
        <v>110</v>
      </c>
    </row>
    <row r="22643" spans="1:8" x14ac:dyDescent="0.35">
      <c r="A22643">
        <v>142458</v>
      </c>
      <c r="B22643">
        <v>0</v>
      </c>
      <c r="C22643">
        <v>1</v>
      </c>
      <c r="D22643" t="s">
        <v>45</v>
      </c>
      <c r="E22643" s="2">
        <v>0.28865740740740742</v>
      </c>
      <c r="F22643" s="2">
        <v>0.28935185185185186</v>
      </c>
      <c r="G22643" s="2"/>
      <c r="H22643" t="s">
        <v>110</v>
      </c>
    </row>
    <row r="22644" spans="1:8" x14ac:dyDescent="0.35">
      <c r="A22644">
        <v>142458</v>
      </c>
      <c r="B22644">
        <v>0</v>
      </c>
      <c r="C22644">
        <v>1</v>
      </c>
      <c r="D22644" t="s">
        <v>21</v>
      </c>
      <c r="E22644" s="2">
        <v>0.29085648148148147</v>
      </c>
      <c r="F22644" s="2">
        <v>0.29143518518518519</v>
      </c>
      <c r="G22644" s="2"/>
      <c r="H22644" t="s">
        <v>122</v>
      </c>
    </row>
    <row r="22645" spans="1:8" x14ac:dyDescent="0.35">
      <c r="A22645">
        <v>142458</v>
      </c>
      <c r="B22645">
        <v>0</v>
      </c>
      <c r="C22645">
        <v>1</v>
      </c>
      <c r="D22645" t="s">
        <v>123</v>
      </c>
      <c r="E22645" s="2">
        <v>0.29363425925925923</v>
      </c>
      <c r="F22645" s="2">
        <v>0.29421296296296295</v>
      </c>
      <c r="G22645" s="2"/>
      <c r="H22645">
        <v>2</v>
      </c>
    </row>
    <row r="22646" spans="1:8" x14ac:dyDescent="0.35">
      <c r="A22646">
        <v>142458</v>
      </c>
      <c r="B22646">
        <v>0</v>
      </c>
      <c r="C22646">
        <v>1</v>
      </c>
      <c r="D22646" t="s">
        <v>93</v>
      </c>
      <c r="E22646" s="2">
        <v>0.29594907407407406</v>
      </c>
      <c r="F22646" s="2">
        <v>0.29641203703703706</v>
      </c>
      <c r="G22646" s="2"/>
      <c r="H22646">
        <v>2</v>
      </c>
    </row>
    <row r="22647" spans="1:8" x14ac:dyDescent="0.35">
      <c r="A22647">
        <v>142458</v>
      </c>
      <c r="B22647">
        <v>0</v>
      </c>
      <c r="C22647">
        <v>1</v>
      </c>
      <c r="D22647" t="s">
        <v>9</v>
      </c>
      <c r="E22647" s="2">
        <v>0.29756944444444444</v>
      </c>
      <c r="F22647" s="2">
        <v>0.29803240740740738</v>
      </c>
      <c r="G22647" s="2"/>
      <c r="H22647">
        <v>2</v>
      </c>
    </row>
    <row r="22648" spans="1:8" x14ac:dyDescent="0.35">
      <c r="A22648">
        <v>142458</v>
      </c>
      <c r="B22648">
        <v>0</v>
      </c>
      <c r="C22648">
        <v>1</v>
      </c>
      <c r="D22648" t="s">
        <v>144</v>
      </c>
      <c r="E22648" s="2">
        <v>0.29918981481481483</v>
      </c>
      <c r="F22648" s="2">
        <v>0.29965277777777777</v>
      </c>
      <c r="G22648" s="2"/>
      <c r="H22648">
        <v>2</v>
      </c>
    </row>
    <row r="22649" spans="1:8" x14ac:dyDescent="0.35">
      <c r="A22649">
        <v>142458</v>
      </c>
      <c r="B22649">
        <v>0</v>
      </c>
      <c r="C22649">
        <v>1</v>
      </c>
      <c r="D22649" t="s">
        <v>59</v>
      </c>
      <c r="E22649" s="2">
        <v>0.30069444444444443</v>
      </c>
      <c r="F22649" s="2">
        <v>0.30115740740740743</v>
      </c>
      <c r="G22649" s="2"/>
      <c r="H22649">
        <v>2</v>
      </c>
    </row>
    <row r="22650" spans="1:8" x14ac:dyDescent="0.35">
      <c r="A22650">
        <v>142458</v>
      </c>
      <c r="B22650">
        <v>0</v>
      </c>
      <c r="C22650">
        <v>1</v>
      </c>
      <c r="D22650" t="s">
        <v>90</v>
      </c>
      <c r="E22650" s="2">
        <v>0.30266203703703703</v>
      </c>
      <c r="F22650" s="2">
        <v>0.30335648148148148</v>
      </c>
      <c r="G22650" s="2"/>
      <c r="H22650">
        <v>2</v>
      </c>
    </row>
    <row r="22651" spans="1:8" x14ac:dyDescent="0.35">
      <c r="A22651">
        <v>142458</v>
      </c>
      <c r="B22651">
        <v>0</v>
      </c>
      <c r="C22651">
        <v>1</v>
      </c>
      <c r="D22651" t="s">
        <v>151</v>
      </c>
      <c r="E22651" s="2">
        <v>0.30486111111111114</v>
      </c>
      <c r="F22651" s="2">
        <v>0.30532407407407408</v>
      </c>
      <c r="G22651" s="2"/>
      <c r="H22651">
        <v>2</v>
      </c>
    </row>
    <row r="22652" spans="1:8" x14ac:dyDescent="0.35">
      <c r="A22652">
        <v>142458</v>
      </c>
      <c r="B22652">
        <v>0</v>
      </c>
      <c r="C22652">
        <v>1</v>
      </c>
      <c r="D22652" t="s">
        <v>150</v>
      </c>
      <c r="E22652" s="2">
        <v>0.30671296296296297</v>
      </c>
      <c r="F22652" s="2">
        <v>0.30740740740740741</v>
      </c>
      <c r="G22652" s="2"/>
      <c r="H22652">
        <v>2</v>
      </c>
    </row>
    <row r="22653" spans="1:8" x14ac:dyDescent="0.35">
      <c r="A22653">
        <v>142458</v>
      </c>
      <c r="B22653">
        <v>0</v>
      </c>
      <c r="C22653">
        <v>1</v>
      </c>
      <c r="D22653" t="s">
        <v>149</v>
      </c>
      <c r="E22653" s="2">
        <v>0.30902777777777779</v>
      </c>
      <c r="F22653" s="2">
        <v>0.30960648148148145</v>
      </c>
      <c r="G22653" s="2"/>
      <c r="H22653">
        <v>2</v>
      </c>
    </row>
    <row r="22654" spans="1:8" x14ac:dyDescent="0.35">
      <c r="A22654">
        <v>142458</v>
      </c>
      <c r="B22654">
        <v>0</v>
      </c>
      <c r="C22654">
        <v>1</v>
      </c>
      <c r="D22654" t="s">
        <v>148</v>
      </c>
      <c r="E22654" s="2">
        <v>0.31134259259259262</v>
      </c>
      <c r="F22654" s="2">
        <v>0.31180555555555556</v>
      </c>
      <c r="G22654" s="2"/>
      <c r="H22654">
        <v>2</v>
      </c>
    </row>
    <row r="22655" spans="1:8" x14ac:dyDescent="0.35">
      <c r="A22655">
        <v>142458</v>
      </c>
      <c r="B22655">
        <v>0</v>
      </c>
      <c r="C22655">
        <v>1</v>
      </c>
      <c r="D22655" t="s">
        <v>19</v>
      </c>
      <c r="E22655" s="2">
        <v>0.31516203703703705</v>
      </c>
      <c r="F22655" s="2">
        <v>0.31562499999999999</v>
      </c>
      <c r="G22655" s="2"/>
      <c r="H22655">
        <v>2</v>
      </c>
    </row>
    <row r="22656" spans="1:8" x14ac:dyDescent="0.35">
      <c r="A22656">
        <v>142458</v>
      </c>
      <c r="B22656">
        <v>0</v>
      </c>
      <c r="C22656">
        <v>1</v>
      </c>
      <c r="D22656" t="s">
        <v>146</v>
      </c>
      <c r="E22656" s="2">
        <v>0.31678240740740743</v>
      </c>
      <c r="F22656" s="2">
        <v>0.31724537037037037</v>
      </c>
      <c r="G22656" s="2"/>
      <c r="H22656" t="s">
        <v>159</v>
      </c>
    </row>
    <row r="22657" spans="1:8" x14ac:dyDescent="0.35">
      <c r="A22657">
        <v>142458</v>
      </c>
      <c r="B22657">
        <v>0</v>
      </c>
      <c r="C22657">
        <v>1</v>
      </c>
      <c r="D22657" t="s">
        <v>13</v>
      </c>
      <c r="E22657" s="2">
        <v>0.32060185185185186</v>
      </c>
      <c r="F22657" s="2">
        <v>0.3212962962962963</v>
      </c>
      <c r="G22657" s="2"/>
      <c r="H22657" t="s">
        <v>152</v>
      </c>
    </row>
    <row r="22658" spans="1:8" x14ac:dyDescent="0.35">
      <c r="A22658">
        <v>142458</v>
      </c>
      <c r="B22658">
        <v>1</v>
      </c>
      <c r="C22658">
        <v>1</v>
      </c>
      <c r="D22658" t="s">
        <v>160</v>
      </c>
      <c r="E22658" s="2">
        <v>0.32430555555555557</v>
      </c>
      <c r="F22658" s="2">
        <v>0.32476851851851851</v>
      </c>
      <c r="G22658" s="2"/>
      <c r="H22658" t="s">
        <v>152</v>
      </c>
    </row>
    <row r="22659" spans="1:8" x14ac:dyDescent="0.35">
      <c r="A22659">
        <v>142458</v>
      </c>
      <c r="B22659">
        <v>1</v>
      </c>
      <c r="C22659">
        <v>1</v>
      </c>
      <c r="D22659" t="s">
        <v>11</v>
      </c>
      <c r="E22659" s="2">
        <v>0.32731481481481484</v>
      </c>
      <c r="H22659" t="s">
        <v>161</v>
      </c>
    </row>
    <row r="22660" spans="1:8" x14ac:dyDescent="0.35">
      <c r="A22660">
        <v>141639</v>
      </c>
      <c r="B22660">
        <v>0</v>
      </c>
      <c r="C22660">
        <v>1</v>
      </c>
      <c r="D22660" t="s">
        <v>26</v>
      </c>
      <c r="F22660" s="2">
        <v>0.25</v>
      </c>
      <c r="G22660" s="2"/>
      <c r="H22660">
        <v>1</v>
      </c>
    </row>
    <row r="22661" spans="1:8" x14ac:dyDescent="0.35">
      <c r="A22661">
        <v>141639</v>
      </c>
      <c r="B22661">
        <v>0</v>
      </c>
      <c r="C22661">
        <v>1</v>
      </c>
      <c r="D22661" t="s">
        <v>171</v>
      </c>
      <c r="E22661" s="2">
        <v>0.25243055555555555</v>
      </c>
      <c r="F22661" s="2">
        <v>0.25289351851851855</v>
      </c>
      <c r="G22661" s="2"/>
      <c r="H22661">
        <v>1</v>
      </c>
    </row>
    <row r="22662" spans="1:8" x14ac:dyDescent="0.35">
      <c r="A22662">
        <v>141639</v>
      </c>
      <c r="B22662">
        <v>0</v>
      </c>
      <c r="C22662">
        <v>1</v>
      </c>
      <c r="D22662" t="s">
        <v>170</v>
      </c>
      <c r="E22662" s="2">
        <v>0.25416666666666665</v>
      </c>
      <c r="F22662" s="2">
        <v>0.25462962962962965</v>
      </c>
      <c r="G22662" s="2"/>
      <c r="H22662">
        <v>1</v>
      </c>
    </row>
    <row r="22663" spans="1:8" x14ac:dyDescent="0.35">
      <c r="A22663">
        <v>141639</v>
      </c>
      <c r="B22663">
        <v>0</v>
      </c>
      <c r="C22663">
        <v>1</v>
      </c>
      <c r="D22663" t="s">
        <v>169</v>
      </c>
      <c r="E22663" s="2">
        <v>0.25624999999999998</v>
      </c>
      <c r="F22663" s="2">
        <v>0.25671296296296298</v>
      </c>
      <c r="G22663" s="2"/>
      <c r="H22663">
        <v>1</v>
      </c>
    </row>
    <row r="22664" spans="1:8" x14ac:dyDescent="0.35">
      <c r="A22664">
        <v>141639</v>
      </c>
      <c r="B22664">
        <v>0</v>
      </c>
      <c r="C22664">
        <v>1</v>
      </c>
      <c r="D22664" t="s">
        <v>168</v>
      </c>
      <c r="E22664" s="2">
        <v>0.25844907407407408</v>
      </c>
      <c r="F22664" s="2">
        <v>0.25891203703703702</v>
      </c>
      <c r="G22664" s="2"/>
      <c r="H22664">
        <v>1</v>
      </c>
    </row>
    <row r="22665" spans="1:8" x14ac:dyDescent="0.35">
      <c r="A22665">
        <v>141639</v>
      </c>
      <c r="B22665">
        <v>0</v>
      </c>
      <c r="C22665">
        <v>1</v>
      </c>
      <c r="D22665" t="s">
        <v>167</v>
      </c>
      <c r="E22665" s="2">
        <v>0.26041666666666669</v>
      </c>
      <c r="F22665" s="2">
        <v>0.26087962962962963</v>
      </c>
      <c r="G22665" s="2"/>
      <c r="H22665">
        <v>1</v>
      </c>
    </row>
    <row r="22666" spans="1:8" x14ac:dyDescent="0.35">
      <c r="A22666">
        <v>141639</v>
      </c>
      <c r="B22666">
        <v>0</v>
      </c>
      <c r="C22666">
        <v>1</v>
      </c>
      <c r="D22666" t="s">
        <v>13</v>
      </c>
      <c r="E22666" s="2">
        <v>0.26423611111111112</v>
      </c>
      <c r="H22666" t="s">
        <v>166</v>
      </c>
    </row>
    <row r="22667" spans="1:8" x14ac:dyDescent="0.35">
      <c r="A22667">
        <v>143849</v>
      </c>
      <c r="B22667">
        <v>0</v>
      </c>
      <c r="C22667">
        <v>1</v>
      </c>
      <c r="D22667" t="s">
        <v>9</v>
      </c>
      <c r="F22667" s="2">
        <v>0.25578703703703703</v>
      </c>
      <c r="G22667" s="2"/>
      <c r="H22667">
        <v>1</v>
      </c>
    </row>
    <row r="22668" spans="1:8" x14ac:dyDescent="0.35">
      <c r="A22668">
        <v>143849</v>
      </c>
      <c r="B22668">
        <v>0</v>
      </c>
      <c r="C22668">
        <v>1</v>
      </c>
      <c r="D22668" t="s">
        <v>93</v>
      </c>
      <c r="E22668" s="2">
        <v>0.2568287037037037</v>
      </c>
      <c r="F22668" s="2">
        <v>0.25729166666666664</v>
      </c>
      <c r="G22668" s="2"/>
      <c r="H22668">
        <v>1</v>
      </c>
    </row>
    <row r="22669" spans="1:8" x14ac:dyDescent="0.35">
      <c r="A22669">
        <v>143849</v>
      </c>
      <c r="B22669">
        <v>0</v>
      </c>
      <c r="C22669">
        <v>1</v>
      </c>
      <c r="D22669" t="s">
        <v>123</v>
      </c>
      <c r="E22669" s="2">
        <v>0.2590277777777778</v>
      </c>
      <c r="F22669" s="2">
        <v>0.25960648148148147</v>
      </c>
      <c r="G22669" s="2"/>
      <c r="H22669">
        <v>1</v>
      </c>
    </row>
    <row r="22670" spans="1:8" x14ac:dyDescent="0.35">
      <c r="A22670">
        <v>143849</v>
      </c>
      <c r="B22670">
        <v>0</v>
      </c>
      <c r="C22670">
        <v>1</v>
      </c>
      <c r="D22670" t="s">
        <v>21</v>
      </c>
      <c r="E22670" s="2">
        <v>0.26180555555555557</v>
      </c>
      <c r="F22670" s="2">
        <v>0.26238425925925923</v>
      </c>
      <c r="G22670" s="2"/>
      <c r="H22670" t="s">
        <v>114</v>
      </c>
    </row>
    <row r="22671" spans="1:8" x14ac:dyDescent="0.35">
      <c r="A22671">
        <v>143849</v>
      </c>
      <c r="B22671">
        <v>0</v>
      </c>
      <c r="C22671">
        <v>1</v>
      </c>
      <c r="D22671" t="s">
        <v>45</v>
      </c>
      <c r="E22671" s="2">
        <v>0.26377314814814817</v>
      </c>
      <c r="F22671" s="2">
        <v>0.26446759259259262</v>
      </c>
      <c r="G22671" s="2"/>
      <c r="H22671" t="s">
        <v>152</v>
      </c>
    </row>
    <row r="22672" spans="1:8" x14ac:dyDescent="0.35">
      <c r="A22672">
        <v>143849</v>
      </c>
      <c r="B22672">
        <v>0</v>
      </c>
      <c r="C22672">
        <v>1</v>
      </c>
      <c r="D22672" t="s">
        <v>24</v>
      </c>
      <c r="E22672" s="2">
        <v>0.27199074074074076</v>
      </c>
      <c r="F22672" s="2">
        <v>0.2726851851851852</v>
      </c>
      <c r="G22672" s="2"/>
      <c r="H22672" t="s">
        <v>152</v>
      </c>
    </row>
    <row r="22673" spans="1:8" x14ac:dyDescent="0.35">
      <c r="A22673">
        <v>143849</v>
      </c>
      <c r="B22673">
        <v>0</v>
      </c>
      <c r="C22673">
        <v>1</v>
      </c>
      <c r="D22673" t="s">
        <v>113</v>
      </c>
      <c r="E22673" s="2">
        <v>0.2746527777777778</v>
      </c>
      <c r="F22673" s="2">
        <v>0.27523148148148147</v>
      </c>
      <c r="G22673" s="2"/>
      <c r="H22673" t="s">
        <v>152</v>
      </c>
    </row>
    <row r="22674" spans="1:8" x14ac:dyDescent="0.35">
      <c r="A22674">
        <v>143849</v>
      </c>
      <c r="B22674">
        <v>0</v>
      </c>
      <c r="C22674">
        <v>1</v>
      </c>
      <c r="D22674" t="s">
        <v>112</v>
      </c>
      <c r="E22674" s="2">
        <v>0.27662037037037035</v>
      </c>
      <c r="F22674" s="2">
        <v>0.27719907407407407</v>
      </c>
      <c r="G22674" s="2"/>
      <c r="H22674" t="s">
        <v>152</v>
      </c>
    </row>
    <row r="22675" spans="1:8" x14ac:dyDescent="0.35">
      <c r="A22675">
        <v>143849</v>
      </c>
      <c r="B22675">
        <v>0</v>
      </c>
      <c r="C22675">
        <v>1</v>
      </c>
      <c r="D22675" t="s">
        <v>111</v>
      </c>
      <c r="E22675" s="2">
        <v>0.27881944444444445</v>
      </c>
      <c r="F22675" s="2">
        <v>0.2792824074074074</v>
      </c>
      <c r="G22675" s="2"/>
      <c r="H22675" t="s">
        <v>152</v>
      </c>
    </row>
    <row r="22676" spans="1:8" x14ac:dyDescent="0.35">
      <c r="A22676">
        <v>143849</v>
      </c>
      <c r="B22676">
        <v>0</v>
      </c>
      <c r="C22676">
        <v>1</v>
      </c>
      <c r="D22676" t="s">
        <v>109</v>
      </c>
      <c r="E22676" s="2">
        <v>0.28078703703703706</v>
      </c>
      <c r="F22676" s="2">
        <v>0.28125</v>
      </c>
      <c r="G22676" s="2"/>
      <c r="H22676" t="s">
        <v>152</v>
      </c>
    </row>
    <row r="22677" spans="1:8" x14ac:dyDescent="0.35">
      <c r="A22677">
        <v>143849</v>
      </c>
      <c r="B22677">
        <v>0</v>
      </c>
      <c r="C22677">
        <v>1</v>
      </c>
      <c r="D22677" t="s">
        <v>39</v>
      </c>
      <c r="E22677" s="2">
        <v>0.28333333333333333</v>
      </c>
      <c r="F22677" s="2">
        <v>0.28402777777777777</v>
      </c>
      <c r="G22677" s="2"/>
      <c r="H22677">
        <v>5</v>
      </c>
    </row>
    <row r="22678" spans="1:8" x14ac:dyDescent="0.35">
      <c r="A22678">
        <v>143849</v>
      </c>
      <c r="B22678">
        <v>0</v>
      </c>
      <c r="C22678">
        <v>1</v>
      </c>
      <c r="D22678" t="s">
        <v>108</v>
      </c>
      <c r="E22678" s="2">
        <v>0.28657407407407409</v>
      </c>
      <c r="F22678" s="2">
        <v>0.28703703703703703</v>
      </c>
      <c r="G22678" s="2"/>
      <c r="H22678">
        <v>1</v>
      </c>
    </row>
    <row r="22679" spans="1:8" x14ac:dyDescent="0.35">
      <c r="A22679">
        <v>143849</v>
      </c>
      <c r="B22679">
        <v>0</v>
      </c>
      <c r="C22679">
        <v>1</v>
      </c>
      <c r="D22679" t="s">
        <v>107</v>
      </c>
      <c r="E22679" s="2">
        <v>0.28865740740740742</v>
      </c>
      <c r="F22679" s="2">
        <v>0.28912037037037036</v>
      </c>
      <c r="G22679" s="2"/>
      <c r="H22679">
        <v>1</v>
      </c>
    </row>
    <row r="22680" spans="1:8" x14ac:dyDescent="0.35">
      <c r="A22680">
        <v>143849</v>
      </c>
      <c r="B22680">
        <v>0</v>
      </c>
      <c r="C22680">
        <v>1</v>
      </c>
      <c r="D22680" t="s">
        <v>106</v>
      </c>
      <c r="E22680" s="2">
        <v>0.2902777777777778</v>
      </c>
      <c r="F22680" s="2">
        <v>0.29074074074074074</v>
      </c>
      <c r="G22680" s="2"/>
      <c r="H22680">
        <v>1</v>
      </c>
    </row>
    <row r="22681" spans="1:8" x14ac:dyDescent="0.35">
      <c r="A22681">
        <v>143849</v>
      </c>
      <c r="B22681">
        <v>0</v>
      </c>
      <c r="C22681">
        <v>1</v>
      </c>
      <c r="D22681" t="s">
        <v>105</v>
      </c>
      <c r="E22681" s="2">
        <v>0.29247685185185185</v>
      </c>
      <c r="F22681" s="2">
        <v>0.29293981481481479</v>
      </c>
      <c r="G22681" s="2"/>
      <c r="H22681">
        <v>1</v>
      </c>
    </row>
    <row r="22682" spans="1:8" x14ac:dyDescent="0.35">
      <c r="A22682">
        <v>143849</v>
      </c>
      <c r="B22682">
        <v>0</v>
      </c>
      <c r="C22682">
        <v>1</v>
      </c>
      <c r="D22682" t="s">
        <v>104</v>
      </c>
      <c r="E22682" s="2">
        <v>0.29467592592592595</v>
      </c>
      <c r="F22682" s="2">
        <v>0.2951388888888889</v>
      </c>
      <c r="G22682" s="2"/>
      <c r="H22682">
        <v>1</v>
      </c>
    </row>
    <row r="22683" spans="1:8" x14ac:dyDescent="0.35">
      <c r="A22683">
        <v>143849</v>
      </c>
      <c r="B22683">
        <v>0</v>
      </c>
      <c r="C22683">
        <v>1</v>
      </c>
      <c r="D22683" t="s">
        <v>103</v>
      </c>
      <c r="E22683" s="2">
        <v>0.29745370370370372</v>
      </c>
      <c r="F22683" s="2">
        <v>0.29791666666666666</v>
      </c>
      <c r="G22683" s="2"/>
      <c r="H22683">
        <v>1</v>
      </c>
    </row>
    <row r="22684" spans="1:8" x14ac:dyDescent="0.35">
      <c r="A22684">
        <v>143849</v>
      </c>
      <c r="B22684">
        <v>0</v>
      </c>
      <c r="C22684">
        <v>1</v>
      </c>
      <c r="D22684" t="s">
        <v>102</v>
      </c>
      <c r="E22684" s="2">
        <v>0.30034722222222221</v>
      </c>
      <c r="F22684" s="2">
        <v>0.30081018518518521</v>
      </c>
      <c r="G22684" s="2"/>
      <c r="H22684">
        <v>1</v>
      </c>
    </row>
    <row r="22685" spans="1:8" x14ac:dyDescent="0.35">
      <c r="A22685">
        <v>143849</v>
      </c>
      <c r="B22685">
        <v>0</v>
      </c>
      <c r="C22685">
        <v>1</v>
      </c>
      <c r="D22685" t="s">
        <v>8</v>
      </c>
      <c r="E22685" s="2">
        <v>0.30428240740740742</v>
      </c>
      <c r="H22685">
        <v>1</v>
      </c>
    </row>
    <row r="22686" spans="1:8" x14ac:dyDescent="0.35">
      <c r="A22686">
        <v>142154</v>
      </c>
      <c r="B22686">
        <v>0</v>
      </c>
      <c r="C22686">
        <v>1</v>
      </c>
      <c r="D22686" t="s">
        <v>18</v>
      </c>
      <c r="F22686" s="2">
        <v>0.25601851851851853</v>
      </c>
      <c r="G22686" s="2"/>
      <c r="H22686" t="s">
        <v>124</v>
      </c>
    </row>
    <row r="22687" spans="1:8" x14ac:dyDescent="0.35">
      <c r="A22687">
        <v>142154</v>
      </c>
      <c r="B22687">
        <v>0</v>
      </c>
      <c r="C22687">
        <v>1</v>
      </c>
      <c r="D22687" t="s">
        <v>17</v>
      </c>
      <c r="E22687" s="2">
        <v>0.25833333333333336</v>
      </c>
      <c r="F22687" s="2">
        <v>0.2587962962962963</v>
      </c>
      <c r="G22687" s="2"/>
      <c r="H22687">
        <v>2</v>
      </c>
    </row>
    <row r="22688" spans="1:8" x14ac:dyDescent="0.35">
      <c r="A22688">
        <v>142154</v>
      </c>
      <c r="B22688">
        <v>0</v>
      </c>
      <c r="C22688">
        <v>1</v>
      </c>
      <c r="D22688" t="s">
        <v>125</v>
      </c>
      <c r="E22688" s="2">
        <v>0.26041666666666669</v>
      </c>
      <c r="F22688" s="2">
        <v>0.26087962962962963</v>
      </c>
      <c r="G22688" s="2"/>
      <c r="H22688">
        <v>2</v>
      </c>
    </row>
    <row r="22689" spans="1:8" x14ac:dyDescent="0.35">
      <c r="A22689">
        <v>142154</v>
      </c>
      <c r="B22689">
        <v>0</v>
      </c>
      <c r="C22689">
        <v>1</v>
      </c>
      <c r="D22689" t="s">
        <v>126</v>
      </c>
      <c r="E22689" s="2">
        <v>0.26296296296296295</v>
      </c>
      <c r="F22689" s="2">
        <v>0.2636574074074074</v>
      </c>
      <c r="G22689" s="2"/>
      <c r="H22689" t="s">
        <v>127</v>
      </c>
    </row>
    <row r="22690" spans="1:8" x14ac:dyDescent="0.35">
      <c r="A22690">
        <v>142154</v>
      </c>
      <c r="B22690">
        <v>0</v>
      </c>
      <c r="C22690">
        <v>1</v>
      </c>
      <c r="D22690" t="s">
        <v>128</v>
      </c>
      <c r="E22690" s="2">
        <v>0.26516203703703706</v>
      </c>
      <c r="F22690" s="2">
        <v>0.265625</v>
      </c>
      <c r="G22690" s="2"/>
      <c r="H22690" t="s">
        <v>110</v>
      </c>
    </row>
    <row r="22691" spans="1:8" x14ac:dyDescent="0.35">
      <c r="A22691">
        <v>142154</v>
      </c>
      <c r="B22691">
        <v>0</v>
      </c>
      <c r="C22691">
        <v>1</v>
      </c>
      <c r="D22691" t="s">
        <v>129</v>
      </c>
      <c r="E22691" s="2">
        <v>0.26701388888888888</v>
      </c>
      <c r="F22691" s="2">
        <v>0.26747685185185183</v>
      </c>
      <c r="G22691" s="2"/>
      <c r="H22691" t="s">
        <v>110</v>
      </c>
    </row>
    <row r="22692" spans="1:8" x14ac:dyDescent="0.35">
      <c r="A22692">
        <v>142154</v>
      </c>
      <c r="B22692">
        <v>0</v>
      </c>
      <c r="C22692">
        <v>1</v>
      </c>
      <c r="D22692" t="s">
        <v>130</v>
      </c>
      <c r="E22692" s="2">
        <v>0.26886574074074077</v>
      </c>
      <c r="F22692" s="2">
        <v>0.26944444444444443</v>
      </c>
      <c r="G22692" s="2"/>
      <c r="H22692" t="s">
        <v>110</v>
      </c>
    </row>
    <row r="22693" spans="1:8" x14ac:dyDescent="0.35">
      <c r="A22693">
        <v>142154</v>
      </c>
      <c r="B22693">
        <v>0</v>
      </c>
      <c r="C22693">
        <v>1</v>
      </c>
      <c r="D22693" t="s">
        <v>45</v>
      </c>
      <c r="E22693" s="2">
        <v>0.27141203703703703</v>
      </c>
      <c r="F22693" s="2">
        <v>0.27210648148148148</v>
      </c>
      <c r="G22693" s="2"/>
      <c r="H22693" t="s">
        <v>110</v>
      </c>
    </row>
    <row r="22694" spans="1:8" x14ac:dyDescent="0.35">
      <c r="A22694">
        <v>142154</v>
      </c>
      <c r="B22694">
        <v>0</v>
      </c>
      <c r="C22694">
        <v>1</v>
      </c>
      <c r="D22694" t="s">
        <v>21</v>
      </c>
      <c r="E22694" s="2">
        <v>0.27395833333333336</v>
      </c>
      <c r="F22694" s="2">
        <v>0.27453703703703702</v>
      </c>
      <c r="G22694" s="2"/>
      <c r="H22694" t="s">
        <v>122</v>
      </c>
    </row>
    <row r="22695" spans="1:8" x14ac:dyDescent="0.35">
      <c r="A22695">
        <v>142154</v>
      </c>
      <c r="B22695">
        <v>0</v>
      </c>
      <c r="C22695">
        <v>1</v>
      </c>
      <c r="D22695" t="s">
        <v>123</v>
      </c>
      <c r="E22695" s="2">
        <v>0.27685185185185185</v>
      </c>
      <c r="F22695" s="2">
        <v>0.27743055555555557</v>
      </c>
      <c r="G22695" s="2"/>
      <c r="H22695">
        <v>2</v>
      </c>
    </row>
    <row r="22696" spans="1:8" x14ac:dyDescent="0.35">
      <c r="A22696">
        <v>142154</v>
      </c>
      <c r="B22696">
        <v>0</v>
      </c>
      <c r="C22696">
        <v>1</v>
      </c>
      <c r="D22696" t="s">
        <v>93</v>
      </c>
      <c r="E22696" s="2">
        <v>0.2792824074074074</v>
      </c>
      <c r="F22696" s="2">
        <v>0.27974537037037039</v>
      </c>
      <c r="G22696" s="2"/>
      <c r="H22696">
        <v>2</v>
      </c>
    </row>
    <row r="22697" spans="1:8" x14ac:dyDescent="0.35">
      <c r="A22697">
        <v>142154</v>
      </c>
      <c r="B22697">
        <v>0</v>
      </c>
      <c r="C22697">
        <v>1</v>
      </c>
      <c r="D22697" t="s">
        <v>9</v>
      </c>
      <c r="E22697" s="2">
        <v>0.28090277777777778</v>
      </c>
      <c r="F22697" s="2">
        <v>0.28136574074074072</v>
      </c>
      <c r="G22697" s="2"/>
      <c r="H22697">
        <v>2</v>
      </c>
    </row>
    <row r="22698" spans="1:8" x14ac:dyDescent="0.35">
      <c r="A22698">
        <v>142154</v>
      </c>
      <c r="B22698">
        <v>0</v>
      </c>
      <c r="C22698">
        <v>1</v>
      </c>
      <c r="D22698" t="s">
        <v>144</v>
      </c>
      <c r="E22698" s="2">
        <v>0.28252314814814816</v>
      </c>
      <c r="F22698" s="2">
        <v>0.2829861111111111</v>
      </c>
      <c r="G22698" s="2"/>
      <c r="H22698">
        <v>2</v>
      </c>
    </row>
    <row r="22699" spans="1:8" x14ac:dyDescent="0.35">
      <c r="A22699">
        <v>142154</v>
      </c>
      <c r="B22699">
        <v>0</v>
      </c>
      <c r="C22699">
        <v>1</v>
      </c>
      <c r="D22699" t="s">
        <v>59</v>
      </c>
      <c r="E22699" s="2">
        <v>0.28402777777777777</v>
      </c>
      <c r="F22699" s="2">
        <v>0.28449074074074077</v>
      </c>
      <c r="G22699" s="2"/>
      <c r="H22699">
        <v>2</v>
      </c>
    </row>
    <row r="22700" spans="1:8" x14ac:dyDescent="0.35">
      <c r="A22700">
        <v>142154</v>
      </c>
      <c r="B22700">
        <v>0</v>
      </c>
      <c r="C22700">
        <v>1</v>
      </c>
      <c r="D22700" t="s">
        <v>143</v>
      </c>
      <c r="E22700" s="2">
        <v>0.28564814814814815</v>
      </c>
      <c r="F22700" s="2">
        <v>0.28634259259259259</v>
      </c>
      <c r="G22700" s="2"/>
      <c r="H22700">
        <v>2</v>
      </c>
    </row>
    <row r="22701" spans="1:8" x14ac:dyDescent="0.35">
      <c r="A22701">
        <v>142154</v>
      </c>
      <c r="B22701">
        <v>0</v>
      </c>
      <c r="C22701">
        <v>1</v>
      </c>
      <c r="D22701" t="s">
        <v>142</v>
      </c>
      <c r="E22701" s="2">
        <v>0.28715277777777776</v>
      </c>
      <c r="F22701" s="2">
        <v>0.28761574074074076</v>
      </c>
      <c r="G22701" s="2"/>
      <c r="H22701">
        <v>2</v>
      </c>
    </row>
    <row r="22702" spans="1:8" x14ac:dyDescent="0.35">
      <c r="A22702">
        <v>142154</v>
      </c>
      <c r="B22702">
        <v>0</v>
      </c>
      <c r="C22702">
        <v>1</v>
      </c>
      <c r="D22702" t="s">
        <v>46</v>
      </c>
      <c r="E22702" s="2">
        <v>0.28865740740740742</v>
      </c>
      <c r="F22702" s="2">
        <v>0.28912037037037036</v>
      </c>
      <c r="G22702" s="2"/>
      <c r="H22702">
        <v>2</v>
      </c>
    </row>
    <row r="22703" spans="1:8" x14ac:dyDescent="0.35">
      <c r="A22703">
        <v>142154</v>
      </c>
      <c r="B22703">
        <v>0</v>
      </c>
      <c r="C22703">
        <v>1</v>
      </c>
      <c r="D22703" t="s">
        <v>141</v>
      </c>
      <c r="E22703" s="2">
        <v>0.2898148148148148</v>
      </c>
      <c r="F22703" s="2">
        <v>0.2902777777777778</v>
      </c>
      <c r="G22703" s="2"/>
      <c r="H22703">
        <v>2</v>
      </c>
    </row>
    <row r="22704" spans="1:8" x14ac:dyDescent="0.35">
      <c r="A22704">
        <v>142154</v>
      </c>
      <c r="B22704">
        <v>0</v>
      </c>
      <c r="C22704">
        <v>1</v>
      </c>
      <c r="D22704" t="s">
        <v>140</v>
      </c>
      <c r="E22704" s="2">
        <v>0.29189814814814813</v>
      </c>
      <c r="F22704" s="2">
        <v>0.29259259259259257</v>
      </c>
      <c r="G22704" s="2"/>
      <c r="H22704">
        <v>2</v>
      </c>
    </row>
    <row r="22705" spans="1:8" x14ac:dyDescent="0.35">
      <c r="A22705">
        <v>142154</v>
      </c>
      <c r="B22705">
        <v>0</v>
      </c>
      <c r="C22705">
        <v>1</v>
      </c>
      <c r="D22705" t="s">
        <v>95</v>
      </c>
      <c r="E22705" s="2">
        <v>0.29386574074074073</v>
      </c>
      <c r="F22705" s="2">
        <v>0.29444444444444445</v>
      </c>
      <c r="G22705" s="2"/>
      <c r="H22705">
        <v>2</v>
      </c>
    </row>
    <row r="22706" spans="1:8" x14ac:dyDescent="0.35">
      <c r="A22706">
        <v>142154</v>
      </c>
      <c r="B22706">
        <v>0</v>
      </c>
      <c r="C22706">
        <v>1</v>
      </c>
      <c r="D22706" t="s">
        <v>72</v>
      </c>
      <c r="E22706" s="2">
        <v>0.29606481481481484</v>
      </c>
      <c r="F22706" s="2">
        <v>0.2966435185185185</v>
      </c>
      <c r="G22706" s="2"/>
      <c r="H22706">
        <v>2</v>
      </c>
    </row>
    <row r="22707" spans="1:8" x14ac:dyDescent="0.35">
      <c r="A22707">
        <v>142154</v>
      </c>
      <c r="B22707">
        <v>0</v>
      </c>
      <c r="C22707">
        <v>1</v>
      </c>
      <c r="D22707" t="s">
        <v>139</v>
      </c>
      <c r="E22707" s="2">
        <v>0.29814814814814816</v>
      </c>
      <c r="F22707" s="2">
        <v>0.2988425925925926</v>
      </c>
      <c r="G22707" s="2"/>
      <c r="H22707">
        <v>2</v>
      </c>
    </row>
    <row r="22708" spans="1:8" x14ac:dyDescent="0.35">
      <c r="A22708">
        <v>142154</v>
      </c>
      <c r="B22708">
        <v>0</v>
      </c>
      <c r="C22708">
        <v>1</v>
      </c>
      <c r="D22708" t="s">
        <v>138</v>
      </c>
      <c r="E22708" s="2">
        <v>0.30081018518518521</v>
      </c>
      <c r="F22708" s="2">
        <v>0.30127314814814815</v>
      </c>
      <c r="G22708" s="2"/>
      <c r="H22708">
        <v>2</v>
      </c>
    </row>
    <row r="22709" spans="1:8" x14ac:dyDescent="0.35">
      <c r="A22709">
        <v>142154</v>
      </c>
      <c r="B22709">
        <v>0</v>
      </c>
      <c r="C22709">
        <v>1</v>
      </c>
      <c r="D22709" t="s">
        <v>137</v>
      </c>
      <c r="E22709" s="2">
        <v>0.30243055555555554</v>
      </c>
      <c r="F22709" s="2">
        <v>0.30289351851851853</v>
      </c>
      <c r="G22709" s="2"/>
      <c r="H22709">
        <v>2</v>
      </c>
    </row>
    <row r="22710" spans="1:8" x14ac:dyDescent="0.35">
      <c r="A22710">
        <v>142154</v>
      </c>
      <c r="B22710">
        <v>0</v>
      </c>
      <c r="C22710">
        <v>1</v>
      </c>
      <c r="D22710" t="s">
        <v>136</v>
      </c>
      <c r="E22710" s="2">
        <v>0.30439814814814814</v>
      </c>
      <c r="F22710" s="2">
        <v>0.30486111111111114</v>
      </c>
      <c r="G22710" s="2"/>
      <c r="H22710">
        <v>2</v>
      </c>
    </row>
    <row r="22711" spans="1:8" x14ac:dyDescent="0.35">
      <c r="A22711">
        <v>142154</v>
      </c>
      <c r="B22711">
        <v>0</v>
      </c>
      <c r="C22711">
        <v>1</v>
      </c>
      <c r="D22711" t="s">
        <v>135</v>
      </c>
      <c r="E22711" s="2">
        <v>0.30625000000000002</v>
      </c>
      <c r="F22711" s="2">
        <v>0.30671296296296297</v>
      </c>
      <c r="G22711" s="2"/>
      <c r="H22711">
        <v>2</v>
      </c>
    </row>
    <row r="22712" spans="1:8" x14ac:dyDescent="0.35">
      <c r="A22712">
        <v>142154</v>
      </c>
      <c r="B22712">
        <v>1</v>
      </c>
      <c r="C22712">
        <v>1</v>
      </c>
      <c r="D22712" t="s">
        <v>38</v>
      </c>
      <c r="E22712" s="2">
        <v>0.30879629629629629</v>
      </c>
      <c r="F22712" s="2">
        <v>0.30949074074074073</v>
      </c>
      <c r="G22712" s="2"/>
      <c r="H22712" t="s">
        <v>172</v>
      </c>
    </row>
    <row r="22713" spans="1:8" x14ac:dyDescent="0.35">
      <c r="A22713">
        <v>142154</v>
      </c>
      <c r="B22713">
        <v>1</v>
      </c>
      <c r="C22713">
        <v>1</v>
      </c>
      <c r="D22713" t="s">
        <v>133</v>
      </c>
      <c r="E22713" s="2">
        <v>0.3107638888888889</v>
      </c>
      <c r="F22713" s="2">
        <v>0.31122685185185184</v>
      </c>
      <c r="G22713" s="2"/>
      <c r="H22713">
        <v>1</v>
      </c>
    </row>
    <row r="22714" spans="1:8" x14ac:dyDescent="0.35">
      <c r="A22714">
        <v>142154</v>
      </c>
      <c r="B22714">
        <v>1</v>
      </c>
      <c r="C22714">
        <v>1</v>
      </c>
      <c r="D22714" t="s">
        <v>132</v>
      </c>
      <c r="E22714" s="2">
        <v>0.31261574074074072</v>
      </c>
      <c r="F22714" s="2">
        <v>0.31307870370370372</v>
      </c>
      <c r="G22714" s="2"/>
      <c r="H22714">
        <v>1</v>
      </c>
    </row>
    <row r="22715" spans="1:8" x14ac:dyDescent="0.35">
      <c r="A22715">
        <v>142154</v>
      </c>
      <c r="B22715">
        <v>1</v>
      </c>
      <c r="C22715">
        <v>1</v>
      </c>
      <c r="D22715" t="s">
        <v>31</v>
      </c>
      <c r="E22715" s="2">
        <v>0.31562499999999999</v>
      </c>
      <c r="H22715" t="s">
        <v>131</v>
      </c>
    </row>
    <row r="22716" spans="1:8" x14ac:dyDescent="0.35">
      <c r="A22716">
        <v>141454</v>
      </c>
      <c r="B22716">
        <v>0</v>
      </c>
      <c r="C22716">
        <v>1</v>
      </c>
      <c r="D22716" t="s">
        <v>11</v>
      </c>
      <c r="F22716" s="2">
        <v>0.25694444444444442</v>
      </c>
      <c r="G22716" s="2"/>
      <c r="H22716" t="s">
        <v>161</v>
      </c>
    </row>
    <row r="22717" spans="1:8" x14ac:dyDescent="0.35">
      <c r="A22717">
        <v>141454</v>
      </c>
      <c r="B22717">
        <v>0</v>
      </c>
      <c r="C22717">
        <v>1</v>
      </c>
      <c r="D22717" t="s">
        <v>160</v>
      </c>
      <c r="E22717" s="2">
        <v>0.25937500000000002</v>
      </c>
      <c r="F22717" s="2">
        <v>0.26006944444444446</v>
      </c>
      <c r="G22717" s="2"/>
      <c r="H22717" t="s">
        <v>110</v>
      </c>
    </row>
    <row r="22718" spans="1:8" x14ac:dyDescent="0.35">
      <c r="A22718">
        <v>141454</v>
      </c>
      <c r="B22718">
        <v>1</v>
      </c>
      <c r="C22718">
        <v>1</v>
      </c>
      <c r="D22718" t="s">
        <v>13</v>
      </c>
      <c r="E22718" s="2">
        <v>0.26354166666666667</v>
      </c>
      <c r="F22718" s="2">
        <v>0.26423611111111112</v>
      </c>
      <c r="G22718" s="2"/>
      <c r="H22718" t="s">
        <v>110</v>
      </c>
    </row>
    <row r="22719" spans="1:8" x14ac:dyDescent="0.35">
      <c r="A22719">
        <v>141454</v>
      </c>
      <c r="B22719">
        <v>1</v>
      </c>
      <c r="C22719">
        <v>1</v>
      </c>
      <c r="D22719" t="s">
        <v>146</v>
      </c>
      <c r="E22719" s="2">
        <v>0.26655092592592594</v>
      </c>
      <c r="F22719" s="2">
        <v>0.26701388888888888</v>
      </c>
      <c r="G22719" s="2"/>
      <c r="H22719" t="s">
        <v>147</v>
      </c>
    </row>
    <row r="22720" spans="1:8" x14ac:dyDescent="0.35">
      <c r="A22720">
        <v>141454</v>
      </c>
      <c r="B22720">
        <v>1</v>
      </c>
      <c r="C22720">
        <v>1</v>
      </c>
      <c r="D22720" t="s">
        <v>19</v>
      </c>
      <c r="E22720" s="2">
        <v>0.26817129629629627</v>
      </c>
      <c r="F22720" s="2">
        <v>0.26863425925925927</v>
      </c>
      <c r="G22720" s="2"/>
      <c r="H22720">
        <v>1</v>
      </c>
    </row>
    <row r="22721" spans="1:8" x14ac:dyDescent="0.35">
      <c r="A22721">
        <v>141454</v>
      </c>
      <c r="B22721">
        <v>1</v>
      </c>
      <c r="C22721">
        <v>1</v>
      </c>
      <c r="D22721" t="s">
        <v>148</v>
      </c>
      <c r="E22721" s="2">
        <v>0.27141203703703703</v>
      </c>
      <c r="F22721" s="2">
        <v>0.27187499999999998</v>
      </c>
      <c r="G22721" s="2"/>
      <c r="H22721">
        <v>1</v>
      </c>
    </row>
    <row r="22722" spans="1:8" x14ac:dyDescent="0.35">
      <c r="A22722">
        <v>141454</v>
      </c>
      <c r="B22722">
        <v>1</v>
      </c>
      <c r="C22722">
        <v>1</v>
      </c>
      <c r="D22722" t="s">
        <v>149</v>
      </c>
      <c r="E22722" s="2">
        <v>0.27337962962962964</v>
      </c>
      <c r="F22722" s="2">
        <v>0.27395833333333336</v>
      </c>
      <c r="G22722" s="2"/>
      <c r="H22722">
        <v>1</v>
      </c>
    </row>
    <row r="22723" spans="1:8" x14ac:dyDescent="0.35">
      <c r="A22723">
        <v>141454</v>
      </c>
      <c r="B22723">
        <v>1</v>
      </c>
      <c r="C22723">
        <v>1</v>
      </c>
      <c r="D22723" t="s">
        <v>150</v>
      </c>
      <c r="E22723" s="2">
        <v>0.27534722222222224</v>
      </c>
      <c r="F22723" s="2">
        <v>0.27604166666666669</v>
      </c>
      <c r="G22723" s="2"/>
      <c r="H22723">
        <v>1</v>
      </c>
    </row>
    <row r="22724" spans="1:8" x14ac:dyDescent="0.35">
      <c r="A22724">
        <v>141454</v>
      </c>
      <c r="B22724">
        <v>1</v>
      </c>
      <c r="C22724">
        <v>1</v>
      </c>
      <c r="D22724" t="s">
        <v>151</v>
      </c>
      <c r="E22724" s="2">
        <v>0.27743055555555557</v>
      </c>
      <c r="F22724" s="2">
        <v>0.27789351851851851</v>
      </c>
      <c r="G22724" s="2"/>
      <c r="H22724">
        <v>1</v>
      </c>
    </row>
    <row r="22725" spans="1:8" x14ac:dyDescent="0.35">
      <c r="A22725">
        <v>141454</v>
      </c>
      <c r="B22725">
        <v>1</v>
      </c>
      <c r="C22725">
        <v>1</v>
      </c>
      <c r="D22725" t="s">
        <v>90</v>
      </c>
      <c r="E22725" s="2">
        <v>0.27939814814814817</v>
      </c>
      <c r="F22725" s="2">
        <v>0.28009259259259262</v>
      </c>
      <c r="G22725" s="2"/>
      <c r="H22725">
        <v>1</v>
      </c>
    </row>
    <row r="22726" spans="1:8" x14ac:dyDescent="0.35">
      <c r="A22726">
        <v>141454</v>
      </c>
      <c r="B22726">
        <v>1</v>
      </c>
      <c r="C22726">
        <v>1</v>
      </c>
      <c r="D22726" t="s">
        <v>59</v>
      </c>
      <c r="E22726" s="2">
        <v>0.28171296296296294</v>
      </c>
      <c r="F22726" s="2">
        <v>0.28217592592592594</v>
      </c>
      <c r="G22726" s="2"/>
      <c r="H22726">
        <v>1</v>
      </c>
    </row>
    <row r="22727" spans="1:8" x14ac:dyDescent="0.35">
      <c r="A22727">
        <v>141454</v>
      </c>
      <c r="B22727">
        <v>1</v>
      </c>
      <c r="C22727">
        <v>1</v>
      </c>
      <c r="D22727" t="s">
        <v>144</v>
      </c>
      <c r="E22727" s="2">
        <v>0.28356481481481483</v>
      </c>
      <c r="F22727" s="2">
        <v>0.28402777777777777</v>
      </c>
      <c r="G22727" s="2"/>
      <c r="H22727">
        <v>1</v>
      </c>
    </row>
    <row r="22728" spans="1:8" x14ac:dyDescent="0.35">
      <c r="A22728">
        <v>141454</v>
      </c>
      <c r="B22728">
        <v>1</v>
      </c>
      <c r="C22728">
        <v>1</v>
      </c>
      <c r="D22728" t="s">
        <v>9</v>
      </c>
      <c r="E22728" s="2">
        <v>0.28553240740740743</v>
      </c>
      <c r="F22728" s="2">
        <v>0.28599537037037037</v>
      </c>
      <c r="G22728" s="2"/>
      <c r="H22728">
        <v>1</v>
      </c>
    </row>
    <row r="22729" spans="1:8" x14ac:dyDescent="0.35">
      <c r="A22729">
        <v>141454</v>
      </c>
      <c r="B22729">
        <v>1</v>
      </c>
      <c r="C22729">
        <v>1</v>
      </c>
      <c r="D22729" t="s">
        <v>93</v>
      </c>
      <c r="E22729" s="2">
        <v>0.28715277777777776</v>
      </c>
      <c r="F22729" s="2">
        <v>0.28761574074074076</v>
      </c>
      <c r="G22729" s="2"/>
      <c r="H22729">
        <v>1</v>
      </c>
    </row>
    <row r="22730" spans="1:8" x14ac:dyDescent="0.35">
      <c r="A22730">
        <v>141454</v>
      </c>
      <c r="B22730">
        <v>1</v>
      </c>
      <c r="C22730">
        <v>1</v>
      </c>
      <c r="D22730" t="s">
        <v>123</v>
      </c>
      <c r="E22730" s="2">
        <v>0.28935185185185186</v>
      </c>
      <c r="F22730" s="2">
        <v>0.28993055555555558</v>
      </c>
      <c r="G22730" s="2"/>
      <c r="H22730">
        <v>1</v>
      </c>
    </row>
    <row r="22731" spans="1:8" x14ac:dyDescent="0.35">
      <c r="A22731">
        <v>141454</v>
      </c>
      <c r="B22731">
        <v>1</v>
      </c>
      <c r="C22731">
        <v>1</v>
      </c>
      <c r="D22731" t="s">
        <v>21</v>
      </c>
      <c r="E22731" s="2">
        <v>0.29212962962962963</v>
      </c>
      <c r="F22731" s="2">
        <v>0.29270833333333335</v>
      </c>
      <c r="G22731" s="2"/>
      <c r="H22731" t="s">
        <v>114</v>
      </c>
    </row>
    <row r="22732" spans="1:8" x14ac:dyDescent="0.35">
      <c r="A22732">
        <v>141454</v>
      </c>
      <c r="B22732">
        <v>1</v>
      </c>
      <c r="C22732">
        <v>1</v>
      </c>
      <c r="D22732" t="s">
        <v>45</v>
      </c>
      <c r="E22732" s="2">
        <v>0.29409722222222223</v>
      </c>
      <c r="F22732" s="2">
        <v>0.29479166666666667</v>
      </c>
      <c r="G22732" s="2"/>
      <c r="H22732" t="s">
        <v>152</v>
      </c>
    </row>
    <row r="22733" spans="1:8" x14ac:dyDescent="0.35">
      <c r="A22733">
        <v>141454</v>
      </c>
      <c r="B22733">
        <v>1</v>
      </c>
      <c r="C22733">
        <v>1</v>
      </c>
      <c r="D22733" t="s">
        <v>24</v>
      </c>
      <c r="E22733" s="2">
        <v>0.30254629629629631</v>
      </c>
      <c r="F22733" s="2">
        <v>0.30324074074074076</v>
      </c>
      <c r="G22733" s="2"/>
      <c r="H22733" t="s">
        <v>152</v>
      </c>
    </row>
    <row r="22734" spans="1:8" x14ac:dyDescent="0.35">
      <c r="A22734">
        <v>141454</v>
      </c>
      <c r="B22734">
        <v>1</v>
      </c>
      <c r="C22734">
        <v>1</v>
      </c>
      <c r="D22734" t="s">
        <v>113</v>
      </c>
      <c r="E22734" s="2">
        <v>0.3059027777777778</v>
      </c>
      <c r="F22734" s="2">
        <v>0.30648148148148147</v>
      </c>
      <c r="G22734" s="2"/>
      <c r="H22734" t="s">
        <v>152</v>
      </c>
    </row>
    <row r="22735" spans="1:8" x14ac:dyDescent="0.35">
      <c r="A22735">
        <v>141454</v>
      </c>
      <c r="B22735">
        <v>1</v>
      </c>
      <c r="C22735">
        <v>1</v>
      </c>
      <c r="D22735" t="s">
        <v>112</v>
      </c>
      <c r="E22735" s="2">
        <v>0.30787037037037035</v>
      </c>
      <c r="F22735" s="2">
        <v>0.30844907407407407</v>
      </c>
      <c r="G22735" s="2"/>
      <c r="H22735" t="s">
        <v>152</v>
      </c>
    </row>
    <row r="22736" spans="1:8" x14ac:dyDescent="0.35">
      <c r="A22736">
        <v>141454</v>
      </c>
      <c r="B22736">
        <v>1</v>
      </c>
      <c r="C22736">
        <v>1</v>
      </c>
      <c r="D22736" t="s">
        <v>111</v>
      </c>
      <c r="E22736" s="2">
        <v>0.31006944444444445</v>
      </c>
      <c r="F22736" s="2">
        <v>0.3105324074074074</v>
      </c>
      <c r="G22736" s="2"/>
      <c r="H22736" t="s">
        <v>152</v>
      </c>
    </row>
    <row r="22737" spans="1:8" x14ac:dyDescent="0.35">
      <c r="A22737">
        <v>141454</v>
      </c>
      <c r="B22737">
        <v>1</v>
      </c>
      <c r="C22737">
        <v>1</v>
      </c>
      <c r="D22737" t="s">
        <v>109</v>
      </c>
      <c r="E22737" s="2">
        <v>0.31203703703703706</v>
      </c>
      <c r="F22737" s="2">
        <v>0.3125</v>
      </c>
      <c r="G22737" s="2"/>
      <c r="H22737" t="s">
        <v>152</v>
      </c>
    </row>
    <row r="22738" spans="1:8" x14ac:dyDescent="0.35">
      <c r="A22738">
        <v>141454</v>
      </c>
      <c r="B22738">
        <v>1</v>
      </c>
      <c r="C22738">
        <v>1</v>
      </c>
      <c r="D22738" t="s">
        <v>39</v>
      </c>
      <c r="E22738" s="2">
        <v>0.31458333333333333</v>
      </c>
      <c r="F22738" s="2">
        <v>0.31527777777777777</v>
      </c>
      <c r="G22738" s="2"/>
      <c r="H22738" t="s">
        <v>152</v>
      </c>
    </row>
    <row r="22739" spans="1:8" x14ac:dyDescent="0.35">
      <c r="A22739">
        <v>141454</v>
      </c>
      <c r="B22739">
        <v>1</v>
      </c>
      <c r="C22739">
        <v>1</v>
      </c>
      <c r="D22739" t="s">
        <v>121</v>
      </c>
      <c r="E22739" s="2">
        <v>0.31793981481481481</v>
      </c>
      <c r="F22739" s="2">
        <v>0.31840277777777776</v>
      </c>
      <c r="G22739" s="2"/>
      <c r="H22739" t="s">
        <v>152</v>
      </c>
    </row>
    <row r="22740" spans="1:8" x14ac:dyDescent="0.35">
      <c r="A22740">
        <v>141454</v>
      </c>
      <c r="B22740">
        <v>1</v>
      </c>
      <c r="C22740">
        <v>1</v>
      </c>
      <c r="D22740" t="s">
        <v>120</v>
      </c>
      <c r="E22740" s="2">
        <v>0.32060185185185186</v>
      </c>
      <c r="F22740" s="2">
        <v>0.3210648148148148</v>
      </c>
      <c r="G22740" s="2"/>
      <c r="H22740" t="s">
        <v>152</v>
      </c>
    </row>
    <row r="22741" spans="1:8" x14ac:dyDescent="0.35">
      <c r="A22741">
        <v>141454</v>
      </c>
      <c r="B22741">
        <v>1</v>
      </c>
      <c r="C22741">
        <v>1</v>
      </c>
      <c r="D22741" t="s">
        <v>119</v>
      </c>
      <c r="E22741" s="2">
        <v>0.32303240740740741</v>
      </c>
      <c r="F22741" s="2">
        <v>0.32349537037037035</v>
      </c>
      <c r="G22741" s="2"/>
      <c r="H22741" t="s">
        <v>152</v>
      </c>
    </row>
    <row r="22742" spans="1:8" x14ac:dyDescent="0.35">
      <c r="A22742">
        <v>141454</v>
      </c>
      <c r="B22742">
        <v>1</v>
      </c>
      <c r="C22742">
        <v>1</v>
      </c>
      <c r="D22742" t="s">
        <v>118</v>
      </c>
      <c r="E22742" s="2">
        <v>0.32546296296296295</v>
      </c>
      <c r="F22742" s="2">
        <v>0.32592592592592595</v>
      </c>
      <c r="G22742" s="2"/>
      <c r="H22742" t="s">
        <v>152</v>
      </c>
    </row>
    <row r="22743" spans="1:8" x14ac:dyDescent="0.35">
      <c r="A22743">
        <v>141454</v>
      </c>
      <c r="B22743">
        <v>1</v>
      </c>
      <c r="C22743">
        <v>1</v>
      </c>
      <c r="D22743" t="s">
        <v>117</v>
      </c>
      <c r="E22743" s="2">
        <v>0.32766203703703706</v>
      </c>
      <c r="F22743" s="2">
        <v>0.328125</v>
      </c>
      <c r="G22743" s="2"/>
      <c r="H22743" t="s">
        <v>152</v>
      </c>
    </row>
    <row r="22744" spans="1:8" x14ac:dyDescent="0.35">
      <c r="A22744">
        <v>141454</v>
      </c>
      <c r="B22744">
        <v>1</v>
      </c>
      <c r="C22744">
        <v>1</v>
      </c>
      <c r="D22744" t="s">
        <v>116</v>
      </c>
      <c r="E22744" s="2">
        <v>0.33194444444444443</v>
      </c>
      <c r="F22744" s="2">
        <v>0.33240740740740743</v>
      </c>
      <c r="G22744" s="2"/>
      <c r="H22744" t="s">
        <v>152</v>
      </c>
    </row>
    <row r="22745" spans="1:8" x14ac:dyDescent="0.35">
      <c r="A22745">
        <v>141454</v>
      </c>
      <c r="B22745">
        <v>1</v>
      </c>
      <c r="C22745">
        <v>1</v>
      </c>
      <c r="D22745" t="s">
        <v>6</v>
      </c>
      <c r="E22745" s="2">
        <v>0.33402777777777776</v>
      </c>
      <c r="H22745" t="s">
        <v>115</v>
      </c>
    </row>
    <row r="22746" spans="1:8" x14ac:dyDescent="0.35">
      <c r="A22746">
        <v>142556</v>
      </c>
      <c r="B22746">
        <v>0</v>
      </c>
      <c r="C22746">
        <v>1</v>
      </c>
      <c r="D22746" t="s">
        <v>26</v>
      </c>
      <c r="F22746" s="2">
        <v>0.25694444444444442</v>
      </c>
      <c r="G22746" s="2"/>
      <c r="H22746">
        <v>2</v>
      </c>
    </row>
    <row r="22747" spans="1:8" x14ac:dyDescent="0.35">
      <c r="A22747">
        <v>142556</v>
      </c>
      <c r="B22747">
        <v>0</v>
      </c>
      <c r="C22747">
        <v>1</v>
      </c>
      <c r="D22747" t="s">
        <v>165</v>
      </c>
      <c r="E22747" s="2">
        <v>0.25844907407407408</v>
      </c>
      <c r="F22747" s="2">
        <v>0.25891203703703702</v>
      </c>
      <c r="G22747" s="2"/>
      <c r="H22747">
        <v>2</v>
      </c>
    </row>
    <row r="22748" spans="1:8" x14ac:dyDescent="0.35">
      <c r="A22748">
        <v>142556</v>
      </c>
      <c r="B22748">
        <v>0</v>
      </c>
      <c r="C22748">
        <v>1</v>
      </c>
      <c r="D22748" t="s">
        <v>164</v>
      </c>
      <c r="E22748" s="2">
        <v>0.26099537037037035</v>
      </c>
      <c r="F22748" s="2">
        <v>0.26145833333333335</v>
      </c>
      <c r="G22748" s="2"/>
      <c r="H22748">
        <v>2</v>
      </c>
    </row>
    <row r="22749" spans="1:8" x14ac:dyDescent="0.35">
      <c r="A22749">
        <v>142556</v>
      </c>
      <c r="B22749">
        <v>0</v>
      </c>
      <c r="C22749">
        <v>1</v>
      </c>
      <c r="D22749" t="s">
        <v>163</v>
      </c>
      <c r="E22749" s="2">
        <v>0.26354166666666667</v>
      </c>
      <c r="F22749" s="2">
        <v>0.26400462962962962</v>
      </c>
      <c r="G22749" s="2"/>
      <c r="H22749">
        <v>2</v>
      </c>
    </row>
    <row r="22750" spans="1:8" x14ac:dyDescent="0.35">
      <c r="A22750">
        <v>142556</v>
      </c>
      <c r="B22750">
        <v>0</v>
      </c>
      <c r="C22750">
        <v>1</v>
      </c>
      <c r="D22750" t="s">
        <v>18</v>
      </c>
      <c r="E22750" s="2">
        <v>0.26550925925925928</v>
      </c>
      <c r="F22750" s="2">
        <v>0.26597222222222222</v>
      </c>
      <c r="G22750" s="2"/>
      <c r="H22750">
        <v>2</v>
      </c>
    </row>
    <row r="22751" spans="1:8" x14ac:dyDescent="0.35">
      <c r="A22751">
        <v>142556</v>
      </c>
      <c r="B22751">
        <v>0</v>
      </c>
      <c r="C22751">
        <v>1</v>
      </c>
      <c r="D22751" t="s">
        <v>17</v>
      </c>
      <c r="E22751" s="2">
        <v>0.26770833333333333</v>
      </c>
      <c r="F22751" s="2">
        <v>0.26817129629629627</v>
      </c>
      <c r="G22751" s="2"/>
      <c r="H22751">
        <v>2</v>
      </c>
    </row>
    <row r="22752" spans="1:8" x14ac:dyDescent="0.35">
      <c r="A22752">
        <v>142556</v>
      </c>
      <c r="B22752">
        <v>0</v>
      </c>
      <c r="C22752">
        <v>1</v>
      </c>
      <c r="D22752" t="s">
        <v>125</v>
      </c>
      <c r="E22752" s="2">
        <v>0.26944444444444443</v>
      </c>
      <c r="F22752" s="2">
        <v>0.26990740740740743</v>
      </c>
      <c r="G22752" s="2"/>
      <c r="H22752">
        <v>2</v>
      </c>
    </row>
    <row r="22753" spans="1:8" x14ac:dyDescent="0.35">
      <c r="A22753">
        <v>142556</v>
      </c>
      <c r="B22753">
        <v>0</v>
      </c>
      <c r="C22753">
        <v>1</v>
      </c>
      <c r="D22753" t="s">
        <v>126</v>
      </c>
      <c r="E22753" s="2">
        <v>0.27187499999999998</v>
      </c>
      <c r="F22753" s="2">
        <v>0.27256944444444442</v>
      </c>
      <c r="G22753" s="2"/>
      <c r="H22753" t="s">
        <v>127</v>
      </c>
    </row>
    <row r="22754" spans="1:8" x14ac:dyDescent="0.35">
      <c r="A22754">
        <v>142556</v>
      </c>
      <c r="B22754">
        <v>0</v>
      </c>
      <c r="C22754">
        <v>1</v>
      </c>
      <c r="D22754" t="s">
        <v>128</v>
      </c>
      <c r="E22754" s="2">
        <v>0.27395833333333336</v>
      </c>
      <c r="F22754" s="2">
        <v>0.2744212962962963</v>
      </c>
      <c r="G22754" s="2"/>
      <c r="H22754" t="s">
        <v>110</v>
      </c>
    </row>
    <row r="22755" spans="1:8" x14ac:dyDescent="0.35">
      <c r="A22755">
        <v>142556</v>
      </c>
      <c r="B22755">
        <v>0</v>
      </c>
      <c r="C22755">
        <v>1</v>
      </c>
      <c r="D22755" t="s">
        <v>129</v>
      </c>
      <c r="E22755" s="2">
        <v>0.27592592592592591</v>
      </c>
      <c r="F22755" s="2">
        <v>0.27638888888888891</v>
      </c>
      <c r="G22755" s="2"/>
      <c r="H22755" t="s">
        <v>110</v>
      </c>
    </row>
    <row r="22756" spans="1:8" x14ac:dyDescent="0.35">
      <c r="A22756">
        <v>142556</v>
      </c>
      <c r="B22756">
        <v>0</v>
      </c>
      <c r="C22756">
        <v>1</v>
      </c>
      <c r="D22756" t="s">
        <v>130</v>
      </c>
      <c r="E22756" s="2">
        <v>0.27766203703703701</v>
      </c>
      <c r="F22756" s="2">
        <v>0.27824074074074073</v>
      </c>
      <c r="G22756" s="2"/>
      <c r="H22756" t="s">
        <v>110</v>
      </c>
    </row>
    <row r="22757" spans="1:8" x14ac:dyDescent="0.35">
      <c r="A22757">
        <v>142556</v>
      </c>
      <c r="B22757">
        <v>0</v>
      </c>
      <c r="C22757">
        <v>1</v>
      </c>
      <c r="D22757" t="s">
        <v>45</v>
      </c>
      <c r="E22757" s="2">
        <v>0.28020833333333334</v>
      </c>
      <c r="F22757" s="2">
        <v>0.28090277777777778</v>
      </c>
      <c r="G22757" s="2"/>
      <c r="H22757" t="s">
        <v>110</v>
      </c>
    </row>
    <row r="22758" spans="1:8" x14ac:dyDescent="0.35">
      <c r="A22758">
        <v>142556</v>
      </c>
      <c r="B22758">
        <v>0</v>
      </c>
      <c r="C22758">
        <v>1</v>
      </c>
      <c r="D22758" t="s">
        <v>21</v>
      </c>
      <c r="E22758" s="2">
        <v>0.28252314814814816</v>
      </c>
      <c r="F22758" s="2">
        <v>0.28310185185185183</v>
      </c>
      <c r="G22758" s="2"/>
      <c r="H22758" t="s">
        <v>122</v>
      </c>
    </row>
    <row r="22759" spans="1:8" x14ac:dyDescent="0.35">
      <c r="A22759">
        <v>142556</v>
      </c>
      <c r="B22759">
        <v>0</v>
      </c>
      <c r="C22759">
        <v>1</v>
      </c>
      <c r="D22759" t="s">
        <v>123</v>
      </c>
      <c r="E22759" s="2">
        <v>0.28530092592592593</v>
      </c>
      <c r="F22759" s="2">
        <v>0.28587962962962965</v>
      </c>
      <c r="G22759" s="2"/>
      <c r="H22759">
        <v>2</v>
      </c>
    </row>
    <row r="22760" spans="1:8" x14ac:dyDescent="0.35">
      <c r="A22760">
        <v>142556</v>
      </c>
      <c r="B22760">
        <v>0</v>
      </c>
      <c r="C22760">
        <v>1</v>
      </c>
      <c r="D22760" t="s">
        <v>93</v>
      </c>
      <c r="E22760" s="2">
        <v>0.28761574074074076</v>
      </c>
      <c r="F22760" s="2">
        <v>0.2880787037037037</v>
      </c>
      <c r="G22760" s="2"/>
      <c r="H22760">
        <v>2</v>
      </c>
    </row>
    <row r="22761" spans="1:8" x14ac:dyDescent="0.35">
      <c r="A22761">
        <v>142556</v>
      </c>
      <c r="B22761">
        <v>0</v>
      </c>
      <c r="C22761">
        <v>1</v>
      </c>
      <c r="D22761" t="s">
        <v>9</v>
      </c>
      <c r="E22761" s="2">
        <v>0.28923611111111114</v>
      </c>
      <c r="F22761" s="2">
        <v>0.28969907407407408</v>
      </c>
      <c r="G22761" s="2"/>
      <c r="H22761">
        <v>2</v>
      </c>
    </row>
    <row r="22762" spans="1:8" x14ac:dyDescent="0.35">
      <c r="A22762">
        <v>142556</v>
      </c>
      <c r="B22762">
        <v>0</v>
      </c>
      <c r="C22762">
        <v>1</v>
      </c>
      <c r="D22762" t="s">
        <v>144</v>
      </c>
      <c r="E22762" s="2">
        <v>0.29085648148148147</v>
      </c>
      <c r="F22762" s="2">
        <v>0.29131944444444446</v>
      </c>
      <c r="G22762" s="2"/>
      <c r="H22762">
        <v>2</v>
      </c>
    </row>
    <row r="22763" spans="1:8" x14ac:dyDescent="0.35">
      <c r="A22763">
        <v>142556</v>
      </c>
      <c r="B22763">
        <v>0</v>
      </c>
      <c r="C22763">
        <v>1</v>
      </c>
      <c r="D22763" t="s">
        <v>59</v>
      </c>
      <c r="E22763" s="2">
        <v>0.29236111111111113</v>
      </c>
      <c r="F22763" s="2">
        <v>0.29282407407407407</v>
      </c>
      <c r="G22763" s="2"/>
      <c r="H22763">
        <v>2</v>
      </c>
    </row>
    <row r="22764" spans="1:8" x14ac:dyDescent="0.35">
      <c r="A22764">
        <v>142556</v>
      </c>
      <c r="B22764">
        <v>0</v>
      </c>
      <c r="C22764">
        <v>1</v>
      </c>
      <c r="D22764" t="s">
        <v>143</v>
      </c>
      <c r="E22764" s="2">
        <v>0.29398148148148145</v>
      </c>
      <c r="F22764" s="2">
        <v>0.29467592592592595</v>
      </c>
      <c r="G22764" s="2"/>
      <c r="H22764">
        <v>2</v>
      </c>
    </row>
    <row r="22765" spans="1:8" x14ac:dyDescent="0.35">
      <c r="A22765">
        <v>142556</v>
      </c>
      <c r="B22765">
        <v>0</v>
      </c>
      <c r="C22765">
        <v>1</v>
      </c>
      <c r="D22765" t="s">
        <v>142</v>
      </c>
      <c r="E22765" s="2">
        <v>0.29548611111111112</v>
      </c>
      <c r="F22765" s="2">
        <v>0.29594907407407406</v>
      </c>
      <c r="G22765" s="2"/>
      <c r="H22765">
        <v>2</v>
      </c>
    </row>
    <row r="22766" spans="1:8" x14ac:dyDescent="0.35">
      <c r="A22766">
        <v>142556</v>
      </c>
      <c r="B22766">
        <v>0</v>
      </c>
      <c r="C22766">
        <v>1</v>
      </c>
      <c r="D22766" t="s">
        <v>46</v>
      </c>
      <c r="E22766" s="2">
        <v>0.2971064814814815</v>
      </c>
      <c r="F22766" s="2">
        <v>0.29756944444444444</v>
      </c>
      <c r="G22766" s="2"/>
      <c r="H22766">
        <v>2</v>
      </c>
    </row>
    <row r="22767" spans="1:8" x14ac:dyDescent="0.35">
      <c r="A22767">
        <v>142556</v>
      </c>
      <c r="B22767">
        <v>0</v>
      </c>
      <c r="C22767">
        <v>1</v>
      </c>
      <c r="D22767" t="s">
        <v>141</v>
      </c>
      <c r="E22767" s="2">
        <v>0.29826388888888888</v>
      </c>
      <c r="F22767" s="2">
        <v>0.29872685185185183</v>
      </c>
      <c r="G22767" s="2"/>
      <c r="H22767">
        <v>2</v>
      </c>
    </row>
    <row r="22768" spans="1:8" x14ac:dyDescent="0.35">
      <c r="A22768">
        <v>142556</v>
      </c>
      <c r="B22768">
        <v>0</v>
      </c>
      <c r="C22768">
        <v>1</v>
      </c>
      <c r="D22768" t="s">
        <v>140</v>
      </c>
      <c r="E22768" s="2">
        <v>0.30034722222222221</v>
      </c>
      <c r="F22768" s="2">
        <v>0.30104166666666665</v>
      </c>
      <c r="G22768" s="2"/>
      <c r="H22768">
        <v>2</v>
      </c>
    </row>
    <row r="22769" spans="1:8" x14ac:dyDescent="0.35">
      <c r="A22769">
        <v>142556</v>
      </c>
      <c r="B22769">
        <v>0</v>
      </c>
      <c r="C22769">
        <v>1</v>
      </c>
      <c r="D22769" t="s">
        <v>95</v>
      </c>
      <c r="E22769" s="2">
        <v>0.30243055555555554</v>
      </c>
      <c r="F22769" s="2">
        <v>0.30300925925925926</v>
      </c>
      <c r="G22769" s="2"/>
      <c r="H22769">
        <v>2</v>
      </c>
    </row>
    <row r="22770" spans="1:8" x14ac:dyDescent="0.35">
      <c r="A22770">
        <v>142556</v>
      </c>
      <c r="B22770">
        <v>0</v>
      </c>
      <c r="C22770">
        <v>1</v>
      </c>
      <c r="D22770" t="s">
        <v>72</v>
      </c>
      <c r="E22770" s="2">
        <v>0.30474537037037036</v>
      </c>
      <c r="F22770" s="2">
        <v>0.30532407407407408</v>
      </c>
      <c r="G22770" s="2"/>
      <c r="H22770">
        <v>2</v>
      </c>
    </row>
    <row r="22771" spans="1:8" x14ac:dyDescent="0.35">
      <c r="A22771">
        <v>142556</v>
      </c>
      <c r="B22771">
        <v>0</v>
      </c>
      <c r="C22771">
        <v>1</v>
      </c>
      <c r="D22771" t="s">
        <v>139</v>
      </c>
      <c r="E22771" s="2">
        <v>0.30682870370370369</v>
      </c>
      <c r="F22771" s="2">
        <v>0.30752314814814813</v>
      </c>
      <c r="G22771" s="2"/>
      <c r="H22771">
        <v>2</v>
      </c>
    </row>
    <row r="22772" spans="1:8" x14ac:dyDescent="0.35">
      <c r="A22772">
        <v>142556</v>
      </c>
      <c r="B22772">
        <v>0</v>
      </c>
      <c r="C22772">
        <v>1</v>
      </c>
      <c r="D22772" t="s">
        <v>138</v>
      </c>
      <c r="E22772" s="2">
        <v>0.30949074074074073</v>
      </c>
      <c r="F22772" s="2">
        <v>0.30995370370370373</v>
      </c>
      <c r="G22772" s="2"/>
      <c r="H22772">
        <v>2</v>
      </c>
    </row>
    <row r="22773" spans="1:8" x14ac:dyDescent="0.35">
      <c r="A22773">
        <v>142556</v>
      </c>
      <c r="B22773">
        <v>0</v>
      </c>
      <c r="C22773">
        <v>1</v>
      </c>
      <c r="D22773" t="s">
        <v>137</v>
      </c>
      <c r="E22773" s="2">
        <v>0.31111111111111112</v>
      </c>
      <c r="F22773" s="2">
        <v>0.31157407407407406</v>
      </c>
      <c r="G22773" s="2"/>
      <c r="H22773">
        <v>2</v>
      </c>
    </row>
    <row r="22774" spans="1:8" x14ac:dyDescent="0.35">
      <c r="A22774">
        <v>142556</v>
      </c>
      <c r="B22774">
        <v>0</v>
      </c>
      <c r="C22774">
        <v>1</v>
      </c>
      <c r="D22774" t="s">
        <v>136</v>
      </c>
      <c r="E22774" s="2">
        <v>0.31319444444444444</v>
      </c>
      <c r="F22774" s="2">
        <v>0.31435185185185183</v>
      </c>
      <c r="G22774" s="2"/>
      <c r="H22774">
        <v>2</v>
      </c>
    </row>
    <row r="22775" spans="1:8" x14ac:dyDescent="0.35">
      <c r="A22775">
        <v>142556</v>
      </c>
      <c r="B22775">
        <v>0</v>
      </c>
      <c r="C22775">
        <v>1</v>
      </c>
      <c r="D22775" t="s">
        <v>135</v>
      </c>
      <c r="E22775" s="2">
        <v>0.31574074074074077</v>
      </c>
      <c r="F22775" s="2">
        <v>0.31620370370370371</v>
      </c>
      <c r="G22775" s="2"/>
      <c r="H22775">
        <v>2</v>
      </c>
    </row>
    <row r="22776" spans="1:8" x14ac:dyDescent="0.35">
      <c r="A22776">
        <v>142556</v>
      </c>
      <c r="B22776">
        <v>1</v>
      </c>
      <c r="C22776">
        <v>1</v>
      </c>
      <c r="D22776" t="s">
        <v>38</v>
      </c>
      <c r="E22776" s="2">
        <v>0.31828703703703703</v>
      </c>
      <c r="F22776" s="2">
        <v>0.31898148148148148</v>
      </c>
      <c r="G22776" s="2"/>
      <c r="H22776" t="s">
        <v>172</v>
      </c>
    </row>
    <row r="22777" spans="1:8" x14ac:dyDescent="0.35">
      <c r="A22777">
        <v>142556</v>
      </c>
      <c r="B22777">
        <v>1</v>
      </c>
      <c r="C22777">
        <v>1</v>
      </c>
      <c r="D22777" t="s">
        <v>133</v>
      </c>
      <c r="E22777" s="2">
        <v>0.32025462962962964</v>
      </c>
      <c r="F22777" s="2">
        <v>0.32071759259259258</v>
      </c>
      <c r="G22777" s="2"/>
      <c r="H22777">
        <v>1</v>
      </c>
    </row>
    <row r="22778" spans="1:8" x14ac:dyDescent="0.35">
      <c r="A22778">
        <v>142556</v>
      </c>
      <c r="B22778">
        <v>1</v>
      </c>
      <c r="C22778">
        <v>1</v>
      </c>
      <c r="D22778" t="s">
        <v>132</v>
      </c>
      <c r="E22778" s="2">
        <v>0.32222222222222224</v>
      </c>
      <c r="F22778" s="2">
        <v>0.32268518518518519</v>
      </c>
      <c r="G22778" s="2"/>
      <c r="H22778">
        <v>1</v>
      </c>
    </row>
    <row r="22779" spans="1:8" x14ac:dyDescent="0.35">
      <c r="A22779">
        <v>142556</v>
      </c>
      <c r="B22779">
        <v>1</v>
      </c>
      <c r="C22779">
        <v>1</v>
      </c>
      <c r="D22779" t="s">
        <v>31</v>
      </c>
      <c r="E22779" s="2">
        <v>0.32523148148148145</v>
      </c>
      <c r="H22779" t="s">
        <v>131</v>
      </c>
    </row>
    <row r="22780" spans="1:8" x14ac:dyDescent="0.35">
      <c r="A22780">
        <v>141253</v>
      </c>
      <c r="B22780">
        <v>0</v>
      </c>
      <c r="C22780">
        <v>1</v>
      </c>
      <c r="D22780" t="s">
        <v>23</v>
      </c>
      <c r="F22780" s="2">
        <v>0.25717592592592592</v>
      </c>
      <c r="G22780" s="2"/>
      <c r="H22780">
        <v>1</v>
      </c>
    </row>
    <row r="22781" spans="1:8" x14ac:dyDescent="0.35">
      <c r="A22781">
        <v>141253</v>
      </c>
      <c r="B22781">
        <v>0</v>
      </c>
      <c r="C22781">
        <v>1</v>
      </c>
      <c r="D22781" t="s">
        <v>145</v>
      </c>
      <c r="E22781" s="2">
        <v>0.25949074074074074</v>
      </c>
      <c r="F22781" s="2">
        <v>0.25995370370370369</v>
      </c>
      <c r="G22781" s="2"/>
      <c r="H22781">
        <v>1</v>
      </c>
    </row>
    <row r="22782" spans="1:8" x14ac:dyDescent="0.35">
      <c r="A22782">
        <v>141253</v>
      </c>
      <c r="B22782">
        <v>0</v>
      </c>
      <c r="C22782">
        <v>1</v>
      </c>
      <c r="D22782" t="s">
        <v>146</v>
      </c>
      <c r="E22782" s="2">
        <v>0.26134259259259257</v>
      </c>
      <c r="F22782" s="2">
        <v>0.26180555555555557</v>
      </c>
      <c r="G22782" s="2"/>
      <c r="H22782" t="s">
        <v>147</v>
      </c>
    </row>
    <row r="22783" spans="1:8" x14ac:dyDescent="0.35">
      <c r="A22783">
        <v>141253</v>
      </c>
      <c r="B22783">
        <v>0</v>
      </c>
      <c r="C22783">
        <v>1</v>
      </c>
      <c r="D22783" t="s">
        <v>19</v>
      </c>
      <c r="E22783" s="2">
        <v>0.26284722222222223</v>
      </c>
      <c r="F22783" s="2">
        <v>0.26331018518518517</v>
      </c>
      <c r="G22783" s="2"/>
      <c r="H22783">
        <v>1</v>
      </c>
    </row>
    <row r="22784" spans="1:8" x14ac:dyDescent="0.35">
      <c r="A22784">
        <v>141253</v>
      </c>
      <c r="B22784">
        <v>0</v>
      </c>
      <c r="C22784">
        <v>1</v>
      </c>
      <c r="D22784" t="s">
        <v>148</v>
      </c>
      <c r="E22784" s="2">
        <v>0.26597222222222222</v>
      </c>
      <c r="F22784" s="2">
        <v>0.26643518518518516</v>
      </c>
      <c r="G22784" s="2"/>
      <c r="H22784">
        <v>1</v>
      </c>
    </row>
    <row r="22785" spans="1:8" x14ac:dyDescent="0.35">
      <c r="A22785">
        <v>141253</v>
      </c>
      <c r="B22785">
        <v>0</v>
      </c>
      <c r="C22785">
        <v>1</v>
      </c>
      <c r="D22785" t="s">
        <v>149</v>
      </c>
      <c r="E22785" s="2">
        <v>0.26782407407407405</v>
      </c>
      <c r="F22785" s="2">
        <v>0.26840277777777777</v>
      </c>
      <c r="G22785" s="2"/>
      <c r="H22785">
        <v>1</v>
      </c>
    </row>
    <row r="22786" spans="1:8" x14ac:dyDescent="0.35">
      <c r="A22786">
        <v>141253</v>
      </c>
      <c r="B22786">
        <v>0</v>
      </c>
      <c r="C22786">
        <v>1</v>
      </c>
      <c r="D22786" t="s">
        <v>150</v>
      </c>
      <c r="E22786" s="2">
        <v>0.26979166666666665</v>
      </c>
      <c r="F22786" s="2">
        <v>0.27048611111111109</v>
      </c>
      <c r="G22786" s="2"/>
      <c r="H22786">
        <v>1</v>
      </c>
    </row>
    <row r="22787" spans="1:8" x14ac:dyDescent="0.35">
      <c r="A22787">
        <v>141253</v>
      </c>
      <c r="B22787">
        <v>0</v>
      </c>
      <c r="C22787">
        <v>1</v>
      </c>
      <c r="D22787" t="s">
        <v>151</v>
      </c>
      <c r="E22787" s="2">
        <v>0.27152777777777776</v>
      </c>
      <c r="F22787" s="2">
        <v>0.27199074074074076</v>
      </c>
      <c r="G22787" s="2"/>
      <c r="H22787">
        <v>1</v>
      </c>
    </row>
    <row r="22788" spans="1:8" x14ac:dyDescent="0.35">
      <c r="A22788">
        <v>141253</v>
      </c>
      <c r="B22788">
        <v>0</v>
      </c>
      <c r="C22788">
        <v>1</v>
      </c>
      <c r="D22788" t="s">
        <v>90</v>
      </c>
      <c r="E22788" s="2">
        <v>0.27326388888888886</v>
      </c>
      <c r="F22788" s="2">
        <v>0.27395833333333336</v>
      </c>
      <c r="G22788" s="2"/>
      <c r="H22788">
        <v>1</v>
      </c>
    </row>
    <row r="22789" spans="1:8" x14ac:dyDescent="0.35">
      <c r="A22789">
        <v>141253</v>
      </c>
      <c r="B22789">
        <v>0</v>
      </c>
      <c r="C22789">
        <v>1</v>
      </c>
      <c r="D22789" t="s">
        <v>59</v>
      </c>
      <c r="E22789" s="2">
        <v>0.27534722222222224</v>
      </c>
      <c r="F22789" s="2">
        <v>0.27581018518518519</v>
      </c>
      <c r="G22789" s="2"/>
      <c r="H22789">
        <v>1</v>
      </c>
    </row>
    <row r="22790" spans="1:8" x14ac:dyDescent="0.35">
      <c r="A22790">
        <v>141253</v>
      </c>
      <c r="B22790">
        <v>0</v>
      </c>
      <c r="C22790">
        <v>1</v>
      </c>
      <c r="D22790" t="s">
        <v>144</v>
      </c>
      <c r="E22790" s="2">
        <v>0.27696759259259257</v>
      </c>
      <c r="F22790" s="2">
        <v>0.27743055555555557</v>
      </c>
      <c r="G22790" s="2"/>
      <c r="H22790">
        <v>1</v>
      </c>
    </row>
    <row r="22791" spans="1:8" x14ac:dyDescent="0.35">
      <c r="A22791">
        <v>141253</v>
      </c>
      <c r="B22791">
        <v>0</v>
      </c>
      <c r="C22791">
        <v>1</v>
      </c>
      <c r="D22791" t="s">
        <v>9</v>
      </c>
      <c r="E22791" s="2">
        <v>0.27858796296296295</v>
      </c>
      <c r="F22791" s="2">
        <v>0.27905092592592595</v>
      </c>
      <c r="G22791" s="2"/>
      <c r="H22791">
        <v>1</v>
      </c>
    </row>
    <row r="22792" spans="1:8" x14ac:dyDescent="0.35">
      <c r="A22792">
        <v>141253</v>
      </c>
      <c r="B22792">
        <v>0</v>
      </c>
      <c r="C22792">
        <v>1</v>
      </c>
      <c r="D22792" t="s">
        <v>93</v>
      </c>
      <c r="E22792" s="2">
        <v>0.28020833333333334</v>
      </c>
      <c r="F22792" s="2">
        <v>0.28067129629629628</v>
      </c>
      <c r="G22792" s="2"/>
      <c r="H22792">
        <v>1</v>
      </c>
    </row>
    <row r="22793" spans="1:8" x14ac:dyDescent="0.35">
      <c r="A22793">
        <v>141253</v>
      </c>
      <c r="B22793">
        <v>0</v>
      </c>
      <c r="C22793">
        <v>1</v>
      </c>
      <c r="D22793" t="s">
        <v>123</v>
      </c>
      <c r="E22793" s="2">
        <v>0.28240740740740738</v>
      </c>
      <c r="F22793" s="2">
        <v>0.2829861111111111</v>
      </c>
      <c r="G22793" s="2"/>
      <c r="H22793">
        <v>1</v>
      </c>
    </row>
    <row r="22794" spans="1:8" x14ac:dyDescent="0.35">
      <c r="A22794">
        <v>141253</v>
      </c>
      <c r="B22794">
        <v>0</v>
      </c>
      <c r="C22794">
        <v>1</v>
      </c>
      <c r="D22794" t="s">
        <v>21</v>
      </c>
      <c r="E22794" s="2">
        <v>0.28553240740740743</v>
      </c>
      <c r="F22794" s="2">
        <v>0.28611111111111109</v>
      </c>
      <c r="G22794" s="2"/>
      <c r="H22794" t="s">
        <v>114</v>
      </c>
    </row>
    <row r="22795" spans="1:8" x14ac:dyDescent="0.35">
      <c r="A22795">
        <v>141253</v>
      </c>
      <c r="B22795">
        <v>0</v>
      </c>
      <c r="C22795">
        <v>1</v>
      </c>
      <c r="D22795" t="s">
        <v>45</v>
      </c>
      <c r="E22795" s="2">
        <v>0.2880787037037037</v>
      </c>
      <c r="F22795" s="2">
        <v>0.28923611111111114</v>
      </c>
      <c r="G22795" s="2"/>
      <c r="H22795" t="s">
        <v>152</v>
      </c>
    </row>
    <row r="22796" spans="1:8" x14ac:dyDescent="0.35">
      <c r="A22796">
        <v>141253</v>
      </c>
      <c r="B22796">
        <v>0</v>
      </c>
      <c r="C22796">
        <v>1</v>
      </c>
      <c r="D22796" t="s">
        <v>128</v>
      </c>
      <c r="E22796" s="2">
        <v>0.29236111111111113</v>
      </c>
      <c r="F22796" s="2">
        <v>0.29282407407407407</v>
      </c>
      <c r="G22796" s="2"/>
      <c r="H22796" t="s">
        <v>152</v>
      </c>
    </row>
    <row r="22797" spans="1:8" x14ac:dyDescent="0.35">
      <c r="A22797">
        <v>141253</v>
      </c>
      <c r="B22797">
        <v>0</v>
      </c>
      <c r="C22797">
        <v>1</v>
      </c>
      <c r="D22797" t="s">
        <v>126</v>
      </c>
      <c r="E22797" s="2">
        <v>0.29444444444444445</v>
      </c>
      <c r="F22797" s="2">
        <v>0.2951388888888889</v>
      </c>
      <c r="G22797" s="2"/>
      <c r="H22797" t="s">
        <v>152</v>
      </c>
    </row>
    <row r="22798" spans="1:8" x14ac:dyDescent="0.35">
      <c r="A22798">
        <v>141253</v>
      </c>
      <c r="B22798">
        <v>0</v>
      </c>
      <c r="C22798">
        <v>1</v>
      </c>
      <c r="D22798" t="s">
        <v>153</v>
      </c>
      <c r="E22798" s="2">
        <v>0.29699074074074072</v>
      </c>
      <c r="F22798" s="2">
        <v>0.29745370370370372</v>
      </c>
      <c r="G22798" s="2"/>
      <c r="H22798" t="s">
        <v>152</v>
      </c>
    </row>
    <row r="22799" spans="1:8" x14ac:dyDescent="0.35">
      <c r="A22799">
        <v>141253</v>
      </c>
      <c r="B22799">
        <v>0</v>
      </c>
      <c r="C22799">
        <v>1</v>
      </c>
      <c r="D22799" t="s">
        <v>154</v>
      </c>
      <c r="E22799" s="2">
        <v>0.2988425925925926</v>
      </c>
      <c r="F22799" s="2">
        <v>0.29930555555555555</v>
      </c>
      <c r="G22799" s="2"/>
      <c r="H22799" t="s">
        <v>152</v>
      </c>
    </row>
    <row r="22800" spans="1:8" x14ac:dyDescent="0.35">
      <c r="A22800">
        <v>141253</v>
      </c>
      <c r="B22800">
        <v>0</v>
      </c>
      <c r="C22800">
        <v>1</v>
      </c>
      <c r="D22800" t="s">
        <v>155</v>
      </c>
      <c r="E22800" s="2">
        <v>0.30081018518518521</v>
      </c>
      <c r="F22800" s="2">
        <v>0.30127314814814815</v>
      </c>
      <c r="G22800" s="2"/>
      <c r="H22800" t="s">
        <v>152</v>
      </c>
    </row>
    <row r="22801" spans="1:8" x14ac:dyDescent="0.35">
      <c r="A22801">
        <v>141253</v>
      </c>
      <c r="B22801">
        <v>0</v>
      </c>
      <c r="C22801">
        <v>1</v>
      </c>
      <c r="D22801" t="s">
        <v>24</v>
      </c>
      <c r="E22801" s="2">
        <v>0.3039351851851852</v>
      </c>
      <c r="H22801">
        <v>7</v>
      </c>
    </row>
    <row r="22802" spans="1:8" x14ac:dyDescent="0.35">
      <c r="A22802">
        <v>142460</v>
      </c>
      <c r="B22802">
        <v>0</v>
      </c>
      <c r="C22802">
        <v>1</v>
      </c>
      <c r="D22802" t="s">
        <v>6</v>
      </c>
      <c r="F22802" s="2">
        <v>0.25821759259259258</v>
      </c>
      <c r="G22802" s="2"/>
      <c r="H22802" t="s">
        <v>115</v>
      </c>
    </row>
    <row r="22803" spans="1:8" x14ac:dyDescent="0.35">
      <c r="A22803">
        <v>142460</v>
      </c>
      <c r="B22803">
        <v>0</v>
      </c>
      <c r="C22803">
        <v>1</v>
      </c>
      <c r="D22803" t="s">
        <v>116</v>
      </c>
      <c r="E22803" s="2">
        <v>0.26099537037037035</v>
      </c>
      <c r="F22803" s="2">
        <v>0.26145833333333335</v>
      </c>
      <c r="G22803" s="2"/>
      <c r="H22803" t="s">
        <v>110</v>
      </c>
    </row>
    <row r="22804" spans="1:8" x14ac:dyDescent="0.35">
      <c r="A22804">
        <v>142460</v>
      </c>
      <c r="B22804">
        <v>0</v>
      </c>
      <c r="C22804">
        <v>1</v>
      </c>
      <c r="D22804" t="s">
        <v>117</v>
      </c>
      <c r="E22804" s="2">
        <v>0.26527777777777778</v>
      </c>
      <c r="F22804" s="2">
        <v>0.26574074074074072</v>
      </c>
      <c r="G22804" s="2"/>
      <c r="H22804" t="s">
        <v>110</v>
      </c>
    </row>
    <row r="22805" spans="1:8" x14ac:dyDescent="0.35">
      <c r="A22805">
        <v>142460</v>
      </c>
      <c r="B22805">
        <v>0</v>
      </c>
      <c r="C22805">
        <v>1</v>
      </c>
      <c r="D22805" t="s">
        <v>118</v>
      </c>
      <c r="E22805" s="2">
        <v>0.2675925925925926</v>
      </c>
      <c r="F22805" s="2">
        <v>0.26805555555555555</v>
      </c>
      <c r="G22805" s="2"/>
      <c r="H22805" t="s">
        <v>110</v>
      </c>
    </row>
    <row r="22806" spans="1:8" x14ac:dyDescent="0.35">
      <c r="A22806">
        <v>142460</v>
      </c>
      <c r="B22806">
        <v>0</v>
      </c>
      <c r="C22806">
        <v>1</v>
      </c>
      <c r="D22806" t="s">
        <v>119</v>
      </c>
      <c r="E22806" s="2">
        <v>0.27002314814814815</v>
      </c>
      <c r="F22806" s="2">
        <v>0.27048611111111109</v>
      </c>
      <c r="G22806" s="2"/>
      <c r="H22806" t="s">
        <v>110</v>
      </c>
    </row>
    <row r="22807" spans="1:8" x14ac:dyDescent="0.35">
      <c r="A22807">
        <v>142460</v>
      </c>
      <c r="B22807">
        <v>0</v>
      </c>
      <c r="C22807">
        <v>1</v>
      </c>
      <c r="D22807" t="s">
        <v>120</v>
      </c>
      <c r="E22807" s="2">
        <v>0.2724537037037037</v>
      </c>
      <c r="F22807" s="2">
        <v>0.27291666666666664</v>
      </c>
      <c r="G22807" s="2"/>
      <c r="H22807" t="s">
        <v>110</v>
      </c>
    </row>
    <row r="22808" spans="1:8" x14ac:dyDescent="0.35">
      <c r="A22808">
        <v>142460</v>
      </c>
      <c r="B22808">
        <v>0</v>
      </c>
      <c r="C22808">
        <v>1</v>
      </c>
      <c r="D22808" t="s">
        <v>121</v>
      </c>
      <c r="E22808" s="2">
        <v>0.27523148148148147</v>
      </c>
      <c r="F22808" s="2">
        <v>0.27569444444444446</v>
      </c>
      <c r="G22808" s="2"/>
      <c r="H22808" t="s">
        <v>110</v>
      </c>
    </row>
    <row r="22809" spans="1:8" x14ac:dyDescent="0.35">
      <c r="A22809">
        <v>142460</v>
      </c>
      <c r="B22809">
        <v>0</v>
      </c>
      <c r="C22809">
        <v>1</v>
      </c>
      <c r="D22809" t="s">
        <v>39</v>
      </c>
      <c r="E22809" s="2">
        <v>0.27881944444444445</v>
      </c>
      <c r="F22809" s="2">
        <v>0.2795138888888889</v>
      </c>
      <c r="G22809" s="2"/>
      <c r="H22809" t="s">
        <v>110</v>
      </c>
    </row>
    <row r="22810" spans="1:8" x14ac:dyDescent="0.35">
      <c r="A22810">
        <v>142460</v>
      </c>
      <c r="B22810">
        <v>0</v>
      </c>
      <c r="C22810">
        <v>1</v>
      </c>
      <c r="D22810" t="s">
        <v>24</v>
      </c>
      <c r="E22810" s="2">
        <v>0.28541666666666665</v>
      </c>
      <c r="F22810" s="2">
        <v>0.28611111111111109</v>
      </c>
      <c r="G22810" s="2"/>
      <c r="H22810" t="s">
        <v>110</v>
      </c>
    </row>
    <row r="22811" spans="1:8" x14ac:dyDescent="0.35">
      <c r="A22811">
        <v>142460</v>
      </c>
      <c r="B22811">
        <v>0</v>
      </c>
      <c r="C22811">
        <v>1</v>
      </c>
      <c r="D22811" t="s">
        <v>45</v>
      </c>
      <c r="E22811" s="2">
        <v>0.29363425925925923</v>
      </c>
      <c r="F22811" s="2">
        <v>0.29479166666666667</v>
      </c>
      <c r="G22811" s="2"/>
      <c r="H22811" t="s">
        <v>110</v>
      </c>
    </row>
    <row r="22812" spans="1:8" x14ac:dyDescent="0.35">
      <c r="A22812">
        <v>142460</v>
      </c>
      <c r="B22812">
        <v>0</v>
      </c>
      <c r="C22812">
        <v>1</v>
      </c>
      <c r="D22812" t="s">
        <v>21</v>
      </c>
      <c r="E22812" s="2">
        <v>0.2966435185185185</v>
      </c>
      <c r="F22812" s="2">
        <v>0.29722222222222222</v>
      </c>
      <c r="G22812" s="2"/>
      <c r="H22812" t="s">
        <v>122</v>
      </c>
    </row>
    <row r="22813" spans="1:8" x14ac:dyDescent="0.35">
      <c r="A22813">
        <v>142460</v>
      </c>
      <c r="B22813">
        <v>0</v>
      </c>
      <c r="C22813">
        <v>1</v>
      </c>
      <c r="D22813" t="s">
        <v>123</v>
      </c>
      <c r="E22813" s="2">
        <v>0.29965277777777777</v>
      </c>
      <c r="F22813" s="2">
        <v>0.30023148148148149</v>
      </c>
      <c r="G22813" s="2"/>
      <c r="H22813">
        <v>2</v>
      </c>
    </row>
    <row r="22814" spans="1:8" x14ac:dyDescent="0.35">
      <c r="A22814">
        <v>142460</v>
      </c>
      <c r="B22814">
        <v>0</v>
      </c>
      <c r="C22814">
        <v>1</v>
      </c>
      <c r="D22814" t="s">
        <v>93</v>
      </c>
      <c r="E22814" s="2">
        <v>0.30196759259259259</v>
      </c>
      <c r="F22814" s="2">
        <v>0.30243055555555554</v>
      </c>
      <c r="G22814" s="2"/>
      <c r="H22814">
        <v>2</v>
      </c>
    </row>
    <row r="22815" spans="1:8" x14ac:dyDescent="0.35">
      <c r="A22815">
        <v>142460</v>
      </c>
      <c r="B22815">
        <v>0</v>
      </c>
      <c r="C22815">
        <v>1</v>
      </c>
      <c r="D22815" t="s">
        <v>9</v>
      </c>
      <c r="E22815" s="2">
        <v>0.30358796296296298</v>
      </c>
      <c r="F22815" s="2">
        <v>0.30405092592592592</v>
      </c>
      <c r="G22815" s="2"/>
      <c r="H22815">
        <v>2</v>
      </c>
    </row>
    <row r="22816" spans="1:8" x14ac:dyDescent="0.35">
      <c r="A22816">
        <v>142460</v>
      </c>
      <c r="B22816">
        <v>0</v>
      </c>
      <c r="C22816">
        <v>1</v>
      </c>
      <c r="D22816" t="s">
        <v>144</v>
      </c>
      <c r="E22816" s="2">
        <v>0.30520833333333336</v>
      </c>
      <c r="F22816" s="2">
        <v>0.3056712962962963</v>
      </c>
      <c r="G22816" s="2"/>
      <c r="H22816">
        <v>2</v>
      </c>
    </row>
    <row r="22817" spans="1:8" x14ac:dyDescent="0.35">
      <c r="A22817">
        <v>142460</v>
      </c>
      <c r="B22817">
        <v>0</v>
      </c>
      <c r="C22817">
        <v>1</v>
      </c>
      <c r="D22817" t="s">
        <v>59</v>
      </c>
      <c r="E22817" s="2">
        <v>0.30671296296296297</v>
      </c>
      <c r="F22817" s="2">
        <v>0.30717592592592591</v>
      </c>
      <c r="G22817" s="2"/>
      <c r="H22817">
        <v>2</v>
      </c>
    </row>
    <row r="22818" spans="1:8" x14ac:dyDescent="0.35">
      <c r="A22818">
        <v>142460</v>
      </c>
      <c r="B22818">
        <v>0</v>
      </c>
      <c r="C22818">
        <v>1</v>
      </c>
      <c r="D22818" t="s">
        <v>90</v>
      </c>
      <c r="E22818" s="2">
        <v>0.30879629629629629</v>
      </c>
      <c r="F22818" s="2">
        <v>0.30949074074074073</v>
      </c>
      <c r="G22818" s="2"/>
      <c r="H22818">
        <v>2</v>
      </c>
    </row>
    <row r="22819" spans="1:8" x14ac:dyDescent="0.35">
      <c r="A22819">
        <v>142460</v>
      </c>
      <c r="B22819">
        <v>0</v>
      </c>
      <c r="C22819">
        <v>1</v>
      </c>
      <c r="D22819" t="s">
        <v>151</v>
      </c>
      <c r="E22819" s="2">
        <v>0.31087962962962962</v>
      </c>
      <c r="F22819" s="2">
        <v>0.31134259259259262</v>
      </c>
      <c r="G22819" s="2"/>
      <c r="H22819">
        <v>2</v>
      </c>
    </row>
    <row r="22820" spans="1:8" x14ac:dyDescent="0.35">
      <c r="A22820">
        <v>142460</v>
      </c>
      <c r="B22820">
        <v>0</v>
      </c>
      <c r="C22820">
        <v>1</v>
      </c>
      <c r="D22820" t="s">
        <v>150</v>
      </c>
      <c r="E22820" s="2">
        <v>0.31238425925925928</v>
      </c>
      <c r="F22820" s="2">
        <v>0.31307870370370372</v>
      </c>
      <c r="G22820" s="2"/>
      <c r="H22820">
        <v>2</v>
      </c>
    </row>
    <row r="22821" spans="1:8" x14ac:dyDescent="0.35">
      <c r="A22821">
        <v>142460</v>
      </c>
      <c r="B22821">
        <v>0</v>
      </c>
      <c r="C22821">
        <v>1</v>
      </c>
      <c r="D22821" t="s">
        <v>149</v>
      </c>
      <c r="E22821" s="2">
        <v>0.31435185185185183</v>
      </c>
      <c r="F22821" s="2">
        <v>0.31493055555555555</v>
      </c>
      <c r="G22821" s="2"/>
      <c r="H22821">
        <v>2</v>
      </c>
    </row>
    <row r="22822" spans="1:8" x14ac:dyDescent="0.35">
      <c r="A22822">
        <v>142460</v>
      </c>
      <c r="B22822">
        <v>0</v>
      </c>
      <c r="C22822">
        <v>1</v>
      </c>
      <c r="D22822" t="s">
        <v>148</v>
      </c>
      <c r="E22822" s="2">
        <v>0.31631944444444443</v>
      </c>
      <c r="F22822" s="2">
        <v>0.31678240740740743</v>
      </c>
      <c r="G22822" s="2"/>
      <c r="H22822">
        <v>2</v>
      </c>
    </row>
    <row r="22823" spans="1:8" x14ac:dyDescent="0.35">
      <c r="A22823">
        <v>142460</v>
      </c>
      <c r="B22823">
        <v>0</v>
      </c>
      <c r="C22823">
        <v>1</v>
      </c>
      <c r="D22823" t="s">
        <v>19</v>
      </c>
      <c r="E22823" s="2">
        <v>0.31944444444444442</v>
      </c>
      <c r="F22823" s="2">
        <v>0.31990740740740742</v>
      </c>
      <c r="G22823" s="2"/>
      <c r="H22823">
        <v>2</v>
      </c>
    </row>
    <row r="22824" spans="1:8" x14ac:dyDescent="0.35">
      <c r="A22824">
        <v>142460</v>
      </c>
      <c r="B22824">
        <v>0</v>
      </c>
      <c r="C22824">
        <v>1</v>
      </c>
      <c r="D22824" t="s">
        <v>146</v>
      </c>
      <c r="E22824" s="2">
        <v>0.32083333333333336</v>
      </c>
      <c r="F22824" s="2">
        <v>0.3212962962962963</v>
      </c>
      <c r="G22824" s="2"/>
      <c r="H22824" t="s">
        <v>159</v>
      </c>
    </row>
    <row r="22825" spans="1:8" x14ac:dyDescent="0.35">
      <c r="A22825">
        <v>142460</v>
      </c>
      <c r="B22825">
        <v>0</v>
      </c>
      <c r="C22825">
        <v>1</v>
      </c>
      <c r="D22825" t="s">
        <v>145</v>
      </c>
      <c r="E22825" s="2">
        <v>0.32256944444444446</v>
      </c>
      <c r="F22825" s="2">
        <v>0.32303240740740741</v>
      </c>
      <c r="G22825" s="2"/>
      <c r="H22825">
        <v>2</v>
      </c>
    </row>
    <row r="22826" spans="1:8" x14ac:dyDescent="0.35">
      <c r="A22826">
        <v>142460</v>
      </c>
      <c r="B22826">
        <v>0</v>
      </c>
      <c r="C22826">
        <v>1</v>
      </c>
      <c r="D22826" t="s">
        <v>23</v>
      </c>
      <c r="E22826" s="2">
        <v>0.32511574074074073</v>
      </c>
      <c r="H22826">
        <v>1</v>
      </c>
    </row>
    <row r="22827" spans="1:8" x14ac:dyDescent="0.35">
      <c r="A22827">
        <v>142256</v>
      </c>
      <c r="B22827">
        <v>0</v>
      </c>
      <c r="C22827">
        <v>1</v>
      </c>
      <c r="D22827" t="s">
        <v>24</v>
      </c>
      <c r="F22827" s="2">
        <v>0.25844907407407408</v>
      </c>
      <c r="G22827" s="2"/>
      <c r="H22827">
        <v>7</v>
      </c>
    </row>
    <row r="22828" spans="1:8" x14ac:dyDescent="0.35">
      <c r="A22828">
        <v>142256</v>
      </c>
      <c r="B22828">
        <v>0</v>
      </c>
      <c r="C22828">
        <v>1</v>
      </c>
      <c r="D22828" t="s">
        <v>155</v>
      </c>
      <c r="E22828" s="2">
        <v>0.26087962962962963</v>
      </c>
      <c r="F22828" s="2">
        <v>0.26134259259259257</v>
      </c>
      <c r="G22828" s="2"/>
      <c r="H22828" t="s">
        <v>110</v>
      </c>
    </row>
    <row r="22829" spans="1:8" x14ac:dyDescent="0.35">
      <c r="A22829">
        <v>142256</v>
      </c>
      <c r="B22829">
        <v>0</v>
      </c>
      <c r="C22829">
        <v>1</v>
      </c>
      <c r="D22829" t="s">
        <v>154</v>
      </c>
      <c r="E22829" s="2">
        <v>0.26273148148148145</v>
      </c>
      <c r="F22829" s="2">
        <v>0.26319444444444445</v>
      </c>
      <c r="G22829" s="2"/>
      <c r="H22829" t="s">
        <v>110</v>
      </c>
    </row>
    <row r="22830" spans="1:8" x14ac:dyDescent="0.35">
      <c r="A22830">
        <v>142256</v>
      </c>
      <c r="B22830">
        <v>0</v>
      </c>
      <c r="C22830">
        <v>1</v>
      </c>
      <c r="D22830" t="s">
        <v>153</v>
      </c>
      <c r="E22830" s="2">
        <v>0.26458333333333334</v>
      </c>
      <c r="F22830" s="2">
        <v>0.26504629629629628</v>
      </c>
      <c r="G22830" s="2"/>
      <c r="H22830" t="s">
        <v>110</v>
      </c>
    </row>
    <row r="22831" spans="1:8" x14ac:dyDescent="0.35">
      <c r="A22831">
        <v>142256</v>
      </c>
      <c r="B22831">
        <v>0</v>
      </c>
      <c r="C22831">
        <v>1</v>
      </c>
      <c r="D22831" t="s">
        <v>126</v>
      </c>
      <c r="E22831" s="2">
        <v>0.26701388888888888</v>
      </c>
      <c r="F22831" s="2">
        <v>0.26770833333333333</v>
      </c>
      <c r="G22831" s="2"/>
      <c r="H22831" t="s">
        <v>110</v>
      </c>
    </row>
    <row r="22832" spans="1:8" x14ac:dyDescent="0.35">
      <c r="A22832">
        <v>142256</v>
      </c>
      <c r="B22832">
        <v>0</v>
      </c>
      <c r="C22832">
        <v>1</v>
      </c>
      <c r="D22832" t="s">
        <v>128</v>
      </c>
      <c r="E22832" s="2">
        <v>0.26921296296296299</v>
      </c>
      <c r="F22832" s="2">
        <v>0.26967592592592593</v>
      </c>
      <c r="G22832" s="2"/>
      <c r="H22832" t="s">
        <v>110</v>
      </c>
    </row>
    <row r="22833" spans="1:8" x14ac:dyDescent="0.35">
      <c r="A22833">
        <v>142256</v>
      </c>
      <c r="B22833">
        <v>0</v>
      </c>
      <c r="C22833">
        <v>1</v>
      </c>
      <c r="D22833" t="s">
        <v>45</v>
      </c>
      <c r="E22833" s="2">
        <v>0.27326388888888886</v>
      </c>
      <c r="F22833" s="2">
        <v>0.27395833333333336</v>
      </c>
      <c r="G22833" s="2"/>
      <c r="H22833" t="s">
        <v>110</v>
      </c>
    </row>
    <row r="22834" spans="1:8" x14ac:dyDescent="0.35">
      <c r="A22834">
        <v>142256</v>
      </c>
      <c r="B22834">
        <v>0</v>
      </c>
      <c r="C22834">
        <v>1</v>
      </c>
      <c r="D22834" t="s">
        <v>21</v>
      </c>
      <c r="E22834" s="2">
        <v>0.27581018518518519</v>
      </c>
      <c r="F22834" s="2">
        <v>0.27638888888888891</v>
      </c>
      <c r="G22834" s="2"/>
      <c r="H22834" t="s">
        <v>122</v>
      </c>
    </row>
    <row r="22835" spans="1:8" x14ac:dyDescent="0.35">
      <c r="A22835">
        <v>142256</v>
      </c>
      <c r="B22835">
        <v>0</v>
      </c>
      <c r="C22835">
        <v>1</v>
      </c>
      <c r="D22835" t="s">
        <v>123</v>
      </c>
      <c r="E22835" s="2">
        <v>0.27881944444444445</v>
      </c>
      <c r="F22835" s="2">
        <v>0.27939814814814817</v>
      </c>
      <c r="G22835" s="2"/>
      <c r="H22835">
        <v>2</v>
      </c>
    </row>
    <row r="22836" spans="1:8" x14ac:dyDescent="0.35">
      <c r="A22836">
        <v>142256</v>
      </c>
      <c r="B22836">
        <v>0</v>
      </c>
      <c r="C22836">
        <v>1</v>
      </c>
      <c r="D22836" t="s">
        <v>93</v>
      </c>
      <c r="E22836" s="2">
        <v>0.28113425925925928</v>
      </c>
      <c r="F22836" s="2">
        <v>0.28159722222222222</v>
      </c>
      <c r="G22836" s="2"/>
      <c r="H22836">
        <v>2</v>
      </c>
    </row>
    <row r="22837" spans="1:8" x14ac:dyDescent="0.35">
      <c r="A22837">
        <v>142256</v>
      </c>
      <c r="B22837">
        <v>0</v>
      </c>
      <c r="C22837">
        <v>1</v>
      </c>
      <c r="D22837" t="s">
        <v>9</v>
      </c>
      <c r="E22837" s="2">
        <v>0.28275462962962961</v>
      </c>
      <c r="F22837" s="2">
        <v>0.2832175925925926</v>
      </c>
      <c r="G22837" s="2"/>
      <c r="H22837">
        <v>2</v>
      </c>
    </row>
    <row r="22838" spans="1:8" x14ac:dyDescent="0.35">
      <c r="A22838">
        <v>142256</v>
      </c>
      <c r="B22838">
        <v>0</v>
      </c>
      <c r="C22838">
        <v>1</v>
      </c>
      <c r="D22838" t="s">
        <v>144</v>
      </c>
      <c r="E22838" s="2">
        <v>0.28437499999999999</v>
      </c>
      <c r="F22838" s="2">
        <v>0.28483796296296299</v>
      </c>
      <c r="G22838" s="2"/>
      <c r="H22838">
        <v>2</v>
      </c>
    </row>
    <row r="22839" spans="1:8" x14ac:dyDescent="0.35">
      <c r="A22839">
        <v>142256</v>
      </c>
      <c r="B22839">
        <v>0</v>
      </c>
      <c r="C22839">
        <v>1</v>
      </c>
      <c r="D22839" t="s">
        <v>59</v>
      </c>
      <c r="E22839" s="2">
        <v>0.28587962962962965</v>
      </c>
      <c r="F22839" s="2">
        <v>0.28634259259259259</v>
      </c>
      <c r="G22839" s="2"/>
      <c r="H22839">
        <v>2</v>
      </c>
    </row>
    <row r="22840" spans="1:8" x14ac:dyDescent="0.35">
      <c r="A22840">
        <v>142256</v>
      </c>
      <c r="B22840">
        <v>0</v>
      </c>
      <c r="C22840">
        <v>1</v>
      </c>
      <c r="D22840" t="s">
        <v>90</v>
      </c>
      <c r="E22840" s="2">
        <v>0.2878472222222222</v>
      </c>
      <c r="F22840" s="2">
        <v>0.28854166666666664</v>
      </c>
      <c r="G22840" s="2"/>
      <c r="H22840">
        <v>2</v>
      </c>
    </row>
    <row r="22841" spans="1:8" x14ac:dyDescent="0.35">
      <c r="A22841">
        <v>142256</v>
      </c>
      <c r="B22841">
        <v>0</v>
      </c>
      <c r="C22841">
        <v>1</v>
      </c>
      <c r="D22841" t="s">
        <v>151</v>
      </c>
      <c r="E22841" s="2">
        <v>0.28993055555555558</v>
      </c>
      <c r="F22841" s="2">
        <v>0.29039351851851852</v>
      </c>
      <c r="G22841" s="2"/>
      <c r="H22841">
        <v>2</v>
      </c>
    </row>
    <row r="22842" spans="1:8" x14ac:dyDescent="0.35">
      <c r="A22842">
        <v>142256</v>
      </c>
      <c r="B22842">
        <v>0</v>
      </c>
      <c r="C22842">
        <v>1</v>
      </c>
      <c r="D22842" t="s">
        <v>150</v>
      </c>
      <c r="E22842" s="2">
        <v>0.29166666666666669</v>
      </c>
      <c r="F22842" s="2">
        <v>0.29236111111111113</v>
      </c>
      <c r="G22842" s="2"/>
      <c r="H22842">
        <v>2</v>
      </c>
    </row>
    <row r="22843" spans="1:8" x14ac:dyDescent="0.35">
      <c r="A22843">
        <v>142256</v>
      </c>
      <c r="B22843">
        <v>0</v>
      </c>
      <c r="C22843">
        <v>1</v>
      </c>
      <c r="D22843" t="s">
        <v>149</v>
      </c>
      <c r="E22843" s="2">
        <v>0.29375000000000001</v>
      </c>
      <c r="F22843" s="2">
        <v>0.29432870370370373</v>
      </c>
      <c r="G22843" s="2"/>
      <c r="H22843">
        <v>2</v>
      </c>
    </row>
    <row r="22844" spans="1:8" x14ac:dyDescent="0.35">
      <c r="A22844">
        <v>142256</v>
      </c>
      <c r="B22844">
        <v>0</v>
      </c>
      <c r="C22844">
        <v>1</v>
      </c>
      <c r="D22844" t="s">
        <v>148</v>
      </c>
      <c r="E22844" s="2">
        <v>0.29606481481481484</v>
      </c>
      <c r="F22844" s="2">
        <v>0.29652777777777778</v>
      </c>
      <c r="G22844" s="2"/>
      <c r="H22844">
        <v>2</v>
      </c>
    </row>
    <row r="22845" spans="1:8" x14ac:dyDescent="0.35">
      <c r="A22845">
        <v>142256</v>
      </c>
      <c r="B22845">
        <v>0</v>
      </c>
      <c r="C22845">
        <v>1</v>
      </c>
      <c r="D22845" t="s">
        <v>19</v>
      </c>
      <c r="E22845" s="2">
        <v>0.29953703703703705</v>
      </c>
      <c r="F22845" s="2">
        <v>0.3</v>
      </c>
      <c r="G22845" s="2"/>
      <c r="H22845">
        <v>2</v>
      </c>
    </row>
    <row r="22846" spans="1:8" x14ac:dyDescent="0.35">
      <c r="A22846">
        <v>142256</v>
      </c>
      <c r="B22846">
        <v>0</v>
      </c>
      <c r="C22846">
        <v>1</v>
      </c>
      <c r="D22846" t="s">
        <v>146</v>
      </c>
      <c r="E22846" s="2">
        <v>0.30115740740740743</v>
      </c>
      <c r="F22846" s="2">
        <v>0.30162037037037037</v>
      </c>
      <c r="G22846" s="2"/>
      <c r="H22846" t="s">
        <v>159</v>
      </c>
    </row>
    <row r="22847" spans="1:8" x14ac:dyDescent="0.35">
      <c r="A22847">
        <v>142256</v>
      </c>
      <c r="B22847">
        <v>0</v>
      </c>
      <c r="C22847">
        <v>1</v>
      </c>
      <c r="D22847" t="s">
        <v>145</v>
      </c>
      <c r="E22847" s="2">
        <v>0.30312499999999998</v>
      </c>
      <c r="F22847" s="2">
        <v>0.30358796296296298</v>
      </c>
      <c r="G22847" s="2"/>
      <c r="H22847">
        <v>2</v>
      </c>
    </row>
    <row r="22848" spans="1:8" x14ac:dyDescent="0.35">
      <c r="A22848">
        <v>142256</v>
      </c>
      <c r="B22848">
        <v>0</v>
      </c>
      <c r="C22848">
        <v>1</v>
      </c>
      <c r="D22848" t="s">
        <v>23</v>
      </c>
      <c r="E22848" s="2">
        <v>0.3059027777777778</v>
      </c>
      <c r="H22848">
        <v>1</v>
      </c>
    </row>
    <row r="22849" spans="1:8" x14ac:dyDescent="0.35">
      <c r="A22849">
        <v>142860</v>
      </c>
      <c r="B22849">
        <v>0</v>
      </c>
      <c r="C22849">
        <v>1</v>
      </c>
      <c r="D22849" t="s">
        <v>8</v>
      </c>
      <c r="F22849" s="2">
        <v>0.2585648148148148</v>
      </c>
      <c r="G22849" s="2"/>
      <c r="H22849">
        <v>1</v>
      </c>
    </row>
    <row r="22850" spans="1:8" x14ac:dyDescent="0.35">
      <c r="A22850">
        <v>142860</v>
      </c>
      <c r="B22850">
        <v>0</v>
      </c>
      <c r="C22850">
        <v>1</v>
      </c>
      <c r="D22850" t="s">
        <v>102</v>
      </c>
      <c r="E22850" s="2">
        <v>0.26157407407407407</v>
      </c>
      <c r="F22850" s="2">
        <v>0.26203703703703701</v>
      </c>
      <c r="G22850" s="2"/>
      <c r="H22850">
        <v>2</v>
      </c>
    </row>
    <row r="22851" spans="1:8" x14ac:dyDescent="0.35">
      <c r="A22851">
        <v>142860</v>
      </c>
      <c r="B22851">
        <v>0</v>
      </c>
      <c r="C22851">
        <v>1</v>
      </c>
      <c r="D22851" t="s">
        <v>103</v>
      </c>
      <c r="E22851" s="2">
        <v>0.26458333333333334</v>
      </c>
      <c r="F22851" s="2">
        <v>0.26504629629629628</v>
      </c>
      <c r="G22851" s="2"/>
      <c r="H22851">
        <v>2</v>
      </c>
    </row>
    <row r="22852" spans="1:8" x14ac:dyDescent="0.35">
      <c r="A22852">
        <v>142860</v>
      </c>
      <c r="B22852">
        <v>0</v>
      </c>
      <c r="C22852">
        <v>1</v>
      </c>
      <c r="D22852" t="s">
        <v>104</v>
      </c>
      <c r="E22852" s="2">
        <v>0.26724537037037038</v>
      </c>
      <c r="F22852" s="2">
        <v>0.26770833333333333</v>
      </c>
      <c r="G22852" s="2"/>
      <c r="H22852">
        <v>2</v>
      </c>
    </row>
    <row r="22853" spans="1:8" x14ac:dyDescent="0.35">
      <c r="A22853">
        <v>142860</v>
      </c>
      <c r="B22853">
        <v>0</v>
      </c>
      <c r="C22853">
        <v>1</v>
      </c>
      <c r="D22853" t="s">
        <v>105</v>
      </c>
      <c r="E22853" s="2">
        <v>0.26932870370370371</v>
      </c>
      <c r="F22853" s="2">
        <v>0.26979166666666665</v>
      </c>
      <c r="G22853" s="2"/>
      <c r="H22853">
        <v>2</v>
      </c>
    </row>
    <row r="22854" spans="1:8" x14ac:dyDescent="0.35">
      <c r="A22854">
        <v>142860</v>
      </c>
      <c r="B22854">
        <v>0</v>
      </c>
      <c r="C22854">
        <v>1</v>
      </c>
      <c r="D22854" t="s">
        <v>106</v>
      </c>
      <c r="E22854" s="2">
        <v>0.27164351851851853</v>
      </c>
      <c r="F22854" s="2">
        <v>0.27210648148148148</v>
      </c>
      <c r="G22854" s="2"/>
      <c r="H22854">
        <v>2</v>
      </c>
    </row>
    <row r="22855" spans="1:8" x14ac:dyDescent="0.35">
      <c r="A22855">
        <v>142860</v>
      </c>
      <c r="B22855">
        <v>0</v>
      </c>
      <c r="C22855">
        <v>1</v>
      </c>
      <c r="D22855" t="s">
        <v>107</v>
      </c>
      <c r="E22855" s="2">
        <v>0.27337962962962964</v>
      </c>
      <c r="F22855" s="2">
        <v>0.27384259259259258</v>
      </c>
      <c r="G22855" s="2"/>
      <c r="H22855">
        <v>2</v>
      </c>
    </row>
    <row r="22856" spans="1:8" x14ac:dyDescent="0.35">
      <c r="A22856">
        <v>142860</v>
      </c>
      <c r="B22856">
        <v>0</v>
      </c>
      <c r="C22856">
        <v>1</v>
      </c>
      <c r="D22856" t="s">
        <v>108</v>
      </c>
      <c r="E22856" s="2">
        <v>0.27546296296296297</v>
      </c>
      <c r="F22856" s="2">
        <v>0.27592592592592591</v>
      </c>
      <c r="G22856" s="2"/>
      <c r="H22856">
        <v>2</v>
      </c>
    </row>
    <row r="22857" spans="1:8" x14ac:dyDescent="0.35">
      <c r="A22857">
        <v>142860</v>
      </c>
      <c r="B22857">
        <v>0</v>
      </c>
      <c r="C22857">
        <v>1</v>
      </c>
      <c r="D22857" t="s">
        <v>39</v>
      </c>
      <c r="E22857" s="2">
        <v>0.27893518518518517</v>
      </c>
      <c r="F22857" s="2">
        <v>0.27962962962962962</v>
      </c>
      <c r="G22857" s="2"/>
      <c r="H22857">
        <v>6</v>
      </c>
    </row>
    <row r="22858" spans="1:8" x14ac:dyDescent="0.35">
      <c r="A22858">
        <v>142860</v>
      </c>
      <c r="B22858">
        <v>0</v>
      </c>
      <c r="C22858">
        <v>1</v>
      </c>
      <c r="D22858" t="s">
        <v>109</v>
      </c>
      <c r="E22858" s="2">
        <v>0.28217592592592594</v>
      </c>
      <c r="F22858" s="2">
        <v>0.28263888888888888</v>
      </c>
      <c r="G22858" s="2"/>
      <c r="H22858" t="s">
        <v>110</v>
      </c>
    </row>
    <row r="22859" spans="1:8" x14ac:dyDescent="0.35">
      <c r="A22859">
        <v>142860</v>
      </c>
      <c r="B22859">
        <v>0</v>
      </c>
      <c r="C22859">
        <v>1</v>
      </c>
      <c r="D22859" t="s">
        <v>111</v>
      </c>
      <c r="E22859" s="2">
        <v>0.28414351851851855</v>
      </c>
      <c r="F22859" s="2">
        <v>0.28460648148148149</v>
      </c>
      <c r="G22859" s="2"/>
      <c r="H22859" t="s">
        <v>110</v>
      </c>
    </row>
    <row r="22860" spans="1:8" x14ac:dyDescent="0.35">
      <c r="A22860">
        <v>142860</v>
      </c>
      <c r="B22860">
        <v>0</v>
      </c>
      <c r="C22860">
        <v>1</v>
      </c>
      <c r="D22860" t="s">
        <v>112</v>
      </c>
      <c r="E22860" s="2">
        <v>0.28634259259259259</v>
      </c>
      <c r="F22860" s="2">
        <v>0.28680555555555554</v>
      </c>
      <c r="G22860" s="2"/>
      <c r="H22860" t="s">
        <v>110</v>
      </c>
    </row>
    <row r="22861" spans="1:8" x14ac:dyDescent="0.35">
      <c r="A22861">
        <v>142860</v>
      </c>
      <c r="B22861">
        <v>0</v>
      </c>
      <c r="C22861">
        <v>1</v>
      </c>
      <c r="D22861" t="s">
        <v>113</v>
      </c>
      <c r="E22861" s="2">
        <v>0.28819444444444442</v>
      </c>
      <c r="F22861" s="2">
        <v>0.28865740740740742</v>
      </c>
      <c r="G22861" s="2"/>
      <c r="H22861" t="s">
        <v>110</v>
      </c>
    </row>
    <row r="22862" spans="1:8" x14ac:dyDescent="0.35">
      <c r="A22862">
        <v>142860</v>
      </c>
      <c r="B22862">
        <v>0</v>
      </c>
      <c r="C22862">
        <v>1</v>
      </c>
      <c r="D22862" t="s">
        <v>24</v>
      </c>
      <c r="E22862" s="2">
        <v>0.29062500000000002</v>
      </c>
      <c r="F22862" s="2">
        <v>0.29131944444444446</v>
      </c>
      <c r="G22862" s="2"/>
      <c r="H22862" t="s">
        <v>110</v>
      </c>
    </row>
    <row r="22863" spans="1:8" x14ac:dyDescent="0.35">
      <c r="A22863">
        <v>142860</v>
      </c>
      <c r="B22863">
        <v>0</v>
      </c>
      <c r="C22863">
        <v>1</v>
      </c>
      <c r="D22863" t="s">
        <v>45</v>
      </c>
      <c r="E22863" s="2">
        <v>0.29895833333333333</v>
      </c>
      <c r="F22863" s="2">
        <v>0.29976851851851855</v>
      </c>
      <c r="G22863" s="2"/>
      <c r="H22863" t="s">
        <v>110</v>
      </c>
    </row>
    <row r="22864" spans="1:8" x14ac:dyDescent="0.35">
      <c r="A22864">
        <v>142860</v>
      </c>
      <c r="B22864">
        <v>0</v>
      </c>
      <c r="C22864">
        <v>1</v>
      </c>
      <c r="D22864" t="s">
        <v>21</v>
      </c>
      <c r="E22864" s="2">
        <v>0.30138888888888887</v>
      </c>
      <c r="F22864" s="2">
        <v>0.30196759259259259</v>
      </c>
      <c r="G22864" s="2"/>
      <c r="H22864" t="s">
        <v>122</v>
      </c>
    </row>
    <row r="22865" spans="1:8" x14ac:dyDescent="0.35">
      <c r="A22865">
        <v>142860</v>
      </c>
      <c r="B22865">
        <v>0</v>
      </c>
      <c r="C22865">
        <v>1</v>
      </c>
      <c r="D22865" t="s">
        <v>123</v>
      </c>
      <c r="E22865" s="2">
        <v>0.30405092592592592</v>
      </c>
      <c r="F22865" s="2">
        <v>0.30462962962962964</v>
      </c>
      <c r="G22865" s="2"/>
      <c r="H22865">
        <v>2</v>
      </c>
    </row>
    <row r="22866" spans="1:8" x14ac:dyDescent="0.35">
      <c r="A22866">
        <v>142860</v>
      </c>
      <c r="B22866">
        <v>0</v>
      </c>
      <c r="C22866">
        <v>1</v>
      </c>
      <c r="D22866" t="s">
        <v>93</v>
      </c>
      <c r="E22866" s="2">
        <v>0.30636574074074074</v>
      </c>
      <c r="F22866" s="2">
        <v>0.30682870370370369</v>
      </c>
      <c r="G22866" s="2"/>
      <c r="H22866">
        <v>2</v>
      </c>
    </row>
    <row r="22867" spans="1:8" x14ac:dyDescent="0.35">
      <c r="A22867">
        <v>142860</v>
      </c>
      <c r="B22867">
        <v>0</v>
      </c>
      <c r="C22867">
        <v>1</v>
      </c>
      <c r="D22867" t="s">
        <v>9</v>
      </c>
      <c r="E22867" s="2">
        <v>0.30798611111111113</v>
      </c>
      <c r="F22867" s="2">
        <v>0.30844907407407407</v>
      </c>
      <c r="G22867" s="2"/>
      <c r="H22867">
        <v>2</v>
      </c>
    </row>
    <row r="22868" spans="1:8" x14ac:dyDescent="0.35">
      <c r="A22868">
        <v>142860</v>
      </c>
      <c r="B22868">
        <v>0</v>
      </c>
      <c r="C22868">
        <v>1</v>
      </c>
      <c r="D22868" t="s">
        <v>144</v>
      </c>
      <c r="E22868" s="2">
        <v>0.30960648148148145</v>
      </c>
      <c r="F22868" s="2">
        <v>0.31006944444444445</v>
      </c>
      <c r="G22868" s="2"/>
      <c r="H22868">
        <v>2</v>
      </c>
    </row>
    <row r="22869" spans="1:8" x14ac:dyDescent="0.35">
      <c r="A22869">
        <v>142860</v>
      </c>
      <c r="B22869">
        <v>0</v>
      </c>
      <c r="C22869">
        <v>1</v>
      </c>
      <c r="D22869" t="s">
        <v>59</v>
      </c>
      <c r="E22869" s="2">
        <v>0.31111111111111112</v>
      </c>
      <c r="F22869" s="2">
        <v>0.31157407407407406</v>
      </c>
      <c r="G22869" s="2"/>
      <c r="H22869">
        <v>2</v>
      </c>
    </row>
    <row r="22870" spans="1:8" x14ac:dyDescent="0.35">
      <c r="A22870">
        <v>142860</v>
      </c>
      <c r="B22870">
        <v>0</v>
      </c>
      <c r="C22870">
        <v>1</v>
      </c>
      <c r="D22870" t="s">
        <v>90</v>
      </c>
      <c r="E22870" s="2">
        <v>0.31307870370370372</v>
      </c>
      <c r="F22870" s="2">
        <v>0.31377314814814816</v>
      </c>
      <c r="G22870" s="2"/>
      <c r="H22870">
        <v>2</v>
      </c>
    </row>
    <row r="22871" spans="1:8" x14ac:dyDescent="0.35">
      <c r="A22871">
        <v>142860</v>
      </c>
      <c r="B22871">
        <v>0</v>
      </c>
      <c r="C22871">
        <v>1</v>
      </c>
      <c r="D22871" t="s">
        <v>151</v>
      </c>
      <c r="E22871" s="2">
        <v>0.31493055555555555</v>
      </c>
      <c r="F22871" s="2">
        <v>0.31539351851851855</v>
      </c>
      <c r="G22871" s="2"/>
      <c r="H22871">
        <v>2</v>
      </c>
    </row>
    <row r="22872" spans="1:8" x14ac:dyDescent="0.35">
      <c r="A22872">
        <v>142860</v>
      </c>
      <c r="B22872">
        <v>0</v>
      </c>
      <c r="C22872">
        <v>1</v>
      </c>
      <c r="D22872" t="s">
        <v>150</v>
      </c>
      <c r="E22872" s="2">
        <v>0.31643518518518521</v>
      </c>
      <c r="F22872" s="2">
        <v>0.31712962962962965</v>
      </c>
      <c r="G22872" s="2"/>
      <c r="H22872">
        <v>2</v>
      </c>
    </row>
    <row r="22873" spans="1:8" x14ac:dyDescent="0.35">
      <c r="A22873">
        <v>142860</v>
      </c>
      <c r="B22873">
        <v>0</v>
      </c>
      <c r="C22873">
        <v>1</v>
      </c>
      <c r="D22873" t="s">
        <v>149</v>
      </c>
      <c r="E22873" s="2">
        <v>0.31828703703703703</v>
      </c>
      <c r="F22873" s="2">
        <v>0.31886574074074076</v>
      </c>
      <c r="G22873" s="2"/>
      <c r="H22873">
        <v>2</v>
      </c>
    </row>
    <row r="22874" spans="1:8" x14ac:dyDescent="0.35">
      <c r="A22874">
        <v>142860</v>
      </c>
      <c r="B22874">
        <v>0</v>
      </c>
      <c r="C22874">
        <v>1</v>
      </c>
      <c r="D22874" t="s">
        <v>148</v>
      </c>
      <c r="E22874" s="2">
        <v>0.32025462962962964</v>
      </c>
      <c r="F22874" s="2">
        <v>0.32071759259259258</v>
      </c>
      <c r="G22874" s="2"/>
      <c r="H22874">
        <v>2</v>
      </c>
    </row>
    <row r="22875" spans="1:8" x14ac:dyDescent="0.35">
      <c r="A22875">
        <v>142860</v>
      </c>
      <c r="B22875">
        <v>0</v>
      </c>
      <c r="C22875">
        <v>1</v>
      </c>
      <c r="D22875" t="s">
        <v>19</v>
      </c>
      <c r="E22875" s="2">
        <v>0.32395833333333335</v>
      </c>
      <c r="H22875">
        <v>3</v>
      </c>
    </row>
    <row r="22876" spans="1:8" x14ac:dyDescent="0.35">
      <c r="A22876">
        <v>142662</v>
      </c>
      <c r="B22876">
        <v>0</v>
      </c>
      <c r="C22876">
        <v>1</v>
      </c>
      <c r="D22876" t="s">
        <v>13</v>
      </c>
      <c r="F22876" s="2">
        <v>0.26041666666666669</v>
      </c>
      <c r="G22876" s="2"/>
      <c r="H22876" t="s">
        <v>173</v>
      </c>
    </row>
    <row r="22877" spans="1:8" x14ac:dyDescent="0.35">
      <c r="A22877">
        <v>142662</v>
      </c>
      <c r="B22877">
        <v>0</v>
      </c>
      <c r="C22877">
        <v>1</v>
      </c>
      <c r="D22877" t="s">
        <v>167</v>
      </c>
      <c r="E22877" s="2">
        <v>0.2636574074074074</v>
      </c>
      <c r="F22877" s="2">
        <v>0.26412037037037039</v>
      </c>
      <c r="G22877" s="2"/>
      <c r="H22877">
        <v>2</v>
      </c>
    </row>
    <row r="22878" spans="1:8" x14ac:dyDescent="0.35">
      <c r="A22878">
        <v>142662</v>
      </c>
      <c r="B22878">
        <v>0</v>
      </c>
      <c r="C22878">
        <v>1</v>
      </c>
      <c r="D22878" t="s">
        <v>168</v>
      </c>
      <c r="E22878" s="2">
        <v>0.26550925925925928</v>
      </c>
      <c r="F22878" s="2">
        <v>0.26597222222222222</v>
      </c>
      <c r="G22878" s="2"/>
      <c r="H22878">
        <v>2</v>
      </c>
    </row>
    <row r="22879" spans="1:8" x14ac:dyDescent="0.35">
      <c r="A22879">
        <v>142662</v>
      </c>
      <c r="B22879">
        <v>0</v>
      </c>
      <c r="C22879">
        <v>1</v>
      </c>
      <c r="D22879" t="s">
        <v>169</v>
      </c>
      <c r="E22879" s="2">
        <v>0.26770833333333333</v>
      </c>
      <c r="F22879" s="2">
        <v>0.26817129629629627</v>
      </c>
      <c r="G22879" s="2"/>
      <c r="H22879">
        <v>2</v>
      </c>
    </row>
    <row r="22880" spans="1:8" x14ac:dyDescent="0.35">
      <c r="A22880">
        <v>142662</v>
      </c>
      <c r="B22880">
        <v>0</v>
      </c>
      <c r="C22880">
        <v>1</v>
      </c>
      <c r="D22880" t="s">
        <v>170</v>
      </c>
      <c r="E22880" s="2">
        <v>0.26979166666666665</v>
      </c>
      <c r="F22880" s="2">
        <v>0.27025462962962965</v>
      </c>
      <c r="G22880" s="2"/>
      <c r="H22880">
        <v>2</v>
      </c>
    </row>
    <row r="22881" spans="1:8" x14ac:dyDescent="0.35">
      <c r="A22881">
        <v>142662</v>
      </c>
      <c r="B22881">
        <v>0</v>
      </c>
      <c r="C22881">
        <v>1</v>
      </c>
      <c r="D22881" t="s">
        <v>171</v>
      </c>
      <c r="E22881" s="2">
        <v>0.27164351851851853</v>
      </c>
      <c r="F22881" s="2">
        <v>0.27210648148148148</v>
      </c>
      <c r="G22881" s="2"/>
      <c r="H22881">
        <v>2</v>
      </c>
    </row>
    <row r="22882" spans="1:8" x14ac:dyDescent="0.35">
      <c r="A22882">
        <v>142662</v>
      </c>
      <c r="B22882">
        <v>0</v>
      </c>
      <c r="C22882">
        <v>1</v>
      </c>
      <c r="D22882" t="s">
        <v>26</v>
      </c>
      <c r="E22882" s="2">
        <v>0.27488425925925924</v>
      </c>
      <c r="H22882">
        <v>1</v>
      </c>
    </row>
    <row r="22883" spans="1:8" x14ac:dyDescent="0.35">
      <c r="A22883">
        <v>143058</v>
      </c>
      <c r="B22883">
        <v>0</v>
      </c>
      <c r="C22883">
        <v>1</v>
      </c>
      <c r="D22883" t="s">
        <v>16</v>
      </c>
      <c r="F22883" s="2">
        <v>0.26134259259259257</v>
      </c>
      <c r="G22883" s="2"/>
      <c r="H22883">
        <v>1</v>
      </c>
    </row>
    <row r="22884" spans="1:8" x14ac:dyDescent="0.35">
      <c r="A22884">
        <v>143058</v>
      </c>
      <c r="B22884">
        <v>0</v>
      </c>
      <c r="C22884">
        <v>1</v>
      </c>
      <c r="D22884" t="s">
        <v>156</v>
      </c>
      <c r="E22884" s="2">
        <v>0.26226851851851851</v>
      </c>
      <c r="F22884" s="2">
        <v>0.26273148148148145</v>
      </c>
      <c r="G22884" s="2"/>
      <c r="H22884">
        <v>2</v>
      </c>
    </row>
    <row r="22885" spans="1:8" x14ac:dyDescent="0.35">
      <c r="A22885">
        <v>143058</v>
      </c>
      <c r="B22885">
        <v>0</v>
      </c>
      <c r="C22885">
        <v>1</v>
      </c>
      <c r="D22885" t="s">
        <v>157</v>
      </c>
      <c r="E22885" s="2">
        <v>0.26493055555555556</v>
      </c>
      <c r="F22885" s="2">
        <v>0.2653935185185185</v>
      </c>
      <c r="G22885" s="2"/>
      <c r="H22885">
        <v>2</v>
      </c>
    </row>
    <row r="22886" spans="1:8" x14ac:dyDescent="0.35">
      <c r="A22886">
        <v>143058</v>
      </c>
      <c r="B22886">
        <v>0</v>
      </c>
      <c r="C22886">
        <v>1</v>
      </c>
      <c r="D22886" t="s">
        <v>158</v>
      </c>
      <c r="E22886" s="2">
        <v>0.2673611111111111</v>
      </c>
      <c r="F22886" s="2">
        <v>0.26782407407407405</v>
      </c>
      <c r="G22886" s="2"/>
      <c r="H22886">
        <v>2</v>
      </c>
    </row>
    <row r="22887" spans="1:8" x14ac:dyDescent="0.35">
      <c r="A22887">
        <v>143058</v>
      </c>
      <c r="B22887">
        <v>0</v>
      </c>
      <c r="C22887">
        <v>1</v>
      </c>
      <c r="D22887" t="s">
        <v>31</v>
      </c>
      <c r="E22887" s="2">
        <v>0.27025462962962965</v>
      </c>
      <c r="F22887" s="2">
        <v>0.27094907407407409</v>
      </c>
      <c r="G22887" s="2"/>
      <c r="H22887">
        <v>2</v>
      </c>
    </row>
    <row r="22888" spans="1:8" x14ac:dyDescent="0.35">
      <c r="A22888">
        <v>143058</v>
      </c>
      <c r="B22888">
        <v>0</v>
      </c>
      <c r="C22888">
        <v>1</v>
      </c>
      <c r="D22888" t="s">
        <v>132</v>
      </c>
      <c r="E22888" s="2">
        <v>0.27314814814814814</v>
      </c>
      <c r="F22888" s="2">
        <v>0.27361111111111114</v>
      </c>
      <c r="G22888" s="2"/>
      <c r="H22888">
        <v>2</v>
      </c>
    </row>
    <row r="22889" spans="1:8" x14ac:dyDescent="0.35">
      <c r="A22889">
        <v>143058</v>
      </c>
      <c r="B22889">
        <v>0</v>
      </c>
      <c r="C22889">
        <v>1</v>
      </c>
      <c r="D22889" t="s">
        <v>133</v>
      </c>
      <c r="E22889" s="2">
        <v>0.27523148148148147</v>
      </c>
      <c r="F22889" s="2">
        <v>0.27569444444444446</v>
      </c>
      <c r="G22889" s="2"/>
      <c r="H22889">
        <v>2</v>
      </c>
    </row>
    <row r="22890" spans="1:8" x14ac:dyDescent="0.35">
      <c r="A22890">
        <v>143058</v>
      </c>
      <c r="B22890">
        <v>0</v>
      </c>
      <c r="C22890">
        <v>1</v>
      </c>
      <c r="D22890" t="s">
        <v>38</v>
      </c>
      <c r="E22890" s="2">
        <v>0.27696759259259257</v>
      </c>
      <c r="F22890" s="2">
        <v>0.27766203703703701</v>
      </c>
      <c r="G22890" s="2"/>
      <c r="H22890" t="s">
        <v>134</v>
      </c>
    </row>
    <row r="22891" spans="1:8" x14ac:dyDescent="0.35">
      <c r="A22891">
        <v>143058</v>
      </c>
      <c r="B22891">
        <v>1</v>
      </c>
      <c r="C22891">
        <v>1</v>
      </c>
      <c r="D22891" t="s">
        <v>135</v>
      </c>
      <c r="E22891" s="2">
        <v>0.27986111111111112</v>
      </c>
      <c r="F22891" s="2">
        <v>0.28032407407407406</v>
      </c>
      <c r="G22891" s="2"/>
      <c r="H22891">
        <v>1</v>
      </c>
    </row>
    <row r="22892" spans="1:8" x14ac:dyDescent="0.35">
      <c r="A22892">
        <v>143058</v>
      </c>
      <c r="B22892">
        <v>1</v>
      </c>
      <c r="C22892">
        <v>1</v>
      </c>
      <c r="D22892" t="s">
        <v>136</v>
      </c>
      <c r="E22892" s="2">
        <v>0.28182870370370372</v>
      </c>
      <c r="F22892" s="2">
        <v>0.28229166666666666</v>
      </c>
      <c r="G22892" s="2"/>
      <c r="H22892">
        <v>1</v>
      </c>
    </row>
    <row r="22893" spans="1:8" x14ac:dyDescent="0.35">
      <c r="A22893">
        <v>143058</v>
      </c>
      <c r="B22893">
        <v>1</v>
      </c>
      <c r="C22893">
        <v>1</v>
      </c>
      <c r="D22893" t="s">
        <v>137</v>
      </c>
      <c r="E22893" s="2">
        <v>0.28402777777777777</v>
      </c>
      <c r="F22893" s="2">
        <v>0.28449074074074077</v>
      </c>
      <c r="G22893" s="2"/>
      <c r="H22893">
        <v>1</v>
      </c>
    </row>
    <row r="22894" spans="1:8" x14ac:dyDescent="0.35">
      <c r="A22894">
        <v>143058</v>
      </c>
      <c r="B22894">
        <v>1</v>
      </c>
      <c r="C22894">
        <v>1</v>
      </c>
      <c r="D22894" t="s">
        <v>138</v>
      </c>
      <c r="E22894" s="2">
        <v>0.28576388888888887</v>
      </c>
      <c r="F22894" s="2">
        <v>0.28622685185185187</v>
      </c>
      <c r="G22894" s="2"/>
      <c r="H22894">
        <v>1</v>
      </c>
    </row>
    <row r="22895" spans="1:8" x14ac:dyDescent="0.35">
      <c r="A22895">
        <v>143058</v>
      </c>
      <c r="B22895">
        <v>1</v>
      </c>
      <c r="C22895">
        <v>1</v>
      </c>
      <c r="D22895" t="s">
        <v>139</v>
      </c>
      <c r="E22895" s="2">
        <v>0.28842592592592592</v>
      </c>
      <c r="F22895" s="2">
        <v>0.28912037037037036</v>
      </c>
      <c r="G22895" s="2"/>
      <c r="H22895">
        <v>1</v>
      </c>
    </row>
    <row r="22896" spans="1:8" x14ac:dyDescent="0.35">
      <c r="A22896">
        <v>143058</v>
      </c>
      <c r="B22896">
        <v>1</v>
      </c>
      <c r="C22896">
        <v>1</v>
      </c>
      <c r="D22896" t="s">
        <v>72</v>
      </c>
      <c r="E22896" s="2">
        <v>0.29085648148148147</v>
      </c>
      <c r="F22896" s="2">
        <v>0.29143518518518519</v>
      </c>
      <c r="G22896" s="2"/>
      <c r="H22896">
        <v>1</v>
      </c>
    </row>
    <row r="22897" spans="1:8" x14ac:dyDescent="0.35">
      <c r="A22897">
        <v>143058</v>
      </c>
      <c r="B22897">
        <v>1</v>
      </c>
      <c r="C22897">
        <v>1</v>
      </c>
      <c r="D22897" t="s">
        <v>95</v>
      </c>
      <c r="E22897" s="2">
        <v>0.29317129629629629</v>
      </c>
      <c r="F22897" s="2">
        <v>0.29375000000000001</v>
      </c>
      <c r="G22897" s="2"/>
      <c r="H22897">
        <v>1</v>
      </c>
    </row>
    <row r="22898" spans="1:8" x14ac:dyDescent="0.35">
      <c r="A22898">
        <v>143058</v>
      </c>
      <c r="B22898">
        <v>1</v>
      </c>
      <c r="C22898">
        <v>1</v>
      </c>
      <c r="D22898" t="s">
        <v>140</v>
      </c>
      <c r="E22898" s="2">
        <v>0.2951388888888889</v>
      </c>
      <c r="F22898" s="2">
        <v>0.29583333333333334</v>
      </c>
      <c r="G22898" s="2"/>
      <c r="H22898">
        <v>1</v>
      </c>
    </row>
    <row r="22899" spans="1:8" x14ac:dyDescent="0.35">
      <c r="A22899">
        <v>143058</v>
      </c>
      <c r="B22899">
        <v>1</v>
      </c>
      <c r="C22899">
        <v>1</v>
      </c>
      <c r="D22899" t="s">
        <v>141</v>
      </c>
      <c r="E22899" s="2">
        <v>0.29756944444444444</v>
      </c>
      <c r="F22899" s="2">
        <v>0.29803240740740738</v>
      </c>
      <c r="G22899" s="2"/>
      <c r="H22899">
        <v>1</v>
      </c>
    </row>
    <row r="22900" spans="1:8" x14ac:dyDescent="0.35">
      <c r="A22900">
        <v>143058</v>
      </c>
      <c r="B22900">
        <v>1</v>
      </c>
      <c r="C22900">
        <v>1</v>
      </c>
      <c r="D22900" t="s">
        <v>46</v>
      </c>
      <c r="E22900" s="2">
        <v>0.2988425925925926</v>
      </c>
      <c r="F22900" s="2">
        <v>0.29930555555555555</v>
      </c>
      <c r="G22900" s="2"/>
      <c r="H22900">
        <v>1</v>
      </c>
    </row>
    <row r="22901" spans="1:8" x14ac:dyDescent="0.35">
      <c r="A22901">
        <v>143058</v>
      </c>
      <c r="B22901">
        <v>1</v>
      </c>
      <c r="C22901">
        <v>1</v>
      </c>
      <c r="D22901" t="s">
        <v>142</v>
      </c>
      <c r="E22901" s="2">
        <v>0.30057870370370371</v>
      </c>
      <c r="F22901" s="2">
        <v>0.30104166666666665</v>
      </c>
      <c r="G22901" s="2"/>
      <c r="H22901">
        <v>1</v>
      </c>
    </row>
    <row r="22902" spans="1:8" x14ac:dyDescent="0.35">
      <c r="A22902">
        <v>143058</v>
      </c>
      <c r="B22902">
        <v>1</v>
      </c>
      <c r="C22902">
        <v>1</v>
      </c>
      <c r="D22902" t="s">
        <v>143</v>
      </c>
      <c r="E22902" s="2">
        <v>0.30185185185185187</v>
      </c>
      <c r="F22902" s="2">
        <v>0.30254629629629631</v>
      </c>
      <c r="G22902" s="2"/>
      <c r="H22902">
        <v>1</v>
      </c>
    </row>
    <row r="22903" spans="1:8" x14ac:dyDescent="0.35">
      <c r="A22903">
        <v>143058</v>
      </c>
      <c r="B22903">
        <v>1</v>
      </c>
      <c r="C22903">
        <v>1</v>
      </c>
      <c r="D22903" t="s">
        <v>59</v>
      </c>
      <c r="E22903" s="2">
        <v>0.3037037037037037</v>
      </c>
      <c r="F22903" s="2">
        <v>0.30416666666666664</v>
      </c>
      <c r="G22903" s="2"/>
      <c r="H22903">
        <v>1</v>
      </c>
    </row>
    <row r="22904" spans="1:8" x14ac:dyDescent="0.35">
      <c r="A22904">
        <v>143058</v>
      </c>
      <c r="B22904">
        <v>1</v>
      </c>
      <c r="C22904">
        <v>1</v>
      </c>
      <c r="D22904" t="s">
        <v>144</v>
      </c>
      <c r="E22904" s="2">
        <v>0.30532407407407408</v>
      </c>
      <c r="F22904" s="2">
        <v>0.30578703703703702</v>
      </c>
      <c r="G22904" s="2"/>
      <c r="H22904">
        <v>1</v>
      </c>
    </row>
    <row r="22905" spans="1:8" x14ac:dyDescent="0.35">
      <c r="A22905">
        <v>143058</v>
      </c>
      <c r="B22905">
        <v>1</v>
      </c>
      <c r="C22905">
        <v>1</v>
      </c>
      <c r="D22905" t="s">
        <v>9</v>
      </c>
      <c r="E22905" s="2">
        <v>0.30694444444444446</v>
      </c>
      <c r="F22905" s="2">
        <v>0.30740740740740741</v>
      </c>
      <c r="G22905" s="2"/>
      <c r="H22905">
        <v>1</v>
      </c>
    </row>
    <row r="22906" spans="1:8" x14ac:dyDescent="0.35">
      <c r="A22906">
        <v>143058</v>
      </c>
      <c r="B22906">
        <v>1</v>
      </c>
      <c r="C22906">
        <v>1</v>
      </c>
      <c r="D22906" t="s">
        <v>93</v>
      </c>
      <c r="E22906" s="2">
        <v>0.30856481481481479</v>
      </c>
      <c r="F22906" s="2">
        <v>0.30902777777777779</v>
      </c>
      <c r="G22906" s="2"/>
      <c r="H22906">
        <v>1</v>
      </c>
    </row>
    <row r="22907" spans="1:8" x14ac:dyDescent="0.35">
      <c r="A22907">
        <v>143058</v>
      </c>
      <c r="B22907">
        <v>1</v>
      </c>
      <c r="C22907">
        <v>1</v>
      </c>
      <c r="D22907" t="s">
        <v>123</v>
      </c>
      <c r="E22907" s="2">
        <v>0.3107638888888889</v>
      </c>
      <c r="F22907" s="2">
        <v>0.31134259259259262</v>
      </c>
      <c r="G22907" s="2"/>
      <c r="H22907">
        <v>1</v>
      </c>
    </row>
    <row r="22908" spans="1:8" x14ac:dyDescent="0.35">
      <c r="A22908">
        <v>143058</v>
      </c>
      <c r="B22908">
        <v>1</v>
      </c>
      <c r="C22908">
        <v>1</v>
      </c>
      <c r="D22908" t="s">
        <v>21</v>
      </c>
      <c r="E22908" s="2">
        <v>0.31388888888888888</v>
      </c>
      <c r="F22908" s="2">
        <v>0.3144675925925926</v>
      </c>
      <c r="G22908" s="2"/>
      <c r="H22908" t="s">
        <v>114</v>
      </c>
    </row>
    <row r="22909" spans="1:8" x14ac:dyDescent="0.35">
      <c r="A22909">
        <v>143058</v>
      </c>
      <c r="B22909">
        <v>1</v>
      </c>
      <c r="C22909">
        <v>1</v>
      </c>
      <c r="D22909" t="s">
        <v>45</v>
      </c>
      <c r="E22909" s="2">
        <v>0.31643518518518521</v>
      </c>
      <c r="H22909" t="s">
        <v>152</v>
      </c>
    </row>
    <row r="22910" spans="1:8" x14ac:dyDescent="0.35">
      <c r="A22910">
        <v>141158</v>
      </c>
      <c r="B22910">
        <v>0</v>
      </c>
      <c r="C22910">
        <v>1</v>
      </c>
      <c r="D22910" t="s">
        <v>31</v>
      </c>
      <c r="F22910" s="2">
        <v>0.26666666666666666</v>
      </c>
      <c r="G22910" s="2"/>
      <c r="H22910" t="s">
        <v>131</v>
      </c>
    </row>
    <row r="22911" spans="1:8" x14ac:dyDescent="0.35">
      <c r="A22911">
        <v>141158</v>
      </c>
      <c r="B22911">
        <v>0</v>
      </c>
      <c r="C22911">
        <v>1</v>
      </c>
      <c r="D22911" t="s">
        <v>132</v>
      </c>
      <c r="E22911" s="2">
        <v>0.26898148148148149</v>
      </c>
      <c r="F22911" s="2">
        <v>0.26944444444444443</v>
      </c>
      <c r="G22911" s="2"/>
      <c r="H22911">
        <v>2</v>
      </c>
    </row>
    <row r="22912" spans="1:8" x14ac:dyDescent="0.35">
      <c r="A22912">
        <v>141158</v>
      </c>
      <c r="B22912">
        <v>0</v>
      </c>
      <c r="C22912">
        <v>1</v>
      </c>
      <c r="D22912" t="s">
        <v>133</v>
      </c>
      <c r="E22912" s="2">
        <v>0.27094907407407409</v>
      </c>
      <c r="F22912" s="2">
        <v>0.27141203703703703</v>
      </c>
      <c r="G22912" s="2"/>
      <c r="H22912">
        <v>2</v>
      </c>
    </row>
    <row r="22913" spans="1:8" x14ac:dyDescent="0.35">
      <c r="A22913">
        <v>141158</v>
      </c>
      <c r="B22913">
        <v>0</v>
      </c>
      <c r="C22913">
        <v>1</v>
      </c>
      <c r="D22913" t="s">
        <v>38</v>
      </c>
      <c r="E22913" s="2">
        <v>0.2726851851851852</v>
      </c>
      <c r="F22913" s="2">
        <v>0.27337962962962964</v>
      </c>
      <c r="G22913" s="2"/>
      <c r="H22913" t="s">
        <v>134</v>
      </c>
    </row>
    <row r="22914" spans="1:8" x14ac:dyDescent="0.35">
      <c r="A22914">
        <v>141158</v>
      </c>
      <c r="B22914">
        <v>1</v>
      </c>
      <c r="C22914">
        <v>1</v>
      </c>
      <c r="D22914" t="s">
        <v>135</v>
      </c>
      <c r="E22914" s="2">
        <v>0.27546296296296297</v>
      </c>
      <c r="F22914" s="2">
        <v>0.27592592592592591</v>
      </c>
      <c r="G22914" s="2"/>
      <c r="H22914">
        <v>1</v>
      </c>
    </row>
    <row r="22915" spans="1:8" x14ac:dyDescent="0.35">
      <c r="A22915">
        <v>141158</v>
      </c>
      <c r="B22915">
        <v>1</v>
      </c>
      <c r="C22915">
        <v>1</v>
      </c>
      <c r="D22915" t="s">
        <v>136</v>
      </c>
      <c r="E22915" s="2">
        <v>0.27731481481481479</v>
      </c>
      <c r="F22915" s="2">
        <v>0.27777777777777779</v>
      </c>
      <c r="G22915" s="2"/>
      <c r="H22915">
        <v>1</v>
      </c>
    </row>
    <row r="22916" spans="1:8" x14ac:dyDescent="0.35">
      <c r="A22916">
        <v>141158</v>
      </c>
      <c r="B22916">
        <v>1</v>
      </c>
      <c r="C22916">
        <v>1</v>
      </c>
      <c r="D22916" t="s">
        <v>137</v>
      </c>
      <c r="E22916" s="2">
        <v>0.2795138888888889</v>
      </c>
      <c r="F22916" s="2">
        <v>0.27997685185185184</v>
      </c>
      <c r="G22916" s="2"/>
      <c r="H22916">
        <v>1</v>
      </c>
    </row>
    <row r="22917" spans="1:8" x14ac:dyDescent="0.35">
      <c r="A22917">
        <v>141158</v>
      </c>
      <c r="B22917">
        <v>1</v>
      </c>
      <c r="C22917">
        <v>1</v>
      </c>
      <c r="D22917" t="s">
        <v>138</v>
      </c>
      <c r="E22917" s="2">
        <v>0.28125</v>
      </c>
      <c r="F22917" s="2">
        <v>0.28171296296296294</v>
      </c>
      <c r="G22917" s="2"/>
      <c r="H22917">
        <v>1</v>
      </c>
    </row>
    <row r="22918" spans="1:8" x14ac:dyDescent="0.35">
      <c r="A22918">
        <v>141158</v>
      </c>
      <c r="B22918">
        <v>1</v>
      </c>
      <c r="C22918">
        <v>1</v>
      </c>
      <c r="D22918" t="s">
        <v>139</v>
      </c>
      <c r="E22918" s="2">
        <v>0.28379629629629627</v>
      </c>
      <c r="F22918" s="2">
        <v>0.28449074074074077</v>
      </c>
      <c r="G22918" s="2"/>
      <c r="H22918">
        <v>1</v>
      </c>
    </row>
    <row r="22919" spans="1:8" x14ac:dyDescent="0.35">
      <c r="A22919">
        <v>141158</v>
      </c>
      <c r="B22919">
        <v>1</v>
      </c>
      <c r="C22919">
        <v>1</v>
      </c>
      <c r="D22919" t="s">
        <v>72</v>
      </c>
      <c r="E22919" s="2">
        <v>0.28611111111111109</v>
      </c>
      <c r="F22919" s="2">
        <v>0.28668981481481481</v>
      </c>
      <c r="G22919" s="2"/>
      <c r="H22919">
        <v>1</v>
      </c>
    </row>
    <row r="22920" spans="1:8" x14ac:dyDescent="0.35">
      <c r="A22920">
        <v>141158</v>
      </c>
      <c r="B22920">
        <v>1</v>
      </c>
      <c r="C22920">
        <v>1</v>
      </c>
      <c r="D22920" t="s">
        <v>95</v>
      </c>
      <c r="E22920" s="2">
        <v>0.28842592592592592</v>
      </c>
      <c r="F22920" s="2">
        <v>0.28900462962962964</v>
      </c>
      <c r="G22920" s="2"/>
      <c r="H22920">
        <v>1</v>
      </c>
    </row>
    <row r="22921" spans="1:8" x14ac:dyDescent="0.35">
      <c r="A22921">
        <v>141158</v>
      </c>
      <c r="B22921">
        <v>1</v>
      </c>
      <c r="C22921">
        <v>1</v>
      </c>
      <c r="D22921" t="s">
        <v>140</v>
      </c>
      <c r="E22921" s="2">
        <v>0.29039351851851852</v>
      </c>
      <c r="F22921" s="2">
        <v>0.29108796296296297</v>
      </c>
      <c r="G22921" s="2"/>
      <c r="H22921">
        <v>1</v>
      </c>
    </row>
    <row r="22922" spans="1:8" x14ac:dyDescent="0.35">
      <c r="A22922">
        <v>141158</v>
      </c>
      <c r="B22922">
        <v>1</v>
      </c>
      <c r="C22922">
        <v>1</v>
      </c>
      <c r="D22922" t="s">
        <v>141</v>
      </c>
      <c r="E22922" s="2">
        <v>0.29270833333333335</v>
      </c>
      <c r="F22922" s="2">
        <v>0.29317129629629629</v>
      </c>
      <c r="G22922" s="2"/>
      <c r="H22922">
        <v>1</v>
      </c>
    </row>
    <row r="22923" spans="1:8" x14ac:dyDescent="0.35">
      <c r="A22923">
        <v>141158</v>
      </c>
      <c r="B22923">
        <v>1</v>
      </c>
      <c r="C22923">
        <v>1</v>
      </c>
      <c r="D22923" t="s">
        <v>46</v>
      </c>
      <c r="E22923" s="2">
        <v>0.29398148148148145</v>
      </c>
      <c r="F22923" s="2">
        <v>0.29444444444444445</v>
      </c>
      <c r="G22923" s="2"/>
      <c r="H22923">
        <v>1</v>
      </c>
    </row>
    <row r="22924" spans="1:8" x14ac:dyDescent="0.35">
      <c r="A22924">
        <v>141158</v>
      </c>
      <c r="B22924">
        <v>1</v>
      </c>
      <c r="C22924">
        <v>1</v>
      </c>
      <c r="D22924" t="s">
        <v>142</v>
      </c>
      <c r="E22924" s="2">
        <v>0.29560185185185184</v>
      </c>
      <c r="F22924" s="2">
        <v>0.29606481481481484</v>
      </c>
      <c r="G22924" s="2"/>
      <c r="H22924">
        <v>1</v>
      </c>
    </row>
    <row r="22925" spans="1:8" x14ac:dyDescent="0.35">
      <c r="A22925">
        <v>141158</v>
      </c>
      <c r="B22925">
        <v>1</v>
      </c>
      <c r="C22925">
        <v>1</v>
      </c>
      <c r="D22925" t="s">
        <v>143</v>
      </c>
      <c r="E22925" s="2">
        <v>0.296875</v>
      </c>
      <c r="F22925" s="2">
        <v>0.29756944444444444</v>
      </c>
      <c r="G22925" s="2"/>
      <c r="H22925">
        <v>1</v>
      </c>
    </row>
    <row r="22926" spans="1:8" x14ac:dyDescent="0.35">
      <c r="A22926">
        <v>141158</v>
      </c>
      <c r="B22926">
        <v>1</v>
      </c>
      <c r="C22926">
        <v>1</v>
      </c>
      <c r="D22926" t="s">
        <v>59</v>
      </c>
      <c r="E22926" s="2">
        <v>0.2988425925925926</v>
      </c>
      <c r="F22926" s="2">
        <v>0.29930555555555555</v>
      </c>
      <c r="G22926" s="2"/>
      <c r="H22926">
        <v>1</v>
      </c>
    </row>
    <row r="22927" spans="1:8" x14ac:dyDescent="0.35">
      <c r="A22927">
        <v>141158</v>
      </c>
      <c r="B22927">
        <v>1</v>
      </c>
      <c r="C22927">
        <v>1</v>
      </c>
      <c r="D22927" t="s">
        <v>144</v>
      </c>
      <c r="E22927" s="2">
        <v>0.30046296296296299</v>
      </c>
      <c r="F22927" s="2">
        <v>0.30092592592592593</v>
      </c>
      <c r="G22927" s="2"/>
      <c r="H22927">
        <v>1</v>
      </c>
    </row>
    <row r="22928" spans="1:8" x14ac:dyDescent="0.35">
      <c r="A22928">
        <v>141158</v>
      </c>
      <c r="B22928">
        <v>1</v>
      </c>
      <c r="C22928">
        <v>1</v>
      </c>
      <c r="D22928" t="s">
        <v>9</v>
      </c>
      <c r="E22928" s="2">
        <v>0.30219907407407409</v>
      </c>
      <c r="F22928" s="2">
        <v>0.30266203703703703</v>
      </c>
      <c r="G22928" s="2"/>
      <c r="H22928">
        <v>1</v>
      </c>
    </row>
    <row r="22929" spans="1:8" x14ac:dyDescent="0.35">
      <c r="A22929">
        <v>141158</v>
      </c>
      <c r="B22929">
        <v>1</v>
      </c>
      <c r="C22929">
        <v>1</v>
      </c>
      <c r="D22929" t="s">
        <v>93</v>
      </c>
      <c r="E22929" s="2">
        <v>0.3039351851851852</v>
      </c>
      <c r="F22929" s="2">
        <v>0.30439814814814814</v>
      </c>
      <c r="G22929" s="2"/>
      <c r="H22929">
        <v>1</v>
      </c>
    </row>
    <row r="22930" spans="1:8" x14ac:dyDescent="0.35">
      <c r="A22930">
        <v>141158</v>
      </c>
      <c r="B22930">
        <v>1</v>
      </c>
      <c r="C22930">
        <v>1</v>
      </c>
      <c r="D22930" t="s">
        <v>123</v>
      </c>
      <c r="E22930" s="2">
        <v>0.30625000000000002</v>
      </c>
      <c r="F22930" s="2">
        <v>0.30682870370370369</v>
      </c>
      <c r="G22930" s="2"/>
      <c r="H22930">
        <v>1</v>
      </c>
    </row>
    <row r="22931" spans="1:8" x14ac:dyDescent="0.35">
      <c r="A22931">
        <v>141158</v>
      </c>
      <c r="B22931">
        <v>1</v>
      </c>
      <c r="C22931">
        <v>1</v>
      </c>
      <c r="D22931" t="s">
        <v>21</v>
      </c>
      <c r="E22931" s="2">
        <v>0.30937500000000001</v>
      </c>
      <c r="F22931" s="2">
        <v>0.30995370370370373</v>
      </c>
      <c r="G22931" s="2"/>
      <c r="H22931" t="s">
        <v>114</v>
      </c>
    </row>
    <row r="22932" spans="1:8" x14ac:dyDescent="0.35">
      <c r="A22932">
        <v>141158</v>
      </c>
      <c r="B22932">
        <v>1</v>
      </c>
      <c r="C22932">
        <v>1</v>
      </c>
      <c r="D22932" t="s">
        <v>45</v>
      </c>
      <c r="E22932" s="2">
        <v>0.31215277777777778</v>
      </c>
      <c r="F22932" s="2">
        <v>0.31284722222222222</v>
      </c>
      <c r="G22932" s="2"/>
      <c r="H22932" t="s">
        <v>152</v>
      </c>
    </row>
    <row r="22933" spans="1:8" x14ac:dyDescent="0.35">
      <c r="A22933">
        <v>141158</v>
      </c>
      <c r="B22933">
        <v>1</v>
      </c>
      <c r="C22933">
        <v>1</v>
      </c>
      <c r="D22933" t="s">
        <v>130</v>
      </c>
      <c r="E22933" s="2">
        <v>0.31458333333333333</v>
      </c>
      <c r="F22933" s="2">
        <v>0.31516203703703705</v>
      </c>
      <c r="G22933" s="2"/>
      <c r="H22933" t="s">
        <v>152</v>
      </c>
    </row>
    <row r="22934" spans="1:8" x14ac:dyDescent="0.35">
      <c r="A22934">
        <v>141158</v>
      </c>
      <c r="B22934">
        <v>1</v>
      </c>
      <c r="C22934">
        <v>1</v>
      </c>
      <c r="D22934" t="s">
        <v>129</v>
      </c>
      <c r="E22934" s="2">
        <v>0.31655092592592593</v>
      </c>
      <c r="F22934" s="2">
        <v>0.31701388888888887</v>
      </c>
      <c r="G22934" s="2"/>
      <c r="H22934" t="s">
        <v>152</v>
      </c>
    </row>
    <row r="22935" spans="1:8" x14ac:dyDescent="0.35">
      <c r="A22935">
        <v>141158</v>
      </c>
      <c r="B22935">
        <v>1</v>
      </c>
      <c r="C22935">
        <v>1</v>
      </c>
      <c r="D22935" t="s">
        <v>128</v>
      </c>
      <c r="E22935" s="2">
        <v>0.31851851851851853</v>
      </c>
      <c r="F22935" s="2">
        <v>0.31898148148148148</v>
      </c>
      <c r="G22935" s="2"/>
      <c r="H22935" t="s">
        <v>152</v>
      </c>
    </row>
    <row r="22936" spans="1:8" x14ac:dyDescent="0.35">
      <c r="A22936">
        <v>141158</v>
      </c>
      <c r="B22936">
        <v>1</v>
      </c>
      <c r="C22936">
        <v>1</v>
      </c>
      <c r="D22936" t="s">
        <v>126</v>
      </c>
      <c r="E22936" s="2">
        <v>0.32060185185185186</v>
      </c>
      <c r="F22936" s="2">
        <v>0.3212962962962963</v>
      </c>
      <c r="G22936" s="2"/>
      <c r="H22936" t="s">
        <v>162</v>
      </c>
    </row>
    <row r="22937" spans="1:8" x14ac:dyDescent="0.35">
      <c r="A22937">
        <v>141158</v>
      </c>
      <c r="B22937">
        <v>1</v>
      </c>
      <c r="C22937">
        <v>1</v>
      </c>
      <c r="D22937" t="s">
        <v>125</v>
      </c>
      <c r="E22937" s="2">
        <v>0.32303240740740741</v>
      </c>
      <c r="F22937" s="2">
        <v>0.32349537037037035</v>
      </c>
      <c r="G22937" s="2"/>
      <c r="H22937">
        <v>1</v>
      </c>
    </row>
    <row r="22938" spans="1:8" x14ac:dyDescent="0.35">
      <c r="A22938">
        <v>141158</v>
      </c>
      <c r="B22938">
        <v>1</v>
      </c>
      <c r="C22938">
        <v>1</v>
      </c>
      <c r="D22938" t="s">
        <v>17</v>
      </c>
      <c r="E22938" s="2">
        <v>0.32476851851851851</v>
      </c>
      <c r="F22938" s="2">
        <v>0.32523148148148145</v>
      </c>
      <c r="G22938" s="2"/>
      <c r="H22938">
        <v>1</v>
      </c>
    </row>
    <row r="22939" spans="1:8" x14ac:dyDescent="0.35">
      <c r="A22939">
        <v>141158</v>
      </c>
      <c r="B22939">
        <v>1</v>
      </c>
      <c r="C22939">
        <v>1</v>
      </c>
      <c r="D22939" t="s">
        <v>18</v>
      </c>
      <c r="E22939" s="2">
        <v>0.3278935185185185</v>
      </c>
      <c r="H22939" t="s">
        <v>124</v>
      </c>
    </row>
    <row r="22940" spans="1:8" x14ac:dyDescent="0.35">
      <c r="A22940">
        <v>141856</v>
      </c>
      <c r="B22940">
        <v>0</v>
      </c>
      <c r="C22940">
        <v>1</v>
      </c>
      <c r="D22940" t="s">
        <v>11</v>
      </c>
      <c r="F22940" s="2">
        <v>0.2673611111111111</v>
      </c>
      <c r="G22940" s="2"/>
      <c r="H22940" t="s">
        <v>161</v>
      </c>
    </row>
    <row r="22941" spans="1:8" x14ac:dyDescent="0.35">
      <c r="A22941">
        <v>141856</v>
      </c>
      <c r="B22941">
        <v>0</v>
      </c>
      <c r="C22941">
        <v>1</v>
      </c>
      <c r="D22941" t="s">
        <v>160</v>
      </c>
      <c r="E22941" s="2">
        <v>0.26979166666666665</v>
      </c>
      <c r="F22941" s="2">
        <v>0.27048611111111109</v>
      </c>
      <c r="G22941" s="2"/>
      <c r="H22941" t="s">
        <v>110</v>
      </c>
    </row>
    <row r="22942" spans="1:8" x14ac:dyDescent="0.35">
      <c r="A22942">
        <v>141856</v>
      </c>
      <c r="B22942">
        <v>1</v>
      </c>
      <c r="C22942">
        <v>1</v>
      </c>
      <c r="D22942" t="s">
        <v>13</v>
      </c>
      <c r="E22942" s="2">
        <v>0.27395833333333336</v>
      </c>
      <c r="F22942" s="2">
        <v>0.2746527777777778</v>
      </c>
      <c r="G22942" s="2"/>
      <c r="H22942" t="s">
        <v>110</v>
      </c>
    </row>
    <row r="22943" spans="1:8" x14ac:dyDescent="0.35">
      <c r="A22943">
        <v>141856</v>
      </c>
      <c r="B22943">
        <v>1</v>
      </c>
      <c r="C22943">
        <v>1</v>
      </c>
      <c r="D22943" t="s">
        <v>146</v>
      </c>
      <c r="E22943" s="2">
        <v>0.27708333333333335</v>
      </c>
      <c r="F22943" s="2">
        <v>0.27754629629629629</v>
      </c>
      <c r="G22943" s="2"/>
      <c r="H22943" t="s">
        <v>147</v>
      </c>
    </row>
    <row r="22944" spans="1:8" x14ac:dyDescent="0.35">
      <c r="A22944">
        <v>141856</v>
      </c>
      <c r="B22944">
        <v>1</v>
      </c>
      <c r="C22944">
        <v>1</v>
      </c>
      <c r="D22944" t="s">
        <v>19</v>
      </c>
      <c r="E22944" s="2">
        <v>0.27870370370370373</v>
      </c>
      <c r="F22944" s="2">
        <v>0.27916666666666667</v>
      </c>
      <c r="G22944" s="2"/>
      <c r="H22944">
        <v>1</v>
      </c>
    </row>
    <row r="22945" spans="1:8" x14ac:dyDescent="0.35">
      <c r="A22945">
        <v>141856</v>
      </c>
      <c r="B22945">
        <v>1</v>
      </c>
      <c r="C22945">
        <v>1</v>
      </c>
      <c r="D22945" t="s">
        <v>148</v>
      </c>
      <c r="E22945" s="2">
        <v>0.28206018518518516</v>
      </c>
      <c r="F22945" s="2">
        <v>0.28252314814814816</v>
      </c>
      <c r="G22945" s="2"/>
      <c r="H22945">
        <v>1</v>
      </c>
    </row>
    <row r="22946" spans="1:8" x14ac:dyDescent="0.35">
      <c r="A22946">
        <v>141856</v>
      </c>
      <c r="B22946">
        <v>1</v>
      </c>
      <c r="C22946">
        <v>1</v>
      </c>
      <c r="D22946" t="s">
        <v>149</v>
      </c>
      <c r="E22946" s="2">
        <v>0.28391203703703705</v>
      </c>
      <c r="F22946" s="2">
        <v>0.28449074074074077</v>
      </c>
      <c r="G22946" s="2"/>
      <c r="H22946">
        <v>1</v>
      </c>
    </row>
    <row r="22947" spans="1:8" x14ac:dyDescent="0.35">
      <c r="A22947">
        <v>141856</v>
      </c>
      <c r="B22947">
        <v>1</v>
      </c>
      <c r="C22947">
        <v>1</v>
      </c>
      <c r="D22947" t="s">
        <v>150</v>
      </c>
      <c r="E22947" s="2">
        <v>0.28587962962962965</v>
      </c>
      <c r="F22947" s="2">
        <v>0.28657407407407409</v>
      </c>
      <c r="G22947" s="2"/>
      <c r="H22947">
        <v>1</v>
      </c>
    </row>
    <row r="22948" spans="1:8" x14ac:dyDescent="0.35">
      <c r="A22948">
        <v>141856</v>
      </c>
      <c r="B22948">
        <v>1</v>
      </c>
      <c r="C22948">
        <v>1</v>
      </c>
      <c r="D22948" t="s">
        <v>151</v>
      </c>
      <c r="E22948" s="2">
        <v>0.28773148148148148</v>
      </c>
      <c r="F22948" s="2">
        <v>0.28819444444444442</v>
      </c>
      <c r="G22948" s="2"/>
      <c r="H22948">
        <v>1</v>
      </c>
    </row>
    <row r="22949" spans="1:8" x14ac:dyDescent="0.35">
      <c r="A22949">
        <v>141856</v>
      </c>
      <c r="B22949">
        <v>1</v>
      </c>
      <c r="C22949">
        <v>1</v>
      </c>
      <c r="D22949" t="s">
        <v>90</v>
      </c>
      <c r="E22949" s="2">
        <v>0.28935185185185186</v>
      </c>
      <c r="F22949" s="2">
        <v>0.2900462962962963</v>
      </c>
      <c r="G22949" s="2"/>
      <c r="H22949">
        <v>1</v>
      </c>
    </row>
    <row r="22950" spans="1:8" x14ac:dyDescent="0.35">
      <c r="A22950">
        <v>141856</v>
      </c>
      <c r="B22950">
        <v>1</v>
      </c>
      <c r="C22950">
        <v>1</v>
      </c>
      <c r="D22950" t="s">
        <v>59</v>
      </c>
      <c r="E22950" s="2">
        <v>0.29155092592592591</v>
      </c>
      <c r="F22950" s="2">
        <v>0.29201388888888891</v>
      </c>
      <c r="G22950" s="2"/>
      <c r="H22950">
        <v>1</v>
      </c>
    </row>
    <row r="22951" spans="1:8" x14ac:dyDescent="0.35">
      <c r="A22951">
        <v>141856</v>
      </c>
      <c r="B22951">
        <v>1</v>
      </c>
      <c r="C22951">
        <v>1</v>
      </c>
      <c r="D22951" t="s">
        <v>144</v>
      </c>
      <c r="E22951" s="2">
        <v>0.29305555555555557</v>
      </c>
      <c r="F22951" s="2">
        <v>0.29351851851851851</v>
      </c>
      <c r="G22951" s="2"/>
      <c r="H22951">
        <v>1</v>
      </c>
    </row>
    <row r="22952" spans="1:8" x14ac:dyDescent="0.35">
      <c r="A22952">
        <v>141856</v>
      </c>
      <c r="B22952">
        <v>1</v>
      </c>
      <c r="C22952">
        <v>1</v>
      </c>
      <c r="D22952" t="s">
        <v>9</v>
      </c>
      <c r="E22952" s="2">
        <v>0.29467592592592595</v>
      </c>
      <c r="F22952" s="2">
        <v>0.2951388888888889</v>
      </c>
      <c r="G22952" s="2"/>
      <c r="H22952">
        <v>1</v>
      </c>
    </row>
    <row r="22953" spans="1:8" x14ac:dyDescent="0.35">
      <c r="A22953">
        <v>141856</v>
      </c>
      <c r="B22953">
        <v>1</v>
      </c>
      <c r="C22953">
        <v>1</v>
      </c>
      <c r="D22953" t="s">
        <v>93</v>
      </c>
      <c r="E22953" s="2">
        <v>0.29629629629629628</v>
      </c>
      <c r="F22953" s="2">
        <v>0.29675925925925928</v>
      </c>
      <c r="G22953" s="2"/>
      <c r="H22953">
        <v>1</v>
      </c>
    </row>
    <row r="22954" spans="1:8" x14ac:dyDescent="0.35">
      <c r="A22954">
        <v>141856</v>
      </c>
      <c r="B22954">
        <v>1</v>
      </c>
      <c r="C22954">
        <v>1</v>
      </c>
      <c r="D22954" t="s">
        <v>123</v>
      </c>
      <c r="E22954" s="2">
        <v>0.2986111111111111</v>
      </c>
      <c r="F22954" s="2">
        <v>0.29918981481481483</v>
      </c>
      <c r="G22954" s="2"/>
      <c r="H22954">
        <v>1</v>
      </c>
    </row>
    <row r="22955" spans="1:8" x14ac:dyDescent="0.35">
      <c r="A22955">
        <v>141856</v>
      </c>
      <c r="B22955">
        <v>1</v>
      </c>
      <c r="C22955">
        <v>1</v>
      </c>
      <c r="D22955" t="s">
        <v>21</v>
      </c>
      <c r="E22955" s="2">
        <v>0.30173611111111109</v>
      </c>
      <c r="F22955" s="2">
        <v>0.30231481481481481</v>
      </c>
      <c r="G22955" s="2"/>
      <c r="H22955" t="s">
        <v>114</v>
      </c>
    </row>
    <row r="22956" spans="1:8" x14ac:dyDescent="0.35">
      <c r="A22956">
        <v>141856</v>
      </c>
      <c r="B22956">
        <v>1</v>
      </c>
      <c r="C22956">
        <v>1</v>
      </c>
      <c r="D22956" t="s">
        <v>45</v>
      </c>
      <c r="E22956" s="2">
        <v>0.30451388888888886</v>
      </c>
      <c r="F22956" s="2">
        <v>0.30555555555555558</v>
      </c>
      <c r="G22956" s="2"/>
      <c r="H22956" t="s">
        <v>152</v>
      </c>
    </row>
    <row r="22957" spans="1:8" x14ac:dyDescent="0.35">
      <c r="A22957">
        <v>141856</v>
      </c>
      <c r="B22957">
        <v>1</v>
      </c>
      <c r="C22957">
        <v>1</v>
      </c>
      <c r="D22957" t="s">
        <v>24</v>
      </c>
      <c r="E22957" s="2">
        <v>0.31238425925925928</v>
      </c>
      <c r="F22957" s="2">
        <v>0.31307870370370372</v>
      </c>
      <c r="G22957" s="2"/>
      <c r="H22957" t="s">
        <v>152</v>
      </c>
    </row>
    <row r="22958" spans="1:8" x14ac:dyDescent="0.35">
      <c r="A22958">
        <v>141856</v>
      </c>
      <c r="B22958">
        <v>1</v>
      </c>
      <c r="C22958">
        <v>1</v>
      </c>
      <c r="D22958" t="s">
        <v>113</v>
      </c>
      <c r="E22958" s="2">
        <v>0.31481481481481483</v>
      </c>
      <c r="F22958" s="2">
        <v>0.31539351851851855</v>
      </c>
      <c r="G22958" s="2"/>
      <c r="H22958" t="s">
        <v>152</v>
      </c>
    </row>
    <row r="22959" spans="1:8" x14ac:dyDescent="0.35">
      <c r="A22959">
        <v>141856</v>
      </c>
      <c r="B22959">
        <v>1</v>
      </c>
      <c r="C22959">
        <v>1</v>
      </c>
      <c r="D22959" t="s">
        <v>112</v>
      </c>
      <c r="E22959" s="2">
        <v>0.31678240740740743</v>
      </c>
      <c r="F22959" s="2">
        <v>0.31736111111111109</v>
      </c>
      <c r="G22959" s="2"/>
      <c r="H22959" t="s">
        <v>152</v>
      </c>
    </row>
    <row r="22960" spans="1:8" x14ac:dyDescent="0.35">
      <c r="A22960">
        <v>141856</v>
      </c>
      <c r="B22960">
        <v>1</v>
      </c>
      <c r="C22960">
        <v>1</v>
      </c>
      <c r="D22960" t="s">
        <v>111</v>
      </c>
      <c r="E22960" s="2">
        <v>0.31898148148148148</v>
      </c>
      <c r="F22960" s="2">
        <v>0.31944444444444442</v>
      </c>
      <c r="G22960" s="2"/>
      <c r="H22960" t="s">
        <v>152</v>
      </c>
    </row>
    <row r="22961" spans="1:8" x14ac:dyDescent="0.35">
      <c r="A22961">
        <v>141856</v>
      </c>
      <c r="B22961">
        <v>1</v>
      </c>
      <c r="C22961">
        <v>1</v>
      </c>
      <c r="D22961" t="s">
        <v>109</v>
      </c>
      <c r="E22961" s="2">
        <v>0.32094907407407408</v>
      </c>
      <c r="F22961" s="2">
        <v>0.32141203703703702</v>
      </c>
      <c r="G22961" s="2"/>
      <c r="H22961" t="s">
        <v>152</v>
      </c>
    </row>
    <row r="22962" spans="1:8" x14ac:dyDescent="0.35">
      <c r="A22962">
        <v>141856</v>
      </c>
      <c r="B22962">
        <v>1</v>
      </c>
      <c r="C22962">
        <v>1</v>
      </c>
      <c r="D22962" t="s">
        <v>39</v>
      </c>
      <c r="E22962" s="2">
        <v>0.32395833333333335</v>
      </c>
      <c r="F22962" s="2">
        <v>0.32465277777777779</v>
      </c>
      <c r="G22962" s="2"/>
      <c r="H22962">
        <v>5</v>
      </c>
    </row>
    <row r="22963" spans="1:8" x14ac:dyDescent="0.35">
      <c r="A22963">
        <v>141856</v>
      </c>
      <c r="B22963">
        <v>1</v>
      </c>
      <c r="C22963">
        <v>1</v>
      </c>
      <c r="D22963" t="s">
        <v>108</v>
      </c>
      <c r="E22963" s="2">
        <v>0.3278935185185185</v>
      </c>
      <c r="F22963" s="2">
        <v>0.3283564814814815</v>
      </c>
      <c r="G22963" s="2"/>
      <c r="H22963">
        <v>1</v>
      </c>
    </row>
    <row r="22964" spans="1:8" x14ac:dyDescent="0.35">
      <c r="A22964">
        <v>141856</v>
      </c>
      <c r="B22964">
        <v>1</v>
      </c>
      <c r="C22964">
        <v>1</v>
      </c>
      <c r="D22964" t="s">
        <v>107</v>
      </c>
      <c r="E22964" s="2">
        <v>0.33020833333333333</v>
      </c>
      <c r="F22964" s="2">
        <v>0.33067129629629627</v>
      </c>
      <c r="G22964" s="2"/>
      <c r="H22964">
        <v>1</v>
      </c>
    </row>
    <row r="22965" spans="1:8" x14ac:dyDescent="0.35">
      <c r="A22965">
        <v>141856</v>
      </c>
      <c r="B22965">
        <v>1</v>
      </c>
      <c r="C22965">
        <v>1</v>
      </c>
      <c r="D22965" t="s">
        <v>106</v>
      </c>
      <c r="E22965" s="2">
        <v>0.33182870370370371</v>
      </c>
      <c r="F22965" s="2">
        <v>0.33229166666666665</v>
      </c>
      <c r="G22965" s="2"/>
      <c r="H22965">
        <v>1</v>
      </c>
    </row>
    <row r="22966" spans="1:8" x14ac:dyDescent="0.35">
      <c r="A22966">
        <v>141856</v>
      </c>
      <c r="B22966">
        <v>1</v>
      </c>
      <c r="C22966">
        <v>1</v>
      </c>
      <c r="D22966" t="s">
        <v>105</v>
      </c>
      <c r="E22966" s="2">
        <v>0.33449074074074076</v>
      </c>
      <c r="F22966" s="2">
        <v>0.3349537037037037</v>
      </c>
      <c r="G22966" s="2"/>
      <c r="H22966">
        <v>1</v>
      </c>
    </row>
    <row r="22967" spans="1:8" x14ac:dyDescent="0.35">
      <c r="A22967">
        <v>141856</v>
      </c>
      <c r="B22967">
        <v>1</v>
      </c>
      <c r="C22967">
        <v>1</v>
      </c>
      <c r="D22967" t="s">
        <v>104</v>
      </c>
      <c r="E22967" s="2">
        <v>0.33703703703703702</v>
      </c>
      <c r="F22967" s="2">
        <v>0.33750000000000002</v>
      </c>
      <c r="G22967" s="2"/>
      <c r="H22967">
        <v>1</v>
      </c>
    </row>
    <row r="22968" spans="1:8" x14ac:dyDescent="0.35">
      <c r="A22968">
        <v>141856</v>
      </c>
      <c r="B22968">
        <v>1</v>
      </c>
      <c r="C22968">
        <v>1</v>
      </c>
      <c r="D22968" t="s">
        <v>103</v>
      </c>
      <c r="E22968" s="2">
        <v>0.34039351851851851</v>
      </c>
      <c r="F22968" s="2">
        <v>0.34085648148148145</v>
      </c>
      <c r="G22968" s="2"/>
      <c r="H22968">
        <v>1</v>
      </c>
    </row>
    <row r="22969" spans="1:8" x14ac:dyDescent="0.35">
      <c r="A22969">
        <v>141856</v>
      </c>
      <c r="B22969">
        <v>1</v>
      </c>
      <c r="C22969">
        <v>1</v>
      </c>
      <c r="D22969" t="s">
        <v>102</v>
      </c>
      <c r="E22969" s="2">
        <v>0.34363425925925928</v>
      </c>
      <c r="F22969" s="2">
        <v>0.34409722222222222</v>
      </c>
      <c r="G22969" s="2"/>
      <c r="H22969">
        <v>1</v>
      </c>
    </row>
    <row r="22970" spans="1:8" x14ac:dyDescent="0.35">
      <c r="A22970">
        <v>141856</v>
      </c>
      <c r="B22970">
        <v>1</v>
      </c>
      <c r="C22970">
        <v>1</v>
      </c>
      <c r="D22970" t="s">
        <v>8</v>
      </c>
      <c r="E22970" s="2">
        <v>0.34745370370370371</v>
      </c>
      <c r="F22970" s="2">
        <v>0.34791666666666665</v>
      </c>
      <c r="G22970" s="2"/>
      <c r="H22970">
        <v>1</v>
      </c>
    </row>
    <row r="22971" spans="1:8" x14ac:dyDescent="0.35">
      <c r="A22971">
        <v>141856</v>
      </c>
      <c r="B22971">
        <v>1</v>
      </c>
      <c r="C22971">
        <v>1</v>
      </c>
      <c r="D22971" t="s">
        <v>48</v>
      </c>
      <c r="E22971" s="2">
        <v>0.34965277777777776</v>
      </c>
      <c r="H22971">
        <v>13</v>
      </c>
    </row>
    <row r="22972" spans="1:8" x14ac:dyDescent="0.35">
      <c r="A22972">
        <v>141255</v>
      </c>
      <c r="B22972">
        <v>0</v>
      </c>
      <c r="C22972">
        <v>1</v>
      </c>
      <c r="D22972" t="s">
        <v>23</v>
      </c>
      <c r="F22972" s="2">
        <v>0.2675925925925926</v>
      </c>
      <c r="G22972" s="2"/>
      <c r="H22972">
        <v>1</v>
      </c>
    </row>
    <row r="22973" spans="1:8" x14ac:dyDescent="0.35">
      <c r="A22973">
        <v>141255</v>
      </c>
      <c r="B22973">
        <v>0</v>
      </c>
      <c r="C22973">
        <v>1</v>
      </c>
      <c r="D22973" t="s">
        <v>145</v>
      </c>
      <c r="E22973" s="2">
        <v>0.26990740740740743</v>
      </c>
      <c r="F22973" s="2">
        <v>0.27037037037037037</v>
      </c>
      <c r="G22973" s="2"/>
      <c r="H22973">
        <v>1</v>
      </c>
    </row>
    <row r="22974" spans="1:8" x14ac:dyDescent="0.35">
      <c r="A22974">
        <v>141255</v>
      </c>
      <c r="B22974">
        <v>0</v>
      </c>
      <c r="C22974">
        <v>1</v>
      </c>
      <c r="D22974" t="s">
        <v>146</v>
      </c>
      <c r="E22974" s="2">
        <v>0.27175925925925926</v>
      </c>
      <c r="F22974" s="2">
        <v>0.2722222222222222</v>
      </c>
      <c r="G22974" s="2"/>
      <c r="H22974" t="s">
        <v>147</v>
      </c>
    </row>
    <row r="22975" spans="1:8" x14ac:dyDescent="0.35">
      <c r="A22975">
        <v>141255</v>
      </c>
      <c r="B22975">
        <v>0</v>
      </c>
      <c r="C22975">
        <v>1</v>
      </c>
      <c r="D22975" t="s">
        <v>19</v>
      </c>
      <c r="E22975" s="2">
        <v>0.27326388888888886</v>
      </c>
      <c r="F22975" s="2">
        <v>0.27372685185185186</v>
      </c>
      <c r="G22975" s="2"/>
      <c r="H22975">
        <v>1</v>
      </c>
    </row>
    <row r="22976" spans="1:8" x14ac:dyDescent="0.35">
      <c r="A22976">
        <v>141255</v>
      </c>
      <c r="B22976">
        <v>0</v>
      </c>
      <c r="C22976">
        <v>1</v>
      </c>
      <c r="D22976" t="s">
        <v>148</v>
      </c>
      <c r="E22976" s="2">
        <v>0.27638888888888891</v>
      </c>
      <c r="F22976" s="2">
        <v>0.27685185185185185</v>
      </c>
      <c r="G22976" s="2"/>
      <c r="H22976">
        <v>1</v>
      </c>
    </row>
    <row r="22977" spans="1:8" x14ac:dyDescent="0.35">
      <c r="A22977">
        <v>141255</v>
      </c>
      <c r="B22977">
        <v>0</v>
      </c>
      <c r="C22977">
        <v>1</v>
      </c>
      <c r="D22977" t="s">
        <v>149</v>
      </c>
      <c r="E22977" s="2">
        <v>0.27824074074074073</v>
      </c>
      <c r="F22977" s="2">
        <v>0.27881944444444445</v>
      </c>
      <c r="G22977" s="2"/>
      <c r="H22977">
        <v>1</v>
      </c>
    </row>
    <row r="22978" spans="1:8" x14ac:dyDescent="0.35">
      <c r="A22978">
        <v>141255</v>
      </c>
      <c r="B22978">
        <v>0</v>
      </c>
      <c r="C22978">
        <v>1</v>
      </c>
      <c r="D22978" t="s">
        <v>150</v>
      </c>
      <c r="E22978" s="2">
        <v>0.28020833333333334</v>
      </c>
      <c r="F22978" s="2">
        <v>0.28090277777777778</v>
      </c>
      <c r="G22978" s="2"/>
      <c r="H22978">
        <v>1</v>
      </c>
    </row>
    <row r="22979" spans="1:8" x14ac:dyDescent="0.35">
      <c r="A22979">
        <v>141255</v>
      </c>
      <c r="B22979">
        <v>0</v>
      </c>
      <c r="C22979">
        <v>1</v>
      </c>
      <c r="D22979" t="s">
        <v>151</v>
      </c>
      <c r="E22979" s="2">
        <v>0.28194444444444444</v>
      </c>
      <c r="F22979" s="2">
        <v>0.28240740740740738</v>
      </c>
      <c r="G22979" s="2"/>
      <c r="H22979">
        <v>1</v>
      </c>
    </row>
    <row r="22980" spans="1:8" x14ac:dyDescent="0.35">
      <c r="A22980">
        <v>141255</v>
      </c>
      <c r="B22980">
        <v>0</v>
      </c>
      <c r="C22980">
        <v>1</v>
      </c>
      <c r="D22980" t="s">
        <v>90</v>
      </c>
      <c r="E22980" s="2">
        <v>0.28368055555555555</v>
      </c>
      <c r="F22980" s="2">
        <v>0.28437499999999999</v>
      </c>
      <c r="G22980" s="2"/>
      <c r="H22980">
        <v>1</v>
      </c>
    </row>
    <row r="22981" spans="1:8" x14ac:dyDescent="0.35">
      <c r="A22981">
        <v>141255</v>
      </c>
      <c r="B22981">
        <v>0</v>
      </c>
      <c r="C22981">
        <v>1</v>
      </c>
      <c r="D22981" t="s">
        <v>59</v>
      </c>
      <c r="E22981" s="2">
        <v>0.28576388888888887</v>
      </c>
      <c r="F22981" s="2">
        <v>0.28622685185185187</v>
      </c>
      <c r="G22981" s="2"/>
      <c r="H22981">
        <v>1</v>
      </c>
    </row>
    <row r="22982" spans="1:8" x14ac:dyDescent="0.35">
      <c r="A22982">
        <v>141255</v>
      </c>
      <c r="B22982">
        <v>0</v>
      </c>
      <c r="C22982">
        <v>1</v>
      </c>
      <c r="D22982" t="s">
        <v>144</v>
      </c>
      <c r="E22982" s="2">
        <v>0.28738425925925926</v>
      </c>
      <c r="F22982" s="2">
        <v>0.2878472222222222</v>
      </c>
      <c r="G22982" s="2"/>
      <c r="H22982">
        <v>1</v>
      </c>
    </row>
    <row r="22983" spans="1:8" x14ac:dyDescent="0.35">
      <c r="A22983">
        <v>141255</v>
      </c>
      <c r="B22983">
        <v>0</v>
      </c>
      <c r="C22983">
        <v>1</v>
      </c>
      <c r="D22983" t="s">
        <v>9</v>
      </c>
      <c r="E22983" s="2">
        <v>0.28900462962962964</v>
      </c>
      <c r="F22983" s="2">
        <v>0.28946759259259258</v>
      </c>
      <c r="G22983" s="2"/>
      <c r="H22983">
        <v>1</v>
      </c>
    </row>
    <row r="22984" spans="1:8" x14ac:dyDescent="0.35">
      <c r="A22984">
        <v>141255</v>
      </c>
      <c r="B22984">
        <v>0</v>
      </c>
      <c r="C22984">
        <v>1</v>
      </c>
      <c r="D22984" t="s">
        <v>93</v>
      </c>
      <c r="E22984" s="2">
        <v>0.29062500000000002</v>
      </c>
      <c r="F22984" s="2">
        <v>0.29108796296296297</v>
      </c>
      <c r="G22984" s="2"/>
      <c r="H22984">
        <v>1</v>
      </c>
    </row>
    <row r="22985" spans="1:8" x14ac:dyDescent="0.35">
      <c r="A22985">
        <v>141255</v>
      </c>
      <c r="B22985">
        <v>0</v>
      </c>
      <c r="C22985">
        <v>1</v>
      </c>
      <c r="D22985" t="s">
        <v>123</v>
      </c>
      <c r="E22985" s="2">
        <v>0.29282407407407407</v>
      </c>
      <c r="F22985" s="2">
        <v>0.29340277777777779</v>
      </c>
      <c r="G22985" s="2"/>
      <c r="H22985">
        <v>1</v>
      </c>
    </row>
    <row r="22986" spans="1:8" x14ac:dyDescent="0.35">
      <c r="A22986">
        <v>141255</v>
      </c>
      <c r="B22986">
        <v>0</v>
      </c>
      <c r="C22986">
        <v>1</v>
      </c>
      <c r="D22986" t="s">
        <v>21</v>
      </c>
      <c r="E22986" s="2">
        <v>0.29594907407407406</v>
      </c>
      <c r="F22986" s="2">
        <v>0.29652777777777778</v>
      </c>
      <c r="G22986" s="2"/>
      <c r="H22986" t="s">
        <v>114</v>
      </c>
    </row>
    <row r="22987" spans="1:8" x14ac:dyDescent="0.35">
      <c r="A22987">
        <v>141255</v>
      </c>
      <c r="B22987">
        <v>0</v>
      </c>
      <c r="C22987">
        <v>1</v>
      </c>
      <c r="D22987" t="s">
        <v>45</v>
      </c>
      <c r="E22987" s="2">
        <v>0.29849537037037038</v>
      </c>
      <c r="F22987" s="2">
        <v>0.29965277777777777</v>
      </c>
      <c r="G22987" s="2"/>
      <c r="H22987" t="s">
        <v>152</v>
      </c>
    </row>
    <row r="22988" spans="1:8" x14ac:dyDescent="0.35">
      <c r="A22988">
        <v>141255</v>
      </c>
      <c r="B22988">
        <v>0</v>
      </c>
      <c r="C22988">
        <v>1</v>
      </c>
      <c r="D22988" t="s">
        <v>128</v>
      </c>
      <c r="E22988" s="2">
        <v>0.30277777777777776</v>
      </c>
      <c r="F22988" s="2">
        <v>0.30324074074074076</v>
      </c>
      <c r="G22988" s="2"/>
      <c r="H22988" t="s">
        <v>152</v>
      </c>
    </row>
    <row r="22989" spans="1:8" x14ac:dyDescent="0.35">
      <c r="A22989">
        <v>141255</v>
      </c>
      <c r="B22989">
        <v>0</v>
      </c>
      <c r="C22989">
        <v>1</v>
      </c>
      <c r="D22989" t="s">
        <v>126</v>
      </c>
      <c r="E22989" s="2">
        <v>0.30474537037037036</v>
      </c>
      <c r="F22989" s="2">
        <v>0.3054398148148148</v>
      </c>
      <c r="G22989" s="2"/>
      <c r="H22989" t="s">
        <v>152</v>
      </c>
    </row>
    <row r="22990" spans="1:8" x14ac:dyDescent="0.35">
      <c r="A22990">
        <v>141255</v>
      </c>
      <c r="B22990">
        <v>0</v>
      </c>
      <c r="C22990">
        <v>1</v>
      </c>
      <c r="D22990" t="s">
        <v>153</v>
      </c>
      <c r="E22990" s="2">
        <v>0.30740740740740741</v>
      </c>
      <c r="F22990" s="2">
        <v>0.30787037037037035</v>
      </c>
      <c r="G22990" s="2"/>
      <c r="H22990" t="s">
        <v>152</v>
      </c>
    </row>
    <row r="22991" spans="1:8" x14ac:dyDescent="0.35">
      <c r="A22991">
        <v>141255</v>
      </c>
      <c r="B22991">
        <v>0</v>
      </c>
      <c r="C22991">
        <v>1</v>
      </c>
      <c r="D22991" t="s">
        <v>154</v>
      </c>
      <c r="E22991" s="2">
        <v>0.30925925925925923</v>
      </c>
      <c r="F22991" s="2">
        <v>0.30972222222222223</v>
      </c>
      <c r="G22991" s="2"/>
      <c r="H22991" t="s">
        <v>152</v>
      </c>
    </row>
    <row r="22992" spans="1:8" x14ac:dyDescent="0.35">
      <c r="A22992">
        <v>141255</v>
      </c>
      <c r="B22992">
        <v>0</v>
      </c>
      <c r="C22992">
        <v>1</v>
      </c>
      <c r="D22992" t="s">
        <v>155</v>
      </c>
      <c r="E22992" s="2">
        <v>0.31122685185185184</v>
      </c>
      <c r="F22992" s="2">
        <v>0.31168981481481484</v>
      </c>
      <c r="G22992" s="2"/>
      <c r="H22992" t="s">
        <v>152</v>
      </c>
    </row>
    <row r="22993" spans="1:8" x14ac:dyDescent="0.35">
      <c r="A22993">
        <v>141255</v>
      </c>
      <c r="B22993">
        <v>0</v>
      </c>
      <c r="C22993">
        <v>1</v>
      </c>
      <c r="D22993" t="s">
        <v>24</v>
      </c>
      <c r="E22993" s="2">
        <v>0.31435185185185183</v>
      </c>
      <c r="H22993">
        <v>7</v>
      </c>
    </row>
    <row r="22994" spans="1:8" x14ac:dyDescent="0.35">
      <c r="A22994">
        <v>142462</v>
      </c>
      <c r="B22994">
        <v>0</v>
      </c>
      <c r="C22994">
        <v>1</v>
      </c>
      <c r="D22994" t="s">
        <v>6</v>
      </c>
      <c r="F22994" s="2">
        <v>0.26863425925925927</v>
      </c>
      <c r="G22994" s="2"/>
      <c r="H22994" t="s">
        <v>115</v>
      </c>
    </row>
    <row r="22995" spans="1:8" x14ac:dyDescent="0.35">
      <c r="A22995">
        <v>142462</v>
      </c>
      <c r="B22995">
        <v>0</v>
      </c>
      <c r="C22995">
        <v>1</v>
      </c>
      <c r="D22995" t="s">
        <v>116</v>
      </c>
      <c r="E22995" s="2">
        <v>0.27141203703703703</v>
      </c>
      <c r="F22995" s="2">
        <v>0.27187499999999998</v>
      </c>
      <c r="G22995" s="2"/>
      <c r="H22995" t="s">
        <v>110</v>
      </c>
    </row>
    <row r="22996" spans="1:8" x14ac:dyDescent="0.35">
      <c r="A22996">
        <v>142462</v>
      </c>
      <c r="B22996">
        <v>0</v>
      </c>
      <c r="C22996">
        <v>1</v>
      </c>
      <c r="D22996" t="s">
        <v>117</v>
      </c>
      <c r="E22996" s="2">
        <v>0.27569444444444446</v>
      </c>
      <c r="F22996" s="2">
        <v>0.27615740740740741</v>
      </c>
      <c r="G22996" s="2"/>
      <c r="H22996" t="s">
        <v>110</v>
      </c>
    </row>
    <row r="22997" spans="1:8" x14ac:dyDescent="0.35">
      <c r="A22997">
        <v>142462</v>
      </c>
      <c r="B22997">
        <v>0</v>
      </c>
      <c r="C22997">
        <v>1</v>
      </c>
      <c r="D22997" t="s">
        <v>118</v>
      </c>
      <c r="E22997" s="2">
        <v>0.27800925925925923</v>
      </c>
      <c r="F22997" s="2">
        <v>0.27847222222222223</v>
      </c>
      <c r="G22997" s="2"/>
      <c r="H22997" t="s">
        <v>110</v>
      </c>
    </row>
    <row r="22998" spans="1:8" x14ac:dyDescent="0.35">
      <c r="A22998">
        <v>142462</v>
      </c>
      <c r="B22998">
        <v>0</v>
      </c>
      <c r="C22998">
        <v>1</v>
      </c>
      <c r="D22998" t="s">
        <v>119</v>
      </c>
      <c r="E22998" s="2">
        <v>0.28043981481481484</v>
      </c>
      <c r="F22998" s="2">
        <v>0.28090277777777778</v>
      </c>
      <c r="G22998" s="2"/>
      <c r="H22998" t="s">
        <v>110</v>
      </c>
    </row>
    <row r="22999" spans="1:8" x14ac:dyDescent="0.35">
      <c r="A22999">
        <v>142462</v>
      </c>
      <c r="B22999">
        <v>0</v>
      </c>
      <c r="C22999">
        <v>1</v>
      </c>
      <c r="D22999" t="s">
        <v>120</v>
      </c>
      <c r="E22999" s="2">
        <v>0.28287037037037038</v>
      </c>
      <c r="F22999" s="2">
        <v>0.28333333333333333</v>
      </c>
      <c r="G22999" s="2"/>
      <c r="H22999" t="s">
        <v>110</v>
      </c>
    </row>
    <row r="23000" spans="1:8" x14ac:dyDescent="0.35">
      <c r="A23000">
        <v>142462</v>
      </c>
      <c r="B23000">
        <v>0</v>
      </c>
      <c r="C23000">
        <v>1</v>
      </c>
      <c r="D23000" t="s">
        <v>121</v>
      </c>
      <c r="E23000" s="2">
        <v>0.28564814814814815</v>
      </c>
      <c r="F23000" s="2">
        <v>0.28611111111111109</v>
      </c>
      <c r="G23000" s="2"/>
      <c r="H23000" t="s">
        <v>110</v>
      </c>
    </row>
    <row r="23001" spans="1:8" x14ac:dyDescent="0.35">
      <c r="A23001">
        <v>142462</v>
      </c>
      <c r="B23001">
        <v>0</v>
      </c>
      <c r="C23001">
        <v>1</v>
      </c>
      <c r="D23001" t="s">
        <v>39</v>
      </c>
      <c r="E23001" s="2">
        <v>0.28923611111111114</v>
      </c>
      <c r="F23001" s="2">
        <v>0.28993055555555558</v>
      </c>
      <c r="G23001" s="2"/>
      <c r="H23001" t="s">
        <v>110</v>
      </c>
    </row>
    <row r="23002" spans="1:8" x14ac:dyDescent="0.35">
      <c r="A23002">
        <v>142462</v>
      </c>
      <c r="B23002">
        <v>0</v>
      </c>
      <c r="C23002">
        <v>1</v>
      </c>
      <c r="D23002" t="s">
        <v>24</v>
      </c>
      <c r="E23002" s="2">
        <v>0.29583333333333334</v>
      </c>
      <c r="F23002" s="2">
        <v>0.296875</v>
      </c>
      <c r="G23002" s="2"/>
      <c r="H23002" t="s">
        <v>110</v>
      </c>
    </row>
    <row r="23003" spans="1:8" x14ac:dyDescent="0.35">
      <c r="A23003">
        <v>142462</v>
      </c>
      <c r="B23003">
        <v>0</v>
      </c>
      <c r="C23003">
        <v>1</v>
      </c>
      <c r="D23003" t="s">
        <v>45</v>
      </c>
      <c r="E23003" s="2">
        <v>0.30405092592592592</v>
      </c>
      <c r="F23003" s="2">
        <v>0.30509259259259258</v>
      </c>
      <c r="G23003" s="2"/>
      <c r="H23003" t="s">
        <v>110</v>
      </c>
    </row>
    <row r="23004" spans="1:8" x14ac:dyDescent="0.35">
      <c r="A23004">
        <v>142462</v>
      </c>
      <c r="B23004">
        <v>0</v>
      </c>
      <c r="C23004">
        <v>1</v>
      </c>
      <c r="D23004" t="s">
        <v>21</v>
      </c>
      <c r="E23004" s="2">
        <v>0.30706018518518519</v>
      </c>
      <c r="F23004" s="2">
        <v>0.30763888888888891</v>
      </c>
      <c r="G23004" s="2"/>
      <c r="H23004" t="s">
        <v>122</v>
      </c>
    </row>
    <row r="23005" spans="1:8" x14ac:dyDescent="0.35">
      <c r="A23005">
        <v>142462</v>
      </c>
      <c r="B23005">
        <v>0</v>
      </c>
      <c r="C23005">
        <v>1</v>
      </c>
      <c r="D23005" t="s">
        <v>123</v>
      </c>
      <c r="E23005" s="2">
        <v>0.31006944444444445</v>
      </c>
      <c r="F23005" s="2">
        <v>0.31064814814814817</v>
      </c>
      <c r="G23005" s="2"/>
      <c r="H23005">
        <v>2</v>
      </c>
    </row>
    <row r="23006" spans="1:8" x14ac:dyDescent="0.35">
      <c r="A23006">
        <v>142462</v>
      </c>
      <c r="B23006">
        <v>0</v>
      </c>
      <c r="C23006">
        <v>1</v>
      </c>
      <c r="D23006" t="s">
        <v>93</v>
      </c>
      <c r="E23006" s="2">
        <v>0.31238425925925928</v>
      </c>
      <c r="F23006" s="2">
        <v>0.31284722222222222</v>
      </c>
      <c r="G23006" s="2"/>
      <c r="H23006">
        <v>2</v>
      </c>
    </row>
    <row r="23007" spans="1:8" x14ac:dyDescent="0.35">
      <c r="A23007">
        <v>142462</v>
      </c>
      <c r="B23007">
        <v>0</v>
      </c>
      <c r="C23007">
        <v>1</v>
      </c>
      <c r="D23007" t="s">
        <v>9</v>
      </c>
      <c r="E23007" s="2">
        <v>0.31400462962962961</v>
      </c>
      <c r="F23007" s="2">
        <v>0.3144675925925926</v>
      </c>
      <c r="G23007" s="2"/>
      <c r="H23007">
        <v>2</v>
      </c>
    </row>
    <row r="23008" spans="1:8" x14ac:dyDescent="0.35">
      <c r="A23008">
        <v>142462</v>
      </c>
      <c r="B23008">
        <v>0</v>
      </c>
      <c r="C23008">
        <v>1</v>
      </c>
      <c r="D23008" t="s">
        <v>144</v>
      </c>
      <c r="E23008" s="2">
        <v>0.31562499999999999</v>
      </c>
      <c r="F23008" s="2">
        <v>0.31608796296296299</v>
      </c>
      <c r="G23008" s="2"/>
      <c r="H23008">
        <v>2</v>
      </c>
    </row>
    <row r="23009" spans="1:8" x14ac:dyDescent="0.35">
      <c r="A23009">
        <v>142462</v>
      </c>
      <c r="B23009">
        <v>0</v>
      </c>
      <c r="C23009">
        <v>1</v>
      </c>
      <c r="D23009" t="s">
        <v>59</v>
      </c>
      <c r="E23009" s="2">
        <v>0.31712962962962965</v>
      </c>
      <c r="F23009" s="2">
        <v>0.31759259259259259</v>
      </c>
      <c r="G23009" s="2"/>
      <c r="H23009">
        <v>2</v>
      </c>
    </row>
    <row r="23010" spans="1:8" x14ac:dyDescent="0.35">
      <c r="A23010">
        <v>142462</v>
      </c>
      <c r="B23010">
        <v>0</v>
      </c>
      <c r="C23010">
        <v>1</v>
      </c>
      <c r="D23010" t="s">
        <v>90</v>
      </c>
      <c r="E23010" s="2">
        <v>0.31921296296296298</v>
      </c>
      <c r="F23010" s="2">
        <v>0.31990740740740742</v>
      </c>
      <c r="G23010" s="2"/>
      <c r="H23010">
        <v>2</v>
      </c>
    </row>
    <row r="23011" spans="1:8" x14ac:dyDescent="0.35">
      <c r="A23011">
        <v>142462</v>
      </c>
      <c r="B23011">
        <v>0</v>
      </c>
      <c r="C23011">
        <v>1</v>
      </c>
      <c r="D23011" t="s">
        <v>151</v>
      </c>
      <c r="E23011" s="2">
        <v>0.3212962962962963</v>
      </c>
      <c r="F23011" s="2">
        <v>0.32175925925925924</v>
      </c>
      <c r="G23011" s="2"/>
      <c r="H23011">
        <v>2</v>
      </c>
    </row>
    <row r="23012" spans="1:8" x14ac:dyDescent="0.35">
      <c r="A23012">
        <v>142462</v>
      </c>
      <c r="B23012">
        <v>0</v>
      </c>
      <c r="C23012">
        <v>1</v>
      </c>
      <c r="D23012" t="s">
        <v>150</v>
      </c>
      <c r="E23012" s="2">
        <v>0.32280092592592591</v>
      </c>
      <c r="F23012" s="2">
        <v>0.32349537037037035</v>
      </c>
      <c r="G23012" s="2"/>
      <c r="H23012">
        <v>2</v>
      </c>
    </row>
    <row r="23013" spans="1:8" x14ac:dyDescent="0.35">
      <c r="A23013">
        <v>142462</v>
      </c>
      <c r="B23013">
        <v>0</v>
      </c>
      <c r="C23013">
        <v>1</v>
      </c>
      <c r="D23013" t="s">
        <v>149</v>
      </c>
      <c r="E23013" s="2">
        <v>0.32476851851851851</v>
      </c>
      <c r="F23013" s="2">
        <v>0.32534722222222223</v>
      </c>
      <c r="G23013" s="2"/>
      <c r="H23013">
        <v>2</v>
      </c>
    </row>
    <row r="23014" spans="1:8" x14ac:dyDescent="0.35">
      <c r="A23014">
        <v>142462</v>
      </c>
      <c r="B23014">
        <v>0</v>
      </c>
      <c r="C23014">
        <v>1</v>
      </c>
      <c r="D23014" t="s">
        <v>148</v>
      </c>
      <c r="E23014" s="2">
        <v>0.32673611111111112</v>
      </c>
      <c r="F23014" s="2">
        <v>0.32719907407407406</v>
      </c>
      <c r="G23014" s="2"/>
      <c r="H23014">
        <v>2</v>
      </c>
    </row>
    <row r="23015" spans="1:8" x14ac:dyDescent="0.35">
      <c r="A23015">
        <v>142462</v>
      </c>
      <c r="B23015">
        <v>0</v>
      </c>
      <c r="C23015">
        <v>1</v>
      </c>
      <c r="D23015" t="s">
        <v>19</v>
      </c>
      <c r="E23015" s="2">
        <v>0.3298611111111111</v>
      </c>
      <c r="F23015" s="2">
        <v>0.33032407407407405</v>
      </c>
      <c r="G23015" s="2"/>
      <c r="H23015">
        <v>2</v>
      </c>
    </row>
    <row r="23016" spans="1:8" x14ac:dyDescent="0.35">
      <c r="A23016">
        <v>142462</v>
      </c>
      <c r="B23016">
        <v>0</v>
      </c>
      <c r="C23016">
        <v>1</v>
      </c>
      <c r="D23016" t="s">
        <v>146</v>
      </c>
      <c r="E23016" s="2">
        <v>0.33124999999999999</v>
      </c>
      <c r="F23016" s="2">
        <v>0.33171296296296299</v>
      </c>
      <c r="G23016" s="2"/>
      <c r="H23016" t="s">
        <v>159</v>
      </c>
    </row>
    <row r="23017" spans="1:8" x14ac:dyDescent="0.35">
      <c r="A23017">
        <v>142462</v>
      </c>
      <c r="B23017">
        <v>0</v>
      </c>
      <c r="C23017">
        <v>1</v>
      </c>
      <c r="D23017" t="s">
        <v>145</v>
      </c>
      <c r="E23017" s="2">
        <v>0.33298611111111109</v>
      </c>
      <c r="F23017" s="2">
        <v>0.33344907407407409</v>
      </c>
      <c r="G23017" s="2"/>
      <c r="H23017">
        <v>2</v>
      </c>
    </row>
    <row r="23018" spans="1:8" x14ac:dyDescent="0.35">
      <c r="A23018">
        <v>142462</v>
      </c>
      <c r="B23018">
        <v>0</v>
      </c>
      <c r="C23018">
        <v>1</v>
      </c>
      <c r="D23018" t="s">
        <v>23</v>
      </c>
      <c r="E23018" s="2">
        <v>0.33553240740740742</v>
      </c>
      <c r="H23018">
        <v>1</v>
      </c>
    </row>
    <row r="23019" spans="1:8" x14ac:dyDescent="0.35">
      <c r="A23019">
        <v>142258</v>
      </c>
      <c r="B23019">
        <v>0</v>
      </c>
      <c r="C23019">
        <v>1</v>
      </c>
      <c r="D23019" t="s">
        <v>24</v>
      </c>
      <c r="F23019" s="2">
        <v>0.26944444444444443</v>
      </c>
      <c r="G23019" s="2"/>
      <c r="H23019">
        <v>7</v>
      </c>
    </row>
    <row r="23020" spans="1:8" x14ac:dyDescent="0.35">
      <c r="A23020">
        <v>142258</v>
      </c>
      <c r="B23020">
        <v>0</v>
      </c>
      <c r="C23020">
        <v>1</v>
      </c>
      <c r="D23020" t="s">
        <v>155</v>
      </c>
      <c r="E23020" s="2">
        <v>0.27175925925925926</v>
      </c>
      <c r="F23020" s="2">
        <v>0.2722222222222222</v>
      </c>
      <c r="G23020" s="2"/>
      <c r="H23020" t="s">
        <v>110</v>
      </c>
    </row>
    <row r="23021" spans="1:8" x14ac:dyDescent="0.35">
      <c r="A23021">
        <v>142258</v>
      </c>
      <c r="B23021">
        <v>0</v>
      </c>
      <c r="C23021">
        <v>1</v>
      </c>
      <c r="D23021" t="s">
        <v>154</v>
      </c>
      <c r="E23021" s="2">
        <v>0.27372685185185186</v>
      </c>
      <c r="F23021" s="2">
        <v>0.2741898148148148</v>
      </c>
      <c r="G23021" s="2"/>
      <c r="H23021" t="s">
        <v>110</v>
      </c>
    </row>
    <row r="23022" spans="1:8" x14ac:dyDescent="0.35">
      <c r="A23022">
        <v>142258</v>
      </c>
      <c r="B23022">
        <v>0</v>
      </c>
      <c r="C23022">
        <v>1</v>
      </c>
      <c r="D23022" t="s">
        <v>153</v>
      </c>
      <c r="E23022" s="2">
        <v>0.27546296296296297</v>
      </c>
      <c r="F23022" s="2">
        <v>0.27592592592592591</v>
      </c>
      <c r="G23022" s="2"/>
      <c r="H23022" t="s">
        <v>110</v>
      </c>
    </row>
    <row r="23023" spans="1:8" x14ac:dyDescent="0.35">
      <c r="A23023">
        <v>142258</v>
      </c>
      <c r="B23023">
        <v>0</v>
      </c>
      <c r="C23023">
        <v>1</v>
      </c>
      <c r="D23023" t="s">
        <v>126</v>
      </c>
      <c r="E23023" s="2">
        <v>0.27789351851851851</v>
      </c>
      <c r="F23023" s="2">
        <v>0.27847222222222223</v>
      </c>
      <c r="G23023" s="2"/>
      <c r="H23023" t="s">
        <v>110</v>
      </c>
    </row>
    <row r="23024" spans="1:8" x14ac:dyDescent="0.35">
      <c r="A23024">
        <v>142258</v>
      </c>
      <c r="B23024">
        <v>0</v>
      </c>
      <c r="C23024">
        <v>1</v>
      </c>
      <c r="D23024" t="s">
        <v>128</v>
      </c>
      <c r="E23024" s="2">
        <v>0.27997685185185184</v>
      </c>
      <c r="F23024" s="2">
        <v>0.28043981481481484</v>
      </c>
      <c r="G23024" s="2"/>
      <c r="H23024" t="s">
        <v>110</v>
      </c>
    </row>
    <row r="23025" spans="1:8" x14ac:dyDescent="0.35">
      <c r="A23025">
        <v>142258</v>
      </c>
      <c r="B23025">
        <v>0</v>
      </c>
      <c r="C23025">
        <v>1</v>
      </c>
      <c r="D23025" t="s">
        <v>45</v>
      </c>
      <c r="E23025" s="2">
        <v>0.28379629629629627</v>
      </c>
      <c r="F23025" s="2">
        <v>0.28449074074074077</v>
      </c>
      <c r="G23025" s="2"/>
      <c r="H23025" t="s">
        <v>110</v>
      </c>
    </row>
    <row r="23026" spans="1:8" x14ac:dyDescent="0.35">
      <c r="A23026">
        <v>142258</v>
      </c>
      <c r="B23026">
        <v>0</v>
      </c>
      <c r="C23026">
        <v>1</v>
      </c>
      <c r="D23026" t="s">
        <v>21</v>
      </c>
      <c r="E23026" s="2">
        <v>0.28622685185185187</v>
      </c>
      <c r="F23026" s="2">
        <v>0.28680555555555554</v>
      </c>
      <c r="G23026" s="2"/>
      <c r="H23026" t="s">
        <v>122</v>
      </c>
    </row>
    <row r="23027" spans="1:8" x14ac:dyDescent="0.35">
      <c r="A23027">
        <v>142258</v>
      </c>
      <c r="B23027">
        <v>0</v>
      </c>
      <c r="C23027">
        <v>1</v>
      </c>
      <c r="D23027" t="s">
        <v>123</v>
      </c>
      <c r="E23027" s="2">
        <v>0.28923611111111114</v>
      </c>
      <c r="F23027" s="2">
        <v>0.2898148148148148</v>
      </c>
      <c r="G23027" s="2"/>
      <c r="H23027">
        <v>2</v>
      </c>
    </row>
    <row r="23028" spans="1:8" x14ac:dyDescent="0.35">
      <c r="A23028">
        <v>142258</v>
      </c>
      <c r="B23028">
        <v>0</v>
      </c>
      <c r="C23028">
        <v>1</v>
      </c>
      <c r="D23028" t="s">
        <v>93</v>
      </c>
      <c r="E23028" s="2">
        <v>0.29155092592592591</v>
      </c>
      <c r="F23028" s="2">
        <v>0.29201388888888891</v>
      </c>
      <c r="G23028" s="2"/>
      <c r="H23028">
        <v>2</v>
      </c>
    </row>
    <row r="23029" spans="1:8" x14ac:dyDescent="0.35">
      <c r="A23029">
        <v>142258</v>
      </c>
      <c r="B23029">
        <v>0</v>
      </c>
      <c r="C23029">
        <v>1</v>
      </c>
      <c r="D23029" t="s">
        <v>9</v>
      </c>
      <c r="E23029" s="2">
        <v>0.29317129629629629</v>
      </c>
      <c r="F23029" s="2">
        <v>0.29363425925925923</v>
      </c>
      <c r="G23029" s="2"/>
      <c r="H23029">
        <v>2</v>
      </c>
    </row>
    <row r="23030" spans="1:8" x14ac:dyDescent="0.35">
      <c r="A23030">
        <v>142258</v>
      </c>
      <c r="B23030">
        <v>0</v>
      </c>
      <c r="C23030">
        <v>1</v>
      </c>
      <c r="D23030" t="s">
        <v>144</v>
      </c>
      <c r="E23030" s="2">
        <v>0.29479166666666667</v>
      </c>
      <c r="F23030" s="2">
        <v>0.29525462962962962</v>
      </c>
      <c r="G23030" s="2"/>
      <c r="H23030">
        <v>2</v>
      </c>
    </row>
    <row r="23031" spans="1:8" x14ac:dyDescent="0.35">
      <c r="A23031">
        <v>142258</v>
      </c>
      <c r="B23031">
        <v>0</v>
      </c>
      <c r="C23031">
        <v>1</v>
      </c>
      <c r="D23031" t="s">
        <v>59</v>
      </c>
      <c r="E23031" s="2">
        <v>0.29629629629629628</v>
      </c>
      <c r="F23031" s="2">
        <v>0.29675925925925928</v>
      </c>
      <c r="G23031" s="2"/>
      <c r="H23031">
        <v>2</v>
      </c>
    </row>
    <row r="23032" spans="1:8" x14ac:dyDescent="0.35">
      <c r="A23032">
        <v>142258</v>
      </c>
      <c r="B23032">
        <v>0</v>
      </c>
      <c r="C23032">
        <v>1</v>
      </c>
      <c r="D23032" t="s">
        <v>90</v>
      </c>
      <c r="E23032" s="2">
        <v>0.29826388888888888</v>
      </c>
      <c r="F23032" s="2">
        <v>0.29895833333333333</v>
      </c>
      <c r="G23032" s="2"/>
      <c r="H23032">
        <v>2</v>
      </c>
    </row>
    <row r="23033" spans="1:8" x14ac:dyDescent="0.35">
      <c r="A23033">
        <v>142258</v>
      </c>
      <c r="B23033">
        <v>0</v>
      </c>
      <c r="C23033">
        <v>1</v>
      </c>
      <c r="D23033" t="s">
        <v>151</v>
      </c>
      <c r="E23033" s="2">
        <v>0.30034722222222221</v>
      </c>
      <c r="F23033" s="2">
        <v>0.30081018518518521</v>
      </c>
      <c r="G23033" s="2"/>
      <c r="H23033">
        <v>2</v>
      </c>
    </row>
    <row r="23034" spans="1:8" x14ac:dyDescent="0.35">
      <c r="A23034">
        <v>142258</v>
      </c>
      <c r="B23034">
        <v>0</v>
      </c>
      <c r="C23034">
        <v>1</v>
      </c>
      <c r="D23034" t="s">
        <v>150</v>
      </c>
      <c r="E23034" s="2">
        <v>0.30208333333333331</v>
      </c>
      <c r="F23034" s="2">
        <v>0.30277777777777776</v>
      </c>
      <c r="G23034" s="2"/>
      <c r="H23034">
        <v>2</v>
      </c>
    </row>
    <row r="23035" spans="1:8" x14ac:dyDescent="0.35">
      <c r="A23035">
        <v>142258</v>
      </c>
      <c r="B23035">
        <v>0</v>
      </c>
      <c r="C23035">
        <v>1</v>
      </c>
      <c r="D23035" t="s">
        <v>149</v>
      </c>
      <c r="E23035" s="2">
        <v>0.30416666666666664</v>
      </c>
      <c r="F23035" s="2">
        <v>0.30474537037037036</v>
      </c>
      <c r="G23035" s="2"/>
      <c r="H23035">
        <v>2</v>
      </c>
    </row>
    <row r="23036" spans="1:8" x14ac:dyDescent="0.35">
      <c r="A23036">
        <v>142258</v>
      </c>
      <c r="B23036">
        <v>0</v>
      </c>
      <c r="C23036">
        <v>1</v>
      </c>
      <c r="D23036" t="s">
        <v>148</v>
      </c>
      <c r="E23036" s="2">
        <v>0.30648148148148147</v>
      </c>
      <c r="F23036" s="2">
        <v>0.30694444444444446</v>
      </c>
      <c r="G23036" s="2"/>
      <c r="H23036">
        <v>2</v>
      </c>
    </row>
    <row r="23037" spans="1:8" x14ac:dyDescent="0.35">
      <c r="A23037">
        <v>142258</v>
      </c>
      <c r="B23037">
        <v>0</v>
      </c>
      <c r="C23037">
        <v>1</v>
      </c>
      <c r="D23037" t="s">
        <v>19</v>
      </c>
      <c r="E23037" s="2">
        <v>0.30995370370370373</v>
      </c>
      <c r="F23037" s="2">
        <v>0.31041666666666667</v>
      </c>
      <c r="G23037" s="2"/>
      <c r="H23037">
        <v>2</v>
      </c>
    </row>
    <row r="23038" spans="1:8" x14ac:dyDescent="0.35">
      <c r="A23038">
        <v>142258</v>
      </c>
      <c r="B23038">
        <v>0</v>
      </c>
      <c r="C23038">
        <v>1</v>
      </c>
      <c r="D23038" t="s">
        <v>146</v>
      </c>
      <c r="E23038" s="2">
        <v>0.31157407407407406</v>
      </c>
      <c r="F23038" s="2">
        <v>0.31203703703703706</v>
      </c>
      <c r="G23038" s="2"/>
      <c r="H23038" t="s">
        <v>159</v>
      </c>
    </row>
    <row r="23039" spans="1:8" x14ac:dyDescent="0.35">
      <c r="A23039">
        <v>142258</v>
      </c>
      <c r="B23039">
        <v>0</v>
      </c>
      <c r="C23039">
        <v>1</v>
      </c>
      <c r="D23039" t="s">
        <v>145</v>
      </c>
      <c r="E23039" s="2">
        <v>0.31354166666666666</v>
      </c>
      <c r="F23039" s="2">
        <v>0.31400462962962961</v>
      </c>
      <c r="G23039" s="2"/>
      <c r="H23039">
        <v>2</v>
      </c>
    </row>
    <row r="23040" spans="1:8" x14ac:dyDescent="0.35">
      <c r="A23040">
        <v>142258</v>
      </c>
      <c r="B23040">
        <v>0</v>
      </c>
      <c r="C23040">
        <v>1</v>
      </c>
      <c r="D23040" t="s">
        <v>23</v>
      </c>
      <c r="E23040" s="2">
        <v>0.31631944444444443</v>
      </c>
      <c r="H23040">
        <v>1</v>
      </c>
    </row>
    <row r="23041" spans="1:8" x14ac:dyDescent="0.35">
      <c r="A23041">
        <v>142862</v>
      </c>
      <c r="B23041">
        <v>0</v>
      </c>
      <c r="C23041">
        <v>1</v>
      </c>
      <c r="D23041" t="s">
        <v>8</v>
      </c>
      <c r="F23041" s="2">
        <v>0.27037037037037037</v>
      </c>
      <c r="G23041" s="2"/>
      <c r="H23041">
        <v>1</v>
      </c>
    </row>
    <row r="23042" spans="1:8" x14ac:dyDescent="0.35">
      <c r="A23042">
        <v>142862</v>
      </c>
      <c r="B23042">
        <v>0</v>
      </c>
      <c r="C23042">
        <v>1</v>
      </c>
      <c r="D23042" t="s">
        <v>102</v>
      </c>
      <c r="E23042" s="2">
        <v>0.27337962962962964</v>
      </c>
      <c r="F23042" s="2">
        <v>0.27384259259259258</v>
      </c>
      <c r="G23042" s="2"/>
      <c r="H23042">
        <v>2</v>
      </c>
    </row>
    <row r="23043" spans="1:8" x14ac:dyDescent="0.35">
      <c r="A23043">
        <v>142862</v>
      </c>
      <c r="B23043">
        <v>0</v>
      </c>
      <c r="C23043">
        <v>1</v>
      </c>
      <c r="D23043" t="s">
        <v>103</v>
      </c>
      <c r="E23043" s="2">
        <v>0.27638888888888891</v>
      </c>
      <c r="F23043" s="2">
        <v>0.27685185185185185</v>
      </c>
      <c r="G23043" s="2"/>
      <c r="H23043">
        <v>2</v>
      </c>
    </row>
    <row r="23044" spans="1:8" x14ac:dyDescent="0.35">
      <c r="A23044">
        <v>142862</v>
      </c>
      <c r="B23044">
        <v>0</v>
      </c>
      <c r="C23044">
        <v>1</v>
      </c>
      <c r="D23044" t="s">
        <v>104</v>
      </c>
      <c r="E23044" s="2">
        <v>0.27916666666666667</v>
      </c>
      <c r="F23044" s="2">
        <v>0.27962962962962962</v>
      </c>
      <c r="G23044" s="2"/>
      <c r="H23044">
        <v>2</v>
      </c>
    </row>
    <row r="23045" spans="1:8" x14ac:dyDescent="0.35">
      <c r="A23045">
        <v>142862</v>
      </c>
      <c r="B23045">
        <v>0</v>
      </c>
      <c r="C23045">
        <v>1</v>
      </c>
      <c r="D23045" t="s">
        <v>105</v>
      </c>
      <c r="E23045" s="2">
        <v>0.28136574074074072</v>
      </c>
      <c r="F23045" s="2">
        <v>0.28182870370370372</v>
      </c>
      <c r="G23045" s="2"/>
      <c r="H23045">
        <v>2</v>
      </c>
    </row>
    <row r="23046" spans="1:8" x14ac:dyDescent="0.35">
      <c r="A23046">
        <v>142862</v>
      </c>
      <c r="B23046">
        <v>0</v>
      </c>
      <c r="C23046">
        <v>1</v>
      </c>
      <c r="D23046" t="s">
        <v>106</v>
      </c>
      <c r="E23046" s="2">
        <v>0.28368055555555555</v>
      </c>
      <c r="F23046" s="2">
        <v>0.28414351851851855</v>
      </c>
      <c r="G23046" s="2"/>
      <c r="H23046">
        <v>2</v>
      </c>
    </row>
    <row r="23047" spans="1:8" x14ac:dyDescent="0.35">
      <c r="A23047">
        <v>142862</v>
      </c>
      <c r="B23047">
        <v>0</v>
      </c>
      <c r="C23047">
        <v>1</v>
      </c>
      <c r="D23047" t="s">
        <v>107</v>
      </c>
      <c r="E23047" s="2">
        <v>0.28553240740740743</v>
      </c>
      <c r="F23047" s="2">
        <v>0.28599537037037037</v>
      </c>
      <c r="G23047" s="2"/>
      <c r="H23047">
        <v>2</v>
      </c>
    </row>
    <row r="23048" spans="1:8" x14ac:dyDescent="0.35">
      <c r="A23048">
        <v>142862</v>
      </c>
      <c r="B23048">
        <v>0</v>
      </c>
      <c r="C23048">
        <v>1</v>
      </c>
      <c r="D23048" t="s">
        <v>108</v>
      </c>
      <c r="E23048" s="2">
        <v>0.28773148148148148</v>
      </c>
      <c r="F23048" s="2">
        <v>0.28819444444444442</v>
      </c>
      <c r="G23048" s="2"/>
      <c r="H23048">
        <v>2</v>
      </c>
    </row>
    <row r="23049" spans="1:8" x14ac:dyDescent="0.35">
      <c r="A23049">
        <v>142862</v>
      </c>
      <c r="B23049">
        <v>0</v>
      </c>
      <c r="C23049">
        <v>1</v>
      </c>
      <c r="D23049" t="s">
        <v>39</v>
      </c>
      <c r="E23049" s="2">
        <v>0.29178240740740741</v>
      </c>
      <c r="F23049" s="2">
        <v>0.29247685185185185</v>
      </c>
      <c r="G23049" s="2"/>
      <c r="H23049">
        <v>6</v>
      </c>
    </row>
    <row r="23050" spans="1:8" x14ac:dyDescent="0.35">
      <c r="A23050">
        <v>142862</v>
      </c>
      <c r="B23050">
        <v>0</v>
      </c>
      <c r="C23050">
        <v>1</v>
      </c>
      <c r="D23050" t="s">
        <v>112</v>
      </c>
      <c r="E23050" s="2">
        <v>0.29652777777777778</v>
      </c>
      <c r="F23050" s="2">
        <v>0.29699074074074072</v>
      </c>
      <c r="G23050" s="2"/>
      <c r="H23050" t="s">
        <v>110</v>
      </c>
    </row>
    <row r="23051" spans="1:8" x14ac:dyDescent="0.35">
      <c r="A23051">
        <v>142862</v>
      </c>
      <c r="B23051">
        <v>0</v>
      </c>
      <c r="C23051">
        <v>1</v>
      </c>
      <c r="D23051" t="s">
        <v>113</v>
      </c>
      <c r="E23051" s="2">
        <v>0.29849537037037038</v>
      </c>
      <c r="F23051" s="2">
        <v>0.29895833333333333</v>
      </c>
      <c r="G23051" s="2"/>
      <c r="H23051" t="s">
        <v>110</v>
      </c>
    </row>
    <row r="23052" spans="1:8" x14ac:dyDescent="0.35">
      <c r="A23052">
        <v>142862</v>
      </c>
      <c r="B23052">
        <v>0</v>
      </c>
      <c r="C23052">
        <v>1</v>
      </c>
      <c r="D23052" t="s">
        <v>24</v>
      </c>
      <c r="E23052" s="2">
        <v>0.30138888888888887</v>
      </c>
      <c r="F23052" s="2">
        <v>0.30208333333333331</v>
      </c>
      <c r="G23052" s="2"/>
      <c r="H23052" t="s">
        <v>110</v>
      </c>
    </row>
    <row r="23053" spans="1:8" x14ac:dyDescent="0.35">
      <c r="A23053">
        <v>142862</v>
      </c>
      <c r="B23053">
        <v>0</v>
      </c>
      <c r="C23053">
        <v>1</v>
      </c>
      <c r="D23053" t="s">
        <v>45</v>
      </c>
      <c r="E23053" s="2">
        <v>0.30937500000000001</v>
      </c>
      <c r="F23053" s="2">
        <v>0.31018518518518517</v>
      </c>
      <c r="G23053" s="2"/>
      <c r="H23053" t="s">
        <v>110</v>
      </c>
    </row>
    <row r="23054" spans="1:8" x14ac:dyDescent="0.35">
      <c r="A23054">
        <v>142862</v>
      </c>
      <c r="B23054">
        <v>0</v>
      </c>
      <c r="C23054">
        <v>1</v>
      </c>
      <c r="D23054" t="s">
        <v>21</v>
      </c>
      <c r="E23054" s="2">
        <v>0.31180555555555556</v>
      </c>
      <c r="F23054" s="2">
        <v>0.31238425925925928</v>
      </c>
      <c r="G23054" s="2"/>
      <c r="H23054" t="s">
        <v>122</v>
      </c>
    </row>
    <row r="23055" spans="1:8" x14ac:dyDescent="0.35">
      <c r="A23055">
        <v>142862</v>
      </c>
      <c r="B23055">
        <v>0</v>
      </c>
      <c r="C23055">
        <v>1</v>
      </c>
      <c r="D23055" t="s">
        <v>123</v>
      </c>
      <c r="E23055" s="2">
        <v>0.3144675925925926</v>
      </c>
      <c r="F23055" s="2">
        <v>0.31504629629629627</v>
      </c>
      <c r="G23055" s="2"/>
      <c r="H23055">
        <v>2</v>
      </c>
    </row>
    <row r="23056" spans="1:8" x14ac:dyDescent="0.35">
      <c r="A23056">
        <v>142862</v>
      </c>
      <c r="B23056">
        <v>0</v>
      </c>
      <c r="C23056">
        <v>1</v>
      </c>
      <c r="D23056" t="s">
        <v>93</v>
      </c>
      <c r="E23056" s="2">
        <v>0.31678240740740743</v>
      </c>
      <c r="F23056" s="2">
        <v>0.31724537037037037</v>
      </c>
      <c r="G23056" s="2"/>
      <c r="H23056">
        <v>2</v>
      </c>
    </row>
    <row r="23057" spans="1:8" x14ac:dyDescent="0.35">
      <c r="A23057">
        <v>142862</v>
      </c>
      <c r="B23057">
        <v>0</v>
      </c>
      <c r="C23057">
        <v>1</v>
      </c>
      <c r="D23057" t="s">
        <v>9</v>
      </c>
      <c r="E23057" s="2">
        <v>0.31840277777777776</v>
      </c>
      <c r="F23057" s="2">
        <v>0.31886574074074076</v>
      </c>
      <c r="G23057" s="2"/>
      <c r="H23057">
        <v>2</v>
      </c>
    </row>
    <row r="23058" spans="1:8" x14ac:dyDescent="0.35">
      <c r="A23058">
        <v>142862</v>
      </c>
      <c r="B23058">
        <v>0</v>
      </c>
      <c r="C23058">
        <v>1</v>
      </c>
      <c r="D23058" t="s">
        <v>144</v>
      </c>
      <c r="E23058" s="2">
        <v>0.32002314814814814</v>
      </c>
      <c r="F23058" s="2">
        <v>0.32048611111111114</v>
      </c>
      <c r="G23058" s="2"/>
      <c r="H23058">
        <v>2</v>
      </c>
    </row>
    <row r="23059" spans="1:8" x14ac:dyDescent="0.35">
      <c r="A23059">
        <v>142862</v>
      </c>
      <c r="B23059">
        <v>0</v>
      </c>
      <c r="C23059">
        <v>1</v>
      </c>
      <c r="D23059" t="s">
        <v>59</v>
      </c>
      <c r="E23059" s="2">
        <v>0.3215277777777778</v>
      </c>
      <c r="F23059" s="2">
        <v>0.32199074074074074</v>
      </c>
      <c r="G23059" s="2"/>
      <c r="H23059">
        <v>2</v>
      </c>
    </row>
    <row r="23060" spans="1:8" x14ac:dyDescent="0.35">
      <c r="A23060">
        <v>142862</v>
      </c>
      <c r="B23060">
        <v>0</v>
      </c>
      <c r="C23060">
        <v>1</v>
      </c>
      <c r="D23060" t="s">
        <v>90</v>
      </c>
      <c r="E23060" s="2">
        <v>0.32326388888888891</v>
      </c>
      <c r="F23060" s="2">
        <v>0.32395833333333335</v>
      </c>
      <c r="G23060" s="2"/>
      <c r="H23060">
        <v>2</v>
      </c>
    </row>
    <row r="23061" spans="1:8" x14ac:dyDescent="0.35">
      <c r="A23061">
        <v>142862</v>
      </c>
      <c r="B23061">
        <v>0</v>
      </c>
      <c r="C23061">
        <v>1</v>
      </c>
      <c r="D23061" t="s">
        <v>151</v>
      </c>
      <c r="E23061" s="2">
        <v>0.32511574074074073</v>
      </c>
      <c r="F23061" s="2">
        <v>0.32557870370370373</v>
      </c>
      <c r="G23061" s="2"/>
      <c r="H23061">
        <v>2</v>
      </c>
    </row>
    <row r="23062" spans="1:8" x14ac:dyDescent="0.35">
      <c r="A23062">
        <v>142862</v>
      </c>
      <c r="B23062">
        <v>0</v>
      </c>
      <c r="C23062">
        <v>1</v>
      </c>
      <c r="D23062" t="s">
        <v>150</v>
      </c>
      <c r="E23062" s="2">
        <v>0.32673611111111112</v>
      </c>
      <c r="F23062" s="2">
        <v>0.32743055555555556</v>
      </c>
      <c r="G23062" s="2"/>
      <c r="H23062">
        <v>2</v>
      </c>
    </row>
    <row r="23063" spans="1:8" x14ac:dyDescent="0.35">
      <c r="A23063">
        <v>142862</v>
      </c>
      <c r="B23063">
        <v>0</v>
      </c>
      <c r="C23063">
        <v>1</v>
      </c>
      <c r="D23063" t="s">
        <v>149</v>
      </c>
      <c r="E23063" s="2">
        <v>0.32858796296296294</v>
      </c>
      <c r="F23063" s="2">
        <v>0.32916666666666666</v>
      </c>
      <c r="G23063" s="2"/>
      <c r="H23063">
        <v>2</v>
      </c>
    </row>
    <row r="23064" spans="1:8" x14ac:dyDescent="0.35">
      <c r="A23064">
        <v>142862</v>
      </c>
      <c r="B23064">
        <v>0</v>
      </c>
      <c r="C23064">
        <v>1</v>
      </c>
      <c r="D23064" t="s">
        <v>148</v>
      </c>
      <c r="E23064" s="2">
        <v>0.33067129629629627</v>
      </c>
      <c r="F23064" s="2">
        <v>0.33113425925925927</v>
      </c>
      <c r="G23064" s="2"/>
      <c r="H23064">
        <v>2</v>
      </c>
    </row>
    <row r="23065" spans="1:8" x14ac:dyDescent="0.35">
      <c r="A23065">
        <v>142862</v>
      </c>
      <c r="B23065">
        <v>0</v>
      </c>
      <c r="C23065">
        <v>1</v>
      </c>
      <c r="D23065" t="s">
        <v>19</v>
      </c>
      <c r="E23065" s="2">
        <v>0.33437499999999998</v>
      </c>
      <c r="H23065">
        <v>3</v>
      </c>
    </row>
    <row r="23066" spans="1:8" x14ac:dyDescent="0.35">
      <c r="A23066">
        <v>142664</v>
      </c>
      <c r="B23066">
        <v>0</v>
      </c>
      <c r="C23066">
        <v>1</v>
      </c>
      <c r="D23066" t="s">
        <v>13</v>
      </c>
      <c r="F23066" s="2">
        <v>0.27083333333333331</v>
      </c>
      <c r="G23066" s="2"/>
      <c r="H23066" t="s">
        <v>166</v>
      </c>
    </row>
    <row r="23067" spans="1:8" x14ac:dyDescent="0.35">
      <c r="A23067">
        <v>142664</v>
      </c>
      <c r="B23067">
        <v>0</v>
      </c>
      <c r="C23067">
        <v>1</v>
      </c>
      <c r="D23067" t="s">
        <v>167</v>
      </c>
      <c r="E23067" s="2">
        <v>0.27407407407407408</v>
      </c>
      <c r="F23067" s="2">
        <v>0.27453703703703702</v>
      </c>
      <c r="G23067" s="2"/>
      <c r="H23067">
        <v>2</v>
      </c>
    </row>
    <row r="23068" spans="1:8" x14ac:dyDescent="0.35">
      <c r="A23068">
        <v>142664</v>
      </c>
      <c r="B23068">
        <v>0</v>
      </c>
      <c r="C23068">
        <v>1</v>
      </c>
      <c r="D23068" t="s">
        <v>168</v>
      </c>
      <c r="E23068" s="2">
        <v>0.27592592592592591</v>
      </c>
      <c r="F23068" s="2">
        <v>0.27638888888888891</v>
      </c>
      <c r="G23068" s="2"/>
      <c r="H23068">
        <v>2</v>
      </c>
    </row>
    <row r="23069" spans="1:8" x14ac:dyDescent="0.35">
      <c r="A23069">
        <v>142664</v>
      </c>
      <c r="B23069">
        <v>0</v>
      </c>
      <c r="C23069">
        <v>1</v>
      </c>
      <c r="D23069" t="s">
        <v>169</v>
      </c>
      <c r="E23069" s="2">
        <v>0.27812500000000001</v>
      </c>
      <c r="F23069" s="2">
        <v>0.27858796296296295</v>
      </c>
      <c r="G23069" s="2"/>
      <c r="H23069">
        <v>2</v>
      </c>
    </row>
    <row r="23070" spans="1:8" x14ac:dyDescent="0.35">
      <c r="A23070">
        <v>142664</v>
      </c>
      <c r="B23070">
        <v>0</v>
      </c>
      <c r="C23070">
        <v>1</v>
      </c>
      <c r="D23070" t="s">
        <v>170</v>
      </c>
      <c r="E23070" s="2">
        <v>0.28009259259259262</v>
      </c>
      <c r="F23070" s="2">
        <v>0.28055555555555556</v>
      </c>
      <c r="G23070" s="2"/>
      <c r="H23070">
        <v>2</v>
      </c>
    </row>
    <row r="23071" spans="1:8" x14ac:dyDescent="0.35">
      <c r="A23071">
        <v>142664</v>
      </c>
      <c r="B23071">
        <v>0</v>
      </c>
      <c r="C23071">
        <v>1</v>
      </c>
      <c r="D23071" t="s">
        <v>171</v>
      </c>
      <c r="E23071" s="2">
        <v>0.28194444444444444</v>
      </c>
      <c r="F23071" s="2">
        <v>0.28240740740740738</v>
      </c>
      <c r="G23071" s="2"/>
      <c r="H23071">
        <v>2</v>
      </c>
    </row>
    <row r="23072" spans="1:8" x14ac:dyDescent="0.35">
      <c r="A23072">
        <v>142664</v>
      </c>
      <c r="B23072">
        <v>0</v>
      </c>
      <c r="C23072">
        <v>1</v>
      </c>
      <c r="D23072" t="s">
        <v>26</v>
      </c>
      <c r="E23072" s="2">
        <v>0.28553240740740743</v>
      </c>
      <c r="H23072">
        <v>1</v>
      </c>
    </row>
    <row r="23073" spans="1:8" x14ac:dyDescent="0.35">
      <c r="A23073">
        <v>141643</v>
      </c>
      <c r="B23073">
        <v>0</v>
      </c>
      <c r="C23073">
        <v>1</v>
      </c>
      <c r="D23073" t="s">
        <v>26</v>
      </c>
      <c r="F23073" s="2">
        <v>0.27083333333333331</v>
      </c>
      <c r="G23073" s="2"/>
      <c r="H23073">
        <v>1</v>
      </c>
    </row>
    <row r="23074" spans="1:8" x14ac:dyDescent="0.35">
      <c r="A23074">
        <v>141643</v>
      </c>
      <c r="B23074">
        <v>0</v>
      </c>
      <c r="C23074">
        <v>1</v>
      </c>
      <c r="D23074" t="s">
        <v>171</v>
      </c>
      <c r="E23074" s="2">
        <v>0.27326388888888886</v>
      </c>
      <c r="F23074" s="2">
        <v>0.27372685185185186</v>
      </c>
      <c r="G23074" s="2"/>
      <c r="H23074">
        <v>1</v>
      </c>
    </row>
    <row r="23075" spans="1:8" x14ac:dyDescent="0.35">
      <c r="A23075">
        <v>141643</v>
      </c>
      <c r="B23075">
        <v>0</v>
      </c>
      <c r="C23075">
        <v>1</v>
      </c>
      <c r="D23075" t="s">
        <v>170</v>
      </c>
      <c r="E23075" s="2">
        <v>0.27500000000000002</v>
      </c>
      <c r="F23075" s="2">
        <v>0.27546296296296297</v>
      </c>
      <c r="G23075" s="2"/>
      <c r="H23075">
        <v>1</v>
      </c>
    </row>
    <row r="23076" spans="1:8" x14ac:dyDescent="0.35">
      <c r="A23076">
        <v>141643</v>
      </c>
      <c r="B23076">
        <v>0</v>
      </c>
      <c r="C23076">
        <v>1</v>
      </c>
      <c r="D23076" t="s">
        <v>169</v>
      </c>
      <c r="E23076" s="2">
        <v>0.27708333333333335</v>
      </c>
      <c r="F23076" s="2">
        <v>0.27754629629629629</v>
      </c>
      <c r="G23076" s="2"/>
      <c r="H23076">
        <v>1</v>
      </c>
    </row>
    <row r="23077" spans="1:8" x14ac:dyDescent="0.35">
      <c r="A23077">
        <v>141643</v>
      </c>
      <c r="B23077">
        <v>0</v>
      </c>
      <c r="C23077">
        <v>1</v>
      </c>
      <c r="D23077" t="s">
        <v>168</v>
      </c>
      <c r="E23077" s="2">
        <v>0.2792824074074074</v>
      </c>
      <c r="F23077" s="2">
        <v>0.27974537037037039</v>
      </c>
      <c r="G23077" s="2"/>
      <c r="H23077">
        <v>1</v>
      </c>
    </row>
    <row r="23078" spans="1:8" x14ac:dyDescent="0.35">
      <c r="A23078">
        <v>141643</v>
      </c>
      <c r="B23078">
        <v>0</v>
      </c>
      <c r="C23078">
        <v>1</v>
      </c>
      <c r="D23078" t="s">
        <v>167</v>
      </c>
      <c r="E23078" s="2">
        <v>0.28125</v>
      </c>
      <c r="F23078" s="2">
        <v>0.28171296296296294</v>
      </c>
      <c r="G23078" s="2"/>
      <c r="H23078">
        <v>1</v>
      </c>
    </row>
    <row r="23079" spans="1:8" x14ac:dyDescent="0.35">
      <c r="A23079">
        <v>141643</v>
      </c>
      <c r="B23079">
        <v>0</v>
      </c>
      <c r="C23079">
        <v>1</v>
      </c>
      <c r="D23079" t="s">
        <v>13</v>
      </c>
      <c r="E23079" s="2">
        <v>0.28506944444444443</v>
      </c>
      <c r="H23079" t="s">
        <v>166</v>
      </c>
    </row>
    <row r="23080" spans="1:8" x14ac:dyDescent="0.35">
      <c r="A23080">
        <v>143060</v>
      </c>
      <c r="B23080">
        <v>0</v>
      </c>
      <c r="C23080">
        <v>1</v>
      </c>
      <c r="D23080" t="s">
        <v>16</v>
      </c>
      <c r="F23080" s="2">
        <v>0.27175925925925926</v>
      </c>
      <c r="G23080" s="2"/>
      <c r="H23080">
        <v>1</v>
      </c>
    </row>
    <row r="23081" spans="1:8" x14ac:dyDescent="0.35">
      <c r="A23081">
        <v>143060</v>
      </c>
      <c r="B23081">
        <v>0</v>
      </c>
      <c r="C23081">
        <v>1</v>
      </c>
      <c r="D23081" t="s">
        <v>156</v>
      </c>
      <c r="E23081" s="2">
        <v>0.2726851851851852</v>
      </c>
      <c r="F23081" s="2">
        <v>0.27314814814814814</v>
      </c>
      <c r="G23081" s="2"/>
      <c r="H23081">
        <v>2</v>
      </c>
    </row>
    <row r="23082" spans="1:8" x14ac:dyDescent="0.35">
      <c r="A23082">
        <v>143060</v>
      </c>
      <c r="B23082">
        <v>0</v>
      </c>
      <c r="C23082">
        <v>1</v>
      </c>
      <c r="D23082" t="s">
        <v>157</v>
      </c>
      <c r="E23082" s="2">
        <v>0.27534722222222224</v>
      </c>
      <c r="F23082" s="2">
        <v>0.27581018518518519</v>
      </c>
      <c r="G23082" s="2"/>
      <c r="H23082">
        <v>2</v>
      </c>
    </row>
    <row r="23083" spans="1:8" x14ac:dyDescent="0.35">
      <c r="A23083">
        <v>143060</v>
      </c>
      <c r="B23083">
        <v>0</v>
      </c>
      <c r="C23083">
        <v>1</v>
      </c>
      <c r="D23083" t="s">
        <v>158</v>
      </c>
      <c r="E23083" s="2">
        <v>0.27777777777777779</v>
      </c>
      <c r="F23083" s="2">
        <v>0.27824074074074073</v>
      </c>
      <c r="G23083" s="2"/>
      <c r="H23083">
        <v>2</v>
      </c>
    </row>
    <row r="23084" spans="1:8" x14ac:dyDescent="0.35">
      <c r="A23084">
        <v>143060</v>
      </c>
      <c r="B23084">
        <v>0</v>
      </c>
      <c r="C23084">
        <v>1</v>
      </c>
      <c r="D23084" t="s">
        <v>31</v>
      </c>
      <c r="E23084" s="2">
        <v>0.28067129629629628</v>
      </c>
      <c r="F23084" s="2">
        <v>0.28136574074074072</v>
      </c>
      <c r="G23084" s="2"/>
      <c r="H23084">
        <v>2</v>
      </c>
    </row>
    <row r="23085" spans="1:8" x14ac:dyDescent="0.35">
      <c r="A23085">
        <v>143060</v>
      </c>
      <c r="B23085">
        <v>0</v>
      </c>
      <c r="C23085">
        <v>1</v>
      </c>
      <c r="D23085" t="s">
        <v>132</v>
      </c>
      <c r="E23085" s="2">
        <v>0.28356481481481483</v>
      </c>
      <c r="F23085" s="2">
        <v>0.28402777777777777</v>
      </c>
      <c r="G23085" s="2"/>
      <c r="H23085">
        <v>2</v>
      </c>
    </row>
    <row r="23086" spans="1:8" x14ac:dyDescent="0.35">
      <c r="A23086">
        <v>143060</v>
      </c>
      <c r="B23086">
        <v>0</v>
      </c>
      <c r="C23086">
        <v>1</v>
      </c>
      <c r="D23086" t="s">
        <v>133</v>
      </c>
      <c r="E23086" s="2">
        <v>0.28564814814814815</v>
      </c>
      <c r="F23086" s="2">
        <v>0.28611111111111109</v>
      </c>
      <c r="G23086" s="2"/>
      <c r="H23086">
        <v>2</v>
      </c>
    </row>
    <row r="23087" spans="1:8" x14ac:dyDescent="0.35">
      <c r="A23087">
        <v>143060</v>
      </c>
      <c r="B23087">
        <v>0</v>
      </c>
      <c r="C23087">
        <v>1</v>
      </c>
      <c r="D23087" t="s">
        <v>38</v>
      </c>
      <c r="E23087" s="2">
        <v>0.28738425925925926</v>
      </c>
      <c r="F23087" s="2">
        <v>0.2880787037037037</v>
      </c>
      <c r="G23087" s="2"/>
      <c r="H23087" t="s">
        <v>134</v>
      </c>
    </row>
    <row r="23088" spans="1:8" x14ac:dyDescent="0.35">
      <c r="A23088">
        <v>143060</v>
      </c>
      <c r="B23088">
        <v>1</v>
      </c>
      <c r="C23088">
        <v>1</v>
      </c>
      <c r="D23088" t="s">
        <v>135</v>
      </c>
      <c r="E23088" s="2">
        <v>0.2902777777777778</v>
      </c>
      <c r="F23088" s="2">
        <v>0.29074074074074074</v>
      </c>
      <c r="G23088" s="2"/>
      <c r="H23088">
        <v>1</v>
      </c>
    </row>
    <row r="23089" spans="1:8" x14ac:dyDescent="0.35">
      <c r="A23089">
        <v>143060</v>
      </c>
      <c r="B23089">
        <v>1</v>
      </c>
      <c r="C23089">
        <v>1</v>
      </c>
      <c r="D23089" t="s">
        <v>136</v>
      </c>
      <c r="E23089" s="2">
        <v>0.29224537037037035</v>
      </c>
      <c r="F23089" s="2">
        <v>0.29270833333333335</v>
      </c>
      <c r="G23089" s="2"/>
      <c r="H23089">
        <v>1</v>
      </c>
    </row>
    <row r="23090" spans="1:8" x14ac:dyDescent="0.35">
      <c r="A23090">
        <v>143060</v>
      </c>
      <c r="B23090">
        <v>1</v>
      </c>
      <c r="C23090">
        <v>1</v>
      </c>
      <c r="D23090" t="s">
        <v>137</v>
      </c>
      <c r="E23090" s="2">
        <v>0.29444444444444445</v>
      </c>
      <c r="F23090" s="2">
        <v>0.2949074074074074</v>
      </c>
      <c r="G23090" s="2"/>
      <c r="H23090">
        <v>1</v>
      </c>
    </row>
    <row r="23091" spans="1:8" x14ac:dyDescent="0.35">
      <c r="A23091">
        <v>143060</v>
      </c>
      <c r="B23091">
        <v>1</v>
      </c>
      <c r="C23091">
        <v>1</v>
      </c>
      <c r="D23091" t="s">
        <v>138</v>
      </c>
      <c r="E23091" s="2">
        <v>0.29618055555555556</v>
      </c>
      <c r="F23091" s="2">
        <v>0.2966435185185185</v>
      </c>
      <c r="G23091" s="2"/>
      <c r="H23091">
        <v>1</v>
      </c>
    </row>
    <row r="23092" spans="1:8" x14ac:dyDescent="0.35">
      <c r="A23092">
        <v>143060</v>
      </c>
      <c r="B23092">
        <v>1</v>
      </c>
      <c r="C23092">
        <v>1</v>
      </c>
      <c r="D23092" t="s">
        <v>139</v>
      </c>
      <c r="E23092" s="2">
        <v>0.2988425925925926</v>
      </c>
      <c r="F23092" s="2">
        <v>0.29953703703703705</v>
      </c>
      <c r="G23092" s="2"/>
      <c r="H23092">
        <v>1</v>
      </c>
    </row>
    <row r="23093" spans="1:8" x14ac:dyDescent="0.35">
      <c r="A23093">
        <v>143060</v>
      </c>
      <c r="B23093">
        <v>1</v>
      </c>
      <c r="C23093">
        <v>1</v>
      </c>
      <c r="D23093" t="s">
        <v>72</v>
      </c>
      <c r="E23093" s="2">
        <v>0.30127314814814815</v>
      </c>
      <c r="F23093" s="2">
        <v>0.30185185185185187</v>
      </c>
      <c r="G23093" s="2"/>
      <c r="H23093">
        <v>1</v>
      </c>
    </row>
    <row r="23094" spans="1:8" x14ac:dyDescent="0.35">
      <c r="A23094">
        <v>143060</v>
      </c>
      <c r="B23094">
        <v>1</v>
      </c>
      <c r="C23094">
        <v>1</v>
      </c>
      <c r="D23094" t="s">
        <v>95</v>
      </c>
      <c r="E23094" s="2">
        <v>0.30358796296296298</v>
      </c>
      <c r="F23094" s="2">
        <v>0.30416666666666664</v>
      </c>
      <c r="G23094" s="2"/>
      <c r="H23094">
        <v>1</v>
      </c>
    </row>
    <row r="23095" spans="1:8" x14ac:dyDescent="0.35">
      <c r="A23095">
        <v>143060</v>
      </c>
      <c r="B23095">
        <v>1</v>
      </c>
      <c r="C23095">
        <v>1</v>
      </c>
      <c r="D23095" t="s">
        <v>140</v>
      </c>
      <c r="E23095" s="2">
        <v>0.30555555555555558</v>
      </c>
      <c r="F23095" s="2">
        <v>0.30625000000000002</v>
      </c>
      <c r="G23095" s="2"/>
      <c r="H23095">
        <v>1</v>
      </c>
    </row>
    <row r="23096" spans="1:8" x14ac:dyDescent="0.35">
      <c r="A23096">
        <v>143060</v>
      </c>
      <c r="B23096">
        <v>1</v>
      </c>
      <c r="C23096">
        <v>1</v>
      </c>
      <c r="D23096" t="s">
        <v>141</v>
      </c>
      <c r="E23096" s="2">
        <v>0.30798611111111113</v>
      </c>
      <c r="F23096" s="2">
        <v>0.30844907407407407</v>
      </c>
      <c r="G23096" s="2"/>
      <c r="H23096">
        <v>1</v>
      </c>
    </row>
    <row r="23097" spans="1:8" x14ac:dyDescent="0.35">
      <c r="A23097">
        <v>143060</v>
      </c>
      <c r="B23097">
        <v>1</v>
      </c>
      <c r="C23097">
        <v>1</v>
      </c>
      <c r="D23097" t="s">
        <v>46</v>
      </c>
      <c r="E23097" s="2">
        <v>0.30925925925925923</v>
      </c>
      <c r="F23097" s="2">
        <v>0.30972222222222223</v>
      </c>
      <c r="G23097" s="2"/>
      <c r="H23097">
        <v>1</v>
      </c>
    </row>
    <row r="23098" spans="1:8" x14ac:dyDescent="0.35">
      <c r="A23098">
        <v>143060</v>
      </c>
      <c r="B23098">
        <v>1</v>
      </c>
      <c r="C23098">
        <v>1</v>
      </c>
      <c r="D23098" t="s">
        <v>142</v>
      </c>
      <c r="E23098" s="2">
        <v>0.31099537037037039</v>
      </c>
      <c r="F23098" s="2">
        <v>0.31145833333333334</v>
      </c>
      <c r="G23098" s="2"/>
      <c r="H23098">
        <v>1</v>
      </c>
    </row>
    <row r="23099" spans="1:8" x14ac:dyDescent="0.35">
      <c r="A23099">
        <v>143060</v>
      </c>
      <c r="B23099">
        <v>1</v>
      </c>
      <c r="C23099">
        <v>1</v>
      </c>
      <c r="D23099" t="s">
        <v>143</v>
      </c>
      <c r="E23099" s="2">
        <v>0.3122685185185185</v>
      </c>
      <c r="F23099" s="2">
        <v>0.31296296296296294</v>
      </c>
      <c r="G23099" s="2"/>
      <c r="H23099">
        <v>1</v>
      </c>
    </row>
    <row r="23100" spans="1:8" x14ac:dyDescent="0.35">
      <c r="A23100">
        <v>143060</v>
      </c>
      <c r="B23100">
        <v>1</v>
      </c>
      <c r="C23100">
        <v>1</v>
      </c>
      <c r="D23100" t="s">
        <v>59</v>
      </c>
      <c r="E23100" s="2">
        <v>0.31412037037037038</v>
      </c>
      <c r="F23100" s="2">
        <v>0.31458333333333333</v>
      </c>
      <c r="G23100" s="2"/>
      <c r="H23100">
        <v>1</v>
      </c>
    </row>
    <row r="23101" spans="1:8" x14ac:dyDescent="0.35">
      <c r="A23101">
        <v>143060</v>
      </c>
      <c r="B23101">
        <v>1</v>
      </c>
      <c r="C23101">
        <v>1</v>
      </c>
      <c r="D23101" t="s">
        <v>144</v>
      </c>
      <c r="E23101" s="2">
        <v>0.31574074074074077</v>
      </c>
      <c r="F23101" s="2">
        <v>0.31620370370370371</v>
      </c>
      <c r="G23101" s="2"/>
      <c r="H23101">
        <v>1</v>
      </c>
    </row>
    <row r="23102" spans="1:8" x14ac:dyDescent="0.35">
      <c r="A23102">
        <v>143060</v>
      </c>
      <c r="B23102">
        <v>1</v>
      </c>
      <c r="C23102">
        <v>1</v>
      </c>
      <c r="D23102" t="s">
        <v>9</v>
      </c>
      <c r="E23102" s="2">
        <v>0.31736111111111109</v>
      </c>
      <c r="F23102" s="2">
        <v>0.31782407407407409</v>
      </c>
      <c r="G23102" s="2"/>
      <c r="H23102">
        <v>1</v>
      </c>
    </row>
    <row r="23103" spans="1:8" x14ac:dyDescent="0.35">
      <c r="A23103">
        <v>143060</v>
      </c>
      <c r="B23103">
        <v>1</v>
      </c>
      <c r="C23103">
        <v>1</v>
      </c>
      <c r="D23103" t="s">
        <v>93</v>
      </c>
      <c r="E23103" s="2">
        <v>0.31898148148148148</v>
      </c>
      <c r="F23103" s="2">
        <v>0.31944444444444442</v>
      </c>
      <c r="G23103" s="2"/>
      <c r="H23103">
        <v>1</v>
      </c>
    </row>
    <row r="23104" spans="1:8" x14ac:dyDescent="0.35">
      <c r="A23104">
        <v>143060</v>
      </c>
      <c r="B23104">
        <v>1</v>
      </c>
      <c r="C23104">
        <v>1</v>
      </c>
      <c r="D23104" t="s">
        <v>123</v>
      </c>
      <c r="E23104" s="2">
        <v>0.32118055555555558</v>
      </c>
      <c r="F23104" s="2">
        <v>0.32175925925925924</v>
      </c>
      <c r="G23104" s="2"/>
      <c r="H23104">
        <v>1</v>
      </c>
    </row>
    <row r="23105" spans="1:8" x14ac:dyDescent="0.35">
      <c r="A23105">
        <v>143060</v>
      </c>
      <c r="B23105">
        <v>1</v>
      </c>
      <c r="C23105">
        <v>1</v>
      </c>
      <c r="D23105" t="s">
        <v>21</v>
      </c>
      <c r="E23105" s="2">
        <v>0.32430555555555557</v>
      </c>
      <c r="F23105" s="2">
        <v>0.32488425925925923</v>
      </c>
      <c r="G23105" s="2"/>
      <c r="H23105" t="s">
        <v>114</v>
      </c>
    </row>
    <row r="23106" spans="1:8" x14ac:dyDescent="0.35">
      <c r="A23106">
        <v>143060</v>
      </c>
      <c r="B23106">
        <v>1</v>
      </c>
      <c r="C23106">
        <v>1</v>
      </c>
      <c r="D23106" t="s">
        <v>45</v>
      </c>
      <c r="E23106" s="2">
        <v>0.32685185185185184</v>
      </c>
      <c r="H23106" t="s">
        <v>152</v>
      </c>
    </row>
    <row r="23107" spans="1:8" x14ac:dyDescent="0.35">
      <c r="A23107">
        <v>143853</v>
      </c>
      <c r="B23107">
        <v>0</v>
      </c>
      <c r="C23107">
        <v>1</v>
      </c>
      <c r="D23107" t="s">
        <v>9</v>
      </c>
      <c r="F23107" s="2">
        <v>0.27662037037037035</v>
      </c>
      <c r="G23107" s="2"/>
      <c r="H23107">
        <v>1</v>
      </c>
    </row>
    <row r="23108" spans="1:8" x14ac:dyDescent="0.35">
      <c r="A23108">
        <v>143853</v>
      </c>
      <c r="B23108">
        <v>0</v>
      </c>
      <c r="C23108">
        <v>1</v>
      </c>
      <c r="D23108" t="s">
        <v>93</v>
      </c>
      <c r="E23108" s="2">
        <v>0.27766203703703701</v>
      </c>
      <c r="F23108" s="2">
        <v>0.27812500000000001</v>
      </c>
      <c r="G23108" s="2"/>
      <c r="H23108">
        <v>1</v>
      </c>
    </row>
    <row r="23109" spans="1:8" x14ac:dyDescent="0.35">
      <c r="A23109">
        <v>143853</v>
      </c>
      <c r="B23109">
        <v>0</v>
      </c>
      <c r="C23109">
        <v>1</v>
      </c>
      <c r="D23109" t="s">
        <v>123</v>
      </c>
      <c r="E23109" s="2">
        <v>0.27986111111111112</v>
      </c>
      <c r="F23109" s="2">
        <v>0.28043981481481484</v>
      </c>
      <c r="G23109" s="2"/>
      <c r="H23109">
        <v>1</v>
      </c>
    </row>
    <row r="23110" spans="1:8" x14ac:dyDescent="0.35">
      <c r="A23110">
        <v>143853</v>
      </c>
      <c r="B23110">
        <v>0</v>
      </c>
      <c r="C23110">
        <v>1</v>
      </c>
      <c r="D23110" t="s">
        <v>21</v>
      </c>
      <c r="E23110" s="2">
        <v>0.28263888888888888</v>
      </c>
      <c r="F23110" s="2">
        <v>0.2832175925925926</v>
      </c>
      <c r="G23110" s="2"/>
      <c r="H23110" t="s">
        <v>114</v>
      </c>
    </row>
    <row r="23111" spans="1:8" x14ac:dyDescent="0.35">
      <c r="A23111">
        <v>143853</v>
      </c>
      <c r="B23111">
        <v>0</v>
      </c>
      <c r="C23111">
        <v>1</v>
      </c>
      <c r="D23111" t="s">
        <v>45</v>
      </c>
      <c r="E23111" s="2">
        <v>0.28460648148148149</v>
      </c>
      <c r="F23111" s="2">
        <v>0.28530092592592593</v>
      </c>
      <c r="G23111" s="2"/>
      <c r="H23111" t="s">
        <v>152</v>
      </c>
    </row>
    <row r="23112" spans="1:8" x14ac:dyDescent="0.35">
      <c r="A23112">
        <v>143853</v>
      </c>
      <c r="B23112">
        <v>0</v>
      </c>
      <c r="C23112">
        <v>1</v>
      </c>
      <c r="D23112" t="s">
        <v>24</v>
      </c>
      <c r="E23112" s="2">
        <v>0.29282407407407407</v>
      </c>
      <c r="F23112" s="2">
        <v>0.29351851851851851</v>
      </c>
      <c r="G23112" s="2"/>
      <c r="H23112" t="s">
        <v>152</v>
      </c>
    </row>
    <row r="23113" spans="1:8" x14ac:dyDescent="0.35">
      <c r="A23113">
        <v>143853</v>
      </c>
      <c r="B23113">
        <v>0</v>
      </c>
      <c r="C23113">
        <v>1</v>
      </c>
      <c r="D23113" t="s">
        <v>113</v>
      </c>
      <c r="E23113" s="2">
        <v>0.29548611111111112</v>
      </c>
      <c r="F23113" s="2">
        <v>0.29606481481481484</v>
      </c>
      <c r="G23113" s="2"/>
      <c r="H23113" t="s">
        <v>152</v>
      </c>
    </row>
    <row r="23114" spans="1:8" x14ac:dyDescent="0.35">
      <c r="A23114">
        <v>143853</v>
      </c>
      <c r="B23114">
        <v>0</v>
      </c>
      <c r="C23114">
        <v>1</v>
      </c>
      <c r="D23114" t="s">
        <v>112</v>
      </c>
      <c r="E23114" s="2">
        <v>0.29745370370370372</v>
      </c>
      <c r="F23114" s="2">
        <v>0.29803240740740738</v>
      </c>
      <c r="G23114" s="2"/>
      <c r="H23114" t="s">
        <v>152</v>
      </c>
    </row>
    <row r="23115" spans="1:8" x14ac:dyDescent="0.35">
      <c r="A23115">
        <v>143853</v>
      </c>
      <c r="B23115">
        <v>0</v>
      </c>
      <c r="C23115">
        <v>1</v>
      </c>
      <c r="D23115" t="s">
        <v>111</v>
      </c>
      <c r="E23115" s="2">
        <v>0.29965277777777777</v>
      </c>
      <c r="F23115" s="2">
        <v>0.30011574074074077</v>
      </c>
      <c r="G23115" s="2"/>
      <c r="H23115" t="s">
        <v>152</v>
      </c>
    </row>
    <row r="23116" spans="1:8" x14ac:dyDescent="0.35">
      <c r="A23116">
        <v>143853</v>
      </c>
      <c r="B23116">
        <v>0</v>
      </c>
      <c r="C23116">
        <v>1</v>
      </c>
      <c r="D23116" t="s">
        <v>109</v>
      </c>
      <c r="E23116" s="2">
        <v>0.30162037037037037</v>
      </c>
      <c r="F23116" s="2">
        <v>0.30208333333333331</v>
      </c>
      <c r="G23116" s="2"/>
      <c r="H23116" t="s">
        <v>152</v>
      </c>
    </row>
    <row r="23117" spans="1:8" x14ac:dyDescent="0.35">
      <c r="A23117">
        <v>143853</v>
      </c>
      <c r="B23117">
        <v>0</v>
      </c>
      <c r="C23117">
        <v>1</v>
      </c>
      <c r="D23117" t="s">
        <v>39</v>
      </c>
      <c r="E23117" s="2">
        <v>0.30416666666666664</v>
      </c>
      <c r="F23117" s="2">
        <v>0.30486111111111114</v>
      </c>
      <c r="G23117" s="2"/>
      <c r="H23117">
        <v>5</v>
      </c>
    </row>
    <row r="23118" spans="1:8" x14ac:dyDescent="0.35">
      <c r="A23118">
        <v>143853</v>
      </c>
      <c r="B23118">
        <v>0</v>
      </c>
      <c r="C23118">
        <v>1</v>
      </c>
      <c r="D23118" t="s">
        <v>108</v>
      </c>
      <c r="E23118" s="2">
        <v>0.30740740740740741</v>
      </c>
      <c r="F23118" s="2">
        <v>0.30787037037037035</v>
      </c>
      <c r="G23118" s="2"/>
      <c r="H23118">
        <v>1</v>
      </c>
    </row>
    <row r="23119" spans="1:8" x14ac:dyDescent="0.35">
      <c r="A23119">
        <v>143853</v>
      </c>
      <c r="B23119">
        <v>0</v>
      </c>
      <c r="C23119">
        <v>1</v>
      </c>
      <c r="D23119" t="s">
        <v>107</v>
      </c>
      <c r="E23119" s="2">
        <v>0.30949074074074073</v>
      </c>
      <c r="F23119" s="2">
        <v>0.30995370370370373</v>
      </c>
      <c r="G23119" s="2"/>
      <c r="H23119">
        <v>1</v>
      </c>
    </row>
    <row r="23120" spans="1:8" x14ac:dyDescent="0.35">
      <c r="A23120">
        <v>143853</v>
      </c>
      <c r="B23120">
        <v>0</v>
      </c>
      <c r="C23120">
        <v>1</v>
      </c>
      <c r="D23120" t="s">
        <v>106</v>
      </c>
      <c r="E23120" s="2">
        <v>0.31111111111111112</v>
      </c>
      <c r="F23120" s="2">
        <v>0.31157407407407406</v>
      </c>
      <c r="G23120" s="2"/>
      <c r="H23120">
        <v>1</v>
      </c>
    </row>
    <row r="23121" spans="1:8" x14ac:dyDescent="0.35">
      <c r="A23121">
        <v>143853</v>
      </c>
      <c r="B23121">
        <v>0</v>
      </c>
      <c r="C23121">
        <v>1</v>
      </c>
      <c r="D23121" t="s">
        <v>105</v>
      </c>
      <c r="E23121" s="2">
        <v>0.31331018518518516</v>
      </c>
      <c r="F23121" s="2">
        <v>0.31377314814814816</v>
      </c>
      <c r="G23121" s="2"/>
      <c r="H23121">
        <v>1</v>
      </c>
    </row>
    <row r="23122" spans="1:8" x14ac:dyDescent="0.35">
      <c r="A23122">
        <v>143853</v>
      </c>
      <c r="B23122">
        <v>0</v>
      </c>
      <c r="C23122">
        <v>1</v>
      </c>
      <c r="D23122" t="s">
        <v>104</v>
      </c>
      <c r="E23122" s="2">
        <v>0.31550925925925927</v>
      </c>
      <c r="F23122" s="2">
        <v>0.31597222222222221</v>
      </c>
      <c r="G23122" s="2"/>
      <c r="H23122">
        <v>1</v>
      </c>
    </row>
    <row r="23123" spans="1:8" x14ac:dyDescent="0.35">
      <c r="A23123">
        <v>143853</v>
      </c>
      <c r="B23123">
        <v>0</v>
      </c>
      <c r="C23123">
        <v>1</v>
      </c>
      <c r="D23123" t="s">
        <v>103</v>
      </c>
      <c r="E23123" s="2">
        <v>0.31828703703703703</v>
      </c>
      <c r="F23123" s="2">
        <v>0.31874999999999998</v>
      </c>
      <c r="G23123" s="2"/>
      <c r="H23123">
        <v>1</v>
      </c>
    </row>
    <row r="23124" spans="1:8" x14ac:dyDescent="0.35">
      <c r="A23124">
        <v>143853</v>
      </c>
      <c r="B23124">
        <v>0</v>
      </c>
      <c r="C23124">
        <v>1</v>
      </c>
      <c r="D23124" t="s">
        <v>102</v>
      </c>
      <c r="E23124" s="2">
        <v>0.32118055555555558</v>
      </c>
      <c r="F23124" s="2">
        <v>0.32164351851851852</v>
      </c>
      <c r="G23124" s="2"/>
      <c r="H23124">
        <v>1</v>
      </c>
    </row>
    <row r="23125" spans="1:8" x14ac:dyDescent="0.35">
      <c r="A23125">
        <v>143853</v>
      </c>
      <c r="B23125">
        <v>0</v>
      </c>
      <c r="C23125">
        <v>1</v>
      </c>
      <c r="D23125" t="s">
        <v>8</v>
      </c>
      <c r="E23125" s="2">
        <v>0.32511574074074073</v>
      </c>
      <c r="H23125">
        <v>1</v>
      </c>
    </row>
    <row r="23126" spans="1:8" x14ac:dyDescent="0.35">
      <c r="A23126">
        <v>142158</v>
      </c>
      <c r="B23126">
        <v>0</v>
      </c>
      <c r="C23126">
        <v>1</v>
      </c>
      <c r="D23126" t="s">
        <v>18</v>
      </c>
      <c r="F23126" s="2">
        <v>0.27685185185185185</v>
      </c>
      <c r="G23126" s="2"/>
      <c r="H23126" t="s">
        <v>124</v>
      </c>
    </row>
    <row r="23127" spans="1:8" x14ac:dyDescent="0.35">
      <c r="A23127">
        <v>142158</v>
      </c>
      <c r="B23127">
        <v>0</v>
      </c>
      <c r="C23127">
        <v>1</v>
      </c>
      <c r="D23127" t="s">
        <v>17</v>
      </c>
      <c r="E23127" s="2">
        <v>0.27916666666666667</v>
      </c>
      <c r="F23127" s="2">
        <v>0.27962962962962962</v>
      </c>
      <c r="G23127" s="2"/>
      <c r="H23127">
        <v>2</v>
      </c>
    </row>
    <row r="23128" spans="1:8" x14ac:dyDescent="0.35">
      <c r="A23128">
        <v>142158</v>
      </c>
      <c r="B23128">
        <v>0</v>
      </c>
      <c r="C23128">
        <v>1</v>
      </c>
      <c r="D23128" t="s">
        <v>125</v>
      </c>
      <c r="E23128" s="2">
        <v>0.28125</v>
      </c>
      <c r="F23128" s="2">
        <v>0.28171296296296294</v>
      </c>
      <c r="G23128" s="2"/>
      <c r="H23128">
        <v>2</v>
      </c>
    </row>
    <row r="23129" spans="1:8" x14ac:dyDescent="0.35">
      <c r="A23129">
        <v>142158</v>
      </c>
      <c r="B23129">
        <v>0</v>
      </c>
      <c r="C23129">
        <v>1</v>
      </c>
      <c r="D23129" t="s">
        <v>126</v>
      </c>
      <c r="E23129" s="2">
        <v>0.28379629629629627</v>
      </c>
      <c r="F23129" s="2">
        <v>0.28449074074074077</v>
      </c>
      <c r="G23129" s="2"/>
      <c r="H23129" t="s">
        <v>127</v>
      </c>
    </row>
    <row r="23130" spans="1:8" x14ac:dyDescent="0.35">
      <c r="A23130">
        <v>142158</v>
      </c>
      <c r="B23130">
        <v>0</v>
      </c>
      <c r="C23130">
        <v>1</v>
      </c>
      <c r="D23130" t="s">
        <v>128</v>
      </c>
      <c r="E23130" s="2">
        <v>0.28599537037037037</v>
      </c>
      <c r="F23130" s="2">
        <v>0.28645833333333331</v>
      </c>
      <c r="G23130" s="2"/>
      <c r="H23130" t="s">
        <v>110</v>
      </c>
    </row>
    <row r="23131" spans="1:8" x14ac:dyDescent="0.35">
      <c r="A23131">
        <v>142158</v>
      </c>
      <c r="B23131">
        <v>0</v>
      </c>
      <c r="C23131">
        <v>1</v>
      </c>
      <c r="D23131" t="s">
        <v>129</v>
      </c>
      <c r="E23131" s="2">
        <v>0.2878472222222222</v>
      </c>
      <c r="F23131" s="2">
        <v>0.2883101851851852</v>
      </c>
      <c r="G23131" s="2"/>
      <c r="H23131" t="s">
        <v>110</v>
      </c>
    </row>
    <row r="23132" spans="1:8" x14ac:dyDescent="0.35">
      <c r="A23132">
        <v>142158</v>
      </c>
      <c r="B23132">
        <v>0</v>
      </c>
      <c r="C23132">
        <v>1</v>
      </c>
      <c r="D23132" t="s">
        <v>130</v>
      </c>
      <c r="E23132" s="2">
        <v>0.28969907407407408</v>
      </c>
      <c r="F23132" s="2">
        <v>0.2902777777777778</v>
      </c>
      <c r="G23132" s="2"/>
      <c r="H23132" t="s">
        <v>110</v>
      </c>
    </row>
    <row r="23133" spans="1:8" x14ac:dyDescent="0.35">
      <c r="A23133">
        <v>142158</v>
      </c>
      <c r="B23133">
        <v>0</v>
      </c>
      <c r="C23133">
        <v>1</v>
      </c>
      <c r="D23133" t="s">
        <v>45</v>
      </c>
      <c r="E23133" s="2">
        <v>0.29224537037037035</v>
      </c>
      <c r="F23133" s="2">
        <v>0.29293981481481479</v>
      </c>
      <c r="G23133" s="2"/>
      <c r="H23133" t="s">
        <v>110</v>
      </c>
    </row>
    <row r="23134" spans="1:8" x14ac:dyDescent="0.35">
      <c r="A23134">
        <v>142158</v>
      </c>
      <c r="B23134">
        <v>0</v>
      </c>
      <c r="C23134">
        <v>1</v>
      </c>
      <c r="D23134" t="s">
        <v>21</v>
      </c>
      <c r="E23134" s="2">
        <v>0.29479166666666667</v>
      </c>
      <c r="F23134" s="2">
        <v>0.29537037037037039</v>
      </c>
      <c r="G23134" s="2"/>
      <c r="H23134" t="s">
        <v>122</v>
      </c>
    </row>
    <row r="23135" spans="1:8" x14ac:dyDescent="0.35">
      <c r="A23135">
        <v>142158</v>
      </c>
      <c r="B23135">
        <v>0</v>
      </c>
      <c r="C23135">
        <v>1</v>
      </c>
      <c r="D23135" t="s">
        <v>123</v>
      </c>
      <c r="E23135" s="2">
        <v>0.29768518518518516</v>
      </c>
      <c r="F23135" s="2">
        <v>0.29826388888888888</v>
      </c>
      <c r="G23135" s="2"/>
      <c r="H23135">
        <v>2</v>
      </c>
    </row>
    <row r="23136" spans="1:8" x14ac:dyDescent="0.35">
      <c r="A23136">
        <v>142158</v>
      </c>
      <c r="B23136">
        <v>0</v>
      </c>
      <c r="C23136">
        <v>1</v>
      </c>
      <c r="D23136" t="s">
        <v>93</v>
      </c>
      <c r="E23136" s="2">
        <v>0.30011574074074077</v>
      </c>
      <c r="F23136" s="2">
        <v>0.30057870370370371</v>
      </c>
      <c r="G23136" s="2"/>
      <c r="H23136">
        <v>2</v>
      </c>
    </row>
    <row r="23137" spans="1:8" x14ac:dyDescent="0.35">
      <c r="A23137">
        <v>142158</v>
      </c>
      <c r="B23137">
        <v>0</v>
      </c>
      <c r="C23137">
        <v>1</v>
      </c>
      <c r="D23137" t="s">
        <v>9</v>
      </c>
      <c r="E23137" s="2">
        <v>0.30173611111111109</v>
      </c>
      <c r="F23137" s="2">
        <v>0.30219907407407409</v>
      </c>
      <c r="G23137" s="2"/>
      <c r="H23137">
        <v>2</v>
      </c>
    </row>
    <row r="23138" spans="1:8" x14ac:dyDescent="0.35">
      <c r="A23138">
        <v>142158</v>
      </c>
      <c r="B23138">
        <v>0</v>
      </c>
      <c r="C23138">
        <v>1</v>
      </c>
      <c r="D23138" t="s">
        <v>144</v>
      </c>
      <c r="E23138" s="2">
        <v>0.30335648148148148</v>
      </c>
      <c r="F23138" s="2">
        <v>0.30381944444444442</v>
      </c>
      <c r="G23138" s="2"/>
      <c r="H23138">
        <v>2</v>
      </c>
    </row>
    <row r="23139" spans="1:8" x14ac:dyDescent="0.35">
      <c r="A23139">
        <v>142158</v>
      </c>
      <c r="B23139">
        <v>0</v>
      </c>
      <c r="C23139">
        <v>1</v>
      </c>
      <c r="D23139" t="s">
        <v>59</v>
      </c>
      <c r="E23139" s="2">
        <v>0.30486111111111114</v>
      </c>
      <c r="F23139" s="2">
        <v>0.30532407407407408</v>
      </c>
      <c r="G23139" s="2"/>
      <c r="H23139">
        <v>2</v>
      </c>
    </row>
    <row r="23140" spans="1:8" x14ac:dyDescent="0.35">
      <c r="A23140">
        <v>142158</v>
      </c>
      <c r="B23140">
        <v>0</v>
      </c>
      <c r="C23140">
        <v>1</v>
      </c>
      <c r="D23140" t="s">
        <v>143</v>
      </c>
      <c r="E23140" s="2">
        <v>0.30648148148148147</v>
      </c>
      <c r="F23140" s="2">
        <v>0.30717592592592591</v>
      </c>
      <c r="G23140" s="2"/>
      <c r="H23140">
        <v>2</v>
      </c>
    </row>
    <row r="23141" spans="1:8" x14ac:dyDescent="0.35">
      <c r="A23141">
        <v>142158</v>
      </c>
      <c r="B23141">
        <v>0</v>
      </c>
      <c r="C23141">
        <v>1</v>
      </c>
      <c r="D23141" t="s">
        <v>142</v>
      </c>
      <c r="E23141" s="2">
        <v>0.30798611111111113</v>
      </c>
      <c r="F23141" s="2">
        <v>0.30844907407407407</v>
      </c>
      <c r="G23141" s="2"/>
      <c r="H23141">
        <v>2</v>
      </c>
    </row>
    <row r="23142" spans="1:8" x14ac:dyDescent="0.35">
      <c r="A23142">
        <v>142158</v>
      </c>
      <c r="B23142">
        <v>0</v>
      </c>
      <c r="C23142">
        <v>1</v>
      </c>
      <c r="D23142" t="s">
        <v>46</v>
      </c>
      <c r="E23142" s="2">
        <v>0.30949074074074073</v>
      </c>
      <c r="F23142" s="2">
        <v>0.30995370370370373</v>
      </c>
      <c r="G23142" s="2"/>
      <c r="H23142">
        <v>2</v>
      </c>
    </row>
    <row r="23143" spans="1:8" x14ac:dyDescent="0.35">
      <c r="A23143">
        <v>142158</v>
      </c>
      <c r="B23143">
        <v>0</v>
      </c>
      <c r="C23143">
        <v>1</v>
      </c>
      <c r="D23143" t="s">
        <v>141</v>
      </c>
      <c r="E23143" s="2">
        <v>0.31064814814814817</v>
      </c>
      <c r="F23143" s="2">
        <v>0.31111111111111112</v>
      </c>
      <c r="G23143" s="2"/>
      <c r="H23143">
        <v>2</v>
      </c>
    </row>
    <row r="23144" spans="1:8" x14ac:dyDescent="0.35">
      <c r="A23144">
        <v>142158</v>
      </c>
      <c r="B23144">
        <v>0</v>
      </c>
      <c r="C23144">
        <v>1</v>
      </c>
      <c r="D23144" t="s">
        <v>140</v>
      </c>
      <c r="E23144" s="2">
        <v>0.3127314814814815</v>
      </c>
      <c r="F23144" s="2">
        <v>0.31342592592592594</v>
      </c>
      <c r="G23144" s="2"/>
      <c r="H23144">
        <v>2</v>
      </c>
    </row>
    <row r="23145" spans="1:8" x14ac:dyDescent="0.35">
      <c r="A23145">
        <v>142158</v>
      </c>
      <c r="B23145">
        <v>0</v>
      </c>
      <c r="C23145">
        <v>1</v>
      </c>
      <c r="D23145" t="s">
        <v>95</v>
      </c>
      <c r="E23145" s="2">
        <v>0.31469907407407405</v>
      </c>
      <c r="F23145" s="2">
        <v>0.31527777777777777</v>
      </c>
      <c r="G23145" s="2"/>
      <c r="H23145">
        <v>2</v>
      </c>
    </row>
    <row r="23146" spans="1:8" x14ac:dyDescent="0.35">
      <c r="A23146">
        <v>142158</v>
      </c>
      <c r="B23146">
        <v>0</v>
      </c>
      <c r="C23146">
        <v>1</v>
      </c>
      <c r="D23146" t="s">
        <v>72</v>
      </c>
      <c r="E23146" s="2">
        <v>0.31689814814814815</v>
      </c>
      <c r="F23146" s="2">
        <v>0.31747685185185187</v>
      </c>
      <c r="G23146" s="2"/>
      <c r="H23146">
        <v>2</v>
      </c>
    </row>
    <row r="23147" spans="1:8" x14ac:dyDescent="0.35">
      <c r="A23147">
        <v>142158</v>
      </c>
      <c r="B23147">
        <v>0</v>
      </c>
      <c r="C23147">
        <v>1</v>
      </c>
      <c r="D23147" t="s">
        <v>139</v>
      </c>
      <c r="E23147" s="2">
        <v>0.31898148148148148</v>
      </c>
      <c r="F23147" s="2">
        <v>0.31967592592592592</v>
      </c>
      <c r="G23147" s="2"/>
      <c r="H23147">
        <v>2</v>
      </c>
    </row>
    <row r="23148" spans="1:8" x14ac:dyDescent="0.35">
      <c r="A23148">
        <v>142158</v>
      </c>
      <c r="B23148">
        <v>0</v>
      </c>
      <c r="C23148">
        <v>1</v>
      </c>
      <c r="D23148" t="s">
        <v>138</v>
      </c>
      <c r="E23148" s="2">
        <v>0.32164351851851852</v>
      </c>
      <c r="F23148" s="2">
        <v>0.32210648148148147</v>
      </c>
      <c r="G23148" s="2"/>
      <c r="H23148">
        <v>2</v>
      </c>
    </row>
    <row r="23149" spans="1:8" x14ac:dyDescent="0.35">
      <c r="A23149">
        <v>142158</v>
      </c>
      <c r="B23149">
        <v>0</v>
      </c>
      <c r="C23149">
        <v>1</v>
      </c>
      <c r="D23149" t="s">
        <v>137</v>
      </c>
      <c r="E23149" s="2">
        <v>0.32326388888888891</v>
      </c>
      <c r="F23149" s="2">
        <v>0.32372685185185185</v>
      </c>
      <c r="G23149" s="2"/>
      <c r="H23149">
        <v>2</v>
      </c>
    </row>
    <row r="23150" spans="1:8" x14ac:dyDescent="0.35">
      <c r="A23150">
        <v>142158</v>
      </c>
      <c r="B23150">
        <v>0</v>
      </c>
      <c r="C23150">
        <v>1</v>
      </c>
      <c r="D23150" t="s">
        <v>136</v>
      </c>
      <c r="E23150" s="2">
        <v>0.32523148148148145</v>
      </c>
      <c r="F23150" s="2">
        <v>0.32569444444444445</v>
      </c>
      <c r="G23150" s="2"/>
      <c r="H23150">
        <v>2</v>
      </c>
    </row>
    <row r="23151" spans="1:8" x14ac:dyDescent="0.35">
      <c r="A23151">
        <v>142158</v>
      </c>
      <c r="B23151">
        <v>0</v>
      </c>
      <c r="C23151">
        <v>1</v>
      </c>
      <c r="D23151" t="s">
        <v>135</v>
      </c>
      <c r="E23151" s="2">
        <v>0.32708333333333334</v>
      </c>
      <c r="F23151" s="2">
        <v>0.32754629629629628</v>
      </c>
      <c r="G23151" s="2"/>
      <c r="H23151">
        <v>2</v>
      </c>
    </row>
    <row r="23152" spans="1:8" x14ac:dyDescent="0.35">
      <c r="A23152">
        <v>142158</v>
      </c>
      <c r="B23152">
        <v>1</v>
      </c>
      <c r="C23152">
        <v>1</v>
      </c>
      <c r="D23152" t="s">
        <v>38</v>
      </c>
      <c r="E23152" s="2">
        <v>0.32962962962962961</v>
      </c>
      <c r="F23152" s="2">
        <v>0.33032407407407405</v>
      </c>
      <c r="G23152" s="2"/>
      <c r="H23152" t="s">
        <v>172</v>
      </c>
    </row>
    <row r="23153" spans="1:8" x14ac:dyDescent="0.35">
      <c r="A23153">
        <v>142158</v>
      </c>
      <c r="B23153">
        <v>1</v>
      </c>
      <c r="C23153">
        <v>1</v>
      </c>
      <c r="D23153" t="s">
        <v>133</v>
      </c>
      <c r="E23153" s="2">
        <v>0.33159722222222221</v>
      </c>
      <c r="F23153" s="2">
        <v>0.33206018518518521</v>
      </c>
      <c r="G23153" s="2"/>
      <c r="H23153">
        <v>1</v>
      </c>
    </row>
    <row r="23154" spans="1:8" x14ac:dyDescent="0.35">
      <c r="A23154">
        <v>142158</v>
      </c>
      <c r="B23154">
        <v>1</v>
      </c>
      <c r="C23154">
        <v>1</v>
      </c>
      <c r="D23154" t="s">
        <v>132</v>
      </c>
      <c r="E23154" s="2">
        <v>0.33344907407407409</v>
      </c>
      <c r="F23154" s="2">
        <v>0.33391203703703703</v>
      </c>
      <c r="G23154" s="2"/>
      <c r="H23154">
        <v>1</v>
      </c>
    </row>
    <row r="23155" spans="1:8" x14ac:dyDescent="0.35">
      <c r="A23155">
        <v>142158</v>
      </c>
      <c r="B23155">
        <v>1</v>
      </c>
      <c r="C23155">
        <v>1</v>
      </c>
      <c r="D23155" t="s">
        <v>31</v>
      </c>
      <c r="E23155" s="2">
        <v>0.33645833333333336</v>
      </c>
      <c r="H23155" t="s">
        <v>131</v>
      </c>
    </row>
    <row r="23156" spans="1:8" x14ac:dyDescent="0.35">
      <c r="A23156">
        <v>141560</v>
      </c>
      <c r="B23156">
        <v>0</v>
      </c>
      <c r="C23156">
        <v>1</v>
      </c>
      <c r="D23156" t="s">
        <v>31</v>
      </c>
      <c r="F23156" s="2">
        <v>0.27708333333333335</v>
      </c>
      <c r="G23156" s="2"/>
      <c r="H23156" t="s">
        <v>131</v>
      </c>
    </row>
    <row r="23157" spans="1:8" x14ac:dyDescent="0.35">
      <c r="A23157">
        <v>141560</v>
      </c>
      <c r="B23157">
        <v>0</v>
      </c>
      <c r="C23157">
        <v>1</v>
      </c>
      <c r="D23157" t="s">
        <v>132</v>
      </c>
      <c r="E23157" s="2">
        <v>0.27939814814814817</v>
      </c>
      <c r="F23157" s="2">
        <v>0.27986111111111112</v>
      </c>
      <c r="G23157" s="2"/>
      <c r="H23157">
        <v>2</v>
      </c>
    </row>
    <row r="23158" spans="1:8" x14ac:dyDescent="0.35">
      <c r="A23158">
        <v>141560</v>
      </c>
      <c r="B23158">
        <v>0</v>
      </c>
      <c r="C23158">
        <v>1</v>
      </c>
      <c r="D23158" t="s">
        <v>133</v>
      </c>
      <c r="E23158" s="2">
        <v>0.28136574074074072</v>
      </c>
      <c r="F23158" s="2">
        <v>0.28182870370370372</v>
      </c>
      <c r="G23158" s="2"/>
      <c r="H23158">
        <v>2</v>
      </c>
    </row>
    <row r="23159" spans="1:8" x14ac:dyDescent="0.35">
      <c r="A23159">
        <v>141560</v>
      </c>
      <c r="B23159">
        <v>0</v>
      </c>
      <c r="C23159">
        <v>1</v>
      </c>
      <c r="D23159" t="s">
        <v>38</v>
      </c>
      <c r="E23159" s="2">
        <v>0.28310185185185183</v>
      </c>
      <c r="F23159" s="2">
        <v>0.28379629629629627</v>
      </c>
      <c r="G23159" s="2"/>
      <c r="H23159" t="s">
        <v>134</v>
      </c>
    </row>
    <row r="23160" spans="1:8" x14ac:dyDescent="0.35">
      <c r="A23160">
        <v>141560</v>
      </c>
      <c r="B23160">
        <v>1</v>
      </c>
      <c r="C23160">
        <v>1</v>
      </c>
      <c r="D23160" t="s">
        <v>135</v>
      </c>
      <c r="E23160" s="2">
        <v>0.28587962962962965</v>
      </c>
      <c r="F23160" s="2">
        <v>0.28634259259259259</v>
      </c>
      <c r="G23160" s="2"/>
      <c r="H23160">
        <v>1</v>
      </c>
    </row>
    <row r="23161" spans="1:8" x14ac:dyDescent="0.35">
      <c r="A23161">
        <v>141560</v>
      </c>
      <c r="B23161">
        <v>1</v>
      </c>
      <c r="C23161">
        <v>1</v>
      </c>
      <c r="D23161" t="s">
        <v>136</v>
      </c>
      <c r="E23161" s="2">
        <v>0.28773148148148148</v>
      </c>
      <c r="F23161" s="2">
        <v>0.28819444444444442</v>
      </c>
      <c r="G23161" s="2"/>
      <c r="H23161">
        <v>1</v>
      </c>
    </row>
    <row r="23162" spans="1:8" x14ac:dyDescent="0.35">
      <c r="A23162">
        <v>141560</v>
      </c>
      <c r="B23162">
        <v>1</v>
      </c>
      <c r="C23162">
        <v>1</v>
      </c>
      <c r="D23162" t="s">
        <v>137</v>
      </c>
      <c r="E23162" s="2">
        <v>0.28993055555555558</v>
      </c>
      <c r="F23162" s="2">
        <v>0.29039351851851852</v>
      </c>
      <c r="G23162" s="2"/>
      <c r="H23162">
        <v>1</v>
      </c>
    </row>
    <row r="23163" spans="1:8" x14ac:dyDescent="0.35">
      <c r="A23163">
        <v>141560</v>
      </c>
      <c r="B23163">
        <v>1</v>
      </c>
      <c r="C23163">
        <v>1</v>
      </c>
      <c r="D23163" t="s">
        <v>138</v>
      </c>
      <c r="E23163" s="2">
        <v>0.29166666666666669</v>
      </c>
      <c r="F23163" s="2">
        <v>0.29212962962962963</v>
      </c>
      <c r="G23163" s="2"/>
      <c r="H23163">
        <v>1</v>
      </c>
    </row>
    <row r="23164" spans="1:8" x14ac:dyDescent="0.35">
      <c r="A23164">
        <v>141560</v>
      </c>
      <c r="B23164">
        <v>1</v>
      </c>
      <c r="C23164">
        <v>1</v>
      </c>
      <c r="D23164" t="s">
        <v>139</v>
      </c>
      <c r="E23164" s="2">
        <v>0.29421296296296295</v>
      </c>
      <c r="F23164" s="2">
        <v>0.2949074074074074</v>
      </c>
      <c r="G23164" s="2"/>
      <c r="H23164">
        <v>1</v>
      </c>
    </row>
    <row r="23165" spans="1:8" x14ac:dyDescent="0.35">
      <c r="A23165">
        <v>141560</v>
      </c>
      <c r="B23165">
        <v>1</v>
      </c>
      <c r="C23165">
        <v>1</v>
      </c>
      <c r="D23165" t="s">
        <v>72</v>
      </c>
      <c r="E23165" s="2">
        <v>0.29652777777777778</v>
      </c>
      <c r="F23165" s="2">
        <v>0.2971064814814815</v>
      </c>
      <c r="G23165" s="2"/>
      <c r="H23165">
        <v>1</v>
      </c>
    </row>
    <row r="23166" spans="1:8" x14ac:dyDescent="0.35">
      <c r="A23166">
        <v>141560</v>
      </c>
      <c r="B23166">
        <v>1</v>
      </c>
      <c r="C23166">
        <v>1</v>
      </c>
      <c r="D23166" t="s">
        <v>95</v>
      </c>
      <c r="E23166" s="2">
        <v>0.2988425925925926</v>
      </c>
      <c r="F23166" s="2">
        <v>0.29942129629629627</v>
      </c>
      <c r="G23166" s="2"/>
      <c r="H23166">
        <v>1</v>
      </c>
    </row>
    <row r="23167" spans="1:8" x14ac:dyDescent="0.35">
      <c r="A23167">
        <v>141560</v>
      </c>
      <c r="B23167">
        <v>1</v>
      </c>
      <c r="C23167">
        <v>1</v>
      </c>
      <c r="D23167" t="s">
        <v>140</v>
      </c>
      <c r="E23167" s="2">
        <v>0.30081018518518521</v>
      </c>
      <c r="F23167" s="2">
        <v>0.30150462962962965</v>
      </c>
      <c r="G23167" s="2"/>
      <c r="H23167">
        <v>1</v>
      </c>
    </row>
    <row r="23168" spans="1:8" x14ac:dyDescent="0.35">
      <c r="A23168">
        <v>141560</v>
      </c>
      <c r="B23168">
        <v>1</v>
      </c>
      <c r="C23168">
        <v>1</v>
      </c>
      <c r="D23168" t="s">
        <v>141</v>
      </c>
      <c r="E23168" s="2">
        <v>0.30312499999999998</v>
      </c>
      <c r="F23168" s="2">
        <v>0.30358796296296298</v>
      </c>
      <c r="G23168" s="2"/>
      <c r="H23168">
        <v>1</v>
      </c>
    </row>
    <row r="23169" spans="1:8" x14ac:dyDescent="0.35">
      <c r="A23169">
        <v>141560</v>
      </c>
      <c r="B23169">
        <v>1</v>
      </c>
      <c r="C23169">
        <v>1</v>
      </c>
      <c r="D23169" t="s">
        <v>46</v>
      </c>
      <c r="E23169" s="2">
        <v>0.30439814814814814</v>
      </c>
      <c r="F23169" s="2">
        <v>0.30486111111111114</v>
      </c>
      <c r="G23169" s="2"/>
      <c r="H23169">
        <v>1</v>
      </c>
    </row>
    <row r="23170" spans="1:8" x14ac:dyDescent="0.35">
      <c r="A23170">
        <v>141560</v>
      </c>
      <c r="B23170">
        <v>1</v>
      </c>
      <c r="C23170">
        <v>1</v>
      </c>
      <c r="D23170" t="s">
        <v>142</v>
      </c>
      <c r="E23170" s="2">
        <v>0.30601851851851852</v>
      </c>
      <c r="F23170" s="2">
        <v>0.30648148148148147</v>
      </c>
      <c r="G23170" s="2"/>
      <c r="H23170">
        <v>1</v>
      </c>
    </row>
    <row r="23171" spans="1:8" x14ac:dyDescent="0.35">
      <c r="A23171">
        <v>141560</v>
      </c>
      <c r="B23171">
        <v>1</v>
      </c>
      <c r="C23171">
        <v>1</v>
      </c>
      <c r="D23171" t="s">
        <v>143</v>
      </c>
      <c r="E23171" s="2">
        <v>0.30717592592592591</v>
      </c>
      <c r="F23171" s="2">
        <v>0.30787037037037035</v>
      </c>
      <c r="G23171" s="2"/>
      <c r="H23171">
        <v>1</v>
      </c>
    </row>
    <row r="23172" spans="1:8" x14ac:dyDescent="0.35">
      <c r="A23172">
        <v>141560</v>
      </c>
      <c r="B23172">
        <v>1</v>
      </c>
      <c r="C23172">
        <v>1</v>
      </c>
      <c r="D23172" t="s">
        <v>59</v>
      </c>
      <c r="E23172" s="2">
        <v>0.30925925925925923</v>
      </c>
      <c r="F23172" s="2">
        <v>0.30972222222222223</v>
      </c>
      <c r="G23172" s="2"/>
      <c r="H23172">
        <v>1</v>
      </c>
    </row>
    <row r="23173" spans="1:8" x14ac:dyDescent="0.35">
      <c r="A23173">
        <v>141560</v>
      </c>
      <c r="B23173">
        <v>1</v>
      </c>
      <c r="C23173">
        <v>1</v>
      </c>
      <c r="D23173" t="s">
        <v>144</v>
      </c>
      <c r="E23173" s="2">
        <v>0.31087962962962962</v>
      </c>
      <c r="F23173" s="2">
        <v>0.31134259259259262</v>
      </c>
      <c r="G23173" s="2"/>
      <c r="H23173">
        <v>1</v>
      </c>
    </row>
    <row r="23174" spans="1:8" x14ac:dyDescent="0.35">
      <c r="A23174">
        <v>141560</v>
      </c>
      <c r="B23174">
        <v>1</v>
      </c>
      <c r="C23174">
        <v>1</v>
      </c>
      <c r="D23174" t="s">
        <v>9</v>
      </c>
      <c r="E23174" s="2">
        <v>0.31261574074074072</v>
      </c>
      <c r="F23174" s="2">
        <v>0.31307870370370372</v>
      </c>
      <c r="G23174" s="2"/>
      <c r="H23174">
        <v>1</v>
      </c>
    </row>
    <row r="23175" spans="1:8" x14ac:dyDescent="0.35">
      <c r="A23175">
        <v>141560</v>
      </c>
      <c r="B23175">
        <v>1</v>
      </c>
      <c r="C23175">
        <v>1</v>
      </c>
      <c r="D23175" t="s">
        <v>93</v>
      </c>
      <c r="E23175" s="2">
        <v>0.31435185185185183</v>
      </c>
      <c r="F23175" s="2">
        <v>0.31481481481481483</v>
      </c>
      <c r="G23175" s="2"/>
      <c r="H23175">
        <v>1</v>
      </c>
    </row>
    <row r="23176" spans="1:8" x14ac:dyDescent="0.35">
      <c r="A23176">
        <v>141560</v>
      </c>
      <c r="B23176">
        <v>1</v>
      </c>
      <c r="C23176">
        <v>1</v>
      </c>
      <c r="D23176" t="s">
        <v>123</v>
      </c>
      <c r="E23176" s="2">
        <v>0.31666666666666665</v>
      </c>
      <c r="F23176" s="2">
        <v>0.31724537037037037</v>
      </c>
      <c r="G23176" s="2"/>
      <c r="H23176">
        <v>1</v>
      </c>
    </row>
    <row r="23177" spans="1:8" x14ac:dyDescent="0.35">
      <c r="A23177">
        <v>141560</v>
      </c>
      <c r="B23177">
        <v>1</v>
      </c>
      <c r="C23177">
        <v>1</v>
      </c>
      <c r="D23177" t="s">
        <v>21</v>
      </c>
      <c r="E23177" s="2">
        <v>0.31979166666666664</v>
      </c>
      <c r="F23177" s="2">
        <v>0.32037037037037036</v>
      </c>
      <c r="G23177" s="2"/>
      <c r="H23177" t="s">
        <v>114</v>
      </c>
    </row>
    <row r="23178" spans="1:8" x14ac:dyDescent="0.35">
      <c r="A23178">
        <v>141560</v>
      </c>
      <c r="B23178">
        <v>1</v>
      </c>
      <c r="C23178">
        <v>1</v>
      </c>
      <c r="D23178" t="s">
        <v>45</v>
      </c>
      <c r="E23178" s="2">
        <v>0.32256944444444446</v>
      </c>
      <c r="F23178" s="2">
        <v>0.32326388888888891</v>
      </c>
      <c r="G23178" s="2"/>
      <c r="H23178" t="s">
        <v>152</v>
      </c>
    </row>
    <row r="23179" spans="1:8" x14ac:dyDescent="0.35">
      <c r="A23179">
        <v>141560</v>
      </c>
      <c r="B23179">
        <v>1</v>
      </c>
      <c r="C23179">
        <v>1</v>
      </c>
      <c r="D23179" t="s">
        <v>130</v>
      </c>
      <c r="E23179" s="2">
        <v>0.32500000000000001</v>
      </c>
      <c r="F23179" s="2">
        <v>0.32557870370370373</v>
      </c>
      <c r="G23179" s="2"/>
      <c r="H23179" t="s">
        <v>152</v>
      </c>
    </row>
    <row r="23180" spans="1:8" x14ac:dyDescent="0.35">
      <c r="A23180">
        <v>141560</v>
      </c>
      <c r="B23180">
        <v>1</v>
      </c>
      <c r="C23180">
        <v>1</v>
      </c>
      <c r="D23180" t="s">
        <v>129</v>
      </c>
      <c r="E23180" s="2">
        <v>0.32696759259259262</v>
      </c>
      <c r="F23180" s="2">
        <v>0.32743055555555556</v>
      </c>
      <c r="G23180" s="2"/>
      <c r="H23180" t="s">
        <v>152</v>
      </c>
    </row>
    <row r="23181" spans="1:8" x14ac:dyDescent="0.35">
      <c r="A23181">
        <v>141560</v>
      </c>
      <c r="B23181">
        <v>1</v>
      </c>
      <c r="C23181">
        <v>1</v>
      </c>
      <c r="D23181" t="s">
        <v>128</v>
      </c>
      <c r="E23181" s="2">
        <v>0.32893518518518516</v>
      </c>
      <c r="F23181" s="2">
        <v>0.32939814814814816</v>
      </c>
      <c r="G23181" s="2"/>
      <c r="H23181" t="s">
        <v>152</v>
      </c>
    </row>
    <row r="23182" spans="1:8" x14ac:dyDescent="0.35">
      <c r="A23182">
        <v>141560</v>
      </c>
      <c r="B23182">
        <v>1</v>
      </c>
      <c r="C23182">
        <v>1</v>
      </c>
      <c r="D23182" t="s">
        <v>126</v>
      </c>
      <c r="E23182" s="2">
        <v>0.33090277777777777</v>
      </c>
      <c r="F23182" s="2">
        <v>0.33159722222222221</v>
      </c>
      <c r="G23182" s="2"/>
      <c r="H23182" t="s">
        <v>162</v>
      </c>
    </row>
    <row r="23183" spans="1:8" x14ac:dyDescent="0.35">
      <c r="A23183">
        <v>141560</v>
      </c>
      <c r="B23183">
        <v>1</v>
      </c>
      <c r="C23183">
        <v>1</v>
      </c>
      <c r="D23183" t="s">
        <v>125</v>
      </c>
      <c r="E23183" s="2">
        <v>0.33344907407407409</v>
      </c>
      <c r="F23183" s="2">
        <v>0.33391203703703703</v>
      </c>
      <c r="G23183" s="2"/>
      <c r="H23183">
        <v>1</v>
      </c>
    </row>
    <row r="23184" spans="1:8" x14ac:dyDescent="0.35">
      <c r="A23184">
        <v>141560</v>
      </c>
      <c r="B23184">
        <v>1</v>
      </c>
      <c r="C23184">
        <v>1</v>
      </c>
      <c r="D23184" t="s">
        <v>17</v>
      </c>
      <c r="E23184" s="2">
        <v>0.3351851851851852</v>
      </c>
      <c r="F23184" s="2">
        <v>0.33564814814814814</v>
      </c>
      <c r="G23184" s="2"/>
      <c r="H23184">
        <v>1</v>
      </c>
    </row>
    <row r="23185" spans="1:8" x14ac:dyDescent="0.35">
      <c r="A23185">
        <v>141560</v>
      </c>
      <c r="B23185">
        <v>1</v>
      </c>
      <c r="C23185">
        <v>1</v>
      </c>
      <c r="D23185" t="s">
        <v>18</v>
      </c>
      <c r="E23185" s="2">
        <v>0.33761574074074074</v>
      </c>
      <c r="F23185" s="2">
        <v>0.33807870370370369</v>
      </c>
      <c r="G23185" s="2"/>
      <c r="H23185">
        <v>1</v>
      </c>
    </row>
    <row r="23186" spans="1:8" x14ac:dyDescent="0.35">
      <c r="A23186">
        <v>141560</v>
      </c>
      <c r="B23186">
        <v>1</v>
      </c>
      <c r="C23186">
        <v>1</v>
      </c>
      <c r="D23186" t="s">
        <v>163</v>
      </c>
      <c r="E23186" s="2">
        <v>0.33935185185185185</v>
      </c>
      <c r="F23186" s="2">
        <v>0.33981481481481479</v>
      </c>
      <c r="G23186" s="2"/>
      <c r="H23186">
        <v>1</v>
      </c>
    </row>
    <row r="23187" spans="1:8" x14ac:dyDescent="0.35">
      <c r="A23187">
        <v>141560</v>
      </c>
      <c r="B23187">
        <v>1</v>
      </c>
      <c r="C23187">
        <v>1</v>
      </c>
      <c r="D23187" t="s">
        <v>164</v>
      </c>
      <c r="E23187" s="2">
        <v>0.34189814814814817</v>
      </c>
      <c r="F23187" s="2">
        <v>0.34236111111111112</v>
      </c>
      <c r="G23187" s="2"/>
      <c r="H23187">
        <v>1</v>
      </c>
    </row>
    <row r="23188" spans="1:8" x14ac:dyDescent="0.35">
      <c r="A23188">
        <v>141560</v>
      </c>
      <c r="B23188">
        <v>1</v>
      </c>
      <c r="C23188">
        <v>1</v>
      </c>
      <c r="D23188" t="s">
        <v>165</v>
      </c>
      <c r="E23188" s="2">
        <v>0.34444444444444444</v>
      </c>
      <c r="F23188" s="2">
        <v>0.34490740740740738</v>
      </c>
      <c r="G23188" s="2"/>
      <c r="H23188">
        <v>1</v>
      </c>
    </row>
    <row r="23189" spans="1:8" x14ac:dyDescent="0.35">
      <c r="A23189">
        <v>141560</v>
      </c>
      <c r="B23189">
        <v>1</v>
      </c>
      <c r="C23189">
        <v>1</v>
      </c>
      <c r="D23189" t="s">
        <v>26</v>
      </c>
      <c r="E23189" s="2">
        <v>0.34745370370370371</v>
      </c>
      <c r="H23189">
        <v>2</v>
      </c>
    </row>
    <row r="23190" spans="1:8" x14ac:dyDescent="0.35">
      <c r="A23190">
        <v>141458</v>
      </c>
      <c r="B23190">
        <v>0</v>
      </c>
      <c r="C23190">
        <v>1</v>
      </c>
      <c r="D23190" t="s">
        <v>11</v>
      </c>
      <c r="F23190" s="2">
        <v>0.27777777777777779</v>
      </c>
      <c r="G23190" s="2"/>
      <c r="H23190" t="s">
        <v>161</v>
      </c>
    </row>
    <row r="23191" spans="1:8" x14ac:dyDescent="0.35">
      <c r="A23191">
        <v>141458</v>
      </c>
      <c r="B23191">
        <v>0</v>
      </c>
      <c r="C23191">
        <v>1</v>
      </c>
      <c r="D23191" t="s">
        <v>160</v>
      </c>
      <c r="E23191" s="2">
        <v>0.28020833333333334</v>
      </c>
      <c r="F23191" s="2">
        <v>0.28090277777777778</v>
      </c>
      <c r="G23191" s="2"/>
      <c r="H23191" t="s">
        <v>110</v>
      </c>
    </row>
    <row r="23192" spans="1:8" x14ac:dyDescent="0.35">
      <c r="A23192">
        <v>141458</v>
      </c>
      <c r="B23192">
        <v>1</v>
      </c>
      <c r="C23192">
        <v>1</v>
      </c>
      <c r="D23192" t="s">
        <v>13</v>
      </c>
      <c r="E23192" s="2">
        <v>0.28437499999999999</v>
      </c>
      <c r="F23192" s="2">
        <v>0.28506944444444443</v>
      </c>
      <c r="G23192" s="2"/>
      <c r="H23192" t="s">
        <v>110</v>
      </c>
    </row>
    <row r="23193" spans="1:8" x14ac:dyDescent="0.35">
      <c r="A23193">
        <v>141458</v>
      </c>
      <c r="B23193">
        <v>1</v>
      </c>
      <c r="C23193">
        <v>1</v>
      </c>
      <c r="D23193" t="s">
        <v>146</v>
      </c>
      <c r="E23193" s="2">
        <v>0.28738425925925926</v>
      </c>
      <c r="F23193" s="2">
        <v>0.2878472222222222</v>
      </c>
      <c r="G23193" s="2"/>
      <c r="H23193" t="s">
        <v>147</v>
      </c>
    </row>
    <row r="23194" spans="1:8" x14ac:dyDescent="0.35">
      <c r="A23194">
        <v>141458</v>
      </c>
      <c r="B23194">
        <v>1</v>
      </c>
      <c r="C23194">
        <v>1</v>
      </c>
      <c r="D23194" t="s">
        <v>19</v>
      </c>
      <c r="E23194" s="2">
        <v>0.28900462962962964</v>
      </c>
      <c r="F23194" s="2">
        <v>0.28946759259259258</v>
      </c>
      <c r="G23194" s="2"/>
      <c r="H23194">
        <v>1</v>
      </c>
    </row>
    <row r="23195" spans="1:8" x14ac:dyDescent="0.35">
      <c r="A23195">
        <v>141458</v>
      </c>
      <c r="B23195">
        <v>1</v>
      </c>
      <c r="C23195">
        <v>1</v>
      </c>
      <c r="D23195" t="s">
        <v>148</v>
      </c>
      <c r="E23195" s="2">
        <v>0.29224537037037035</v>
      </c>
      <c r="F23195" s="2">
        <v>0.29270833333333335</v>
      </c>
      <c r="G23195" s="2"/>
      <c r="H23195">
        <v>1</v>
      </c>
    </row>
    <row r="23196" spans="1:8" x14ac:dyDescent="0.35">
      <c r="A23196">
        <v>141458</v>
      </c>
      <c r="B23196">
        <v>1</v>
      </c>
      <c r="C23196">
        <v>1</v>
      </c>
      <c r="D23196" t="s">
        <v>149</v>
      </c>
      <c r="E23196" s="2">
        <v>0.29421296296296295</v>
      </c>
      <c r="F23196" s="2">
        <v>0.29479166666666667</v>
      </c>
      <c r="G23196" s="2"/>
      <c r="H23196">
        <v>1</v>
      </c>
    </row>
    <row r="23197" spans="1:8" x14ac:dyDescent="0.35">
      <c r="A23197">
        <v>141458</v>
      </c>
      <c r="B23197">
        <v>1</v>
      </c>
      <c r="C23197">
        <v>1</v>
      </c>
      <c r="D23197" t="s">
        <v>150</v>
      </c>
      <c r="E23197" s="2">
        <v>0.29618055555555556</v>
      </c>
      <c r="F23197" s="2">
        <v>0.296875</v>
      </c>
      <c r="G23197" s="2"/>
      <c r="H23197">
        <v>1</v>
      </c>
    </row>
    <row r="23198" spans="1:8" x14ac:dyDescent="0.35">
      <c r="A23198">
        <v>141458</v>
      </c>
      <c r="B23198">
        <v>1</v>
      </c>
      <c r="C23198">
        <v>1</v>
      </c>
      <c r="D23198" t="s">
        <v>151</v>
      </c>
      <c r="E23198" s="2">
        <v>0.29814814814814816</v>
      </c>
      <c r="F23198" s="2">
        <v>0.2986111111111111</v>
      </c>
      <c r="G23198" s="2"/>
      <c r="H23198">
        <v>1</v>
      </c>
    </row>
    <row r="23199" spans="1:8" x14ac:dyDescent="0.35">
      <c r="A23199">
        <v>141458</v>
      </c>
      <c r="B23199">
        <v>1</v>
      </c>
      <c r="C23199">
        <v>1</v>
      </c>
      <c r="D23199" t="s">
        <v>90</v>
      </c>
      <c r="E23199" s="2">
        <v>0.29976851851851855</v>
      </c>
      <c r="F23199" s="2">
        <v>0.30046296296296299</v>
      </c>
      <c r="G23199" s="2"/>
      <c r="H23199">
        <v>1</v>
      </c>
    </row>
    <row r="23200" spans="1:8" x14ac:dyDescent="0.35">
      <c r="A23200">
        <v>141458</v>
      </c>
      <c r="B23200">
        <v>1</v>
      </c>
      <c r="C23200">
        <v>1</v>
      </c>
      <c r="D23200" t="s">
        <v>59</v>
      </c>
      <c r="E23200" s="2">
        <v>0.30196759259259259</v>
      </c>
      <c r="F23200" s="2">
        <v>0.30243055555555554</v>
      </c>
      <c r="G23200" s="2"/>
      <c r="H23200">
        <v>1</v>
      </c>
    </row>
    <row r="23201" spans="1:8" x14ac:dyDescent="0.35">
      <c r="A23201">
        <v>141458</v>
      </c>
      <c r="B23201">
        <v>1</v>
      </c>
      <c r="C23201">
        <v>1</v>
      </c>
      <c r="D23201" t="s">
        <v>144</v>
      </c>
      <c r="E23201" s="2">
        <v>0.3034722222222222</v>
      </c>
      <c r="F23201" s="2">
        <v>0.3039351851851852</v>
      </c>
      <c r="G23201" s="2"/>
      <c r="H23201">
        <v>1</v>
      </c>
    </row>
    <row r="23202" spans="1:8" x14ac:dyDescent="0.35">
      <c r="A23202">
        <v>141458</v>
      </c>
      <c r="B23202">
        <v>1</v>
      </c>
      <c r="C23202">
        <v>1</v>
      </c>
      <c r="D23202" t="s">
        <v>9</v>
      </c>
      <c r="E23202" s="2">
        <v>0.30509259259259258</v>
      </c>
      <c r="F23202" s="2">
        <v>0.30555555555555558</v>
      </c>
      <c r="G23202" s="2"/>
      <c r="H23202">
        <v>1</v>
      </c>
    </row>
    <row r="23203" spans="1:8" x14ac:dyDescent="0.35">
      <c r="A23203">
        <v>141458</v>
      </c>
      <c r="B23203">
        <v>1</v>
      </c>
      <c r="C23203">
        <v>1</v>
      </c>
      <c r="D23203" t="s">
        <v>93</v>
      </c>
      <c r="E23203" s="2">
        <v>0.30671296296296297</v>
      </c>
      <c r="F23203" s="2">
        <v>0.30717592592592591</v>
      </c>
      <c r="G23203" s="2"/>
      <c r="H23203">
        <v>1</v>
      </c>
    </row>
    <row r="23204" spans="1:8" x14ac:dyDescent="0.35">
      <c r="A23204">
        <v>141458</v>
      </c>
      <c r="B23204">
        <v>1</v>
      </c>
      <c r="C23204">
        <v>1</v>
      </c>
      <c r="D23204" t="s">
        <v>123</v>
      </c>
      <c r="E23204" s="2">
        <v>0.30902777777777779</v>
      </c>
      <c r="F23204" s="2">
        <v>0.30960648148148145</v>
      </c>
      <c r="G23204" s="2"/>
      <c r="H23204">
        <v>1</v>
      </c>
    </row>
    <row r="23205" spans="1:8" x14ac:dyDescent="0.35">
      <c r="A23205">
        <v>141458</v>
      </c>
      <c r="B23205">
        <v>1</v>
      </c>
      <c r="C23205">
        <v>1</v>
      </c>
      <c r="D23205" t="s">
        <v>21</v>
      </c>
      <c r="E23205" s="2">
        <v>0.31215277777777778</v>
      </c>
      <c r="F23205" s="2">
        <v>0.3127314814814815</v>
      </c>
      <c r="G23205" s="2"/>
      <c r="H23205" t="s">
        <v>114</v>
      </c>
    </row>
    <row r="23206" spans="1:8" x14ac:dyDescent="0.35">
      <c r="A23206">
        <v>141458</v>
      </c>
      <c r="B23206">
        <v>1</v>
      </c>
      <c r="C23206">
        <v>1</v>
      </c>
      <c r="D23206" t="s">
        <v>45</v>
      </c>
      <c r="E23206" s="2">
        <v>0.31493055555555555</v>
      </c>
      <c r="F23206" s="2">
        <v>0.31562499999999999</v>
      </c>
      <c r="G23206" s="2"/>
      <c r="H23206" t="s">
        <v>152</v>
      </c>
    </row>
    <row r="23207" spans="1:8" x14ac:dyDescent="0.35">
      <c r="A23207">
        <v>141458</v>
      </c>
      <c r="B23207">
        <v>1</v>
      </c>
      <c r="C23207">
        <v>1</v>
      </c>
      <c r="D23207" t="s">
        <v>24</v>
      </c>
      <c r="E23207" s="2">
        <v>0.32268518518518519</v>
      </c>
      <c r="F23207" s="2">
        <v>0.32337962962962963</v>
      </c>
      <c r="G23207" s="2"/>
      <c r="H23207" t="s">
        <v>152</v>
      </c>
    </row>
    <row r="23208" spans="1:8" x14ac:dyDescent="0.35">
      <c r="A23208">
        <v>141458</v>
      </c>
      <c r="B23208">
        <v>1</v>
      </c>
      <c r="C23208">
        <v>1</v>
      </c>
      <c r="D23208" t="s">
        <v>113</v>
      </c>
      <c r="E23208" s="2">
        <v>0.32523148148148145</v>
      </c>
      <c r="F23208" s="2">
        <v>0.32581018518518517</v>
      </c>
      <c r="G23208" s="2"/>
      <c r="H23208" t="s">
        <v>152</v>
      </c>
    </row>
    <row r="23209" spans="1:8" x14ac:dyDescent="0.35">
      <c r="A23209">
        <v>141458</v>
      </c>
      <c r="B23209">
        <v>1</v>
      </c>
      <c r="C23209">
        <v>1</v>
      </c>
      <c r="D23209" t="s">
        <v>112</v>
      </c>
      <c r="E23209" s="2">
        <v>0.32719907407407406</v>
      </c>
      <c r="F23209" s="2">
        <v>0.32777777777777778</v>
      </c>
      <c r="G23209" s="2"/>
      <c r="H23209" t="s">
        <v>152</v>
      </c>
    </row>
    <row r="23210" spans="1:8" x14ac:dyDescent="0.35">
      <c r="A23210">
        <v>141458</v>
      </c>
      <c r="B23210">
        <v>1</v>
      </c>
      <c r="C23210">
        <v>1</v>
      </c>
      <c r="D23210" t="s">
        <v>111</v>
      </c>
      <c r="E23210" s="2">
        <v>0.32939814814814816</v>
      </c>
      <c r="F23210" s="2">
        <v>0.3298611111111111</v>
      </c>
      <c r="G23210" s="2"/>
      <c r="H23210" t="s">
        <v>152</v>
      </c>
    </row>
    <row r="23211" spans="1:8" x14ac:dyDescent="0.35">
      <c r="A23211">
        <v>141458</v>
      </c>
      <c r="B23211">
        <v>1</v>
      </c>
      <c r="C23211">
        <v>1</v>
      </c>
      <c r="D23211" t="s">
        <v>109</v>
      </c>
      <c r="E23211" s="2">
        <v>0.33136574074074077</v>
      </c>
      <c r="F23211" s="2">
        <v>0.33182870370370371</v>
      </c>
      <c r="G23211" s="2"/>
      <c r="H23211" t="s">
        <v>152</v>
      </c>
    </row>
    <row r="23212" spans="1:8" x14ac:dyDescent="0.35">
      <c r="A23212">
        <v>141458</v>
      </c>
      <c r="B23212">
        <v>1</v>
      </c>
      <c r="C23212">
        <v>1</v>
      </c>
      <c r="D23212" t="s">
        <v>39</v>
      </c>
      <c r="E23212" s="2">
        <v>0.33391203703703703</v>
      </c>
      <c r="F23212" s="2">
        <v>0.33460648148148148</v>
      </c>
      <c r="G23212" s="2"/>
      <c r="H23212" t="s">
        <v>152</v>
      </c>
    </row>
    <row r="23213" spans="1:8" x14ac:dyDescent="0.35">
      <c r="A23213">
        <v>141458</v>
      </c>
      <c r="B23213">
        <v>1</v>
      </c>
      <c r="C23213">
        <v>1</v>
      </c>
      <c r="D23213" t="s">
        <v>121</v>
      </c>
      <c r="E23213" s="2">
        <v>0.33750000000000002</v>
      </c>
      <c r="F23213" s="2">
        <v>0.33796296296296297</v>
      </c>
      <c r="G23213" s="2"/>
      <c r="H23213" t="s">
        <v>152</v>
      </c>
    </row>
    <row r="23214" spans="1:8" x14ac:dyDescent="0.35">
      <c r="A23214">
        <v>141458</v>
      </c>
      <c r="B23214">
        <v>1</v>
      </c>
      <c r="C23214">
        <v>1</v>
      </c>
      <c r="D23214" t="s">
        <v>120</v>
      </c>
      <c r="E23214" s="2">
        <v>0.34039351851851851</v>
      </c>
      <c r="F23214" s="2">
        <v>0.34085648148148145</v>
      </c>
      <c r="G23214" s="2"/>
      <c r="H23214" t="s">
        <v>152</v>
      </c>
    </row>
    <row r="23215" spans="1:8" x14ac:dyDescent="0.35">
      <c r="A23215">
        <v>141458</v>
      </c>
      <c r="B23215">
        <v>1</v>
      </c>
      <c r="C23215">
        <v>1</v>
      </c>
      <c r="D23215" t="s">
        <v>119</v>
      </c>
      <c r="E23215" s="2">
        <v>0.34305555555555556</v>
      </c>
      <c r="F23215" s="2">
        <v>0.3435185185185185</v>
      </c>
      <c r="G23215" s="2"/>
      <c r="H23215" t="s">
        <v>152</v>
      </c>
    </row>
    <row r="23216" spans="1:8" x14ac:dyDescent="0.35">
      <c r="A23216">
        <v>141458</v>
      </c>
      <c r="B23216">
        <v>1</v>
      </c>
      <c r="C23216">
        <v>1</v>
      </c>
      <c r="D23216" t="s">
        <v>118</v>
      </c>
      <c r="E23216" s="2">
        <v>0.34560185185185183</v>
      </c>
      <c r="F23216" s="2">
        <v>0.34606481481481483</v>
      </c>
      <c r="G23216" s="2"/>
      <c r="H23216" t="s">
        <v>152</v>
      </c>
    </row>
    <row r="23217" spans="1:8" x14ac:dyDescent="0.35">
      <c r="A23217">
        <v>141458</v>
      </c>
      <c r="B23217">
        <v>1</v>
      </c>
      <c r="C23217">
        <v>1</v>
      </c>
      <c r="D23217" t="s">
        <v>117</v>
      </c>
      <c r="E23217" s="2">
        <v>0.34803240740740743</v>
      </c>
      <c r="F23217" s="2">
        <v>0.34849537037037037</v>
      </c>
      <c r="G23217" s="2"/>
      <c r="H23217" t="s">
        <v>152</v>
      </c>
    </row>
    <row r="23218" spans="1:8" x14ac:dyDescent="0.35">
      <c r="A23218">
        <v>141458</v>
      </c>
      <c r="B23218">
        <v>1</v>
      </c>
      <c r="C23218">
        <v>1</v>
      </c>
      <c r="D23218" t="s">
        <v>116</v>
      </c>
      <c r="E23218" s="2">
        <v>0.3527777777777778</v>
      </c>
      <c r="F23218" s="2">
        <v>0.35324074074074074</v>
      </c>
      <c r="G23218" s="2"/>
      <c r="H23218" t="s">
        <v>152</v>
      </c>
    </row>
    <row r="23219" spans="1:8" x14ac:dyDescent="0.35">
      <c r="A23219">
        <v>141458</v>
      </c>
      <c r="B23219">
        <v>1</v>
      </c>
      <c r="C23219">
        <v>1</v>
      </c>
      <c r="D23219" t="s">
        <v>6</v>
      </c>
      <c r="E23219" s="2">
        <v>0.35474537037037035</v>
      </c>
      <c r="H23219" t="s">
        <v>115</v>
      </c>
    </row>
    <row r="23220" spans="1:8" x14ac:dyDescent="0.35">
      <c r="A23220">
        <v>142560</v>
      </c>
      <c r="B23220">
        <v>0</v>
      </c>
      <c r="C23220">
        <v>1</v>
      </c>
      <c r="D23220" t="s">
        <v>26</v>
      </c>
      <c r="F23220" s="2">
        <v>0.27777777777777779</v>
      </c>
      <c r="G23220" s="2"/>
      <c r="H23220">
        <v>2</v>
      </c>
    </row>
    <row r="23221" spans="1:8" x14ac:dyDescent="0.35">
      <c r="A23221">
        <v>142560</v>
      </c>
      <c r="B23221">
        <v>0</v>
      </c>
      <c r="C23221">
        <v>1</v>
      </c>
      <c r="D23221" t="s">
        <v>165</v>
      </c>
      <c r="E23221" s="2">
        <v>0.2792824074074074</v>
      </c>
      <c r="F23221" s="2">
        <v>0.27974537037037039</v>
      </c>
      <c r="G23221" s="2"/>
      <c r="H23221">
        <v>2</v>
      </c>
    </row>
    <row r="23222" spans="1:8" x14ac:dyDescent="0.35">
      <c r="A23222">
        <v>142560</v>
      </c>
      <c r="B23222">
        <v>0</v>
      </c>
      <c r="C23222">
        <v>1</v>
      </c>
      <c r="D23222" t="s">
        <v>164</v>
      </c>
      <c r="E23222" s="2">
        <v>0.28182870370370372</v>
      </c>
      <c r="F23222" s="2">
        <v>0.28229166666666666</v>
      </c>
      <c r="G23222" s="2"/>
      <c r="H23222">
        <v>2</v>
      </c>
    </row>
    <row r="23223" spans="1:8" x14ac:dyDescent="0.35">
      <c r="A23223">
        <v>142560</v>
      </c>
      <c r="B23223">
        <v>0</v>
      </c>
      <c r="C23223">
        <v>1</v>
      </c>
      <c r="D23223" t="s">
        <v>163</v>
      </c>
      <c r="E23223" s="2">
        <v>0.28437499999999999</v>
      </c>
      <c r="F23223" s="2">
        <v>0.28483796296296299</v>
      </c>
      <c r="G23223" s="2"/>
      <c r="H23223">
        <v>2</v>
      </c>
    </row>
    <row r="23224" spans="1:8" x14ac:dyDescent="0.35">
      <c r="A23224">
        <v>142560</v>
      </c>
      <c r="B23224">
        <v>0</v>
      </c>
      <c r="C23224">
        <v>1</v>
      </c>
      <c r="D23224" t="s">
        <v>18</v>
      </c>
      <c r="E23224" s="2">
        <v>0.28634259259259259</v>
      </c>
      <c r="F23224" s="2">
        <v>0.28680555555555554</v>
      </c>
      <c r="G23224" s="2"/>
      <c r="H23224">
        <v>2</v>
      </c>
    </row>
    <row r="23225" spans="1:8" x14ac:dyDescent="0.35">
      <c r="A23225">
        <v>142560</v>
      </c>
      <c r="B23225">
        <v>0</v>
      </c>
      <c r="C23225">
        <v>1</v>
      </c>
      <c r="D23225" t="s">
        <v>17</v>
      </c>
      <c r="E23225" s="2">
        <v>0.28865740740740742</v>
      </c>
      <c r="F23225" s="2">
        <v>0.28912037037037036</v>
      </c>
      <c r="G23225" s="2"/>
      <c r="H23225">
        <v>2</v>
      </c>
    </row>
    <row r="23226" spans="1:8" x14ac:dyDescent="0.35">
      <c r="A23226">
        <v>142560</v>
      </c>
      <c r="B23226">
        <v>0</v>
      </c>
      <c r="C23226">
        <v>1</v>
      </c>
      <c r="D23226" t="s">
        <v>125</v>
      </c>
      <c r="E23226" s="2">
        <v>0.29039351851851852</v>
      </c>
      <c r="F23226" s="2">
        <v>0.29085648148148147</v>
      </c>
      <c r="G23226" s="2"/>
      <c r="H23226">
        <v>2</v>
      </c>
    </row>
    <row r="23227" spans="1:8" x14ac:dyDescent="0.35">
      <c r="A23227">
        <v>142560</v>
      </c>
      <c r="B23227">
        <v>0</v>
      </c>
      <c r="C23227">
        <v>1</v>
      </c>
      <c r="D23227" t="s">
        <v>126</v>
      </c>
      <c r="E23227" s="2">
        <v>0.29270833333333335</v>
      </c>
      <c r="F23227" s="2">
        <v>0.29340277777777779</v>
      </c>
      <c r="G23227" s="2"/>
      <c r="H23227" t="s">
        <v>127</v>
      </c>
    </row>
    <row r="23228" spans="1:8" x14ac:dyDescent="0.35">
      <c r="A23228">
        <v>142560</v>
      </c>
      <c r="B23228">
        <v>0</v>
      </c>
      <c r="C23228">
        <v>1</v>
      </c>
      <c r="D23228" t="s">
        <v>128</v>
      </c>
      <c r="E23228" s="2">
        <v>0.2949074074074074</v>
      </c>
      <c r="F23228" s="2">
        <v>0.29560185185185184</v>
      </c>
      <c r="G23228" s="2"/>
      <c r="H23228" t="s">
        <v>110</v>
      </c>
    </row>
    <row r="23229" spans="1:8" x14ac:dyDescent="0.35">
      <c r="A23229">
        <v>142560</v>
      </c>
      <c r="B23229">
        <v>0</v>
      </c>
      <c r="C23229">
        <v>1</v>
      </c>
      <c r="D23229" t="s">
        <v>129</v>
      </c>
      <c r="E23229" s="2">
        <v>0.29699074074074072</v>
      </c>
      <c r="F23229" s="2">
        <v>0.29745370370370372</v>
      </c>
      <c r="G23229" s="2"/>
      <c r="H23229" t="s">
        <v>110</v>
      </c>
    </row>
    <row r="23230" spans="1:8" x14ac:dyDescent="0.35">
      <c r="A23230">
        <v>142560</v>
      </c>
      <c r="B23230">
        <v>0</v>
      </c>
      <c r="C23230">
        <v>1</v>
      </c>
      <c r="D23230" t="s">
        <v>130</v>
      </c>
      <c r="E23230" s="2">
        <v>0.29872685185185183</v>
      </c>
      <c r="F23230" s="2">
        <v>0.29930555555555555</v>
      </c>
      <c r="G23230" s="2"/>
      <c r="H23230" t="s">
        <v>110</v>
      </c>
    </row>
    <row r="23231" spans="1:8" x14ac:dyDescent="0.35">
      <c r="A23231">
        <v>142560</v>
      </c>
      <c r="B23231">
        <v>0</v>
      </c>
      <c r="C23231">
        <v>1</v>
      </c>
      <c r="D23231" t="s">
        <v>45</v>
      </c>
      <c r="E23231" s="2">
        <v>0.30127314814814815</v>
      </c>
      <c r="F23231" s="2">
        <v>0.30196759259259259</v>
      </c>
      <c r="G23231" s="2"/>
      <c r="H23231" t="s">
        <v>110</v>
      </c>
    </row>
    <row r="23232" spans="1:8" x14ac:dyDescent="0.35">
      <c r="A23232">
        <v>142560</v>
      </c>
      <c r="B23232">
        <v>0</v>
      </c>
      <c r="C23232">
        <v>1</v>
      </c>
      <c r="D23232" t="s">
        <v>21</v>
      </c>
      <c r="E23232" s="2">
        <v>0.30335648148148148</v>
      </c>
      <c r="F23232" s="2">
        <v>0.3039351851851852</v>
      </c>
      <c r="G23232" s="2"/>
      <c r="H23232" t="s">
        <v>122</v>
      </c>
    </row>
    <row r="23233" spans="1:8" x14ac:dyDescent="0.35">
      <c r="A23233">
        <v>142560</v>
      </c>
      <c r="B23233">
        <v>0</v>
      </c>
      <c r="C23233">
        <v>1</v>
      </c>
      <c r="D23233" t="s">
        <v>123</v>
      </c>
      <c r="E23233" s="2">
        <v>0.30613425925925924</v>
      </c>
      <c r="F23233" s="2">
        <v>0.30671296296296297</v>
      </c>
      <c r="G23233" s="2"/>
      <c r="H23233">
        <v>2</v>
      </c>
    </row>
    <row r="23234" spans="1:8" x14ac:dyDescent="0.35">
      <c r="A23234">
        <v>142560</v>
      </c>
      <c r="B23234">
        <v>0</v>
      </c>
      <c r="C23234">
        <v>1</v>
      </c>
      <c r="D23234" t="s">
        <v>93</v>
      </c>
      <c r="E23234" s="2">
        <v>0.30844907407407407</v>
      </c>
      <c r="F23234" s="2">
        <v>0.30891203703703701</v>
      </c>
      <c r="G23234" s="2"/>
      <c r="H23234">
        <v>2</v>
      </c>
    </row>
    <row r="23235" spans="1:8" x14ac:dyDescent="0.35">
      <c r="A23235">
        <v>142560</v>
      </c>
      <c r="B23235">
        <v>0</v>
      </c>
      <c r="C23235">
        <v>1</v>
      </c>
      <c r="D23235" t="s">
        <v>9</v>
      </c>
      <c r="E23235" s="2">
        <v>0.31006944444444445</v>
      </c>
      <c r="F23235" s="2">
        <v>0.3105324074074074</v>
      </c>
      <c r="G23235" s="2"/>
      <c r="H23235">
        <v>2</v>
      </c>
    </row>
    <row r="23236" spans="1:8" x14ac:dyDescent="0.35">
      <c r="A23236">
        <v>142560</v>
      </c>
      <c r="B23236">
        <v>0</v>
      </c>
      <c r="C23236">
        <v>1</v>
      </c>
      <c r="D23236" t="s">
        <v>144</v>
      </c>
      <c r="E23236" s="2">
        <v>0.31168981481481484</v>
      </c>
      <c r="F23236" s="2">
        <v>0.31215277777777778</v>
      </c>
      <c r="G23236" s="2"/>
      <c r="H23236">
        <v>2</v>
      </c>
    </row>
    <row r="23237" spans="1:8" x14ac:dyDescent="0.35">
      <c r="A23237">
        <v>142560</v>
      </c>
      <c r="B23237">
        <v>0</v>
      </c>
      <c r="C23237">
        <v>1</v>
      </c>
      <c r="D23237" t="s">
        <v>59</v>
      </c>
      <c r="E23237" s="2">
        <v>0.31319444444444444</v>
      </c>
      <c r="F23237" s="2">
        <v>0.31365740740740738</v>
      </c>
      <c r="G23237" s="2"/>
      <c r="H23237">
        <v>2</v>
      </c>
    </row>
    <row r="23238" spans="1:8" x14ac:dyDescent="0.35">
      <c r="A23238">
        <v>142560</v>
      </c>
      <c r="B23238">
        <v>0</v>
      </c>
      <c r="C23238">
        <v>1</v>
      </c>
      <c r="D23238" t="s">
        <v>143</v>
      </c>
      <c r="E23238" s="2">
        <v>0.31481481481481483</v>
      </c>
      <c r="F23238" s="2">
        <v>0.31550925925925927</v>
      </c>
      <c r="G23238" s="2"/>
      <c r="H23238">
        <v>2</v>
      </c>
    </row>
    <row r="23239" spans="1:8" x14ac:dyDescent="0.35">
      <c r="A23239">
        <v>142560</v>
      </c>
      <c r="B23239">
        <v>0</v>
      </c>
      <c r="C23239">
        <v>1</v>
      </c>
      <c r="D23239" t="s">
        <v>142</v>
      </c>
      <c r="E23239" s="2">
        <v>0.31631944444444443</v>
      </c>
      <c r="F23239" s="2">
        <v>0.31678240740740743</v>
      </c>
      <c r="G23239" s="2"/>
      <c r="H23239">
        <v>2</v>
      </c>
    </row>
    <row r="23240" spans="1:8" x14ac:dyDescent="0.35">
      <c r="A23240">
        <v>142560</v>
      </c>
      <c r="B23240">
        <v>0</v>
      </c>
      <c r="C23240">
        <v>1</v>
      </c>
      <c r="D23240" t="s">
        <v>46</v>
      </c>
      <c r="E23240" s="2">
        <v>0.31793981481481481</v>
      </c>
      <c r="F23240" s="2">
        <v>0.31840277777777776</v>
      </c>
      <c r="G23240" s="2"/>
      <c r="H23240">
        <v>2</v>
      </c>
    </row>
    <row r="23241" spans="1:8" x14ac:dyDescent="0.35">
      <c r="A23241">
        <v>142560</v>
      </c>
      <c r="B23241">
        <v>0</v>
      </c>
      <c r="C23241">
        <v>1</v>
      </c>
      <c r="D23241" t="s">
        <v>141</v>
      </c>
      <c r="E23241" s="2">
        <v>0.3190972222222222</v>
      </c>
      <c r="F23241" s="2">
        <v>0.3195601851851852</v>
      </c>
      <c r="G23241" s="2"/>
      <c r="H23241">
        <v>2</v>
      </c>
    </row>
    <row r="23242" spans="1:8" x14ac:dyDescent="0.35">
      <c r="A23242">
        <v>142560</v>
      </c>
      <c r="B23242">
        <v>0</v>
      </c>
      <c r="C23242">
        <v>1</v>
      </c>
      <c r="D23242" t="s">
        <v>140</v>
      </c>
      <c r="E23242" s="2">
        <v>0.32118055555555558</v>
      </c>
      <c r="F23242" s="2">
        <v>0.32187500000000002</v>
      </c>
      <c r="G23242" s="2"/>
      <c r="H23242">
        <v>2</v>
      </c>
    </row>
    <row r="23243" spans="1:8" x14ac:dyDescent="0.35">
      <c r="A23243">
        <v>142560</v>
      </c>
      <c r="B23243">
        <v>0</v>
      </c>
      <c r="C23243">
        <v>1</v>
      </c>
      <c r="D23243" t="s">
        <v>95</v>
      </c>
      <c r="E23243" s="2">
        <v>0.32326388888888891</v>
      </c>
      <c r="F23243" s="2">
        <v>0.32384259259259257</v>
      </c>
      <c r="G23243" s="2"/>
      <c r="H23243">
        <v>2</v>
      </c>
    </row>
    <row r="23244" spans="1:8" x14ac:dyDescent="0.35">
      <c r="A23244">
        <v>142560</v>
      </c>
      <c r="B23244">
        <v>0</v>
      </c>
      <c r="C23244">
        <v>1</v>
      </c>
      <c r="D23244" t="s">
        <v>72</v>
      </c>
      <c r="E23244" s="2">
        <v>0.32557870370370373</v>
      </c>
      <c r="F23244" s="2">
        <v>0.3261574074074074</v>
      </c>
      <c r="G23244" s="2"/>
      <c r="H23244">
        <v>2</v>
      </c>
    </row>
    <row r="23245" spans="1:8" x14ac:dyDescent="0.35">
      <c r="A23245">
        <v>142560</v>
      </c>
      <c r="B23245">
        <v>0</v>
      </c>
      <c r="C23245">
        <v>1</v>
      </c>
      <c r="D23245" t="s">
        <v>139</v>
      </c>
      <c r="E23245" s="2">
        <v>0.32766203703703706</v>
      </c>
      <c r="F23245" s="2">
        <v>0.3283564814814815</v>
      </c>
      <c r="G23245" s="2"/>
      <c r="H23245">
        <v>2</v>
      </c>
    </row>
    <row r="23246" spans="1:8" x14ac:dyDescent="0.35">
      <c r="A23246">
        <v>142560</v>
      </c>
      <c r="B23246">
        <v>0</v>
      </c>
      <c r="C23246">
        <v>1</v>
      </c>
      <c r="D23246" t="s">
        <v>138</v>
      </c>
      <c r="E23246" s="2">
        <v>0.33032407407407405</v>
      </c>
      <c r="F23246" s="2">
        <v>0.33078703703703705</v>
      </c>
      <c r="G23246" s="2"/>
      <c r="H23246">
        <v>2</v>
      </c>
    </row>
    <row r="23247" spans="1:8" x14ac:dyDescent="0.35">
      <c r="A23247">
        <v>142560</v>
      </c>
      <c r="B23247">
        <v>0</v>
      </c>
      <c r="C23247">
        <v>1</v>
      </c>
      <c r="D23247" t="s">
        <v>137</v>
      </c>
      <c r="E23247" s="2">
        <v>0.33194444444444443</v>
      </c>
      <c r="F23247" s="2">
        <v>0.33240740740740743</v>
      </c>
      <c r="G23247" s="2"/>
      <c r="H23247">
        <v>2</v>
      </c>
    </row>
    <row r="23248" spans="1:8" x14ac:dyDescent="0.35">
      <c r="A23248">
        <v>142560</v>
      </c>
      <c r="B23248">
        <v>0</v>
      </c>
      <c r="C23248">
        <v>1</v>
      </c>
      <c r="D23248" t="s">
        <v>136</v>
      </c>
      <c r="E23248" s="2">
        <v>0.33402777777777776</v>
      </c>
      <c r="F23248" s="2">
        <v>0.3351851851851852</v>
      </c>
      <c r="G23248" s="2"/>
      <c r="H23248">
        <v>2</v>
      </c>
    </row>
    <row r="23249" spans="1:8" x14ac:dyDescent="0.35">
      <c r="A23249">
        <v>142560</v>
      </c>
      <c r="B23249">
        <v>0</v>
      </c>
      <c r="C23249">
        <v>1</v>
      </c>
      <c r="D23249" t="s">
        <v>135</v>
      </c>
      <c r="E23249" s="2">
        <v>0.33657407407407408</v>
      </c>
      <c r="F23249" s="2">
        <v>0.33703703703703702</v>
      </c>
      <c r="G23249" s="2"/>
      <c r="H23249">
        <v>2</v>
      </c>
    </row>
    <row r="23250" spans="1:8" x14ac:dyDescent="0.35">
      <c r="A23250">
        <v>142560</v>
      </c>
      <c r="B23250">
        <v>1</v>
      </c>
      <c r="C23250">
        <v>1</v>
      </c>
      <c r="D23250" t="s">
        <v>38</v>
      </c>
      <c r="E23250" s="2">
        <v>0.33912037037037035</v>
      </c>
      <c r="F23250" s="2">
        <v>0.33981481481481479</v>
      </c>
      <c r="G23250" s="2"/>
      <c r="H23250" t="s">
        <v>172</v>
      </c>
    </row>
    <row r="23251" spans="1:8" x14ac:dyDescent="0.35">
      <c r="A23251">
        <v>142560</v>
      </c>
      <c r="B23251">
        <v>1</v>
      </c>
      <c r="C23251">
        <v>1</v>
      </c>
      <c r="D23251" t="s">
        <v>133</v>
      </c>
      <c r="E23251" s="2">
        <v>0.34108796296296295</v>
      </c>
      <c r="F23251" s="2">
        <v>0.34155092592592595</v>
      </c>
      <c r="G23251" s="2"/>
      <c r="H23251">
        <v>1</v>
      </c>
    </row>
    <row r="23252" spans="1:8" x14ac:dyDescent="0.35">
      <c r="A23252">
        <v>142560</v>
      </c>
      <c r="B23252">
        <v>1</v>
      </c>
      <c r="C23252">
        <v>1</v>
      </c>
      <c r="D23252" t="s">
        <v>132</v>
      </c>
      <c r="E23252" s="2">
        <v>0.34305555555555556</v>
      </c>
      <c r="F23252" s="2">
        <v>0.3435185185185185</v>
      </c>
      <c r="G23252" s="2"/>
      <c r="H23252">
        <v>1</v>
      </c>
    </row>
    <row r="23253" spans="1:8" x14ac:dyDescent="0.35">
      <c r="A23253">
        <v>142560</v>
      </c>
      <c r="B23253">
        <v>1</v>
      </c>
      <c r="C23253">
        <v>1</v>
      </c>
      <c r="D23253" t="s">
        <v>31</v>
      </c>
      <c r="E23253" s="2">
        <v>0.34606481481481483</v>
      </c>
      <c r="H23253" t="s">
        <v>131</v>
      </c>
    </row>
    <row r="23254" spans="1:8" x14ac:dyDescent="0.35">
      <c r="A23254">
        <v>141257</v>
      </c>
      <c r="B23254">
        <v>0</v>
      </c>
      <c r="C23254">
        <v>1</v>
      </c>
      <c r="D23254" t="s">
        <v>23</v>
      </c>
      <c r="F23254" s="2">
        <v>0.27800925925925923</v>
      </c>
      <c r="G23254" s="2"/>
      <c r="H23254">
        <v>1</v>
      </c>
    </row>
    <row r="23255" spans="1:8" x14ac:dyDescent="0.35">
      <c r="A23255">
        <v>141257</v>
      </c>
      <c r="B23255">
        <v>0</v>
      </c>
      <c r="C23255">
        <v>1</v>
      </c>
      <c r="D23255" t="s">
        <v>145</v>
      </c>
      <c r="E23255" s="2">
        <v>0.28032407407407406</v>
      </c>
      <c r="F23255" s="2">
        <v>0.28078703703703706</v>
      </c>
      <c r="G23255" s="2"/>
      <c r="H23255">
        <v>1</v>
      </c>
    </row>
    <row r="23256" spans="1:8" x14ac:dyDescent="0.35">
      <c r="A23256">
        <v>141257</v>
      </c>
      <c r="B23256">
        <v>0</v>
      </c>
      <c r="C23256">
        <v>1</v>
      </c>
      <c r="D23256" t="s">
        <v>146</v>
      </c>
      <c r="E23256" s="2">
        <v>0.28217592592592594</v>
      </c>
      <c r="F23256" s="2">
        <v>0.28263888888888888</v>
      </c>
      <c r="G23256" s="2"/>
      <c r="H23256" t="s">
        <v>147</v>
      </c>
    </row>
    <row r="23257" spans="1:8" x14ac:dyDescent="0.35">
      <c r="A23257">
        <v>141257</v>
      </c>
      <c r="B23257">
        <v>0</v>
      </c>
      <c r="C23257">
        <v>1</v>
      </c>
      <c r="D23257" t="s">
        <v>19</v>
      </c>
      <c r="E23257" s="2">
        <v>0.28368055555555555</v>
      </c>
      <c r="F23257" s="2">
        <v>0.28414351851851855</v>
      </c>
      <c r="G23257" s="2"/>
      <c r="H23257">
        <v>1</v>
      </c>
    </row>
    <row r="23258" spans="1:8" x14ac:dyDescent="0.35">
      <c r="A23258">
        <v>141257</v>
      </c>
      <c r="B23258">
        <v>0</v>
      </c>
      <c r="C23258">
        <v>1</v>
      </c>
      <c r="D23258" t="s">
        <v>148</v>
      </c>
      <c r="E23258" s="2">
        <v>0.28680555555555554</v>
      </c>
      <c r="F23258" s="2">
        <v>0.28726851851851853</v>
      </c>
      <c r="G23258" s="2"/>
      <c r="H23258">
        <v>1</v>
      </c>
    </row>
    <row r="23259" spans="1:8" x14ac:dyDescent="0.35">
      <c r="A23259">
        <v>141257</v>
      </c>
      <c r="B23259">
        <v>0</v>
      </c>
      <c r="C23259">
        <v>1</v>
      </c>
      <c r="D23259" t="s">
        <v>149</v>
      </c>
      <c r="E23259" s="2">
        <v>0.28865740740740742</v>
      </c>
      <c r="F23259" s="2">
        <v>0.28923611111111114</v>
      </c>
      <c r="G23259" s="2"/>
      <c r="H23259">
        <v>1</v>
      </c>
    </row>
    <row r="23260" spans="1:8" x14ac:dyDescent="0.35">
      <c r="A23260">
        <v>141257</v>
      </c>
      <c r="B23260">
        <v>0</v>
      </c>
      <c r="C23260">
        <v>1</v>
      </c>
      <c r="D23260" t="s">
        <v>150</v>
      </c>
      <c r="E23260" s="2">
        <v>0.29062500000000002</v>
      </c>
      <c r="F23260" s="2">
        <v>0.29131944444444446</v>
      </c>
      <c r="G23260" s="2"/>
      <c r="H23260">
        <v>1</v>
      </c>
    </row>
    <row r="23261" spans="1:8" x14ac:dyDescent="0.35">
      <c r="A23261">
        <v>141257</v>
      </c>
      <c r="B23261">
        <v>0</v>
      </c>
      <c r="C23261">
        <v>1</v>
      </c>
      <c r="D23261" t="s">
        <v>151</v>
      </c>
      <c r="E23261" s="2">
        <v>0.29236111111111113</v>
      </c>
      <c r="F23261" s="2">
        <v>0.29282407407407407</v>
      </c>
      <c r="G23261" s="2"/>
      <c r="H23261">
        <v>1</v>
      </c>
    </row>
    <row r="23262" spans="1:8" x14ac:dyDescent="0.35">
      <c r="A23262">
        <v>141257</v>
      </c>
      <c r="B23262">
        <v>0</v>
      </c>
      <c r="C23262">
        <v>1</v>
      </c>
      <c r="D23262" t="s">
        <v>90</v>
      </c>
      <c r="E23262" s="2">
        <v>0.29409722222222223</v>
      </c>
      <c r="F23262" s="2">
        <v>0.29479166666666667</v>
      </c>
      <c r="G23262" s="2"/>
      <c r="H23262">
        <v>1</v>
      </c>
    </row>
    <row r="23263" spans="1:8" x14ac:dyDescent="0.35">
      <c r="A23263">
        <v>141257</v>
      </c>
      <c r="B23263">
        <v>0</v>
      </c>
      <c r="C23263">
        <v>1</v>
      </c>
      <c r="D23263" t="s">
        <v>59</v>
      </c>
      <c r="E23263" s="2">
        <v>0.29618055555555556</v>
      </c>
      <c r="F23263" s="2">
        <v>0.2966435185185185</v>
      </c>
      <c r="G23263" s="2"/>
      <c r="H23263">
        <v>1</v>
      </c>
    </row>
    <row r="23264" spans="1:8" x14ac:dyDescent="0.35">
      <c r="A23264">
        <v>141257</v>
      </c>
      <c r="B23264">
        <v>0</v>
      </c>
      <c r="C23264">
        <v>1</v>
      </c>
      <c r="D23264" t="s">
        <v>144</v>
      </c>
      <c r="E23264" s="2">
        <v>0.29780092592592594</v>
      </c>
      <c r="F23264" s="2">
        <v>0.29826388888888888</v>
      </c>
      <c r="G23264" s="2"/>
      <c r="H23264">
        <v>1</v>
      </c>
    </row>
    <row r="23265" spans="1:8" x14ac:dyDescent="0.35">
      <c r="A23265">
        <v>141257</v>
      </c>
      <c r="B23265">
        <v>0</v>
      </c>
      <c r="C23265">
        <v>1</v>
      </c>
      <c r="D23265" t="s">
        <v>9</v>
      </c>
      <c r="E23265" s="2">
        <v>0.29942129629629627</v>
      </c>
      <c r="F23265" s="2">
        <v>0.29988425925925927</v>
      </c>
      <c r="G23265" s="2"/>
      <c r="H23265">
        <v>1</v>
      </c>
    </row>
    <row r="23266" spans="1:8" x14ac:dyDescent="0.35">
      <c r="A23266">
        <v>141257</v>
      </c>
      <c r="B23266">
        <v>0</v>
      </c>
      <c r="C23266">
        <v>1</v>
      </c>
      <c r="D23266" t="s">
        <v>93</v>
      </c>
      <c r="E23266" s="2">
        <v>0.30104166666666665</v>
      </c>
      <c r="F23266" s="2">
        <v>0.30150462962962965</v>
      </c>
      <c r="G23266" s="2"/>
      <c r="H23266">
        <v>1</v>
      </c>
    </row>
    <row r="23267" spans="1:8" x14ac:dyDescent="0.35">
      <c r="A23267">
        <v>141257</v>
      </c>
      <c r="B23267">
        <v>0</v>
      </c>
      <c r="C23267">
        <v>1</v>
      </c>
      <c r="D23267" t="s">
        <v>123</v>
      </c>
      <c r="E23267" s="2">
        <v>0.30324074074074076</v>
      </c>
      <c r="F23267" s="2">
        <v>0.30381944444444442</v>
      </c>
      <c r="G23267" s="2"/>
      <c r="H23267">
        <v>1</v>
      </c>
    </row>
    <row r="23268" spans="1:8" x14ac:dyDescent="0.35">
      <c r="A23268">
        <v>141257</v>
      </c>
      <c r="B23268">
        <v>0</v>
      </c>
      <c r="C23268">
        <v>1</v>
      </c>
      <c r="D23268" t="s">
        <v>21</v>
      </c>
      <c r="E23268" s="2">
        <v>0.30636574074074074</v>
      </c>
      <c r="F23268" s="2">
        <v>0.30694444444444446</v>
      </c>
      <c r="G23268" s="2"/>
      <c r="H23268" t="s">
        <v>114</v>
      </c>
    </row>
    <row r="23269" spans="1:8" x14ac:dyDescent="0.35">
      <c r="A23269">
        <v>141257</v>
      </c>
      <c r="B23269">
        <v>0</v>
      </c>
      <c r="C23269">
        <v>1</v>
      </c>
      <c r="D23269" t="s">
        <v>45</v>
      </c>
      <c r="E23269" s="2">
        <v>0.30891203703703701</v>
      </c>
      <c r="F23269" s="2">
        <v>0.31006944444444445</v>
      </c>
      <c r="G23269" s="2"/>
      <c r="H23269" t="s">
        <v>152</v>
      </c>
    </row>
    <row r="23270" spans="1:8" x14ac:dyDescent="0.35">
      <c r="A23270">
        <v>141257</v>
      </c>
      <c r="B23270">
        <v>0</v>
      </c>
      <c r="C23270">
        <v>1</v>
      </c>
      <c r="D23270" t="s">
        <v>128</v>
      </c>
      <c r="E23270" s="2">
        <v>0.31319444444444444</v>
      </c>
      <c r="F23270" s="2">
        <v>0.31365740740740738</v>
      </c>
      <c r="G23270" s="2"/>
      <c r="H23270" t="s">
        <v>152</v>
      </c>
    </row>
    <row r="23271" spans="1:8" x14ac:dyDescent="0.35">
      <c r="A23271">
        <v>141257</v>
      </c>
      <c r="B23271">
        <v>0</v>
      </c>
      <c r="C23271">
        <v>1</v>
      </c>
      <c r="D23271" t="s">
        <v>126</v>
      </c>
      <c r="E23271" s="2">
        <v>0.31516203703703705</v>
      </c>
      <c r="F23271" s="2">
        <v>0.31585648148148149</v>
      </c>
      <c r="G23271" s="2"/>
      <c r="H23271" t="s">
        <v>152</v>
      </c>
    </row>
    <row r="23272" spans="1:8" x14ac:dyDescent="0.35">
      <c r="A23272">
        <v>141257</v>
      </c>
      <c r="B23272">
        <v>0</v>
      </c>
      <c r="C23272">
        <v>1</v>
      </c>
      <c r="D23272" t="s">
        <v>153</v>
      </c>
      <c r="E23272" s="2">
        <v>0.31782407407407409</v>
      </c>
      <c r="F23272" s="2">
        <v>0.31828703703703703</v>
      </c>
      <c r="G23272" s="2"/>
      <c r="H23272" t="s">
        <v>152</v>
      </c>
    </row>
    <row r="23273" spans="1:8" x14ac:dyDescent="0.35">
      <c r="A23273">
        <v>141257</v>
      </c>
      <c r="B23273">
        <v>0</v>
      </c>
      <c r="C23273">
        <v>1</v>
      </c>
      <c r="D23273" t="s">
        <v>154</v>
      </c>
      <c r="E23273" s="2">
        <v>0.31967592592592592</v>
      </c>
      <c r="F23273" s="2">
        <v>0.32013888888888886</v>
      </c>
      <c r="G23273" s="2"/>
      <c r="H23273" t="s">
        <v>152</v>
      </c>
    </row>
    <row r="23274" spans="1:8" x14ac:dyDescent="0.35">
      <c r="A23274">
        <v>141257</v>
      </c>
      <c r="B23274">
        <v>0</v>
      </c>
      <c r="C23274">
        <v>1</v>
      </c>
      <c r="D23274" t="s">
        <v>155</v>
      </c>
      <c r="E23274" s="2">
        <v>0.32164351851851852</v>
      </c>
      <c r="F23274" s="2">
        <v>0.32210648148148147</v>
      </c>
      <c r="G23274" s="2"/>
      <c r="H23274" t="s">
        <v>152</v>
      </c>
    </row>
    <row r="23275" spans="1:8" x14ac:dyDescent="0.35">
      <c r="A23275">
        <v>141257</v>
      </c>
      <c r="B23275">
        <v>0</v>
      </c>
      <c r="C23275">
        <v>1</v>
      </c>
      <c r="D23275" t="s">
        <v>24</v>
      </c>
      <c r="E23275" s="2">
        <v>0.32476851851851851</v>
      </c>
      <c r="H23275">
        <v>7</v>
      </c>
    </row>
    <row r="23276" spans="1:8" x14ac:dyDescent="0.35">
      <c r="A23276">
        <v>142464</v>
      </c>
      <c r="B23276">
        <v>0</v>
      </c>
      <c r="C23276">
        <v>1</v>
      </c>
      <c r="D23276" t="s">
        <v>6</v>
      </c>
      <c r="F23276" s="2">
        <v>0.27905092592592595</v>
      </c>
      <c r="G23276" s="2"/>
      <c r="H23276" t="s">
        <v>115</v>
      </c>
    </row>
    <row r="23277" spans="1:8" x14ac:dyDescent="0.35">
      <c r="A23277">
        <v>142464</v>
      </c>
      <c r="B23277">
        <v>0</v>
      </c>
      <c r="C23277">
        <v>1</v>
      </c>
      <c r="D23277" t="s">
        <v>116</v>
      </c>
      <c r="E23277" s="2">
        <v>0.28182870370370372</v>
      </c>
      <c r="F23277" s="2">
        <v>0.28229166666666666</v>
      </c>
      <c r="G23277" s="2"/>
      <c r="H23277" t="s">
        <v>110</v>
      </c>
    </row>
    <row r="23278" spans="1:8" x14ac:dyDescent="0.35">
      <c r="A23278">
        <v>142464</v>
      </c>
      <c r="B23278">
        <v>0</v>
      </c>
      <c r="C23278">
        <v>1</v>
      </c>
      <c r="D23278" t="s">
        <v>117</v>
      </c>
      <c r="E23278" s="2">
        <v>0.28611111111111109</v>
      </c>
      <c r="F23278" s="2">
        <v>0.28657407407407409</v>
      </c>
      <c r="G23278" s="2"/>
      <c r="H23278" t="s">
        <v>110</v>
      </c>
    </row>
    <row r="23279" spans="1:8" x14ac:dyDescent="0.35">
      <c r="A23279">
        <v>142464</v>
      </c>
      <c r="B23279">
        <v>0</v>
      </c>
      <c r="C23279">
        <v>1</v>
      </c>
      <c r="D23279" t="s">
        <v>118</v>
      </c>
      <c r="E23279" s="2">
        <v>0.28842592592592592</v>
      </c>
      <c r="F23279" s="2">
        <v>0.28888888888888886</v>
      </c>
      <c r="G23279" s="2"/>
      <c r="H23279" t="s">
        <v>110</v>
      </c>
    </row>
    <row r="23280" spans="1:8" x14ac:dyDescent="0.35">
      <c r="A23280">
        <v>142464</v>
      </c>
      <c r="B23280">
        <v>0</v>
      </c>
      <c r="C23280">
        <v>1</v>
      </c>
      <c r="D23280" t="s">
        <v>119</v>
      </c>
      <c r="E23280" s="2">
        <v>0.29085648148148147</v>
      </c>
      <c r="F23280" s="2">
        <v>0.29131944444444446</v>
      </c>
      <c r="G23280" s="2"/>
      <c r="H23280" t="s">
        <v>110</v>
      </c>
    </row>
    <row r="23281" spans="1:8" x14ac:dyDescent="0.35">
      <c r="A23281">
        <v>142464</v>
      </c>
      <c r="B23281">
        <v>0</v>
      </c>
      <c r="C23281">
        <v>1</v>
      </c>
      <c r="D23281" t="s">
        <v>120</v>
      </c>
      <c r="E23281" s="2">
        <v>0.29328703703703701</v>
      </c>
      <c r="F23281" s="2">
        <v>0.29375000000000001</v>
      </c>
      <c r="G23281" s="2"/>
      <c r="H23281" t="s">
        <v>110</v>
      </c>
    </row>
    <row r="23282" spans="1:8" x14ac:dyDescent="0.35">
      <c r="A23282">
        <v>142464</v>
      </c>
      <c r="B23282">
        <v>0</v>
      </c>
      <c r="C23282">
        <v>1</v>
      </c>
      <c r="D23282" t="s">
        <v>121</v>
      </c>
      <c r="E23282" s="2">
        <v>0.29606481481481484</v>
      </c>
      <c r="F23282" s="2">
        <v>0.29652777777777778</v>
      </c>
      <c r="G23282" s="2"/>
      <c r="H23282" t="s">
        <v>110</v>
      </c>
    </row>
    <row r="23283" spans="1:8" x14ac:dyDescent="0.35">
      <c r="A23283">
        <v>142464</v>
      </c>
      <c r="B23283">
        <v>0</v>
      </c>
      <c r="C23283">
        <v>1</v>
      </c>
      <c r="D23283" t="s">
        <v>39</v>
      </c>
      <c r="E23283" s="2">
        <v>0.29965277777777777</v>
      </c>
      <c r="F23283" s="2">
        <v>0.30034722222222221</v>
      </c>
      <c r="G23283" s="2"/>
      <c r="H23283" t="s">
        <v>110</v>
      </c>
    </row>
    <row r="23284" spans="1:8" x14ac:dyDescent="0.35">
      <c r="A23284">
        <v>142464</v>
      </c>
      <c r="B23284">
        <v>0</v>
      </c>
      <c r="C23284">
        <v>1</v>
      </c>
      <c r="D23284" t="s">
        <v>24</v>
      </c>
      <c r="E23284" s="2">
        <v>0.30625000000000002</v>
      </c>
      <c r="F23284" s="2">
        <v>0.30694444444444446</v>
      </c>
      <c r="G23284" s="2"/>
      <c r="H23284" t="s">
        <v>110</v>
      </c>
    </row>
    <row r="23285" spans="1:8" x14ac:dyDescent="0.35">
      <c r="A23285">
        <v>142464</v>
      </c>
      <c r="B23285">
        <v>0</v>
      </c>
      <c r="C23285">
        <v>1</v>
      </c>
      <c r="D23285" t="s">
        <v>45</v>
      </c>
      <c r="E23285" s="2">
        <v>0.3144675925925926</v>
      </c>
      <c r="F23285" s="2">
        <v>0.31562499999999999</v>
      </c>
      <c r="G23285" s="2"/>
      <c r="H23285" t="s">
        <v>110</v>
      </c>
    </row>
    <row r="23286" spans="1:8" x14ac:dyDescent="0.35">
      <c r="A23286">
        <v>142464</v>
      </c>
      <c r="B23286">
        <v>0</v>
      </c>
      <c r="C23286">
        <v>1</v>
      </c>
      <c r="D23286" t="s">
        <v>21</v>
      </c>
      <c r="E23286" s="2">
        <v>0.31747685185185187</v>
      </c>
      <c r="F23286" s="2">
        <v>0.31805555555555554</v>
      </c>
      <c r="G23286" s="2"/>
      <c r="H23286" t="s">
        <v>122</v>
      </c>
    </row>
    <row r="23287" spans="1:8" x14ac:dyDescent="0.35">
      <c r="A23287">
        <v>142464</v>
      </c>
      <c r="B23287">
        <v>0</v>
      </c>
      <c r="C23287">
        <v>1</v>
      </c>
      <c r="D23287" t="s">
        <v>123</v>
      </c>
      <c r="E23287" s="2">
        <v>0.32048611111111114</v>
      </c>
      <c r="F23287" s="2">
        <v>0.3210648148148148</v>
      </c>
      <c r="G23287" s="2"/>
      <c r="H23287">
        <v>2</v>
      </c>
    </row>
    <row r="23288" spans="1:8" x14ac:dyDescent="0.35">
      <c r="A23288">
        <v>142464</v>
      </c>
      <c r="B23288">
        <v>0</v>
      </c>
      <c r="C23288">
        <v>1</v>
      </c>
      <c r="D23288" t="s">
        <v>93</v>
      </c>
      <c r="E23288" s="2">
        <v>0.32280092592592591</v>
      </c>
      <c r="F23288" s="2">
        <v>0.32326388888888891</v>
      </c>
      <c r="G23288" s="2"/>
      <c r="H23288">
        <v>2</v>
      </c>
    </row>
    <row r="23289" spans="1:8" x14ac:dyDescent="0.35">
      <c r="A23289">
        <v>142464</v>
      </c>
      <c r="B23289">
        <v>0</v>
      </c>
      <c r="C23289">
        <v>1</v>
      </c>
      <c r="D23289" t="s">
        <v>9</v>
      </c>
      <c r="E23289" s="2">
        <v>0.32442129629629629</v>
      </c>
      <c r="F23289" s="2">
        <v>0.32488425925925923</v>
      </c>
      <c r="G23289" s="2"/>
      <c r="H23289">
        <v>2</v>
      </c>
    </row>
    <row r="23290" spans="1:8" x14ac:dyDescent="0.35">
      <c r="A23290">
        <v>142464</v>
      </c>
      <c r="B23290">
        <v>0</v>
      </c>
      <c r="C23290">
        <v>1</v>
      </c>
      <c r="D23290" t="s">
        <v>144</v>
      </c>
      <c r="E23290" s="2">
        <v>0.32604166666666667</v>
      </c>
      <c r="F23290" s="2">
        <v>0.32650462962962962</v>
      </c>
      <c r="G23290" s="2"/>
      <c r="H23290">
        <v>2</v>
      </c>
    </row>
    <row r="23291" spans="1:8" x14ac:dyDescent="0.35">
      <c r="A23291">
        <v>142464</v>
      </c>
      <c r="B23291">
        <v>0</v>
      </c>
      <c r="C23291">
        <v>1</v>
      </c>
      <c r="D23291" t="s">
        <v>59</v>
      </c>
      <c r="E23291" s="2">
        <v>0.32754629629629628</v>
      </c>
      <c r="F23291" s="2">
        <v>0.32800925925925928</v>
      </c>
      <c r="G23291" s="2"/>
      <c r="H23291">
        <v>2</v>
      </c>
    </row>
    <row r="23292" spans="1:8" x14ac:dyDescent="0.35">
      <c r="A23292">
        <v>142464</v>
      </c>
      <c r="B23292">
        <v>0</v>
      </c>
      <c r="C23292">
        <v>1</v>
      </c>
      <c r="D23292" t="s">
        <v>90</v>
      </c>
      <c r="E23292" s="2">
        <v>0.32962962962962961</v>
      </c>
      <c r="F23292" s="2">
        <v>0.33032407407407405</v>
      </c>
      <c r="G23292" s="2"/>
      <c r="H23292">
        <v>2</v>
      </c>
    </row>
    <row r="23293" spans="1:8" x14ac:dyDescent="0.35">
      <c r="A23293">
        <v>142464</v>
      </c>
      <c r="B23293">
        <v>0</v>
      </c>
      <c r="C23293">
        <v>1</v>
      </c>
      <c r="D23293" t="s">
        <v>151</v>
      </c>
      <c r="E23293" s="2">
        <v>0.33171296296296299</v>
      </c>
      <c r="F23293" s="2">
        <v>0.33217592592592593</v>
      </c>
      <c r="G23293" s="2"/>
      <c r="H23293">
        <v>2</v>
      </c>
    </row>
    <row r="23294" spans="1:8" x14ac:dyDescent="0.35">
      <c r="A23294">
        <v>142464</v>
      </c>
      <c r="B23294">
        <v>0</v>
      </c>
      <c r="C23294">
        <v>1</v>
      </c>
      <c r="D23294" t="s">
        <v>150</v>
      </c>
      <c r="E23294" s="2">
        <v>0.33321759259259259</v>
      </c>
      <c r="F23294" s="2">
        <v>0.33391203703703703</v>
      </c>
      <c r="G23294" s="2"/>
      <c r="H23294">
        <v>2</v>
      </c>
    </row>
    <row r="23295" spans="1:8" x14ac:dyDescent="0.35">
      <c r="A23295">
        <v>142464</v>
      </c>
      <c r="B23295">
        <v>0</v>
      </c>
      <c r="C23295">
        <v>1</v>
      </c>
      <c r="D23295" t="s">
        <v>149</v>
      </c>
      <c r="E23295" s="2">
        <v>0.3351851851851852</v>
      </c>
      <c r="F23295" s="2">
        <v>0.33576388888888886</v>
      </c>
      <c r="G23295" s="2"/>
      <c r="H23295">
        <v>2</v>
      </c>
    </row>
    <row r="23296" spans="1:8" x14ac:dyDescent="0.35">
      <c r="A23296">
        <v>142464</v>
      </c>
      <c r="B23296">
        <v>0</v>
      </c>
      <c r="C23296">
        <v>1</v>
      </c>
      <c r="D23296" t="s">
        <v>148</v>
      </c>
      <c r="E23296" s="2">
        <v>0.3371527777777778</v>
      </c>
      <c r="F23296" s="2">
        <v>0.33761574074074074</v>
      </c>
      <c r="G23296" s="2"/>
      <c r="H23296">
        <v>2</v>
      </c>
    </row>
    <row r="23297" spans="1:8" x14ac:dyDescent="0.35">
      <c r="A23297">
        <v>142464</v>
      </c>
      <c r="B23297">
        <v>0</v>
      </c>
      <c r="C23297">
        <v>1</v>
      </c>
      <c r="D23297" t="s">
        <v>19</v>
      </c>
      <c r="E23297" s="2">
        <v>0.34027777777777779</v>
      </c>
      <c r="F23297" s="2">
        <v>0.34074074074074073</v>
      </c>
      <c r="G23297" s="2"/>
      <c r="H23297">
        <v>2</v>
      </c>
    </row>
    <row r="23298" spans="1:8" x14ac:dyDescent="0.35">
      <c r="A23298">
        <v>142464</v>
      </c>
      <c r="B23298">
        <v>0</v>
      </c>
      <c r="C23298">
        <v>1</v>
      </c>
      <c r="D23298" t="s">
        <v>146</v>
      </c>
      <c r="E23298" s="2">
        <v>0.34166666666666667</v>
      </c>
      <c r="F23298" s="2">
        <v>0.34212962962962962</v>
      </c>
      <c r="G23298" s="2"/>
      <c r="H23298" t="s">
        <v>159</v>
      </c>
    </row>
    <row r="23299" spans="1:8" x14ac:dyDescent="0.35">
      <c r="A23299">
        <v>142464</v>
      </c>
      <c r="B23299">
        <v>0</v>
      </c>
      <c r="C23299">
        <v>1</v>
      </c>
      <c r="D23299" t="s">
        <v>145</v>
      </c>
      <c r="E23299" s="2">
        <v>0.34340277777777778</v>
      </c>
      <c r="F23299" s="2">
        <v>0.34386574074074072</v>
      </c>
      <c r="G23299" s="2"/>
      <c r="H23299">
        <v>2</v>
      </c>
    </row>
    <row r="23300" spans="1:8" x14ac:dyDescent="0.35">
      <c r="A23300">
        <v>142464</v>
      </c>
      <c r="B23300">
        <v>0</v>
      </c>
      <c r="C23300">
        <v>1</v>
      </c>
      <c r="D23300" t="s">
        <v>23</v>
      </c>
      <c r="E23300" s="2">
        <v>0.34594907407407405</v>
      </c>
      <c r="H23300">
        <v>1</v>
      </c>
    </row>
    <row r="23301" spans="1:8" x14ac:dyDescent="0.35">
      <c r="A23301">
        <v>142260</v>
      </c>
      <c r="B23301">
        <v>0</v>
      </c>
      <c r="C23301">
        <v>1</v>
      </c>
      <c r="D23301" t="s">
        <v>24</v>
      </c>
      <c r="F23301" s="2">
        <v>0.27986111111111112</v>
      </c>
      <c r="G23301" s="2"/>
      <c r="H23301">
        <v>7</v>
      </c>
    </row>
    <row r="23302" spans="1:8" x14ac:dyDescent="0.35">
      <c r="A23302">
        <v>142260</v>
      </c>
      <c r="B23302">
        <v>0</v>
      </c>
      <c r="C23302">
        <v>1</v>
      </c>
      <c r="D23302" t="s">
        <v>155</v>
      </c>
      <c r="E23302" s="2">
        <v>0.28287037037037038</v>
      </c>
      <c r="F23302" s="2">
        <v>0.28333333333333333</v>
      </c>
      <c r="G23302" s="2"/>
      <c r="H23302" t="s">
        <v>110</v>
      </c>
    </row>
    <row r="23303" spans="1:8" x14ac:dyDescent="0.35">
      <c r="A23303">
        <v>142260</v>
      </c>
      <c r="B23303">
        <v>0</v>
      </c>
      <c r="C23303">
        <v>1</v>
      </c>
      <c r="D23303" t="s">
        <v>154</v>
      </c>
      <c r="E23303" s="2">
        <v>0.28483796296296299</v>
      </c>
      <c r="F23303" s="2">
        <v>0.28530092592592593</v>
      </c>
      <c r="G23303" s="2"/>
      <c r="H23303" t="s">
        <v>110</v>
      </c>
    </row>
    <row r="23304" spans="1:8" x14ac:dyDescent="0.35">
      <c r="A23304">
        <v>142260</v>
      </c>
      <c r="B23304">
        <v>0</v>
      </c>
      <c r="C23304">
        <v>1</v>
      </c>
      <c r="D23304" t="s">
        <v>153</v>
      </c>
      <c r="E23304" s="2">
        <v>0.28668981481481481</v>
      </c>
      <c r="F23304" s="2">
        <v>0.28715277777777776</v>
      </c>
      <c r="G23304" s="2"/>
      <c r="H23304" t="s">
        <v>110</v>
      </c>
    </row>
    <row r="23305" spans="1:8" x14ac:dyDescent="0.35">
      <c r="A23305">
        <v>142260</v>
      </c>
      <c r="B23305">
        <v>0</v>
      </c>
      <c r="C23305">
        <v>1</v>
      </c>
      <c r="D23305" t="s">
        <v>126</v>
      </c>
      <c r="E23305" s="2">
        <v>0.28923611111111114</v>
      </c>
      <c r="F23305" s="2">
        <v>0.29050925925925924</v>
      </c>
      <c r="G23305" s="2"/>
      <c r="H23305" t="s">
        <v>110</v>
      </c>
    </row>
    <row r="23306" spans="1:8" x14ac:dyDescent="0.35">
      <c r="A23306">
        <v>142260</v>
      </c>
      <c r="B23306">
        <v>0</v>
      </c>
      <c r="C23306">
        <v>1</v>
      </c>
      <c r="D23306" t="s">
        <v>128</v>
      </c>
      <c r="E23306" s="2">
        <v>0.29224537037037035</v>
      </c>
      <c r="F23306" s="2">
        <v>0.29270833333333335</v>
      </c>
      <c r="G23306" s="2"/>
      <c r="H23306" t="s">
        <v>110</v>
      </c>
    </row>
    <row r="23307" spans="1:8" x14ac:dyDescent="0.35">
      <c r="A23307">
        <v>142260</v>
      </c>
      <c r="B23307">
        <v>0</v>
      </c>
      <c r="C23307">
        <v>1</v>
      </c>
      <c r="D23307" t="s">
        <v>45</v>
      </c>
      <c r="E23307" s="2">
        <v>0.29641203703703706</v>
      </c>
      <c r="F23307" s="2">
        <v>0.29768518518518516</v>
      </c>
      <c r="G23307" s="2"/>
      <c r="H23307" t="s">
        <v>110</v>
      </c>
    </row>
    <row r="23308" spans="1:8" x14ac:dyDescent="0.35">
      <c r="A23308">
        <v>142260</v>
      </c>
      <c r="B23308">
        <v>0</v>
      </c>
      <c r="C23308">
        <v>1</v>
      </c>
      <c r="D23308" t="s">
        <v>21</v>
      </c>
      <c r="E23308" s="2">
        <v>0.29918981481481483</v>
      </c>
      <c r="F23308" s="2">
        <v>0.29976851851851855</v>
      </c>
      <c r="G23308" s="2"/>
      <c r="H23308" t="s">
        <v>122</v>
      </c>
    </row>
    <row r="23309" spans="1:8" x14ac:dyDescent="0.35">
      <c r="A23309">
        <v>142260</v>
      </c>
      <c r="B23309">
        <v>0</v>
      </c>
      <c r="C23309">
        <v>1</v>
      </c>
      <c r="D23309" t="s">
        <v>123</v>
      </c>
      <c r="E23309" s="2">
        <v>0.30196759259259259</v>
      </c>
      <c r="F23309" s="2">
        <v>0.30254629629629631</v>
      </c>
      <c r="G23309" s="2"/>
      <c r="H23309">
        <v>2</v>
      </c>
    </row>
    <row r="23310" spans="1:8" x14ac:dyDescent="0.35">
      <c r="A23310">
        <v>142260</v>
      </c>
      <c r="B23310">
        <v>0</v>
      </c>
      <c r="C23310">
        <v>1</v>
      </c>
      <c r="D23310" t="s">
        <v>93</v>
      </c>
      <c r="E23310" s="2">
        <v>0.30428240740740742</v>
      </c>
      <c r="F23310" s="2">
        <v>0.30474537037037036</v>
      </c>
      <c r="G23310" s="2"/>
      <c r="H23310">
        <v>2</v>
      </c>
    </row>
    <row r="23311" spans="1:8" x14ac:dyDescent="0.35">
      <c r="A23311">
        <v>142260</v>
      </c>
      <c r="B23311">
        <v>0</v>
      </c>
      <c r="C23311">
        <v>1</v>
      </c>
      <c r="D23311" t="s">
        <v>9</v>
      </c>
      <c r="E23311" s="2">
        <v>0.3059027777777778</v>
      </c>
      <c r="F23311" s="2">
        <v>0.30636574074074074</v>
      </c>
      <c r="G23311" s="2"/>
      <c r="H23311">
        <v>2</v>
      </c>
    </row>
    <row r="23312" spans="1:8" x14ac:dyDescent="0.35">
      <c r="A23312">
        <v>142260</v>
      </c>
      <c r="B23312">
        <v>0</v>
      </c>
      <c r="C23312">
        <v>1</v>
      </c>
      <c r="D23312" t="s">
        <v>144</v>
      </c>
      <c r="E23312" s="2">
        <v>0.30752314814814813</v>
      </c>
      <c r="F23312" s="2">
        <v>0.30798611111111113</v>
      </c>
      <c r="G23312" s="2"/>
      <c r="H23312">
        <v>2</v>
      </c>
    </row>
    <row r="23313" spans="1:8" x14ac:dyDescent="0.35">
      <c r="A23313">
        <v>142260</v>
      </c>
      <c r="B23313">
        <v>0</v>
      </c>
      <c r="C23313">
        <v>1</v>
      </c>
      <c r="D23313" t="s">
        <v>59</v>
      </c>
      <c r="E23313" s="2">
        <v>0.30914351851851851</v>
      </c>
      <c r="F23313" s="2">
        <v>0.30960648148148145</v>
      </c>
      <c r="G23313" s="2"/>
      <c r="H23313">
        <v>2</v>
      </c>
    </row>
    <row r="23314" spans="1:8" x14ac:dyDescent="0.35">
      <c r="A23314">
        <v>142260</v>
      </c>
      <c r="B23314">
        <v>0</v>
      </c>
      <c r="C23314">
        <v>1</v>
      </c>
      <c r="D23314" t="s">
        <v>143</v>
      </c>
      <c r="E23314" s="2">
        <v>0.3107638888888889</v>
      </c>
      <c r="F23314" s="2">
        <v>0.31145833333333334</v>
      </c>
      <c r="G23314" s="2"/>
      <c r="H23314">
        <v>2</v>
      </c>
    </row>
    <row r="23315" spans="1:8" x14ac:dyDescent="0.35">
      <c r="A23315">
        <v>142260</v>
      </c>
      <c r="B23315">
        <v>0</v>
      </c>
      <c r="C23315">
        <v>1</v>
      </c>
      <c r="D23315" t="s">
        <v>142</v>
      </c>
      <c r="E23315" s="2">
        <v>0.31215277777777778</v>
      </c>
      <c r="F23315" s="2">
        <v>0.31261574074074072</v>
      </c>
      <c r="G23315" s="2"/>
      <c r="H23315">
        <v>2</v>
      </c>
    </row>
    <row r="23316" spans="1:8" x14ac:dyDescent="0.35">
      <c r="A23316">
        <v>142260</v>
      </c>
      <c r="B23316">
        <v>0</v>
      </c>
      <c r="C23316">
        <v>1</v>
      </c>
      <c r="D23316" t="s">
        <v>46</v>
      </c>
      <c r="E23316" s="2">
        <v>0.31377314814814816</v>
      </c>
      <c r="F23316" s="2">
        <v>0.3142361111111111</v>
      </c>
      <c r="G23316" s="2"/>
      <c r="H23316">
        <v>2</v>
      </c>
    </row>
    <row r="23317" spans="1:8" x14ac:dyDescent="0.35">
      <c r="A23317">
        <v>142260</v>
      </c>
      <c r="B23317">
        <v>0</v>
      </c>
      <c r="C23317">
        <v>1</v>
      </c>
      <c r="D23317" t="s">
        <v>141</v>
      </c>
      <c r="E23317" s="2">
        <v>0.31493055555555555</v>
      </c>
      <c r="F23317" s="2">
        <v>0.31539351851851855</v>
      </c>
      <c r="G23317" s="2"/>
      <c r="H23317">
        <v>2</v>
      </c>
    </row>
    <row r="23318" spans="1:8" x14ac:dyDescent="0.35">
      <c r="A23318">
        <v>142260</v>
      </c>
      <c r="B23318">
        <v>0</v>
      </c>
      <c r="C23318">
        <v>1</v>
      </c>
      <c r="D23318" t="s">
        <v>140</v>
      </c>
      <c r="E23318" s="2">
        <v>0.31701388888888887</v>
      </c>
      <c r="F23318" s="2">
        <v>0.31770833333333331</v>
      </c>
      <c r="G23318" s="2"/>
      <c r="H23318">
        <v>2</v>
      </c>
    </row>
    <row r="23319" spans="1:8" x14ac:dyDescent="0.35">
      <c r="A23319">
        <v>142260</v>
      </c>
      <c r="B23319">
        <v>0</v>
      </c>
      <c r="C23319">
        <v>1</v>
      </c>
      <c r="D23319" t="s">
        <v>95</v>
      </c>
      <c r="E23319" s="2">
        <v>0.31898148148148148</v>
      </c>
      <c r="F23319" s="2">
        <v>0.3195601851851852</v>
      </c>
      <c r="G23319" s="2"/>
      <c r="H23319">
        <v>2</v>
      </c>
    </row>
    <row r="23320" spans="1:8" x14ac:dyDescent="0.35">
      <c r="A23320">
        <v>142260</v>
      </c>
      <c r="B23320">
        <v>0</v>
      </c>
      <c r="C23320">
        <v>1</v>
      </c>
      <c r="D23320" t="s">
        <v>72</v>
      </c>
      <c r="E23320" s="2">
        <v>0.3212962962962963</v>
      </c>
      <c r="F23320" s="2">
        <v>0.32187500000000002</v>
      </c>
      <c r="G23320" s="2"/>
      <c r="H23320">
        <v>2</v>
      </c>
    </row>
    <row r="23321" spans="1:8" x14ac:dyDescent="0.35">
      <c r="A23321">
        <v>142260</v>
      </c>
      <c r="B23321">
        <v>0</v>
      </c>
      <c r="C23321">
        <v>1</v>
      </c>
      <c r="D23321" t="s">
        <v>139</v>
      </c>
      <c r="E23321" s="2">
        <v>0.32337962962962963</v>
      </c>
      <c r="F23321" s="2">
        <v>0.32407407407407407</v>
      </c>
      <c r="G23321" s="2"/>
      <c r="H23321">
        <v>2</v>
      </c>
    </row>
    <row r="23322" spans="1:8" x14ac:dyDescent="0.35">
      <c r="A23322">
        <v>142260</v>
      </c>
      <c r="B23322">
        <v>0</v>
      </c>
      <c r="C23322">
        <v>1</v>
      </c>
      <c r="D23322" t="s">
        <v>138</v>
      </c>
      <c r="E23322" s="2">
        <v>0.3261574074074074</v>
      </c>
      <c r="F23322" s="2">
        <v>0.32662037037037039</v>
      </c>
      <c r="G23322" s="2"/>
      <c r="H23322">
        <v>2</v>
      </c>
    </row>
    <row r="23323" spans="1:8" x14ac:dyDescent="0.35">
      <c r="A23323">
        <v>142260</v>
      </c>
      <c r="B23323">
        <v>0</v>
      </c>
      <c r="C23323">
        <v>1</v>
      </c>
      <c r="D23323" t="s">
        <v>137</v>
      </c>
      <c r="E23323" s="2">
        <v>0.32777777777777778</v>
      </c>
      <c r="F23323" s="2">
        <v>0.32824074074074072</v>
      </c>
      <c r="G23323" s="2"/>
      <c r="H23323">
        <v>2</v>
      </c>
    </row>
    <row r="23324" spans="1:8" x14ac:dyDescent="0.35">
      <c r="A23324">
        <v>142260</v>
      </c>
      <c r="B23324">
        <v>0</v>
      </c>
      <c r="C23324">
        <v>1</v>
      </c>
      <c r="D23324" t="s">
        <v>136</v>
      </c>
      <c r="E23324" s="2">
        <v>0.3298611111111111</v>
      </c>
      <c r="F23324" s="2">
        <v>0.33032407407407405</v>
      </c>
      <c r="G23324" s="2"/>
      <c r="H23324">
        <v>2</v>
      </c>
    </row>
    <row r="23325" spans="1:8" x14ac:dyDescent="0.35">
      <c r="A23325">
        <v>142260</v>
      </c>
      <c r="B23325">
        <v>0</v>
      </c>
      <c r="C23325">
        <v>1</v>
      </c>
      <c r="D23325" t="s">
        <v>135</v>
      </c>
      <c r="E23325" s="2">
        <v>0.33171296296296299</v>
      </c>
      <c r="F23325" s="2">
        <v>0.33379629629629631</v>
      </c>
      <c r="G23325" s="2"/>
      <c r="H23325">
        <v>2</v>
      </c>
    </row>
    <row r="23326" spans="1:8" x14ac:dyDescent="0.35">
      <c r="A23326">
        <v>142260</v>
      </c>
      <c r="B23326">
        <v>1</v>
      </c>
      <c r="C23326">
        <v>1</v>
      </c>
      <c r="D23326" t="s">
        <v>38</v>
      </c>
      <c r="E23326" s="2">
        <v>0.33587962962962964</v>
      </c>
      <c r="F23326" s="2">
        <v>0.33657407407407408</v>
      </c>
      <c r="G23326" s="2"/>
      <c r="H23326" t="s">
        <v>172</v>
      </c>
    </row>
    <row r="23327" spans="1:8" x14ac:dyDescent="0.35">
      <c r="A23327">
        <v>142260</v>
      </c>
      <c r="B23327">
        <v>1</v>
      </c>
      <c r="C23327">
        <v>1</v>
      </c>
      <c r="D23327" t="s">
        <v>133</v>
      </c>
      <c r="E23327" s="2">
        <v>0.33784722222222224</v>
      </c>
      <c r="F23327" s="2">
        <v>0.33831018518518519</v>
      </c>
      <c r="G23327" s="2"/>
      <c r="H23327">
        <v>1</v>
      </c>
    </row>
    <row r="23328" spans="1:8" x14ac:dyDescent="0.35">
      <c r="A23328">
        <v>142260</v>
      </c>
      <c r="B23328">
        <v>1</v>
      </c>
      <c r="C23328">
        <v>1</v>
      </c>
      <c r="D23328" t="s">
        <v>132</v>
      </c>
      <c r="E23328" s="2">
        <v>0.33993055555555557</v>
      </c>
      <c r="F23328" s="2">
        <v>0.34039351851851851</v>
      </c>
      <c r="G23328" s="2"/>
      <c r="H23328">
        <v>1</v>
      </c>
    </row>
    <row r="23329" spans="1:8" x14ac:dyDescent="0.35">
      <c r="A23329">
        <v>142260</v>
      </c>
      <c r="B23329">
        <v>1</v>
      </c>
      <c r="C23329">
        <v>1</v>
      </c>
      <c r="D23329" t="s">
        <v>31</v>
      </c>
      <c r="E23329" s="2">
        <v>0.34259259259259262</v>
      </c>
      <c r="F23329" s="2">
        <v>0.34328703703703706</v>
      </c>
      <c r="G23329" s="2"/>
      <c r="H23329">
        <v>1</v>
      </c>
    </row>
    <row r="23330" spans="1:8" x14ac:dyDescent="0.35">
      <c r="A23330">
        <v>142260</v>
      </c>
      <c r="B23330">
        <v>1</v>
      </c>
      <c r="C23330">
        <v>1</v>
      </c>
      <c r="D23330" t="s">
        <v>158</v>
      </c>
      <c r="E23330" s="2">
        <v>0.34525462962962961</v>
      </c>
      <c r="F23330" s="2">
        <v>0.3457175925925926</v>
      </c>
      <c r="G23330" s="2"/>
      <c r="H23330">
        <v>1</v>
      </c>
    </row>
    <row r="23331" spans="1:8" x14ac:dyDescent="0.35">
      <c r="A23331">
        <v>142260</v>
      </c>
      <c r="B23331">
        <v>1</v>
      </c>
      <c r="C23331">
        <v>1</v>
      </c>
      <c r="D23331" t="s">
        <v>157</v>
      </c>
      <c r="E23331" s="2">
        <v>0.34745370370370371</v>
      </c>
      <c r="F23331" s="2">
        <v>0.34791666666666665</v>
      </c>
      <c r="G23331" s="2"/>
      <c r="H23331">
        <v>1</v>
      </c>
    </row>
    <row r="23332" spans="1:8" x14ac:dyDescent="0.35">
      <c r="A23332">
        <v>142260</v>
      </c>
      <c r="B23332">
        <v>1</v>
      </c>
      <c r="C23332">
        <v>1</v>
      </c>
      <c r="D23332" t="s">
        <v>156</v>
      </c>
      <c r="E23332" s="2">
        <v>0.34965277777777776</v>
      </c>
      <c r="F23332" s="2">
        <v>0.35011574074074076</v>
      </c>
      <c r="G23332" s="2"/>
      <c r="H23332">
        <v>1</v>
      </c>
    </row>
    <row r="23333" spans="1:8" x14ac:dyDescent="0.35">
      <c r="A23333">
        <v>142260</v>
      </c>
      <c r="B23333">
        <v>1</v>
      </c>
      <c r="C23333">
        <v>1</v>
      </c>
      <c r="D23333" t="s">
        <v>16</v>
      </c>
      <c r="E23333" s="2">
        <v>0.35162037037037036</v>
      </c>
      <c r="H23333">
        <v>1</v>
      </c>
    </row>
    <row r="23334" spans="1:8" x14ac:dyDescent="0.35">
      <c r="A23334">
        <v>142864</v>
      </c>
      <c r="B23334">
        <v>0</v>
      </c>
      <c r="C23334">
        <v>1</v>
      </c>
      <c r="D23334" t="s">
        <v>8</v>
      </c>
      <c r="F23334" s="2">
        <v>0.28078703703703706</v>
      </c>
      <c r="G23334" s="2"/>
      <c r="H23334">
        <v>1</v>
      </c>
    </row>
    <row r="23335" spans="1:8" x14ac:dyDescent="0.35">
      <c r="A23335">
        <v>142864</v>
      </c>
      <c r="B23335">
        <v>0</v>
      </c>
      <c r="C23335">
        <v>1</v>
      </c>
      <c r="D23335" t="s">
        <v>102</v>
      </c>
      <c r="E23335" s="2">
        <v>0.28391203703703705</v>
      </c>
      <c r="F23335" s="2">
        <v>0.28437499999999999</v>
      </c>
      <c r="G23335" s="2"/>
      <c r="H23335">
        <v>2</v>
      </c>
    </row>
    <row r="23336" spans="1:8" x14ac:dyDescent="0.35">
      <c r="A23336">
        <v>142864</v>
      </c>
      <c r="B23336">
        <v>0</v>
      </c>
      <c r="C23336">
        <v>1</v>
      </c>
      <c r="D23336" t="s">
        <v>103</v>
      </c>
      <c r="E23336" s="2">
        <v>0.28692129629629631</v>
      </c>
      <c r="F23336" s="2">
        <v>0.28738425925925926</v>
      </c>
      <c r="G23336" s="2"/>
      <c r="H23336">
        <v>2</v>
      </c>
    </row>
    <row r="23337" spans="1:8" x14ac:dyDescent="0.35">
      <c r="A23337">
        <v>142864</v>
      </c>
      <c r="B23337">
        <v>0</v>
      </c>
      <c r="C23337">
        <v>1</v>
      </c>
      <c r="D23337" t="s">
        <v>104</v>
      </c>
      <c r="E23337" s="2">
        <v>0.28958333333333336</v>
      </c>
      <c r="F23337" s="2">
        <v>0.2900462962962963</v>
      </c>
      <c r="G23337" s="2"/>
      <c r="H23337">
        <v>2</v>
      </c>
    </row>
    <row r="23338" spans="1:8" x14ac:dyDescent="0.35">
      <c r="A23338">
        <v>142864</v>
      </c>
      <c r="B23338">
        <v>0</v>
      </c>
      <c r="C23338">
        <v>1</v>
      </c>
      <c r="D23338" t="s">
        <v>105</v>
      </c>
      <c r="E23338" s="2">
        <v>0.29178240740740741</v>
      </c>
      <c r="F23338" s="2">
        <v>0.29224537037037035</v>
      </c>
      <c r="G23338" s="2"/>
      <c r="H23338">
        <v>2</v>
      </c>
    </row>
    <row r="23339" spans="1:8" x14ac:dyDescent="0.35">
      <c r="A23339">
        <v>142864</v>
      </c>
      <c r="B23339">
        <v>0</v>
      </c>
      <c r="C23339">
        <v>1</v>
      </c>
      <c r="D23339" t="s">
        <v>106</v>
      </c>
      <c r="E23339" s="2">
        <v>0.29409722222222223</v>
      </c>
      <c r="F23339" s="2">
        <v>0.29456018518518517</v>
      </c>
      <c r="G23339" s="2"/>
      <c r="H23339">
        <v>2</v>
      </c>
    </row>
    <row r="23340" spans="1:8" x14ac:dyDescent="0.35">
      <c r="A23340">
        <v>142864</v>
      </c>
      <c r="B23340">
        <v>0</v>
      </c>
      <c r="C23340">
        <v>1</v>
      </c>
      <c r="D23340" t="s">
        <v>107</v>
      </c>
      <c r="E23340" s="2">
        <v>0.29594907407407406</v>
      </c>
      <c r="F23340" s="2">
        <v>0.29641203703703706</v>
      </c>
      <c r="G23340" s="2"/>
      <c r="H23340">
        <v>2</v>
      </c>
    </row>
    <row r="23341" spans="1:8" x14ac:dyDescent="0.35">
      <c r="A23341">
        <v>142864</v>
      </c>
      <c r="B23341">
        <v>0</v>
      </c>
      <c r="C23341">
        <v>1</v>
      </c>
      <c r="D23341" t="s">
        <v>108</v>
      </c>
      <c r="E23341" s="2">
        <v>0.29814814814814816</v>
      </c>
      <c r="F23341" s="2">
        <v>0.2986111111111111</v>
      </c>
      <c r="G23341" s="2"/>
      <c r="H23341">
        <v>2</v>
      </c>
    </row>
    <row r="23342" spans="1:8" x14ac:dyDescent="0.35">
      <c r="A23342">
        <v>142864</v>
      </c>
      <c r="B23342">
        <v>0</v>
      </c>
      <c r="C23342">
        <v>1</v>
      </c>
      <c r="D23342" t="s">
        <v>39</v>
      </c>
      <c r="E23342" s="2">
        <v>0.30208333333333331</v>
      </c>
      <c r="F23342" s="2">
        <v>0.30277777777777776</v>
      </c>
      <c r="G23342" s="2"/>
      <c r="H23342">
        <v>6</v>
      </c>
    </row>
    <row r="23343" spans="1:8" x14ac:dyDescent="0.35">
      <c r="A23343">
        <v>142864</v>
      </c>
      <c r="B23343">
        <v>0</v>
      </c>
      <c r="C23343">
        <v>1</v>
      </c>
      <c r="D23343" t="s">
        <v>112</v>
      </c>
      <c r="E23343" s="2">
        <v>0.30694444444444446</v>
      </c>
      <c r="F23343" s="2">
        <v>0.30740740740740741</v>
      </c>
      <c r="G23343" s="2"/>
      <c r="H23343" t="s">
        <v>110</v>
      </c>
    </row>
    <row r="23344" spans="1:8" x14ac:dyDescent="0.35">
      <c r="A23344">
        <v>142864</v>
      </c>
      <c r="B23344">
        <v>0</v>
      </c>
      <c r="C23344">
        <v>1</v>
      </c>
      <c r="D23344" t="s">
        <v>113</v>
      </c>
      <c r="E23344" s="2">
        <v>0.30879629629629629</v>
      </c>
      <c r="F23344" s="2">
        <v>0.30925925925925923</v>
      </c>
      <c r="G23344" s="2"/>
      <c r="H23344" t="s">
        <v>110</v>
      </c>
    </row>
    <row r="23345" spans="1:8" x14ac:dyDescent="0.35">
      <c r="A23345">
        <v>142864</v>
      </c>
      <c r="B23345">
        <v>0</v>
      </c>
      <c r="C23345">
        <v>1</v>
      </c>
      <c r="D23345" t="s">
        <v>24</v>
      </c>
      <c r="E23345" s="2">
        <v>0.31145833333333334</v>
      </c>
      <c r="F23345" s="2">
        <v>0.31215277777777778</v>
      </c>
      <c r="G23345" s="2"/>
      <c r="H23345" t="s">
        <v>110</v>
      </c>
    </row>
    <row r="23346" spans="1:8" x14ac:dyDescent="0.35">
      <c r="A23346">
        <v>142864</v>
      </c>
      <c r="B23346">
        <v>0</v>
      </c>
      <c r="C23346">
        <v>1</v>
      </c>
      <c r="D23346" t="s">
        <v>45</v>
      </c>
      <c r="E23346" s="2">
        <v>0.31979166666666664</v>
      </c>
      <c r="F23346" s="2">
        <v>0.32060185185185186</v>
      </c>
      <c r="G23346" s="2"/>
      <c r="H23346" t="s">
        <v>110</v>
      </c>
    </row>
    <row r="23347" spans="1:8" x14ac:dyDescent="0.35">
      <c r="A23347">
        <v>142864</v>
      </c>
      <c r="B23347">
        <v>0</v>
      </c>
      <c r="C23347">
        <v>1</v>
      </c>
      <c r="D23347" t="s">
        <v>21</v>
      </c>
      <c r="E23347" s="2">
        <v>0.32222222222222224</v>
      </c>
      <c r="F23347" s="2">
        <v>0.32280092592592591</v>
      </c>
      <c r="G23347" s="2"/>
      <c r="H23347" t="s">
        <v>122</v>
      </c>
    </row>
    <row r="23348" spans="1:8" x14ac:dyDescent="0.35">
      <c r="A23348">
        <v>142864</v>
      </c>
      <c r="B23348">
        <v>0</v>
      </c>
      <c r="C23348">
        <v>1</v>
      </c>
      <c r="D23348" t="s">
        <v>123</v>
      </c>
      <c r="E23348" s="2">
        <v>0.32488425925925923</v>
      </c>
      <c r="F23348" s="2">
        <v>0.32546296296296295</v>
      </c>
      <c r="G23348" s="2"/>
      <c r="H23348">
        <v>2</v>
      </c>
    </row>
    <row r="23349" spans="1:8" x14ac:dyDescent="0.35">
      <c r="A23349">
        <v>142864</v>
      </c>
      <c r="B23349">
        <v>0</v>
      </c>
      <c r="C23349">
        <v>1</v>
      </c>
      <c r="D23349" t="s">
        <v>93</v>
      </c>
      <c r="E23349" s="2">
        <v>0.32719907407407406</v>
      </c>
      <c r="F23349" s="2">
        <v>0.32766203703703706</v>
      </c>
      <c r="G23349" s="2"/>
      <c r="H23349">
        <v>2</v>
      </c>
    </row>
    <row r="23350" spans="1:8" x14ac:dyDescent="0.35">
      <c r="A23350">
        <v>142864</v>
      </c>
      <c r="B23350">
        <v>0</v>
      </c>
      <c r="C23350">
        <v>1</v>
      </c>
      <c r="D23350" t="s">
        <v>9</v>
      </c>
      <c r="E23350" s="2">
        <v>0.32881944444444444</v>
      </c>
      <c r="F23350" s="2">
        <v>0.32928240740740738</v>
      </c>
      <c r="G23350" s="2"/>
      <c r="H23350">
        <v>2</v>
      </c>
    </row>
    <row r="23351" spans="1:8" x14ac:dyDescent="0.35">
      <c r="A23351">
        <v>142864</v>
      </c>
      <c r="B23351">
        <v>0</v>
      </c>
      <c r="C23351">
        <v>1</v>
      </c>
      <c r="D23351" t="s">
        <v>144</v>
      </c>
      <c r="E23351" s="2">
        <v>0.33043981481481483</v>
      </c>
      <c r="F23351" s="2">
        <v>0.33090277777777777</v>
      </c>
      <c r="G23351" s="2"/>
      <c r="H23351">
        <v>2</v>
      </c>
    </row>
    <row r="23352" spans="1:8" x14ac:dyDescent="0.35">
      <c r="A23352">
        <v>142864</v>
      </c>
      <c r="B23352">
        <v>0</v>
      </c>
      <c r="C23352">
        <v>1</v>
      </c>
      <c r="D23352" t="s">
        <v>59</v>
      </c>
      <c r="E23352" s="2">
        <v>0.33194444444444443</v>
      </c>
      <c r="F23352" s="2">
        <v>0.33240740740740743</v>
      </c>
      <c r="G23352" s="2"/>
      <c r="H23352">
        <v>2</v>
      </c>
    </row>
    <row r="23353" spans="1:8" x14ac:dyDescent="0.35">
      <c r="A23353">
        <v>142864</v>
      </c>
      <c r="B23353">
        <v>0</v>
      </c>
      <c r="C23353">
        <v>1</v>
      </c>
      <c r="D23353" t="s">
        <v>90</v>
      </c>
      <c r="E23353" s="2">
        <v>0.33391203703703703</v>
      </c>
      <c r="F23353" s="2">
        <v>0.33460648148148148</v>
      </c>
      <c r="G23353" s="2"/>
      <c r="H23353">
        <v>2</v>
      </c>
    </row>
    <row r="23354" spans="1:8" x14ac:dyDescent="0.35">
      <c r="A23354">
        <v>142864</v>
      </c>
      <c r="B23354">
        <v>0</v>
      </c>
      <c r="C23354">
        <v>1</v>
      </c>
      <c r="D23354" t="s">
        <v>151</v>
      </c>
      <c r="E23354" s="2">
        <v>0.33576388888888886</v>
      </c>
      <c r="F23354" s="2">
        <v>0.33622685185185186</v>
      </c>
      <c r="G23354" s="2"/>
      <c r="H23354">
        <v>2</v>
      </c>
    </row>
    <row r="23355" spans="1:8" x14ac:dyDescent="0.35">
      <c r="A23355">
        <v>142864</v>
      </c>
      <c r="B23355">
        <v>0</v>
      </c>
      <c r="C23355">
        <v>1</v>
      </c>
      <c r="D23355" t="s">
        <v>150</v>
      </c>
      <c r="E23355" s="2">
        <v>0.33726851851851852</v>
      </c>
      <c r="F23355" s="2">
        <v>0.33796296296296297</v>
      </c>
      <c r="G23355" s="2"/>
      <c r="H23355">
        <v>2</v>
      </c>
    </row>
    <row r="23356" spans="1:8" x14ac:dyDescent="0.35">
      <c r="A23356">
        <v>142864</v>
      </c>
      <c r="B23356">
        <v>0</v>
      </c>
      <c r="C23356">
        <v>1</v>
      </c>
      <c r="D23356" t="s">
        <v>149</v>
      </c>
      <c r="E23356" s="2">
        <v>0.33912037037037035</v>
      </c>
      <c r="F23356" s="2">
        <v>0.33969907407407407</v>
      </c>
      <c r="G23356" s="2"/>
      <c r="H23356">
        <v>2</v>
      </c>
    </row>
    <row r="23357" spans="1:8" x14ac:dyDescent="0.35">
      <c r="A23357">
        <v>142864</v>
      </c>
      <c r="B23357">
        <v>0</v>
      </c>
      <c r="C23357">
        <v>1</v>
      </c>
      <c r="D23357" t="s">
        <v>148</v>
      </c>
      <c r="E23357" s="2">
        <v>0.34108796296296295</v>
      </c>
      <c r="F23357" s="2">
        <v>0.34155092592592595</v>
      </c>
      <c r="G23357" s="2"/>
      <c r="H23357">
        <v>2</v>
      </c>
    </row>
    <row r="23358" spans="1:8" x14ac:dyDescent="0.35">
      <c r="A23358">
        <v>142864</v>
      </c>
      <c r="B23358">
        <v>0</v>
      </c>
      <c r="C23358">
        <v>1</v>
      </c>
      <c r="D23358" t="s">
        <v>19</v>
      </c>
      <c r="E23358" s="2">
        <v>0.34479166666666666</v>
      </c>
      <c r="H23358">
        <v>3</v>
      </c>
    </row>
    <row r="23359" spans="1:8" x14ac:dyDescent="0.35">
      <c r="A23359">
        <v>142666</v>
      </c>
      <c r="B23359">
        <v>0</v>
      </c>
      <c r="C23359">
        <v>1</v>
      </c>
      <c r="D23359" t="s">
        <v>13</v>
      </c>
      <c r="F23359" s="2">
        <v>0.28125</v>
      </c>
      <c r="G23359" s="2"/>
      <c r="H23359" t="s">
        <v>173</v>
      </c>
    </row>
    <row r="23360" spans="1:8" x14ac:dyDescent="0.35">
      <c r="A23360">
        <v>142666</v>
      </c>
      <c r="B23360">
        <v>0</v>
      </c>
      <c r="C23360">
        <v>1</v>
      </c>
      <c r="D23360" t="s">
        <v>167</v>
      </c>
      <c r="E23360" s="2">
        <v>0.28449074074074077</v>
      </c>
      <c r="F23360" s="2">
        <v>0.28495370370370371</v>
      </c>
      <c r="G23360" s="2"/>
      <c r="H23360">
        <v>2</v>
      </c>
    </row>
    <row r="23361" spans="1:8" x14ac:dyDescent="0.35">
      <c r="A23361">
        <v>142666</v>
      </c>
      <c r="B23361">
        <v>0</v>
      </c>
      <c r="C23361">
        <v>1</v>
      </c>
      <c r="D23361" t="s">
        <v>168</v>
      </c>
      <c r="E23361" s="2">
        <v>0.28634259259259259</v>
      </c>
      <c r="F23361" s="2">
        <v>0.28680555555555554</v>
      </c>
      <c r="G23361" s="2"/>
      <c r="H23361">
        <v>2</v>
      </c>
    </row>
    <row r="23362" spans="1:8" x14ac:dyDescent="0.35">
      <c r="A23362">
        <v>142666</v>
      </c>
      <c r="B23362">
        <v>0</v>
      </c>
      <c r="C23362">
        <v>1</v>
      </c>
      <c r="D23362" t="s">
        <v>169</v>
      </c>
      <c r="E23362" s="2">
        <v>0.28842592592592592</v>
      </c>
      <c r="F23362" s="2">
        <v>0.28888888888888886</v>
      </c>
      <c r="G23362" s="2"/>
      <c r="H23362">
        <v>2</v>
      </c>
    </row>
    <row r="23363" spans="1:8" x14ac:dyDescent="0.35">
      <c r="A23363">
        <v>142666</v>
      </c>
      <c r="B23363">
        <v>0</v>
      </c>
      <c r="C23363">
        <v>1</v>
      </c>
      <c r="D23363" t="s">
        <v>170</v>
      </c>
      <c r="E23363" s="2">
        <v>0.29039351851851852</v>
      </c>
      <c r="F23363" s="2">
        <v>0.29085648148148147</v>
      </c>
      <c r="G23363" s="2"/>
      <c r="H23363">
        <v>2</v>
      </c>
    </row>
    <row r="23364" spans="1:8" x14ac:dyDescent="0.35">
      <c r="A23364">
        <v>142666</v>
      </c>
      <c r="B23364">
        <v>0</v>
      </c>
      <c r="C23364">
        <v>1</v>
      </c>
      <c r="D23364" t="s">
        <v>171</v>
      </c>
      <c r="E23364" s="2">
        <v>0.29224537037037035</v>
      </c>
      <c r="F23364" s="2">
        <v>0.29270833333333335</v>
      </c>
      <c r="G23364" s="2"/>
      <c r="H23364">
        <v>2</v>
      </c>
    </row>
    <row r="23365" spans="1:8" x14ac:dyDescent="0.35">
      <c r="A23365">
        <v>142666</v>
      </c>
      <c r="B23365">
        <v>0</v>
      </c>
      <c r="C23365">
        <v>1</v>
      </c>
      <c r="D23365" t="s">
        <v>26</v>
      </c>
      <c r="E23365" s="2">
        <v>0.29571759259259262</v>
      </c>
      <c r="H23365">
        <v>1</v>
      </c>
    </row>
    <row r="23366" spans="1:8" x14ac:dyDescent="0.35">
      <c r="A23366">
        <v>141645</v>
      </c>
      <c r="B23366">
        <v>0</v>
      </c>
      <c r="C23366">
        <v>1</v>
      </c>
      <c r="D23366" t="s">
        <v>26</v>
      </c>
      <c r="F23366" s="2">
        <v>0.28125</v>
      </c>
      <c r="G23366" s="2"/>
      <c r="H23366">
        <v>1</v>
      </c>
    </row>
    <row r="23367" spans="1:8" x14ac:dyDescent="0.35">
      <c r="A23367">
        <v>141645</v>
      </c>
      <c r="B23367">
        <v>0</v>
      </c>
      <c r="C23367">
        <v>1</v>
      </c>
      <c r="D23367" t="s">
        <v>171</v>
      </c>
      <c r="E23367" s="2">
        <v>0.28368055555555555</v>
      </c>
      <c r="F23367" s="2">
        <v>0.28414351851851855</v>
      </c>
      <c r="G23367" s="2"/>
      <c r="H23367">
        <v>1</v>
      </c>
    </row>
    <row r="23368" spans="1:8" x14ac:dyDescent="0.35">
      <c r="A23368">
        <v>141645</v>
      </c>
      <c r="B23368">
        <v>0</v>
      </c>
      <c r="C23368">
        <v>1</v>
      </c>
      <c r="D23368" t="s">
        <v>170</v>
      </c>
      <c r="E23368" s="2">
        <v>0.28541666666666665</v>
      </c>
      <c r="F23368" s="2">
        <v>0.28587962962962965</v>
      </c>
      <c r="G23368" s="2"/>
      <c r="H23368">
        <v>1</v>
      </c>
    </row>
    <row r="23369" spans="1:8" x14ac:dyDescent="0.35">
      <c r="A23369">
        <v>141645</v>
      </c>
      <c r="B23369">
        <v>0</v>
      </c>
      <c r="C23369">
        <v>1</v>
      </c>
      <c r="D23369" t="s">
        <v>169</v>
      </c>
      <c r="E23369" s="2">
        <v>0.28749999999999998</v>
      </c>
      <c r="F23369" s="2">
        <v>0.28796296296296298</v>
      </c>
      <c r="G23369" s="2"/>
      <c r="H23369">
        <v>1</v>
      </c>
    </row>
    <row r="23370" spans="1:8" x14ac:dyDescent="0.35">
      <c r="A23370">
        <v>141645</v>
      </c>
      <c r="B23370">
        <v>0</v>
      </c>
      <c r="C23370">
        <v>1</v>
      </c>
      <c r="D23370" t="s">
        <v>168</v>
      </c>
      <c r="E23370" s="2">
        <v>0.28969907407407408</v>
      </c>
      <c r="F23370" s="2">
        <v>0.29016203703703702</v>
      </c>
      <c r="G23370" s="2"/>
      <c r="H23370">
        <v>1</v>
      </c>
    </row>
    <row r="23371" spans="1:8" x14ac:dyDescent="0.35">
      <c r="A23371">
        <v>141645</v>
      </c>
      <c r="B23371">
        <v>0</v>
      </c>
      <c r="C23371">
        <v>1</v>
      </c>
      <c r="D23371" t="s">
        <v>167</v>
      </c>
      <c r="E23371" s="2">
        <v>0.29166666666666669</v>
      </c>
      <c r="F23371" s="2">
        <v>0.29212962962962963</v>
      </c>
      <c r="G23371" s="2"/>
      <c r="H23371">
        <v>1</v>
      </c>
    </row>
    <row r="23372" spans="1:8" x14ac:dyDescent="0.35">
      <c r="A23372">
        <v>141645</v>
      </c>
      <c r="B23372">
        <v>0</v>
      </c>
      <c r="C23372">
        <v>1</v>
      </c>
      <c r="D23372" t="s">
        <v>13</v>
      </c>
      <c r="E23372" s="2">
        <v>0.29548611111111112</v>
      </c>
      <c r="H23372" t="s">
        <v>166</v>
      </c>
    </row>
    <row r="23373" spans="1:8" x14ac:dyDescent="0.35">
      <c r="A23373">
        <v>143062</v>
      </c>
      <c r="B23373">
        <v>0</v>
      </c>
      <c r="C23373">
        <v>1</v>
      </c>
      <c r="D23373" t="s">
        <v>16</v>
      </c>
      <c r="F23373" s="2">
        <v>0.28217592592592594</v>
      </c>
      <c r="G23373" s="2"/>
      <c r="H23373">
        <v>1</v>
      </c>
    </row>
    <row r="23374" spans="1:8" x14ac:dyDescent="0.35">
      <c r="A23374">
        <v>143062</v>
      </c>
      <c r="B23374">
        <v>0</v>
      </c>
      <c r="C23374">
        <v>1</v>
      </c>
      <c r="D23374" t="s">
        <v>156</v>
      </c>
      <c r="E23374" s="2">
        <v>0.28310185185185183</v>
      </c>
      <c r="F23374" s="2">
        <v>0.28356481481481483</v>
      </c>
      <c r="G23374" s="2"/>
      <c r="H23374">
        <v>2</v>
      </c>
    </row>
    <row r="23375" spans="1:8" x14ac:dyDescent="0.35">
      <c r="A23375">
        <v>143062</v>
      </c>
      <c r="B23375">
        <v>0</v>
      </c>
      <c r="C23375">
        <v>1</v>
      </c>
      <c r="D23375" t="s">
        <v>157</v>
      </c>
      <c r="E23375" s="2">
        <v>0.28576388888888887</v>
      </c>
      <c r="F23375" s="2">
        <v>0.28622685185185187</v>
      </c>
      <c r="G23375" s="2"/>
      <c r="H23375">
        <v>2</v>
      </c>
    </row>
    <row r="23376" spans="1:8" x14ac:dyDescent="0.35">
      <c r="A23376">
        <v>143062</v>
      </c>
      <c r="B23376">
        <v>0</v>
      </c>
      <c r="C23376">
        <v>1</v>
      </c>
      <c r="D23376" t="s">
        <v>158</v>
      </c>
      <c r="E23376" s="2">
        <v>0.28819444444444442</v>
      </c>
      <c r="F23376" s="2">
        <v>0.28865740740740742</v>
      </c>
      <c r="G23376" s="2"/>
      <c r="H23376">
        <v>2</v>
      </c>
    </row>
    <row r="23377" spans="1:8" x14ac:dyDescent="0.35">
      <c r="A23377">
        <v>143062</v>
      </c>
      <c r="B23377">
        <v>0</v>
      </c>
      <c r="C23377">
        <v>1</v>
      </c>
      <c r="D23377" t="s">
        <v>31</v>
      </c>
      <c r="E23377" s="2">
        <v>0.29108796296296297</v>
      </c>
      <c r="F23377" s="2">
        <v>0.29178240740740741</v>
      </c>
      <c r="G23377" s="2"/>
      <c r="H23377">
        <v>2</v>
      </c>
    </row>
    <row r="23378" spans="1:8" x14ac:dyDescent="0.35">
      <c r="A23378">
        <v>143062</v>
      </c>
      <c r="B23378">
        <v>0</v>
      </c>
      <c r="C23378">
        <v>1</v>
      </c>
      <c r="D23378" t="s">
        <v>132</v>
      </c>
      <c r="E23378" s="2">
        <v>0.29398148148148145</v>
      </c>
      <c r="F23378" s="2">
        <v>0.29444444444444445</v>
      </c>
      <c r="G23378" s="2"/>
      <c r="H23378">
        <v>2</v>
      </c>
    </row>
    <row r="23379" spans="1:8" x14ac:dyDescent="0.35">
      <c r="A23379">
        <v>143062</v>
      </c>
      <c r="B23379">
        <v>0</v>
      </c>
      <c r="C23379">
        <v>1</v>
      </c>
      <c r="D23379" t="s">
        <v>133</v>
      </c>
      <c r="E23379" s="2">
        <v>0.29606481481481484</v>
      </c>
      <c r="F23379" s="2">
        <v>0.29652777777777778</v>
      </c>
      <c r="G23379" s="2"/>
      <c r="H23379">
        <v>2</v>
      </c>
    </row>
    <row r="23380" spans="1:8" x14ac:dyDescent="0.35">
      <c r="A23380">
        <v>143062</v>
      </c>
      <c r="B23380">
        <v>0</v>
      </c>
      <c r="C23380">
        <v>1</v>
      </c>
      <c r="D23380" t="s">
        <v>38</v>
      </c>
      <c r="E23380" s="2">
        <v>0.29780092592592594</v>
      </c>
      <c r="F23380" s="2">
        <v>0.29849537037037038</v>
      </c>
      <c r="G23380" s="2"/>
      <c r="H23380" t="s">
        <v>134</v>
      </c>
    </row>
    <row r="23381" spans="1:8" x14ac:dyDescent="0.35">
      <c r="A23381">
        <v>143062</v>
      </c>
      <c r="B23381">
        <v>1</v>
      </c>
      <c r="C23381">
        <v>1</v>
      </c>
      <c r="D23381" t="s">
        <v>135</v>
      </c>
      <c r="E23381" s="2">
        <v>0.30069444444444443</v>
      </c>
      <c r="F23381" s="2">
        <v>0.30115740740740743</v>
      </c>
      <c r="G23381" s="2"/>
      <c r="H23381">
        <v>1</v>
      </c>
    </row>
    <row r="23382" spans="1:8" x14ac:dyDescent="0.35">
      <c r="A23382">
        <v>143062</v>
      </c>
      <c r="B23382">
        <v>1</v>
      </c>
      <c r="C23382">
        <v>1</v>
      </c>
      <c r="D23382" t="s">
        <v>136</v>
      </c>
      <c r="E23382" s="2">
        <v>0.30266203703703703</v>
      </c>
      <c r="F23382" s="2">
        <v>0.30312499999999998</v>
      </c>
      <c r="G23382" s="2"/>
      <c r="H23382">
        <v>1</v>
      </c>
    </row>
    <row r="23383" spans="1:8" x14ac:dyDescent="0.35">
      <c r="A23383">
        <v>143062</v>
      </c>
      <c r="B23383">
        <v>1</v>
      </c>
      <c r="C23383">
        <v>1</v>
      </c>
      <c r="D23383" t="s">
        <v>137</v>
      </c>
      <c r="E23383" s="2">
        <v>0.30486111111111114</v>
      </c>
      <c r="F23383" s="2">
        <v>0.30532407407407408</v>
      </c>
      <c r="G23383" s="2"/>
      <c r="H23383">
        <v>1</v>
      </c>
    </row>
    <row r="23384" spans="1:8" x14ac:dyDescent="0.35">
      <c r="A23384">
        <v>143062</v>
      </c>
      <c r="B23384">
        <v>1</v>
      </c>
      <c r="C23384">
        <v>1</v>
      </c>
      <c r="D23384" t="s">
        <v>138</v>
      </c>
      <c r="E23384" s="2">
        <v>0.30659722222222224</v>
      </c>
      <c r="F23384" s="2">
        <v>0.30706018518518519</v>
      </c>
      <c r="G23384" s="2"/>
      <c r="H23384">
        <v>1</v>
      </c>
    </row>
    <row r="23385" spans="1:8" x14ac:dyDescent="0.35">
      <c r="A23385">
        <v>143062</v>
      </c>
      <c r="B23385">
        <v>1</v>
      </c>
      <c r="C23385">
        <v>1</v>
      </c>
      <c r="D23385" t="s">
        <v>139</v>
      </c>
      <c r="E23385" s="2">
        <v>0.30925925925925923</v>
      </c>
      <c r="F23385" s="2">
        <v>0.30995370370370373</v>
      </c>
      <c r="G23385" s="2"/>
      <c r="H23385">
        <v>1</v>
      </c>
    </row>
    <row r="23386" spans="1:8" x14ac:dyDescent="0.35">
      <c r="A23386">
        <v>143062</v>
      </c>
      <c r="B23386">
        <v>1</v>
      </c>
      <c r="C23386">
        <v>1</v>
      </c>
      <c r="D23386" t="s">
        <v>72</v>
      </c>
      <c r="E23386" s="2">
        <v>0.31168981481481484</v>
      </c>
      <c r="F23386" s="2">
        <v>0.3122685185185185</v>
      </c>
      <c r="G23386" s="2"/>
      <c r="H23386">
        <v>1</v>
      </c>
    </row>
    <row r="23387" spans="1:8" x14ac:dyDescent="0.35">
      <c r="A23387">
        <v>143062</v>
      </c>
      <c r="B23387">
        <v>1</v>
      </c>
      <c r="C23387">
        <v>1</v>
      </c>
      <c r="D23387" t="s">
        <v>95</v>
      </c>
      <c r="E23387" s="2">
        <v>0.31400462962962961</v>
      </c>
      <c r="F23387" s="2">
        <v>0.31458333333333333</v>
      </c>
      <c r="G23387" s="2"/>
      <c r="H23387">
        <v>1</v>
      </c>
    </row>
    <row r="23388" spans="1:8" x14ac:dyDescent="0.35">
      <c r="A23388">
        <v>143062</v>
      </c>
      <c r="B23388">
        <v>1</v>
      </c>
      <c r="C23388">
        <v>1</v>
      </c>
      <c r="D23388" t="s">
        <v>140</v>
      </c>
      <c r="E23388" s="2">
        <v>0.31597222222222221</v>
      </c>
      <c r="F23388" s="2">
        <v>0.31666666666666665</v>
      </c>
      <c r="G23388" s="2"/>
      <c r="H23388">
        <v>1</v>
      </c>
    </row>
    <row r="23389" spans="1:8" x14ac:dyDescent="0.35">
      <c r="A23389">
        <v>143062</v>
      </c>
      <c r="B23389">
        <v>1</v>
      </c>
      <c r="C23389">
        <v>1</v>
      </c>
      <c r="D23389" t="s">
        <v>141</v>
      </c>
      <c r="E23389" s="2">
        <v>0.31840277777777776</v>
      </c>
      <c r="F23389" s="2">
        <v>0.31886574074074076</v>
      </c>
      <c r="G23389" s="2"/>
      <c r="H23389">
        <v>1</v>
      </c>
    </row>
    <row r="23390" spans="1:8" x14ac:dyDescent="0.35">
      <c r="A23390">
        <v>143062</v>
      </c>
      <c r="B23390">
        <v>1</v>
      </c>
      <c r="C23390">
        <v>1</v>
      </c>
      <c r="D23390" t="s">
        <v>46</v>
      </c>
      <c r="E23390" s="2">
        <v>0.31967592592592592</v>
      </c>
      <c r="F23390" s="2">
        <v>0.32013888888888886</v>
      </c>
      <c r="G23390" s="2"/>
      <c r="H23390">
        <v>1</v>
      </c>
    </row>
    <row r="23391" spans="1:8" x14ac:dyDescent="0.35">
      <c r="A23391">
        <v>143062</v>
      </c>
      <c r="B23391">
        <v>1</v>
      </c>
      <c r="C23391">
        <v>1</v>
      </c>
      <c r="D23391" t="s">
        <v>142</v>
      </c>
      <c r="E23391" s="2">
        <v>0.32141203703703702</v>
      </c>
      <c r="F23391" s="2">
        <v>0.32187500000000002</v>
      </c>
      <c r="G23391" s="2"/>
      <c r="H23391">
        <v>1</v>
      </c>
    </row>
    <row r="23392" spans="1:8" x14ac:dyDescent="0.35">
      <c r="A23392">
        <v>143062</v>
      </c>
      <c r="B23392">
        <v>1</v>
      </c>
      <c r="C23392">
        <v>1</v>
      </c>
      <c r="D23392" t="s">
        <v>143</v>
      </c>
      <c r="E23392" s="2">
        <v>0.32268518518518519</v>
      </c>
      <c r="F23392" s="2">
        <v>0.32337962962962963</v>
      </c>
      <c r="G23392" s="2"/>
      <c r="H23392">
        <v>1</v>
      </c>
    </row>
    <row r="23393" spans="1:8" x14ac:dyDescent="0.35">
      <c r="A23393">
        <v>143062</v>
      </c>
      <c r="B23393">
        <v>1</v>
      </c>
      <c r="C23393">
        <v>1</v>
      </c>
      <c r="D23393" t="s">
        <v>59</v>
      </c>
      <c r="E23393" s="2">
        <v>0.32453703703703701</v>
      </c>
      <c r="F23393" s="2">
        <v>0.32500000000000001</v>
      </c>
      <c r="G23393" s="2"/>
      <c r="H23393">
        <v>1</v>
      </c>
    </row>
    <row r="23394" spans="1:8" x14ac:dyDescent="0.35">
      <c r="A23394">
        <v>143062</v>
      </c>
      <c r="B23394">
        <v>1</v>
      </c>
      <c r="C23394">
        <v>1</v>
      </c>
      <c r="D23394" t="s">
        <v>144</v>
      </c>
      <c r="E23394" s="2">
        <v>0.3261574074074074</v>
      </c>
      <c r="F23394" s="2">
        <v>0.32662037037037039</v>
      </c>
      <c r="G23394" s="2"/>
      <c r="H23394">
        <v>1</v>
      </c>
    </row>
    <row r="23395" spans="1:8" x14ac:dyDescent="0.35">
      <c r="A23395">
        <v>143062</v>
      </c>
      <c r="B23395">
        <v>1</v>
      </c>
      <c r="C23395">
        <v>1</v>
      </c>
      <c r="D23395" t="s">
        <v>9</v>
      </c>
      <c r="E23395" s="2">
        <v>0.32777777777777778</v>
      </c>
      <c r="F23395" s="2">
        <v>0.32824074074074072</v>
      </c>
      <c r="G23395" s="2"/>
      <c r="H23395">
        <v>1</v>
      </c>
    </row>
    <row r="23396" spans="1:8" x14ac:dyDescent="0.35">
      <c r="A23396">
        <v>143062</v>
      </c>
      <c r="B23396">
        <v>1</v>
      </c>
      <c r="C23396">
        <v>1</v>
      </c>
      <c r="D23396" t="s">
        <v>93</v>
      </c>
      <c r="E23396" s="2">
        <v>0.32939814814814816</v>
      </c>
      <c r="F23396" s="2">
        <v>0.3298611111111111</v>
      </c>
      <c r="G23396" s="2"/>
      <c r="H23396">
        <v>1</v>
      </c>
    </row>
    <row r="23397" spans="1:8" x14ac:dyDescent="0.35">
      <c r="A23397">
        <v>143062</v>
      </c>
      <c r="B23397">
        <v>1</v>
      </c>
      <c r="C23397">
        <v>1</v>
      </c>
      <c r="D23397" t="s">
        <v>123</v>
      </c>
      <c r="E23397" s="2">
        <v>0.33159722222222221</v>
      </c>
      <c r="F23397" s="2">
        <v>0.33217592592592593</v>
      </c>
      <c r="G23397" s="2"/>
      <c r="H23397">
        <v>1</v>
      </c>
    </row>
    <row r="23398" spans="1:8" x14ac:dyDescent="0.35">
      <c r="A23398">
        <v>143062</v>
      </c>
      <c r="B23398">
        <v>1</v>
      </c>
      <c r="C23398">
        <v>1</v>
      </c>
      <c r="D23398" t="s">
        <v>21</v>
      </c>
      <c r="E23398" s="2">
        <v>0.3347222222222222</v>
      </c>
      <c r="F23398" s="2">
        <v>0.33530092592592592</v>
      </c>
      <c r="G23398" s="2"/>
      <c r="H23398" t="s">
        <v>114</v>
      </c>
    </row>
    <row r="23399" spans="1:8" x14ac:dyDescent="0.35">
      <c r="A23399">
        <v>143062</v>
      </c>
      <c r="B23399">
        <v>1</v>
      </c>
      <c r="C23399">
        <v>1</v>
      </c>
      <c r="D23399" t="s">
        <v>45</v>
      </c>
      <c r="E23399" s="2">
        <v>0.33726851851851852</v>
      </c>
      <c r="H23399" t="s">
        <v>152</v>
      </c>
    </row>
    <row r="23400" spans="1:8" x14ac:dyDescent="0.35">
      <c r="A23400">
        <v>142362</v>
      </c>
      <c r="B23400">
        <v>0</v>
      </c>
      <c r="C23400">
        <v>1</v>
      </c>
      <c r="D23400" t="s">
        <v>39</v>
      </c>
      <c r="F23400" s="2">
        <v>0.28402777777777777</v>
      </c>
      <c r="G23400" s="2"/>
      <c r="H23400">
        <v>8</v>
      </c>
    </row>
    <row r="23401" spans="1:8" x14ac:dyDescent="0.35">
      <c r="A23401">
        <v>142362</v>
      </c>
      <c r="B23401">
        <v>0</v>
      </c>
      <c r="C23401">
        <v>1</v>
      </c>
      <c r="D23401" t="s">
        <v>109</v>
      </c>
      <c r="E23401" s="2">
        <v>0.28645833333333331</v>
      </c>
      <c r="F23401" s="2">
        <v>0.28692129629629631</v>
      </c>
      <c r="G23401" s="2"/>
      <c r="H23401" t="s">
        <v>110</v>
      </c>
    </row>
    <row r="23402" spans="1:8" x14ac:dyDescent="0.35">
      <c r="A23402">
        <v>142362</v>
      </c>
      <c r="B23402">
        <v>0</v>
      </c>
      <c r="C23402">
        <v>1</v>
      </c>
      <c r="D23402" t="s">
        <v>111</v>
      </c>
      <c r="E23402" s="2">
        <v>0.2883101851851852</v>
      </c>
      <c r="F23402" s="2">
        <v>0.28877314814814814</v>
      </c>
      <c r="G23402" s="2"/>
      <c r="H23402" t="s">
        <v>110</v>
      </c>
    </row>
    <row r="23403" spans="1:8" x14ac:dyDescent="0.35">
      <c r="A23403">
        <v>142362</v>
      </c>
      <c r="B23403">
        <v>0</v>
      </c>
      <c r="C23403">
        <v>1</v>
      </c>
      <c r="D23403" t="s">
        <v>112</v>
      </c>
      <c r="E23403" s="2">
        <v>0.29050925925925924</v>
      </c>
      <c r="F23403" s="2">
        <v>0.29097222222222224</v>
      </c>
      <c r="G23403" s="2"/>
      <c r="H23403" t="s">
        <v>110</v>
      </c>
    </row>
    <row r="23404" spans="1:8" x14ac:dyDescent="0.35">
      <c r="A23404">
        <v>142362</v>
      </c>
      <c r="B23404">
        <v>0</v>
      </c>
      <c r="C23404">
        <v>1</v>
      </c>
      <c r="D23404" t="s">
        <v>113</v>
      </c>
      <c r="E23404" s="2">
        <v>0.29224537037037035</v>
      </c>
      <c r="F23404" s="2">
        <v>0.29270833333333335</v>
      </c>
      <c r="G23404" s="2"/>
      <c r="H23404" t="s">
        <v>110</v>
      </c>
    </row>
    <row r="23405" spans="1:8" x14ac:dyDescent="0.35">
      <c r="A23405">
        <v>142362</v>
      </c>
      <c r="B23405">
        <v>0</v>
      </c>
      <c r="C23405">
        <v>1</v>
      </c>
      <c r="D23405" t="s">
        <v>24</v>
      </c>
      <c r="E23405" s="2">
        <v>0.29456018518518517</v>
      </c>
      <c r="F23405" s="2">
        <v>0.29525462962962962</v>
      </c>
      <c r="G23405" s="2"/>
      <c r="H23405" t="s">
        <v>110</v>
      </c>
    </row>
    <row r="23406" spans="1:8" x14ac:dyDescent="0.35">
      <c r="A23406">
        <v>142362</v>
      </c>
      <c r="B23406">
        <v>0</v>
      </c>
      <c r="C23406">
        <v>1</v>
      </c>
      <c r="D23406" t="s">
        <v>126</v>
      </c>
      <c r="E23406" s="2">
        <v>0.30011574074074077</v>
      </c>
      <c r="F23406" s="2">
        <v>0.30081018518518521</v>
      </c>
      <c r="G23406" s="2"/>
      <c r="H23406" t="s">
        <v>110</v>
      </c>
    </row>
    <row r="23407" spans="1:8" x14ac:dyDescent="0.35">
      <c r="A23407">
        <v>142362</v>
      </c>
      <c r="B23407">
        <v>0</v>
      </c>
      <c r="C23407">
        <v>1</v>
      </c>
      <c r="D23407" t="s">
        <v>129</v>
      </c>
      <c r="E23407" s="2">
        <v>0.30358796296296298</v>
      </c>
      <c r="F23407" s="2">
        <v>0.30405092592592592</v>
      </c>
      <c r="G23407" s="2"/>
      <c r="H23407" t="s">
        <v>110</v>
      </c>
    </row>
    <row r="23408" spans="1:8" x14ac:dyDescent="0.35">
      <c r="A23408">
        <v>142362</v>
      </c>
      <c r="B23408">
        <v>0</v>
      </c>
      <c r="C23408">
        <v>1</v>
      </c>
      <c r="D23408" t="s">
        <v>130</v>
      </c>
      <c r="E23408" s="2">
        <v>0.30532407407407408</v>
      </c>
      <c r="F23408" s="2">
        <v>0.3059027777777778</v>
      </c>
      <c r="G23408" s="2"/>
      <c r="H23408" t="s">
        <v>110</v>
      </c>
    </row>
    <row r="23409" spans="1:8" x14ac:dyDescent="0.35">
      <c r="A23409">
        <v>142362</v>
      </c>
      <c r="B23409">
        <v>0</v>
      </c>
      <c r="C23409">
        <v>1</v>
      </c>
      <c r="D23409" t="s">
        <v>45</v>
      </c>
      <c r="E23409" s="2">
        <v>0.30740740740740741</v>
      </c>
      <c r="F23409" s="2">
        <v>0.30810185185185185</v>
      </c>
      <c r="G23409" s="2"/>
      <c r="H23409" t="s">
        <v>110</v>
      </c>
    </row>
    <row r="23410" spans="1:8" x14ac:dyDescent="0.35">
      <c r="A23410">
        <v>142362</v>
      </c>
      <c r="B23410">
        <v>0</v>
      </c>
      <c r="C23410">
        <v>1</v>
      </c>
      <c r="D23410" t="s">
        <v>21</v>
      </c>
      <c r="E23410" s="2">
        <v>0.30960648148148145</v>
      </c>
      <c r="F23410" s="2">
        <v>0.31018518518518517</v>
      </c>
      <c r="G23410" s="2"/>
      <c r="H23410" t="s">
        <v>122</v>
      </c>
    </row>
    <row r="23411" spans="1:8" x14ac:dyDescent="0.35">
      <c r="A23411">
        <v>142362</v>
      </c>
      <c r="B23411">
        <v>0</v>
      </c>
      <c r="C23411">
        <v>1</v>
      </c>
      <c r="D23411" t="s">
        <v>123</v>
      </c>
      <c r="E23411" s="2">
        <v>0.31238425925925928</v>
      </c>
      <c r="F23411" s="2">
        <v>0.31296296296296294</v>
      </c>
      <c r="G23411" s="2"/>
      <c r="H23411">
        <v>2</v>
      </c>
    </row>
    <row r="23412" spans="1:8" x14ac:dyDescent="0.35">
      <c r="A23412">
        <v>142362</v>
      </c>
      <c r="B23412">
        <v>0</v>
      </c>
      <c r="C23412">
        <v>1</v>
      </c>
      <c r="D23412" t="s">
        <v>93</v>
      </c>
      <c r="E23412" s="2">
        <v>0.31469907407407405</v>
      </c>
      <c r="F23412" s="2">
        <v>0.31516203703703705</v>
      </c>
      <c r="G23412" s="2"/>
      <c r="H23412">
        <v>2</v>
      </c>
    </row>
    <row r="23413" spans="1:8" x14ac:dyDescent="0.35">
      <c r="A23413">
        <v>142362</v>
      </c>
      <c r="B23413">
        <v>0</v>
      </c>
      <c r="C23413">
        <v>1</v>
      </c>
      <c r="D23413" t="s">
        <v>9</v>
      </c>
      <c r="E23413" s="2">
        <v>0.31631944444444443</v>
      </c>
      <c r="F23413" s="2">
        <v>0.31678240740740743</v>
      </c>
      <c r="G23413" s="2"/>
      <c r="H23413">
        <v>2</v>
      </c>
    </row>
    <row r="23414" spans="1:8" x14ac:dyDescent="0.35">
      <c r="A23414">
        <v>142362</v>
      </c>
      <c r="B23414">
        <v>0</v>
      </c>
      <c r="C23414">
        <v>1</v>
      </c>
      <c r="D23414" t="s">
        <v>144</v>
      </c>
      <c r="E23414" s="2">
        <v>0.31793981481481481</v>
      </c>
      <c r="F23414" s="2">
        <v>0.31840277777777776</v>
      </c>
      <c r="G23414" s="2"/>
      <c r="H23414">
        <v>2</v>
      </c>
    </row>
    <row r="23415" spans="1:8" x14ac:dyDescent="0.35">
      <c r="A23415">
        <v>142362</v>
      </c>
      <c r="B23415">
        <v>0</v>
      </c>
      <c r="C23415">
        <v>1</v>
      </c>
      <c r="D23415" t="s">
        <v>59</v>
      </c>
      <c r="E23415" s="2">
        <v>0.31944444444444442</v>
      </c>
      <c r="F23415" s="2">
        <v>0.31990740740740742</v>
      </c>
      <c r="G23415" s="2"/>
      <c r="H23415">
        <v>2</v>
      </c>
    </row>
    <row r="23416" spans="1:8" x14ac:dyDescent="0.35">
      <c r="A23416">
        <v>142362</v>
      </c>
      <c r="B23416">
        <v>0</v>
      </c>
      <c r="C23416">
        <v>1</v>
      </c>
      <c r="D23416" t="s">
        <v>143</v>
      </c>
      <c r="E23416" s="2">
        <v>0.3210648148148148</v>
      </c>
      <c r="F23416" s="2">
        <v>0.32175925925925924</v>
      </c>
      <c r="G23416" s="2"/>
      <c r="H23416">
        <v>2</v>
      </c>
    </row>
    <row r="23417" spans="1:8" x14ac:dyDescent="0.35">
      <c r="A23417">
        <v>142362</v>
      </c>
      <c r="B23417">
        <v>0</v>
      </c>
      <c r="C23417">
        <v>1</v>
      </c>
      <c r="D23417" t="s">
        <v>142</v>
      </c>
      <c r="E23417" s="2">
        <v>0.32256944444444446</v>
      </c>
      <c r="F23417" s="2">
        <v>0.32303240740740741</v>
      </c>
      <c r="G23417" s="2"/>
      <c r="H23417">
        <v>2</v>
      </c>
    </row>
    <row r="23418" spans="1:8" x14ac:dyDescent="0.35">
      <c r="A23418">
        <v>142362</v>
      </c>
      <c r="B23418">
        <v>0</v>
      </c>
      <c r="C23418">
        <v>1</v>
      </c>
      <c r="D23418" t="s">
        <v>46</v>
      </c>
      <c r="E23418" s="2">
        <v>0.32418981481481479</v>
      </c>
      <c r="F23418" s="2">
        <v>0.32465277777777779</v>
      </c>
      <c r="G23418" s="2"/>
      <c r="H23418">
        <v>2</v>
      </c>
    </row>
    <row r="23419" spans="1:8" x14ac:dyDescent="0.35">
      <c r="A23419">
        <v>142362</v>
      </c>
      <c r="B23419">
        <v>0</v>
      </c>
      <c r="C23419">
        <v>1</v>
      </c>
      <c r="D23419" t="s">
        <v>141</v>
      </c>
      <c r="E23419" s="2">
        <v>0.32534722222222223</v>
      </c>
      <c r="F23419" s="2">
        <v>0.32581018518518517</v>
      </c>
      <c r="G23419" s="2"/>
      <c r="H23419">
        <v>2</v>
      </c>
    </row>
    <row r="23420" spans="1:8" x14ac:dyDescent="0.35">
      <c r="A23420">
        <v>142362</v>
      </c>
      <c r="B23420">
        <v>0</v>
      </c>
      <c r="C23420">
        <v>1</v>
      </c>
      <c r="D23420" t="s">
        <v>140</v>
      </c>
      <c r="E23420" s="2">
        <v>0.32743055555555556</v>
      </c>
      <c r="F23420" s="2">
        <v>0.328125</v>
      </c>
      <c r="G23420" s="2"/>
      <c r="H23420">
        <v>2</v>
      </c>
    </row>
    <row r="23421" spans="1:8" x14ac:dyDescent="0.35">
      <c r="A23421">
        <v>142362</v>
      </c>
      <c r="B23421">
        <v>0</v>
      </c>
      <c r="C23421">
        <v>1</v>
      </c>
      <c r="D23421" t="s">
        <v>95</v>
      </c>
      <c r="E23421" s="2">
        <v>0.32939814814814816</v>
      </c>
      <c r="F23421" s="2">
        <v>0.32997685185185183</v>
      </c>
      <c r="G23421" s="2"/>
      <c r="H23421">
        <v>2</v>
      </c>
    </row>
    <row r="23422" spans="1:8" x14ac:dyDescent="0.35">
      <c r="A23422">
        <v>142362</v>
      </c>
      <c r="B23422">
        <v>0</v>
      </c>
      <c r="C23422">
        <v>1</v>
      </c>
      <c r="D23422" t="s">
        <v>72</v>
      </c>
      <c r="E23422" s="2">
        <v>0.33171296296296299</v>
      </c>
      <c r="F23422" s="2">
        <v>0.33229166666666665</v>
      </c>
      <c r="G23422" s="2"/>
      <c r="H23422">
        <v>2</v>
      </c>
    </row>
    <row r="23423" spans="1:8" x14ac:dyDescent="0.35">
      <c r="A23423">
        <v>142362</v>
      </c>
      <c r="B23423">
        <v>0</v>
      </c>
      <c r="C23423">
        <v>1</v>
      </c>
      <c r="D23423" t="s">
        <v>139</v>
      </c>
      <c r="E23423" s="2">
        <v>0.33379629629629631</v>
      </c>
      <c r="F23423" s="2">
        <v>0.33449074074074076</v>
      </c>
      <c r="G23423" s="2"/>
      <c r="H23423">
        <v>2</v>
      </c>
    </row>
    <row r="23424" spans="1:8" x14ac:dyDescent="0.35">
      <c r="A23424">
        <v>142362</v>
      </c>
      <c r="B23424">
        <v>0</v>
      </c>
      <c r="C23424">
        <v>1</v>
      </c>
      <c r="D23424" t="s">
        <v>138</v>
      </c>
      <c r="E23424" s="2">
        <v>0.33657407407407408</v>
      </c>
      <c r="F23424" s="2">
        <v>0.33703703703703702</v>
      </c>
      <c r="G23424" s="2"/>
      <c r="H23424">
        <v>2</v>
      </c>
    </row>
    <row r="23425" spans="1:8" x14ac:dyDescent="0.35">
      <c r="A23425">
        <v>142362</v>
      </c>
      <c r="B23425">
        <v>0</v>
      </c>
      <c r="C23425">
        <v>1</v>
      </c>
      <c r="D23425" t="s">
        <v>137</v>
      </c>
      <c r="E23425" s="2">
        <v>0.33819444444444446</v>
      </c>
      <c r="F23425" s="2">
        <v>0.33865740740740741</v>
      </c>
      <c r="G23425" s="2"/>
      <c r="H23425">
        <v>2</v>
      </c>
    </row>
    <row r="23426" spans="1:8" x14ac:dyDescent="0.35">
      <c r="A23426">
        <v>142362</v>
      </c>
      <c r="B23426">
        <v>0</v>
      </c>
      <c r="C23426">
        <v>1</v>
      </c>
      <c r="D23426" t="s">
        <v>136</v>
      </c>
      <c r="E23426" s="2">
        <v>0.34027777777777779</v>
      </c>
      <c r="F23426" s="2">
        <v>0.34074074074074073</v>
      </c>
      <c r="G23426" s="2"/>
      <c r="H23426">
        <v>2</v>
      </c>
    </row>
    <row r="23427" spans="1:8" x14ac:dyDescent="0.35">
      <c r="A23427">
        <v>142362</v>
      </c>
      <c r="B23427">
        <v>0</v>
      </c>
      <c r="C23427">
        <v>1</v>
      </c>
      <c r="D23427" t="s">
        <v>135</v>
      </c>
      <c r="E23427" s="2">
        <v>0.34212962962962962</v>
      </c>
      <c r="F23427" s="2">
        <v>0.34421296296296294</v>
      </c>
      <c r="G23427" s="2"/>
      <c r="H23427">
        <v>2</v>
      </c>
    </row>
    <row r="23428" spans="1:8" x14ac:dyDescent="0.35">
      <c r="A23428">
        <v>142362</v>
      </c>
      <c r="B23428">
        <v>1</v>
      </c>
      <c r="C23428">
        <v>1</v>
      </c>
      <c r="D23428" t="s">
        <v>38</v>
      </c>
      <c r="E23428" s="2">
        <v>0.34629629629629627</v>
      </c>
      <c r="F23428" s="2">
        <v>0.34699074074074077</v>
      </c>
      <c r="G23428" s="2"/>
      <c r="H23428" t="s">
        <v>172</v>
      </c>
    </row>
    <row r="23429" spans="1:8" x14ac:dyDescent="0.35">
      <c r="A23429">
        <v>142362</v>
      </c>
      <c r="B23429">
        <v>1</v>
      </c>
      <c r="C23429">
        <v>1</v>
      </c>
      <c r="D23429" t="s">
        <v>133</v>
      </c>
      <c r="E23429" s="2">
        <v>0.34826388888888887</v>
      </c>
      <c r="F23429" s="2">
        <v>0.34872685185185187</v>
      </c>
      <c r="G23429" s="2"/>
      <c r="H23429">
        <v>1</v>
      </c>
    </row>
    <row r="23430" spans="1:8" x14ac:dyDescent="0.35">
      <c r="A23430">
        <v>142362</v>
      </c>
      <c r="B23430">
        <v>1</v>
      </c>
      <c r="C23430">
        <v>1</v>
      </c>
      <c r="D23430" t="s">
        <v>132</v>
      </c>
      <c r="E23430" s="2">
        <v>0.3503472222222222</v>
      </c>
      <c r="F23430" s="2">
        <v>0.3508101851851852</v>
      </c>
      <c r="G23430" s="2"/>
      <c r="H23430">
        <v>1</v>
      </c>
    </row>
    <row r="23431" spans="1:8" x14ac:dyDescent="0.35">
      <c r="A23431">
        <v>142362</v>
      </c>
      <c r="B23431">
        <v>1</v>
      </c>
      <c r="C23431">
        <v>1</v>
      </c>
      <c r="D23431" t="s">
        <v>31</v>
      </c>
      <c r="E23431" s="2">
        <v>0.35300925925925924</v>
      </c>
      <c r="F23431" s="2">
        <v>0.35370370370370369</v>
      </c>
      <c r="G23431" s="2"/>
      <c r="H23431">
        <v>1</v>
      </c>
    </row>
    <row r="23432" spans="1:8" x14ac:dyDescent="0.35">
      <c r="A23432">
        <v>142362</v>
      </c>
      <c r="B23432">
        <v>1</v>
      </c>
      <c r="C23432">
        <v>1</v>
      </c>
      <c r="D23432" t="s">
        <v>158</v>
      </c>
      <c r="E23432" s="2">
        <v>0.35567129629629629</v>
      </c>
      <c r="F23432" s="2">
        <v>0.35613425925925923</v>
      </c>
      <c r="G23432" s="2"/>
      <c r="H23432">
        <v>1</v>
      </c>
    </row>
    <row r="23433" spans="1:8" x14ac:dyDescent="0.35">
      <c r="A23433">
        <v>142362</v>
      </c>
      <c r="B23433">
        <v>1</v>
      </c>
      <c r="C23433">
        <v>1</v>
      </c>
      <c r="D23433" t="s">
        <v>157</v>
      </c>
      <c r="E23433" s="2">
        <v>0.35787037037037039</v>
      </c>
      <c r="F23433" s="2">
        <v>0.35833333333333334</v>
      </c>
      <c r="G23433" s="2"/>
      <c r="H23433">
        <v>1</v>
      </c>
    </row>
    <row r="23434" spans="1:8" x14ac:dyDescent="0.35">
      <c r="A23434">
        <v>142362</v>
      </c>
      <c r="B23434">
        <v>1</v>
      </c>
      <c r="C23434">
        <v>1</v>
      </c>
      <c r="D23434" t="s">
        <v>156</v>
      </c>
      <c r="E23434" s="2">
        <v>0.36006944444444444</v>
      </c>
      <c r="F23434" s="2">
        <v>0.36053240740740738</v>
      </c>
      <c r="G23434" s="2"/>
      <c r="H23434">
        <v>1</v>
      </c>
    </row>
    <row r="23435" spans="1:8" x14ac:dyDescent="0.35">
      <c r="A23435">
        <v>142362</v>
      </c>
      <c r="B23435">
        <v>1</v>
      </c>
      <c r="C23435">
        <v>1</v>
      </c>
      <c r="D23435" t="s">
        <v>16</v>
      </c>
      <c r="E23435" s="2">
        <v>0.36203703703703705</v>
      </c>
      <c r="H23435">
        <v>1</v>
      </c>
    </row>
    <row r="23436" spans="1:8" x14ac:dyDescent="0.35">
      <c r="A23436">
        <v>141162</v>
      </c>
      <c r="B23436">
        <v>0</v>
      </c>
      <c r="C23436">
        <v>1</v>
      </c>
      <c r="D23436" t="s">
        <v>31</v>
      </c>
      <c r="F23436" s="2">
        <v>0.28749999999999998</v>
      </c>
      <c r="G23436" s="2"/>
      <c r="H23436" t="s">
        <v>131</v>
      </c>
    </row>
    <row r="23437" spans="1:8" x14ac:dyDescent="0.35">
      <c r="A23437">
        <v>141162</v>
      </c>
      <c r="B23437">
        <v>0</v>
      </c>
      <c r="C23437">
        <v>1</v>
      </c>
      <c r="D23437" t="s">
        <v>132</v>
      </c>
      <c r="E23437" s="2">
        <v>0.2898148148148148</v>
      </c>
      <c r="F23437" s="2">
        <v>0.2902777777777778</v>
      </c>
      <c r="G23437" s="2"/>
      <c r="H23437">
        <v>2</v>
      </c>
    </row>
    <row r="23438" spans="1:8" x14ac:dyDescent="0.35">
      <c r="A23438">
        <v>141162</v>
      </c>
      <c r="B23438">
        <v>0</v>
      </c>
      <c r="C23438">
        <v>1</v>
      </c>
      <c r="D23438" t="s">
        <v>133</v>
      </c>
      <c r="E23438" s="2">
        <v>0.29178240740740741</v>
      </c>
      <c r="F23438" s="2">
        <v>0.29224537037037035</v>
      </c>
      <c r="G23438" s="2"/>
      <c r="H23438">
        <v>2</v>
      </c>
    </row>
    <row r="23439" spans="1:8" x14ac:dyDescent="0.35">
      <c r="A23439">
        <v>141162</v>
      </c>
      <c r="B23439">
        <v>0</v>
      </c>
      <c r="C23439">
        <v>1</v>
      </c>
      <c r="D23439" t="s">
        <v>38</v>
      </c>
      <c r="E23439" s="2">
        <v>0.29351851851851851</v>
      </c>
      <c r="F23439" s="2">
        <v>0.29421296296296295</v>
      </c>
      <c r="G23439" s="2"/>
      <c r="H23439" t="s">
        <v>134</v>
      </c>
    </row>
    <row r="23440" spans="1:8" x14ac:dyDescent="0.35">
      <c r="A23440">
        <v>141162</v>
      </c>
      <c r="B23440">
        <v>1</v>
      </c>
      <c r="C23440">
        <v>1</v>
      </c>
      <c r="D23440" t="s">
        <v>135</v>
      </c>
      <c r="E23440" s="2">
        <v>0.29629629629629628</v>
      </c>
      <c r="F23440" s="2">
        <v>0.29675925925925928</v>
      </c>
      <c r="G23440" s="2"/>
      <c r="H23440">
        <v>1</v>
      </c>
    </row>
    <row r="23441" spans="1:8" x14ac:dyDescent="0.35">
      <c r="A23441">
        <v>141162</v>
      </c>
      <c r="B23441">
        <v>1</v>
      </c>
      <c r="C23441">
        <v>1</v>
      </c>
      <c r="D23441" t="s">
        <v>136</v>
      </c>
      <c r="E23441" s="2">
        <v>0.29814814814814816</v>
      </c>
      <c r="F23441" s="2">
        <v>0.2986111111111111</v>
      </c>
      <c r="G23441" s="2"/>
      <c r="H23441">
        <v>1</v>
      </c>
    </row>
    <row r="23442" spans="1:8" x14ac:dyDescent="0.35">
      <c r="A23442">
        <v>141162</v>
      </c>
      <c r="B23442">
        <v>1</v>
      </c>
      <c r="C23442">
        <v>1</v>
      </c>
      <c r="D23442" t="s">
        <v>137</v>
      </c>
      <c r="E23442" s="2">
        <v>0.30034722222222221</v>
      </c>
      <c r="F23442" s="2">
        <v>0.30081018518518521</v>
      </c>
      <c r="G23442" s="2"/>
      <c r="H23442">
        <v>1</v>
      </c>
    </row>
    <row r="23443" spans="1:8" x14ac:dyDescent="0.35">
      <c r="A23443">
        <v>141162</v>
      </c>
      <c r="B23443">
        <v>1</v>
      </c>
      <c r="C23443">
        <v>1</v>
      </c>
      <c r="D23443" t="s">
        <v>138</v>
      </c>
      <c r="E23443" s="2">
        <v>0.30208333333333331</v>
      </c>
      <c r="F23443" s="2">
        <v>0.30254629629629631</v>
      </c>
      <c r="G23443" s="2"/>
      <c r="H23443">
        <v>1</v>
      </c>
    </row>
    <row r="23444" spans="1:8" x14ac:dyDescent="0.35">
      <c r="A23444">
        <v>141162</v>
      </c>
      <c r="B23444">
        <v>1</v>
      </c>
      <c r="C23444">
        <v>1</v>
      </c>
      <c r="D23444" t="s">
        <v>139</v>
      </c>
      <c r="E23444" s="2">
        <v>0.30462962962962964</v>
      </c>
      <c r="F23444" s="2">
        <v>0.30532407407407408</v>
      </c>
      <c r="G23444" s="2"/>
      <c r="H23444">
        <v>1</v>
      </c>
    </row>
    <row r="23445" spans="1:8" x14ac:dyDescent="0.35">
      <c r="A23445">
        <v>141162</v>
      </c>
      <c r="B23445">
        <v>1</v>
      </c>
      <c r="C23445">
        <v>1</v>
      </c>
      <c r="D23445" t="s">
        <v>72</v>
      </c>
      <c r="E23445" s="2">
        <v>0.30694444444444446</v>
      </c>
      <c r="F23445" s="2">
        <v>0.30752314814814813</v>
      </c>
      <c r="G23445" s="2"/>
      <c r="H23445">
        <v>1</v>
      </c>
    </row>
    <row r="23446" spans="1:8" x14ac:dyDescent="0.35">
      <c r="A23446">
        <v>141162</v>
      </c>
      <c r="B23446">
        <v>1</v>
      </c>
      <c r="C23446">
        <v>1</v>
      </c>
      <c r="D23446" t="s">
        <v>95</v>
      </c>
      <c r="E23446" s="2">
        <v>0.30925925925925923</v>
      </c>
      <c r="F23446" s="2">
        <v>0.30983796296296295</v>
      </c>
      <c r="G23446" s="2"/>
      <c r="H23446">
        <v>1</v>
      </c>
    </row>
    <row r="23447" spans="1:8" x14ac:dyDescent="0.35">
      <c r="A23447">
        <v>141162</v>
      </c>
      <c r="B23447">
        <v>1</v>
      </c>
      <c r="C23447">
        <v>1</v>
      </c>
      <c r="D23447" t="s">
        <v>140</v>
      </c>
      <c r="E23447" s="2">
        <v>0.31122685185185184</v>
      </c>
      <c r="F23447" s="2">
        <v>0.31192129629629628</v>
      </c>
      <c r="G23447" s="2"/>
      <c r="H23447">
        <v>1</v>
      </c>
    </row>
    <row r="23448" spans="1:8" x14ac:dyDescent="0.35">
      <c r="A23448">
        <v>141162</v>
      </c>
      <c r="B23448">
        <v>1</v>
      </c>
      <c r="C23448">
        <v>1</v>
      </c>
      <c r="D23448" t="s">
        <v>141</v>
      </c>
      <c r="E23448" s="2">
        <v>0.31354166666666666</v>
      </c>
      <c r="F23448" s="2">
        <v>0.31400462962962961</v>
      </c>
      <c r="G23448" s="2"/>
      <c r="H23448">
        <v>1</v>
      </c>
    </row>
    <row r="23449" spans="1:8" x14ac:dyDescent="0.35">
      <c r="A23449">
        <v>141162</v>
      </c>
      <c r="B23449">
        <v>1</v>
      </c>
      <c r="C23449">
        <v>1</v>
      </c>
      <c r="D23449" t="s">
        <v>46</v>
      </c>
      <c r="E23449" s="2">
        <v>0.31481481481481483</v>
      </c>
      <c r="F23449" s="2">
        <v>0.31527777777777777</v>
      </c>
      <c r="G23449" s="2"/>
      <c r="H23449">
        <v>1</v>
      </c>
    </row>
    <row r="23450" spans="1:8" x14ac:dyDescent="0.35">
      <c r="A23450">
        <v>141162</v>
      </c>
      <c r="B23450">
        <v>1</v>
      </c>
      <c r="C23450">
        <v>1</v>
      </c>
      <c r="D23450" t="s">
        <v>142</v>
      </c>
      <c r="E23450" s="2">
        <v>0.31643518518518521</v>
      </c>
      <c r="F23450" s="2">
        <v>0.31689814814814815</v>
      </c>
      <c r="G23450" s="2"/>
      <c r="H23450">
        <v>1</v>
      </c>
    </row>
    <row r="23451" spans="1:8" x14ac:dyDescent="0.35">
      <c r="A23451">
        <v>141162</v>
      </c>
      <c r="B23451">
        <v>1</v>
      </c>
      <c r="C23451">
        <v>1</v>
      </c>
      <c r="D23451" t="s">
        <v>143</v>
      </c>
      <c r="E23451" s="2">
        <v>0.31770833333333331</v>
      </c>
      <c r="F23451" s="2">
        <v>0.31840277777777776</v>
      </c>
      <c r="G23451" s="2"/>
      <c r="H23451">
        <v>1</v>
      </c>
    </row>
    <row r="23452" spans="1:8" x14ac:dyDescent="0.35">
      <c r="A23452">
        <v>141162</v>
      </c>
      <c r="B23452">
        <v>1</v>
      </c>
      <c r="C23452">
        <v>1</v>
      </c>
      <c r="D23452" t="s">
        <v>59</v>
      </c>
      <c r="E23452" s="2">
        <v>0.31967592592592592</v>
      </c>
      <c r="F23452" s="2">
        <v>0.32013888888888886</v>
      </c>
      <c r="G23452" s="2"/>
      <c r="H23452">
        <v>1</v>
      </c>
    </row>
    <row r="23453" spans="1:8" x14ac:dyDescent="0.35">
      <c r="A23453">
        <v>141162</v>
      </c>
      <c r="B23453">
        <v>1</v>
      </c>
      <c r="C23453">
        <v>1</v>
      </c>
      <c r="D23453" t="s">
        <v>144</v>
      </c>
      <c r="E23453" s="2">
        <v>0.3212962962962963</v>
      </c>
      <c r="F23453" s="2">
        <v>0.32175925925925924</v>
      </c>
      <c r="G23453" s="2"/>
      <c r="H23453">
        <v>1</v>
      </c>
    </row>
    <row r="23454" spans="1:8" x14ac:dyDescent="0.35">
      <c r="A23454">
        <v>141162</v>
      </c>
      <c r="B23454">
        <v>1</v>
      </c>
      <c r="C23454">
        <v>1</v>
      </c>
      <c r="D23454" t="s">
        <v>9</v>
      </c>
      <c r="E23454" s="2">
        <v>0.32303240740740741</v>
      </c>
      <c r="F23454" s="2">
        <v>0.32349537037037035</v>
      </c>
      <c r="G23454" s="2"/>
      <c r="H23454">
        <v>1</v>
      </c>
    </row>
    <row r="23455" spans="1:8" x14ac:dyDescent="0.35">
      <c r="A23455">
        <v>141162</v>
      </c>
      <c r="B23455">
        <v>1</v>
      </c>
      <c r="C23455">
        <v>1</v>
      </c>
      <c r="D23455" t="s">
        <v>93</v>
      </c>
      <c r="E23455" s="2">
        <v>0.32476851851851851</v>
      </c>
      <c r="F23455" s="2">
        <v>0.32523148148148145</v>
      </c>
      <c r="G23455" s="2"/>
      <c r="H23455">
        <v>1</v>
      </c>
    </row>
    <row r="23456" spans="1:8" x14ac:dyDescent="0.35">
      <c r="A23456">
        <v>141162</v>
      </c>
      <c r="B23456">
        <v>1</v>
      </c>
      <c r="C23456">
        <v>1</v>
      </c>
      <c r="D23456" t="s">
        <v>123</v>
      </c>
      <c r="E23456" s="2">
        <v>0.32708333333333334</v>
      </c>
      <c r="F23456" s="2">
        <v>0.32766203703703706</v>
      </c>
      <c r="G23456" s="2"/>
      <c r="H23456">
        <v>1</v>
      </c>
    </row>
    <row r="23457" spans="1:8" x14ac:dyDescent="0.35">
      <c r="A23457">
        <v>141162</v>
      </c>
      <c r="B23457">
        <v>1</v>
      </c>
      <c r="C23457">
        <v>1</v>
      </c>
      <c r="D23457" t="s">
        <v>21</v>
      </c>
      <c r="E23457" s="2">
        <v>0.33020833333333333</v>
      </c>
      <c r="F23457" s="2">
        <v>0.33078703703703705</v>
      </c>
      <c r="G23457" s="2"/>
      <c r="H23457" t="s">
        <v>114</v>
      </c>
    </row>
    <row r="23458" spans="1:8" x14ac:dyDescent="0.35">
      <c r="A23458">
        <v>141162</v>
      </c>
      <c r="B23458">
        <v>1</v>
      </c>
      <c r="C23458">
        <v>1</v>
      </c>
      <c r="D23458" t="s">
        <v>45</v>
      </c>
      <c r="E23458" s="2">
        <v>0.33298611111111109</v>
      </c>
      <c r="F23458" s="2">
        <v>0.33368055555555554</v>
      </c>
      <c r="G23458" s="2"/>
      <c r="H23458" t="s">
        <v>152</v>
      </c>
    </row>
    <row r="23459" spans="1:8" x14ac:dyDescent="0.35">
      <c r="A23459">
        <v>141162</v>
      </c>
      <c r="B23459">
        <v>1</v>
      </c>
      <c r="C23459">
        <v>1</v>
      </c>
      <c r="D23459" t="s">
        <v>130</v>
      </c>
      <c r="E23459" s="2">
        <v>0.33541666666666664</v>
      </c>
      <c r="F23459" s="2">
        <v>0.33599537037037036</v>
      </c>
      <c r="G23459" s="2"/>
      <c r="H23459" t="s">
        <v>152</v>
      </c>
    </row>
    <row r="23460" spans="1:8" x14ac:dyDescent="0.35">
      <c r="A23460">
        <v>141162</v>
      </c>
      <c r="B23460">
        <v>1</v>
      </c>
      <c r="C23460">
        <v>1</v>
      </c>
      <c r="D23460" t="s">
        <v>129</v>
      </c>
      <c r="E23460" s="2">
        <v>0.33738425925925924</v>
      </c>
      <c r="F23460" s="2">
        <v>0.33784722222222224</v>
      </c>
      <c r="G23460" s="2"/>
      <c r="H23460" t="s">
        <v>152</v>
      </c>
    </row>
    <row r="23461" spans="1:8" x14ac:dyDescent="0.35">
      <c r="A23461">
        <v>141162</v>
      </c>
      <c r="B23461">
        <v>1</v>
      </c>
      <c r="C23461">
        <v>1</v>
      </c>
      <c r="D23461" t="s">
        <v>128</v>
      </c>
      <c r="E23461" s="2">
        <v>0.33935185185185185</v>
      </c>
      <c r="F23461" s="2">
        <v>0.33981481481481479</v>
      </c>
      <c r="G23461" s="2"/>
      <c r="H23461" t="s">
        <v>152</v>
      </c>
    </row>
    <row r="23462" spans="1:8" x14ac:dyDescent="0.35">
      <c r="A23462">
        <v>141162</v>
      </c>
      <c r="B23462">
        <v>1</v>
      </c>
      <c r="C23462">
        <v>1</v>
      </c>
      <c r="D23462" t="s">
        <v>126</v>
      </c>
      <c r="E23462" s="2">
        <v>0.34143518518518517</v>
      </c>
      <c r="F23462" s="2">
        <v>0.34212962962962962</v>
      </c>
      <c r="G23462" s="2"/>
      <c r="H23462" t="s">
        <v>162</v>
      </c>
    </row>
    <row r="23463" spans="1:8" x14ac:dyDescent="0.35">
      <c r="A23463">
        <v>141162</v>
      </c>
      <c r="B23463">
        <v>1</v>
      </c>
      <c r="C23463">
        <v>1</v>
      </c>
      <c r="D23463" t="s">
        <v>125</v>
      </c>
      <c r="E23463" s="2">
        <v>0.34386574074074072</v>
      </c>
      <c r="F23463" s="2">
        <v>0.34432870370370372</v>
      </c>
      <c r="G23463" s="2"/>
      <c r="H23463">
        <v>1</v>
      </c>
    </row>
    <row r="23464" spans="1:8" x14ac:dyDescent="0.35">
      <c r="A23464">
        <v>141162</v>
      </c>
      <c r="B23464">
        <v>1</v>
      </c>
      <c r="C23464">
        <v>1</v>
      </c>
      <c r="D23464" t="s">
        <v>17</v>
      </c>
      <c r="E23464" s="2">
        <v>0.34560185185185183</v>
      </c>
      <c r="F23464" s="2">
        <v>0.34606481481481483</v>
      </c>
      <c r="G23464" s="2"/>
      <c r="H23464">
        <v>1</v>
      </c>
    </row>
    <row r="23465" spans="1:8" x14ac:dyDescent="0.35">
      <c r="A23465">
        <v>141162</v>
      </c>
      <c r="B23465">
        <v>1</v>
      </c>
      <c r="C23465">
        <v>1</v>
      </c>
      <c r="D23465" t="s">
        <v>18</v>
      </c>
      <c r="E23465" s="2">
        <v>0.34872685185185187</v>
      </c>
      <c r="H23465" t="s">
        <v>124</v>
      </c>
    </row>
    <row r="23466" spans="1:8" x14ac:dyDescent="0.35">
      <c r="A23466">
        <v>142262</v>
      </c>
      <c r="B23466">
        <v>0</v>
      </c>
      <c r="C23466">
        <v>1</v>
      </c>
      <c r="D23466" t="s">
        <v>24</v>
      </c>
      <c r="F23466" s="2">
        <v>0.28796296296296298</v>
      </c>
      <c r="G23466" s="2"/>
      <c r="H23466">
        <v>7</v>
      </c>
    </row>
    <row r="23467" spans="1:8" x14ac:dyDescent="0.35">
      <c r="A23467">
        <v>142262</v>
      </c>
      <c r="B23467">
        <v>0</v>
      </c>
      <c r="C23467">
        <v>1</v>
      </c>
      <c r="D23467" t="s">
        <v>155</v>
      </c>
      <c r="E23467" s="2">
        <v>0.29039351851851852</v>
      </c>
      <c r="F23467" s="2">
        <v>0.29085648148148147</v>
      </c>
      <c r="G23467" s="2"/>
      <c r="H23467" t="s">
        <v>110</v>
      </c>
    </row>
    <row r="23468" spans="1:8" x14ac:dyDescent="0.35">
      <c r="A23468">
        <v>142262</v>
      </c>
      <c r="B23468">
        <v>0</v>
      </c>
      <c r="C23468">
        <v>1</v>
      </c>
      <c r="D23468" t="s">
        <v>154</v>
      </c>
      <c r="E23468" s="2">
        <v>0.29236111111111113</v>
      </c>
      <c r="F23468" s="2">
        <v>0.29282407407407407</v>
      </c>
      <c r="G23468" s="2"/>
      <c r="H23468" t="s">
        <v>110</v>
      </c>
    </row>
    <row r="23469" spans="1:8" x14ac:dyDescent="0.35">
      <c r="A23469">
        <v>142262</v>
      </c>
      <c r="B23469">
        <v>0</v>
      </c>
      <c r="C23469">
        <v>1</v>
      </c>
      <c r="D23469" t="s">
        <v>153</v>
      </c>
      <c r="E23469" s="2">
        <v>0.29421296296296295</v>
      </c>
      <c r="F23469" s="2">
        <v>0.29467592592592595</v>
      </c>
      <c r="G23469" s="2"/>
      <c r="H23469" t="s">
        <v>110</v>
      </c>
    </row>
    <row r="23470" spans="1:8" x14ac:dyDescent="0.35">
      <c r="A23470">
        <v>142262</v>
      </c>
      <c r="B23470">
        <v>0</v>
      </c>
      <c r="C23470">
        <v>1</v>
      </c>
      <c r="D23470" t="s">
        <v>126</v>
      </c>
      <c r="E23470" s="2">
        <v>0.29652777777777778</v>
      </c>
      <c r="F23470" s="2">
        <v>0.29722222222222222</v>
      </c>
      <c r="G23470" s="2"/>
      <c r="H23470" t="s">
        <v>110</v>
      </c>
    </row>
    <row r="23471" spans="1:8" x14ac:dyDescent="0.35">
      <c r="A23471">
        <v>142262</v>
      </c>
      <c r="B23471">
        <v>0</v>
      </c>
      <c r="C23471">
        <v>1</v>
      </c>
      <c r="D23471" t="s">
        <v>128</v>
      </c>
      <c r="E23471" s="2">
        <v>0.29872685185185183</v>
      </c>
      <c r="F23471" s="2">
        <v>0.29918981481481483</v>
      </c>
      <c r="G23471" s="2"/>
      <c r="H23471" t="s">
        <v>110</v>
      </c>
    </row>
    <row r="23472" spans="1:8" x14ac:dyDescent="0.35">
      <c r="A23472">
        <v>142262</v>
      </c>
      <c r="B23472">
        <v>0</v>
      </c>
      <c r="C23472">
        <v>1</v>
      </c>
      <c r="D23472" t="s">
        <v>45</v>
      </c>
      <c r="E23472" s="2">
        <v>0.30254629629629631</v>
      </c>
      <c r="F23472" s="2">
        <v>0.30324074074074076</v>
      </c>
      <c r="G23472" s="2"/>
      <c r="H23472" t="s">
        <v>110</v>
      </c>
    </row>
    <row r="23473" spans="1:8" x14ac:dyDescent="0.35">
      <c r="A23473">
        <v>142262</v>
      </c>
      <c r="B23473">
        <v>0</v>
      </c>
      <c r="C23473">
        <v>1</v>
      </c>
      <c r="D23473" t="s">
        <v>21</v>
      </c>
      <c r="E23473" s="2">
        <v>0.30509259259259258</v>
      </c>
      <c r="F23473" s="2">
        <v>0.3056712962962963</v>
      </c>
      <c r="G23473" s="2"/>
      <c r="H23473" t="s">
        <v>122</v>
      </c>
    </row>
    <row r="23474" spans="1:8" x14ac:dyDescent="0.35">
      <c r="A23474">
        <v>142262</v>
      </c>
      <c r="B23474">
        <v>0</v>
      </c>
      <c r="C23474">
        <v>1</v>
      </c>
      <c r="D23474" t="s">
        <v>123</v>
      </c>
      <c r="E23474" s="2">
        <v>0.30787037037037035</v>
      </c>
      <c r="F23474" s="2">
        <v>0.30844907407407407</v>
      </c>
      <c r="G23474" s="2"/>
      <c r="H23474">
        <v>2</v>
      </c>
    </row>
    <row r="23475" spans="1:8" x14ac:dyDescent="0.35">
      <c r="A23475">
        <v>142262</v>
      </c>
      <c r="B23475">
        <v>0</v>
      </c>
      <c r="C23475">
        <v>1</v>
      </c>
      <c r="D23475" t="s">
        <v>93</v>
      </c>
      <c r="E23475" s="2">
        <v>0.31018518518518517</v>
      </c>
      <c r="F23475" s="2">
        <v>0.31064814814814817</v>
      </c>
      <c r="G23475" s="2"/>
      <c r="H23475">
        <v>2</v>
      </c>
    </row>
    <row r="23476" spans="1:8" x14ac:dyDescent="0.35">
      <c r="A23476">
        <v>142262</v>
      </c>
      <c r="B23476">
        <v>0</v>
      </c>
      <c r="C23476">
        <v>1</v>
      </c>
      <c r="D23476" t="s">
        <v>9</v>
      </c>
      <c r="E23476" s="2">
        <v>0.31192129629629628</v>
      </c>
      <c r="F23476" s="2">
        <v>0.31238425925925928</v>
      </c>
      <c r="G23476" s="2"/>
      <c r="H23476">
        <v>2</v>
      </c>
    </row>
    <row r="23477" spans="1:8" x14ac:dyDescent="0.35">
      <c r="A23477">
        <v>142262</v>
      </c>
      <c r="B23477">
        <v>0</v>
      </c>
      <c r="C23477">
        <v>1</v>
      </c>
      <c r="D23477" t="s">
        <v>144</v>
      </c>
      <c r="E23477" s="2">
        <v>0.31342592592592594</v>
      </c>
      <c r="F23477" s="2">
        <v>0.31388888888888888</v>
      </c>
      <c r="G23477" s="2"/>
      <c r="H23477">
        <v>2</v>
      </c>
    </row>
    <row r="23478" spans="1:8" x14ac:dyDescent="0.35">
      <c r="A23478">
        <v>142262</v>
      </c>
      <c r="B23478">
        <v>0</v>
      </c>
      <c r="C23478">
        <v>1</v>
      </c>
      <c r="D23478" t="s">
        <v>59</v>
      </c>
      <c r="E23478" s="2">
        <v>0.31504629629629627</v>
      </c>
      <c r="F23478" s="2">
        <v>0.31550925925925927</v>
      </c>
      <c r="G23478" s="2"/>
      <c r="H23478">
        <v>2</v>
      </c>
    </row>
    <row r="23479" spans="1:8" x14ac:dyDescent="0.35">
      <c r="A23479">
        <v>142262</v>
      </c>
      <c r="B23479">
        <v>0</v>
      </c>
      <c r="C23479">
        <v>1</v>
      </c>
      <c r="D23479" t="s">
        <v>90</v>
      </c>
      <c r="E23479" s="2">
        <v>0.31689814814814815</v>
      </c>
      <c r="F23479" s="2">
        <v>0.31759259259259259</v>
      </c>
      <c r="G23479" s="2"/>
      <c r="H23479">
        <v>2</v>
      </c>
    </row>
    <row r="23480" spans="1:8" x14ac:dyDescent="0.35">
      <c r="A23480">
        <v>142262</v>
      </c>
      <c r="B23480">
        <v>0</v>
      </c>
      <c r="C23480">
        <v>1</v>
      </c>
      <c r="D23480" t="s">
        <v>151</v>
      </c>
      <c r="E23480" s="2">
        <v>0.31874999999999998</v>
      </c>
      <c r="F23480" s="2">
        <v>0.31921296296296298</v>
      </c>
      <c r="G23480" s="2"/>
      <c r="H23480">
        <v>2</v>
      </c>
    </row>
    <row r="23481" spans="1:8" x14ac:dyDescent="0.35">
      <c r="A23481">
        <v>142262</v>
      </c>
      <c r="B23481">
        <v>0</v>
      </c>
      <c r="C23481">
        <v>1</v>
      </c>
      <c r="D23481" t="s">
        <v>150</v>
      </c>
      <c r="E23481" s="2">
        <v>0.32025462962962964</v>
      </c>
      <c r="F23481" s="2">
        <v>0.32094907407407408</v>
      </c>
      <c r="G23481" s="2"/>
      <c r="H23481">
        <v>2</v>
      </c>
    </row>
    <row r="23482" spans="1:8" x14ac:dyDescent="0.35">
      <c r="A23482">
        <v>142262</v>
      </c>
      <c r="B23482">
        <v>0</v>
      </c>
      <c r="C23482">
        <v>1</v>
      </c>
      <c r="D23482" t="s">
        <v>149</v>
      </c>
      <c r="E23482" s="2">
        <v>0.32222222222222224</v>
      </c>
      <c r="F23482" s="2">
        <v>0.32280092592592591</v>
      </c>
      <c r="G23482" s="2"/>
      <c r="H23482">
        <v>2</v>
      </c>
    </row>
    <row r="23483" spans="1:8" x14ac:dyDescent="0.35">
      <c r="A23483">
        <v>142262</v>
      </c>
      <c r="B23483">
        <v>0</v>
      </c>
      <c r="C23483">
        <v>1</v>
      </c>
      <c r="D23483" t="s">
        <v>148</v>
      </c>
      <c r="E23483" s="2">
        <v>0.32442129629629629</v>
      </c>
      <c r="F23483" s="2">
        <v>0.32488425925925923</v>
      </c>
      <c r="G23483" s="2"/>
      <c r="H23483">
        <v>2</v>
      </c>
    </row>
    <row r="23484" spans="1:8" x14ac:dyDescent="0.35">
      <c r="A23484">
        <v>142262</v>
      </c>
      <c r="B23484">
        <v>0</v>
      </c>
      <c r="C23484">
        <v>1</v>
      </c>
      <c r="D23484" t="s">
        <v>19</v>
      </c>
      <c r="E23484" s="2">
        <v>0.32754629629629628</v>
      </c>
      <c r="F23484" s="2">
        <v>0.32800925925925928</v>
      </c>
      <c r="G23484" s="2"/>
      <c r="H23484">
        <v>2</v>
      </c>
    </row>
    <row r="23485" spans="1:8" x14ac:dyDescent="0.35">
      <c r="A23485">
        <v>142262</v>
      </c>
      <c r="B23485">
        <v>0</v>
      </c>
      <c r="C23485">
        <v>1</v>
      </c>
      <c r="D23485" t="s">
        <v>146</v>
      </c>
      <c r="E23485" s="2">
        <v>0.32893518518518516</v>
      </c>
      <c r="F23485" s="2">
        <v>0.32939814814814816</v>
      </c>
      <c r="G23485" s="2"/>
      <c r="H23485" t="s">
        <v>159</v>
      </c>
    </row>
    <row r="23486" spans="1:8" x14ac:dyDescent="0.35">
      <c r="A23486">
        <v>142262</v>
      </c>
      <c r="B23486">
        <v>0</v>
      </c>
      <c r="C23486">
        <v>1</v>
      </c>
      <c r="D23486" t="s">
        <v>13</v>
      </c>
      <c r="E23486" s="2">
        <v>0.33148148148148149</v>
      </c>
      <c r="F23486" s="2">
        <v>0.33217592592592593</v>
      </c>
      <c r="G23486" s="2"/>
      <c r="H23486" t="s">
        <v>152</v>
      </c>
    </row>
    <row r="23487" spans="1:8" x14ac:dyDescent="0.35">
      <c r="A23487">
        <v>142262</v>
      </c>
      <c r="B23487">
        <v>1</v>
      </c>
      <c r="C23487">
        <v>1</v>
      </c>
      <c r="D23487" t="s">
        <v>160</v>
      </c>
      <c r="E23487" s="2">
        <v>0.33483796296296298</v>
      </c>
      <c r="F23487" s="2">
        <v>0.33530092592592592</v>
      </c>
      <c r="G23487" s="2"/>
      <c r="H23487" t="s">
        <v>152</v>
      </c>
    </row>
    <row r="23488" spans="1:8" x14ac:dyDescent="0.35">
      <c r="A23488">
        <v>142262</v>
      </c>
      <c r="B23488">
        <v>1</v>
      </c>
      <c r="C23488">
        <v>1</v>
      </c>
      <c r="D23488" t="s">
        <v>11</v>
      </c>
      <c r="E23488" s="2">
        <v>0.33773148148148147</v>
      </c>
      <c r="H23488" t="s">
        <v>161</v>
      </c>
    </row>
    <row r="23489" spans="1:8" x14ac:dyDescent="0.35">
      <c r="A23489">
        <v>141860</v>
      </c>
      <c r="B23489">
        <v>0</v>
      </c>
      <c r="C23489">
        <v>1</v>
      </c>
      <c r="D23489" t="s">
        <v>11</v>
      </c>
      <c r="F23489" s="2">
        <v>0.28819444444444442</v>
      </c>
      <c r="G23489" s="2"/>
      <c r="H23489" t="s">
        <v>161</v>
      </c>
    </row>
    <row r="23490" spans="1:8" x14ac:dyDescent="0.35">
      <c r="A23490">
        <v>141860</v>
      </c>
      <c r="B23490">
        <v>0</v>
      </c>
      <c r="C23490">
        <v>1</v>
      </c>
      <c r="D23490" t="s">
        <v>160</v>
      </c>
      <c r="E23490" s="2">
        <v>0.29062500000000002</v>
      </c>
      <c r="F23490" s="2">
        <v>0.29131944444444446</v>
      </c>
      <c r="G23490" s="2"/>
      <c r="H23490" t="s">
        <v>110</v>
      </c>
    </row>
    <row r="23491" spans="1:8" x14ac:dyDescent="0.35">
      <c r="A23491">
        <v>141860</v>
      </c>
      <c r="B23491">
        <v>1</v>
      </c>
      <c r="C23491">
        <v>1</v>
      </c>
      <c r="D23491" t="s">
        <v>13</v>
      </c>
      <c r="E23491" s="2">
        <v>0.29479166666666667</v>
      </c>
      <c r="F23491" s="2">
        <v>0.29548611111111112</v>
      </c>
      <c r="G23491" s="2"/>
      <c r="H23491" t="s">
        <v>110</v>
      </c>
    </row>
    <row r="23492" spans="1:8" x14ac:dyDescent="0.35">
      <c r="A23492">
        <v>141860</v>
      </c>
      <c r="B23492">
        <v>1</v>
      </c>
      <c r="C23492">
        <v>1</v>
      </c>
      <c r="D23492" t="s">
        <v>146</v>
      </c>
      <c r="E23492" s="2">
        <v>0.29791666666666666</v>
      </c>
      <c r="F23492" s="2">
        <v>0.29837962962962961</v>
      </c>
      <c r="G23492" s="2"/>
      <c r="H23492" t="s">
        <v>147</v>
      </c>
    </row>
    <row r="23493" spans="1:8" x14ac:dyDescent="0.35">
      <c r="A23493">
        <v>141860</v>
      </c>
      <c r="B23493">
        <v>1</v>
      </c>
      <c r="C23493">
        <v>1</v>
      </c>
      <c r="D23493" t="s">
        <v>19</v>
      </c>
      <c r="E23493" s="2">
        <v>0.29953703703703705</v>
      </c>
      <c r="F23493" s="2">
        <v>0.3</v>
      </c>
      <c r="G23493" s="2"/>
      <c r="H23493">
        <v>1</v>
      </c>
    </row>
    <row r="23494" spans="1:8" x14ac:dyDescent="0.35">
      <c r="A23494">
        <v>141860</v>
      </c>
      <c r="B23494">
        <v>1</v>
      </c>
      <c r="C23494">
        <v>1</v>
      </c>
      <c r="D23494" t="s">
        <v>148</v>
      </c>
      <c r="E23494" s="2">
        <v>0.30289351851851853</v>
      </c>
      <c r="F23494" s="2">
        <v>0.30335648148148148</v>
      </c>
      <c r="G23494" s="2"/>
      <c r="H23494">
        <v>1</v>
      </c>
    </row>
    <row r="23495" spans="1:8" x14ac:dyDescent="0.35">
      <c r="A23495">
        <v>141860</v>
      </c>
      <c r="B23495">
        <v>1</v>
      </c>
      <c r="C23495">
        <v>1</v>
      </c>
      <c r="D23495" t="s">
        <v>149</v>
      </c>
      <c r="E23495" s="2">
        <v>0.30474537037037036</v>
      </c>
      <c r="F23495" s="2">
        <v>0.30532407407407408</v>
      </c>
      <c r="G23495" s="2"/>
      <c r="H23495">
        <v>1</v>
      </c>
    </row>
    <row r="23496" spans="1:8" x14ac:dyDescent="0.35">
      <c r="A23496">
        <v>141860</v>
      </c>
      <c r="B23496">
        <v>1</v>
      </c>
      <c r="C23496">
        <v>1</v>
      </c>
      <c r="D23496" t="s">
        <v>150</v>
      </c>
      <c r="E23496" s="2">
        <v>0.30671296296296297</v>
      </c>
      <c r="F23496" s="2">
        <v>0.30740740740740741</v>
      </c>
      <c r="G23496" s="2"/>
      <c r="H23496">
        <v>1</v>
      </c>
    </row>
    <row r="23497" spans="1:8" x14ac:dyDescent="0.35">
      <c r="A23497">
        <v>141860</v>
      </c>
      <c r="B23497">
        <v>1</v>
      </c>
      <c r="C23497">
        <v>1</v>
      </c>
      <c r="D23497" t="s">
        <v>151</v>
      </c>
      <c r="E23497" s="2">
        <v>0.30856481481481479</v>
      </c>
      <c r="F23497" s="2">
        <v>0.30902777777777779</v>
      </c>
      <c r="G23497" s="2"/>
      <c r="H23497">
        <v>1</v>
      </c>
    </row>
    <row r="23498" spans="1:8" x14ac:dyDescent="0.35">
      <c r="A23498">
        <v>141860</v>
      </c>
      <c r="B23498">
        <v>1</v>
      </c>
      <c r="C23498">
        <v>1</v>
      </c>
      <c r="D23498" t="s">
        <v>90</v>
      </c>
      <c r="E23498" s="2">
        <v>0.31018518518518517</v>
      </c>
      <c r="F23498" s="2">
        <v>0.31087962962962962</v>
      </c>
      <c r="G23498" s="2"/>
      <c r="H23498">
        <v>1</v>
      </c>
    </row>
    <row r="23499" spans="1:8" x14ac:dyDescent="0.35">
      <c r="A23499">
        <v>141860</v>
      </c>
      <c r="B23499">
        <v>1</v>
      </c>
      <c r="C23499">
        <v>1</v>
      </c>
      <c r="D23499" t="s">
        <v>59</v>
      </c>
      <c r="E23499" s="2">
        <v>0.31238425925925928</v>
      </c>
      <c r="F23499" s="2">
        <v>0.31284722222222222</v>
      </c>
      <c r="G23499" s="2"/>
      <c r="H23499">
        <v>1</v>
      </c>
    </row>
    <row r="23500" spans="1:8" x14ac:dyDescent="0.35">
      <c r="A23500">
        <v>141860</v>
      </c>
      <c r="B23500">
        <v>1</v>
      </c>
      <c r="C23500">
        <v>1</v>
      </c>
      <c r="D23500" t="s">
        <v>144</v>
      </c>
      <c r="E23500" s="2">
        <v>0.31388888888888888</v>
      </c>
      <c r="F23500" s="2">
        <v>0.31435185185185183</v>
      </c>
      <c r="G23500" s="2"/>
      <c r="H23500">
        <v>1</v>
      </c>
    </row>
    <row r="23501" spans="1:8" x14ac:dyDescent="0.35">
      <c r="A23501">
        <v>141860</v>
      </c>
      <c r="B23501">
        <v>1</v>
      </c>
      <c r="C23501">
        <v>1</v>
      </c>
      <c r="D23501" t="s">
        <v>9</v>
      </c>
      <c r="E23501" s="2">
        <v>0.31550925925925927</v>
      </c>
      <c r="F23501" s="2">
        <v>0.31597222222222221</v>
      </c>
      <c r="G23501" s="2"/>
      <c r="H23501">
        <v>1</v>
      </c>
    </row>
    <row r="23502" spans="1:8" x14ac:dyDescent="0.35">
      <c r="A23502">
        <v>141860</v>
      </c>
      <c r="B23502">
        <v>1</v>
      </c>
      <c r="C23502">
        <v>1</v>
      </c>
      <c r="D23502" t="s">
        <v>93</v>
      </c>
      <c r="E23502" s="2">
        <v>0.31712962962962965</v>
      </c>
      <c r="F23502" s="2">
        <v>0.31759259259259259</v>
      </c>
      <c r="G23502" s="2"/>
      <c r="H23502">
        <v>1</v>
      </c>
    </row>
    <row r="23503" spans="1:8" x14ac:dyDescent="0.35">
      <c r="A23503">
        <v>141860</v>
      </c>
      <c r="B23503">
        <v>1</v>
      </c>
      <c r="C23503">
        <v>1</v>
      </c>
      <c r="D23503" t="s">
        <v>123</v>
      </c>
      <c r="E23503" s="2">
        <v>0.31944444444444442</v>
      </c>
      <c r="F23503" s="2">
        <v>0.32002314814814814</v>
      </c>
      <c r="G23503" s="2"/>
      <c r="H23503">
        <v>1</v>
      </c>
    </row>
    <row r="23504" spans="1:8" x14ac:dyDescent="0.35">
      <c r="A23504">
        <v>141860</v>
      </c>
      <c r="B23504">
        <v>1</v>
      </c>
      <c r="C23504">
        <v>1</v>
      </c>
      <c r="D23504" t="s">
        <v>21</v>
      </c>
      <c r="E23504" s="2">
        <v>0.32256944444444446</v>
      </c>
      <c r="F23504" s="2">
        <v>0.32314814814814813</v>
      </c>
      <c r="G23504" s="2"/>
      <c r="H23504" t="s">
        <v>114</v>
      </c>
    </row>
    <row r="23505" spans="1:8" x14ac:dyDescent="0.35">
      <c r="A23505">
        <v>141860</v>
      </c>
      <c r="B23505">
        <v>1</v>
      </c>
      <c r="C23505">
        <v>1</v>
      </c>
      <c r="D23505" t="s">
        <v>45</v>
      </c>
      <c r="E23505" s="2">
        <v>0.32534722222222223</v>
      </c>
      <c r="F23505" s="2">
        <v>0.3263888888888889</v>
      </c>
      <c r="G23505" s="2"/>
      <c r="H23505" t="s">
        <v>152</v>
      </c>
    </row>
    <row r="23506" spans="1:8" x14ac:dyDescent="0.35">
      <c r="A23506">
        <v>141860</v>
      </c>
      <c r="B23506">
        <v>1</v>
      </c>
      <c r="C23506">
        <v>1</v>
      </c>
      <c r="D23506" t="s">
        <v>24</v>
      </c>
      <c r="E23506" s="2">
        <v>0.33310185185185187</v>
      </c>
      <c r="F23506" s="2">
        <v>0.33379629629629631</v>
      </c>
      <c r="G23506" s="2"/>
      <c r="H23506" t="s">
        <v>152</v>
      </c>
    </row>
    <row r="23507" spans="1:8" x14ac:dyDescent="0.35">
      <c r="A23507">
        <v>141860</v>
      </c>
      <c r="B23507">
        <v>1</v>
      </c>
      <c r="C23507">
        <v>1</v>
      </c>
      <c r="D23507" t="s">
        <v>113</v>
      </c>
      <c r="E23507" s="2">
        <v>0.33599537037037036</v>
      </c>
      <c r="F23507" s="2">
        <v>0.33657407407407408</v>
      </c>
      <c r="G23507" s="2"/>
      <c r="H23507" t="s">
        <v>152</v>
      </c>
    </row>
    <row r="23508" spans="1:8" x14ac:dyDescent="0.35">
      <c r="A23508">
        <v>141860</v>
      </c>
      <c r="B23508">
        <v>1</v>
      </c>
      <c r="C23508">
        <v>1</v>
      </c>
      <c r="D23508" t="s">
        <v>112</v>
      </c>
      <c r="E23508" s="2">
        <v>0.33819444444444446</v>
      </c>
      <c r="F23508" s="2">
        <v>0.33877314814814813</v>
      </c>
      <c r="G23508" s="2"/>
      <c r="H23508" t="s">
        <v>152</v>
      </c>
    </row>
    <row r="23509" spans="1:8" x14ac:dyDescent="0.35">
      <c r="A23509">
        <v>141860</v>
      </c>
      <c r="B23509">
        <v>1</v>
      </c>
      <c r="C23509">
        <v>1</v>
      </c>
      <c r="D23509" t="s">
        <v>111</v>
      </c>
      <c r="E23509" s="2">
        <v>0.34108796296296295</v>
      </c>
      <c r="F23509" s="2">
        <v>0.34155092592592595</v>
      </c>
      <c r="G23509" s="2"/>
      <c r="H23509" t="s">
        <v>152</v>
      </c>
    </row>
    <row r="23510" spans="1:8" x14ac:dyDescent="0.35">
      <c r="A23510">
        <v>141860</v>
      </c>
      <c r="B23510">
        <v>1</v>
      </c>
      <c r="C23510">
        <v>1</v>
      </c>
      <c r="D23510" t="s">
        <v>109</v>
      </c>
      <c r="E23510" s="2">
        <v>0.34328703703703706</v>
      </c>
      <c r="F23510" s="2">
        <v>0.34375</v>
      </c>
      <c r="G23510" s="2"/>
      <c r="H23510" t="s">
        <v>152</v>
      </c>
    </row>
    <row r="23511" spans="1:8" x14ac:dyDescent="0.35">
      <c r="A23511">
        <v>141860</v>
      </c>
      <c r="B23511">
        <v>1</v>
      </c>
      <c r="C23511">
        <v>1</v>
      </c>
      <c r="D23511" t="s">
        <v>39</v>
      </c>
      <c r="E23511" s="2">
        <v>0.3457175925925926</v>
      </c>
      <c r="F23511" s="2">
        <v>0.34641203703703705</v>
      </c>
      <c r="G23511" s="2"/>
      <c r="H23511">
        <v>5</v>
      </c>
    </row>
    <row r="23512" spans="1:8" x14ac:dyDescent="0.35">
      <c r="A23512">
        <v>141860</v>
      </c>
      <c r="B23512">
        <v>1</v>
      </c>
      <c r="C23512">
        <v>1</v>
      </c>
      <c r="D23512" t="s">
        <v>108</v>
      </c>
      <c r="E23512" s="2">
        <v>0.34884259259259259</v>
      </c>
      <c r="F23512" s="2">
        <v>0.34930555555555554</v>
      </c>
      <c r="G23512" s="2"/>
      <c r="H23512">
        <v>1</v>
      </c>
    </row>
    <row r="23513" spans="1:8" x14ac:dyDescent="0.35">
      <c r="A23513">
        <v>141860</v>
      </c>
      <c r="B23513">
        <v>1</v>
      </c>
      <c r="C23513">
        <v>1</v>
      </c>
      <c r="D23513" t="s">
        <v>107</v>
      </c>
      <c r="E23513" s="2">
        <v>0.3508101851851852</v>
      </c>
      <c r="F23513" s="2">
        <v>0.35127314814814814</v>
      </c>
      <c r="G23513" s="2"/>
      <c r="H23513">
        <v>1</v>
      </c>
    </row>
    <row r="23514" spans="1:8" x14ac:dyDescent="0.35">
      <c r="A23514">
        <v>141860</v>
      </c>
      <c r="B23514">
        <v>1</v>
      </c>
      <c r="C23514">
        <v>1</v>
      </c>
      <c r="D23514" t="s">
        <v>106</v>
      </c>
      <c r="E23514" s="2">
        <v>0.35243055555555558</v>
      </c>
      <c r="F23514" s="2">
        <v>0.35289351851851852</v>
      </c>
      <c r="G23514" s="2"/>
      <c r="H23514">
        <v>1</v>
      </c>
    </row>
    <row r="23515" spans="1:8" x14ac:dyDescent="0.35">
      <c r="A23515">
        <v>141860</v>
      </c>
      <c r="B23515">
        <v>1</v>
      </c>
      <c r="C23515">
        <v>1</v>
      </c>
      <c r="D23515" t="s">
        <v>105</v>
      </c>
      <c r="E23515" s="2">
        <v>0.35462962962962963</v>
      </c>
      <c r="F23515" s="2">
        <v>0.35509259259259257</v>
      </c>
      <c r="G23515" s="2"/>
      <c r="H23515">
        <v>1</v>
      </c>
    </row>
    <row r="23516" spans="1:8" x14ac:dyDescent="0.35">
      <c r="A23516">
        <v>141860</v>
      </c>
      <c r="B23516">
        <v>1</v>
      </c>
      <c r="C23516">
        <v>1</v>
      </c>
      <c r="D23516" t="s">
        <v>104</v>
      </c>
      <c r="E23516" s="2">
        <v>0.35694444444444445</v>
      </c>
      <c r="F23516" s="2">
        <v>0.3574074074074074</v>
      </c>
      <c r="G23516" s="2"/>
      <c r="H23516">
        <v>1</v>
      </c>
    </row>
    <row r="23517" spans="1:8" x14ac:dyDescent="0.35">
      <c r="A23517">
        <v>141860</v>
      </c>
      <c r="B23517">
        <v>1</v>
      </c>
      <c r="C23517">
        <v>1</v>
      </c>
      <c r="D23517" t="s">
        <v>103</v>
      </c>
      <c r="E23517" s="2">
        <v>0.36006944444444444</v>
      </c>
      <c r="F23517" s="2">
        <v>0.36053240740740738</v>
      </c>
      <c r="G23517" s="2"/>
      <c r="H23517">
        <v>1</v>
      </c>
    </row>
    <row r="23518" spans="1:8" x14ac:dyDescent="0.35">
      <c r="A23518">
        <v>141860</v>
      </c>
      <c r="B23518">
        <v>1</v>
      </c>
      <c r="C23518">
        <v>1</v>
      </c>
      <c r="D23518" t="s">
        <v>102</v>
      </c>
      <c r="E23518" s="2">
        <v>0.36319444444444443</v>
      </c>
      <c r="F23518" s="2">
        <v>0.36365740740740743</v>
      </c>
      <c r="G23518" s="2"/>
      <c r="H23518">
        <v>1</v>
      </c>
    </row>
    <row r="23519" spans="1:8" x14ac:dyDescent="0.35">
      <c r="A23519">
        <v>141860</v>
      </c>
      <c r="B23519">
        <v>1</v>
      </c>
      <c r="C23519">
        <v>1</v>
      </c>
      <c r="D23519" t="s">
        <v>8</v>
      </c>
      <c r="E23519" s="2">
        <v>0.36678240740740742</v>
      </c>
      <c r="F23519" s="2">
        <v>0.36724537037037036</v>
      </c>
      <c r="G23519" s="2"/>
      <c r="H23519">
        <v>1</v>
      </c>
    </row>
    <row r="23520" spans="1:8" x14ac:dyDescent="0.35">
      <c r="A23520">
        <v>141860</v>
      </c>
      <c r="B23520">
        <v>1</v>
      </c>
      <c r="C23520">
        <v>1</v>
      </c>
      <c r="D23520" t="s">
        <v>48</v>
      </c>
      <c r="E23520" s="2">
        <v>0.36898148148148147</v>
      </c>
      <c r="H23520">
        <v>13</v>
      </c>
    </row>
    <row r="23521" spans="1:8" x14ac:dyDescent="0.35">
      <c r="A23521">
        <v>141259</v>
      </c>
      <c r="B23521">
        <v>0</v>
      </c>
      <c r="C23521">
        <v>1</v>
      </c>
      <c r="D23521" t="s">
        <v>23</v>
      </c>
      <c r="F23521" s="2">
        <v>0.28842592592592592</v>
      </c>
      <c r="G23521" s="2"/>
      <c r="H23521">
        <v>1</v>
      </c>
    </row>
    <row r="23522" spans="1:8" x14ac:dyDescent="0.35">
      <c r="A23522">
        <v>141259</v>
      </c>
      <c r="B23522">
        <v>0</v>
      </c>
      <c r="C23522">
        <v>1</v>
      </c>
      <c r="D23522" t="s">
        <v>145</v>
      </c>
      <c r="E23522" s="2">
        <v>0.29074074074074074</v>
      </c>
      <c r="F23522" s="2">
        <v>0.29120370370370369</v>
      </c>
      <c r="G23522" s="2"/>
      <c r="H23522">
        <v>1</v>
      </c>
    </row>
    <row r="23523" spans="1:8" x14ac:dyDescent="0.35">
      <c r="A23523">
        <v>141259</v>
      </c>
      <c r="B23523">
        <v>0</v>
      </c>
      <c r="C23523">
        <v>1</v>
      </c>
      <c r="D23523" t="s">
        <v>146</v>
      </c>
      <c r="E23523" s="2">
        <v>0.29259259259259257</v>
      </c>
      <c r="F23523" s="2">
        <v>0.29305555555555557</v>
      </c>
      <c r="G23523" s="2"/>
      <c r="H23523" t="s">
        <v>147</v>
      </c>
    </row>
    <row r="23524" spans="1:8" x14ac:dyDescent="0.35">
      <c r="A23524">
        <v>141259</v>
      </c>
      <c r="B23524">
        <v>0</v>
      </c>
      <c r="C23524">
        <v>1</v>
      </c>
      <c r="D23524" t="s">
        <v>19</v>
      </c>
      <c r="E23524" s="2">
        <v>0.29409722222222223</v>
      </c>
      <c r="F23524" s="2">
        <v>0.29456018518518517</v>
      </c>
      <c r="G23524" s="2"/>
      <c r="H23524">
        <v>1</v>
      </c>
    </row>
    <row r="23525" spans="1:8" x14ac:dyDescent="0.35">
      <c r="A23525">
        <v>141259</v>
      </c>
      <c r="B23525">
        <v>0</v>
      </c>
      <c r="C23525">
        <v>1</v>
      </c>
      <c r="D23525" t="s">
        <v>148</v>
      </c>
      <c r="E23525" s="2">
        <v>0.29722222222222222</v>
      </c>
      <c r="F23525" s="2">
        <v>0.29768518518518516</v>
      </c>
      <c r="G23525" s="2"/>
      <c r="H23525">
        <v>1</v>
      </c>
    </row>
    <row r="23526" spans="1:8" x14ac:dyDescent="0.35">
      <c r="A23526">
        <v>141259</v>
      </c>
      <c r="B23526">
        <v>0</v>
      </c>
      <c r="C23526">
        <v>1</v>
      </c>
      <c r="D23526" t="s">
        <v>149</v>
      </c>
      <c r="E23526" s="2">
        <v>0.29907407407407405</v>
      </c>
      <c r="F23526" s="2">
        <v>0.29965277777777777</v>
      </c>
      <c r="G23526" s="2"/>
      <c r="H23526">
        <v>1</v>
      </c>
    </row>
    <row r="23527" spans="1:8" x14ac:dyDescent="0.35">
      <c r="A23527">
        <v>141259</v>
      </c>
      <c r="B23527">
        <v>0</v>
      </c>
      <c r="C23527">
        <v>1</v>
      </c>
      <c r="D23527" t="s">
        <v>150</v>
      </c>
      <c r="E23527" s="2">
        <v>0.30104166666666665</v>
      </c>
      <c r="F23527" s="2">
        <v>0.30173611111111109</v>
      </c>
      <c r="G23527" s="2"/>
      <c r="H23527">
        <v>1</v>
      </c>
    </row>
    <row r="23528" spans="1:8" x14ac:dyDescent="0.35">
      <c r="A23528">
        <v>141259</v>
      </c>
      <c r="B23528">
        <v>0</v>
      </c>
      <c r="C23528">
        <v>1</v>
      </c>
      <c r="D23528" t="s">
        <v>151</v>
      </c>
      <c r="E23528" s="2">
        <v>0.30277777777777776</v>
      </c>
      <c r="F23528" s="2">
        <v>0.30324074074074076</v>
      </c>
      <c r="G23528" s="2"/>
      <c r="H23528">
        <v>1</v>
      </c>
    </row>
    <row r="23529" spans="1:8" x14ac:dyDescent="0.35">
      <c r="A23529">
        <v>141259</v>
      </c>
      <c r="B23529">
        <v>0</v>
      </c>
      <c r="C23529">
        <v>1</v>
      </c>
      <c r="D23529" t="s">
        <v>90</v>
      </c>
      <c r="E23529" s="2">
        <v>0.30451388888888886</v>
      </c>
      <c r="F23529" s="2">
        <v>0.30520833333333336</v>
      </c>
      <c r="G23529" s="2"/>
      <c r="H23529">
        <v>1</v>
      </c>
    </row>
    <row r="23530" spans="1:8" x14ac:dyDescent="0.35">
      <c r="A23530">
        <v>141259</v>
      </c>
      <c r="B23530">
        <v>0</v>
      </c>
      <c r="C23530">
        <v>1</v>
      </c>
      <c r="D23530" t="s">
        <v>59</v>
      </c>
      <c r="E23530" s="2">
        <v>0.30659722222222224</v>
      </c>
      <c r="F23530" s="2">
        <v>0.30706018518518519</v>
      </c>
      <c r="G23530" s="2"/>
      <c r="H23530">
        <v>1</v>
      </c>
    </row>
    <row r="23531" spans="1:8" x14ac:dyDescent="0.35">
      <c r="A23531">
        <v>141259</v>
      </c>
      <c r="B23531">
        <v>0</v>
      </c>
      <c r="C23531">
        <v>1</v>
      </c>
      <c r="D23531" t="s">
        <v>144</v>
      </c>
      <c r="E23531" s="2">
        <v>0.30821759259259257</v>
      </c>
      <c r="F23531" s="2">
        <v>0.30868055555555557</v>
      </c>
      <c r="G23531" s="2"/>
      <c r="H23531">
        <v>1</v>
      </c>
    </row>
    <row r="23532" spans="1:8" x14ac:dyDescent="0.35">
      <c r="A23532">
        <v>141259</v>
      </c>
      <c r="B23532">
        <v>0</v>
      </c>
      <c r="C23532">
        <v>1</v>
      </c>
      <c r="D23532" t="s">
        <v>9</v>
      </c>
      <c r="E23532" s="2">
        <v>0.30983796296296295</v>
      </c>
      <c r="F23532" s="2">
        <v>0.31030092592592595</v>
      </c>
      <c r="G23532" s="2"/>
      <c r="H23532">
        <v>1</v>
      </c>
    </row>
    <row r="23533" spans="1:8" x14ac:dyDescent="0.35">
      <c r="A23533">
        <v>141259</v>
      </c>
      <c r="B23533">
        <v>0</v>
      </c>
      <c r="C23533">
        <v>1</v>
      </c>
      <c r="D23533" t="s">
        <v>93</v>
      </c>
      <c r="E23533" s="2">
        <v>0.31145833333333334</v>
      </c>
      <c r="F23533" s="2">
        <v>0.31192129629629628</v>
      </c>
      <c r="G23533" s="2"/>
      <c r="H23533">
        <v>1</v>
      </c>
    </row>
    <row r="23534" spans="1:8" x14ac:dyDescent="0.35">
      <c r="A23534">
        <v>141259</v>
      </c>
      <c r="B23534">
        <v>0</v>
      </c>
      <c r="C23534">
        <v>1</v>
      </c>
      <c r="D23534" t="s">
        <v>123</v>
      </c>
      <c r="E23534" s="2">
        <v>0.31365740740740738</v>
      </c>
      <c r="F23534" s="2">
        <v>0.3142361111111111</v>
      </c>
      <c r="G23534" s="2"/>
      <c r="H23534">
        <v>1</v>
      </c>
    </row>
    <row r="23535" spans="1:8" x14ac:dyDescent="0.35">
      <c r="A23535">
        <v>141259</v>
      </c>
      <c r="B23535">
        <v>0</v>
      </c>
      <c r="C23535">
        <v>1</v>
      </c>
      <c r="D23535" t="s">
        <v>21</v>
      </c>
      <c r="E23535" s="2">
        <v>0.31678240740740743</v>
      </c>
      <c r="F23535" s="2">
        <v>0.31736111111111109</v>
      </c>
      <c r="G23535" s="2"/>
      <c r="H23535" t="s">
        <v>114</v>
      </c>
    </row>
    <row r="23536" spans="1:8" x14ac:dyDescent="0.35">
      <c r="A23536">
        <v>141259</v>
      </c>
      <c r="B23536">
        <v>0</v>
      </c>
      <c r="C23536">
        <v>1</v>
      </c>
      <c r="D23536" t="s">
        <v>45</v>
      </c>
      <c r="E23536" s="2">
        <v>0.3193287037037037</v>
      </c>
      <c r="F23536" s="2">
        <v>0.32048611111111114</v>
      </c>
      <c r="G23536" s="2"/>
      <c r="H23536" t="s">
        <v>152</v>
      </c>
    </row>
    <row r="23537" spans="1:8" x14ac:dyDescent="0.35">
      <c r="A23537">
        <v>141259</v>
      </c>
      <c r="B23537">
        <v>0</v>
      </c>
      <c r="C23537">
        <v>1</v>
      </c>
      <c r="D23537" t="s">
        <v>128</v>
      </c>
      <c r="E23537" s="2">
        <v>0.32361111111111113</v>
      </c>
      <c r="F23537" s="2">
        <v>0.32407407407407407</v>
      </c>
      <c r="G23537" s="2"/>
      <c r="H23537" t="s">
        <v>152</v>
      </c>
    </row>
    <row r="23538" spans="1:8" x14ac:dyDescent="0.35">
      <c r="A23538">
        <v>141259</v>
      </c>
      <c r="B23538">
        <v>0</v>
      </c>
      <c r="C23538">
        <v>1</v>
      </c>
      <c r="D23538" t="s">
        <v>126</v>
      </c>
      <c r="E23538" s="2">
        <v>0.32557870370370373</v>
      </c>
      <c r="F23538" s="2">
        <v>0.32627314814814817</v>
      </c>
      <c r="G23538" s="2"/>
      <c r="H23538" t="s">
        <v>152</v>
      </c>
    </row>
    <row r="23539" spans="1:8" x14ac:dyDescent="0.35">
      <c r="A23539">
        <v>141259</v>
      </c>
      <c r="B23539">
        <v>0</v>
      </c>
      <c r="C23539">
        <v>1</v>
      </c>
      <c r="D23539" t="s">
        <v>153</v>
      </c>
      <c r="E23539" s="2">
        <v>0.32824074074074072</v>
      </c>
      <c r="F23539" s="2">
        <v>0.32870370370370372</v>
      </c>
      <c r="G23539" s="2"/>
      <c r="H23539" t="s">
        <v>152</v>
      </c>
    </row>
    <row r="23540" spans="1:8" x14ac:dyDescent="0.35">
      <c r="A23540">
        <v>141259</v>
      </c>
      <c r="B23540">
        <v>0</v>
      </c>
      <c r="C23540">
        <v>1</v>
      </c>
      <c r="D23540" t="s">
        <v>154</v>
      </c>
      <c r="E23540" s="2">
        <v>0.3300925925925926</v>
      </c>
      <c r="F23540" s="2">
        <v>0.33055555555555555</v>
      </c>
      <c r="G23540" s="2"/>
      <c r="H23540" t="s">
        <v>152</v>
      </c>
    </row>
    <row r="23541" spans="1:8" x14ac:dyDescent="0.35">
      <c r="A23541">
        <v>141259</v>
      </c>
      <c r="B23541">
        <v>0</v>
      </c>
      <c r="C23541">
        <v>1</v>
      </c>
      <c r="D23541" t="s">
        <v>155</v>
      </c>
      <c r="E23541" s="2">
        <v>0.33206018518518521</v>
      </c>
      <c r="F23541" s="2">
        <v>0.33252314814814815</v>
      </c>
      <c r="G23541" s="2"/>
      <c r="H23541" t="s">
        <v>152</v>
      </c>
    </row>
    <row r="23542" spans="1:8" x14ac:dyDescent="0.35">
      <c r="A23542">
        <v>141259</v>
      </c>
      <c r="B23542">
        <v>0</v>
      </c>
      <c r="C23542">
        <v>1</v>
      </c>
      <c r="D23542" t="s">
        <v>24</v>
      </c>
      <c r="E23542" s="2">
        <v>0.3351851851851852</v>
      </c>
      <c r="H23542">
        <v>7</v>
      </c>
    </row>
    <row r="23543" spans="1:8" x14ac:dyDescent="0.35">
      <c r="A23543">
        <v>142466</v>
      </c>
      <c r="B23543">
        <v>0</v>
      </c>
      <c r="C23543">
        <v>1</v>
      </c>
      <c r="D23543" t="s">
        <v>6</v>
      </c>
      <c r="F23543" s="2">
        <v>0.28946759259259258</v>
      </c>
      <c r="G23543" s="2"/>
      <c r="H23543" t="s">
        <v>115</v>
      </c>
    </row>
    <row r="23544" spans="1:8" x14ac:dyDescent="0.35">
      <c r="A23544">
        <v>142466</v>
      </c>
      <c r="B23544">
        <v>0</v>
      </c>
      <c r="C23544">
        <v>1</v>
      </c>
      <c r="D23544" t="s">
        <v>116</v>
      </c>
      <c r="E23544" s="2">
        <v>0.29178240740740741</v>
      </c>
      <c r="F23544" s="2">
        <v>0.29224537037037035</v>
      </c>
      <c r="G23544" s="2"/>
      <c r="H23544" t="s">
        <v>110</v>
      </c>
    </row>
    <row r="23545" spans="1:8" x14ac:dyDescent="0.35">
      <c r="A23545">
        <v>142466</v>
      </c>
      <c r="B23545">
        <v>0</v>
      </c>
      <c r="C23545">
        <v>1</v>
      </c>
      <c r="D23545" t="s">
        <v>117</v>
      </c>
      <c r="E23545" s="2">
        <v>0.29618055555555556</v>
      </c>
      <c r="F23545" s="2">
        <v>0.2966435185185185</v>
      </c>
      <c r="G23545" s="2"/>
      <c r="H23545" t="s">
        <v>110</v>
      </c>
    </row>
    <row r="23546" spans="1:8" x14ac:dyDescent="0.35">
      <c r="A23546">
        <v>142466</v>
      </c>
      <c r="B23546">
        <v>0</v>
      </c>
      <c r="C23546">
        <v>1</v>
      </c>
      <c r="D23546" t="s">
        <v>118</v>
      </c>
      <c r="E23546" s="2">
        <v>0.2986111111111111</v>
      </c>
      <c r="F23546" s="2">
        <v>0.29907407407407405</v>
      </c>
      <c r="G23546" s="2"/>
      <c r="H23546" t="s">
        <v>110</v>
      </c>
    </row>
    <row r="23547" spans="1:8" x14ac:dyDescent="0.35">
      <c r="A23547">
        <v>142466</v>
      </c>
      <c r="B23547">
        <v>0</v>
      </c>
      <c r="C23547">
        <v>1</v>
      </c>
      <c r="D23547" t="s">
        <v>119</v>
      </c>
      <c r="E23547" s="2">
        <v>0.30115740740740743</v>
      </c>
      <c r="F23547" s="2">
        <v>0.30162037037037037</v>
      </c>
      <c r="G23547" s="2"/>
      <c r="H23547" t="s">
        <v>110</v>
      </c>
    </row>
    <row r="23548" spans="1:8" x14ac:dyDescent="0.35">
      <c r="A23548">
        <v>142466</v>
      </c>
      <c r="B23548">
        <v>0</v>
      </c>
      <c r="C23548">
        <v>1</v>
      </c>
      <c r="D23548" t="s">
        <v>120</v>
      </c>
      <c r="E23548" s="2">
        <v>0.30358796296296298</v>
      </c>
      <c r="F23548" s="2">
        <v>0.30405092592592592</v>
      </c>
      <c r="G23548" s="2"/>
      <c r="H23548" t="s">
        <v>110</v>
      </c>
    </row>
    <row r="23549" spans="1:8" x14ac:dyDescent="0.35">
      <c r="A23549">
        <v>142466</v>
      </c>
      <c r="B23549">
        <v>0</v>
      </c>
      <c r="C23549">
        <v>1</v>
      </c>
      <c r="D23549" t="s">
        <v>121</v>
      </c>
      <c r="E23549" s="2">
        <v>0.30636574074074074</v>
      </c>
      <c r="F23549" s="2">
        <v>0.30682870370370369</v>
      </c>
      <c r="G23549" s="2"/>
      <c r="H23549" t="s">
        <v>110</v>
      </c>
    </row>
    <row r="23550" spans="1:8" x14ac:dyDescent="0.35">
      <c r="A23550">
        <v>142466</v>
      </c>
      <c r="B23550">
        <v>0</v>
      </c>
      <c r="C23550">
        <v>1</v>
      </c>
      <c r="D23550" t="s">
        <v>39</v>
      </c>
      <c r="E23550" s="2">
        <v>0.30972222222222223</v>
      </c>
      <c r="F23550" s="2">
        <v>0.31041666666666667</v>
      </c>
      <c r="G23550" s="2"/>
      <c r="H23550" t="s">
        <v>110</v>
      </c>
    </row>
    <row r="23551" spans="1:8" x14ac:dyDescent="0.35">
      <c r="A23551">
        <v>142466</v>
      </c>
      <c r="B23551">
        <v>0</v>
      </c>
      <c r="C23551">
        <v>1</v>
      </c>
      <c r="D23551" t="s">
        <v>24</v>
      </c>
      <c r="E23551" s="2">
        <v>0.31597222222222221</v>
      </c>
      <c r="F23551" s="2">
        <v>0.31666666666666665</v>
      </c>
      <c r="G23551" s="2"/>
      <c r="H23551" t="s">
        <v>110</v>
      </c>
    </row>
    <row r="23552" spans="1:8" x14ac:dyDescent="0.35">
      <c r="A23552">
        <v>142466</v>
      </c>
      <c r="B23552">
        <v>0</v>
      </c>
      <c r="C23552">
        <v>1</v>
      </c>
      <c r="D23552" t="s">
        <v>45</v>
      </c>
      <c r="E23552" s="2">
        <v>0.32500000000000001</v>
      </c>
      <c r="F23552" s="2">
        <v>0.32604166666666667</v>
      </c>
      <c r="G23552" s="2"/>
      <c r="H23552" t="s">
        <v>110</v>
      </c>
    </row>
    <row r="23553" spans="1:8" x14ac:dyDescent="0.35">
      <c r="A23553">
        <v>142466</v>
      </c>
      <c r="B23553">
        <v>0</v>
      </c>
      <c r="C23553">
        <v>1</v>
      </c>
      <c r="D23553" t="s">
        <v>21</v>
      </c>
      <c r="E23553" s="2">
        <v>0.3278935185185185</v>
      </c>
      <c r="F23553" s="2">
        <v>0.32847222222222222</v>
      </c>
      <c r="G23553" s="2"/>
      <c r="H23553" t="s">
        <v>122</v>
      </c>
    </row>
    <row r="23554" spans="1:8" x14ac:dyDescent="0.35">
      <c r="A23554">
        <v>142466</v>
      </c>
      <c r="B23554">
        <v>0</v>
      </c>
      <c r="C23554">
        <v>1</v>
      </c>
      <c r="D23554" t="s">
        <v>123</v>
      </c>
      <c r="E23554" s="2">
        <v>0.33090277777777777</v>
      </c>
      <c r="F23554" s="2">
        <v>0.33148148148148149</v>
      </c>
      <c r="G23554" s="2"/>
      <c r="H23554">
        <v>2</v>
      </c>
    </row>
    <row r="23555" spans="1:8" x14ac:dyDescent="0.35">
      <c r="A23555">
        <v>142466</v>
      </c>
      <c r="B23555">
        <v>0</v>
      </c>
      <c r="C23555">
        <v>1</v>
      </c>
      <c r="D23555" t="s">
        <v>93</v>
      </c>
      <c r="E23555" s="2">
        <v>0.33321759259259259</v>
      </c>
      <c r="F23555" s="2">
        <v>0.33368055555555554</v>
      </c>
      <c r="G23555" s="2"/>
      <c r="H23555">
        <v>2</v>
      </c>
    </row>
    <row r="23556" spans="1:8" x14ac:dyDescent="0.35">
      <c r="A23556">
        <v>142466</v>
      </c>
      <c r="B23556">
        <v>0</v>
      </c>
      <c r="C23556">
        <v>1</v>
      </c>
      <c r="D23556" t="s">
        <v>9</v>
      </c>
      <c r="E23556" s="2">
        <v>0.33483796296296298</v>
      </c>
      <c r="F23556" s="2">
        <v>0.33530092592592592</v>
      </c>
      <c r="G23556" s="2"/>
      <c r="H23556">
        <v>2</v>
      </c>
    </row>
    <row r="23557" spans="1:8" x14ac:dyDescent="0.35">
      <c r="A23557">
        <v>142466</v>
      </c>
      <c r="B23557">
        <v>0</v>
      </c>
      <c r="C23557">
        <v>1</v>
      </c>
      <c r="D23557" t="s">
        <v>144</v>
      </c>
      <c r="E23557" s="2">
        <v>0.33645833333333336</v>
      </c>
      <c r="F23557" s="2">
        <v>0.3369212962962963</v>
      </c>
      <c r="G23557" s="2"/>
      <c r="H23557">
        <v>2</v>
      </c>
    </row>
    <row r="23558" spans="1:8" x14ac:dyDescent="0.35">
      <c r="A23558">
        <v>142466</v>
      </c>
      <c r="B23558">
        <v>0</v>
      </c>
      <c r="C23558">
        <v>1</v>
      </c>
      <c r="D23558" t="s">
        <v>59</v>
      </c>
      <c r="E23558" s="2">
        <v>0.33796296296296297</v>
      </c>
      <c r="F23558" s="2">
        <v>0.33842592592592591</v>
      </c>
      <c r="G23558" s="2"/>
      <c r="H23558">
        <v>2</v>
      </c>
    </row>
    <row r="23559" spans="1:8" x14ac:dyDescent="0.35">
      <c r="A23559">
        <v>142466</v>
      </c>
      <c r="B23559">
        <v>0</v>
      </c>
      <c r="C23559">
        <v>1</v>
      </c>
      <c r="D23559" t="s">
        <v>90</v>
      </c>
      <c r="E23559" s="2">
        <v>0.34004629629629629</v>
      </c>
      <c r="F23559" s="2">
        <v>0.34074074074074073</v>
      </c>
      <c r="G23559" s="2"/>
      <c r="H23559">
        <v>2</v>
      </c>
    </row>
    <row r="23560" spans="1:8" x14ac:dyDescent="0.35">
      <c r="A23560">
        <v>142466</v>
      </c>
      <c r="B23560">
        <v>0</v>
      </c>
      <c r="C23560">
        <v>1</v>
      </c>
      <c r="D23560" t="s">
        <v>151</v>
      </c>
      <c r="E23560" s="2">
        <v>0.34212962962962962</v>
      </c>
      <c r="F23560" s="2">
        <v>0.34259259259259262</v>
      </c>
      <c r="G23560" s="2"/>
      <c r="H23560">
        <v>2</v>
      </c>
    </row>
    <row r="23561" spans="1:8" x14ac:dyDescent="0.35">
      <c r="A23561">
        <v>142466</v>
      </c>
      <c r="B23561">
        <v>0</v>
      </c>
      <c r="C23561">
        <v>1</v>
      </c>
      <c r="D23561" t="s">
        <v>150</v>
      </c>
      <c r="E23561" s="2">
        <v>0.34363425925925928</v>
      </c>
      <c r="F23561" s="2">
        <v>0.34432870370370372</v>
      </c>
      <c r="G23561" s="2"/>
      <c r="H23561">
        <v>2</v>
      </c>
    </row>
    <row r="23562" spans="1:8" x14ac:dyDescent="0.35">
      <c r="A23562">
        <v>142466</v>
      </c>
      <c r="B23562">
        <v>0</v>
      </c>
      <c r="C23562">
        <v>1</v>
      </c>
      <c r="D23562" t="s">
        <v>149</v>
      </c>
      <c r="E23562" s="2">
        <v>0.34560185185185183</v>
      </c>
      <c r="F23562" s="2">
        <v>0.34618055555555555</v>
      </c>
      <c r="G23562" s="2"/>
      <c r="H23562">
        <v>2</v>
      </c>
    </row>
    <row r="23563" spans="1:8" x14ac:dyDescent="0.35">
      <c r="A23563">
        <v>142466</v>
      </c>
      <c r="B23563">
        <v>0</v>
      </c>
      <c r="C23563">
        <v>1</v>
      </c>
      <c r="D23563" t="s">
        <v>148</v>
      </c>
      <c r="E23563" s="2">
        <v>0.34756944444444443</v>
      </c>
      <c r="F23563" s="2">
        <v>0.34803240740740743</v>
      </c>
      <c r="G23563" s="2"/>
      <c r="H23563">
        <v>2</v>
      </c>
    </row>
    <row r="23564" spans="1:8" x14ac:dyDescent="0.35">
      <c r="A23564">
        <v>142466</v>
      </c>
      <c r="B23564">
        <v>0</v>
      </c>
      <c r="C23564">
        <v>1</v>
      </c>
      <c r="D23564" t="s">
        <v>19</v>
      </c>
      <c r="E23564" s="2">
        <v>0.35069444444444442</v>
      </c>
      <c r="F23564" s="2">
        <v>0.35115740740740742</v>
      </c>
      <c r="G23564" s="2"/>
      <c r="H23564">
        <v>2</v>
      </c>
    </row>
    <row r="23565" spans="1:8" x14ac:dyDescent="0.35">
      <c r="A23565">
        <v>142466</v>
      </c>
      <c r="B23565">
        <v>0</v>
      </c>
      <c r="C23565">
        <v>1</v>
      </c>
      <c r="D23565" t="s">
        <v>146</v>
      </c>
      <c r="E23565" s="2">
        <v>0.35208333333333336</v>
      </c>
      <c r="F23565" s="2">
        <v>0.3525462962962963</v>
      </c>
      <c r="G23565" s="2"/>
      <c r="H23565" t="s">
        <v>159</v>
      </c>
    </row>
    <row r="23566" spans="1:8" x14ac:dyDescent="0.35">
      <c r="A23566">
        <v>142466</v>
      </c>
      <c r="B23566">
        <v>0</v>
      </c>
      <c r="C23566">
        <v>1</v>
      </c>
      <c r="D23566" t="s">
        <v>145</v>
      </c>
      <c r="E23566" s="2">
        <v>0.35381944444444446</v>
      </c>
      <c r="F23566" s="2">
        <v>0.35428240740740741</v>
      </c>
      <c r="G23566" s="2"/>
      <c r="H23566">
        <v>2</v>
      </c>
    </row>
    <row r="23567" spans="1:8" x14ac:dyDescent="0.35">
      <c r="A23567">
        <v>142466</v>
      </c>
      <c r="B23567">
        <v>0</v>
      </c>
      <c r="C23567">
        <v>1</v>
      </c>
      <c r="D23567" t="s">
        <v>23</v>
      </c>
      <c r="E23567" s="2">
        <v>0.35636574074074073</v>
      </c>
      <c r="H23567">
        <v>1</v>
      </c>
    </row>
    <row r="23568" spans="1:8" x14ac:dyDescent="0.35">
      <c r="A23568">
        <v>141647</v>
      </c>
      <c r="B23568">
        <v>0</v>
      </c>
      <c r="C23568">
        <v>1</v>
      </c>
      <c r="D23568" t="s">
        <v>26</v>
      </c>
      <c r="F23568" s="2">
        <v>0.29166666666666669</v>
      </c>
      <c r="G23568" s="2"/>
      <c r="H23568">
        <v>1</v>
      </c>
    </row>
    <row r="23569" spans="1:8" x14ac:dyDescent="0.35">
      <c r="A23569">
        <v>141647</v>
      </c>
      <c r="B23569">
        <v>0</v>
      </c>
      <c r="C23569">
        <v>1</v>
      </c>
      <c r="D23569" t="s">
        <v>171</v>
      </c>
      <c r="E23569" s="2">
        <v>0.29398148148148145</v>
      </c>
      <c r="F23569" s="2">
        <v>0.29444444444444445</v>
      </c>
      <c r="G23569" s="2"/>
      <c r="H23569">
        <v>1</v>
      </c>
    </row>
    <row r="23570" spans="1:8" x14ac:dyDescent="0.35">
      <c r="A23570">
        <v>141647</v>
      </c>
      <c r="B23570">
        <v>0</v>
      </c>
      <c r="C23570">
        <v>1</v>
      </c>
      <c r="D23570" t="s">
        <v>170</v>
      </c>
      <c r="E23570" s="2">
        <v>0.29583333333333334</v>
      </c>
      <c r="F23570" s="2">
        <v>0.29629629629629628</v>
      </c>
      <c r="G23570" s="2"/>
      <c r="H23570">
        <v>1</v>
      </c>
    </row>
    <row r="23571" spans="1:8" x14ac:dyDescent="0.35">
      <c r="A23571">
        <v>141647</v>
      </c>
      <c r="B23571">
        <v>0</v>
      </c>
      <c r="C23571">
        <v>1</v>
      </c>
      <c r="D23571" t="s">
        <v>169</v>
      </c>
      <c r="E23571" s="2">
        <v>0.29791666666666666</v>
      </c>
      <c r="F23571" s="2">
        <v>0.29837962962962961</v>
      </c>
      <c r="G23571" s="2"/>
      <c r="H23571">
        <v>1</v>
      </c>
    </row>
    <row r="23572" spans="1:8" x14ac:dyDescent="0.35">
      <c r="A23572">
        <v>141647</v>
      </c>
      <c r="B23572">
        <v>0</v>
      </c>
      <c r="C23572">
        <v>1</v>
      </c>
      <c r="D23572" t="s">
        <v>168</v>
      </c>
      <c r="E23572" s="2">
        <v>0.30011574074074077</v>
      </c>
      <c r="F23572" s="2">
        <v>0.30057870370370371</v>
      </c>
      <c r="G23572" s="2"/>
      <c r="H23572">
        <v>1</v>
      </c>
    </row>
    <row r="23573" spans="1:8" x14ac:dyDescent="0.35">
      <c r="A23573">
        <v>141647</v>
      </c>
      <c r="B23573">
        <v>0</v>
      </c>
      <c r="C23573">
        <v>1</v>
      </c>
      <c r="D23573" t="s">
        <v>167</v>
      </c>
      <c r="E23573" s="2">
        <v>0.30208333333333331</v>
      </c>
      <c r="F23573" s="2">
        <v>0.30254629629629631</v>
      </c>
      <c r="G23573" s="2"/>
      <c r="H23573">
        <v>1</v>
      </c>
    </row>
    <row r="23574" spans="1:8" x14ac:dyDescent="0.35">
      <c r="A23574">
        <v>141647</v>
      </c>
      <c r="B23574">
        <v>0</v>
      </c>
      <c r="C23574">
        <v>1</v>
      </c>
      <c r="D23574" t="s">
        <v>13</v>
      </c>
      <c r="E23574" s="2">
        <v>0.3059027777777778</v>
      </c>
      <c r="H23574" t="s">
        <v>166</v>
      </c>
    </row>
    <row r="23575" spans="1:8" x14ac:dyDescent="0.35">
      <c r="A23575">
        <v>142668</v>
      </c>
      <c r="B23575">
        <v>0</v>
      </c>
      <c r="C23575">
        <v>1</v>
      </c>
      <c r="D23575" t="s">
        <v>13</v>
      </c>
      <c r="F23575" s="2">
        <v>0.29166666666666669</v>
      </c>
      <c r="G23575" s="2"/>
      <c r="H23575" t="s">
        <v>166</v>
      </c>
    </row>
    <row r="23576" spans="1:8" x14ac:dyDescent="0.35">
      <c r="A23576">
        <v>142668</v>
      </c>
      <c r="B23576">
        <v>0</v>
      </c>
      <c r="C23576">
        <v>1</v>
      </c>
      <c r="D23576" t="s">
        <v>167</v>
      </c>
      <c r="E23576" s="2">
        <v>0.2949074074074074</v>
      </c>
      <c r="F23576" s="2">
        <v>0.29537037037037039</v>
      </c>
      <c r="G23576" s="2"/>
      <c r="H23576">
        <v>2</v>
      </c>
    </row>
    <row r="23577" spans="1:8" x14ac:dyDescent="0.35">
      <c r="A23577">
        <v>142668</v>
      </c>
      <c r="B23577">
        <v>0</v>
      </c>
      <c r="C23577">
        <v>1</v>
      </c>
      <c r="D23577" t="s">
        <v>168</v>
      </c>
      <c r="E23577" s="2">
        <v>0.29675925925925928</v>
      </c>
      <c r="F23577" s="2">
        <v>0.29722222222222222</v>
      </c>
      <c r="G23577" s="2"/>
      <c r="H23577">
        <v>2</v>
      </c>
    </row>
    <row r="23578" spans="1:8" x14ac:dyDescent="0.35">
      <c r="A23578">
        <v>142668</v>
      </c>
      <c r="B23578">
        <v>0</v>
      </c>
      <c r="C23578">
        <v>1</v>
      </c>
      <c r="D23578" t="s">
        <v>169</v>
      </c>
      <c r="E23578" s="2">
        <v>0.29895833333333333</v>
      </c>
      <c r="F23578" s="2">
        <v>0.29942129629629627</v>
      </c>
      <c r="G23578" s="2"/>
      <c r="H23578">
        <v>2</v>
      </c>
    </row>
    <row r="23579" spans="1:8" x14ac:dyDescent="0.35">
      <c r="A23579">
        <v>142668</v>
      </c>
      <c r="B23579">
        <v>0</v>
      </c>
      <c r="C23579">
        <v>1</v>
      </c>
      <c r="D23579" t="s">
        <v>170</v>
      </c>
      <c r="E23579" s="2">
        <v>0.30092592592592593</v>
      </c>
      <c r="F23579" s="2">
        <v>0.30138888888888887</v>
      </c>
      <c r="G23579" s="2"/>
      <c r="H23579">
        <v>2</v>
      </c>
    </row>
    <row r="23580" spans="1:8" x14ac:dyDescent="0.35">
      <c r="A23580">
        <v>142668</v>
      </c>
      <c r="B23580">
        <v>0</v>
      </c>
      <c r="C23580">
        <v>1</v>
      </c>
      <c r="D23580" t="s">
        <v>171</v>
      </c>
      <c r="E23580" s="2">
        <v>0.30266203703703703</v>
      </c>
      <c r="F23580" s="2">
        <v>0.30312499999999998</v>
      </c>
      <c r="G23580" s="2"/>
      <c r="H23580">
        <v>2</v>
      </c>
    </row>
    <row r="23581" spans="1:8" x14ac:dyDescent="0.35">
      <c r="A23581">
        <v>142668</v>
      </c>
      <c r="B23581">
        <v>0</v>
      </c>
      <c r="C23581">
        <v>1</v>
      </c>
      <c r="D23581" t="s">
        <v>26</v>
      </c>
      <c r="E23581" s="2">
        <v>0.30613425925925924</v>
      </c>
      <c r="H23581">
        <v>1</v>
      </c>
    </row>
    <row r="23582" spans="1:8" x14ac:dyDescent="0.35">
      <c r="A23582">
        <v>142866</v>
      </c>
      <c r="B23582">
        <v>0</v>
      </c>
      <c r="C23582">
        <v>1</v>
      </c>
      <c r="D23582" t="s">
        <v>8</v>
      </c>
      <c r="F23582" s="2">
        <v>0.29259259259259257</v>
      </c>
      <c r="G23582" s="2"/>
      <c r="H23582">
        <v>1</v>
      </c>
    </row>
    <row r="23583" spans="1:8" x14ac:dyDescent="0.35">
      <c r="A23583">
        <v>142866</v>
      </c>
      <c r="B23583">
        <v>0</v>
      </c>
      <c r="C23583">
        <v>1</v>
      </c>
      <c r="D23583" t="s">
        <v>102</v>
      </c>
      <c r="E23583" s="2">
        <v>0.29560185185185184</v>
      </c>
      <c r="F23583" s="2">
        <v>0.29606481481481484</v>
      </c>
      <c r="G23583" s="2"/>
      <c r="H23583">
        <v>2</v>
      </c>
    </row>
    <row r="23584" spans="1:8" x14ac:dyDescent="0.35">
      <c r="A23584">
        <v>142866</v>
      </c>
      <c r="B23584">
        <v>0</v>
      </c>
      <c r="C23584">
        <v>1</v>
      </c>
      <c r="D23584" t="s">
        <v>103</v>
      </c>
      <c r="E23584" s="2">
        <v>0.2986111111111111</v>
      </c>
      <c r="F23584" s="2">
        <v>0.29907407407407405</v>
      </c>
      <c r="G23584" s="2"/>
      <c r="H23584">
        <v>2</v>
      </c>
    </row>
    <row r="23585" spans="1:8" x14ac:dyDescent="0.35">
      <c r="A23585">
        <v>142866</v>
      </c>
      <c r="B23585">
        <v>0</v>
      </c>
      <c r="C23585">
        <v>1</v>
      </c>
      <c r="D23585" t="s">
        <v>104</v>
      </c>
      <c r="E23585" s="2">
        <v>0.30115740740740743</v>
      </c>
      <c r="F23585" s="2">
        <v>0.30162037037037037</v>
      </c>
      <c r="G23585" s="2"/>
      <c r="H23585">
        <v>2</v>
      </c>
    </row>
    <row r="23586" spans="1:8" x14ac:dyDescent="0.35">
      <c r="A23586">
        <v>142866</v>
      </c>
      <c r="B23586">
        <v>0</v>
      </c>
      <c r="C23586">
        <v>1</v>
      </c>
      <c r="D23586" t="s">
        <v>105</v>
      </c>
      <c r="E23586" s="2">
        <v>0.30324074074074076</v>
      </c>
      <c r="F23586" s="2">
        <v>0.3037037037037037</v>
      </c>
      <c r="G23586" s="2"/>
      <c r="H23586">
        <v>2</v>
      </c>
    </row>
    <row r="23587" spans="1:8" x14ac:dyDescent="0.35">
      <c r="A23587">
        <v>142866</v>
      </c>
      <c r="B23587">
        <v>0</v>
      </c>
      <c r="C23587">
        <v>1</v>
      </c>
      <c r="D23587" t="s">
        <v>106</v>
      </c>
      <c r="E23587" s="2">
        <v>0.30555555555555558</v>
      </c>
      <c r="F23587" s="2">
        <v>0.30601851851851852</v>
      </c>
      <c r="G23587" s="2"/>
      <c r="H23587">
        <v>2</v>
      </c>
    </row>
    <row r="23588" spans="1:8" x14ac:dyDescent="0.35">
      <c r="A23588">
        <v>142866</v>
      </c>
      <c r="B23588">
        <v>0</v>
      </c>
      <c r="C23588">
        <v>1</v>
      </c>
      <c r="D23588" t="s">
        <v>107</v>
      </c>
      <c r="E23588" s="2">
        <v>0.30740740740740741</v>
      </c>
      <c r="F23588" s="2">
        <v>0.30787037037037035</v>
      </c>
      <c r="G23588" s="2"/>
      <c r="H23588">
        <v>2</v>
      </c>
    </row>
    <row r="23589" spans="1:8" x14ac:dyDescent="0.35">
      <c r="A23589">
        <v>142866</v>
      </c>
      <c r="B23589">
        <v>0</v>
      </c>
      <c r="C23589">
        <v>1</v>
      </c>
      <c r="D23589" t="s">
        <v>108</v>
      </c>
      <c r="E23589" s="2">
        <v>0.30937500000000001</v>
      </c>
      <c r="F23589" s="2">
        <v>0.30983796296296295</v>
      </c>
      <c r="G23589" s="2"/>
      <c r="H23589">
        <v>2</v>
      </c>
    </row>
    <row r="23590" spans="1:8" x14ac:dyDescent="0.35">
      <c r="A23590">
        <v>142866</v>
      </c>
      <c r="B23590">
        <v>0</v>
      </c>
      <c r="C23590">
        <v>1</v>
      </c>
      <c r="D23590" t="s">
        <v>39</v>
      </c>
      <c r="E23590" s="2">
        <v>0.31284722222222222</v>
      </c>
      <c r="F23590" s="2">
        <v>0.31354166666666666</v>
      </c>
      <c r="G23590" s="2"/>
      <c r="H23590">
        <v>6</v>
      </c>
    </row>
    <row r="23591" spans="1:8" x14ac:dyDescent="0.35">
      <c r="A23591">
        <v>142866</v>
      </c>
      <c r="B23591">
        <v>0</v>
      </c>
      <c r="C23591">
        <v>1</v>
      </c>
      <c r="D23591" t="s">
        <v>112</v>
      </c>
      <c r="E23591" s="2">
        <v>0.31759259259259259</v>
      </c>
      <c r="F23591" s="2">
        <v>0.31805555555555554</v>
      </c>
      <c r="G23591" s="2"/>
      <c r="H23591" t="s">
        <v>110</v>
      </c>
    </row>
    <row r="23592" spans="1:8" x14ac:dyDescent="0.35">
      <c r="A23592">
        <v>142866</v>
      </c>
      <c r="B23592">
        <v>0</v>
      </c>
      <c r="C23592">
        <v>1</v>
      </c>
      <c r="D23592" t="s">
        <v>113</v>
      </c>
      <c r="E23592" s="2">
        <v>0.31944444444444442</v>
      </c>
      <c r="F23592" s="2">
        <v>0.31990740740740742</v>
      </c>
      <c r="G23592" s="2"/>
      <c r="H23592" t="s">
        <v>110</v>
      </c>
    </row>
    <row r="23593" spans="1:8" x14ac:dyDescent="0.35">
      <c r="A23593">
        <v>142866</v>
      </c>
      <c r="B23593">
        <v>0</v>
      </c>
      <c r="C23593">
        <v>1</v>
      </c>
      <c r="D23593" t="s">
        <v>24</v>
      </c>
      <c r="E23593" s="2">
        <v>0.32187500000000002</v>
      </c>
      <c r="F23593" s="2">
        <v>0.32256944444444446</v>
      </c>
      <c r="G23593" s="2"/>
      <c r="H23593" t="s">
        <v>110</v>
      </c>
    </row>
    <row r="23594" spans="1:8" x14ac:dyDescent="0.35">
      <c r="A23594">
        <v>142866</v>
      </c>
      <c r="B23594">
        <v>0</v>
      </c>
      <c r="C23594">
        <v>1</v>
      </c>
      <c r="D23594" t="s">
        <v>45</v>
      </c>
      <c r="E23594" s="2">
        <v>0.33032407407407405</v>
      </c>
      <c r="F23594" s="2">
        <v>0.33113425925925927</v>
      </c>
      <c r="G23594" s="2"/>
      <c r="H23594" t="s">
        <v>110</v>
      </c>
    </row>
    <row r="23595" spans="1:8" x14ac:dyDescent="0.35">
      <c r="A23595">
        <v>142866</v>
      </c>
      <c r="B23595">
        <v>0</v>
      </c>
      <c r="C23595">
        <v>1</v>
      </c>
      <c r="D23595" t="s">
        <v>21</v>
      </c>
      <c r="E23595" s="2">
        <v>0.33275462962962965</v>
      </c>
      <c r="F23595" s="2">
        <v>0.33333333333333331</v>
      </c>
      <c r="G23595" s="2"/>
      <c r="H23595" t="s">
        <v>122</v>
      </c>
    </row>
    <row r="23596" spans="1:8" x14ac:dyDescent="0.35">
      <c r="A23596">
        <v>142866</v>
      </c>
      <c r="B23596">
        <v>0</v>
      </c>
      <c r="C23596">
        <v>1</v>
      </c>
      <c r="D23596" t="s">
        <v>123</v>
      </c>
      <c r="E23596" s="2">
        <v>0.33541666666666664</v>
      </c>
      <c r="F23596" s="2">
        <v>0.33599537037037036</v>
      </c>
      <c r="G23596" s="2"/>
      <c r="H23596">
        <v>2</v>
      </c>
    </row>
    <row r="23597" spans="1:8" x14ac:dyDescent="0.35">
      <c r="A23597">
        <v>142866</v>
      </c>
      <c r="B23597">
        <v>0</v>
      </c>
      <c r="C23597">
        <v>1</v>
      </c>
      <c r="D23597" t="s">
        <v>93</v>
      </c>
      <c r="E23597" s="2">
        <v>0.33761574074074074</v>
      </c>
      <c r="F23597" s="2">
        <v>0.33807870370370369</v>
      </c>
      <c r="G23597" s="2"/>
      <c r="H23597">
        <v>2</v>
      </c>
    </row>
    <row r="23598" spans="1:8" x14ac:dyDescent="0.35">
      <c r="A23598">
        <v>142866</v>
      </c>
      <c r="B23598">
        <v>0</v>
      </c>
      <c r="C23598">
        <v>1</v>
      </c>
      <c r="D23598" t="s">
        <v>9</v>
      </c>
      <c r="E23598" s="2">
        <v>0.33923611111111113</v>
      </c>
      <c r="F23598" s="2">
        <v>0.33969907407407407</v>
      </c>
      <c r="G23598" s="2"/>
      <c r="H23598">
        <v>2</v>
      </c>
    </row>
    <row r="23599" spans="1:8" x14ac:dyDescent="0.35">
      <c r="A23599">
        <v>142866</v>
      </c>
      <c r="B23599">
        <v>0</v>
      </c>
      <c r="C23599">
        <v>1</v>
      </c>
      <c r="D23599" t="s">
        <v>144</v>
      </c>
      <c r="E23599" s="2">
        <v>0.34085648148148145</v>
      </c>
      <c r="F23599" s="2">
        <v>0.34131944444444445</v>
      </c>
      <c r="G23599" s="2"/>
      <c r="H23599">
        <v>2</v>
      </c>
    </row>
    <row r="23600" spans="1:8" x14ac:dyDescent="0.35">
      <c r="A23600">
        <v>142866</v>
      </c>
      <c r="B23600">
        <v>0</v>
      </c>
      <c r="C23600">
        <v>1</v>
      </c>
      <c r="D23600" t="s">
        <v>59</v>
      </c>
      <c r="E23600" s="2">
        <v>0.34236111111111112</v>
      </c>
      <c r="F23600" s="2">
        <v>0.34282407407407406</v>
      </c>
      <c r="G23600" s="2"/>
      <c r="H23600">
        <v>2</v>
      </c>
    </row>
    <row r="23601" spans="1:8" x14ac:dyDescent="0.35">
      <c r="A23601">
        <v>142866</v>
      </c>
      <c r="B23601">
        <v>0</v>
      </c>
      <c r="C23601">
        <v>1</v>
      </c>
      <c r="D23601" t="s">
        <v>90</v>
      </c>
      <c r="E23601" s="2">
        <v>0.34409722222222222</v>
      </c>
      <c r="F23601" s="2">
        <v>0.34479166666666666</v>
      </c>
      <c r="G23601" s="2"/>
      <c r="H23601">
        <v>2</v>
      </c>
    </row>
    <row r="23602" spans="1:8" x14ac:dyDescent="0.35">
      <c r="A23602">
        <v>142866</v>
      </c>
      <c r="B23602">
        <v>0</v>
      </c>
      <c r="C23602">
        <v>1</v>
      </c>
      <c r="D23602" t="s">
        <v>151</v>
      </c>
      <c r="E23602" s="2">
        <v>0.34594907407407405</v>
      </c>
      <c r="F23602" s="2">
        <v>0.34641203703703705</v>
      </c>
      <c r="G23602" s="2"/>
      <c r="H23602">
        <v>2</v>
      </c>
    </row>
    <row r="23603" spans="1:8" x14ac:dyDescent="0.35">
      <c r="A23603">
        <v>142866</v>
      </c>
      <c r="B23603">
        <v>0</v>
      </c>
      <c r="C23603">
        <v>1</v>
      </c>
      <c r="D23603" t="s">
        <v>150</v>
      </c>
      <c r="E23603" s="2">
        <v>0.34756944444444443</v>
      </c>
      <c r="F23603" s="2">
        <v>0.34826388888888887</v>
      </c>
      <c r="G23603" s="2"/>
      <c r="H23603">
        <v>2</v>
      </c>
    </row>
    <row r="23604" spans="1:8" x14ac:dyDescent="0.35">
      <c r="A23604">
        <v>142866</v>
      </c>
      <c r="B23604">
        <v>0</v>
      </c>
      <c r="C23604">
        <v>1</v>
      </c>
      <c r="D23604" t="s">
        <v>149</v>
      </c>
      <c r="E23604" s="2">
        <v>0.34942129629629631</v>
      </c>
      <c r="F23604" s="2">
        <v>0.35</v>
      </c>
      <c r="G23604" s="2"/>
      <c r="H23604">
        <v>2</v>
      </c>
    </row>
    <row r="23605" spans="1:8" x14ac:dyDescent="0.35">
      <c r="A23605">
        <v>142866</v>
      </c>
      <c r="B23605">
        <v>0</v>
      </c>
      <c r="C23605">
        <v>1</v>
      </c>
      <c r="D23605" t="s">
        <v>148</v>
      </c>
      <c r="E23605" s="2">
        <v>0.35150462962962964</v>
      </c>
      <c r="F23605" s="2">
        <v>0.35196759259259258</v>
      </c>
      <c r="G23605" s="2"/>
      <c r="H23605">
        <v>2</v>
      </c>
    </row>
    <row r="23606" spans="1:8" x14ac:dyDescent="0.35">
      <c r="A23606">
        <v>142866</v>
      </c>
      <c r="B23606">
        <v>0</v>
      </c>
      <c r="C23606">
        <v>1</v>
      </c>
      <c r="D23606" t="s">
        <v>19</v>
      </c>
      <c r="E23606" s="2">
        <v>0.35509259259259257</v>
      </c>
      <c r="H23606">
        <v>3</v>
      </c>
    </row>
    <row r="23607" spans="1:8" x14ac:dyDescent="0.35">
      <c r="A23607">
        <v>143064</v>
      </c>
      <c r="B23607">
        <v>0</v>
      </c>
      <c r="C23607">
        <v>1</v>
      </c>
      <c r="D23607" t="s">
        <v>16</v>
      </c>
      <c r="F23607" s="2">
        <v>0.29259259259259257</v>
      </c>
      <c r="G23607" s="2"/>
      <c r="H23607">
        <v>1</v>
      </c>
    </row>
    <row r="23608" spans="1:8" x14ac:dyDescent="0.35">
      <c r="A23608">
        <v>143064</v>
      </c>
      <c r="B23608">
        <v>0</v>
      </c>
      <c r="C23608">
        <v>1</v>
      </c>
      <c r="D23608" t="s">
        <v>156</v>
      </c>
      <c r="E23608" s="2">
        <v>0.29351851851851851</v>
      </c>
      <c r="F23608" s="2">
        <v>0.29398148148148145</v>
      </c>
      <c r="G23608" s="2"/>
      <c r="H23608">
        <v>2</v>
      </c>
    </row>
    <row r="23609" spans="1:8" x14ac:dyDescent="0.35">
      <c r="A23609">
        <v>143064</v>
      </c>
      <c r="B23609">
        <v>0</v>
      </c>
      <c r="C23609">
        <v>1</v>
      </c>
      <c r="D23609" t="s">
        <v>157</v>
      </c>
      <c r="E23609" s="2">
        <v>0.29618055555555556</v>
      </c>
      <c r="F23609" s="2">
        <v>0.2966435185185185</v>
      </c>
      <c r="G23609" s="2"/>
      <c r="H23609">
        <v>2</v>
      </c>
    </row>
    <row r="23610" spans="1:8" x14ac:dyDescent="0.35">
      <c r="A23610">
        <v>143064</v>
      </c>
      <c r="B23610">
        <v>0</v>
      </c>
      <c r="C23610">
        <v>1</v>
      </c>
      <c r="D23610" t="s">
        <v>158</v>
      </c>
      <c r="E23610" s="2">
        <v>0.2986111111111111</v>
      </c>
      <c r="F23610" s="2">
        <v>0.29907407407407405</v>
      </c>
      <c r="G23610" s="2"/>
      <c r="H23610">
        <v>2</v>
      </c>
    </row>
    <row r="23611" spans="1:8" x14ac:dyDescent="0.35">
      <c r="A23611">
        <v>143064</v>
      </c>
      <c r="B23611">
        <v>0</v>
      </c>
      <c r="C23611">
        <v>1</v>
      </c>
      <c r="D23611" t="s">
        <v>31</v>
      </c>
      <c r="E23611" s="2">
        <v>0.30150462962962965</v>
      </c>
      <c r="F23611" s="2">
        <v>0.30219907407407409</v>
      </c>
      <c r="G23611" s="2"/>
      <c r="H23611">
        <v>2</v>
      </c>
    </row>
    <row r="23612" spans="1:8" x14ac:dyDescent="0.35">
      <c r="A23612">
        <v>143064</v>
      </c>
      <c r="B23612">
        <v>0</v>
      </c>
      <c r="C23612">
        <v>1</v>
      </c>
      <c r="D23612" t="s">
        <v>132</v>
      </c>
      <c r="E23612" s="2">
        <v>0.30439814814814814</v>
      </c>
      <c r="F23612" s="2">
        <v>0.30486111111111114</v>
      </c>
      <c r="G23612" s="2"/>
      <c r="H23612">
        <v>2</v>
      </c>
    </row>
    <row r="23613" spans="1:8" x14ac:dyDescent="0.35">
      <c r="A23613">
        <v>143064</v>
      </c>
      <c r="B23613">
        <v>0</v>
      </c>
      <c r="C23613">
        <v>1</v>
      </c>
      <c r="D23613" t="s">
        <v>133</v>
      </c>
      <c r="E23613" s="2">
        <v>0.30648148148148147</v>
      </c>
      <c r="F23613" s="2">
        <v>0.30694444444444446</v>
      </c>
      <c r="G23613" s="2"/>
      <c r="H23613">
        <v>2</v>
      </c>
    </row>
    <row r="23614" spans="1:8" x14ac:dyDescent="0.35">
      <c r="A23614">
        <v>143064</v>
      </c>
      <c r="B23614">
        <v>0</v>
      </c>
      <c r="C23614">
        <v>1</v>
      </c>
      <c r="D23614" t="s">
        <v>38</v>
      </c>
      <c r="E23614" s="2">
        <v>0.30821759259259257</v>
      </c>
      <c r="F23614" s="2">
        <v>0.30891203703703701</v>
      </c>
      <c r="G23614" s="2"/>
      <c r="H23614" t="s">
        <v>134</v>
      </c>
    </row>
    <row r="23615" spans="1:8" x14ac:dyDescent="0.35">
      <c r="A23615">
        <v>143064</v>
      </c>
      <c r="B23615">
        <v>1</v>
      </c>
      <c r="C23615">
        <v>1</v>
      </c>
      <c r="D23615" t="s">
        <v>135</v>
      </c>
      <c r="E23615" s="2">
        <v>0.31111111111111112</v>
      </c>
      <c r="F23615" s="2">
        <v>0.31157407407407406</v>
      </c>
      <c r="G23615" s="2"/>
      <c r="H23615">
        <v>1</v>
      </c>
    </row>
    <row r="23616" spans="1:8" x14ac:dyDescent="0.35">
      <c r="A23616">
        <v>143064</v>
      </c>
      <c r="B23616">
        <v>1</v>
      </c>
      <c r="C23616">
        <v>1</v>
      </c>
      <c r="D23616" t="s">
        <v>136</v>
      </c>
      <c r="E23616" s="2">
        <v>0.31307870370370372</v>
      </c>
      <c r="F23616" s="2">
        <v>0.31354166666666666</v>
      </c>
      <c r="G23616" s="2"/>
      <c r="H23616">
        <v>1</v>
      </c>
    </row>
    <row r="23617" spans="1:8" x14ac:dyDescent="0.35">
      <c r="A23617">
        <v>143064</v>
      </c>
      <c r="B23617">
        <v>1</v>
      </c>
      <c r="C23617">
        <v>1</v>
      </c>
      <c r="D23617" t="s">
        <v>137</v>
      </c>
      <c r="E23617" s="2">
        <v>0.31527777777777777</v>
      </c>
      <c r="F23617" s="2">
        <v>0.31574074074074077</v>
      </c>
      <c r="G23617" s="2"/>
      <c r="H23617">
        <v>1</v>
      </c>
    </row>
    <row r="23618" spans="1:8" x14ac:dyDescent="0.35">
      <c r="A23618">
        <v>143064</v>
      </c>
      <c r="B23618">
        <v>1</v>
      </c>
      <c r="C23618">
        <v>1</v>
      </c>
      <c r="D23618" t="s">
        <v>138</v>
      </c>
      <c r="E23618" s="2">
        <v>0.31701388888888887</v>
      </c>
      <c r="F23618" s="2">
        <v>0.31747685185185187</v>
      </c>
      <c r="G23618" s="2"/>
      <c r="H23618">
        <v>1</v>
      </c>
    </row>
    <row r="23619" spans="1:8" x14ac:dyDescent="0.35">
      <c r="A23619">
        <v>143064</v>
      </c>
      <c r="B23619">
        <v>1</v>
      </c>
      <c r="C23619">
        <v>1</v>
      </c>
      <c r="D23619" t="s">
        <v>139</v>
      </c>
      <c r="E23619" s="2">
        <v>0.31967592592592592</v>
      </c>
      <c r="F23619" s="2">
        <v>0.32037037037037036</v>
      </c>
      <c r="G23619" s="2"/>
      <c r="H23619">
        <v>1</v>
      </c>
    </row>
    <row r="23620" spans="1:8" x14ac:dyDescent="0.35">
      <c r="A23620">
        <v>143064</v>
      </c>
      <c r="B23620">
        <v>1</v>
      </c>
      <c r="C23620">
        <v>1</v>
      </c>
      <c r="D23620" t="s">
        <v>72</v>
      </c>
      <c r="E23620" s="2">
        <v>0.32210648148148147</v>
      </c>
      <c r="F23620" s="2">
        <v>0.32268518518518519</v>
      </c>
      <c r="G23620" s="2"/>
      <c r="H23620">
        <v>1</v>
      </c>
    </row>
    <row r="23621" spans="1:8" x14ac:dyDescent="0.35">
      <c r="A23621">
        <v>143064</v>
      </c>
      <c r="B23621">
        <v>1</v>
      </c>
      <c r="C23621">
        <v>1</v>
      </c>
      <c r="D23621" t="s">
        <v>95</v>
      </c>
      <c r="E23621" s="2">
        <v>0.32442129629629629</v>
      </c>
      <c r="F23621" s="2">
        <v>0.32500000000000001</v>
      </c>
      <c r="G23621" s="2"/>
      <c r="H23621">
        <v>1</v>
      </c>
    </row>
    <row r="23622" spans="1:8" x14ac:dyDescent="0.35">
      <c r="A23622">
        <v>143064</v>
      </c>
      <c r="B23622">
        <v>1</v>
      </c>
      <c r="C23622">
        <v>1</v>
      </c>
      <c r="D23622" t="s">
        <v>140</v>
      </c>
      <c r="E23622" s="2">
        <v>0.3263888888888889</v>
      </c>
      <c r="F23622" s="2">
        <v>0.32708333333333334</v>
      </c>
      <c r="G23622" s="2"/>
      <c r="H23622">
        <v>1</v>
      </c>
    </row>
    <row r="23623" spans="1:8" x14ac:dyDescent="0.35">
      <c r="A23623">
        <v>143064</v>
      </c>
      <c r="B23623">
        <v>1</v>
      </c>
      <c r="C23623">
        <v>1</v>
      </c>
      <c r="D23623" t="s">
        <v>141</v>
      </c>
      <c r="E23623" s="2">
        <v>0.32881944444444444</v>
      </c>
      <c r="F23623" s="2">
        <v>0.32928240740740738</v>
      </c>
      <c r="G23623" s="2"/>
      <c r="H23623">
        <v>1</v>
      </c>
    </row>
    <row r="23624" spans="1:8" x14ac:dyDescent="0.35">
      <c r="A23624">
        <v>143064</v>
      </c>
      <c r="B23624">
        <v>1</v>
      </c>
      <c r="C23624">
        <v>1</v>
      </c>
      <c r="D23624" t="s">
        <v>46</v>
      </c>
      <c r="E23624" s="2">
        <v>0.3300925925925926</v>
      </c>
      <c r="F23624" s="2">
        <v>0.33055555555555555</v>
      </c>
      <c r="G23624" s="2"/>
      <c r="H23624">
        <v>1</v>
      </c>
    </row>
    <row r="23625" spans="1:8" x14ac:dyDescent="0.35">
      <c r="A23625">
        <v>143064</v>
      </c>
      <c r="B23625">
        <v>1</v>
      </c>
      <c r="C23625">
        <v>1</v>
      </c>
      <c r="D23625" t="s">
        <v>142</v>
      </c>
      <c r="E23625" s="2">
        <v>0.33182870370370371</v>
      </c>
      <c r="F23625" s="2">
        <v>0.33229166666666665</v>
      </c>
      <c r="G23625" s="2"/>
      <c r="H23625">
        <v>1</v>
      </c>
    </row>
    <row r="23626" spans="1:8" x14ac:dyDescent="0.35">
      <c r="A23626">
        <v>143064</v>
      </c>
      <c r="B23626">
        <v>1</v>
      </c>
      <c r="C23626">
        <v>1</v>
      </c>
      <c r="D23626" t="s">
        <v>143</v>
      </c>
      <c r="E23626" s="2">
        <v>0.33310185185185187</v>
      </c>
      <c r="F23626" s="2">
        <v>0.33379629629629631</v>
      </c>
      <c r="G23626" s="2"/>
      <c r="H23626">
        <v>1</v>
      </c>
    </row>
    <row r="23627" spans="1:8" x14ac:dyDescent="0.35">
      <c r="A23627">
        <v>143064</v>
      </c>
      <c r="B23627">
        <v>1</v>
      </c>
      <c r="C23627">
        <v>1</v>
      </c>
      <c r="D23627" t="s">
        <v>59</v>
      </c>
      <c r="E23627" s="2">
        <v>0.3349537037037037</v>
      </c>
      <c r="F23627" s="2">
        <v>0.33541666666666664</v>
      </c>
      <c r="G23627" s="2"/>
      <c r="H23627">
        <v>1</v>
      </c>
    </row>
    <row r="23628" spans="1:8" x14ac:dyDescent="0.35">
      <c r="A23628">
        <v>143064</v>
      </c>
      <c r="B23628">
        <v>1</v>
      </c>
      <c r="C23628">
        <v>1</v>
      </c>
      <c r="D23628" t="s">
        <v>144</v>
      </c>
      <c r="E23628" s="2">
        <v>0.33657407407407408</v>
      </c>
      <c r="F23628" s="2">
        <v>0.33703703703703702</v>
      </c>
      <c r="G23628" s="2"/>
      <c r="H23628">
        <v>1</v>
      </c>
    </row>
    <row r="23629" spans="1:8" x14ac:dyDescent="0.35">
      <c r="A23629">
        <v>143064</v>
      </c>
      <c r="B23629">
        <v>1</v>
      </c>
      <c r="C23629">
        <v>1</v>
      </c>
      <c r="D23629" t="s">
        <v>9</v>
      </c>
      <c r="E23629" s="2">
        <v>0.33819444444444446</v>
      </c>
      <c r="F23629" s="2">
        <v>0.33865740740740741</v>
      </c>
      <c r="G23629" s="2"/>
      <c r="H23629">
        <v>1</v>
      </c>
    </row>
    <row r="23630" spans="1:8" x14ac:dyDescent="0.35">
      <c r="A23630">
        <v>143064</v>
      </c>
      <c r="B23630">
        <v>1</v>
      </c>
      <c r="C23630">
        <v>1</v>
      </c>
      <c r="D23630" t="s">
        <v>93</v>
      </c>
      <c r="E23630" s="2">
        <v>0.33981481481481479</v>
      </c>
      <c r="F23630" s="2">
        <v>0.34027777777777779</v>
      </c>
      <c r="G23630" s="2"/>
      <c r="H23630">
        <v>1</v>
      </c>
    </row>
    <row r="23631" spans="1:8" x14ac:dyDescent="0.35">
      <c r="A23631">
        <v>143064</v>
      </c>
      <c r="B23631">
        <v>1</v>
      </c>
      <c r="C23631">
        <v>1</v>
      </c>
      <c r="D23631" t="s">
        <v>123</v>
      </c>
      <c r="E23631" s="2">
        <v>0.3420138888888889</v>
      </c>
      <c r="F23631" s="2">
        <v>0.34259259259259262</v>
      </c>
      <c r="G23631" s="2"/>
      <c r="H23631">
        <v>1</v>
      </c>
    </row>
    <row r="23632" spans="1:8" x14ac:dyDescent="0.35">
      <c r="A23632">
        <v>143064</v>
      </c>
      <c r="B23632">
        <v>1</v>
      </c>
      <c r="C23632">
        <v>1</v>
      </c>
      <c r="D23632" t="s">
        <v>21</v>
      </c>
      <c r="E23632" s="2">
        <v>0.34513888888888888</v>
      </c>
      <c r="F23632" s="2">
        <v>0.3457175925925926</v>
      </c>
      <c r="G23632" s="2"/>
      <c r="H23632" t="s">
        <v>114</v>
      </c>
    </row>
    <row r="23633" spans="1:8" x14ac:dyDescent="0.35">
      <c r="A23633">
        <v>143064</v>
      </c>
      <c r="B23633">
        <v>1</v>
      </c>
      <c r="C23633">
        <v>1</v>
      </c>
      <c r="D23633" t="s">
        <v>45</v>
      </c>
      <c r="E23633" s="2">
        <v>0.34768518518518521</v>
      </c>
      <c r="H23633" t="s">
        <v>152</v>
      </c>
    </row>
    <row r="23634" spans="1:8" x14ac:dyDescent="0.35">
      <c r="A23634">
        <v>142364</v>
      </c>
      <c r="B23634">
        <v>0</v>
      </c>
      <c r="C23634">
        <v>1</v>
      </c>
      <c r="D23634" t="s">
        <v>39</v>
      </c>
      <c r="F23634" s="2">
        <v>0.29444444444444445</v>
      </c>
      <c r="G23634" s="2"/>
      <c r="H23634">
        <v>8</v>
      </c>
    </row>
    <row r="23635" spans="1:8" x14ac:dyDescent="0.35">
      <c r="A23635">
        <v>142364</v>
      </c>
      <c r="B23635">
        <v>0</v>
      </c>
      <c r="C23635">
        <v>1</v>
      </c>
      <c r="D23635" t="s">
        <v>109</v>
      </c>
      <c r="E23635" s="2">
        <v>0.296875</v>
      </c>
      <c r="F23635" s="2">
        <v>0.29733796296296294</v>
      </c>
      <c r="G23635" s="2"/>
      <c r="H23635" t="s">
        <v>110</v>
      </c>
    </row>
    <row r="23636" spans="1:8" x14ac:dyDescent="0.35">
      <c r="A23636">
        <v>142364</v>
      </c>
      <c r="B23636">
        <v>0</v>
      </c>
      <c r="C23636">
        <v>1</v>
      </c>
      <c r="D23636" t="s">
        <v>111</v>
      </c>
      <c r="E23636" s="2">
        <v>0.29872685185185183</v>
      </c>
      <c r="F23636" s="2">
        <v>0.29918981481481483</v>
      </c>
      <c r="G23636" s="2"/>
      <c r="H23636" t="s">
        <v>110</v>
      </c>
    </row>
    <row r="23637" spans="1:8" x14ac:dyDescent="0.35">
      <c r="A23637">
        <v>142364</v>
      </c>
      <c r="B23637">
        <v>0</v>
      </c>
      <c r="C23637">
        <v>1</v>
      </c>
      <c r="D23637" t="s">
        <v>112</v>
      </c>
      <c r="E23637" s="2">
        <v>0.30092592592592593</v>
      </c>
      <c r="F23637" s="2">
        <v>0.30138888888888887</v>
      </c>
      <c r="G23637" s="2"/>
      <c r="H23637" t="s">
        <v>110</v>
      </c>
    </row>
    <row r="23638" spans="1:8" x14ac:dyDescent="0.35">
      <c r="A23638">
        <v>142364</v>
      </c>
      <c r="B23638">
        <v>0</v>
      </c>
      <c r="C23638">
        <v>1</v>
      </c>
      <c r="D23638" t="s">
        <v>113</v>
      </c>
      <c r="E23638" s="2">
        <v>0.30266203703703703</v>
      </c>
      <c r="F23638" s="2">
        <v>0.30312499999999998</v>
      </c>
      <c r="G23638" s="2"/>
      <c r="H23638" t="s">
        <v>110</v>
      </c>
    </row>
    <row r="23639" spans="1:8" x14ac:dyDescent="0.35">
      <c r="A23639">
        <v>142364</v>
      </c>
      <c r="B23639">
        <v>0</v>
      </c>
      <c r="C23639">
        <v>1</v>
      </c>
      <c r="D23639" t="s">
        <v>24</v>
      </c>
      <c r="E23639" s="2">
        <v>0.30497685185185186</v>
      </c>
      <c r="F23639" s="2">
        <v>0.3056712962962963</v>
      </c>
      <c r="G23639" s="2"/>
      <c r="H23639" t="s">
        <v>110</v>
      </c>
    </row>
    <row r="23640" spans="1:8" x14ac:dyDescent="0.35">
      <c r="A23640">
        <v>142364</v>
      </c>
      <c r="B23640">
        <v>0</v>
      </c>
      <c r="C23640">
        <v>1</v>
      </c>
      <c r="D23640" t="s">
        <v>126</v>
      </c>
      <c r="E23640" s="2">
        <v>0.3105324074074074</v>
      </c>
      <c r="F23640" s="2">
        <v>0.31122685185185184</v>
      </c>
      <c r="G23640" s="2"/>
      <c r="H23640" t="s">
        <v>110</v>
      </c>
    </row>
    <row r="23641" spans="1:8" x14ac:dyDescent="0.35">
      <c r="A23641">
        <v>142364</v>
      </c>
      <c r="B23641">
        <v>0</v>
      </c>
      <c r="C23641">
        <v>1</v>
      </c>
      <c r="D23641" t="s">
        <v>129</v>
      </c>
      <c r="E23641" s="2">
        <v>0.31400462962962961</v>
      </c>
      <c r="F23641" s="2">
        <v>0.3144675925925926</v>
      </c>
      <c r="G23641" s="2"/>
      <c r="H23641" t="s">
        <v>110</v>
      </c>
    </row>
    <row r="23642" spans="1:8" x14ac:dyDescent="0.35">
      <c r="A23642">
        <v>142364</v>
      </c>
      <c r="B23642">
        <v>0</v>
      </c>
      <c r="C23642">
        <v>1</v>
      </c>
      <c r="D23642" t="s">
        <v>130</v>
      </c>
      <c r="E23642" s="2">
        <v>0.31574074074074077</v>
      </c>
      <c r="F23642" s="2">
        <v>0.31631944444444443</v>
      </c>
      <c r="G23642" s="2"/>
      <c r="H23642" t="s">
        <v>110</v>
      </c>
    </row>
    <row r="23643" spans="1:8" x14ac:dyDescent="0.35">
      <c r="A23643">
        <v>142364</v>
      </c>
      <c r="B23643">
        <v>0</v>
      </c>
      <c r="C23643">
        <v>1</v>
      </c>
      <c r="D23643" t="s">
        <v>45</v>
      </c>
      <c r="E23643" s="2">
        <v>0.31782407407407409</v>
      </c>
      <c r="F23643" s="2">
        <v>0.31851851851851853</v>
      </c>
      <c r="G23643" s="2"/>
      <c r="H23643" t="s">
        <v>110</v>
      </c>
    </row>
    <row r="23644" spans="1:8" x14ac:dyDescent="0.35">
      <c r="A23644">
        <v>142364</v>
      </c>
      <c r="B23644">
        <v>0</v>
      </c>
      <c r="C23644">
        <v>1</v>
      </c>
      <c r="D23644" t="s">
        <v>21</v>
      </c>
      <c r="E23644" s="2">
        <v>0.32002314814814814</v>
      </c>
      <c r="F23644" s="2">
        <v>0.32060185185185186</v>
      </c>
      <c r="G23644" s="2"/>
      <c r="H23644" t="s">
        <v>122</v>
      </c>
    </row>
    <row r="23645" spans="1:8" x14ac:dyDescent="0.35">
      <c r="A23645">
        <v>142364</v>
      </c>
      <c r="B23645">
        <v>0</v>
      </c>
      <c r="C23645">
        <v>1</v>
      </c>
      <c r="D23645" t="s">
        <v>123</v>
      </c>
      <c r="E23645" s="2">
        <v>0.32280092592592591</v>
      </c>
      <c r="F23645" s="2">
        <v>0.32337962962962963</v>
      </c>
      <c r="G23645" s="2"/>
      <c r="H23645">
        <v>2</v>
      </c>
    </row>
    <row r="23646" spans="1:8" x14ac:dyDescent="0.35">
      <c r="A23646">
        <v>142364</v>
      </c>
      <c r="B23646">
        <v>0</v>
      </c>
      <c r="C23646">
        <v>1</v>
      </c>
      <c r="D23646" t="s">
        <v>93</v>
      </c>
      <c r="E23646" s="2">
        <v>0.32511574074074073</v>
      </c>
      <c r="F23646" s="2">
        <v>0.32557870370370373</v>
      </c>
      <c r="G23646" s="2"/>
      <c r="H23646">
        <v>2</v>
      </c>
    </row>
    <row r="23647" spans="1:8" x14ac:dyDescent="0.35">
      <c r="A23647">
        <v>142364</v>
      </c>
      <c r="B23647">
        <v>0</v>
      </c>
      <c r="C23647">
        <v>1</v>
      </c>
      <c r="D23647" t="s">
        <v>9</v>
      </c>
      <c r="E23647" s="2">
        <v>0.32673611111111112</v>
      </c>
      <c r="F23647" s="2">
        <v>0.32719907407407406</v>
      </c>
      <c r="G23647" s="2"/>
      <c r="H23647">
        <v>2</v>
      </c>
    </row>
    <row r="23648" spans="1:8" x14ac:dyDescent="0.35">
      <c r="A23648">
        <v>142364</v>
      </c>
      <c r="B23648">
        <v>0</v>
      </c>
      <c r="C23648">
        <v>1</v>
      </c>
      <c r="D23648" t="s">
        <v>144</v>
      </c>
      <c r="E23648" s="2">
        <v>0.3283564814814815</v>
      </c>
      <c r="F23648" s="2">
        <v>0.32881944444444444</v>
      </c>
      <c r="G23648" s="2"/>
      <c r="H23648">
        <v>2</v>
      </c>
    </row>
    <row r="23649" spans="1:8" x14ac:dyDescent="0.35">
      <c r="A23649">
        <v>142364</v>
      </c>
      <c r="B23649">
        <v>0</v>
      </c>
      <c r="C23649">
        <v>1</v>
      </c>
      <c r="D23649" t="s">
        <v>59</v>
      </c>
      <c r="E23649" s="2">
        <v>0.3298611111111111</v>
      </c>
      <c r="F23649" s="2">
        <v>0.33032407407407405</v>
      </c>
      <c r="G23649" s="2"/>
      <c r="H23649">
        <v>2</v>
      </c>
    </row>
    <row r="23650" spans="1:8" x14ac:dyDescent="0.35">
      <c r="A23650">
        <v>142364</v>
      </c>
      <c r="B23650">
        <v>0</v>
      </c>
      <c r="C23650">
        <v>1</v>
      </c>
      <c r="D23650" t="s">
        <v>143</v>
      </c>
      <c r="E23650" s="2">
        <v>0.33148148148148149</v>
      </c>
      <c r="F23650" s="2">
        <v>0.33217592592592593</v>
      </c>
      <c r="G23650" s="2"/>
      <c r="H23650">
        <v>2</v>
      </c>
    </row>
    <row r="23651" spans="1:8" x14ac:dyDescent="0.35">
      <c r="A23651">
        <v>142364</v>
      </c>
      <c r="B23651">
        <v>0</v>
      </c>
      <c r="C23651">
        <v>1</v>
      </c>
      <c r="D23651" t="s">
        <v>142</v>
      </c>
      <c r="E23651" s="2">
        <v>0.33298611111111109</v>
      </c>
      <c r="F23651" s="2">
        <v>0.33344907407407409</v>
      </c>
      <c r="G23651" s="2"/>
      <c r="H23651">
        <v>2</v>
      </c>
    </row>
    <row r="23652" spans="1:8" x14ac:dyDescent="0.35">
      <c r="A23652">
        <v>142364</v>
      </c>
      <c r="B23652">
        <v>0</v>
      </c>
      <c r="C23652">
        <v>1</v>
      </c>
      <c r="D23652" t="s">
        <v>46</v>
      </c>
      <c r="E23652" s="2">
        <v>0.33460648148148148</v>
      </c>
      <c r="F23652" s="2">
        <v>0.33506944444444442</v>
      </c>
      <c r="G23652" s="2"/>
      <c r="H23652">
        <v>2</v>
      </c>
    </row>
    <row r="23653" spans="1:8" x14ac:dyDescent="0.35">
      <c r="A23653">
        <v>142364</v>
      </c>
      <c r="B23653">
        <v>0</v>
      </c>
      <c r="C23653">
        <v>1</v>
      </c>
      <c r="D23653" t="s">
        <v>141</v>
      </c>
      <c r="E23653" s="2">
        <v>0.33576388888888886</v>
      </c>
      <c r="F23653" s="2">
        <v>0.33622685185185186</v>
      </c>
      <c r="G23653" s="2"/>
      <c r="H23653">
        <v>2</v>
      </c>
    </row>
    <row r="23654" spans="1:8" x14ac:dyDescent="0.35">
      <c r="A23654">
        <v>142364</v>
      </c>
      <c r="B23654">
        <v>0</v>
      </c>
      <c r="C23654">
        <v>1</v>
      </c>
      <c r="D23654" t="s">
        <v>140</v>
      </c>
      <c r="E23654" s="2">
        <v>0.33784722222222224</v>
      </c>
      <c r="F23654" s="2">
        <v>0.33854166666666669</v>
      </c>
      <c r="G23654" s="2"/>
      <c r="H23654">
        <v>2</v>
      </c>
    </row>
    <row r="23655" spans="1:8" x14ac:dyDescent="0.35">
      <c r="A23655">
        <v>142364</v>
      </c>
      <c r="B23655">
        <v>0</v>
      </c>
      <c r="C23655">
        <v>1</v>
      </c>
      <c r="D23655" t="s">
        <v>95</v>
      </c>
      <c r="E23655" s="2">
        <v>0.33981481481481479</v>
      </c>
      <c r="F23655" s="2">
        <v>0.34039351851851851</v>
      </c>
      <c r="G23655" s="2"/>
      <c r="H23655">
        <v>2</v>
      </c>
    </row>
    <row r="23656" spans="1:8" x14ac:dyDescent="0.35">
      <c r="A23656">
        <v>142364</v>
      </c>
      <c r="B23656">
        <v>0</v>
      </c>
      <c r="C23656">
        <v>1</v>
      </c>
      <c r="D23656" t="s">
        <v>72</v>
      </c>
      <c r="E23656" s="2">
        <v>0.34212962962962962</v>
      </c>
      <c r="F23656" s="2">
        <v>0.34270833333333334</v>
      </c>
      <c r="G23656" s="2"/>
      <c r="H23656">
        <v>2</v>
      </c>
    </row>
    <row r="23657" spans="1:8" x14ac:dyDescent="0.35">
      <c r="A23657">
        <v>142364</v>
      </c>
      <c r="B23657">
        <v>0</v>
      </c>
      <c r="C23657">
        <v>1</v>
      </c>
      <c r="D23657" t="s">
        <v>139</v>
      </c>
      <c r="E23657" s="2">
        <v>0.34421296296296294</v>
      </c>
      <c r="F23657" s="2">
        <v>0.34490740740740738</v>
      </c>
      <c r="G23657" s="2"/>
      <c r="H23657">
        <v>2</v>
      </c>
    </row>
    <row r="23658" spans="1:8" x14ac:dyDescent="0.35">
      <c r="A23658">
        <v>142364</v>
      </c>
      <c r="B23658">
        <v>0</v>
      </c>
      <c r="C23658">
        <v>1</v>
      </c>
      <c r="D23658" t="s">
        <v>138</v>
      </c>
      <c r="E23658" s="2">
        <v>0.34699074074074077</v>
      </c>
      <c r="F23658" s="2">
        <v>0.34745370370370371</v>
      </c>
      <c r="G23658" s="2"/>
      <c r="H23658">
        <v>2</v>
      </c>
    </row>
    <row r="23659" spans="1:8" x14ac:dyDescent="0.35">
      <c r="A23659">
        <v>142364</v>
      </c>
      <c r="B23659">
        <v>0</v>
      </c>
      <c r="C23659">
        <v>1</v>
      </c>
      <c r="D23659" t="s">
        <v>137</v>
      </c>
      <c r="E23659" s="2">
        <v>0.34861111111111109</v>
      </c>
      <c r="F23659" s="2">
        <v>0.34907407407407409</v>
      </c>
      <c r="G23659" s="2"/>
      <c r="H23659">
        <v>2</v>
      </c>
    </row>
    <row r="23660" spans="1:8" x14ac:dyDescent="0.35">
      <c r="A23660">
        <v>142364</v>
      </c>
      <c r="B23660">
        <v>0</v>
      </c>
      <c r="C23660">
        <v>1</v>
      </c>
      <c r="D23660" t="s">
        <v>136</v>
      </c>
      <c r="E23660" s="2">
        <v>0.35069444444444442</v>
      </c>
      <c r="F23660" s="2">
        <v>0.35115740740740742</v>
      </c>
      <c r="G23660" s="2"/>
      <c r="H23660">
        <v>2</v>
      </c>
    </row>
    <row r="23661" spans="1:8" x14ac:dyDescent="0.35">
      <c r="A23661">
        <v>142364</v>
      </c>
      <c r="B23661">
        <v>0</v>
      </c>
      <c r="C23661">
        <v>1</v>
      </c>
      <c r="D23661" t="s">
        <v>135</v>
      </c>
      <c r="E23661" s="2">
        <v>0.3525462962962963</v>
      </c>
      <c r="F23661" s="2">
        <v>0.35462962962962963</v>
      </c>
      <c r="G23661" s="2"/>
      <c r="H23661">
        <v>2</v>
      </c>
    </row>
    <row r="23662" spans="1:8" x14ac:dyDescent="0.35">
      <c r="A23662">
        <v>142364</v>
      </c>
      <c r="B23662">
        <v>1</v>
      </c>
      <c r="C23662">
        <v>1</v>
      </c>
      <c r="D23662" t="s">
        <v>38</v>
      </c>
      <c r="E23662" s="2">
        <v>0.35671296296296295</v>
      </c>
      <c r="F23662" s="2">
        <v>0.3574074074074074</v>
      </c>
      <c r="G23662" s="2"/>
      <c r="H23662" t="s">
        <v>172</v>
      </c>
    </row>
    <row r="23663" spans="1:8" x14ac:dyDescent="0.35">
      <c r="A23663">
        <v>142364</v>
      </c>
      <c r="B23663">
        <v>1</v>
      </c>
      <c r="C23663">
        <v>1</v>
      </c>
      <c r="D23663" t="s">
        <v>133</v>
      </c>
      <c r="E23663" s="2">
        <v>0.35868055555555556</v>
      </c>
      <c r="F23663" s="2">
        <v>0.3591435185185185</v>
      </c>
      <c r="G23663" s="2"/>
      <c r="H23663">
        <v>1</v>
      </c>
    </row>
    <row r="23664" spans="1:8" x14ac:dyDescent="0.35">
      <c r="A23664">
        <v>142364</v>
      </c>
      <c r="B23664">
        <v>1</v>
      </c>
      <c r="C23664">
        <v>1</v>
      </c>
      <c r="D23664" t="s">
        <v>132</v>
      </c>
      <c r="E23664" s="2">
        <v>0.36076388888888888</v>
      </c>
      <c r="F23664" s="2">
        <v>0.36122685185185183</v>
      </c>
      <c r="G23664" s="2"/>
      <c r="H23664">
        <v>1</v>
      </c>
    </row>
    <row r="23665" spans="1:8" x14ac:dyDescent="0.35">
      <c r="A23665">
        <v>142364</v>
      </c>
      <c r="B23665">
        <v>1</v>
      </c>
      <c r="C23665">
        <v>1</v>
      </c>
      <c r="D23665" t="s">
        <v>31</v>
      </c>
      <c r="E23665" s="2">
        <v>0.36342592592592593</v>
      </c>
      <c r="F23665" s="2">
        <v>0.36412037037037037</v>
      </c>
      <c r="G23665" s="2"/>
      <c r="H23665">
        <v>1</v>
      </c>
    </row>
    <row r="23666" spans="1:8" x14ac:dyDescent="0.35">
      <c r="A23666">
        <v>142364</v>
      </c>
      <c r="B23666">
        <v>1</v>
      </c>
      <c r="C23666">
        <v>1</v>
      </c>
      <c r="D23666" t="s">
        <v>158</v>
      </c>
      <c r="E23666" s="2">
        <v>0.36608796296296298</v>
      </c>
      <c r="F23666" s="2">
        <v>0.36655092592592592</v>
      </c>
      <c r="G23666" s="2"/>
      <c r="H23666">
        <v>1</v>
      </c>
    </row>
    <row r="23667" spans="1:8" x14ac:dyDescent="0.35">
      <c r="A23667">
        <v>142364</v>
      </c>
      <c r="B23667">
        <v>1</v>
      </c>
      <c r="C23667">
        <v>1</v>
      </c>
      <c r="D23667" t="s">
        <v>157</v>
      </c>
      <c r="E23667" s="2">
        <v>0.36828703703703702</v>
      </c>
      <c r="F23667" s="2">
        <v>0.36875000000000002</v>
      </c>
      <c r="G23667" s="2"/>
      <c r="H23667">
        <v>1</v>
      </c>
    </row>
    <row r="23668" spans="1:8" x14ac:dyDescent="0.35">
      <c r="A23668">
        <v>142364</v>
      </c>
      <c r="B23668">
        <v>1</v>
      </c>
      <c r="C23668">
        <v>1</v>
      </c>
      <c r="D23668" t="s">
        <v>156</v>
      </c>
      <c r="E23668" s="2">
        <v>0.37048611111111113</v>
      </c>
      <c r="F23668" s="2">
        <v>0.37094907407407407</v>
      </c>
      <c r="G23668" s="2"/>
      <c r="H23668">
        <v>1</v>
      </c>
    </row>
    <row r="23669" spans="1:8" x14ac:dyDescent="0.35">
      <c r="A23669">
        <v>142364</v>
      </c>
      <c r="B23669">
        <v>1</v>
      </c>
      <c r="C23669">
        <v>1</v>
      </c>
      <c r="D23669" t="s">
        <v>16</v>
      </c>
      <c r="E23669" s="2">
        <v>0.37245370370370373</v>
      </c>
      <c r="H23669">
        <v>1</v>
      </c>
    </row>
    <row r="23670" spans="1:8" x14ac:dyDescent="0.35">
      <c r="A23670">
        <v>142162</v>
      </c>
      <c r="B23670">
        <v>0</v>
      </c>
      <c r="C23670">
        <v>1</v>
      </c>
      <c r="D23670" t="s">
        <v>18</v>
      </c>
      <c r="F23670" s="2">
        <v>0.29699074074074072</v>
      </c>
      <c r="G23670" s="2"/>
      <c r="H23670" t="s">
        <v>124</v>
      </c>
    </row>
    <row r="23671" spans="1:8" x14ac:dyDescent="0.35">
      <c r="A23671">
        <v>142162</v>
      </c>
      <c r="B23671">
        <v>0</v>
      </c>
      <c r="C23671">
        <v>1</v>
      </c>
      <c r="D23671" t="s">
        <v>17</v>
      </c>
      <c r="E23671" s="2">
        <v>0.29895833333333333</v>
      </c>
      <c r="F23671" s="2">
        <v>0.29942129629629627</v>
      </c>
      <c r="G23671" s="2"/>
      <c r="H23671">
        <v>2</v>
      </c>
    </row>
    <row r="23672" spans="1:8" x14ac:dyDescent="0.35">
      <c r="A23672">
        <v>142162</v>
      </c>
      <c r="B23672">
        <v>0</v>
      </c>
      <c r="C23672">
        <v>1</v>
      </c>
      <c r="D23672" t="s">
        <v>125</v>
      </c>
      <c r="E23672" s="2">
        <v>0.30081018518518521</v>
      </c>
      <c r="F23672" s="2">
        <v>0.30127314814814815</v>
      </c>
      <c r="G23672" s="2"/>
      <c r="H23672">
        <v>2</v>
      </c>
    </row>
    <row r="23673" spans="1:8" x14ac:dyDescent="0.35">
      <c r="A23673">
        <v>142162</v>
      </c>
      <c r="B23673">
        <v>0</v>
      </c>
      <c r="C23673">
        <v>1</v>
      </c>
      <c r="D23673" t="s">
        <v>126</v>
      </c>
      <c r="E23673" s="2">
        <v>0.30300925925925926</v>
      </c>
      <c r="F23673" s="2">
        <v>0.3037037037037037</v>
      </c>
      <c r="G23673" s="2"/>
      <c r="H23673" t="s">
        <v>127</v>
      </c>
    </row>
    <row r="23674" spans="1:8" x14ac:dyDescent="0.35">
      <c r="A23674">
        <v>142162</v>
      </c>
      <c r="B23674">
        <v>0</v>
      </c>
      <c r="C23674">
        <v>1</v>
      </c>
      <c r="D23674" t="s">
        <v>128</v>
      </c>
      <c r="E23674" s="2">
        <v>0.30520833333333336</v>
      </c>
      <c r="F23674" s="2">
        <v>0.3056712962962963</v>
      </c>
      <c r="G23674" s="2"/>
      <c r="H23674" t="s">
        <v>110</v>
      </c>
    </row>
    <row r="23675" spans="1:8" x14ac:dyDescent="0.35">
      <c r="A23675">
        <v>142162</v>
      </c>
      <c r="B23675">
        <v>0</v>
      </c>
      <c r="C23675">
        <v>1</v>
      </c>
      <c r="D23675" t="s">
        <v>129</v>
      </c>
      <c r="E23675" s="2">
        <v>0.30717592592592591</v>
      </c>
      <c r="F23675" s="2">
        <v>0.30763888888888891</v>
      </c>
      <c r="G23675" s="2"/>
      <c r="H23675" t="s">
        <v>110</v>
      </c>
    </row>
    <row r="23676" spans="1:8" x14ac:dyDescent="0.35">
      <c r="A23676">
        <v>142162</v>
      </c>
      <c r="B23676">
        <v>0</v>
      </c>
      <c r="C23676">
        <v>1</v>
      </c>
      <c r="D23676" t="s">
        <v>130</v>
      </c>
      <c r="E23676" s="2">
        <v>0.30891203703703701</v>
      </c>
      <c r="F23676" s="2">
        <v>0.30949074074074073</v>
      </c>
      <c r="G23676" s="2"/>
      <c r="H23676" t="s">
        <v>110</v>
      </c>
    </row>
    <row r="23677" spans="1:8" x14ac:dyDescent="0.35">
      <c r="A23677">
        <v>142162</v>
      </c>
      <c r="B23677">
        <v>0</v>
      </c>
      <c r="C23677">
        <v>1</v>
      </c>
      <c r="D23677" t="s">
        <v>45</v>
      </c>
      <c r="E23677" s="2">
        <v>0.31145833333333334</v>
      </c>
      <c r="F23677" s="2">
        <v>0.31215277777777778</v>
      </c>
      <c r="G23677" s="2"/>
      <c r="H23677" t="s">
        <v>110</v>
      </c>
    </row>
    <row r="23678" spans="1:8" x14ac:dyDescent="0.35">
      <c r="A23678">
        <v>142162</v>
      </c>
      <c r="B23678">
        <v>0</v>
      </c>
      <c r="C23678">
        <v>1</v>
      </c>
      <c r="D23678" t="s">
        <v>21</v>
      </c>
      <c r="E23678" s="2">
        <v>0.31365740740740738</v>
      </c>
      <c r="F23678" s="2">
        <v>0.3142361111111111</v>
      </c>
      <c r="G23678" s="2"/>
      <c r="H23678" t="s">
        <v>122</v>
      </c>
    </row>
    <row r="23679" spans="1:8" x14ac:dyDescent="0.35">
      <c r="A23679">
        <v>142162</v>
      </c>
      <c r="B23679">
        <v>0</v>
      </c>
      <c r="C23679">
        <v>1</v>
      </c>
      <c r="D23679" t="s">
        <v>123</v>
      </c>
      <c r="E23679" s="2">
        <v>0.31643518518518521</v>
      </c>
      <c r="F23679" s="2">
        <v>0.31701388888888887</v>
      </c>
      <c r="G23679" s="2"/>
      <c r="H23679">
        <v>2</v>
      </c>
    </row>
    <row r="23680" spans="1:8" x14ac:dyDescent="0.35">
      <c r="A23680">
        <v>142162</v>
      </c>
      <c r="B23680">
        <v>0</v>
      </c>
      <c r="C23680">
        <v>1</v>
      </c>
      <c r="D23680" t="s">
        <v>93</v>
      </c>
      <c r="E23680" s="2">
        <v>0.31874999999999998</v>
      </c>
      <c r="F23680" s="2">
        <v>0.31921296296296298</v>
      </c>
      <c r="G23680" s="2"/>
      <c r="H23680">
        <v>2</v>
      </c>
    </row>
    <row r="23681" spans="1:8" x14ac:dyDescent="0.35">
      <c r="A23681">
        <v>142162</v>
      </c>
      <c r="B23681">
        <v>0</v>
      </c>
      <c r="C23681">
        <v>1</v>
      </c>
      <c r="D23681" t="s">
        <v>9</v>
      </c>
      <c r="E23681" s="2">
        <v>0.32037037037037036</v>
      </c>
      <c r="F23681" s="2">
        <v>0.32083333333333336</v>
      </c>
      <c r="G23681" s="2"/>
      <c r="H23681">
        <v>2</v>
      </c>
    </row>
    <row r="23682" spans="1:8" x14ac:dyDescent="0.35">
      <c r="A23682">
        <v>142162</v>
      </c>
      <c r="B23682">
        <v>0</v>
      </c>
      <c r="C23682">
        <v>1</v>
      </c>
      <c r="D23682" t="s">
        <v>144</v>
      </c>
      <c r="E23682" s="2">
        <v>0.32199074074074074</v>
      </c>
      <c r="F23682" s="2">
        <v>0.32245370370370369</v>
      </c>
      <c r="G23682" s="2"/>
      <c r="H23682">
        <v>2</v>
      </c>
    </row>
    <row r="23683" spans="1:8" x14ac:dyDescent="0.35">
      <c r="A23683">
        <v>142162</v>
      </c>
      <c r="B23683">
        <v>0</v>
      </c>
      <c r="C23683">
        <v>1</v>
      </c>
      <c r="D23683" t="s">
        <v>59</v>
      </c>
      <c r="E23683" s="2">
        <v>0.32349537037037035</v>
      </c>
      <c r="F23683" s="2">
        <v>0.32395833333333335</v>
      </c>
      <c r="G23683" s="2"/>
      <c r="H23683">
        <v>2</v>
      </c>
    </row>
    <row r="23684" spans="1:8" x14ac:dyDescent="0.35">
      <c r="A23684">
        <v>142162</v>
      </c>
      <c r="B23684">
        <v>0</v>
      </c>
      <c r="C23684">
        <v>1</v>
      </c>
      <c r="D23684" t="s">
        <v>143</v>
      </c>
      <c r="E23684" s="2">
        <v>0.32511574074074073</v>
      </c>
      <c r="F23684" s="2">
        <v>0.32581018518518517</v>
      </c>
      <c r="G23684" s="2"/>
      <c r="H23684">
        <v>2</v>
      </c>
    </row>
    <row r="23685" spans="1:8" x14ac:dyDescent="0.35">
      <c r="A23685">
        <v>142162</v>
      </c>
      <c r="B23685">
        <v>0</v>
      </c>
      <c r="C23685">
        <v>1</v>
      </c>
      <c r="D23685" t="s">
        <v>142</v>
      </c>
      <c r="E23685" s="2">
        <v>0.32662037037037039</v>
      </c>
      <c r="F23685" s="2">
        <v>0.32708333333333334</v>
      </c>
      <c r="G23685" s="2"/>
      <c r="H23685">
        <v>2</v>
      </c>
    </row>
    <row r="23686" spans="1:8" x14ac:dyDescent="0.35">
      <c r="A23686">
        <v>142162</v>
      </c>
      <c r="B23686">
        <v>0</v>
      </c>
      <c r="C23686">
        <v>1</v>
      </c>
      <c r="D23686" t="s">
        <v>46</v>
      </c>
      <c r="E23686" s="2">
        <v>0.32824074074074072</v>
      </c>
      <c r="F23686" s="2">
        <v>0.32870370370370372</v>
      </c>
      <c r="G23686" s="2"/>
      <c r="H23686">
        <v>2</v>
      </c>
    </row>
    <row r="23687" spans="1:8" x14ac:dyDescent="0.35">
      <c r="A23687">
        <v>142162</v>
      </c>
      <c r="B23687">
        <v>0</v>
      </c>
      <c r="C23687">
        <v>1</v>
      </c>
      <c r="D23687" t="s">
        <v>141</v>
      </c>
      <c r="E23687" s="2">
        <v>0.32939814814814816</v>
      </c>
      <c r="F23687" s="2">
        <v>0.3298611111111111</v>
      </c>
      <c r="G23687" s="2"/>
      <c r="H23687">
        <v>2</v>
      </c>
    </row>
    <row r="23688" spans="1:8" x14ac:dyDescent="0.35">
      <c r="A23688">
        <v>142162</v>
      </c>
      <c r="B23688">
        <v>0</v>
      </c>
      <c r="C23688">
        <v>1</v>
      </c>
      <c r="D23688" t="s">
        <v>140</v>
      </c>
      <c r="E23688" s="2">
        <v>0.33148148148148149</v>
      </c>
      <c r="F23688" s="2">
        <v>0.33217592592592593</v>
      </c>
      <c r="G23688" s="2"/>
      <c r="H23688">
        <v>2</v>
      </c>
    </row>
    <row r="23689" spans="1:8" x14ac:dyDescent="0.35">
      <c r="A23689">
        <v>142162</v>
      </c>
      <c r="B23689">
        <v>0</v>
      </c>
      <c r="C23689">
        <v>1</v>
      </c>
      <c r="D23689" t="s">
        <v>95</v>
      </c>
      <c r="E23689" s="2">
        <v>0.33344907407407409</v>
      </c>
      <c r="F23689" s="2">
        <v>0.33402777777777776</v>
      </c>
      <c r="G23689" s="2"/>
      <c r="H23689">
        <v>2</v>
      </c>
    </row>
    <row r="23690" spans="1:8" x14ac:dyDescent="0.35">
      <c r="A23690">
        <v>142162</v>
      </c>
      <c r="B23690">
        <v>0</v>
      </c>
      <c r="C23690">
        <v>1</v>
      </c>
      <c r="D23690" t="s">
        <v>72</v>
      </c>
      <c r="E23690" s="2">
        <v>0.33576388888888886</v>
      </c>
      <c r="F23690" s="2">
        <v>0.33634259259259258</v>
      </c>
      <c r="G23690" s="2"/>
      <c r="H23690">
        <v>2</v>
      </c>
    </row>
    <row r="23691" spans="1:8" x14ac:dyDescent="0.35">
      <c r="A23691">
        <v>142162</v>
      </c>
      <c r="B23691">
        <v>0</v>
      </c>
      <c r="C23691">
        <v>1</v>
      </c>
      <c r="D23691" t="s">
        <v>139</v>
      </c>
      <c r="E23691" s="2">
        <v>0.33784722222222224</v>
      </c>
      <c r="F23691" s="2">
        <v>0.33854166666666669</v>
      </c>
      <c r="G23691" s="2"/>
      <c r="H23691">
        <v>2</v>
      </c>
    </row>
    <row r="23692" spans="1:8" x14ac:dyDescent="0.35">
      <c r="A23692">
        <v>142162</v>
      </c>
      <c r="B23692">
        <v>0</v>
      </c>
      <c r="C23692">
        <v>1</v>
      </c>
      <c r="D23692" t="s">
        <v>138</v>
      </c>
      <c r="E23692" s="2">
        <v>0.34050925925925923</v>
      </c>
      <c r="F23692" s="2">
        <v>0.34097222222222223</v>
      </c>
      <c r="G23692" s="2"/>
      <c r="H23692">
        <v>2</v>
      </c>
    </row>
    <row r="23693" spans="1:8" x14ac:dyDescent="0.35">
      <c r="A23693">
        <v>142162</v>
      </c>
      <c r="B23693">
        <v>0</v>
      </c>
      <c r="C23693">
        <v>1</v>
      </c>
      <c r="D23693" t="s">
        <v>137</v>
      </c>
      <c r="E23693" s="2">
        <v>0.34224537037037039</v>
      </c>
      <c r="F23693" s="2">
        <v>0.34270833333333334</v>
      </c>
      <c r="G23693" s="2"/>
      <c r="H23693">
        <v>2</v>
      </c>
    </row>
    <row r="23694" spans="1:8" x14ac:dyDescent="0.35">
      <c r="A23694">
        <v>142162</v>
      </c>
      <c r="B23694">
        <v>0</v>
      </c>
      <c r="C23694">
        <v>1</v>
      </c>
      <c r="D23694" t="s">
        <v>136</v>
      </c>
      <c r="E23694" s="2">
        <v>0.34432870370370372</v>
      </c>
      <c r="F23694" s="2">
        <v>0.34560185185185183</v>
      </c>
      <c r="G23694" s="2"/>
      <c r="H23694">
        <v>2</v>
      </c>
    </row>
    <row r="23695" spans="1:8" x14ac:dyDescent="0.35">
      <c r="A23695">
        <v>142162</v>
      </c>
      <c r="B23695">
        <v>0</v>
      </c>
      <c r="C23695">
        <v>1</v>
      </c>
      <c r="D23695" t="s">
        <v>135</v>
      </c>
      <c r="E23695" s="2">
        <v>0.34699074074074077</v>
      </c>
      <c r="F23695" s="2">
        <v>0.34745370370370371</v>
      </c>
      <c r="G23695" s="2"/>
      <c r="H23695">
        <v>2</v>
      </c>
    </row>
    <row r="23696" spans="1:8" x14ac:dyDescent="0.35">
      <c r="A23696">
        <v>142162</v>
      </c>
      <c r="B23696">
        <v>1</v>
      </c>
      <c r="C23696">
        <v>1</v>
      </c>
      <c r="D23696" t="s">
        <v>38</v>
      </c>
      <c r="E23696" s="2">
        <v>0.34953703703703703</v>
      </c>
      <c r="F23696" s="2">
        <v>0.35023148148148148</v>
      </c>
      <c r="G23696" s="2"/>
      <c r="H23696" t="s">
        <v>172</v>
      </c>
    </row>
    <row r="23697" spans="1:8" x14ac:dyDescent="0.35">
      <c r="A23697">
        <v>142162</v>
      </c>
      <c r="B23697">
        <v>1</v>
      </c>
      <c r="C23697">
        <v>1</v>
      </c>
      <c r="D23697" t="s">
        <v>133</v>
      </c>
      <c r="E23697" s="2">
        <v>0.35150462962962964</v>
      </c>
      <c r="F23697" s="2">
        <v>0.35196759259259258</v>
      </c>
      <c r="G23697" s="2"/>
      <c r="H23697">
        <v>1</v>
      </c>
    </row>
    <row r="23698" spans="1:8" x14ac:dyDescent="0.35">
      <c r="A23698">
        <v>142162</v>
      </c>
      <c r="B23698">
        <v>1</v>
      </c>
      <c r="C23698">
        <v>1</v>
      </c>
      <c r="D23698" t="s">
        <v>132</v>
      </c>
      <c r="E23698" s="2">
        <v>0.35347222222222224</v>
      </c>
      <c r="F23698" s="2">
        <v>0.35393518518518519</v>
      </c>
      <c r="G23698" s="2"/>
      <c r="H23698">
        <v>1</v>
      </c>
    </row>
    <row r="23699" spans="1:8" x14ac:dyDescent="0.35">
      <c r="A23699">
        <v>142162</v>
      </c>
      <c r="B23699">
        <v>1</v>
      </c>
      <c r="C23699">
        <v>1</v>
      </c>
      <c r="D23699" t="s">
        <v>31</v>
      </c>
      <c r="E23699" s="2">
        <v>0.35659722222222223</v>
      </c>
      <c r="H23699" t="s">
        <v>131</v>
      </c>
    </row>
    <row r="23700" spans="1:8" x14ac:dyDescent="0.35">
      <c r="A23700">
        <v>141564</v>
      </c>
      <c r="B23700">
        <v>0</v>
      </c>
      <c r="C23700">
        <v>1</v>
      </c>
      <c r="D23700" t="s">
        <v>31</v>
      </c>
      <c r="F23700" s="2">
        <v>0.29791666666666666</v>
      </c>
      <c r="G23700" s="2"/>
      <c r="H23700" t="s">
        <v>131</v>
      </c>
    </row>
    <row r="23701" spans="1:8" x14ac:dyDescent="0.35">
      <c r="A23701">
        <v>141564</v>
      </c>
      <c r="B23701">
        <v>0</v>
      </c>
      <c r="C23701">
        <v>1</v>
      </c>
      <c r="D23701" t="s">
        <v>132</v>
      </c>
      <c r="E23701" s="2">
        <v>0.30023148148148149</v>
      </c>
      <c r="F23701" s="2">
        <v>0.30069444444444443</v>
      </c>
      <c r="G23701" s="2"/>
      <c r="H23701">
        <v>2</v>
      </c>
    </row>
    <row r="23702" spans="1:8" x14ac:dyDescent="0.35">
      <c r="A23702">
        <v>141564</v>
      </c>
      <c r="B23702">
        <v>0</v>
      </c>
      <c r="C23702">
        <v>1</v>
      </c>
      <c r="D23702" t="s">
        <v>133</v>
      </c>
      <c r="E23702" s="2">
        <v>0.30219907407407409</v>
      </c>
      <c r="F23702" s="2">
        <v>0.30266203703703703</v>
      </c>
      <c r="G23702" s="2"/>
      <c r="H23702">
        <v>2</v>
      </c>
    </row>
    <row r="23703" spans="1:8" x14ac:dyDescent="0.35">
      <c r="A23703">
        <v>141564</v>
      </c>
      <c r="B23703">
        <v>0</v>
      </c>
      <c r="C23703">
        <v>1</v>
      </c>
      <c r="D23703" t="s">
        <v>38</v>
      </c>
      <c r="E23703" s="2">
        <v>0.3039351851851852</v>
      </c>
      <c r="F23703" s="2">
        <v>0.30462962962962964</v>
      </c>
      <c r="G23703" s="2"/>
      <c r="H23703" t="s">
        <v>134</v>
      </c>
    </row>
    <row r="23704" spans="1:8" x14ac:dyDescent="0.35">
      <c r="A23704">
        <v>141564</v>
      </c>
      <c r="B23704">
        <v>1</v>
      </c>
      <c r="C23704">
        <v>1</v>
      </c>
      <c r="D23704" t="s">
        <v>135</v>
      </c>
      <c r="E23704" s="2">
        <v>0.30671296296296297</v>
      </c>
      <c r="F23704" s="2">
        <v>0.30717592592592591</v>
      </c>
      <c r="G23704" s="2"/>
      <c r="H23704">
        <v>1</v>
      </c>
    </row>
    <row r="23705" spans="1:8" x14ac:dyDescent="0.35">
      <c r="A23705">
        <v>141564</v>
      </c>
      <c r="B23705">
        <v>1</v>
      </c>
      <c r="C23705">
        <v>1</v>
      </c>
      <c r="D23705" t="s">
        <v>136</v>
      </c>
      <c r="E23705" s="2">
        <v>0.30856481481481479</v>
      </c>
      <c r="F23705" s="2">
        <v>0.30902777777777779</v>
      </c>
      <c r="G23705" s="2"/>
      <c r="H23705">
        <v>1</v>
      </c>
    </row>
    <row r="23706" spans="1:8" x14ac:dyDescent="0.35">
      <c r="A23706">
        <v>141564</v>
      </c>
      <c r="B23706">
        <v>1</v>
      </c>
      <c r="C23706">
        <v>1</v>
      </c>
      <c r="D23706" t="s">
        <v>137</v>
      </c>
      <c r="E23706" s="2">
        <v>0.3107638888888889</v>
      </c>
      <c r="F23706" s="2">
        <v>0.31122685185185184</v>
      </c>
      <c r="G23706" s="2"/>
      <c r="H23706">
        <v>1</v>
      </c>
    </row>
    <row r="23707" spans="1:8" x14ac:dyDescent="0.35">
      <c r="A23707">
        <v>141564</v>
      </c>
      <c r="B23707">
        <v>1</v>
      </c>
      <c r="C23707">
        <v>1</v>
      </c>
      <c r="D23707" t="s">
        <v>138</v>
      </c>
      <c r="E23707" s="2">
        <v>0.3125</v>
      </c>
      <c r="F23707" s="2">
        <v>0.31296296296296294</v>
      </c>
      <c r="G23707" s="2"/>
      <c r="H23707">
        <v>1</v>
      </c>
    </row>
    <row r="23708" spans="1:8" x14ac:dyDescent="0.35">
      <c r="A23708">
        <v>141564</v>
      </c>
      <c r="B23708">
        <v>1</v>
      </c>
      <c r="C23708">
        <v>1</v>
      </c>
      <c r="D23708" t="s">
        <v>139</v>
      </c>
      <c r="E23708" s="2">
        <v>0.31504629629629627</v>
      </c>
      <c r="F23708" s="2">
        <v>0.31574074074074077</v>
      </c>
      <c r="G23708" s="2"/>
      <c r="H23708">
        <v>1</v>
      </c>
    </row>
    <row r="23709" spans="1:8" x14ac:dyDescent="0.35">
      <c r="A23709">
        <v>141564</v>
      </c>
      <c r="B23709">
        <v>1</v>
      </c>
      <c r="C23709">
        <v>1</v>
      </c>
      <c r="D23709" t="s">
        <v>72</v>
      </c>
      <c r="E23709" s="2">
        <v>0.31736111111111109</v>
      </c>
      <c r="F23709" s="2">
        <v>0.31793981481481481</v>
      </c>
      <c r="G23709" s="2"/>
      <c r="H23709">
        <v>1</v>
      </c>
    </row>
    <row r="23710" spans="1:8" x14ac:dyDescent="0.35">
      <c r="A23710">
        <v>141564</v>
      </c>
      <c r="B23710">
        <v>1</v>
      </c>
      <c r="C23710">
        <v>1</v>
      </c>
      <c r="D23710" t="s">
        <v>95</v>
      </c>
      <c r="E23710" s="2">
        <v>0.31967592592592592</v>
      </c>
      <c r="F23710" s="2">
        <v>0.32025462962962964</v>
      </c>
      <c r="G23710" s="2"/>
      <c r="H23710">
        <v>1</v>
      </c>
    </row>
    <row r="23711" spans="1:8" x14ac:dyDescent="0.35">
      <c r="A23711">
        <v>141564</v>
      </c>
      <c r="B23711">
        <v>1</v>
      </c>
      <c r="C23711">
        <v>1</v>
      </c>
      <c r="D23711" t="s">
        <v>140</v>
      </c>
      <c r="E23711" s="2">
        <v>0.32164351851851852</v>
      </c>
      <c r="F23711" s="2">
        <v>0.32233796296296297</v>
      </c>
      <c r="G23711" s="2"/>
      <c r="H23711">
        <v>1</v>
      </c>
    </row>
    <row r="23712" spans="1:8" x14ac:dyDescent="0.35">
      <c r="A23712">
        <v>141564</v>
      </c>
      <c r="B23712">
        <v>1</v>
      </c>
      <c r="C23712">
        <v>1</v>
      </c>
      <c r="D23712" t="s">
        <v>141</v>
      </c>
      <c r="E23712" s="2">
        <v>0.32395833333333335</v>
      </c>
      <c r="F23712" s="2">
        <v>0.32442129629629629</v>
      </c>
      <c r="G23712" s="2"/>
      <c r="H23712">
        <v>1</v>
      </c>
    </row>
    <row r="23713" spans="1:8" x14ac:dyDescent="0.35">
      <c r="A23713">
        <v>141564</v>
      </c>
      <c r="B23713">
        <v>1</v>
      </c>
      <c r="C23713">
        <v>1</v>
      </c>
      <c r="D23713" t="s">
        <v>46</v>
      </c>
      <c r="E23713" s="2">
        <v>0.32523148148148145</v>
      </c>
      <c r="F23713" s="2">
        <v>0.32569444444444445</v>
      </c>
      <c r="G23713" s="2"/>
      <c r="H23713">
        <v>1</v>
      </c>
    </row>
    <row r="23714" spans="1:8" x14ac:dyDescent="0.35">
      <c r="A23714">
        <v>141564</v>
      </c>
      <c r="B23714">
        <v>1</v>
      </c>
      <c r="C23714">
        <v>1</v>
      </c>
      <c r="D23714" t="s">
        <v>142</v>
      </c>
      <c r="E23714" s="2">
        <v>0.32685185185185184</v>
      </c>
      <c r="F23714" s="2">
        <v>0.32731481481481484</v>
      </c>
      <c r="G23714" s="2"/>
      <c r="H23714">
        <v>1</v>
      </c>
    </row>
    <row r="23715" spans="1:8" x14ac:dyDescent="0.35">
      <c r="A23715">
        <v>141564</v>
      </c>
      <c r="B23715">
        <v>1</v>
      </c>
      <c r="C23715">
        <v>1</v>
      </c>
      <c r="D23715" t="s">
        <v>143</v>
      </c>
      <c r="E23715" s="2">
        <v>0.32800925925925928</v>
      </c>
      <c r="F23715" s="2">
        <v>0.32870370370370372</v>
      </c>
      <c r="G23715" s="2"/>
      <c r="H23715">
        <v>1</v>
      </c>
    </row>
    <row r="23716" spans="1:8" x14ac:dyDescent="0.35">
      <c r="A23716">
        <v>141564</v>
      </c>
      <c r="B23716">
        <v>1</v>
      </c>
      <c r="C23716">
        <v>1</v>
      </c>
      <c r="D23716" t="s">
        <v>59</v>
      </c>
      <c r="E23716" s="2">
        <v>0.3300925925925926</v>
      </c>
      <c r="F23716" s="2">
        <v>0.33055555555555555</v>
      </c>
      <c r="G23716" s="2"/>
      <c r="H23716">
        <v>1</v>
      </c>
    </row>
    <row r="23717" spans="1:8" x14ac:dyDescent="0.35">
      <c r="A23717">
        <v>141564</v>
      </c>
      <c r="B23717">
        <v>1</v>
      </c>
      <c r="C23717">
        <v>1</v>
      </c>
      <c r="D23717" t="s">
        <v>144</v>
      </c>
      <c r="E23717" s="2">
        <v>0.33171296296296299</v>
      </c>
      <c r="F23717" s="2">
        <v>0.33217592592592593</v>
      </c>
      <c r="G23717" s="2"/>
      <c r="H23717">
        <v>1</v>
      </c>
    </row>
    <row r="23718" spans="1:8" x14ac:dyDescent="0.35">
      <c r="A23718">
        <v>141564</v>
      </c>
      <c r="B23718">
        <v>1</v>
      </c>
      <c r="C23718">
        <v>1</v>
      </c>
      <c r="D23718" t="s">
        <v>9</v>
      </c>
      <c r="E23718" s="2">
        <v>0.33344907407407409</v>
      </c>
      <c r="F23718" s="2">
        <v>0.33391203703703703</v>
      </c>
      <c r="G23718" s="2"/>
      <c r="H23718">
        <v>1</v>
      </c>
    </row>
    <row r="23719" spans="1:8" x14ac:dyDescent="0.35">
      <c r="A23719">
        <v>141564</v>
      </c>
      <c r="B23719">
        <v>1</v>
      </c>
      <c r="C23719">
        <v>1</v>
      </c>
      <c r="D23719" t="s">
        <v>93</v>
      </c>
      <c r="E23719" s="2">
        <v>0.3351851851851852</v>
      </c>
      <c r="F23719" s="2">
        <v>0.33564814814814814</v>
      </c>
      <c r="G23719" s="2"/>
      <c r="H23719">
        <v>1</v>
      </c>
    </row>
    <row r="23720" spans="1:8" x14ac:dyDescent="0.35">
      <c r="A23720">
        <v>141564</v>
      </c>
      <c r="B23720">
        <v>1</v>
      </c>
      <c r="C23720">
        <v>1</v>
      </c>
      <c r="D23720" t="s">
        <v>123</v>
      </c>
      <c r="E23720" s="2">
        <v>0.33750000000000002</v>
      </c>
      <c r="F23720" s="2">
        <v>0.33807870370370369</v>
      </c>
      <c r="G23720" s="2"/>
      <c r="H23720">
        <v>1</v>
      </c>
    </row>
    <row r="23721" spans="1:8" x14ac:dyDescent="0.35">
      <c r="A23721">
        <v>141564</v>
      </c>
      <c r="B23721">
        <v>1</v>
      </c>
      <c r="C23721">
        <v>1</v>
      </c>
      <c r="D23721" t="s">
        <v>21</v>
      </c>
      <c r="E23721" s="2">
        <v>0.34062500000000001</v>
      </c>
      <c r="F23721" s="2">
        <v>0.34120370370370373</v>
      </c>
      <c r="G23721" s="2"/>
      <c r="H23721" t="s">
        <v>114</v>
      </c>
    </row>
    <row r="23722" spans="1:8" x14ac:dyDescent="0.35">
      <c r="A23722">
        <v>141564</v>
      </c>
      <c r="B23722">
        <v>1</v>
      </c>
      <c r="C23722">
        <v>1</v>
      </c>
      <c r="D23722" t="s">
        <v>45</v>
      </c>
      <c r="E23722" s="2">
        <v>0.34340277777777778</v>
      </c>
      <c r="F23722" s="2">
        <v>0.34409722222222222</v>
      </c>
      <c r="G23722" s="2"/>
      <c r="H23722" t="s">
        <v>152</v>
      </c>
    </row>
    <row r="23723" spans="1:8" x14ac:dyDescent="0.35">
      <c r="A23723">
        <v>141564</v>
      </c>
      <c r="B23723">
        <v>1</v>
      </c>
      <c r="C23723">
        <v>1</v>
      </c>
      <c r="D23723" t="s">
        <v>130</v>
      </c>
      <c r="E23723" s="2">
        <v>0.34583333333333333</v>
      </c>
      <c r="F23723" s="2">
        <v>0.34641203703703705</v>
      </c>
      <c r="G23723" s="2"/>
      <c r="H23723" t="s">
        <v>152</v>
      </c>
    </row>
    <row r="23724" spans="1:8" x14ac:dyDescent="0.35">
      <c r="A23724">
        <v>141564</v>
      </c>
      <c r="B23724">
        <v>1</v>
      </c>
      <c r="C23724">
        <v>1</v>
      </c>
      <c r="D23724" t="s">
        <v>129</v>
      </c>
      <c r="E23724" s="2">
        <v>0.34780092592592593</v>
      </c>
      <c r="F23724" s="2">
        <v>0.34826388888888887</v>
      </c>
      <c r="G23724" s="2"/>
      <c r="H23724" t="s">
        <v>152</v>
      </c>
    </row>
    <row r="23725" spans="1:8" x14ac:dyDescent="0.35">
      <c r="A23725">
        <v>141564</v>
      </c>
      <c r="B23725">
        <v>1</v>
      </c>
      <c r="C23725">
        <v>1</v>
      </c>
      <c r="D23725" t="s">
        <v>128</v>
      </c>
      <c r="E23725" s="2">
        <v>0.34976851851851853</v>
      </c>
      <c r="F23725" s="2">
        <v>0.35023148148148148</v>
      </c>
      <c r="G23725" s="2"/>
      <c r="H23725" t="s">
        <v>152</v>
      </c>
    </row>
    <row r="23726" spans="1:8" x14ac:dyDescent="0.35">
      <c r="A23726">
        <v>141564</v>
      </c>
      <c r="B23726">
        <v>1</v>
      </c>
      <c r="C23726">
        <v>1</v>
      </c>
      <c r="D23726" t="s">
        <v>126</v>
      </c>
      <c r="E23726" s="2">
        <v>0.35173611111111114</v>
      </c>
      <c r="F23726" s="2">
        <v>0.35243055555555558</v>
      </c>
      <c r="G23726" s="2"/>
      <c r="H23726" t="s">
        <v>162</v>
      </c>
    </row>
    <row r="23727" spans="1:8" x14ac:dyDescent="0.35">
      <c r="A23727">
        <v>141564</v>
      </c>
      <c r="B23727">
        <v>1</v>
      </c>
      <c r="C23727">
        <v>1</v>
      </c>
      <c r="D23727" t="s">
        <v>125</v>
      </c>
      <c r="E23727" s="2">
        <v>0.35428240740740741</v>
      </c>
      <c r="F23727" s="2">
        <v>0.35474537037037035</v>
      </c>
      <c r="G23727" s="2"/>
      <c r="H23727">
        <v>1</v>
      </c>
    </row>
    <row r="23728" spans="1:8" x14ac:dyDescent="0.35">
      <c r="A23728">
        <v>141564</v>
      </c>
      <c r="B23728">
        <v>1</v>
      </c>
      <c r="C23728">
        <v>1</v>
      </c>
      <c r="D23728" t="s">
        <v>17</v>
      </c>
      <c r="E23728" s="2">
        <v>0.35601851851851851</v>
      </c>
      <c r="F23728" s="2">
        <v>0.35648148148148145</v>
      </c>
      <c r="G23728" s="2"/>
      <c r="H23728">
        <v>1</v>
      </c>
    </row>
    <row r="23729" spans="1:8" x14ac:dyDescent="0.35">
      <c r="A23729">
        <v>141564</v>
      </c>
      <c r="B23729">
        <v>1</v>
      </c>
      <c r="C23729">
        <v>1</v>
      </c>
      <c r="D23729" t="s">
        <v>18</v>
      </c>
      <c r="E23729" s="2">
        <v>0.35844907407407406</v>
      </c>
      <c r="F23729" s="2">
        <v>0.35891203703703706</v>
      </c>
      <c r="G23729" s="2"/>
      <c r="H23729">
        <v>1</v>
      </c>
    </row>
    <row r="23730" spans="1:8" x14ac:dyDescent="0.35">
      <c r="A23730">
        <v>141564</v>
      </c>
      <c r="B23730">
        <v>1</v>
      </c>
      <c r="C23730">
        <v>1</v>
      </c>
      <c r="D23730" t="s">
        <v>163</v>
      </c>
      <c r="E23730" s="2">
        <v>0.36018518518518516</v>
      </c>
      <c r="F23730" s="2">
        <v>0.36064814814814816</v>
      </c>
      <c r="G23730" s="2"/>
      <c r="H23730">
        <v>1</v>
      </c>
    </row>
    <row r="23731" spans="1:8" x14ac:dyDescent="0.35">
      <c r="A23731">
        <v>141564</v>
      </c>
      <c r="B23731">
        <v>1</v>
      </c>
      <c r="C23731">
        <v>1</v>
      </c>
      <c r="D23731" t="s">
        <v>164</v>
      </c>
      <c r="E23731" s="2">
        <v>0.36273148148148149</v>
      </c>
      <c r="F23731" s="2">
        <v>0.36319444444444443</v>
      </c>
      <c r="G23731" s="2"/>
      <c r="H23731">
        <v>1</v>
      </c>
    </row>
    <row r="23732" spans="1:8" x14ac:dyDescent="0.35">
      <c r="A23732">
        <v>141564</v>
      </c>
      <c r="B23732">
        <v>1</v>
      </c>
      <c r="C23732">
        <v>1</v>
      </c>
      <c r="D23732" t="s">
        <v>165</v>
      </c>
      <c r="E23732" s="2">
        <v>0.36527777777777776</v>
      </c>
      <c r="F23732" s="2">
        <v>0.36574074074074076</v>
      </c>
      <c r="G23732" s="2"/>
      <c r="H23732">
        <v>1</v>
      </c>
    </row>
    <row r="23733" spans="1:8" x14ac:dyDescent="0.35">
      <c r="A23733">
        <v>141564</v>
      </c>
      <c r="B23733">
        <v>1</v>
      </c>
      <c r="C23733">
        <v>1</v>
      </c>
      <c r="D23733" t="s">
        <v>26</v>
      </c>
      <c r="E23733" s="2">
        <v>0.36828703703703702</v>
      </c>
      <c r="H23733">
        <v>2</v>
      </c>
    </row>
    <row r="23734" spans="1:8" x14ac:dyDescent="0.35">
      <c r="A23734">
        <v>142264</v>
      </c>
      <c r="B23734">
        <v>0</v>
      </c>
      <c r="C23734">
        <v>1</v>
      </c>
      <c r="D23734" t="s">
        <v>24</v>
      </c>
      <c r="F23734" s="2">
        <v>0.29837962962962961</v>
      </c>
      <c r="G23734" s="2"/>
      <c r="H23734">
        <v>7</v>
      </c>
    </row>
    <row r="23735" spans="1:8" x14ac:dyDescent="0.35">
      <c r="A23735">
        <v>142264</v>
      </c>
      <c r="B23735">
        <v>0</v>
      </c>
      <c r="C23735">
        <v>1</v>
      </c>
      <c r="D23735" t="s">
        <v>155</v>
      </c>
      <c r="E23735" s="2">
        <v>0.30081018518518521</v>
      </c>
      <c r="F23735" s="2">
        <v>0.30127314814814815</v>
      </c>
      <c r="G23735" s="2"/>
      <c r="H23735" t="s">
        <v>110</v>
      </c>
    </row>
    <row r="23736" spans="1:8" x14ac:dyDescent="0.35">
      <c r="A23736">
        <v>142264</v>
      </c>
      <c r="B23736">
        <v>0</v>
      </c>
      <c r="C23736">
        <v>1</v>
      </c>
      <c r="D23736" t="s">
        <v>154</v>
      </c>
      <c r="E23736" s="2">
        <v>0.30277777777777776</v>
      </c>
      <c r="F23736" s="2">
        <v>0.30324074074074076</v>
      </c>
      <c r="G23736" s="2"/>
      <c r="H23736" t="s">
        <v>110</v>
      </c>
    </row>
    <row r="23737" spans="1:8" x14ac:dyDescent="0.35">
      <c r="A23737">
        <v>142264</v>
      </c>
      <c r="B23737">
        <v>0</v>
      </c>
      <c r="C23737">
        <v>1</v>
      </c>
      <c r="D23737" t="s">
        <v>153</v>
      </c>
      <c r="E23737" s="2">
        <v>0.30462962962962964</v>
      </c>
      <c r="F23737" s="2">
        <v>0.30509259259259258</v>
      </c>
      <c r="G23737" s="2"/>
      <c r="H23737" t="s">
        <v>110</v>
      </c>
    </row>
    <row r="23738" spans="1:8" x14ac:dyDescent="0.35">
      <c r="A23738">
        <v>142264</v>
      </c>
      <c r="B23738">
        <v>0</v>
      </c>
      <c r="C23738">
        <v>1</v>
      </c>
      <c r="D23738" t="s">
        <v>126</v>
      </c>
      <c r="E23738" s="2">
        <v>0.30694444444444446</v>
      </c>
      <c r="F23738" s="2">
        <v>0.30763888888888891</v>
      </c>
      <c r="G23738" s="2"/>
      <c r="H23738" t="s">
        <v>110</v>
      </c>
    </row>
    <row r="23739" spans="1:8" x14ac:dyDescent="0.35">
      <c r="A23739">
        <v>142264</v>
      </c>
      <c r="B23739">
        <v>0</v>
      </c>
      <c r="C23739">
        <v>1</v>
      </c>
      <c r="D23739" t="s">
        <v>128</v>
      </c>
      <c r="E23739" s="2">
        <v>0.30914351851851851</v>
      </c>
      <c r="F23739" s="2">
        <v>0.30960648148148145</v>
      </c>
      <c r="G23739" s="2"/>
      <c r="H23739" t="s">
        <v>110</v>
      </c>
    </row>
    <row r="23740" spans="1:8" x14ac:dyDescent="0.35">
      <c r="A23740">
        <v>142264</v>
      </c>
      <c r="B23740">
        <v>0</v>
      </c>
      <c r="C23740">
        <v>1</v>
      </c>
      <c r="D23740" t="s">
        <v>45</v>
      </c>
      <c r="E23740" s="2">
        <v>0.31296296296296294</v>
      </c>
      <c r="F23740" s="2">
        <v>0.31365740740740738</v>
      </c>
      <c r="G23740" s="2"/>
      <c r="H23740" t="s">
        <v>110</v>
      </c>
    </row>
    <row r="23741" spans="1:8" x14ac:dyDescent="0.35">
      <c r="A23741">
        <v>142264</v>
      </c>
      <c r="B23741">
        <v>0</v>
      </c>
      <c r="C23741">
        <v>1</v>
      </c>
      <c r="D23741" t="s">
        <v>21</v>
      </c>
      <c r="E23741" s="2">
        <v>0.31550925925925927</v>
      </c>
      <c r="F23741" s="2">
        <v>0.31608796296296299</v>
      </c>
      <c r="G23741" s="2"/>
      <c r="H23741" t="s">
        <v>122</v>
      </c>
    </row>
    <row r="23742" spans="1:8" x14ac:dyDescent="0.35">
      <c r="A23742">
        <v>142264</v>
      </c>
      <c r="B23742">
        <v>0</v>
      </c>
      <c r="C23742">
        <v>1</v>
      </c>
      <c r="D23742" t="s">
        <v>123</v>
      </c>
      <c r="E23742" s="2">
        <v>0.31828703703703703</v>
      </c>
      <c r="F23742" s="2">
        <v>0.31886574074074076</v>
      </c>
      <c r="G23742" s="2"/>
      <c r="H23742">
        <v>2</v>
      </c>
    </row>
    <row r="23743" spans="1:8" x14ac:dyDescent="0.35">
      <c r="A23743">
        <v>142264</v>
      </c>
      <c r="B23743">
        <v>0</v>
      </c>
      <c r="C23743">
        <v>1</v>
      </c>
      <c r="D23743" t="s">
        <v>93</v>
      </c>
      <c r="E23743" s="2">
        <v>0.32060185185185186</v>
      </c>
      <c r="F23743" s="2">
        <v>0.3210648148148148</v>
      </c>
      <c r="G23743" s="2"/>
      <c r="H23743">
        <v>2</v>
      </c>
    </row>
    <row r="23744" spans="1:8" x14ac:dyDescent="0.35">
      <c r="A23744">
        <v>142264</v>
      </c>
      <c r="B23744">
        <v>0</v>
      </c>
      <c r="C23744">
        <v>1</v>
      </c>
      <c r="D23744" t="s">
        <v>9</v>
      </c>
      <c r="E23744" s="2">
        <v>0.32233796296296297</v>
      </c>
      <c r="F23744" s="2">
        <v>0.32280092592592591</v>
      </c>
      <c r="G23744" s="2"/>
      <c r="H23744">
        <v>2</v>
      </c>
    </row>
    <row r="23745" spans="1:8" x14ac:dyDescent="0.35">
      <c r="A23745">
        <v>142264</v>
      </c>
      <c r="B23745">
        <v>0</v>
      </c>
      <c r="C23745">
        <v>1</v>
      </c>
      <c r="D23745" t="s">
        <v>144</v>
      </c>
      <c r="E23745" s="2">
        <v>0.32384259259259257</v>
      </c>
      <c r="F23745" s="2">
        <v>0.32430555555555557</v>
      </c>
      <c r="G23745" s="2"/>
      <c r="H23745">
        <v>2</v>
      </c>
    </row>
    <row r="23746" spans="1:8" x14ac:dyDescent="0.35">
      <c r="A23746">
        <v>142264</v>
      </c>
      <c r="B23746">
        <v>0</v>
      </c>
      <c r="C23746">
        <v>1</v>
      </c>
      <c r="D23746" t="s">
        <v>59</v>
      </c>
      <c r="E23746" s="2">
        <v>0.32546296296296295</v>
      </c>
      <c r="F23746" s="2">
        <v>0.32592592592592595</v>
      </c>
      <c r="G23746" s="2"/>
      <c r="H23746">
        <v>2</v>
      </c>
    </row>
    <row r="23747" spans="1:8" x14ac:dyDescent="0.35">
      <c r="A23747">
        <v>142264</v>
      </c>
      <c r="B23747">
        <v>0</v>
      </c>
      <c r="C23747">
        <v>1</v>
      </c>
      <c r="D23747" t="s">
        <v>90</v>
      </c>
      <c r="E23747" s="2">
        <v>0.32731481481481484</v>
      </c>
      <c r="F23747" s="2">
        <v>0.32800925925925928</v>
      </c>
      <c r="G23747" s="2"/>
      <c r="H23747">
        <v>2</v>
      </c>
    </row>
    <row r="23748" spans="1:8" x14ac:dyDescent="0.35">
      <c r="A23748">
        <v>142264</v>
      </c>
      <c r="B23748">
        <v>0</v>
      </c>
      <c r="C23748">
        <v>1</v>
      </c>
      <c r="D23748" t="s">
        <v>151</v>
      </c>
      <c r="E23748" s="2">
        <v>0.32916666666666666</v>
      </c>
      <c r="F23748" s="2">
        <v>0.32962962962962961</v>
      </c>
      <c r="G23748" s="2"/>
      <c r="H23748">
        <v>2</v>
      </c>
    </row>
    <row r="23749" spans="1:8" x14ac:dyDescent="0.35">
      <c r="A23749">
        <v>142264</v>
      </c>
      <c r="B23749">
        <v>0</v>
      </c>
      <c r="C23749">
        <v>1</v>
      </c>
      <c r="D23749" t="s">
        <v>150</v>
      </c>
      <c r="E23749" s="2">
        <v>0.33078703703703705</v>
      </c>
      <c r="F23749" s="2">
        <v>0.33148148148148149</v>
      </c>
      <c r="G23749" s="2"/>
      <c r="H23749">
        <v>2</v>
      </c>
    </row>
    <row r="23750" spans="1:8" x14ac:dyDescent="0.35">
      <c r="A23750">
        <v>142264</v>
      </c>
      <c r="B23750">
        <v>0</v>
      </c>
      <c r="C23750">
        <v>1</v>
      </c>
      <c r="D23750" t="s">
        <v>149</v>
      </c>
      <c r="E23750" s="2">
        <v>0.33263888888888887</v>
      </c>
      <c r="F23750" s="2">
        <v>0.33321759259259259</v>
      </c>
      <c r="G23750" s="2"/>
      <c r="H23750">
        <v>2</v>
      </c>
    </row>
    <row r="23751" spans="1:8" x14ac:dyDescent="0.35">
      <c r="A23751">
        <v>142264</v>
      </c>
      <c r="B23751">
        <v>0</v>
      </c>
      <c r="C23751">
        <v>1</v>
      </c>
      <c r="D23751" t="s">
        <v>148</v>
      </c>
      <c r="E23751" s="2">
        <v>0.33483796296296298</v>
      </c>
      <c r="F23751" s="2">
        <v>0.33530092592592592</v>
      </c>
      <c r="G23751" s="2"/>
      <c r="H23751">
        <v>2</v>
      </c>
    </row>
    <row r="23752" spans="1:8" x14ac:dyDescent="0.35">
      <c r="A23752">
        <v>142264</v>
      </c>
      <c r="B23752">
        <v>0</v>
      </c>
      <c r="C23752">
        <v>1</v>
      </c>
      <c r="D23752" t="s">
        <v>19</v>
      </c>
      <c r="E23752" s="2">
        <v>0.33796296296296297</v>
      </c>
      <c r="F23752" s="2">
        <v>0.33842592592592591</v>
      </c>
      <c r="G23752" s="2"/>
      <c r="H23752">
        <v>2</v>
      </c>
    </row>
    <row r="23753" spans="1:8" x14ac:dyDescent="0.35">
      <c r="A23753">
        <v>142264</v>
      </c>
      <c r="B23753">
        <v>0</v>
      </c>
      <c r="C23753">
        <v>1</v>
      </c>
      <c r="D23753" t="s">
        <v>146</v>
      </c>
      <c r="E23753" s="2">
        <v>0.33935185185185185</v>
      </c>
      <c r="F23753" s="2">
        <v>0.33981481481481479</v>
      </c>
      <c r="G23753" s="2"/>
      <c r="H23753" t="s">
        <v>159</v>
      </c>
    </row>
    <row r="23754" spans="1:8" x14ac:dyDescent="0.35">
      <c r="A23754">
        <v>142264</v>
      </c>
      <c r="B23754">
        <v>0</v>
      </c>
      <c r="C23754">
        <v>1</v>
      </c>
      <c r="D23754" t="s">
        <v>13</v>
      </c>
      <c r="E23754" s="2">
        <v>0.34189814814814817</v>
      </c>
      <c r="F23754" s="2">
        <v>0.34259259259259262</v>
      </c>
      <c r="G23754" s="2"/>
      <c r="H23754" t="s">
        <v>152</v>
      </c>
    </row>
    <row r="23755" spans="1:8" x14ac:dyDescent="0.35">
      <c r="A23755">
        <v>142264</v>
      </c>
      <c r="B23755">
        <v>1</v>
      </c>
      <c r="C23755">
        <v>1</v>
      </c>
      <c r="D23755" t="s">
        <v>160</v>
      </c>
      <c r="E23755" s="2">
        <v>0.34525462962962961</v>
      </c>
      <c r="F23755" s="2">
        <v>0.3457175925925926</v>
      </c>
      <c r="G23755" s="2"/>
      <c r="H23755" t="s">
        <v>152</v>
      </c>
    </row>
    <row r="23756" spans="1:8" x14ac:dyDescent="0.35">
      <c r="A23756">
        <v>142264</v>
      </c>
      <c r="B23756">
        <v>1</v>
      </c>
      <c r="C23756">
        <v>1</v>
      </c>
      <c r="D23756" t="s">
        <v>11</v>
      </c>
      <c r="E23756" s="2">
        <v>0.34814814814814815</v>
      </c>
      <c r="H23756" t="s">
        <v>161</v>
      </c>
    </row>
    <row r="23757" spans="1:8" x14ac:dyDescent="0.35">
      <c r="A23757">
        <v>141462</v>
      </c>
      <c r="B23757">
        <v>0</v>
      </c>
      <c r="C23757">
        <v>1</v>
      </c>
      <c r="D23757" t="s">
        <v>11</v>
      </c>
      <c r="F23757" s="2">
        <v>0.2986111111111111</v>
      </c>
      <c r="G23757" s="2"/>
      <c r="H23757" t="s">
        <v>161</v>
      </c>
    </row>
    <row r="23758" spans="1:8" x14ac:dyDescent="0.35">
      <c r="A23758">
        <v>141462</v>
      </c>
      <c r="B23758">
        <v>0</v>
      </c>
      <c r="C23758">
        <v>1</v>
      </c>
      <c r="D23758" t="s">
        <v>160</v>
      </c>
      <c r="E23758" s="2">
        <v>0.30104166666666665</v>
      </c>
      <c r="F23758" s="2">
        <v>0.30173611111111109</v>
      </c>
      <c r="G23758" s="2"/>
      <c r="H23758" t="s">
        <v>110</v>
      </c>
    </row>
    <row r="23759" spans="1:8" x14ac:dyDescent="0.35">
      <c r="A23759">
        <v>141462</v>
      </c>
      <c r="B23759">
        <v>1</v>
      </c>
      <c r="C23759">
        <v>1</v>
      </c>
      <c r="D23759" t="s">
        <v>13</v>
      </c>
      <c r="E23759" s="2">
        <v>0.30520833333333336</v>
      </c>
      <c r="F23759" s="2">
        <v>0.3059027777777778</v>
      </c>
      <c r="G23759" s="2"/>
      <c r="H23759" t="s">
        <v>110</v>
      </c>
    </row>
    <row r="23760" spans="1:8" x14ac:dyDescent="0.35">
      <c r="A23760">
        <v>141462</v>
      </c>
      <c r="B23760">
        <v>1</v>
      </c>
      <c r="C23760">
        <v>1</v>
      </c>
      <c r="D23760" t="s">
        <v>146</v>
      </c>
      <c r="E23760" s="2">
        <v>0.30821759259259257</v>
      </c>
      <c r="F23760" s="2">
        <v>0.30868055555555557</v>
      </c>
      <c r="G23760" s="2"/>
      <c r="H23760" t="s">
        <v>147</v>
      </c>
    </row>
    <row r="23761" spans="1:8" x14ac:dyDescent="0.35">
      <c r="A23761">
        <v>141462</v>
      </c>
      <c r="B23761">
        <v>1</v>
      </c>
      <c r="C23761">
        <v>1</v>
      </c>
      <c r="D23761" t="s">
        <v>19</v>
      </c>
      <c r="E23761" s="2">
        <v>0.30983796296296295</v>
      </c>
      <c r="F23761" s="2">
        <v>0.31030092592592595</v>
      </c>
      <c r="G23761" s="2"/>
      <c r="H23761">
        <v>1</v>
      </c>
    </row>
    <row r="23762" spans="1:8" x14ac:dyDescent="0.35">
      <c r="A23762">
        <v>141462</v>
      </c>
      <c r="B23762">
        <v>1</v>
      </c>
      <c r="C23762">
        <v>1</v>
      </c>
      <c r="D23762" t="s">
        <v>148</v>
      </c>
      <c r="E23762" s="2">
        <v>0.31307870370370372</v>
      </c>
      <c r="F23762" s="2">
        <v>0.31354166666666666</v>
      </c>
      <c r="G23762" s="2"/>
      <c r="H23762">
        <v>1</v>
      </c>
    </row>
    <row r="23763" spans="1:8" x14ac:dyDescent="0.35">
      <c r="A23763">
        <v>141462</v>
      </c>
      <c r="B23763">
        <v>1</v>
      </c>
      <c r="C23763">
        <v>1</v>
      </c>
      <c r="D23763" t="s">
        <v>149</v>
      </c>
      <c r="E23763" s="2">
        <v>0.31504629629629627</v>
      </c>
      <c r="F23763" s="2">
        <v>0.31562499999999999</v>
      </c>
      <c r="G23763" s="2"/>
      <c r="H23763">
        <v>1</v>
      </c>
    </row>
    <row r="23764" spans="1:8" x14ac:dyDescent="0.35">
      <c r="A23764">
        <v>141462</v>
      </c>
      <c r="B23764">
        <v>1</v>
      </c>
      <c r="C23764">
        <v>1</v>
      </c>
      <c r="D23764" t="s">
        <v>150</v>
      </c>
      <c r="E23764" s="2">
        <v>0.31701388888888887</v>
      </c>
      <c r="F23764" s="2">
        <v>0.31770833333333331</v>
      </c>
      <c r="G23764" s="2"/>
      <c r="H23764">
        <v>1</v>
      </c>
    </row>
    <row r="23765" spans="1:8" x14ac:dyDescent="0.35">
      <c r="A23765">
        <v>141462</v>
      </c>
      <c r="B23765">
        <v>1</v>
      </c>
      <c r="C23765">
        <v>1</v>
      </c>
      <c r="D23765" t="s">
        <v>151</v>
      </c>
      <c r="E23765" s="2">
        <v>0.31898148148148148</v>
      </c>
      <c r="F23765" s="2">
        <v>0.31944444444444442</v>
      </c>
      <c r="G23765" s="2"/>
      <c r="H23765">
        <v>1</v>
      </c>
    </row>
    <row r="23766" spans="1:8" x14ac:dyDescent="0.35">
      <c r="A23766">
        <v>141462</v>
      </c>
      <c r="B23766">
        <v>1</v>
      </c>
      <c r="C23766">
        <v>1</v>
      </c>
      <c r="D23766" t="s">
        <v>90</v>
      </c>
      <c r="E23766" s="2">
        <v>0.32060185185185186</v>
      </c>
      <c r="F23766" s="2">
        <v>0.3212962962962963</v>
      </c>
      <c r="G23766" s="2"/>
      <c r="H23766">
        <v>1</v>
      </c>
    </row>
    <row r="23767" spans="1:8" x14ac:dyDescent="0.35">
      <c r="A23767">
        <v>141462</v>
      </c>
      <c r="B23767">
        <v>1</v>
      </c>
      <c r="C23767">
        <v>1</v>
      </c>
      <c r="D23767" t="s">
        <v>59</v>
      </c>
      <c r="E23767" s="2">
        <v>0.32280092592592591</v>
      </c>
      <c r="F23767" s="2">
        <v>0.32326388888888891</v>
      </c>
      <c r="G23767" s="2"/>
      <c r="H23767">
        <v>1</v>
      </c>
    </row>
    <row r="23768" spans="1:8" x14ac:dyDescent="0.35">
      <c r="A23768">
        <v>141462</v>
      </c>
      <c r="B23768">
        <v>1</v>
      </c>
      <c r="C23768">
        <v>1</v>
      </c>
      <c r="D23768" t="s">
        <v>144</v>
      </c>
      <c r="E23768" s="2">
        <v>0.32430555555555557</v>
      </c>
      <c r="F23768" s="2">
        <v>0.32476851851851851</v>
      </c>
      <c r="G23768" s="2"/>
      <c r="H23768">
        <v>1</v>
      </c>
    </row>
    <row r="23769" spans="1:8" x14ac:dyDescent="0.35">
      <c r="A23769">
        <v>141462</v>
      </c>
      <c r="B23769">
        <v>1</v>
      </c>
      <c r="C23769">
        <v>1</v>
      </c>
      <c r="D23769" t="s">
        <v>9</v>
      </c>
      <c r="E23769" s="2">
        <v>0.32592592592592595</v>
      </c>
      <c r="F23769" s="2">
        <v>0.3263888888888889</v>
      </c>
      <c r="G23769" s="2"/>
      <c r="H23769">
        <v>1</v>
      </c>
    </row>
    <row r="23770" spans="1:8" x14ac:dyDescent="0.35">
      <c r="A23770">
        <v>141462</v>
      </c>
      <c r="B23770">
        <v>1</v>
      </c>
      <c r="C23770">
        <v>1</v>
      </c>
      <c r="D23770" t="s">
        <v>93</v>
      </c>
      <c r="E23770" s="2">
        <v>0.32754629629629628</v>
      </c>
      <c r="F23770" s="2">
        <v>0.32800925925925928</v>
      </c>
      <c r="G23770" s="2"/>
      <c r="H23770">
        <v>1</v>
      </c>
    </row>
    <row r="23771" spans="1:8" x14ac:dyDescent="0.35">
      <c r="A23771">
        <v>141462</v>
      </c>
      <c r="B23771">
        <v>1</v>
      </c>
      <c r="C23771">
        <v>1</v>
      </c>
      <c r="D23771" t="s">
        <v>123</v>
      </c>
      <c r="E23771" s="2">
        <v>0.3298611111111111</v>
      </c>
      <c r="F23771" s="2">
        <v>0.33043981481481483</v>
      </c>
      <c r="G23771" s="2"/>
      <c r="H23771">
        <v>1</v>
      </c>
    </row>
    <row r="23772" spans="1:8" x14ac:dyDescent="0.35">
      <c r="A23772">
        <v>141462</v>
      </c>
      <c r="B23772">
        <v>1</v>
      </c>
      <c r="C23772">
        <v>1</v>
      </c>
      <c r="D23772" t="s">
        <v>21</v>
      </c>
      <c r="E23772" s="2">
        <v>0.33298611111111109</v>
      </c>
      <c r="F23772" s="2">
        <v>0.33356481481481481</v>
      </c>
      <c r="G23772" s="2"/>
      <c r="H23772" t="s">
        <v>114</v>
      </c>
    </row>
    <row r="23773" spans="1:8" x14ac:dyDescent="0.35">
      <c r="A23773">
        <v>141462</v>
      </c>
      <c r="B23773">
        <v>1</v>
      </c>
      <c r="C23773">
        <v>1</v>
      </c>
      <c r="D23773" t="s">
        <v>45</v>
      </c>
      <c r="E23773" s="2">
        <v>0.33576388888888886</v>
      </c>
      <c r="F23773" s="2">
        <v>0.33645833333333336</v>
      </c>
      <c r="G23773" s="2"/>
      <c r="H23773" t="s">
        <v>152</v>
      </c>
    </row>
    <row r="23774" spans="1:8" x14ac:dyDescent="0.35">
      <c r="A23774">
        <v>141462</v>
      </c>
      <c r="B23774">
        <v>1</v>
      </c>
      <c r="C23774">
        <v>1</v>
      </c>
      <c r="D23774" t="s">
        <v>24</v>
      </c>
      <c r="E23774" s="2">
        <v>0.3435185185185185</v>
      </c>
      <c r="F23774" s="2">
        <v>0.34421296296296294</v>
      </c>
      <c r="G23774" s="2"/>
      <c r="H23774" t="s">
        <v>152</v>
      </c>
    </row>
    <row r="23775" spans="1:8" x14ac:dyDescent="0.35">
      <c r="A23775">
        <v>141462</v>
      </c>
      <c r="B23775">
        <v>1</v>
      </c>
      <c r="C23775">
        <v>1</v>
      </c>
      <c r="D23775" t="s">
        <v>113</v>
      </c>
      <c r="E23775" s="2">
        <v>0.34606481481481483</v>
      </c>
      <c r="F23775" s="2">
        <v>0.34664351851851855</v>
      </c>
      <c r="G23775" s="2"/>
      <c r="H23775" t="s">
        <v>152</v>
      </c>
    </row>
    <row r="23776" spans="1:8" x14ac:dyDescent="0.35">
      <c r="A23776">
        <v>141462</v>
      </c>
      <c r="B23776">
        <v>1</v>
      </c>
      <c r="C23776">
        <v>1</v>
      </c>
      <c r="D23776" t="s">
        <v>112</v>
      </c>
      <c r="E23776" s="2">
        <v>0.34803240740740743</v>
      </c>
      <c r="F23776" s="2">
        <v>0.34861111111111109</v>
      </c>
      <c r="G23776" s="2"/>
      <c r="H23776" t="s">
        <v>152</v>
      </c>
    </row>
    <row r="23777" spans="1:8" x14ac:dyDescent="0.35">
      <c r="A23777">
        <v>141462</v>
      </c>
      <c r="B23777">
        <v>1</v>
      </c>
      <c r="C23777">
        <v>1</v>
      </c>
      <c r="D23777" t="s">
        <v>111</v>
      </c>
      <c r="E23777" s="2">
        <v>0.35023148148148148</v>
      </c>
      <c r="F23777" s="2">
        <v>0.35069444444444442</v>
      </c>
      <c r="G23777" s="2"/>
      <c r="H23777" t="s">
        <v>152</v>
      </c>
    </row>
    <row r="23778" spans="1:8" x14ac:dyDescent="0.35">
      <c r="A23778">
        <v>141462</v>
      </c>
      <c r="B23778">
        <v>1</v>
      </c>
      <c r="C23778">
        <v>1</v>
      </c>
      <c r="D23778" t="s">
        <v>109</v>
      </c>
      <c r="E23778" s="2">
        <v>0.35219907407407408</v>
      </c>
      <c r="F23778" s="2">
        <v>0.35266203703703702</v>
      </c>
      <c r="G23778" s="2"/>
      <c r="H23778" t="s">
        <v>152</v>
      </c>
    </row>
    <row r="23779" spans="1:8" x14ac:dyDescent="0.35">
      <c r="A23779">
        <v>141462</v>
      </c>
      <c r="B23779">
        <v>1</v>
      </c>
      <c r="C23779">
        <v>1</v>
      </c>
      <c r="D23779" t="s">
        <v>39</v>
      </c>
      <c r="E23779" s="2">
        <v>0.35474537037037035</v>
      </c>
      <c r="F23779" s="2">
        <v>0.35543981481481479</v>
      </c>
      <c r="G23779" s="2"/>
      <c r="H23779" t="s">
        <v>152</v>
      </c>
    </row>
    <row r="23780" spans="1:8" x14ac:dyDescent="0.35">
      <c r="A23780">
        <v>141462</v>
      </c>
      <c r="B23780">
        <v>1</v>
      </c>
      <c r="C23780">
        <v>1</v>
      </c>
      <c r="D23780" t="s">
        <v>121</v>
      </c>
      <c r="E23780" s="2">
        <v>0.35833333333333334</v>
      </c>
      <c r="F23780" s="2">
        <v>0.35879629629629628</v>
      </c>
      <c r="G23780" s="2"/>
      <c r="H23780" t="s">
        <v>152</v>
      </c>
    </row>
    <row r="23781" spans="1:8" x14ac:dyDescent="0.35">
      <c r="A23781">
        <v>141462</v>
      </c>
      <c r="B23781">
        <v>1</v>
      </c>
      <c r="C23781">
        <v>1</v>
      </c>
      <c r="D23781" t="s">
        <v>120</v>
      </c>
      <c r="E23781" s="2">
        <v>0.36122685185185183</v>
      </c>
      <c r="F23781" s="2">
        <v>0.36168981481481483</v>
      </c>
      <c r="G23781" s="2"/>
      <c r="H23781" t="s">
        <v>152</v>
      </c>
    </row>
    <row r="23782" spans="1:8" x14ac:dyDescent="0.35">
      <c r="A23782">
        <v>141462</v>
      </c>
      <c r="B23782">
        <v>1</v>
      </c>
      <c r="C23782">
        <v>1</v>
      </c>
      <c r="D23782" t="s">
        <v>119</v>
      </c>
      <c r="E23782" s="2">
        <v>0.36388888888888887</v>
      </c>
      <c r="F23782" s="2">
        <v>0.36435185185185187</v>
      </c>
      <c r="G23782" s="2"/>
      <c r="H23782" t="s">
        <v>152</v>
      </c>
    </row>
    <row r="23783" spans="1:8" x14ac:dyDescent="0.35">
      <c r="A23783">
        <v>141462</v>
      </c>
      <c r="B23783">
        <v>1</v>
      </c>
      <c r="C23783">
        <v>1</v>
      </c>
      <c r="D23783" t="s">
        <v>118</v>
      </c>
      <c r="E23783" s="2">
        <v>0.3664351851851852</v>
      </c>
      <c r="F23783" s="2">
        <v>0.36689814814814814</v>
      </c>
      <c r="G23783" s="2"/>
      <c r="H23783" t="s">
        <v>152</v>
      </c>
    </row>
    <row r="23784" spans="1:8" x14ac:dyDescent="0.35">
      <c r="A23784">
        <v>141462</v>
      </c>
      <c r="B23784">
        <v>1</v>
      </c>
      <c r="C23784">
        <v>1</v>
      </c>
      <c r="D23784" t="s">
        <v>117</v>
      </c>
      <c r="E23784" s="2">
        <v>0.36886574074074074</v>
      </c>
      <c r="F23784" s="2">
        <v>0.36932870370370369</v>
      </c>
      <c r="G23784" s="2"/>
      <c r="H23784" t="s">
        <v>152</v>
      </c>
    </row>
    <row r="23785" spans="1:8" x14ac:dyDescent="0.35">
      <c r="A23785">
        <v>141462</v>
      </c>
      <c r="B23785">
        <v>1</v>
      </c>
      <c r="C23785">
        <v>1</v>
      </c>
      <c r="D23785" t="s">
        <v>116</v>
      </c>
      <c r="E23785" s="2">
        <v>0.37361111111111112</v>
      </c>
      <c r="F23785" s="2">
        <v>0.37407407407407406</v>
      </c>
      <c r="G23785" s="2"/>
      <c r="H23785" t="s">
        <v>152</v>
      </c>
    </row>
    <row r="23786" spans="1:8" x14ac:dyDescent="0.35">
      <c r="A23786">
        <v>141462</v>
      </c>
      <c r="B23786">
        <v>1</v>
      </c>
      <c r="C23786">
        <v>1</v>
      </c>
      <c r="D23786" t="s">
        <v>6</v>
      </c>
      <c r="E23786" s="2">
        <v>0.37557870370370372</v>
      </c>
      <c r="H23786" t="s">
        <v>115</v>
      </c>
    </row>
    <row r="23787" spans="1:8" x14ac:dyDescent="0.35">
      <c r="A23787">
        <v>142564</v>
      </c>
      <c r="B23787">
        <v>0</v>
      </c>
      <c r="C23787">
        <v>1</v>
      </c>
      <c r="D23787" t="s">
        <v>26</v>
      </c>
      <c r="F23787" s="2">
        <v>0.2986111111111111</v>
      </c>
      <c r="G23787" s="2"/>
      <c r="H23787">
        <v>2</v>
      </c>
    </row>
    <row r="23788" spans="1:8" x14ac:dyDescent="0.35">
      <c r="A23788">
        <v>142564</v>
      </c>
      <c r="B23788">
        <v>0</v>
      </c>
      <c r="C23788">
        <v>1</v>
      </c>
      <c r="D23788" t="s">
        <v>165</v>
      </c>
      <c r="E23788" s="2">
        <v>0.30011574074074077</v>
      </c>
      <c r="F23788" s="2">
        <v>0.30057870370370371</v>
      </c>
      <c r="G23788" s="2"/>
      <c r="H23788">
        <v>2</v>
      </c>
    </row>
    <row r="23789" spans="1:8" x14ac:dyDescent="0.35">
      <c r="A23789">
        <v>142564</v>
      </c>
      <c r="B23789">
        <v>0</v>
      </c>
      <c r="C23789">
        <v>1</v>
      </c>
      <c r="D23789" t="s">
        <v>164</v>
      </c>
      <c r="E23789" s="2">
        <v>0.30266203703703703</v>
      </c>
      <c r="F23789" s="2">
        <v>0.30312499999999998</v>
      </c>
      <c r="G23789" s="2"/>
      <c r="H23789">
        <v>2</v>
      </c>
    </row>
    <row r="23790" spans="1:8" x14ac:dyDescent="0.35">
      <c r="A23790">
        <v>142564</v>
      </c>
      <c r="B23790">
        <v>0</v>
      </c>
      <c r="C23790">
        <v>1</v>
      </c>
      <c r="D23790" t="s">
        <v>163</v>
      </c>
      <c r="E23790" s="2">
        <v>0.30520833333333336</v>
      </c>
      <c r="F23790" s="2">
        <v>0.3056712962962963</v>
      </c>
      <c r="G23790" s="2"/>
      <c r="H23790">
        <v>2</v>
      </c>
    </row>
    <row r="23791" spans="1:8" x14ac:dyDescent="0.35">
      <c r="A23791">
        <v>142564</v>
      </c>
      <c r="B23791">
        <v>0</v>
      </c>
      <c r="C23791">
        <v>1</v>
      </c>
      <c r="D23791" t="s">
        <v>18</v>
      </c>
      <c r="E23791" s="2">
        <v>0.30717592592592591</v>
      </c>
      <c r="F23791" s="2">
        <v>0.30763888888888891</v>
      </c>
      <c r="G23791" s="2"/>
      <c r="H23791">
        <v>2</v>
      </c>
    </row>
    <row r="23792" spans="1:8" x14ac:dyDescent="0.35">
      <c r="A23792">
        <v>142564</v>
      </c>
      <c r="B23792">
        <v>0</v>
      </c>
      <c r="C23792">
        <v>1</v>
      </c>
      <c r="D23792" t="s">
        <v>17</v>
      </c>
      <c r="E23792" s="2">
        <v>0.30949074074074073</v>
      </c>
      <c r="F23792" s="2">
        <v>0.30995370370370373</v>
      </c>
      <c r="G23792" s="2"/>
      <c r="H23792">
        <v>2</v>
      </c>
    </row>
    <row r="23793" spans="1:8" x14ac:dyDescent="0.35">
      <c r="A23793">
        <v>142564</v>
      </c>
      <c r="B23793">
        <v>0</v>
      </c>
      <c r="C23793">
        <v>1</v>
      </c>
      <c r="D23793" t="s">
        <v>125</v>
      </c>
      <c r="E23793" s="2">
        <v>0.31122685185185184</v>
      </c>
      <c r="F23793" s="2">
        <v>0.31168981481481484</v>
      </c>
      <c r="G23793" s="2"/>
      <c r="H23793">
        <v>2</v>
      </c>
    </row>
    <row r="23794" spans="1:8" x14ac:dyDescent="0.35">
      <c r="A23794">
        <v>142564</v>
      </c>
      <c r="B23794">
        <v>0</v>
      </c>
      <c r="C23794">
        <v>1</v>
      </c>
      <c r="D23794" t="s">
        <v>126</v>
      </c>
      <c r="E23794" s="2">
        <v>0.31342592592592594</v>
      </c>
      <c r="F23794" s="2">
        <v>0.31412037037037038</v>
      </c>
      <c r="G23794" s="2"/>
      <c r="H23794" t="s">
        <v>127</v>
      </c>
    </row>
    <row r="23795" spans="1:8" x14ac:dyDescent="0.35">
      <c r="A23795">
        <v>142564</v>
      </c>
      <c r="B23795">
        <v>0</v>
      </c>
      <c r="C23795">
        <v>1</v>
      </c>
      <c r="D23795" t="s">
        <v>128</v>
      </c>
      <c r="E23795" s="2">
        <v>0.31562499999999999</v>
      </c>
      <c r="F23795" s="2">
        <v>0.31608796296296299</v>
      </c>
      <c r="G23795" s="2"/>
      <c r="H23795" t="s">
        <v>110</v>
      </c>
    </row>
    <row r="23796" spans="1:8" x14ac:dyDescent="0.35">
      <c r="A23796">
        <v>142564</v>
      </c>
      <c r="B23796">
        <v>0</v>
      </c>
      <c r="C23796">
        <v>1</v>
      </c>
      <c r="D23796" t="s">
        <v>129</v>
      </c>
      <c r="E23796" s="2">
        <v>0.31759259259259259</v>
      </c>
      <c r="F23796" s="2">
        <v>0.31805555555555554</v>
      </c>
      <c r="G23796" s="2"/>
      <c r="H23796" t="s">
        <v>110</v>
      </c>
    </row>
    <row r="23797" spans="1:8" x14ac:dyDescent="0.35">
      <c r="A23797">
        <v>142564</v>
      </c>
      <c r="B23797">
        <v>0</v>
      </c>
      <c r="C23797">
        <v>1</v>
      </c>
      <c r="D23797" t="s">
        <v>130</v>
      </c>
      <c r="E23797" s="2">
        <v>0.3193287037037037</v>
      </c>
      <c r="F23797" s="2">
        <v>0.31990740740740742</v>
      </c>
      <c r="G23797" s="2"/>
      <c r="H23797" t="s">
        <v>110</v>
      </c>
    </row>
    <row r="23798" spans="1:8" x14ac:dyDescent="0.35">
      <c r="A23798">
        <v>142564</v>
      </c>
      <c r="B23798">
        <v>0</v>
      </c>
      <c r="C23798">
        <v>1</v>
      </c>
      <c r="D23798" t="s">
        <v>45</v>
      </c>
      <c r="E23798" s="2">
        <v>0.32187500000000002</v>
      </c>
      <c r="F23798" s="2">
        <v>0.32256944444444446</v>
      </c>
      <c r="G23798" s="2"/>
      <c r="H23798" t="s">
        <v>110</v>
      </c>
    </row>
    <row r="23799" spans="1:8" x14ac:dyDescent="0.35">
      <c r="A23799">
        <v>142564</v>
      </c>
      <c r="B23799">
        <v>0</v>
      </c>
      <c r="C23799">
        <v>1</v>
      </c>
      <c r="D23799" t="s">
        <v>21</v>
      </c>
      <c r="E23799" s="2">
        <v>0.32418981481481479</v>
      </c>
      <c r="F23799" s="2">
        <v>0.32476851851851851</v>
      </c>
      <c r="G23799" s="2"/>
      <c r="H23799" t="s">
        <v>122</v>
      </c>
    </row>
    <row r="23800" spans="1:8" x14ac:dyDescent="0.35">
      <c r="A23800">
        <v>142564</v>
      </c>
      <c r="B23800">
        <v>0</v>
      </c>
      <c r="C23800">
        <v>1</v>
      </c>
      <c r="D23800" t="s">
        <v>123</v>
      </c>
      <c r="E23800" s="2">
        <v>0.32696759259259262</v>
      </c>
      <c r="F23800" s="2">
        <v>0.32754629629629628</v>
      </c>
      <c r="G23800" s="2"/>
      <c r="H23800">
        <v>2</v>
      </c>
    </row>
    <row r="23801" spans="1:8" x14ac:dyDescent="0.35">
      <c r="A23801">
        <v>142564</v>
      </c>
      <c r="B23801">
        <v>0</v>
      </c>
      <c r="C23801">
        <v>1</v>
      </c>
      <c r="D23801" t="s">
        <v>93</v>
      </c>
      <c r="E23801" s="2">
        <v>0.32928240740740738</v>
      </c>
      <c r="F23801" s="2">
        <v>0.32974537037037038</v>
      </c>
      <c r="G23801" s="2"/>
      <c r="H23801">
        <v>2</v>
      </c>
    </row>
    <row r="23802" spans="1:8" x14ac:dyDescent="0.35">
      <c r="A23802">
        <v>142564</v>
      </c>
      <c r="B23802">
        <v>0</v>
      </c>
      <c r="C23802">
        <v>1</v>
      </c>
      <c r="D23802" t="s">
        <v>9</v>
      </c>
      <c r="E23802" s="2">
        <v>0.33090277777777777</v>
      </c>
      <c r="F23802" s="2">
        <v>0.33136574074074077</v>
      </c>
      <c r="G23802" s="2"/>
      <c r="H23802">
        <v>2</v>
      </c>
    </row>
    <row r="23803" spans="1:8" x14ac:dyDescent="0.35">
      <c r="A23803">
        <v>142564</v>
      </c>
      <c r="B23803">
        <v>0</v>
      </c>
      <c r="C23803">
        <v>1</v>
      </c>
      <c r="D23803" t="s">
        <v>144</v>
      </c>
      <c r="E23803" s="2">
        <v>0.33252314814814815</v>
      </c>
      <c r="F23803" s="2">
        <v>0.33298611111111109</v>
      </c>
      <c r="G23803" s="2"/>
      <c r="H23803">
        <v>2</v>
      </c>
    </row>
    <row r="23804" spans="1:8" x14ac:dyDescent="0.35">
      <c r="A23804">
        <v>142564</v>
      </c>
      <c r="B23804">
        <v>0</v>
      </c>
      <c r="C23804">
        <v>1</v>
      </c>
      <c r="D23804" t="s">
        <v>59</v>
      </c>
      <c r="E23804" s="2">
        <v>0.33402777777777776</v>
      </c>
      <c r="F23804" s="2">
        <v>0.33449074074074076</v>
      </c>
      <c r="G23804" s="2"/>
      <c r="H23804">
        <v>2</v>
      </c>
    </row>
    <row r="23805" spans="1:8" x14ac:dyDescent="0.35">
      <c r="A23805">
        <v>142564</v>
      </c>
      <c r="B23805">
        <v>0</v>
      </c>
      <c r="C23805">
        <v>1</v>
      </c>
      <c r="D23805" t="s">
        <v>143</v>
      </c>
      <c r="E23805" s="2">
        <v>0.33564814814814814</v>
      </c>
      <c r="F23805" s="2">
        <v>0.33634259259259258</v>
      </c>
      <c r="G23805" s="2"/>
      <c r="H23805">
        <v>2</v>
      </c>
    </row>
    <row r="23806" spans="1:8" x14ac:dyDescent="0.35">
      <c r="A23806">
        <v>142564</v>
      </c>
      <c r="B23806">
        <v>0</v>
      </c>
      <c r="C23806">
        <v>1</v>
      </c>
      <c r="D23806" t="s">
        <v>142</v>
      </c>
      <c r="E23806" s="2">
        <v>0.3371527777777778</v>
      </c>
      <c r="F23806" s="2">
        <v>0.33761574074074074</v>
      </c>
      <c r="G23806" s="2"/>
      <c r="H23806">
        <v>2</v>
      </c>
    </row>
    <row r="23807" spans="1:8" x14ac:dyDescent="0.35">
      <c r="A23807">
        <v>142564</v>
      </c>
      <c r="B23807">
        <v>0</v>
      </c>
      <c r="C23807">
        <v>1</v>
      </c>
      <c r="D23807" t="s">
        <v>46</v>
      </c>
      <c r="E23807" s="2">
        <v>0.33877314814814813</v>
      </c>
      <c r="F23807" s="2">
        <v>0.33923611111111113</v>
      </c>
      <c r="G23807" s="2"/>
      <c r="H23807">
        <v>2</v>
      </c>
    </row>
    <row r="23808" spans="1:8" x14ac:dyDescent="0.35">
      <c r="A23808">
        <v>142564</v>
      </c>
      <c r="B23808">
        <v>0</v>
      </c>
      <c r="C23808">
        <v>1</v>
      </c>
      <c r="D23808" t="s">
        <v>141</v>
      </c>
      <c r="E23808" s="2">
        <v>0.33993055555555557</v>
      </c>
      <c r="F23808" s="2">
        <v>0.34039351851851851</v>
      </c>
      <c r="G23808" s="2"/>
      <c r="H23808">
        <v>2</v>
      </c>
    </row>
    <row r="23809" spans="1:8" x14ac:dyDescent="0.35">
      <c r="A23809">
        <v>142564</v>
      </c>
      <c r="B23809">
        <v>0</v>
      </c>
      <c r="C23809">
        <v>1</v>
      </c>
      <c r="D23809" t="s">
        <v>140</v>
      </c>
      <c r="E23809" s="2">
        <v>0.3420138888888889</v>
      </c>
      <c r="F23809" s="2">
        <v>0.34270833333333334</v>
      </c>
      <c r="G23809" s="2"/>
      <c r="H23809">
        <v>2</v>
      </c>
    </row>
    <row r="23810" spans="1:8" x14ac:dyDescent="0.35">
      <c r="A23810">
        <v>142564</v>
      </c>
      <c r="B23810">
        <v>0</v>
      </c>
      <c r="C23810">
        <v>1</v>
      </c>
      <c r="D23810" t="s">
        <v>95</v>
      </c>
      <c r="E23810" s="2">
        <v>0.34409722222222222</v>
      </c>
      <c r="F23810" s="2">
        <v>0.34467592592592594</v>
      </c>
      <c r="G23810" s="2"/>
      <c r="H23810">
        <v>2</v>
      </c>
    </row>
    <row r="23811" spans="1:8" x14ac:dyDescent="0.35">
      <c r="A23811">
        <v>142564</v>
      </c>
      <c r="B23811">
        <v>0</v>
      </c>
      <c r="C23811">
        <v>1</v>
      </c>
      <c r="D23811" t="s">
        <v>72</v>
      </c>
      <c r="E23811" s="2">
        <v>0.34641203703703705</v>
      </c>
      <c r="F23811" s="2">
        <v>0.34699074074074077</v>
      </c>
      <c r="G23811" s="2"/>
      <c r="H23811">
        <v>2</v>
      </c>
    </row>
    <row r="23812" spans="1:8" x14ac:dyDescent="0.35">
      <c r="A23812">
        <v>142564</v>
      </c>
      <c r="B23812">
        <v>0</v>
      </c>
      <c r="C23812">
        <v>1</v>
      </c>
      <c r="D23812" t="s">
        <v>139</v>
      </c>
      <c r="E23812" s="2">
        <v>0.34849537037037037</v>
      </c>
      <c r="F23812" s="2">
        <v>0.34918981481481481</v>
      </c>
      <c r="G23812" s="2"/>
      <c r="H23812">
        <v>2</v>
      </c>
    </row>
    <row r="23813" spans="1:8" x14ac:dyDescent="0.35">
      <c r="A23813">
        <v>142564</v>
      </c>
      <c r="B23813">
        <v>0</v>
      </c>
      <c r="C23813">
        <v>1</v>
      </c>
      <c r="D23813" t="s">
        <v>138</v>
      </c>
      <c r="E23813" s="2">
        <v>0.35115740740740742</v>
      </c>
      <c r="F23813" s="2">
        <v>0.35162037037037036</v>
      </c>
      <c r="G23813" s="2"/>
      <c r="H23813">
        <v>2</v>
      </c>
    </row>
    <row r="23814" spans="1:8" x14ac:dyDescent="0.35">
      <c r="A23814">
        <v>142564</v>
      </c>
      <c r="B23814">
        <v>0</v>
      </c>
      <c r="C23814">
        <v>1</v>
      </c>
      <c r="D23814" t="s">
        <v>137</v>
      </c>
      <c r="E23814" s="2">
        <v>0.3527777777777778</v>
      </c>
      <c r="F23814" s="2">
        <v>0.35324074074074074</v>
      </c>
      <c r="G23814" s="2"/>
      <c r="H23814">
        <v>2</v>
      </c>
    </row>
    <row r="23815" spans="1:8" x14ac:dyDescent="0.35">
      <c r="A23815">
        <v>142564</v>
      </c>
      <c r="B23815">
        <v>0</v>
      </c>
      <c r="C23815">
        <v>1</v>
      </c>
      <c r="D23815" t="s">
        <v>136</v>
      </c>
      <c r="E23815" s="2">
        <v>0.35486111111111113</v>
      </c>
      <c r="F23815" s="2">
        <v>0.35601851851851851</v>
      </c>
      <c r="G23815" s="2"/>
      <c r="H23815">
        <v>2</v>
      </c>
    </row>
    <row r="23816" spans="1:8" x14ac:dyDescent="0.35">
      <c r="A23816">
        <v>142564</v>
      </c>
      <c r="B23816">
        <v>0</v>
      </c>
      <c r="C23816">
        <v>1</v>
      </c>
      <c r="D23816" t="s">
        <v>135</v>
      </c>
      <c r="E23816" s="2">
        <v>0.3574074074074074</v>
      </c>
      <c r="F23816" s="2">
        <v>0.35787037037037039</v>
      </c>
      <c r="G23816" s="2"/>
      <c r="H23816">
        <v>2</v>
      </c>
    </row>
    <row r="23817" spans="1:8" x14ac:dyDescent="0.35">
      <c r="A23817">
        <v>142564</v>
      </c>
      <c r="B23817">
        <v>1</v>
      </c>
      <c r="C23817">
        <v>1</v>
      </c>
      <c r="D23817" t="s">
        <v>38</v>
      </c>
      <c r="E23817" s="2">
        <v>0.35995370370370372</v>
      </c>
      <c r="F23817" s="2">
        <v>0.36064814814814816</v>
      </c>
      <c r="G23817" s="2"/>
      <c r="H23817" t="s">
        <v>172</v>
      </c>
    </row>
    <row r="23818" spans="1:8" x14ac:dyDescent="0.35">
      <c r="A23818">
        <v>142564</v>
      </c>
      <c r="B23818">
        <v>1</v>
      </c>
      <c r="C23818">
        <v>1</v>
      </c>
      <c r="D23818" t="s">
        <v>133</v>
      </c>
      <c r="E23818" s="2">
        <v>0.36192129629629627</v>
      </c>
      <c r="F23818" s="2">
        <v>0.36238425925925927</v>
      </c>
      <c r="G23818" s="2"/>
      <c r="H23818">
        <v>1</v>
      </c>
    </row>
    <row r="23819" spans="1:8" x14ac:dyDescent="0.35">
      <c r="A23819">
        <v>142564</v>
      </c>
      <c r="B23819">
        <v>1</v>
      </c>
      <c r="C23819">
        <v>1</v>
      </c>
      <c r="D23819" t="s">
        <v>132</v>
      </c>
      <c r="E23819" s="2">
        <v>0.36388888888888887</v>
      </c>
      <c r="F23819" s="2">
        <v>0.36435185185185187</v>
      </c>
      <c r="G23819" s="2"/>
      <c r="H23819">
        <v>1</v>
      </c>
    </row>
    <row r="23820" spans="1:8" x14ac:dyDescent="0.35">
      <c r="A23820">
        <v>142564</v>
      </c>
      <c r="B23820">
        <v>1</v>
      </c>
      <c r="C23820">
        <v>1</v>
      </c>
      <c r="D23820" t="s">
        <v>31</v>
      </c>
      <c r="E23820" s="2">
        <v>0.36689814814814814</v>
      </c>
      <c r="H23820" t="s">
        <v>131</v>
      </c>
    </row>
    <row r="23821" spans="1:8" x14ac:dyDescent="0.35">
      <c r="A23821">
        <v>141261</v>
      </c>
      <c r="B23821">
        <v>0</v>
      </c>
      <c r="C23821">
        <v>1</v>
      </c>
      <c r="D23821" t="s">
        <v>23</v>
      </c>
      <c r="F23821" s="2">
        <v>0.2988425925925926</v>
      </c>
      <c r="G23821" s="2"/>
      <c r="H23821">
        <v>1</v>
      </c>
    </row>
    <row r="23822" spans="1:8" x14ac:dyDescent="0.35">
      <c r="A23822">
        <v>141261</v>
      </c>
      <c r="B23822">
        <v>0</v>
      </c>
      <c r="C23822">
        <v>1</v>
      </c>
      <c r="D23822" t="s">
        <v>145</v>
      </c>
      <c r="E23822" s="2">
        <v>0.30115740740740743</v>
      </c>
      <c r="F23822" s="2">
        <v>0.30162037037037037</v>
      </c>
      <c r="G23822" s="2"/>
      <c r="H23822">
        <v>1</v>
      </c>
    </row>
    <row r="23823" spans="1:8" x14ac:dyDescent="0.35">
      <c r="A23823">
        <v>141261</v>
      </c>
      <c r="B23823">
        <v>0</v>
      </c>
      <c r="C23823">
        <v>1</v>
      </c>
      <c r="D23823" t="s">
        <v>146</v>
      </c>
      <c r="E23823" s="2">
        <v>0.30300925925925926</v>
      </c>
      <c r="F23823" s="2">
        <v>0.3034722222222222</v>
      </c>
      <c r="G23823" s="2"/>
      <c r="H23823" t="s">
        <v>147</v>
      </c>
    </row>
    <row r="23824" spans="1:8" x14ac:dyDescent="0.35">
      <c r="A23824">
        <v>141261</v>
      </c>
      <c r="B23824">
        <v>0</v>
      </c>
      <c r="C23824">
        <v>1</v>
      </c>
      <c r="D23824" t="s">
        <v>19</v>
      </c>
      <c r="E23824" s="2">
        <v>0.30451388888888886</v>
      </c>
      <c r="F23824" s="2">
        <v>0.30497685185185186</v>
      </c>
      <c r="G23824" s="2"/>
      <c r="H23824">
        <v>1</v>
      </c>
    </row>
    <row r="23825" spans="1:8" x14ac:dyDescent="0.35">
      <c r="A23825">
        <v>141261</v>
      </c>
      <c r="B23825">
        <v>0</v>
      </c>
      <c r="C23825">
        <v>1</v>
      </c>
      <c r="D23825" t="s">
        <v>148</v>
      </c>
      <c r="E23825" s="2">
        <v>0.30763888888888891</v>
      </c>
      <c r="F23825" s="2">
        <v>0.30810185185185185</v>
      </c>
      <c r="G23825" s="2"/>
      <c r="H23825">
        <v>1</v>
      </c>
    </row>
    <row r="23826" spans="1:8" x14ac:dyDescent="0.35">
      <c r="A23826">
        <v>141261</v>
      </c>
      <c r="B23826">
        <v>0</v>
      </c>
      <c r="C23826">
        <v>1</v>
      </c>
      <c r="D23826" t="s">
        <v>149</v>
      </c>
      <c r="E23826" s="2">
        <v>0.30949074074074073</v>
      </c>
      <c r="F23826" s="2">
        <v>0.31006944444444445</v>
      </c>
      <c r="G23826" s="2"/>
      <c r="H23826">
        <v>1</v>
      </c>
    </row>
    <row r="23827" spans="1:8" x14ac:dyDescent="0.35">
      <c r="A23827">
        <v>141261</v>
      </c>
      <c r="B23827">
        <v>0</v>
      </c>
      <c r="C23827">
        <v>1</v>
      </c>
      <c r="D23827" t="s">
        <v>150</v>
      </c>
      <c r="E23827" s="2">
        <v>0.31145833333333334</v>
      </c>
      <c r="F23827" s="2">
        <v>0.31215277777777778</v>
      </c>
      <c r="G23827" s="2"/>
      <c r="H23827">
        <v>1</v>
      </c>
    </row>
    <row r="23828" spans="1:8" x14ac:dyDescent="0.35">
      <c r="A23828">
        <v>141261</v>
      </c>
      <c r="B23828">
        <v>0</v>
      </c>
      <c r="C23828">
        <v>1</v>
      </c>
      <c r="D23828" t="s">
        <v>151</v>
      </c>
      <c r="E23828" s="2">
        <v>0.31319444444444444</v>
      </c>
      <c r="F23828" s="2">
        <v>0.31365740740740738</v>
      </c>
      <c r="G23828" s="2"/>
      <c r="H23828">
        <v>1</v>
      </c>
    </row>
    <row r="23829" spans="1:8" x14ac:dyDescent="0.35">
      <c r="A23829">
        <v>141261</v>
      </c>
      <c r="B23829">
        <v>0</v>
      </c>
      <c r="C23829">
        <v>1</v>
      </c>
      <c r="D23829" t="s">
        <v>90</v>
      </c>
      <c r="E23829" s="2">
        <v>0.31493055555555555</v>
      </c>
      <c r="F23829" s="2">
        <v>0.31562499999999999</v>
      </c>
      <c r="G23829" s="2"/>
      <c r="H23829">
        <v>1</v>
      </c>
    </row>
    <row r="23830" spans="1:8" x14ac:dyDescent="0.35">
      <c r="A23830">
        <v>141261</v>
      </c>
      <c r="B23830">
        <v>0</v>
      </c>
      <c r="C23830">
        <v>1</v>
      </c>
      <c r="D23830" t="s">
        <v>59</v>
      </c>
      <c r="E23830" s="2">
        <v>0.31701388888888887</v>
      </c>
      <c r="F23830" s="2">
        <v>0.31747685185185187</v>
      </c>
      <c r="G23830" s="2"/>
      <c r="H23830">
        <v>1</v>
      </c>
    </row>
    <row r="23831" spans="1:8" x14ac:dyDescent="0.35">
      <c r="A23831">
        <v>141261</v>
      </c>
      <c r="B23831">
        <v>0</v>
      </c>
      <c r="C23831">
        <v>1</v>
      </c>
      <c r="D23831" t="s">
        <v>144</v>
      </c>
      <c r="E23831" s="2">
        <v>0.31863425925925926</v>
      </c>
      <c r="F23831" s="2">
        <v>0.3190972222222222</v>
      </c>
      <c r="G23831" s="2"/>
      <c r="H23831">
        <v>1</v>
      </c>
    </row>
    <row r="23832" spans="1:8" x14ac:dyDescent="0.35">
      <c r="A23832">
        <v>141261</v>
      </c>
      <c r="B23832">
        <v>0</v>
      </c>
      <c r="C23832">
        <v>1</v>
      </c>
      <c r="D23832" t="s">
        <v>9</v>
      </c>
      <c r="E23832" s="2">
        <v>0.32025462962962964</v>
      </c>
      <c r="F23832" s="2">
        <v>0.32071759259259258</v>
      </c>
      <c r="G23832" s="2"/>
      <c r="H23832">
        <v>1</v>
      </c>
    </row>
    <row r="23833" spans="1:8" x14ac:dyDescent="0.35">
      <c r="A23833">
        <v>141261</v>
      </c>
      <c r="B23833">
        <v>0</v>
      </c>
      <c r="C23833">
        <v>1</v>
      </c>
      <c r="D23833" t="s">
        <v>93</v>
      </c>
      <c r="E23833" s="2">
        <v>0.32187500000000002</v>
      </c>
      <c r="F23833" s="2">
        <v>0.32233796296296297</v>
      </c>
      <c r="G23833" s="2"/>
      <c r="H23833">
        <v>1</v>
      </c>
    </row>
    <row r="23834" spans="1:8" x14ac:dyDescent="0.35">
      <c r="A23834">
        <v>141261</v>
      </c>
      <c r="B23834">
        <v>0</v>
      </c>
      <c r="C23834">
        <v>1</v>
      </c>
      <c r="D23834" t="s">
        <v>123</v>
      </c>
      <c r="E23834" s="2">
        <v>0.32407407407407407</v>
      </c>
      <c r="F23834" s="2">
        <v>0.32465277777777779</v>
      </c>
      <c r="G23834" s="2"/>
      <c r="H23834">
        <v>1</v>
      </c>
    </row>
    <row r="23835" spans="1:8" x14ac:dyDescent="0.35">
      <c r="A23835">
        <v>141261</v>
      </c>
      <c r="B23835">
        <v>0</v>
      </c>
      <c r="C23835">
        <v>1</v>
      </c>
      <c r="D23835" t="s">
        <v>21</v>
      </c>
      <c r="E23835" s="2">
        <v>0.32719907407407406</v>
      </c>
      <c r="F23835" s="2">
        <v>0.32777777777777778</v>
      </c>
      <c r="G23835" s="2"/>
      <c r="H23835" t="s">
        <v>114</v>
      </c>
    </row>
    <row r="23836" spans="1:8" x14ac:dyDescent="0.35">
      <c r="A23836">
        <v>141261</v>
      </c>
      <c r="B23836">
        <v>0</v>
      </c>
      <c r="C23836">
        <v>1</v>
      </c>
      <c r="D23836" t="s">
        <v>45</v>
      </c>
      <c r="E23836" s="2">
        <v>0.32974537037037038</v>
      </c>
      <c r="F23836" s="2">
        <v>0.33090277777777777</v>
      </c>
      <c r="G23836" s="2"/>
      <c r="H23836" t="s">
        <v>152</v>
      </c>
    </row>
    <row r="23837" spans="1:8" x14ac:dyDescent="0.35">
      <c r="A23837">
        <v>141261</v>
      </c>
      <c r="B23837">
        <v>0</v>
      </c>
      <c r="C23837">
        <v>1</v>
      </c>
      <c r="D23837" t="s">
        <v>128</v>
      </c>
      <c r="E23837" s="2">
        <v>0.33402777777777776</v>
      </c>
      <c r="F23837" s="2">
        <v>0.33449074074074076</v>
      </c>
      <c r="G23837" s="2"/>
      <c r="H23837" t="s">
        <v>152</v>
      </c>
    </row>
    <row r="23838" spans="1:8" x14ac:dyDescent="0.35">
      <c r="A23838">
        <v>141261</v>
      </c>
      <c r="B23838">
        <v>0</v>
      </c>
      <c r="C23838">
        <v>1</v>
      </c>
      <c r="D23838" t="s">
        <v>126</v>
      </c>
      <c r="E23838" s="2">
        <v>0.33599537037037036</v>
      </c>
      <c r="F23838" s="2">
        <v>0.3366898148148148</v>
      </c>
      <c r="G23838" s="2"/>
      <c r="H23838" t="s">
        <v>152</v>
      </c>
    </row>
    <row r="23839" spans="1:8" x14ac:dyDescent="0.35">
      <c r="A23839">
        <v>141261</v>
      </c>
      <c r="B23839">
        <v>0</v>
      </c>
      <c r="C23839">
        <v>1</v>
      </c>
      <c r="D23839" t="s">
        <v>153</v>
      </c>
      <c r="E23839" s="2">
        <v>0.33865740740740741</v>
      </c>
      <c r="F23839" s="2">
        <v>0.33912037037037035</v>
      </c>
      <c r="G23839" s="2"/>
      <c r="H23839" t="s">
        <v>152</v>
      </c>
    </row>
    <row r="23840" spans="1:8" x14ac:dyDescent="0.35">
      <c r="A23840">
        <v>141261</v>
      </c>
      <c r="B23840">
        <v>0</v>
      </c>
      <c r="C23840">
        <v>1</v>
      </c>
      <c r="D23840" t="s">
        <v>154</v>
      </c>
      <c r="E23840" s="2">
        <v>0.34050925925925923</v>
      </c>
      <c r="F23840" s="2">
        <v>0.34097222222222223</v>
      </c>
      <c r="G23840" s="2"/>
      <c r="H23840" t="s">
        <v>152</v>
      </c>
    </row>
    <row r="23841" spans="1:8" x14ac:dyDescent="0.35">
      <c r="A23841">
        <v>141261</v>
      </c>
      <c r="B23841">
        <v>0</v>
      </c>
      <c r="C23841">
        <v>1</v>
      </c>
      <c r="D23841" t="s">
        <v>155</v>
      </c>
      <c r="E23841" s="2">
        <v>0.34247685185185184</v>
      </c>
      <c r="F23841" s="2">
        <v>0.34293981481481484</v>
      </c>
      <c r="G23841" s="2"/>
      <c r="H23841" t="s">
        <v>152</v>
      </c>
    </row>
    <row r="23842" spans="1:8" x14ac:dyDescent="0.35">
      <c r="A23842">
        <v>141261</v>
      </c>
      <c r="B23842">
        <v>0</v>
      </c>
      <c r="C23842">
        <v>1</v>
      </c>
      <c r="D23842" t="s">
        <v>24</v>
      </c>
      <c r="E23842" s="2">
        <v>0.34560185185185183</v>
      </c>
      <c r="H23842">
        <v>7</v>
      </c>
    </row>
    <row r="23843" spans="1:8" x14ac:dyDescent="0.35">
      <c r="A23843">
        <v>142468</v>
      </c>
      <c r="B23843">
        <v>0</v>
      </c>
      <c r="C23843">
        <v>1</v>
      </c>
      <c r="D23843" t="s">
        <v>6</v>
      </c>
      <c r="F23843" s="2">
        <v>0.29988425925925927</v>
      </c>
      <c r="G23843" s="2"/>
      <c r="H23843" t="s">
        <v>115</v>
      </c>
    </row>
    <row r="23844" spans="1:8" x14ac:dyDescent="0.35">
      <c r="A23844">
        <v>142468</v>
      </c>
      <c r="B23844">
        <v>0</v>
      </c>
      <c r="C23844">
        <v>1</v>
      </c>
      <c r="D23844" t="s">
        <v>116</v>
      </c>
      <c r="E23844" s="2">
        <v>0.30266203703703703</v>
      </c>
      <c r="F23844" s="2">
        <v>0.30312499999999998</v>
      </c>
      <c r="G23844" s="2"/>
      <c r="H23844" t="s">
        <v>110</v>
      </c>
    </row>
    <row r="23845" spans="1:8" x14ac:dyDescent="0.35">
      <c r="A23845">
        <v>142468</v>
      </c>
      <c r="B23845">
        <v>0</v>
      </c>
      <c r="C23845">
        <v>1</v>
      </c>
      <c r="D23845" t="s">
        <v>117</v>
      </c>
      <c r="E23845" s="2">
        <v>0.30694444444444446</v>
      </c>
      <c r="F23845" s="2">
        <v>0.30740740740740741</v>
      </c>
      <c r="G23845" s="2"/>
      <c r="H23845" t="s">
        <v>110</v>
      </c>
    </row>
    <row r="23846" spans="1:8" x14ac:dyDescent="0.35">
      <c r="A23846">
        <v>142468</v>
      </c>
      <c r="B23846">
        <v>0</v>
      </c>
      <c r="C23846">
        <v>1</v>
      </c>
      <c r="D23846" t="s">
        <v>118</v>
      </c>
      <c r="E23846" s="2">
        <v>0.30925925925925923</v>
      </c>
      <c r="F23846" s="2">
        <v>0.30972222222222223</v>
      </c>
      <c r="G23846" s="2"/>
      <c r="H23846" t="s">
        <v>110</v>
      </c>
    </row>
    <row r="23847" spans="1:8" x14ac:dyDescent="0.35">
      <c r="A23847">
        <v>142468</v>
      </c>
      <c r="B23847">
        <v>0</v>
      </c>
      <c r="C23847">
        <v>1</v>
      </c>
      <c r="D23847" t="s">
        <v>119</v>
      </c>
      <c r="E23847" s="2">
        <v>0.31168981481481484</v>
      </c>
      <c r="F23847" s="2">
        <v>0.31215277777777778</v>
      </c>
      <c r="G23847" s="2"/>
      <c r="H23847" t="s">
        <v>110</v>
      </c>
    </row>
    <row r="23848" spans="1:8" x14ac:dyDescent="0.35">
      <c r="A23848">
        <v>142468</v>
      </c>
      <c r="B23848">
        <v>0</v>
      </c>
      <c r="C23848">
        <v>1</v>
      </c>
      <c r="D23848" t="s">
        <v>120</v>
      </c>
      <c r="E23848" s="2">
        <v>0.31412037037037038</v>
      </c>
      <c r="F23848" s="2">
        <v>0.31458333333333333</v>
      </c>
      <c r="G23848" s="2"/>
      <c r="H23848" t="s">
        <v>110</v>
      </c>
    </row>
    <row r="23849" spans="1:8" x14ac:dyDescent="0.35">
      <c r="A23849">
        <v>142468</v>
      </c>
      <c r="B23849">
        <v>0</v>
      </c>
      <c r="C23849">
        <v>1</v>
      </c>
      <c r="D23849" t="s">
        <v>121</v>
      </c>
      <c r="E23849" s="2">
        <v>0.31689814814814815</v>
      </c>
      <c r="F23849" s="2">
        <v>0.31736111111111109</v>
      </c>
      <c r="G23849" s="2"/>
      <c r="H23849" t="s">
        <v>110</v>
      </c>
    </row>
    <row r="23850" spans="1:8" x14ac:dyDescent="0.35">
      <c r="A23850">
        <v>142468</v>
      </c>
      <c r="B23850">
        <v>0</v>
      </c>
      <c r="C23850">
        <v>1</v>
      </c>
      <c r="D23850" t="s">
        <v>39</v>
      </c>
      <c r="E23850" s="2">
        <v>0.32048611111111114</v>
      </c>
      <c r="F23850" s="2">
        <v>0.32118055555555558</v>
      </c>
      <c r="G23850" s="2"/>
      <c r="H23850" t="s">
        <v>110</v>
      </c>
    </row>
    <row r="23851" spans="1:8" x14ac:dyDescent="0.35">
      <c r="A23851">
        <v>142468</v>
      </c>
      <c r="B23851">
        <v>0</v>
      </c>
      <c r="C23851">
        <v>1</v>
      </c>
      <c r="D23851" t="s">
        <v>24</v>
      </c>
      <c r="E23851" s="2">
        <v>0.32708333333333334</v>
      </c>
      <c r="F23851" s="2">
        <v>0.328125</v>
      </c>
      <c r="G23851" s="2"/>
      <c r="H23851" t="s">
        <v>110</v>
      </c>
    </row>
    <row r="23852" spans="1:8" x14ac:dyDescent="0.35">
      <c r="A23852">
        <v>142468</v>
      </c>
      <c r="B23852">
        <v>0</v>
      </c>
      <c r="C23852">
        <v>1</v>
      </c>
      <c r="D23852" t="s">
        <v>45</v>
      </c>
      <c r="E23852" s="2">
        <v>0.33576388888888886</v>
      </c>
      <c r="F23852" s="2">
        <v>0.33645833333333336</v>
      </c>
      <c r="G23852" s="2"/>
      <c r="H23852" t="s">
        <v>110</v>
      </c>
    </row>
    <row r="23853" spans="1:8" x14ac:dyDescent="0.35">
      <c r="A23853">
        <v>142468</v>
      </c>
      <c r="B23853">
        <v>0</v>
      </c>
      <c r="C23853">
        <v>1</v>
      </c>
      <c r="D23853" t="s">
        <v>21</v>
      </c>
      <c r="E23853" s="2">
        <v>0.33831018518518519</v>
      </c>
      <c r="F23853" s="2">
        <v>0.33888888888888891</v>
      </c>
      <c r="G23853" s="2"/>
      <c r="H23853" t="s">
        <v>122</v>
      </c>
    </row>
    <row r="23854" spans="1:8" x14ac:dyDescent="0.35">
      <c r="A23854">
        <v>142468</v>
      </c>
      <c r="B23854">
        <v>0</v>
      </c>
      <c r="C23854">
        <v>1</v>
      </c>
      <c r="D23854" t="s">
        <v>123</v>
      </c>
      <c r="E23854" s="2">
        <v>0.34131944444444445</v>
      </c>
      <c r="F23854" s="2">
        <v>0.34189814814814817</v>
      </c>
      <c r="G23854" s="2"/>
      <c r="H23854">
        <v>2</v>
      </c>
    </row>
    <row r="23855" spans="1:8" x14ac:dyDescent="0.35">
      <c r="A23855">
        <v>142468</v>
      </c>
      <c r="B23855">
        <v>0</v>
      </c>
      <c r="C23855">
        <v>1</v>
      </c>
      <c r="D23855" t="s">
        <v>93</v>
      </c>
      <c r="E23855" s="2">
        <v>0.34363425925925928</v>
      </c>
      <c r="F23855" s="2">
        <v>0.34409722222222222</v>
      </c>
      <c r="G23855" s="2"/>
      <c r="H23855">
        <v>2</v>
      </c>
    </row>
    <row r="23856" spans="1:8" x14ac:dyDescent="0.35">
      <c r="A23856">
        <v>142468</v>
      </c>
      <c r="B23856">
        <v>0</v>
      </c>
      <c r="C23856">
        <v>1</v>
      </c>
      <c r="D23856" t="s">
        <v>9</v>
      </c>
      <c r="E23856" s="2">
        <v>0.34525462962962961</v>
      </c>
      <c r="F23856" s="2">
        <v>0.3457175925925926</v>
      </c>
      <c r="G23856" s="2"/>
      <c r="H23856">
        <v>2</v>
      </c>
    </row>
    <row r="23857" spans="1:8" x14ac:dyDescent="0.35">
      <c r="A23857">
        <v>142468</v>
      </c>
      <c r="B23857">
        <v>0</v>
      </c>
      <c r="C23857">
        <v>1</v>
      </c>
      <c r="D23857" t="s">
        <v>144</v>
      </c>
      <c r="E23857" s="2">
        <v>0.34687499999999999</v>
      </c>
      <c r="F23857" s="2">
        <v>0.34733796296296299</v>
      </c>
      <c r="G23857" s="2"/>
      <c r="H23857">
        <v>2</v>
      </c>
    </row>
    <row r="23858" spans="1:8" x14ac:dyDescent="0.35">
      <c r="A23858">
        <v>142468</v>
      </c>
      <c r="B23858">
        <v>0</v>
      </c>
      <c r="C23858">
        <v>1</v>
      </c>
      <c r="D23858" t="s">
        <v>59</v>
      </c>
      <c r="E23858" s="2">
        <v>0.34837962962962965</v>
      </c>
      <c r="F23858" s="2">
        <v>0.34884259259259259</v>
      </c>
      <c r="G23858" s="2"/>
      <c r="H23858">
        <v>2</v>
      </c>
    </row>
    <row r="23859" spans="1:8" x14ac:dyDescent="0.35">
      <c r="A23859">
        <v>142468</v>
      </c>
      <c r="B23859">
        <v>0</v>
      </c>
      <c r="C23859">
        <v>1</v>
      </c>
      <c r="D23859" t="s">
        <v>90</v>
      </c>
      <c r="E23859" s="2">
        <v>0.35046296296296298</v>
      </c>
      <c r="F23859" s="2">
        <v>0.35115740740740742</v>
      </c>
      <c r="G23859" s="2"/>
      <c r="H23859">
        <v>2</v>
      </c>
    </row>
    <row r="23860" spans="1:8" x14ac:dyDescent="0.35">
      <c r="A23860">
        <v>142468</v>
      </c>
      <c r="B23860">
        <v>0</v>
      </c>
      <c r="C23860">
        <v>1</v>
      </c>
      <c r="D23860" t="s">
        <v>151</v>
      </c>
      <c r="E23860" s="2">
        <v>0.3525462962962963</v>
      </c>
      <c r="F23860" s="2">
        <v>0.35300925925925924</v>
      </c>
      <c r="G23860" s="2"/>
      <c r="H23860">
        <v>2</v>
      </c>
    </row>
    <row r="23861" spans="1:8" x14ac:dyDescent="0.35">
      <c r="A23861">
        <v>142468</v>
      </c>
      <c r="B23861">
        <v>0</v>
      </c>
      <c r="C23861">
        <v>1</v>
      </c>
      <c r="D23861" t="s">
        <v>150</v>
      </c>
      <c r="E23861" s="2">
        <v>0.35405092592592591</v>
      </c>
      <c r="F23861" s="2">
        <v>0.35474537037037035</v>
      </c>
      <c r="G23861" s="2"/>
      <c r="H23861">
        <v>2</v>
      </c>
    </row>
    <row r="23862" spans="1:8" x14ac:dyDescent="0.35">
      <c r="A23862">
        <v>142468</v>
      </c>
      <c r="B23862">
        <v>0</v>
      </c>
      <c r="C23862">
        <v>1</v>
      </c>
      <c r="D23862" t="s">
        <v>149</v>
      </c>
      <c r="E23862" s="2">
        <v>0.35601851851851851</v>
      </c>
      <c r="F23862" s="2">
        <v>0.35659722222222223</v>
      </c>
      <c r="G23862" s="2"/>
      <c r="H23862">
        <v>2</v>
      </c>
    </row>
    <row r="23863" spans="1:8" x14ac:dyDescent="0.35">
      <c r="A23863">
        <v>142468</v>
      </c>
      <c r="B23863">
        <v>0</v>
      </c>
      <c r="C23863">
        <v>1</v>
      </c>
      <c r="D23863" t="s">
        <v>148</v>
      </c>
      <c r="E23863" s="2">
        <v>0.35798611111111112</v>
      </c>
      <c r="F23863" s="2">
        <v>0.35844907407407406</v>
      </c>
      <c r="G23863" s="2"/>
      <c r="H23863">
        <v>2</v>
      </c>
    </row>
    <row r="23864" spans="1:8" x14ac:dyDescent="0.35">
      <c r="A23864">
        <v>142468</v>
      </c>
      <c r="B23864">
        <v>0</v>
      </c>
      <c r="C23864">
        <v>1</v>
      </c>
      <c r="D23864" t="s">
        <v>19</v>
      </c>
      <c r="E23864" s="2">
        <v>0.3611111111111111</v>
      </c>
      <c r="F23864" s="2">
        <v>0.36157407407407405</v>
      </c>
      <c r="G23864" s="2"/>
      <c r="H23864">
        <v>2</v>
      </c>
    </row>
    <row r="23865" spans="1:8" x14ac:dyDescent="0.35">
      <c r="A23865">
        <v>142468</v>
      </c>
      <c r="B23865">
        <v>0</v>
      </c>
      <c r="C23865">
        <v>1</v>
      </c>
      <c r="D23865" t="s">
        <v>146</v>
      </c>
      <c r="E23865" s="2">
        <v>0.36249999999999999</v>
      </c>
      <c r="F23865" s="2">
        <v>0.36296296296296299</v>
      </c>
      <c r="G23865" s="2"/>
      <c r="H23865" t="s">
        <v>159</v>
      </c>
    </row>
    <row r="23866" spans="1:8" x14ac:dyDescent="0.35">
      <c r="A23866">
        <v>142468</v>
      </c>
      <c r="B23866">
        <v>0</v>
      </c>
      <c r="C23866">
        <v>1</v>
      </c>
      <c r="D23866" t="s">
        <v>145</v>
      </c>
      <c r="E23866" s="2">
        <v>0.36423611111111109</v>
      </c>
      <c r="F23866" s="2">
        <v>0.36469907407407409</v>
      </c>
      <c r="G23866" s="2"/>
      <c r="H23866">
        <v>2</v>
      </c>
    </row>
    <row r="23867" spans="1:8" x14ac:dyDescent="0.35">
      <c r="A23867">
        <v>142468</v>
      </c>
      <c r="B23867">
        <v>0</v>
      </c>
      <c r="C23867">
        <v>1</v>
      </c>
      <c r="D23867" t="s">
        <v>23</v>
      </c>
      <c r="E23867" s="2">
        <v>0.36678240740740742</v>
      </c>
      <c r="H23867">
        <v>1</v>
      </c>
    </row>
    <row r="23868" spans="1:8" x14ac:dyDescent="0.35">
      <c r="A23868">
        <v>142868</v>
      </c>
      <c r="B23868">
        <v>0</v>
      </c>
      <c r="C23868">
        <v>1</v>
      </c>
      <c r="D23868" t="s">
        <v>8</v>
      </c>
      <c r="F23868" s="2">
        <v>0.30162037037037037</v>
      </c>
      <c r="G23868" s="2"/>
      <c r="H23868">
        <v>1</v>
      </c>
    </row>
    <row r="23869" spans="1:8" x14ac:dyDescent="0.35">
      <c r="A23869">
        <v>142868</v>
      </c>
      <c r="B23869">
        <v>0</v>
      </c>
      <c r="C23869">
        <v>1</v>
      </c>
      <c r="D23869" t="s">
        <v>102</v>
      </c>
      <c r="E23869" s="2">
        <v>0.30474537037037036</v>
      </c>
      <c r="F23869" s="2">
        <v>0.30520833333333336</v>
      </c>
      <c r="G23869" s="2"/>
      <c r="H23869">
        <v>2</v>
      </c>
    </row>
    <row r="23870" spans="1:8" x14ac:dyDescent="0.35">
      <c r="A23870">
        <v>142868</v>
      </c>
      <c r="B23870">
        <v>0</v>
      </c>
      <c r="C23870">
        <v>1</v>
      </c>
      <c r="D23870" t="s">
        <v>103</v>
      </c>
      <c r="E23870" s="2">
        <v>0.30775462962962963</v>
      </c>
      <c r="F23870" s="2">
        <v>0.30821759259259257</v>
      </c>
      <c r="G23870" s="2"/>
      <c r="H23870">
        <v>2</v>
      </c>
    </row>
    <row r="23871" spans="1:8" x14ac:dyDescent="0.35">
      <c r="A23871">
        <v>142868</v>
      </c>
      <c r="B23871">
        <v>0</v>
      </c>
      <c r="C23871">
        <v>1</v>
      </c>
      <c r="D23871" t="s">
        <v>104</v>
      </c>
      <c r="E23871" s="2">
        <v>0.31041666666666667</v>
      </c>
      <c r="F23871" s="2">
        <v>0.31087962962962962</v>
      </c>
      <c r="G23871" s="2"/>
      <c r="H23871">
        <v>2</v>
      </c>
    </row>
    <row r="23872" spans="1:8" x14ac:dyDescent="0.35">
      <c r="A23872">
        <v>142868</v>
      </c>
      <c r="B23872">
        <v>0</v>
      </c>
      <c r="C23872">
        <v>1</v>
      </c>
      <c r="D23872" t="s">
        <v>105</v>
      </c>
      <c r="E23872" s="2">
        <v>0.31261574074074072</v>
      </c>
      <c r="F23872" s="2">
        <v>0.31307870370370372</v>
      </c>
      <c r="G23872" s="2"/>
      <c r="H23872">
        <v>2</v>
      </c>
    </row>
    <row r="23873" spans="1:8" x14ac:dyDescent="0.35">
      <c r="A23873">
        <v>142868</v>
      </c>
      <c r="B23873">
        <v>0</v>
      </c>
      <c r="C23873">
        <v>1</v>
      </c>
      <c r="D23873" t="s">
        <v>106</v>
      </c>
      <c r="E23873" s="2">
        <v>0.31493055555555555</v>
      </c>
      <c r="F23873" s="2">
        <v>0.31539351851851855</v>
      </c>
      <c r="G23873" s="2"/>
      <c r="H23873">
        <v>2</v>
      </c>
    </row>
    <row r="23874" spans="1:8" x14ac:dyDescent="0.35">
      <c r="A23874">
        <v>142868</v>
      </c>
      <c r="B23874">
        <v>0</v>
      </c>
      <c r="C23874">
        <v>1</v>
      </c>
      <c r="D23874" t="s">
        <v>107</v>
      </c>
      <c r="E23874" s="2">
        <v>0.31678240740740743</v>
      </c>
      <c r="F23874" s="2">
        <v>0.31724537037037037</v>
      </c>
      <c r="G23874" s="2"/>
      <c r="H23874">
        <v>2</v>
      </c>
    </row>
    <row r="23875" spans="1:8" x14ac:dyDescent="0.35">
      <c r="A23875">
        <v>142868</v>
      </c>
      <c r="B23875">
        <v>0</v>
      </c>
      <c r="C23875">
        <v>1</v>
      </c>
      <c r="D23875" t="s">
        <v>108</v>
      </c>
      <c r="E23875" s="2">
        <v>0.31898148148148148</v>
      </c>
      <c r="F23875" s="2">
        <v>0.31944444444444442</v>
      </c>
      <c r="G23875" s="2"/>
      <c r="H23875">
        <v>2</v>
      </c>
    </row>
    <row r="23876" spans="1:8" x14ac:dyDescent="0.35">
      <c r="A23876">
        <v>142868</v>
      </c>
      <c r="B23876">
        <v>0</v>
      </c>
      <c r="C23876">
        <v>1</v>
      </c>
      <c r="D23876" t="s">
        <v>39</v>
      </c>
      <c r="E23876" s="2">
        <v>0.32291666666666669</v>
      </c>
      <c r="F23876" s="2">
        <v>0.32361111111111113</v>
      </c>
      <c r="G23876" s="2"/>
      <c r="H23876">
        <v>6</v>
      </c>
    </row>
    <row r="23877" spans="1:8" x14ac:dyDescent="0.35">
      <c r="A23877">
        <v>142868</v>
      </c>
      <c r="B23877">
        <v>0</v>
      </c>
      <c r="C23877">
        <v>1</v>
      </c>
      <c r="D23877" t="s">
        <v>112</v>
      </c>
      <c r="E23877" s="2">
        <v>0.32777777777777778</v>
      </c>
      <c r="F23877" s="2">
        <v>0.32824074074074072</v>
      </c>
      <c r="G23877" s="2"/>
      <c r="H23877" t="s">
        <v>110</v>
      </c>
    </row>
    <row r="23878" spans="1:8" x14ac:dyDescent="0.35">
      <c r="A23878">
        <v>142868</v>
      </c>
      <c r="B23878">
        <v>0</v>
      </c>
      <c r="C23878">
        <v>1</v>
      </c>
      <c r="D23878" t="s">
        <v>113</v>
      </c>
      <c r="E23878" s="2">
        <v>0.32962962962962961</v>
      </c>
      <c r="F23878" s="2">
        <v>0.3300925925925926</v>
      </c>
      <c r="G23878" s="2"/>
      <c r="H23878" t="s">
        <v>110</v>
      </c>
    </row>
    <row r="23879" spans="1:8" x14ac:dyDescent="0.35">
      <c r="A23879">
        <v>142868</v>
      </c>
      <c r="B23879">
        <v>0</v>
      </c>
      <c r="C23879">
        <v>1</v>
      </c>
      <c r="D23879" t="s">
        <v>24</v>
      </c>
      <c r="E23879" s="2">
        <v>0.33229166666666665</v>
      </c>
      <c r="F23879" s="2">
        <v>0.33298611111111109</v>
      </c>
      <c r="G23879" s="2"/>
      <c r="H23879" t="s">
        <v>110</v>
      </c>
    </row>
    <row r="23880" spans="1:8" x14ac:dyDescent="0.35">
      <c r="A23880">
        <v>142868</v>
      </c>
      <c r="B23880">
        <v>0</v>
      </c>
      <c r="C23880">
        <v>1</v>
      </c>
      <c r="D23880" t="s">
        <v>45</v>
      </c>
      <c r="E23880" s="2">
        <v>0.34062500000000001</v>
      </c>
      <c r="F23880" s="2">
        <v>0.34143518518518517</v>
      </c>
      <c r="G23880" s="2"/>
      <c r="H23880" t="s">
        <v>110</v>
      </c>
    </row>
    <row r="23881" spans="1:8" x14ac:dyDescent="0.35">
      <c r="A23881">
        <v>142868</v>
      </c>
      <c r="B23881">
        <v>0</v>
      </c>
      <c r="C23881">
        <v>1</v>
      </c>
      <c r="D23881" t="s">
        <v>21</v>
      </c>
      <c r="E23881" s="2">
        <v>0.34305555555555556</v>
      </c>
      <c r="F23881" s="2">
        <v>0.34363425925925928</v>
      </c>
      <c r="G23881" s="2"/>
      <c r="H23881" t="s">
        <v>122</v>
      </c>
    </row>
    <row r="23882" spans="1:8" x14ac:dyDescent="0.35">
      <c r="A23882">
        <v>142868</v>
      </c>
      <c r="B23882">
        <v>0</v>
      </c>
      <c r="C23882">
        <v>1</v>
      </c>
      <c r="D23882" t="s">
        <v>123</v>
      </c>
      <c r="E23882" s="2">
        <v>0.3457175925925926</v>
      </c>
      <c r="F23882" s="2">
        <v>0.34629629629629627</v>
      </c>
      <c r="G23882" s="2"/>
      <c r="H23882">
        <v>2</v>
      </c>
    </row>
    <row r="23883" spans="1:8" x14ac:dyDescent="0.35">
      <c r="A23883">
        <v>142868</v>
      </c>
      <c r="B23883">
        <v>0</v>
      </c>
      <c r="C23883">
        <v>1</v>
      </c>
      <c r="D23883" t="s">
        <v>93</v>
      </c>
      <c r="E23883" s="2">
        <v>0.34803240740740743</v>
      </c>
      <c r="F23883" s="2">
        <v>0.34849537037037037</v>
      </c>
      <c r="G23883" s="2"/>
      <c r="H23883">
        <v>2</v>
      </c>
    </row>
    <row r="23884" spans="1:8" x14ac:dyDescent="0.35">
      <c r="A23884">
        <v>142868</v>
      </c>
      <c r="B23884">
        <v>0</v>
      </c>
      <c r="C23884">
        <v>1</v>
      </c>
      <c r="D23884" t="s">
        <v>9</v>
      </c>
      <c r="E23884" s="2">
        <v>0.34965277777777776</v>
      </c>
      <c r="F23884" s="2">
        <v>0.35011574074074076</v>
      </c>
      <c r="G23884" s="2"/>
      <c r="H23884">
        <v>2</v>
      </c>
    </row>
    <row r="23885" spans="1:8" x14ac:dyDescent="0.35">
      <c r="A23885">
        <v>142868</v>
      </c>
      <c r="B23885">
        <v>0</v>
      </c>
      <c r="C23885">
        <v>1</v>
      </c>
      <c r="D23885" t="s">
        <v>144</v>
      </c>
      <c r="E23885" s="2">
        <v>0.35127314814814814</v>
      </c>
      <c r="F23885" s="2">
        <v>0.35173611111111114</v>
      </c>
      <c r="G23885" s="2"/>
      <c r="H23885">
        <v>2</v>
      </c>
    </row>
    <row r="23886" spans="1:8" x14ac:dyDescent="0.35">
      <c r="A23886">
        <v>142868</v>
      </c>
      <c r="B23886">
        <v>0</v>
      </c>
      <c r="C23886">
        <v>1</v>
      </c>
      <c r="D23886" t="s">
        <v>59</v>
      </c>
      <c r="E23886" s="2">
        <v>0.3527777777777778</v>
      </c>
      <c r="F23886" s="2">
        <v>0.35324074074074074</v>
      </c>
      <c r="G23886" s="2"/>
      <c r="H23886">
        <v>2</v>
      </c>
    </row>
    <row r="23887" spans="1:8" x14ac:dyDescent="0.35">
      <c r="A23887">
        <v>142868</v>
      </c>
      <c r="B23887">
        <v>0</v>
      </c>
      <c r="C23887">
        <v>1</v>
      </c>
      <c r="D23887" t="s">
        <v>90</v>
      </c>
      <c r="E23887" s="2">
        <v>0.35474537037037035</v>
      </c>
      <c r="F23887" s="2">
        <v>0.35543981481481479</v>
      </c>
      <c r="G23887" s="2"/>
      <c r="H23887">
        <v>2</v>
      </c>
    </row>
    <row r="23888" spans="1:8" x14ac:dyDescent="0.35">
      <c r="A23888">
        <v>142868</v>
      </c>
      <c r="B23888">
        <v>0</v>
      </c>
      <c r="C23888">
        <v>1</v>
      </c>
      <c r="D23888" t="s">
        <v>151</v>
      </c>
      <c r="E23888" s="2">
        <v>0.35659722222222223</v>
      </c>
      <c r="F23888" s="2">
        <v>0.35706018518518517</v>
      </c>
      <c r="G23888" s="2"/>
      <c r="H23888">
        <v>2</v>
      </c>
    </row>
    <row r="23889" spans="1:8" x14ac:dyDescent="0.35">
      <c r="A23889">
        <v>142868</v>
      </c>
      <c r="B23889">
        <v>0</v>
      </c>
      <c r="C23889">
        <v>1</v>
      </c>
      <c r="D23889" t="s">
        <v>150</v>
      </c>
      <c r="E23889" s="2">
        <v>0.35810185185185184</v>
      </c>
      <c r="F23889" s="2">
        <v>0.35879629629629628</v>
      </c>
      <c r="G23889" s="2"/>
      <c r="H23889">
        <v>2</v>
      </c>
    </row>
    <row r="23890" spans="1:8" x14ac:dyDescent="0.35">
      <c r="A23890">
        <v>142868</v>
      </c>
      <c r="B23890">
        <v>0</v>
      </c>
      <c r="C23890">
        <v>1</v>
      </c>
      <c r="D23890" t="s">
        <v>149</v>
      </c>
      <c r="E23890" s="2">
        <v>0.35995370370370372</v>
      </c>
      <c r="F23890" s="2">
        <v>0.36053240740740738</v>
      </c>
      <c r="G23890" s="2"/>
      <c r="H23890">
        <v>2</v>
      </c>
    </row>
    <row r="23891" spans="1:8" x14ac:dyDescent="0.35">
      <c r="A23891">
        <v>142868</v>
      </c>
      <c r="B23891">
        <v>0</v>
      </c>
      <c r="C23891">
        <v>1</v>
      </c>
      <c r="D23891" t="s">
        <v>148</v>
      </c>
      <c r="E23891" s="2">
        <v>0.36192129629629627</v>
      </c>
      <c r="F23891" s="2">
        <v>0.36238425925925927</v>
      </c>
      <c r="G23891" s="2"/>
      <c r="H23891">
        <v>2</v>
      </c>
    </row>
    <row r="23892" spans="1:8" x14ac:dyDescent="0.35">
      <c r="A23892">
        <v>142868</v>
      </c>
      <c r="B23892">
        <v>0</v>
      </c>
      <c r="C23892">
        <v>1</v>
      </c>
      <c r="D23892" t="s">
        <v>19</v>
      </c>
      <c r="E23892" s="2">
        <v>0.36562499999999998</v>
      </c>
      <c r="H23892">
        <v>3</v>
      </c>
    </row>
    <row r="23893" spans="1:8" x14ac:dyDescent="0.35">
      <c r="A23893">
        <v>141649</v>
      </c>
      <c r="B23893">
        <v>0</v>
      </c>
      <c r="C23893">
        <v>1</v>
      </c>
      <c r="D23893" t="s">
        <v>26</v>
      </c>
      <c r="F23893" s="2">
        <v>0.30208333333333331</v>
      </c>
      <c r="G23893" s="2"/>
      <c r="H23893">
        <v>1</v>
      </c>
    </row>
    <row r="23894" spans="1:8" x14ac:dyDescent="0.35">
      <c r="A23894">
        <v>141649</v>
      </c>
      <c r="B23894">
        <v>0</v>
      </c>
      <c r="C23894">
        <v>1</v>
      </c>
      <c r="D23894" t="s">
        <v>171</v>
      </c>
      <c r="E23894" s="2">
        <v>0.30439814814814814</v>
      </c>
      <c r="F23894" s="2">
        <v>0.30486111111111114</v>
      </c>
      <c r="G23894" s="2"/>
      <c r="H23894">
        <v>1</v>
      </c>
    </row>
    <row r="23895" spans="1:8" x14ac:dyDescent="0.35">
      <c r="A23895">
        <v>141649</v>
      </c>
      <c r="B23895">
        <v>0</v>
      </c>
      <c r="C23895">
        <v>1</v>
      </c>
      <c r="D23895" t="s">
        <v>170</v>
      </c>
      <c r="E23895" s="2">
        <v>0.30625000000000002</v>
      </c>
      <c r="F23895" s="2">
        <v>0.30671296296296297</v>
      </c>
      <c r="G23895" s="2"/>
      <c r="H23895">
        <v>1</v>
      </c>
    </row>
    <row r="23896" spans="1:8" x14ac:dyDescent="0.35">
      <c r="A23896">
        <v>141649</v>
      </c>
      <c r="B23896">
        <v>0</v>
      </c>
      <c r="C23896">
        <v>1</v>
      </c>
      <c r="D23896" t="s">
        <v>169</v>
      </c>
      <c r="E23896" s="2">
        <v>0.30833333333333335</v>
      </c>
      <c r="F23896" s="2">
        <v>0.30879629629629629</v>
      </c>
      <c r="G23896" s="2"/>
      <c r="H23896">
        <v>1</v>
      </c>
    </row>
    <row r="23897" spans="1:8" x14ac:dyDescent="0.35">
      <c r="A23897">
        <v>141649</v>
      </c>
      <c r="B23897">
        <v>0</v>
      </c>
      <c r="C23897">
        <v>1</v>
      </c>
      <c r="D23897" t="s">
        <v>168</v>
      </c>
      <c r="E23897" s="2">
        <v>0.3105324074074074</v>
      </c>
      <c r="F23897" s="2">
        <v>0.31099537037037039</v>
      </c>
      <c r="G23897" s="2"/>
      <c r="H23897">
        <v>1</v>
      </c>
    </row>
    <row r="23898" spans="1:8" x14ac:dyDescent="0.35">
      <c r="A23898">
        <v>141649</v>
      </c>
      <c r="B23898">
        <v>0</v>
      </c>
      <c r="C23898">
        <v>1</v>
      </c>
      <c r="D23898" t="s">
        <v>167</v>
      </c>
      <c r="E23898" s="2">
        <v>0.3125</v>
      </c>
      <c r="F23898" s="2">
        <v>0.31296296296296294</v>
      </c>
      <c r="G23898" s="2"/>
      <c r="H23898">
        <v>1</v>
      </c>
    </row>
    <row r="23899" spans="1:8" x14ac:dyDescent="0.35">
      <c r="A23899">
        <v>141649</v>
      </c>
      <c r="B23899">
        <v>0</v>
      </c>
      <c r="C23899">
        <v>1</v>
      </c>
      <c r="D23899" t="s">
        <v>13</v>
      </c>
      <c r="E23899" s="2">
        <v>0.31631944444444443</v>
      </c>
      <c r="H23899" t="s">
        <v>166</v>
      </c>
    </row>
    <row r="23900" spans="1:8" x14ac:dyDescent="0.35">
      <c r="A23900">
        <v>142670</v>
      </c>
      <c r="B23900">
        <v>0</v>
      </c>
      <c r="C23900">
        <v>1</v>
      </c>
      <c r="D23900" t="s">
        <v>13</v>
      </c>
      <c r="F23900" s="2">
        <v>0.30208333333333331</v>
      </c>
      <c r="G23900" s="2"/>
      <c r="H23900" t="s">
        <v>166</v>
      </c>
    </row>
    <row r="23901" spans="1:8" x14ac:dyDescent="0.35">
      <c r="A23901">
        <v>142670</v>
      </c>
      <c r="B23901">
        <v>0</v>
      </c>
      <c r="C23901">
        <v>1</v>
      </c>
      <c r="D23901" t="s">
        <v>167</v>
      </c>
      <c r="E23901" s="2">
        <v>0.30532407407407408</v>
      </c>
      <c r="F23901" s="2">
        <v>0.30578703703703702</v>
      </c>
      <c r="G23901" s="2"/>
      <c r="H23901">
        <v>2</v>
      </c>
    </row>
    <row r="23902" spans="1:8" x14ac:dyDescent="0.35">
      <c r="A23902">
        <v>142670</v>
      </c>
      <c r="B23902">
        <v>0</v>
      </c>
      <c r="C23902">
        <v>1</v>
      </c>
      <c r="D23902" t="s">
        <v>168</v>
      </c>
      <c r="E23902" s="2">
        <v>0.30717592592592591</v>
      </c>
      <c r="F23902" s="2">
        <v>0.30763888888888891</v>
      </c>
      <c r="G23902" s="2"/>
      <c r="H23902">
        <v>2</v>
      </c>
    </row>
    <row r="23903" spans="1:8" x14ac:dyDescent="0.35">
      <c r="A23903">
        <v>142670</v>
      </c>
      <c r="B23903">
        <v>0</v>
      </c>
      <c r="C23903">
        <v>1</v>
      </c>
      <c r="D23903" t="s">
        <v>169</v>
      </c>
      <c r="E23903" s="2">
        <v>0.30937500000000001</v>
      </c>
      <c r="F23903" s="2">
        <v>0.30983796296296295</v>
      </c>
      <c r="G23903" s="2"/>
      <c r="H23903">
        <v>2</v>
      </c>
    </row>
    <row r="23904" spans="1:8" x14ac:dyDescent="0.35">
      <c r="A23904">
        <v>142670</v>
      </c>
      <c r="B23904">
        <v>0</v>
      </c>
      <c r="C23904">
        <v>1</v>
      </c>
      <c r="D23904" t="s">
        <v>170</v>
      </c>
      <c r="E23904" s="2">
        <v>0.31134259259259262</v>
      </c>
      <c r="F23904" s="2">
        <v>0.31180555555555556</v>
      </c>
      <c r="G23904" s="2"/>
      <c r="H23904">
        <v>2</v>
      </c>
    </row>
    <row r="23905" spans="1:8" x14ac:dyDescent="0.35">
      <c r="A23905">
        <v>142670</v>
      </c>
      <c r="B23905">
        <v>0</v>
      </c>
      <c r="C23905">
        <v>1</v>
      </c>
      <c r="D23905" t="s">
        <v>171</v>
      </c>
      <c r="E23905" s="2">
        <v>0.31319444444444444</v>
      </c>
      <c r="F23905" s="2">
        <v>0.31365740740740738</v>
      </c>
      <c r="G23905" s="2"/>
      <c r="H23905">
        <v>2</v>
      </c>
    </row>
    <row r="23906" spans="1:8" x14ac:dyDescent="0.35">
      <c r="A23906">
        <v>142670</v>
      </c>
      <c r="B23906">
        <v>0</v>
      </c>
      <c r="C23906">
        <v>1</v>
      </c>
      <c r="D23906" t="s">
        <v>26</v>
      </c>
      <c r="E23906" s="2">
        <v>0.31678240740740743</v>
      </c>
      <c r="H23906">
        <v>1</v>
      </c>
    </row>
    <row r="23907" spans="1:8" x14ac:dyDescent="0.35">
      <c r="A23907">
        <v>143066</v>
      </c>
      <c r="B23907">
        <v>0</v>
      </c>
      <c r="C23907">
        <v>1</v>
      </c>
      <c r="D23907" t="s">
        <v>16</v>
      </c>
      <c r="F23907" s="2">
        <v>0.30300925925925926</v>
      </c>
      <c r="G23907" s="2"/>
      <c r="H23907">
        <v>1</v>
      </c>
    </row>
    <row r="23908" spans="1:8" x14ac:dyDescent="0.35">
      <c r="A23908">
        <v>143066</v>
      </c>
      <c r="B23908">
        <v>0</v>
      </c>
      <c r="C23908">
        <v>1</v>
      </c>
      <c r="D23908" t="s">
        <v>156</v>
      </c>
      <c r="E23908" s="2">
        <v>0.3039351851851852</v>
      </c>
      <c r="F23908" s="2">
        <v>0.30439814814814814</v>
      </c>
      <c r="G23908" s="2"/>
      <c r="H23908">
        <v>2</v>
      </c>
    </row>
    <row r="23909" spans="1:8" x14ac:dyDescent="0.35">
      <c r="A23909">
        <v>143066</v>
      </c>
      <c r="B23909">
        <v>0</v>
      </c>
      <c r="C23909">
        <v>1</v>
      </c>
      <c r="D23909" t="s">
        <v>157</v>
      </c>
      <c r="E23909" s="2">
        <v>0.30659722222222224</v>
      </c>
      <c r="F23909" s="2">
        <v>0.30706018518518519</v>
      </c>
      <c r="G23909" s="2"/>
      <c r="H23909">
        <v>2</v>
      </c>
    </row>
    <row r="23910" spans="1:8" x14ac:dyDescent="0.35">
      <c r="A23910">
        <v>143066</v>
      </c>
      <c r="B23910">
        <v>0</v>
      </c>
      <c r="C23910">
        <v>1</v>
      </c>
      <c r="D23910" t="s">
        <v>158</v>
      </c>
      <c r="E23910" s="2">
        <v>0.30902777777777779</v>
      </c>
      <c r="F23910" s="2">
        <v>0.30949074074074073</v>
      </c>
      <c r="G23910" s="2"/>
      <c r="H23910">
        <v>2</v>
      </c>
    </row>
    <row r="23911" spans="1:8" x14ac:dyDescent="0.35">
      <c r="A23911">
        <v>143066</v>
      </c>
      <c r="B23911">
        <v>0</v>
      </c>
      <c r="C23911">
        <v>1</v>
      </c>
      <c r="D23911" t="s">
        <v>31</v>
      </c>
      <c r="E23911" s="2">
        <v>0.31192129629629628</v>
      </c>
      <c r="F23911" s="2">
        <v>0.31261574074074072</v>
      </c>
      <c r="G23911" s="2"/>
      <c r="H23911">
        <v>2</v>
      </c>
    </row>
    <row r="23912" spans="1:8" x14ac:dyDescent="0.35">
      <c r="A23912">
        <v>143066</v>
      </c>
      <c r="B23912">
        <v>0</v>
      </c>
      <c r="C23912">
        <v>1</v>
      </c>
      <c r="D23912" t="s">
        <v>132</v>
      </c>
      <c r="E23912" s="2">
        <v>0.31481481481481483</v>
      </c>
      <c r="F23912" s="2">
        <v>0.31527777777777777</v>
      </c>
      <c r="G23912" s="2"/>
      <c r="H23912">
        <v>2</v>
      </c>
    </row>
    <row r="23913" spans="1:8" x14ac:dyDescent="0.35">
      <c r="A23913">
        <v>143066</v>
      </c>
      <c r="B23913">
        <v>0</v>
      </c>
      <c r="C23913">
        <v>1</v>
      </c>
      <c r="D23913" t="s">
        <v>133</v>
      </c>
      <c r="E23913" s="2">
        <v>0.31689814814814815</v>
      </c>
      <c r="F23913" s="2">
        <v>0.31736111111111109</v>
      </c>
      <c r="G23913" s="2"/>
      <c r="H23913">
        <v>2</v>
      </c>
    </row>
    <row r="23914" spans="1:8" x14ac:dyDescent="0.35">
      <c r="A23914">
        <v>143066</v>
      </c>
      <c r="B23914">
        <v>0</v>
      </c>
      <c r="C23914">
        <v>1</v>
      </c>
      <c r="D23914" t="s">
        <v>38</v>
      </c>
      <c r="E23914" s="2">
        <v>0.31863425925925926</v>
      </c>
      <c r="F23914" s="2">
        <v>0.3193287037037037</v>
      </c>
      <c r="G23914" s="2"/>
      <c r="H23914" t="s">
        <v>134</v>
      </c>
    </row>
    <row r="23915" spans="1:8" x14ac:dyDescent="0.35">
      <c r="A23915">
        <v>143066</v>
      </c>
      <c r="B23915">
        <v>1</v>
      </c>
      <c r="C23915">
        <v>1</v>
      </c>
      <c r="D23915" t="s">
        <v>135</v>
      </c>
      <c r="E23915" s="2">
        <v>0.3215277777777778</v>
      </c>
      <c r="F23915" s="2">
        <v>0.32199074074074074</v>
      </c>
      <c r="G23915" s="2"/>
      <c r="H23915">
        <v>1</v>
      </c>
    </row>
    <row r="23916" spans="1:8" x14ac:dyDescent="0.35">
      <c r="A23916">
        <v>143066</v>
      </c>
      <c r="B23916">
        <v>1</v>
      </c>
      <c r="C23916">
        <v>1</v>
      </c>
      <c r="D23916" t="s">
        <v>136</v>
      </c>
      <c r="E23916" s="2">
        <v>0.32349537037037035</v>
      </c>
      <c r="F23916" s="2">
        <v>0.32395833333333335</v>
      </c>
      <c r="G23916" s="2"/>
      <c r="H23916">
        <v>1</v>
      </c>
    </row>
    <row r="23917" spans="1:8" x14ac:dyDescent="0.35">
      <c r="A23917">
        <v>143066</v>
      </c>
      <c r="B23917">
        <v>1</v>
      </c>
      <c r="C23917">
        <v>1</v>
      </c>
      <c r="D23917" t="s">
        <v>137</v>
      </c>
      <c r="E23917" s="2">
        <v>0.32569444444444445</v>
      </c>
      <c r="F23917" s="2">
        <v>0.3261574074074074</v>
      </c>
      <c r="G23917" s="2"/>
      <c r="H23917">
        <v>1</v>
      </c>
    </row>
    <row r="23918" spans="1:8" x14ac:dyDescent="0.35">
      <c r="A23918">
        <v>143066</v>
      </c>
      <c r="B23918">
        <v>1</v>
      </c>
      <c r="C23918">
        <v>1</v>
      </c>
      <c r="D23918" t="s">
        <v>138</v>
      </c>
      <c r="E23918" s="2">
        <v>0.32743055555555556</v>
      </c>
      <c r="F23918" s="2">
        <v>0.3278935185185185</v>
      </c>
      <c r="G23918" s="2"/>
      <c r="H23918">
        <v>1</v>
      </c>
    </row>
    <row r="23919" spans="1:8" x14ac:dyDescent="0.35">
      <c r="A23919">
        <v>143066</v>
      </c>
      <c r="B23919">
        <v>1</v>
      </c>
      <c r="C23919">
        <v>1</v>
      </c>
      <c r="D23919" t="s">
        <v>139</v>
      </c>
      <c r="E23919" s="2">
        <v>0.3300925925925926</v>
      </c>
      <c r="F23919" s="2">
        <v>0.33078703703703705</v>
      </c>
      <c r="G23919" s="2"/>
      <c r="H23919">
        <v>1</v>
      </c>
    </row>
    <row r="23920" spans="1:8" x14ac:dyDescent="0.35">
      <c r="A23920">
        <v>143066</v>
      </c>
      <c r="B23920">
        <v>1</v>
      </c>
      <c r="C23920">
        <v>1</v>
      </c>
      <c r="D23920" t="s">
        <v>72</v>
      </c>
      <c r="E23920" s="2">
        <v>0.33252314814814815</v>
      </c>
      <c r="F23920" s="2">
        <v>0.33310185185185187</v>
      </c>
      <c r="G23920" s="2"/>
      <c r="H23920">
        <v>1</v>
      </c>
    </row>
    <row r="23921" spans="1:8" x14ac:dyDescent="0.35">
      <c r="A23921">
        <v>143066</v>
      </c>
      <c r="B23921">
        <v>1</v>
      </c>
      <c r="C23921">
        <v>1</v>
      </c>
      <c r="D23921" t="s">
        <v>95</v>
      </c>
      <c r="E23921" s="2">
        <v>0.33483796296296298</v>
      </c>
      <c r="F23921" s="2">
        <v>0.33541666666666664</v>
      </c>
      <c r="G23921" s="2"/>
      <c r="H23921">
        <v>1</v>
      </c>
    </row>
    <row r="23922" spans="1:8" x14ac:dyDescent="0.35">
      <c r="A23922">
        <v>143066</v>
      </c>
      <c r="B23922">
        <v>1</v>
      </c>
      <c r="C23922">
        <v>1</v>
      </c>
      <c r="D23922" t="s">
        <v>140</v>
      </c>
      <c r="E23922" s="2">
        <v>0.33680555555555558</v>
      </c>
      <c r="F23922" s="2">
        <v>0.33750000000000002</v>
      </c>
      <c r="G23922" s="2"/>
      <c r="H23922">
        <v>1</v>
      </c>
    </row>
    <row r="23923" spans="1:8" x14ac:dyDescent="0.35">
      <c r="A23923">
        <v>143066</v>
      </c>
      <c r="B23923">
        <v>1</v>
      </c>
      <c r="C23923">
        <v>1</v>
      </c>
      <c r="D23923" t="s">
        <v>141</v>
      </c>
      <c r="E23923" s="2">
        <v>0.33923611111111113</v>
      </c>
      <c r="F23923" s="2">
        <v>0.33969907407407407</v>
      </c>
      <c r="G23923" s="2"/>
      <c r="H23923">
        <v>1</v>
      </c>
    </row>
    <row r="23924" spans="1:8" x14ac:dyDescent="0.35">
      <c r="A23924">
        <v>143066</v>
      </c>
      <c r="B23924">
        <v>1</v>
      </c>
      <c r="C23924">
        <v>1</v>
      </c>
      <c r="D23924" t="s">
        <v>46</v>
      </c>
      <c r="E23924" s="2">
        <v>0.34050925925925923</v>
      </c>
      <c r="F23924" s="2">
        <v>0.34097222222222223</v>
      </c>
      <c r="G23924" s="2"/>
      <c r="H23924">
        <v>1</v>
      </c>
    </row>
    <row r="23925" spans="1:8" x14ac:dyDescent="0.35">
      <c r="A23925">
        <v>143066</v>
      </c>
      <c r="B23925">
        <v>1</v>
      </c>
      <c r="C23925">
        <v>1</v>
      </c>
      <c r="D23925" t="s">
        <v>142</v>
      </c>
      <c r="E23925" s="2">
        <v>0.34224537037037039</v>
      </c>
      <c r="F23925" s="2">
        <v>0.34270833333333334</v>
      </c>
      <c r="G23925" s="2"/>
      <c r="H23925">
        <v>1</v>
      </c>
    </row>
    <row r="23926" spans="1:8" x14ac:dyDescent="0.35">
      <c r="A23926">
        <v>143066</v>
      </c>
      <c r="B23926">
        <v>1</v>
      </c>
      <c r="C23926">
        <v>1</v>
      </c>
      <c r="D23926" t="s">
        <v>143</v>
      </c>
      <c r="E23926" s="2">
        <v>0.3435185185185185</v>
      </c>
      <c r="F23926" s="2">
        <v>0.34421296296296294</v>
      </c>
      <c r="G23926" s="2"/>
      <c r="H23926">
        <v>1</v>
      </c>
    </row>
    <row r="23927" spans="1:8" x14ac:dyDescent="0.35">
      <c r="A23927">
        <v>143066</v>
      </c>
      <c r="B23927">
        <v>1</v>
      </c>
      <c r="C23927">
        <v>1</v>
      </c>
      <c r="D23927" t="s">
        <v>59</v>
      </c>
      <c r="E23927" s="2">
        <v>0.34537037037037038</v>
      </c>
      <c r="F23927" s="2">
        <v>0.34583333333333333</v>
      </c>
      <c r="G23927" s="2"/>
      <c r="H23927">
        <v>1</v>
      </c>
    </row>
    <row r="23928" spans="1:8" x14ac:dyDescent="0.35">
      <c r="A23928">
        <v>143066</v>
      </c>
      <c r="B23928">
        <v>1</v>
      </c>
      <c r="C23928">
        <v>1</v>
      </c>
      <c r="D23928" t="s">
        <v>144</v>
      </c>
      <c r="E23928" s="2">
        <v>0.34699074074074077</v>
      </c>
      <c r="F23928" s="2">
        <v>0.34745370370370371</v>
      </c>
      <c r="G23928" s="2"/>
      <c r="H23928">
        <v>1</v>
      </c>
    </row>
    <row r="23929" spans="1:8" x14ac:dyDescent="0.35">
      <c r="A23929">
        <v>143066</v>
      </c>
      <c r="B23929">
        <v>1</v>
      </c>
      <c r="C23929">
        <v>1</v>
      </c>
      <c r="D23929" t="s">
        <v>9</v>
      </c>
      <c r="E23929" s="2">
        <v>0.34861111111111109</v>
      </c>
      <c r="F23929" s="2">
        <v>0.34907407407407409</v>
      </c>
      <c r="G23929" s="2"/>
      <c r="H23929">
        <v>1</v>
      </c>
    </row>
    <row r="23930" spans="1:8" x14ac:dyDescent="0.35">
      <c r="A23930">
        <v>143066</v>
      </c>
      <c r="B23930">
        <v>1</v>
      </c>
      <c r="C23930">
        <v>1</v>
      </c>
      <c r="D23930" t="s">
        <v>93</v>
      </c>
      <c r="E23930" s="2">
        <v>0.35023148148148148</v>
      </c>
      <c r="F23930" s="2">
        <v>0.35069444444444442</v>
      </c>
      <c r="G23930" s="2"/>
      <c r="H23930">
        <v>1</v>
      </c>
    </row>
    <row r="23931" spans="1:8" x14ac:dyDescent="0.35">
      <c r="A23931">
        <v>143066</v>
      </c>
      <c r="B23931">
        <v>1</v>
      </c>
      <c r="C23931">
        <v>1</v>
      </c>
      <c r="D23931" t="s">
        <v>123</v>
      </c>
      <c r="E23931" s="2">
        <v>0.35243055555555558</v>
      </c>
      <c r="F23931" s="2">
        <v>0.35300925925925924</v>
      </c>
      <c r="G23931" s="2"/>
      <c r="H23931">
        <v>1</v>
      </c>
    </row>
    <row r="23932" spans="1:8" x14ac:dyDescent="0.35">
      <c r="A23932">
        <v>143066</v>
      </c>
      <c r="B23932">
        <v>1</v>
      </c>
      <c r="C23932">
        <v>1</v>
      </c>
      <c r="D23932" t="s">
        <v>21</v>
      </c>
      <c r="E23932" s="2">
        <v>0.35555555555555557</v>
      </c>
      <c r="F23932" s="2">
        <v>0.35613425925925923</v>
      </c>
      <c r="G23932" s="2"/>
      <c r="H23932" t="s">
        <v>114</v>
      </c>
    </row>
    <row r="23933" spans="1:8" x14ac:dyDescent="0.35">
      <c r="A23933">
        <v>143066</v>
      </c>
      <c r="B23933">
        <v>1</v>
      </c>
      <c r="C23933">
        <v>1</v>
      </c>
      <c r="D23933" t="s">
        <v>45</v>
      </c>
      <c r="E23933" s="2">
        <v>0.35810185185185184</v>
      </c>
      <c r="H23933" t="s">
        <v>152</v>
      </c>
    </row>
    <row r="23934" spans="1:8" x14ac:dyDescent="0.35">
      <c r="A23934">
        <v>142366</v>
      </c>
      <c r="B23934">
        <v>0</v>
      </c>
      <c r="C23934">
        <v>1</v>
      </c>
      <c r="D23934" t="s">
        <v>39</v>
      </c>
      <c r="F23934" s="2">
        <v>0.30486111111111114</v>
      </c>
      <c r="G23934" s="2"/>
      <c r="H23934">
        <v>8</v>
      </c>
    </row>
    <row r="23935" spans="1:8" x14ac:dyDescent="0.35">
      <c r="A23935">
        <v>142366</v>
      </c>
      <c r="B23935">
        <v>0</v>
      </c>
      <c r="C23935">
        <v>1</v>
      </c>
      <c r="D23935" t="s">
        <v>109</v>
      </c>
      <c r="E23935" s="2">
        <v>0.30729166666666669</v>
      </c>
      <c r="F23935" s="2">
        <v>0.30775462962962963</v>
      </c>
      <c r="G23935" s="2"/>
      <c r="H23935" t="s">
        <v>110</v>
      </c>
    </row>
    <row r="23936" spans="1:8" x14ac:dyDescent="0.35">
      <c r="A23936">
        <v>142366</v>
      </c>
      <c r="B23936">
        <v>0</v>
      </c>
      <c r="C23936">
        <v>1</v>
      </c>
      <c r="D23936" t="s">
        <v>111</v>
      </c>
      <c r="E23936" s="2">
        <v>0.30914351851851851</v>
      </c>
      <c r="F23936" s="2">
        <v>0.30960648148148145</v>
      </c>
      <c r="G23936" s="2"/>
      <c r="H23936" t="s">
        <v>110</v>
      </c>
    </row>
    <row r="23937" spans="1:8" x14ac:dyDescent="0.35">
      <c r="A23937">
        <v>142366</v>
      </c>
      <c r="B23937">
        <v>0</v>
      </c>
      <c r="C23937">
        <v>1</v>
      </c>
      <c r="D23937" t="s">
        <v>112</v>
      </c>
      <c r="E23937" s="2">
        <v>0.31134259259259262</v>
      </c>
      <c r="F23937" s="2">
        <v>0.31180555555555556</v>
      </c>
      <c r="G23937" s="2"/>
      <c r="H23937" t="s">
        <v>110</v>
      </c>
    </row>
    <row r="23938" spans="1:8" x14ac:dyDescent="0.35">
      <c r="A23938">
        <v>142366</v>
      </c>
      <c r="B23938">
        <v>0</v>
      </c>
      <c r="C23938">
        <v>1</v>
      </c>
      <c r="D23938" t="s">
        <v>113</v>
      </c>
      <c r="E23938" s="2">
        <v>0.31307870370370372</v>
      </c>
      <c r="F23938" s="2">
        <v>0.31354166666666666</v>
      </c>
      <c r="G23938" s="2"/>
      <c r="H23938" t="s">
        <v>110</v>
      </c>
    </row>
    <row r="23939" spans="1:8" x14ac:dyDescent="0.35">
      <c r="A23939">
        <v>142366</v>
      </c>
      <c r="B23939">
        <v>0</v>
      </c>
      <c r="C23939">
        <v>1</v>
      </c>
      <c r="D23939" t="s">
        <v>24</v>
      </c>
      <c r="E23939" s="2">
        <v>0.31550925925925927</v>
      </c>
      <c r="F23939" s="2">
        <v>0.31620370370370371</v>
      </c>
      <c r="G23939" s="2"/>
      <c r="H23939" t="s">
        <v>110</v>
      </c>
    </row>
    <row r="23940" spans="1:8" x14ac:dyDescent="0.35">
      <c r="A23940">
        <v>142366</v>
      </c>
      <c r="B23940">
        <v>0</v>
      </c>
      <c r="C23940">
        <v>1</v>
      </c>
      <c r="D23940" t="s">
        <v>126</v>
      </c>
      <c r="E23940" s="2">
        <v>0.32094907407407408</v>
      </c>
      <c r="F23940" s="2">
        <v>0.32164351851851852</v>
      </c>
      <c r="G23940" s="2"/>
      <c r="H23940" t="s">
        <v>110</v>
      </c>
    </row>
    <row r="23941" spans="1:8" x14ac:dyDescent="0.35">
      <c r="A23941">
        <v>142366</v>
      </c>
      <c r="B23941">
        <v>0</v>
      </c>
      <c r="C23941">
        <v>1</v>
      </c>
      <c r="D23941" t="s">
        <v>128</v>
      </c>
      <c r="E23941" s="2">
        <v>0.32314814814814813</v>
      </c>
      <c r="F23941" s="2">
        <v>0.32361111111111113</v>
      </c>
      <c r="G23941" s="2"/>
      <c r="H23941" t="s">
        <v>110</v>
      </c>
    </row>
    <row r="23942" spans="1:8" x14ac:dyDescent="0.35">
      <c r="A23942">
        <v>142366</v>
      </c>
      <c r="B23942">
        <v>0</v>
      </c>
      <c r="C23942">
        <v>1</v>
      </c>
      <c r="D23942" t="s">
        <v>129</v>
      </c>
      <c r="E23942" s="2">
        <v>0.32500000000000001</v>
      </c>
      <c r="F23942" s="2">
        <v>0.32546296296296295</v>
      </c>
      <c r="G23942" s="2"/>
      <c r="H23942" t="s">
        <v>110</v>
      </c>
    </row>
    <row r="23943" spans="1:8" x14ac:dyDescent="0.35">
      <c r="A23943">
        <v>142366</v>
      </c>
      <c r="B23943">
        <v>0</v>
      </c>
      <c r="C23943">
        <v>1</v>
      </c>
      <c r="D23943" t="s">
        <v>130</v>
      </c>
      <c r="E23943" s="2">
        <v>0.32673611111111112</v>
      </c>
      <c r="F23943" s="2">
        <v>0.32731481481481484</v>
      </c>
      <c r="G23943" s="2"/>
      <c r="H23943" t="s">
        <v>110</v>
      </c>
    </row>
    <row r="23944" spans="1:8" x14ac:dyDescent="0.35">
      <c r="A23944">
        <v>142366</v>
      </c>
      <c r="B23944">
        <v>0</v>
      </c>
      <c r="C23944">
        <v>1</v>
      </c>
      <c r="D23944" t="s">
        <v>45</v>
      </c>
      <c r="E23944" s="2">
        <v>0.32893518518518516</v>
      </c>
      <c r="F23944" s="2">
        <v>0.32962962962962961</v>
      </c>
      <c r="G23944" s="2"/>
      <c r="H23944" t="s">
        <v>110</v>
      </c>
    </row>
    <row r="23945" spans="1:8" x14ac:dyDescent="0.35">
      <c r="A23945">
        <v>142366</v>
      </c>
      <c r="B23945">
        <v>0</v>
      </c>
      <c r="C23945">
        <v>1</v>
      </c>
      <c r="D23945" t="s">
        <v>54</v>
      </c>
      <c r="E23945" s="2">
        <v>0.33206018518518521</v>
      </c>
      <c r="H23945">
        <v>16</v>
      </c>
    </row>
    <row r="23946" spans="1:8" x14ac:dyDescent="0.35">
      <c r="A23946">
        <v>141166</v>
      </c>
      <c r="B23946">
        <v>0</v>
      </c>
      <c r="C23946">
        <v>1</v>
      </c>
      <c r="D23946" t="s">
        <v>31</v>
      </c>
      <c r="F23946" s="2">
        <v>0.30833333333333335</v>
      </c>
      <c r="G23946" s="2"/>
      <c r="H23946" t="s">
        <v>131</v>
      </c>
    </row>
    <row r="23947" spans="1:8" x14ac:dyDescent="0.35">
      <c r="A23947">
        <v>141166</v>
      </c>
      <c r="B23947">
        <v>0</v>
      </c>
      <c r="C23947">
        <v>1</v>
      </c>
      <c r="D23947" t="s">
        <v>132</v>
      </c>
      <c r="E23947" s="2">
        <v>0.31064814814814817</v>
      </c>
      <c r="F23947" s="2">
        <v>0.31111111111111112</v>
      </c>
      <c r="G23947" s="2"/>
      <c r="H23947">
        <v>2</v>
      </c>
    </row>
    <row r="23948" spans="1:8" x14ac:dyDescent="0.35">
      <c r="A23948">
        <v>141166</v>
      </c>
      <c r="B23948">
        <v>0</v>
      </c>
      <c r="C23948">
        <v>1</v>
      </c>
      <c r="D23948" t="s">
        <v>133</v>
      </c>
      <c r="E23948" s="2">
        <v>0.31261574074074072</v>
      </c>
      <c r="F23948" s="2">
        <v>0.31307870370370372</v>
      </c>
      <c r="G23948" s="2"/>
      <c r="H23948">
        <v>2</v>
      </c>
    </row>
    <row r="23949" spans="1:8" x14ac:dyDescent="0.35">
      <c r="A23949">
        <v>141166</v>
      </c>
      <c r="B23949">
        <v>0</v>
      </c>
      <c r="C23949">
        <v>1</v>
      </c>
      <c r="D23949" t="s">
        <v>38</v>
      </c>
      <c r="E23949" s="2">
        <v>0.31435185185185183</v>
      </c>
      <c r="F23949" s="2">
        <v>0.31504629629629627</v>
      </c>
      <c r="G23949" s="2"/>
      <c r="H23949" t="s">
        <v>134</v>
      </c>
    </row>
    <row r="23950" spans="1:8" x14ac:dyDescent="0.35">
      <c r="A23950">
        <v>141166</v>
      </c>
      <c r="B23950">
        <v>1</v>
      </c>
      <c r="C23950">
        <v>1</v>
      </c>
      <c r="D23950" t="s">
        <v>135</v>
      </c>
      <c r="E23950" s="2">
        <v>0.31712962962962965</v>
      </c>
      <c r="F23950" s="2">
        <v>0.31759259259259259</v>
      </c>
      <c r="G23950" s="2"/>
      <c r="H23950">
        <v>1</v>
      </c>
    </row>
    <row r="23951" spans="1:8" x14ac:dyDescent="0.35">
      <c r="A23951">
        <v>141166</v>
      </c>
      <c r="B23951">
        <v>1</v>
      </c>
      <c r="C23951">
        <v>1</v>
      </c>
      <c r="D23951" t="s">
        <v>136</v>
      </c>
      <c r="E23951" s="2">
        <v>0.31898148148148148</v>
      </c>
      <c r="F23951" s="2">
        <v>0.31944444444444442</v>
      </c>
      <c r="G23951" s="2"/>
      <c r="H23951">
        <v>1</v>
      </c>
    </row>
    <row r="23952" spans="1:8" x14ac:dyDescent="0.35">
      <c r="A23952">
        <v>141166</v>
      </c>
      <c r="B23952">
        <v>1</v>
      </c>
      <c r="C23952">
        <v>1</v>
      </c>
      <c r="D23952" t="s">
        <v>137</v>
      </c>
      <c r="E23952" s="2">
        <v>0.32118055555555558</v>
      </c>
      <c r="F23952" s="2">
        <v>0.32164351851851852</v>
      </c>
      <c r="G23952" s="2"/>
      <c r="H23952">
        <v>1</v>
      </c>
    </row>
    <row r="23953" spans="1:8" x14ac:dyDescent="0.35">
      <c r="A23953">
        <v>141166</v>
      </c>
      <c r="B23953">
        <v>1</v>
      </c>
      <c r="C23953">
        <v>1</v>
      </c>
      <c r="D23953" t="s">
        <v>138</v>
      </c>
      <c r="E23953" s="2">
        <v>0.32291666666666669</v>
      </c>
      <c r="F23953" s="2">
        <v>0.32337962962962963</v>
      </c>
      <c r="G23953" s="2"/>
      <c r="H23953">
        <v>1</v>
      </c>
    </row>
    <row r="23954" spans="1:8" x14ac:dyDescent="0.35">
      <c r="A23954">
        <v>141166</v>
      </c>
      <c r="B23954">
        <v>1</v>
      </c>
      <c r="C23954">
        <v>1</v>
      </c>
      <c r="D23954" t="s">
        <v>139</v>
      </c>
      <c r="E23954" s="2">
        <v>0.32546296296296295</v>
      </c>
      <c r="F23954" s="2">
        <v>0.3261574074074074</v>
      </c>
      <c r="G23954" s="2"/>
      <c r="H23954">
        <v>1</v>
      </c>
    </row>
    <row r="23955" spans="1:8" x14ac:dyDescent="0.35">
      <c r="A23955">
        <v>141166</v>
      </c>
      <c r="B23955">
        <v>1</v>
      </c>
      <c r="C23955">
        <v>1</v>
      </c>
      <c r="D23955" t="s">
        <v>72</v>
      </c>
      <c r="E23955" s="2">
        <v>0.32777777777777778</v>
      </c>
      <c r="F23955" s="2">
        <v>0.3283564814814815</v>
      </c>
      <c r="G23955" s="2"/>
      <c r="H23955">
        <v>1</v>
      </c>
    </row>
    <row r="23956" spans="1:8" x14ac:dyDescent="0.35">
      <c r="A23956">
        <v>141166</v>
      </c>
      <c r="B23956">
        <v>1</v>
      </c>
      <c r="C23956">
        <v>1</v>
      </c>
      <c r="D23956" t="s">
        <v>95</v>
      </c>
      <c r="E23956" s="2">
        <v>0.3300925925925926</v>
      </c>
      <c r="F23956" s="2">
        <v>0.33067129629629627</v>
      </c>
      <c r="G23956" s="2"/>
      <c r="H23956">
        <v>1</v>
      </c>
    </row>
    <row r="23957" spans="1:8" x14ac:dyDescent="0.35">
      <c r="A23957">
        <v>141166</v>
      </c>
      <c r="B23957">
        <v>1</v>
      </c>
      <c r="C23957">
        <v>1</v>
      </c>
      <c r="D23957" t="s">
        <v>140</v>
      </c>
      <c r="E23957" s="2">
        <v>0.33206018518518521</v>
      </c>
      <c r="F23957" s="2">
        <v>0.33275462962962965</v>
      </c>
      <c r="G23957" s="2"/>
      <c r="H23957">
        <v>1</v>
      </c>
    </row>
    <row r="23958" spans="1:8" x14ac:dyDescent="0.35">
      <c r="A23958">
        <v>141166</v>
      </c>
      <c r="B23958">
        <v>1</v>
      </c>
      <c r="C23958">
        <v>1</v>
      </c>
      <c r="D23958" t="s">
        <v>141</v>
      </c>
      <c r="E23958" s="2">
        <v>0.33437499999999998</v>
      </c>
      <c r="F23958" s="2">
        <v>0.33483796296296298</v>
      </c>
      <c r="G23958" s="2"/>
      <c r="H23958">
        <v>1</v>
      </c>
    </row>
    <row r="23959" spans="1:8" x14ac:dyDescent="0.35">
      <c r="A23959">
        <v>141166</v>
      </c>
      <c r="B23959">
        <v>1</v>
      </c>
      <c r="C23959">
        <v>1</v>
      </c>
      <c r="D23959" t="s">
        <v>46</v>
      </c>
      <c r="E23959" s="2">
        <v>0.33564814814814814</v>
      </c>
      <c r="F23959" s="2">
        <v>0.33611111111111114</v>
      </c>
      <c r="G23959" s="2"/>
      <c r="H23959">
        <v>1</v>
      </c>
    </row>
    <row r="23960" spans="1:8" x14ac:dyDescent="0.35">
      <c r="A23960">
        <v>141166</v>
      </c>
      <c r="B23960">
        <v>1</v>
      </c>
      <c r="C23960">
        <v>1</v>
      </c>
      <c r="D23960" t="s">
        <v>142</v>
      </c>
      <c r="E23960" s="2">
        <v>0.33726851851851852</v>
      </c>
      <c r="F23960" s="2">
        <v>0.33773148148148147</v>
      </c>
      <c r="G23960" s="2"/>
      <c r="H23960">
        <v>1</v>
      </c>
    </row>
    <row r="23961" spans="1:8" x14ac:dyDescent="0.35">
      <c r="A23961">
        <v>141166</v>
      </c>
      <c r="B23961">
        <v>1</v>
      </c>
      <c r="C23961">
        <v>1</v>
      </c>
      <c r="D23961" t="s">
        <v>143</v>
      </c>
      <c r="E23961" s="2">
        <v>0.33854166666666669</v>
      </c>
      <c r="F23961" s="2">
        <v>0.33923611111111113</v>
      </c>
      <c r="G23961" s="2"/>
      <c r="H23961">
        <v>1</v>
      </c>
    </row>
    <row r="23962" spans="1:8" x14ac:dyDescent="0.35">
      <c r="A23962">
        <v>141166</v>
      </c>
      <c r="B23962">
        <v>1</v>
      </c>
      <c r="C23962">
        <v>1</v>
      </c>
      <c r="D23962" t="s">
        <v>59</v>
      </c>
      <c r="E23962" s="2">
        <v>0.34050925925925923</v>
      </c>
      <c r="F23962" s="2">
        <v>0.34097222222222223</v>
      </c>
      <c r="G23962" s="2"/>
      <c r="H23962">
        <v>1</v>
      </c>
    </row>
    <row r="23963" spans="1:8" x14ac:dyDescent="0.35">
      <c r="A23963">
        <v>141166</v>
      </c>
      <c r="B23963">
        <v>1</v>
      </c>
      <c r="C23963">
        <v>1</v>
      </c>
      <c r="D23963" t="s">
        <v>144</v>
      </c>
      <c r="E23963" s="2">
        <v>0.34212962962962962</v>
      </c>
      <c r="F23963" s="2">
        <v>0.34259259259259262</v>
      </c>
      <c r="G23963" s="2"/>
      <c r="H23963">
        <v>1</v>
      </c>
    </row>
    <row r="23964" spans="1:8" x14ac:dyDescent="0.35">
      <c r="A23964">
        <v>141166</v>
      </c>
      <c r="B23964">
        <v>1</v>
      </c>
      <c r="C23964">
        <v>1</v>
      </c>
      <c r="D23964" t="s">
        <v>9</v>
      </c>
      <c r="E23964" s="2">
        <v>0.34386574074074072</v>
      </c>
      <c r="F23964" s="2">
        <v>0.34432870370370372</v>
      </c>
      <c r="G23964" s="2"/>
      <c r="H23964">
        <v>1</v>
      </c>
    </row>
    <row r="23965" spans="1:8" x14ac:dyDescent="0.35">
      <c r="A23965">
        <v>141166</v>
      </c>
      <c r="B23965">
        <v>1</v>
      </c>
      <c r="C23965">
        <v>1</v>
      </c>
      <c r="D23965" t="s">
        <v>93</v>
      </c>
      <c r="E23965" s="2">
        <v>0.34560185185185183</v>
      </c>
      <c r="F23965" s="2">
        <v>0.34606481481481483</v>
      </c>
      <c r="G23965" s="2"/>
      <c r="H23965">
        <v>1</v>
      </c>
    </row>
    <row r="23966" spans="1:8" x14ac:dyDescent="0.35">
      <c r="A23966">
        <v>141166</v>
      </c>
      <c r="B23966">
        <v>1</v>
      </c>
      <c r="C23966">
        <v>1</v>
      </c>
      <c r="D23966" t="s">
        <v>123</v>
      </c>
      <c r="E23966" s="2">
        <v>0.34791666666666665</v>
      </c>
      <c r="F23966" s="2">
        <v>0.34849537037037037</v>
      </c>
      <c r="G23966" s="2"/>
      <c r="H23966">
        <v>1</v>
      </c>
    </row>
    <row r="23967" spans="1:8" x14ac:dyDescent="0.35">
      <c r="A23967">
        <v>141166</v>
      </c>
      <c r="B23967">
        <v>1</v>
      </c>
      <c r="C23967">
        <v>1</v>
      </c>
      <c r="D23967" t="s">
        <v>21</v>
      </c>
      <c r="E23967" s="2">
        <v>0.35104166666666664</v>
      </c>
      <c r="F23967" s="2">
        <v>0.35162037037037036</v>
      </c>
      <c r="G23967" s="2"/>
      <c r="H23967" t="s">
        <v>114</v>
      </c>
    </row>
    <row r="23968" spans="1:8" x14ac:dyDescent="0.35">
      <c r="A23968">
        <v>141166</v>
      </c>
      <c r="B23968">
        <v>1</v>
      </c>
      <c r="C23968">
        <v>1</v>
      </c>
      <c r="D23968" t="s">
        <v>45</v>
      </c>
      <c r="E23968" s="2">
        <v>0.35381944444444446</v>
      </c>
      <c r="F23968" s="2">
        <v>0.35451388888888891</v>
      </c>
      <c r="G23968" s="2"/>
      <c r="H23968" t="s">
        <v>152</v>
      </c>
    </row>
    <row r="23969" spans="1:8" x14ac:dyDescent="0.35">
      <c r="A23969">
        <v>141166</v>
      </c>
      <c r="B23969">
        <v>1</v>
      </c>
      <c r="C23969">
        <v>1</v>
      </c>
      <c r="D23969" t="s">
        <v>130</v>
      </c>
      <c r="E23969" s="2">
        <v>0.35625000000000001</v>
      </c>
      <c r="F23969" s="2">
        <v>0.35682870370370373</v>
      </c>
      <c r="G23969" s="2"/>
      <c r="H23969" t="s">
        <v>152</v>
      </c>
    </row>
    <row r="23970" spans="1:8" x14ac:dyDescent="0.35">
      <c r="A23970">
        <v>141166</v>
      </c>
      <c r="B23970">
        <v>1</v>
      </c>
      <c r="C23970">
        <v>1</v>
      </c>
      <c r="D23970" t="s">
        <v>129</v>
      </c>
      <c r="E23970" s="2">
        <v>0.35821759259259262</v>
      </c>
      <c r="F23970" s="2">
        <v>0.35868055555555556</v>
      </c>
      <c r="G23970" s="2"/>
      <c r="H23970" t="s">
        <v>152</v>
      </c>
    </row>
    <row r="23971" spans="1:8" x14ac:dyDescent="0.35">
      <c r="A23971">
        <v>141166</v>
      </c>
      <c r="B23971">
        <v>1</v>
      </c>
      <c r="C23971">
        <v>1</v>
      </c>
      <c r="D23971" t="s">
        <v>128</v>
      </c>
      <c r="E23971" s="2">
        <v>0.36018518518518516</v>
      </c>
      <c r="F23971" s="2">
        <v>0.36064814814814816</v>
      </c>
      <c r="G23971" s="2"/>
      <c r="H23971" t="s">
        <v>152</v>
      </c>
    </row>
    <row r="23972" spans="1:8" x14ac:dyDescent="0.35">
      <c r="A23972">
        <v>141166</v>
      </c>
      <c r="B23972">
        <v>1</v>
      </c>
      <c r="C23972">
        <v>1</v>
      </c>
      <c r="D23972" t="s">
        <v>126</v>
      </c>
      <c r="E23972" s="2">
        <v>0.36226851851851855</v>
      </c>
      <c r="F23972" s="2">
        <v>0.36296296296296299</v>
      </c>
      <c r="G23972" s="2"/>
      <c r="H23972" t="s">
        <v>162</v>
      </c>
    </row>
    <row r="23973" spans="1:8" x14ac:dyDescent="0.35">
      <c r="A23973">
        <v>141166</v>
      </c>
      <c r="B23973">
        <v>1</v>
      </c>
      <c r="C23973">
        <v>1</v>
      </c>
      <c r="D23973" t="s">
        <v>125</v>
      </c>
      <c r="E23973" s="2">
        <v>0.36469907407407409</v>
      </c>
      <c r="F23973" s="2">
        <v>0.36516203703703703</v>
      </c>
      <c r="G23973" s="2"/>
      <c r="H23973">
        <v>1</v>
      </c>
    </row>
    <row r="23974" spans="1:8" x14ac:dyDescent="0.35">
      <c r="A23974">
        <v>141166</v>
      </c>
      <c r="B23974">
        <v>1</v>
      </c>
      <c r="C23974">
        <v>1</v>
      </c>
      <c r="D23974" t="s">
        <v>17</v>
      </c>
      <c r="E23974" s="2">
        <v>0.3664351851851852</v>
      </c>
      <c r="F23974" s="2">
        <v>0.36689814814814814</v>
      </c>
      <c r="G23974" s="2"/>
      <c r="H23974">
        <v>1</v>
      </c>
    </row>
    <row r="23975" spans="1:8" x14ac:dyDescent="0.35">
      <c r="A23975">
        <v>141166</v>
      </c>
      <c r="B23975">
        <v>1</v>
      </c>
      <c r="C23975">
        <v>1</v>
      </c>
      <c r="D23975" t="s">
        <v>18</v>
      </c>
      <c r="E23975" s="2">
        <v>0.36956018518518519</v>
      </c>
      <c r="H23975" t="s">
        <v>124</v>
      </c>
    </row>
    <row r="23976" spans="1:8" x14ac:dyDescent="0.35">
      <c r="A23976">
        <v>142766</v>
      </c>
      <c r="B23976">
        <v>0</v>
      </c>
      <c r="C23976">
        <v>1</v>
      </c>
      <c r="D23976" t="s">
        <v>39</v>
      </c>
      <c r="F23976" s="2">
        <v>0.30833333333333335</v>
      </c>
      <c r="G23976" s="2"/>
      <c r="H23976">
        <v>8</v>
      </c>
    </row>
    <row r="23977" spans="1:8" x14ac:dyDescent="0.35">
      <c r="A23977">
        <v>142766</v>
      </c>
      <c r="B23977">
        <v>0</v>
      </c>
      <c r="C23977">
        <v>1</v>
      </c>
      <c r="D23977" t="s">
        <v>109</v>
      </c>
      <c r="E23977" s="2">
        <v>0.31064814814814817</v>
      </c>
      <c r="F23977" s="2">
        <v>0.31111111111111112</v>
      </c>
      <c r="G23977" s="2"/>
      <c r="H23977" t="s">
        <v>110</v>
      </c>
    </row>
    <row r="23978" spans="1:8" x14ac:dyDescent="0.35">
      <c r="A23978">
        <v>142766</v>
      </c>
      <c r="B23978">
        <v>0</v>
      </c>
      <c r="C23978">
        <v>1</v>
      </c>
      <c r="D23978" t="s">
        <v>111</v>
      </c>
      <c r="E23978" s="2">
        <v>0.31261574074074072</v>
      </c>
      <c r="F23978" s="2">
        <v>0.31307870370370372</v>
      </c>
      <c r="G23978" s="2"/>
      <c r="H23978" t="s">
        <v>110</v>
      </c>
    </row>
    <row r="23979" spans="1:8" x14ac:dyDescent="0.35">
      <c r="A23979">
        <v>142766</v>
      </c>
      <c r="B23979">
        <v>0</v>
      </c>
      <c r="C23979">
        <v>1</v>
      </c>
      <c r="D23979" t="s">
        <v>112</v>
      </c>
      <c r="E23979" s="2">
        <v>0.31469907407407405</v>
      </c>
      <c r="F23979" s="2">
        <v>0.31527777777777777</v>
      </c>
      <c r="G23979" s="2"/>
      <c r="H23979" t="s">
        <v>110</v>
      </c>
    </row>
    <row r="23980" spans="1:8" x14ac:dyDescent="0.35">
      <c r="A23980">
        <v>142766</v>
      </c>
      <c r="B23980">
        <v>0</v>
      </c>
      <c r="C23980">
        <v>1</v>
      </c>
      <c r="D23980" t="s">
        <v>113</v>
      </c>
      <c r="E23980" s="2">
        <v>0.31655092592592593</v>
      </c>
      <c r="F23980" s="2">
        <v>0.31712962962962965</v>
      </c>
      <c r="G23980" s="2"/>
      <c r="H23980" t="s">
        <v>110</v>
      </c>
    </row>
    <row r="23981" spans="1:8" x14ac:dyDescent="0.35">
      <c r="A23981">
        <v>142766</v>
      </c>
      <c r="B23981">
        <v>0</v>
      </c>
      <c r="C23981">
        <v>1</v>
      </c>
      <c r="D23981" t="s">
        <v>24</v>
      </c>
      <c r="E23981" s="2">
        <v>0.31944444444444442</v>
      </c>
      <c r="F23981" s="2">
        <v>0.32083333333333336</v>
      </c>
      <c r="G23981" s="2"/>
      <c r="H23981" t="s">
        <v>110</v>
      </c>
    </row>
    <row r="23982" spans="1:8" x14ac:dyDescent="0.35">
      <c r="A23982">
        <v>142766</v>
      </c>
      <c r="B23982">
        <v>0</v>
      </c>
      <c r="C23982">
        <v>1</v>
      </c>
      <c r="D23982" t="s">
        <v>45</v>
      </c>
      <c r="E23982" s="2">
        <v>0.32847222222222222</v>
      </c>
      <c r="F23982" s="2">
        <v>0.32916666666666666</v>
      </c>
      <c r="G23982" s="2"/>
      <c r="H23982" t="s">
        <v>110</v>
      </c>
    </row>
    <row r="23983" spans="1:8" x14ac:dyDescent="0.35">
      <c r="A23983">
        <v>142766</v>
      </c>
      <c r="B23983">
        <v>0</v>
      </c>
      <c r="C23983">
        <v>1</v>
      </c>
      <c r="D23983" t="s">
        <v>21</v>
      </c>
      <c r="E23983" s="2">
        <v>0.33055555555555555</v>
      </c>
      <c r="F23983" s="2">
        <v>0.33113425925925927</v>
      </c>
      <c r="G23983" s="2"/>
      <c r="H23983" t="s">
        <v>122</v>
      </c>
    </row>
    <row r="23984" spans="1:8" x14ac:dyDescent="0.35">
      <c r="A23984">
        <v>142766</v>
      </c>
      <c r="B23984">
        <v>0</v>
      </c>
      <c r="C23984">
        <v>1</v>
      </c>
      <c r="D23984" t="s">
        <v>123</v>
      </c>
      <c r="E23984" s="2">
        <v>0.33321759259259259</v>
      </c>
      <c r="F23984" s="2">
        <v>0.33379629629629631</v>
      </c>
      <c r="G23984" s="2"/>
      <c r="H23984">
        <v>2</v>
      </c>
    </row>
    <row r="23985" spans="1:8" x14ac:dyDescent="0.35">
      <c r="A23985">
        <v>142766</v>
      </c>
      <c r="B23985">
        <v>0</v>
      </c>
      <c r="C23985">
        <v>1</v>
      </c>
      <c r="D23985" t="s">
        <v>93</v>
      </c>
      <c r="E23985" s="2">
        <v>0.33553240740740742</v>
      </c>
      <c r="F23985" s="2">
        <v>0.33599537037037036</v>
      </c>
      <c r="G23985" s="2"/>
      <c r="H23985">
        <v>2</v>
      </c>
    </row>
    <row r="23986" spans="1:8" x14ac:dyDescent="0.35">
      <c r="A23986">
        <v>142766</v>
      </c>
      <c r="B23986">
        <v>0</v>
      </c>
      <c r="C23986">
        <v>1</v>
      </c>
      <c r="D23986" t="s">
        <v>9</v>
      </c>
      <c r="E23986" s="2">
        <v>0.3371527777777778</v>
      </c>
      <c r="F23986" s="2">
        <v>0.33761574074074074</v>
      </c>
      <c r="G23986" s="2"/>
      <c r="H23986">
        <v>2</v>
      </c>
    </row>
    <row r="23987" spans="1:8" x14ac:dyDescent="0.35">
      <c r="A23987">
        <v>142766</v>
      </c>
      <c r="B23987">
        <v>0</v>
      </c>
      <c r="C23987">
        <v>1</v>
      </c>
      <c r="D23987" t="s">
        <v>144</v>
      </c>
      <c r="E23987" s="2">
        <v>0.33877314814814813</v>
      </c>
      <c r="F23987" s="2">
        <v>0.33923611111111113</v>
      </c>
      <c r="G23987" s="2"/>
      <c r="H23987">
        <v>2</v>
      </c>
    </row>
    <row r="23988" spans="1:8" x14ac:dyDescent="0.35">
      <c r="A23988">
        <v>142766</v>
      </c>
      <c r="B23988">
        <v>0</v>
      </c>
      <c r="C23988">
        <v>1</v>
      </c>
      <c r="D23988" t="s">
        <v>59</v>
      </c>
      <c r="E23988" s="2">
        <v>0.34027777777777779</v>
      </c>
      <c r="F23988" s="2">
        <v>0.34074074074074073</v>
      </c>
      <c r="G23988" s="2"/>
      <c r="H23988">
        <v>2</v>
      </c>
    </row>
    <row r="23989" spans="1:8" x14ac:dyDescent="0.35">
      <c r="A23989">
        <v>142766</v>
      </c>
      <c r="B23989">
        <v>0</v>
      </c>
      <c r="C23989">
        <v>1</v>
      </c>
      <c r="D23989" t="s">
        <v>143</v>
      </c>
      <c r="E23989" s="2">
        <v>0.34189814814814817</v>
      </c>
      <c r="F23989" s="2">
        <v>0.34259259259259262</v>
      </c>
      <c r="G23989" s="2"/>
      <c r="H23989">
        <v>2</v>
      </c>
    </row>
    <row r="23990" spans="1:8" x14ac:dyDescent="0.35">
      <c r="A23990">
        <v>142766</v>
      </c>
      <c r="B23990">
        <v>0</v>
      </c>
      <c r="C23990">
        <v>1</v>
      </c>
      <c r="D23990" t="s">
        <v>142</v>
      </c>
      <c r="E23990" s="2">
        <v>0.34340277777777778</v>
      </c>
      <c r="F23990" s="2">
        <v>0.34386574074074072</v>
      </c>
      <c r="G23990" s="2"/>
      <c r="H23990">
        <v>2</v>
      </c>
    </row>
    <row r="23991" spans="1:8" x14ac:dyDescent="0.35">
      <c r="A23991">
        <v>142766</v>
      </c>
      <c r="B23991">
        <v>0</v>
      </c>
      <c r="C23991">
        <v>1</v>
      </c>
      <c r="D23991" t="s">
        <v>46</v>
      </c>
      <c r="E23991" s="2">
        <v>0.34502314814814816</v>
      </c>
      <c r="F23991" s="2">
        <v>0.3454861111111111</v>
      </c>
      <c r="G23991" s="2"/>
      <c r="H23991">
        <v>2</v>
      </c>
    </row>
    <row r="23992" spans="1:8" x14ac:dyDescent="0.35">
      <c r="A23992">
        <v>142766</v>
      </c>
      <c r="B23992">
        <v>0</v>
      </c>
      <c r="C23992">
        <v>1</v>
      </c>
      <c r="D23992" t="s">
        <v>141</v>
      </c>
      <c r="E23992" s="2">
        <v>0.34618055555555555</v>
      </c>
      <c r="F23992" s="2">
        <v>0.34664351851851855</v>
      </c>
      <c r="G23992" s="2"/>
      <c r="H23992">
        <v>2</v>
      </c>
    </row>
    <row r="23993" spans="1:8" x14ac:dyDescent="0.35">
      <c r="A23993">
        <v>142766</v>
      </c>
      <c r="B23993">
        <v>0</v>
      </c>
      <c r="C23993">
        <v>1</v>
      </c>
      <c r="D23993" t="s">
        <v>140</v>
      </c>
      <c r="E23993" s="2">
        <v>0.34826388888888887</v>
      </c>
      <c r="F23993" s="2">
        <v>0.34895833333333331</v>
      </c>
      <c r="G23993" s="2"/>
      <c r="H23993">
        <v>2</v>
      </c>
    </row>
    <row r="23994" spans="1:8" x14ac:dyDescent="0.35">
      <c r="A23994">
        <v>142766</v>
      </c>
      <c r="B23994">
        <v>0</v>
      </c>
      <c r="C23994">
        <v>1</v>
      </c>
      <c r="D23994" t="s">
        <v>95</v>
      </c>
      <c r="E23994" s="2">
        <v>0.35023148148148148</v>
      </c>
      <c r="F23994" s="2">
        <v>0.3508101851851852</v>
      </c>
      <c r="G23994" s="2"/>
      <c r="H23994">
        <v>2</v>
      </c>
    </row>
    <row r="23995" spans="1:8" x14ac:dyDescent="0.35">
      <c r="A23995">
        <v>142766</v>
      </c>
      <c r="B23995">
        <v>0</v>
      </c>
      <c r="C23995">
        <v>1</v>
      </c>
      <c r="D23995" t="s">
        <v>72</v>
      </c>
      <c r="E23995" s="2">
        <v>0.3525462962962963</v>
      </c>
      <c r="F23995" s="2">
        <v>0.35312500000000002</v>
      </c>
      <c r="G23995" s="2"/>
      <c r="H23995">
        <v>2</v>
      </c>
    </row>
    <row r="23996" spans="1:8" x14ac:dyDescent="0.35">
      <c r="A23996">
        <v>142766</v>
      </c>
      <c r="B23996">
        <v>0</v>
      </c>
      <c r="C23996">
        <v>1</v>
      </c>
      <c r="D23996" t="s">
        <v>139</v>
      </c>
      <c r="E23996" s="2">
        <v>0.35462962962962963</v>
      </c>
      <c r="F23996" s="2">
        <v>0.35532407407407407</v>
      </c>
      <c r="G23996" s="2"/>
      <c r="H23996">
        <v>2</v>
      </c>
    </row>
    <row r="23997" spans="1:8" x14ac:dyDescent="0.35">
      <c r="A23997">
        <v>142766</v>
      </c>
      <c r="B23997">
        <v>0</v>
      </c>
      <c r="C23997">
        <v>1</v>
      </c>
      <c r="D23997" t="s">
        <v>138</v>
      </c>
      <c r="E23997" s="2">
        <v>0.3574074074074074</v>
      </c>
      <c r="F23997" s="2">
        <v>0.35787037037037039</v>
      </c>
      <c r="G23997" s="2"/>
      <c r="H23997">
        <v>2</v>
      </c>
    </row>
    <row r="23998" spans="1:8" x14ac:dyDescent="0.35">
      <c r="A23998">
        <v>142766</v>
      </c>
      <c r="B23998">
        <v>0</v>
      </c>
      <c r="C23998">
        <v>1</v>
      </c>
      <c r="D23998" t="s">
        <v>137</v>
      </c>
      <c r="E23998" s="2">
        <v>0.35902777777777778</v>
      </c>
      <c r="F23998" s="2">
        <v>0.35949074074074072</v>
      </c>
      <c r="G23998" s="2"/>
      <c r="H23998">
        <v>2</v>
      </c>
    </row>
    <row r="23999" spans="1:8" x14ac:dyDescent="0.35">
      <c r="A23999">
        <v>142766</v>
      </c>
      <c r="B23999">
        <v>0</v>
      </c>
      <c r="C23999">
        <v>1</v>
      </c>
      <c r="D23999" t="s">
        <v>136</v>
      </c>
      <c r="E23999" s="2">
        <v>0.3611111111111111</v>
      </c>
      <c r="F23999" s="2">
        <v>0.36157407407407405</v>
      </c>
      <c r="G23999" s="2"/>
      <c r="H23999">
        <v>2</v>
      </c>
    </row>
    <row r="24000" spans="1:8" x14ac:dyDescent="0.35">
      <c r="A24000">
        <v>142766</v>
      </c>
      <c r="B24000">
        <v>0</v>
      </c>
      <c r="C24000">
        <v>1</v>
      </c>
      <c r="D24000" t="s">
        <v>135</v>
      </c>
      <c r="E24000" s="2">
        <v>0.36296296296296299</v>
      </c>
      <c r="F24000" s="2">
        <v>0.36504629629629631</v>
      </c>
      <c r="G24000" s="2"/>
      <c r="H24000">
        <v>2</v>
      </c>
    </row>
    <row r="24001" spans="1:8" x14ac:dyDescent="0.35">
      <c r="A24001">
        <v>142766</v>
      </c>
      <c r="B24001">
        <v>1</v>
      </c>
      <c r="C24001">
        <v>1</v>
      </c>
      <c r="D24001" t="s">
        <v>38</v>
      </c>
      <c r="E24001" s="2">
        <v>0.36712962962962964</v>
      </c>
      <c r="F24001" s="2">
        <v>0.36782407407407408</v>
      </c>
      <c r="G24001" s="2"/>
      <c r="H24001" t="s">
        <v>172</v>
      </c>
    </row>
    <row r="24002" spans="1:8" x14ac:dyDescent="0.35">
      <c r="A24002">
        <v>142766</v>
      </c>
      <c r="B24002">
        <v>1</v>
      </c>
      <c r="C24002">
        <v>1</v>
      </c>
      <c r="D24002" t="s">
        <v>133</v>
      </c>
      <c r="E24002" s="2">
        <v>0.36909722222222224</v>
      </c>
      <c r="F24002" s="2">
        <v>0.36956018518518519</v>
      </c>
      <c r="G24002" s="2"/>
      <c r="H24002">
        <v>1</v>
      </c>
    </row>
    <row r="24003" spans="1:8" x14ac:dyDescent="0.35">
      <c r="A24003">
        <v>142766</v>
      </c>
      <c r="B24003">
        <v>1</v>
      </c>
      <c r="C24003">
        <v>1</v>
      </c>
      <c r="D24003" t="s">
        <v>132</v>
      </c>
      <c r="E24003" s="2">
        <v>0.37118055555555557</v>
      </c>
      <c r="F24003" s="2">
        <v>0.37164351851851851</v>
      </c>
      <c r="G24003" s="2"/>
      <c r="H24003">
        <v>1</v>
      </c>
    </row>
    <row r="24004" spans="1:8" x14ac:dyDescent="0.35">
      <c r="A24004">
        <v>142766</v>
      </c>
      <c r="B24004">
        <v>1</v>
      </c>
      <c r="C24004">
        <v>1</v>
      </c>
      <c r="D24004" t="s">
        <v>31</v>
      </c>
      <c r="E24004" s="2">
        <v>0.37384259259259262</v>
      </c>
      <c r="F24004" s="2">
        <v>0.37453703703703706</v>
      </c>
      <c r="G24004" s="2"/>
      <c r="H24004">
        <v>1</v>
      </c>
    </row>
    <row r="24005" spans="1:8" x14ac:dyDescent="0.35">
      <c r="A24005">
        <v>142766</v>
      </c>
      <c r="B24005">
        <v>1</v>
      </c>
      <c r="C24005">
        <v>1</v>
      </c>
      <c r="D24005" t="s">
        <v>158</v>
      </c>
      <c r="E24005" s="2">
        <v>0.37650462962962961</v>
      </c>
      <c r="F24005" s="2">
        <v>0.3769675925925926</v>
      </c>
      <c r="G24005" s="2"/>
      <c r="H24005">
        <v>1</v>
      </c>
    </row>
    <row r="24006" spans="1:8" x14ac:dyDescent="0.35">
      <c r="A24006">
        <v>142766</v>
      </c>
      <c r="B24006">
        <v>1</v>
      </c>
      <c r="C24006">
        <v>1</v>
      </c>
      <c r="D24006" t="s">
        <v>157</v>
      </c>
      <c r="E24006" s="2">
        <v>0.37870370370370371</v>
      </c>
      <c r="F24006" s="2">
        <v>0.37916666666666665</v>
      </c>
      <c r="G24006" s="2"/>
      <c r="H24006">
        <v>1</v>
      </c>
    </row>
    <row r="24007" spans="1:8" x14ac:dyDescent="0.35">
      <c r="A24007">
        <v>142766</v>
      </c>
      <c r="B24007">
        <v>1</v>
      </c>
      <c r="C24007">
        <v>1</v>
      </c>
      <c r="D24007" t="s">
        <v>156</v>
      </c>
      <c r="E24007" s="2">
        <v>0.38090277777777776</v>
      </c>
      <c r="F24007" s="2">
        <v>0.38136574074074076</v>
      </c>
      <c r="G24007" s="2"/>
      <c r="H24007">
        <v>1</v>
      </c>
    </row>
    <row r="24008" spans="1:8" x14ac:dyDescent="0.35">
      <c r="A24008">
        <v>142766</v>
      </c>
      <c r="B24008">
        <v>1</v>
      </c>
      <c r="C24008">
        <v>1</v>
      </c>
      <c r="D24008" t="s">
        <v>16</v>
      </c>
      <c r="E24008" s="2">
        <v>0.38287037037037036</v>
      </c>
      <c r="H24008">
        <v>1</v>
      </c>
    </row>
    <row r="24009" spans="1:8" x14ac:dyDescent="0.35">
      <c r="A24009">
        <v>141864</v>
      </c>
      <c r="B24009">
        <v>0</v>
      </c>
      <c r="C24009">
        <v>1</v>
      </c>
      <c r="D24009" t="s">
        <v>11</v>
      </c>
      <c r="F24009" s="2">
        <v>0.30902777777777779</v>
      </c>
      <c r="G24009" s="2"/>
      <c r="H24009" t="s">
        <v>161</v>
      </c>
    </row>
    <row r="24010" spans="1:8" x14ac:dyDescent="0.35">
      <c r="A24010">
        <v>141864</v>
      </c>
      <c r="B24010">
        <v>0</v>
      </c>
      <c r="C24010">
        <v>1</v>
      </c>
      <c r="D24010" t="s">
        <v>160</v>
      </c>
      <c r="E24010" s="2">
        <v>0.31145833333333334</v>
      </c>
      <c r="F24010" s="2">
        <v>0.31215277777777778</v>
      </c>
      <c r="G24010" s="2"/>
      <c r="H24010" t="s">
        <v>110</v>
      </c>
    </row>
    <row r="24011" spans="1:8" x14ac:dyDescent="0.35">
      <c r="A24011">
        <v>141864</v>
      </c>
      <c r="B24011">
        <v>1</v>
      </c>
      <c r="C24011">
        <v>1</v>
      </c>
      <c r="D24011" t="s">
        <v>13</v>
      </c>
      <c r="E24011" s="2">
        <v>0.31562499999999999</v>
      </c>
      <c r="F24011" s="2">
        <v>0.31631944444444443</v>
      </c>
      <c r="G24011" s="2"/>
      <c r="H24011" t="s">
        <v>110</v>
      </c>
    </row>
    <row r="24012" spans="1:8" x14ac:dyDescent="0.35">
      <c r="A24012">
        <v>141864</v>
      </c>
      <c r="B24012">
        <v>1</v>
      </c>
      <c r="C24012">
        <v>1</v>
      </c>
      <c r="D24012" t="s">
        <v>146</v>
      </c>
      <c r="E24012" s="2">
        <v>0.31874999999999998</v>
      </c>
      <c r="F24012" s="2">
        <v>0.31921296296296298</v>
      </c>
      <c r="G24012" s="2"/>
      <c r="H24012" t="s">
        <v>147</v>
      </c>
    </row>
    <row r="24013" spans="1:8" x14ac:dyDescent="0.35">
      <c r="A24013">
        <v>141864</v>
      </c>
      <c r="B24013">
        <v>1</v>
      </c>
      <c r="C24013">
        <v>1</v>
      </c>
      <c r="D24013" t="s">
        <v>19</v>
      </c>
      <c r="E24013" s="2">
        <v>0.32037037037037036</v>
      </c>
      <c r="F24013" s="2">
        <v>0.32083333333333336</v>
      </c>
      <c r="G24013" s="2"/>
      <c r="H24013">
        <v>1</v>
      </c>
    </row>
    <row r="24014" spans="1:8" x14ac:dyDescent="0.35">
      <c r="A24014">
        <v>141864</v>
      </c>
      <c r="B24014">
        <v>1</v>
      </c>
      <c r="C24014">
        <v>1</v>
      </c>
      <c r="D24014" t="s">
        <v>148</v>
      </c>
      <c r="E24014" s="2">
        <v>0.32372685185185185</v>
      </c>
      <c r="F24014" s="2">
        <v>0.32418981481481479</v>
      </c>
      <c r="G24014" s="2"/>
      <c r="H24014">
        <v>1</v>
      </c>
    </row>
    <row r="24015" spans="1:8" x14ac:dyDescent="0.35">
      <c r="A24015">
        <v>141864</v>
      </c>
      <c r="B24015">
        <v>1</v>
      </c>
      <c r="C24015">
        <v>1</v>
      </c>
      <c r="D24015" t="s">
        <v>149</v>
      </c>
      <c r="E24015" s="2">
        <v>0.32557870370370373</v>
      </c>
      <c r="F24015" s="2">
        <v>0.3261574074074074</v>
      </c>
      <c r="G24015" s="2"/>
      <c r="H24015">
        <v>1</v>
      </c>
    </row>
    <row r="24016" spans="1:8" x14ac:dyDescent="0.35">
      <c r="A24016">
        <v>141864</v>
      </c>
      <c r="B24016">
        <v>1</v>
      </c>
      <c r="C24016">
        <v>1</v>
      </c>
      <c r="D24016" t="s">
        <v>150</v>
      </c>
      <c r="E24016" s="2">
        <v>0.32754629629629628</v>
      </c>
      <c r="F24016" s="2">
        <v>0.32824074074074072</v>
      </c>
      <c r="G24016" s="2"/>
      <c r="H24016">
        <v>1</v>
      </c>
    </row>
    <row r="24017" spans="1:8" x14ac:dyDescent="0.35">
      <c r="A24017">
        <v>141864</v>
      </c>
      <c r="B24017">
        <v>1</v>
      </c>
      <c r="C24017">
        <v>1</v>
      </c>
      <c r="D24017" t="s">
        <v>151</v>
      </c>
      <c r="E24017" s="2">
        <v>0.32939814814814816</v>
      </c>
      <c r="F24017" s="2">
        <v>0.3298611111111111</v>
      </c>
      <c r="G24017" s="2"/>
      <c r="H24017">
        <v>1</v>
      </c>
    </row>
    <row r="24018" spans="1:8" x14ac:dyDescent="0.35">
      <c r="A24018">
        <v>141864</v>
      </c>
      <c r="B24018">
        <v>1</v>
      </c>
      <c r="C24018">
        <v>1</v>
      </c>
      <c r="D24018" t="s">
        <v>90</v>
      </c>
      <c r="E24018" s="2">
        <v>0.33101851851851855</v>
      </c>
      <c r="F24018" s="2">
        <v>0.33171296296296299</v>
      </c>
      <c r="G24018" s="2"/>
      <c r="H24018">
        <v>1</v>
      </c>
    </row>
    <row r="24019" spans="1:8" x14ac:dyDescent="0.35">
      <c r="A24019">
        <v>141864</v>
      </c>
      <c r="B24019">
        <v>1</v>
      </c>
      <c r="C24019">
        <v>1</v>
      </c>
      <c r="D24019" t="s">
        <v>59</v>
      </c>
      <c r="E24019" s="2">
        <v>0.33321759259259259</v>
      </c>
      <c r="F24019" s="2">
        <v>0.33368055555555554</v>
      </c>
      <c r="G24019" s="2"/>
      <c r="H24019">
        <v>1</v>
      </c>
    </row>
    <row r="24020" spans="1:8" x14ac:dyDescent="0.35">
      <c r="A24020">
        <v>141864</v>
      </c>
      <c r="B24020">
        <v>1</v>
      </c>
      <c r="C24020">
        <v>1</v>
      </c>
      <c r="D24020" t="s">
        <v>144</v>
      </c>
      <c r="E24020" s="2">
        <v>0.3347222222222222</v>
      </c>
      <c r="F24020" s="2">
        <v>0.3351851851851852</v>
      </c>
      <c r="G24020" s="2"/>
      <c r="H24020">
        <v>1</v>
      </c>
    </row>
    <row r="24021" spans="1:8" x14ac:dyDescent="0.35">
      <c r="A24021">
        <v>141864</v>
      </c>
      <c r="B24021">
        <v>1</v>
      </c>
      <c r="C24021">
        <v>1</v>
      </c>
      <c r="D24021" t="s">
        <v>9</v>
      </c>
      <c r="E24021" s="2">
        <v>0.33634259259259258</v>
      </c>
      <c r="F24021" s="2">
        <v>0.33680555555555558</v>
      </c>
      <c r="G24021" s="2"/>
      <c r="H24021">
        <v>1</v>
      </c>
    </row>
    <row r="24022" spans="1:8" x14ac:dyDescent="0.35">
      <c r="A24022">
        <v>141864</v>
      </c>
      <c r="B24022">
        <v>1</v>
      </c>
      <c r="C24022">
        <v>1</v>
      </c>
      <c r="D24022" t="s">
        <v>93</v>
      </c>
      <c r="E24022" s="2">
        <v>0.33796296296296297</v>
      </c>
      <c r="F24022" s="2">
        <v>0.33842592592592591</v>
      </c>
      <c r="G24022" s="2"/>
      <c r="H24022">
        <v>1</v>
      </c>
    </row>
    <row r="24023" spans="1:8" x14ac:dyDescent="0.35">
      <c r="A24023">
        <v>141864</v>
      </c>
      <c r="B24023">
        <v>1</v>
      </c>
      <c r="C24023">
        <v>1</v>
      </c>
      <c r="D24023" t="s">
        <v>123</v>
      </c>
      <c r="E24023" s="2">
        <v>0.34027777777777779</v>
      </c>
      <c r="F24023" s="2">
        <v>0.34085648148148145</v>
      </c>
      <c r="G24023" s="2"/>
      <c r="H24023">
        <v>1</v>
      </c>
    </row>
    <row r="24024" spans="1:8" x14ac:dyDescent="0.35">
      <c r="A24024">
        <v>141864</v>
      </c>
      <c r="B24024">
        <v>1</v>
      </c>
      <c r="C24024">
        <v>1</v>
      </c>
      <c r="D24024" t="s">
        <v>21</v>
      </c>
      <c r="E24024" s="2">
        <v>0.34340277777777778</v>
      </c>
      <c r="F24024" s="2">
        <v>0.3439814814814815</v>
      </c>
      <c r="G24024" s="2"/>
      <c r="H24024" t="s">
        <v>114</v>
      </c>
    </row>
    <row r="24025" spans="1:8" x14ac:dyDescent="0.35">
      <c r="A24025">
        <v>141864</v>
      </c>
      <c r="B24025">
        <v>1</v>
      </c>
      <c r="C24025">
        <v>1</v>
      </c>
      <c r="D24025" t="s">
        <v>45</v>
      </c>
      <c r="E24025" s="2">
        <v>0.34618055555555555</v>
      </c>
      <c r="F24025" s="2">
        <v>0.34722222222222221</v>
      </c>
      <c r="G24025" s="2"/>
      <c r="H24025" t="s">
        <v>152</v>
      </c>
    </row>
    <row r="24026" spans="1:8" x14ac:dyDescent="0.35">
      <c r="A24026">
        <v>141864</v>
      </c>
      <c r="B24026">
        <v>1</v>
      </c>
      <c r="C24026">
        <v>1</v>
      </c>
      <c r="D24026" t="s">
        <v>24</v>
      </c>
      <c r="E24026" s="2">
        <v>0.35393518518518519</v>
      </c>
      <c r="F24026" s="2">
        <v>0.35462962962962963</v>
      </c>
      <c r="G24026" s="2"/>
      <c r="H24026" t="s">
        <v>152</v>
      </c>
    </row>
    <row r="24027" spans="1:8" x14ac:dyDescent="0.35">
      <c r="A24027">
        <v>141864</v>
      </c>
      <c r="B24027">
        <v>1</v>
      </c>
      <c r="C24027">
        <v>1</v>
      </c>
      <c r="D24027" t="s">
        <v>113</v>
      </c>
      <c r="E24027" s="2">
        <v>0.35648148148148145</v>
      </c>
      <c r="F24027" s="2">
        <v>0.35706018518518517</v>
      </c>
      <c r="G24027" s="2"/>
      <c r="H24027" t="s">
        <v>152</v>
      </c>
    </row>
    <row r="24028" spans="1:8" x14ac:dyDescent="0.35">
      <c r="A24028">
        <v>141864</v>
      </c>
      <c r="B24028">
        <v>1</v>
      </c>
      <c r="C24028">
        <v>1</v>
      </c>
      <c r="D24028" t="s">
        <v>112</v>
      </c>
      <c r="E24028" s="2">
        <v>0.35844907407407406</v>
      </c>
      <c r="F24028" s="2">
        <v>0.35902777777777778</v>
      </c>
      <c r="G24028" s="2"/>
      <c r="H24028" t="s">
        <v>152</v>
      </c>
    </row>
    <row r="24029" spans="1:8" x14ac:dyDescent="0.35">
      <c r="A24029">
        <v>141864</v>
      </c>
      <c r="B24029">
        <v>1</v>
      </c>
      <c r="C24029">
        <v>1</v>
      </c>
      <c r="D24029" t="s">
        <v>111</v>
      </c>
      <c r="E24029" s="2">
        <v>0.36064814814814816</v>
      </c>
      <c r="F24029" s="2">
        <v>0.3611111111111111</v>
      </c>
      <c r="G24029" s="2"/>
      <c r="H24029" t="s">
        <v>152</v>
      </c>
    </row>
    <row r="24030" spans="1:8" x14ac:dyDescent="0.35">
      <c r="A24030">
        <v>141864</v>
      </c>
      <c r="B24030">
        <v>1</v>
      </c>
      <c r="C24030">
        <v>1</v>
      </c>
      <c r="D24030" t="s">
        <v>109</v>
      </c>
      <c r="E24030" s="2">
        <v>0.36261574074074077</v>
      </c>
      <c r="F24030" s="2">
        <v>0.36307870370370371</v>
      </c>
      <c r="G24030" s="2"/>
      <c r="H24030" t="s">
        <v>152</v>
      </c>
    </row>
    <row r="24031" spans="1:8" x14ac:dyDescent="0.35">
      <c r="A24031">
        <v>141864</v>
      </c>
      <c r="B24031">
        <v>1</v>
      </c>
      <c r="C24031">
        <v>1</v>
      </c>
      <c r="D24031" t="s">
        <v>39</v>
      </c>
      <c r="E24031" s="2">
        <v>0.36562499999999998</v>
      </c>
      <c r="F24031" s="2">
        <v>0.36631944444444442</v>
      </c>
      <c r="G24031" s="2"/>
      <c r="H24031">
        <v>5</v>
      </c>
    </row>
    <row r="24032" spans="1:8" x14ac:dyDescent="0.35">
      <c r="A24032">
        <v>141864</v>
      </c>
      <c r="B24032">
        <v>1</v>
      </c>
      <c r="C24032">
        <v>1</v>
      </c>
      <c r="D24032" t="s">
        <v>108</v>
      </c>
      <c r="E24032" s="2">
        <v>0.36921296296296297</v>
      </c>
      <c r="F24032" s="2">
        <v>0.36967592592592591</v>
      </c>
      <c r="G24032" s="2"/>
      <c r="H24032">
        <v>1</v>
      </c>
    </row>
    <row r="24033" spans="1:8" x14ac:dyDescent="0.35">
      <c r="A24033">
        <v>141864</v>
      </c>
      <c r="B24033">
        <v>1</v>
      </c>
      <c r="C24033">
        <v>1</v>
      </c>
      <c r="D24033" t="s">
        <v>107</v>
      </c>
      <c r="E24033" s="2">
        <v>0.37129629629629629</v>
      </c>
      <c r="F24033" s="2">
        <v>0.37175925925925923</v>
      </c>
      <c r="G24033" s="2"/>
      <c r="H24033">
        <v>1</v>
      </c>
    </row>
    <row r="24034" spans="1:8" x14ac:dyDescent="0.35">
      <c r="A24034">
        <v>141864</v>
      </c>
      <c r="B24034">
        <v>1</v>
      </c>
      <c r="C24034">
        <v>1</v>
      </c>
      <c r="D24034" t="s">
        <v>106</v>
      </c>
      <c r="E24034" s="2">
        <v>0.37314814814814817</v>
      </c>
      <c r="F24034" s="2">
        <v>0.37361111111111112</v>
      </c>
      <c r="G24034" s="2"/>
      <c r="H24034">
        <v>1</v>
      </c>
    </row>
    <row r="24035" spans="1:8" x14ac:dyDescent="0.35">
      <c r="A24035">
        <v>141864</v>
      </c>
      <c r="B24035">
        <v>1</v>
      </c>
      <c r="C24035">
        <v>1</v>
      </c>
      <c r="D24035" t="s">
        <v>105</v>
      </c>
      <c r="E24035" s="2">
        <v>0.37546296296296294</v>
      </c>
      <c r="F24035" s="2">
        <v>0.37592592592592594</v>
      </c>
      <c r="G24035" s="2"/>
      <c r="H24035">
        <v>1</v>
      </c>
    </row>
    <row r="24036" spans="1:8" x14ac:dyDescent="0.35">
      <c r="A24036">
        <v>141864</v>
      </c>
      <c r="B24036">
        <v>1</v>
      </c>
      <c r="C24036">
        <v>1</v>
      </c>
      <c r="D24036" t="s">
        <v>104</v>
      </c>
      <c r="E24036" s="2">
        <v>0.37777777777777777</v>
      </c>
      <c r="F24036" s="2">
        <v>0.37824074074074077</v>
      </c>
      <c r="G24036" s="2"/>
      <c r="H24036">
        <v>1</v>
      </c>
    </row>
    <row r="24037" spans="1:8" x14ac:dyDescent="0.35">
      <c r="A24037">
        <v>141864</v>
      </c>
      <c r="B24037">
        <v>1</v>
      </c>
      <c r="C24037">
        <v>1</v>
      </c>
      <c r="D24037" t="s">
        <v>103</v>
      </c>
      <c r="E24037" s="2">
        <v>0.38090277777777776</v>
      </c>
      <c r="F24037" s="2">
        <v>0.38136574074074076</v>
      </c>
      <c r="G24037" s="2"/>
      <c r="H24037">
        <v>1</v>
      </c>
    </row>
    <row r="24038" spans="1:8" x14ac:dyDescent="0.35">
      <c r="A24038">
        <v>141864</v>
      </c>
      <c r="B24038">
        <v>1</v>
      </c>
      <c r="C24038">
        <v>1</v>
      </c>
      <c r="D24038" t="s">
        <v>102</v>
      </c>
      <c r="E24038" s="2">
        <v>0.3840277777777778</v>
      </c>
      <c r="F24038" s="2">
        <v>0.38449074074074074</v>
      </c>
      <c r="G24038" s="2"/>
      <c r="H24038">
        <v>1</v>
      </c>
    </row>
    <row r="24039" spans="1:8" x14ac:dyDescent="0.35">
      <c r="A24039">
        <v>141864</v>
      </c>
      <c r="B24039">
        <v>1</v>
      </c>
      <c r="C24039">
        <v>1</v>
      </c>
      <c r="D24039" t="s">
        <v>8</v>
      </c>
      <c r="E24039" s="2">
        <v>0.38761574074074073</v>
      </c>
      <c r="F24039" s="2">
        <v>0.38807870370370373</v>
      </c>
      <c r="G24039" s="2"/>
      <c r="H24039">
        <v>1</v>
      </c>
    </row>
    <row r="24040" spans="1:8" x14ac:dyDescent="0.35">
      <c r="A24040">
        <v>141864</v>
      </c>
      <c r="B24040">
        <v>1</v>
      </c>
      <c r="C24040">
        <v>1</v>
      </c>
      <c r="D24040" t="s">
        <v>48</v>
      </c>
      <c r="E24040" s="2">
        <v>0.38981481481481484</v>
      </c>
      <c r="H24040">
        <v>13</v>
      </c>
    </row>
    <row r="24041" spans="1:8" x14ac:dyDescent="0.35">
      <c r="A24041">
        <v>141263</v>
      </c>
      <c r="B24041">
        <v>0</v>
      </c>
      <c r="C24041">
        <v>1</v>
      </c>
      <c r="D24041" t="s">
        <v>23</v>
      </c>
      <c r="F24041" s="2">
        <v>0.30925925925925923</v>
      </c>
      <c r="G24041" s="2"/>
      <c r="H24041">
        <v>1</v>
      </c>
    </row>
    <row r="24042" spans="1:8" x14ac:dyDescent="0.35">
      <c r="A24042">
        <v>141263</v>
      </c>
      <c r="B24042">
        <v>0</v>
      </c>
      <c r="C24042">
        <v>1</v>
      </c>
      <c r="D24042" t="s">
        <v>145</v>
      </c>
      <c r="E24042" s="2">
        <v>0.31157407407407406</v>
      </c>
      <c r="F24042" s="2">
        <v>0.31203703703703706</v>
      </c>
      <c r="G24042" s="2"/>
      <c r="H24042">
        <v>1</v>
      </c>
    </row>
    <row r="24043" spans="1:8" x14ac:dyDescent="0.35">
      <c r="A24043">
        <v>141263</v>
      </c>
      <c r="B24043">
        <v>0</v>
      </c>
      <c r="C24043">
        <v>1</v>
      </c>
      <c r="D24043" t="s">
        <v>146</v>
      </c>
      <c r="E24043" s="2">
        <v>0.31342592592592594</v>
      </c>
      <c r="F24043" s="2">
        <v>0.31388888888888888</v>
      </c>
      <c r="G24043" s="2"/>
      <c r="H24043" t="s">
        <v>147</v>
      </c>
    </row>
    <row r="24044" spans="1:8" x14ac:dyDescent="0.35">
      <c r="A24044">
        <v>141263</v>
      </c>
      <c r="B24044">
        <v>0</v>
      </c>
      <c r="C24044">
        <v>1</v>
      </c>
      <c r="D24044" t="s">
        <v>19</v>
      </c>
      <c r="E24044" s="2">
        <v>0.31493055555555555</v>
      </c>
      <c r="F24044" s="2">
        <v>0.31539351851851855</v>
      </c>
      <c r="G24044" s="2"/>
      <c r="H24044">
        <v>1</v>
      </c>
    </row>
    <row r="24045" spans="1:8" x14ac:dyDescent="0.35">
      <c r="A24045">
        <v>141263</v>
      </c>
      <c r="B24045">
        <v>0</v>
      </c>
      <c r="C24045">
        <v>1</v>
      </c>
      <c r="D24045" t="s">
        <v>148</v>
      </c>
      <c r="E24045" s="2">
        <v>0.31805555555555554</v>
      </c>
      <c r="F24045" s="2">
        <v>0.31851851851851853</v>
      </c>
      <c r="G24045" s="2"/>
      <c r="H24045">
        <v>1</v>
      </c>
    </row>
    <row r="24046" spans="1:8" x14ac:dyDescent="0.35">
      <c r="A24046">
        <v>141263</v>
      </c>
      <c r="B24046">
        <v>0</v>
      </c>
      <c r="C24046">
        <v>1</v>
      </c>
      <c r="D24046" t="s">
        <v>149</v>
      </c>
      <c r="E24046" s="2">
        <v>0.31990740740740742</v>
      </c>
      <c r="F24046" s="2">
        <v>0.32048611111111114</v>
      </c>
      <c r="G24046" s="2"/>
      <c r="H24046">
        <v>1</v>
      </c>
    </row>
    <row r="24047" spans="1:8" x14ac:dyDescent="0.35">
      <c r="A24047">
        <v>141263</v>
      </c>
      <c r="B24047">
        <v>0</v>
      </c>
      <c r="C24047">
        <v>1</v>
      </c>
      <c r="D24047" t="s">
        <v>150</v>
      </c>
      <c r="E24047" s="2">
        <v>0.32187500000000002</v>
      </c>
      <c r="F24047" s="2">
        <v>0.32256944444444446</v>
      </c>
      <c r="G24047" s="2"/>
      <c r="H24047">
        <v>1</v>
      </c>
    </row>
    <row r="24048" spans="1:8" x14ac:dyDescent="0.35">
      <c r="A24048">
        <v>141263</v>
      </c>
      <c r="B24048">
        <v>0</v>
      </c>
      <c r="C24048">
        <v>1</v>
      </c>
      <c r="D24048" t="s">
        <v>151</v>
      </c>
      <c r="E24048" s="2">
        <v>0.32361111111111113</v>
      </c>
      <c r="F24048" s="2">
        <v>0.32407407407407407</v>
      </c>
      <c r="G24048" s="2"/>
      <c r="H24048">
        <v>1</v>
      </c>
    </row>
    <row r="24049" spans="1:8" x14ac:dyDescent="0.35">
      <c r="A24049">
        <v>141263</v>
      </c>
      <c r="B24049">
        <v>0</v>
      </c>
      <c r="C24049">
        <v>1</v>
      </c>
      <c r="D24049" t="s">
        <v>90</v>
      </c>
      <c r="E24049" s="2">
        <v>0.32534722222222223</v>
      </c>
      <c r="F24049" s="2">
        <v>0.32604166666666667</v>
      </c>
      <c r="G24049" s="2"/>
      <c r="H24049">
        <v>1</v>
      </c>
    </row>
    <row r="24050" spans="1:8" x14ac:dyDescent="0.35">
      <c r="A24050">
        <v>141263</v>
      </c>
      <c r="B24050">
        <v>0</v>
      </c>
      <c r="C24050">
        <v>1</v>
      </c>
      <c r="D24050" t="s">
        <v>59</v>
      </c>
      <c r="E24050" s="2">
        <v>0.32743055555555556</v>
      </c>
      <c r="F24050" s="2">
        <v>0.3278935185185185</v>
      </c>
      <c r="G24050" s="2"/>
      <c r="H24050">
        <v>1</v>
      </c>
    </row>
    <row r="24051" spans="1:8" x14ac:dyDescent="0.35">
      <c r="A24051">
        <v>141263</v>
      </c>
      <c r="B24051">
        <v>0</v>
      </c>
      <c r="C24051">
        <v>1</v>
      </c>
      <c r="D24051" t="s">
        <v>144</v>
      </c>
      <c r="E24051" s="2">
        <v>0.32905092592592594</v>
      </c>
      <c r="F24051" s="2">
        <v>0.32951388888888888</v>
      </c>
      <c r="G24051" s="2"/>
      <c r="H24051">
        <v>1</v>
      </c>
    </row>
    <row r="24052" spans="1:8" x14ac:dyDescent="0.35">
      <c r="A24052">
        <v>141263</v>
      </c>
      <c r="B24052">
        <v>0</v>
      </c>
      <c r="C24052">
        <v>1</v>
      </c>
      <c r="D24052" t="s">
        <v>9</v>
      </c>
      <c r="E24052" s="2">
        <v>0.33067129629629627</v>
      </c>
      <c r="F24052" s="2">
        <v>0.33113425925925927</v>
      </c>
      <c r="G24052" s="2"/>
      <c r="H24052">
        <v>1</v>
      </c>
    </row>
    <row r="24053" spans="1:8" x14ac:dyDescent="0.35">
      <c r="A24053">
        <v>141263</v>
      </c>
      <c r="B24053">
        <v>0</v>
      </c>
      <c r="C24053">
        <v>1</v>
      </c>
      <c r="D24053" t="s">
        <v>93</v>
      </c>
      <c r="E24053" s="2">
        <v>0.33229166666666665</v>
      </c>
      <c r="F24053" s="2">
        <v>0.33275462962962965</v>
      </c>
      <c r="G24053" s="2"/>
      <c r="H24053">
        <v>1</v>
      </c>
    </row>
    <row r="24054" spans="1:8" x14ac:dyDescent="0.35">
      <c r="A24054">
        <v>141263</v>
      </c>
      <c r="B24054">
        <v>0</v>
      </c>
      <c r="C24054">
        <v>1</v>
      </c>
      <c r="D24054" t="s">
        <v>123</v>
      </c>
      <c r="E24054" s="2">
        <v>0.33449074074074076</v>
      </c>
      <c r="F24054" s="2">
        <v>0.33506944444444442</v>
      </c>
      <c r="G24054" s="2"/>
      <c r="H24054">
        <v>1</v>
      </c>
    </row>
    <row r="24055" spans="1:8" x14ac:dyDescent="0.35">
      <c r="A24055">
        <v>141263</v>
      </c>
      <c r="B24055">
        <v>0</v>
      </c>
      <c r="C24055">
        <v>1</v>
      </c>
      <c r="D24055" t="s">
        <v>21</v>
      </c>
      <c r="E24055" s="2">
        <v>0.33761574074074074</v>
      </c>
      <c r="F24055" s="2">
        <v>0.33819444444444446</v>
      </c>
      <c r="G24055" s="2"/>
      <c r="H24055" t="s">
        <v>114</v>
      </c>
    </row>
    <row r="24056" spans="1:8" x14ac:dyDescent="0.35">
      <c r="A24056">
        <v>141263</v>
      </c>
      <c r="B24056">
        <v>0</v>
      </c>
      <c r="C24056">
        <v>1</v>
      </c>
      <c r="D24056" t="s">
        <v>45</v>
      </c>
      <c r="E24056" s="2">
        <v>0.34016203703703701</v>
      </c>
      <c r="F24056" s="2">
        <v>0.34131944444444445</v>
      </c>
      <c r="G24056" s="2"/>
      <c r="H24056" t="s">
        <v>152</v>
      </c>
    </row>
    <row r="24057" spans="1:8" x14ac:dyDescent="0.35">
      <c r="A24057">
        <v>141263</v>
      </c>
      <c r="B24057">
        <v>0</v>
      </c>
      <c r="C24057">
        <v>1</v>
      </c>
      <c r="D24057" t="s">
        <v>128</v>
      </c>
      <c r="E24057" s="2">
        <v>0.34444444444444444</v>
      </c>
      <c r="F24057" s="2">
        <v>0.34490740740740738</v>
      </c>
      <c r="G24057" s="2"/>
      <c r="H24057" t="s">
        <v>152</v>
      </c>
    </row>
    <row r="24058" spans="1:8" x14ac:dyDescent="0.35">
      <c r="A24058">
        <v>141263</v>
      </c>
      <c r="B24058">
        <v>0</v>
      </c>
      <c r="C24058">
        <v>1</v>
      </c>
      <c r="D24058" t="s">
        <v>126</v>
      </c>
      <c r="E24058" s="2">
        <v>0.34641203703703705</v>
      </c>
      <c r="F24058" s="2">
        <v>0.34710648148148149</v>
      </c>
      <c r="G24058" s="2"/>
      <c r="H24058" t="s">
        <v>152</v>
      </c>
    </row>
    <row r="24059" spans="1:8" x14ac:dyDescent="0.35">
      <c r="A24059">
        <v>141263</v>
      </c>
      <c r="B24059">
        <v>0</v>
      </c>
      <c r="C24059">
        <v>1</v>
      </c>
      <c r="D24059" t="s">
        <v>153</v>
      </c>
      <c r="E24059" s="2">
        <v>0.34907407407407409</v>
      </c>
      <c r="F24059" s="2">
        <v>0.34953703703703703</v>
      </c>
      <c r="G24059" s="2"/>
      <c r="H24059" t="s">
        <v>152</v>
      </c>
    </row>
    <row r="24060" spans="1:8" x14ac:dyDescent="0.35">
      <c r="A24060">
        <v>141263</v>
      </c>
      <c r="B24060">
        <v>0</v>
      </c>
      <c r="C24060">
        <v>1</v>
      </c>
      <c r="D24060" t="s">
        <v>154</v>
      </c>
      <c r="E24060" s="2">
        <v>0.35092592592592592</v>
      </c>
      <c r="F24060" s="2">
        <v>0.35138888888888886</v>
      </c>
      <c r="G24060" s="2"/>
      <c r="H24060" t="s">
        <v>152</v>
      </c>
    </row>
    <row r="24061" spans="1:8" x14ac:dyDescent="0.35">
      <c r="A24061">
        <v>141263</v>
      </c>
      <c r="B24061">
        <v>0</v>
      </c>
      <c r="C24061">
        <v>1</v>
      </c>
      <c r="D24061" t="s">
        <v>155</v>
      </c>
      <c r="E24061" s="2">
        <v>0.35289351851851852</v>
      </c>
      <c r="F24061" s="2">
        <v>0.35335648148148147</v>
      </c>
      <c r="G24061" s="2"/>
      <c r="H24061" t="s">
        <v>152</v>
      </c>
    </row>
    <row r="24062" spans="1:8" x14ac:dyDescent="0.35">
      <c r="A24062">
        <v>141263</v>
      </c>
      <c r="B24062">
        <v>0</v>
      </c>
      <c r="C24062">
        <v>1</v>
      </c>
      <c r="D24062" t="s">
        <v>24</v>
      </c>
      <c r="E24062" s="2">
        <v>0.35601851851851851</v>
      </c>
      <c r="H24062">
        <v>7</v>
      </c>
    </row>
    <row r="24063" spans="1:8" x14ac:dyDescent="0.35">
      <c r="A24063">
        <v>142266</v>
      </c>
      <c r="B24063">
        <v>0</v>
      </c>
      <c r="C24063">
        <v>1</v>
      </c>
      <c r="D24063" t="s">
        <v>24</v>
      </c>
      <c r="F24063" s="2">
        <v>0.31006944444444445</v>
      </c>
      <c r="G24063" s="2"/>
      <c r="H24063">
        <v>7</v>
      </c>
    </row>
    <row r="24064" spans="1:8" x14ac:dyDescent="0.35">
      <c r="A24064">
        <v>142266</v>
      </c>
      <c r="B24064">
        <v>0</v>
      </c>
      <c r="C24064">
        <v>1</v>
      </c>
      <c r="D24064" t="s">
        <v>155</v>
      </c>
      <c r="E24064" s="2">
        <v>0.3125</v>
      </c>
      <c r="F24064" s="2">
        <v>0.31296296296296294</v>
      </c>
      <c r="G24064" s="2"/>
      <c r="H24064" t="s">
        <v>110</v>
      </c>
    </row>
    <row r="24065" spans="1:8" x14ac:dyDescent="0.35">
      <c r="A24065">
        <v>142266</v>
      </c>
      <c r="B24065">
        <v>0</v>
      </c>
      <c r="C24065">
        <v>1</v>
      </c>
      <c r="D24065" t="s">
        <v>154</v>
      </c>
      <c r="E24065" s="2">
        <v>0.3144675925925926</v>
      </c>
      <c r="F24065" s="2">
        <v>0.31493055555555555</v>
      </c>
      <c r="G24065" s="2"/>
      <c r="H24065" t="s">
        <v>110</v>
      </c>
    </row>
    <row r="24066" spans="1:8" x14ac:dyDescent="0.35">
      <c r="A24066">
        <v>142266</v>
      </c>
      <c r="B24066">
        <v>0</v>
      </c>
      <c r="C24066">
        <v>1</v>
      </c>
      <c r="D24066" t="s">
        <v>153</v>
      </c>
      <c r="E24066" s="2">
        <v>0.31631944444444443</v>
      </c>
      <c r="F24066" s="2">
        <v>0.31678240740740743</v>
      </c>
      <c r="G24066" s="2"/>
      <c r="H24066" t="s">
        <v>110</v>
      </c>
    </row>
    <row r="24067" spans="1:8" x14ac:dyDescent="0.35">
      <c r="A24067">
        <v>142266</v>
      </c>
      <c r="B24067">
        <v>0</v>
      </c>
      <c r="C24067">
        <v>1</v>
      </c>
      <c r="D24067" t="s">
        <v>126</v>
      </c>
      <c r="E24067" s="2">
        <v>0.31863425925925926</v>
      </c>
      <c r="F24067" s="2">
        <v>0.3193287037037037</v>
      </c>
      <c r="G24067" s="2"/>
      <c r="H24067" t="s">
        <v>110</v>
      </c>
    </row>
    <row r="24068" spans="1:8" x14ac:dyDescent="0.35">
      <c r="A24068">
        <v>142266</v>
      </c>
      <c r="B24068">
        <v>0</v>
      </c>
      <c r="C24068">
        <v>1</v>
      </c>
      <c r="D24068" t="s">
        <v>45</v>
      </c>
      <c r="E24068" s="2">
        <v>0.32337962962962963</v>
      </c>
      <c r="F24068" s="2">
        <v>0.32407407407407407</v>
      </c>
      <c r="G24068" s="2"/>
      <c r="H24068" t="s">
        <v>110</v>
      </c>
    </row>
    <row r="24069" spans="1:8" x14ac:dyDescent="0.35">
      <c r="A24069">
        <v>142266</v>
      </c>
      <c r="B24069">
        <v>0</v>
      </c>
      <c r="C24069">
        <v>1</v>
      </c>
      <c r="D24069" t="s">
        <v>21</v>
      </c>
      <c r="E24069" s="2">
        <v>0.32592592592592595</v>
      </c>
      <c r="F24069" s="2">
        <v>0.32650462962962962</v>
      </c>
      <c r="G24069" s="2"/>
      <c r="H24069" t="s">
        <v>122</v>
      </c>
    </row>
    <row r="24070" spans="1:8" x14ac:dyDescent="0.35">
      <c r="A24070">
        <v>142266</v>
      </c>
      <c r="B24070">
        <v>0</v>
      </c>
      <c r="C24070">
        <v>1</v>
      </c>
      <c r="D24070" t="s">
        <v>123</v>
      </c>
      <c r="E24070" s="2">
        <v>0.32870370370370372</v>
      </c>
      <c r="F24070" s="2">
        <v>0.32928240740740738</v>
      </c>
      <c r="G24070" s="2"/>
      <c r="H24070">
        <v>2</v>
      </c>
    </row>
    <row r="24071" spans="1:8" x14ac:dyDescent="0.35">
      <c r="A24071">
        <v>142266</v>
      </c>
      <c r="B24071">
        <v>0</v>
      </c>
      <c r="C24071">
        <v>1</v>
      </c>
      <c r="D24071" t="s">
        <v>93</v>
      </c>
      <c r="E24071" s="2">
        <v>0.33101851851851855</v>
      </c>
      <c r="F24071" s="2">
        <v>0.33148148148148149</v>
      </c>
      <c r="G24071" s="2"/>
      <c r="H24071">
        <v>2</v>
      </c>
    </row>
    <row r="24072" spans="1:8" x14ac:dyDescent="0.35">
      <c r="A24072">
        <v>142266</v>
      </c>
      <c r="B24072">
        <v>0</v>
      </c>
      <c r="C24072">
        <v>1</v>
      </c>
      <c r="D24072" t="s">
        <v>9</v>
      </c>
      <c r="E24072" s="2">
        <v>0.33275462962962965</v>
      </c>
      <c r="F24072" s="2">
        <v>0.33321759259259259</v>
      </c>
      <c r="G24072" s="2"/>
      <c r="H24072">
        <v>2</v>
      </c>
    </row>
    <row r="24073" spans="1:8" x14ac:dyDescent="0.35">
      <c r="A24073">
        <v>142266</v>
      </c>
      <c r="B24073">
        <v>0</v>
      </c>
      <c r="C24073">
        <v>1</v>
      </c>
      <c r="D24073" t="s">
        <v>144</v>
      </c>
      <c r="E24073" s="2">
        <v>0.33425925925925926</v>
      </c>
      <c r="F24073" s="2">
        <v>0.3347222222222222</v>
      </c>
      <c r="G24073" s="2"/>
      <c r="H24073">
        <v>2</v>
      </c>
    </row>
    <row r="24074" spans="1:8" x14ac:dyDescent="0.35">
      <c r="A24074">
        <v>142266</v>
      </c>
      <c r="B24074">
        <v>0</v>
      </c>
      <c r="C24074">
        <v>1</v>
      </c>
      <c r="D24074" t="s">
        <v>59</v>
      </c>
      <c r="E24074" s="2">
        <v>0.33587962962962964</v>
      </c>
      <c r="F24074" s="2">
        <v>0.33634259259259258</v>
      </c>
      <c r="G24074" s="2"/>
      <c r="H24074">
        <v>2</v>
      </c>
    </row>
    <row r="24075" spans="1:8" x14ac:dyDescent="0.35">
      <c r="A24075">
        <v>142266</v>
      </c>
      <c r="B24075">
        <v>0</v>
      </c>
      <c r="C24075">
        <v>1</v>
      </c>
      <c r="D24075" t="s">
        <v>90</v>
      </c>
      <c r="E24075" s="2">
        <v>0.33773148148148147</v>
      </c>
      <c r="F24075" s="2">
        <v>0.33842592592592591</v>
      </c>
      <c r="G24075" s="2"/>
      <c r="H24075">
        <v>2</v>
      </c>
    </row>
    <row r="24076" spans="1:8" x14ac:dyDescent="0.35">
      <c r="A24076">
        <v>142266</v>
      </c>
      <c r="B24076">
        <v>0</v>
      </c>
      <c r="C24076">
        <v>1</v>
      </c>
      <c r="D24076" t="s">
        <v>151</v>
      </c>
      <c r="E24076" s="2">
        <v>0.33958333333333335</v>
      </c>
      <c r="F24076" s="2">
        <v>0.34004629629629629</v>
      </c>
      <c r="G24076" s="2"/>
      <c r="H24076">
        <v>2</v>
      </c>
    </row>
    <row r="24077" spans="1:8" x14ac:dyDescent="0.35">
      <c r="A24077">
        <v>142266</v>
      </c>
      <c r="B24077">
        <v>0</v>
      </c>
      <c r="C24077">
        <v>1</v>
      </c>
      <c r="D24077" t="s">
        <v>150</v>
      </c>
      <c r="E24077" s="2">
        <v>0.34108796296296295</v>
      </c>
      <c r="F24077" s="2">
        <v>0.3417824074074074</v>
      </c>
      <c r="G24077" s="2"/>
      <c r="H24077">
        <v>2</v>
      </c>
    </row>
    <row r="24078" spans="1:8" x14ac:dyDescent="0.35">
      <c r="A24078">
        <v>142266</v>
      </c>
      <c r="B24078">
        <v>0</v>
      </c>
      <c r="C24078">
        <v>1</v>
      </c>
      <c r="D24078" t="s">
        <v>149</v>
      </c>
      <c r="E24078" s="2">
        <v>0.34305555555555556</v>
      </c>
      <c r="F24078" s="2">
        <v>0.34363425925925928</v>
      </c>
      <c r="G24078" s="2"/>
      <c r="H24078">
        <v>2</v>
      </c>
    </row>
    <row r="24079" spans="1:8" x14ac:dyDescent="0.35">
      <c r="A24079">
        <v>142266</v>
      </c>
      <c r="B24079">
        <v>0</v>
      </c>
      <c r="C24079">
        <v>1</v>
      </c>
      <c r="D24079" t="s">
        <v>148</v>
      </c>
      <c r="E24079" s="2">
        <v>0.34525462962962961</v>
      </c>
      <c r="F24079" s="2">
        <v>0.3457175925925926</v>
      </c>
      <c r="G24079" s="2"/>
      <c r="H24079">
        <v>2</v>
      </c>
    </row>
    <row r="24080" spans="1:8" x14ac:dyDescent="0.35">
      <c r="A24080">
        <v>142266</v>
      </c>
      <c r="B24080">
        <v>0</v>
      </c>
      <c r="C24080">
        <v>1</v>
      </c>
      <c r="D24080" t="s">
        <v>19</v>
      </c>
      <c r="E24080" s="2">
        <v>0.34837962962962965</v>
      </c>
      <c r="F24080" s="2">
        <v>0.34884259259259259</v>
      </c>
      <c r="G24080" s="2"/>
      <c r="H24080">
        <v>2</v>
      </c>
    </row>
    <row r="24081" spans="1:8" x14ac:dyDescent="0.35">
      <c r="A24081">
        <v>142266</v>
      </c>
      <c r="B24081">
        <v>0</v>
      </c>
      <c r="C24081">
        <v>1</v>
      </c>
      <c r="D24081" t="s">
        <v>146</v>
      </c>
      <c r="E24081" s="2">
        <v>0.34976851851851853</v>
      </c>
      <c r="F24081" s="2">
        <v>0.35023148148148148</v>
      </c>
      <c r="G24081" s="2"/>
      <c r="H24081" t="s">
        <v>159</v>
      </c>
    </row>
    <row r="24082" spans="1:8" x14ac:dyDescent="0.35">
      <c r="A24082">
        <v>142266</v>
      </c>
      <c r="B24082">
        <v>0</v>
      </c>
      <c r="C24082">
        <v>1</v>
      </c>
      <c r="D24082" t="s">
        <v>13</v>
      </c>
      <c r="E24082" s="2">
        <v>0.3523148148148148</v>
      </c>
      <c r="F24082" s="2">
        <v>0.35300925925925924</v>
      </c>
      <c r="G24082" s="2"/>
      <c r="H24082" t="s">
        <v>152</v>
      </c>
    </row>
    <row r="24083" spans="1:8" x14ac:dyDescent="0.35">
      <c r="A24083">
        <v>142266</v>
      </c>
      <c r="B24083">
        <v>1</v>
      </c>
      <c r="C24083">
        <v>1</v>
      </c>
      <c r="D24083" t="s">
        <v>160</v>
      </c>
      <c r="E24083" s="2">
        <v>0.35567129629629629</v>
      </c>
      <c r="F24083" s="2">
        <v>0.35613425925925923</v>
      </c>
      <c r="G24083" s="2"/>
      <c r="H24083" t="s">
        <v>152</v>
      </c>
    </row>
    <row r="24084" spans="1:8" x14ac:dyDescent="0.35">
      <c r="A24084">
        <v>142266</v>
      </c>
      <c r="B24084">
        <v>1</v>
      </c>
      <c r="C24084">
        <v>1</v>
      </c>
      <c r="D24084" t="s">
        <v>11</v>
      </c>
      <c r="E24084" s="2">
        <v>0.35856481481481484</v>
      </c>
      <c r="H24084" t="s">
        <v>161</v>
      </c>
    </row>
    <row r="24085" spans="1:8" x14ac:dyDescent="0.35">
      <c r="A24085">
        <v>142470</v>
      </c>
      <c r="B24085">
        <v>0</v>
      </c>
      <c r="C24085">
        <v>1</v>
      </c>
      <c r="D24085" t="s">
        <v>6</v>
      </c>
      <c r="F24085" s="2">
        <v>0.31030092592592595</v>
      </c>
      <c r="G24085" s="2"/>
      <c r="H24085" t="s">
        <v>115</v>
      </c>
    </row>
    <row r="24086" spans="1:8" x14ac:dyDescent="0.35">
      <c r="A24086">
        <v>142470</v>
      </c>
      <c r="B24086">
        <v>0</v>
      </c>
      <c r="C24086">
        <v>1</v>
      </c>
      <c r="D24086" t="s">
        <v>116</v>
      </c>
      <c r="E24086" s="2">
        <v>0.31307870370370372</v>
      </c>
      <c r="F24086" s="2">
        <v>0.31354166666666666</v>
      </c>
      <c r="G24086" s="2"/>
      <c r="H24086" t="s">
        <v>110</v>
      </c>
    </row>
    <row r="24087" spans="1:8" x14ac:dyDescent="0.35">
      <c r="A24087">
        <v>142470</v>
      </c>
      <c r="B24087">
        <v>0</v>
      </c>
      <c r="C24087">
        <v>1</v>
      </c>
      <c r="D24087" t="s">
        <v>117</v>
      </c>
      <c r="E24087" s="2">
        <v>0.31736111111111109</v>
      </c>
      <c r="F24087" s="2">
        <v>0.31782407407407409</v>
      </c>
      <c r="G24087" s="2"/>
      <c r="H24087" t="s">
        <v>110</v>
      </c>
    </row>
    <row r="24088" spans="1:8" x14ac:dyDescent="0.35">
      <c r="A24088">
        <v>142470</v>
      </c>
      <c r="B24088">
        <v>0</v>
      </c>
      <c r="C24088">
        <v>1</v>
      </c>
      <c r="D24088" t="s">
        <v>118</v>
      </c>
      <c r="E24088" s="2">
        <v>0.31967592592592592</v>
      </c>
      <c r="F24088" s="2">
        <v>0.32013888888888886</v>
      </c>
      <c r="G24088" s="2"/>
      <c r="H24088" t="s">
        <v>110</v>
      </c>
    </row>
    <row r="24089" spans="1:8" x14ac:dyDescent="0.35">
      <c r="A24089">
        <v>142470</v>
      </c>
      <c r="B24089">
        <v>0</v>
      </c>
      <c r="C24089">
        <v>1</v>
      </c>
      <c r="D24089" t="s">
        <v>119</v>
      </c>
      <c r="E24089" s="2">
        <v>0.32210648148148147</v>
      </c>
      <c r="F24089" s="2">
        <v>0.32256944444444446</v>
      </c>
      <c r="G24089" s="2"/>
      <c r="H24089" t="s">
        <v>110</v>
      </c>
    </row>
    <row r="24090" spans="1:8" x14ac:dyDescent="0.35">
      <c r="A24090">
        <v>142470</v>
      </c>
      <c r="B24090">
        <v>0</v>
      </c>
      <c r="C24090">
        <v>1</v>
      </c>
      <c r="D24090" t="s">
        <v>120</v>
      </c>
      <c r="E24090" s="2">
        <v>0.32453703703703701</v>
      </c>
      <c r="F24090" s="2">
        <v>0.32500000000000001</v>
      </c>
      <c r="G24090" s="2"/>
      <c r="H24090" t="s">
        <v>110</v>
      </c>
    </row>
    <row r="24091" spans="1:8" x14ac:dyDescent="0.35">
      <c r="A24091">
        <v>142470</v>
      </c>
      <c r="B24091">
        <v>0</v>
      </c>
      <c r="C24091">
        <v>1</v>
      </c>
      <c r="D24091" t="s">
        <v>121</v>
      </c>
      <c r="E24091" s="2">
        <v>0.32731481481481484</v>
      </c>
      <c r="F24091" s="2">
        <v>0.32777777777777778</v>
      </c>
      <c r="G24091" s="2"/>
      <c r="H24091" t="s">
        <v>110</v>
      </c>
    </row>
    <row r="24092" spans="1:8" x14ac:dyDescent="0.35">
      <c r="A24092">
        <v>142470</v>
      </c>
      <c r="B24092">
        <v>0</v>
      </c>
      <c r="C24092">
        <v>1</v>
      </c>
      <c r="D24092" t="s">
        <v>39</v>
      </c>
      <c r="E24092" s="2">
        <v>0.33090277777777777</v>
      </c>
      <c r="F24092" s="2">
        <v>0.33159722222222221</v>
      </c>
      <c r="G24092" s="2"/>
      <c r="H24092" t="s">
        <v>110</v>
      </c>
    </row>
    <row r="24093" spans="1:8" x14ac:dyDescent="0.35">
      <c r="A24093">
        <v>142470</v>
      </c>
      <c r="B24093">
        <v>0</v>
      </c>
      <c r="C24093">
        <v>1</v>
      </c>
      <c r="D24093" t="s">
        <v>24</v>
      </c>
      <c r="E24093" s="2">
        <v>0.33750000000000002</v>
      </c>
      <c r="F24093" s="2">
        <v>0.33819444444444446</v>
      </c>
      <c r="G24093" s="2"/>
      <c r="H24093" t="s">
        <v>110</v>
      </c>
    </row>
    <row r="24094" spans="1:8" x14ac:dyDescent="0.35">
      <c r="A24094">
        <v>142470</v>
      </c>
      <c r="B24094">
        <v>0</v>
      </c>
      <c r="C24094">
        <v>1</v>
      </c>
      <c r="D24094" t="s">
        <v>45</v>
      </c>
      <c r="E24094" s="2">
        <v>0.3457175925925926</v>
      </c>
      <c r="F24094" s="2">
        <v>0.34687499999999999</v>
      </c>
      <c r="G24094" s="2"/>
      <c r="H24094" t="s">
        <v>110</v>
      </c>
    </row>
    <row r="24095" spans="1:8" x14ac:dyDescent="0.35">
      <c r="A24095">
        <v>142470</v>
      </c>
      <c r="B24095">
        <v>0</v>
      </c>
      <c r="C24095">
        <v>1</v>
      </c>
      <c r="D24095" t="s">
        <v>21</v>
      </c>
      <c r="E24095" s="2">
        <v>0.34872685185185187</v>
      </c>
      <c r="F24095" s="2">
        <v>0.34930555555555554</v>
      </c>
      <c r="G24095" s="2"/>
      <c r="H24095" t="s">
        <v>122</v>
      </c>
    </row>
    <row r="24096" spans="1:8" x14ac:dyDescent="0.35">
      <c r="A24096">
        <v>142470</v>
      </c>
      <c r="B24096">
        <v>0</v>
      </c>
      <c r="C24096">
        <v>1</v>
      </c>
      <c r="D24096" t="s">
        <v>123</v>
      </c>
      <c r="E24096" s="2">
        <v>0.35173611111111114</v>
      </c>
      <c r="F24096" s="2">
        <v>0.3523148148148148</v>
      </c>
      <c r="G24096" s="2"/>
      <c r="H24096">
        <v>2</v>
      </c>
    </row>
    <row r="24097" spans="1:8" x14ac:dyDescent="0.35">
      <c r="A24097">
        <v>142470</v>
      </c>
      <c r="B24097">
        <v>0</v>
      </c>
      <c r="C24097">
        <v>1</v>
      </c>
      <c r="D24097" t="s">
        <v>93</v>
      </c>
      <c r="E24097" s="2">
        <v>0.35405092592592591</v>
      </c>
      <c r="F24097" s="2">
        <v>0.35451388888888891</v>
      </c>
      <c r="G24097" s="2"/>
      <c r="H24097">
        <v>2</v>
      </c>
    </row>
    <row r="24098" spans="1:8" x14ac:dyDescent="0.35">
      <c r="A24098">
        <v>142470</v>
      </c>
      <c r="B24098">
        <v>0</v>
      </c>
      <c r="C24098">
        <v>1</v>
      </c>
      <c r="D24098" t="s">
        <v>9</v>
      </c>
      <c r="E24098" s="2">
        <v>0.35567129629629629</v>
      </c>
      <c r="F24098" s="2">
        <v>0.35613425925925923</v>
      </c>
      <c r="G24098" s="2"/>
      <c r="H24098">
        <v>2</v>
      </c>
    </row>
    <row r="24099" spans="1:8" x14ac:dyDescent="0.35">
      <c r="A24099">
        <v>142470</v>
      </c>
      <c r="B24099">
        <v>0</v>
      </c>
      <c r="C24099">
        <v>1</v>
      </c>
      <c r="D24099" t="s">
        <v>144</v>
      </c>
      <c r="E24099" s="2">
        <v>0.35729166666666667</v>
      </c>
      <c r="F24099" s="2">
        <v>0.35775462962962962</v>
      </c>
      <c r="G24099" s="2"/>
      <c r="H24099">
        <v>2</v>
      </c>
    </row>
    <row r="24100" spans="1:8" x14ac:dyDescent="0.35">
      <c r="A24100">
        <v>142470</v>
      </c>
      <c r="B24100">
        <v>0</v>
      </c>
      <c r="C24100">
        <v>1</v>
      </c>
      <c r="D24100" t="s">
        <v>59</v>
      </c>
      <c r="E24100" s="2">
        <v>0.35879629629629628</v>
      </c>
      <c r="F24100" s="2">
        <v>0.35925925925925928</v>
      </c>
      <c r="G24100" s="2"/>
      <c r="H24100">
        <v>2</v>
      </c>
    </row>
    <row r="24101" spans="1:8" x14ac:dyDescent="0.35">
      <c r="A24101">
        <v>142470</v>
      </c>
      <c r="B24101">
        <v>0</v>
      </c>
      <c r="C24101">
        <v>1</v>
      </c>
      <c r="D24101" t="s">
        <v>90</v>
      </c>
      <c r="E24101" s="2">
        <v>0.36087962962962961</v>
      </c>
      <c r="F24101" s="2">
        <v>0.36157407407407405</v>
      </c>
      <c r="G24101" s="2"/>
      <c r="H24101">
        <v>2</v>
      </c>
    </row>
    <row r="24102" spans="1:8" x14ac:dyDescent="0.35">
      <c r="A24102">
        <v>142470</v>
      </c>
      <c r="B24102">
        <v>0</v>
      </c>
      <c r="C24102">
        <v>1</v>
      </c>
      <c r="D24102" t="s">
        <v>151</v>
      </c>
      <c r="E24102" s="2">
        <v>0.36296296296296299</v>
      </c>
      <c r="F24102" s="2">
        <v>0.36342592592592593</v>
      </c>
      <c r="G24102" s="2"/>
      <c r="H24102">
        <v>2</v>
      </c>
    </row>
    <row r="24103" spans="1:8" x14ac:dyDescent="0.35">
      <c r="A24103">
        <v>142470</v>
      </c>
      <c r="B24103">
        <v>0</v>
      </c>
      <c r="C24103">
        <v>1</v>
      </c>
      <c r="D24103" t="s">
        <v>150</v>
      </c>
      <c r="E24103" s="2">
        <v>0.36446759259259259</v>
      </c>
      <c r="F24103" s="2">
        <v>0.36516203703703703</v>
      </c>
      <c r="G24103" s="2"/>
      <c r="H24103">
        <v>2</v>
      </c>
    </row>
    <row r="24104" spans="1:8" x14ac:dyDescent="0.35">
      <c r="A24104">
        <v>142470</v>
      </c>
      <c r="B24104">
        <v>0</v>
      </c>
      <c r="C24104">
        <v>1</v>
      </c>
      <c r="D24104" t="s">
        <v>149</v>
      </c>
      <c r="E24104" s="2">
        <v>0.3664351851851852</v>
      </c>
      <c r="F24104" s="2">
        <v>0.36701388888888886</v>
      </c>
      <c r="G24104" s="2"/>
      <c r="H24104">
        <v>2</v>
      </c>
    </row>
    <row r="24105" spans="1:8" x14ac:dyDescent="0.35">
      <c r="A24105">
        <v>142470</v>
      </c>
      <c r="B24105">
        <v>0</v>
      </c>
      <c r="C24105">
        <v>1</v>
      </c>
      <c r="D24105" t="s">
        <v>148</v>
      </c>
      <c r="E24105" s="2">
        <v>0.3684027777777778</v>
      </c>
      <c r="F24105" s="2">
        <v>0.36886574074074074</v>
      </c>
      <c r="G24105" s="2"/>
      <c r="H24105">
        <v>2</v>
      </c>
    </row>
    <row r="24106" spans="1:8" x14ac:dyDescent="0.35">
      <c r="A24106">
        <v>142470</v>
      </c>
      <c r="B24106">
        <v>0</v>
      </c>
      <c r="C24106">
        <v>1</v>
      </c>
      <c r="D24106" t="s">
        <v>19</v>
      </c>
      <c r="E24106" s="2">
        <v>0.37152777777777779</v>
      </c>
      <c r="F24106" s="2">
        <v>0.37199074074074073</v>
      </c>
      <c r="G24106" s="2"/>
      <c r="H24106">
        <v>2</v>
      </c>
    </row>
    <row r="24107" spans="1:8" x14ac:dyDescent="0.35">
      <c r="A24107">
        <v>142470</v>
      </c>
      <c r="B24107">
        <v>0</v>
      </c>
      <c r="C24107">
        <v>1</v>
      </c>
      <c r="D24107" t="s">
        <v>146</v>
      </c>
      <c r="E24107" s="2">
        <v>0.37291666666666667</v>
      </c>
      <c r="F24107" s="2">
        <v>0.37337962962962962</v>
      </c>
      <c r="G24107" s="2"/>
      <c r="H24107" t="s">
        <v>159</v>
      </c>
    </row>
    <row r="24108" spans="1:8" x14ac:dyDescent="0.35">
      <c r="A24108">
        <v>142470</v>
      </c>
      <c r="B24108">
        <v>0</v>
      </c>
      <c r="C24108">
        <v>1</v>
      </c>
      <c r="D24108" t="s">
        <v>145</v>
      </c>
      <c r="E24108" s="2">
        <v>0.37465277777777778</v>
      </c>
      <c r="F24108" s="2">
        <v>0.37511574074074072</v>
      </c>
      <c r="G24108" s="2"/>
      <c r="H24108">
        <v>2</v>
      </c>
    </row>
    <row r="24109" spans="1:8" x14ac:dyDescent="0.35">
      <c r="A24109">
        <v>142470</v>
      </c>
      <c r="B24109">
        <v>0</v>
      </c>
      <c r="C24109">
        <v>1</v>
      </c>
      <c r="D24109" t="s">
        <v>23</v>
      </c>
      <c r="E24109" s="2">
        <v>0.37719907407407405</v>
      </c>
      <c r="H24109">
        <v>1</v>
      </c>
    </row>
    <row r="24110" spans="1:8" x14ac:dyDescent="0.35">
      <c r="A24110">
        <v>142870</v>
      </c>
      <c r="B24110">
        <v>0</v>
      </c>
      <c r="C24110">
        <v>1</v>
      </c>
      <c r="D24110" t="s">
        <v>8</v>
      </c>
      <c r="F24110" s="2">
        <v>0.31203703703703706</v>
      </c>
      <c r="G24110" s="2"/>
      <c r="H24110">
        <v>1</v>
      </c>
    </row>
    <row r="24111" spans="1:8" x14ac:dyDescent="0.35">
      <c r="A24111">
        <v>142870</v>
      </c>
      <c r="B24111">
        <v>0</v>
      </c>
      <c r="C24111">
        <v>1</v>
      </c>
      <c r="D24111" t="s">
        <v>102</v>
      </c>
      <c r="E24111" s="2">
        <v>0.31516203703703705</v>
      </c>
      <c r="F24111" s="2">
        <v>0.31562499999999999</v>
      </c>
      <c r="G24111" s="2"/>
      <c r="H24111">
        <v>2</v>
      </c>
    </row>
    <row r="24112" spans="1:8" x14ac:dyDescent="0.35">
      <c r="A24112">
        <v>142870</v>
      </c>
      <c r="B24112">
        <v>0</v>
      </c>
      <c r="C24112">
        <v>1</v>
      </c>
      <c r="D24112" t="s">
        <v>103</v>
      </c>
      <c r="E24112" s="2">
        <v>0.31817129629629631</v>
      </c>
      <c r="F24112" s="2">
        <v>0.31863425925925926</v>
      </c>
      <c r="G24112" s="2"/>
      <c r="H24112">
        <v>2</v>
      </c>
    </row>
    <row r="24113" spans="1:8" x14ac:dyDescent="0.35">
      <c r="A24113">
        <v>142870</v>
      </c>
      <c r="B24113">
        <v>0</v>
      </c>
      <c r="C24113">
        <v>1</v>
      </c>
      <c r="D24113" t="s">
        <v>104</v>
      </c>
      <c r="E24113" s="2">
        <v>0.32083333333333336</v>
      </c>
      <c r="F24113" s="2">
        <v>0.3212962962962963</v>
      </c>
      <c r="G24113" s="2"/>
      <c r="H24113">
        <v>2</v>
      </c>
    </row>
    <row r="24114" spans="1:8" x14ac:dyDescent="0.35">
      <c r="A24114">
        <v>142870</v>
      </c>
      <c r="B24114">
        <v>0</v>
      </c>
      <c r="C24114">
        <v>1</v>
      </c>
      <c r="D24114" t="s">
        <v>105</v>
      </c>
      <c r="E24114" s="2">
        <v>0.32303240740740741</v>
      </c>
      <c r="F24114" s="2">
        <v>0.32349537037037035</v>
      </c>
      <c r="G24114" s="2"/>
      <c r="H24114">
        <v>2</v>
      </c>
    </row>
    <row r="24115" spans="1:8" x14ac:dyDescent="0.35">
      <c r="A24115">
        <v>142870</v>
      </c>
      <c r="B24115">
        <v>0</v>
      </c>
      <c r="C24115">
        <v>1</v>
      </c>
      <c r="D24115" t="s">
        <v>106</v>
      </c>
      <c r="E24115" s="2">
        <v>0.32534722222222223</v>
      </c>
      <c r="F24115" s="2">
        <v>0.32581018518518517</v>
      </c>
      <c r="G24115" s="2"/>
      <c r="H24115">
        <v>2</v>
      </c>
    </row>
    <row r="24116" spans="1:8" x14ac:dyDescent="0.35">
      <c r="A24116">
        <v>142870</v>
      </c>
      <c r="B24116">
        <v>0</v>
      </c>
      <c r="C24116">
        <v>1</v>
      </c>
      <c r="D24116" t="s">
        <v>107</v>
      </c>
      <c r="E24116" s="2">
        <v>0.32719907407407406</v>
      </c>
      <c r="F24116" s="2">
        <v>0.32766203703703706</v>
      </c>
      <c r="G24116" s="2"/>
      <c r="H24116">
        <v>2</v>
      </c>
    </row>
    <row r="24117" spans="1:8" x14ac:dyDescent="0.35">
      <c r="A24117">
        <v>142870</v>
      </c>
      <c r="B24117">
        <v>0</v>
      </c>
      <c r="C24117">
        <v>1</v>
      </c>
      <c r="D24117" t="s">
        <v>108</v>
      </c>
      <c r="E24117" s="2">
        <v>0.32939814814814816</v>
      </c>
      <c r="F24117" s="2">
        <v>0.3298611111111111</v>
      </c>
      <c r="G24117" s="2"/>
      <c r="H24117">
        <v>2</v>
      </c>
    </row>
    <row r="24118" spans="1:8" x14ac:dyDescent="0.35">
      <c r="A24118">
        <v>142870</v>
      </c>
      <c r="B24118">
        <v>0</v>
      </c>
      <c r="C24118">
        <v>1</v>
      </c>
      <c r="D24118" t="s">
        <v>39</v>
      </c>
      <c r="E24118" s="2">
        <v>0.33333333333333331</v>
      </c>
      <c r="F24118" s="2">
        <v>0.33402777777777776</v>
      </c>
      <c r="G24118" s="2"/>
      <c r="H24118">
        <v>6</v>
      </c>
    </row>
    <row r="24119" spans="1:8" x14ac:dyDescent="0.35">
      <c r="A24119">
        <v>142870</v>
      </c>
      <c r="B24119">
        <v>0</v>
      </c>
      <c r="C24119">
        <v>1</v>
      </c>
      <c r="D24119" t="s">
        <v>112</v>
      </c>
      <c r="E24119" s="2">
        <v>0.33819444444444446</v>
      </c>
      <c r="F24119" s="2">
        <v>0.33865740740740741</v>
      </c>
      <c r="G24119" s="2"/>
      <c r="H24119" t="s">
        <v>110</v>
      </c>
    </row>
    <row r="24120" spans="1:8" x14ac:dyDescent="0.35">
      <c r="A24120">
        <v>142870</v>
      </c>
      <c r="B24120">
        <v>0</v>
      </c>
      <c r="C24120">
        <v>1</v>
      </c>
      <c r="D24120" t="s">
        <v>113</v>
      </c>
      <c r="E24120" s="2">
        <v>0.34004629629629629</v>
      </c>
      <c r="F24120" s="2">
        <v>0.34050925925925923</v>
      </c>
      <c r="G24120" s="2"/>
      <c r="H24120" t="s">
        <v>110</v>
      </c>
    </row>
    <row r="24121" spans="1:8" x14ac:dyDescent="0.35">
      <c r="A24121">
        <v>142870</v>
      </c>
      <c r="B24121">
        <v>0</v>
      </c>
      <c r="C24121">
        <v>1</v>
      </c>
      <c r="D24121" t="s">
        <v>24</v>
      </c>
      <c r="E24121" s="2">
        <v>0.34270833333333334</v>
      </c>
      <c r="F24121" s="2">
        <v>0.34340277777777778</v>
      </c>
      <c r="G24121" s="2"/>
      <c r="H24121" t="s">
        <v>110</v>
      </c>
    </row>
    <row r="24122" spans="1:8" x14ac:dyDescent="0.35">
      <c r="A24122">
        <v>142870</v>
      </c>
      <c r="B24122">
        <v>0</v>
      </c>
      <c r="C24122">
        <v>1</v>
      </c>
      <c r="D24122" t="s">
        <v>45</v>
      </c>
      <c r="E24122" s="2">
        <v>0.35104166666666664</v>
      </c>
      <c r="F24122" s="2">
        <v>0.35185185185185186</v>
      </c>
      <c r="G24122" s="2"/>
      <c r="H24122" t="s">
        <v>110</v>
      </c>
    </row>
    <row r="24123" spans="1:8" x14ac:dyDescent="0.35">
      <c r="A24123">
        <v>142870</v>
      </c>
      <c r="B24123">
        <v>0</v>
      </c>
      <c r="C24123">
        <v>1</v>
      </c>
      <c r="D24123" t="s">
        <v>21</v>
      </c>
      <c r="E24123" s="2">
        <v>0.35347222222222224</v>
      </c>
      <c r="F24123" s="2">
        <v>0.35405092592592591</v>
      </c>
      <c r="G24123" s="2"/>
      <c r="H24123" t="s">
        <v>122</v>
      </c>
    </row>
    <row r="24124" spans="1:8" x14ac:dyDescent="0.35">
      <c r="A24124">
        <v>142870</v>
      </c>
      <c r="B24124">
        <v>0</v>
      </c>
      <c r="C24124">
        <v>1</v>
      </c>
      <c r="D24124" t="s">
        <v>123</v>
      </c>
      <c r="E24124" s="2">
        <v>0.35613425925925923</v>
      </c>
      <c r="F24124" s="2">
        <v>0.35671296296296295</v>
      </c>
      <c r="G24124" s="2"/>
      <c r="H24124">
        <v>2</v>
      </c>
    </row>
    <row r="24125" spans="1:8" x14ac:dyDescent="0.35">
      <c r="A24125">
        <v>142870</v>
      </c>
      <c r="B24125">
        <v>0</v>
      </c>
      <c r="C24125">
        <v>1</v>
      </c>
      <c r="D24125" t="s">
        <v>93</v>
      </c>
      <c r="E24125" s="2">
        <v>0.35844907407407406</v>
      </c>
      <c r="F24125" s="2">
        <v>0.35891203703703706</v>
      </c>
      <c r="G24125" s="2"/>
      <c r="H24125">
        <v>2</v>
      </c>
    </row>
    <row r="24126" spans="1:8" x14ac:dyDescent="0.35">
      <c r="A24126">
        <v>142870</v>
      </c>
      <c r="B24126">
        <v>0</v>
      </c>
      <c r="C24126">
        <v>1</v>
      </c>
      <c r="D24126" t="s">
        <v>9</v>
      </c>
      <c r="E24126" s="2">
        <v>0.36006944444444444</v>
      </c>
      <c r="F24126" s="2">
        <v>0.36053240740740738</v>
      </c>
      <c r="G24126" s="2"/>
      <c r="H24126">
        <v>2</v>
      </c>
    </row>
    <row r="24127" spans="1:8" x14ac:dyDescent="0.35">
      <c r="A24127">
        <v>142870</v>
      </c>
      <c r="B24127">
        <v>0</v>
      </c>
      <c r="C24127">
        <v>1</v>
      </c>
      <c r="D24127" t="s">
        <v>144</v>
      </c>
      <c r="E24127" s="2">
        <v>0.36168981481481483</v>
      </c>
      <c r="F24127" s="2">
        <v>0.36215277777777777</v>
      </c>
      <c r="G24127" s="2"/>
      <c r="H24127">
        <v>2</v>
      </c>
    </row>
    <row r="24128" spans="1:8" x14ac:dyDescent="0.35">
      <c r="A24128">
        <v>142870</v>
      </c>
      <c r="B24128">
        <v>0</v>
      </c>
      <c r="C24128">
        <v>1</v>
      </c>
      <c r="D24128" t="s">
        <v>59</v>
      </c>
      <c r="E24128" s="2">
        <v>0.36319444444444443</v>
      </c>
      <c r="F24128" s="2">
        <v>0.36365740740740743</v>
      </c>
      <c r="G24128" s="2"/>
      <c r="H24128">
        <v>2</v>
      </c>
    </row>
    <row r="24129" spans="1:8" x14ac:dyDescent="0.35">
      <c r="A24129">
        <v>142870</v>
      </c>
      <c r="B24129">
        <v>0</v>
      </c>
      <c r="C24129">
        <v>1</v>
      </c>
      <c r="D24129" t="s">
        <v>90</v>
      </c>
      <c r="E24129" s="2">
        <v>0.36493055555555554</v>
      </c>
      <c r="F24129" s="2">
        <v>0.36562499999999998</v>
      </c>
      <c r="G24129" s="2"/>
      <c r="H24129">
        <v>2</v>
      </c>
    </row>
    <row r="24130" spans="1:8" x14ac:dyDescent="0.35">
      <c r="A24130">
        <v>142870</v>
      </c>
      <c r="B24130">
        <v>0</v>
      </c>
      <c r="C24130">
        <v>1</v>
      </c>
      <c r="D24130" t="s">
        <v>151</v>
      </c>
      <c r="E24130" s="2">
        <v>0.36678240740740742</v>
      </c>
      <c r="F24130" s="2">
        <v>0.36724537037037036</v>
      </c>
      <c r="G24130" s="2"/>
      <c r="H24130">
        <v>2</v>
      </c>
    </row>
    <row r="24131" spans="1:8" x14ac:dyDescent="0.35">
      <c r="A24131">
        <v>142870</v>
      </c>
      <c r="B24131">
        <v>0</v>
      </c>
      <c r="C24131">
        <v>1</v>
      </c>
      <c r="D24131" t="s">
        <v>150</v>
      </c>
      <c r="E24131" s="2">
        <v>0.3684027777777778</v>
      </c>
      <c r="F24131" s="2">
        <v>0.36909722222222224</v>
      </c>
      <c r="G24131" s="2"/>
      <c r="H24131">
        <v>2</v>
      </c>
    </row>
    <row r="24132" spans="1:8" x14ac:dyDescent="0.35">
      <c r="A24132">
        <v>142870</v>
      </c>
      <c r="B24132">
        <v>0</v>
      </c>
      <c r="C24132">
        <v>1</v>
      </c>
      <c r="D24132" t="s">
        <v>149</v>
      </c>
      <c r="E24132" s="2">
        <v>0.37025462962962963</v>
      </c>
      <c r="F24132" s="2">
        <v>0.37083333333333335</v>
      </c>
      <c r="G24132" s="2"/>
      <c r="H24132">
        <v>2</v>
      </c>
    </row>
    <row r="24133" spans="1:8" x14ac:dyDescent="0.35">
      <c r="A24133">
        <v>142870</v>
      </c>
      <c r="B24133">
        <v>0</v>
      </c>
      <c r="C24133">
        <v>1</v>
      </c>
      <c r="D24133" t="s">
        <v>148</v>
      </c>
      <c r="E24133" s="2">
        <v>0.37233796296296295</v>
      </c>
      <c r="F24133" s="2">
        <v>0.37280092592592595</v>
      </c>
      <c r="G24133" s="2"/>
      <c r="H24133">
        <v>2</v>
      </c>
    </row>
    <row r="24134" spans="1:8" x14ac:dyDescent="0.35">
      <c r="A24134">
        <v>142870</v>
      </c>
      <c r="B24134">
        <v>0</v>
      </c>
      <c r="C24134">
        <v>1</v>
      </c>
      <c r="D24134" t="s">
        <v>19</v>
      </c>
      <c r="E24134" s="2">
        <v>0.37592592592592594</v>
      </c>
      <c r="H24134">
        <v>3</v>
      </c>
    </row>
    <row r="24135" spans="1:8" x14ac:dyDescent="0.35">
      <c r="A24135">
        <v>141651</v>
      </c>
      <c r="B24135">
        <v>0</v>
      </c>
      <c r="C24135">
        <v>1</v>
      </c>
      <c r="D24135" t="s">
        <v>26</v>
      </c>
      <c r="F24135" s="2">
        <v>0.3125</v>
      </c>
      <c r="G24135" s="2"/>
      <c r="H24135">
        <v>1</v>
      </c>
    </row>
    <row r="24136" spans="1:8" x14ac:dyDescent="0.35">
      <c r="A24136">
        <v>141651</v>
      </c>
      <c r="B24136">
        <v>0</v>
      </c>
      <c r="C24136">
        <v>1</v>
      </c>
      <c r="D24136" t="s">
        <v>171</v>
      </c>
      <c r="E24136" s="2">
        <v>0.31481481481481483</v>
      </c>
      <c r="F24136" s="2">
        <v>0.31527777777777777</v>
      </c>
      <c r="G24136" s="2"/>
      <c r="H24136">
        <v>1</v>
      </c>
    </row>
    <row r="24137" spans="1:8" x14ac:dyDescent="0.35">
      <c r="A24137">
        <v>141651</v>
      </c>
      <c r="B24137">
        <v>0</v>
      </c>
      <c r="C24137">
        <v>1</v>
      </c>
      <c r="D24137" t="s">
        <v>170</v>
      </c>
      <c r="E24137" s="2">
        <v>0.31666666666666665</v>
      </c>
      <c r="F24137" s="2">
        <v>0.31712962962962965</v>
      </c>
      <c r="G24137" s="2"/>
      <c r="H24137">
        <v>1</v>
      </c>
    </row>
    <row r="24138" spans="1:8" x14ac:dyDescent="0.35">
      <c r="A24138">
        <v>141651</v>
      </c>
      <c r="B24138">
        <v>0</v>
      </c>
      <c r="C24138">
        <v>1</v>
      </c>
      <c r="D24138" t="s">
        <v>169</v>
      </c>
      <c r="E24138" s="2">
        <v>0.31874999999999998</v>
      </c>
      <c r="F24138" s="2">
        <v>0.31921296296296298</v>
      </c>
      <c r="G24138" s="2"/>
      <c r="H24138">
        <v>1</v>
      </c>
    </row>
    <row r="24139" spans="1:8" x14ac:dyDescent="0.35">
      <c r="A24139">
        <v>141651</v>
      </c>
      <c r="B24139">
        <v>0</v>
      </c>
      <c r="C24139">
        <v>1</v>
      </c>
      <c r="D24139" t="s">
        <v>168</v>
      </c>
      <c r="E24139" s="2">
        <v>0.32094907407407408</v>
      </c>
      <c r="F24139" s="2">
        <v>0.32141203703703702</v>
      </c>
      <c r="G24139" s="2"/>
      <c r="H24139">
        <v>1</v>
      </c>
    </row>
    <row r="24140" spans="1:8" x14ac:dyDescent="0.35">
      <c r="A24140">
        <v>141651</v>
      </c>
      <c r="B24140">
        <v>0</v>
      </c>
      <c r="C24140">
        <v>1</v>
      </c>
      <c r="D24140" t="s">
        <v>167</v>
      </c>
      <c r="E24140" s="2">
        <v>0.32291666666666669</v>
      </c>
      <c r="F24140" s="2">
        <v>0.32337962962962963</v>
      </c>
      <c r="G24140" s="2"/>
      <c r="H24140">
        <v>1</v>
      </c>
    </row>
    <row r="24141" spans="1:8" x14ac:dyDescent="0.35">
      <c r="A24141">
        <v>141651</v>
      </c>
      <c r="B24141">
        <v>0</v>
      </c>
      <c r="C24141">
        <v>1</v>
      </c>
      <c r="D24141" t="s">
        <v>13</v>
      </c>
      <c r="E24141" s="2">
        <v>0.32673611111111112</v>
      </c>
      <c r="H24141" t="s">
        <v>166</v>
      </c>
    </row>
    <row r="24142" spans="1:8" x14ac:dyDescent="0.35">
      <c r="A24142">
        <v>142672</v>
      </c>
      <c r="B24142">
        <v>0</v>
      </c>
      <c r="C24142">
        <v>1</v>
      </c>
      <c r="D24142" t="s">
        <v>13</v>
      </c>
      <c r="F24142" s="2">
        <v>0.3125</v>
      </c>
      <c r="G24142" s="2"/>
      <c r="H24142" t="s">
        <v>166</v>
      </c>
    </row>
    <row r="24143" spans="1:8" x14ac:dyDescent="0.35">
      <c r="A24143">
        <v>142672</v>
      </c>
      <c r="B24143">
        <v>0</v>
      </c>
      <c r="C24143">
        <v>1</v>
      </c>
      <c r="D24143" t="s">
        <v>167</v>
      </c>
      <c r="E24143" s="2">
        <v>0.31574074074074077</v>
      </c>
      <c r="F24143" s="2">
        <v>0.31620370370370371</v>
      </c>
      <c r="G24143" s="2"/>
      <c r="H24143">
        <v>2</v>
      </c>
    </row>
    <row r="24144" spans="1:8" x14ac:dyDescent="0.35">
      <c r="A24144">
        <v>142672</v>
      </c>
      <c r="B24144">
        <v>0</v>
      </c>
      <c r="C24144">
        <v>1</v>
      </c>
      <c r="D24144" t="s">
        <v>168</v>
      </c>
      <c r="E24144" s="2">
        <v>0.31759259259259259</v>
      </c>
      <c r="F24144" s="2">
        <v>0.31805555555555554</v>
      </c>
      <c r="G24144" s="2"/>
      <c r="H24144">
        <v>2</v>
      </c>
    </row>
    <row r="24145" spans="1:8" x14ac:dyDescent="0.35">
      <c r="A24145">
        <v>142672</v>
      </c>
      <c r="B24145">
        <v>0</v>
      </c>
      <c r="C24145">
        <v>1</v>
      </c>
      <c r="D24145" t="s">
        <v>169</v>
      </c>
      <c r="E24145" s="2">
        <v>0.31979166666666664</v>
      </c>
      <c r="F24145" s="2">
        <v>0.32025462962962964</v>
      </c>
      <c r="G24145" s="2"/>
      <c r="H24145">
        <v>2</v>
      </c>
    </row>
    <row r="24146" spans="1:8" x14ac:dyDescent="0.35">
      <c r="A24146">
        <v>142672</v>
      </c>
      <c r="B24146">
        <v>0</v>
      </c>
      <c r="C24146">
        <v>1</v>
      </c>
      <c r="D24146" t="s">
        <v>170</v>
      </c>
      <c r="E24146" s="2">
        <v>0.32175925925925924</v>
      </c>
      <c r="F24146" s="2">
        <v>0.32222222222222224</v>
      </c>
      <c r="G24146" s="2"/>
      <c r="H24146">
        <v>2</v>
      </c>
    </row>
    <row r="24147" spans="1:8" x14ac:dyDescent="0.35">
      <c r="A24147">
        <v>142672</v>
      </c>
      <c r="B24147">
        <v>0</v>
      </c>
      <c r="C24147">
        <v>1</v>
      </c>
      <c r="D24147" t="s">
        <v>171</v>
      </c>
      <c r="E24147" s="2">
        <v>0.32349537037037035</v>
      </c>
      <c r="F24147" s="2">
        <v>0.32395833333333335</v>
      </c>
      <c r="G24147" s="2"/>
      <c r="H24147">
        <v>2</v>
      </c>
    </row>
    <row r="24148" spans="1:8" x14ac:dyDescent="0.35">
      <c r="A24148">
        <v>142672</v>
      </c>
      <c r="B24148">
        <v>0</v>
      </c>
      <c r="C24148">
        <v>1</v>
      </c>
      <c r="D24148" t="s">
        <v>26</v>
      </c>
      <c r="E24148" s="2">
        <v>0.32696759259259262</v>
      </c>
      <c r="H24148">
        <v>1</v>
      </c>
    </row>
    <row r="24149" spans="1:8" x14ac:dyDescent="0.35">
      <c r="A24149">
        <v>143068</v>
      </c>
      <c r="B24149">
        <v>0</v>
      </c>
      <c r="C24149">
        <v>1</v>
      </c>
      <c r="D24149" t="s">
        <v>16</v>
      </c>
      <c r="F24149" s="2">
        <v>0.31342592592592594</v>
      </c>
      <c r="G24149" s="2"/>
      <c r="H24149">
        <v>1</v>
      </c>
    </row>
    <row r="24150" spans="1:8" x14ac:dyDescent="0.35">
      <c r="A24150">
        <v>143068</v>
      </c>
      <c r="B24150">
        <v>0</v>
      </c>
      <c r="C24150">
        <v>1</v>
      </c>
      <c r="D24150" t="s">
        <v>156</v>
      </c>
      <c r="E24150" s="2">
        <v>0.31435185185185183</v>
      </c>
      <c r="F24150" s="2">
        <v>0.31481481481481483</v>
      </c>
      <c r="G24150" s="2"/>
      <c r="H24150">
        <v>2</v>
      </c>
    </row>
    <row r="24151" spans="1:8" x14ac:dyDescent="0.35">
      <c r="A24151">
        <v>143068</v>
      </c>
      <c r="B24151">
        <v>0</v>
      </c>
      <c r="C24151">
        <v>1</v>
      </c>
      <c r="D24151" t="s">
        <v>157</v>
      </c>
      <c r="E24151" s="2">
        <v>0.31701388888888887</v>
      </c>
      <c r="F24151" s="2">
        <v>0.31747685185185187</v>
      </c>
      <c r="G24151" s="2"/>
      <c r="H24151">
        <v>2</v>
      </c>
    </row>
    <row r="24152" spans="1:8" x14ac:dyDescent="0.35">
      <c r="A24152">
        <v>143068</v>
      </c>
      <c r="B24152">
        <v>0</v>
      </c>
      <c r="C24152">
        <v>1</v>
      </c>
      <c r="D24152" t="s">
        <v>158</v>
      </c>
      <c r="E24152" s="2">
        <v>0.31944444444444442</v>
      </c>
      <c r="F24152" s="2">
        <v>0.31990740740740742</v>
      </c>
      <c r="G24152" s="2"/>
      <c r="H24152">
        <v>2</v>
      </c>
    </row>
    <row r="24153" spans="1:8" x14ac:dyDescent="0.35">
      <c r="A24153">
        <v>143068</v>
      </c>
      <c r="B24153">
        <v>0</v>
      </c>
      <c r="C24153">
        <v>1</v>
      </c>
      <c r="D24153" t="s">
        <v>31</v>
      </c>
      <c r="E24153" s="2">
        <v>0.32233796296296297</v>
      </c>
      <c r="F24153" s="2">
        <v>0.32303240740740741</v>
      </c>
      <c r="G24153" s="2"/>
      <c r="H24153">
        <v>2</v>
      </c>
    </row>
    <row r="24154" spans="1:8" x14ac:dyDescent="0.35">
      <c r="A24154">
        <v>143068</v>
      </c>
      <c r="B24154">
        <v>0</v>
      </c>
      <c r="C24154">
        <v>1</v>
      </c>
      <c r="D24154" t="s">
        <v>132</v>
      </c>
      <c r="E24154" s="2">
        <v>0.32523148148148145</v>
      </c>
      <c r="F24154" s="2">
        <v>0.32569444444444445</v>
      </c>
      <c r="G24154" s="2"/>
      <c r="H24154">
        <v>2</v>
      </c>
    </row>
    <row r="24155" spans="1:8" x14ac:dyDescent="0.35">
      <c r="A24155">
        <v>143068</v>
      </c>
      <c r="B24155">
        <v>0</v>
      </c>
      <c r="C24155">
        <v>1</v>
      </c>
      <c r="D24155" t="s">
        <v>133</v>
      </c>
      <c r="E24155" s="2">
        <v>0.32731481481481484</v>
      </c>
      <c r="F24155" s="2">
        <v>0.32777777777777778</v>
      </c>
      <c r="G24155" s="2"/>
      <c r="H24155">
        <v>2</v>
      </c>
    </row>
    <row r="24156" spans="1:8" x14ac:dyDescent="0.35">
      <c r="A24156">
        <v>143068</v>
      </c>
      <c r="B24156">
        <v>0</v>
      </c>
      <c r="C24156">
        <v>1</v>
      </c>
      <c r="D24156" t="s">
        <v>38</v>
      </c>
      <c r="E24156" s="2">
        <v>0.32905092592592594</v>
      </c>
      <c r="F24156" s="2">
        <v>0.32974537037037038</v>
      </c>
      <c r="G24156" s="2"/>
      <c r="H24156" t="s">
        <v>134</v>
      </c>
    </row>
    <row r="24157" spans="1:8" x14ac:dyDescent="0.35">
      <c r="A24157">
        <v>143068</v>
      </c>
      <c r="B24157">
        <v>1</v>
      </c>
      <c r="C24157">
        <v>1</v>
      </c>
      <c r="D24157" t="s">
        <v>135</v>
      </c>
      <c r="E24157" s="2">
        <v>0.33194444444444443</v>
      </c>
      <c r="F24157" s="2">
        <v>0.33240740740740743</v>
      </c>
      <c r="G24157" s="2"/>
      <c r="H24157">
        <v>1</v>
      </c>
    </row>
    <row r="24158" spans="1:8" x14ac:dyDescent="0.35">
      <c r="A24158">
        <v>143068</v>
      </c>
      <c r="B24158">
        <v>1</v>
      </c>
      <c r="C24158">
        <v>1</v>
      </c>
      <c r="D24158" t="s">
        <v>136</v>
      </c>
      <c r="E24158" s="2">
        <v>0.33391203703703703</v>
      </c>
      <c r="F24158" s="2">
        <v>0.33437499999999998</v>
      </c>
      <c r="G24158" s="2"/>
      <c r="H24158">
        <v>1</v>
      </c>
    </row>
    <row r="24159" spans="1:8" x14ac:dyDescent="0.35">
      <c r="A24159">
        <v>143068</v>
      </c>
      <c r="B24159">
        <v>1</v>
      </c>
      <c r="C24159">
        <v>1</v>
      </c>
      <c r="D24159" t="s">
        <v>137</v>
      </c>
      <c r="E24159" s="2">
        <v>0.33611111111111114</v>
      </c>
      <c r="F24159" s="2">
        <v>0.33657407407407408</v>
      </c>
      <c r="G24159" s="2"/>
      <c r="H24159">
        <v>1</v>
      </c>
    </row>
    <row r="24160" spans="1:8" x14ac:dyDescent="0.35">
      <c r="A24160">
        <v>143068</v>
      </c>
      <c r="B24160">
        <v>1</v>
      </c>
      <c r="C24160">
        <v>1</v>
      </c>
      <c r="D24160" t="s">
        <v>138</v>
      </c>
      <c r="E24160" s="2">
        <v>0.33784722222222224</v>
      </c>
      <c r="F24160" s="2">
        <v>0.33831018518518519</v>
      </c>
      <c r="G24160" s="2"/>
      <c r="H24160">
        <v>1</v>
      </c>
    </row>
    <row r="24161" spans="1:8" x14ac:dyDescent="0.35">
      <c r="A24161">
        <v>143068</v>
      </c>
      <c r="B24161">
        <v>1</v>
      </c>
      <c r="C24161">
        <v>1</v>
      </c>
      <c r="D24161" t="s">
        <v>139</v>
      </c>
      <c r="E24161" s="2">
        <v>0.34050925925925923</v>
      </c>
      <c r="F24161" s="2">
        <v>0.34120370370370373</v>
      </c>
      <c r="G24161" s="2"/>
      <c r="H24161">
        <v>1</v>
      </c>
    </row>
    <row r="24162" spans="1:8" x14ac:dyDescent="0.35">
      <c r="A24162">
        <v>143068</v>
      </c>
      <c r="B24162">
        <v>1</v>
      </c>
      <c r="C24162">
        <v>1</v>
      </c>
      <c r="D24162" t="s">
        <v>72</v>
      </c>
      <c r="E24162" s="2">
        <v>0.34293981481481484</v>
      </c>
      <c r="F24162" s="2">
        <v>0.3435185185185185</v>
      </c>
      <c r="G24162" s="2"/>
      <c r="H24162">
        <v>1</v>
      </c>
    </row>
    <row r="24163" spans="1:8" x14ac:dyDescent="0.35">
      <c r="A24163">
        <v>143068</v>
      </c>
      <c r="B24163">
        <v>1</v>
      </c>
      <c r="C24163">
        <v>1</v>
      </c>
      <c r="D24163" t="s">
        <v>95</v>
      </c>
      <c r="E24163" s="2">
        <v>0.34525462962962961</v>
      </c>
      <c r="F24163" s="2">
        <v>0.34583333333333333</v>
      </c>
      <c r="G24163" s="2"/>
      <c r="H24163">
        <v>1</v>
      </c>
    </row>
    <row r="24164" spans="1:8" x14ac:dyDescent="0.35">
      <c r="A24164">
        <v>143068</v>
      </c>
      <c r="B24164">
        <v>1</v>
      </c>
      <c r="C24164">
        <v>1</v>
      </c>
      <c r="D24164" t="s">
        <v>140</v>
      </c>
      <c r="E24164" s="2">
        <v>0.34722222222222221</v>
      </c>
      <c r="F24164" s="2">
        <v>0.34791666666666665</v>
      </c>
      <c r="G24164" s="2"/>
      <c r="H24164">
        <v>1</v>
      </c>
    </row>
    <row r="24165" spans="1:8" x14ac:dyDescent="0.35">
      <c r="A24165">
        <v>143068</v>
      </c>
      <c r="B24165">
        <v>1</v>
      </c>
      <c r="C24165">
        <v>1</v>
      </c>
      <c r="D24165" t="s">
        <v>141</v>
      </c>
      <c r="E24165" s="2">
        <v>0.34965277777777776</v>
      </c>
      <c r="F24165" s="2">
        <v>0.35011574074074076</v>
      </c>
      <c r="G24165" s="2"/>
      <c r="H24165">
        <v>1</v>
      </c>
    </row>
    <row r="24166" spans="1:8" x14ac:dyDescent="0.35">
      <c r="A24166">
        <v>143068</v>
      </c>
      <c r="B24166">
        <v>1</v>
      </c>
      <c r="C24166">
        <v>1</v>
      </c>
      <c r="D24166" t="s">
        <v>46</v>
      </c>
      <c r="E24166" s="2">
        <v>0.35092592592592592</v>
      </c>
      <c r="F24166" s="2">
        <v>0.35138888888888886</v>
      </c>
      <c r="G24166" s="2"/>
      <c r="H24166">
        <v>1</v>
      </c>
    </row>
    <row r="24167" spans="1:8" x14ac:dyDescent="0.35">
      <c r="A24167">
        <v>143068</v>
      </c>
      <c r="B24167">
        <v>1</v>
      </c>
      <c r="C24167">
        <v>1</v>
      </c>
      <c r="D24167" t="s">
        <v>142</v>
      </c>
      <c r="E24167" s="2">
        <v>0.35266203703703702</v>
      </c>
      <c r="F24167" s="2">
        <v>0.35312500000000002</v>
      </c>
      <c r="G24167" s="2"/>
      <c r="H24167">
        <v>1</v>
      </c>
    </row>
    <row r="24168" spans="1:8" x14ac:dyDescent="0.35">
      <c r="A24168">
        <v>143068</v>
      </c>
      <c r="B24168">
        <v>1</v>
      </c>
      <c r="C24168">
        <v>1</v>
      </c>
      <c r="D24168" t="s">
        <v>143</v>
      </c>
      <c r="E24168" s="2">
        <v>0.35393518518518519</v>
      </c>
      <c r="F24168" s="2">
        <v>0.35462962962962963</v>
      </c>
      <c r="G24168" s="2"/>
      <c r="H24168">
        <v>1</v>
      </c>
    </row>
    <row r="24169" spans="1:8" x14ac:dyDescent="0.35">
      <c r="A24169">
        <v>143068</v>
      </c>
      <c r="B24169">
        <v>1</v>
      </c>
      <c r="C24169">
        <v>1</v>
      </c>
      <c r="D24169" t="s">
        <v>59</v>
      </c>
      <c r="E24169" s="2">
        <v>0.35578703703703701</v>
      </c>
      <c r="F24169" s="2">
        <v>0.35625000000000001</v>
      </c>
      <c r="G24169" s="2"/>
      <c r="H24169">
        <v>1</v>
      </c>
    </row>
    <row r="24170" spans="1:8" x14ac:dyDescent="0.35">
      <c r="A24170">
        <v>143068</v>
      </c>
      <c r="B24170">
        <v>1</v>
      </c>
      <c r="C24170">
        <v>1</v>
      </c>
      <c r="D24170" t="s">
        <v>144</v>
      </c>
      <c r="E24170" s="2">
        <v>0.3574074074074074</v>
      </c>
      <c r="F24170" s="2">
        <v>0.35787037037037039</v>
      </c>
      <c r="G24170" s="2"/>
      <c r="H24170">
        <v>1</v>
      </c>
    </row>
    <row r="24171" spans="1:8" x14ac:dyDescent="0.35">
      <c r="A24171">
        <v>143068</v>
      </c>
      <c r="B24171">
        <v>1</v>
      </c>
      <c r="C24171">
        <v>1</v>
      </c>
      <c r="D24171" t="s">
        <v>9</v>
      </c>
      <c r="E24171" s="2">
        <v>0.35902777777777778</v>
      </c>
      <c r="F24171" s="2">
        <v>0.35949074074074072</v>
      </c>
      <c r="G24171" s="2"/>
      <c r="H24171">
        <v>1</v>
      </c>
    </row>
    <row r="24172" spans="1:8" x14ac:dyDescent="0.35">
      <c r="A24172">
        <v>143068</v>
      </c>
      <c r="B24172">
        <v>1</v>
      </c>
      <c r="C24172">
        <v>1</v>
      </c>
      <c r="D24172" t="s">
        <v>93</v>
      </c>
      <c r="E24172" s="2">
        <v>0.36064814814814816</v>
      </c>
      <c r="F24172" s="2">
        <v>0.3611111111111111</v>
      </c>
      <c r="G24172" s="2"/>
      <c r="H24172">
        <v>1</v>
      </c>
    </row>
    <row r="24173" spans="1:8" x14ac:dyDescent="0.35">
      <c r="A24173">
        <v>143068</v>
      </c>
      <c r="B24173">
        <v>1</v>
      </c>
      <c r="C24173">
        <v>1</v>
      </c>
      <c r="D24173" t="s">
        <v>123</v>
      </c>
      <c r="E24173" s="2">
        <v>0.36284722222222221</v>
      </c>
      <c r="F24173" s="2">
        <v>0.36342592592592593</v>
      </c>
      <c r="G24173" s="2"/>
      <c r="H24173">
        <v>1</v>
      </c>
    </row>
    <row r="24174" spans="1:8" x14ac:dyDescent="0.35">
      <c r="A24174">
        <v>143068</v>
      </c>
      <c r="B24174">
        <v>1</v>
      </c>
      <c r="C24174">
        <v>1</v>
      </c>
      <c r="D24174" t="s">
        <v>21</v>
      </c>
      <c r="E24174" s="2">
        <v>0.3659722222222222</v>
      </c>
      <c r="F24174" s="2">
        <v>0.36655092592592592</v>
      </c>
      <c r="G24174" s="2"/>
      <c r="H24174" t="s">
        <v>114</v>
      </c>
    </row>
    <row r="24175" spans="1:8" x14ac:dyDescent="0.35">
      <c r="A24175">
        <v>143068</v>
      </c>
      <c r="B24175">
        <v>1</v>
      </c>
      <c r="C24175">
        <v>1</v>
      </c>
      <c r="D24175" t="s">
        <v>45</v>
      </c>
      <c r="E24175" s="2">
        <v>0.36851851851851852</v>
      </c>
      <c r="H24175" t="s">
        <v>152</v>
      </c>
    </row>
    <row r="24176" spans="1:8" x14ac:dyDescent="0.35">
      <c r="A24176">
        <v>142368</v>
      </c>
      <c r="B24176">
        <v>0</v>
      </c>
      <c r="C24176">
        <v>1</v>
      </c>
      <c r="D24176" t="s">
        <v>39</v>
      </c>
      <c r="F24176" s="2">
        <v>0.31527777777777777</v>
      </c>
      <c r="G24176" s="2"/>
      <c r="H24176">
        <v>8</v>
      </c>
    </row>
    <row r="24177" spans="1:8" x14ac:dyDescent="0.35">
      <c r="A24177">
        <v>142368</v>
      </c>
      <c r="B24177">
        <v>0</v>
      </c>
      <c r="C24177">
        <v>1</v>
      </c>
      <c r="D24177" t="s">
        <v>109</v>
      </c>
      <c r="E24177" s="2">
        <v>0.31770833333333331</v>
      </c>
      <c r="F24177" s="2">
        <v>0.31817129629629631</v>
      </c>
      <c r="G24177" s="2"/>
      <c r="H24177" t="s">
        <v>110</v>
      </c>
    </row>
    <row r="24178" spans="1:8" x14ac:dyDescent="0.35">
      <c r="A24178">
        <v>142368</v>
      </c>
      <c r="B24178">
        <v>0</v>
      </c>
      <c r="C24178">
        <v>1</v>
      </c>
      <c r="D24178" t="s">
        <v>111</v>
      </c>
      <c r="E24178" s="2">
        <v>0.3195601851851852</v>
      </c>
      <c r="F24178" s="2">
        <v>0.32002314814814814</v>
      </c>
      <c r="G24178" s="2"/>
      <c r="H24178" t="s">
        <v>110</v>
      </c>
    </row>
    <row r="24179" spans="1:8" x14ac:dyDescent="0.35">
      <c r="A24179">
        <v>142368</v>
      </c>
      <c r="B24179">
        <v>0</v>
      </c>
      <c r="C24179">
        <v>1</v>
      </c>
      <c r="D24179" t="s">
        <v>112</v>
      </c>
      <c r="E24179" s="2">
        <v>0.32175925925925924</v>
      </c>
      <c r="F24179" s="2">
        <v>0.32222222222222224</v>
      </c>
      <c r="G24179" s="2"/>
      <c r="H24179" t="s">
        <v>110</v>
      </c>
    </row>
    <row r="24180" spans="1:8" x14ac:dyDescent="0.35">
      <c r="A24180">
        <v>142368</v>
      </c>
      <c r="B24180">
        <v>0</v>
      </c>
      <c r="C24180">
        <v>1</v>
      </c>
      <c r="D24180" t="s">
        <v>113</v>
      </c>
      <c r="E24180" s="2">
        <v>0.32349537037037035</v>
      </c>
      <c r="F24180" s="2">
        <v>0.32395833333333335</v>
      </c>
      <c r="G24180" s="2"/>
      <c r="H24180" t="s">
        <v>110</v>
      </c>
    </row>
    <row r="24181" spans="1:8" x14ac:dyDescent="0.35">
      <c r="A24181">
        <v>142368</v>
      </c>
      <c r="B24181">
        <v>0</v>
      </c>
      <c r="C24181">
        <v>1</v>
      </c>
      <c r="D24181" t="s">
        <v>24</v>
      </c>
      <c r="E24181" s="2">
        <v>0.32592592592592595</v>
      </c>
      <c r="F24181" s="2">
        <v>0.32662037037037039</v>
      </c>
      <c r="G24181" s="2"/>
      <c r="H24181" t="s">
        <v>110</v>
      </c>
    </row>
    <row r="24182" spans="1:8" x14ac:dyDescent="0.35">
      <c r="A24182">
        <v>142368</v>
      </c>
      <c r="B24182">
        <v>0</v>
      </c>
      <c r="C24182">
        <v>1</v>
      </c>
      <c r="D24182" t="s">
        <v>126</v>
      </c>
      <c r="E24182" s="2">
        <v>0.33136574074074077</v>
      </c>
      <c r="F24182" s="2">
        <v>0.33206018518518521</v>
      </c>
      <c r="G24182" s="2"/>
      <c r="H24182" t="s">
        <v>110</v>
      </c>
    </row>
    <row r="24183" spans="1:8" x14ac:dyDescent="0.35">
      <c r="A24183">
        <v>142368</v>
      </c>
      <c r="B24183">
        <v>0</v>
      </c>
      <c r="C24183">
        <v>1</v>
      </c>
      <c r="D24183" t="s">
        <v>128</v>
      </c>
      <c r="E24183" s="2">
        <v>0.33356481481481481</v>
      </c>
      <c r="F24183" s="2">
        <v>0.33402777777777776</v>
      </c>
      <c r="G24183" s="2"/>
      <c r="H24183" t="s">
        <v>110</v>
      </c>
    </row>
    <row r="24184" spans="1:8" x14ac:dyDescent="0.35">
      <c r="A24184">
        <v>142368</v>
      </c>
      <c r="B24184">
        <v>0</v>
      </c>
      <c r="C24184">
        <v>1</v>
      </c>
      <c r="D24184" t="s">
        <v>129</v>
      </c>
      <c r="E24184" s="2">
        <v>0.33553240740740742</v>
      </c>
      <c r="F24184" s="2">
        <v>0.33599537037037036</v>
      </c>
      <c r="G24184" s="2"/>
      <c r="H24184" t="s">
        <v>110</v>
      </c>
    </row>
    <row r="24185" spans="1:8" x14ac:dyDescent="0.35">
      <c r="A24185">
        <v>142368</v>
      </c>
      <c r="B24185">
        <v>0</v>
      </c>
      <c r="C24185">
        <v>1</v>
      </c>
      <c r="D24185" t="s">
        <v>130</v>
      </c>
      <c r="E24185" s="2">
        <v>0.33726851851851852</v>
      </c>
      <c r="F24185" s="2">
        <v>0.33784722222222224</v>
      </c>
      <c r="G24185" s="2"/>
      <c r="H24185" t="s">
        <v>110</v>
      </c>
    </row>
    <row r="24186" spans="1:8" x14ac:dyDescent="0.35">
      <c r="A24186">
        <v>142368</v>
      </c>
      <c r="B24186">
        <v>0</v>
      </c>
      <c r="C24186">
        <v>1</v>
      </c>
      <c r="D24186" t="s">
        <v>45</v>
      </c>
      <c r="E24186" s="2">
        <v>0.33958333333333335</v>
      </c>
      <c r="F24186" s="2">
        <v>0.34027777777777779</v>
      </c>
      <c r="G24186" s="2"/>
      <c r="H24186" t="s">
        <v>110</v>
      </c>
    </row>
    <row r="24187" spans="1:8" x14ac:dyDescent="0.35">
      <c r="A24187">
        <v>142368</v>
      </c>
      <c r="B24187">
        <v>0</v>
      </c>
      <c r="C24187">
        <v>1</v>
      </c>
      <c r="D24187" t="s">
        <v>54</v>
      </c>
      <c r="E24187" s="2">
        <v>0.34259259259259262</v>
      </c>
      <c r="H24187">
        <v>16</v>
      </c>
    </row>
    <row r="24188" spans="1:8" x14ac:dyDescent="0.35">
      <c r="A24188">
        <v>142166</v>
      </c>
      <c r="B24188">
        <v>0</v>
      </c>
      <c r="C24188">
        <v>1</v>
      </c>
      <c r="D24188" t="s">
        <v>18</v>
      </c>
      <c r="F24188" s="2">
        <v>0.31782407407407409</v>
      </c>
      <c r="G24188" s="2"/>
      <c r="H24188" t="s">
        <v>124</v>
      </c>
    </row>
    <row r="24189" spans="1:8" x14ac:dyDescent="0.35">
      <c r="A24189">
        <v>142166</v>
      </c>
      <c r="B24189">
        <v>0</v>
      </c>
      <c r="C24189">
        <v>1</v>
      </c>
      <c r="D24189" t="s">
        <v>17</v>
      </c>
      <c r="E24189" s="2">
        <v>0.31979166666666664</v>
      </c>
      <c r="F24189" s="2">
        <v>0.32025462962962964</v>
      </c>
      <c r="G24189" s="2"/>
      <c r="H24189">
        <v>2</v>
      </c>
    </row>
    <row r="24190" spans="1:8" x14ac:dyDescent="0.35">
      <c r="A24190">
        <v>142166</v>
      </c>
      <c r="B24190">
        <v>0</v>
      </c>
      <c r="C24190">
        <v>1</v>
      </c>
      <c r="D24190" t="s">
        <v>125</v>
      </c>
      <c r="E24190" s="2">
        <v>0.32164351851851852</v>
      </c>
      <c r="F24190" s="2">
        <v>0.32210648148148147</v>
      </c>
      <c r="G24190" s="2"/>
      <c r="H24190">
        <v>2</v>
      </c>
    </row>
    <row r="24191" spans="1:8" x14ac:dyDescent="0.35">
      <c r="A24191">
        <v>142166</v>
      </c>
      <c r="B24191">
        <v>0</v>
      </c>
      <c r="C24191">
        <v>1</v>
      </c>
      <c r="D24191" t="s">
        <v>126</v>
      </c>
      <c r="E24191" s="2">
        <v>0.32384259259259257</v>
      </c>
      <c r="F24191" s="2">
        <v>0.32453703703703701</v>
      </c>
      <c r="G24191" s="2"/>
      <c r="H24191" t="s">
        <v>127</v>
      </c>
    </row>
    <row r="24192" spans="1:8" x14ac:dyDescent="0.35">
      <c r="A24192">
        <v>142166</v>
      </c>
      <c r="B24192">
        <v>0</v>
      </c>
      <c r="C24192">
        <v>1</v>
      </c>
      <c r="D24192" t="s">
        <v>128</v>
      </c>
      <c r="E24192" s="2">
        <v>0.32604166666666667</v>
      </c>
      <c r="F24192" s="2">
        <v>0.32650462962962962</v>
      </c>
      <c r="G24192" s="2"/>
      <c r="H24192" t="s">
        <v>110</v>
      </c>
    </row>
    <row r="24193" spans="1:8" x14ac:dyDescent="0.35">
      <c r="A24193">
        <v>142166</v>
      </c>
      <c r="B24193">
        <v>0</v>
      </c>
      <c r="C24193">
        <v>1</v>
      </c>
      <c r="D24193" t="s">
        <v>129</v>
      </c>
      <c r="E24193" s="2">
        <v>0.32800925925925928</v>
      </c>
      <c r="F24193" s="2">
        <v>0.32847222222222222</v>
      </c>
      <c r="G24193" s="2"/>
      <c r="H24193" t="s">
        <v>110</v>
      </c>
    </row>
    <row r="24194" spans="1:8" x14ac:dyDescent="0.35">
      <c r="A24194">
        <v>142166</v>
      </c>
      <c r="B24194">
        <v>0</v>
      </c>
      <c r="C24194">
        <v>1</v>
      </c>
      <c r="D24194" t="s">
        <v>130</v>
      </c>
      <c r="E24194" s="2">
        <v>0.32974537037037038</v>
      </c>
      <c r="F24194" s="2">
        <v>0.33032407407407405</v>
      </c>
      <c r="G24194" s="2"/>
      <c r="H24194" t="s">
        <v>110</v>
      </c>
    </row>
    <row r="24195" spans="1:8" x14ac:dyDescent="0.35">
      <c r="A24195">
        <v>142166</v>
      </c>
      <c r="B24195">
        <v>0</v>
      </c>
      <c r="C24195">
        <v>1</v>
      </c>
      <c r="D24195" t="s">
        <v>45</v>
      </c>
      <c r="E24195" s="2">
        <v>0.33229166666666665</v>
      </c>
      <c r="F24195" s="2">
        <v>0.33298611111111109</v>
      </c>
      <c r="G24195" s="2"/>
      <c r="H24195" t="s">
        <v>110</v>
      </c>
    </row>
    <row r="24196" spans="1:8" x14ac:dyDescent="0.35">
      <c r="A24196">
        <v>142166</v>
      </c>
      <c r="B24196">
        <v>0</v>
      </c>
      <c r="C24196">
        <v>1</v>
      </c>
      <c r="D24196" t="s">
        <v>21</v>
      </c>
      <c r="E24196" s="2">
        <v>0.33449074074074076</v>
      </c>
      <c r="F24196" s="2">
        <v>0.33506944444444442</v>
      </c>
      <c r="G24196" s="2"/>
      <c r="H24196" t="s">
        <v>122</v>
      </c>
    </row>
    <row r="24197" spans="1:8" x14ac:dyDescent="0.35">
      <c r="A24197">
        <v>142166</v>
      </c>
      <c r="B24197">
        <v>0</v>
      </c>
      <c r="C24197">
        <v>1</v>
      </c>
      <c r="D24197" t="s">
        <v>123</v>
      </c>
      <c r="E24197" s="2">
        <v>0.33726851851851852</v>
      </c>
      <c r="F24197" s="2">
        <v>0.33784722222222224</v>
      </c>
      <c r="G24197" s="2"/>
      <c r="H24197">
        <v>2</v>
      </c>
    </row>
    <row r="24198" spans="1:8" x14ac:dyDescent="0.35">
      <c r="A24198">
        <v>142166</v>
      </c>
      <c r="B24198">
        <v>0</v>
      </c>
      <c r="C24198">
        <v>1</v>
      </c>
      <c r="D24198" t="s">
        <v>93</v>
      </c>
      <c r="E24198" s="2">
        <v>0.33958333333333335</v>
      </c>
      <c r="F24198" s="2">
        <v>0.34004629629629629</v>
      </c>
      <c r="G24198" s="2"/>
      <c r="H24198">
        <v>2</v>
      </c>
    </row>
    <row r="24199" spans="1:8" x14ac:dyDescent="0.35">
      <c r="A24199">
        <v>142166</v>
      </c>
      <c r="B24199">
        <v>0</v>
      </c>
      <c r="C24199">
        <v>1</v>
      </c>
      <c r="D24199" t="s">
        <v>9</v>
      </c>
      <c r="E24199" s="2">
        <v>0.34120370370370373</v>
      </c>
      <c r="F24199" s="2">
        <v>0.34166666666666667</v>
      </c>
      <c r="G24199" s="2"/>
      <c r="H24199">
        <v>2</v>
      </c>
    </row>
    <row r="24200" spans="1:8" x14ac:dyDescent="0.35">
      <c r="A24200">
        <v>142166</v>
      </c>
      <c r="B24200">
        <v>0</v>
      </c>
      <c r="C24200">
        <v>1</v>
      </c>
      <c r="D24200" t="s">
        <v>144</v>
      </c>
      <c r="E24200" s="2">
        <v>0.34282407407407406</v>
      </c>
      <c r="F24200" s="2">
        <v>0.34328703703703706</v>
      </c>
      <c r="G24200" s="2"/>
      <c r="H24200">
        <v>2</v>
      </c>
    </row>
    <row r="24201" spans="1:8" x14ac:dyDescent="0.35">
      <c r="A24201">
        <v>142166</v>
      </c>
      <c r="B24201">
        <v>0</v>
      </c>
      <c r="C24201">
        <v>1</v>
      </c>
      <c r="D24201" t="s">
        <v>59</v>
      </c>
      <c r="E24201" s="2">
        <v>0.34432870370370372</v>
      </c>
      <c r="F24201" s="2">
        <v>0.34479166666666666</v>
      </c>
      <c r="G24201" s="2"/>
      <c r="H24201">
        <v>2</v>
      </c>
    </row>
    <row r="24202" spans="1:8" x14ac:dyDescent="0.35">
      <c r="A24202">
        <v>142166</v>
      </c>
      <c r="B24202">
        <v>0</v>
      </c>
      <c r="C24202">
        <v>1</v>
      </c>
      <c r="D24202" t="s">
        <v>143</v>
      </c>
      <c r="E24202" s="2">
        <v>0.34594907407407405</v>
      </c>
      <c r="F24202" s="2">
        <v>0.34664351851851855</v>
      </c>
      <c r="G24202" s="2"/>
      <c r="H24202">
        <v>2</v>
      </c>
    </row>
    <row r="24203" spans="1:8" x14ac:dyDescent="0.35">
      <c r="A24203">
        <v>142166</v>
      </c>
      <c r="B24203">
        <v>0</v>
      </c>
      <c r="C24203">
        <v>1</v>
      </c>
      <c r="D24203" t="s">
        <v>142</v>
      </c>
      <c r="E24203" s="2">
        <v>0.34745370370370371</v>
      </c>
      <c r="F24203" s="2">
        <v>0.34791666666666665</v>
      </c>
      <c r="G24203" s="2"/>
      <c r="H24203">
        <v>2</v>
      </c>
    </row>
    <row r="24204" spans="1:8" x14ac:dyDescent="0.35">
      <c r="A24204">
        <v>142166</v>
      </c>
      <c r="B24204">
        <v>0</v>
      </c>
      <c r="C24204">
        <v>1</v>
      </c>
      <c r="D24204" t="s">
        <v>46</v>
      </c>
      <c r="E24204" s="2">
        <v>0.34907407407407409</v>
      </c>
      <c r="F24204" s="2">
        <v>0.34953703703703703</v>
      </c>
      <c r="G24204" s="2"/>
      <c r="H24204">
        <v>2</v>
      </c>
    </row>
    <row r="24205" spans="1:8" x14ac:dyDescent="0.35">
      <c r="A24205">
        <v>142166</v>
      </c>
      <c r="B24205">
        <v>0</v>
      </c>
      <c r="C24205">
        <v>1</v>
      </c>
      <c r="D24205" t="s">
        <v>141</v>
      </c>
      <c r="E24205" s="2">
        <v>0.35023148148148148</v>
      </c>
      <c r="F24205" s="2">
        <v>0.35069444444444442</v>
      </c>
      <c r="G24205" s="2"/>
      <c r="H24205">
        <v>2</v>
      </c>
    </row>
    <row r="24206" spans="1:8" x14ac:dyDescent="0.35">
      <c r="A24206">
        <v>142166</v>
      </c>
      <c r="B24206">
        <v>0</v>
      </c>
      <c r="C24206">
        <v>1</v>
      </c>
      <c r="D24206" t="s">
        <v>140</v>
      </c>
      <c r="E24206" s="2">
        <v>0.3523148148148148</v>
      </c>
      <c r="F24206" s="2">
        <v>0.35300925925925924</v>
      </c>
      <c r="G24206" s="2"/>
      <c r="H24206">
        <v>2</v>
      </c>
    </row>
    <row r="24207" spans="1:8" x14ac:dyDescent="0.35">
      <c r="A24207">
        <v>142166</v>
      </c>
      <c r="B24207">
        <v>0</v>
      </c>
      <c r="C24207">
        <v>1</v>
      </c>
      <c r="D24207" t="s">
        <v>95</v>
      </c>
      <c r="E24207" s="2">
        <v>0.35428240740740741</v>
      </c>
      <c r="F24207" s="2">
        <v>0.35486111111111113</v>
      </c>
      <c r="G24207" s="2"/>
      <c r="H24207">
        <v>2</v>
      </c>
    </row>
    <row r="24208" spans="1:8" x14ac:dyDescent="0.35">
      <c r="A24208">
        <v>142166</v>
      </c>
      <c r="B24208">
        <v>0</v>
      </c>
      <c r="C24208">
        <v>1</v>
      </c>
      <c r="D24208" t="s">
        <v>72</v>
      </c>
      <c r="E24208" s="2">
        <v>0.35659722222222223</v>
      </c>
      <c r="F24208" s="2">
        <v>0.35717592592592595</v>
      </c>
      <c r="G24208" s="2"/>
      <c r="H24208">
        <v>2</v>
      </c>
    </row>
    <row r="24209" spans="1:8" x14ac:dyDescent="0.35">
      <c r="A24209">
        <v>142166</v>
      </c>
      <c r="B24209">
        <v>0</v>
      </c>
      <c r="C24209">
        <v>1</v>
      </c>
      <c r="D24209" t="s">
        <v>139</v>
      </c>
      <c r="E24209" s="2">
        <v>0.35868055555555556</v>
      </c>
      <c r="F24209" s="2">
        <v>0.359375</v>
      </c>
      <c r="G24209" s="2"/>
      <c r="H24209">
        <v>2</v>
      </c>
    </row>
    <row r="24210" spans="1:8" x14ac:dyDescent="0.35">
      <c r="A24210">
        <v>142166</v>
      </c>
      <c r="B24210">
        <v>0</v>
      </c>
      <c r="C24210">
        <v>1</v>
      </c>
      <c r="D24210" t="s">
        <v>138</v>
      </c>
      <c r="E24210" s="2">
        <v>0.3613425925925926</v>
      </c>
      <c r="F24210" s="2">
        <v>0.36180555555555555</v>
      </c>
      <c r="G24210" s="2"/>
      <c r="H24210">
        <v>2</v>
      </c>
    </row>
    <row r="24211" spans="1:8" x14ac:dyDescent="0.35">
      <c r="A24211">
        <v>142166</v>
      </c>
      <c r="B24211">
        <v>0</v>
      </c>
      <c r="C24211">
        <v>1</v>
      </c>
      <c r="D24211" t="s">
        <v>137</v>
      </c>
      <c r="E24211" s="2">
        <v>0.36307870370370371</v>
      </c>
      <c r="F24211" s="2">
        <v>0.36354166666666665</v>
      </c>
      <c r="G24211" s="2"/>
      <c r="H24211">
        <v>2</v>
      </c>
    </row>
    <row r="24212" spans="1:8" x14ac:dyDescent="0.35">
      <c r="A24212">
        <v>142166</v>
      </c>
      <c r="B24212">
        <v>0</v>
      </c>
      <c r="C24212">
        <v>1</v>
      </c>
      <c r="D24212" t="s">
        <v>136</v>
      </c>
      <c r="E24212" s="2">
        <v>0.36516203703703703</v>
      </c>
      <c r="F24212" s="2">
        <v>0.3664351851851852</v>
      </c>
      <c r="G24212" s="2"/>
      <c r="H24212">
        <v>2</v>
      </c>
    </row>
    <row r="24213" spans="1:8" x14ac:dyDescent="0.35">
      <c r="A24213">
        <v>142166</v>
      </c>
      <c r="B24213">
        <v>0</v>
      </c>
      <c r="C24213">
        <v>1</v>
      </c>
      <c r="D24213" t="s">
        <v>135</v>
      </c>
      <c r="E24213" s="2">
        <v>0.36782407407407408</v>
      </c>
      <c r="F24213" s="2">
        <v>0.36828703703703702</v>
      </c>
      <c r="G24213" s="2"/>
      <c r="H24213">
        <v>2</v>
      </c>
    </row>
    <row r="24214" spans="1:8" x14ac:dyDescent="0.35">
      <c r="A24214">
        <v>142166</v>
      </c>
      <c r="B24214">
        <v>1</v>
      </c>
      <c r="C24214">
        <v>1</v>
      </c>
      <c r="D24214" t="s">
        <v>38</v>
      </c>
      <c r="E24214" s="2">
        <v>0.37037037037037035</v>
      </c>
      <c r="F24214" s="2">
        <v>0.37106481481481479</v>
      </c>
      <c r="G24214" s="2"/>
      <c r="H24214" t="s">
        <v>172</v>
      </c>
    </row>
    <row r="24215" spans="1:8" x14ac:dyDescent="0.35">
      <c r="A24215">
        <v>142166</v>
      </c>
      <c r="B24215">
        <v>1</v>
      </c>
      <c r="C24215">
        <v>1</v>
      </c>
      <c r="D24215" t="s">
        <v>133</v>
      </c>
      <c r="E24215" s="2">
        <v>0.37233796296296295</v>
      </c>
      <c r="F24215" s="2">
        <v>0.37280092592592595</v>
      </c>
      <c r="G24215" s="2"/>
      <c r="H24215">
        <v>1</v>
      </c>
    </row>
    <row r="24216" spans="1:8" x14ac:dyDescent="0.35">
      <c r="A24216">
        <v>142166</v>
      </c>
      <c r="B24216">
        <v>1</v>
      </c>
      <c r="C24216">
        <v>1</v>
      </c>
      <c r="D24216" t="s">
        <v>132</v>
      </c>
      <c r="E24216" s="2">
        <v>0.37430555555555556</v>
      </c>
      <c r="F24216" s="2">
        <v>0.3747685185185185</v>
      </c>
      <c r="G24216" s="2"/>
      <c r="H24216">
        <v>1</v>
      </c>
    </row>
    <row r="24217" spans="1:8" x14ac:dyDescent="0.35">
      <c r="A24217">
        <v>142166</v>
      </c>
      <c r="B24217">
        <v>1</v>
      </c>
      <c r="C24217">
        <v>1</v>
      </c>
      <c r="D24217" t="s">
        <v>31</v>
      </c>
      <c r="E24217" s="2">
        <v>0.37743055555555555</v>
      </c>
      <c r="H24217" t="s">
        <v>131</v>
      </c>
    </row>
    <row r="24218" spans="1:8" x14ac:dyDescent="0.35">
      <c r="A24218">
        <v>141568</v>
      </c>
      <c r="B24218">
        <v>0</v>
      </c>
      <c r="C24218">
        <v>1</v>
      </c>
      <c r="D24218" t="s">
        <v>31</v>
      </c>
      <c r="F24218" s="2">
        <v>0.31874999999999998</v>
      </c>
      <c r="G24218" s="2"/>
      <c r="H24218" t="s">
        <v>131</v>
      </c>
    </row>
    <row r="24219" spans="1:8" x14ac:dyDescent="0.35">
      <c r="A24219">
        <v>141568</v>
      </c>
      <c r="B24219">
        <v>0</v>
      </c>
      <c r="C24219">
        <v>1</v>
      </c>
      <c r="D24219" t="s">
        <v>132</v>
      </c>
      <c r="E24219" s="2">
        <v>0.32094907407407408</v>
      </c>
      <c r="F24219" s="2">
        <v>0.32141203703703702</v>
      </c>
      <c r="G24219" s="2"/>
      <c r="H24219">
        <v>2</v>
      </c>
    </row>
    <row r="24220" spans="1:8" x14ac:dyDescent="0.35">
      <c r="A24220">
        <v>141568</v>
      </c>
      <c r="B24220">
        <v>0</v>
      </c>
      <c r="C24220">
        <v>1</v>
      </c>
      <c r="D24220" t="s">
        <v>133</v>
      </c>
      <c r="E24220" s="2">
        <v>0.32291666666666669</v>
      </c>
      <c r="F24220" s="2">
        <v>0.32337962962962963</v>
      </c>
      <c r="G24220" s="2"/>
      <c r="H24220">
        <v>2</v>
      </c>
    </row>
    <row r="24221" spans="1:8" x14ac:dyDescent="0.35">
      <c r="A24221">
        <v>141568</v>
      </c>
      <c r="B24221">
        <v>0</v>
      </c>
      <c r="C24221">
        <v>1</v>
      </c>
      <c r="D24221" t="s">
        <v>38</v>
      </c>
      <c r="E24221" s="2">
        <v>0.32465277777777779</v>
      </c>
      <c r="F24221" s="2">
        <v>0.32534722222222223</v>
      </c>
      <c r="G24221" s="2"/>
      <c r="H24221" t="s">
        <v>134</v>
      </c>
    </row>
    <row r="24222" spans="1:8" x14ac:dyDescent="0.35">
      <c r="A24222">
        <v>141568</v>
      </c>
      <c r="B24222">
        <v>1</v>
      </c>
      <c r="C24222">
        <v>1</v>
      </c>
      <c r="D24222" t="s">
        <v>135</v>
      </c>
      <c r="E24222" s="2">
        <v>0.32743055555555556</v>
      </c>
      <c r="F24222" s="2">
        <v>0.3278935185185185</v>
      </c>
      <c r="G24222" s="2"/>
      <c r="H24222">
        <v>1</v>
      </c>
    </row>
    <row r="24223" spans="1:8" x14ac:dyDescent="0.35">
      <c r="A24223">
        <v>141568</v>
      </c>
      <c r="B24223">
        <v>1</v>
      </c>
      <c r="C24223">
        <v>1</v>
      </c>
      <c r="D24223" t="s">
        <v>136</v>
      </c>
      <c r="E24223" s="2">
        <v>0.32928240740740738</v>
      </c>
      <c r="F24223" s="2">
        <v>0.32974537037037038</v>
      </c>
      <c r="G24223" s="2"/>
      <c r="H24223">
        <v>1</v>
      </c>
    </row>
    <row r="24224" spans="1:8" x14ac:dyDescent="0.35">
      <c r="A24224">
        <v>141568</v>
      </c>
      <c r="B24224">
        <v>1</v>
      </c>
      <c r="C24224">
        <v>1</v>
      </c>
      <c r="D24224" t="s">
        <v>137</v>
      </c>
      <c r="E24224" s="2">
        <v>0.33136574074074077</v>
      </c>
      <c r="F24224" s="2">
        <v>0.33182870370370371</v>
      </c>
      <c r="G24224" s="2"/>
      <c r="H24224">
        <v>1</v>
      </c>
    </row>
    <row r="24225" spans="1:8" x14ac:dyDescent="0.35">
      <c r="A24225">
        <v>141568</v>
      </c>
      <c r="B24225">
        <v>1</v>
      </c>
      <c r="C24225">
        <v>1</v>
      </c>
      <c r="D24225" t="s">
        <v>138</v>
      </c>
      <c r="E24225" s="2">
        <v>0.33310185185185187</v>
      </c>
      <c r="F24225" s="2">
        <v>0.33356481481481481</v>
      </c>
      <c r="G24225" s="2"/>
      <c r="H24225">
        <v>1</v>
      </c>
    </row>
    <row r="24226" spans="1:8" x14ac:dyDescent="0.35">
      <c r="A24226">
        <v>141568</v>
      </c>
      <c r="B24226">
        <v>1</v>
      </c>
      <c r="C24226">
        <v>1</v>
      </c>
      <c r="D24226" t="s">
        <v>139</v>
      </c>
      <c r="E24226" s="2">
        <v>0.33576388888888886</v>
      </c>
      <c r="F24226" s="2">
        <v>0.33645833333333336</v>
      </c>
      <c r="G24226" s="2"/>
      <c r="H24226">
        <v>1</v>
      </c>
    </row>
    <row r="24227" spans="1:8" x14ac:dyDescent="0.35">
      <c r="A24227">
        <v>141568</v>
      </c>
      <c r="B24227">
        <v>1</v>
      </c>
      <c r="C24227">
        <v>1</v>
      </c>
      <c r="D24227" t="s">
        <v>72</v>
      </c>
      <c r="E24227" s="2">
        <v>0.33819444444444446</v>
      </c>
      <c r="F24227" s="2">
        <v>0.33877314814814813</v>
      </c>
      <c r="G24227" s="2"/>
      <c r="H24227">
        <v>1</v>
      </c>
    </row>
    <row r="24228" spans="1:8" x14ac:dyDescent="0.35">
      <c r="A24228">
        <v>141568</v>
      </c>
      <c r="B24228">
        <v>1</v>
      </c>
      <c r="C24228">
        <v>1</v>
      </c>
      <c r="D24228" t="s">
        <v>95</v>
      </c>
      <c r="E24228" s="2">
        <v>0.34050925925925923</v>
      </c>
      <c r="F24228" s="2">
        <v>0.34108796296296295</v>
      </c>
      <c r="G24228" s="2"/>
      <c r="H24228">
        <v>1</v>
      </c>
    </row>
    <row r="24229" spans="1:8" x14ac:dyDescent="0.35">
      <c r="A24229">
        <v>141568</v>
      </c>
      <c r="B24229">
        <v>1</v>
      </c>
      <c r="C24229">
        <v>1</v>
      </c>
      <c r="D24229" t="s">
        <v>140</v>
      </c>
      <c r="E24229" s="2">
        <v>0.34247685185185184</v>
      </c>
      <c r="F24229" s="2">
        <v>0.34317129629629628</v>
      </c>
      <c r="G24229" s="2"/>
      <c r="H24229">
        <v>1</v>
      </c>
    </row>
    <row r="24230" spans="1:8" x14ac:dyDescent="0.35">
      <c r="A24230">
        <v>141568</v>
      </c>
      <c r="B24230">
        <v>1</v>
      </c>
      <c r="C24230">
        <v>1</v>
      </c>
      <c r="D24230" t="s">
        <v>141</v>
      </c>
      <c r="E24230" s="2">
        <v>0.34490740740740738</v>
      </c>
      <c r="F24230" s="2">
        <v>0.34537037037037038</v>
      </c>
      <c r="G24230" s="2"/>
      <c r="H24230">
        <v>1</v>
      </c>
    </row>
    <row r="24231" spans="1:8" x14ac:dyDescent="0.35">
      <c r="A24231">
        <v>141568</v>
      </c>
      <c r="B24231">
        <v>1</v>
      </c>
      <c r="C24231">
        <v>1</v>
      </c>
      <c r="D24231" t="s">
        <v>46</v>
      </c>
      <c r="E24231" s="2">
        <v>0.34618055555555555</v>
      </c>
      <c r="F24231" s="2">
        <v>0.34664351851851855</v>
      </c>
      <c r="G24231" s="2"/>
      <c r="H24231">
        <v>1</v>
      </c>
    </row>
    <row r="24232" spans="1:8" x14ac:dyDescent="0.35">
      <c r="A24232">
        <v>141568</v>
      </c>
      <c r="B24232">
        <v>1</v>
      </c>
      <c r="C24232">
        <v>1</v>
      </c>
      <c r="D24232" t="s">
        <v>142</v>
      </c>
      <c r="E24232" s="2">
        <v>0.34803240740740743</v>
      </c>
      <c r="F24232" s="2">
        <v>0.34849537037037037</v>
      </c>
      <c r="G24232" s="2"/>
      <c r="H24232">
        <v>1</v>
      </c>
    </row>
    <row r="24233" spans="1:8" x14ac:dyDescent="0.35">
      <c r="A24233">
        <v>141568</v>
      </c>
      <c r="B24233">
        <v>1</v>
      </c>
      <c r="C24233">
        <v>1</v>
      </c>
      <c r="D24233" t="s">
        <v>143</v>
      </c>
      <c r="E24233" s="2">
        <v>0.34930555555555554</v>
      </c>
      <c r="F24233" s="2">
        <v>0.35</v>
      </c>
      <c r="G24233" s="2"/>
      <c r="H24233">
        <v>1</v>
      </c>
    </row>
    <row r="24234" spans="1:8" x14ac:dyDescent="0.35">
      <c r="A24234">
        <v>141568</v>
      </c>
      <c r="B24234">
        <v>1</v>
      </c>
      <c r="C24234">
        <v>1</v>
      </c>
      <c r="D24234" t="s">
        <v>59</v>
      </c>
      <c r="E24234" s="2">
        <v>0.35127314814814814</v>
      </c>
      <c r="F24234" s="2">
        <v>0.35173611111111114</v>
      </c>
      <c r="G24234" s="2"/>
      <c r="H24234">
        <v>1</v>
      </c>
    </row>
    <row r="24235" spans="1:8" x14ac:dyDescent="0.35">
      <c r="A24235">
        <v>141568</v>
      </c>
      <c r="B24235">
        <v>1</v>
      </c>
      <c r="C24235">
        <v>1</v>
      </c>
      <c r="D24235" t="s">
        <v>144</v>
      </c>
      <c r="E24235" s="2">
        <v>0.35289351851851852</v>
      </c>
      <c r="F24235" s="2">
        <v>0.35335648148148147</v>
      </c>
      <c r="G24235" s="2"/>
      <c r="H24235">
        <v>1</v>
      </c>
    </row>
    <row r="24236" spans="1:8" x14ac:dyDescent="0.35">
      <c r="A24236">
        <v>141568</v>
      </c>
      <c r="B24236">
        <v>1</v>
      </c>
      <c r="C24236">
        <v>1</v>
      </c>
      <c r="D24236" t="s">
        <v>9</v>
      </c>
      <c r="E24236" s="2">
        <v>0.35451388888888891</v>
      </c>
      <c r="F24236" s="2">
        <v>0.35497685185185185</v>
      </c>
      <c r="G24236" s="2"/>
      <c r="H24236">
        <v>1</v>
      </c>
    </row>
    <row r="24237" spans="1:8" x14ac:dyDescent="0.35">
      <c r="A24237">
        <v>141568</v>
      </c>
      <c r="B24237">
        <v>1</v>
      </c>
      <c r="C24237">
        <v>1</v>
      </c>
      <c r="D24237" t="s">
        <v>93</v>
      </c>
      <c r="E24237" s="2">
        <v>0.35613425925925923</v>
      </c>
      <c r="F24237" s="2">
        <v>0.35659722222222223</v>
      </c>
      <c r="G24237" s="2"/>
      <c r="H24237">
        <v>1</v>
      </c>
    </row>
    <row r="24238" spans="1:8" x14ac:dyDescent="0.35">
      <c r="A24238">
        <v>141568</v>
      </c>
      <c r="B24238">
        <v>1</v>
      </c>
      <c r="C24238">
        <v>1</v>
      </c>
      <c r="D24238" t="s">
        <v>123</v>
      </c>
      <c r="E24238" s="2">
        <v>0.35844907407407406</v>
      </c>
      <c r="F24238" s="2">
        <v>0.35902777777777778</v>
      </c>
      <c r="G24238" s="2"/>
      <c r="H24238">
        <v>1</v>
      </c>
    </row>
    <row r="24239" spans="1:8" x14ac:dyDescent="0.35">
      <c r="A24239">
        <v>141568</v>
      </c>
      <c r="B24239">
        <v>1</v>
      </c>
      <c r="C24239">
        <v>1</v>
      </c>
      <c r="D24239" t="s">
        <v>21</v>
      </c>
      <c r="E24239" s="2">
        <v>0.36168981481481483</v>
      </c>
      <c r="F24239" s="2">
        <v>0.36226851851851855</v>
      </c>
      <c r="G24239" s="2"/>
      <c r="H24239" t="s">
        <v>114</v>
      </c>
    </row>
    <row r="24240" spans="1:8" x14ac:dyDescent="0.35">
      <c r="A24240">
        <v>141568</v>
      </c>
      <c r="B24240">
        <v>1</v>
      </c>
      <c r="C24240">
        <v>1</v>
      </c>
      <c r="D24240" t="s">
        <v>45</v>
      </c>
      <c r="E24240" s="2">
        <v>0.36423611111111109</v>
      </c>
      <c r="F24240" s="2">
        <v>0.36493055555555554</v>
      </c>
      <c r="G24240" s="2"/>
      <c r="H24240" t="s">
        <v>152</v>
      </c>
    </row>
    <row r="24241" spans="1:8" x14ac:dyDescent="0.35">
      <c r="A24241">
        <v>141568</v>
      </c>
      <c r="B24241">
        <v>1</v>
      </c>
      <c r="C24241">
        <v>1</v>
      </c>
      <c r="D24241" t="s">
        <v>130</v>
      </c>
      <c r="E24241" s="2">
        <v>0.36666666666666664</v>
      </c>
      <c r="F24241" s="2">
        <v>0.36724537037037036</v>
      </c>
      <c r="G24241" s="2"/>
      <c r="H24241" t="s">
        <v>152</v>
      </c>
    </row>
    <row r="24242" spans="1:8" x14ac:dyDescent="0.35">
      <c r="A24242">
        <v>141568</v>
      </c>
      <c r="B24242">
        <v>1</v>
      </c>
      <c r="C24242">
        <v>1</v>
      </c>
      <c r="D24242" t="s">
        <v>129</v>
      </c>
      <c r="E24242" s="2">
        <v>0.36863425925925924</v>
      </c>
      <c r="F24242" s="2">
        <v>0.36909722222222224</v>
      </c>
      <c r="G24242" s="2"/>
      <c r="H24242" t="s">
        <v>152</v>
      </c>
    </row>
    <row r="24243" spans="1:8" x14ac:dyDescent="0.35">
      <c r="A24243">
        <v>141568</v>
      </c>
      <c r="B24243">
        <v>1</v>
      </c>
      <c r="C24243">
        <v>1</v>
      </c>
      <c r="D24243" t="s">
        <v>128</v>
      </c>
      <c r="E24243" s="2">
        <v>0.37060185185185185</v>
      </c>
      <c r="F24243" s="2">
        <v>0.37106481481481479</v>
      </c>
      <c r="G24243" s="2"/>
      <c r="H24243" t="s">
        <v>152</v>
      </c>
    </row>
    <row r="24244" spans="1:8" x14ac:dyDescent="0.35">
      <c r="A24244">
        <v>141568</v>
      </c>
      <c r="B24244">
        <v>1</v>
      </c>
      <c r="C24244">
        <v>1</v>
      </c>
      <c r="D24244" t="s">
        <v>126</v>
      </c>
      <c r="E24244" s="2">
        <v>0.37256944444444445</v>
      </c>
      <c r="F24244" s="2">
        <v>0.3732638888888889</v>
      </c>
      <c r="G24244" s="2"/>
      <c r="H24244" t="s">
        <v>162</v>
      </c>
    </row>
    <row r="24245" spans="1:8" x14ac:dyDescent="0.35">
      <c r="A24245">
        <v>141568</v>
      </c>
      <c r="B24245">
        <v>1</v>
      </c>
      <c r="C24245">
        <v>1</v>
      </c>
      <c r="D24245" t="s">
        <v>125</v>
      </c>
      <c r="E24245" s="2">
        <v>0.37511574074074072</v>
      </c>
      <c r="F24245" s="2">
        <v>0.37557870370370372</v>
      </c>
      <c r="G24245" s="2"/>
      <c r="H24245">
        <v>1</v>
      </c>
    </row>
    <row r="24246" spans="1:8" x14ac:dyDescent="0.35">
      <c r="A24246">
        <v>141568</v>
      </c>
      <c r="B24246">
        <v>1</v>
      </c>
      <c r="C24246">
        <v>1</v>
      </c>
      <c r="D24246" t="s">
        <v>17</v>
      </c>
      <c r="E24246" s="2">
        <v>0.37685185185185183</v>
      </c>
      <c r="F24246" s="2">
        <v>0.37731481481481483</v>
      </c>
      <c r="G24246" s="2"/>
      <c r="H24246">
        <v>1</v>
      </c>
    </row>
    <row r="24247" spans="1:8" x14ac:dyDescent="0.35">
      <c r="A24247">
        <v>141568</v>
      </c>
      <c r="B24247">
        <v>1</v>
      </c>
      <c r="C24247">
        <v>1</v>
      </c>
      <c r="D24247" t="s">
        <v>18</v>
      </c>
      <c r="E24247" s="2">
        <v>0.37928240740740743</v>
      </c>
      <c r="F24247" s="2">
        <v>0.37974537037037037</v>
      </c>
      <c r="G24247" s="2"/>
      <c r="H24247">
        <v>1</v>
      </c>
    </row>
    <row r="24248" spans="1:8" x14ac:dyDescent="0.35">
      <c r="A24248">
        <v>141568</v>
      </c>
      <c r="B24248">
        <v>1</v>
      </c>
      <c r="C24248">
        <v>1</v>
      </c>
      <c r="D24248" t="s">
        <v>163</v>
      </c>
      <c r="E24248" s="2">
        <v>0.38101851851851853</v>
      </c>
      <c r="F24248" s="2">
        <v>0.38148148148148148</v>
      </c>
      <c r="G24248" s="2"/>
      <c r="H24248">
        <v>1</v>
      </c>
    </row>
    <row r="24249" spans="1:8" x14ac:dyDescent="0.35">
      <c r="A24249">
        <v>141568</v>
      </c>
      <c r="B24249">
        <v>1</v>
      </c>
      <c r="C24249">
        <v>1</v>
      </c>
      <c r="D24249" t="s">
        <v>164</v>
      </c>
      <c r="E24249" s="2">
        <v>0.3835648148148148</v>
      </c>
      <c r="F24249" s="2">
        <v>0.3840277777777778</v>
      </c>
      <c r="G24249" s="2"/>
      <c r="H24249">
        <v>1</v>
      </c>
    </row>
    <row r="24250" spans="1:8" x14ac:dyDescent="0.35">
      <c r="A24250">
        <v>141568</v>
      </c>
      <c r="B24250">
        <v>1</v>
      </c>
      <c r="C24250">
        <v>1</v>
      </c>
      <c r="D24250" t="s">
        <v>165</v>
      </c>
      <c r="E24250" s="2">
        <v>0.38611111111111113</v>
      </c>
      <c r="F24250" s="2">
        <v>0.38657407407407407</v>
      </c>
      <c r="G24250" s="2"/>
      <c r="H24250">
        <v>1</v>
      </c>
    </row>
    <row r="24251" spans="1:8" x14ac:dyDescent="0.35">
      <c r="A24251">
        <v>141568</v>
      </c>
      <c r="B24251">
        <v>1</v>
      </c>
      <c r="C24251">
        <v>1</v>
      </c>
      <c r="D24251" t="s">
        <v>26</v>
      </c>
      <c r="E24251" s="2">
        <v>0.38912037037037039</v>
      </c>
      <c r="H24251">
        <v>2</v>
      </c>
    </row>
    <row r="24252" spans="1:8" x14ac:dyDescent="0.35">
      <c r="A24252">
        <v>142768</v>
      </c>
      <c r="B24252">
        <v>0</v>
      </c>
      <c r="C24252">
        <v>1</v>
      </c>
      <c r="D24252" t="s">
        <v>39</v>
      </c>
      <c r="F24252" s="2">
        <v>0.31874999999999998</v>
      </c>
      <c r="G24252" s="2"/>
      <c r="H24252">
        <v>8</v>
      </c>
    </row>
    <row r="24253" spans="1:8" x14ac:dyDescent="0.35">
      <c r="A24253">
        <v>142768</v>
      </c>
      <c r="B24253">
        <v>0</v>
      </c>
      <c r="C24253">
        <v>1</v>
      </c>
      <c r="D24253" t="s">
        <v>109</v>
      </c>
      <c r="E24253" s="2">
        <v>0.3210648148148148</v>
      </c>
      <c r="F24253" s="2">
        <v>0.3215277777777778</v>
      </c>
      <c r="G24253" s="2"/>
      <c r="H24253" t="s">
        <v>110</v>
      </c>
    </row>
    <row r="24254" spans="1:8" x14ac:dyDescent="0.35">
      <c r="A24254">
        <v>142768</v>
      </c>
      <c r="B24254">
        <v>0</v>
      </c>
      <c r="C24254">
        <v>1</v>
      </c>
      <c r="D24254" t="s">
        <v>111</v>
      </c>
      <c r="E24254" s="2">
        <v>0.32303240740740741</v>
      </c>
      <c r="F24254" s="2">
        <v>0.32349537037037035</v>
      </c>
      <c r="G24254" s="2"/>
      <c r="H24254" t="s">
        <v>110</v>
      </c>
    </row>
    <row r="24255" spans="1:8" x14ac:dyDescent="0.35">
      <c r="A24255">
        <v>142768</v>
      </c>
      <c r="B24255">
        <v>0</v>
      </c>
      <c r="C24255">
        <v>1</v>
      </c>
      <c r="D24255" t="s">
        <v>112</v>
      </c>
      <c r="E24255" s="2">
        <v>0.32511574074074073</v>
      </c>
      <c r="F24255" s="2">
        <v>0.32569444444444445</v>
      </c>
      <c r="G24255" s="2"/>
      <c r="H24255" t="s">
        <v>110</v>
      </c>
    </row>
    <row r="24256" spans="1:8" x14ac:dyDescent="0.35">
      <c r="A24256">
        <v>142768</v>
      </c>
      <c r="B24256">
        <v>0</v>
      </c>
      <c r="C24256">
        <v>1</v>
      </c>
      <c r="D24256" t="s">
        <v>113</v>
      </c>
      <c r="E24256" s="2">
        <v>0.32696759259259262</v>
      </c>
      <c r="F24256" s="2">
        <v>0.32754629629629628</v>
      </c>
      <c r="G24256" s="2"/>
      <c r="H24256" t="s">
        <v>110</v>
      </c>
    </row>
    <row r="24257" spans="1:8" x14ac:dyDescent="0.35">
      <c r="A24257">
        <v>142768</v>
      </c>
      <c r="B24257">
        <v>0</v>
      </c>
      <c r="C24257">
        <v>1</v>
      </c>
      <c r="D24257" t="s">
        <v>24</v>
      </c>
      <c r="E24257" s="2">
        <v>0.3298611111111111</v>
      </c>
      <c r="F24257" s="2">
        <v>0.33124999999999999</v>
      </c>
      <c r="G24257" s="2"/>
      <c r="H24257" t="s">
        <v>110</v>
      </c>
    </row>
    <row r="24258" spans="1:8" x14ac:dyDescent="0.35">
      <c r="A24258">
        <v>142768</v>
      </c>
      <c r="B24258">
        <v>0</v>
      </c>
      <c r="C24258">
        <v>1</v>
      </c>
      <c r="D24258" t="s">
        <v>45</v>
      </c>
      <c r="E24258" s="2">
        <v>0.33865740740740741</v>
      </c>
      <c r="F24258" s="2">
        <v>0.33935185185185185</v>
      </c>
      <c r="G24258" s="2"/>
      <c r="H24258" t="s">
        <v>110</v>
      </c>
    </row>
    <row r="24259" spans="1:8" x14ac:dyDescent="0.35">
      <c r="A24259">
        <v>142768</v>
      </c>
      <c r="B24259">
        <v>0</v>
      </c>
      <c r="C24259">
        <v>1</v>
      </c>
      <c r="D24259" t="s">
        <v>21</v>
      </c>
      <c r="E24259" s="2">
        <v>0.34085648148148145</v>
      </c>
      <c r="F24259" s="2">
        <v>0.34143518518518517</v>
      </c>
      <c r="G24259" s="2"/>
      <c r="H24259" t="s">
        <v>122</v>
      </c>
    </row>
    <row r="24260" spans="1:8" x14ac:dyDescent="0.35">
      <c r="A24260">
        <v>142768</v>
      </c>
      <c r="B24260">
        <v>0</v>
      </c>
      <c r="C24260">
        <v>1</v>
      </c>
      <c r="D24260" t="s">
        <v>123</v>
      </c>
      <c r="E24260" s="2">
        <v>0.34363425925925928</v>
      </c>
      <c r="F24260" s="2">
        <v>0.34421296296296294</v>
      </c>
      <c r="G24260" s="2"/>
      <c r="H24260">
        <v>2</v>
      </c>
    </row>
    <row r="24261" spans="1:8" x14ac:dyDescent="0.35">
      <c r="A24261">
        <v>142768</v>
      </c>
      <c r="B24261">
        <v>0</v>
      </c>
      <c r="C24261">
        <v>1</v>
      </c>
      <c r="D24261" t="s">
        <v>93</v>
      </c>
      <c r="E24261" s="2">
        <v>0.34594907407407405</v>
      </c>
      <c r="F24261" s="2">
        <v>0.34641203703703705</v>
      </c>
      <c r="G24261" s="2"/>
      <c r="H24261">
        <v>2</v>
      </c>
    </row>
    <row r="24262" spans="1:8" x14ac:dyDescent="0.35">
      <c r="A24262">
        <v>142768</v>
      </c>
      <c r="B24262">
        <v>0</v>
      </c>
      <c r="C24262">
        <v>1</v>
      </c>
      <c r="D24262" t="s">
        <v>9</v>
      </c>
      <c r="E24262" s="2">
        <v>0.34756944444444443</v>
      </c>
      <c r="F24262" s="2">
        <v>0.34803240740740743</v>
      </c>
      <c r="G24262" s="2"/>
      <c r="H24262">
        <v>2</v>
      </c>
    </row>
    <row r="24263" spans="1:8" x14ac:dyDescent="0.35">
      <c r="A24263">
        <v>142768</v>
      </c>
      <c r="B24263">
        <v>0</v>
      </c>
      <c r="C24263">
        <v>1</v>
      </c>
      <c r="D24263" t="s">
        <v>144</v>
      </c>
      <c r="E24263" s="2">
        <v>0.34918981481481481</v>
      </c>
      <c r="F24263" s="2">
        <v>0.34965277777777776</v>
      </c>
      <c r="G24263" s="2"/>
      <c r="H24263">
        <v>2</v>
      </c>
    </row>
    <row r="24264" spans="1:8" x14ac:dyDescent="0.35">
      <c r="A24264">
        <v>142768</v>
      </c>
      <c r="B24264">
        <v>0</v>
      </c>
      <c r="C24264">
        <v>1</v>
      </c>
      <c r="D24264" t="s">
        <v>59</v>
      </c>
      <c r="E24264" s="2">
        <v>0.35069444444444442</v>
      </c>
      <c r="F24264" s="2">
        <v>0.35115740740740742</v>
      </c>
      <c r="G24264" s="2"/>
      <c r="H24264">
        <v>2</v>
      </c>
    </row>
    <row r="24265" spans="1:8" x14ac:dyDescent="0.35">
      <c r="A24265">
        <v>142768</v>
      </c>
      <c r="B24265">
        <v>0</v>
      </c>
      <c r="C24265">
        <v>1</v>
      </c>
      <c r="D24265" t="s">
        <v>143</v>
      </c>
      <c r="E24265" s="2">
        <v>0.3523148148148148</v>
      </c>
      <c r="F24265" s="2">
        <v>0.35300925925925924</v>
      </c>
      <c r="G24265" s="2"/>
      <c r="H24265">
        <v>2</v>
      </c>
    </row>
    <row r="24266" spans="1:8" x14ac:dyDescent="0.35">
      <c r="A24266">
        <v>142768</v>
      </c>
      <c r="B24266">
        <v>0</v>
      </c>
      <c r="C24266">
        <v>1</v>
      </c>
      <c r="D24266" t="s">
        <v>142</v>
      </c>
      <c r="E24266" s="2">
        <v>0.35381944444444446</v>
      </c>
      <c r="F24266" s="2">
        <v>0.35428240740740741</v>
      </c>
      <c r="G24266" s="2"/>
      <c r="H24266">
        <v>2</v>
      </c>
    </row>
    <row r="24267" spans="1:8" x14ac:dyDescent="0.35">
      <c r="A24267">
        <v>142768</v>
      </c>
      <c r="B24267">
        <v>0</v>
      </c>
      <c r="C24267">
        <v>1</v>
      </c>
      <c r="D24267" t="s">
        <v>46</v>
      </c>
      <c r="E24267" s="2">
        <v>0.35543981481481479</v>
      </c>
      <c r="F24267" s="2">
        <v>0.35590277777777779</v>
      </c>
      <c r="G24267" s="2"/>
      <c r="H24267">
        <v>2</v>
      </c>
    </row>
    <row r="24268" spans="1:8" x14ac:dyDescent="0.35">
      <c r="A24268">
        <v>142768</v>
      </c>
      <c r="B24268">
        <v>0</v>
      </c>
      <c r="C24268">
        <v>1</v>
      </c>
      <c r="D24268" t="s">
        <v>141</v>
      </c>
      <c r="E24268" s="2">
        <v>0.35659722222222223</v>
      </c>
      <c r="F24268" s="2">
        <v>0.35706018518518517</v>
      </c>
      <c r="G24268" s="2"/>
      <c r="H24268">
        <v>2</v>
      </c>
    </row>
    <row r="24269" spans="1:8" x14ac:dyDescent="0.35">
      <c r="A24269">
        <v>142768</v>
      </c>
      <c r="B24269">
        <v>0</v>
      </c>
      <c r="C24269">
        <v>1</v>
      </c>
      <c r="D24269" t="s">
        <v>140</v>
      </c>
      <c r="E24269" s="2">
        <v>0.35868055555555556</v>
      </c>
      <c r="F24269" s="2">
        <v>0.359375</v>
      </c>
      <c r="G24269" s="2"/>
      <c r="H24269">
        <v>2</v>
      </c>
    </row>
    <row r="24270" spans="1:8" x14ac:dyDescent="0.35">
      <c r="A24270">
        <v>142768</v>
      </c>
      <c r="B24270">
        <v>0</v>
      </c>
      <c r="C24270">
        <v>1</v>
      </c>
      <c r="D24270" t="s">
        <v>95</v>
      </c>
      <c r="E24270" s="2">
        <v>0.36064814814814816</v>
      </c>
      <c r="F24270" s="2">
        <v>0.36122685185185183</v>
      </c>
      <c r="G24270" s="2"/>
      <c r="H24270">
        <v>2</v>
      </c>
    </row>
    <row r="24271" spans="1:8" x14ac:dyDescent="0.35">
      <c r="A24271">
        <v>142768</v>
      </c>
      <c r="B24271">
        <v>0</v>
      </c>
      <c r="C24271">
        <v>1</v>
      </c>
      <c r="D24271" t="s">
        <v>72</v>
      </c>
      <c r="E24271" s="2">
        <v>0.36296296296296299</v>
      </c>
      <c r="F24271" s="2">
        <v>0.36354166666666665</v>
      </c>
      <c r="G24271" s="2"/>
      <c r="H24271">
        <v>2</v>
      </c>
    </row>
    <row r="24272" spans="1:8" x14ac:dyDescent="0.35">
      <c r="A24272">
        <v>142768</v>
      </c>
      <c r="B24272">
        <v>0</v>
      </c>
      <c r="C24272">
        <v>1</v>
      </c>
      <c r="D24272" t="s">
        <v>139</v>
      </c>
      <c r="E24272" s="2">
        <v>0.36504629629629631</v>
      </c>
      <c r="F24272" s="2">
        <v>0.36574074074074076</v>
      </c>
      <c r="G24272" s="2"/>
      <c r="H24272">
        <v>2</v>
      </c>
    </row>
    <row r="24273" spans="1:8" x14ac:dyDescent="0.35">
      <c r="A24273">
        <v>142768</v>
      </c>
      <c r="B24273">
        <v>0</v>
      </c>
      <c r="C24273">
        <v>1</v>
      </c>
      <c r="D24273" t="s">
        <v>138</v>
      </c>
      <c r="E24273" s="2">
        <v>0.36782407407407408</v>
      </c>
      <c r="F24273" s="2">
        <v>0.36828703703703702</v>
      </c>
      <c r="G24273" s="2"/>
      <c r="H24273">
        <v>2</v>
      </c>
    </row>
    <row r="24274" spans="1:8" x14ac:dyDescent="0.35">
      <c r="A24274">
        <v>142768</v>
      </c>
      <c r="B24274">
        <v>0</v>
      </c>
      <c r="C24274">
        <v>1</v>
      </c>
      <c r="D24274" t="s">
        <v>137</v>
      </c>
      <c r="E24274" s="2">
        <v>0.36944444444444446</v>
      </c>
      <c r="F24274" s="2">
        <v>0.36990740740740741</v>
      </c>
      <c r="G24274" s="2"/>
      <c r="H24274">
        <v>2</v>
      </c>
    </row>
    <row r="24275" spans="1:8" x14ac:dyDescent="0.35">
      <c r="A24275">
        <v>142768</v>
      </c>
      <c r="B24275">
        <v>0</v>
      </c>
      <c r="C24275">
        <v>1</v>
      </c>
      <c r="D24275" t="s">
        <v>136</v>
      </c>
      <c r="E24275" s="2">
        <v>0.37152777777777779</v>
      </c>
      <c r="F24275" s="2">
        <v>0.37199074074074073</v>
      </c>
      <c r="G24275" s="2"/>
      <c r="H24275">
        <v>2</v>
      </c>
    </row>
    <row r="24276" spans="1:8" x14ac:dyDescent="0.35">
      <c r="A24276">
        <v>142768</v>
      </c>
      <c r="B24276">
        <v>0</v>
      </c>
      <c r="C24276">
        <v>1</v>
      </c>
      <c r="D24276" t="s">
        <v>135</v>
      </c>
      <c r="E24276" s="2">
        <v>0.37337962962962962</v>
      </c>
      <c r="F24276" s="2">
        <v>0.37546296296296294</v>
      </c>
      <c r="G24276" s="2"/>
      <c r="H24276">
        <v>2</v>
      </c>
    </row>
    <row r="24277" spans="1:8" x14ac:dyDescent="0.35">
      <c r="A24277">
        <v>142768</v>
      </c>
      <c r="B24277">
        <v>1</v>
      </c>
      <c r="C24277">
        <v>1</v>
      </c>
      <c r="D24277" t="s">
        <v>38</v>
      </c>
      <c r="E24277" s="2">
        <v>0.37754629629629627</v>
      </c>
      <c r="F24277" s="2">
        <v>0.37824074074074077</v>
      </c>
      <c r="G24277" s="2"/>
      <c r="H24277" t="s">
        <v>172</v>
      </c>
    </row>
    <row r="24278" spans="1:8" x14ac:dyDescent="0.35">
      <c r="A24278">
        <v>142768</v>
      </c>
      <c r="B24278">
        <v>1</v>
      </c>
      <c r="C24278">
        <v>1</v>
      </c>
      <c r="D24278" t="s">
        <v>133</v>
      </c>
      <c r="E24278" s="2">
        <v>0.37951388888888887</v>
      </c>
      <c r="F24278" s="2">
        <v>0.37997685185185187</v>
      </c>
      <c r="G24278" s="2"/>
      <c r="H24278">
        <v>1</v>
      </c>
    </row>
    <row r="24279" spans="1:8" x14ac:dyDescent="0.35">
      <c r="A24279">
        <v>142768</v>
      </c>
      <c r="B24279">
        <v>1</v>
      </c>
      <c r="C24279">
        <v>1</v>
      </c>
      <c r="D24279" t="s">
        <v>132</v>
      </c>
      <c r="E24279" s="2">
        <v>0.3815972222222222</v>
      </c>
      <c r="F24279" s="2">
        <v>0.3820601851851852</v>
      </c>
      <c r="G24279" s="2"/>
      <c r="H24279">
        <v>1</v>
      </c>
    </row>
    <row r="24280" spans="1:8" x14ac:dyDescent="0.35">
      <c r="A24280">
        <v>142768</v>
      </c>
      <c r="B24280">
        <v>1</v>
      </c>
      <c r="C24280">
        <v>1</v>
      </c>
      <c r="D24280" t="s">
        <v>31</v>
      </c>
      <c r="E24280" s="2">
        <v>0.38425925925925924</v>
      </c>
      <c r="F24280" s="2">
        <v>0.38495370370370369</v>
      </c>
      <c r="G24280" s="2"/>
      <c r="H24280">
        <v>1</v>
      </c>
    </row>
    <row r="24281" spans="1:8" x14ac:dyDescent="0.35">
      <c r="A24281">
        <v>142768</v>
      </c>
      <c r="B24281">
        <v>1</v>
      </c>
      <c r="C24281">
        <v>1</v>
      </c>
      <c r="D24281" t="s">
        <v>158</v>
      </c>
      <c r="E24281" s="2">
        <v>0.38692129629629629</v>
      </c>
      <c r="F24281" s="2">
        <v>0.38738425925925923</v>
      </c>
      <c r="G24281" s="2"/>
      <c r="H24281">
        <v>1</v>
      </c>
    </row>
    <row r="24282" spans="1:8" x14ac:dyDescent="0.35">
      <c r="A24282">
        <v>142768</v>
      </c>
      <c r="B24282">
        <v>1</v>
      </c>
      <c r="C24282">
        <v>1</v>
      </c>
      <c r="D24282" t="s">
        <v>157</v>
      </c>
      <c r="E24282" s="2">
        <v>0.38912037037037039</v>
      </c>
      <c r="F24282" s="2">
        <v>0.38958333333333334</v>
      </c>
      <c r="G24282" s="2"/>
      <c r="H24282">
        <v>1</v>
      </c>
    </row>
    <row r="24283" spans="1:8" x14ac:dyDescent="0.35">
      <c r="A24283">
        <v>142768</v>
      </c>
      <c r="B24283">
        <v>1</v>
      </c>
      <c r="C24283">
        <v>1</v>
      </c>
      <c r="D24283" t="s">
        <v>156</v>
      </c>
      <c r="E24283" s="2">
        <v>0.39131944444444444</v>
      </c>
      <c r="F24283" s="2">
        <v>0.39178240740740738</v>
      </c>
      <c r="G24283" s="2"/>
      <c r="H24283">
        <v>1</v>
      </c>
    </row>
    <row r="24284" spans="1:8" x14ac:dyDescent="0.35">
      <c r="A24284">
        <v>142768</v>
      </c>
      <c r="B24284">
        <v>1</v>
      </c>
      <c r="C24284">
        <v>1</v>
      </c>
      <c r="D24284" t="s">
        <v>16</v>
      </c>
      <c r="E24284" s="2">
        <v>0.39328703703703705</v>
      </c>
      <c r="H24284">
        <v>1</v>
      </c>
    </row>
    <row r="24285" spans="1:8" x14ac:dyDescent="0.35">
      <c r="A24285">
        <v>141466</v>
      </c>
      <c r="B24285">
        <v>0</v>
      </c>
      <c r="C24285">
        <v>1</v>
      </c>
      <c r="D24285" t="s">
        <v>11</v>
      </c>
      <c r="F24285" s="2">
        <v>0.31944444444444442</v>
      </c>
      <c r="G24285" s="2"/>
      <c r="H24285" t="s">
        <v>161</v>
      </c>
    </row>
    <row r="24286" spans="1:8" x14ac:dyDescent="0.35">
      <c r="A24286">
        <v>141466</v>
      </c>
      <c r="B24286">
        <v>0</v>
      </c>
      <c r="C24286">
        <v>1</v>
      </c>
      <c r="D24286" t="s">
        <v>160</v>
      </c>
      <c r="E24286" s="2">
        <v>0.32187500000000002</v>
      </c>
      <c r="F24286" s="2">
        <v>0.32256944444444446</v>
      </c>
      <c r="G24286" s="2"/>
      <c r="H24286" t="s">
        <v>110</v>
      </c>
    </row>
    <row r="24287" spans="1:8" x14ac:dyDescent="0.35">
      <c r="A24287">
        <v>141466</v>
      </c>
      <c r="B24287">
        <v>1</v>
      </c>
      <c r="C24287">
        <v>1</v>
      </c>
      <c r="D24287" t="s">
        <v>13</v>
      </c>
      <c r="E24287" s="2">
        <v>0.32604166666666667</v>
      </c>
      <c r="F24287" s="2">
        <v>0.32673611111111112</v>
      </c>
      <c r="G24287" s="2"/>
      <c r="H24287" t="s">
        <v>110</v>
      </c>
    </row>
    <row r="24288" spans="1:8" x14ac:dyDescent="0.35">
      <c r="A24288">
        <v>141466</v>
      </c>
      <c r="B24288">
        <v>1</v>
      </c>
      <c r="C24288">
        <v>1</v>
      </c>
      <c r="D24288" t="s">
        <v>146</v>
      </c>
      <c r="E24288" s="2">
        <v>0.32905092592592594</v>
      </c>
      <c r="F24288" s="2">
        <v>0.32951388888888888</v>
      </c>
      <c r="G24288" s="2"/>
      <c r="H24288" t="s">
        <v>147</v>
      </c>
    </row>
    <row r="24289" spans="1:8" x14ac:dyDescent="0.35">
      <c r="A24289">
        <v>141466</v>
      </c>
      <c r="B24289">
        <v>1</v>
      </c>
      <c r="C24289">
        <v>1</v>
      </c>
      <c r="D24289" t="s">
        <v>19</v>
      </c>
      <c r="E24289" s="2">
        <v>0.33067129629629627</v>
      </c>
      <c r="F24289" s="2">
        <v>0.33113425925925927</v>
      </c>
      <c r="G24289" s="2"/>
      <c r="H24289">
        <v>1</v>
      </c>
    </row>
    <row r="24290" spans="1:8" x14ac:dyDescent="0.35">
      <c r="A24290">
        <v>141466</v>
      </c>
      <c r="B24290">
        <v>1</v>
      </c>
      <c r="C24290">
        <v>1</v>
      </c>
      <c r="D24290" t="s">
        <v>148</v>
      </c>
      <c r="E24290" s="2">
        <v>0.33391203703703703</v>
      </c>
      <c r="F24290" s="2">
        <v>0.33437499999999998</v>
      </c>
      <c r="G24290" s="2"/>
      <c r="H24290">
        <v>1</v>
      </c>
    </row>
    <row r="24291" spans="1:8" x14ac:dyDescent="0.35">
      <c r="A24291">
        <v>141466</v>
      </c>
      <c r="B24291">
        <v>1</v>
      </c>
      <c r="C24291">
        <v>1</v>
      </c>
      <c r="D24291" t="s">
        <v>149</v>
      </c>
      <c r="E24291" s="2">
        <v>0.33587962962962964</v>
      </c>
      <c r="F24291" s="2">
        <v>0.33645833333333336</v>
      </c>
      <c r="G24291" s="2"/>
      <c r="H24291">
        <v>1</v>
      </c>
    </row>
    <row r="24292" spans="1:8" x14ac:dyDescent="0.35">
      <c r="A24292">
        <v>141466</v>
      </c>
      <c r="B24292">
        <v>1</v>
      </c>
      <c r="C24292">
        <v>1</v>
      </c>
      <c r="D24292" t="s">
        <v>150</v>
      </c>
      <c r="E24292" s="2">
        <v>0.33784722222222224</v>
      </c>
      <c r="F24292" s="2">
        <v>0.33854166666666669</v>
      </c>
      <c r="G24292" s="2"/>
      <c r="H24292">
        <v>1</v>
      </c>
    </row>
    <row r="24293" spans="1:8" x14ac:dyDescent="0.35">
      <c r="A24293">
        <v>141466</v>
      </c>
      <c r="B24293">
        <v>1</v>
      </c>
      <c r="C24293">
        <v>1</v>
      </c>
      <c r="D24293" t="s">
        <v>151</v>
      </c>
      <c r="E24293" s="2">
        <v>0.33981481481481479</v>
      </c>
      <c r="F24293" s="2">
        <v>0.34027777777777779</v>
      </c>
      <c r="G24293" s="2"/>
      <c r="H24293">
        <v>1</v>
      </c>
    </row>
    <row r="24294" spans="1:8" x14ac:dyDescent="0.35">
      <c r="A24294">
        <v>141466</v>
      </c>
      <c r="B24294">
        <v>1</v>
      </c>
      <c r="C24294">
        <v>1</v>
      </c>
      <c r="D24294" t="s">
        <v>90</v>
      </c>
      <c r="E24294" s="2">
        <v>0.34143518518518517</v>
      </c>
      <c r="F24294" s="2">
        <v>0.34212962962962962</v>
      </c>
      <c r="G24294" s="2"/>
      <c r="H24294">
        <v>1</v>
      </c>
    </row>
    <row r="24295" spans="1:8" x14ac:dyDescent="0.35">
      <c r="A24295">
        <v>141466</v>
      </c>
      <c r="B24295">
        <v>1</v>
      </c>
      <c r="C24295">
        <v>1</v>
      </c>
      <c r="D24295" t="s">
        <v>59</v>
      </c>
      <c r="E24295" s="2">
        <v>0.34363425925925928</v>
      </c>
      <c r="F24295" s="2">
        <v>0.34409722222222222</v>
      </c>
      <c r="G24295" s="2"/>
      <c r="H24295">
        <v>1</v>
      </c>
    </row>
    <row r="24296" spans="1:8" x14ac:dyDescent="0.35">
      <c r="A24296">
        <v>141466</v>
      </c>
      <c r="B24296">
        <v>1</v>
      </c>
      <c r="C24296">
        <v>1</v>
      </c>
      <c r="D24296" t="s">
        <v>144</v>
      </c>
      <c r="E24296" s="2">
        <v>0.34513888888888888</v>
      </c>
      <c r="F24296" s="2">
        <v>0.34560185185185183</v>
      </c>
      <c r="G24296" s="2"/>
      <c r="H24296">
        <v>1</v>
      </c>
    </row>
    <row r="24297" spans="1:8" x14ac:dyDescent="0.35">
      <c r="A24297">
        <v>141466</v>
      </c>
      <c r="B24297">
        <v>1</v>
      </c>
      <c r="C24297">
        <v>1</v>
      </c>
      <c r="D24297" t="s">
        <v>9</v>
      </c>
      <c r="E24297" s="2">
        <v>0.34675925925925927</v>
      </c>
      <c r="F24297" s="2">
        <v>0.34722222222222221</v>
      </c>
      <c r="G24297" s="2"/>
      <c r="H24297">
        <v>1</v>
      </c>
    </row>
    <row r="24298" spans="1:8" x14ac:dyDescent="0.35">
      <c r="A24298">
        <v>141466</v>
      </c>
      <c r="B24298">
        <v>1</v>
      </c>
      <c r="C24298">
        <v>1</v>
      </c>
      <c r="D24298" t="s">
        <v>93</v>
      </c>
      <c r="E24298" s="2">
        <v>0.34837962962962965</v>
      </c>
      <c r="F24298" s="2">
        <v>0.34884259259259259</v>
      </c>
      <c r="G24298" s="2"/>
      <c r="H24298">
        <v>1</v>
      </c>
    </row>
    <row r="24299" spans="1:8" x14ac:dyDescent="0.35">
      <c r="A24299">
        <v>141466</v>
      </c>
      <c r="B24299">
        <v>1</v>
      </c>
      <c r="C24299">
        <v>1</v>
      </c>
      <c r="D24299" t="s">
        <v>123</v>
      </c>
      <c r="E24299" s="2">
        <v>0.35069444444444442</v>
      </c>
      <c r="F24299" s="2">
        <v>0.35127314814814814</v>
      </c>
      <c r="G24299" s="2"/>
      <c r="H24299">
        <v>1</v>
      </c>
    </row>
    <row r="24300" spans="1:8" x14ac:dyDescent="0.35">
      <c r="A24300">
        <v>141466</v>
      </c>
      <c r="B24300">
        <v>1</v>
      </c>
      <c r="C24300">
        <v>1</v>
      </c>
      <c r="D24300" t="s">
        <v>21</v>
      </c>
      <c r="E24300" s="2">
        <v>0.35381944444444446</v>
      </c>
      <c r="F24300" s="2">
        <v>0.35439814814814813</v>
      </c>
      <c r="G24300" s="2"/>
      <c r="H24300" t="s">
        <v>114</v>
      </c>
    </row>
    <row r="24301" spans="1:8" x14ac:dyDescent="0.35">
      <c r="A24301">
        <v>141466</v>
      </c>
      <c r="B24301">
        <v>1</v>
      </c>
      <c r="C24301">
        <v>1</v>
      </c>
      <c r="D24301" t="s">
        <v>45</v>
      </c>
      <c r="E24301" s="2">
        <v>0.35659722222222223</v>
      </c>
      <c r="F24301" s="2">
        <v>0.35729166666666667</v>
      </c>
      <c r="G24301" s="2"/>
      <c r="H24301" t="s">
        <v>152</v>
      </c>
    </row>
    <row r="24302" spans="1:8" x14ac:dyDescent="0.35">
      <c r="A24302">
        <v>141466</v>
      </c>
      <c r="B24302">
        <v>1</v>
      </c>
      <c r="C24302">
        <v>1</v>
      </c>
      <c r="D24302" t="s">
        <v>24</v>
      </c>
      <c r="E24302" s="2">
        <v>0.36435185185185187</v>
      </c>
      <c r="F24302" s="2">
        <v>0.36504629629629631</v>
      </c>
      <c r="G24302" s="2"/>
      <c r="H24302" t="s">
        <v>152</v>
      </c>
    </row>
    <row r="24303" spans="1:8" x14ac:dyDescent="0.35">
      <c r="A24303">
        <v>141466</v>
      </c>
      <c r="B24303">
        <v>1</v>
      </c>
      <c r="C24303">
        <v>1</v>
      </c>
      <c r="D24303" t="s">
        <v>113</v>
      </c>
      <c r="E24303" s="2">
        <v>0.36689814814814814</v>
      </c>
      <c r="F24303" s="2">
        <v>0.36747685185185186</v>
      </c>
      <c r="G24303" s="2"/>
      <c r="H24303" t="s">
        <v>152</v>
      </c>
    </row>
    <row r="24304" spans="1:8" x14ac:dyDescent="0.35">
      <c r="A24304">
        <v>141466</v>
      </c>
      <c r="B24304">
        <v>1</v>
      </c>
      <c r="C24304">
        <v>1</v>
      </c>
      <c r="D24304" t="s">
        <v>112</v>
      </c>
      <c r="E24304" s="2">
        <v>0.36886574074074074</v>
      </c>
      <c r="F24304" s="2">
        <v>0.36944444444444446</v>
      </c>
      <c r="G24304" s="2"/>
      <c r="H24304" t="s">
        <v>152</v>
      </c>
    </row>
    <row r="24305" spans="1:8" x14ac:dyDescent="0.35">
      <c r="A24305">
        <v>141466</v>
      </c>
      <c r="B24305">
        <v>1</v>
      </c>
      <c r="C24305">
        <v>1</v>
      </c>
      <c r="D24305" t="s">
        <v>111</v>
      </c>
      <c r="E24305" s="2">
        <v>0.37106481481481479</v>
      </c>
      <c r="F24305" s="2">
        <v>0.37152777777777779</v>
      </c>
      <c r="G24305" s="2"/>
      <c r="H24305" t="s">
        <v>152</v>
      </c>
    </row>
    <row r="24306" spans="1:8" x14ac:dyDescent="0.35">
      <c r="A24306">
        <v>141466</v>
      </c>
      <c r="B24306">
        <v>1</v>
      </c>
      <c r="C24306">
        <v>1</v>
      </c>
      <c r="D24306" t="s">
        <v>109</v>
      </c>
      <c r="E24306" s="2">
        <v>0.3730324074074074</v>
      </c>
      <c r="F24306" s="2">
        <v>0.37349537037037039</v>
      </c>
      <c r="G24306" s="2"/>
      <c r="H24306" t="s">
        <v>152</v>
      </c>
    </row>
    <row r="24307" spans="1:8" x14ac:dyDescent="0.35">
      <c r="A24307">
        <v>141466</v>
      </c>
      <c r="B24307">
        <v>1</v>
      </c>
      <c r="C24307">
        <v>1</v>
      </c>
      <c r="D24307" t="s">
        <v>39</v>
      </c>
      <c r="E24307" s="2">
        <v>0.37557870370370372</v>
      </c>
      <c r="F24307" s="2">
        <v>0.37627314814814816</v>
      </c>
      <c r="G24307" s="2"/>
      <c r="H24307" t="s">
        <v>152</v>
      </c>
    </row>
    <row r="24308" spans="1:8" x14ac:dyDescent="0.35">
      <c r="A24308">
        <v>141466</v>
      </c>
      <c r="B24308">
        <v>1</v>
      </c>
      <c r="C24308">
        <v>1</v>
      </c>
      <c r="D24308" t="s">
        <v>121</v>
      </c>
      <c r="E24308" s="2">
        <v>0.37916666666666665</v>
      </c>
      <c r="F24308" s="2">
        <v>0.37962962962962965</v>
      </c>
      <c r="G24308" s="2"/>
      <c r="H24308" t="s">
        <v>152</v>
      </c>
    </row>
    <row r="24309" spans="1:8" x14ac:dyDescent="0.35">
      <c r="A24309">
        <v>141466</v>
      </c>
      <c r="B24309">
        <v>1</v>
      </c>
      <c r="C24309">
        <v>1</v>
      </c>
      <c r="D24309" t="s">
        <v>120</v>
      </c>
      <c r="E24309" s="2">
        <v>0.3820601851851852</v>
      </c>
      <c r="F24309" s="2">
        <v>0.38252314814814814</v>
      </c>
      <c r="G24309" s="2"/>
      <c r="H24309" t="s">
        <v>152</v>
      </c>
    </row>
    <row r="24310" spans="1:8" x14ac:dyDescent="0.35">
      <c r="A24310">
        <v>141466</v>
      </c>
      <c r="B24310">
        <v>1</v>
      </c>
      <c r="C24310">
        <v>1</v>
      </c>
      <c r="D24310" t="s">
        <v>119</v>
      </c>
      <c r="E24310" s="2">
        <v>0.38472222222222224</v>
      </c>
      <c r="F24310" s="2">
        <v>0.38518518518518519</v>
      </c>
      <c r="G24310" s="2"/>
      <c r="H24310" t="s">
        <v>152</v>
      </c>
    </row>
    <row r="24311" spans="1:8" x14ac:dyDescent="0.35">
      <c r="A24311">
        <v>141466</v>
      </c>
      <c r="B24311">
        <v>1</v>
      </c>
      <c r="C24311">
        <v>1</v>
      </c>
      <c r="D24311" t="s">
        <v>118</v>
      </c>
      <c r="E24311" s="2">
        <v>0.38726851851851851</v>
      </c>
      <c r="F24311" s="2">
        <v>0.38773148148148145</v>
      </c>
      <c r="G24311" s="2"/>
      <c r="H24311" t="s">
        <v>152</v>
      </c>
    </row>
    <row r="24312" spans="1:8" x14ac:dyDescent="0.35">
      <c r="A24312">
        <v>141466</v>
      </c>
      <c r="B24312">
        <v>1</v>
      </c>
      <c r="C24312">
        <v>1</v>
      </c>
      <c r="D24312" t="s">
        <v>117</v>
      </c>
      <c r="E24312" s="2">
        <v>0.38969907407407406</v>
      </c>
      <c r="F24312" s="2">
        <v>0.39016203703703706</v>
      </c>
      <c r="G24312" s="2"/>
      <c r="H24312" t="s">
        <v>152</v>
      </c>
    </row>
    <row r="24313" spans="1:8" x14ac:dyDescent="0.35">
      <c r="A24313">
        <v>141466</v>
      </c>
      <c r="B24313">
        <v>1</v>
      </c>
      <c r="C24313">
        <v>1</v>
      </c>
      <c r="D24313" t="s">
        <v>116</v>
      </c>
      <c r="E24313" s="2">
        <v>0.39444444444444443</v>
      </c>
      <c r="F24313" s="2">
        <v>0.39490740740740743</v>
      </c>
      <c r="G24313" s="2"/>
      <c r="H24313" t="s">
        <v>152</v>
      </c>
    </row>
    <row r="24314" spans="1:8" x14ac:dyDescent="0.35">
      <c r="A24314">
        <v>141466</v>
      </c>
      <c r="B24314">
        <v>1</v>
      </c>
      <c r="C24314">
        <v>1</v>
      </c>
      <c r="D24314" t="s">
        <v>6</v>
      </c>
      <c r="E24314" s="2">
        <v>0.39641203703703703</v>
      </c>
      <c r="H24314" t="s">
        <v>115</v>
      </c>
    </row>
    <row r="24315" spans="1:8" x14ac:dyDescent="0.35">
      <c r="A24315">
        <v>142568</v>
      </c>
      <c r="B24315">
        <v>0</v>
      </c>
      <c r="C24315">
        <v>1</v>
      </c>
      <c r="D24315" t="s">
        <v>26</v>
      </c>
      <c r="F24315" s="2">
        <v>0.31944444444444442</v>
      </c>
      <c r="G24315" s="2"/>
      <c r="H24315">
        <v>2</v>
      </c>
    </row>
    <row r="24316" spans="1:8" x14ac:dyDescent="0.35">
      <c r="A24316">
        <v>142568</v>
      </c>
      <c r="B24316">
        <v>0</v>
      </c>
      <c r="C24316">
        <v>1</v>
      </c>
      <c r="D24316" t="s">
        <v>165</v>
      </c>
      <c r="E24316" s="2">
        <v>0.32094907407407408</v>
      </c>
      <c r="F24316" s="2">
        <v>0.32141203703703702</v>
      </c>
      <c r="G24316" s="2"/>
      <c r="H24316">
        <v>2</v>
      </c>
    </row>
    <row r="24317" spans="1:8" x14ac:dyDescent="0.35">
      <c r="A24317">
        <v>142568</v>
      </c>
      <c r="B24317">
        <v>0</v>
      </c>
      <c r="C24317">
        <v>1</v>
      </c>
      <c r="D24317" t="s">
        <v>164</v>
      </c>
      <c r="E24317" s="2">
        <v>0.32349537037037035</v>
      </c>
      <c r="F24317" s="2">
        <v>0.32395833333333335</v>
      </c>
      <c r="G24317" s="2"/>
      <c r="H24317">
        <v>2</v>
      </c>
    </row>
    <row r="24318" spans="1:8" x14ac:dyDescent="0.35">
      <c r="A24318">
        <v>142568</v>
      </c>
      <c r="B24318">
        <v>0</v>
      </c>
      <c r="C24318">
        <v>1</v>
      </c>
      <c r="D24318" t="s">
        <v>163</v>
      </c>
      <c r="E24318" s="2">
        <v>0.32604166666666667</v>
      </c>
      <c r="F24318" s="2">
        <v>0.32650462962962962</v>
      </c>
      <c r="G24318" s="2"/>
      <c r="H24318">
        <v>2</v>
      </c>
    </row>
    <row r="24319" spans="1:8" x14ac:dyDescent="0.35">
      <c r="A24319">
        <v>142568</v>
      </c>
      <c r="B24319">
        <v>0</v>
      </c>
      <c r="C24319">
        <v>1</v>
      </c>
      <c r="D24319" t="s">
        <v>18</v>
      </c>
      <c r="E24319" s="2">
        <v>0.32800925925925928</v>
      </c>
      <c r="F24319" s="2">
        <v>0.32847222222222222</v>
      </c>
      <c r="G24319" s="2"/>
      <c r="H24319">
        <v>2</v>
      </c>
    </row>
    <row r="24320" spans="1:8" x14ac:dyDescent="0.35">
      <c r="A24320">
        <v>142568</v>
      </c>
      <c r="B24320">
        <v>0</v>
      </c>
      <c r="C24320">
        <v>1</v>
      </c>
      <c r="D24320" t="s">
        <v>17</v>
      </c>
      <c r="E24320" s="2">
        <v>0.33032407407407405</v>
      </c>
      <c r="F24320" s="2">
        <v>0.33078703703703705</v>
      </c>
      <c r="G24320" s="2"/>
      <c r="H24320">
        <v>2</v>
      </c>
    </row>
    <row r="24321" spans="1:8" x14ac:dyDescent="0.35">
      <c r="A24321">
        <v>142568</v>
      </c>
      <c r="B24321">
        <v>0</v>
      </c>
      <c r="C24321">
        <v>1</v>
      </c>
      <c r="D24321" t="s">
        <v>125</v>
      </c>
      <c r="E24321" s="2">
        <v>0.33206018518518521</v>
      </c>
      <c r="F24321" s="2">
        <v>0.33252314814814815</v>
      </c>
      <c r="G24321" s="2"/>
      <c r="H24321">
        <v>2</v>
      </c>
    </row>
    <row r="24322" spans="1:8" x14ac:dyDescent="0.35">
      <c r="A24322">
        <v>142568</v>
      </c>
      <c r="B24322">
        <v>0</v>
      </c>
      <c r="C24322">
        <v>1</v>
      </c>
      <c r="D24322" t="s">
        <v>126</v>
      </c>
      <c r="E24322" s="2">
        <v>0.33425925925925926</v>
      </c>
      <c r="F24322" s="2">
        <v>0.3349537037037037</v>
      </c>
      <c r="G24322" s="2"/>
      <c r="H24322" t="s">
        <v>127</v>
      </c>
    </row>
    <row r="24323" spans="1:8" x14ac:dyDescent="0.35">
      <c r="A24323">
        <v>142568</v>
      </c>
      <c r="B24323">
        <v>0</v>
      </c>
      <c r="C24323">
        <v>1</v>
      </c>
      <c r="D24323" t="s">
        <v>128</v>
      </c>
      <c r="E24323" s="2">
        <v>0.33645833333333336</v>
      </c>
      <c r="F24323" s="2">
        <v>0.3369212962962963</v>
      </c>
      <c r="G24323" s="2"/>
      <c r="H24323" t="s">
        <v>110</v>
      </c>
    </row>
    <row r="24324" spans="1:8" x14ac:dyDescent="0.35">
      <c r="A24324">
        <v>142568</v>
      </c>
      <c r="B24324">
        <v>0</v>
      </c>
      <c r="C24324">
        <v>1</v>
      </c>
      <c r="D24324" t="s">
        <v>129</v>
      </c>
      <c r="E24324" s="2">
        <v>0.33842592592592591</v>
      </c>
      <c r="F24324" s="2">
        <v>0.33888888888888891</v>
      </c>
      <c r="G24324" s="2"/>
      <c r="H24324" t="s">
        <v>110</v>
      </c>
    </row>
    <row r="24325" spans="1:8" x14ac:dyDescent="0.35">
      <c r="A24325">
        <v>142568</v>
      </c>
      <c r="B24325">
        <v>0</v>
      </c>
      <c r="C24325">
        <v>1</v>
      </c>
      <c r="D24325" t="s">
        <v>130</v>
      </c>
      <c r="E24325" s="2">
        <v>0.34016203703703701</v>
      </c>
      <c r="F24325" s="2">
        <v>0.34074074074074073</v>
      </c>
      <c r="G24325" s="2"/>
      <c r="H24325" t="s">
        <v>110</v>
      </c>
    </row>
    <row r="24326" spans="1:8" x14ac:dyDescent="0.35">
      <c r="A24326">
        <v>142568</v>
      </c>
      <c r="B24326">
        <v>0</v>
      </c>
      <c r="C24326">
        <v>1</v>
      </c>
      <c r="D24326" t="s">
        <v>45</v>
      </c>
      <c r="E24326" s="2">
        <v>0.34270833333333334</v>
      </c>
      <c r="F24326" s="2">
        <v>0.34340277777777778</v>
      </c>
      <c r="G24326" s="2"/>
      <c r="H24326" t="s">
        <v>110</v>
      </c>
    </row>
    <row r="24327" spans="1:8" x14ac:dyDescent="0.35">
      <c r="A24327">
        <v>142568</v>
      </c>
      <c r="B24327">
        <v>0</v>
      </c>
      <c r="C24327">
        <v>1</v>
      </c>
      <c r="D24327" t="s">
        <v>21</v>
      </c>
      <c r="E24327" s="2">
        <v>0.34502314814814816</v>
      </c>
      <c r="F24327" s="2">
        <v>0.34560185185185183</v>
      </c>
      <c r="G24327" s="2"/>
      <c r="H24327" t="s">
        <v>122</v>
      </c>
    </row>
    <row r="24328" spans="1:8" x14ac:dyDescent="0.35">
      <c r="A24328">
        <v>142568</v>
      </c>
      <c r="B24328">
        <v>0</v>
      </c>
      <c r="C24328">
        <v>1</v>
      </c>
      <c r="D24328" t="s">
        <v>123</v>
      </c>
      <c r="E24328" s="2">
        <v>0.34780092592592593</v>
      </c>
      <c r="F24328" s="2">
        <v>0.34837962962962965</v>
      </c>
      <c r="G24328" s="2"/>
      <c r="H24328">
        <v>2</v>
      </c>
    </row>
    <row r="24329" spans="1:8" x14ac:dyDescent="0.35">
      <c r="A24329">
        <v>142568</v>
      </c>
      <c r="B24329">
        <v>0</v>
      </c>
      <c r="C24329">
        <v>1</v>
      </c>
      <c r="D24329" t="s">
        <v>93</v>
      </c>
      <c r="E24329" s="2">
        <v>0.35011574074074076</v>
      </c>
      <c r="F24329" s="2">
        <v>0.3505787037037037</v>
      </c>
      <c r="G24329" s="2"/>
      <c r="H24329">
        <v>2</v>
      </c>
    </row>
    <row r="24330" spans="1:8" x14ac:dyDescent="0.35">
      <c r="A24330">
        <v>142568</v>
      </c>
      <c r="B24330">
        <v>0</v>
      </c>
      <c r="C24330">
        <v>1</v>
      </c>
      <c r="D24330" t="s">
        <v>9</v>
      </c>
      <c r="E24330" s="2">
        <v>0.35173611111111114</v>
      </c>
      <c r="F24330" s="2">
        <v>0.35219907407407408</v>
      </c>
      <c r="G24330" s="2"/>
      <c r="H24330">
        <v>2</v>
      </c>
    </row>
    <row r="24331" spans="1:8" x14ac:dyDescent="0.35">
      <c r="A24331">
        <v>142568</v>
      </c>
      <c r="B24331">
        <v>0</v>
      </c>
      <c r="C24331">
        <v>1</v>
      </c>
      <c r="D24331" t="s">
        <v>144</v>
      </c>
      <c r="E24331" s="2">
        <v>0.35335648148148147</v>
      </c>
      <c r="F24331" s="2">
        <v>0.35381944444444446</v>
      </c>
      <c r="G24331" s="2"/>
      <c r="H24331">
        <v>2</v>
      </c>
    </row>
    <row r="24332" spans="1:8" x14ac:dyDescent="0.35">
      <c r="A24332">
        <v>142568</v>
      </c>
      <c r="B24332">
        <v>0</v>
      </c>
      <c r="C24332">
        <v>1</v>
      </c>
      <c r="D24332" t="s">
        <v>59</v>
      </c>
      <c r="E24332" s="2">
        <v>0.35486111111111113</v>
      </c>
      <c r="F24332" s="2">
        <v>0.35532407407407407</v>
      </c>
      <c r="G24332" s="2"/>
      <c r="H24332">
        <v>2</v>
      </c>
    </row>
    <row r="24333" spans="1:8" x14ac:dyDescent="0.35">
      <c r="A24333">
        <v>142568</v>
      </c>
      <c r="B24333">
        <v>0</v>
      </c>
      <c r="C24333">
        <v>1</v>
      </c>
      <c r="D24333" t="s">
        <v>143</v>
      </c>
      <c r="E24333" s="2">
        <v>0.35648148148148145</v>
      </c>
      <c r="F24333" s="2">
        <v>0.35717592592592595</v>
      </c>
      <c r="G24333" s="2"/>
      <c r="H24333">
        <v>2</v>
      </c>
    </row>
    <row r="24334" spans="1:8" x14ac:dyDescent="0.35">
      <c r="A24334">
        <v>142568</v>
      </c>
      <c r="B24334">
        <v>0</v>
      </c>
      <c r="C24334">
        <v>1</v>
      </c>
      <c r="D24334" t="s">
        <v>142</v>
      </c>
      <c r="E24334" s="2">
        <v>0.35798611111111112</v>
      </c>
      <c r="F24334" s="2">
        <v>0.35844907407407406</v>
      </c>
      <c r="G24334" s="2"/>
      <c r="H24334">
        <v>2</v>
      </c>
    </row>
    <row r="24335" spans="1:8" x14ac:dyDescent="0.35">
      <c r="A24335">
        <v>142568</v>
      </c>
      <c r="B24335">
        <v>0</v>
      </c>
      <c r="C24335">
        <v>1</v>
      </c>
      <c r="D24335" t="s">
        <v>46</v>
      </c>
      <c r="E24335" s="2">
        <v>0.3596064814814815</v>
      </c>
      <c r="F24335" s="2">
        <v>0.36006944444444444</v>
      </c>
      <c r="G24335" s="2"/>
      <c r="H24335">
        <v>2</v>
      </c>
    </row>
    <row r="24336" spans="1:8" x14ac:dyDescent="0.35">
      <c r="A24336">
        <v>142568</v>
      </c>
      <c r="B24336">
        <v>0</v>
      </c>
      <c r="C24336">
        <v>1</v>
      </c>
      <c r="D24336" t="s">
        <v>141</v>
      </c>
      <c r="E24336" s="2">
        <v>0.36076388888888888</v>
      </c>
      <c r="F24336" s="2">
        <v>0.36122685185185183</v>
      </c>
      <c r="G24336" s="2"/>
      <c r="H24336">
        <v>2</v>
      </c>
    </row>
    <row r="24337" spans="1:8" x14ac:dyDescent="0.35">
      <c r="A24337">
        <v>142568</v>
      </c>
      <c r="B24337">
        <v>0</v>
      </c>
      <c r="C24337">
        <v>1</v>
      </c>
      <c r="D24337" t="s">
        <v>140</v>
      </c>
      <c r="E24337" s="2">
        <v>0.36284722222222221</v>
      </c>
      <c r="F24337" s="2">
        <v>0.36354166666666665</v>
      </c>
      <c r="G24337" s="2"/>
      <c r="H24337">
        <v>2</v>
      </c>
    </row>
    <row r="24338" spans="1:8" x14ac:dyDescent="0.35">
      <c r="A24338">
        <v>142568</v>
      </c>
      <c r="B24338">
        <v>0</v>
      </c>
      <c r="C24338">
        <v>1</v>
      </c>
      <c r="D24338" t="s">
        <v>95</v>
      </c>
      <c r="E24338" s="2">
        <v>0.36493055555555554</v>
      </c>
      <c r="F24338" s="2">
        <v>0.36550925925925926</v>
      </c>
      <c r="G24338" s="2"/>
      <c r="H24338">
        <v>2</v>
      </c>
    </row>
    <row r="24339" spans="1:8" x14ac:dyDescent="0.35">
      <c r="A24339">
        <v>142568</v>
      </c>
      <c r="B24339">
        <v>0</v>
      </c>
      <c r="C24339">
        <v>1</v>
      </c>
      <c r="D24339" t="s">
        <v>72</v>
      </c>
      <c r="E24339" s="2">
        <v>0.36724537037037036</v>
      </c>
      <c r="F24339" s="2">
        <v>0.36782407407407408</v>
      </c>
      <c r="G24339" s="2"/>
      <c r="H24339">
        <v>2</v>
      </c>
    </row>
    <row r="24340" spans="1:8" x14ac:dyDescent="0.35">
      <c r="A24340">
        <v>142568</v>
      </c>
      <c r="B24340">
        <v>0</v>
      </c>
      <c r="C24340">
        <v>1</v>
      </c>
      <c r="D24340" t="s">
        <v>139</v>
      </c>
      <c r="E24340" s="2">
        <v>0.36932870370370369</v>
      </c>
      <c r="F24340" s="2">
        <v>0.37002314814814813</v>
      </c>
      <c r="G24340" s="2"/>
      <c r="H24340">
        <v>2</v>
      </c>
    </row>
    <row r="24341" spans="1:8" x14ac:dyDescent="0.35">
      <c r="A24341">
        <v>142568</v>
      </c>
      <c r="B24341">
        <v>0</v>
      </c>
      <c r="C24341">
        <v>1</v>
      </c>
      <c r="D24341" t="s">
        <v>138</v>
      </c>
      <c r="E24341" s="2">
        <v>0.37199074074074073</v>
      </c>
      <c r="F24341" s="2">
        <v>0.37245370370370373</v>
      </c>
      <c r="G24341" s="2"/>
      <c r="H24341">
        <v>2</v>
      </c>
    </row>
    <row r="24342" spans="1:8" x14ac:dyDescent="0.35">
      <c r="A24342">
        <v>142568</v>
      </c>
      <c r="B24342">
        <v>0</v>
      </c>
      <c r="C24342">
        <v>1</v>
      </c>
      <c r="D24342" t="s">
        <v>137</v>
      </c>
      <c r="E24342" s="2">
        <v>0.37361111111111112</v>
      </c>
      <c r="F24342" s="2">
        <v>0.37407407407407406</v>
      </c>
      <c r="G24342" s="2"/>
      <c r="H24342">
        <v>2</v>
      </c>
    </row>
    <row r="24343" spans="1:8" x14ac:dyDescent="0.35">
      <c r="A24343">
        <v>142568</v>
      </c>
      <c r="B24343">
        <v>0</v>
      </c>
      <c r="C24343">
        <v>1</v>
      </c>
      <c r="D24343" t="s">
        <v>136</v>
      </c>
      <c r="E24343" s="2">
        <v>0.37569444444444444</v>
      </c>
      <c r="F24343" s="2">
        <v>0.37685185185185183</v>
      </c>
      <c r="G24343" s="2"/>
      <c r="H24343">
        <v>2</v>
      </c>
    </row>
    <row r="24344" spans="1:8" x14ac:dyDescent="0.35">
      <c r="A24344">
        <v>142568</v>
      </c>
      <c r="B24344">
        <v>0</v>
      </c>
      <c r="C24344">
        <v>1</v>
      </c>
      <c r="D24344" t="s">
        <v>135</v>
      </c>
      <c r="E24344" s="2">
        <v>0.37824074074074077</v>
      </c>
      <c r="F24344" s="2">
        <v>0.37870370370370371</v>
      </c>
      <c r="G24344" s="2"/>
      <c r="H24344">
        <v>2</v>
      </c>
    </row>
    <row r="24345" spans="1:8" x14ac:dyDescent="0.35">
      <c r="A24345">
        <v>142568</v>
      </c>
      <c r="B24345">
        <v>1</v>
      </c>
      <c r="C24345">
        <v>1</v>
      </c>
      <c r="D24345" t="s">
        <v>38</v>
      </c>
      <c r="E24345" s="2">
        <v>0.38078703703703703</v>
      </c>
      <c r="F24345" s="2">
        <v>0.38148148148148148</v>
      </c>
      <c r="G24345" s="2"/>
      <c r="H24345" t="s">
        <v>172</v>
      </c>
    </row>
    <row r="24346" spans="1:8" x14ac:dyDescent="0.35">
      <c r="A24346">
        <v>142568</v>
      </c>
      <c r="B24346">
        <v>1</v>
      </c>
      <c r="C24346">
        <v>1</v>
      </c>
      <c r="D24346" t="s">
        <v>133</v>
      </c>
      <c r="E24346" s="2">
        <v>0.38275462962962964</v>
      </c>
      <c r="F24346" s="2">
        <v>0.38321759259259258</v>
      </c>
      <c r="G24346" s="2"/>
      <c r="H24346">
        <v>1</v>
      </c>
    </row>
    <row r="24347" spans="1:8" x14ac:dyDescent="0.35">
      <c r="A24347">
        <v>142568</v>
      </c>
      <c r="B24347">
        <v>1</v>
      </c>
      <c r="C24347">
        <v>1</v>
      </c>
      <c r="D24347" t="s">
        <v>132</v>
      </c>
      <c r="E24347" s="2">
        <v>0.38472222222222224</v>
      </c>
      <c r="F24347" s="2">
        <v>0.38518518518518519</v>
      </c>
      <c r="G24347" s="2"/>
      <c r="H24347">
        <v>1</v>
      </c>
    </row>
    <row r="24348" spans="1:8" x14ac:dyDescent="0.35">
      <c r="A24348">
        <v>142568</v>
      </c>
      <c r="B24348">
        <v>1</v>
      </c>
      <c r="C24348">
        <v>1</v>
      </c>
      <c r="D24348" t="s">
        <v>31</v>
      </c>
      <c r="E24348" s="2">
        <v>0.38773148148148145</v>
      </c>
      <c r="H24348" t="s">
        <v>131</v>
      </c>
    </row>
    <row r="24349" spans="1:8" x14ac:dyDescent="0.35">
      <c r="A24349">
        <v>141265</v>
      </c>
      <c r="B24349">
        <v>0</v>
      </c>
      <c r="C24349">
        <v>1</v>
      </c>
      <c r="D24349" t="s">
        <v>23</v>
      </c>
      <c r="F24349" s="2">
        <v>0.31967592592592592</v>
      </c>
      <c r="G24349" s="2"/>
      <c r="H24349">
        <v>1</v>
      </c>
    </row>
    <row r="24350" spans="1:8" x14ac:dyDescent="0.35">
      <c r="A24350">
        <v>141265</v>
      </c>
      <c r="B24350">
        <v>0</v>
      </c>
      <c r="C24350">
        <v>1</v>
      </c>
      <c r="D24350" t="s">
        <v>145</v>
      </c>
      <c r="E24350" s="2">
        <v>0.32199074074074074</v>
      </c>
      <c r="F24350" s="2">
        <v>0.32245370370370369</v>
      </c>
      <c r="G24350" s="2"/>
      <c r="H24350">
        <v>1</v>
      </c>
    </row>
    <row r="24351" spans="1:8" x14ac:dyDescent="0.35">
      <c r="A24351">
        <v>141265</v>
      </c>
      <c r="B24351">
        <v>0</v>
      </c>
      <c r="C24351">
        <v>1</v>
      </c>
      <c r="D24351" t="s">
        <v>146</v>
      </c>
      <c r="E24351" s="2">
        <v>0.32384259259259257</v>
      </c>
      <c r="F24351" s="2">
        <v>0.32430555555555557</v>
      </c>
      <c r="G24351" s="2"/>
      <c r="H24351" t="s">
        <v>147</v>
      </c>
    </row>
    <row r="24352" spans="1:8" x14ac:dyDescent="0.35">
      <c r="A24352">
        <v>141265</v>
      </c>
      <c r="B24352">
        <v>0</v>
      </c>
      <c r="C24352">
        <v>1</v>
      </c>
      <c r="D24352" t="s">
        <v>19</v>
      </c>
      <c r="E24352" s="2">
        <v>0.32534722222222223</v>
      </c>
      <c r="F24352" s="2">
        <v>0.32581018518518517</v>
      </c>
      <c r="G24352" s="2"/>
      <c r="H24352">
        <v>1</v>
      </c>
    </row>
    <row r="24353" spans="1:8" x14ac:dyDescent="0.35">
      <c r="A24353">
        <v>141265</v>
      </c>
      <c r="B24353">
        <v>0</v>
      </c>
      <c r="C24353">
        <v>1</v>
      </c>
      <c r="D24353" t="s">
        <v>148</v>
      </c>
      <c r="E24353" s="2">
        <v>0.32847222222222222</v>
      </c>
      <c r="F24353" s="2">
        <v>0.32893518518518516</v>
      </c>
      <c r="G24353" s="2"/>
      <c r="H24353">
        <v>1</v>
      </c>
    </row>
    <row r="24354" spans="1:8" x14ac:dyDescent="0.35">
      <c r="A24354">
        <v>141265</v>
      </c>
      <c r="B24354">
        <v>0</v>
      </c>
      <c r="C24354">
        <v>1</v>
      </c>
      <c r="D24354" t="s">
        <v>149</v>
      </c>
      <c r="E24354" s="2">
        <v>0.33032407407407405</v>
      </c>
      <c r="F24354" s="2">
        <v>0.33090277777777777</v>
      </c>
      <c r="G24354" s="2"/>
      <c r="H24354">
        <v>1</v>
      </c>
    </row>
    <row r="24355" spans="1:8" x14ac:dyDescent="0.35">
      <c r="A24355">
        <v>141265</v>
      </c>
      <c r="B24355">
        <v>0</v>
      </c>
      <c r="C24355">
        <v>1</v>
      </c>
      <c r="D24355" t="s">
        <v>150</v>
      </c>
      <c r="E24355" s="2">
        <v>0.33229166666666665</v>
      </c>
      <c r="F24355" s="2">
        <v>0.33298611111111109</v>
      </c>
      <c r="G24355" s="2"/>
      <c r="H24355">
        <v>1</v>
      </c>
    </row>
    <row r="24356" spans="1:8" x14ac:dyDescent="0.35">
      <c r="A24356">
        <v>141265</v>
      </c>
      <c r="B24356">
        <v>0</v>
      </c>
      <c r="C24356">
        <v>1</v>
      </c>
      <c r="D24356" t="s">
        <v>151</v>
      </c>
      <c r="E24356" s="2">
        <v>0.33402777777777776</v>
      </c>
      <c r="F24356" s="2">
        <v>0.33449074074074076</v>
      </c>
      <c r="G24356" s="2"/>
      <c r="H24356">
        <v>1</v>
      </c>
    </row>
    <row r="24357" spans="1:8" x14ac:dyDescent="0.35">
      <c r="A24357">
        <v>141265</v>
      </c>
      <c r="B24357">
        <v>0</v>
      </c>
      <c r="C24357">
        <v>1</v>
      </c>
      <c r="D24357" t="s">
        <v>90</v>
      </c>
      <c r="E24357" s="2">
        <v>0.33576388888888886</v>
      </c>
      <c r="F24357" s="2">
        <v>0.33645833333333336</v>
      </c>
      <c r="G24357" s="2"/>
      <c r="H24357">
        <v>1</v>
      </c>
    </row>
    <row r="24358" spans="1:8" x14ac:dyDescent="0.35">
      <c r="A24358">
        <v>141265</v>
      </c>
      <c r="B24358">
        <v>0</v>
      </c>
      <c r="C24358">
        <v>1</v>
      </c>
      <c r="D24358" t="s">
        <v>59</v>
      </c>
      <c r="E24358" s="2">
        <v>0.33784722222222224</v>
      </c>
      <c r="F24358" s="2">
        <v>0.33831018518518519</v>
      </c>
      <c r="G24358" s="2"/>
      <c r="H24358">
        <v>1</v>
      </c>
    </row>
    <row r="24359" spans="1:8" x14ac:dyDescent="0.35">
      <c r="A24359">
        <v>141265</v>
      </c>
      <c r="B24359">
        <v>0</v>
      </c>
      <c r="C24359">
        <v>1</v>
      </c>
      <c r="D24359" t="s">
        <v>144</v>
      </c>
      <c r="E24359" s="2">
        <v>0.33946759259259257</v>
      </c>
      <c r="F24359" s="2">
        <v>0.33993055555555557</v>
      </c>
      <c r="G24359" s="2"/>
      <c r="H24359">
        <v>1</v>
      </c>
    </row>
    <row r="24360" spans="1:8" x14ac:dyDescent="0.35">
      <c r="A24360">
        <v>141265</v>
      </c>
      <c r="B24360">
        <v>0</v>
      </c>
      <c r="C24360">
        <v>1</v>
      </c>
      <c r="D24360" t="s">
        <v>9</v>
      </c>
      <c r="E24360" s="2">
        <v>0.34108796296296295</v>
      </c>
      <c r="F24360" s="2">
        <v>0.34155092592592595</v>
      </c>
      <c r="G24360" s="2"/>
      <c r="H24360">
        <v>1</v>
      </c>
    </row>
    <row r="24361" spans="1:8" x14ac:dyDescent="0.35">
      <c r="A24361">
        <v>141265</v>
      </c>
      <c r="B24361">
        <v>0</v>
      </c>
      <c r="C24361">
        <v>1</v>
      </c>
      <c r="D24361" t="s">
        <v>93</v>
      </c>
      <c r="E24361" s="2">
        <v>0.34270833333333334</v>
      </c>
      <c r="F24361" s="2">
        <v>0.34317129629629628</v>
      </c>
      <c r="G24361" s="2"/>
      <c r="H24361">
        <v>1</v>
      </c>
    </row>
    <row r="24362" spans="1:8" x14ac:dyDescent="0.35">
      <c r="A24362">
        <v>141265</v>
      </c>
      <c r="B24362">
        <v>0</v>
      </c>
      <c r="C24362">
        <v>1</v>
      </c>
      <c r="D24362" t="s">
        <v>123</v>
      </c>
      <c r="E24362" s="2">
        <v>0.34490740740740738</v>
      </c>
      <c r="F24362" s="2">
        <v>0.3454861111111111</v>
      </c>
      <c r="G24362" s="2"/>
      <c r="H24362">
        <v>1</v>
      </c>
    </row>
    <row r="24363" spans="1:8" x14ac:dyDescent="0.35">
      <c r="A24363">
        <v>141265</v>
      </c>
      <c r="B24363">
        <v>0</v>
      </c>
      <c r="C24363">
        <v>1</v>
      </c>
      <c r="D24363" t="s">
        <v>21</v>
      </c>
      <c r="E24363" s="2">
        <v>0.34803240740740743</v>
      </c>
      <c r="F24363" s="2">
        <v>0.34861111111111109</v>
      </c>
      <c r="G24363" s="2"/>
      <c r="H24363" t="s">
        <v>114</v>
      </c>
    </row>
    <row r="24364" spans="1:8" x14ac:dyDescent="0.35">
      <c r="A24364">
        <v>141265</v>
      </c>
      <c r="B24364">
        <v>0</v>
      </c>
      <c r="C24364">
        <v>1</v>
      </c>
      <c r="D24364" t="s">
        <v>45</v>
      </c>
      <c r="E24364" s="2">
        <v>0.3505787037037037</v>
      </c>
      <c r="F24364" s="2">
        <v>0.35173611111111114</v>
      </c>
      <c r="G24364" s="2"/>
      <c r="H24364" t="s">
        <v>152</v>
      </c>
    </row>
    <row r="24365" spans="1:8" x14ac:dyDescent="0.35">
      <c r="A24365">
        <v>141265</v>
      </c>
      <c r="B24365">
        <v>0</v>
      </c>
      <c r="C24365">
        <v>1</v>
      </c>
      <c r="D24365" t="s">
        <v>128</v>
      </c>
      <c r="E24365" s="2">
        <v>0.35486111111111113</v>
      </c>
      <c r="F24365" s="2">
        <v>0.35532407407407407</v>
      </c>
      <c r="G24365" s="2"/>
      <c r="H24365" t="s">
        <v>152</v>
      </c>
    </row>
    <row r="24366" spans="1:8" x14ac:dyDescent="0.35">
      <c r="A24366">
        <v>141265</v>
      </c>
      <c r="B24366">
        <v>0</v>
      </c>
      <c r="C24366">
        <v>1</v>
      </c>
      <c r="D24366" t="s">
        <v>126</v>
      </c>
      <c r="E24366" s="2">
        <v>0.35682870370370373</v>
      </c>
      <c r="F24366" s="2">
        <v>0.35752314814814817</v>
      </c>
      <c r="G24366" s="2"/>
      <c r="H24366" t="s">
        <v>152</v>
      </c>
    </row>
    <row r="24367" spans="1:8" x14ac:dyDescent="0.35">
      <c r="A24367">
        <v>141265</v>
      </c>
      <c r="B24367">
        <v>0</v>
      </c>
      <c r="C24367">
        <v>1</v>
      </c>
      <c r="D24367" t="s">
        <v>153</v>
      </c>
      <c r="E24367" s="2">
        <v>0.35949074074074072</v>
      </c>
      <c r="F24367" s="2">
        <v>0.35995370370370372</v>
      </c>
      <c r="G24367" s="2"/>
      <c r="H24367" t="s">
        <v>152</v>
      </c>
    </row>
    <row r="24368" spans="1:8" x14ac:dyDescent="0.35">
      <c r="A24368">
        <v>141265</v>
      </c>
      <c r="B24368">
        <v>0</v>
      </c>
      <c r="C24368">
        <v>1</v>
      </c>
      <c r="D24368" t="s">
        <v>154</v>
      </c>
      <c r="E24368" s="2">
        <v>0.3613425925925926</v>
      </c>
      <c r="F24368" s="2">
        <v>0.36180555555555555</v>
      </c>
      <c r="G24368" s="2"/>
      <c r="H24368" t="s">
        <v>152</v>
      </c>
    </row>
    <row r="24369" spans="1:8" x14ac:dyDescent="0.35">
      <c r="A24369">
        <v>141265</v>
      </c>
      <c r="B24369">
        <v>0</v>
      </c>
      <c r="C24369">
        <v>1</v>
      </c>
      <c r="D24369" t="s">
        <v>155</v>
      </c>
      <c r="E24369" s="2">
        <v>0.36331018518518521</v>
      </c>
      <c r="F24369" s="2">
        <v>0.36377314814814815</v>
      </c>
      <c r="G24369" s="2"/>
      <c r="H24369" t="s">
        <v>152</v>
      </c>
    </row>
    <row r="24370" spans="1:8" x14ac:dyDescent="0.35">
      <c r="A24370">
        <v>141265</v>
      </c>
      <c r="B24370">
        <v>0</v>
      </c>
      <c r="C24370">
        <v>1</v>
      </c>
      <c r="D24370" t="s">
        <v>24</v>
      </c>
      <c r="E24370" s="2">
        <v>0.3664351851851852</v>
      </c>
      <c r="H24370">
        <v>7</v>
      </c>
    </row>
    <row r="24371" spans="1:8" x14ac:dyDescent="0.35">
      <c r="A24371">
        <v>142268</v>
      </c>
      <c r="B24371">
        <v>0</v>
      </c>
      <c r="C24371">
        <v>1</v>
      </c>
      <c r="D24371" t="s">
        <v>24</v>
      </c>
      <c r="F24371" s="2">
        <v>0.32048611111111114</v>
      </c>
      <c r="G24371" s="2"/>
      <c r="H24371">
        <v>7</v>
      </c>
    </row>
    <row r="24372" spans="1:8" x14ac:dyDescent="0.35">
      <c r="A24372">
        <v>142268</v>
      </c>
      <c r="B24372">
        <v>0</v>
      </c>
      <c r="C24372">
        <v>1</v>
      </c>
      <c r="D24372" t="s">
        <v>155</v>
      </c>
      <c r="E24372" s="2">
        <v>0.32291666666666669</v>
      </c>
      <c r="F24372" s="2">
        <v>0.32337962962962963</v>
      </c>
      <c r="G24372" s="2"/>
      <c r="H24372" t="s">
        <v>110</v>
      </c>
    </row>
    <row r="24373" spans="1:8" x14ac:dyDescent="0.35">
      <c r="A24373">
        <v>142268</v>
      </c>
      <c r="B24373">
        <v>0</v>
      </c>
      <c r="C24373">
        <v>1</v>
      </c>
      <c r="D24373" t="s">
        <v>154</v>
      </c>
      <c r="E24373" s="2">
        <v>0.32488425925925923</v>
      </c>
      <c r="F24373" s="2">
        <v>0.32534722222222223</v>
      </c>
      <c r="G24373" s="2"/>
      <c r="H24373" t="s">
        <v>110</v>
      </c>
    </row>
    <row r="24374" spans="1:8" x14ac:dyDescent="0.35">
      <c r="A24374">
        <v>142268</v>
      </c>
      <c r="B24374">
        <v>0</v>
      </c>
      <c r="C24374">
        <v>1</v>
      </c>
      <c r="D24374" t="s">
        <v>153</v>
      </c>
      <c r="E24374" s="2">
        <v>0.32673611111111112</v>
      </c>
      <c r="F24374" s="2">
        <v>0.32719907407407406</v>
      </c>
      <c r="G24374" s="2"/>
      <c r="H24374" t="s">
        <v>110</v>
      </c>
    </row>
    <row r="24375" spans="1:8" x14ac:dyDescent="0.35">
      <c r="A24375">
        <v>142268</v>
      </c>
      <c r="B24375">
        <v>0</v>
      </c>
      <c r="C24375">
        <v>1</v>
      </c>
      <c r="D24375" t="s">
        <v>126</v>
      </c>
      <c r="E24375" s="2">
        <v>0.32905092592592594</v>
      </c>
      <c r="F24375" s="2">
        <v>0.32974537037037038</v>
      </c>
      <c r="G24375" s="2"/>
      <c r="H24375" t="s">
        <v>110</v>
      </c>
    </row>
    <row r="24376" spans="1:8" x14ac:dyDescent="0.35">
      <c r="A24376">
        <v>142268</v>
      </c>
      <c r="B24376">
        <v>0</v>
      </c>
      <c r="C24376">
        <v>1</v>
      </c>
      <c r="D24376" t="s">
        <v>45</v>
      </c>
      <c r="E24376" s="2">
        <v>0.33379629629629631</v>
      </c>
      <c r="F24376" s="2">
        <v>0.33449074074074076</v>
      </c>
      <c r="G24376" s="2"/>
      <c r="H24376" t="s">
        <v>110</v>
      </c>
    </row>
    <row r="24377" spans="1:8" x14ac:dyDescent="0.35">
      <c r="A24377">
        <v>142268</v>
      </c>
      <c r="B24377">
        <v>0</v>
      </c>
      <c r="C24377">
        <v>1</v>
      </c>
      <c r="D24377" t="s">
        <v>21</v>
      </c>
      <c r="E24377" s="2">
        <v>0.33634259259259258</v>
      </c>
      <c r="F24377" s="2">
        <v>0.3369212962962963</v>
      </c>
      <c r="G24377" s="2"/>
      <c r="H24377" t="s">
        <v>122</v>
      </c>
    </row>
    <row r="24378" spans="1:8" x14ac:dyDescent="0.35">
      <c r="A24378">
        <v>142268</v>
      </c>
      <c r="B24378">
        <v>0</v>
      </c>
      <c r="C24378">
        <v>1</v>
      </c>
      <c r="D24378" t="s">
        <v>123</v>
      </c>
      <c r="E24378" s="2">
        <v>0.33912037037037035</v>
      </c>
      <c r="F24378" s="2">
        <v>0.33969907407407407</v>
      </c>
      <c r="G24378" s="2"/>
      <c r="H24378">
        <v>2</v>
      </c>
    </row>
    <row r="24379" spans="1:8" x14ac:dyDescent="0.35">
      <c r="A24379">
        <v>142268</v>
      </c>
      <c r="B24379">
        <v>0</v>
      </c>
      <c r="C24379">
        <v>1</v>
      </c>
      <c r="D24379" t="s">
        <v>93</v>
      </c>
      <c r="E24379" s="2">
        <v>0.34143518518518517</v>
      </c>
      <c r="F24379" s="2">
        <v>0.34189814814814817</v>
      </c>
      <c r="G24379" s="2"/>
      <c r="H24379">
        <v>2</v>
      </c>
    </row>
    <row r="24380" spans="1:8" x14ac:dyDescent="0.35">
      <c r="A24380">
        <v>142268</v>
      </c>
      <c r="B24380">
        <v>0</v>
      </c>
      <c r="C24380">
        <v>1</v>
      </c>
      <c r="D24380" t="s">
        <v>9</v>
      </c>
      <c r="E24380" s="2">
        <v>0.34317129629629628</v>
      </c>
      <c r="F24380" s="2">
        <v>0.34363425925925928</v>
      </c>
      <c r="G24380" s="2"/>
      <c r="H24380">
        <v>2</v>
      </c>
    </row>
    <row r="24381" spans="1:8" x14ac:dyDescent="0.35">
      <c r="A24381">
        <v>142268</v>
      </c>
      <c r="B24381">
        <v>0</v>
      </c>
      <c r="C24381">
        <v>1</v>
      </c>
      <c r="D24381" t="s">
        <v>144</v>
      </c>
      <c r="E24381" s="2">
        <v>0.34467592592592594</v>
      </c>
      <c r="F24381" s="2">
        <v>0.34513888888888888</v>
      </c>
      <c r="G24381" s="2"/>
      <c r="H24381">
        <v>2</v>
      </c>
    </row>
    <row r="24382" spans="1:8" x14ac:dyDescent="0.35">
      <c r="A24382">
        <v>142268</v>
      </c>
      <c r="B24382">
        <v>0</v>
      </c>
      <c r="C24382">
        <v>1</v>
      </c>
      <c r="D24382" t="s">
        <v>59</v>
      </c>
      <c r="E24382" s="2">
        <v>0.34629629629629627</v>
      </c>
      <c r="F24382" s="2">
        <v>0.34675925925925927</v>
      </c>
      <c r="G24382" s="2"/>
      <c r="H24382">
        <v>2</v>
      </c>
    </row>
    <row r="24383" spans="1:8" x14ac:dyDescent="0.35">
      <c r="A24383">
        <v>142268</v>
      </c>
      <c r="B24383">
        <v>0</v>
      </c>
      <c r="C24383">
        <v>1</v>
      </c>
      <c r="D24383" t="s">
        <v>90</v>
      </c>
      <c r="E24383" s="2">
        <v>0.34814814814814815</v>
      </c>
      <c r="F24383" s="2">
        <v>0.34884259259259259</v>
      </c>
      <c r="G24383" s="2"/>
      <c r="H24383">
        <v>2</v>
      </c>
    </row>
    <row r="24384" spans="1:8" x14ac:dyDescent="0.35">
      <c r="A24384">
        <v>142268</v>
      </c>
      <c r="B24384">
        <v>0</v>
      </c>
      <c r="C24384">
        <v>1</v>
      </c>
      <c r="D24384" t="s">
        <v>151</v>
      </c>
      <c r="E24384" s="2">
        <v>0.35</v>
      </c>
      <c r="F24384" s="2">
        <v>0.35046296296296298</v>
      </c>
      <c r="G24384" s="2"/>
      <c r="H24384">
        <v>2</v>
      </c>
    </row>
    <row r="24385" spans="1:8" x14ac:dyDescent="0.35">
      <c r="A24385">
        <v>142268</v>
      </c>
      <c r="B24385">
        <v>0</v>
      </c>
      <c r="C24385">
        <v>1</v>
      </c>
      <c r="D24385" t="s">
        <v>150</v>
      </c>
      <c r="E24385" s="2">
        <v>0.35150462962962964</v>
      </c>
      <c r="F24385" s="2">
        <v>0.35219907407407408</v>
      </c>
      <c r="G24385" s="2"/>
      <c r="H24385">
        <v>2</v>
      </c>
    </row>
    <row r="24386" spans="1:8" x14ac:dyDescent="0.35">
      <c r="A24386">
        <v>142268</v>
      </c>
      <c r="B24386">
        <v>0</v>
      </c>
      <c r="C24386">
        <v>1</v>
      </c>
      <c r="D24386" t="s">
        <v>149</v>
      </c>
      <c r="E24386" s="2">
        <v>0.35347222222222224</v>
      </c>
      <c r="F24386" s="2">
        <v>0.35405092592592591</v>
      </c>
      <c r="G24386" s="2"/>
      <c r="H24386">
        <v>2</v>
      </c>
    </row>
    <row r="24387" spans="1:8" x14ac:dyDescent="0.35">
      <c r="A24387">
        <v>142268</v>
      </c>
      <c r="B24387">
        <v>0</v>
      </c>
      <c r="C24387">
        <v>1</v>
      </c>
      <c r="D24387" t="s">
        <v>148</v>
      </c>
      <c r="E24387" s="2">
        <v>0.35567129629629629</v>
      </c>
      <c r="F24387" s="2">
        <v>0.35613425925925923</v>
      </c>
      <c r="G24387" s="2"/>
      <c r="H24387">
        <v>2</v>
      </c>
    </row>
    <row r="24388" spans="1:8" x14ac:dyDescent="0.35">
      <c r="A24388">
        <v>142268</v>
      </c>
      <c r="B24388">
        <v>0</v>
      </c>
      <c r="C24388">
        <v>1</v>
      </c>
      <c r="D24388" t="s">
        <v>19</v>
      </c>
      <c r="E24388" s="2">
        <v>0.35879629629629628</v>
      </c>
      <c r="F24388" s="2">
        <v>0.35925925925925928</v>
      </c>
      <c r="G24388" s="2"/>
      <c r="H24388">
        <v>2</v>
      </c>
    </row>
    <row r="24389" spans="1:8" x14ac:dyDescent="0.35">
      <c r="A24389">
        <v>142268</v>
      </c>
      <c r="B24389">
        <v>0</v>
      </c>
      <c r="C24389">
        <v>1</v>
      </c>
      <c r="D24389" t="s">
        <v>146</v>
      </c>
      <c r="E24389" s="2">
        <v>0.36018518518518516</v>
      </c>
      <c r="F24389" s="2">
        <v>0.36064814814814816</v>
      </c>
      <c r="G24389" s="2"/>
      <c r="H24389" t="s">
        <v>159</v>
      </c>
    </row>
    <row r="24390" spans="1:8" x14ac:dyDescent="0.35">
      <c r="A24390">
        <v>142268</v>
      </c>
      <c r="B24390">
        <v>0</v>
      </c>
      <c r="C24390">
        <v>1</v>
      </c>
      <c r="D24390" t="s">
        <v>13</v>
      </c>
      <c r="E24390" s="2">
        <v>0.36273148148148149</v>
      </c>
      <c r="F24390" s="2">
        <v>0.36342592592592593</v>
      </c>
      <c r="G24390" s="2"/>
      <c r="H24390" t="s">
        <v>152</v>
      </c>
    </row>
    <row r="24391" spans="1:8" x14ac:dyDescent="0.35">
      <c r="A24391">
        <v>142268</v>
      </c>
      <c r="B24391">
        <v>1</v>
      </c>
      <c r="C24391">
        <v>1</v>
      </c>
      <c r="D24391" t="s">
        <v>160</v>
      </c>
      <c r="E24391" s="2">
        <v>0.36608796296296298</v>
      </c>
      <c r="F24391" s="2">
        <v>0.36655092592592592</v>
      </c>
      <c r="G24391" s="2"/>
      <c r="H24391" t="s">
        <v>152</v>
      </c>
    </row>
    <row r="24392" spans="1:8" x14ac:dyDescent="0.35">
      <c r="A24392">
        <v>142268</v>
      </c>
      <c r="B24392">
        <v>1</v>
      </c>
      <c r="C24392">
        <v>1</v>
      </c>
      <c r="D24392" t="s">
        <v>11</v>
      </c>
      <c r="E24392" s="2">
        <v>0.36898148148148147</v>
      </c>
      <c r="H24392" t="s">
        <v>161</v>
      </c>
    </row>
    <row r="24393" spans="1:8" x14ac:dyDescent="0.35">
      <c r="A24393">
        <v>142472</v>
      </c>
      <c r="B24393">
        <v>0</v>
      </c>
      <c r="C24393">
        <v>1</v>
      </c>
      <c r="D24393" t="s">
        <v>6</v>
      </c>
      <c r="F24393" s="2">
        <v>0.32071759259259258</v>
      </c>
      <c r="G24393" s="2"/>
      <c r="H24393" t="s">
        <v>115</v>
      </c>
    </row>
    <row r="24394" spans="1:8" x14ac:dyDescent="0.35">
      <c r="A24394">
        <v>142472</v>
      </c>
      <c r="B24394">
        <v>0</v>
      </c>
      <c r="C24394">
        <v>1</v>
      </c>
      <c r="D24394" t="s">
        <v>116</v>
      </c>
      <c r="E24394" s="2">
        <v>0.32349537037037035</v>
      </c>
      <c r="F24394" s="2">
        <v>0.32395833333333335</v>
      </c>
      <c r="G24394" s="2"/>
      <c r="H24394" t="s">
        <v>110</v>
      </c>
    </row>
    <row r="24395" spans="1:8" x14ac:dyDescent="0.35">
      <c r="A24395">
        <v>142472</v>
      </c>
      <c r="B24395">
        <v>0</v>
      </c>
      <c r="C24395">
        <v>1</v>
      </c>
      <c r="D24395" t="s">
        <v>117</v>
      </c>
      <c r="E24395" s="2">
        <v>0.32777777777777778</v>
      </c>
      <c r="F24395" s="2">
        <v>0.32824074074074072</v>
      </c>
      <c r="G24395" s="2"/>
      <c r="H24395" t="s">
        <v>110</v>
      </c>
    </row>
    <row r="24396" spans="1:8" x14ac:dyDescent="0.35">
      <c r="A24396">
        <v>142472</v>
      </c>
      <c r="B24396">
        <v>0</v>
      </c>
      <c r="C24396">
        <v>1</v>
      </c>
      <c r="D24396" t="s">
        <v>118</v>
      </c>
      <c r="E24396" s="2">
        <v>0.3300925925925926</v>
      </c>
      <c r="F24396" s="2">
        <v>0.33055555555555555</v>
      </c>
      <c r="G24396" s="2"/>
      <c r="H24396" t="s">
        <v>110</v>
      </c>
    </row>
    <row r="24397" spans="1:8" x14ac:dyDescent="0.35">
      <c r="A24397">
        <v>142472</v>
      </c>
      <c r="B24397">
        <v>0</v>
      </c>
      <c r="C24397">
        <v>1</v>
      </c>
      <c r="D24397" t="s">
        <v>119</v>
      </c>
      <c r="E24397" s="2">
        <v>0.33252314814814815</v>
      </c>
      <c r="F24397" s="2">
        <v>0.33298611111111109</v>
      </c>
      <c r="G24397" s="2"/>
      <c r="H24397" t="s">
        <v>110</v>
      </c>
    </row>
    <row r="24398" spans="1:8" x14ac:dyDescent="0.35">
      <c r="A24398">
        <v>142472</v>
      </c>
      <c r="B24398">
        <v>0</v>
      </c>
      <c r="C24398">
        <v>1</v>
      </c>
      <c r="D24398" t="s">
        <v>120</v>
      </c>
      <c r="E24398" s="2">
        <v>0.3349537037037037</v>
      </c>
      <c r="F24398" s="2">
        <v>0.33541666666666664</v>
      </c>
      <c r="G24398" s="2"/>
      <c r="H24398" t="s">
        <v>110</v>
      </c>
    </row>
    <row r="24399" spans="1:8" x14ac:dyDescent="0.35">
      <c r="A24399">
        <v>142472</v>
      </c>
      <c r="B24399">
        <v>0</v>
      </c>
      <c r="C24399">
        <v>1</v>
      </c>
      <c r="D24399" t="s">
        <v>121</v>
      </c>
      <c r="E24399" s="2">
        <v>0.33773148148148147</v>
      </c>
      <c r="F24399" s="2">
        <v>0.33819444444444446</v>
      </c>
      <c r="G24399" s="2"/>
      <c r="H24399" t="s">
        <v>110</v>
      </c>
    </row>
    <row r="24400" spans="1:8" x14ac:dyDescent="0.35">
      <c r="A24400">
        <v>142472</v>
      </c>
      <c r="B24400">
        <v>0</v>
      </c>
      <c r="C24400">
        <v>1</v>
      </c>
      <c r="D24400" t="s">
        <v>39</v>
      </c>
      <c r="E24400" s="2">
        <v>0.34131944444444445</v>
      </c>
      <c r="F24400" s="2">
        <v>0.3420138888888889</v>
      </c>
      <c r="G24400" s="2"/>
      <c r="H24400" t="s">
        <v>110</v>
      </c>
    </row>
    <row r="24401" spans="1:8" x14ac:dyDescent="0.35">
      <c r="A24401">
        <v>142472</v>
      </c>
      <c r="B24401">
        <v>0</v>
      </c>
      <c r="C24401">
        <v>1</v>
      </c>
      <c r="D24401" t="s">
        <v>24</v>
      </c>
      <c r="E24401" s="2">
        <v>0.34791666666666665</v>
      </c>
      <c r="F24401" s="2">
        <v>0.34861111111111109</v>
      </c>
      <c r="G24401" s="2"/>
      <c r="H24401" t="s">
        <v>110</v>
      </c>
    </row>
    <row r="24402" spans="1:8" x14ac:dyDescent="0.35">
      <c r="A24402">
        <v>142472</v>
      </c>
      <c r="B24402">
        <v>0</v>
      </c>
      <c r="C24402">
        <v>1</v>
      </c>
      <c r="D24402" t="s">
        <v>45</v>
      </c>
      <c r="E24402" s="2">
        <v>0.35613425925925923</v>
      </c>
      <c r="F24402" s="2">
        <v>0.35729166666666667</v>
      </c>
      <c r="G24402" s="2"/>
      <c r="H24402" t="s">
        <v>110</v>
      </c>
    </row>
    <row r="24403" spans="1:8" x14ac:dyDescent="0.35">
      <c r="A24403">
        <v>142472</v>
      </c>
      <c r="B24403">
        <v>0</v>
      </c>
      <c r="C24403">
        <v>1</v>
      </c>
      <c r="D24403" t="s">
        <v>21</v>
      </c>
      <c r="E24403" s="2">
        <v>0.3591435185185185</v>
      </c>
      <c r="F24403" s="2">
        <v>0.35972222222222222</v>
      </c>
      <c r="G24403" s="2"/>
      <c r="H24403" t="s">
        <v>122</v>
      </c>
    </row>
    <row r="24404" spans="1:8" x14ac:dyDescent="0.35">
      <c r="A24404">
        <v>142472</v>
      </c>
      <c r="B24404">
        <v>0</v>
      </c>
      <c r="C24404">
        <v>1</v>
      </c>
      <c r="D24404" t="s">
        <v>123</v>
      </c>
      <c r="E24404" s="2">
        <v>0.36215277777777777</v>
      </c>
      <c r="F24404" s="2">
        <v>0.36273148148148149</v>
      </c>
      <c r="G24404" s="2"/>
      <c r="H24404">
        <v>2</v>
      </c>
    </row>
    <row r="24405" spans="1:8" x14ac:dyDescent="0.35">
      <c r="A24405">
        <v>142472</v>
      </c>
      <c r="B24405">
        <v>0</v>
      </c>
      <c r="C24405">
        <v>1</v>
      </c>
      <c r="D24405" t="s">
        <v>93</v>
      </c>
      <c r="E24405" s="2">
        <v>0.36446759259259259</v>
      </c>
      <c r="F24405" s="2">
        <v>0.36493055555555554</v>
      </c>
      <c r="G24405" s="2"/>
      <c r="H24405">
        <v>2</v>
      </c>
    </row>
    <row r="24406" spans="1:8" x14ac:dyDescent="0.35">
      <c r="A24406">
        <v>142472</v>
      </c>
      <c r="B24406">
        <v>0</v>
      </c>
      <c r="C24406">
        <v>1</v>
      </c>
      <c r="D24406" t="s">
        <v>9</v>
      </c>
      <c r="E24406" s="2">
        <v>0.36608796296296298</v>
      </c>
      <c r="F24406" s="2">
        <v>0.36655092592592592</v>
      </c>
      <c r="G24406" s="2"/>
      <c r="H24406">
        <v>2</v>
      </c>
    </row>
    <row r="24407" spans="1:8" x14ac:dyDescent="0.35">
      <c r="A24407">
        <v>142472</v>
      </c>
      <c r="B24407">
        <v>0</v>
      </c>
      <c r="C24407">
        <v>1</v>
      </c>
      <c r="D24407" t="s">
        <v>144</v>
      </c>
      <c r="E24407" s="2">
        <v>0.36770833333333336</v>
      </c>
      <c r="F24407" s="2">
        <v>0.3681712962962963</v>
      </c>
      <c r="G24407" s="2"/>
      <c r="H24407">
        <v>2</v>
      </c>
    </row>
    <row r="24408" spans="1:8" x14ac:dyDescent="0.35">
      <c r="A24408">
        <v>142472</v>
      </c>
      <c r="B24408">
        <v>0</v>
      </c>
      <c r="C24408">
        <v>1</v>
      </c>
      <c r="D24408" t="s">
        <v>59</v>
      </c>
      <c r="E24408" s="2">
        <v>0.36921296296296297</v>
      </c>
      <c r="F24408" s="2">
        <v>0.36967592592592591</v>
      </c>
      <c r="G24408" s="2"/>
      <c r="H24408">
        <v>2</v>
      </c>
    </row>
    <row r="24409" spans="1:8" x14ac:dyDescent="0.35">
      <c r="A24409">
        <v>142472</v>
      </c>
      <c r="B24409">
        <v>0</v>
      </c>
      <c r="C24409">
        <v>1</v>
      </c>
      <c r="D24409" t="s">
        <v>90</v>
      </c>
      <c r="E24409" s="2">
        <v>0.37129629629629629</v>
      </c>
      <c r="F24409" s="2">
        <v>0.37199074074074073</v>
      </c>
      <c r="G24409" s="2"/>
      <c r="H24409">
        <v>2</v>
      </c>
    </row>
    <row r="24410" spans="1:8" x14ac:dyDescent="0.35">
      <c r="A24410">
        <v>142472</v>
      </c>
      <c r="B24410">
        <v>0</v>
      </c>
      <c r="C24410">
        <v>1</v>
      </c>
      <c r="D24410" t="s">
        <v>151</v>
      </c>
      <c r="E24410" s="2">
        <v>0.37337962962962962</v>
      </c>
      <c r="F24410" s="2">
        <v>0.37384259259259262</v>
      </c>
      <c r="G24410" s="2"/>
      <c r="H24410">
        <v>2</v>
      </c>
    </row>
    <row r="24411" spans="1:8" x14ac:dyDescent="0.35">
      <c r="A24411">
        <v>142472</v>
      </c>
      <c r="B24411">
        <v>0</v>
      </c>
      <c r="C24411">
        <v>1</v>
      </c>
      <c r="D24411" t="s">
        <v>150</v>
      </c>
      <c r="E24411" s="2">
        <v>0.37488425925925928</v>
      </c>
      <c r="F24411" s="2">
        <v>0.37557870370370372</v>
      </c>
      <c r="G24411" s="2"/>
      <c r="H24411">
        <v>2</v>
      </c>
    </row>
    <row r="24412" spans="1:8" x14ac:dyDescent="0.35">
      <c r="A24412">
        <v>142472</v>
      </c>
      <c r="B24412">
        <v>0</v>
      </c>
      <c r="C24412">
        <v>1</v>
      </c>
      <c r="D24412" t="s">
        <v>149</v>
      </c>
      <c r="E24412" s="2">
        <v>0.37685185185185183</v>
      </c>
      <c r="F24412" s="2">
        <v>0.37743055555555555</v>
      </c>
      <c r="G24412" s="2"/>
      <c r="H24412">
        <v>2</v>
      </c>
    </row>
    <row r="24413" spans="1:8" x14ac:dyDescent="0.35">
      <c r="A24413">
        <v>142472</v>
      </c>
      <c r="B24413">
        <v>0</v>
      </c>
      <c r="C24413">
        <v>1</v>
      </c>
      <c r="D24413" t="s">
        <v>148</v>
      </c>
      <c r="E24413" s="2">
        <v>0.37881944444444443</v>
      </c>
      <c r="F24413" s="2">
        <v>0.37928240740740743</v>
      </c>
      <c r="G24413" s="2"/>
      <c r="H24413">
        <v>2</v>
      </c>
    </row>
    <row r="24414" spans="1:8" x14ac:dyDescent="0.35">
      <c r="A24414">
        <v>142472</v>
      </c>
      <c r="B24414">
        <v>0</v>
      </c>
      <c r="C24414">
        <v>1</v>
      </c>
      <c r="D24414" t="s">
        <v>19</v>
      </c>
      <c r="E24414" s="2">
        <v>0.38194444444444442</v>
      </c>
      <c r="F24414" s="2">
        <v>0.38240740740740742</v>
      </c>
      <c r="G24414" s="2"/>
      <c r="H24414">
        <v>2</v>
      </c>
    </row>
    <row r="24415" spans="1:8" x14ac:dyDescent="0.35">
      <c r="A24415">
        <v>142472</v>
      </c>
      <c r="B24415">
        <v>0</v>
      </c>
      <c r="C24415">
        <v>1</v>
      </c>
      <c r="D24415" t="s">
        <v>146</v>
      </c>
      <c r="E24415" s="2">
        <v>0.38333333333333336</v>
      </c>
      <c r="F24415" s="2">
        <v>0.3837962962962963</v>
      </c>
      <c r="G24415" s="2"/>
      <c r="H24415" t="s">
        <v>159</v>
      </c>
    </row>
    <row r="24416" spans="1:8" x14ac:dyDescent="0.35">
      <c r="A24416">
        <v>142472</v>
      </c>
      <c r="B24416">
        <v>0</v>
      </c>
      <c r="C24416">
        <v>1</v>
      </c>
      <c r="D24416" t="s">
        <v>145</v>
      </c>
      <c r="E24416" s="2">
        <v>0.38506944444444446</v>
      </c>
      <c r="F24416" s="2">
        <v>0.38553240740740741</v>
      </c>
      <c r="G24416" s="2"/>
      <c r="H24416">
        <v>2</v>
      </c>
    </row>
    <row r="24417" spans="1:8" x14ac:dyDescent="0.35">
      <c r="A24417">
        <v>142472</v>
      </c>
      <c r="B24417">
        <v>0</v>
      </c>
      <c r="C24417">
        <v>1</v>
      </c>
      <c r="D24417" t="s">
        <v>23</v>
      </c>
      <c r="E24417" s="2">
        <v>0.38761574074074073</v>
      </c>
      <c r="H24417">
        <v>1</v>
      </c>
    </row>
    <row r="24418" spans="1:8" x14ac:dyDescent="0.35">
      <c r="A24418">
        <v>142872</v>
      </c>
      <c r="B24418">
        <v>0</v>
      </c>
      <c r="C24418">
        <v>1</v>
      </c>
      <c r="D24418" t="s">
        <v>8</v>
      </c>
      <c r="F24418" s="2">
        <v>0.32245370370370369</v>
      </c>
      <c r="G24418" s="2"/>
      <c r="H24418">
        <v>1</v>
      </c>
    </row>
    <row r="24419" spans="1:8" x14ac:dyDescent="0.35">
      <c r="A24419">
        <v>142872</v>
      </c>
      <c r="B24419">
        <v>0</v>
      </c>
      <c r="C24419">
        <v>1</v>
      </c>
      <c r="D24419" t="s">
        <v>102</v>
      </c>
      <c r="E24419" s="2">
        <v>0.32557870370370373</v>
      </c>
      <c r="F24419" s="2">
        <v>0.32604166666666667</v>
      </c>
      <c r="G24419" s="2"/>
      <c r="H24419">
        <v>2</v>
      </c>
    </row>
    <row r="24420" spans="1:8" x14ac:dyDescent="0.35">
      <c r="A24420">
        <v>142872</v>
      </c>
      <c r="B24420">
        <v>0</v>
      </c>
      <c r="C24420">
        <v>1</v>
      </c>
      <c r="D24420" t="s">
        <v>103</v>
      </c>
      <c r="E24420" s="2">
        <v>0.32858796296296294</v>
      </c>
      <c r="F24420" s="2">
        <v>0.32905092592592594</v>
      </c>
      <c r="G24420" s="2"/>
      <c r="H24420">
        <v>2</v>
      </c>
    </row>
    <row r="24421" spans="1:8" x14ac:dyDescent="0.35">
      <c r="A24421">
        <v>142872</v>
      </c>
      <c r="B24421">
        <v>0</v>
      </c>
      <c r="C24421">
        <v>1</v>
      </c>
      <c r="D24421" t="s">
        <v>104</v>
      </c>
      <c r="E24421" s="2">
        <v>0.33124999999999999</v>
      </c>
      <c r="F24421" s="2">
        <v>0.33171296296296299</v>
      </c>
      <c r="G24421" s="2"/>
      <c r="H24421">
        <v>2</v>
      </c>
    </row>
    <row r="24422" spans="1:8" x14ac:dyDescent="0.35">
      <c r="A24422">
        <v>142872</v>
      </c>
      <c r="B24422">
        <v>0</v>
      </c>
      <c r="C24422">
        <v>1</v>
      </c>
      <c r="D24422" t="s">
        <v>105</v>
      </c>
      <c r="E24422" s="2">
        <v>0.33344907407407409</v>
      </c>
      <c r="F24422" s="2">
        <v>0.33391203703703703</v>
      </c>
      <c r="G24422" s="2"/>
      <c r="H24422">
        <v>2</v>
      </c>
    </row>
    <row r="24423" spans="1:8" x14ac:dyDescent="0.35">
      <c r="A24423">
        <v>142872</v>
      </c>
      <c r="B24423">
        <v>0</v>
      </c>
      <c r="C24423">
        <v>1</v>
      </c>
      <c r="D24423" t="s">
        <v>106</v>
      </c>
      <c r="E24423" s="2">
        <v>0.33576388888888886</v>
      </c>
      <c r="F24423" s="2">
        <v>0.33622685185185186</v>
      </c>
      <c r="G24423" s="2"/>
      <c r="H24423">
        <v>2</v>
      </c>
    </row>
    <row r="24424" spans="1:8" x14ac:dyDescent="0.35">
      <c r="A24424">
        <v>142872</v>
      </c>
      <c r="B24424">
        <v>0</v>
      </c>
      <c r="C24424">
        <v>1</v>
      </c>
      <c r="D24424" t="s">
        <v>107</v>
      </c>
      <c r="E24424" s="2">
        <v>0.33761574074074074</v>
      </c>
      <c r="F24424" s="2">
        <v>0.33807870370370369</v>
      </c>
      <c r="G24424" s="2"/>
      <c r="H24424">
        <v>2</v>
      </c>
    </row>
    <row r="24425" spans="1:8" x14ac:dyDescent="0.35">
      <c r="A24425">
        <v>142872</v>
      </c>
      <c r="B24425">
        <v>0</v>
      </c>
      <c r="C24425">
        <v>1</v>
      </c>
      <c r="D24425" t="s">
        <v>108</v>
      </c>
      <c r="E24425" s="2">
        <v>0.33981481481481479</v>
      </c>
      <c r="F24425" s="2">
        <v>0.34027777777777779</v>
      </c>
      <c r="G24425" s="2"/>
      <c r="H24425">
        <v>2</v>
      </c>
    </row>
    <row r="24426" spans="1:8" x14ac:dyDescent="0.35">
      <c r="A24426">
        <v>142872</v>
      </c>
      <c r="B24426">
        <v>0</v>
      </c>
      <c r="C24426">
        <v>1</v>
      </c>
      <c r="D24426" t="s">
        <v>39</v>
      </c>
      <c r="E24426" s="2">
        <v>0.34375</v>
      </c>
      <c r="F24426" s="2">
        <v>0.34444444444444444</v>
      </c>
      <c r="G24426" s="2"/>
      <c r="H24426">
        <v>6</v>
      </c>
    </row>
    <row r="24427" spans="1:8" x14ac:dyDescent="0.35">
      <c r="A24427">
        <v>142872</v>
      </c>
      <c r="B24427">
        <v>0</v>
      </c>
      <c r="C24427">
        <v>1</v>
      </c>
      <c r="D24427" t="s">
        <v>112</v>
      </c>
      <c r="E24427" s="2">
        <v>0.34861111111111109</v>
      </c>
      <c r="F24427" s="2">
        <v>0.34907407407407409</v>
      </c>
      <c r="G24427" s="2"/>
      <c r="H24427" t="s">
        <v>110</v>
      </c>
    </row>
    <row r="24428" spans="1:8" x14ac:dyDescent="0.35">
      <c r="A24428">
        <v>142872</v>
      </c>
      <c r="B24428">
        <v>0</v>
      </c>
      <c r="C24428">
        <v>1</v>
      </c>
      <c r="D24428" t="s">
        <v>113</v>
      </c>
      <c r="E24428" s="2">
        <v>0.35046296296296298</v>
      </c>
      <c r="F24428" s="2">
        <v>0.35092592592592592</v>
      </c>
      <c r="G24428" s="2"/>
      <c r="H24428" t="s">
        <v>110</v>
      </c>
    </row>
    <row r="24429" spans="1:8" x14ac:dyDescent="0.35">
      <c r="A24429">
        <v>142872</v>
      </c>
      <c r="B24429">
        <v>0</v>
      </c>
      <c r="C24429">
        <v>1</v>
      </c>
      <c r="D24429" t="s">
        <v>24</v>
      </c>
      <c r="E24429" s="2">
        <v>0.35312500000000002</v>
      </c>
      <c r="F24429" s="2">
        <v>0.35381944444444446</v>
      </c>
      <c r="G24429" s="2"/>
      <c r="H24429" t="s">
        <v>110</v>
      </c>
    </row>
    <row r="24430" spans="1:8" x14ac:dyDescent="0.35">
      <c r="A24430">
        <v>142872</v>
      </c>
      <c r="B24430">
        <v>0</v>
      </c>
      <c r="C24430">
        <v>1</v>
      </c>
      <c r="D24430" t="s">
        <v>45</v>
      </c>
      <c r="E24430" s="2">
        <v>0.3613425925925926</v>
      </c>
      <c r="F24430" s="2">
        <v>0.36215277777777777</v>
      </c>
      <c r="G24430" s="2"/>
      <c r="H24430" t="s">
        <v>110</v>
      </c>
    </row>
    <row r="24431" spans="1:8" x14ac:dyDescent="0.35">
      <c r="A24431">
        <v>142872</v>
      </c>
      <c r="B24431">
        <v>0</v>
      </c>
      <c r="C24431">
        <v>1</v>
      </c>
      <c r="D24431" t="s">
        <v>21</v>
      </c>
      <c r="E24431" s="2">
        <v>0.36388888888888887</v>
      </c>
      <c r="F24431" s="2">
        <v>0.36446759259259259</v>
      </c>
      <c r="G24431" s="2"/>
      <c r="H24431" t="s">
        <v>122</v>
      </c>
    </row>
    <row r="24432" spans="1:8" x14ac:dyDescent="0.35">
      <c r="A24432">
        <v>142872</v>
      </c>
      <c r="B24432">
        <v>0</v>
      </c>
      <c r="C24432">
        <v>1</v>
      </c>
      <c r="D24432" t="s">
        <v>123</v>
      </c>
      <c r="E24432" s="2">
        <v>0.36655092592592592</v>
      </c>
      <c r="F24432" s="2">
        <v>0.36712962962962964</v>
      </c>
      <c r="G24432" s="2"/>
      <c r="H24432">
        <v>2</v>
      </c>
    </row>
    <row r="24433" spans="1:8" x14ac:dyDescent="0.35">
      <c r="A24433">
        <v>142872</v>
      </c>
      <c r="B24433">
        <v>0</v>
      </c>
      <c r="C24433">
        <v>1</v>
      </c>
      <c r="D24433" t="s">
        <v>93</v>
      </c>
      <c r="E24433" s="2">
        <v>0.36886574074074074</v>
      </c>
      <c r="F24433" s="2">
        <v>0.36932870370370369</v>
      </c>
      <c r="G24433" s="2"/>
      <c r="H24433">
        <v>2</v>
      </c>
    </row>
    <row r="24434" spans="1:8" x14ac:dyDescent="0.35">
      <c r="A24434">
        <v>142872</v>
      </c>
      <c r="B24434">
        <v>0</v>
      </c>
      <c r="C24434">
        <v>1</v>
      </c>
      <c r="D24434" t="s">
        <v>9</v>
      </c>
      <c r="E24434" s="2">
        <v>0.37048611111111113</v>
      </c>
      <c r="F24434" s="2">
        <v>0.37094907407407407</v>
      </c>
      <c r="G24434" s="2"/>
      <c r="H24434">
        <v>2</v>
      </c>
    </row>
    <row r="24435" spans="1:8" x14ac:dyDescent="0.35">
      <c r="A24435">
        <v>142872</v>
      </c>
      <c r="B24435">
        <v>0</v>
      </c>
      <c r="C24435">
        <v>1</v>
      </c>
      <c r="D24435" t="s">
        <v>144</v>
      </c>
      <c r="E24435" s="2">
        <v>0.37210648148148145</v>
      </c>
      <c r="F24435" s="2">
        <v>0.37256944444444445</v>
      </c>
      <c r="G24435" s="2"/>
      <c r="H24435">
        <v>2</v>
      </c>
    </row>
    <row r="24436" spans="1:8" x14ac:dyDescent="0.35">
      <c r="A24436">
        <v>142872</v>
      </c>
      <c r="B24436">
        <v>0</v>
      </c>
      <c r="C24436">
        <v>1</v>
      </c>
      <c r="D24436" t="s">
        <v>59</v>
      </c>
      <c r="E24436" s="2">
        <v>0.37361111111111112</v>
      </c>
      <c r="F24436" s="2">
        <v>0.37407407407407406</v>
      </c>
      <c r="G24436" s="2"/>
      <c r="H24436">
        <v>2</v>
      </c>
    </row>
    <row r="24437" spans="1:8" x14ac:dyDescent="0.35">
      <c r="A24437">
        <v>142872</v>
      </c>
      <c r="B24437">
        <v>0</v>
      </c>
      <c r="C24437">
        <v>1</v>
      </c>
      <c r="D24437" t="s">
        <v>90</v>
      </c>
      <c r="E24437" s="2">
        <v>0.37557870370370372</v>
      </c>
      <c r="F24437" s="2">
        <v>0.37627314814814816</v>
      </c>
      <c r="G24437" s="2"/>
      <c r="H24437">
        <v>2</v>
      </c>
    </row>
    <row r="24438" spans="1:8" x14ac:dyDescent="0.35">
      <c r="A24438">
        <v>142872</v>
      </c>
      <c r="B24438">
        <v>0</v>
      </c>
      <c r="C24438">
        <v>1</v>
      </c>
      <c r="D24438" t="s">
        <v>151</v>
      </c>
      <c r="E24438" s="2">
        <v>0.37743055555555555</v>
      </c>
      <c r="F24438" s="2">
        <v>0.37789351851851855</v>
      </c>
      <c r="G24438" s="2"/>
      <c r="H24438">
        <v>2</v>
      </c>
    </row>
    <row r="24439" spans="1:8" x14ac:dyDescent="0.35">
      <c r="A24439">
        <v>142872</v>
      </c>
      <c r="B24439">
        <v>0</v>
      </c>
      <c r="C24439">
        <v>1</v>
      </c>
      <c r="D24439" t="s">
        <v>150</v>
      </c>
      <c r="E24439" s="2">
        <v>0.37893518518518521</v>
      </c>
      <c r="F24439" s="2">
        <v>0.37962962962962965</v>
      </c>
      <c r="G24439" s="2"/>
      <c r="H24439">
        <v>2</v>
      </c>
    </row>
    <row r="24440" spans="1:8" x14ac:dyDescent="0.35">
      <c r="A24440">
        <v>142872</v>
      </c>
      <c r="B24440">
        <v>0</v>
      </c>
      <c r="C24440">
        <v>1</v>
      </c>
      <c r="D24440" t="s">
        <v>149</v>
      </c>
      <c r="E24440" s="2">
        <v>0.38078703703703703</v>
      </c>
      <c r="F24440" s="2">
        <v>0.38136574074074076</v>
      </c>
      <c r="G24440" s="2"/>
      <c r="H24440">
        <v>2</v>
      </c>
    </row>
    <row r="24441" spans="1:8" x14ac:dyDescent="0.35">
      <c r="A24441">
        <v>142872</v>
      </c>
      <c r="B24441">
        <v>0</v>
      </c>
      <c r="C24441">
        <v>1</v>
      </c>
      <c r="D24441" t="s">
        <v>148</v>
      </c>
      <c r="E24441" s="2">
        <v>0.38275462962962964</v>
      </c>
      <c r="F24441" s="2">
        <v>0.38321759259259258</v>
      </c>
      <c r="G24441" s="2"/>
      <c r="H24441">
        <v>2</v>
      </c>
    </row>
    <row r="24442" spans="1:8" x14ac:dyDescent="0.35">
      <c r="A24442">
        <v>142872</v>
      </c>
      <c r="B24442">
        <v>0</v>
      </c>
      <c r="C24442">
        <v>1</v>
      </c>
      <c r="D24442" t="s">
        <v>19</v>
      </c>
      <c r="E24442" s="2">
        <v>0.38645833333333335</v>
      </c>
      <c r="H24442">
        <v>3</v>
      </c>
    </row>
    <row r="24443" spans="1:8" x14ac:dyDescent="0.35">
      <c r="A24443">
        <v>141653</v>
      </c>
      <c r="B24443">
        <v>0</v>
      </c>
      <c r="C24443">
        <v>1</v>
      </c>
      <c r="D24443" t="s">
        <v>26</v>
      </c>
      <c r="F24443" s="2">
        <v>0.32291666666666669</v>
      </c>
      <c r="G24443" s="2"/>
      <c r="H24443">
        <v>1</v>
      </c>
    </row>
    <row r="24444" spans="1:8" x14ac:dyDescent="0.35">
      <c r="A24444">
        <v>141653</v>
      </c>
      <c r="B24444">
        <v>0</v>
      </c>
      <c r="C24444">
        <v>1</v>
      </c>
      <c r="D24444" t="s">
        <v>171</v>
      </c>
      <c r="E24444" s="2">
        <v>0.32523148148148145</v>
      </c>
      <c r="F24444" s="2">
        <v>0.32569444444444445</v>
      </c>
      <c r="G24444" s="2"/>
      <c r="H24444">
        <v>1</v>
      </c>
    </row>
    <row r="24445" spans="1:8" x14ac:dyDescent="0.35">
      <c r="A24445">
        <v>141653</v>
      </c>
      <c r="B24445">
        <v>0</v>
      </c>
      <c r="C24445">
        <v>1</v>
      </c>
      <c r="D24445" t="s">
        <v>170</v>
      </c>
      <c r="E24445" s="2">
        <v>0.32708333333333334</v>
      </c>
      <c r="F24445" s="2">
        <v>0.32754629629629628</v>
      </c>
      <c r="G24445" s="2"/>
      <c r="H24445">
        <v>1</v>
      </c>
    </row>
    <row r="24446" spans="1:8" x14ac:dyDescent="0.35">
      <c r="A24446">
        <v>141653</v>
      </c>
      <c r="B24446">
        <v>0</v>
      </c>
      <c r="C24446">
        <v>1</v>
      </c>
      <c r="D24446" t="s">
        <v>169</v>
      </c>
      <c r="E24446" s="2">
        <v>0.32916666666666666</v>
      </c>
      <c r="F24446" s="2">
        <v>0.32962962962962961</v>
      </c>
      <c r="G24446" s="2"/>
      <c r="H24446">
        <v>1</v>
      </c>
    </row>
    <row r="24447" spans="1:8" x14ac:dyDescent="0.35">
      <c r="A24447">
        <v>141653</v>
      </c>
      <c r="B24447">
        <v>0</v>
      </c>
      <c r="C24447">
        <v>1</v>
      </c>
      <c r="D24447" t="s">
        <v>168</v>
      </c>
      <c r="E24447" s="2">
        <v>0.33136574074074077</v>
      </c>
      <c r="F24447" s="2">
        <v>0.33182870370370371</v>
      </c>
      <c r="G24447" s="2"/>
      <c r="H24447">
        <v>1</v>
      </c>
    </row>
    <row r="24448" spans="1:8" x14ac:dyDescent="0.35">
      <c r="A24448">
        <v>141653</v>
      </c>
      <c r="B24448">
        <v>0</v>
      </c>
      <c r="C24448">
        <v>1</v>
      </c>
      <c r="D24448" t="s">
        <v>167</v>
      </c>
      <c r="E24448" s="2">
        <v>0.33333333333333331</v>
      </c>
      <c r="F24448" s="2">
        <v>0.33379629629629631</v>
      </c>
      <c r="G24448" s="2"/>
      <c r="H24448">
        <v>1</v>
      </c>
    </row>
    <row r="24449" spans="1:8" x14ac:dyDescent="0.35">
      <c r="A24449">
        <v>141653</v>
      </c>
      <c r="B24449">
        <v>0</v>
      </c>
      <c r="C24449">
        <v>1</v>
      </c>
      <c r="D24449" t="s">
        <v>13</v>
      </c>
      <c r="E24449" s="2">
        <v>0.3371527777777778</v>
      </c>
      <c r="H24449" t="s">
        <v>166</v>
      </c>
    </row>
    <row r="24450" spans="1:8" x14ac:dyDescent="0.35">
      <c r="A24450">
        <v>142674</v>
      </c>
      <c r="B24450">
        <v>0</v>
      </c>
      <c r="C24450">
        <v>1</v>
      </c>
      <c r="D24450" t="s">
        <v>13</v>
      </c>
      <c r="F24450" s="2">
        <v>0.32291666666666669</v>
      </c>
      <c r="G24450" s="2"/>
      <c r="H24450" t="s">
        <v>166</v>
      </c>
    </row>
    <row r="24451" spans="1:8" x14ac:dyDescent="0.35">
      <c r="A24451">
        <v>142674</v>
      </c>
      <c r="B24451">
        <v>0</v>
      </c>
      <c r="C24451">
        <v>1</v>
      </c>
      <c r="D24451" t="s">
        <v>167</v>
      </c>
      <c r="E24451" s="2">
        <v>0.3261574074074074</v>
      </c>
      <c r="F24451" s="2">
        <v>0.32662037037037039</v>
      </c>
      <c r="G24451" s="2"/>
      <c r="H24451">
        <v>2</v>
      </c>
    </row>
    <row r="24452" spans="1:8" x14ac:dyDescent="0.35">
      <c r="A24452">
        <v>142674</v>
      </c>
      <c r="B24452">
        <v>0</v>
      </c>
      <c r="C24452">
        <v>1</v>
      </c>
      <c r="D24452" t="s">
        <v>168</v>
      </c>
      <c r="E24452" s="2">
        <v>0.32800925925925928</v>
      </c>
      <c r="F24452" s="2">
        <v>0.32847222222222222</v>
      </c>
      <c r="G24452" s="2"/>
      <c r="H24452">
        <v>2</v>
      </c>
    </row>
    <row r="24453" spans="1:8" x14ac:dyDescent="0.35">
      <c r="A24453">
        <v>142674</v>
      </c>
      <c r="B24453">
        <v>0</v>
      </c>
      <c r="C24453">
        <v>1</v>
      </c>
      <c r="D24453" t="s">
        <v>169</v>
      </c>
      <c r="E24453" s="2">
        <v>0.33020833333333333</v>
      </c>
      <c r="F24453" s="2">
        <v>0.33067129629629627</v>
      </c>
      <c r="G24453" s="2"/>
      <c r="H24453">
        <v>2</v>
      </c>
    </row>
    <row r="24454" spans="1:8" x14ac:dyDescent="0.35">
      <c r="A24454">
        <v>142674</v>
      </c>
      <c r="B24454">
        <v>0</v>
      </c>
      <c r="C24454">
        <v>1</v>
      </c>
      <c r="D24454" t="s">
        <v>170</v>
      </c>
      <c r="E24454" s="2">
        <v>0.33217592592592593</v>
      </c>
      <c r="F24454" s="2">
        <v>0.33263888888888887</v>
      </c>
      <c r="G24454" s="2"/>
      <c r="H24454">
        <v>2</v>
      </c>
    </row>
    <row r="24455" spans="1:8" x14ac:dyDescent="0.35">
      <c r="A24455">
        <v>142674</v>
      </c>
      <c r="B24455">
        <v>0</v>
      </c>
      <c r="C24455">
        <v>1</v>
      </c>
      <c r="D24455" t="s">
        <v>171</v>
      </c>
      <c r="E24455" s="2">
        <v>0.33391203703703703</v>
      </c>
      <c r="F24455" s="2">
        <v>0.33437499999999998</v>
      </c>
      <c r="G24455" s="2"/>
      <c r="H24455">
        <v>2</v>
      </c>
    </row>
    <row r="24456" spans="1:8" x14ac:dyDescent="0.35">
      <c r="A24456">
        <v>142674</v>
      </c>
      <c r="B24456">
        <v>0</v>
      </c>
      <c r="C24456">
        <v>1</v>
      </c>
      <c r="D24456" t="s">
        <v>26</v>
      </c>
      <c r="E24456" s="2">
        <v>0.33738425925925924</v>
      </c>
      <c r="H24456">
        <v>1</v>
      </c>
    </row>
    <row r="24457" spans="1:8" x14ac:dyDescent="0.35">
      <c r="A24457">
        <v>143070</v>
      </c>
      <c r="B24457">
        <v>0</v>
      </c>
      <c r="C24457">
        <v>1</v>
      </c>
      <c r="D24457" t="s">
        <v>16</v>
      </c>
      <c r="F24457" s="2">
        <v>0.32384259259259257</v>
      </c>
      <c r="G24457" s="2"/>
      <c r="H24457">
        <v>1</v>
      </c>
    </row>
    <row r="24458" spans="1:8" x14ac:dyDescent="0.35">
      <c r="A24458">
        <v>143070</v>
      </c>
      <c r="B24458">
        <v>0</v>
      </c>
      <c r="C24458">
        <v>1</v>
      </c>
      <c r="D24458" t="s">
        <v>156</v>
      </c>
      <c r="E24458" s="2">
        <v>0.32476851851851851</v>
      </c>
      <c r="F24458" s="2">
        <v>0.32523148148148145</v>
      </c>
      <c r="G24458" s="2"/>
      <c r="H24458">
        <v>2</v>
      </c>
    </row>
    <row r="24459" spans="1:8" x14ac:dyDescent="0.35">
      <c r="A24459">
        <v>143070</v>
      </c>
      <c r="B24459">
        <v>0</v>
      </c>
      <c r="C24459">
        <v>1</v>
      </c>
      <c r="D24459" t="s">
        <v>157</v>
      </c>
      <c r="E24459" s="2">
        <v>0.32743055555555556</v>
      </c>
      <c r="F24459" s="2">
        <v>0.3278935185185185</v>
      </c>
      <c r="G24459" s="2"/>
      <c r="H24459">
        <v>2</v>
      </c>
    </row>
    <row r="24460" spans="1:8" x14ac:dyDescent="0.35">
      <c r="A24460">
        <v>143070</v>
      </c>
      <c r="B24460">
        <v>0</v>
      </c>
      <c r="C24460">
        <v>1</v>
      </c>
      <c r="D24460" t="s">
        <v>158</v>
      </c>
      <c r="E24460" s="2">
        <v>0.3298611111111111</v>
      </c>
      <c r="F24460" s="2">
        <v>0.33032407407407405</v>
      </c>
      <c r="G24460" s="2"/>
      <c r="H24460">
        <v>2</v>
      </c>
    </row>
    <row r="24461" spans="1:8" x14ac:dyDescent="0.35">
      <c r="A24461">
        <v>143070</v>
      </c>
      <c r="B24461">
        <v>0</v>
      </c>
      <c r="C24461">
        <v>1</v>
      </c>
      <c r="D24461" t="s">
        <v>31</v>
      </c>
      <c r="E24461" s="2">
        <v>0.33275462962962965</v>
      </c>
      <c r="F24461" s="2">
        <v>0.33344907407407409</v>
      </c>
      <c r="G24461" s="2"/>
      <c r="H24461">
        <v>2</v>
      </c>
    </row>
    <row r="24462" spans="1:8" x14ac:dyDescent="0.35">
      <c r="A24462">
        <v>143070</v>
      </c>
      <c r="B24462">
        <v>0</v>
      </c>
      <c r="C24462">
        <v>1</v>
      </c>
      <c r="D24462" t="s">
        <v>132</v>
      </c>
      <c r="E24462" s="2">
        <v>0.33564814814814814</v>
      </c>
      <c r="F24462" s="2">
        <v>0.33611111111111114</v>
      </c>
      <c r="G24462" s="2"/>
      <c r="H24462">
        <v>2</v>
      </c>
    </row>
    <row r="24463" spans="1:8" x14ac:dyDescent="0.35">
      <c r="A24463">
        <v>143070</v>
      </c>
      <c r="B24463">
        <v>0</v>
      </c>
      <c r="C24463">
        <v>1</v>
      </c>
      <c r="D24463" t="s">
        <v>133</v>
      </c>
      <c r="E24463" s="2">
        <v>0.33773148148148147</v>
      </c>
      <c r="F24463" s="2">
        <v>0.33819444444444446</v>
      </c>
      <c r="G24463" s="2"/>
      <c r="H24463">
        <v>2</v>
      </c>
    </row>
    <row r="24464" spans="1:8" x14ac:dyDescent="0.35">
      <c r="A24464">
        <v>143070</v>
      </c>
      <c r="B24464">
        <v>0</v>
      </c>
      <c r="C24464">
        <v>1</v>
      </c>
      <c r="D24464" t="s">
        <v>38</v>
      </c>
      <c r="E24464" s="2">
        <v>0.33946759259259257</v>
      </c>
      <c r="F24464" s="2">
        <v>0.34016203703703701</v>
      </c>
      <c r="G24464" s="2"/>
      <c r="H24464" t="s">
        <v>134</v>
      </c>
    </row>
    <row r="24465" spans="1:8" x14ac:dyDescent="0.35">
      <c r="A24465">
        <v>143070</v>
      </c>
      <c r="B24465">
        <v>1</v>
      </c>
      <c r="C24465">
        <v>1</v>
      </c>
      <c r="D24465" t="s">
        <v>135</v>
      </c>
      <c r="E24465" s="2">
        <v>0.34236111111111112</v>
      </c>
      <c r="F24465" s="2">
        <v>0.34282407407407406</v>
      </c>
      <c r="G24465" s="2"/>
      <c r="H24465">
        <v>1</v>
      </c>
    </row>
    <row r="24466" spans="1:8" x14ac:dyDescent="0.35">
      <c r="A24466">
        <v>143070</v>
      </c>
      <c r="B24466">
        <v>1</v>
      </c>
      <c r="C24466">
        <v>1</v>
      </c>
      <c r="D24466" t="s">
        <v>136</v>
      </c>
      <c r="E24466" s="2">
        <v>0.34432870370370372</v>
      </c>
      <c r="F24466" s="2">
        <v>0.34479166666666666</v>
      </c>
      <c r="G24466" s="2"/>
      <c r="H24466">
        <v>1</v>
      </c>
    </row>
    <row r="24467" spans="1:8" x14ac:dyDescent="0.35">
      <c r="A24467">
        <v>143070</v>
      </c>
      <c r="B24467">
        <v>1</v>
      </c>
      <c r="C24467">
        <v>1</v>
      </c>
      <c r="D24467" t="s">
        <v>137</v>
      </c>
      <c r="E24467" s="2">
        <v>0.34652777777777777</v>
      </c>
      <c r="F24467" s="2">
        <v>0.34699074074074077</v>
      </c>
      <c r="G24467" s="2"/>
      <c r="H24467">
        <v>1</v>
      </c>
    </row>
    <row r="24468" spans="1:8" x14ac:dyDescent="0.35">
      <c r="A24468">
        <v>143070</v>
      </c>
      <c r="B24468">
        <v>1</v>
      </c>
      <c r="C24468">
        <v>1</v>
      </c>
      <c r="D24468" t="s">
        <v>138</v>
      </c>
      <c r="E24468" s="2">
        <v>0.34826388888888887</v>
      </c>
      <c r="F24468" s="2">
        <v>0.34872685185185187</v>
      </c>
      <c r="G24468" s="2"/>
      <c r="H24468">
        <v>1</v>
      </c>
    </row>
    <row r="24469" spans="1:8" x14ac:dyDescent="0.35">
      <c r="A24469">
        <v>143070</v>
      </c>
      <c r="B24469">
        <v>1</v>
      </c>
      <c r="C24469">
        <v>1</v>
      </c>
      <c r="D24469" t="s">
        <v>139</v>
      </c>
      <c r="E24469" s="2">
        <v>0.35092592592592592</v>
      </c>
      <c r="F24469" s="2">
        <v>0.35162037037037036</v>
      </c>
      <c r="G24469" s="2"/>
      <c r="H24469">
        <v>1</v>
      </c>
    </row>
    <row r="24470" spans="1:8" x14ac:dyDescent="0.35">
      <c r="A24470">
        <v>143070</v>
      </c>
      <c r="B24470">
        <v>1</v>
      </c>
      <c r="C24470">
        <v>1</v>
      </c>
      <c r="D24470" t="s">
        <v>72</v>
      </c>
      <c r="E24470" s="2">
        <v>0.35335648148148147</v>
      </c>
      <c r="F24470" s="2">
        <v>0.35393518518518519</v>
      </c>
      <c r="G24470" s="2"/>
      <c r="H24470">
        <v>1</v>
      </c>
    </row>
    <row r="24471" spans="1:8" x14ac:dyDescent="0.35">
      <c r="A24471">
        <v>143070</v>
      </c>
      <c r="B24471">
        <v>1</v>
      </c>
      <c r="C24471">
        <v>1</v>
      </c>
      <c r="D24471" t="s">
        <v>95</v>
      </c>
      <c r="E24471" s="2">
        <v>0.35567129629629629</v>
      </c>
      <c r="F24471" s="2">
        <v>0.35625000000000001</v>
      </c>
      <c r="G24471" s="2"/>
      <c r="H24471">
        <v>1</v>
      </c>
    </row>
    <row r="24472" spans="1:8" x14ac:dyDescent="0.35">
      <c r="A24472">
        <v>143070</v>
      </c>
      <c r="B24472">
        <v>1</v>
      </c>
      <c r="C24472">
        <v>1</v>
      </c>
      <c r="D24472" t="s">
        <v>140</v>
      </c>
      <c r="E24472" s="2">
        <v>0.3576388888888889</v>
      </c>
      <c r="F24472" s="2">
        <v>0.35833333333333334</v>
      </c>
      <c r="G24472" s="2"/>
      <c r="H24472">
        <v>1</v>
      </c>
    </row>
    <row r="24473" spans="1:8" x14ac:dyDescent="0.35">
      <c r="A24473">
        <v>143070</v>
      </c>
      <c r="B24473">
        <v>1</v>
      </c>
      <c r="C24473">
        <v>1</v>
      </c>
      <c r="D24473" t="s">
        <v>141</v>
      </c>
      <c r="E24473" s="2">
        <v>0.36006944444444444</v>
      </c>
      <c r="F24473" s="2">
        <v>0.36053240740740738</v>
      </c>
      <c r="G24473" s="2"/>
      <c r="H24473">
        <v>1</v>
      </c>
    </row>
    <row r="24474" spans="1:8" x14ac:dyDescent="0.35">
      <c r="A24474">
        <v>143070</v>
      </c>
      <c r="B24474">
        <v>1</v>
      </c>
      <c r="C24474">
        <v>1</v>
      </c>
      <c r="D24474" t="s">
        <v>46</v>
      </c>
      <c r="E24474" s="2">
        <v>0.3613425925925926</v>
      </c>
      <c r="F24474" s="2">
        <v>0.36180555555555555</v>
      </c>
      <c r="G24474" s="2"/>
      <c r="H24474">
        <v>1</v>
      </c>
    </row>
    <row r="24475" spans="1:8" x14ac:dyDescent="0.35">
      <c r="A24475">
        <v>143070</v>
      </c>
      <c r="B24475">
        <v>1</v>
      </c>
      <c r="C24475">
        <v>1</v>
      </c>
      <c r="D24475" t="s">
        <v>142</v>
      </c>
      <c r="E24475" s="2">
        <v>0.36307870370370371</v>
      </c>
      <c r="F24475" s="2">
        <v>0.36354166666666665</v>
      </c>
      <c r="G24475" s="2"/>
      <c r="H24475">
        <v>1</v>
      </c>
    </row>
    <row r="24476" spans="1:8" x14ac:dyDescent="0.35">
      <c r="A24476">
        <v>143070</v>
      </c>
      <c r="B24476">
        <v>1</v>
      </c>
      <c r="C24476">
        <v>1</v>
      </c>
      <c r="D24476" t="s">
        <v>143</v>
      </c>
      <c r="E24476" s="2">
        <v>0.36435185185185187</v>
      </c>
      <c r="F24476" s="2">
        <v>0.36504629629629631</v>
      </c>
      <c r="G24476" s="2"/>
      <c r="H24476">
        <v>1</v>
      </c>
    </row>
    <row r="24477" spans="1:8" x14ac:dyDescent="0.35">
      <c r="A24477">
        <v>143070</v>
      </c>
      <c r="B24477">
        <v>1</v>
      </c>
      <c r="C24477">
        <v>1</v>
      </c>
      <c r="D24477" t="s">
        <v>59</v>
      </c>
      <c r="E24477" s="2">
        <v>0.3662037037037037</v>
      </c>
      <c r="F24477" s="2">
        <v>0.36666666666666664</v>
      </c>
      <c r="G24477" s="2"/>
      <c r="H24477">
        <v>1</v>
      </c>
    </row>
    <row r="24478" spans="1:8" x14ac:dyDescent="0.35">
      <c r="A24478">
        <v>143070</v>
      </c>
      <c r="B24478">
        <v>1</v>
      </c>
      <c r="C24478">
        <v>1</v>
      </c>
      <c r="D24478" t="s">
        <v>144</v>
      </c>
      <c r="E24478" s="2">
        <v>0.36782407407407408</v>
      </c>
      <c r="F24478" s="2">
        <v>0.36828703703703702</v>
      </c>
      <c r="G24478" s="2"/>
      <c r="H24478">
        <v>1</v>
      </c>
    </row>
    <row r="24479" spans="1:8" x14ac:dyDescent="0.35">
      <c r="A24479">
        <v>143070</v>
      </c>
      <c r="B24479">
        <v>1</v>
      </c>
      <c r="C24479">
        <v>1</v>
      </c>
      <c r="D24479" t="s">
        <v>9</v>
      </c>
      <c r="E24479" s="2">
        <v>0.36944444444444446</v>
      </c>
      <c r="F24479" s="2">
        <v>0.36990740740740741</v>
      </c>
      <c r="G24479" s="2"/>
      <c r="H24479">
        <v>1</v>
      </c>
    </row>
    <row r="24480" spans="1:8" x14ac:dyDescent="0.35">
      <c r="A24480">
        <v>143070</v>
      </c>
      <c r="B24480">
        <v>1</v>
      </c>
      <c r="C24480">
        <v>1</v>
      </c>
      <c r="D24480" t="s">
        <v>93</v>
      </c>
      <c r="E24480" s="2">
        <v>0.37106481481481479</v>
      </c>
      <c r="F24480" s="2">
        <v>0.37152777777777779</v>
      </c>
      <c r="G24480" s="2"/>
      <c r="H24480">
        <v>1</v>
      </c>
    </row>
    <row r="24481" spans="1:8" x14ac:dyDescent="0.35">
      <c r="A24481">
        <v>143070</v>
      </c>
      <c r="B24481">
        <v>1</v>
      </c>
      <c r="C24481">
        <v>1</v>
      </c>
      <c r="D24481" t="s">
        <v>123</v>
      </c>
      <c r="E24481" s="2">
        <v>0.3732638888888889</v>
      </c>
      <c r="F24481" s="2">
        <v>0.37384259259259262</v>
      </c>
      <c r="G24481" s="2"/>
      <c r="H24481">
        <v>1</v>
      </c>
    </row>
    <row r="24482" spans="1:8" x14ac:dyDescent="0.35">
      <c r="A24482">
        <v>143070</v>
      </c>
      <c r="B24482">
        <v>1</v>
      </c>
      <c r="C24482">
        <v>1</v>
      </c>
      <c r="D24482" t="s">
        <v>21</v>
      </c>
      <c r="E24482" s="2">
        <v>0.37638888888888888</v>
      </c>
      <c r="F24482" s="2">
        <v>0.3769675925925926</v>
      </c>
      <c r="G24482" s="2"/>
      <c r="H24482" t="s">
        <v>114</v>
      </c>
    </row>
    <row r="24483" spans="1:8" x14ac:dyDescent="0.35">
      <c r="A24483">
        <v>143070</v>
      </c>
      <c r="B24483">
        <v>1</v>
      </c>
      <c r="C24483">
        <v>1</v>
      </c>
      <c r="D24483" t="s">
        <v>45</v>
      </c>
      <c r="E24483" s="2">
        <v>0.37893518518518521</v>
      </c>
      <c r="H24483" t="s">
        <v>152</v>
      </c>
    </row>
    <row r="24484" spans="1:8" x14ac:dyDescent="0.35">
      <c r="A24484">
        <v>142370</v>
      </c>
      <c r="B24484">
        <v>0</v>
      </c>
      <c r="C24484">
        <v>1</v>
      </c>
      <c r="D24484" t="s">
        <v>39</v>
      </c>
      <c r="F24484" s="2">
        <v>0.32569444444444445</v>
      </c>
      <c r="G24484" s="2"/>
      <c r="H24484">
        <v>8</v>
      </c>
    </row>
    <row r="24485" spans="1:8" x14ac:dyDescent="0.35">
      <c r="A24485">
        <v>142370</v>
      </c>
      <c r="B24485">
        <v>0</v>
      </c>
      <c r="C24485">
        <v>1</v>
      </c>
      <c r="D24485" t="s">
        <v>109</v>
      </c>
      <c r="E24485" s="2">
        <v>0.328125</v>
      </c>
      <c r="F24485" s="2">
        <v>0.32858796296296294</v>
      </c>
      <c r="G24485" s="2"/>
      <c r="H24485" t="s">
        <v>110</v>
      </c>
    </row>
    <row r="24486" spans="1:8" x14ac:dyDescent="0.35">
      <c r="A24486">
        <v>142370</v>
      </c>
      <c r="B24486">
        <v>0</v>
      </c>
      <c r="C24486">
        <v>1</v>
      </c>
      <c r="D24486" t="s">
        <v>111</v>
      </c>
      <c r="E24486" s="2">
        <v>0.32997685185185183</v>
      </c>
      <c r="F24486" s="2">
        <v>0.33043981481481483</v>
      </c>
      <c r="G24486" s="2"/>
      <c r="H24486" t="s">
        <v>110</v>
      </c>
    </row>
    <row r="24487" spans="1:8" x14ac:dyDescent="0.35">
      <c r="A24487">
        <v>142370</v>
      </c>
      <c r="B24487">
        <v>0</v>
      </c>
      <c r="C24487">
        <v>1</v>
      </c>
      <c r="D24487" t="s">
        <v>112</v>
      </c>
      <c r="E24487" s="2">
        <v>0.33217592592592593</v>
      </c>
      <c r="F24487" s="2">
        <v>0.33263888888888887</v>
      </c>
      <c r="G24487" s="2"/>
      <c r="H24487" t="s">
        <v>110</v>
      </c>
    </row>
    <row r="24488" spans="1:8" x14ac:dyDescent="0.35">
      <c r="A24488">
        <v>142370</v>
      </c>
      <c r="B24488">
        <v>0</v>
      </c>
      <c r="C24488">
        <v>1</v>
      </c>
      <c r="D24488" t="s">
        <v>113</v>
      </c>
      <c r="E24488" s="2">
        <v>0.33391203703703703</v>
      </c>
      <c r="F24488" s="2">
        <v>0.33437499999999998</v>
      </c>
      <c r="G24488" s="2"/>
      <c r="H24488" t="s">
        <v>110</v>
      </c>
    </row>
    <row r="24489" spans="1:8" x14ac:dyDescent="0.35">
      <c r="A24489">
        <v>142370</v>
      </c>
      <c r="B24489">
        <v>0</v>
      </c>
      <c r="C24489">
        <v>1</v>
      </c>
      <c r="D24489" t="s">
        <v>24</v>
      </c>
      <c r="E24489" s="2">
        <v>0.33634259259259258</v>
      </c>
      <c r="F24489" s="2">
        <v>0.33703703703703702</v>
      </c>
      <c r="G24489" s="2"/>
      <c r="H24489" t="s">
        <v>110</v>
      </c>
    </row>
    <row r="24490" spans="1:8" x14ac:dyDescent="0.35">
      <c r="A24490">
        <v>142370</v>
      </c>
      <c r="B24490">
        <v>0</v>
      </c>
      <c r="C24490">
        <v>1</v>
      </c>
      <c r="D24490" t="s">
        <v>126</v>
      </c>
      <c r="E24490" s="2">
        <v>0.3417824074074074</v>
      </c>
      <c r="F24490" s="2">
        <v>0.34247685185185184</v>
      </c>
      <c r="G24490" s="2"/>
      <c r="H24490" t="s">
        <v>110</v>
      </c>
    </row>
    <row r="24491" spans="1:8" x14ac:dyDescent="0.35">
      <c r="A24491">
        <v>142370</v>
      </c>
      <c r="B24491">
        <v>0</v>
      </c>
      <c r="C24491">
        <v>1</v>
      </c>
      <c r="D24491" t="s">
        <v>128</v>
      </c>
      <c r="E24491" s="2">
        <v>0.3439814814814815</v>
      </c>
      <c r="F24491" s="2">
        <v>0.34444444444444444</v>
      </c>
      <c r="G24491" s="2"/>
      <c r="H24491" t="s">
        <v>110</v>
      </c>
    </row>
    <row r="24492" spans="1:8" x14ac:dyDescent="0.35">
      <c r="A24492">
        <v>142370</v>
      </c>
      <c r="B24492">
        <v>0</v>
      </c>
      <c r="C24492">
        <v>1</v>
      </c>
      <c r="D24492" t="s">
        <v>129</v>
      </c>
      <c r="E24492" s="2">
        <v>0.34594907407407405</v>
      </c>
      <c r="F24492" s="2">
        <v>0.34641203703703705</v>
      </c>
      <c r="G24492" s="2"/>
      <c r="H24492" t="s">
        <v>110</v>
      </c>
    </row>
    <row r="24493" spans="1:8" x14ac:dyDescent="0.35">
      <c r="A24493">
        <v>142370</v>
      </c>
      <c r="B24493">
        <v>0</v>
      </c>
      <c r="C24493">
        <v>1</v>
      </c>
      <c r="D24493" t="s">
        <v>130</v>
      </c>
      <c r="E24493" s="2">
        <v>0.34768518518518521</v>
      </c>
      <c r="F24493" s="2">
        <v>0.34826388888888887</v>
      </c>
      <c r="G24493" s="2"/>
      <c r="H24493" t="s">
        <v>110</v>
      </c>
    </row>
    <row r="24494" spans="1:8" x14ac:dyDescent="0.35">
      <c r="A24494">
        <v>142370</v>
      </c>
      <c r="B24494">
        <v>0</v>
      </c>
      <c r="C24494">
        <v>1</v>
      </c>
      <c r="D24494" t="s">
        <v>45</v>
      </c>
      <c r="E24494" s="2">
        <v>0.34976851851851853</v>
      </c>
      <c r="F24494" s="2">
        <v>0.35046296296296298</v>
      </c>
      <c r="G24494" s="2"/>
      <c r="H24494" t="s">
        <v>110</v>
      </c>
    </row>
    <row r="24495" spans="1:8" x14ac:dyDescent="0.35">
      <c r="A24495">
        <v>142370</v>
      </c>
      <c r="B24495">
        <v>0</v>
      </c>
      <c r="C24495">
        <v>1</v>
      </c>
      <c r="D24495" t="s">
        <v>54</v>
      </c>
      <c r="E24495" s="2">
        <v>0.3527777777777778</v>
      </c>
      <c r="H24495">
        <v>16</v>
      </c>
    </row>
    <row r="24496" spans="1:8" x14ac:dyDescent="0.35">
      <c r="A24496">
        <v>141170</v>
      </c>
      <c r="B24496">
        <v>0</v>
      </c>
      <c r="C24496">
        <v>1</v>
      </c>
      <c r="D24496" t="s">
        <v>31</v>
      </c>
      <c r="F24496" s="2">
        <v>0.32916666666666666</v>
      </c>
      <c r="G24496" s="2"/>
      <c r="H24496" t="s">
        <v>131</v>
      </c>
    </row>
    <row r="24497" spans="1:8" x14ac:dyDescent="0.35">
      <c r="A24497">
        <v>141170</v>
      </c>
      <c r="B24497">
        <v>0</v>
      </c>
      <c r="C24497">
        <v>1</v>
      </c>
      <c r="D24497" t="s">
        <v>132</v>
      </c>
      <c r="E24497" s="2">
        <v>0.33136574074074077</v>
      </c>
      <c r="F24497" s="2">
        <v>0.33182870370370371</v>
      </c>
      <c r="G24497" s="2"/>
      <c r="H24497">
        <v>2</v>
      </c>
    </row>
    <row r="24498" spans="1:8" x14ac:dyDescent="0.35">
      <c r="A24498">
        <v>141170</v>
      </c>
      <c r="B24498">
        <v>0</v>
      </c>
      <c r="C24498">
        <v>1</v>
      </c>
      <c r="D24498" t="s">
        <v>133</v>
      </c>
      <c r="E24498" s="2">
        <v>0.33333333333333331</v>
      </c>
      <c r="F24498" s="2">
        <v>0.33379629629629631</v>
      </c>
      <c r="G24498" s="2"/>
      <c r="H24498">
        <v>2</v>
      </c>
    </row>
    <row r="24499" spans="1:8" x14ac:dyDescent="0.35">
      <c r="A24499">
        <v>141170</v>
      </c>
      <c r="B24499">
        <v>0</v>
      </c>
      <c r="C24499">
        <v>1</v>
      </c>
      <c r="D24499" t="s">
        <v>38</v>
      </c>
      <c r="E24499" s="2">
        <v>0.33506944444444442</v>
      </c>
      <c r="F24499" s="2">
        <v>0.33576388888888886</v>
      </c>
      <c r="G24499" s="2"/>
      <c r="H24499" t="s">
        <v>134</v>
      </c>
    </row>
    <row r="24500" spans="1:8" x14ac:dyDescent="0.35">
      <c r="A24500">
        <v>141170</v>
      </c>
      <c r="B24500">
        <v>1</v>
      </c>
      <c r="C24500">
        <v>1</v>
      </c>
      <c r="D24500" t="s">
        <v>135</v>
      </c>
      <c r="E24500" s="2">
        <v>0.33784722222222224</v>
      </c>
      <c r="F24500" s="2">
        <v>0.33831018518518519</v>
      </c>
      <c r="G24500" s="2"/>
      <c r="H24500">
        <v>1</v>
      </c>
    </row>
    <row r="24501" spans="1:8" x14ac:dyDescent="0.35">
      <c r="A24501">
        <v>141170</v>
      </c>
      <c r="B24501">
        <v>1</v>
      </c>
      <c r="C24501">
        <v>1</v>
      </c>
      <c r="D24501" t="s">
        <v>136</v>
      </c>
      <c r="E24501" s="2">
        <v>0.33969907407407407</v>
      </c>
      <c r="F24501" s="2">
        <v>0.34016203703703701</v>
      </c>
      <c r="G24501" s="2"/>
      <c r="H24501">
        <v>1</v>
      </c>
    </row>
    <row r="24502" spans="1:8" x14ac:dyDescent="0.35">
      <c r="A24502">
        <v>141170</v>
      </c>
      <c r="B24502">
        <v>1</v>
      </c>
      <c r="C24502">
        <v>1</v>
      </c>
      <c r="D24502" t="s">
        <v>137</v>
      </c>
      <c r="E24502" s="2">
        <v>0.3417824074074074</v>
      </c>
      <c r="F24502" s="2">
        <v>0.34224537037037039</v>
      </c>
      <c r="G24502" s="2"/>
      <c r="H24502">
        <v>1</v>
      </c>
    </row>
    <row r="24503" spans="1:8" x14ac:dyDescent="0.35">
      <c r="A24503">
        <v>141170</v>
      </c>
      <c r="B24503">
        <v>1</v>
      </c>
      <c r="C24503">
        <v>1</v>
      </c>
      <c r="D24503" t="s">
        <v>138</v>
      </c>
      <c r="E24503" s="2">
        <v>0.3435185185185185</v>
      </c>
      <c r="F24503" s="2">
        <v>0.3439814814814815</v>
      </c>
      <c r="G24503" s="2"/>
      <c r="H24503">
        <v>1</v>
      </c>
    </row>
    <row r="24504" spans="1:8" x14ac:dyDescent="0.35">
      <c r="A24504">
        <v>141170</v>
      </c>
      <c r="B24504">
        <v>1</v>
      </c>
      <c r="C24504">
        <v>1</v>
      </c>
      <c r="D24504" t="s">
        <v>139</v>
      </c>
      <c r="E24504" s="2">
        <v>0.34618055555555555</v>
      </c>
      <c r="F24504" s="2">
        <v>0.34687499999999999</v>
      </c>
      <c r="G24504" s="2"/>
      <c r="H24504">
        <v>1</v>
      </c>
    </row>
    <row r="24505" spans="1:8" x14ac:dyDescent="0.35">
      <c r="A24505">
        <v>141170</v>
      </c>
      <c r="B24505">
        <v>1</v>
      </c>
      <c r="C24505">
        <v>1</v>
      </c>
      <c r="D24505" t="s">
        <v>72</v>
      </c>
      <c r="E24505" s="2">
        <v>0.34861111111111109</v>
      </c>
      <c r="F24505" s="2">
        <v>0.34918981481481481</v>
      </c>
      <c r="G24505" s="2"/>
      <c r="H24505">
        <v>1</v>
      </c>
    </row>
    <row r="24506" spans="1:8" x14ac:dyDescent="0.35">
      <c r="A24506">
        <v>141170</v>
      </c>
      <c r="B24506">
        <v>1</v>
      </c>
      <c r="C24506">
        <v>1</v>
      </c>
      <c r="D24506" t="s">
        <v>95</v>
      </c>
      <c r="E24506" s="2">
        <v>0.35092592592592592</v>
      </c>
      <c r="F24506" s="2">
        <v>0.35150462962962964</v>
      </c>
      <c r="G24506" s="2"/>
      <c r="H24506">
        <v>1</v>
      </c>
    </row>
    <row r="24507" spans="1:8" x14ac:dyDescent="0.35">
      <c r="A24507">
        <v>141170</v>
      </c>
      <c r="B24507">
        <v>1</v>
      </c>
      <c r="C24507">
        <v>1</v>
      </c>
      <c r="D24507" t="s">
        <v>140</v>
      </c>
      <c r="E24507" s="2">
        <v>0.35289351851851852</v>
      </c>
      <c r="F24507" s="2">
        <v>0.35358796296296297</v>
      </c>
      <c r="G24507" s="2"/>
      <c r="H24507">
        <v>1</v>
      </c>
    </row>
    <row r="24508" spans="1:8" x14ac:dyDescent="0.35">
      <c r="A24508">
        <v>141170</v>
      </c>
      <c r="B24508">
        <v>1</v>
      </c>
      <c r="C24508">
        <v>1</v>
      </c>
      <c r="D24508" t="s">
        <v>141</v>
      </c>
      <c r="E24508" s="2">
        <v>0.35532407407407407</v>
      </c>
      <c r="F24508" s="2">
        <v>0.35578703703703701</v>
      </c>
      <c r="G24508" s="2"/>
      <c r="H24508">
        <v>1</v>
      </c>
    </row>
    <row r="24509" spans="1:8" x14ac:dyDescent="0.35">
      <c r="A24509">
        <v>141170</v>
      </c>
      <c r="B24509">
        <v>1</v>
      </c>
      <c r="C24509">
        <v>1</v>
      </c>
      <c r="D24509" t="s">
        <v>46</v>
      </c>
      <c r="E24509" s="2">
        <v>0.35659722222222223</v>
      </c>
      <c r="F24509" s="2">
        <v>0.35706018518518517</v>
      </c>
      <c r="G24509" s="2"/>
      <c r="H24509">
        <v>1</v>
      </c>
    </row>
    <row r="24510" spans="1:8" x14ac:dyDescent="0.35">
      <c r="A24510">
        <v>141170</v>
      </c>
      <c r="B24510">
        <v>1</v>
      </c>
      <c r="C24510">
        <v>1</v>
      </c>
      <c r="D24510" t="s">
        <v>142</v>
      </c>
      <c r="E24510" s="2">
        <v>0.35844907407407406</v>
      </c>
      <c r="F24510" s="2">
        <v>0.35891203703703706</v>
      </c>
      <c r="G24510" s="2"/>
      <c r="H24510">
        <v>1</v>
      </c>
    </row>
    <row r="24511" spans="1:8" x14ac:dyDescent="0.35">
      <c r="A24511">
        <v>141170</v>
      </c>
      <c r="B24511">
        <v>1</v>
      </c>
      <c r="C24511">
        <v>1</v>
      </c>
      <c r="D24511" t="s">
        <v>143</v>
      </c>
      <c r="E24511" s="2">
        <v>0.35972222222222222</v>
      </c>
      <c r="F24511" s="2">
        <v>0.36041666666666666</v>
      </c>
      <c r="G24511" s="2"/>
      <c r="H24511">
        <v>1</v>
      </c>
    </row>
    <row r="24512" spans="1:8" x14ac:dyDescent="0.35">
      <c r="A24512">
        <v>141170</v>
      </c>
      <c r="B24512">
        <v>1</v>
      </c>
      <c r="C24512">
        <v>1</v>
      </c>
      <c r="D24512" t="s">
        <v>59</v>
      </c>
      <c r="E24512" s="2">
        <v>0.36168981481481483</v>
      </c>
      <c r="F24512" s="2">
        <v>0.36215277777777777</v>
      </c>
      <c r="G24512" s="2"/>
      <c r="H24512">
        <v>1</v>
      </c>
    </row>
    <row r="24513" spans="1:8" x14ac:dyDescent="0.35">
      <c r="A24513">
        <v>141170</v>
      </c>
      <c r="B24513">
        <v>1</v>
      </c>
      <c r="C24513">
        <v>1</v>
      </c>
      <c r="D24513" t="s">
        <v>144</v>
      </c>
      <c r="E24513" s="2">
        <v>0.36331018518518521</v>
      </c>
      <c r="F24513" s="2">
        <v>0.36377314814814815</v>
      </c>
      <c r="G24513" s="2"/>
      <c r="H24513">
        <v>1</v>
      </c>
    </row>
    <row r="24514" spans="1:8" x14ac:dyDescent="0.35">
      <c r="A24514">
        <v>141170</v>
      </c>
      <c r="B24514">
        <v>1</v>
      </c>
      <c r="C24514">
        <v>1</v>
      </c>
      <c r="D24514" t="s">
        <v>9</v>
      </c>
      <c r="E24514" s="2">
        <v>0.36493055555555554</v>
      </c>
      <c r="F24514" s="2">
        <v>0.36539351851851853</v>
      </c>
      <c r="G24514" s="2"/>
      <c r="H24514">
        <v>1</v>
      </c>
    </row>
    <row r="24515" spans="1:8" x14ac:dyDescent="0.35">
      <c r="A24515">
        <v>141170</v>
      </c>
      <c r="B24515">
        <v>1</v>
      </c>
      <c r="C24515">
        <v>1</v>
      </c>
      <c r="D24515" t="s">
        <v>93</v>
      </c>
      <c r="E24515" s="2">
        <v>0.36655092592592592</v>
      </c>
      <c r="F24515" s="2">
        <v>0.36701388888888886</v>
      </c>
      <c r="G24515" s="2"/>
      <c r="H24515">
        <v>1</v>
      </c>
    </row>
    <row r="24516" spans="1:8" x14ac:dyDescent="0.35">
      <c r="A24516">
        <v>141170</v>
      </c>
      <c r="B24516">
        <v>1</v>
      </c>
      <c r="C24516">
        <v>1</v>
      </c>
      <c r="D24516" t="s">
        <v>123</v>
      </c>
      <c r="E24516" s="2">
        <v>0.36886574074074074</v>
      </c>
      <c r="F24516" s="2">
        <v>0.36944444444444446</v>
      </c>
      <c r="G24516" s="2"/>
      <c r="H24516">
        <v>1</v>
      </c>
    </row>
    <row r="24517" spans="1:8" x14ac:dyDescent="0.35">
      <c r="A24517">
        <v>141170</v>
      </c>
      <c r="B24517">
        <v>1</v>
      </c>
      <c r="C24517">
        <v>1</v>
      </c>
      <c r="D24517" t="s">
        <v>21</v>
      </c>
      <c r="E24517" s="2">
        <v>0.37187500000000001</v>
      </c>
      <c r="F24517" s="2">
        <v>0.37245370370370373</v>
      </c>
      <c r="G24517" s="2"/>
      <c r="H24517" t="s">
        <v>114</v>
      </c>
    </row>
    <row r="24518" spans="1:8" x14ac:dyDescent="0.35">
      <c r="A24518">
        <v>141170</v>
      </c>
      <c r="B24518">
        <v>1</v>
      </c>
      <c r="C24518">
        <v>1</v>
      </c>
      <c r="D24518" t="s">
        <v>45</v>
      </c>
      <c r="E24518" s="2">
        <v>0.37465277777777778</v>
      </c>
      <c r="F24518" s="2">
        <v>0.37534722222222222</v>
      </c>
      <c r="G24518" s="2"/>
      <c r="H24518" t="s">
        <v>152</v>
      </c>
    </row>
    <row r="24519" spans="1:8" x14ac:dyDescent="0.35">
      <c r="A24519">
        <v>141170</v>
      </c>
      <c r="B24519">
        <v>1</v>
      </c>
      <c r="C24519">
        <v>1</v>
      </c>
      <c r="D24519" t="s">
        <v>130</v>
      </c>
      <c r="E24519" s="2">
        <v>0.37708333333333333</v>
      </c>
      <c r="F24519" s="2">
        <v>0.37766203703703705</v>
      </c>
      <c r="G24519" s="2"/>
      <c r="H24519" t="s">
        <v>152</v>
      </c>
    </row>
    <row r="24520" spans="1:8" x14ac:dyDescent="0.35">
      <c r="A24520">
        <v>141170</v>
      </c>
      <c r="B24520">
        <v>1</v>
      </c>
      <c r="C24520">
        <v>1</v>
      </c>
      <c r="D24520" t="s">
        <v>129</v>
      </c>
      <c r="E24520" s="2">
        <v>0.37905092592592593</v>
      </c>
      <c r="F24520" s="2">
        <v>0.37951388888888887</v>
      </c>
      <c r="G24520" s="2"/>
      <c r="H24520" t="s">
        <v>152</v>
      </c>
    </row>
    <row r="24521" spans="1:8" x14ac:dyDescent="0.35">
      <c r="A24521">
        <v>141170</v>
      </c>
      <c r="B24521">
        <v>1</v>
      </c>
      <c r="C24521">
        <v>1</v>
      </c>
      <c r="D24521" t="s">
        <v>128</v>
      </c>
      <c r="E24521" s="2">
        <v>0.38101851851851853</v>
      </c>
      <c r="F24521" s="2">
        <v>0.38148148148148148</v>
      </c>
      <c r="G24521" s="2"/>
      <c r="H24521" t="s">
        <v>152</v>
      </c>
    </row>
    <row r="24522" spans="1:8" x14ac:dyDescent="0.35">
      <c r="A24522">
        <v>141170</v>
      </c>
      <c r="B24522">
        <v>1</v>
      </c>
      <c r="C24522">
        <v>1</v>
      </c>
      <c r="D24522" t="s">
        <v>126</v>
      </c>
      <c r="E24522" s="2">
        <v>0.38310185185185186</v>
      </c>
      <c r="F24522" s="2">
        <v>0.3837962962962963</v>
      </c>
      <c r="G24522" s="2"/>
      <c r="H24522" t="s">
        <v>162</v>
      </c>
    </row>
    <row r="24523" spans="1:8" x14ac:dyDescent="0.35">
      <c r="A24523">
        <v>141170</v>
      </c>
      <c r="B24523">
        <v>1</v>
      </c>
      <c r="C24523">
        <v>1</v>
      </c>
      <c r="D24523" t="s">
        <v>125</v>
      </c>
      <c r="E24523" s="2">
        <v>0.38553240740740741</v>
      </c>
      <c r="F24523" s="2">
        <v>0.38599537037037035</v>
      </c>
      <c r="G24523" s="2"/>
      <c r="H24523">
        <v>1</v>
      </c>
    </row>
    <row r="24524" spans="1:8" x14ac:dyDescent="0.35">
      <c r="A24524">
        <v>141170</v>
      </c>
      <c r="B24524">
        <v>1</v>
      </c>
      <c r="C24524">
        <v>1</v>
      </c>
      <c r="D24524" t="s">
        <v>17</v>
      </c>
      <c r="E24524" s="2">
        <v>0.38726851851851851</v>
      </c>
      <c r="F24524" s="2">
        <v>0.38773148148148145</v>
      </c>
      <c r="G24524" s="2"/>
      <c r="H24524">
        <v>1</v>
      </c>
    </row>
    <row r="24525" spans="1:8" x14ac:dyDescent="0.35">
      <c r="A24525">
        <v>141170</v>
      </c>
      <c r="B24525">
        <v>1</v>
      </c>
      <c r="C24525">
        <v>1</v>
      </c>
      <c r="D24525" t="s">
        <v>18</v>
      </c>
      <c r="E24525" s="2">
        <v>0.3903935185185185</v>
      </c>
      <c r="H24525" t="s">
        <v>124</v>
      </c>
    </row>
    <row r="24526" spans="1:8" x14ac:dyDescent="0.35">
      <c r="A24526">
        <v>142770</v>
      </c>
      <c r="B24526">
        <v>0</v>
      </c>
      <c r="C24526">
        <v>1</v>
      </c>
      <c r="D24526" t="s">
        <v>39</v>
      </c>
      <c r="F24526" s="2">
        <v>0.32916666666666666</v>
      </c>
      <c r="G24526" s="2"/>
      <c r="H24526">
        <v>8</v>
      </c>
    </row>
    <row r="24527" spans="1:8" x14ac:dyDescent="0.35">
      <c r="A24527">
        <v>142770</v>
      </c>
      <c r="B24527">
        <v>0</v>
      </c>
      <c r="C24527">
        <v>1</v>
      </c>
      <c r="D24527" t="s">
        <v>109</v>
      </c>
      <c r="E24527" s="2">
        <v>0.33148148148148149</v>
      </c>
      <c r="F24527" s="2">
        <v>0.33194444444444443</v>
      </c>
      <c r="G24527" s="2"/>
      <c r="H24527" t="s">
        <v>110</v>
      </c>
    </row>
    <row r="24528" spans="1:8" x14ac:dyDescent="0.35">
      <c r="A24528">
        <v>142770</v>
      </c>
      <c r="B24528">
        <v>0</v>
      </c>
      <c r="C24528">
        <v>1</v>
      </c>
      <c r="D24528" t="s">
        <v>111</v>
      </c>
      <c r="E24528" s="2">
        <v>0.33344907407407409</v>
      </c>
      <c r="F24528" s="2">
        <v>0.33391203703703703</v>
      </c>
      <c r="G24528" s="2"/>
      <c r="H24528" t="s">
        <v>110</v>
      </c>
    </row>
    <row r="24529" spans="1:8" x14ac:dyDescent="0.35">
      <c r="A24529">
        <v>142770</v>
      </c>
      <c r="B24529">
        <v>0</v>
      </c>
      <c r="C24529">
        <v>1</v>
      </c>
      <c r="D24529" t="s">
        <v>112</v>
      </c>
      <c r="E24529" s="2">
        <v>0.33553240740740742</v>
      </c>
      <c r="F24529" s="2">
        <v>0.33611111111111114</v>
      </c>
      <c r="G24529" s="2"/>
      <c r="H24529" t="s">
        <v>110</v>
      </c>
    </row>
    <row r="24530" spans="1:8" x14ac:dyDescent="0.35">
      <c r="A24530">
        <v>142770</v>
      </c>
      <c r="B24530">
        <v>0</v>
      </c>
      <c r="C24530">
        <v>1</v>
      </c>
      <c r="D24530" t="s">
        <v>113</v>
      </c>
      <c r="E24530" s="2">
        <v>0.33738425925925924</v>
      </c>
      <c r="F24530" s="2">
        <v>0.33796296296296297</v>
      </c>
      <c r="G24530" s="2"/>
      <c r="H24530" t="s">
        <v>110</v>
      </c>
    </row>
    <row r="24531" spans="1:8" x14ac:dyDescent="0.35">
      <c r="A24531">
        <v>142770</v>
      </c>
      <c r="B24531">
        <v>0</v>
      </c>
      <c r="C24531">
        <v>1</v>
      </c>
      <c r="D24531" t="s">
        <v>24</v>
      </c>
      <c r="E24531" s="2">
        <v>0.34027777777777779</v>
      </c>
      <c r="F24531" s="2">
        <v>0.34166666666666667</v>
      </c>
      <c r="G24531" s="2"/>
      <c r="H24531" t="s">
        <v>110</v>
      </c>
    </row>
    <row r="24532" spans="1:8" x14ac:dyDescent="0.35">
      <c r="A24532">
        <v>142770</v>
      </c>
      <c r="B24532">
        <v>0</v>
      </c>
      <c r="C24532">
        <v>1</v>
      </c>
      <c r="D24532" t="s">
        <v>45</v>
      </c>
      <c r="E24532" s="2">
        <v>0.34930555555555554</v>
      </c>
      <c r="F24532" s="2">
        <v>0.35</v>
      </c>
      <c r="G24532" s="2"/>
      <c r="H24532" t="s">
        <v>110</v>
      </c>
    </row>
    <row r="24533" spans="1:8" x14ac:dyDescent="0.35">
      <c r="A24533">
        <v>142770</v>
      </c>
      <c r="B24533">
        <v>0</v>
      </c>
      <c r="C24533">
        <v>1</v>
      </c>
      <c r="D24533" t="s">
        <v>21</v>
      </c>
      <c r="E24533" s="2">
        <v>0.35138888888888886</v>
      </c>
      <c r="F24533" s="2">
        <v>0.35196759259259258</v>
      </c>
      <c r="G24533" s="2"/>
      <c r="H24533" t="s">
        <v>122</v>
      </c>
    </row>
    <row r="24534" spans="1:8" x14ac:dyDescent="0.35">
      <c r="A24534">
        <v>142770</v>
      </c>
      <c r="B24534">
        <v>0</v>
      </c>
      <c r="C24534">
        <v>1</v>
      </c>
      <c r="D24534" t="s">
        <v>123</v>
      </c>
      <c r="E24534" s="2">
        <v>0.35405092592592591</v>
      </c>
      <c r="F24534" s="2">
        <v>0.35462962962962963</v>
      </c>
      <c r="G24534" s="2"/>
      <c r="H24534">
        <v>2</v>
      </c>
    </row>
    <row r="24535" spans="1:8" x14ac:dyDescent="0.35">
      <c r="A24535">
        <v>142770</v>
      </c>
      <c r="B24535">
        <v>0</v>
      </c>
      <c r="C24535">
        <v>1</v>
      </c>
      <c r="D24535" t="s">
        <v>93</v>
      </c>
      <c r="E24535" s="2">
        <v>0.35636574074074073</v>
      </c>
      <c r="F24535" s="2">
        <v>0.35682870370370373</v>
      </c>
      <c r="G24535" s="2"/>
      <c r="H24535">
        <v>2</v>
      </c>
    </row>
    <row r="24536" spans="1:8" x14ac:dyDescent="0.35">
      <c r="A24536">
        <v>142770</v>
      </c>
      <c r="B24536">
        <v>0</v>
      </c>
      <c r="C24536">
        <v>1</v>
      </c>
      <c r="D24536" t="s">
        <v>9</v>
      </c>
      <c r="E24536" s="2">
        <v>0.35798611111111112</v>
      </c>
      <c r="F24536" s="2">
        <v>0.35844907407407406</v>
      </c>
      <c r="G24536" s="2"/>
      <c r="H24536">
        <v>2</v>
      </c>
    </row>
    <row r="24537" spans="1:8" x14ac:dyDescent="0.35">
      <c r="A24537">
        <v>142770</v>
      </c>
      <c r="B24537">
        <v>0</v>
      </c>
      <c r="C24537">
        <v>1</v>
      </c>
      <c r="D24537" t="s">
        <v>144</v>
      </c>
      <c r="E24537" s="2">
        <v>0.3596064814814815</v>
      </c>
      <c r="F24537" s="2">
        <v>0.36006944444444444</v>
      </c>
      <c r="G24537" s="2"/>
      <c r="H24537">
        <v>2</v>
      </c>
    </row>
    <row r="24538" spans="1:8" x14ac:dyDescent="0.35">
      <c r="A24538">
        <v>142770</v>
      </c>
      <c r="B24538">
        <v>0</v>
      </c>
      <c r="C24538">
        <v>1</v>
      </c>
      <c r="D24538" t="s">
        <v>59</v>
      </c>
      <c r="E24538" s="2">
        <v>0.3611111111111111</v>
      </c>
      <c r="F24538" s="2">
        <v>0.36157407407407405</v>
      </c>
      <c r="G24538" s="2"/>
      <c r="H24538">
        <v>2</v>
      </c>
    </row>
    <row r="24539" spans="1:8" x14ac:dyDescent="0.35">
      <c r="A24539">
        <v>142770</v>
      </c>
      <c r="B24539">
        <v>0</v>
      </c>
      <c r="C24539">
        <v>1</v>
      </c>
      <c r="D24539" t="s">
        <v>143</v>
      </c>
      <c r="E24539" s="2">
        <v>0.36273148148148149</v>
      </c>
      <c r="F24539" s="2">
        <v>0.36342592592592593</v>
      </c>
      <c r="G24539" s="2"/>
      <c r="H24539">
        <v>2</v>
      </c>
    </row>
    <row r="24540" spans="1:8" x14ac:dyDescent="0.35">
      <c r="A24540">
        <v>142770</v>
      </c>
      <c r="B24540">
        <v>0</v>
      </c>
      <c r="C24540">
        <v>1</v>
      </c>
      <c r="D24540" t="s">
        <v>142</v>
      </c>
      <c r="E24540" s="2">
        <v>0.36423611111111109</v>
      </c>
      <c r="F24540" s="2">
        <v>0.36469907407407409</v>
      </c>
      <c r="G24540" s="2"/>
      <c r="H24540">
        <v>2</v>
      </c>
    </row>
    <row r="24541" spans="1:8" x14ac:dyDescent="0.35">
      <c r="A24541">
        <v>142770</v>
      </c>
      <c r="B24541">
        <v>0</v>
      </c>
      <c r="C24541">
        <v>1</v>
      </c>
      <c r="D24541" t="s">
        <v>46</v>
      </c>
      <c r="E24541" s="2">
        <v>0.36585648148148148</v>
      </c>
      <c r="F24541" s="2">
        <v>0.36631944444444442</v>
      </c>
      <c r="G24541" s="2"/>
      <c r="H24541">
        <v>2</v>
      </c>
    </row>
    <row r="24542" spans="1:8" x14ac:dyDescent="0.35">
      <c r="A24542">
        <v>142770</v>
      </c>
      <c r="B24542">
        <v>0</v>
      </c>
      <c r="C24542">
        <v>1</v>
      </c>
      <c r="D24542" t="s">
        <v>141</v>
      </c>
      <c r="E24542" s="2">
        <v>0.36701388888888886</v>
      </c>
      <c r="F24542" s="2">
        <v>0.36747685185185186</v>
      </c>
      <c r="G24542" s="2"/>
      <c r="H24542">
        <v>2</v>
      </c>
    </row>
    <row r="24543" spans="1:8" x14ac:dyDescent="0.35">
      <c r="A24543">
        <v>142770</v>
      </c>
      <c r="B24543">
        <v>0</v>
      </c>
      <c r="C24543">
        <v>1</v>
      </c>
      <c r="D24543" t="s">
        <v>140</v>
      </c>
      <c r="E24543" s="2">
        <v>0.36909722222222224</v>
      </c>
      <c r="F24543" s="2">
        <v>0.36979166666666669</v>
      </c>
      <c r="G24543" s="2"/>
      <c r="H24543">
        <v>2</v>
      </c>
    </row>
    <row r="24544" spans="1:8" x14ac:dyDescent="0.35">
      <c r="A24544">
        <v>142770</v>
      </c>
      <c r="B24544">
        <v>0</v>
      </c>
      <c r="C24544">
        <v>1</v>
      </c>
      <c r="D24544" t="s">
        <v>95</v>
      </c>
      <c r="E24544" s="2">
        <v>0.37106481481481479</v>
      </c>
      <c r="F24544" s="2">
        <v>0.37164351851851851</v>
      </c>
      <c r="G24544" s="2"/>
      <c r="H24544">
        <v>2</v>
      </c>
    </row>
    <row r="24545" spans="1:8" x14ac:dyDescent="0.35">
      <c r="A24545">
        <v>142770</v>
      </c>
      <c r="B24545">
        <v>0</v>
      </c>
      <c r="C24545">
        <v>1</v>
      </c>
      <c r="D24545" t="s">
        <v>72</v>
      </c>
      <c r="E24545" s="2">
        <v>0.37337962962962962</v>
      </c>
      <c r="F24545" s="2">
        <v>0.37395833333333334</v>
      </c>
      <c r="G24545" s="2"/>
      <c r="H24545">
        <v>2</v>
      </c>
    </row>
    <row r="24546" spans="1:8" x14ac:dyDescent="0.35">
      <c r="A24546">
        <v>142770</v>
      </c>
      <c r="B24546">
        <v>0</v>
      </c>
      <c r="C24546">
        <v>1</v>
      </c>
      <c r="D24546" t="s">
        <v>139</v>
      </c>
      <c r="E24546" s="2">
        <v>0.37546296296296294</v>
      </c>
      <c r="F24546" s="2">
        <v>0.37615740740740738</v>
      </c>
      <c r="G24546" s="2"/>
      <c r="H24546">
        <v>2</v>
      </c>
    </row>
    <row r="24547" spans="1:8" x14ac:dyDescent="0.35">
      <c r="A24547">
        <v>142770</v>
      </c>
      <c r="B24547">
        <v>0</v>
      </c>
      <c r="C24547">
        <v>1</v>
      </c>
      <c r="D24547" t="s">
        <v>138</v>
      </c>
      <c r="E24547" s="2">
        <v>0.37824074074074077</v>
      </c>
      <c r="F24547" s="2">
        <v>0.37870370370370371</v>
      </c>
      <c r="G24547" s="2"/>
      <c r="H24547">
        <v>2</v>
      </c>
    </row>
    <row r="24548" spans="1:8" x14ac:dyDescent="0.35">
      <c r="A24548">
        <v>142770</v>
      </c>
      <c r="B24548">
        <v>0</v>
      </c>
      <c r="C24548">
        <v>1</v>
      </c>
      <c r="D24548" t="s">
        <v>137</v>
      </c>
      <c r="E24548" s="2">
        <v>0.37986111111111109</v>
      </c>
      <c r="F24548" s="2">
        <v>0.38032407407407409</v>
      </c>
      <c r="G24548" s="2"/>
      <c r="H24548">
        <v>2</v>
      </c>
    </row>
    <row r="24549" spans="1:8" x14ac:dyDescent="0.35">
      <c r="A24549">
        <v>142770</v>
      </c>
      <c r="B24549">
        <v>0</v>
      </c>
      <c r="C24549">
        <v>1</v>
      </c>
      <c r="D24549" t="s">
        <v>136</v>
      </c>
      <c r="E24549" s="2">
        <v>0.38194444444444442</v>
      </c>
      <c r="F24549" s="2">
        <v>0.38240740740740742</v>
      </c>
      <c r="G24549" s="2"/>
      <c r="H24549">
        <v>2</v>
      </c>
    </row>
    <row r="24550" spans="1:8" x14ac:dyDescent="0.35">
      <c r="A24550">
        <v>142770</v>
      </c>
      <c r="B24550">
        <v>0</v>
      </c>
      <c r="C24550">
        <v>1</v>
      </c>
      <c r="D24550" t="s">
        <v>135</v>
      </c>
      <c r="E24550" s="2">
        <v>0.3837962962962963</v>
      </c>
      <c r="F24550" s="2">
        <v>0.38587962962962963</v>
      </c>
      <c r="G24550" s="2"/>
      <c r="H24550">
        <v>2</v>
      </c>
    </row>
    <row r="24551" spans="1:8" x14ac:dyDescent="0.35">
      <c r="A24551">
        <v>142770</v>
      </c>
      <c r="B24551">
        <v>1</v>
      </c>
      <c r="C24551">
        <v>1</v>
      </c>
      <c r="D24551" t="s">
        <v>38</v>
      </c>
      <c r="E24551" s="2">
        <v>0.38796296296296295</v>
      </c>
      <c r="F24551" s="2">
        <v>0.3886574074074074</v>
      </c>
      <c r="G24551" s="2"/>
      <c r="H24551" t="s">
        <v>172</v>
      </c>
    </row>
    <row r="24552" spans="1:8" x14ac:dyDescent="0.35">
      <c r="A24552">
        <v>142770</v>
      </c>
      <c r="B24552">
        <v>1</v>
      </c>
      <c r="C24552">
        <v>1</v>
      </c>
      <c r="D24552" t="s">
        <v>133</v>
      </c>
      <c r="E24552" s="2">
        <v>0.38993055555555556</v>
      </c>
      <c r="F24552" s="2">
        <v>0.3903935185185185</v>
      </c>
      <c r="G24552" s="2"/>
      <c r="H24552">
        <v>1</v>
      </c>
    </row>
    <row r="24553" spans="1:8" x14ac:dyDescent="0.35">
      <c r="A24553">
        <v>142770</v>
      </c>
      <c r="B24553">
        <v>1</v>
      </c>
      <c r="C24553">
        <v>1</v>
      </c>
      <c r="D24553" t="s">
        <v>132</v>
      </c>
      <c r="E24553" s="2">
        <v>0.39201388888888888</v>
      </c>
      <c r="F24553" s="2">
        <v>0.39247685185185183</v>
      </c>
      <c r="G24553" s="2"/>
      <c r="H24553">
        <v>1</v>
      </c>
    </row>
    <row r="24554" spans="1:8" x14ac:dyDescent="0.35">
      <c r="A24554">
        <v>142770</v>
      </c>
      <c r="B24554">
        <v>1</v>
      </c>
      <c r="C24554">
        <v>1</v>
      </c>
      <c r="D24554" t="s">
        <v>31</v>
      </c>
      <c r="E24554" s="2">
        <v>0.39467592592592593</v>
      </c>
      <c r="F24554" s="2">
        <v>0.39537037037037037</v>
      </c>
      <c r="G24554" s="2"/>
      <c r="H24554">
        <v>1</v>
      </c>
    </row>
    <row r="24555" spans="1:8" x14ac:dyDescent="0.35">
      <c r="A24555">
        <v>142770</v>
      </c>
      <c r="B24555">
        <v>1</v>
      </c>
      <c r="C24555">
        <v>1</v>
      </c>
      <c r="D24555" t="s">
        <v>158</v>
      </c>
      <c r="E24555" s="2">
        <v>0.39733796296296298</v>
      </c>
      <c r="F24555" s="2">
        <v>0.39780092592592592</v>
      </c>
      <c r="G24555" s="2"/>
      <c r="H24555">
        <v>1</v>
      </c>
    </row>
    <row r="24556" spans="1:8" x14ac:dyDescent="0.35">
      <c r="A24556">
        <v>142770</v>
      </c>
      <c r="B24556">
        <v>1</v>
      </c>
      <c r="C24556">
        <v>1</v>
      </c>
      <c r="D24556" t="s">
        <v>157</v>
      </c>
      <c r="E24556" s="2">
        <v>0.39953703703703702</v>
      </c>
      <c r="F24556" s="2">
        <v>0.4</v>
      </c>
      <c r="G24556" s="2"/>
      <c r="H24556">
        <v>1</v>
      </c>
    </row>
    <row r="24557" spans="1:8" x14ac:dyDescent="0.35">
      <c r="A24557">
        <v>142770</v>
      </c>
      <c r="B24557">
        <v>1</v>
      </c>
      <c r="C24557">
        <v>1</v>
      </c>
      <c r="D24557" t="s">
        <v>156</v>
      </c>
      <c r="E24557" s="2">
        <v>0.40173611111111113</v>
      </c>
      <c r="F24557" s="2">
        <v>0.40219907407407407</v>
      </c>
      <c r="G24557" s="2"/>
      <c r="H24557">
        <v>1</v>
      </c>
    </row>
    <row r="24558" spans="1:8" x14ac:dyDescent="0.35">
      <c r="A24558">
        <v>142770</v>
      </c>
      <c r="B24558">
        <v>1</v>
      </c>
      <c r="C24558">
        <v>1</v>
      </c>
      <c r="D24558" t="s">
        <v>16</v>
      </c>
      <c r="E24558" s="2">
        <v>0.40370370370370373</v>
      </c>
      <c r="H24558">
        <v>1</v>
      </c>
    </row>
    <row r="24559" spans="1:8" x14ac:dyDescent="0.35">
      <c r="A24559">
        <v>141868</v>
      </c>
      <c r="B24559">
        <v>0</v>
      </c>
      <c r="C24559">
        <v>1</v>
      </c>
      <c r="D24559" t="s">
        <v>11</v>
      </c>
      <c r="F24559" s="2">
        <v>0.3298611111111111</v>
      </c>
      <c r="G24559" s="2"/>
      <c r="H24559" t="s">
        <v>161</v>
      </c>
    </row>
    <row r="24560" spans="1:8" x14ac:dyDescent="0.35">
      <c r="A24560">
        <v>141868</v>
      </c>
      <c r="B24560">
        <v>0</v>
      </c>
      <c r="C24560">
        <v>1</v>
      </c>
      <c r="D24560" t="s">
        <v>160</v>
      </c>
      <c r="E24560" s="2">
        <v>0.33229166666666665</v>
      </c>
      <c r="F24560" s="2">
        <v>0.33298611111111109</v>
      </c>
      <c r="G24560" s="2"/>
      <c r="H24560" t="s">
        <v>110</v>
      </c>
    </row>
    <row r="24561" spans="1:8" x14ac:dyDescent="0.35">
      <c r="A24561">
        <v>141868</v>
      </c>
      <c r="B24561">
        <v>1</v>
      </c>
      <c r="C24561">
        <v>1</v>
      </c>
      <c r="D24561" t="s">
        <v>13</v>
      </c>
      <c r="E24561" s="2">
        <v>0.33645833333333336</v>
      </c>
      <c r="F24561" s="2">
        <v>0.3371527777777778</v>
      </c>
      <c r="G24561" s="2"/>
      <c r="H24561" t="s">
        <v>110</v>
      </c>
    </row>
    <row r="24562" spans="1:8" x14ac:dyDescent="0.35">
      <c r="A24562">
        <v>141868</v>
      </c>
      <c r="B24562">
        <v>1</v>
      </c>
      <c r="C24562">
        <v>1</v>
      </c>
      <c r="D24562" t="s">
        <v>146</v>
      </c>
      <c r="E24562" s="2">
        <v>0.33958333333333335</v>
      </c>
      <c r="F24562" s="2">
        <v>0.34004629629629629</v>
      </c>
      <c r="G24562" s="2"/>
      <c r="H24562" t="s">
        <v>147</v>
      </c>
    </row>
    <row r="24563" spans="1:8" x14ac:dyDescent="0.35">
      <c r="A24563">
        <v>141868</v>
      </c>
      <c r="B24563">
        <v>1</v>
      </c>
      <c r="C24563">
        <v>1</v>
      </c>
      <c r="D24563" t="s">
        <v>19</v>
      </c>
      <c r="E24563" s="2">
        <v>0.34120370370370373</v>
      </c>
      <c r="F24563" s="2">
        <v>0.34166666666666667</v>
      </c>
      <c r="G24563" s="2"/>
      <c r="H24563">
        <v>1</v>
      </c>
    </row>
    <row r="24564" spans="1:8" x14ac:dyDescent="0.35">
      <c r="A24564">
        <v>141868</v>
      </c>
      <c r="B24564">
        <v>1</v>
      </c>
      <c r="C24564">
        <v>1</v>
      </c>
      <c r="D24564" t="s">
        <v>148</v>
      </c>
      <c r="E24564" s="2">
        <v>0.34456018518518516</v>
      </c>
      <c r="F24564" s="2">
        <v>0.34502314814814816</v>
      </c>
      <c r="G24564" s="2"/>
      <c r="H24564">
        <v>1</v>
      </c>
    </row>
    <row r="24565" spans="1:8" x14ac:dyDescent="0.35">
      <c r="A24565">
        <v>141868</v>
      </c>
      <c r="B24565">
        <v>1</v>
      </c>
      <c r="C24565">
        <v>1</v>
      </c>
      <c r="D24565" t="s">
        <v>149</v>
      </c>
      <c r="E24565" s="2">
        <v>0.34641203703703705</v>
      </c>
      <c r="F24565" s="2">
        <v>0.34699074074074077</v>
      </c>
      <c r="G24565" s="2"/>
      <c r="H24565">
        <v>1</v>
      </c>
    </row>
    <row r="24566" spans="1:8" x14ac:dyDescent="0.35">
      <c r="A24566">
        <v>141868</v>
      </c>
      <c r="B24566">
        <v>1</v>
      </c>
      <c r="C24566">
        <v>1</v>
      </c>
      <c r="D24566" t="s">
        <v>150</v>
      </c>
      <c r="E24566" s="2">
        <v>0.34837962962962965</v>
      </c>
      <c r="F24566" s="2">
        <v>0.34907407407407409</v>
      </c>
      <c r="G24566" s="2"/>
      <c r="H24566">
        <v>1</v>
      </c>
    </row>
    <row r="24567" spans="1:8" x14ac:dyDescent="0.35">
      <c r="A24567">
        <v>141868</v>
      </c>
      <c r="B24567">
        <v>1</v>
      </c>
      <c r="C24567">
        <v>1</v>
      </c>
      <c r="D24567" t="s">
        <v>151</v>
      </c>
      <c r="E24567" s="2">
        <v>0.35023148148148148</v>
      </c>
      <c r="F24567" s="2">
        <v>0.35069444444444442</v>
      </c>
      <c r="G24567" s="2"/>
      <c r="H24567">
        <v>1</v>
      </c>
    </row>
    <row r="24568" spans="1:8" x14ac:dyDescent="0.35">
      <c r="A24568">
        <v>141868</v>
      </c>
      <c r="B24568">
        <v>1</v>
      </c>
      <c r="C24568">
        <v>1</v>
      </c>
      <c r="D24568" t="s">
        <v>90</v>
      </c>
      <c r="E24568" s="2">
        <v>0.35185185185185186</v>
      </c>
      <c r="F24568" s="2">
        <v>0.3525462962962963</v>
      </c>
      <c r="G24568" s="2"/>
      <c r="H24568">
        <v>1</v>
      </c>
    </row>
    <row r="24569" spans="1:8" x14ac:dyDescent="0.35">
      <c r="A24569">
        <v>141868</v>
      </c>
      <c r="B24569">
        <v>1</v>
      </c>
      <c r="C24569">
        <v>1</v>
      </c>
      <c r="D24569" t="s">
        <v>59</v>
      </c>
      <c r="E24569" s="2">
        <v>0.35405092592592591</v>
      </c>
      <c r="F24569" s="2">
        <v>0.35451388888888891</v>
      </c>
      <c r="G24569" s="2"/>
      <c r="H24569">
        <v>1</v>
      </c>
    </row>
    <row r="24570" spans="1:8" x14ac:dyDescent="0.35">
      <c r="A24570">
        <v>141868</v>
      </c>
      <c r="B24570">
        <v>1</v>
      </c>
      <c r="C24570">
        <v>1</v>
      </c>
      <c r="D24570" t="s">
        <v>144</v>
      </c>
      <c r="E24570" s="2">
        <v>0.35555555555555557</v>
      </c>
      <c r="F24570" s="2">
        <v>0.35601851851851851</v>
      </c>
      <c r="G24570" s="2"/>
      <c r="H24570">
        <v>1</v>
      </c>
    </row>
    <row r="24571" spans="1:8" x14ac:dyDescent="0.35">
      <c r="A24571">
        <v>141868</v>
      </c>
      <c r="B24571">
        <v>1</v>
      </c>
      <c r="C24571">
        <v>1</v>
      </c>
      <c r="D24571" t="s">
        <v>9</v>
      </c>
      <c r="E24571" s="2">
        <v>0.35717592592592595</v>
      </c>
      <c r="F24571" s="2">
        <v>0.3576388888888889</v>
      </c>
      <c r="G24571" s="2"/>
      <c r="H24571">
        <v>1</v>
      </c>
    </row>
    <row r="24572" spans="1:8" x14ac:dyDescent="0.35">
      <c r="A24572">
        <v>141868</v>
      </c>
      <c r="B24572">
        <v>1</v>
      </c>
      <c r="C24572">
        <v>1</v>
      </c>
      <c r="D24572" t="s">
        <v>93</v>
      </c>
      <c r="E24572" s="2">
        <v>0.35879629629629628</v>
      </c>
      <c r="F24572" s="2">
        <v>0.35925925925925928</v>
      </c>
      <c r="G24572" s="2"/>
      <c r="H24572">
        <v>1</v>
      </c>
    </row>
    <row r="24573" spans="1:8" x14ac:dyDescent="0.35">
      <c r="A24573">
        <v>141868</v>
      </c>
      <c r="B24573">
        <v>1</v>
      </c>
      <c r="C24573">
        <v>1</v>
      </c>
      <c r="D24573" t="s">
        <v>123</v>
      </c>
      <c r="E24573" s="2">
        <v>0.3611111111111111</v>
      </c>
      <c r="F24573" s="2">
        <v>0.36168981481481483</v>
      </c>
      <c r="G24573" s="2"/>
      <c r="H24573">
        <v>1</v>
      </c>
    </row>
    <row r="24574" spans="1:8" x14ac:dyDescent="0.35">
      <c r="A24574">
        <v>141868</v>
      </c>
      <c r="B24574">
        <v>1</v>
      </c>
      <c r="C24574">
        <v>1</v>
      </c>
      <c r="D24574" t="s">
        <v>21</v>
      </c>
      <c r="E24574" s="2">
        <v>0.36423611111111109</v>
      </c>
      <c r="F24574" s="2">
        <v>0.36481481481481481</v>
      </c>
      <c r="G24574" s="2"/>
      <c r="H24574" t="s">
        <v>114</v>
      </c>
    </row>
    <row r="24575" spans="1:8" x14ac:dyDescent="0.35">
      <c r="A24575">
        <v>141868</v>
      </c>
      <c r="B24575">
        <v>1</v>
      </c>
      <c r="C24575">
        <v>1</v>
      </c>
      <c r="D24575" t="s">
        <v>45</v>
      </c>
      <c r="E24575" s="2">
        <v>0.36701388888888886</v>
      </c>
      <c r="F24575" s="2">
        <v>0.36805555555555558</v>
      </c>
      <c r="G24575" s="2"/>
      <c r="H24575" t="s">
        <v>152</v>
      </c>
    </row>
    <row r="24576" spans="1:8" x14ac:dyDescent="0.35">
      <c r="A24576">
        <v>141868</v>
      </c>
      <c r="B24576">
        <v>1</v>
      </c>
      <c r="C24576">
        <v>1</v>
      </c>
      <c r="D24576" t="s">
        <v>24</v>
      </c>
      <c r="E24576" s="2">
        <v>0.37812499999999999</v>
      </c>
      <c r="F24576" s="2">
        <v>0.37881944444444443</v>
      </c>
      <c r="G24576" s="2"/>
      <c r="H24576" t="s">
        <v>152</v>
      </c>
    </row>
    <row r="24577" spans="1:8" x14ac:dyDescent="0.35">
      <c r="A24577">
        <v>141868</v>
      </c>
      <c r="B24577">
        <v>1</v>
      </c>
      <c r="C24577">
        <v>1</v>
      </c>
      <c r="D24577" t="s">
        <v>113</v>
      </c>
      <c r="E24577" s="2">
        <v>0.38055555555555554</v>
      </c>
      <c r="F24577" s="2">
        <v>0.38113425925925926</v>
      </c>
      <c r="G24577" s="2"/>
      <c r="H24577" t="s">
        <v>152</v>
      </c>
    </row>
    <row r="24578" spans="1:8" x14ac:dyDescent="0.35">
      <c r="A24578">
        <v>141868</v>
      </c>
      <c r="B24578">
        <v>1</v>
      </c>
      <c r="C24578">
        <v>1</v>
      </c>
      <c r="D24578" t="s">
        <v>112</v>
      </c>
      <c r="E24578" s="2">
        <v>0.38252314814814814</v>
      </c>
      <c r="F24578" s="2">
        <v>0.38310185185185186</v>
      </c>
      <c r="G24578" s="2"/>
      <c r="H24578" t="s">
        <v>152</v>
      </c>
    </row>
    <row r="24579" spans="1:8" x14ac:dyDescent="0.35">
      <c r="A24579">
        <v>141868</v>
      </c>
      <c r="B24579">
        <v>1</v>
      </c>
      <c r="C24579">
        <v>1</v>
      </c>
      <c r="D24579" t="s">
        <v>111</v>
      </c>
      <c r="E24579" s="2">
        <v>0.38460648148148147</v>
      </c>
      <c r="F24579" s="2">
        <v>0.38506944444444446</v>
      </c>
      <c r="G24579" s="2"/>
      <c r="H24579" t="s">
        <v>152</v>
      </c>
    </row>
    <row r="24580" spans="1:8" x14ac:dyDescent="0.35">
      <c r="A24580">
        <v>141868</v>
      </c>
      <c r="B24580">
        <v>1</v>
      </c>
      <c r="C24580">
        <v>1</v>
      </c>
      <c r="D24580" t="s">
        <v>109</v>
      </c>
      <c r="E24580" s="2">
        <v>0.38657407407407407</v>
      </c>
      <c r="F24580" s="2">
        <v>0.38703703703703701</v>
      </c>
      <c r="G24580" s="2"/>
      <c r="H24580" t="s">
        <v>152</v>
      </c>
    </row>
    <row r="24581" spans="1:8" x14ac:dyDescent="0.35">
      <c r="A24581">
        <v>141868</v>
      </c>
      <c r="B24581">
        <v>1</v>
      </c>
      <c r="C24581">
        <v>1</v>
      </c>
      <c r="D24581" t="s">
        <v>39</v>
      </c>
      <c r="E24581" s="2">
        <v>0.38900462962962962</v>
      </c>
      <c r="F24581" s="2">
        <v>0.38969907407407406</v>
      </c>
      <c r="G24581" s="2"/>
      <c r="H24581">
        <v>5</v>
      </c>
    </row>
    <row r="24582" spans="1:8" x14ac:dyDescent="0.35">
      <c r="A24582">
        <v>141868</v>
      </c>
      <c r="B24582">
        <v>1</v>
      </c>
      <c r="C24582">
        <v>1</v>
      </c>
      <c r="D24582" t="s">
        <v>108</v>
      </c>
      <c r="E24582" s="2">
        <v>0.39212962962962961</v>
      </c>
      <c r="F24582" s="2">
        <v>0.3925925925925926</v>
      </c>
      <c r="G24582" s="2"/>
      <c r="H24582">
        <v>1</v>
      </c>
    </row>
    <row r="24583" spans="1:8" x14ac:dyDescent="0.35">
      <c r="A24583">
        <v>141868</v>
      </c>
      <c r="B24583">
        <v>1</v>
      </c>
      <c r="C24583">
        <v>1</v>
      </c>
      <c r="D24583" t="s">
        <v>107</v>
      </c>
      <c r="E24583" s="2">
        <v>0.39409722222222221</v>
      </c>
      <c r="F24583" s="2">
        <v>0.39456018518518521</v>
      </c>
      <c r="G24583" s="2"/>
      <c r="H24583">
        <v>1</v>
      </c>
    </row>
    <row r="24584" spans="1:8" x14ac:dyDescent="0.35">
      <c r="A24584">
        <v>141868</v>
      </c>
      <c r="B24584">
        <v>1</v>
      </c>
      <c r="C24584">
        <v>1</v>
      </c>
      <c r="D24584" t="s">
        <v>106</v>
      </c>
      <c r="E24584" s="2">
        <v>0.39571759259259259</v>
      </c>
      <c r="F24584" s="2">
        <v>0.39618055555555554</v>
      </c>
      <c r="G24584" s="2"/>
      <c r="H24584">
        <v>1</v>
      </c>
    </row>
    <row r="24585" spans="1:8" x14ac:dyDescent="0.35">
      <c r="A24585">
        <v>141868</v>
      </c>
      <c r="B24585">
        <v>1</v>
      </c>
      <c r="C24585">
        <v>1</v>
      </c>
      <c r="D24585" t="s">
        <v>105</v>
      </c>
      <c r="E24585" s="2">
        <v>0.39780092592592592</v>
      </c>
      <c r="F24585" s="2">
        <v>0.39826388888888886</v>
      </c>
      <c r="G24585" s="2"/>
      <c r="H24585">
        <v>1</v>
      </c>
    </row>
    <row r="24586" spans="1:8" x14ac:dyDescent="0.35">
      <c r="A24586">
        <v>141868</v>
      </c>
      <c r="B24586">
        <v>1</v>
      </c>
      <c r="C24586">
        <v>1</v>
      </c>
      <c r="D24586" t="s">
        <v>104</v>
      </c>
      <c r="E24586" s="2">
        <v>0.39988425925925924</v>
      </c>
      <c r="F24586" s="2">
        <v>0.40034722222222224</v>
      </c>
      <c r="G24586" s="2"/>
      <c r="H24586">
        <v>1</v>
      </c>
    </row>
    <row r="24587" spans="1:8" x14ac:dyDescent="0.35">
      <c r="A24587">
        <v>141868</v>
      </c>
      <c r="B24587">
        <v>1</v>
      </c>
      <c r="C24587">
        <v>1</v>
      </c>
      <c r="D24587" t="s">
        <v>103</v>
      </c>
      <c r="E24587" s="2">
        <v>0.40266203703703701</v>
      </c>
      <c r="F24587" s="2">
        <v>0.40312500000000001</v>
      </c>
      <c r="G24587" s="2"/>
      <c r="H24587">
        <v>1</v>
      </c>
    </row>
    <row r="24588" spans="1:8" x14ac:dyDescent="0.35">
      <c r="A24588">
        <v>141868</v>
      </c>
      <c r="B24588">
        <v>1</v>
      </c>
      <c r="C24588">
        <v>1</v>
      </c>
      <c r="D24588" t="s">
        <v>102</v>
      </c>
      <c r="E24588" s="2">
        <v>0.40543981481481484</v>
      </c>
      <c r="F24588" s="2">
        <v>0.40590277777777778</v>
      </c>
      <c r="G24588" s="2"/>
      <c r="H24588">
        <v>1</v>
      </c>
    </row>
    <row r="24589" spans="1:8" x14ac:dyDescent="0.35">
      <c r="A24589">
        <v>141868</v>
      </c>
      <c r="B24589">
        <v>1</v>
      </c>
      <c r="C24589">
        <v>1</v>
      </c>
      <c r="D24589" t="s">
        <v>8</v>
      </c>
      <c r="E24589" s="2">
        <v>0.40856481481481483</v>
      </c>
      <c r="F24589" s="2">
        <v>0.40902777777777777</v>
      </c>
      <c r="G24589" s="2"/>
      <c r="H24589">
        <v>1</v>
      </c>
    </row>
    <row r="24590" spans="1:8" x14ac:dyDescent="0.35">
      <c r="A24590">
        <v>141868</v>
      </c>
      <c r="B24590">
        <v>1</v>
      </c>
      <c r="C24590">
        <v>1</v>
      </c>
      <c r="D24590" t="s">
        <v>48</v>
      </c>
      <c r="E24590" s="2">
        <v>0.41076388888888887</v>
      </c>
      <c r="H24590">
        <v>13</v>
      </c>
    </row>
    <row r="24591" spans="1:8" x14ac:dyDescent="0.35">
      <c r="A24591">
        <v>141267</v>
      </c>
      <c r="B24591">
        <v>0</v>
      </c>
      <c r="C24591">
        <v>1</v>
      </c>
      <c r="D24591" t="s">
        <v>23</v>
      </c>
      <c r="F24591" s="2">
        <v>0.3300925925925926</v>
      </c>
      <c r="G24591" s="2"/>
      <c r="H24591">
        <v>1</v>
      </c>
    </row>
    <row r="24592" spans="1:8" x14ac:dyDescent="0.35">
      <c r="A24592">
        <v>141267</v>
      </c>
      <c r="B24592">
        <v>0</v>
      </c>
      <c r="C24592">
        <v>1</v>
      </c>
      <c r="D24592" t="s">
        <v>145</v>
      </c>
      <c r="E24592" s="2">
        <v>0.33206018518518521</v>
      </c>
      <c r="F24592" s="2">
        <v>0.33252314814814815</v>
      </c>
      <c r="G24592" s="2"/>
      <c r="H24592">
        <v>1</v>
      </c>
    </row>
    <row r="24593" spans="1:8" x14ac:dyDescent="0.35">
      <c r="A24593">
        <v>141267</v>
      </c>
      <c r="B24593">
        <v>0</v>
      </c>
      <c r="C24593">
        <v>1</v>
      </c>
      <c r="D24593" t="s">
        <v>146</v>
      </c>
      <c r="E24593" s="2">
        <v>0.33391203703703703</v>
      </c>
      <c r="F24593" s="2">
        <v>0.33437499999999998</v>
      </c>
      <c r="G24593" s="2"/>
      <c r="H24593" t="s">
        <v>147</v>
      </c>
    </row>
    <row r="24594" spans="1:8" x14ac:dyDescent="0.35">
      <c r="A24594">
        <v>141267</v>
      </c>
      <c r="B24594">
        <v>0</v>
      </c>
      <c r="C24594">
        <v>1</v>
      </c>
      <c r="D24594" t="s">
        <v>19</v>
      </c>
      <c r="E24594" s="2">
        <v>0.33530092592592592</v>
      </c>
      <c r="F24594" s="2">
        <v>0.33576388888888886</v>
      </c>
      <c r="G24594" s="2"/>
      <c r="H24594">
        <v>1</v>
      </c>
    </row>
    <row r="24595" spans="1:8" x14ac:dyDescent="0.35">
      <c r="A24595">
        <v>141267</v>
      </c>
      <c r="B24595">
        <v>0</v>
      </c>
      <c r="C24595">
        <v>1</v>
      </c>
      <c r="D24595" t="s">
        <v>148</v>
      </c>
      <c r="E24595" s="2">
        <v>0.33831018518518519</v>
      </c>
      <c r="F24595" s="2">
        <v>0.33877314814814813</v>
      </c>
      <c r="G24595" s="2"/>
      <c r="H24595">
        <v>1</v>
      </c>
    </row>
    <row r="24596" spans="1:8" x14ac:dyDescent="0.35">
      <c r="A24596">
        <v>141267</v>
      </c>
      <c r="B24596">
        <v>0</v>
      </c>
      <c r="C24596">
        <v>1</v>
      </c>
      <c r="D24596" t="s">
        <v>149</v>
      </c>
      <c r="E24596" s="2">
        <v>0.34027777777777779</v>
      </c>
      <c r="F24596" s="2">
        <v>0.34085648148148145</v>
      </c>
      <c r="G24596" s="2"/>
      <c r="H24596">
        <v>1</v>
      </c>
    </row>
    <row r="24597" spans="1:8" x14ac:dyDescent="0.35">
      <c r="A24597">
        <v>141267</v>
      </c>
      <c r="B24597">
        <v>0</v>
      </c>
      <c r="C24597">
        <v>1</v>
      </c>
      <c r="D24597" t="s">
        <v>150</v>
      </c>
      <c r="E24597" s="2">
        <v>0.34212962962962962</v>
      </c>
      <c r="F24597" s="2">
        <v>0.34282407407407406</v>
      </c>
      <c r="G24597" s="2"/>
      <c r="H24597">
        <v>1</v>
      </c>
    </row>
    <row r="24598" spans="1:8" x14ac:dyDescent="0.35">
      <c r="A24598">
        <v>141267</v>
      </c>
      <c r="B24598">
        <v>0</v>
      </c>
      <c r="C24598">
        <v>1</v>
      </c>
      <c r="D24598" t="s">
        <v>151</v>
      </c>
      <c r="E24598" s="2">
        <v>0.34386574074074072</v>
      </c>
      <c r="F24598" s="2">
        <v>0.34432870370370372</v>
      </c>
      <c r="G24598" s="2"/>
      <c r="H24598">
        <v>1</v>
      </c>
    </row>
    <row r="24599" spans="1:8" x14ac:dyDescent="0.35">
      <c r="A24599">
        <v>141267</v>
      </c>
      <c r="B24599">
        <v>0</v>
      </c>
      <c r="C24599">
        <v>1</v>
      </c>
      <c r="D24599" t="s">
        <v>90</v>
      </c>
      <c r="E24599" s="2">
        <v>0.3454861111111111</v>
      </c>
      <c r="F24599" s="2">
        <v>0.34618055555555555</v>
      </c>
      <c r="G24599" s="2"/>
      <c r="H24599">
        <v>1</v>
      </c>
    </row>
    <row r="24600" spans="1:8" x14ac:dyDescent="0.35">
      <c r="A24600">
        <v>141267</v>
      </c>
      <c r="B24600">
        <v>0</v>
      </c>
      <c r="C24600">
        <v>1</v>
      </c>
      <c r="D24600" t="s">
        <v>59</v>
      </c>
      <c r="E24600" s="2">
        <v>0.34756944444444443</v>
      </c>
      <c r="F24600" s="2">
        <v>0.34803240740740743</v>
      </c>
      <c r="G24600" s="2"/>
      <c r="H24600">
        <v>1</v>
      </c>
    </row>
    <row r="24601" spans="1:8" x14ac:dyDescent="0.35">
      <c r="A24601">
        <v>141267</v>
      </c>
      <c r="B24601">
        <v>0</v>
      </c>
      <c r="C24601">
        <v>1</v>
      </c>
      <c r="D24601" t="s">
        <v>144</v>
      </c>
      <c r="E24601" s="2">
        <v>0.34907407407407409</v>
      </c>
      <c r="F24601" s="2">
        <v>0.34953703703703703</v>
      </c>
      <c r="G24601" s="2"/>
      <c r="H24601">
        <v>1</v>
      </c>
    </row>
    <row r="24602" spans="1:8" x14ac:dyDescent="0.35">
      <c r="A24602">
        <v>141267</v>
      </c>
      <c r="B24602">
        <v>0</v>
      </c>
      <c r="C24602">
        <v>1</v>
      </c>
      <c r="D24602" t="s">
        <v>9</v>
      </c>
      <c r="E24602" s="2">
        <v>0.3508101851851852</v>
      </c>
      <c r="F24602" s="2">
        <v>0.35127314814814814</v>
      </c>
      <c r="G24602" s="2"/>
      <c r="H24602">
        <v>1</v>
      </c>
    </row>
    <row r="24603" spans="1:8" x14ac:dyDescent="0.35">
      <c r="A24603">
        <v>141267</v>
      </c>
      <c r="B24603">
        <v>0</v>
      </c>
      <c r="C24603">
        <v>1</v>
      </c>
      <c r="D24603" t="s">
        <v>93</v>
      </c>
      <c r="E24603" s="2">
        <v>0.35243055555555558</v>
      </c>
      <c r="F24603" s="2">
        <v>0.35289351851851852</v>
      </c>
      <c r="G24603" s="2"/>
      <c r="H24603">
        <v>1</v>
      </c>
    </row>
    <row r="24604" spans="1:8" x14ac:dyDescent="0.35">
      <c r="A24604">
        <v>141267</v>
      </c>
      <c r="B24604">
        <v>0</v>
      </c>
      <c r="C24604">
        <v>1</v>
      </c>
      <c r="D24604" t="s">
        <v>123</v>
      </c>
      <c r="E24604" s="2">
        <v>0.35462962962962963</v>
      </c>
      <c r="F24604" s="2">
        <v>0.35520833333333335</v>
      </c>
      <c r="G24604" s="2"/>
      <c r="H24604">
        <v>1</v>
      </c>
    </row>
    <row r="24605" spans="1:8" x14ac:dyDescent="0.35">
      <c r="A24605">
        <v>141267</v>
      </c>
      <c r="B24605">
        <v>0</v>
      </c>
      <c r="C24605">
        <v>1</v>
      </c>
      <c r="D24605" t="s">
        <v>21</v>
      </c>
      <c r="E24605" s="2">
        <v>0.35775462962962962</v>
      </c>
      <c r="F24605" s="2">
        <v>0.35833333333333334</v>
      </c>
      <c r="G24605" s="2"/>
      <c r="H24605" t="s">
        <v>114</v>
      </c>
    </row>
    <row r="24606" spans="1:8" x14ac:dyDescent="0.35">
      <c r="A24606">
        <v>141267</v>
      </c>
      <c r="B24606">
        <v>0</v>
      </c>
      <c r="C24606">
        <v>1</v>
      </c>
      <c r="D24606" t="s">
        <v>45</v>
      </c>
      <c r="E24606" s="2">
        <v>0.36030092592592594</v>
      </c>
      <c r="F24606" s="2">
        <v>0.3613425925925926</v>
      </c>
      <c r="G24606" s="2"/>
      <c r="H24606" t="s">
        <v>152</v>
      </c>
    </row>
    <row r="24607" spans="1:8" x14ac:dyDescent="0.35">
      <c r="A24607">
        <v>141267</v>
      </c>
      <c r="B24607">
        <v>0</v>
      </c>
      <c r="C24607">
        <v>1</v>
      </c>
      <c r="D24607" t="s">
        <v>128</v>
      </c>
      <c r="E24607" s="2">
        <v>0.36516203703703703</v>
      </c>
      <c r="F24607" s="2">
        <v>0.36562499999999998</v>
      </c>
      <c r="G24607" s="2"/>
      <c r="H24607" t="s">
        <v>152</v>
      </c>
    </row>
    <row r="24608" spans="1:8" x14ac:dyDescent="0.35">
      <c r="A24608">
        <v>141267</v>
      </c>
      <c r="B24608">
        <v>0</v>
      </c>
      <c r="C24608">
        <v>1</v>
      </c>
      <c r="D24608" t="s">
        <v>126</v>
      </c>
      <c r="E24608" s="2">
        <v>0.36724537037037036</v>
      </c>
      <c r="F24608" s="2">
        <v>0.3684027777777778</v>
      </c>
      <c r="G24608" s="2"/>
      <c r="H24608" t="s">
        <v>152</v>
      </c>
    </row>
    <row r="24609" spans="1:8" x14ac:dyDescent="0.35">
      <c r="A24609">
        <v>141267</v>
      </c>
      <c r="B24609">
        <v>0</v>
      </c>
      <c r="C24609">
        <v>1</v>
      </c>
      <c r="D24609" t="s">
        <v>153</v>
      </c>
      <c r="E24609" s="2">
        <v>0.37048611111111113</v>
      </c>
      <c r="F24609" s="2">
        <v>0.37094907407407407</v>
      </c>
      <c r="G24609" s="2"/>
      <c r="H24609" t="s">
        <v>152</v>
      </c>
    </row>
    <row r="24610" spans="1:8" x14ac:dyDescent="0.35">
      <c r="A24610">
        <v>141267</v>
      </c>
      <c r="B24610">
        <v>0</v>
      </c>
      <c r="C24610">
        <v>1</v>
      </c>
      <c r="D24610" t="s">
        <v>154</v>
      </c>
      <c r="E24610" s="2">
        <v>0.37233796296296295</v>
      </c>
      <c r="F24610" s="2">
        <v>0.37280092592592595</v>
      </c>
      <c r="G24610" s="2"/>
      <c r="H24610" t="s">
        <v>152</v>
      </c>
    </row>
    <row r="24611" spans="1:8" x14ac:dyDescent="0.35">
      <c r="A24611">
        <v>141267</v>
      </c>
      <c r="B24611">
        <v>0</v>
      </c>
      <c r="C24611">
        <v>1</v>
      </c>
      <c r="D24611" t="s">
        <v>155</v>
      </c>
      <c r="E24611" s="2">
        <v>0.37430555555555556</v>
      </c>
      <c r="F24611" s="2">
        <v>0.3747685185185185</v>
      </c>
      <c r="G24611" s="2"/>
      <c r="H24611" t="s">
        <v>152</v>
      </c>
    </row>
    <row r="24612" spans="1:8" x14ac:dyDescent="0.35">
      <c r="A24612">
        <v>141267</v>
      </c>
      <c r="B24612">
        <v>0</v>
      </c>
      <c r="C24612">
        <v>1</v>
      </c>
      <c r="D24612" t="s">
        <v>24</v>
      </c>
      <c r="E24612" s="2">
        <v>0.37754629629629627</v>
      </c>
      <c r="H24612">
        <v>7</v>
      </c>
    </row>
    <row r="24613" spans="1:8" x14ac:dyDescent="0.35">
      <c r="A24613">
        <v>142270</v>
      </c>
      <c r="B24613">
        <v>0</v>
      </c>
      <c r="C24613">
        <v>1</v>
      </c>
      <c r="D24613" t="s">
        <v>24</v>
      </c>
      <c r="F24613" s="2">
        <v>0.33090277777777777</v>
      </c>
      <c r="G24613" s="2"/>
      <c r="H24613">
        <v>7</v>
      </c>
    </row>
    <row r="24614" spans="1:8" x14ac:dyDescent="0.35">
      <c r="A24614">
        <v>142270</v>
      </c>
      <c r="B24614">
        <v>0</v>
      </c>
      <c r="C24614">
        <v>1</v>
      </c>
      <c r="D24614" t="s">
        <v>155</v>
      </c>
      <c r="E24614" s="2">
        <v>0.33333333333333331</v>
      </c>
      <c r="F24614" s="2">
        <v>0.33379629629629631</v>
      </c>
      <c r="G24614" s="2"/>
      <c r="H24614" t="s">
        <v>110</v>
      </c>
    </row>
    <row r="24615" spans="1:8" x14ac:dyDescent="0.35">
      <c r="A24615">
        <v>142270</v>
      </c>
      <c r="B24615">
        <v>0</v>
      </c>
      <c r="C24615">
        <v>1</v>
      </c>
      <c r="D24615" t="s">
        <v>154</v>
      </c>
      <c r="E24615" s="2">
        <v>0.33530092592592592</v>
      </c>
      <c r="F24615" s="2">
        <v>0.33576388888888886</v>
      </c>
      <c r="G24615" s="2"/>
      <c r="H24615" t="s">
        <v>110</v>
      </c>
    </row>
    <row r="24616" spans="1:8" x14ac:dyDescent="0.35">
      <c r="A24616">
        <v>142270</v>
      </c>
      <c r="B24616">
        <v>0</v>
      </c>
      <c r="C24616">
        <v>1</v>
      </c>
      <c r="D24616" t="s">
        <v>153</v>
      </c>
      <c r="E24616" s="2">
        <v>0.3371527777777778</v>
      </c>
      <c r="F24616" s="2">
        <v>0.33761574074074074</v>
      </c>
      <c r="G24616" s="2"/>
      <c r="H24616" t="s">
        <v>110</v>
      </c>
    </row>
    <row r="24617" spans="1:8" x14ac:dyDescent="0.35">
      <c r="A24617">
        <v>142270</v>
      </c>
      <c r="B24617">
        <v>0</v>
      </c>
      <c r="C24617">
        <v>1</v>
      </c>
      <c r="D24617" t="s">
        <v>126</v>
      </c>
      <c r="E24617" s="2">
        <v>0.33946759259259257</v>
      </c>
      <c r="F24617" s="2">
        <v>0.34016203703703701</v>
      </c>
      <c r="G24617" s="2"/>
      <c r="H24617" t="s">
        <v>110</v>
      </c>
    </row>
    <row r="24618" spans="1:8" x14ac:dyDescent="0.35">
      <c r="A24618">
        <v>142270</v>
      </c>
      <c r="B24618">
        <v>0</v>
      </c>
      <c r="C24618">
        <v>1</v>
      </c>
      <c r="D24618" t="s">
        <v>45</v>
      </c>
      <c r="E24618" s="2">
        <v>0.34421296296296294</v>
      </c>
      <c r="F24618" s="2">
        <v>0.34490740740740738</v>
      </c>
      <c r="G24618" s="2"/>
      <c r="H24618" t="s">
        <v>110</v>
      </c>
    </row>
    <row r="24619" spans="1:8" x14ac:dyDescent="0.35">
      <c r="A24619">
        <v>142270</v>
      </c>
      <c r="B24619">
        <v>0</v>
      </c>
      <c r="C24619">
        <v>1</v>
      </c>
      <c r="D24619" t="s">
        <v>21</v>
      </c>
      <c r="E24619" s="2">
        <v>0.34675925925925927</v>
      </c>
      <c r="F24619" s="2">
        <v>0.34733796296296299</v>
      </c>
      <c r="G24619" s="2"/>
      <c r="H24619" t="s">
        <v>122</v>
      </c>
    </row>
    <row r="24620" spans="1:8" x14ac:dyDescent="0.35">
      <c r="A24620">
        <v>142270</v>
      </c>
      <c r="B24620">
        <v>0</v>
      </c>
      <c r="C24620">
        <v>1</v>
      </c>
      <c r="D24620" t="s">
        <v>123</v>
      </c>
      <c r="E24620" s="2">
        <v>0.34953703703703703</v>
      </c>
      <c r="F24620" s="2">
        <v>0.35011574074074076</v>
      </c>
      <c r="G24620" s="2"/>
      <c r="H24620">
        <v>2</v>
      </c>
    </row>
    <row r="24621" spans="1:8" x14ac:dyDescent="0.35">
      <c r="A24621">
        <v>142270</v>
      </c>
      <c r="B24621">
        <v>0</v>
      </c>
      <c r="C24621">
        <v>1</v>
      </c>
      <c r="D24621" t="s">
        <v>93</v>
      </c>
      <c r="E24621" s="2">
        <v>0.35185185185185186</v>
      </c>
      <c r="F24621" s="2">
        <v>0.3523148148148148</v>
      </c>
      <c r="G24621" s="2"/>
      <c r="H24621">
        <v>2</v>
      </c>
    </row>
    <row r="24622" spans="1:8" x14ac:dyDescent="0.35">
      <c r="A24622">
        <v>142270</v>
      </c>
      <c r="B24622">
        <v>0</v>
      </c>
      <c r="C24622">
        <v>1</v>
      </c>
      <c r="D24622" t="s">
        <v>9</v>
      </c>
      <c r="E24622" s="2">
        <v>0.35358796296296297</v>
      </c>
      <c r="F24622" s="2">
        <v>0.35405092592592591</v>
      </c>
      <c r="G24622" s="2"/>
      <c r="H24622">
        <v>2</v>
      </c>
    </row>
    <row r="24623" spans="1:8" x14ac:dyDescent="0.35">
      <c r="A24623">
        <v>142270</v>
      </c>
      <c r="B24623">
        <v>0</v>
      </c>
      <c r="C24623">
        <v>1</v>
      </c>
      <c r="D24623" t="s">
        <v>144</v>
      </c>
      <c r="E24623" s="2">
        <v>0.35509259259259257</v>
      </c>
      <c r="F24623" s="2">
        <v>0.35555555555555557</v>
      </c>
      <c r="G24623" s="2"/>
      <c r="H24623">
        <v>2</v>
      </c>
    </row>
    <row r="24624" spans="1:8" x14ac:dyDescent="0.35">
      <c r="A24624">
        <v>142270</v>
      </c>
      <c r="B24624">
        <v>0</v>
      </c>
      <c r="C24624">
        <v>1</v>
      </c>
      <c r="D24624" t="s">
        <v>59</v>
      </c>
      <c r="E24624" s="2">
        <v>0.35671296296296295</v>
      </c>
      <c r="F24624" s="2">
        <v>0.35717592592592595</v>
      </c>
      <c r="G24624" s="2"/>
      <c r="H24624">
        <v>2</v>
      </c>
    </row>
    <row r="24625" spans="1:8" x14ac:dyDescent="0.35">
      <c r="A24625">
        <v>142270</v>
      </c>
      <c r="B24625">
        <v>0</v>
      </c>
      <c r="C24625">
        <v>1</v>
      </c>
      <c r="D24625" t="s">
        <v>90</v>
      </c>
      <c r="E24625" s="2">
        <v>0.35856481481481484</v>
      </c>
      <c r="F24625" s="2">
        <v>0.35925925925925928</v>
      </c>
      <c r="G24625" s="2"/>
      <c r="H24625">
        <v>2</v>
      </c>
    </row>
    <row r="24626" spans="1:8" x14ac:dyDescent="0.35">
      <c r="A24626">
        <v>142270</v>
      </c>
      <c r="B24626">
        <v>0</v>
      </c>
      <c r="C24626">
        <v>1</v>
      </c>
      <c r="D24626" t="s">
        <v>151</v>
      </c>
      <c r="E24626" s="2">
        <v>0.36041666666666666</v>
      </c>
      <c r="F24626" s="2">
        <v>0.36087962962962961</v>
      </c>
      <c r="G24626" s="2"/>
      <c r="H24626">
        <v>2</v>
      </c>
    </row>
    <row r="24627" spans="1:8" x14ac:dyDescent="0.35">
      <c r="A24627">
        <v>142270</v>
      </c>
      <c r="B24627">
        <v>0</v>
      </c>
      <c r="C24627">
        <v>1</v>
      </c>
      <c r="D24627" t="s">
        <v>150</v>
      </c>
      <c r="E24627" s="2">
        <v>0.36192129629629627</v>
      </c>
      <c r="F24627" s="2">
        <v>0.36261574074074077</v>
      </c>
      <c r="G24627" s="2"/>
      <c r="H24627">
        <v>2</v>
      </c>
    </row>
    <row r="24628" spans="1:8" x14ac:dyDescent="0.35">
      <c r="A24628">
        <v>142270</v>
      </c>
      <c r="B24628">
        <v>0</v>
      </c>
      <c r="C24628">
        <v>1</v>
      </c>
      <c r="D24628" t="s">
        <v>149</v>
      </c>
      <c r="E24628" s="2">
        <v>0.36388888888888887</v>
      </c>
      <c r="F24628" s="2">
        <v>0.36446759259259259</v>
      </c>
      <c r="G24628" s="2"/>
      <c r="H24628">
        <v>2</v>
      </c>
    </row>
    <row r="24629" spans="1:8" x14ac:dyDescent="0.35">
      <c r="A24629">
        <v>142270</v>
      </c>
      <c r="B24629">
        <v>0</v>
      </c>
      <c r="C24629">
        <v>1</v>
      </c>
      <c r="D24629" t="s">
        <v>148</v>
      </c>
      <c r="E24629" s="2">
        <v>0.36608796296296298</v>
      </c>
      <c r="F24629" s="2">
        <v>0.36655092592592592</v>
      </c>
      <c r="G24629" s="2"/>
      <c r="H24629">
        <v>2</v>
      </c>
    </row>
    <row r="24630" spans="1:8" x14ac:dyDescent="0.35">
      <c r="A24630">
        <v>142270</v>
      </c>
      <c r="B24630">
        <v>0</v>
      </c>
      <c r="C24630">
        <v>1</v>
      </c>
      <c r="D24630" t="s">
        <v>19</v>
      </c>
      <c r="E24630" s="2">
        <v>0.36921296296296297</v>
      </c>
      <c r="F24630" s="2">
        <v>0.36967592592592591</v>
      </c>
      <c r="G24630" s="2"/>
      <c r="H24630">
        <v>2</v>
      </c>
    </row>
    <row r="24631" spans="1:8" x14ac:dyDescent="0.35">
      <c r="A24631">
        <v>142270</v>
      </c>
      <c r="B24631">
        <v>0</v>
      </c>
      <c r="C24631">
        <v>1</v>
      </c>
      <c r="D24631" t="s">
        <v>146</v>
      </c>
      <c r="E24631" s="2">
        <v>0.37060185185185185</v>
      </c>
      <c r="F24631" s="2">
        <v>0.37106481481481479</v>
      </c>
      <c r="G24631" s="2"/>
      <c r="H24631" t="s">
        <v>159</v>
      </c>
    </row>
    <row r="24632" spans="1:8" x14ac:dyDescent="0.35">
      <c r="A24632">
        <v>142270</v>
      </c>
      <c r="B24632">
        <v>0</v>
      </c>
      <c r="C24632">
        <v>1</v>
      </c>
      <c r="D24632" t="s">
        <v>13</v>
      </c>
      <c r="E24632" s="2">
        <v>0.37314814814814817</v>
      </c>
      <c r="F24632" s="2">
        <v>0.37384259259259262</v>
      </c>
      <c r="G24632" s="2"/>
      <c r="H24632" t="s">
        <v>152</v>
      </c>
    </row>
    <row r="24633" spans="1:8" x14ac:dyDescent="0.35">
      <c r="A24633">
        <v>142270</v>
      </c>
      <c r="B24633">
        <v>1</v>
      </c>
      <c r="C24633">
        <v>1</v>
      </c>
      <c r="D24633" t="s">
        <v>160</v>
      </c>
      <c r="E24633" s="2">
        <v>0.37650462962962961</v>
      </c>
      <c r="F24633" s="2">
        <v>0.3769675925925926</v>
      </c>
      <c r="G24633" s="2"/>
      <c r="H24633" t="s">
        <v>152</v>
      </c>
    </row>
    <row r="24634" spans="1:8" x14ac:dyDescent="0.35">
      <c r="A24634">
        <v>142270</v>
      </c>
      <c r="B24634">
        <v>1</v>
      </c>
      <c r="C24634">
        <v>1</v>
      </c>
      <c r="D24634" t="s">
        <v>11</v>
      </c>
      <c r="E24634" s="2">
        <v>0.37939814814814815</v>
      </c>
      <c r="H24634" t="s">
        <v>161</v>
      </c>
    </row>
    <row r="24635" spans="1:8" x14ac:dyDescent="0.35">
      <c r="A24635">
        <v>142474</v>
      </c>
      <c r="B24635">
        <v>0</v>
      </c>
      <c r="C24635">
        <v>1</v>
      </c>
      <c r="D24635" t="s">
        <v>6</v>
      </c>
      <c r="F24635" s="2">
        <v>0.33113425925925927</v>
      </c>
      <c r="G24635" s="2"/>
      <c r="H24635" t="s">
        <v>115</v>
      </c>
    </row>
    <row r="24636" spans="1:8" x14ac:dyDescent="0.35">
      <c r="A24636">
        <v>142474</v>
      </c>
      <c r="B24636">
        <v>0</v>
      </c>
      <c r="C24636">
        <v>1</v>
      </c>
      <c r="D24636" t="s">
        <v>116</v>
      </c>
      <c r="E24636" s="2">
        <v>0.33391203703703703</v>
      </c>
      <c r="F24636" s="2">
        <v>0.33437499999999998</v>
      </c>
      <c r="G24636" s="2"/>
      <c r="H24636" t="s">
        <v>110</v>
      </c>
    </row>
    <row r="24637" spans="1:8" x14ac:dyDescent="0.35">
      <c r="A24637">
        <v>142474</v>
      </c>
      <c r="B24637">
        <v>0</v>
      </c>
      <c r="C24637">
        <v>1</v>
      </c>
      <c r="D24637" t="s">
        <v>117</v>
      </c>
      <c r="E24637" s="2">
        <v>0.33819444444444446</v>
      </c>
      <c r="F24637" s="2">
        <v>0.33865740740740741</v>
      </c>
      <c r="G24637" s="2"/>
      <c r="H24637" t="s">
        <v>110</v>
      </c>
    </row>
    <row r="24638" spans="1:8" x14ac:dyDescent="0.35">
      <c r="A24638">
        <v>142474</v>
      </c>
      <c r="B24638">
        <v>0</v>
      </c>
      <c r="C24638">
        <v>1</v>
      </c>
      <c r="D24638" t="s">
        <v>118</v>
      </c>
      <c r="E24638" s="2">
        <v>0.34050925925925923</v>
      </c>
      <c r="F24638" s="2">
        <v>0.34097222222222223</v>
      </c>
      <c r="G24638" s="2"/>
      <c r="H24638" t="s">
        <v>110</v>
      </c>
    </row>
    <row r="24639" spans="1:8" x14ac:dyDescent="0.35">
      <c r="A24639">
        <v>142474</v>
      </c>
      <c r="B24639">
        <v>0</v>
      </c>
      <c r="C24639">
        <v>1</v>
      </c>
      <c r="D24639" t="s">
        <v>119</v>
      </c>
      <c r="E24639" s="2">
        <v>0.34293981481481484</v>
      </c>
      <c r="F24639" s="2">
        <v>0.34340277777777778</v>
      </c>
      <c r="G24639" s="2"/>
      <c r="H24639" t="s">
        <v>110</v>
      </c>
    </row>
    <row r="24640" spans="1:8" x14ac:dyDescent="0.35">
      <c r="A24640">
        <v>142474</v>
      </c>
      <c r="B24640">
        <v>0</v>
      </c>
      <c r="C24640">
        <v>1</v>
      </c>
      <c r="D24640" t="s">
        <v>120</v>
      </c>
      <c r="E24640" s="2">
        <v>0.34537037037037038</v>
      </c>
      <c r="F24640" s="2">
        <v>0.34583333333333333</v>
      </c>
      <c r="G24640" s="2"/>
      <c r="H24640" t="s">
        <v>110</v>
      </c>
    </row>
    <row r="24641" spans="1:8" x14ac:dyDescent="0.35">
      <c r="A24641">
        <v>142474</v>
      </c>
      <c r="B24641">
        <v>0</v>
      </c>
      <c r="C24641">
        <v>1</v>
      </c>
      <c r="D24641" t="s">
        <v>121</v>
      </c>
      <c r="E24641" s="2">
        <v>0.34814814814814815</v>
      </c>
      <c r="F24641" s="2">
        <v>0.34861111111111109</v>
      </c>
      <c r="G24641" s="2"/>
      <c r="H24641" t="s">
        <v>110</v>
      </c>
    </row>
    <row r="24642" spans="1:8" x14ac:dyDescent="0.35">
      <c r="A24642">
        <v>142474</v>
      </c>
      <c r="B24642">
        <v>0</v>
      </c>
      <c r="C24642">
        <v>1</v>
      </c>
      <c r="D24642" t="s">
        <v>39</v>
      </c>
      <c r="E24642" s="2">
        <v>0.35173611111111114</v>
      </c>
      <c r="F24642" s="2">
        <v>0.35243055555555558</v>
      </c>
      <c r="G24642" s="2"/>
      <c r="H24642" t="s">
        <v>110</v>
      </c>
    </row>
    <row r="24643" spans="1:8" x14ac:dyDescent="0.35">
      <c r="A24643">
        <v>142474</v>
      </c>
      <c r="B24643">
        <v>0</v>
      </c>
      <c r="C24643">
        <v>1</v>
      </c>
      <c r="D24643" t="s">
        <v>24</v>
      </c>
      <c r="E24643" s="2">
        <v>0.35833333333333334</v>
      </c>
      <c r="F24643" s="2">
        <v>0.35902777777777778</v>
      </c>
      <c r="G24643" s="2"/>
      <c r="H24643" t="s">
        <v>110</v>
      </c>
    </row>
    <row r="24644" spans="1:8" x14ac:dyDescent="0.35">
      <c r="A24644">
        <v>142474</v>
      </c>
      <c r="B24644">
        <v>0</v>
      </c>
      <c r="C24644">
        <v>1</v>
      </c>
      <c r="D24644" t="s">
        <v>45</v>
      </c>
      <c r="E24644" s="2">
        <v>0.36655092592592592</v>
      </c>
      <c r="F24644" s="2">
        <v>0.36770833333333336</v>
      </c>
      <c r="G24644" s="2"/>
      <c r="H24644" t="s">
        <v>110</v>
      </c>
    </row>
    <row r="24645" spans="1:8" x14ac:dyDescent="0.35">
      <c r="A24645">
        <v>142474</v>
      </c>
      <c r="B24645">
        <v>0</v>
      </c>
      <c r="C24645">
        <v>1</v>
      </c>
      <c r="D24645" t="s">
        <v>21</v>
      </c>
      <c r="E24645" s="2">
        <v>0.36956018518518519</v>
      </c>
      <c r="F24645" s="2">
        <v>0.37013888888888891</v>
      </c>
      <c r="G24645" s="2"/>
      <c r="H24645" t="s">
        <v>122</v>
      </c>
    </row>
    <row r="24646" spans="1:8" x14ac:dyDescent="0.35">
      <c r="A24646">
        <v>142474</v>
      </c>
      <c r="B24646">
        <v>0</v>
      </c>
      <c r="C24646">
        <v>1</v>
      </c>
      <c r="D24646" t="s">
        <v>123</v>
      </c>
      <c r="E24646" s="2">
        <v>0.37256944444444445</v>
      </c>
      <c r="F24646" s="2">
        <v>0.37314814814814817</v>
      </c>
      <c r="G24646" s="2"/>
      <c r="H24646">
        <v>2</v>
      </c>
    </row>
    <row r="24647" spans="1:8" x14ac:dyDescent="0.35">
      <c r="A24647">
        <v>142474</v>
      </c>
      <c r="B24647">
        <v>0</v>
      </c>
      <c r="C24647">
        <v>1</v>
      </c>
      <c r="D24647" t="s">
        <v>93</v>
      </c>
      <c r="E24647" s="2">
        <v>0.37488425925925928</v>
      </c>
      <c r="F24647" s="2">
        <v>0.37534722222222222</v>
      </c>
      <c r="G24647" s="2"/>
      <c r="H24647">
        <v>2</v>
      </c>
    </row>
    <row r="24648" spans="1:8" x14ac:dyDescent="0.35">
      <c r="A24648">
        <v>142474</v>
      </c>
      <c r="B24648">
        <v>0</v>
      </c>
      <c r="C24648">
        <v>1</v>
      </c>
      <c r="D24648" t="s">
        <v>9</v>
      </c>
      <c r="E24648" s="2">
        <v>0.37650462962962961</v>
      </c>
      <c r="F24648" s="2">
        <v>0.3769675925925926</v>
      </c>
      <c r="G24648" s="2"/>
      <c r="H24648">
        <v>2</v>
      </c>
    </row>
    <row r="24649" spans="1:8" x14ac:dyDescent="0.35">
      <c r="A24649">
        <v>142474</v>
      </c>
      <c r="B24649">
        <v>0</v>
      </c>
      <c r="C24649">
        <v>1</v>
      </c>
      <c r="D24649" t="s">
        <v>144</v>
      </c>
      <c r="E24649" s="2">
        <v>0.37812499999999999</v>
      </c>
      <c r="F24649" s="2">
        <v>0.37858796296296299</v>
      </c>
      <c r="G24649" s="2"/>
      <c r="H24649">
        <v>2</v>
      </c>
    </row>
    <row r="24650" spans="1:8" x14ac:dyDescent="0.35">
      <c r="A24650">
        <v>142474</v>
      </c>
      <c r="B24650">
        <v>0</v>
      </c>
      <c r="C24650">
        <v>1</v>
      </c>
      <c r="D24650" t="s">
        <v>59</v>
      </c>
      <c r="E24650" s="2">
        <v>0.37962962962962965</v>
      </c>
      <c r="F24650" s="2">
        <v>0.38009259259259259</v>
      </c>
      <c r="G24650" s="2"/>
      <c r="H24650">
        <v>2</v>
      </c>
    </row>
    <row r="24651" spans="1:8" x14ac:dyDescent="0.35">
      <c r="A24651">
        <v>142474</v>
      </c>
      <c r="B24651">
        <v>0</v>
      </c>
      <c r="C24651">
        <v>1</v>
      </c>
      <c r="D24651" t="s">
        <v>90</v>
      </c>
      <c r="E24651" s="2">
        <v>0.38171296296296298</v>
      </c>
      <c r="F24651" s="2">
        <v>0.38240740740740742</v>
      </c>
      <c r="G24651" s="2"/>
      <c r="H24651">
        <v>2</v>
      </c>
    </row>
    <row r="24652" spans="1:8" x14ac:dyDescent="0.35">
      <c r="A24652">
        <v>142474</v>
      </c>
      <c r="B24652">
        <v>0</v>
      </c>
      <c r="C24652">
        <v>1</v>
      </c>
      <c r="D24652" t="s">
        <v>151</v>
      </c>
      <c r="E24652" s="2">
        <v>0.3837962962962963</v>
      </c>
      <c r="F24652" s="2">
        <v>0.38425925925925924</v>
      </c>
      <c r="G24652" s="2"/>
      <c r="H24652">
        <v>2</v>
      </c>
    </row>
    <row r="24653" spans="1:8" x14ac:dyDescent="0.35">
      <c r="A24653">
        <v>142474</v>
      </c>
      <c r="B24653">
        <v>0</v>
      </c>
      <c r="C24653">
        <v>1</v>
      </c>
      <c r="D24653" t="s">
        <v>150</v>
      </c>
      <c r="E24653" s="2">
        <v>0.38530092592592591</v>
      </c>
      <c r="F24653" s="2">
        <v>0.38599537037037035</v>
      </c>
      <c r="G24653" s="2"/>
      <c r="H24653">
        <v>2</v>
      </c>
    </row>
    <row r="24654" spans="1:8" x14ac:dyDescent="0.35">
      <c r="A24654">
        <v>142474</v>
      </c>
      <c r="B24654">
        <v>0</v>
      </c>
      <c r="C24654">
        <v>1</v>
      </c>
      <c r="D24654" t="s">
        <v>149</v>
      </c>
      <c r="E24654" s="2">
        <v>0.38726851851851851</v>
      </c>
      <c r="F24654" s="2">
        <v>0.38784722222222223</v>
      </c>
      <c r="G24654" s="2"/>
      <c r="H24654">
        <v>2</v>
      </c>
    </row>
    <row r="24655" spans="1:8" x14ac:dyDescent="0.35">
      <c r="A24655">
        <v>142474</v>
      </c>
      <c r="B24655">
        <v>0</v>
      </c>
      <c r="C24655">
        <v>1</v>
      </c>
      <c r="D24655" t="s">
        <v>148</v>
      </c>
      <c r="E24655" s="2">
        <v>0.38923611111111112</v>
      </c>
      <c r="F24655" s="2">
        <v>0.38969907407407406</v>
      </c>
      <c r="G24655" s="2"/>
      <c r="H24655">
        <v>2</v>
      </c>
    </row>
    <row r="24656" spans="1:8" x14ac:dyDescent="0.35">
      <c r="A24656">
        <v>142474</v>
      </c>
      <c r="B24656">
        <v>0</v>
      </c>
      <c r="C24656">
        <v>1</v>
      </c>
      <c r="D24656" t="s">
        <v>19</v>
      </c>
      <c r="E24656" s="2">
        <v>0.3923611111111111</v>
      </c>
      <c r="F24656" s="2">
        <v>0.39282407407407405</v>
      </c>
      <c r="G24656" s="2"/>
      <c r="H24656">
        <v>2</v>
      </c>
    </row>
    <row r="24657" spans="1:8" x14ac:dyDescent="0.35">
      <c r="A24657">
        <v>142474</v>
      </c>
      <c r="B24657">
        <v>0</v>
      </c>
      <c r="C24657">
        <v>1</v>
      </c>
      <c r="D24657" t="s">
        <v>146</v>
      </c>
      <c r="E24657" s="2">
        <v>0.39374999999999999</v>
      </c>
      <c r="F24657" s="2">
        <v>0.39421296296296299</v>
      </c>
      <c r="G24657" s="2"/>
      <c r="H24657" t="s">
        <v>159</v>
      </c>
    </row>
    <row r="24658" spans="1:8" x14ac:dyDescent="0.35">
      <c r="A24658">
        <v>142474</v>
      </c>
      <c r="B24658">
        <v>0</v>
      </c>
      <c r="C24658">
        <v>1</v>
      </c>
      <c r="D24658" t="s">
        <v>145</v>
      </c>
      <c r="E24658" s="2">
        <v>0.39548611111111109</v>
      </c>
      <c r="F24658" s="2">
        <v>0.39594907407407409</v>
      </c>
      <c r="G24658" s="2"/>
      <c r="H24658">
        <v>2</v>
      </c>
    </row>
    <row r="24659" spans="1:8" x14ac:dyDescent="0.35">
      <c r="A24659">
        <v>142474</v>
      </c>
      <c r="B24659">
        <v>0</v>
      </c>
      <c r="C24659">
        <v>1</v>
      </c>
      <c r="D24659" t="s">
        <v>23</v>
      </c>
      <c r="E24659" s="2">
        <v>0.39803240740740742</v>
      </c>
      <c r="H24659">
        <v>1</v>
      </c>
    </row>
    <row r="24660" spans="1:8" x14ac:dyDescent="0.35">
      <c r="A24660">
        <v>141655</v>
      </c>
      <c r="B24660">
        <v>0</v>
      </c>
      <c r="C24660">
        <v>1</v>
      </c>
      <c r="D24660" t="s">
        <v>26</v>
      </c>
      <c r="F24660" s="2">
        <v>0.33333333333333331</v>
      </c>
      <c r="G24660" s="2"/>
      <c r="H24660">
        <v>1</v>
      </c>
    </row>
    <row r="24661" spans="1:8" x14ac:dyDescent="0.35">
      <c r="A24661">
        <v>141655</v>
      </c>
      <c r="B24661">
        <v>0</v>
      </c>
      <c r="C24661">
        <v>1</v>
      </c>
      <c r="D24661" t="s">
        <v>171</v>
      </c>
      <c r="E24661" s="2">
        <v>0.33564814814814814</v>
      </c>
      <c r="F24661" s="2">
        <v>0.33611111111111114</v>
      </c>
      <c r="G24661" s="2"/>
      <c r="H24661">
        <v>1</v>
      </c>
    </row>
    <row r="24662" spans="1:8" x14ac:dyDescent="0.35">
      <c r="A24662">
        <v>141655</v>
      </c>
      <c r="B24662">
        <v>0</v>
      </c>
      <c r="C24662">
        <v>1</v>
      </c>
      <c r="D24662" t="s">
        <v>170</v>
      </c>
      <c r="E24662" s="2">
        <v>0.33750000000000002</v>
      </c>
      <c r="F24662" s="2">
        <v>0.33796296296296297</v>
      </c>
      <c r="G24662" s="2"/>
      <c r="H24662">
        <v>1</v>
      </c>
    </row>
    <row r="24663" spans="1:8" x14ac:dyDescent="0.35">
      <c r="A24663">
        <v>141655</v>
      </c>
      <c r="B24663">
        <v>0</v>
      </c>
      <c r="C24663">
        <v>1</v>
      </c>
      <c r="D24663" t="s">
        <v>169</v>
      </c>
      <c r="E24663" s="2">
        <v>0.33958333333333335</v>
      </c>
      <c r="F24663" s="2">
        <v>0.34004629629629629</v>
      </c>
      <c r="G24663" s="2"/>
      <c r="H24663">
        <v>1</v>
      </c>
    </row>
    <row r="24664" spans="1:8" x14ac:dyDescent="0.35">
      <c r="A24664">
        <v>141655</v>
      </c>
      <c r="B24664">
        <v>0</v>
      </c>
      <c r="C24664">
        <v>1</v>
      </c>
      <c r="D24664" t="s">
        <v>168</v>
      </c>
      <c r="E24664" s="2">
        <v>0.3417824074074074</v>
      </c>
      <c r="F24664" s="2">
        <v>0.34224537037037039</v>
      </c>
      <c r="G24664" s="2"/>
      <c r="H24664">
        <v>1</v>
      </c>
    </row>
    <row r="24665" spans="1:8" x14ac:dyDescent="0.35">
      <c r="A24665">
        <v>141655</v>
      </c>
      <c r="B24665">
        <v>0</v>
      </c>
      <c r="C24665">
        <v>1</v>
      </c>
      <c r="D24665" t="s">
        <v>167</v>
      </c>
      <c r="E24665" s="2">
        <v>0.34375</v>
      </c>
      <c r="F24665" s="2">
        <v>0.34421296296296294</v>
      </c>
      <c r="G24665" s="2"/>
      <c r="H24665">
        <v>1</v>
      </c>
    </row>
    <row r="24666" spans="1:8" x14ac:dyDescent="0.35">
      <c r="A24666">
        <v>141655</v>
      </c>
      <c r="B24666">
        <v>0</v>
      </c>
      <c r="C24666">
        <v>1</v>
      </c>
      <c r="D24666" t="s">
        <v>13</v>
      </c>
      <c r="E24666" s="2">
        <v>0.34756944444444443</v>
      </c>
      <c r="H24666" t="s">
        <v>166</v>
      </c>
    </row>
    <row r="24667" spans="1:8" x14ac:dyDescent="0.35">
      <c r="A24667">
        <v>142676</v>
      </c>
      <c r="B24667">
        <v>0</v>
      </c>
      <c r="C24667">
        <v>1</v>
      </c>
      <c r="D24667" t="s">
        <v>13</v>
      </c>
      <c r="F24667" s="2">
        <v>0.33333333333333331</v>
      </c>
      <c r="G24667" s="2"/>
      <c r="H24667" t="s">
        <v>166</v>
      </c>
    </row>
    <row r="24668" spans="1:8" x14ac:dyDescent="0.35">
      <c r="A24668">
        <v>142676</v>
      </c>
      <c r="B24668">
        <v>0</v>
      </c>
      <c r="C24668">
        <v>1</v>
      </c>
      <c r="D24668" t="s">
        <v>167</v>
      </c>
      <c r="E24668" s="2">
        <v>0.33657407407407408</v>
      </c>
      <c r="F24668" s="2">
        <v>0.33703703703703702</v>
      </c>
      <c r="G24668" s="2"/>
      <c r="H24668">
        <v>2</v>
      </c>
    </row>
    <row r="24669" spans="1:8" x14ac:dyDescent="0.35">
      <c r="A24669">
        <v>142676</v>
      </c>
      <c r="B24669">
        <v>0</v>
      </c>
      <c r="C24669">
        <v>1</v>
      </c>
      <c r="D24669" t="s">
        <v>168</v>
      </c>
      <c r="E24669" s="2">
        <v>0.33842592592592591</v>
      </c>
      <c r="F24669" s="2">
        <v>0.33888888888888891</v>
      </c>
      <c r="G24669" s="2"/>
      <c r="H24669">
        <v>2</v>
      </c>
    </row>
    <row r="24670" spans="1:8" x14ac:dyDescent="0.35">
      <c r="A24670">
        <v>142676</v>
      </c>
      <c r="B24670">
        <v>0</v>
      </c>
      <c r="C24670">
        <v>1</v>
      </c>
      <c r="D24670" t="s">
        <v>169</v>
      </c>
      <c r="E24670" s="2">
        <v>0.34062500000000001</v>
      </c>
      <c r="F24670" s="2">
        <v>0.34108796296296295</v>
      </c>
      <c r="G24670" s="2"/>
      <c r="H24670">
        <v>2</v>
      </c>
    </row>
    <row r="24671" spans="1:8" x14ac:dyDescent="0.35">
      <c r="A24671">
        <v>142676</v>
      </c>
      <c r="B24671">
        <v>0</v>
      </c>
      <c r="C24671">
        <v>1</v>
      </c>
      <c r="D24671" t="s">
        <v>170</v>
      </c>
      <c r="E24671" s="2">
        <v>0.34270833333333334</v>
      </c>
      <c r="F24671" s="2">
        <v>0.34317129629629628</v>
      </c>
      <c r="G24671" s="2"/>
      <c r="H24671">
        <v>2</v>
      </c>
    </row>
    <row r="24672" spans="1:8" x14ac:dyDescent="0.35">
      <c r="A24672">
        <v>142676</v>
      </c>
      <c r="B24672">
        <v>0</v>
      </c>
      <c r="C24672">
        <v>1</v>
      </c>
      <c r="D24672" t="s">
        <v>171</v>
      </c>
      <c r="E24672" s="2">
        <v>0.34456018518518516</v>
      </c>
      <c r="F24672" s="2">
        <v>0.34502314814814816</v>
      </c>
      <c r="G24672" s="2"/>
      <c r="H24672">
        <v>2</v>
      </c>
    </row>
    <row r="24673" spans="1:8" x14ac:dyDescent="0.35">
      <c r="A24673">
        <v>142676</v>
      </c>
      <c r="B24673">
        <v>0</v>
      </c>
      <c r="C24673">
        <v>1</v>
      </c>
      <c r="D24673" t="s">
        <v>26</v>
      </c>
      <c r="E24673" s="2">
        <v>0.34780092592592593</v>
      </c>
      <c r="H24673">
        <v>1</v>
      </c>
    </row>
    <row r="24674" spans="1:8" x14ac:dyDescent="0.35">
      <c r="A24674">
        <v>142874</v>
      </c>
      <c r="B24674">
        <v>0</v>
      </c>
      <c r="C24674">
        <v>1</v>
      </c>
      <c r="D24674" t="s">
        <v>8</v>
      </c>
      <c r="F24674" s="2">
        <v>0.33425925925925926</v>
      </c>
      <c r="G24674" s="2"/>
      <c r="H24674">
        <v>1</v>
      </c>
    </row>
    <row r="24675" spans="1:8" x14ac:dyDescent="0.35">
      <c r="A24675">
        <v>142874</v>
      </c>
      <c r="B24675">
        <v>0</v>
      </c>
      <c r="C24675">
        <v>1</v>
      </c>
      <c r="D24675" t="s">
        <v>102</v>
      </c>
      <c r="E24675" s="2">
        <v>0.33726851851851852</v>
      </c>
      <c r="F24675" s="2">
        <v>0.33773148148148147</v>
      </c>
      <c r="G24675" s="2"/>
      <c r="H24675">
        <v>2</v>
      </c>
    </row>
    <row r="24676" spans="1:8" x14ac:dyDescent="0.35">
      <c r="A24676">
        <v>142874</v>
      </c>
      <c r="B24676">
        <v>0</v>
      </c>
      <c r="C24676">
        <v>1</v>
      </c>
      <c r="D24676" t="s">
        <v>103</v>
      </c>
      <c r="E24676" s="2">
        <v>0.34027777777777779</v>
      </c>
      <c r="F24676" s="2">
        <v>0.34074074074074073</v>
      </c>
      <c r="G24676" s="2"/>
      <c r="H24676">
        <v>2</v>
      </c>
    </row>
    <row r="24677" spans="1:8" x14ac:dyDescent="0.35">
      <c r="A24677">
        <v>142874</v>
      </c>
      <c r="B24677">
        <v>0</v>
      </c>
      <c r="C24677">
        <v>1</v>
      </c>
      <c r="D24677" t="s">
        <v>104</v>
      </c>
      <c r="E24677" s="2">
        <v>0.34282407407407406</v>
      </c>
      <c r="F24677" s="2">
        <v>0.34328703703703706</v>
      </c>
      <c r="G24677" s="2"/>
      <c r="H24677">
        <v>2</v>
      </c>
    </row>
    <row r="24678" spans="1:8" x14ac:dyDescent="0.35">
      <c r="A24678">
        <v>142874</v>
      </c>
      <c r="B24678">
        <v>0</v>
      </c>
      <c r="C24678">
        <v>1</v>
      </c>
      <c r="D24678" t="s">
        <v>105</v>
      </c>
      <c r="E24678" s="2">
        <v>0.34502314814814816</v>
      </c>
      <c r="F24678" s="2">
        <v>0.3454861111111111</v>
      </c>
      <c r="G24678" s="2"/>
      <c r="H24678">
        <v>2</v>
      </c>
    </row>
    <row r="24679" spans="1:8" x14ac:dyDescent="0.35">
      <c r="A24679">
        <v>142874</v>
      </c>
      <c r="B24679">
        <v>0</v>
      </c>
      <c r="C24679">
        <v>1</v>
      </c>
      <c r="D24679" t="s">
        <v>106</v>
      </c>
      <c r="E24679" s="2">
        <v>0.34722222222222221</v>
      </c>
      <c r="F24679" s="2">
        <v>0.34768518518518521</v>
      </c>
      <c r="G24679" s="2"/>
      <c r="H24679">
        <v>2</v>
      </c>
    </row>
    <row r="24680" spans="1:8" x14ac:dyDescent="0.35">
      <c r="A24680">
        <v>142874</v>
      </c>
      <c r="B24680">
        <v>0</v>
      </c>
      <c r="C24680">
        <v>1</v>
      </c>
      <c r="D24680" t="s">
        <v>107</v>
      </c>
      <c r="E24680" s="2">
        <v>0.34907407407407409</v>
      </c>
      <c r="F24680" s="2">
        <v>0.34953703703703703</v>
      </c>
      <c r="G24680" s="2"/>
      <c r="H24680">
        <v>2</v>
      </c>
    </row>
    <row r="24681" spans="1:8" x14ac:dyDescent="0.35">
      <c r="A24681">
        <v>142874</v>
      </c>
      <c r="B24681">
        <v>0</v>
      </c>
      <c r="C24681">
        <v>1</v>
      </c>
      <c r="D24681" t="s">
        <v>108</v>
      </c>
      <c r="E24681" s="2">
        <v>0.35104166666666664</v>
      </c>
      <c r="F24681" s="2">
        <v>0.35150462962962964</v>
      </c>
      <c r="G24681" s="2"/>
      <c r="H24681">
        <v>2</v>
      </c>
    </row>
    <row r="24682" spans="1:8" x14ac:dyDescent="0.35">
      <c r="A24682">
        <v>142874</v>
      </c>
      <c r="B24682">
        <v>0</v>
      </c>
      <c r="C24682">
        <v>1</v>
      </c>
      <c r="D24682" t="s">
        <v>39</v>
      </c>
      <c r="E24682" s="2">
        <v>0.35451388888888891</v>
      </c>
      <c r="F24682" s="2">
        <v>0.35520833333333335</v>
      </c>
      <c r="G24682" s="2"/>
      <c r="H24682">
        <v>6</v>
      </c>
    </row>
    <row r="24683" spans="1:8" x14ac:dyDescent="0.35">
      <c r="A24683">
        <v>142874</v>
      </c>
      <c r="B24683">
        <v>0</v>
      </c>
      <c r="C24683">
        <v>1</v>
      </c>
      <c r="D24683" t="s">
        <v>112</v>
      </c>
      <c r="E24683" s="2">
        <v>0.35925925925925928</v>
      </c>
      <c r="F24683" s="2">
        <v>0.35972222222222222</v>
      </c>
      <c r="G24683" s="2"/>
      <c r="H24683" t="s">
        <v>110</v>
      </c>
    </row>
    <row r="24684" spans="1:8" x14ac:dyDescent="0.35">
      <c r="A24684">
        <v>142874</v>
      </c>
      <c r="B24684">
        <v>0</v>
      </c>
      <c r="C24684">
        <v>1</v>
      </c>
      <c r="D24684" t="s">
        <v>113</v>
      </c>
      <c r="E24684" s="2">
        <v>0.3611111111111111</v>
      </c>
      <c r="F24684" s="2">
        <v>0.36157407407407405</v>
      </c>
      <c r="G24684" s="2"/>
      <c r="H24684" t="s">
        <v>110</v>
      </c>
    </row>
    <row r="24685" spans="1:8" x14ac:dyDescent="0.35">
      <c r="A24685">
        <v>142874</v>
      </c>
      <c r="B24685">
        <v>0</v>
      </c>
      <c r="C24685">
        <v>1</v>
      </c>
      <c r="D24685" t="s">
        <v>24</v>
      </c>
      <c r="E24685" s="2">
        <v>0.36354166666666665</v>
      </c>
      <c r="F24685" s="2">
        <v>0.36423611111111109</v>
      </c>
      <c r="G24685" s="2"/>
      <c r="H24685" t="s">
        <v>110</v>
      </c>
    </row>
    <row r="24686" spans="1:8" x14ac:dyDescent="0.35">
      <c r="A24686">
        <v>142874</v>
      </c>
      <c r="B24686">
        <v>0</v>
      </c>
      <c r="C24686">
        <v>1</v>
      </c>
      <c r="D24686" t="s">
        <v>45</v>
      </c>
      <c r="E24686" s="2">
        <v>0.37129629629629629</v>
      </c>
      <c r="F24686" s="2">
        <v>0.37268518518518517</v>
      </c>
      <c r="G24686" s="2"/>
      <c r="H24686" t="s">
        <v>110</v>
      </c>
    </row>
    <row r="24687" spans="1:8" x14ac:dyDescent="0.35">
      <c r="A24687">
        <v>142874</v>
      </c>
      <c r="B24687">
        <v>0</v>
      </c>
      <c r="C24687">
        <v>1</v>
      </c>
      <c r="D24687" t="s">
        <v>21</v>
      </c>
      <c r="E24687" s="2">
        <v>0.37430555555555556</v>
      </c>
      <c r="F24687" s="2">
        <v>0.37488425925925928</v>
      </c>
      <c r="G24687" s="2"/>
      <c r="H24687" t="s">
        <v>122</v>
      </c>
    </row>
    <row r="24688" spans="1:8" x14ac:dyDescent="0.35">
      <c r="A24688">
        <v>142874</v>
      </c>
      <c r="B24688">
        <v>0</v>
      </c>
      <c r="C24688">
        <v>1</v>
      </c>
      <c r="D24688" t="s">
        <v>123</v>
      </c>
      <c r="E24688" s="2">
        <v>0.3769675925925926</v>
      </c>
      <c r="F24688" s="2">
        <v>0.37754629629629627</v>
      </c>
      <c r="G24688" s="2"/>
      <c r="H24688">
        <v>2</v>
      </c>
    </row>
    <row r="24689" spans="1:8" x14ac:dyDescent="0.35">
      <c r="A24689">
        <v>142874</v>
      </c>
      <c r="B24689">
        <v>0</v>
      </c>
      <c r="C24689">
        <v>1</v>
      </c>
      <c r="D24689" t="s">
        <v>93</v>
      </c>
      <c r="E24689" s="2">
        <v>0.37928240740740743</v>
      </c>
      <c r="F24689" s="2">
        <v>0.37974537037037037</v>
      </c>
      <c r="G24689" s="2"/>
      <c r="H24689">
        <v>2</v>
      </c>
    </row>
    <row r="24690" spans="1:8" x14ac:dyDescent="0.35">
      <c r="A24690">
        <v>142874</v>
      </c>
      <c r="B24690">
        <v>0</v>
      </c>
      <c r="C24690">
        <v>1</v>
      </c>
      <c r="D24690" t="s">
        <v>9</v>
      </c>
      <c r="E24690" s="2">
        <v>0.38090277777777776</v>
      </c>
      <c r="F24690" s="2">
        <v>0.38136574074074076</v>
      </c>
      <c r="G24690" s="2"/>
      <c r="H24690">
        <v>2</v>
      </c>
    </row>
    <row r="24691" spans="1:8" x14ac:dyDescent="0.35">
      <c r="A24691">
        <v>142874</v>
      </c>
      <c r="B24691">
        <v>0</v>
      </c>
      <c r="C24691">
        <v>1</v>
      </c>
      <c r="D24691" t="s">
        <v>144</v>
      </c>
      <c r="E24691" s="2">
        <v>0.38252314814814814</v>
      </c>
      <c r="F24691" s="2">
        <v>0.38298611111111114</v>
      </c>
      <c r="G24691" s="2"/>
      <c r="H24691">
        <v>2</v>
      </c>
    </row>
    <row r="24692" spans="1:8" x14ac:dyDescent="0.35">
      <c r="A24692">
        <v>142874</v>
      </c>
      <c r="B24692">
        <v>0</v>
      </c>
      <c r="C24692">
        <v>1</v>
      </c>
      <c r="D24692" t="s">
        <v>59</v>
      </c>
      <c r="E24692" s="2">
        <v>0.3840277777777778</v>
      </c>
      <c r="F24692" s="2">
        <v>0.38449074074074074</v>
      </c>
      <c r="G24692" s="2"/>
      <c r="H24692">
        <v>2</v>
      </c>
    </row>
    <row r="24693" spans="1:8" x14ac:dyDescent="0.35">
      <c r="A24693">
        <v>142874</v>
      </c>
      <c r="B24693">
        <v>0</v>
      </c>
      <c r="C24693">
        <v>1</v>
      </c>
      <c r="D24693" t="s">
        <v>90</v>
      </c>
      <c r="E24693" s="2">
        <v>0.38576388888888891</v>
      </c>
      <c r="F24693" s="2">
        <v>0.38645833333333335</v>
      </c>
      <c r="G24693" s="2"/>
      <c r="H24693">
        <v>2</v>
      </c>
    </row>
    <row r="24694" spans="1:8" x14ac:dyDescent="0.35">
      <c r="A24694">
        <v>142874</v>
      </c>
      <c r="B24694">
        <v>0</v>
      </c>
      <c r="C24694">
        <v>1</v>
      </c>
      <c r="D24694" t="s">
        <v>151</v>
      </c>
      <c r="E24694" s="2">
        <v>0.38761574074074073</v>
      </c>
      <c r="F24694" s="2">
        <v>0.38807870370370373</v>
      </c>
      <c r="G24694" s="2"/>
      <c r="H24694">
        <v>2</v>
      </c>
    </row>
    <row r="24695" spans="1:8" x14ac:dyDescent="0.35">
      <c r="A24695">
        <v>142874</v>
      </c>
      <c r="B24695">
        <v>0</v>
      </c>
      <c r="C24695">
        <v>1</v>
      </c>
      <c r="D24695" t="s">
        <v>150</v>
      </c>
      <c r="E24695" s="2">
        <v>0.38923611111111112</v>
      </c>
      <c r="F24695" s="2">
        <v>0.38993055555555556</v>
      </c>
      <c r="G24695" s="2"/>
      <c r="H24695">
        <v>2</v>
      </c>
    </row>
    <row r="24696" spans="1:8" x14ac:dyDescent="0.35">
      <c r="A24696">
        <v>142874</v>
      </c>
      <c r="B24696">
        <v>0</v>
      </c>
      <c r="C24696">
        <v>1</v>
      </c>
      <c r="D24696" t="s">
        <v>149</v>
      </c>
      <c r="E24696" s="2">
        <v>0.39108796296296294</v>
      </c>
      <c r="F24696" s="2">
        <v>0.39166666666666666</v>
      </c>
      <c r="G24696" s="2"/>
      <c r="H24696">
        <v>2</v>
      </c>
    </row>
    <row r="24697" spans="1:8" x14ac:dyDescent="0.35">
      <c r="A24697">
        <v>142874</v>
      </c>
      <c r="B24697">
        <v>0</v>
      </c>
      <c r="C24697">
        <v>1</v>
      </c>
      <c r="D24697" t="s">
        <v>148</v>
      </c>
      <c r="E24697" s="2">
        <v>0.39317129629629627</v>
      </c>
      <c r="F24697" s="2">
        <v>0.39363425925925927</v>
      </c>
      <c r="G24697" s="2"/>
      <c r="H24697">
        <v>2</v>
      </c>
    </row>
    <row r="24698" spans="1:8" x14ac:dyDescent="0.35">
      <c r="A24698">
        <v>142874</v>
      </c>
      <c r="B24698">
        <v>0</v>
      </c>
      <c r="C24698">
        <v>1</v>
      </c>
      <c r="D24698" t="s">
        <v>19</v>
      </c>
      <c r="E24698" s="2">
        <v>0.39675925925925926</v>
      </c>
      <c r="H24698">
        <v>3</v>
      </c>
    </row>
    <row r="24699" spans="1:8" x14ac:dyDescent="0.35">
      <c r="A24699">
        <v>143072</v>
      </c>
      <c r="B24699">
        <v>0</v>
      </c>
      <c r="C24699">
        <v>1</v>
      </c>
      <c r="D24699" t="s">
        <v>16</v>
      </c>
      <c r="F24699" s="2">
        <v>0.33425925925925926</v>
      </c>
      <c r="G24699" s="2"/>
      <c r="H24699">
        <v>1</v>
      </c>
    </row>
    <row r="24700" spans="1:8" x14ac:dyDescent="0.35">
      <c r="A24700">
        <v>143072</v>
      </c>
      <c r="B24700">
        <v>0</v>
      </c>
      <c r="C24700">
        <v>1</v>
      </c>
      <c r="D24700" t="s">
        <v>156</v>
      </c>
      <c r="E24700" s="2">
        <v>0.3351851851851852</v>
      </c>
      <c r="F24700" s="2">
        <v>0.33564814814814814</v>
      </c>
      <c r="G24700" s="2"/>
      <c r="H24700">
        <v>2</v>
      </c>
    </row>
    <row r="24701" spans="1:8" x14ac:dyDescent="0.35">
      <c r="A24701">
        <v>143072</v>
      </c>
      <c r="B24701">
        <v>0</v>
      </c>
      <c r="C24701">
        <v>1</v>
      </c>
      <c r="D24701" t="s">
        <v>157</v>
      </c>
      <c r="E24701" s="2">
        <v>0.33784722222222224</v>
      </c>
      <c r="F24701" s="2">
        <v>0.33831018518518519</v>
      </c>
      <c r="G24701" s="2"/>
      <c r="H24701">
        <v>2</v>
      </c>
    </row>
    <row r="24702" spans="1:8" x14ac:dyDescent="0.35">
      <c r="A24702">
        <v>143072</v>
      </c>
      <c r="B24702">
        <v>0</v>
      </c>
      <c r="C24702">
        <v>1</v>
      </c>
      <c r="D24702" t="s">
        <v>158</v>
      </c>
      <c r="E24702" s="2">
        <v>0.34027777777777779</v>
      </c>
      <c r="F24702" s="2">
        <v>0.34074074074074073</v>
      </c>
      <c r="G24702" s="2"/>
      <c r="H24702">
        <v>2</v>
      </c>
    </row>
    <row r="24703" spans="1:8" x14ac:dyDescent="0.35">
      <c r="A24703">
        <v>143072</v>
      </c>
      <c r="B24703">
        <v>0</v>
      </c>
      <c r="C24703">
        <v>1</v>
      </c>
      <c r="D24703" t="s">
        <v>31</v>
      </c>
      <c r="E24703" s="2">
        <v>0.34317129629629628</v>
      </c>
      <c r="F24703" s="2">
        <v>0.34386574074074072</v>
      </c>
      <c r="G24703" s="2"/>
      <c r="H24703">
        <v>2</v>
      </c>
    </row>
    <row r="24704" spans="1:8" x14ac:dyDescent="0.35">
      <c r="A24704">
        <v>143072</v>
      </c>
      <c r="B24704">
        <v>0</v>
      </c>
      <c r="C24704">
        <v>1</v>
      </c>
      <c r="D24704" t="s">
        <v>132</v>
      </c>
      <c r="E24704" s="2">
        <v>0.34606481481481483</v>
      </c>
      <c r="F24704" s="2">
        <v>0.34652777777777777</v>
      </c>
      <c r="G24704" s="2"/>
      <c r="H24704">
        <v>2</v>
      </c>
    </row>
    <row r="24705" spans="1:8" x14ac:dyDescent="0.35">
      <c r="A24705">
        <v>143072</v>
      </c>
      <c r="B24705">
        <v>0</v>
      </c>
      <c r="C24705">
        <v>1</v>
      </c>
      <c r="D24705" t="s">
        <v>133</v>
      </c>
      <c r="E24705" s="2">
        <v>0.34814814814814815</v>
      </c>
      <c r="F24705" s="2">
        <v>0.34861111111111109</v>
      </c>
      <c r="G24705" s="2"/>
      <c r="H24705">
        <v>2</v>
      </c>
    </row>
    <row r="24706" spans="1:8" x14ac:dyDescent="0.35">
      <c r="A24706">
        <v>143072</v>
      </c>
      <c r="B24706">
        <v>0</v>
      </c>
      <c r="C24706">
        <v>1</v>
      </c>
      <c r="D24706" t="s">
        <v>38</v>
      </c>
      <c r="E24706" s="2">
        <v>0.34988425925925926</v>
      </c>
      <c r="F24706" s="2">
        <v>0.3505787037037037</v>
      </c>
      <c r="G24706" s="2"/>
      <c r="H24706" t="s">
        <v>134</v>
      </c>
    </row>
    <row r="24707" spans="1:8" x14ac:dyDescent="0.35">
      <c r="A24707">
        <v>143072</v>
      </c>
      <c r="B24707">
        <v>1</v>
      </c>
      <c r="C24707">
        <v>1</v>
      </c>
      <c r="D24707" t="s">
        <v>135</v>
      </c>
      <c r="E24707" s="2">
        <v>0.3527777777777778</v>
      </c>
      <c r="F24707" s="2">
        <v>0.35324074074074074</v>
      </c>
      <c r="G24707" s="2"/>
      <c r="H24707">
        <v>1</v>
      </c>
    </row>
    <row r="24708" spans="1:8" x14ac:dyDescent="0.35">
      <c r="A24708">
        <v>143072</v>
      </c>
      <c r="B24708">
        <v>1</v>
      </c>
      <c r="C24708">
        <v>1</v>
      </c>
      <c r="D24708" t="s">
        <v>136</v>
      </c>
      <c r="E24708" s="2">
        <v>0.35474537037037035</v>
      </c>
      <c r="F24708" s="2">
        <v>0.35520833333333335</v>
      </c>
      <c r="G24708" s="2"/>
      <c r="H24708">
        <v>1</v>
      </c>
    </row>
    <row r="24709" spans="1:8" x14ac:dyDescent="0.35">
      <c r="A24709">
        <v>143072</v>
      </c>
      <c r="B24709">
        <v>1</v>
      </c>
      <c r="C24709">
        <v>1</v>
      </c>
      <c r="D24709" t="s">
        <v>137</v>
      </c>
      <c r="E24709" s="2">
        <v>0.35694444444444445</v>
      </c>
      <c r="F24709" s="2">
        <v>0.3574074074074074</v>
      </c>
      <c r="G24709" s="2"/>
      <c r="H24709">
        <v>1</v>
      </c>
    </row>
    <row r="24710" spans="1:8" x14ac:dyDescent="0.35">
      <c r="A24710">
        <v>143072</v>
      </c>
      <c r="B24710">
        <v>1</v>
      </c>
      <c r="C24710">
        <v>1</v>
      </c>
      <c r="D24710" t="s">
        <v>138</v>
      </c>
      <c r="E24710" s="2">
        <v>0.35868055555555556</v>
      </c>
      <c r="F24710" s="2">
        <v>0.3591435185185185</v>
      </c>
      <c r="G24710" s="2"/>
      <c r="H24710">
        <v>1</v>
      </c>
    </row>
    <row r="24711" spans="1:8" x14ac:dyDescent="0.35">
      <c r="A24711">
        <v>143072</v>
      </c>
      <c r="B24711">
        <v>1</v>
      </c>
      <c r="C24711">
        <v>1</v>
      </c>
      <c r="D24711" t="s">
        <v>139</v>
      </c>
      <c r="E24711" s="2">
        <v>0.3613425925925926</v>
      </c>
      <c r="F24711" s="2">
        <v>0.36203703703703705</v>
      </c>
      <c r="G24711" s="2"/>
      <c r="H24711">
        <v>1</v>
      </c>
    </row>
    <row r="24712" spans="1:8" x14ac:dyDescent="0.35">
      <c r="A24712">
        <v>143072</v>
      </c>
      <c r="B24712">
        <v>1</v>
      </c>
      <c r="C24712">
        <v>1</v>
      </c>
      <c r="D24712" t="s">
        <v>72</v>
      </c>
      <c r="E24712" s="2">
        <v>0.36377314814814815</v>
      </c>
      <c r="F24712" s="2">
        <v>0.36435185185185187</v>
      </c>
      <c r="G24712" s="2"/>
      <c r="H24712">
        <v>1</v>
      </c>
    </row>
    <row r="24713" spans="1:8" x14ac:dyDescent="0.35">
      <c r="A24713">
        <v>143072</v>
      </c>
      <c r="B24713">
        <v>1</v>
      </c>
      <c r="C24713">
        <v>1</v>
      </c>
      <c r="D24713" t="s">
        <v>95</v>
      </c>
      <c r="E24713" s="2">
        <v>0.36608796296296298</v>
      </c>
      <c r="F24713" s="2">
        <v>0.36666666666666664</v>
      </c>
      <c r="G24713" s="2"/>
      <c r="H24713">
        <v>1</v>
      </c>
    </row>
    <row r="24714" spans="1:8" x14ac:dyDescent="0.35">
      <c r="A24714">
        <v>143072</v>
      </c>
      <c r="B24714">
        <v>1</v>
      </c>
      <c r="C24714">
        <v>1</v>
      </c>
      <c r="D24714" t="s">
        <v>140</v>
      </c>
      <c r="E24714" s="2">
        <v>0.36805555555555558</v>
      </c>
      <c r="F24714" s="2">
        <v>0.36875000000000002</v>
      </c>
      <c r="G24714" s="2"/>
      <c r="H24714">
        <v>1</v>
      </c>
    </row>
    <row r="24715" spans="1:8" x14ac:dyDescent="0.35">
      <c r="A24715">
        <v>143072</v>
      </c>
      <c r="B24715">
        <v>1</v>
      </c>
      <c r="C24715">
        <v>1</v>
      </c>
      <c r="D24715" t="s">
        <v>141</v>
      </c>
      <c r="E24715" s="2">
        <v>0.37048611111111113</v>
      </c>
      <c r="F24715" s="2">
        <v>0.37094907407407407</v>
      </c>
      <c r="G24715" s="2"/>
      <c r="H24715">
        <v>1</v>
      </c>
    </row>
    <row r="24716" spans="1:8" x14ac:dyDescent="0.35">
      <c r="A24716">
        <v>143072</v>
      </c>
      <c r="B24716">
        <v>1</v>
      </c>
      <c r="C24716">
        <v>1</v>
      </c>
      <c r="D24716" t="s">
        <v>46</v>
      </c>
      <c r="E24716" s="2">
        <v>0.37175925925925923</v>
      </c>
      <c r="F24716" s="2">
        <v>0.37222222222222223</v>
      </c>
      <c r="G24716" s="2"/>
      <c r="H24716">
        <v>1</v>
      </c>
    </row>
    <row r="24717" spans="1:8" x14ac:dyDescent="0.35">
      <c r="A24717">
        <v>143072</v>
      </c>
      <c r="B24717">
        <v>1</v>
      </c>
      <c r="C24717">
        <v>1</v>
      </c>
      <c r="D24717" t="s">
        <v>142</v>
      </c>
      <c r="E24717" s="2">
        <v>0.37349537037037039</v>
      </c>
      <c r="F24717" s="2">
        <v>0.37395833333333334</v>
      </c>
      <c r="G24717" s="2"/>
      <c r="H24717">
        <v>1</v>
      </c>
    </row>
    <row r="24718" spans="1:8" x14ac:dyDescent="0.35">
      <c r="A24718">
        <v>143072</v>
      </c>
      <c r="B24718">
        <v>1</v>
      </c>
      <c r="C24718">
        <v>1</v>
      </c>
      <c r="D24718" t="s">
        <v>143</v>
      </c>
      <c r="E24718" s="2">
        <v>0.3747685185185185</v>
      </c>
      <c r="F24718" s="2">
        <v>0.37546296296296294</v>
      </c>
      <c r="G24718" s="2"/>
      <c r="H24718">
        <v>1</v>
      </c>
    </row>
    <row r="24719" spans="1:8" x14ac:dyDescent="0.35">
      <c r="A24719">
        <v>143072</v>
      </c>
      <c r="B24719">
        <v>1</v>
      </c>
      <c r="C24719">
        <v>1</v>
      </c>
      <c r="D24719" t="s">
        <v>59</v>
      </c>
      <c r="E24719" s="2">
        <v>0.37662037037037038</v>
      </c>
      <c r="F24719" s="2">
        <v>0.37708333333333333</v>
      </c>
      <c r="G24719" s="2"/>
      <c r="H24719">
        <v>1</v>
      </c>
    </row>
    <row r="24720" spans="1:8" x14ac:dyDescent="0.35">
      <c r="A24720">
        <v>143072</v>
      </c>
      <c r="B24720">
        <v>1</v>
      </c>
      <c r="C24720">
        <v>1</v>
      </c>
      <c r="D24720" t="s">
        <v>144</v>
      </c>
      <c r="E24720" s="2">
        <v>0.37824074074074077</v>
      </c>
      <c r="F24720" s="2">
        <v>0.37870370370370371</v>
      </c>
      <c r="G24720" s="2"/>
      <c r="H24720">
        <v>1</v>
      </c>
    </row>
    <row r="24721" spans="1:8" x14ac:dyDescent="0.35">
      <c r="A24721">
        <v>143072</v>
      </c>
      <c r="B24721">
        <v>1</v>
      </c>
      <c r="C24721">
        <v>1</v>
      </c>
      <c r="D24721" t="s">
        <v>9</v>
      </c>
      <c r="E24721" s="2">
        <v>0.37986111111111109</v>
      </c>
      <c r="F24721" s="2">
        <v>0.38032407407407409</v>
      </c>
      <c r="G24721" s="2"/>
      <c r="H24721">
        <v>1</v>
      </c>
    </row>
    <row r="24722" spans="1:8" x14ac:dyDescent="0.35">
      <c r="A24722">
        <v>143072</v>
      </c>
      <c r="B24722">
        <v>1</v>
      </c>
      <c r="C24722">
        <v>1</v>
      </c>
      <c r="D24722" t="s">
        <v>93</v>
      </c>
      <c r="E24722" s="2">
        <v>0.38148148148148148</v>
      </c>
      <c r="F24722" s="2">
        <v>0.38194444444444442</v>
      </c>
      <c r="G24722" s="2"/>
      <c r="H24722">
        <v>1</v>
      </c>
    </row>
    <row r="24723" spans="1:8" x14ac:dyDescent="0.35">
      <c r="A24723">
        <v>143072</v>
      </c>
      <c r="B24723">
        <v>1</v>
      </c>
      <c r="C24723">
        <v>1</v>
      </c>
      <c r="D24723" t="s">
        <v>123</v>
      </c>
      <c r="E24723" s="2">
        <v>0.38368055555555558</v>
      </c>
      <c r="F24723" s="2">
        <v>0.38425925925925924</v>
      </c>
      <c r="G24723" s="2"/>
      <c r="H24723">
        <v>1</v>
      </c>
    </row>
    <row r="24724" spans="1:8" x14ac:dyDescent="0.35">
      <c r="A24724">
        <v>143072</v>
      </c>
      <c r="B24724">
        <v>1</v>
      </c>
      <c r="C24724">
        <v>1</v>
      </c>
      <c r="D24724" t="s">
        <v>21</v>
      </c>
      <c r="E24724" s="2">
        <v>0.38680555555555557</v>
      </c>
      <c r="F24724" s="2">
        <v>0.38738425925925923</v>
      </c>
      <c r="G24724" s="2"/>
      <c r="H24724" t="s">
        <v>114</v>
      </c>
    </row>
    <row r="24725" spans="1:8" x14ac:dyDescent="0.35">
      <c r="A24725">
        <v>143072</v>
      </c>
      <c r="B24725">
        <v>1</v>
      </c>
      <c r="C24725">
        <v>1</v>
      </c>
      <c r="D24725" t="s">
        <v>45</v>
      </c>
      <c r="E24725" s="2">
        <v>0.38935185185185184</v>
      </c>
      <c r="H24725" t="s">
        <v>152</v>
      </c>
    </row>
    <row r="24726" spans="1:8" x14ac:dyDescent="0.35">
      <c r="A24726">
        <v>142372</v>
      </c>
      <c r="B24726">
        <v>0</v>
      </c>
      <c r="C24726">
        <v>1</v>
      </c>
      <c r="D24726" t="s">
        <v>39</v>
      </c>
      <c r="F24726" s="2">
        <v>0.33611111111111114</v>
      </c>
      <c r="G24726" s="2"/>
      <c r="H24726">
        <v>8</v>
      </c>
    </row>
    <row r="24727" spans="1:8" x14ac:dyDescent="0.35">
      <c r="A24727">
        <v>142372</v>
      </c>
      <c r="B24727">
        <v>0</v>
      </c>
      <c r="C24727">
        <v>1</v>
      </c>
      <c r="D24727" t="s">
        <v>109</v>
      </c>
      <c r="E24727" s="2">
        <v>0.33854166666666669</v>
      </c>
      <c r="F24727" s="2">
        <v>0.33900462962962963</v>
      </c>
      <c r="G24727" s="2"/>
      <c r="H24727" t="s">
        <v>110</v>
      </c>
    </row>
    <row r="24728" spans="1:8" x14ac:dyDescent="0.35">
      <c r="A24728">
        <v>142372</v>
      </c>
      <c r="B24728">
        <v>0</v>
      </c>
      <c r="C24728">
        <v>1</v>
      </c>
      <c r="D24728" t="s">
        <v>111</v>
      </c>
      <c r="E24728" s="2">
        <v>0.34039351851851851</v>
      </c>
      <c r="F24728" s="2">
        <v>0.34085648148148145</v>
      </c>
      <c r="G24728" s="2"/>
      <c r="H24728" t="s">
        <v>110</v>
      </c>
    </row>
    <row r="24729" spans="1:8" x14ac:dyDescent="0.35">
      <c r="A24729">
        <v>142372</v>
      </c>
      <c r="B24729">
        <v>0</v>
      </c>
      <c r="C24729">
        <v>1</v>
      </c>
      <c r="D24729" t="s">
        <v>112</v>
      </c>
      <c r="E24729" s="2">
        <v>0.34259259259259262</v>
      </c>
      <c r="F24729" s="2">
        <v>0.34305555555555556</v>
      </c>
      <c r="G24729" s="2"/>
      <c r="H24729" t="s">
        <v>110</v>
      </c>
    </row>
    <row r="24730" spans="1:8" x14ac:dyDescent="0.35">
      <c r="A24730">
        <v>142372</v>
      </c>
      <c r="B24730">
        <v>0</v>
      </c>
      <c r="C24730">
        <v>1</v>
      </c>
      <c r="D24730" t="s">
        <v>113</v>
      </c>
      <c r="E24730" s="2">
        <v>0.34432870370370372</v>
      </c>
      <c r="F24730" s="2">
        <v>0.34479166666666666</v>
      </c>
      <c r="G24730" s="2"/>
      <c r="H24730" t="s">
        <v>110</v>
      </c>
    </row>
    <row r="24731" spans="1:8" x14ac:dyDescent="0.35">
      <c r="A24731">
        <v>142372</v>
      </c>
      <c r="B24731">
        <v>0</v>
      </c>
      <c r="C24731">
        <v>1</v>
      </c>
      <c r="D24731" t="s">
        <v>24</v>
      </c>
      <c r="E24731" s="2">
        <v>0.34675925925925927</v>
      </c>
      <c r="F24731" s="2">
        <v>0.34745370370370371</v>
      </c>
      <c r="G24731" s="2"/>
      <c r="H24731" t="s">
        <v>110</v>
      </c>
    </row>
    <row r="24732" spans="1:8" x14ac:dyDescent="0.35">
      <c r="A24732">
        <v>142372</v>
      </c>
      <c r="B24732">
        <v>0</v>
      </c>
      <c r="C24732">
        <v>1</v>
      </c>
      <c r="D24732" t="s">
        <v>126</v>
      </c>
      <c r="E24732" s="2">
        <v>0.35196759259259258</v>
      </c>
      <c r="F24732" s="2">
        <v>0.35266203703703702</v>
      </c>
      <c r="G24732" s="2"/>
      <c r="H24732" t="s">
        <v>110</v>
      </c>
    </row>
    <row r="24733" spans="1:8" x14ac:dyDescent="0.35">
      <c r="A24733">
        <v>142372</v>
      </c>
      <c r="B24733">
        <v>0</v>
      </c>
      <c r="C24733">
        <v>1</v>
      </c>
      <c r="D24733" t="s">
        <v>128</v>
      </c>
      <c r="E24733" s="2">
        <v>0.35416666666666669</v>
      </c>
      <c r="F24733" s="2">
        <v>0.35462962962962963</v>
      </c>
      <c r="G24733" s="2"/>
      <c r="H24733" t="s">
        <v>110</v>
      </c>
    </row>
    <row r="24734" spans="1:8" x14ac:dyDescent="0.35">
      <c r="A24734">
        <v>142372</v>
      </c>
      <c r="B24734">
        <v>0</v>
      </c>
      <c r="C24734">
        <v>1</v>
      </c>
      <c r="D24734" t="s">
        <v>129</v>
      </c>
      <c r="E24734" s="2">
        <v>0.35613425925925923</v>
      </c>
      <c r="F24734" s="2">
        <v>0.35659722222222223</v>
      </c>
      <c r="G24734" s="2"/>
      <c r="H24734" t="s">
        <v>110</v>
      </c>
    </row>
    <row r="24735" spans="1:8" x14ac:dyDescent="0.35">
      <c r="A24735">
        <v>142372</v>
      </c>
      <c r="B24735">
        <v>0</v>
      </c>
      <c r="C24735">
        <v>1</v>
      </c>
      <c r="D24735" t="s">
        <v>130</v>
      </c>
      <c r="E24735" s="2">
        <v>0.35787037037037039</v>
      </c>
      <c r="F24735" s="2">
        <v>0.35844907407407406</v>
      </c>
      <c r="G24735" s="2"/>
      <c r="H24735" t="s">
        <v>110</v>
      </c>
    </row>
    <row r="24736" spans="1:8" x14ac:dyDescent="0.35">
      <c r="A24736">
        <v>142372</v>
      </c>
      <c r="B24736">
        <v>0</v>
      </c>
      <c r="C24736">
        <v>1</v>
      </c>
      <c r="D24736" t="s">
        <v>45</v>
      </c>
      <c r="E24736" s="2">
        <v>0.36018518518518516</v>
      </c>
      <c r="F24736" s="2">
        <v>0.36087962962962961</v>
      </c>
      <c r="G24736" s="2"/>
      <c r="H24736" t="s">
        <v>110</v>
      </c>
    </row>
    <row r="24737" spans="1:8" x14ac:dyDescent="0.35">
      <c r="A24737">
        <v>142372</v>
      </c>
      <c r="B24737">
        <v>0</v>
      </c>
      <c r="C24737">
        <v>1</v>
      </c>
      <c r="D24737" t="s">
        <v>54</v>
      </c>
      <c r="E24737" s="2">
        <v>0.36319444444444443</v>
      </c>
      <c r="H24737">
        <v>16</v>
      </c>
    </row>
    <row r="24738" spans="1:8" x14ac:dyDescent="0.35">
      <c r="A24738">
        <v>141067</v>
      </c>
      <c r="B24738">
        <v>0</v>
      </c>
      <c r="C24738">
        <v>1</v>
      </c>
      <c r="D24738" t="s">
        <v>19</v>
      </c>
      <c r="F24738" s="2">
        <v>0.33831018518518519</v>
      </c>
      <c r="G24738" s="2"/>
      <c r="H24738">
        <v>3</v>
      </c>
    </row>
    <row r="24739" spans="1:8" x14ac:dyDescent="0.35">
      <c r="A24739">
        <v>141067</v>
      </c>
      <c r="B24739">
        <v>0</v>
      </c>
      <c r="C24739">
        <v>1</v>
      </c>
      <c r="D24739" t="s">
        <v>148</v>
      </c>
      <c r="E24739" s="2">
        <v>0.34097222222222223</v>
      </c>
      <c r="F24739" s="2">
        <v>0.34143518518518517</v>
      </c>
      <c r="G24739" s="2"/>
      <c r="H24739">
        <v>1</v>
      </c>
    </row>
    <row r="24740" spans="1:8" x14ac:dyDescent="0.35">
      <c r="A24740">
        <v>141067</v>
      </c>
      <c r="B24740">
        <v>0</v>
      </c>
      <c r="C24740">
        <v>1</v>
      </c>
      <c r="D24740" t="s">
        <v>149</v>
      </c>
      <c r="E24740" s="2">
        <v>0.34282407407407406</v>
      </c>
      <c r="F24740" s="2">
        <v>0.34328703703703706</v>
      </c>
      <c r="G24740" s="2"/>
      <c r="H24740">
        <v>1</v>
      </c>
    </row>
    <row r="24741" spans="1:8" x14ac:dyDescent="0.35">
      <c r="A24741">
        <v>141067</v>
      </c>
      <c r="B24741">
        <v>0</v>
      </c>
      <c r="C24741">
        <v>1</v>
      </c>
      <c r="D24741" t="s">
        <v>150</v>
      </c>
      <c r="E24741" s="2">
        <v>0.34444444444444444</v>
      </c>
      <c r="F24741" s="2">
        <v>0.34490740740740738</v>
      </c>
      <c r="G24741" s="2"/>
      <c r="H24741">
        <v>1</v>
      </c>
    </row>
    <row r="24742" spans="1:8" x14ac:dyDescent="0.35">
      <c r="A24742">
        <v>141067</v>
      </c>
      <c r="B24742">
        <v>0</v>
      </c>
      <c r="C24742">
        <v>1</v>
      </c>
      <c r="D24742" t="s">
        <v>151</v>
      </c>
      <c r="E24742" s="2">
        <v>0.34606481481481483</v>
      </c>
      <c r="F24742" s="2">
        <v>0.34652777777777777</v>
      </c>
      <c r="G24742" s="2"/>
      <c r="H24742">
        <v>1</v>
      </c>
    </row>
    <row r="24743" spans="1:8" x14ac:dyDescent="0.35">
      <c r="A24743">
        <v>141067</v>
      </c>
      <c r="B24743">
        <v>0</v>
      </c>
      <c r="C24743">
        <v>1</v>
      </c>
      <c r="D24743" t="s">
        <v>90</v>
      </c>
      <c r="E24743" s="2">
        <v>0.34768518518518521</v>
      </c>
      <c r="F24743" s="2">
        <v>0.34814814814814815</v>
      </c>
      <c r="G24743" s="2"/>
      <c r="H24743">
        <v>1</v>
      </c>
    </row>
    <row r="24744" spans="1:8" x14ac:dyDescent="0.35">
      <c r="A24744">
        <v>141067</v>
      </c>
      <c r="B24744">
        <v>0</v>
      </c>
      <c r="C24744">
        <v>1</v>
      </c>
      <c r="D24744" t="s">
        <v>59</v>
      </c>
      <c r="E24744" s="2">
        <v>0.34942129629629631</v>
      </c>
      <c r="F24744" s="2">
        <v>0.34988425925925926</v>
      </c>
      <c r="G24744" s="2"/>
      <c r="H24744">
        <v>1</v>
      </c>
    </row>
    <row r="24745" spans="1:8" x14ac:dyDescent="0.35">
      <c r="A24745">
        <v>141067</v>
      </c>
      <c r="B24745">
        <v>0</v>
      </c>
      <c r="C24745">
        <v>1</v>
      </c>
      <c r="D24745" t="s">
        <v>144</v>
      </c>
      <c r="E24745" s="2">
        <v>0.35104166666666664</v>
      </c>
      <c r="F24745" s="2">
        <v>0.35150462962962964</v>
      </c>
      <c r="G24745" s="2"/>
      <c r="H24745">
        <v>1</v>
      </c>
    </row>
    <row r="24746" spans="1:8" x14ac:dyDescent="0.35">
      <c r="A24746">
        <v>141067</v>
      </c>
      <c r="B24746">
        <v>0</v>
      </c>
      <c r="C24746">
        <v>1</v>
      </c>
      <c r="D24746" t="s">
        <v>9</v>
      </c>
      <c r="E24746" s="2">
        <v>0.35266203703703702</v>
      </c>
      <c r="F24746" s="2">
        <v>0.35312500000000002</v>
      </c>
      <c r="G24746" s="2"/>
      <c r="H24746">
        <v>1</v>
      </c>
    </row>
    <row r="24747" spans="1:8" x14ac:dyDescent="0.35">
      <c r="A24747">
        <v>141067</v>
      </c>
      <c r="B24747">
        <v>0</v>
      </c>
      <c r="C24747">
        <v>1</v>
      </c>
      <c r="D24747" t="s">
        <v>93</v>
      </c>
      <c r="E24747" s="2">
        <v>0.35428240740740741</v>
      </c>
      <c r="F24747" s="2">
        <v>0.35474537037037035</v>
      </c>
      <c r="G24747" s="2"/>
      <c r="H24747">
        <v>1</v>
      </c>
    </row>
    <row r="24748" spans="1:8" x14ac:dyDescent="0.35">
      <c r="A24748">
        <v>141067</v>
      </c>
      <c r="B24748">
        <v>0</v>
      </c>
      <c r="C24748">
        <v>1</v>
      </c>
      <c r="D24748" t="s">
        <v>123</v>
      </c>
      <c r="E24748" s="2">
        <v>0.35648148148148145</v>
      </c>
      <c r="F24748" s="2">
        <v>0.35706018518518517</v>
      </c>
      <c r="G24748" s="2"/>
      <c r="H24748">
        <v>1</v>
      </c>
    </row>
    <row r="24749" spans="1:8" x14ac:dyDescent="0.35">
      <c r="A24749">
        <v>141067</v>
      </c>
      <c r="B24749">
        <v>0</v>
      </c>
      <c r="C24749">
        <v>1</v>
      </c>
      <c r="D24749" t="s">
        <v>21</v>
      </c>
      <c r="E24749" s="2">
        <v>0.3596064814814815</v>
      </c>
      <c r="F24749" s="2">
        <v>0.36018518518518516</v>
      </c>
      <c r="G24749" s="2"/>
      <c r="H24749" t="s">
        <v>114</v>
      </c>
    </row>
    <row r="24750" spans="1:8" x14ac:dyDescent="0.35">
      <c r="A24750">
        <v>141067</v>
      </c>
      <c r="B24750">
        <v>0</v>
      </c>
      <c r="C24750">
        <v>1</v>
      </c>
      <c r="D24750" t="s">
        <v>45</v>
      </c>
      <c r="E24750" s="2">
        <v>0.36215277777777777</v>
      </c>
      <c r="H24750" t="s">
        <v>152</v>
      </c>
    </row>
    <row r="24751" spans="1:8" x14ac:dyDescent="0.35">
      <c r="A24751">
        <v>142170</v>
      </c>
      <c r="B24751">
        <v>0</v>
      </c>
      <c r="C24751">
        <v>1</v>
      </c>
      <c r="D24751" t="s">
        <v>18</v>
      </c>
      <c r="F24751" s="2">
        <v>0.33865740740740741</v>
      </c>
      <c r="G24751" s="2"/>
      <c r="H24751" t="s">
        <v>124</v>
      </c>
    </row>
    <row r="24752" spans="1:8" x14ac:dyDescent="0.35">
      <c r="A24752">
        <v>142170</v>
      </c>
      <c r="B24752">
        <v>0</v>
      </c>
      <c r="C24752">
        <v>1</v>
      </c>
      <c r="D24752" t="s">
        <v>17</v>
      </c>
      <c r="E24752" s="2">
        <v>0.34062500000000001</v>
      </c>
      <c r="F24752" s="2">
        <v>0.34108796296296295</v>
      </c>
      <c r="G24752" s="2"/>
      <c r="H24752">
        <v>2</v>
      </c>
    </row>
    <row r="24753" spans="1:8" x14ac:dyDescent="0.35">
      <c r="A24753">
        <v>142170</v>
      </c>
      <c r="B24753">
        <v>0</v>
      </c>
      <c r="C24753">
        <v>1</v>
      </c>
      <c r="D24753" t="s">
        <v>125</v>
      </c>
      <c r="E24753" s="2">
        <v>0.34247685185185184</v>
      </c>
      <c r="F24753" s="2">
        <v>0.34293981481481484</v>
      </c>
      <c r="G24753" s="2"/>
      <c r="H24753">
        <v>2</v>
      </c>
    </row>
    <row r="24754" spans="1:8" x14ac:dyDescent="0.35">
      <c r="A24754">
        <v>142170</v>
      </c>
      <c r="B24754">
        <v>0</v>
      </c>
      <c r="C24754">
        <v>1</v>
      </c>
      <c r="D24754" t="s">
        <v>126</v>
      </c>
      <c r="E24754" s="2">
        <v>0.34467592592592594</v>
      </c>
      <c r="F24754" s="2">
        <v>0.34537037037037038</v>
      </c>
      <c r="G24754" s="2"/>
      <c r="H24754" t="s">
        <v>127</v>
      </c>
    </row>
    <row r="24755" spans="1:8" x14ac:dyDescent="0.35">
      <c r="A24755">
        <v>142170</v>
      </c>
      <c r="B24755">
        <v>0</v>
      </c>
      <c r="C24755">
        <v>1</v>
      </c>
      <c r="D24755" t="s">
        <v>128</v>
      </c>
      <c r="E24755" s="2">
        <v>0.34687499999999999</v>
      </c>
      <c r="F24755" s="2">
        <v>0.34733796296296299</v>
      </c>
      <c r="G24755" s="2"/>
      <c r="H24755" t="s">
        <v>110</v>
      </c>
    </row>
    <row r="24756" spans="1:8" x14ac:dyDescent="0.35">
      <c r="A24756">
        <v>142170</v>
      </c>
      <c r="B24756">
        <v>0</v>
      </c>
      <c r="C24756">
        <v>1</v>
      </c>
      <c r="D24756" t="s">
        <v>129</v>
      </c>
      <c r="E24756" s="2">
        <v>0.34884259259259259</v>
      </c>
      <c r="F24756" s="2">
        <v>0.34930555555555554</v>
      </c>
      <c r="G24756" s="2"/>
      <c r="H24756" t="s">
        <v>110</v>
      </c>
    </row>
    <row r="24757" spans="1:8" x14ac:dyDescent="0.35">
      <c r="A24757">
        <v>142170</v>
      </c>
      <c r="B24757">
        <v>0</v>
      </c>
      <c r="C24757">
        <v>1</v>
      </c>
      <c r="D24757" t="s">
        <v>130</v>
      </c>
      <c r="E24757" s="2">
        <v>0.3505787037037037</v>
      </c>
      <c r="F24757" s="2">
        <v>0.35115740740740742</v>
      </c>
      <c r="G24757" s="2"/>
      <c r="H24757" t="s">
        <v>110</v>
      </c>
    </row>
    <row r="24758" spans="1:8" x14ac:dyDescent="0.35">
      <c r="A24758">
        <v>142170</v>
      </c>
      <c r="B24758">
        <v>0</v>
      </c>
      <c r="C24758">
        <v>1</v>
      </c>
      <c r="D24758" t="s">
        <v>45</v>
      </c>
      <c r="E24758" s="2">
        <v>0.35312500000000002</v>
      </c>
      <c r="F24758" s="2">
        <v>0.35381944444444446</v>
      </c>
      <c r="G24758" s="2"/>
      <c r="H24758" t="s">
        <v>110</v>
      </c>
    </row>
    <row r="24759" spans="1:8" x14ac:dyDescent="0.35">
      <c r="A24759">
        <v>142170</v>
      </c>
      <c r="B24759">
        <v>0</v>
      </c>
      <c r="C24759">
        <v>1</v>
      </c>
      <c r="D24759" t="s">
        <v>21</v>
      </c>
      <c r="E24759" s="2">
        <v>0.35532407407407407</v>
      </c>
      <c r="F24759" s="2">
        <v>0.35590277777777779</v>
      </c>
      <c r="G24759" s="2"/>
      <c r="H24759" t="s">
        <v>122</v>
      </c>
    </row>
    <row r="24760" spans="1:8" x14ac:dyDescent="0.35">
      <c r="A24760">
        <v>142170</v>
      </c>
      <c r="B24760">
        <v>0</v>
      </c>
      <c r="C24760">
        <v>1</v>
      </c>
      <c r="D24760" t="s">
        <v>123</v>
      </c>
      <c r="E24760" s="2">
        <v>0.35810185185185184</v>
      </c>
      <c r="F24760" s="2">
        <v>0.35868055555555556</v>
      </c>
      <c r="G24760" s="2"/>
      <c r="H24760">
        <v>2</v>
      </c>
    </row>
    <row r="24761" spans="1:8" x14ac:dyDescent="0.35">
      <c r="A24761">
        <v>142170</v>
      </c>
      <c r="B24761">
        <v>0</v>
      </c>
      <c r="C24761">
        <v>1</v>
      </c>
      <c r="D24761" t="s">
        <v>93</v>
      </c>
      <c r="E24761" s="2">
        <v>0.36041666666666666</v>
      </c>
      <c r="F24761" s="2">
        <v>0.36087962962962961</v>
      </c>
      <c r="G24761" s="2"/>
      <c r="H24761">
        <v>2</v>
      </c>
    </row>
    <row r="24762" spans="1:8" x14ac:dyDescent="0.35">
      <c r="A24762">
        <v>142170</v>
      </c>
      <c r="B24762">
        <v>0</v>
      </c>
      <c r="C24762">
        <v>1</v>
      </c>
      <c r="D24762" t="s">
        <v>9</v>
      </c>
      <c r="E24762" s="2">
        <v>0.36203703703703705</v>
      </c>
      <c r="F24762" s="2">
        <v>0.36249999999999999</v>
      </c>
      <c r="G24762" s="2"/>
      <c r="H24762">
        <v>2</v>
      </c>
    </row>
    <row r="24763" spans="1:8" x14ac:dyDescent="0.35">
      <c r="A24763">
        <v>142170</v>
      </c>
      <c r="B24763">
        <v>0</v>
      </c>
      <c r="C24763">
        <v>1</v>
      </c>
      <c r="D24763" t="s">
        <v>144</v>
      </c>
      <c r="E24763" s="2">
        <v>0.36365740740740743</v>
      </c>
      <c r="F24763" s="2">
        <v>0.36412037037037037</v>
      </c>
      <c r="G24763" s="2"/>
      <c r="H24763">
        <v>2</v>
      </c>
    </row>
    <row r="24764" spans="1:8" x14ac:dyDescent="0.35">
      <c r="A24764">
        <v>142170</v>
      </c>
      <c r="B24764">
        <v>0</v>
      </c>
      <c r="C24764">
        <v>1</v>
      </c>
      <c r="D24764" t="s">
        <v>59</v>
      </c>
      <c r="E24764" s="2">
        <v>0.36516203703703703</v>
      </c>
      <c r="F24764" s="2">
        <v>0.36562499999999998</v>
      </c>
      <c r="G24764" s="2"/>
      <c r="H24764">
        <v>2</v>
      </c>
    </row>
    <row r="24765" spans="1:8" x14ac:dyDescent="0.35">
      <c r="A24765">
        <v>142170</v>
      </c>
      <c r="B24765">
        <v>0</v>
      </c>
      <c r="C24765">
        <v>1</v>
      </c>
      <c r="D24765" t="s">
        <v>143</v>
      </c>
      <c r="E24765" s="2">
        <v>0.36678240740740742</v>
      </c>
      <c r="F24765" s="2">
        <v>0.36747685185185186</v>
      </c>
      <c r="G24765" s="2"/>
      <c r="H24765">
        <v>2</v>
      </c>
    </row>
    <row r="24766" spans="1:8" x14ac:dyDescent="0.35">
      <c r="A24766">
        <v>142170</v>
      </c>
      <c r="B24766">
        <v>0</v>
      </c>
      <c r="C24766">
        <v>1</v>
      </c>
      <c r="D24766" t="s">
        <v>142</v>
      </c>
      <c r="E24766" s="2">
        <v>0.36828703703703702</v>
      </c>
      <c r="F24766" s="2">
        <v>0.36875000000000002</v>
      </c>
      <c r="G24766" s="2"/>
      <c r="H24766">
        <v>2</v>
      </c>
    </row>
    <row r="24767" spans="1:8" x14ac:dyDescent="0.35">
      <c r="A24767">
        <v>142170</v>
      </c>
      <c r="B24767">
        <v>0</v>
      </c>
      <c r="C24767">
        <v>1</v>
      </c>
      <c r="D24767" t="s">
        <v>46</v>
      </c>
      <c r="E24767" s="2">
        <v>0.36990740740740741</v>
      </c>
      <c r="F24767" s="2">
        <v>0.37037037037037035</v>
      </c>
      <c r="G24767" s="2"/>
      <c r="H24767">
        <v>2</v>
      </c>
    </row>
    <row r="24768" spans="1:8" x14ac:dyDescent="0.35">
      <c r="A24768">
        <v>142170</v>
      </c>
      <c r="B24768">
        <v>0</v>
      </c>
      <c r="C24768">
        <v>1</v>
      </c>
      <c r="D24768" t="s">
        <v>141</v>
      </c>
      <c r="E24768" s="2">
        <v>0.37106481481481479</v>
      </c>
      <c r="F24768" s="2">
        <v>0.37152777777777779</v>
      </c>
      <c r="G24768" s="2"/>
      <c r="H24768">
        <v>2</v>
      </c>
    </row>
    <row r="24769" spans="1:8" x14ac:dyDescent="0.35">
      <c r="A24769">
        <v>142170</v>
      </c>
      <c r="B24769">
        <v>0</v>
      </c>
      <c r="C24769">
        <v>1</v>
      </c>
      <c r="D24769" t="s">
        <v>140</v>
      </c>
      <c r="E24769" s="2">
        <v>0.37314814814814817</v>
      </c>
      <c r="F24769" s="2">
        <v>0.37384259259259262</v>
      </c>
      <c r="G24769" s="2"/>
      <c r="H24769">
        <v>2</v>
      </c>
    </row>
    <row r="24770" spans="1:8" x14ac:dyDescent="0.35">
      <c r="A24770">
        <v>142170</v>
      </c>
      <c r="B24770">
        <v>0</v>
      </c>
      <c r="C24770">
        <v>1</v>
      </c>
      <c r="D24770" t="s">
        <v>95</v>
      </c>
      <c r="E24770" s="2">
        <v>0.37511574074074072</v>
      </c>
      <c r="F24770" s="2">
        <v>0.37569444444444444</v>
      </c>
      <c r="G24770" s="2"/>
      <c r="H24770">
        <v>2</v>
      </c>
    </row>
    <row r="24771" spans="1:8" x14ac:dyDescent="0.35">
      <c r="A24771">
        <v>142170</v>
      </c>
      <c r="B24771">
        <v>0</v>
      </c>
      <c r="C24771">
        <v>1</v>
      </c>
      <c r="D24771" t="s">
        <v>72</v>
      </c>
      <c r="E24771" s="2">
        <v>0.37743055555555555</v>
      </c>
      <c r="F24771" s="2">
        <v>0.37800925925925927</v>
      </c>
      <c r="G24771" s="2"/>
      <c r="H24771">
        <v>2</v>
      </c>
    </row>
    <row r="24772" spans="1:8" x14ac:dyDescent="0.35">
      <c r="A24772">
        <v>142170</v>
      </c>
      <c r="B24772">
        <v>0</v>
      </c>
      <c r="C24772">
        <v>1</v>
      </c>
      <c r="D24772" t="s">
        <v>139</v>
      </c>
      <c r="E24772" s="2">
        <v>0.37951388888888887</v>
      </c>
      <c r="F24772" s="2">
        <v>0.38020833333333331</v>
      </c>
      <c r="G24772" s="2"/>
      <c r="H24772">
        <v>2</v>
      </c>
    </row>
    <row r="24773" spans="1:8" x14ac:dyDescent="0.35">
      <c r="A24773">
        <v>142170</v>
      </c>
      <c r="B24773">
        <v>0</v>
      </c>
      <c r="C24773">
        <v>1</v>
      </c>
      <c r="D24773" t="s">
        <v>138</v>
      </c>
      <c r="E24773" s="2">
        <v>0.38217592592592592</v>
      </c>
      <c r="F24773" s="2">
        <v>0.38263888888888886</v>
      </c>
      <c r="G24773" s="2"/>
      <c r="H24773">
        <v>2</v>
      </c>
    </row>
    <row r="24774" spans="1:8" x14ac:dyDescent="0.35">
      <c r="A24774">
        <v>142170</v>
      </c>
      <c r="B24774">
        <v>0</v>
      </c>
      <c r="C24774">
        <v>1</v>
      </c>
      <c r="D24774" t="s">
        <v>137</v>
      </c>
      <c r="E24774" s="2">
        <v>0.38391203703703702</v>
      </c>
      <c r="F24774" s="2">
        <v>0.38437500000000002</v>
      </c>
      <c r="G24774" s="2"/>
      <c r="H24774">
        <v>2</v>
      </c>
    </row>
    <row r="24775" spans="1:8" x14ac:dyDescent="0.35">
      <c r="A24775">
        <v>142170</v>
      </c>
      <c r="B24775">
        <v>0</v>
      </c>
      <c r="C24775">
        <v>1</v>
      </c>
      <c r="D24775" t="s">
        <v>136</v>
      </c>
      <c r="E24775" s="2">
        <v>0.38599537037037035</v>
      </c>
      <c r="F24775" s="2">
        <v>0.38726851851851851</v>
      </c>
      <c r="G24775" s="2"/>
      <c r="H24775">
        <v>2</v>
      </c>
    </row>
    <row r="24776" spans="1:8" x14ac:dyDescent="0.35">
      <c r="A24776">
        <v>142170</v>
      </c>
      <c r="B24776">
        <v>0</v>
      </c>
      <c r="C24776">
        <v>1</v>
      </c>
      <c r="D24776" t="s">
        <v>135</v>
      </c>
      <c r="E24776" s="2">
        <v>0.3886574074074074</v>
      </c>
      <c r="F24776" s="2">
        <v>0.38912037037037039</v>
      </c>
      <c r="G24776" s="2"/>
      <c r="H24776">
        <v>2</v>
      </c>
    </row>
    <row r="24777" spans="1:8" x14ac:dyDescent="0.35">
      <c r="A24777">
        <v>142170</v>
      </c>
      <c r="B24777">
        <v>1</v>
      </c>
      <c r="C24777">
        <v>1</v>
      </c>
      <c r="D24777" t="s">
        <v>38</v>
      </c>
      <c r="E24777" s="2">
        <v>0.39120370370370372</v>
      </c>
      <c r="F24777" s="2">
        <v>0.39189814814814816</v>
      </c>
      <c r="G24777" s="2"/>
      <c r="H24777" t="s">
        <v>172</v>
      </c>
    </row>
    <row r="24778" spans="1:8" x14ac:dyDescent="0.35">
      <c r="A24778">
        <v>142170</v>
      </c>
      <c r="B24778">
        <v>1</v>
      </c>
      <c r="C24778">
        <v>1</v>
      </c>
      <c r="D24778" t="s">
        <v>133</v>
      </c>
      <c r="E24778" s="2">
        <v>0.39317129629629627</v>
      </c>
      <c r="F24778" s="2">
        <v>0.39363425925925927</v>
      </c>
      <c r="G24778" s="2"/>
      <c r="H24778">
        <v>1</v>
      </c>
    </row>
    <row r="24779" spans="1:8" x14ac:dyDescent="0.35">
      <c r="A24779">
        <v>142170</v>
      </c>
      <c r="B24779">
        <v>1</v>
      </c>
      <c r="C24779">
        <v>1</v>
      </c>
      <c r="D24779" t="s">
        <v>132</v>
      </c>
      <c r="E24779" s="2">
        <v>0.39513888888888887</v>
      </c>
      <c r="F24779" s="2">
        <v>0.39560185185185187</v>
      </c>
      <c r="G24779" s="2"/>
      <c r="H24779">
        <v>1</v>
      </c>
    </row>
    <row r="24780" spans="1:8" x14ac:dyDescent="0.35">
      <c r="A24780">
        <v>142170</v>
      </c>
      <c r="B24780">
        <v>1</v>
      </c>
      <c r="C24780">
        <v>1</v>
      </c>
      <c r="D24780" t="s">
        <v>31</v>
      </c>
      <c r="E24780" s="2">
        <v>0.39826388888888886</v>
      </c>
      <c r="H24780" t="s">
        <v>131</v>
      </c>
    </row>
    <row r="24781" spans="1:8" x14ac:dyDescent="0.35">
      <c r="A24781">
        <v>141572</v>
      </c>
      <c r="B24781">
        <v>0</v>
      </c>
      <c r="C24781">
        <v>1</v>
      </c>
      <c r="D24781" t="s">
        <v>31</v>
      </c>
      <c r="F24781" s="2">
        <v>0.33958333333333335</v>
      </c>
      <c r="G24781" s="2"/>
      <c r="H24781" t="s">
        <v>131</v>
      </c>
    </row>
    <row r="24782" spans="1:8" x14ac:dyDescent="0.35">
      <c r="A24782">
        <v>141572</v>
      </c>
      <c r="B24782">
        <v>0</v>
      </c>
      <c r="C24782">
        <v>1</v>
      </c>
      <c r="D24782" t="s">
        <v>132</v>
      </c>
      <c r="E24782" s="2">
        <v>0.3417824074074074</v>
      </c>
      <c r="F24782" s="2">
        <v>0.34224537037037039</v>
      </c>
      <c r="G24782" s="2"/>
      <c r="H24782">
        <v>2</v>
      </c>
    </row>
    <row r="24783" spans="1:8" x14ac:dyDescent="0.35">
      <c r="A24783">
        <v>141572</v>
      </c>
      <c r="B24783">
        <v>0</v>
      </c>
      <c r="C24783">
        <v>1</v>
      </c>
      <c r="D24783" t="s">
        <v>133</v>
      </c>
      <c r="E24783" s="2">
        <v>0.34375</v>
      </c>
      <c r="F24783" s="2">
        <v>0.34421296296296294</v>
      </c>
      <c r="G24783" s="2"/>
      <c r="H24783">
        <v>2</v>
      </c>
    </row>
    <row r="24784" spans="1:8" x14ac:dyDescent="0.35">
      <c r="A24784">
        <v>141572</v>
      </c>
      <c r="B24784">
        <v>0</v>
      </c>
      <c r="C24784">
        <v>1</v>
      </c>
      <c r="D24784" t="s">
        <v>38</v>
      </c>
      <c r="E24784" s="2">
        <v>0.3454861111111111</v>
      </c>
      <c r="F24784" s="2">
        <v>0.34618055555555555</v>
      </c>
      <c r="G24784" s="2"/>
      <c r="H24784" t="s">
        <v>134</v>
      </c>
    </row>
    <row r="24785" spans="1:8" x14ac:dyDescent="0.35">
      <c r="A24785">
        <v>141572</v>
      </c>
      <c r="B24785">
        <v>1</v>
      </c>
      <c r="C24785">
        <v>1</v>
      </c>
      <c r="D24785" t="s">
        <v>135</v>
      </c>
      <c r="E24785" s="2">
        <v>0.34826388888888887</v>
      </c>
      <c r="F24785" s="2">
        <v>0.34872685185185187</v>
      </c>
      <c r="G24785" s="2"/>
      <c r="H24785">
        <v>1</v>
      </c>
    </row>
    <row r="24786" spans="1:8" x14ac:dyDescent="0.35">
      <c r="A24786">
        <v>141572</v>
      </c>
      <c r="B24786">
        <v>1</v>
      </c>
      <c r="C24786">
        <v>1</v>
      </c>
      <c r="D24786" t="s">
        <v>136</v>
      </c>
      <c r="E24786" s="2">
        <v>0.35011574074074076</v>
      </c>
      <c r="F24786" s="2">
        <v>0.3505787037037037</v>
      </c>
      <c r="G24786" s="2"/>
      <c r="H24786">
        <v>1</v>
      </c>
    </row>
    <row r="24787" spans="1:8" x14ac:dyDescent="0.35">
      <c r="A24787">
        <v>141572</v>
      </c>
      <c r="B24787">
        <v>1</v>
      </c>
      <c r="C24787">
        <v>1</v>
      </c>
      <c r="D24787" t="s">
        <v>137</v>
      </c>
      <c r="E24787" s="2">
        <v>0.35219907407407408</v>
      </c>
      <c r="F24787" s="2">
        <v>0.35266203703703702</v>
      </c>
      <c r="G24787" s="2"/>
      <c r="H24787">
        <v>1</v>
      </c>
    </row>
    <row r="24788" spans="1:8" x14ac:dyDescent="0.35">
      <c r="A24788">
        <v>141572</v>
      </c>
      <c r="B24788">
        <v>1</v>
      </c>
      <c r="C24788">
        <v>1</v>
      </c>
      <c r="D24788" t="s">
        <v>138</v>
      </c>
      <c r="E24788" s="2">
        <v>0.35393518518518519</v>
      </c>
      <c r="F24788" s="2">
        <v>0.35439814814814813</v>
      </c>
      <c r="G24788" s="2"/>
      <c r="H24788">
        <v>1</v>
      </c>
    </row>
    <row r="24789" spans="1:8" x14ac:dyDescent="0.35">
      <c r="A24789">
        <v>141572</v>
      </c>
      <c r="B24789">
        <v>1</v>
      </c>
      <c r="C24789">
        <v>1</v>
      </c>
      <c r="D24789" t="s">
        <v>139</v>
      </c>
      <c r="E24789" s="2">
        <v>0.35659722222222223</v>
      </c>
      <c r="F24789" s="2">
        <v>0.35729166666666667</v>
      </c>
      <c r="G24789" s="2"/>
      <c r="H24789">
        <v>1</v>
      </c>
    </row>
    <row r="24790" spans="1:8" x14ac:dyDescent="0.35">
      <c r="A24790">
        <v>141572</v>
      </c>
      <c r="B24790">
        <v>1</v>
      </c>
      <c r="C24790">
        <v>1</v>
      </c>
      <c r="D24790" t="s">
        <v>72</v>
      </c>
      <c r="E24790" s="2">
        <v>0.35902777777777778</v>
      </c>
      <c r="F24790" s="2">
        <v>0.3596064814814815</v>
      </c>
      <c r="G24790" s="2"/>
      <c r="H24790">
        <v>1</v>
      </c>
    </row>
    <row r="24791" spans="1:8" x14ac:dyDescent="0.35">
      <c r="A24791">
        <v>141572</v>
      </c>
      <c r="B24791">
        <v>1</v>
      </c>
      <c r="C24791">
        <v>1</v>
      </c>
      <c r="D24791" t="s">
        <v>95</v>
      </c>
      <c r="E24791" s="2">
        <v>0.3613425925925926</v>
      </c>
      <c r="F24791" s="2">
        <v>0.36192129629629627</v>
      </c>
      <c r="G24791" s="2"/>
      <c r="H24791">
        <v>1</v>
      </c>
    </row>
    <row r="24792" spans="1:8" x14ac:dyDescent="0.35">
      <c r="A24792">
        <v>141572</v>
      </c>
      <c r="B24792">
        <v>1</v>
      </c>
      <c r="C24792">
        <v>1</v>
      </c>
      <c r="D24792" t="s">
        <v>140</v>
      </c>
      <c r="E24792" s="2">
        <v>0.36331018518518521</v>
      </c>
      <c r="F24792" s="2">
        <v>0.36400462962962965</v>
      </c>
      <c r="G24792" s="2"/>
      <c r="H24792">
        <v>1</v>
      </c>
    </row>
    <row r="24793" spans="1:8" x14ac:dyDescent="0.35">
      <c r="A24793">
        <v>141572</v>
      </c>
      <c r="B24793">
        <v>1</v>
      </c>
      <c r="C24793">
        <v>1</v>
      </c>
      <c r="D24793" t="s">
        <v>141</v>
      </c>
      <c r="E24793" s="2">
        <v>0.36574074074074076</v>
      </c>
      <c r="F24793" s="2">
        <v>0.3662037037037037</v>
      </c>
      <c r="G24793" s="2"/>
      <c r="H24793">
        <v>1</v>
      </c>
    </row>
    <row r="24794" spans="1:8" x14ac:dyDescent="0.35">
      <c r="A24794">
        <v>141572</v>
      </c>
      <c r="B24794">
        <v>1</v>
      </c>
      <c r="C24794">
        <v>1</v>
      </c>
      <c r="D24794" t="s">
        <v>46</v>
      </c>
      <c r="E24794" s="2">
        <v>0.36701388888888886</v>
      </c>
      <c r="F24794" s="2">
        <v>0.36747685185185186</v>
      </c>
      <c r="G24794" s="2"/>
      <c r="H24794">
        <v>1</v>
      </c>
    </row>
    <row r="24795" spans="1:8" x14ac:dyDescent="0.35">
      <c r="A24795">
        <v>141572</v>
      </c>
      <c r="B24795">
        <v>1</v>
      </c>
      <c r="C24795">
        <v>1</v>
      </c>
      <c r="D24795" t="s">
        <v>142</v>
      </c>
      <c r="E24795" s="2">
        <v>0.36875000000000002</v>
      </c>
      <c r="F24795" s="2">
        <v>0.36921296296296297</v>
      </c>
      <c r="G24795" s="2"/>
      <c r="H24795">
        <v>1</v>
      </c>
    </row>
    <row r="24796" spans="1:8" x14ac:dyDescent="0.35">
      <c r="A24796">
        <v>141572</v>
      </c>
      <c r="B24796">
        <v>1</v>
      </c>
      <c r="C24796">
        <v>1</v>
      </c>
      <c r="D24796" t="s">
        <v>143</v>
      </c>
      <c r="E24796" s="2">
        <v>0.37013888888888891</v>
      </c>
      <c r="F24796" s="2">
        <v>0.37083333333333335</v>
      </c>
      <c r="G24796" s="2"/>
      <c r="H24796">
        <v>1</v>
      </c>
    </row>
    <row r="24797" spans="1:8" x14ac:dyDescent="0.35">
      <c r="A24797">
        <v>141572</v>
      </c>
      <c r="B24797">
        <v>1</v>
      </c>
      <c r="C24797">
        <v>1</v>
      </c>
      <c r="D24797" t="s">
        <v>59</v>
      </c>
      <c r="E24797" s="2">
        <v>0.37210648148148145</v>
      </c>
      <c r="F24797" s="2">
        <v>0.37256944444444445</v>
      </c>
      <c r="G24797" s="2"/>
      <c r="H24797">
        <v>1</v>
      </c>
    </row>
    <row r="24798" spans="1:8" x14ac:dyDescent="0.35">
      <c r="A24798">
        <v>141572</v>
      </c>
      <c r="B24798">
        <v>1</v>
      </c>
      <c r="C24798">
        <v>1</v>
      </c>
      <c r="D24798" t="s">
        <v>144</v>
      </c>
      <c r="E24798" s="2">
        <v>0.37372685185185184</v>
      </c>
      <c r="F24798" s="2">
        <v>0.37418981481481484</v>
      </c>
      <c r="G24798" s="2"/>
      <c r="H24798">
        <v>1</v>
      </c>
    </row>
    <row r="24799" spans="1:8" x14ac:dyDescent="0.35">
      <c r="A24799">
        <v>141572</v>
      </c>
      <c r="B24799">
        <v>1</v>
      </c>
      <c r="C24799">
        <v>1</v>
      </c>
      <c r="D24799" t="s">
        <v>9</v>
      </c>
      <c r="E24799" s="2">
        <v>0.37534722222222222</v>
      </c>
      <c r="F24799" s="2">
        <v>0.37581018518518516</v>
      </c>
      <c r="G24799" s="2"/>
      <c r="H24799">
        <v>1</v>
      </c>
    </row>
    <row r="24800" spans="1:8" x14ac:dyDescent="0.35">
      <c r="A24800">
        <v>141572</v>
      </c>
      <c r="B24800">
        <v>1</v>
      </c>
      <c r="C24800">
        <v>1</v>
      </c>
      <c r="D24800" t="s">
        <v>93</v>
      </c>
      <c r="E24800" s="2">
        <v>0.3769675925925926</v>
      </c>
      <c r="F24800" s="2">
        <v>0.37743055555555555</v>
      </c>
      <c r="G24800" s="2"/>
      <c r="H24800">
        <v>1</v>
      </c>
    </row>
    <row r="24801" spans="1:8" x14ac:dyDescent="0.35">
      <c r="A24801">
        <v>141572</v>
      </c>
      <c r="B24801">
        <v>1</v>
      </c>
      <c r="C24801">
        <v>1</v>
      </c>
      <c r="D24801" t="s">
        <v>123</v>
      </c>
      <c r="E24801" s="2">
        <v>0.37916666666666665</v>
      </c>
      <c r="F24801" s="2">
        <v>0.37974537037037037</v>
      </c>
      <c r="G24801" s="2"/>
      <c r="H24801">
        <v>1</v>
      </c>
    </row>
    <row r="24802" spans="1:8" x14ac:dyDescent="0.35">
      <c r="A24802">
        <v>141572</v>
      </c>
      <c r="B24802">
        <v>1</v>
      </c>
      <c r="C24802">
        <v>1</v>
      </c>
      <c r="D24802" t="s">
        <v>21</v>
      </c>
      <c r="E24802" s="2">
        <v>0.38229166666666664</v>
      </c>
      <c r="F24802" s="2">
        <v>0.38287037037037036</v>
      </c>
      <c r="G24802" s="2"/>
      <c r="H24802" t="s">
        <v>114</v>
      </c>
    </row>
    <row r="24803" spans="1:8" x14ac:dyDescent="0.35">
      <c r="A24803">
        <v>141572</v>
      </c>
      <c r="B24803">
        <v>1</v>
      </c>
      <c r="C24803">
        <v>1</v>
      </c>
      <c r="D24803" t="s">
        <v>45</v>
      </c>
      <c r="E24803" s="2">
        <v>0.38506944444444446</v>
      </c>
      <c r="F24803" s="2">
        <v>0.38576388888888891</v>
      </c>
      <c r="G24803" s="2"/>
      <c r="H24803" t="s">
        <v>152</v>
      </c>
    </row>
    <row r="24804" spans="1:8" x14ac:dyDescent="0.35">
      <c r="A24804">
        <v>141572</v>
      </c>
      <c r="B24804">
        <v>1</v>
      </c>
      <c r="C24804">
        <v>1</v>
      </c>
      <c r="D24804" t="s">
        <v>130</v>
      </c>
      <c r="E24804" s="2">
        <v>0.38750000000000001</v>
      </c>
      <c r="F24804" s="2">
        <v>0.38807870370370373</v>
      </c>
      <c r="G24804" s="2"/>
      <c r="H24804" t="s">
        <v>152</v>
      </c>
    </row>
    <row r="24805" spans="1:8" x14ac:dyDescent="0.35">
      <c r="A24805">
        <v>141572</v>
      </c>
      <c r="B24805">
        <v>1</v>
      </c>
      <c r="C24805">
        <v>1</v>
      </c>
      <c r="D24805" t="s">
        <v>129</v>
      </c>
      <c r="E24805" s="2">
        <v>0.38946759259259262</v>
      </c>
      <c r="F24805" s="2">
        <v>0.38993055555555556</v>
      </c>
      <c r="G24805" s="2"/>
      <c r="H24805" t="s">
        <v>152</v>
      </c>
    </row>
    <row r="24806" spans="1:8" x14ac:dyDescent="0.35">
      <c r="A24806">
        <v>141572</v>
      </c>
      <c r="B24806">
        <v>1</v>
      </c>
      <c r="C24806">
        <v>1</v>
      </c>
      <c r="D24806" t="s">
        <v>128</v>
      </c>
      <c r="E24806" s="2">
        <v>0.39143518518518516</v>
      </c>
      <c r="F24806" s="2">
        <v>0.39189814814814816</v>
      </c>
      <c r="G24806" s="2"/>
      <c r="H24806" t="s">
        <v>152</v>
      </c>
    </row>
    <row r="24807" spans="1:8" x14ac:dyDescent="0.35">
      <c r="A24807">
        <v>141572</v>
      </c>
      <c r="B24807">
        <v>1</v>
      </c>
      <c r="C24807">
        <v>1</v>
      </c>
      <c r="D24807" t="s">
        <v>126</v>
      </c>
      <c r="E24807" s="2">
        <v>0.39340277777777777</v>
      </c>
      <c r="F24807" s="2">
        <v>0.39409722222222221</v>
      </c>
      <c r="G24807" s="2"/>
      <c r="H24807" t="s">
        <v>162</v>
      </c>
    </row>
    <row r="24808" spans="1:8" x14ac:dyDescent="0.35">
      <c r="A24808">
        <v>141572</v>
      </c>
      <c r="B24808">
        <v>1</v>
      </c>
      <c r="C24808">
        <v>1</v>
      </c>
      <c r="D24808" t="s">
        <v>125</v>
      </c>
      <c r="E24808" s="2">
        <v>0.39629629629629631</v>
      </c>
      <c r="F24808" s="2">
        <v>0.39675925925925926</v>
      </c>
      <c r="G24808" s="2"/>
      <c r="H24808">
        <v>1</v>
      </c>
    </row>
    <row r="24809" spans="1:8" x14ac:dyDescent="0.35">
      <c r="A24809">
        <v>141572</v>
      </c>
      <c r="B24809">
        <v>1</v>
      </c>
      <c r="C24809">
        <v>1</v>
      </c>
      <c r="D24809" t="s">
        <v>17</v>
      </c>
      <c r="E24809" s="2">
        <v>0.39814814814814814</v>
      </c>
      <c r="F24809" s="2">
        <v>0.39861111111111114</v>
      </c>
      <c r="G24809" s="2"/>
      <c r="H24809">
        <v>1</v>
      </c>
    </row>
    <row r="24810" spans="1:8" x14ac:dyDescent="0.35">
      <c r="A24810">
        <v>141572</v>
      </c>
      <c r="B24810">
        <v>1</v>
      </c>
      <c r="C24810">
        <v>1</v>
      </c>
      <c r="D24810" t="s">
        <v>18</v>
      </c>
      <c r="E24810" s="2">
        <v>0.40057870370370369</v>
      </c>
      <c r="F24810" s="2">
        <v>0.40104166666666669</v>
      </c>
      <c r="G24810" s="2"/>
      <c r="H24810">
        <v>1</v>
      </c>
    </row>
    <row r="24811" spans="1:8" x14ac:dyDescent="0.35">
      <c r="A24811">
        <v>141572</v>
      </c>
      <c r="B24811">
        <v>1</v>
      </c>
      <c r="C24811">
        <v>1</v>
      </c>
      <c r="D24811" t="s">
        <v>163</v>
      </c>
      <c r="E24811" s="2">
        <v>0.40231481481481479</v>
      </c>
      <c r="F24811" s="2">
        <v>0.40277777777777779</v>
      </c>
      <c r="G24811" s="2"/>
      <c r="H24811">
        <v>1</v>
      </c>
    </row>
    <row r="24812" spans="1:8" x14ac:dyDescent="0.35">
      <c r="A24812">
        <v>141572</v>
      </c>
      <c r="B24812">
        <v>1</v>
      </c>
      <c r="C24812">
        <v>1</v>
      </c>
      <c r="D24812" t="s">
        <v>164</v>
      </c>
      <c r="E24812" s="2">
        <v>0.40462962962962962</v>
      </c>
      <c r="F24812" s="2">
        <v>0.40509259259259262</v>
      </c>
      <c r="G24812" s="2"/>
      <c r="H24812">
        <v>1</v>
      </c>
    </row>
    <row r="24813" spans="1:8" x14ac:dyDescent="0.35">
      <c r="A24813">
        <v>141572</v>
      </c>
      <c r="B24813">
        <v>1</v>
      </c>
      <c r="C24813">
        <v>1</v>
      </c>
      <c r="D24813" t="s">
        <v>165</v>
      </c>
      <c r="E24813" s="2">
        <v>0.40706018518518516</v>
      </c>
      <c r="F24813" s="2">
        <v>0.40752314814814816</v>
      </c>
      <c r="G24813" s="2"/>
      <c r="H24813">
        <v>1</v>
      </c>
    </row>
    <row r="24814" spans="1:8" x14ac:dyDescent="0.35">
      <c r="A24814">
        <v>141572</v>
      </c>
      <c r="B24814">
        <v>1</v>
      </c>
      <c r="C24814">
        <v>1</v>
      </c>
      <c r="D24814" t="s">
        <v>26</v>
      </c>
      <c r="E24814" s="2">
        <v>0.40995370370370371</v>
      </c>
      <c r="H24814">
        <v>2</v>
      </c>
    </row>
    <row r="24815" spans="1:8" x14ac:dyDescent="0.35">
      <c r="A24815">
        <v>142772</v>
      </c>
      <c r="B24815">
        <v>0</v>
      </c>
      <c r="C24815">
        <v>1</v>
      </c>
      <c r="D24815" t="s">
        <v>39</v>
      </c>
      <c r="F24815" s="2">
        <v>0.33958333333333335</v>
      </c>
      <c r="G24815" s="2"/>
      <c r="H24815">
        <v>8</v>
      </c>
    </row>
    <row r="24816" spans="1:8" x14ac:dyDescent="0.35">
      <c r="A24816">
        <v>142772</v>
      </c>
      <c r="B24816">
        <v>0</v>
      </c>
      <c r="C24816">
        <v>1</v>
      </c>
      <c r="D24816" t="s">
        <v>109</v>
      </c>
      <c r="E24816" s="2">
        <v>0.34189814814814817</v>
      </c>
      <c r="F24816" s="2">
        <v>0.34236111111111112</v>
      </c>
      <c r="G24816" s="2"/>
      <c r="H24816" t="s">
        <v>110</v>
      </c>
    </row>
    <row r="24817" spans="1:8" x14ac:dyDescent="0.35">
      <c r="A24817">
        <v>142772</v>
      </c>
      <c r="B24817">
        <v>0</v>
      </c>
      <c r="C24817">
        <v>1</v>
      </c>
      <c r="D24817" t="s">
        <v>111</v>
      </c>
      <c r="E24817" s="2">
        <v>0.34386574074074072</v>
      </c>
      <c r="F24817" s="2">
        <v>0.34432870370370372</v>
      </c>
      <c r="G24817" s="2"/>
      <c r="H24817" t="s">
        <v>110</v>
      </c>
    </row>
    <row r="24818" spans="1:8" x14ac:dyDescent="0.35">
      <c r="A24818">
        <v>142772</v>
      </c>
      <c r="B24818">
        <v>0</v>
      </c>
      <c r="C24818">
        <v>1</v>
      </c>
      <c r="D24818" t="s">
        <v>112</v>
      </c>
      <c r="E24818" s="2">
        <v>0.34594907407407405</v>
      </c>
      <c r="F24818" s="2">
        <v>0.34652777777777777</v>
      </c>
      <c r="G24818" s="2"/>
      <c r="H24818" t="s">
        <v>110</v>
      </c>
    </row>
    <row r="24819" spans="1:8" x14ac:dyDescent="0.35">
      <c r="A24819">
        <v>142772</v>
      </c>
      <c r="B24819">
        <v>0</v>
      </c>
      <c r="C24819">
        <v>1</v>
      </c>
      <c r="D24819" t="s">
        <v>113</v>
      </c>
      <c r="E24819" s="2">
        <v>0.34780092592592593</v>
      </c>
      <c r="F24819" s="2">
        <v>0.34837962962962965</v>
      </c>
      <c r="G24819" s="2"/>
      <c r="H24819" t="s">
        <v>110</v>
      </c>
    </row>
    <row r="24820" spans="1:8" x14ac:dyDescent="0.35">
      <c r="A24820">
        <v>142772</v>
      </c>
      <c r="B24820">
        <v>0</v>
      </c>
      <c r="C24820">
        <v>1</v>
      </c>
      <c r="D24820" t="s">
        <v>24</v>
      </c>
      <c r="E24820" s="2">
        <v>0.35069444444444442</v>
      </c>
      <c r="F24820" s="2">
        <v>0.35208333333333336</v>
      </c>
      <c r="G24820" s="2"/>
      <c r="H24820">
        <v>6</v>
      </c>
    </row>
    <row r="24821" spans="1:8" x14ac:dyDescent="0.35">
      <c r="A24821">
        <v>142772</v>
      </c>
      <c r="B24821">
        <v>0</v>
      </c>
      <c r="C24821">
        <v>1</v>
      </c>
      <c r="D24821" t="s">
        <v>45</v>
      </c>
      <c r="E24821" s="2">
        <v>0.35949074074074072</v>
      </c>
      <c r="F24821" s="2">
        <v>0.36018518518518516</v>
      </c>
      <c r="G24821" s="2"/>
      <c r="H24821" t="s">
        <v>110</v>
      </c>
    </row>
    <row r="24822" spans="1:8" x14ac:dyDescent="0.35">
      <c r="A24822">
        <v>142772</v>
      </c>
      <c r="B24822">
        <v>0</v>
      </c>
      <c r="C24822">
        <v>1</v>
      </c>
      <c r="D24822" t="s">
        <v>21</v>
      </c>
      <c r="E24822" s="2">
        <v>0.36168981481481483</v>
      </c>
      <c r="F24822" s="2">
        <v>0.36226851851851855</v>
      </c>
      <c r="G24822" s="2"/>
      <c r="H24822" t="s">
        <v>122</v>
      </c>
    </row>
    <row r="24823" spans="1:8" x14ac:dyDescent="0.35">
      <c r="A24823">
        <v>142772</v>
      </c>
      <c r="B24823">
        <v>0</v>
      </c>
      <c r="C24823">
        <v>1</v>
      </c>
      <c r="D24823" t="s">
        <v>123</v>
      </c>
      <c r="E24823" s="2">
        <v>0.36446759259259259</v>
      </c>
      <c r="F24823" s="2">
        <v>0.36504629629629631</v>
      </c>
      <c r="G24823" s="2"/>
      <c r="H24823">
        <v>2</v>
      </c>
    </row>
    <row r="24824" spans="1:8" x14ac:dyDescent="0.35">
      <c r="A24824">
        <v>142772</v>
      </c>
      <c r="B24824">
        <v>0</v>
      </c>
      <c r="C24824">
        <v>1</v>
      </c>
      <c r="D24824" t="s">
        <v>93</v>
      </c>
      <c r="E24824" s="2">
        <v>0.36678240740740742</v>
      </c>
      <c r="F24824" s="2">
        <v>0.36724537037037036</v>
      </c>
      <c r="G24824" s="2"/>
      <c r="H24824">
        <v>2</v>
      </c>
    </row>
    <row r="24825" spans="1:8" x14ac:dyDescent="0.35">
      <c r="A24825">
        <v>142772</v>
      </c>
      <c r="B24825">
        <v>0</v>
      </c>
      <c r="C24825">
        <v>1</v>
      </c>
      <c r="D24825" t="s">
        <v>9</v>
      </c>
      <c r="E24825" s="2">
        <v>0.36851851851851852</v>
      </c>
      <c r="H24825">
        <v>1</v>
      </c>
    </row>
    <row r="24826" spans="1:8" x14ac:dyDescent="0.35">
      <c r="A24826">
        <v>141470</v>
      </c>
      <c r="B24826">
        <v>0</v>
      </c>
      <c r="C24826">
        <v>1</v>
      </c>
      <c r="D24826" t="s">
        <v>11</v>
      </c>
      <c r="F24826" s="2">
        <v>0.34027777777777779</v>
      </c>
      <c r="G24826" s="2"/>
      <c r="H24826" t="s">
        <v>161</v>
      </c>
    </row>
    <row r="24827" spans="1:8" x14ac:dyDescent="0.35">
      <c r="A24827">
        <v>141470</v>
      </c>
      <c r="B24827">
        <v>0</v>
      </c>
      <c r="C24827">
        <v>1</v>
      </c>
      <c r="D24827" t="s">
        <v>160</v>
      </c>
      <c r="E24827" s="2">
        <v>0.34270833333333334</v>
      </c>
      <c r="F24827" s="2">
        <v>0.34340277777777778</v>
      </c>
      <c r="G24827" s="2"/>
      <c r="H24827" t="s">
        <v>110</v>
      </c>
    </row>
    <row r="24828" spans="1:8" x14ac:dyDescent="0.35">
      <c r="A24828">
        <v>141470</v>
      </c>
      <c r="B24828">
        <v>1</v>
      </c>
      <c r="C24828">
        <v>1</v>
      </c>
      <c r="D24828" t="s">
        <v>13</v>
      </c>
      <c r="E24828" s="2">
        <v>0.34687499999999999</v>
      </c>
      <c r="F24828" s="2">
        <v>0.34756944444444443</v>
      </c>
      <c r="G24828" s="2"/>
      <c r="H24828" t="s">
        <v>110</v>
      </c>
    </row>
    <row r="24829" spans="1:8" x14ac:dyDescent="0.35">
      <c r="A24829">
        <v>141470</v>
      </c>
      <c r="B24829">
        <v>1</v>
      </c>
      <c r="C24829">
        <v>1</v>
      </c>
      <c r="D24829" t="s">
        <v>146</v>
      </c>
      <c r="E24829" s="2">
        <v>0.34988425925925926</v>
      </c>
      <c r="F24829" s="2">
        <v>0.3503472222222222</v>
      </c>
      <c r="G24829" s="2"/>
      <c r="H24829" t="s">
        <v>147</v>
      </c>
    </row>
    <row r="24830" spans="1:8" x14ac:dyDescent="0.35">
      <c r="A24830">
        <v>141470</v>
      </c>
      <c r="B24830">
        <v>1</v>
      </c>
      <c r="C24830">
        <v>1</v>
      </c>
      <c r="D24830" t="s">
        <v>19</v>
      </c>
      <c r="E24830" s="2">
        <v>0.35150462962962964</v>
      </c>
      <c r="F24830" s="2">
        <v>0.35196759259259258</v>
      </c>
      <c r="G24830" s="2"/>
      <c r="H24830">
        <v>1</v>
      </c>
    </row>
    <row r="24831" spans="1:8" x14ac:dyDescent="0.35">
      <c r="A24831">
        <v>141470</v>
      </c>
      <c r="B24831">
        <v>1</v>
      </c>
      <c r="C24831">
        <v>1</v>
      </c>
      <c r="D24831" t="s">
        <v>148</v>
      </c>
      <c r="E24831" s="2">
        <v>0.35474537037037035</v>
      </c>
      <c r="F24831" s="2">
        <v>0.35520833333333335</v>
      </c>
      <c r="G24831" s="2"/>
      <c r="H24831">
        <v>1</v>
      </c>
    </row>
    <row r="24832" spans="1:8" x14ac:dyDescent="0.35">
      <c r="A24832">
        <v>141470</v>
      </c>
      <c r="B24832">
        <v>1</v>
      </c>
      <c r="C24832">
        <v>1</v>
      </c>
      <c r="D24832" t="s">
        <v>149</v>
      </c>
      <c r="E24832" s="2">
        <v>0.35671296296296295</v>
      </c>
      <c r="F24832" s="2">
        <v>0.35729166666666667</v>
      </c>
      <c r="G24832" s="2"/>
      <c r="H24832">
        <v>1</v>
      </c>
    </row>
    <row r="24833" spans="1:8" x14ac:dyDescent="0.35">
      <c r="A24833">
        <v>141470</v>
      </c>
      <c r="B24833">
        <v>1</v>
      </c>
      <c r="C24833">
        <v>1</v>
      </c>
      <c r="D24833" t="s">
        <v>150</v>
      </c>
      <c r="E24833" s="2">
        <v>0.35868055555555556</v>
      </c>
      <c r="F24833" s="2">
        <v>0.359375</v>
      </c>
      <c r="G24833" s="2"/>
      <c r="H24833">
        <v>1</v>
      </c>
    </row>
    <row r="24834" spans="1:8" x14ac:dyDescent="0.35">
      <c r="A24834">
        <v>141470</v>
      </c>
      <c r="B24834">
        <v>1</v>
      </c>
      <c r="C24834">
        <v>1</v>
      </c>
      <c r="D24834" t="s">
        <v>151</v>
      </c>
      <c r="E24834" s="2">
        <v>0.36064814814814816</v>
      </c>
      <c r="F24834" s="2">
        <v>0.3611111111111111</v>
      </c>
      <c r="G24834" s="2"/>
      <c r="H24834">
        <v>1</v>
      </c>
    </row>
    <row r="24835" spans="1:8" x14ac:dyDescent="0.35">
      <c r="A24835">
        <v>141470</v>
      </c>
      <c r="B24835">
        <v>1</v>
      </c>
      <c r="C24835">
        <v>1</v>
      </c>
      <c r="D24835" t="s">
        <v>90</v>
      </c>
      <c r="E24835" s="2">
        <v>0.36226851851851855</v>
      </c>
      <c r="F24835" s="2">
        <v>0.36296296296296299</v>
      </c>
      <c r="G24835" s="2"/>
      <c r="H24835">
        <v>1</v>
      </c>
    </row>
    <row r="24836" spans="1:8" x14ac:dyDescent="0.35">
      <c r="A24836">
        <v>141470</v>
      </c>
      <c r="B24836">
        <v>1</v>
      </c>
      <c r="C24836">
        <v>1</v>
      </c>
      <c r="D24836" t="s">
        <v>59</v>
      </c>
      <c r="E24836" s="2">
        <v>0.36446759259259259</v>
      </c>
      <c r="F24836" s="2">
        <v>0.36493055555555554</v>
      </c>
      <c r="G24836" s="2"/>
      <c r="H24836">
        <v>1</v>
      </c>
    </row>
    <row r="24837" spans="1:8" x14ac:dyDescent="0.35">
      <c r="A24837">
        <v>141470</v>
      </c>
      <c r="B24837">
        <v>1</v>
      </c>
      <c r="C24837">
        <v>1</v>
      </c>
      <c r="D24837" t="s">
        <v>144</v>
      </c>
      <c r="E24837" s="2">
        <v>0.3659722222222222</v>
      </c>
      <c r="F24837" s="2">
        <v>0.3664351851851852</v>
      </c>
      <c r="G24837" s="2"/>
      <c r="H24837">
        <v>1</v>
      </c>
    </row>
    <row r="24838" spans="1:8" x14ac:dyDescent="0.35">
      <c r="A24838">
        <v>141470</v>
      </c>
      <c r="B24838">
        <v>1</v>
      </c>
      <c r="C24838">
        <v>1</v>
      </c>
      <c r="D24838" t="s">
        <v>9</v>
      </c>
      <c r="E24838" s="2">
        <v>0.36759259259259258</v>
      </c>
      <c r="F24838" s="2">
        <v>0.36805555555555558</v>
      </c>
      <c r="G24838" s="2"/>
      <c r="H24838">
        <v>1</v>
      </c>
    </row>
    <row r="24839" spans="1:8" x14ac:dyDescent="0.35">
      <c r="A24839">
        <v>141470</v>
      </c>
      <c r="B24839">
        <v>1</v>
      </c>
      <c r="C24839">
        <v>1</v>
      </c>
      <c r="D24839" t="s">
        <v>93</v>
      </c>
      <c r="E24839" s="2">
        <v>0.36921296296296297</v>
      </c>
      <c r="F24839" s="2">
        <v>0.36967592592592591</v>
      </c>
      <c r="G24839" s="2"/>
      <c r="H24839">
        <v>1</v>
      </c>
    </row>
    <row r="24840" spans="1:8" x14ac:dyDescent="0.35">
      <c r="A24840">
        <v>141470</v>
      </c>
      <c r="B24840">
        <v>1</v>
      </c>
      <c r="C24840">
        <v>1</v>
      </c>
      <c r="D24840" t="s">
        <v>123</v>
      </c>
      <c r="E24840" s="2">
        <v>0.37152777777777779</v>
      </c>
      <c r="F24840" s="2">
        <v>0.37210648148148145</v>
      </c>
      <c r="G24840" s="2"/>
      <c r="H24840">
        <v>1</v>
      </c>
    </row>
    <row r="24841" spans="1:8" x14ac:dyDescent="0.35">
      <c r="A24841">
        <v>141470</v>
      </c>
      <c r="B24841">
        <v>1</v>
      </c>
      <c r="C24841">
        <v>1</v>
      </c>
      <c r="D24841" t="s">
        <v>21</v>
      </c>
      <c r="E24841" s="2">
        <v>0.37465277777777778</v>
      </c>
      <c r="F24841" s="2">
        <v>0.3752314814814815</v>
      </c>
      <c r="G24841" s="2"/>
      <c r="H24841" t="s">
        <v>114</v>
      </c>
    </row>
    <row r="24842" spans="1:8" x14ac:dyDescent="0.35">
      <c r="A24842">
        <v>141470</v>
      </c>
      <c r="B24842">
        <v>1</v>
      </c>
      <c r="C24842">
        <v>1</v>
      </c>
      <c r="D24842" t="s">
        <v>45</v>
      </c>
      <c r="E24842" s="2">
        <v>0.37743055555555555</v>
      </c>
      <c r="F24842" s="2">
        <v>0.37835648148148149</v>
      </c>
      <c r="G24842" s="2"/>
      <c r="H24842" t="s">
        <v>152</v>
      </c>
    </row>
    <row r="24843" spans="1:8" x14ac:dyDescent="0.35">
      <c r="A24843">
        <v>141470</v>
      </c>
      <c r="B24843">
        <v>1</v>
      </c>
      <c r="C24843">
        <v>1</v>
      </c>
      <c r="D24843" t="s">
        <v>24</v>
      </c>
      <c r="E24843" s="2">
        <v>0.38587962962962963</v>
      </c>
      <c r="F24843" s="2">
        <v>0.38657407407407407</v>
      </c>
      <c r="G24843" s="2"/>
      <c r="H24843" t="s">
        <v>152</v>
      </c>
    </row>
    <row r="24844" spans="1:8" x14ac:dyDescent="0.35">
      <c r="A24844">
        <v>141470</v>
      </c>
      <c r="B24844">
        <v>1</v>
      </c>
      <c r="C24844">
        <v>1</v>
      </c>
      <c r="D24844" t="s">
        <v>113</v>
      </c>
      <c r="E24844" s="2">
        <v>0.38923611111111112</v>
      </c>
      <c r="F24844" s="2">
        <v>0.38981481481481484</v>
      </c>
      <c r="G24844" s="2"/>
      <c r="H24844" t="s">
        <v>152</v>
      </c>
    </row>
    <row r="24845" spans="1:8" x14ac:dyDescent="0.35">
      <c r="A24845">
        <v>141470</v>
      </c>
      <c r="B24845">
        <v>1</v>
      </c>
      <c r="C24845">
        <v>1</v>
      </c>
      <c r="D24845" t="s">
        <v>112</v>
      </c>
      <c r="E24845" s="2">
        <v>0.39120370370370372</v>
      </c>
      <c r="F24845" s="2">
        <v>0.39178240740740738</v>
      </c>
      <c r="G24845" s="2"/>
      <c r="H24845" t="s">
        <v>152</v>
      </c>
    </row>
    <row r="24846" spans="1:8" x14ac:dyDescent="0.35">
      <c r="A24846">
        <v>141470</v>
      </c>
      <c r="B24846">
        <v>1</v>
      </c>
      <c r="C24846">
        <v>1</v>
      </c>
      <c r="D24846" t="s">
        <v>111</v>
      </c>
      <c r="E24846" s="2">
        <v>0.39340277777777777</v>
      </c>
      <c r="F24846" s="2">
        <v>0.39386574074074077</v>
      </c>
      <c r="G24846" s="2"/>
      <c r="H24846" t="s">
        <v>152</v>
      </c>
    </row>
    <row r="24847" spans="1:8" x14ac:dyDescent="0.35">
      <c r="A24847">
        <v>141470</v>
      </c>
      <c r="B24847">
        <v>1</v>
      </c>
      <c r="C24847">
        <v>1</v>
      </c>
      <c r="D24847" t="s">
        <v>109</v>
      </c>
      <c r="E24847" s="2">
        <v>0.39537037037037037</v>
      </c>
      <c r="F24847" s="2">
        <v>0.39583333333333331</v>
      </c>
      <c r="G24847" s="2"/>
      <c r="H24847" t="s">
        <v>152</v>
      </c>
    </row>
    <row r="24848" spans="1:8" x14ac:dyDescent="0.35">
      <c r="A24848">
        <v>141470</v>
      </c>
      <c r="B24848">
        <v>1</v>
      </c>
      <c r="C24848">
        <v>1</v>
      </c>
      <c r="D24848" t="s">
        <v>39</v>
      </c>
      <c r="E24848" s="2">
        <v>0.39791666666666664</v>
      </c>
      <c r="F24848" s="2">
        <v>0.39861111111111114</v>
      </c>
      <c r="G24848" s="2"/>
      <c r="H24848" t="s">
        <v>152</v>
      </c>
    </row>
    <row r="24849" spans="1:8" x14ac:dyDescent="0.35">
      <c r="A24849">
        <v>141470</v>
      </c>
      <c r="B24849">
        <v>1</v>
      </c>
      <c r="C24849">
        <v>1</v>
      </c>
      <c r="D24849" t="s">
        <v>121</v>
      </c>
      <c r="E24849" s="2">
        <v>0.40150462962962963</v>
      </c>
      <c r="F24849" s="2">
        <v>0.40196759259259257</v>
      </c>
      <c r="G24849" s="2"/>
      <c r="H24849" t="s">
        <v>152</v>
      </c>
    </row>
    <row r="24850" spans="1:8" x14ac:dyDescent="0.35">
      <c r="A24850">
        <v>141470</v>
      </c>
      <c r="B24850">
        <v>1</v>
      </c>
      <c r="C24850">
        <v>1</v>
      </c>
      <c r="D24850" t="s">
        <v>120</v>
      </c>
      <c r="E24850" s="2">
        <v>0.40405092592592595</v>
      </c>
      <c r="F24850" s="2">
        <v>0.4045138888888889</v>
      </c>
      <c r="G24850" s="2"/>
      <c r="H24850" t="s">
        <v>152</v>
      </c>
    </row>
    <row r="24851" spans="1:8" x14ac:dyDescent="0.35">
      <c r="A24851">
        <v>141470</v>
      </c>
      <c r="B24851">
        <v>1</v>
      </c>
      <c r="C24851">
        <v>1</v>
      </c>
      <c r="D24851" t="s">
        <v>119</v>
      </c>
      <c r="E24851" s="2">
        <v>0.4064814814814815</v>
      </c>
      <c r="F24851" s="2">
        <v>0.40694444444444444</v>
      </c>
      <c r="G24851" s="2"/>
      <c r="H24851" t="s">
        <v>152</v>
      </c>
    </row>
    <row r="24852" spans="1:8" x14ac:dyDescent="0.35">
      <c r="A24852">
        <v>141470</v>
      </c>
      <c r="B24852">
        <v>1</v>
      </c>
      <c r="C24852">
        <v>1</v>
      </c>
      <c r="D24852" t="s">
        <v>118</v>
      </c>
      <c r="E24852" s="2">
        <v>0.40891203703703705</v>
      </c>
      <c r="F24852" s="2">
        <v>0.40937499999999999</v>
      </c>
      <c r="G24852" s="2"/>
      <c r="H24852" t="s">
        <v>152</v>
      </c>
    </row>
    <row r="24853" spans="1:8" x14ac:dyDescent="0.35">
      <c r="A24853">
        <v>141470</v>
      </c>
      <c r="B24853">
        <v>1</v>
      </c>
      <c r="C24853">
        <v>1</v>
      </c>
      <c r="D24853" t="s">
        <v>117</v>
      </c>
      <c r="E24853" s="2">
        <v>0.41099537037037037</v>
      </c>
      <c r="F24853" s="2">
        <v>0.41145833333333331</v>
      </c>
      <c r="G24853" s="2"/>
      <c r="H24853" t="s">
        <v>152</v>
      </c>
    </row>
    <row r="24854" spans="1:8" x14ac:dyDescent="0.35">
      <c r="A24854">
        <v>141470</v>
      </c>
      <c r="B24854">
        <v>1</v>
      </c>
      <c r="C24854">
        <v>1</v>
      </c>
      <c r="D24854" t="s">
        <v>116</v>
      </c>
      <c r="E24854" s="2">
        <v>0.4152777777777778</v>
      </c>
      <c r="F24854" s="2">
        <v>0.41574074074074074</v>
      </c>
      <c r="G24854" s="2"/>
      <c r="H24854" t="s">
        <v>152</v>
      </c>
    </row>
    <row r="24855" spans="1:8" x14ac:dyDescent="0.35">
      <c r="A24855">
        <v>141470</v>
      </c>
      <c r="B24855">
        <v>1</v>
      </c>
      <c r="C24855">
        <v>1</v>
      </c>
      <c r="D24855" t="s">
        <v>6</v>
      </c>
      <c r="E24855" s="2">
        <v>0.41736111111111113</v>
      </c>
      <c r="H24855" t="s">
        <v>115</v>
      </c>
    </row>
    <row r="24856" spans="1:8" x14ac:dyDescent="0.35">
      <c r="A24856">
        <v>142572</v>
      </c>
      <c r="B24856">
        <v>0</v>
      </c>
      <c r="C24856">
        <v>1</v>
      </c>
      <c r="D24856" t="s">
        <v>26</v>
      </c>
      <c r="F24856" s="2">
        <v>0.34027777777777779</v>
      </c>
      <c r="G24856" s="2"/>
      <c r="H24856">
        <v>2</v>
      </c>
    </row>
    <row r="24857" spans="1:8" x14ac:dyDescent="0.35">
      <c r="A24857">
        <v>142572</v>
      </c>
      <c r="B24857">
        <v>0</v>
      </c>
      <c r="C24857">
        <v>1</v>
      </c>
      <c r="D24857" t="s">
        <v>165</v>
      </c>
      <c r="E24857" s="2">
        <v>0.3420138888888889</v>
      </c>
      <c r="F24857" s="2">
        <v>0.34247685185185184</v>
      </c>
      <c r="G24857" s="2"/>
      <c r="H24857">
        <v>2</v>
      </c>
    </row>
    <row r="24858" spans="1:8" x14ac:dyDescent="0.35">
      <c r="A24858">
        <v>142572</v>
      </c>
      <c r="B24858">
        <v>0</v>
      </c>
      <c r="C24858">
        <v>1</v>
      </c>
      <c r="D24858" t="s">
        <v>164</v>
      </c>
      <c r="E24858" s="2">
        <v>0.34444444444444444</v>
      </c>
      <c r="F24858" s="2">
        <v>0.34490740740740738</v>
      </c>
      <c r="G24858" s="2"/>
      <c r="H24858">
        <v>2</v>
      </c>
    </row>
    <row r="24859" spans="1:8" x14ac:dyDescent="0.35">
      <c r="A24859">
        <v>142572</v>
      </c>
      <c r="B24859">
        <v>0</v>
      </c>
      <c r="C24859">
        <v>1</v>
      </c>
      <c r="D24859" t="s">
        <v>163</v>
      </c>
      <c r="E24859" s="2">
        <v>0.34687499999999999</v>
      </c>
      <c r="F24859" s="2">
        <v>0.34733796296296299</v>
      </c>
      <c r="G24859" s="2"/>
      <c r="H24859">
        <v>2</v>
      </c>
    </row>
    <row r="24860" spans="1:8" x14ac:dyDescent="0.35">
      <c r="A24860">
        <v>142572</v>
      </c>
      <c r="B24860">
        <v>0</v>
      </c>
      <c r="C24860">
        <v>1</v>
      </c>
      <c r="D24860" t="s">
        <v>18</v>
      </c>
      <c r="E24860" s="2">
        <v>0.34884259259259259</v>
      </c>
      <c r="F24860" s="2">
        <v>0.34930555555555554</v>
      </c>
      <c r="G24860" s="2"/>
      <c r="H24860">
        <v>2</v>
      </c>
    </row>
    <row r="24861" spans="1:8" x14ac:dyDescent="0.35">
      <c r="A24861">
        <v>142572</v>
      </c>
      <c r="B24861">
        <v>0</v>
      </c>
      <c r="C24861">
        <v>1</v>
      </c>
      <c r="D24861" t="s">
        <v>17</v>
      </c>
      <c r="E24861" s="2">
        <v>0.35115740740740742</v>
      </c>
      <c r="F24861" s="2">
        <v>0.35162037037037036</v>
      </c>
      <c r="G24861" s="2"/>
      <c r="H24861">
        <v>2</v>
      </c>
    </row>
    <row r="24862" spans="1:8" x14ac:dyDescent="0.35">
      <c r="A24862">
        <v>142572</v>
      </c>
      <c r="B24862">
        <v>0</v>
      </c>
      <c r="C24862">
        <v>1</v>
      </c>
      <c r="D24862" t="s">
        <v>125</v>
      </c>
      <c r="E24862" s="2">
        <v>0.35289351851851852</v>
      </c>
      <c r="F24862" s="2">
        <v>0.35335648148148147</v>
      </c>
      <c r="G24862" s="2"/>
      <c r="H24862">
        <v>2</v>
      </c>
    </row>
    <row r="24863" spans="1:8" x14ac:dyDescent="0.35">
      <c r="A24863">
        <v>142572</v>
      </c>
      <c r="B24863">
        <v>0</v>
      </c>
      <c r="C24863">
        <v>1</v>
      </c>
      <c r="D24863" t="s">
        <v>126</v>
      </c>
      <c r="E24863" s="2">
        <v>0.35509259259259257</v>
      </c>
      <c r="F24863" s="2">
        <v>0.35578703703703701</v>
      </c>
      <c r="G24863" s="2"/>
      <c r="H24863" t="s">
        <v>127</v>
      </c>
    </row>
    <row r="24864" spans="1:8" x14ac:dyDescent="0.35">
      <c r="A24864">
        <v>142572</v>
      </c>
      <c r="B24864">
        <v>0</v>
      </c>
      <c r="C24864">
        <v>1</v>
      </c>
      <c r="D24864" t="s">
        <v>128</v>
      </c>
      <c r="E24864" s="2">
        <v>0.35729166666666667</v>
      </c>
      <c r="F24864" s="2">
        <v>0.35775462962962962</v>
      </c>
      <c r="G24864" s="2"/>
      <c r="H24864" t="s">
        <v>110</v>
      </c>
    </row>
    <row r="24865" spans="1:8" x14ac:dyDescent="0.35">
      <c r="A24865">
        <v>142572</v>
      </c>
      <c r="B24865">
        <v>0</v>
      </c>
      <c r="C24865">
        <v>1</v>
      </c>
      <c r="D24865" t="s">
        <v>129</v>
      </c>
      <c r="E24865" s="2">
        <v>0.35925925925925928</v>
      </c>
      <c r="F24865" s="2">
        <v>0.35972222222222222</v>
      </c>
      <c r="G24865" s="2"/>
      <c r="H24865" t="s">
        <v>110</v>
      </c>
    </row>
    <row r="24866" spans="1:8" x14ac:dyDescent="0.35">
      <c r="A24866">
        <v>142572</v>
      </c>
      <c r="B24866">
        <v>0</v>
      </c>
      <c r="C24866">
        <v>1</v>
      </c>
      <c r="D24866" t="s">
        <v>130</v>
      </c>
      <c r="E24866" s="2">
        <v>0.36099537037037038</v>
      </c>
      <c r="F24866" s="2">
        <v>0.36157407407407405</v>
      </c>
      <c r="G24866" s="2"/>
      <c r="H24866" t="s">
        <v>110</v>
      </c>
    </row>
    <row r="24867" spans="1:8" x14ac:dyDescent="0.35">
      <c r="A24867">
        <v>142572</v>
      </c>
      <c r="B24867">
        <v>0</v>
      </c>
      <c r="C24867">
        <v>1</v>
      </c>
      <c r="D24867" t="s">
        <v>45</v>
      </c>
      <c r="E24867" s="2">
        <v>0.36354166666666665</v>
      </c>
      <c r="F24867" s="2">
        <v>0.36423611111111109</v>
      </c>
      <c r="G24867" s="2"/>
      <c r="H24867" t="s">
        <v>110</v>
      </c>
    </row>
    <row r="24868" spans="1:8" x14ac:dyDescent="0.35">
      <c r="A24868">
        <v>142572</v>
      </c>
      <c r="B24868">
        <v>0</v>
      </c>
      <c r="C24868">
        <v>1</v>
      </c>
      <c r="D24868" t="s">
        <v>21</v>
      </c>
      <c r="E24868" s="2">
        <v>0.36574074074074076</v>
      </c>
      <c r="F24868" s="2">
        <v>0.36631944444444442</v>
      </c>
      <c r="G24868" s="2"/>
      <c r="H24868" t="s">
        <v>122</v>
      </c>
    </row>
    <row r="24869" spans="1:8" x14ac:dyDescent="0.35">
      <c r="A24869">
        <v>142572</v>
      </c>
      <c r="B24869">
        <v>0</v>
      </c>
      <c r="C24869">
        <v>1</v>
      </c>
      <c r="D24869" t="s">
        <v>123</v>
      </c>
      <c r="E24869" s="2">
        <v>0.36851851851851852</v>
      </c>
      <c r="F24869" s="2">
        <v>0.36909722222222224</v>
      </c>
      <c r="G24869" s="2"/>
      <c r="H24869">
        <v>2</v>
      </c>
    </row>
    <row r="24870" spans="1:8" x14ac:dyDescent="0.35">
      <c r="A24870">
        <v>142572</v>
      </c>
      <c r="B24870">
        <v>0</v>
      </c>
      <c r="C24870">
        <v>1</v>
      </c>
      <c r="D24870" t="s">
        <v>93</v>
      </c>
      <c r="E24870" s="2">
        <v>0.37083333333333335</v>
      </c>
      <c r="F24870" s="2">
        <v>0.37129629629629629</v>
      </c>
      <c r="G24870" s="2"/>
      <c r="H24870">
        <v>2</v>
      </c>
    </row>
    <row r="24871" spans="1:8" x14ac:dyDescent="0.35">
      <c r="A24871">
        <v>142572</v>
      </c>
      <c r="B24871">
        <v>0</v>
      </c>
      <c r="C24871">
        <v>1</v>
      </c>
      <c r="D24871" t="s">
        <v>9</v>
      </c>
      <c r="E24871" s="2">
        <v>0.37245370370370373</v>
      </c>
      <c r="F24871" s="2">
        <v>0.37291666666666667</v>
      </c>
      <c r="G24871" s="2"/>
      <c r="H24871">
        <v>2</v>
      </c>
    </row>
    <row r="24872" spans="1:8" x14ac:dyDescent="0.35">
      <c r="A24872">
        <v>142572</v>
      </c>
      <c r="B24872">
        <v>0</v>
      </c>
      <c r="C24872">
        <v>1</v>
      </c>
      <c r="D24872" t="s">
        <v>144</v>
      </c>
      <c r="E24872" s="2">
        <v>0.37407407407407406</v>
      </c>
      <c r="F24872" s="2">
        <v>0.37453703703703706</v>
      </c>
      <c r="G24872" s="2"/>
      <c r="H24872">
        <v>2</v>
      </c>
    </row>
    <row r="24873" spans="1:8" x14ac:dyDescent="0.35">
      <c r="A24873">
        <v>142572</v>
      </c>
      <c r="B24873">
        <v>0</v>
      </c>
      <c r="C24873">
        <v>1</v>
      </c>
      <c r="D24873" t="s">
        <v>59</v>
      </c>
      <c r="E24873" s="2">
        <v>0.37557870370370372</v>
      </c>
      <c r="F24873" s="2">
        <v>0.37604166666666666</v>
      </c>
      <c r="G24873" s="2"/>
      <c r="H24873">
        <v>2</v>
      </c>
    </row>
    <row r="24874" spans="1:8" x14ac:dyDescent="0.35">
      <c r="A24874">
        <v>142572</v>
      </c>
      <c r="B24874">
        <v>0</v>
      </c>
      <c r="C24874">
        <v>1</v>
      </c>
      <c r="D24874" t="s">
        <v>143</v>
      </c>
      <c r="E24874" s="2">
        <v>0.37719907407407405</v>
      </c>
      <c r="F24874" s="2">
        <v>0.37789351851851855</v>
      </c>
      <c r="G24874" s="2"/>
      <c r="H24874">
        <v>2</v>
      </c>
    </row>
    <row r="24875" spans="1:8" x14ac:dyDescent="0.35">
      <c r="A24875">
        <v>142572</v>
      </c>
      <c r="B24875">
        <v>0</v>
      </c>
      <c r="C24875">
        <v>1</v>
      </c>
      <c r="D24875" t="s">
        <v>142</v>
      </c>
      <c r="E24875" s="2">
        <v>0.37870370370370371</v>
      </c>
      <c r="F24875" s="2">
        <v>0.37916666666666665</v>
      </c>
      <c r="G24875" s="2"/>
      <c r="H24875">
        <v>2</v>
      </c>
    </row>
    <row r="24876" spans="1:8" x14ac:dyDescent="0.35">
      <c r="A24876">
        <v>142572</v>
      </c>
      <c r="B24876">
        <v>0</v>
      </c>
      <c r="C24876">
        <v>1</v>
      </c>
      <c r="D24876" t="s">
        <v>46</v>
      </c>
      <c r="E24876" s="2">
        <v>0.38043981481481481</v>
      </c>
      <c r="F24876" s="2">
        <v>0.38090277777777776</v>
      </c>
      <c r="G24876" s="2"/>
      <c r="H24876">
        <v>2</v>
      </c>
    </row>
    <row r="24877" spans="1:8" x14ac:dyDescent="0.35">
      <c r="A24877">
        <v>142572</v>
      </c>
      <c r="B24877">
        <v>0</v>
      </c>
      <c r="C24877">
        <v>1</v>
      </c>
      <c r="D24877" t="s">
        <v>141</v>
      </c>
      <c r="E24877" s="2">
        <v>0.3815972222222222</v>
      </c>
      <c r="F24877" s="2">
        <v>0.3820601851851852</v>
      </c>
      <c r="G24877" s="2"/>
      <c r="H24877">
        <v>2</v>
      </c>
    </row>
    <row r="24878" spans="1:8" x14ac:dyDescent="0.35">
      <c r="A24878">
        <v>142572</v>
      </c>
      <c r="B24878">
        <v>0</v>
      </c>
      <c r="C24878">
        <v>1</v>
      </c>
      <c r="D24878" t="s">
        <v>140</v>
      </c>
      <c r="E24878" s="2">
        <v>0.3837962962962963</v>
      </c>
      <c r="F24878" s="2">
        <v>0.38449074074074074</v>
      </c>
      <c r="G24878" s="2"/>
      <c r="H24878">
        <v>2</v>
      </c>
    </row>
    <row r="24879" spans="1:8" x14ac:dyDescent="0.35">
      <c r="A24879">
        <v>142572</v>
      </c>
      <c r="B24879">
        <v>0</v>
      </c>
      <c r="C24879">
        <v>1</v>
      </c>
      <c r="D24879" t="s">
        <v>95</v>
      </c>
      <c r="E24879" s="2">
        <v>0.38587962962962963</v>
      </c>
      <c r="F24879" s="2">
        <v>0.38645833333333335</v>
      </c>
      <c r="G24879" s="2"/>
      <c r="H24879">
        <v>2</v>
      </c>
    </row>
    <row r="24880" spans="1:8" x14ac:dyDescent="0.35">
      <c r="A24880">
        <v>142572</v>
      </c>
      <c r="B24880">
        <v>0</v>
      </c>
      <c r="C24880">
        <v>1</v>
      </c>
      <c r="D24880" t="s">
        <v>72</v>
      </c>
      <c r="E24880" s="2">
        <v>0.38819444444444445</v>
      </c>
      <c r="F24880" s="2">
        <v>0.38877314814814817</v>
      </c>
      <c r="G24880" s="2"/>
      <c r="H24880">
        <v>2</v>
      </c>
    </row>
    <row r="24881" spans="1:8" x14ac:dyDescent="0.35">
      <c r="A24881">
        <v>142572</v>
      </c>
      <c r="B24881">
        <v>0</v>
      </c>
      <c r="C24881">
        <v>1</v>
      </c>
      <c r="D24881" t="s">
        <v>139</v>
      </c>
      <c r="E24881" s="2">
        <v>0.3903935185185185</v>
      </c>
      <c r="F24881" s="2">
        <v>0.39108796296296294</v>
      </c>
      <c r="G24881" s="2"/>
      <c r="H24881">
        <v>2</v>
      </c>
    </row>
    <row r="24882" spans="1:8" x14ac:dyDescent="0.35">
      <c r="A24882">
        <v>142572</v>
      </c>
      <c r="B24882">
        <v>0</v>
      </c>
      <c r="C24882">
        <v>1</v>
      </c>
      <c r="D24882" t="s">
        <v>138</v>
      </c>
      <c r="E24882" s="2">
        <v>0.39317129629629627</v>
      </c>
      <c r="F24882" s="2">
        <v>0.39363425925925927</v>
      </c>
      <c r="G24882" s="2"/>
      <c r="H24882">
        <v>2</v>
      </c>
    </row>
    <row r="24883" spans="1:8" x14ac:dyDescent="0.35">
      <c r="A24883">
        <v>142572</v>
      </c>
      <c r="B24883">
        <v>0</v>
      </c>
      <c r="C24883">
        <v>1</v>
      </c>
      <c r="D24883" t="s">
        <v>137</v>
      </c>
      <c r="E24883" s="2">
        <v>0.39490740740740743</v>
      </c>
      <c r="F24883" s="2">
        <v>0.39537037037037037</v>
      </c>
      <c r="G24883" s="2"/>
      <c r="H24883">
        <v>2</v>
      </c>
    </row>
    <row r="24884" spans="1:8" x14ac:dyDescent="0.35">
      <c r="A24884">
        <v>142572</v>
      </c>
      <c r="B24884">
        <v>0</v>
      </c>
      <c r="C24884">
        <v>1</v>
      </c>
      <c r="D24884" t="s">
        <v>136</v>
      </c>
      <c r="E24884" s="2">
        <v>0.39699074074074076</v>
      </c>
      <c r="F24884" s="2">
        <v>0.3974537037037037</v>
      </c>
      <c r="G24884" s="2"/>
      <c r="H24884">
        <v>2</v>
      </c>
    </row>
    <row r="24885" spans="1:8" x14ac:dyDescent="0.35">
      <c r="A24885">
        <v>142572</v>
      </c>
      <c r="B24885">
        <v>0</v>
      </c>
      <c r="C24885">
        <v>1</v>
      </c>
      <c r="D24885" t="s">
        <v>135</v>
      </c>
      <c r="E24885" s="2">
        <v>0.39895833333333336</v>
      </c>
      <c r="F24885" s="2">
        <v>0.3994212962962963</v>
      </c>
      <c r="G24885" s="2"/>
      <c r="H24885">
        <v>2</v>
      </c>
    </row>
    <row r="24886" spans="1:8" x14ac:dyDescent="0.35">
      <c r="A24886">
        <v>142572</v>
      </c>
      <c r="B24886">
        <v>1</v>
      </c>
      <c r="C24886">
        <v>1</v>
      </c>
      <c r="D24886" t="s">
        <v>38</v>
      </c>
      <c r="E24886" s="2">
        <v>0.40162037037037035</v>
      </c>
      <c r="F24886" s="2">
        <v>0.40231481481481479</v>
      </c>
      <c r="G24886" s="2"/>
      <c r="H24886" t="s">
        <v>172</v>
      </c>
    </row>
    <row r="24887" spans="1:8" x14ac:dyDescent="0.35">
      <c r="A24887">
        <v>142572</v>
      </c>
      <c r="B24887">
        <v>1</v>
      </c>
      <c r="C24887">
        <v>1</v>
      </c>
      <c r="D24887" t="s">
        <v>133</v>
      </c>
      <c r="E24887" s="2">
        <v>0.40358796296296295</v>
      </c>
      <c r="F24887" s="2">
        <v>0.40405092592592595</v>
      </c>
      <c r="G24887" s="2"/>
      <c r="H24887">
        <v>1</v>
      </c>
    </row>
    <row r="24888" spans="1:8" x14ac:dyDescent="0.35">
      <c r="A24888">
        <v>142572</v>
      </c>
      <c r="B24888">
        <v>1</v>
      </c>
      <c r="C24888">
        <v>1</v>
      </c>
      <c r="D24888" t="s">
        <v>132</v>
      </c>
      <c r="E24888" s="2">
        <v>0.40567129629629628</v>
      </c>
      <c r="F24888" s="2">
        <v>0.40613425925925928</v>
      </c>
      <c r="G24888" s="2"/>
      <c r="H24888">
        <v>1</v>
      </c>
    </row>
    <row r="24889" spans="1:8" x14ac:dyDescent="0.35">
      <c r="A24889">
        <v>142572</v>
      </c>
      <c r="B24889">
        <v>1</v>
      </c>
      <c r="C24889">
        <v>1</v>
      </c>
      <c r="D24889" t="s">
        <v>31</v>
      </c>
      <c r="E24889" s="2">
        <v>0.40833333333333333</v>
      </c>
      <c r="F24889" s="2">
        <v>0.40902777777777777</v>
      </c>
      <c r="G24889" s="2"/>
      <c r="H24889">
        <v>1</v>
      </c>
    </row>
    <row r="24890" spans="1:8" x14ac:dyDescent="0.35">
      <c r="A24890">
        <v>142572</v>
      </c>
      <c r="B24890">
        <v>1</v>
      </c>
      <c r="C24890">
        <v>1</v>
      </c>
      <c r="D24890" t="s">
        <v>158</v>
      </c>
      <c r="E24890" s="2">
        <v>0.41099537037037037</v>
      </c>
      <c r="F24890" s="2">
        <v>0.41168981481481481</v>
      </c>
      <c r="G24890" s="2"/>
      <c r="H24890">
        <v>1</v>
      </c>
    </row>
    <row r="24891" spans="1:8" x14ac:dyDescent="0.35">
      <c r="A24891">
        <v>142572</v>
      </c>
      <c r="B24891">
        <v>1</v>
      </c>
      <c r="C24891">
        <v>1</v>
      </c>
      <c r="D24891" t="s">
        <v>157</v>
      </c>
      <c r="E24891" s="2">
        <v>0.41342592592592592</v>
      </c>
      <c r="F24891" s="2">
        <v>0.41412037037037036</v>
      </c>
      <c r="G24891" s="2"/>
      <c r="H24891">
        <v>1</v>
      </c>
    </row>
    <row r="24892" spans="1:8" x14ac:dyDescent="0.35">
      <c r="A24892">
        <v>142572</v>
      </c>
      <c r="B24892">
        <v>1</v>
      </c>
      <c r="C24892">
        <v>1</v>
      </c>
      <c r="D24892" t="s">
        <v>156</v>
      </c>
      <c r="E24892" s="2">
        <v>0.41643518518518519</v>
      </c>
      <c r="F24892" s="2">
        <v>0.41689814814814813</v>
      </c>
      <c r="G24892" s="2"/>
      <c r="H24892">
        <v>1</v>
      </c>
    </row>
    <row r="24893" spans="1:8" x14ac:dyDescent="0.35">
      <c r="A24893">
        <v>142572</v>
      </c>
      <c r="B24893">
        <v>1</v>
      </c>
      <c r="C24893">
        <v>1</v>
      </c>
      <c r="D24893" t="s">
        <v>16</v>
      </c>
      <c r="E24893" s="2">
        <v>0.41840277777777779</v>
      </c>
      <c r="H24893">
        <v>1</v>
      </c>
    </row>
    <row r="24894" spans="1:8" x14ac:dyDescent="0.35">
      <c r="A24894">
        <v>141269</v>
      </c>
      <c r="B24894">
        <v>0</v>
      </c>
      <c r="C24894">
        <v>1</v>
      </c>
      <c r="D24894" t="s">
        <v>23</v>
      </c>
      <c r="F24894" s="2">
        <v>0.34050925925925923</v>
      </c>
      <c r="G24894" s="2"/>
      <c r="H24894">
        <v>1</v>
      </c>
    </row>
    <row r="24895" spans="1:8" x14ac:dyDescent="0.35">
      <c r="A24895">
        <v>141269</v>
      </c>
      <c r="B24895">
        <v>0</v>
      </c>
      <c r="C24895">
        <v>1</v>
      </c>
      <c r="D24895" t="s">
        <v>145</v>
      </c>
      <c r="E24895" s="2">
        <v>0.34247685185185184</v>
      </c>
      <c r="F24895" s="2">
        <v>0.34293981481481484</v>
      </c>
      <c r="G24895" s="2"/>
      <c r="H24895">
        <v>1</v>
      </c>
    </row>
    <row r="24896" spans="1:8" x14ac:dyDescent="0.35">
      <c r="A24896">
        <v>141269</v>
      </c>
      <c r="B24896">
        <v>0</v>
      </c>
      <c r="C24896">
        <v>1</v>
      </c>
      <c r="D24896" t="s">
        <v>146</v>
      </c>
      <c r="E24896" s="2">
        <v>0.34432870370370372</v>
      </c>
      <c r="F24896" s="2">
        <v>0.34479166666666666</v>
      </c>
      <c r="G24896" s="2"/>
      <c r="H24896" t="s">
        <v>147</v>
      </c>
    </row>
    <row r="24897" spans="1:8" x14ac:dyDescent="0.35">
      <c r="A24897">
        <v>141269</v>
      </c>
      <c r="B24897">
        <v>0</v>
      </c>
      <c r="C24897">
        <v>1</v>
      </c>
      <c r="D24897" t="s">
        <v>19</v>
      </c>
      <c r="E24897" s="2">
        <v>0.3457175925925926</v>
      </c>
      <c r="F24897" s="2">
        <v>0.34618055555555555</v>
      </c>
      <c r="G24897" s="2"/>
      <c r="H24897">
        <v>1</v>
      </c>
    </row>
    <row r="24898" spans="1:8" x14ac:dyDescent="0.35">
      <c r="A24898">
        <v>141269</v>
      </c>
      <c r="B24898">
        <v>0</v>
      </c>
      <c r="C24898">
        <v>1</v>
      </c>
      <c r="D24898" t="s">
        <v>148</v>
      </c>
      <c r="E24898" s="2">
        <v>0.34872685185185187</v>
      </c>
      <c r="F24898" s="2">
        <v>0.34918981481481481</v>
      </c>
      <c r="G24898" s="2"/>
      <c r="H24898">
        <v>1</v>
      </c>
    </row>
    <row r="24899" spans="1:8" x14ac:dyDescent="0.35">
      <c r="A24899">
        <v>141269</v>
      </c>
      <c r="B24899">
        <v>0</v>
      </c>
      <c r="C24899">
        <v>1</v>
      </c>
      <c r="D24899" t="s">
        <v>149</v>
      </c>
      <c r="E24899" s="2">
        <v>0.35069444444444442</v>
      </c>
      <c r="F24899" s="2">
        <v>0.35127314814814814</v>
      </c>
      <c r="G24899" s="2"/>
      <c r="H24899">
        <v>1</v>
      </c>
    </row>
    <row r="24900" spans="1:8" x14ac:dyDescent="0.35">
      <c r="A24900">
        <v>141269</v>
      </c>
      <c r="B24900">
        <v>0</v>
      </c>
      <c r="C24900">
        <v>1</v>
      </c>
      <c r="D24900" t="s">
        <v>150</v>
      </c>
      <c r="E24900" s="2">
        <v>0.3525462962962963</v>
      </c>
      <c r="F24900" s="2">
        <v>0.35324074074074074</v>
      </c>
      <c r="G24900" s="2"/>
      <c r="H24900">
        <v>1</v>
      </c>
    </row>
    <row r="24901" spans="1:8" x14ac:dyDescent="0.35">
      <c r="A24901">
        <v>141269</v>
      </c>
      <c r="B24901">
        <v>0</v>
      </c>
      <c r="C24901">
        <v>1</v>
      </c>
      <c r="D24901" t="s">
        <v>151</v>
      </c>
      <c r="E24901" s="2">
        <v>0.35428240740740741</v>
      </c>
      <c r="F24901" s="2">
        <v>0.35474537037037035</v>
      </c>
      <c r="G24901" s="2"/>
      <c r="H24901">
        <v>1</v>
      </c>
    </row>
    <row r="24902" spans="1:8" x14ac:dyDescent="0.35">
      <c r="A24902">
        <v>141269</v>
      </c>
      <c r="B24902">
        <v>0</v>
      </c>
      <c r="C24902">
        <v>1</v>
      </c>
      <c r="D24902" t="s">
        <v>90</v>
      </c>
      <c r="E24902" s="2">
        <v>0.35590277777777779</v>
      </c>
      <c r="F24902" s="2">
        <v>0.35659722222222223</v>
      </c>
      <c r="G24902" s="2"/>
      <c r="H24902">
        <v>1</v>
      </c>
    </row>
    <row r="24903" spans="1:8" x14ac:dyDescent="0.35">
      <c r="A24903">
        <v>141269</v>
      </c>
      <c r="B24903">
        <v>0</v>
      </c>
      <c r="C24903">
        <v>1</v>
      </c>
      <c r="D24903" t="s">
        <v>59</v>
      </c>
      <c r="E24903" s="2">
        <v>0.35798611111111112</v>
      </c>
      <c r="F24903" s="2">
        <v>0.35844907407407406</v>
      </c>
      <c r="G24903" s="2"/>
      <c r="H24903">
        <v>1</v>
      </c>
    </row>
    <row r="24904" spans="1:8" x14ac:dyDescent="0.35">
      <c r="A24904">
        <v>141269</v>
      </c>
      <c r="B24904">
        <v>0</v>
      </c>
      <c r="C24904">
        <v>1</v>
      </c>
      <c r="D24904" t="s">
        <v>144</v>
      </c>
      <c r="E24904" s="2">
        <v>0.35949074074074072</v>
      </c>
      <c r="F24904" s="2">
        <v>0.35995370370370372</v>
      </c>
      <c r="G24904" s="2"/>
      <c r="H24904">
        <v>1</v>
      </c>
    </row>
    <row r="24905" spans="1:8" x14ac:dyDescent="0.35">
      <c r="A24905">
        <v>141269</v>
      </c>
      <c r="B24905">
        <v>0</v>
      </c>
      <c r="C24905">
        <v>1</v>
      </c>
      <c r="D24905" t="s">
        <v>9</v>
      </c>
      <c r="E24905" s="2">
        <v>0.36122685185185183</v>
      </c>
      <c r="F24905" s="2">
        <v>0.36168981481481483</v>
      </c>
      <c r="G24905" s="2"/>
      <c r="H24905">
        <v>1</v>
      </c>
    </row>
    <row r="24906" spans="1:8" x14ac:dyDescent="0.35">
      <c r="A24906">
        <v>141269</v>
      </c>
      <c r="B24906">
        <v>0</v>
      </c>
      <c r="C24906">
        <v>1</v>
      </c>
      <c r="D24906" t="s">
        <v>93</v>
      </c>
      <c r="E24906" s="2">
        <v>0.36284722222222221</v>
      </c>
      <c r="F24906" s="2">
        <v>0.36331018518518521</v>
      </c>
      <c r="G24906" s="2"/>
      <c r="H24906">
        <v>1</v>
      </c>
    </row>
    <row r="24907" spans="1:8" x14ac:dyDescent="0.35">
      <c r="A24907">
        <v>141269</v>
      </c>
      <c r="B24907">
        <v>0</v>
      </c>
      <c r="C24907">
        <v>1</v>
      </c>
      <c r="D24907" t="s">
        <v>123</v>
      </c>
      <c r="E24907" s="2">
        <v>0.36504629629629631</v>
      </c>
      <c r="F24907" s="2">
        <v>0.36562499999999998</v>
      </c>
      <c r="G24907" s="2"/>
      <c r="H24907">
        <v>1</v>
      </c>
    </row>
    <row r="24908" spans="1:8" x14ac:dyDescent="0.35">
      <c r="A24908">
        <v>141269</v>
      </c>
      <c r="B24908">
        <v>0</v>
      </c>
      <c r="C24908">
        <v>1</v>
      </c>
      <c r="D24908" t="s">
        <v>21</v>
      </c>
      <c r="E24908" s="2">
        <v>0.3681712962962963</v>
      </c>
      <c r="F24908" s="2">
        <v>0.36875000000000002</v>
      </c>
      <c r="G24908" s="2"/>
      <c r="H24908" t="s">
        <v>114</v>
      </c>
    </row>
    <row r="24909" spans="1:8" x14ac:dyDescent="0.35">
      <c r="A24909">
        <v>141269</v>
      </c>
      <c r="B24909">
        <v>0</v>
      </c>
      <c r="C24909">
        <v>1</v>
      </c>
      <c r="D24909" t="s">
        <v>45</v>
      </c>
      <c r="E24909" s="2">
        <v>0.37071759259259257</v>
      </c>
      <c r="F24909" s="2">
        <v>0.37175925925925923</v>
      </c>
      <c r="G24909" s="2"/>
      <c r="H24909" t="s">
        <v>152</v>
      </c>
    </row>
    <row r="24910" spans="1:8" x14ac:dyDescent="0.35">
      <c r="A24910">
        <v>141269</v>
      </c>
      <c r="B24910">
        <v>0</v>
      </c>
      <c r="C24910">
        <v>1</v>
      </c>
      <c r="D24910" t="s">
        <v>128</v>
      </c>
      <c r="E24910" s="2">
        <v>0.37557870370370372</v>
      </c>
      <c r="F24910" s="2">
        <v>0.37604166666666666</v>
      </c>
      <c r="G24910" s="2"/>
      <c r="H24910" t="s">
        <v>152</v>
      </c>
    </row>
    <row r="24911" spans="1:8" x14ac:dyDescent="0.35">
      <c r="A24911">
        <v>141269</v>
      </c>
      <c r="B24911">
        <v>0</v>
      </c>
      <c r="C24911">
        <v>1</v>
      </c>
      <c r="D24911" t="s">
        <v>126</v>
      </c>
      <c r="E24911" s="2">
        <v>0.37766203703703705</v>
      </c>
      <c r="F24911" s="2">
        <v>0.37881944444444443</v>
      </c>
      <c r="G24911" s="2"/>
      <c r="H24911" t="s">
        <v>152</v>
      </c>
    </row>
    <row r="24912" spans="1:8" x14ac:dyDescent="0.35">
      <c r="A24912">
        <v>141269</v>
      </c>
      <c r="B24912">
        <v>0</v>
      </c>
      <c r="C24912">
        <v>1</v>
      </c>
      <c r="D24912" t="s">
        <v>153</v>
      </c>
      <c r="E24912" s="2">
        <v>0.38090277777777776</v>
      </c>
      <c r="F24912" s="2">
        <v>0.38136574074074076</v>
      </c>
      <c r="G24912" s="2"/>
      <c r="H24912" t="s">
        <v>152</v>
      </c>
    </row>
    <row r="24913" spans="1:8" x14ac:dyDescent="0.35">
      <c r="A24913">
        <v>141269</v>
      </c>
      <c r="B24913">
        <v>0</v>
      </c>
      <c r="C24913">
        <v>1</v>
      </c>
      <c r="D24913" t="s">
        <v>154</v>
      </c>
      <c r="E24913" s="2">
        <v>0.38275462962962964</v>
      </c>
      <c r="F24913" s="2">
        <v>0.38321759259259258</v>
      </c>
      <c r="G24913" s="2"/>
      <c r="H24913" t="s">
        <v>152</v>
      </c>
    </row>
    <row r="24914" spans="1:8" x14ac:dyDescent="0.35">
      <c r="A24914">
        <v>141269</v>
      </c>
      <c r="B24914">
        <v>0</v>
      </c>
      <c r="C24914">
        <v>1</v>
      </c>
      <c r="D24914" t="s">
        <v>155</v>
      </c>
      <c r="E24914" s="2">
        <v>0.38472222222222224</v>
      </c>
      <c r="F24914" s="2">
        <v>0.38518518518518519</v>
      </c>
      <c r="G24914" s="2"/>
      <c r="H24914" t="s">
        <v>152</v>
      </c>
    </row>
    <row r="24915" spans="1:8" x14ac:dyDescent="0.35">
      <c r="A24915">
        <v>141269</v>
      </c>
      <c r="B24915">
        <v>0</v>
      </c>
      <c r="C24915">
        <v>1</v>
      </c>
      <c r="D24915" t="s">
        <v>24</v>
      </c>
      <c r="E24915" s="2">
        <v>0.38796296296296295</v>
      </c>
      <c r="H24915">
        <v>7</v>
      </c>
    </row>
    <row r="24916" spans="1:8" x14ac:dyDescent="0.35">
      <c r="A24916">
        <v>142272</v>
      </c>
      <c r="B24916">
        <v>0</v>
      </c>
      <c r="C24916">
        <v>1</v>
      </c>
      <c r="D24916" t="s">
        <v>24</v>
      </c>
      <c r="F24916" s="2">
        <v>0.34131944444444445</v>
      </c>
      <c r="G24916" s="2"/>
      <c r="H24916">
        <v>7</v>
      </c>
    </row>
    <row r="24917" spans="1:8" x14ac:dyDescent="0.35">
      <c r="A24917">
        <v>142272</v>
      </c>
      <c r="B24917">
        <v>0</v>
      </c>
      <c r="C24917">
        <v>1</v>
      </c>
      <c r="D24917" t="s">
        <v>155</v>
      </c>
      <c r="E24917" s="2">
        <v>0.34375</v>
      </c>
      <c r="F24917" s="2">
        <v>0.34421296296296294</v>
      </c>
      <c r="G24917" s="2"/>
      <c r="H24917" t="s">
        <v>110</v>
      </c>
    </row>
    <row r="24918" spans="1:8" x14ac:dyDescent="0.35">
      <c r="A24918">
        <v>142272</v>
      </c>
      <c r="B24918">
        <v>0</v>
      </c>
      <c r="C24918">
        <v>1</v>
      </c>
      <c r="D24918" t="s">
        <v>154</v>
      </c>
      <c r="E24918" s="2">
        <v>0.3457175925925926</v>
      </c>
      <c r="F24918" s="2">
        <v>0.34618055555555555</v>
      </c>
      <c r="G24918" s="2"/>
      <c r="H24918" t="s">
        <v>110</v>
      </c>
    </row>
    <row r="24919" spans="1:8" x14ac:dyDescent="0.35">
      <c r="A24919">
        <v>142272</v>
      </c>
      <c r="B24919">
        <v>0</v>
      </c>
      <c r="C24919">
        <v>1</v>
      </c>
      <c r="D24919" t="s">
        <v>153</v>
      </c>
      <c r="E24919" s="2">
        <v>0.34756944444444443</v>
      </c>
      <c r="F24919" s="2">
        <v>0.34803240740740743</v>
      </c>
      <c r="G24919" s="2"/>
      <c r="H24919" t="s">
        <v>110</v>
      </c>
    </row>
    <row r="24920" spans="1:8" x14ac:dyDescent="0.35">
      <c r="A24920">
        <v>142272</v>
      </c>
      <c r="B24920">
        <v>0</v>
      </c>
      <c r="C24920">
        <v>1</v>
      </c>
      <c r="D24920" t="s">
        <v>126</v>
      </c>
      <c r="E24920" s="2">
        <v>0.34988425925925926</v>
      </c>
      <c r="F24920" s="2">
        <v>0.3505787037037037</v>
      </c>
      <c r="G24920" s="2"/>
      <c r="H24920" t="s">
        <v>110</v>
      </c>
    </row>
    <row r="24921" spans="1:8" x14ac:dyDescent="0.35">
      <c r="A24921">
        <v>142272</v>
      </c>
      <c r="B24921">
        <v>0</v>
      </c>
      <c r="C24921">
        <v>1</v>
      </c>
      <c r="D24921" t="s">
        <v>45</v>
      </c>
      <c r="E24921" s="2">
        <v>0.35462962962962963</v>
      </c>
      <c r="F24921" s="2">
        <v>0.35532407407407407</v>
      </c>
      <c r="G24921" s="2"/>
      <c r="H24921" t="s">
        <v>110</v>
      </c>
    </row>
    <row r="24922" spans="1:8" x14ac:dyDescent="0.35">
      <c r="A24922">
        <v>142272</v>
      </c>
      <c r="B24922">
        <v>0</v>
      </c>
      <c r="C24922">
        <v>1</v>
      </c>
      <c r="D24922" t="s">
        <v>21</v>
      </c>
      <c r="E24922" s="2">
        <v>0.35717592592592595</v>
      </c>
      <c r="F24922" s="2">
        <v>0.35775462962962962</v>
      </c>
      <c r="G24922" s="2"/>
      <c r="H24922" t="s">
        <v>122</v>
      </c>
    </row>
    <row r="24923" spans="1:8" x14ac:dyDescent="0.35">
      <c r="A24923">
        <v>142272</v>
      </c>
      <c r="B24923">
        <v>0</v>
      </c>
      <c r="C24923">
        <v>1</v>
      </c>
      <c r="D24923" t="s">
        <v>123</v>
      </c>
      <c r="E24923" s="2">
        <v>0.35995370370370372</v>
      </c>
      <c r="F24923" s="2">
        <v>0.36053240740740738</v>
      </c>
      <c r="G24923" s="2"/>
      <c r="H24923">
        <v>2</v>
      </c>
    </row>
    <row r="24924" spans="1:8" x14ac:dyDescent="0.35">
      <c r="A24924">
        <v>142272</v>
      </c>
      <c r="B24924">
        <v>0</v>
      </c>
      <c r="C24924">
        <v>1</v>
      </c>
      <c r="D24924" t="s">
        <v>93</v>
      </c>
      <c r="E24924" s="2">
        <v>0.36226851851851855</v>
      </c>
      <c r="F24924" s="2">
        <v>0.36273148148148149</v>
      </c>
      <c r="G24924" s="2"/>
      <c r="H24924">
        <v>2</v>
      </c>
    </row>
    <row r="24925" spans="1:8" x14ac:dyDescent="0.35">
      <c r="A24925">
        <v>142272</v>
      </c>
      <c r="B24925">
        <v>0</v>
      </c>
      <c r="C24925">
        <v>1</v>
      </c>
      <c r="D24925" t="s">
        <v>9</v>
      </c>
      <c r="E24925" s="2">
        <v>0.36400462962962965</v>
      </c>
      <c r="F24925" s="2">
        <v>0.36446759259259259</v>
      </c>
      <c r="G24925" s="2"/>
      <c r="H24925">
        <v>2</v>
      </c>
    </row>
    <row r="24926" spans="1:8" x14ac:dyDescent="0.35">
      <c r="A24926">
        <v>142272</v>
      </c>
      <c r="B24926">
        <v>0</v>
      </c>
      <c r="C24926">
        <v>1</v>
      </c>
      <c r="D24926" t="s">
        <v>144</v>
      </c>
      <c r="E24926" s="2">
        <v>0.36550925925925926</v>
      </c>
      <c r="F24926" s="2">
        <v>0.3659722222222222</v>
      </c>
      <c r="G24926" s="2"/>
      <c r="H24926">
        <v>2</v>
      </c>
    </row>
    <row r="24927" spans="1:8" x14ac:dyDescent="0.35">
      <c r="A24927">
        <v>142272</v>
      </c>
      <c r="B24927">
        <v>0</v>
      </c>
      <c r="C24927">
        <v>1</v>
      </c>
      <c r="D24927" t="s">
        <v>59</v>
      </c>
      <c r="E24927" s="2">
        <v>0.36712962962962964</v>
      </c>
      <c r="F24927" s="2">
        <v>0.36759259259259258</v>
      </c>
      <c r="G24927" s="2"/>
      <c r="H24927">
        <v>2</v>
      </c>
    </row>
    <row r="24928" spans="1:8" x14ac:dyDescent="0.35">
      <c r="A24928">
        <v>142272</v>
      </c>
      <c r="B24928">
        <v>0</v>
      </c>
      <c r="C24928">
        <v>1</v>
      </c>
      <c r="D24928" t="s">
        <v>90</v>
      </c>
      <c r="E24928" s="2">
        <v>0.36898148148148147</v>
      </c>
      <c r="F24928" s="2">
        <v>0.36967592592592591</v>
      </c>
      <c r="G24928" s="2"/>
      <c r="H24928">
        <v>2</v>
      </c>
    </row>
    <row r="24929" spans="1:8" x14ac:dyDescent="0.35">
      <c r="A24929">
        <v>142272</v>
      </c>
      <c r="B24929">
        <v>0</v>
      </c>
      <c r="C24929">
        <v>1</v>
      </c>
      <c r="D24929" t="s">
        <v>151</v>
      </c>
      <c r="E24929" s="2">
        <v>0.37083333333333335</v>
      </c>
      <c r="F24929" s="2">
        <v>0.37129629629629629</v>
      </c>
      <c r="G24929" s="2"/>
      <c r="H24929">
        <v>2</v>
      </c>
    </row>
    <row r="24930" spans="1:8" x14ac:dyDescent="0.35">
      <c r="A24930">
        <v>142272</v>
      </c>
      <c r="B24930">
        <v>0</v>
      </c>
      <c r="C24930">
        <v>1</v>
      </c>
      <c r="D24930" t="s">
        <v>150</v>
      </c>
      <c r="E24930" s="2">
        <v>0.37233796296296295</v>
      </c>
      <c r="F24930" s="2">
        <v>0.3730324074074074</v>
      </c>
      <c r="G24930" s="2"/>
      <c r="H24930">
        <v>2</v>
      </c>
    </row>
    <row r="24931" spans="1:8" x14ac:dyDescent="0.35">
      <c r="A24931">
        <v>142272</v>
      </c>
      <c r="B24931">
        <v>0</v>
      </c>
      <c r="C24931">
        <v>1</v>
      </c>
      <c r="D24931" t="s">
        <v>149</v>
      </c>
      <c r="E24931" s="2">
        <v>0.37430555555555556</v>
      </c>
      <c r="F24931" s="2">
        <v>0.37488425925925928</v>
      </c>
      <c r="G24931" s="2"/>
      <c r="H24931">
        <v>2</v>
      </c>
    </row>
    <row r="24932" spans="1:8" x14ac:dyDescent="0.35">
      <c r="A24932">
        <v>142272</v>
      </c>
      <c r="B24932">
        <v>0</v>
      </c>
      <c r="C24932">
        <v>1</v>
      </c>
      <c r="D24932" t="s">
        <v>148</v>
      </c>
      <c r="E24932" s="2">
        <v>0.37650462962962961</v>
      </c>
      <c r="F24932" s="2">
        <v>0.3769675925925926</v>
      </c>
      <c r="G24932" s="2"/>
      <c r="H24932">
        <v>2</v>
      </c>
    </row>
    <row r="24933" spans="1:8" x14ac:dyDescent="0.35">
      <c r="A24933">
        <v>142272</v>
      </c>
      <c r="B24933">
        <v>0</v>
      </c>
      <c r="C24933">
        <v>1</v>
      </c>
      <c r="D24933" t="s">
        <v>19</v>
      </c>
      <c r="E24933" s="2">
        <v>0.37962962962962965</v>
      </c>
      <c r="F24933" s="2">
        <v>0.38009259259259259</v>
      </c>
      <c r="G24933" s="2"/>
      <c r="H24933">
        <v>2</v>
      </c>
    </row>
    <row r="24934" spans="1:8" x14ac:dyDescent="0.35">
      <c r="A24934">
        <v>142272</v>
      </c>
      <c r="B24934">
        <v>0</v>
      </c>
      <c r="C24934">
        <v>1</v>
      </c>
      <c r="D24934" t="s">
        <v>146</v>
      </c>
      <c r="E24934" s="2">
        <v>0.38101851851851853</v>
      </c>
      <c r="F24934" s="2">
        <v>0.38148148148148148</v>
      </c>
      <c r="G24934" s="2"/>
      <c r="H24934" t="s">
        <v>159</v>
      </c>
    </row>
    <row r="24935" spans="1:8" x14ac:dyDescent="0.35">
      <c r="A24935">
        <v>142272</v>
      </c>
      <c r="B24935">
        <v>0</v>
      </c>
      <c r="C24935">
        <v>1</v>
      </c>
      <c r="D24935" t="s">
        <v>13</v>
      </c>
      <c r="E24935" s="2">
        <v>0.3835648148148148</v>
      </c>
      <c r="F24935" s="2">
        <v>0.38425925925925924</v>
      </c>
      <c r="G24935" s="2"/>
      <c r="H24935" t="s">
        <v>152</v>
      </c>
    </row>
    <row r="24936" spans="1:8" x14ac:dyDescent="0.35">
      <c r="A24936">
        <v>142272</v>
      </c>
      <c r="B24936">
        <v>1</v>
      </c>
      <c r="C24936">
        <v>1</v>
      </c>
      <c r="D24936" t="s">
        <v>160</v>
      </c>
      <c r="E24936" s="2">
        <v>0.38692129629629629</v>
      </c>
      <c r="F24936" s="2">
        <v>0.38738425925925923</v>
      </c>
      <c r="G24936" s="2"/>
      <c r="H24936" t="s">
        <v>152</v>
      </c>
    </row>
    <row r="24937" spans="1:8" x14ac:dyDescent="0.35">
      <c r="A24937">
        <v>142272</v>
      </c>
      <c r="B24937">
        <v>1</v>
      </c>
      <c r="C24937">
        <v>1</v>
      </c>
      <c r="D24937" t="s">
        <v>11</v>
      </c>
      <c r="E24937" s="2">
        <v>0.38981481481481484</v>
      </c>
      <c r="H24937" t="s">
        <v>161</v>
      </c>
    </row>
    <row r="24938" spans="1:8" x14ac:dyDescent="0.35">
      <c r="A24938">
        <v>142476</v>
      </c>
      <c r="B24938">
        <v>0</v>
      </c>
      <c r="C24938">
        <v>1</v>
      </c>
      <c r="D24938" t="s">
        <v>6</v>
      </c>
      <c r="F24938" s="2">
        <v>0.34155092592592595</v>
      </c>
      <c r="G24938" s="2"/>
      <c r="H24938" t="s">
        <v>115</v>
      </c>
    </row>
    <row r="24939" spans="1:8" x14ac:dyDescent="0.35">
      <c r="A24939">
        <v>142476</v>
      </c>
      <c r="B24939">
        <v>0</v>
      </c>
      <c r="C24939">
        <v>1</v>
      </c>
      <c r="D24939" t="s">
        <v>116</v>
      </c>
      <c r="E24939" s="2">
        <v>0.34432870370370372</v>
      </c>
      <c r="F24939" s="2">
        <v>0.34479166666666666</v>
      </c>
      <c r="G24939" s="2"/>
      <c r="H24939" t="s">
        <v>110</v>
      </c>
    </row>
    <row r="24940" spans="1:8" x14ac:dyDescent="0.35">
      <c r="A24940">
        <v>142476</v>
      </c>
      <c r="B24940">
        <v>0</v>
      </c>
      <c r="C24940">
        <v>1</v>
      </c>
      <c r="D24940" t="s">
        <v>117</v>
      </c>
      <c r="E24940" s="2">
        <v>0.34861111111111109</v>
      </c>
      <c r="F24940" s="2">
        <v>0.34907407407407409</v>
      </c>
      <c r="G24940" s="2"/>
      <c r="H24940" t="s">
        <v>110</v>
      </c>
    </row>
    <row r="24941" spans="1:8" x14ac:dyDescent="0.35">
      <c r="A24941">
        <v>142476</v>
      </c>
      <c r="B24941">
        <v>0</v>
      </c>
      <c r="C24941">
        <v>1</v>
      </c>
      <c r="D24941" t="s">
        <v>118</v>
      </c>
      <c r="E24941" s="2">
        <v>0.35092592592592592</v>
      </c>
      <c r="F24941" s="2">
        <v>0.35138888888888886</v>
      </c>
      <c r="G24941" s="2"/>
      <c r="H24941" t="s">
        <v>110</v>
      </c>
    </row>
    <row r="24942" spans="1:8" x14ac:dyDescent="0.35">
      <c r="A24942">
        <v>142476</v>
      </c>
      <c r="B24942">
        <v>0</v>
      </c>
      <c r="C24942">
        <v>1</v>
      </c>
      <c r="D24942" t="s">
        <v>119</v>
      </c>
      <c r="E24942" s="2">
        <v>0.35335648148148147</v>
      </c>
      <c r="F24942" s="2">
        <v>0.35381944444444446</v>
      </c>
      <c r="G24942" s="2"/>
      <c r="H24942" t="s">
        <v>110</v>
      </c>
    </row>
    <row r="24943" spans="1:8" x14ac:dyDescent="0.35">
      <c r="A24943">
        <v>142476</v>
      </c>
      <c r="B24943">
        <v>0</v>
      </c>
      <c r="C24943">
        <v>1</v>
      </c>
      <c r="D24943" t="s">
        <v>120</v>
      </c>
      <c r="E24943" s="2">
        <v>0.35578703703703701</v>
      </c>
      <c r="F24943" s="2">
        <v>0.35625000000000001</v>
      </c>
      <c r="G24943" s="2"/>
      <c r="H24943" t="s">
        <v>110</v>
      </c>
    </row>
    <row r="24944" spans="1:8" x14ac:dyDescent="0.35">
      <c r="A24944">
        <v>142476</v>
      </c>
      <c r="B24944">
        <v>0</v>
      </c>
      <c r="C24944">
        <v>1</v>
      </c>
      <c r="D24944" t="s">
        <v>121</v>
      </c>
      <c r="E24944" s="2">
        <v>0.35856481481481484</v>
      </c>
      <c r="F24944" s="2">
        <v>0.35902777777777778</v>
      </c>
      <c r="G24944" s="2"/>
      <c r="H24944" t="s">
        <v>110</v>
      </c>
    </row>
    <row r="24945" spans="1:8" x14ac:dyDescent="0.35">
      <c r="A24945">
        <v>142476</v>
      </c>
      <c r="B24945">
        <v>0</v>
      </c>
      <c r="C24945">
        <v>1</v>
      </c>
      <c r="D24945" t="s">
        <v>39</v>
      </c>
      <c r="E24945" s="2">
        <v>0.36215277777777777</v>
      </c>
      <c r="F24945" s="2">
        <v>0.36284722222222221</v>
      </c>
      <c r="G24945" s="2"/>
      <c r="H24945" t="s">
        <v>110</v>
      </c>
    </row>
    <row r="24946" spans="1:8" x14ac:dyDescent="0.35">
      <c r="A24946">
        <v>142476</v>
      </c>
      <c r="B24946">
        <v>0</v>
      </c>
      <c r="C24946">
        <v>1</v>
      </c>
      <c r="D24946" t="s">
        <v>24</v>
      </c>
      <c r="E24946" s="2">
        <v>0.36875000000000002</v>
      </c>
      <c r="F24946" s="2">
        <v>0.36944444444444446</v>
      </c>
      <c r="G24946" s="2"/>
      <c r="H24946" t="s">
        <v>110</v>
      </c>
    </row>
    <row r="24947" spans="1:8" x14ac:dyDescent="0.35">
      <c r="A24947">
        <v>142476</v>
      </c>
      <c r="B24947">
        <v>0</v>
      </c>
      <c r="C24947">
        <v>1</v>
      </c>
      <c r="D24947" t="s">
        <v>45</v>
      </c>
      <c r="E24947" s="2">
        <v>0.3769675925925926</v>
      </c>
      <c r="F24947" s="2">
        <v>0.37812499999999999</v>
      </c>
      <c r="G24947" s="2"/>
      <c r="H24947" t="s">
        <v>110</v>
      </c>
    </row>
    <row r="24948" spans="1:8" x14ac:dyDescent="0.35">
      <c r="A24948">
        <v>142476</v>
      </c>
      <c r="B24948">
        <v>0</v>
      </c>
      <c r="C24948">
        <v>1</v>
      </c>
      <c r="D24948" t="s">
        <v>21</v>
      </c>
      <c r="E24948" s="2">
        <v>0.37997685185185187</v>
      </c>
      <c r="F24948" s="2">
        <v>0.38055555555555554</v>
      </c>
      <c r="G24948" s="2"/>
      <c r="H24948" t="s">
        <v>122</v>
      </c>
    </row>
    <row r="24949" spans="1:8" x14ac:dyDescent="0.35">
      <c r="A24949">
        <v>142476</v>
      </c>
      <c r="B24949">
        <v>0</v>
      </c>
      <c r="C24949">
        <v>1</v>
      </c>
      <c r="D24949" t="s">
        <v>123</v>
      </c>
      <c r="E24949" s="2">
        <v>0.38298611111111114</v>
      </c>
      <c r="F24949" s="2">
        <v>0.3835648148148148</v>
      </c>
      <c r="G24949" s="2"/>
      <c r="H24949">
        <v>2</v>
      </c>
    </row>
    <row r="24950" spans="1:8" x14ac:dyDescent="0.35">
      <c r="A24950">
        <v>142476</v>
      </c>
      <c r="B24950">
        <v>0</v>
      </c>
      <c r="C24950">
        <v>1</v>
      </c>
      <c r="D24950" t="s">
        <v>93</v>
      </c>
      <c r="E24950" s="2">
        <v>0.38530092592592591</v>
      </c>
      <c r="F24950" s="2">
        <v>0.38576388888888891</v>
      </c>
      <c r="G24950" s="2"/>
      <c r="H24950">
        <v>2</v>
      </c>
    </row>
    <row r="24951" spans="1:8" x14ac:dyDescent="0.35">
      <c r="A24951">
        <v>142476</v>
      </c>
      <c r="B24951">
        <v>0</v>
      </c>
      <c r="C24951">
        <v>1</v>
      </c>
      <c r="D24951" t="s">
        <v>9</v>
      </c>
      <c r="E24951" s="2">
        <v>0.38692129629629629</v>
      </c>
      <c r="F24951" s="2">
        <v>0.38738425925925923</v>
      </c>
      <c r="G24951" s="2"/>
      <c r="H24951">
        <v>2</v>
      </c>
    </row>
    <row r="24952" spans="1:8" x14ac:dyDescent="0.35">
      <c r="A24952">
        <v>142476</v>
      </c>
      <c r="B24952">
        <v>0</v>
      </c>
      <c r="C24952">
        <v>1</v>
      </c>
      <c r="D24952" t="s">
        <v>144</v>
      </c>
      <c r="E24952" s="2">
        <v>0.38854166666666667</v>
      </c>
      <c r="F24952" s="2">
        <v>0.38900462962962962</v>
      </c>
      <c r="G24952" s="2"/>
      <c r="H24952">
        <v>2</v>
      </c>
    </row>
    <row r="24953" spans="1:8" x14ac:dyDescent="0.35">
      <c r="A24953">
        <v>142476</v>
      </c>
      <c r="B24953">
        <v>0</v>
      </c>
      <c r="C24953">
        <v>1</v>
      </c>
      <c r="D24953" t="s">
        <v>59</v>
      </c>
      <c r="E24953" s="2">
        <v>0.39004629629629628</v>
      </c>
      <c r="F24953" s="2">
        <v>0.39050925925925928</v>
      </c>
      <c r="G24953" s="2"/>
      <c r="H24953">
        <v>2</v>
      </c>
    </row>
    <row r="24954" spans="1:8" x14ac:dyDescent="0.35">
      <c r="A24954">
        <v>142476</v>
      </c>
      <c r="B24954">
        <v>0</v>
      </c>
      <c r="C24954">
        <v>1</v>
      </c>
      <c r="D24954" t="s">
        <v>90</v>
      </c>
      <c r="E24954" s="2">
        <v>0.39212962962962961</v>
      </c>
      <c r="F24954" s="2">
        <v>0.39282407407407405</v>
      </c>
      <c r="G24954" s="2"/>
      <c r="H24954">
        <v>2</v>
      </c>
    </row>
    <row r="24955" spans="1:8" x14ac:dyDescent="0.35">
      <c r="A24955">
        <v>142476</v>
      </c>
      <c r="B24955">
        <v>0</v>
      </c>
      <c r="C24955">
        <v>1</v>
      </c>
      <c r="D24955" t="s">
        <v>151</v>
      </c>
      <c r="E24955" s="2">
        <v>0.39421296296296299</v>
      </c>
      <c r="F24955" s="2">
        <v>0.39467592592592593</v>
      </c>
      <c r="G24955" s="2"/>
      <c r="H24955">
        <v>2</v>
      </c>
    </row>
    <row r="24956" spans="1:8" x14ac:dyDescent="0.35">
      <c r="A24956">
        <v>142476</v>
      </c>
      <c r="B24956">
        <v>0</v>
      </c>
      <c r="C24956">
        <v>1</v>
      </c>
      <c r="D24956" t="s">
        <v>150</v>
      </c>
      <c r="E24956" s="2">
        <v>0.39571759259259259</v>
      </c>
      <c r="F24956" s="2">
        <v>0.39641203703703703</v>
      </c>
      <c r="G24956" s="2"/>
      <c r="H24956">
        <v>2</v>
      </c>
    </row>
    <row r="24957" spans="1:8" x14ac:dyDescent="0.35">
      <c r="A24957">
        <v>142476</v>
      </c>
      <c r="B24957">
        <v>0</v>
      </c>
      <c r="C24957">
        <v>1</v>
      </c>
      <c r="D24957" t="s">
        <v>149</v>
      </c>
      <c r="E24957" s="2">
        <v>0.3976851851851852</v>
      </c>
      <c r="F24957" s="2">
        <v>0.39826388888888886</v>
      </c>
      <c r="G24957" s="2"/>
      <c r="H24957">
        <v>2</v>
      </c>
    </row>
    <row r="24958" spans="1:8" x14ac:dyDescent="0.35">
      <c r="A24958">
        <v>142476</v>
      </c>
      <c r="B24958">
        <v>0</v>
      </c>
      <c r="C24958">
        <v>1</v>
      </c>
      <c r="D24958" t="s">
        <v>148</v>
      </c>
      <c r="E24958" s="2">
        <v>0.3996527777777778</v>
      </c>
      <c r="F24958" s="2">
        <v>0.40011574074074074</v>
      </c>
      <c r="G24958" s="2"/>
      <c r="H24958">
        <v>2</v>
      </c>
    </row>
    <row r="24959" spans="1:8" x14ac:dyDescent="0.35">
      <c r="A24959">
        <v>142476</v>
      </c>
      <c r="B24959">
        <v>0</v>
      </c>
      <c r="C24959">
        <v>1</v>
      </c>
      <c r="D24959" t="s">
        <v>19</v>
      </c>
      <c r="E24959" s="2">
        <v>0.40277777777777779</v>
      </c>
      <c r="F24959" s="2">
        <v>0.40324074074074073</v>
      </c>
      <c r="G24959" s="2"/>
      <c r="H24959">
        <v>2</v>
      </c>
    </row>
    <row r="24960" spans="1:8" x14ac:dyDescent="0.35">
      <c r="A24960">
        <v>142476</v>
      </c>
      <c r="B24960">
        <v>0</v>
      </c>
      <c r="C24960">
        <v>1</v>
      </c>
      <c r="D24960" t="s">
        <v>146</v>
      </c>
      <c r="E24960" s="2">
        <v>0.40416666666666667</v>
      </c>
      <c r="F24960" s="2">
        <v>0.40462962962962962</v>
      </c>
      <c r="G24960" s="2"/>
      <c r="H24960" t="s">
        <v>159</v>
      </c>
    </row>
    <row r="24961" spans="1:8" x14ac:dyDescent="0.35">
      <c r="A24961">
        <v>142476</v>
      </c>
      <c r="B24961">
        <v>0</v>
      </c>
      <c r="C24961">
        <v>1</v>
      </c>
      <c r="D24961" t="s">
        <v>145</v>
      </c>
      <c r="E24961" s="2">
        <v>0.40590277777777778</v>
      </c>
      <c r="F24961" s="2">
        <v>0.40636574074074072</v>
      </c>
      <c r="G24961" s="2"/>
      <c r="H24961">
        <v>2</v>
      </c>
    </row>
    <row r="24962" spans="1:8" x14ac:dyDescent="0.35">
      <c r="A24962">
        <v>142476</v>
      </c>
      <c r="B24962">
        <v>0</v>
      </c>
      <c r="C24962">
        <v>1</v>
      </c>
      <c r="D24962" t="s">
        <v>23</v>
      </c>
      <c r="E24962" s="2">
        <v>0.40844907407407405</v>
      </c>
      <c r="H24962">
        <v>1</v>
      </c>
    </row>
    <row r="24963" spans="1:8" x14ac:dyDescent="0.35">
      <c r="A24963">
        <v>142876</v>
      </c>
      <c r="B24963">
        <v>0</v>
      </c>
      <c r="C24963">
        <v>1</v>
      </c>
      <c r="D24963" t="s">
        <v>8</v>
      </c>
      <c r="F24963" s="2">
        <v>0.34328703703703706</v>
      </c>
      <c r="G24963" s="2"/>
      <c r="H24963">
        <v>1</v>
      </c>
    </row>
    <row r="24964" spans="1:8" x14ac:dyDescent="0.35">
      <c r="A24964">
        <v>142876</v>
      </c>
      <c r="B24964">
        <v>0</v>
      </c>
      <c r="C24964">
        <v>1</v>
      </c>
      <c r="D24964" t="s">
        <v>102</v>
      </c>
      <c r="E24964" s="2">
        <v>0.34629629629629627</v>
      </c>
      <c r="F24964" s="2">
        <v>0.34675925925925927</v>
      </c>
      <c r="G24964" s="2"/>
      <c r="H24964">
        <v>2</v>
      </c>
    </row>
    <row r="24965" spans="1:8" x14ac:dyDescent="0.35">
      <c r="A24965">
        <v>142876</v>
      </c>
      <c r="B24965">
        <v>0</v>
      </c>
      <c r="C24965">
        <v>1</v>
      </c>
      <c r="D24965" t="s">
        <v>103</v>
      </c>
      <c r="E24965" s="2">
        <v>0.34942129629629631</v>
      </c>
      <c r="F24965" s="2">
        <v>0.34988425925925926</v>
      </c>
      <c r="G24965" s="2"/>
      <c r="H24965">
        <v>2</v>
      </c>
    </row>
    <row r="24966" spans="1:8" x14ac:dyDescent="0.35">
      <c r="A24966">
        <v>142876</v>
      </c>
      <c r="B24966">
        <v>0</v>
      </c>
      <c r="C24966">
        <v>1</v>
      </c>
      <c r="D24966" t="s">
        <v>104</v>
      </c>
      <c r="E24966" s="2">
        <v>0.35208333333333336</v>
      </c>
      <c r="F24966" s="2">
        <v>0.3525462962962963</v>
      </c>
      <c r="G24966" s="2"/>
      <c r="H24966">
        <v>2</v>
      </c>
    </row>
    <row r="24967" spans="1:8" x14ac:dyDescent="0.35">
      <c r="A24967">
        <v>142876</v>
      </c>
      <c r="B24967">
        <v>0</v>
      </c>
      <c r="C24967">
        <v>1</v>
      </c>
      <c r="D24967" t="s">
        <v>105</v>
      </c>
      <c r="E24967" s="2">
        <v>0.35428240740740741</v>
      </c>
      <c r="F24967" s="2">
        <v>0.35474537037037035</v>
      </c>
      <c r="G24967" s="2"/>
      <c r="H24967">
        <v>2</v>
      </c>
    </row>
    <row r="24968" spans="1:8" x14ac:dyDescent="0.35">
      <c r="A24968">
        <v>142876</v>
      </c>
      <c r="B24968">
        <v>0</v>
      </c>
      <c r="C24968">
        <v>1</v>
      </c>
      <c r="D24968" t="s">
        <v>106</v>
      </c>
      <c r="E24968" s="2">
        <v>0.35659722222222223</v>
      </c>
      <c r="F24968" s="2">
        <v>0.35706018518518517</v>
      </c>
      <c r="G24968" s="2"/>
      <c r="H24968">
        <v>2</v>
      </c>
    </row>
    <row r="24969" spans="1:8" x14ac:dyDescent="0.35">
      <c r="A24969">
        <v>142876</v>
      </c>
      <c r="B24969">
        <v>0</v>
      </c>
      <c r="C24969">
        <v>1</v>
      </c>
      <c r="D24969" t="s">
        <v>107</v>
      </c>
      <c r="E24969" s="2">
        <v>0.35844907407407406</v>
      </c>
      <c r="F24969" s="2">
        <v>0.35891203703703706</v>
      </c>
      <c r="G24969" s="2"/>
      <c r="H24969">
        <v>2</v>
      </c>
    </row>
    <row r="24970" spans="1:8" x14ac:dyDescent="0.35">
      <c r="A24970">
        <v>142876</v>
      </c>
      <c r="B24970">
        <v>0</v>
      </c>
      <c r="C24970">
        <v>1</v>
      </c>
      <c r="D24970" t="s">
        <v>108</v>
      </c>
      <c r="E24970" s="2">
        <v>0.36064814814814816</v>
      </c>
      <c r="F24970" s="2">
        <v>0.3611111111111111</v>
      </c>
      <c r="G24970" s="2"/>
      <c r="H24970">
        <v>2</v>
      </c>
    </row>
    <row r="24971" spans="1:8" x14ac:dyDescent="0.35">
      <c r="A24971">
        <v>142876</v>
      </c>
      <c r="B24971">
        <v>0</v>
      </c>
      <c r="C24971">
        <v>1</v>
      </c>
      <c r="D24971" t="s">
        <v>39</v>
      </c>
      <c r="E24971" s="2">
        <v>0.36458333333333331</v>
      </c>
      <c r="F24971" s="2">
        <v>0.36527777777777776</v>
      </c>
      <c r="G24971" s="2"/>
      <c r="H24971">
        <v>6</v>
      </c>
    </row>
    <row r="24972" spans="1:8" x14ac:dyDescent="0.35">
      <c r="A24972">
        <v>142876</v>
      </c>
      <c r="B24972">
        <v>0</v>
      </c>
      <c r="C24972">
        <v>1</v>
      </c>
      <c r="D24972" t="s">
        <v>112</v>
      </c>
      <c r="E24972" s="2">
        <v>0.36956018518518519</v>
      </c>
      <c r="F24972" s="2">
        <v>0.37002314814814813</v>
      </c>
      <c r="G24972" s="2"/>
      <c r="H24972" t="s">
        <v>110</v>
      </c>
    </row>
    <row r="24973" spans="1:8" x14ac:dyDescent="0.35">
      <c r="A24973">
        <v>142876</v>
      </c>
      <c r="B24973">
        <v>0</v>
      </c>
      <c r="C24973">
        <v>1</v>
      </c>
      <c r="D24973" t="s">
        <v>113</v>
      </c>
      <c r="E24973" s="2">
        <v>0.37152777777777779</v>
      </c>
      <c r="F24973" s="2">
        <v>0.37199074074074073</v>
      </c>
      <c r="G24973" s="2"/>
      <c r="H24973" t="s">
        <v>110</v>
      </c>
    </row>
    <row r="24974" spans="1:8" x14ac:dyDescent="0.35">
      <c r="A24974">
        <v>142876</v>
      </c>
      <c r="B24974">
        <v>0</v>
      </c>
      <c r="C24974">
        <v>1</v>
      </c>
      <c r="D24974" t="s">
        <v>24</v>
      </c>
      <c r="E24974" s="2">
        <v>0.37430555555555556</v>
      </c>
      <c r="F24974" s="2">
        <v>0.375</v>
      </c>
      <c r="G24974" s="2"/>
      <c r="H24974" t="s">
        <v>110</v>
      </c>
    </row>
    <row r="24975" spans="1:8" x14ac:dyDescent="0.35">
      <c r="A24975">
        <v>142876</v>
      </c>
      <c r="B24975">
        <v>0</v>
      </c>
      <c r="C24975">
        <v>1</v>
      </c>
      <c r="D24975" t="s">
        <v>45</v>
      </c>
      <c r="E24975" s="2">
        <v>0.38229166666666664</v>
      </c>
      <c r="F24975" s="2">
        <v>0.38310185185185186</v>
      </c>
      <c r="G24975" s="2"/>
      <c r="H24975" t="s">
        <v>110</v>
      </c>
    </row>
    <row r="24976" spans="1:8" x14ac:dyDescent="0.35">
      <c r="A24976">
        <v>142876</v>
      </c>
      <c r="B24976">
        <v>0</v>
      </c>
      <c r="C24976">
        <v>1</v>
      </c>
      <c r="D24976" t="s">
        <v>21</v>
      </c>
      <c r="E24976" s="2">
        <v>0.38472222222222224</v>
      </c>
      <c r="F24976" s="2">
        <v>0.38530092592592591</v>
      </c>
      <c r="G24976" s="2"/>
      <c r="H24976" t="s">
        <v>122</v>
      </c>
    </row>
    <row r="24977" spans="1:8" x14ac:dyDescent="0.35">
      <c r="A24977">
        <v>142876</v>
      </c>
      <c r="B24977">
        <v>0</v>
      </c>
      <c r="C24977">
        <v>1</v>
      </c>
      <c r="D24977" t="s">
        <v>123</v>
      </c>
      <c r="E24977" s="2">
        <v>0.38750000000000001</v>
      </c>
      <c r="F24977" s="2">
        <v>0.38807870370370373</v>
      </c>
      <c r="G24977" s="2"/>
      <c r="H24977">
        <v>2</v>
      </c>
    </row>
    <row r="24978" spans="1:8" x14ac:dyDescent="0.35">
      <c r="A24978">
        <v>142876</v>
      </c>
      <c r="B24978">
        <v>0</v>
      </c>
      <c r="C24978">
        <v>1</v>
      </c>
      <c r="D24978" t="s">
        <v>93</v>
      </c>
      <c r="E24978" s="2">
        <v>0.38969907407407406</v>
      </c>
      <c r="F24978" s="2">
        <v>0.39016203703703706</v>
      </c>
      <c r="G24978" s="2"/>
      <c r="H24978">
        <v>2</v>
      </c>
    </row>
    <row r="24979" spans="1:8" x14ac:dyDescent="0.35">
      <c r="A24979">
        <v>142876</v>
      </c>
      <c r="B24979">
        <v>0</v>
      </c>
      <c r="C24979">
        <v>1</v>
      </c>
      <c r="D24979" t="s">
        <v>9</v>
      </c>
      <c r="E24979" s="2">
        <v>0.39131944444444444</v>
      </c>
      <c r="F24979" s="2">
        <v>0.39178240740740738</v>
      </c>
      <c r="G24979" s="2"/>
      <c r="H24979">
        <v>2</v>
      </c>
    </row>
    <row r="24980" spans="1:8" x14ac:dyDescent="0.35">
      <c r="A24980">
        <v>142876</v>
      </c>
      <c r="B24980">
        <v>0</v>
      </c>
      <c r="C24980">
        <v>1</v>
      </c>
      <c r="D24980" t="s">
        <v>144</v>
      </c>
      <c r="E24980" s="2">
        <v>0.39293981481481483</v>
      </c>
      <c r="F24980" s="2">
        <v>0.39340277777777777</v>
      </c>
      <c r="G24980" s="2"/>
      <c r="H24980">
        <v>2</v>
      </c>
    </row>
    <row r="24981" spans="1:8" x14ac:dyDescent="0.35">
      <c r="A24981">
        <v>142876</v>
      </c>
      <c r="B24981">
        <v>0</v>
      </c>
      <c r="C24981">
        <v>1</v>
      </c>
      <c r="D24981" t="s">
        <v>59</v>
      </c>
      <c r="E24981" s="2">
        <v>0.39444444444444443</v>
      </c>
      <c r="F24981" s="2">
        <v>0.39490740740740743</v>
      </c>
      <c r="G24981" s="2"/>
      <c r="H24981">
        <v>2</v>
      </c>
    </row>
    <row r="24982" spans="1:8" x14ac:dyDescent="0.35">
      <c r="A24982">
        <v>142876</v>
      </c>
      <c r="B24982">
        <v>0</v>
      </c>
      <c r="C24982">
        <v>1</v>
      </c>
      <c r="D24982" t="s">
        <v>90</v>
      </c>
      <c r="E24982" s="2">
        <v>0.39641203703703703</v>
      </c>
      <c r="F24982" s="2">
        <v>0.39710648148148148</v>
      </c>
      <c r="G24982" s="2"/>
      <c r="H24982">
        <v>2</v>
      </c>
    </row>
    <row r="24983" spans="1:8" x14ac:dyDescent="0.35">
      <c r="A24983">
        <v>142876</v>
      </c>
      <c r="B24983">
        <v>0</v>
      </c>
      <c r="C24983">
        <v>1</v>
      </c>
      <c r="D24983" t="s">
        <v>151</v>
      </c>
      <c r="E24983" s="2">
        <v>0.39849537037037036</v>
      </c>
      <c r="F24983" s="2">
        <v>0.39895833333333336</v>
      </c>
      <c r="G24983" s="2"/>
      <c r="H24983">
        <v>2</v>
      </c>
    </row>
    <row r="24984" spans="1:8" x14ac:dyDescent="0.35">
      <c r="A24984">
        <v>142876</v>
      </c>
      <c r="B24984">
        <v>0</v>
      </c>
      <c r="C24984">
        <v>1</v>
      </c>
      <c r="D24984" t="s">
        <v>150</v>
      </c>
      <c r="E24984" s="2">
        <v>0.40034722222222224</v>
      </c>
      <c r="F24984" s="2">
        <v>0.40104166666666669</v>
      </c>
      <c r="G24984" s="2"/>
      <c r="H24984">
        <v>2</v>
      </c>
    </row>
    <row r="24985" spans="1:8" x14ac:dyDescent="0.35">
      <c r="A24985">
        <v>142876</v>
      </c>
      <c r="B24985">
        <v>0</v>
      </c>
      <c r="C24985">
        <v>1</v>
      </c>
      <c r="D24985" t="s">
        <v>149</v>
      </c>
      <c r="E24985" s="2">
        <v>0.40266203703703701</v>
      </c>
      <c r="F24985" s="2">
        <v>0.40324074074074073</v>
      </c>
      <c r="G24985" s="2"/>
      <c r="H24985">
        <v>2</v>
      </c>
    </row>
    <row r="24986" spans="1:8" x14ac:dyDescent="0.35">
      <c r="A24986">
        <v>142876</v>
      </c>
      <c r="B24986">
        <v>0</v>
      </c>
      <c r="C24986">
        <v>1</v>
      </c>
      <c r="D24986" t="s">
        <v>148</v>
      </c>
      <c r="E24986" s="2">
        <v>0.40509259259259262</v>
      </c>
      <c r="F24986" s="2">
        <v>0.40555555555555556</v>
      </c>
      <c r="G24986" s="2"/>
      <c r="H24986">
        <v>2</v>
      </c>
    </row>
    <row r="24987" spans="1:8" x14ac:dyDescent="0.35">
      <c r="A24987">
        <v>142876</v>
      </c>
      <c r="B24987">
        <v>0</v>
      </c>
      <c r="C24987">
        <v>1</v>
      </c>
      <c r="D24987" t="s">
        <v>19</v>
      </c>
      <c r="E24987" s="2">
        <v>0.40891203703703705</v>
      </c>
      <c r="F24987" s="2">
        <v>0.40937499999999999</v>
      </c>
      <c r="G24987" s="2"/>
      <c r="H24987">
        <v>2</v>
      </c>
    </row>
    <row r="24988" spans="1:8" x14ac:dyDescent="0.35">
      <c r="A24988">
        <v>142876</v>
      </c>
      <c r="B24988">
        <v>0</v>
      </c>
      <c r="C24988">
        <v>1</v>
      </c>
      <c r="D24988" t="s">
        <v>146</v>
      </c>
      <c r="E24988" s="2">
        <v>0.41053240740740743</v>
      </c>
      <c r="F24988" s="2">
        <v>0.41099537037037037</v>
      </c>
      <c r="G24988" s="2"/>
      <c r="H24988" t="s">
        <v>159</v>
      </c>
    </row>
    <row r="24989" spans="1:8" x14ac:dyDescent="0.35">
      <c r="A24989">
        <v>142876</v>
      </c>
      <c r="B24989">
        <v>0</v>
      </c>
      <c r="C24989">
        <v>1</v>
      </c>
      <c r="D24989" t="s">
        <v>13</v>
      </c>
      <c r="E24989" s="2">
        <v>0.41435185185185186</v>
      </c>
      <c r="F24989" s="2">
        <v>0.4150462962962963</v>
      </c>
      <c r="G24989" s="2"/>
      <c r="H24989" t="s">
        <v>152</v>
      </c>
    </row>
    <row r="24990" spans="1:8" x14ac:dyDescent="0.35">
      <c r="A24990">
        <v>142876</v>
      </c>
      <c r="B24990">
        <v>1</v>
      </c>
      <c r="C24990">
        <v>1</v>
      </c>
      <c r="D24990" t="s">
        <v>160</v>
      </c>
      <c r="E24990" s="2">
        <v>0.41805555555555557</v>
      </c>
      <c r="F24990" s="2">
        <v>0.41851851851851851</v>
      </c>
      <c r="G24990" s="2"/>
      <c r="H24990" t="s">
        <v>152</v>
      </c>
    </row>
    <row r="24991" spans="1:8" x14ac:dyDescent="0.35">
      <c r="A24991">
        <v>142876</v>
      </c>
      <c r="B24991">
        <v>1</v>
      </c>
      <c r="C24991">
        <v>1</v>
      </c>
      <c r="D24991" t="s">
        <v>11</v>
      </c>
      <c r="E24991" s="2">
        <v>0.42118055555555556</v>
      </c>
      <c r="H24991" t="s">
        <v>161</v>
      </c>
    </row>
    <row r="24992" spans="1:8" x14ac:dyDescent="0.35">
      <c r="A24992">
        <v>141657</v>
      </c>
      <c r="B24992">
        <v>0</v>
      </c>
      <c r="C24992">
        <v>1</v>
      </c>
      <c r="D24992" t="s">
        <v>26</v>
      </c>
      <c r="F24992" s="2">
        <v>0.34375</v>
      </c>
      <c r="G24992" s="2"/>
      <c r="H24992">
        <v>1</v>
      </c>
    </row>
    <row r="24993" spans="1:8" x14ac:dyDescent="0.35">
      <c r="A24993">
        <v>141657</v>
      </c>
      <c r="B24993">
        <v>0</v>
      </c>
      <c r="C24993">
        <v>1</v>
      </c>
      <c r="D24993" t="s">
        <v>171</v>
      </c>
      <c r="E24993" s="2">
        <v>0.34606481481481483</v>
      </c>
      <c r="F24993" s="2">
        <v>0.34652777777777777</v>
      </c>
      <c r="G24993" s="2"/>
      <c r="H24993">
        <v>1</v>
      </c>
    </row>
    <row r="24994" spans="1:8" x14ac:dyDescent="0.35">
      <c r="A24994">
        <v>141657</v>
      </c>
      <c r="B24994">
        <v>0</v>
      </c>
      <c r="C24994">
        <v>1</v>
      </c>
      <c r="D24994" t="s">
        <v>170</v>
      </c>
      <c r="E24994" s="2">
        <v>0.34791666666666665</v>
      </c>
      <c r="F24994" s="2">
        <v>0.34837962962962965</v>
      </c>
      <c r="G24994" s="2"/>
      <c r="H24994">
        <v>1</v>
      </c>
    </row>
    <row r="24995" spans="1:8" x14ac:dyDescent="0.35">
      <c r="A24995">
        <v>141657</v>
      </c>
      <c r="B24995">
        <v>0</v>
      </c>
      <c r="C24995">
        <v>1</v>
      </c>
      <c r="D24995" t="s">
        <v>169</v>
      </c>
      <c r="E24995" s="2">
        <v>0.35</v>
      </c>
      <c r="F24995" s="2">
        <v>0.35046296296296298</v>
      </c>
      <c r="G24995" s="2"/>
      <c r="H24995">
        <v>1</v>
      </c>
    </row>
    <row r="24996" spans="1:8" x14ac:dyDescent="0.35">
      <c r="A24996">
        <v>141657</v>
      </c>
      <c r="B24996">
        <v>0</v>
      </c>
      <c r="C24996">
        <v>1</v>
      </c>
      <c r="D24996" t="s">
        <v>168</v>
      </c>
      <c r="E24996" s="2">
        <v>0.35219907407407408</v>
      </c>
      <c r="F24996" s="2">
        <v>0.35266203703703702</v>
      </c>
      <c r="G24996" s="2"/>
      <c r="H24996">
        <v>1</v>
      </c>
    </row>
    <row r="24997" spans="1:8" x14ac:dyDescent="0.35">
      <c r="A24997">
        <v>141657</v>
      </c>
      <c r="B24997">
        <v>0</v>
      </c>
      <c r="C24997">
        <v>1</v>
      </c>
      <c r="D24997" t="s">
        <v>167</v>
      </c>
      <c r="E24997" s="2">
        <v>0.35416666666666669</v>
      </c>
      <c r="F24997" s="2">
        <v>0.35462962962962963</v>
      </c>
      <c r="G24997" s="2"/>
      <c r="H24997">
        <v>1</v>
      </c>
    </row>
    <row r="24998" spans="1:8" x14ac:dyDescent="0.35">
      <c r="A24998">
        <v>141657</v>
      </c>
      <c r="B24998">
        <v>0</v>
      </c>
      <c r="C24998">
        <v>1</v>
      </c>
      <c r="D24998" t="s">
        <v>13</v>
      </c>
      <c r="E24998" s="2">
        <v>0.35798611111111112</v>
      </c>
      <c r="H24998" t="s">
        <v>166</v>
      </c>
    </row>
    <row r="24999" spans="1:8" x14ac:dyDescent="0.35">
      <c r="A24999">
        <v>142678</v>
      </c>
      <c r="B24999">
        <v>0</v>
      </c>
      <c r="C24999">
        <v>1</v>
      </c>
      <c r="D24999" t="s">
        <v>13</v>
      </c>
      <c r="F24999" s="2">
        <v>0.34375</v>
      </c>
      <c r="G24999" s="2"/>
      <c r="H24999" t="s">
        <v>166</v>
      </c>
    </row>
    <row r="25000" spans="1:8" x14ac:dyDescent="0.35">
      <c r="A25000">
        <v>142678</v>
      </c>
      <c r="B25000">
        <v>0</v>
      </c>
      <c r="C25000">
        <v>1</v>
      </c>
      <c r="D25000" t="s">
        <v>167</v>
      </c>
      <c r="E25000" s="2">
        <v>0.34699074074074077</v>
      </c>
      <c r="F25000" s="2">
        <v>0.34745370370370371</v>
      </c>
      <c r="G25000" s="2"/>
      <c r="H25000">
        <v>2</v>
      </c>
    </row>
    <row r="25001" spans="1:8" x14ac:dyDescent="0.35">
      <c r="A25001">
        <v>142678</v>
      </c>
      <c r="B25001">
        <v>0</v>
      </c>
      <c r="C25001">
        <v>1</v>
      </c>
      <c r="D25001" t="s">
        <v>168</v>
      </c>
      <c r="E25001" s="2">
        <v>0.34884259259259259</v>
      </c>
      <c r="F25001" s="2">
        <v>0.34930555555555554</v>
      </c>
      <c r="G25001" s="2"/>
      <c r="H25001">
        <v>2</v>
      </c>
    </row>
    <row r="25002" spans="1:8" x14ac:dyDescent="0.35">
      <c r="A25002">
        <v>142678</v>
      </c>
      <c r="B25002">
        <v>0</v>
      </c>
      <c r="C25002">
        <v>1</v>
      </c>
      <c r="D25002" t="s">
        <v>169</v>
      </c>
      <c r="E25002" s="2">
        <v>0.35104166666666664</v>
      </c>
      <c r="F25002" s="2">
        <v>0.35150462962962964</v>
      </c>
      <c r="G25002" s="2"/>
      <c r="H25002">
        <v>2</v>
      </c>
    </row>
    <row r="25003" spans="1:8" x14ac:dyDescent="0.35">
      <c r="A25003">
        <v>142678</v>
      </c>
      <c r="B25003">
        <v>0</v>
      </c>
      <c r="C25003">
        <v>1</v>
      </c>
      <c r="D25003" t="s">
        <v>170</v>
      </c>
      <c r="E25003" s="2">
        <v>0.35300925925925924</v>
      </c>
      <c r="F25003" s="2">
        <v>0.35347222222222224</v>
      </c>
      <c r="G25003" s="2"/>
      <c r="H25003">
        <v>2</v>
      </c>
    </row>
    <row r="25004" spans="1:8" x14ac:dyDescent="0.35">
      <c r="A25004">
        <v>142678</v>
      </c>
      <c r="B25004">
        <v>0</v>
      </c>
      <c r="C25004">
        <v>1</v>
      </c>
      <c r="D25004" t="s">
        <v>171</v>
      </c>
      <c r="E25004" s="2">
        <v>0.35474537037037035</v>
      </c>
      <c r="F25004" s="2">
        <v>0.35520833333333335</v>
      </c>
      <c r="G25004" s="2"/>
      <c r="H25004">
        <v>2</v>
      </c>
    </row>
    <row r="25005" spans="1:8" x14ac:dyDescent="0.35">
      <c r="A25005">
        <v>142678</v>
      </c>
      <c r="B25005">
        <v>0</v>
      </c>
      <c r="C25005">
        <v>1</v>
      </c>
      <c r="D25005" t="s">
        <v>26</v>
      </c>
      <c r="E25005" s="2">
        <v>0.35821759259259262</v>
      </c>
      <c r="H25005">
        <v>1</v>
      </c>
    </row>
    <row r="25006" spans="1:8" x14ac:dyDescent="0.35">
      <c r="A25006">
        <v>143074</v>
      </c>
      <c r="B25006">
        <v>0</v>
      </c>
      <c r="C25006">
        <v>1</v>
      </c>
      <c r="D25006" t="s">
        <v>16</v>
      </c>
      <c r="F25006" s="2">
        <v>0.34467592592592594</v>
      </c>
      <c r="G25006" s="2"/>
      <c r="H25006">
        <v>1</v>
      </c>
    </row>
    <row r="25007" spans="1:8" x14ac:dyDescent="0.35">
      <c r="A25007">
        <v>143074</v>
      </c>
      <c r="B25007">
        <v>0</v>
      </c>
      <c r="C25007">
        <v>1</v>
      </c>
      <c r="D25007" t="s">
        <v>156</v>
      </c>
      <c r="E25007" s="2">
        <v>0.34560185185185183</v>
      </c>
      <c r="F25007" s="2">
        <v>0.34606481481481483</v>
      </c>
      <c r="G25007" s="2"/>
      <c r="H25007">
        <v>2</v>
      </c>
    </row>
    <row r="25008" spans="1:8" x14ac:dyDescent="0.35">
      <c r="A25008">
        <v>143074</v>
      </c>
      <c r="B25008">
        <v>0</v>
      </c>
      <c r="C25008">
        <v>1</v>
      </c>
      <c r="D25008" t="s">
        <v>157</v>
      </c>
      <c r="E25008" s="2">
        <v>0.34826388888888887</v>
      </c>
      <c r="F25008" s="2">
        <v>0.34872685185185187</v>
      </c>
      <c r="G25008" s="2"/>
      <c r="H25008">
        <v>2</v>
      </c>
    </row>
    <row r="25009" spans="1:8" x14ac:dyDescent="0.35">
      <c r="A25009">
        <v>143074</v>
      </c>
      <c r="B25009">
        <v>0</v>
      </c>
      <c r="C25009">
        <v>1</v>
      </c>
      <c r="D25009" t="s">
        <v>158</v>
      </c>
      <c r="E25009" s="2">
        <v>0.35069444444444442</v>
      </c>
      <c r="F25009" s="2">
        <v>0.35115740740740742</v>
      </c>
      <c r="G25009" s="2"/>
      <c r="H25009">
        <v>2</v>
      </c>
    </row>
    <row r="25010" spans="1:8" x14ac:dyDescent="0.35">
      <c r="A25010">
        <v>143074</v>
      </c>
      <c r="B25010">
        <v>0</v>
      </c>
      <c r="C25010">
        <v>1</v>
      </c>
      <c r="D25010" t="s">
        <v>31</v>
      </c>
      <c r="E25010" s="2">
        <v>0.35358796296296297</v>
      </c>
      <c r="F25010" s="2">
        <v>0.35428240740740741</v>
      </c>
      <c r="G25010" s="2"/>
      <c r="H25010">
        <v>2</v>
      </c>
    </row>
    <row r="25011" spans="1:8" x14ac:dyDescent="0.35">
      <c r="A25011">
        <v>143074</v>
      </c>
      <c r="B25011">
        <v>0</v>
      </c>
      <c r="C25011">
        <v>1</v>
      </c>
      <c r="D25011" t="s">
        <v>132</v>
      </c>
      <c r="E25011" s="2">
        <v>0.35648148148148145</v>
      </c>
      <c r="F25011" s="2">
        <v>0.35694444444444445</v>
      </c>
      <c r="G25011" s="2"/>
      <c r="H25011">
        <v>2</v>
      </c>
    </row>
    <row r="25012" spans="1:8" x14ac:dyDescent="0.35">
      <c r="A25012">
        <v>143074</v>
      </c>
      <c r="B25012">
        <v>0</v>
      </c>
      <c r="C25012">
        <v>1</v>
      </c>
      <c r="D25012" t="s">
        <v>133</v>
      </c>
      <c r="E25012" s="2">
        <v>0.35856481481481484</v>
      </c>
      <c r="F25012" s="2">
        <v>0.35902777777777778</v>
      </c>
      <c r="G25012" s="2"/>
      <c r="H25012">
        <v>2</v>
      </c>
    </row>
    <row r="25013" spans="1:8" x14ac:dyDescent="0.35">
      <c r="A25013">
        <v>143074</v>
      </c>
      <c r="B25013">
        <v>0</v>
      </c>
      <c r="C25013">
        <v>1</v>
      </c>
      <c r="D25013" t="s">
        <v>38</v>
      </c>
      <c r="E25013" s="2">
        <v>0.36030092592592594</v>
      </c>
      <c r="F25013" s="2">
        <v>0.36099537037037038</v>
      </c>
      <c r="G25013" s="2"/>
      <c r="H25013" t="s">
        <v>134</v>
      </c>
    </row>
    <row r="25014" spans="1:8" x14ac:dyDescent="0.35">
      <c r="A25014">
        <v>143074</v>
      </c>
      <c r="B25014">
        <v>1</v>
      </c>
      <c r="C25014">
        <v>1</v>
      </c>
      <c r="D25014" t="s">
        <v>135</v>
      </c>
      <c r="E25014" s="2">
        <v>0.36319444444444443</v>
      </c>
      <c r="F25014" s="2">
        <v>0.36365740740740743</v>
      </c>
      <c r="G25014" s="2"/>
      <c r="H25014">
        <v>1</v>
      </c>
    </row>
    <row r="25015" spans="1:8" x14ac:dyDescent="0.35">
      <c r="A25015">
        <v>143074</v>
      </c>
      <c r="B25015">
        <v>1</v>
      </c>
      <c r="C25015">
        <v>1</v>
      </c>
      <c r="D25015" t="s">
        <v>136</v>
      </c>
      <c r="E25015" s="2">
        <v>0.36516203703703703</v>
      </c>
      <c r="F25015" s="2">
        <v>0.36562499999999998</v>
      </c>
      <c r="G25015" s="2"/>
      <c r="H25015">
        <v>1</v>
      </c>
    </row>
    <row r="25016" spans="1:8" x14ac:dyDescent="0.35">
      <c r="A25016">
        <v>143074</v>
      </c>
      <c r="B25016">
        <v>1</v>
      </c>
      <c r="C25016">
        <v>1</v>
      </c>
      <c r="D25016" t="s">
        <v>137</v>
      </c>
      <c r="E25016" s="2">
        <v>0.36736111111111114</v>
      </c>
      <c r="F25016" s="2">
        <v>0.36782407407407408</v>
      </c>
      <c r="G25016" s="2"/>
      <c r="H25016">
        <v>1</v>
      </c>
    </row>
    <row r="25017" spans="1:8" x14ac:dyDescent="0.35">
      <c r="A25017">
        <v>143074</v>
      </c>
      <c r="B25017">
        <v>1</v>
      </c>
      <c r="C25017">
        <v>1</v>
      </c>
      <c r="D25017" t="s">
        <v>138</v>
      </c>
      <c r="E25017" s="2">
        <v>0.36909722222222224</v>
      </c>
      <c r="F25017" s="2">
        <v>0.36956018518518519</v>
      </c>
      <c r="G25017" s="2"/>
      <c r="H25017">
        <v>1</v>
      </c>
    </row>
    <row r="25018" spans="1:8" x14ac:dyDescent="0.35">
      <c r="A25018">
        <v>143074</v>
      </c>
      <c r="B25018">
        <v>1</v>
      </c>
      <c r="C25018">
        <v>1</v>
      </c>
      <c r="D25018" t="s">
        <v>139</v>
      </c>
      <c r="E25018" s="2">
        <v>0.37175925925925923</v>
      </c>
      <c r="F25018" s="2">
        <v>0.37245370370370373</v>
      </c>
      <c r="G25018" s="2"/>
      <c r="H25018">
        <v>1</v>
      </c>
    </row>
    <row r="25019" spans="1:8" x14ac:dyDescent="0.35">
      <c r="A25019">
        <v>143074</v>
      </c>
      <c r="B25019">
        <v>1</v>
      </c>
      <c r="C25019">
        <v>1</v>
      </c>
      <c r="D25019" t="s">
        <v>72</v>
      </c>
      <c r="E25019" s="2">
        <v>0.37418981481481484</v>
      </c>
      <c r="F25019" s="2">
        <v>0.3747685185185185</v>
      </c>
      <c r="G25019" s="2"/>
      <c r="H25019">
        <v>1</v>
      </c>
    </row>
    <row r="25020" spans="1:8" x14ac:dyDescent="0.35">
      <c r="A25020">
        <v>143074</v>
      </c>
      <c r="B25020">
        <v>1</v>
      </c>
      <c r="C25020">
        <v>1</v>
      </c>
      <c r="D25020" t="s">
        <v>95</v>
      </c>
      <c r="E25020" s="2">
        <v>0.37650462962962961</v>
      </c>
      <c r="F25020" s="2">
        <v>0.37708333333333333</v>
      </c>
      <c r="G25020" s="2"/>
      <c r="H25020">
        <v>1</v>
      </c>
    </row>
    <row r="25021" spans="1:8" x14ac:dyDescent="0.35">
      <c r="A25021">
        <v>143074</v>
      </c>
      <c r="B25021">
        <v>1</v>
      </c>
      <c r="C25021">
        <v>1</v>
      </c>
      <c r="D25021" t="s">
        <v>140</v>
      </c>
      <c r="E25021" s="2">
        <v>0.37847222222222221</v>
      </c>
      <c r="F25021" s="2">
        <v>0.37916666666666665</v>
      </c>
      <c r="G25021" s="2"/>
      <c r="H25021">
        <v>1</v>
      </c>
    </row>
    <row r="25022" spans="1:8" x14ac:dyDescent="0.35">
      <c r="A25022">
        <v>143074</v>
      </c>
      <c r="B25022">
        <v>1</v>
      </c>
      <c r="C25022">
        <v>1</v>
      </c>
      <c r="D25022" t="s">
        <v>141</v>
      </c>
      <c r="E25022" s="2">
        <v>0.38090277777777776</v>
      </c>
      <c r="F25022" s="2">
        <v>0.38136574074074076</v>
      </c>
      <c r="G25022" s="2"/>
      <c r="H25022">
        <v>1</v>
      </c>
    </row>
    <row r="25023" spans="1:8" x14ac:dyDescent="0.35">
      <c r="A25023">
        <v>143074</v>
      </c>
      <c r="B25023">
        <v>1</v>
      </c>
      <c r="C25023">
        <v>1</v>
      </c>
      <c r="D25023" t="s">
        <v>46</v>
      </c>
      <c r="E25023" s="2">
        <v>0.38217592592592592</v>
      </c>
      <c r="F25023" s="2">
        <v>0.38263888888888886</v>
      </c>
      <c r="G25023" s="2"/>
      <c r="H25023">
        <v>1</v>
      </c>
    </row>
    <row r="25024" spans="1:8" x14ac:dyDescent="0.35">
      <c r="A25024">
        <v>143074</v>
      </c>
      <c r="B25024">
        <v>1</v>
      </c>
      <c r="C25024">
        <v>1</v>
      </c>
      <c r="D25024" t="s">
        <v>142</v>
      </c>
      <c r="E25024" s="2">
        <v>0.38391203703703702</v>
      </c>
      <c r="F25024" s="2">
        <v>0.38437500000000002</v>
      </c>
      <c r="G25024" s="2"/>
      <c r="H25024">
        <v>1</v>
      </c>
    </row>
    <row r="25025" spans="1:8" x14ac:dyDescent="0.35">
      <c r="A25025">
        <v>143074</v>
      </c>
      <c r="B25025">
        <v>1</v>
      </c>
      <c r="C25025">
        <v>1</v>
      </c>
      <c r="D25025" t="s">
        <v>143</v>
      </c>
      <c r="E25025" s="2">
        <v>0.38518518518518519</v>
      </c>
      <c r="F25025" s="2">
        <v>0.38587962962962963</v>
      </c>
      <c r="G25025" s="2"/>
      <c r="H25025">
        <v>1</v>
      </c>
    </row>
    <row r="25026" spans="1:8" x14ac:dyDescent="0.35">
      <c r="A25026">
        <v>143074</v>
      </c>
      <c r="B25026">
        <v>1</v>
      </c>
      <c r="C25026">
        <v>1</v>
      </c>
      <c r="D25026" t="s">
        <v>59</v>
      </c>
      <c r="E25026" s="2">
        <v>0.38703703703703701</v>
      </c>
      <c r="F25026" s="2">
        <v>0.38750000000000001</v>
      </c>
      <c r="G25026" s="2"/>
      <c r="H25026">
        <v>1</v>
      </c>
    </row>
    <row r="25027" spans="1:8" x14ac:dyDescent="0.35">
      <c r="A25027">
        <v>143074</v>
      </c>
      <c r="B25027">
        <v>1</v>
      </c>
      <c r="C25027">
        <v>1</v>
      </c>
      <c r="D25027" t="s">
        <v>144</v>
      </c>
      <c r="E25027" s="2">
        <v>0.3886574074074074</v>
      </c>
      <c r="F25027" s="2">
        <v>0.38912037037037039</v>
      </c>
      <c r="G25027" s="2"/>
      <c r="H25027">
        <v>1</v>
      </c>
    </row>
    <row r="25028" spans="1:8" x14ac:dyDescent="0.35">
      <c r="A25028">
        <v>143074</v>
      </c>
      <c r="B25028">
        <v>1</v>
      </c>
      <c r="C25028">
        <v>1</v>
      </c>
      <c r="D25028" t="s">
        <v>9</v>
      </c>
      <c r="E25028" s="2">
        <v>0.39027777777777778</v>
      </c>
      <c r="F25028" s="2">
        <v>0.39074074074074072</v>
      </c>
      <c r="G25028" s="2"/>
      <c r="H25028">
        <v>1</v>
      </c>
    </row>
    <row r="25029" spans="1:8" x14ac:dyDescent="0.35">
      <c r="A25029">
        <v>143074</v>
      </c>
      <c r="B25029">
        <v>1</v>
      </c>
      <c r="C25029">
        <v>1</v>
      </c>
      <c r="D25029" t="s">
        <v>93</v>
      </c>
      <c r="E25029" s="2">
        <v>0.39189814814814816</v>
      </c>
      <c r="F25029" s="2">
        <v>0.3923611111111111</v>
      </c>
      <c r="G25029" s="2"/>
      <c r="H25029">
        <v>1</v>
      </c>
    </row>
    <row r="25030" spans="1:8" x14ac:dyDescent="0.35">
      <c r="A25030">
        <v>143074</v>
      </c>
      <c r="B25030">
        <v>1</v>
      </c>
      <c r="C25030">
        <v>1</v>
      </c>
      <c r="D25030" t="s">
        <v>123</v>
      </c>
      <c r="E25030" s="2">
        <v>0.39409722222222221</v>
      </c>
      <c r="F25030" s="2">
        <v>0.39467592592592593</v>
      </c>
      <c r="G25030" s="2"/>
      <c r="H25030">
        <v>1</v>
      </c>
    </row>
    <row r="25031" spans="1:8" x14ac:dyDescent="0.35">
      <c r="A25031">
        <v>143074</v>
      </c>
      <c r="B25031">
        <v>1</v>
      </c>
      <c r="C25031">
        <v>1</v>
      </c>
      <c r="D25031" t="s">
        <v>21</v>
      </c>
      <c r="E25031" s="2">
        <v>0.3972222222222222</v>
      </c>
      <c r="F25031" s="2">
        <v>0.39780092592592592</v>
      </c>
      <c r="G25031" s="2"/>
      <c r="H25031" t="s">
        <v>114</v>
      </c>
    </row>
    <row r="25032" spans="1:8" x14ac:dyDescent="0.35">
      <c r="A25032">
        <v>143074</v>
      </c>
      <c r="B25032">
        <v>1</v>
      </c>
      <c r="C25032">
        <v>1</v>
      </c>
      <c r="D25032" t="s">
        <v>45</v>
      </c>
      <c r="E25032" s="2">
        <v>0.39976851851851852</v>
      </c>
      <c r="H25032" t="s">
        <v>152</v>
      </c>
    </row>
    <row r="25033" spans="1:8" x14ac:dyDescent="0.35">
      <c r="A25033">
        <v>142374</v>
      </c>
      <c r="B25033">
        <v>0</v>
      </c>
      <c r="C25033">
        <v>1</v>
      </c>
      <c r="D25033" t="s">
        <v>39</v>
      </c>
      <c r="F25033" s="2">
        <v>0.34652777777777777</v>
      </c>
      <c r="G25033" s="2"/>
      <c r="H25033">
        <v>8</v>
      </c>
    </row>
    <row r="25034" spans="1:8" x14ac:dyDescent="0.35">
      <c r="A25034">
        <v>142374</v>
      </c>
      <c r="B25034">
        <v>0</v>
      </c>
      <c r="C25034">
        <v>1</v>
      </c>
      <c r="D25034" t="s">
        <v>109</v>
      </c>
      <c r="E25034" s="2">
        <v>0.34895833333333331</v>
      </c>
      <c r="F25034" s="2">
        <v>0.34942129629629631</v>
      </c>
      <c r="G25034" s="2"/>
      <c r="H25034" t="s">
        <v>110</v>
      </c>
    </row>
    <row r="25035" spans="1:8" x14ac:dyDescent="0.35">
      <c r="A25035">
        <v>142374</v>
      </c>
      <c r="B25035">
        <v>0</v>
      </c>
      <c r="C25035">
        <v>1</v>
      </c>
      <c r="D25035" t="s">
        <v>111</v>
      </c>
      <c r="E25035" s="2">
        <v>0.3508101851851852</v>
      </c>
      <c r="F25035" s="2">
        <v>0.35127314814814814</v>
      </c>
      <c r="G25035" s="2"/>
      <c r="H25035" t="s">
        <v>110</v>
      </c>
    </row>
    <row r="25036" spans="1:8" x14ac:dyDescent="0.35">
      <c r="A25036">
        <v>142374</v>
      </c>
      <c r="B25036">
        <v>0</v>
      </c>
      <c r="C25036">
        <v>1</v>
      </c>
      <c r="D25036" t="s">
        <v>112</v>
      </c>
      <c r="E25036" s="2">
        <v>0.35300925925925924</v>
      </c>
      <c r="F25036" s="2">
        <v>0.35347222222222224</v>
      </c>
      <c r="G25036" s="2"/>
      <c r="H25036" t="s">
        <v>110</v>
      </c>
    </row>
    <row r="25037" spans="1:8" x14ac:dyDescent="0.35">
      <c r="A25037">
        <v>142374</v>
      </c>
      <c r="B25037">
        <v>0</v>
      </c>
      <c r="C25037">
        <v>1</v>
      </c>
      <c r="D25037" t="s">
        <v>113</v>
      </c>
      <c r="E25037" s="2">
        <v>0.35474537037037035</v>
      </c>
      <c r="F25037" s="2">
        <v>0.35520833333333335</v>
      </c>
      <c r="G25037" s="2"/>
      <c r="H25037" t="s">
        <v>110</v>
      </c>
    </row>
    <row r="25038" spans="1:8" x14ac:dyDescent="0.35">
      <c r="A25038">
        <v>142374</v>
      </c>
      <c r="B25038">
        <v>0</v>
      </c>
      <c r="C25038">
        <v>1</v>
      </c>
      <c r="D25038" t="s">
        <v>24</v>
      </c>
      <c r="E25038" s="2">
        <v>0.35706018518518517</v>
      </c>
      <c r="F25038" s="2">
        <v>0.35775462962962962</v>
      </c>
      <c r="G25038" s="2"/>
      <c r="H25038" t="s">
        <v>110</v>
      </c>
    </row>
    <row r="25039" spans="1:8" x14ac:dyDescent="0.35">
      <c r="A25039">
        <v>142374</v>
      </c>
      <c r="B25039">
        <v>0</v>
      </c>
      <c r="C25039">
        <v>1</v>
      </c>
      <c r="D25039" t="s">
        <v>126</v>
      </c>
      <c r="E25039" s="2">
        <v>0.36273148148148149</v>
      </c>
      <c r="F25039" s="2">
        <v>0.36342592592592593</v>
      </c>
      <c r="G25039" s="2"/>
      <c r="H25039" t="s">
        <v>110</v>
      </c>
    </row>
    <row r="25040" spans="1:8" x14ac:dyDescent="0.35">
      <c r="A25040">
        <v>142374</v>
      </c>
      <c r="B25040">
        <v>0</v>
      </c>
      <c r="C25040">
        <v>1</v>
      </c>
      <c r="D25040" t="s">
        <v>129</v>
      </c>
      <c r="E25040" s="2">
        <v>0.3659722222222222</v>
      </c>
      <c r="F25040" s="2">
        <v>0.3664351851851852</v>
      </c>
      <c r="G25040" s="2"/>
      <c r="H25040" t="s">
        <v>110</v>
      </c>
    </row>
    <row r="25041" spans="1:8" x14ac:dyDescent="0.35">
      <c r="A25041">
        <v>142374</v>
      </c>
      <c r="B25041">
        <v>0</v>
      </c>
      <c r="C25041">
        <v>1</v>
      </c>
      <c r="D25041" t="s">
        <v>130</v>
      </c>
      <c r="E25041" s="2">
        <v>0.36782407407407408</v>
      </c>
      <c r="F25041" s="2">
        <v>0.3684027777777778</v>
      </c>
      <c r="G25041" s="2"/>
      <c r="H25041" t="s">
        <v>110</v>
      </c>
    </row>
    <row r="25042" spans="1:8" x14ac:dyDescent="0.35">
      <c r="A25042">
        <v>142374</v>
      </c>
      <c r="B25042">
        <v>0</v>
      </c>
      <c r="C25042">
        <v>1</v>
      </c>
      <c r="D25042" t="s">
        <v>45</v>
      </c>
      <c r="E25042" s="2">
        <v>0.36990740740740741</v>
      </c>
      <c r="F25042" s="2">
        <v>0.37060185185185185</v>
      </c>
      <c r="G25042" s="2"/>
      <c r="H25042" t="s">
        <v>110</v>
      </c>
    </row>
    <row r="25043" spans="1:8" x14ac:dyDescent="0.35">
      <c r="A25043">
        <v>142374</v>
      </c>
      <c r="B25043">
        <v>0</v>
      </c>
      <c r="C25043">
        <v>1</v>
      </c>
      <c r="D25043" t="s">
        <v>21</v>
      </c>
      <c r="E25043" s="2">
        <v>0.37210648148148145</v>
      </c>
      <c r="F25043" s="2">
        <v>0.37268518518518517</v>
      </c>
      <c r="G25043" s="2"/>
      <c r="H25043" t="s">
        <v>122</v>
      </c>
    </row>
    <row r="25044" spans="1:8" x14ac:dyDescent="0.35">
      <c r="A25044">
        <v>142374</v>
      </c>
      <c r="B25044">
        <v>0</v>
      </c>
      <c r="C25044">
        <v>1</v>
      </c>
      <c r="D25044" t="s">
        <v>123</v>
      </c>
      <c r="E25044" s="2">
        <v>0.37488425925925928</v>
      </c>
      <c r="F25044" s="2">
        <v>0.37546296296296294</v>
      </c>
      <c r="G25044" s="2"/>
      <c r="H25044">
        <v>2</v>
      </c>
    </row>
    <row r="25045" spans="1:8" x14ac:dyDescent="0.35">
      <c r="A25045">
        <v>142374</v>
      </c>
      <c r="B25045">
        <v>0</v>
      </c>
      <c r="C25045">
        <v>1</v>
      </c>
      <c r="D25045" t="s">
        <v>93</v>
      </c>
      <c r="E25045" s="2">
        <v>0.37719907407407405</v>
      </c>
      <c r="F25045" s="2">
        <v>0.37766203703703705</v>
      </c>
      <c r="G25045" s="2"/>
      <c r="H25045">
        <v>2</v>
      </c>
    </row>
    <row r="25046" spans="1:8" x14ac:dyDescent="0.35">
      <c r="A25046">
        <v>142374</v>
      </c>
      <c r="B25046">
        <v>0</v>
      </c>
      <c r="C25046">
        <v>1</v>
      </c>
      <c r="D25046" t="s">
        <v>9</v>
      </c>
      <c r="E25046" s="2">
        <v>0.37893518518518521</v>
      </c>
      <c r="H25046">
        <v>1</v>
      </c>
    </row>
    <row r="25047" spans="1:8" x14ac:dyDescent="0.35">
      <c r="A25047">
        <v>141174</v>
      </c>
      <c r="B25047">
        <v>0</v>
      </c>
      <c r="C25047">
        <v>1</v>
      </c>
      <c r="D25047" t="s">
        <v>31</v>
      </c>
      <c r="F25047" s="2">
        <v>0.35</v>
      </c>
      <c r="G25047" s="2"/>
      <c r="H25047" t="s">
        <v>131</v>
      </c>
    </row>
    <row r="25048" spans="1:8" x14ac:dyDescent="0.35">
      <c r="A25048">
        <v>141174</v>
      </c>
      <c r="B25048">
        <v>0</v>
      </c>
      <c r="C25048">
        <v>1</v>
      </c>
      <c r="D25048" t="s">
        <v>132</v>
      </c>
      <c r="E25048" s="2">
        <v>0.35219907407407408</v>
      </c>
      <c r="F25048" s="2">
        <v>0.35266203703703702</v>
      </c>
      <c r="G25048" s="2"/>
      <c r="H25048">
        <v>2</v>
      </c>
    </row>
    <row r="25049" spans="1:8" x14ac:dyDescent="0.35">
      <c r="A25049">
        <v>141174</v>
      </c>
      <c r="B25049">
        <v>0</v>
      </c>
      <c r="C25049">
        <v>1</v>
      </c>
      <c r="D25049" t="s">
        <v>133</v>
      </c>
      <c r="E25049" s="2">
        <v>0.35416666666666669</v>
      </c>
      <c r="F25049" s="2">
        <v>0.35462962962962963</v>
      </c>
      <c r="G25049" s="2"/>
      <c r="H25049">
        <v>2</v>
      </c>
    </row>
    <row r="25050" spans="1:8" x14ac:dyDescent="0.35">
      <c r="A25050">
        <v>141174</v>
      </c>
      <c r="B25050">
        <v>0</v>
      </c>
      <c r="C25050">
        <v>1</v>
      </c>
      <c r="D25050" t="s">
        <v>38</v>
      </c>
      <c r="E25050" s="2">
        <v>0.35590277777777779</v>
      </c>
      <c r="F25050" s="2">
        <v>0.35659722222222223</v>
      </c>
      <c r="G25050" s="2"/>
      <c r="H25050" t="s">
        <v>134</v>
      </c>
    </row>
    <row r="25051" spans="1:8" x14ac:dyDescent="0.35">
      <c r="A25051">
        <v>141174</v>
      </c>
      <c r="B25051">
        <v>1</v>
      </c>
      <c r="C25051">
        <v>1</v>
      </c>
      <c r="D25051" t="s">
        <v>135</v>
      </c>
      <c r="E25051" s="2">
        <v>0.35868055555555556</v>
      </c>
      <c r="F25051" s="2">
        <v>0.3591435185185185</v>
      </c>
      <c r="G25051" s="2"/>
      <c r="H25051">
        <v>1</v>
      </c>
    </row>
    <row r="25052" spans="1:8" x14ac:dyDescent="0.35">
      <c r="A25052">
        <v>141174</v>
      </c>
      <c r="B25052">
        <v>1</v>
      </c>
      <c r="C25052">
        <v>1</v>
      </c>
      <c r="D25052" t="s">
        <v>136</v>
      </c>
      <c r="E25052" s="2">
        <v>0.36053240740740738</v>
      </c>
      <c r="F25052" s="2">
        <v>0.36099537037037038</v>
      </c>
      <c r="G25052" s="2"/>
      <c r="H25052">
        <v>1</v>
      </c>
    </row>
    <row r="25053" spans="1:8" x14ac:dyDescent="0.35">
      <c r="A25053">
        <v>141174</v>
      </c>
      <c r="B25053">
        <v>1</v>
      </c>
      <c r="C25053">
        <v>1</v>
      </c>
      <c r="D25053" t="s">
        <v>137</v>
      </c>
      <c r="E25053" s="2">
        <v>0.36261574074074077</v>
      </c>
      <c r="F25053" s="2">
        <v>0.36307870370370371</v>
      </c>
      <c r="G25053" s="2"/>
      <c r="H25053">
        <v>1</v>
      </c>
    </row>
    <row r="25054" spans="1:8" x14ac:dyDescent="0.35">
      <c r="A25054">
        <v>141174</v>
      </c>
      <c r="B25054">
        <v>1</v>
      </c>
      <c r="C25054">
        <v>1</v>
      </c>
      <c r="D25054" t="s">
        <v>138</v>
      </c>
      <c r="E25054" s="2">
        <v>0.36435185185185187</v>
      </c>
      <c r="F25054" s="2">
        <v>0.36481481481481481</v>
      </c>
      <c r="G25054" s="2"/>
      <c r="H25054">
        <v>1</v>
      </c>
    </row>
    <row r="25055" spans="1:8" x14ac:dyDescent="0.35">
      <c r="A25055">
        <v>141174</v>
      </c>
      <c r="B25055">
        <v>1</v>
      </c>
      <c r="C25055">
        <v>1</v>
      </c>
      <c r="D25055" t="s">
        <v>139</v>
      </c>
      <c r="E25055" s="2">
        <v>0.36712962962962964</v>
      </c>
      <c r="F25055" s="2">
        <v>0.36782407407407408</v>
      </c>
      <c r="G25055" s="2"/>
      <c r="H25055">
        <v>1</v>
      </c>
    </row>
    <row r="25056" spans="1:8" x14ac:dyDescent="0.35">
      <c r="A25056">
        <v>141174</v>
      </c>
      <c r="B25056">
        <v>1</v>
      </c>
      <c r="C25056">
        <v>1</v>
      </c>
      <c r="D25056" t="s">
        <v>72</v>
      </c>
      <c r="E25056" s="2">
        <v>0.36944444444444446</v>
      </c>
      <c r="F25056" s="2">
        <v>0.37002314814814813</v>
      </c>
      <c r="G25056" s="2"/>
      <c r="H25056">
        <v>1</v>
      </c>
    </row>
    <row r="25057" spans="1:8" x14ac:dyDescent="0.35">
      <c r="A25057">
        <v>141174</v>
      </c>
      <c r="B25057">
        <v>1</v>
      </c>
      <c r="C25057">
        <v>1</v>
      </c>
      <c r="D25057" t="s">
        <v>95</v>
      </c>
      <c r="E25057" s="2">
        <v>0.37175925925925923</v>
      </c>
      <c r="F25057" s="2">
        <v>0.37233796296296295</v>
      </c>
      <c r="G25057" s="2"/>
      <c r="H25057">
        <v>1</v>
      </c>
    </row>
    <row r="25058" spans="1:8" x14ac:dyDescent="0.35">
      <c r="A25058">
        <v>141174</v>
      </c>
      <c r="B25058">
        <v>1</v>
      </c>
      <c r="C25058">
        <v>1</v>
      </c>
      <c r="D25058" t="s">
        <v>140</v>
      </c>
      <c r="E25058" s="2">
        <v>0.37372685185185184</v>
      </c>
      <c r="F25058" s="2">
        <v>0.37442129629629628</v>
      </c>
      <c r="G25058" s="2"/>
      <c r="H25058">
        <v>1</v>
      </c>
    </row>
    <row r="25059" spans="1:8" x14ac:dyDescent="0.35">
      <c r="A25059">
        <v>141174</v>
      </c>
      <c r="B25059">
        <v>1</v>
      </c>
      <c r="C25059">
        <v>1</v>
      </c>
      <c r="D25059" t="s">
        <v>141</v>
      </c>
      <c r="E25059" s="2">
        <v>0.37615740740740738</v>
      </c>
      <c r="F25059" s="2">
        <v>0.37662037037037038</v>
      </c>
      <c r="G25059" s="2"/>
      <c r="H25059">
        <v>1</v>
      </c>
    </row>
    <row r="25060" spans="1:8" x14ac:dyDescent="0.35">
      <c r="A25060">
        <v>141174</v>
      </c>
      <c r="B25060">
        <v>1</v>
      </c>
      <c r="C25060">
        <v>1</v>
      </c>
      <c r="D25060" t="s">
        <v>46</v>
      </c>
      <c r="E25060" s="2">
        <v>0.37743055555555555</v>
      </c>
      <c r="F25060" s="2">
        <v>0.37789351851851855</v>
      </c>
      <c r="G25060" s="2"/>
      <c r="H25060">
        <v>1</v>
      </c>
    </row>
    <row r="25061" spans="1:8" x14ac:dyDescent="0.35">
      <c r="A25061">
        <v>141174</v>
      </c>
      <c r="B25061">
        <v>1</v>
      </c>
      <c r="C25061">
        <v>1</v>
      </c>
      <c r="D25061" t="s">
        <v>142</v>
      </c>
      <c r="E25061" s="2">
        <v>0.37916666666666665</v>
      </c>
      <c r="F25061" s="2">
        <v>0.37962962962962965</v>
      </c>
      <c r="G25061" s="2"/>
      <c r="H25061">
        <v>1</v>
      </c>
    </row>
    <row r="25062" spans="1:8" x14ac:dyDescent="0.35">
      <c r="A25062">
        <v>141174</v>
      </c>
      <c r="B25062">
        <v>1</v>
      </c>
      <c r="C25062">
        <v>1</v>
      </c>
      <c r="D25062" t="s">
        <v>143</v>
      </c>
      <c r="E25062" s="2">
        <v>0.38055555555555554</v>
      </c>
      <c r="F25062" s="2">
        <v>0.38124999999999998</v>
      </c>
      <c r="G25062" s="2"/>
      <c r="H25062">
        <v>1</v>
      </c>
    </row>
    <row r="25063" spans="1:8" x14ac:dyDescent="0.35">
      <c r="A25063">
        <v>141174</v>
      </c>
      <c r="B25063">
        <v>1</v>
      </c>
      <c r="C25063">
        <v>1</v>
      </c>
      <c r="D25063" t="s">
        <v>59</v>
      </c>
      <c r="E25063" s="2">
        <v>0.38252314814814814</v>
      </c>
      <c r="F25063" s="2">
        <v>0.38298611111111114</v>
      </c>
      <c r="G25063" s="2"/>
      <c r="H25063">
        <v>1</v>
      </c>
    </row>
    <row r="25064" spans="1:8" x14ac:dyDescent="0.35">
      <c r="A25064">
        <v>141174</v>
      </c>
      <c r="B25064">
        <v>1</v>
      </c>
      <c r="C25064">
        <v>1</v>
      </c>
      <c r="D25064" t="s">
        <v>144</v>
      </c>
      <c r="E25064" s="2">
        <v>0.38414351851851852</v>
      </c>
      <c r="F25064" s="2">
        <v>0.38460648148148147</v>
      </c>
      <c r="G25064" s="2"/>
      <c r="H25064">
        <v>1</v>
      </c>
    </row>
    <row r="25065" spans="1:8" x14ac:dyDescent="0.35">
      <c r="A25065">
        <v>141174</v>
      </c>
      <c r="B25065">
        <v>1</v>
      </c>
      <c r="C25065">
        <v>1</v>
      </c>
      <c r="D25065" t="s">
        <v>9</v>
      </c>
      <c r="E25065" s="2">
        <v>0.38576388888888891</v>
      </c>
      <c r="F25065" s="2">
        <v>0.38622685185185185</v>
      </c>
      <c r="G25065" s="2"/>
      <c r="H25065">
        <v>1</v>
      </c>
    </row>
    <row r="25066" spans="1:8" x14ac:dyDescent="0.35">
      <c r="A25066">
        <v>141174</v>
      </c>
      <c r="B25066">
        <v>1</v>
      </c>
      <c r="C25066">
        <v>1</v>
      </c>
      <c r="D25066" t="s">
        <v>93</v>
      </c>
      <c r="E25066" s="2">
        <v>0.38738425925925923</v>
      </c>
      <c r="F25066" s="2">
        <v>0.38784722222222223</v>
      </c>
      <c r="G25066" s="2"/>
      <c r="H25066">
        <v>1</v>
      </c>
    </row>
    <row r="25067" spans="1:8" x14ac:dyDescent="0.35">
      <c r="A25067">
        <v>141174</v>
      </c>
      <c r="B25067">
        <v>1</v>
      </c>
      <c r="C25067">
        <v>1</v>
      </c>
      <c r="D25067" t="s">
        <v>123</v>
      </c>
      <c r="E25067" s="2">
        <v>0.38981481481481484</v>
      </c>
      <c r="F25067" s="2">
        <v>0.3903935185185185</v>
      </c>
      <c r="G25067" s="2"/>
      <c r="H25067">
        <v>1</v>
      </c>
    </row>
    <row r="25068" spans="1:8" x14ac:dyDescent="0.35">
      <c r="A25068">
        <v>141174</v>
      </c>
      <c r="B25068">
        <v>1</v>
      </c>
      <c r="C25068">
        <v>1</v>
      </c>
      <c r="D25068" t="s">
        <v>21</v>
      </c>
      <c r="E25068" s="2">
        <v>0.39270833333333333</v>
      </c>
      <c r="F25068" s="2">
        <v>0.39328703703703705</v>
      </c>
      <c r="G25068" s="2"/>
      <c r="H25068" t="s">
        <v>114</v>
      </c>
    </row>
    <row r="25069" spans="1:8" x14ac:dyDescent="0.35">
      <c r="A25069">
        <v>141174</v>
      </c>
      <c r="B25069">
        <v>1</v>
      </c>
      <c r="C25069">
        <v>1</v>
      </c>
      <c r="D25069" t="s">
        <v>45</v>
      </c>
      <c r="E25069" s="2">
        <v>0.39548611111111109</v>
      </c>
      <c r="F25069" s="2">
        <v>0.39618055555555554</v>
      </c>
      <c r="G25069" s="2"/>
      <c r="H25069" t="s">
        <v>152</v>
      </c>
    </row>
    <row r="25070" spans="1:8" x14ac:dyDescent="0.35">
      <c r="A25070">
        <v>141174</v>
      </c>
      <c r="B25070">
        <v>1</v>
      </c>
      <c r="C25070">
        <v>1</v>
      </c>
      <c r="D25070" t="s">
        <v>130</v>
      </c>
      <c r="E25070" s="2">
        <v>0.39791666666666664</v>
      </c>
      <c r="F25070" s="2">
        <v>0.39849537037037036</v>
      </c>
      <c r="G25070" s="2"/>
      <c r="H25070" t="s">
        <v>152</v>
      </c>
    </row>
    <row r="25071" spans="1:8" x14ac:dyDescent="0.35">
      <c r="A25071">
        <v>141174</v>
      </c>
      <c r="B25071">
        <v>1</v>
      </c>
      <c r="C25071">
        <v>1</v>
      </c>
      <c r="D25071" t="s">
        <v>129</v>
      </c>
      <c r="E25071" s="2">
        <v>0.39988425925925924</v>
      </c>
      <c r="F25071" s="2">
        <v>0.40034722222222224</v>
      </c>
      <c r="G25071" s="2"/>
      <c r="H25071" t="s">
        <v>152</v>
      </c>
    </row>
    <row r="25072" spans="1:8" x14ac:dyDescent="0.35">
      <c r="A25072">
        <v>141174</v>
      </c>
      <c r="B25072">
        <v>1</v>
      </c>
      <c r="C25072">
        <v>1</v>
      </c>
      <c r="D25072" t="s">
        <v>128</v>
      </c>
      <c r="E25072" s="2">
        <v>0.40185185185185185</v>
      </c>
      <c r="F25072" s="2">
        <v>0.40231481481481479</v>
      </c>
      <c r="G25072" s="2"/>
      <c r="H25072" t="s">
        <v>152</v>
      </c>
    </row>
    <row r="25073" spans="1:8" x14ac:dyDescent="0.35">
      <c r="A25073">
        <v>141174</v>
      </c>
      <c r="B25073">
        <v>1</v>
      </c>
      <c r="C25073">
        <v>1</v>
      </c>
      <c r="D25073" t="s">
        <v>126</v>
      </c>
      <c r="E25073" s="2">
        <v>0.40393518518518517</v>
      </c>
      <c r="F25073" s="2">
        <v>0.40462962962962962</v>
      </c>
      <c r="G25073" s="2"/>
      <c r="H25073" t="s">
        <v>162</v>
      </c>
    </row>
    <row r="25074" spans="1:8" x14ac:dyDescent="0.35">
      <c r="A25074">
        <v>141174</v>
      </c>
      <c r="B25074">
        <v>1</v>
      </c>
      <c r="C25074">
        <v>1</v>
      </c>
      <c r="D25074" t="s">
        <v>125</v>
      </c>
      <c r="E25074" s="2">
        <v>0.40636574074074072</v>
      </c>
      <c r="F25074" s="2">
        <v>0.40682870370370372</v>
      </c>
      <c r="G25074" s="2"/>
      <c r="H25074">
        <v>1</v>
      </c>
    </row>
    <row r="25075" spans="1:8" x14ac:dyDescent="0.35">
      <c r="A25075">
        <v>141174</v>
      </c>
      <c r="B25075">
        <v>1</v>
      </c>
      <c r="C25075">
        <v>1</v>
      </c>
      <c r="D25075" t="s">
        <v>17</v>
      </c>
      <c r="E25075" s="2">
        <v>0.40810185185185183</v>
      </c>
      <c r="F25075" s="2">
        <v>0.40856481481481483</v>
      </c>
      <c r="G25075" s="2"/>
      <c r="H25075">
        <v>1</v>
      </c>
    </row>
    <row r="25076" spans="1:8" x14ac:dyDescent="0.35">
      <c r="A25076">
        <v>141174</v>
      </c>
      <c r="B25076">
        <v>1</v>
      </c>
      <c r="C25076">
        <v>1</v>
      </c>
      <c r="D25076" t="s">
        <v>18</v>
      </c>
      <c r="E25076" s="2">
        <v>0.41122685185185187</v>
      </c>
      <c r="H25076" t="s">
        <v>124</v>
      </c>
    </row>
    <row r="25077" spans="1:8" x14ac:dyDescent="0.35">
      <c r="A25077">
        <v>142274</v>
      </c>
      <c r="B25077">
        <v>0</v>
      </c>
      <c r="C25077">
        <v>1</v>
      </c>
      <c r="D25077" t="s">
        <v>24</v>
      </c>
      <c r="F25077" s="2">
        <v>0.35046296296296298</v>
      </c>
      <c r="G25077" s="2"/>
      <c r="H25077">
        <v>7</v>
      </c>
    </row>
    <row r="25078" spans="1:8" x14ac:dyDescent="0.35">
      <c r="A25078">
        <v>142274</v>
      </c>
      <c r="B25078">
        <v>0</v>
      </c>
      <c r="C25078">
        <v>1</v>
      </c>
      <c r="D25078" t="s">
        <v>155</v>
      </c>
      <c r="E25078" s="2">
        <v>0.35289351851851852</v>
      </c>
      <c r="F25078" s="2">
        <v>0.35335648148148147</v>
      </c>
      <c r="G25078" s="2"/>
      <c r="H25078" t="s">
        <v>110</v>
      </c>
    </row>
    <row r="25079" spans="1:8" x14ac:dyDescent="0.35">
      <c r="A25079">
        <v>142274</v>
      </c>
      <c r="B25079">
        <v>0</v>
      </c>
      <c r="C25079">
        <v>1</v>
      </c>
      <c r="D25079" t="s">
        <v>154</v>
      </c>
      <c r="E25079" s="2">
        <v>0.35486111111111113</v>
      </c>
      <c r="F25079" s="2">
        <v>0.35532407407407407</v>
      </c>
      <c r="G25079" s="2"/>
      <c r="H25079" t="s">
        <v>110</v>
      </c>
    </row>
    <row r="25080" spans="1:8" x14ac:dyDescent="0.35">
      <c r="A25080">
        <v>142274</v>
      </c>
      <c r="B25080">
        <v>0</v>
      </c>
      <c r="C25080">
        <v>1</v>
      </c>
      <c r="D25080" t="s">
        <v>153</v>
      </c>
      <c r="E25080" s="2">
        <v>0.35671296296296295</v>
      </c>
      <c r="F25080" s="2">
        <v>0.35717592592592595</v>
      </c>
      <c r="G25080" s="2"/>
      <c r="H25080" t="s">
        <v>110</v>
      </c>
    </row>
    <row r="25081" spans="1:8" x14ac:dyDescent="0.35">
      <c r="A25081">
        <v>142274</v>
      </c>
      <c r="B25081">
        <v>0</v>
      </c>
      <c r="C25081">
        <v>1</v>
      </c>
      <c r="D25081" t="s">
        <v>126</v>
      </c>
      <c r="E25081" s="2">
        <v>0.35902777777777778</v>
      </c>
      <c r="F25081" s="2">
        <v>0.35972222222222222</v>
      </c>
      <c r="G25081" s="2"/>
      <c r="H25081" t="s">
        <v>110</v>
      </c>
    </row>
    <row r="25082" spans="1:8" x14ac:dyDescent="0.35">
      <c r="A25082">
        <v>142274</v>
      </c>
      <c r="B25082">
        <v>0</v>
      </c>
      <c r="C25082">
        <v>1</v>
      </c>
      <c r="D25082" t="s">
        <v>128</v>
      </c>
      <c r="E25082" s="2">
        <v>0.36122685185185183</v>
      </c>
      <c r="F25082" s="2">
        <v>0.36168981481481483</v>
      </c>
      <c r="G25082" s="2"/>
      <c r="H25082" t="s">
        <v>110</v>
      </c>
    </row>
    <row r="25083" spans="1:8" x14ac:dyDescent="0.35">
      <c r="A25083">
        <v>142274</v>
      </c>
      <c r="B25083">
        <v>0</v>
      </c>
      <c r="C25083">
        <v>1</v>
      </c>
      <c r="D25083" t="s">
        <v>45</v>
      </c>
      <c r="E25083" s="2">
        <v>0.36504629629629631</v>
      </c>
      <c r="F25083" s="2">
        <v>0.36574074074074076</v>
      </c>
      <c r="G25083" s="2"/>
      <c r="H25083" t="s">
        <v>110</v>
      </c>
    </row>
    <row r="25084" spans="1:8" x14ac:dyDescent="0.35">
      <c r="A25084">
        <v>142274</v>
      </c>
      <c r="B25084">
        <v>0</v>
      </c>
      <c r="C25084">
        <v>1</v>
      </c>
      <c r="D25084" t="s">
        <v>21</v>
      </c>
      <c r="E25084" s="2">
        <v>0.36759259259259258</v>
      </c>
      <c r="F25084" s="2">
        <v>0.3681712962962963</v>
      </c>
      <c r="G25084" s="2"/>
      <c r="H25084" t="s">
        <v>122</v>
      </c>
    </row>
    <row r="25085" spans="1:8" x14ac:dyDescent="0.35">
      <c r="A25085">
        <v>142274</v>
      </c>
      <c r="B25085">
        <v>0</v>
      </c>
      <c r="C25085">
        <v>1</v>
      </c>
      <c r="D25085" t="s">
        <v>123</v>
      </c>
      <c r="E25085" s="2">
        <v>0.37037037037037035</v>
      </c>
      <c r="F25085" s="2">
        <v>0.37094907407407407</v>
      </c>
      <c r="G25085" s="2"/>
      <c r="H25085">
        <v>2</v>
      </c>
    </row>
    <row r="25086" spans="1:8" x14ac:dyDescent="0.35">
      <c r="A25086">
        <v>142274</v>
      </c>
      <c r="B25086">
        <v>0</v>
      </c>
      <c r="C25086">
        <v>1</v>
      </c>
      <c r="D25086" t="s">
        <v>93</v>
      </c>
      <c r="E25086" s="2">
        <v>0.37268518518518517</v>
      </c>
      <c r="F25086" s="2">
        <v>0.37314814814814817</v>
      </c>
      <c r="G25086" s="2"/>
      <c r="H25086">
        <v>2</v>
      </c>
    </row>
    <row r="25087" spans="1:8" x14ac:dyDescent="0.35">
      <c r="A25087">
        <v>142274</v>
      </c>
      <c r="B25087">
        <v>0</v>
      </c>
      <c r="C25087">
        <v>1</v>
      </c>
      <c r="D25087" t="s">
        <v>9</v>
      </c>
      <c r="E25087" s="2">
        <v>0.37442129629629628</v>
      </c>
      <c r="F25087" s="2">
        <v>0.37488425925925928</v>
      </c>
      <c r="G25087" s="2"/>
      <c r="H25087">
        <v>2</v>
      </c>
    </row>
    <row r="25088" spans="1:8" x14ac:dyDescent="0.35">
      <c r="A25088">
        <v>142274</v>
      </c>
      <c r="B25088">
        <v>0</v>
      </c>
      <c r="C25088">
        <v>1</v>
      </c>
      <c r="D25088" t="s">
        <v>144</v>
      </c>
      <c r="E25088" s="2">
        <v>0.37592592592592594</v>
      </c>
      <c r="F25088" s="2">
        <v>0.37638888888888888</v>
      </c>
      <c r="G25088" s="2"/>
      <c r="H25088">
        <v>2</v>
      </c>
    </row>
    <row r="25089" spans="1:8" x14ac:dyDescent="0.35">
      <c r="A25089">
        <v>142274</v>
      </c>
      <c r="B25089">
        <v>0</v>
      </c>
      <c r="C25089">
        <v>1</v>
      </c>
      <c r="D25089" t="s">
        <v>59</v>
      </c>
      <c r="E25089" s="2">
        <v>0.37754629629629627</v>
      </c>
      <c r="F25089" s="2">
        <v>0.37800925925925927</v>
      </c>
      <c r="G25089" s="2"/>
      <c r="H25089">
        <v>2</v>
      </c>
    </row>
    <row r="25090" spans="1:8" x14ac:dyDescent="0.35">
      <c r="A25090">
        <v>142274</v>
      </c>
      <c r="B25090">
        <v>0</v>
      </c>
      <c r="C25090">
        <v>1</v>
      </c>
      <c r="D25090" t="s">
        <v>90</v>
      </c>
      <c r="E25090" s="2">
        <v>0.37939814814814815</v>
      </c>
      <c r="F25090" s="2">
        <v>0.38009259259259259</v>
      </c>
      <c r="G25090" s="2"/>
      <c r="H25090">
        <v>2</v>
      </c>
    </row>
    <row r="25091" spans="1:8" x14ac:dyDescent="0.35">
      <c r="A25091">
        <v>142274</v>
      </c>
      <c r="B25091">
        <v>0</v>
      </c>
      <c r="C25091">
        <v>1</v>
      </c>
      <c r="D25091" t="s">
        <v>151</v>
      </c>
      <c r="E25091" s="2">
        <v>0.38113425925925926</v>
      </c>
      <c r="F25091" s="2">
        <v>0.3815972222222222</v>
      </c>
      <c r="G25091" s="2"/>
      <c r="H25091">
        <v>2</v>
      </c>
    </row>
    <row r="25092" spans="1:8" x14ac:dyDescent="0.35">
      <c r="A25092">
        <v>142274</v>
      </c>
      <c r="B25092">
        <v>0</v>
      </c>
      <c r="C25092">
        <v>1</v>
      </c>
      <c r="D25092" t="s">
        <v>150</v>
      </c>
      <c r="E25092" s="2">
        <v>0.38275462962962964</v>
      </c>
      <c r="F25092" s="2">
        <v>0.38344907407407408</v>
      </c>
      <c r="G25092" s="2"/>
      <c r="H25092">
        <v>2</v>
      </c>
    </row>
    <row r="25093" spans="1:8" x14ac:dyDescent="0.35">
      <c r="A25093">
        <v>142274</v>
      </c>
      <c r="B25093">
        <v>0</v>
      </c>
      <c r="C25093">
        <v>1</v>
      </c>
      <c r="D25093" t="s">
        <v>149</v>
      </c>
      <c r="E25093" s="2">
        <v>0.38472222222222224</v>
      </c>
      <c r="F25093" s="2">
        <v>0.38530092592592591</v>
      </c>
      <c r="G25093" s="2"/>
      <c r="H25093">
        <v>2</v>
      </c>
    </row>
    <row r="25094" spans="1:8" x14ac:dyDescent="0.35">
      <c r="A25094">
        <v>142274</v>
      </c>
      <c r="B25094">
        <v>0</v>
      </c>
      <c r="C25094">
        <v>1</v>
      </c>
      <c r="D25094" t="s">
        <v>148</v>
      </c>
      <c r="E25094" s="2">
        <v>0.38692129629629629</v>
      </c>
      <c r="F25094" s="2">
        <v>0.38738425925925923</v>
      </c>
      <c r="G25094" s="2"/>
      <c r="H25094">
        <v>2</v>
      </c>
    </row>
    <row r="25095" spans="1:8" x14ac:dyDescent="0.35">
      <c r="A25095">
        <v>142274</v>
      </c>
      <c r="B25095">
        <v>0</v>
      </c>
      <c r="C25095">
        <v>1</v>
      </c>
      <c r="D25095" t="s">
        <v>19</v>
      </c>
      <c r="E25095" s="2">
        <v>0.39004629629629628</v>
      </c>
      <c r="F25095" s="2">
        <v>0.39050925925925928</v>
      </c>
      <c r="G25095" s="2"/>
      <c r="H25095">
        <v>2</v>
      </c>
    </row>
    <row r="25096" spans="1:8" x14ac:dyDescent="0.35">
      <c r="A25096">
        <v>142274</v>
      </c>
      <c r="B25096">
        <v>0</v>
      </c>
      <c r="C25096">
        <v>1</v>
      </c>
      <c r="D25096" t="s">
        <v>146</v>
      </c>
      <c r="E25096" s="2">
        <v>0.39143518518518516</v>
      </c>
      <c r="F25096" s="2">
        <v>0.39189814814814816</v>
      </c>
      <c r="G25096" s="2"/>
      <c r="H25096" t="s">
        <v>159</v>
      </c>
    </row>
    <row r="25097" spans="1:8" x14ac:dyDescent="0.35">
      <c r="A25097">
        <v>142274</v>
      </c>
      <c r="B25097">
        <v>0</v>
      </c>
      <c r="C25097">
        <v>1</v>
      </c>
      <c r="D25097" t="s">
        <v>13</v>
      </c>
      <c r="E25097" s="2">
        <v>0.39398148148148149</v>
      </c>
      <c r="F25097" s="2">
        <v>0.39479166666666665</v>
      </c>
      <c r="G25097" s="2"/>
      <c r="H25097" t="s">
        <v>152</v>
      </c>
    </row>
    <row r="25098" spans="1:8" x14ac:dyDescent="0.35">
      <c r="A25098">
        <v>142274</v>
      </c>
      <c r="B25098">
        <v>1</v>
      </c>
      <c r="C25098">
        <v>1</v>
      </c>
      <c r="D25098" t="s">
        <v>160</v>
      </c>
      <c r="E25098" s="2">
        <v>0.39733796296296298</v>
      </c>
      <c r="F25098" s="2">
        <v>0.39780092592592592</v>
      </c>
      <c r="G25098" s="2"/>
      <c r="H25098" t="s">
        <v>152</v>
      </c>
    </row>
    <row r="25099" spans="1:8" x14ac:dyDescent="0.35">
      <c r="A25099">
        <v>142274</v>
      </c>
      <c r="B25099">
        <v>1</v>
      </c>
      <c r="C25099">
        <v>1</v>
      </c>
      <c r="D25099" t="s">
        <v>11</v>
      </c>
      <c r="E25099" s="2">
        <v>0.40023148148148147</v>
      </c>
      <c r="H25099" t="s">
        <v>161</v>
      </c>
    </row>
    <row r="25100" spans="1:8" x14ac:dyDescent="0.35">
      <c r="A25100">
        <v>141872</v>
      </c>
      <c r="B25100">
        <v>0</v>
      </c>
      <c r="C25100">
        <v>1</v>
      </c>
      <c r="D25100" t="s">
        <v>11</v>
      </c>
      <c r="F25100" s="2">
        <v>0.35069444444444442</v>
      </c>
      <c r="G25100" s="2"/>
      <c r="H25100" t="s">
        <v>161</v>
      </c>
    </row>
    <row r="25101" spans="1:8" x14ac:dyDescent="0.35">
      <c r="A25101">
        <v>141872</v>
      </c>
      <c r="B25101">
        <v>0</v>
      </c>
      <c r="C25101">
        <v>1</v>
      </c>
      <c r="D25101" t="s">
        <v>160</v>
      </c>
      <c r="E25101" s="2">
        <v>0.35312500000000002</v>
      </c>
      <c r="F25101" s="2">
        <v>0.35381944444444446</v>
      </c>
      <c r="G25101" s="2"/>
      <c r="H25101" t="s">
        <v>110</v>
      </c>
    </row>
    <row r="25102" spans="1:8" x14ac:dyDescent="0.35">
      <c r="A25102">
        <v>141872</v>
      </c>
      <c r="B25102">
        <v>1</v>
      </c>
      <c r="C25102">
        <v>1</v>
      </c>
      <c r="D25102" t="s">
        <v>13</v>
      </c>
      <c r="E25102" s="2">
        <v>0.35729166666666667</v>
      </c>
      <c r="F25102" s="2">
        <v>0.35798611111111112</v>
      </c>
      <c r="G25102" s="2"/>
      <c r="H25102" t="s">
        <v>110</v>
      </c>
    </row>
    <row r="25103" spans="1:8" x14ac:dyDescent="0.35">
      <c r="A25103">
        <v>141872</v>
      </c>
      <c r="B25103">
        <v>1</v>
      </c>
      <c r="C25103">
        <v>1</v>
      </c>
      <c r="D25103" t="s">
        <v>146</v>
      </c>
      <c r="E25103" s="2">
        <v>0.36041666666666666</v>
      </c>
      <c r="F25103" s="2">
        <v>0.36087962962962961</v>
      </c>
      <c r="G25103" s="2"/>
      <c r="H25103" t="s">
        <v>147</v>
      </c>
    </row>
    <row r="25104" spans="1:8" x14ac:dyDescent="0.35">
      <c r="A25104">
        <v>141872</v>
      </c>
      <c r="B25104">
        <v>1</v>
      </c>
      <c r="C25104">
        <v>1</v>
      </c>
      <c r="D25104" t="s">
        <v>19</v>
      </c>
      <c r="E25104" s="2">
        <v>0.36203703703703705</v>
      </c>
      <c r="F25104" s="2">
        <v>0.36249999999999999</v>
      </c>
      <c r="G25104" s="2"/>
      <c r="H25104">
        <v>1</v>
      </c>
    </row>
    <row r="25105" spans="1:8" x14ac:dyDescent="0.35">
      <c r="A25105">
        <v>141872</v>
      </c>
      <c r="B25105">
        <v>1</v>
      </c>
      <c r="C25105">
        <v>1</v>
      </c>
      <c r="D25105" t="s">
        <v>148</v>
      </c>
      <c r="E25105" s="2">
        <v>0.36539351851851853</v>
      </c>
      <c r="F25105" s="2">
        <v>0.36585648148148148</v>
      </c>
      <c r="G25105" s="2"/>
      <c r="H25105">
        <v>1</v>
      </c>
    </row>
    <row r="25106" spans="1:8" x14ac:dyDescent="0.35">
      <c r="A25106">
        <v>141872</v>
      </c>
      <c r="B25106">
        <v>1</v>
      </c>
      <c r="C25106">
        <v>1</v>
      </c>
      <c r="D25106" t="s">
        <v>149</v>
      </c>
      <c r="E25106" s="2">
        <v>0.36724537037037036</v>
      </c>
      <c r="F25106" s="2">
        <v>0.36782407407407408</v>
      </c>
      <c r="G25106" s="2"/>
      <c r="H25106">
        <v>1</v>
      </c>
    </row>
    <row r="25107" spans="1:8" x14ac:dyDescent="0.35">
      <c r="A25107">
        <v>141872</v>
      </c>
      <c r="B25107">
        <v>1</v>
      </c>
      <c r="C25107">
        <v>1</v>
      </c>
      <c r="D25107" t="s">
        <v>150</v>
      </c>
      <c r="E25107" s="2">
        <v>0.36921296296296297</v>
      </c>
      <c r="F25107" s="2">
        <v>0.36990740740740741</v>
      </c>
      <c r="G25107" s="2"/>
      <c r="H25107">
        <v>1</v>
      </c>
    </row>
    <row r="25108" spans="1:8" x14ac:dyDescent="0.35">
      <c r="A25108">
        <v>141872</v>
      </c>
      <c r="B25108">
        <v>1</v>
      </c>
      <c r="C25108">
        <v>1</v>
      </c>
      <c r="D25108" t="s">
        <v>151</v>
      </c>
      <c r="E25108" s="2">
        <v>0.37106481481481479</v>
      </c>
      <c r="F25108" s="2">
        <v>0.37152777777777779</v>
      </c>
      <c r="G25108" s="2"/>
      <c r="H25108">
        <v>1</v>
      </c>
    </row>
    <row r="25109" spans="1:8" x14ac:dyDescent="0.35">
      <c r="A25109">
        <v>141872</v>
      </c>
      <c r="B25109">
        <v>1</v>
      </c>
      <c r="C25109">
        <v>1</v>
      </c>
      <c r="D25109" t="s">
        <v>90</v>
      </c>
      <c r="E25109" s="2">
        <v>0.37268518518518517</v>
      </c>
      <c r="F25109" s="2">
        <v>0.37337962962962962</v>
      </c>
      <c r="G25109" s="2"/>
      <c r="H25109">
        <v>1</v>
      </c>
    </row>
    <row r="25110" spans="1:8" x14ac:dyDescent="0.35">
      <c r="A25110">
        <v>141872</v>
      </c>
      <c r="B25110">
        <v>1</v>
      </c>
      <c r="C25110">
        <v>1</v>
      </c>
      <c r="D25110" t="s">
        <v>59</v>
      </c>
      <c r="E25110" s="2">
        <v>0.37488425925925928</v>
      </c>
      <c r="F25110" s="2">
        <v>0.37534722222222222</v>
      </c>
      <c r="G25110" s="2"/>
      <c r="H25110">
        <v>1</v>
      </c>
    </row>
    <row r="25111" spans="1:8" x14ac:dyDescent="0.35">
      <c r="A25111">
        <v>141872</v>
      </c>
      <c r="B25111">
        <v>1</v>
      </c>
      <c r="C25111">
        <v>1</v>
      </c>
      <c r="D25111" t="s">
        <v>144</v>
      </c>
      <c r="E25111" s="2">
        <v>0.37638888888888888</v>
      </c>
      <c r="F25111" s="2">
        <v>0.37685185185185183</v>
      </c>
      <c r="G25111" s="2"/>
      <c r="H25111">
        <v>1</v>
      </c>
    </row>
    <row r="25112" spans="1:8" x14ac:dyDescent="0.35">
      <c r="A25112">
        <v>141872</v>
      </c>
      <c r="B25112">
        <v>1</v>
      </c>
      <c r="C25112">
        <v>1</v>
      </c>
      <c r="D25112" t="s">
        <v>9</v>
      </c>
      <c r="E25112" s="2">
        <v>0.37800925925925927</v>
      </c>
      <c r="F25112" s="2">
        <v>0.37847222222222221</v>
      </c>
      <c r="G25112" s="2"/>
      <c r="H25112">
        <v>1</v>
      </c>
    </row>
    <row r="25113" spans="1:8" x14ac:dyDescent="0.35">
      <c r="A25113">
        <v>141872</v>
      </c>
      <c r="B25113">
        <v>1</v>
      </c>
      <c r="C25113">
        <v>1</v>
      </c>
      <c r="D25113" t="s">
        <v>93</v>
      </c>
      <c r="E25113" s="2">
        <v>0.37962962962962965</v>
      </c>
      <c r="F25113" s="2">
        <v>0.38009259259259259</v>
      </c>
      <c r="G25113" s="2"/>
      <c r="H25113">
        <v>1</v>
      </c>
    </row>
    <row r="25114" spans="1:8" x14ac:dyDescent="0.35">
      <c r="A25114">
        <v>141872</v>
      </c>
      <c r="B25114">
        <v>1</v>
      </c>
      <c r="C25114">
        <v>1</v>
      </c>
      <c r="D25114" t="s">
        <v>123</v>
      </c>
      <c r="E25114" s="2">
        <v>0.38194444444444442</v>
      </c>
      <c r="F25114" s="2">
        <v>0.38252314814814814</v>
      </c>
      <c r="G25114" s="2"/>
      <c r="H25114">
        <v>1</v>
      </c>
    </row>
    <row r="25115" spans="1:8" x14ac:dyDescent="0.35">
      <c r="A25115">
        <v>141872</v>
      </c>
      <c r="B25115">
        <v>1</v>
      </c>
      <c r="C25115">
        <v>1</v>
      </c>
      <c r="D25115" t="s">
        <v>21</v>
      </c>
      <c r="E25115" s="2">
        <v>0.38506944444444446</v>
      </c>
      <c r="F25115" s="2">
        <v>0.38564814814814813</v>
      </c>
      <c r="G25115" s="2"/>
      <c r="H25115" t="s">
        <v>114</v>
      </c>
    </row>
    <row r="25116" spans="1:8" x14ac:dyDescent="0.35">
      <c r="A25116">
        <v>141872</v>
      </c>
      <c r="B25116">
        <v>1</v>
      </c>
      <c r="C25116">
        <v>1</v>
      </c>
      <c r="D25116" t="s">
        <v>45</v>
      </c>
      <c r="E25116" s="2">
        <v>0.38784722222222223</v>
      </c>
      <c r="F25116" s="2">
        <v>0.3888888888888889</v>
      </c>
      <c r="G25116" s="2"/>
      <c r="H25116" t="s">
        <v>152</v>
      </c>
    </row>
    <row r="25117" spans="1:8" x14ac:dyDescent="0.35">
      <c r="A25117">
        <v>141872</v>
      </c>
      <c r="B25117">
        <v>1</v>
      </c>
      <c r="C25117">
        <v>1</v>
      </c>
      <c r="D25117" t="s">
        <v>24</v>
      </c>
      <c r="E25117" s="2">
        <v>0.39560185185185187</v>
      </c>
      <c r="F25117" s="2">
        <v>0.39629629629629631</v>
      </c>
      <c r="G25117" s="2"/>
      <c r="H25117" t="s">
        <v>152</v>
      </c>
    </row>
    <row r="25118" spans="1:8" x14ac:dyDescent="0.35">
      <c r="A25118">
        <v>141872</v>
      </c>
      <c r="B25118">
        <v>1</v>
      </c>
      <c r="C25118">
        <v>1</v>
      </c>
      <c r="D25118" t="s">
        <v>113</v>
      </c>
      <c r="E25118" s="2">
        <v>0.39814814814814814</v>
      </c>
      <c r="F25118" s="2">
        <v>0.39872685185185186</v>
      </c>
      <c r="G25118" s="2"/>
      <c r="H25118" t="s">
        <v>152</v>
      </c>
    </row>
    <row r="25119" spans="1:8" x14ac:dyDescent="0.35">
      <c r="A25119">
        <v>141872</v>
      </c>
      <c r="B25119">
        <v>1</v>
      </c>
      <c r="C25119">
        <v>1</v>
      </c>
      <c r="D25119" t="s">
        <v>112</v>
      </c>
      <c r="E25119" s="2">
        <v>0.40011574074074074</v>
      </c>
      <c r="F25119" s="2">
        <v>0.40069444444444446</v>
      </c>
      <c r="G25119" s="2"/>
      <c r="H25119" t="s">
        <v>152</v>
      </c>
    </row>
    <row r="25120" spans="1:8" x14ac:dyDescent="0.35">
      <c r="A25120">
        <v>141872</v>
      </c>
      <c r="B25120">
        <v>1</v>
      </c>
      <c r="C25120">
        <v>1</v>
      </c>
      <c r="D25120" t="s">
        <v>111</v>
      </c>
      <c r="E25120" s="2">
        <v>0.40231481481481479</v>
      </c>
      <c r="F25120" s="2">
        <v>0.40277777777777779</v>
      </c>
      <c r="G25120" s="2"/>
      <c r="H25120" t="s">
        <v>152</v>
      </c>
    </row>
    <row r="25121" spans="1:8" x14ac:dyDescent="0.35">
      <c r="A25121">
        <v>141872</v>
      </c>
      <c r="B25121">
        <v>1</v>
      </c>
      <c r="C25121">
        <v>1</v>
      </c>
      <c r="D25121" t="s">
        <v>109</v>
      </c>
      <c r="E25121" s="2">
        <v>0.4042824074074074</v>
      </c>
      <c r="F25121" s="2">
        <v>0.40474537037037039</v>
      </c>
      <c r="G25121" s="2"/>
      <c r="H25121" t="s">
        <v>152</v>
      </c>
    </row>
    <row r="25122" spans="1:8" x14ac:dyDescent="0.35">
      <c r="A25122">
        <v>141872</v>
      </c>
      <c r="B25122">
        <v>1</v>
      </c>
      <c r="C25122">
        <v>1</v>
      </c>
      <c r="D25122" t="s">
        <v>39</v>
      </c>
      <c r="E25122" s="2">
        <v>0.40729166666666666</v>
      </c>
      <c r="F25122" s="2">
        <v>0.4079861111111111</v>
      </c>
      <c r="G25122" s="2"/>
      <c r="H25122">
        <v>5</v>
      </c>
    </row>
    <row r="25123" spans="1:8" x14ac:dyDescent="0.35">
      <c r="A25123">
        <v>141872</v>
      </c>
      <c r="B25123">
        <v>1</v>
      </c>
      <c r="C25123">
        <v>1</v>
      </c>
      <c r="D25123" t="s">
        <v>108</v>
      </c>
      <c r="E25123" s="2">
        <v>0.41076388888888887</v>
      </c>
      <c r="F25123" s="2">
        <v>0.41122685185185187</v>
      </c>
      <c r="G25123" s="2"/>
      <c r="H25123">
        <v>1</v>
      </c>
    </row>
    <row r="25124" spans="1:8" x14ac:dyDescent="0.35">
      <c r="A25124">
        <v>141872</v>
      </c>
      <c r="B25124">
        <v>1</v>
      </c>
      <c r="C25124">
        <v>1</v>
      </c>
      <c r="D25124" t="s">
        <v>107</v>
      </c>
      <c r="E25124" s="2">
        <v>0.4128472222222222</v>
      </c>
      <c r="F25124" s="2">
        <v>0.4133101851851852</v>
      </c>
      <c r="G25124" s="2"/>
      <c r="H25124">
        <v>1</v>
      </c>
    </row>
    <row r="25125" spans="1:8" x14ac:dyDescent="0.35">
      <c r="A25125">
        <v>141872</v>
      </c>
      <c r="B25125">
        <v>1</v>
      </c>
      <c r="C25125">
        <v>1</v>
      </c>
      <c r="D25125" t="s">
        <v>106</v>
      </c>
      <c r="E25125" s="2">
        <v>0.4148148148148148</v>
      </c>
      <c r="F25125" s="2">
        <v>0.4152777777777778</v>
      </c>
      <c r="G25125" s="2"/>
      <c r="H25125">
        <v>1</v>
      </c>
    </row>
    <row r="25126" spans="1:8" x14ac:dyDescent="0.35">
      <c r="A25126">
        <v>141872</v>
      </c>
      <c r="B25126">
        <v>1</v>
      </c>
      <c r="C25126">
        <v>1</v>
      </c>
      <c r="D25126" t="s">
        <v>105</v>
      </c>
      <c r="E25126" s="2">
        <v>0.41712962962962963</v>
      </c>
      <c r="F25126" s="2">
        <v>0.41759259259259257</v>
      </c>
      <c r="G25126" s="2"/>
      <c r="H25126">
        <v>1</v>
      </c>
    </row>
    <row r="25127" spans="1:8" x14ac:dyDescent="0.35">
      <c r="A25127">
        <v>141872</v>
      </c>
      <c r="B25127">
        <v>1</v>
      </c>
      <c r="C25127">
        <v>1</v>
      </c>
      <c r="D25127" t="s">
        <v>104</v>
      </c>
      <c r="E25127" s="2">
        <v>0.41944444444444445</v>
      </c>
      <c r="F25127" s="2">
        <v>0.4199074074074074</v>
      </c>
      <c r="G25127" s="2"/>
      <c r="H25127">
        <v>1</v>
      </c>
    </row>
    <row r="25128" spans="1:8" x14ac:dyDescent="0.35">
      <c r="A25128">
        <v>141872</v>
      </c>
      <c r="B25128">
        <v>1</v>
      </c>
      <c r="C25128">
        <v>1</v>
      </c>
      <c r="D25128" t="s">
        <v>103</v>
      </c>
      <c r="E25128" s="2">
        <v>0.42256944444444444</v>
      </c>
      <c r="F25128" s="2">
        <v>0.42303240740740738</v>
      </c>
      <c r="G25128" s="2"/>
      <c r="H25128">
        <v>1</v>
      </c>
    </row>
    <row r="25129" spans="1:8" x14ac:dyDescent="0.35">
      <c r="A25129">
        <v>141872</v>
      </c>
      <c r="B25129">
        <v>1</v>
      </c>
      <c r="C25129">
        <v>1</v>
      </c>
      <c r="D25129" t="s">
        <v>102</v>
      </c>
      <c r="E25129" s="2">
        <v>0.42569444444444443</v>
      </c>
      <c r="F25129" s="2">
        <v>0.42615740740740743</v>
      </c>
      <c r="G25129" s="2"/>
      <c r="H25129">
        <v>1</v>
      </c>
    </row>
    <row r="25130" spans="1:8" x14ac:dyDescent="0.35">
      <c r="A25130">
        <v>141872</v>
      </c>
      <c r="B25130">
        <v>1</v>
      </c>
      <c r="C25130">
        <v>1</v>
      </c>
      <c r="D25130" t="s">
        <v>8</v>
      </c>
      <c r="E25130" s="2">
        <v>0.42928240740740742</v>
      </c>
      <c r="F25130" s="2">
        <v>0.42974537037037036</v>
      </c>
      <c r="G25130" s="2"/>
      <c r="H25130">
        <v>1</v>
      </c>
    </row>
    <row r="25131" spans="1:8" x14ac:dyDescent="0.35">
      <c r="A25131">
        <v>141872</v>
      </c>
      <c r="B25131">
        <v>1</v>
      </c>
      <c r="C25131">
        <v>1</v>
      </c>
      <c r="D25131" t="s">
        <v>48</v>
      </c>
      <c r="E25131" s="2">
        <v>0.43159722222222224</v>
      </c>
      <c r="H25131">
        <v>13</v>
      </c>
    </row>
    <row r="25132" spans="1:8" x14ac:dyDescent="0.35">
      <c r="A25132">
        <v>141271</v>
      </c>
      <c r="B25132">
        <v>0</v>
      </c>
      <c r="C25132">
        <v>1</v>
      </c>
      <c r="D25132" t="s">
        <v>23</v>
      </c>
      <c r="F25132" s="2">
        <v>0.35092592592592592</v>
      </c>
      <c r="G25132" s="2"/>
      <c r="H25132">
        <v>1</v>
      </c>
    </row>
    <row r="25133" spans="1:8" x14ac:dyDescent="0.35">
      <c r="A25133">
        <v>141271</v>
      </c>
      <c r="B25133">
        <v>0</v>
      </c>
      <c r="C25133">
        <v>1</v>
      </c>
      <c r="D25133" t="s">
        <v>145</v>
      </c>
      <c r="E25133" s="2">
        <v>0.35289351851851852</v>
      </c>
      <c r="F25133" s="2">
        <v>0.35335648148148147</v>
      </c>
      <c r="G25133" s="2"/>
      <c r="H25133">
        <v>1</v>
      </c>
    </row>
    <row r="25134" spans="1:8" x14ac:dyDescent="0.35">
      <c r="A25134">
        <v>141271</v>
      </c>
      <c r="B25134">
        <v>0</v>
      </c>
      <c r="C25134">
        <v>1</v>
      </c>
      <c r="D25134" t="s">
        <v>146</v>
      </c>
      <c r="E25134" s="2">
        <v>0.35474537037037035</v>
      </c>
      <c r="F25134" s="2">
        <v>0.35520833333333335</v>
      </c>
      <c r="G25134" s="2"/>
      <c r="H25134" t="s">
        <v>147</v>
      </c>
    </row>
    <row r="25135" spans="1:8" x14ac:dyDescent="0.35">
      <c r="A25135">
        <v>141271</v>
      </c>
      <c r="B25135">
        <v>0</v>
      </c>
      <c r="C25135">
        <v>1</v>
      </c>
      <c r="D25135" t="s">
        <v>19</v>
      </c>
      <c r="E25135" s="2">
        <v>0.35613425925925923</v>
      </c>
      <c r="F25135" s="2">
        <v>0.35659722222222223</v>
      </c>
      <c r="G25135" s="2"/>
      <c r="H25135">
        <v>1</v>
      </c>
    </row>
    <row r="25136" spans="1:8" x14ac:dyDescent="0.35">
      <c r="A25136">
        <v>141271</v>
      </c>
      <c r="B25136">
        <v>0</v>
      </c>
      <c r="C25136">
        <v>1</v>
      </c>
      <c r="D25136" t="s">
        <v>148</v>
      </c>
      <c r="E25136" s="2">
        <v>0.3591435185185185</v>
      </c>
      <c r="F25136" s="2">
        <v>0.3596064814814815</v>
      </c>
      <c r="G25136" s="2"/>
      <c r="H25136">
        <v>1</v>
      </c>
    </row>
    <row r="25137" spans="1:8" x14ac:dyDescent="0.35">
      <c r="A25137">
        <v>141271</v>
      </c>
      <c r="B25137">
        <v>0</v>
      </c>
      <c r="C25137">
        <v>1</v>
      </c>
      <c r="D25137" t="s">
        <v>149</v>
      </c>
      <c r="E25137" s="2">
        <v>0.3611111111111111</v>
      </c>
      <c r="F25137" s="2">
        <v>0.36168981481481483</v>
      </c>
      <c r="G25137" s="2"/>
      <c r="H25137">
        <v>1</v>
      </c>
    </row>
    <row r="25138" spans="1:8" x14ac:dyDescent="0.35">
      <c r="A25138">
        <v>141271</v>
      </c>
      <c r="B25138">
        <v>0</v>
      </c>
      <c r="C25138">
        <v>1</v>
      </c>
      <c r="D25138" t="s">
        <v>150</v>
      </c>
      <c r="E25138" s="2">
        <v>0.36296296296296299</v>
      </c>
      <c r="F25138" s="2">
        <v>0.36365740740740743</v>
      </c>
      <c r="G25138" s="2"/>
      <c r="H25138">
        <v>1</v>
      </c>
    </row>
    <row r="25139" spans="1:8" x14ac:dyDescent="0.35">
      <c r="A25139">
        <v>141271</v>
      </c>
      <c r="B25139">
        <v>0</v>
      </c>
      <c r="C25139">
        <v>1</v>
      </c>
      <c r="D25139" t="s">
        <v>151</v>
      </c>
      <c r="E25139" s="2">
        <v>0.36469907407407409</v>
      </c>
      <c r="F25139" s="2">
        <v>0.36516203703703703</v>
      </c>
      <c r="G25139" s="2"/>
      <c r="H25139">
        <v>1</v>
      </c>
    </row>
    <row r="25140" spans="1:8" x14ac:dyDescent="0.35">
      <c r="A25140">
        <v>141271</v>
      </c>
      <c r="B25140">
        <v>0</v>
      </c>
      <c r="C25140">
        <v>1</v>
      </c>
      <c r="D25140" t="s">
        <v>90</v>
      </c>
      <c r="E25140" s="2">
        <v>0.36631944444444442</v>
      </c>
      <c r="F25140" s="2">
        <v>0.36701388888888886</v>
      </c>
      <c r="G25140" s="2"/>
      <c r="H25140">
        <v>1</v>
      </c>
    </row>
    <row r="25141" spans="1:8" x14ac:dyDescent="0.35">
      <c r="A25141">
        <v>141271</v>
      </c>
      <c r="B25141">
        <v>0</v>
      </c>
      <c r="C25141">
        <v>1</v>
      </c>
      <c r="D25141" t="s">
        <v>59</v>
      </c>
      <c r="E25141" s="2">
        <v>0.3684027777777778</v>
      </c>
      <c r="F25141" s="2">
        <v>0.36886574074074074</v>
      </c>
      <c r="G25141" s="2"/>
      <c r="H25141">
        <v>1</v>
      </c>
    </row>
    <row r="25142" spans="1:8" x14ac:dyDescent="0.35">
      <c r="A25142">
        <v>141271</v>
      </c>
      <c r="B25142">
        <v>0</v>
      </c>
      <c r="C25142">
        <v>1</v>
      </c>
      <c r="D25142" t="s">
        <v>144</v>
      </c>
      <c r="E25142" s="2">
        <v>0.36990740740740741</v>
      </c>
      <c r="F25142" s="2">
        <v>0.37037037037037035</v>
      </c>
      <c r="G25142" s="2"/>
      <c r="H25142">
        <v>1</v>
      </c>
    </row>
    <row r="25143" spans="1:8" x14ac:dyDescent="0.35">
      <c r="A25143">
        <v>141271</v>
      </c>
      <c r="B25143">
        <v>0</v>
      </c>
      <c r="C25143">
        <v>1</v>
      </c>
      <c r="D25143" t="s">
        <v>9</v>
      </c>
      <c r="E25143" s="2">
        <v>0.37164351851851851</v>
      </c>
      <c r="F25143" s="2">
        <v>0.37210648148148145</v>
      </c>
      <c r="G25143" s="2"/>
      <c r="H25143">
        <v>1</v>
      </c>
    </row>
    <row r="25144" spans="1:8" x14ac:dyDescent="0.35">
      <c r="A25144">
        <v>141271</v>
      </c>
      <c r="B25144">
        <v>0</v>
      </c>
      <c r="C25144">
        <v>1</v>
      </c>
      <c r="D25144" t="s">
        <v>93</v>
      </c>
      <c r="E25144" s="2">
        <v>0.3732638888888889</v>
      </c>
      <c r="F25144" s="2">
        <v>0.37372685185185184</v>
      </c>
      <c r="G25144" s="2"/>
      <c r="H25144">
        <v>1</v>
      </c>
    </row>
    <row r="25145" spans="1:8" x14ac:dyDescent="0.35">
      <c r="A25145">
        <v>141271</v>
      </c>
      <c r="B25145">
        <v>0</v>
      </c>
      <c r="C25145">
        <v>1</v>
      </c>
      <c r="D25145" t="s">
        <v>123</v>
      </c>
      <c r="E25145" s="2">
        <v>0.37546296296296294</v>
      </c>
      <c r="F25145" s="2">
        <v>0.37604166666666666</v>
      </c>
      <c r="G25145" s="2"/>
      <c r="H25145">
        <v>1</v>
      </c>
    </row>
    <row r="25146" spans="1:8" x14ac:dyDescent="0.35">
      <c r="A25146">
        <v>141271</v>
      </c>
      <c r="B25146">
        <v>0</v>
      </c>
      <c r="C25146">
        <v>1</v>
      </c>
      <c r="D25146" t="s">
        <v>21</v>
      </c>
      <c r="E25146" s="2">
        <v>0.37858796296296299</v>
      </c>
      <c r="F25146" s="2">
        <v>0.37916666666666665</v>
      </c>
      <c r="G25146" s="2"/>
      <c r="H25146" t="s">
        <v>114</v>
      </c>
    </row>
    <row r="25147" spans="1:8" x14ac:dyDescent="0.35">
      <c r="A25147">
        <v>141271</v>
      </c>
      <c r="B25147">
        <v>0</v>
      </c>
      <c r="C25147">
        <v>1</v>
      </c>
      <c r="D25147" t="s">
        <v>45</v>
      </c>
      <c r="E25147" s="2">
        <v>0.38113425925925926</v>
      </c>
      <c r="F25147" s="2">
        <v>0.38217592592592592</v>
      </c>
      <c r="G25147" s="2"/>
      <c r="H25147" t="s">
        <v>152</v>
      </c>
    </row>
    <row r="25148" spans="1:8" x14ac:dyDescent="0.35">
      <c r="A25148">
        <v>141271</v>
      </c>
      <c r="B25148">
        <v>0</v>
      </c>
      <c r="C25148">
        <v>1</v>
      </c>
      <c r="D25148" t="s">
        <v>128</v>
      </c>
      <c r="E25148" s="2">
        <v>0.38599537037037035</v>
      </c>
      <c r="F25148" s="2">
        <v>0.38645833333333335</v>
      </c>
      <c r="G25148" s="2"/>
      <c r="H25148" t="s">
        <v>152</v>
      </c>
    </row>
    <row r="25149" spans="1:8" x14ac:dyDescent="0.35">
      <c r="A25149">
        <v>141271</v>
      </c>
      <c r="B25149">
        <v>0</v>
      </c>
      <c r="C25149">
        <v>1</v>
      </c>
      <c r="D25149" t="s">
        <v>126</v>
      </c>
      <c r="E25149" s="2">
        <v>0.38807870370370373</v>
      </c>
      <c r="F25149" s="2">
        <v>0.38923611111111112</v>
      </c>
      <c r="G25149" s="2"/>
      <c r="H25149" t="s">
        <v>152</v>
      </c>
    </row>
    <row r="25150" spans="1:8" x14ac:dyDescent="0.35">
      <c r="A25150">
        <v>141271</v>
      </c>
      <c r="B25150">
        <v>0</v>
      </c>
      <c r="C25150">
        <v>1</v>
      </c>
      <c r="D25150" t="s">
        <v>153</v>
      </c>
      <c r="E25150" s="2">
        <v>0.39131944444444444</v>
      </c>
      <c r="F25150" s="2">
        <v>0.39178240740740738</v>
      </c>
      <c r="G25150" s="2"/>
      <c r="H25150" t="s">
        <v>152</v>
      </c>
    </row>
    <row r="25151" spans="1:8" x14ac:dyDescent="0.35">
      <c r="A25151">
        <v>141271</v>
      </c>
      <c r="B25151">
        <v>0</v>
      </c>
      <c r="C25151">
        <v>1</v>
      </c>
      <c r="D25151" t="s">
        <v>154</v>
      </c>
      <c r="E25151" s="2">
        <v>0.39317129629629627</v>
      </c>
      <c r="F25151" s="2">
        <v>0.39363425925925927</v>
      </c>
      <c r="G25151" s="2"/>
      <c r="H25151" t="s">
        <v>152</v>
      </c>
    </row>
    <row r="25152" spans="1:8" x14ac:dyDescent="0.35">
      <c r="A25152">
        <v>141271</v>
      </c>
      <c r="B25152">
        <v>0</v>
      </c>
      <c r="C25152">
        <v>1</v>
      </c>
      <c r="D25152" t="s">
        <v>155</v>
      </c>
      <c r="E25152" s="2">
        <v>0.39513888888888887</v>
      </c>
      <c r="F25152" s="2">
        <v>0.39560185185185187</v>
      </c>
      <c r="G25152" s="2"/>
      <c r="H25152" t="s">
        <v>152</v>
      </c>
    </row>
    <row r="25153" spans="1:8" x14ac:dyDescent="0.35">
      <c r="A25153">
        <v>141271</v>
      </c>
      <c r="B25153">
        <v>0</v>
      </c>
      <c r="C25153">
        <v>1</v>
      </c>
      <c r="D25153" t="s">
        <v>24</v>
      </c>
      <c r="E25153" s="2">
        <v>0.39837962962962964</v>
      </c>
      <c r="H25153" t="s">
        <v>175</v>
      </c>
    </row>
    <row r="25154" spans="1:8" x14ac:dyDescent="0.35">
      <c r="A25154">
        <v>142478</v>
      </c>
      <c r="B25154">
        <v>0</v>
      </c>
      <c r="C25154">
        <v>1</v>
      </c>
      <c r="D25154" t="s">
        <v>6</v>
      </c>
      <c r="F25154" s="2">
        <v>0.35196759259259258</v>
      </c>
      <c r="G25154" s="2"/>
      <c r="H25154" t="s">
        <v>115</v>
      </c>
    </row>
    <row r="25155" spans="1:8" x14ac:dyDescent="0.35">
      <c r="A25155">
        <v>142478</v>
      </c>
      <c r="B25155">
        <v>0</v>
      </c>
      <c r="C25155">
        <v>1</v>
      </c>
      <c r="D25155" t="s">
        <v>116</v>
      </c>
      <c r="E25155" s="2">
        <v>0.35474537037037035</v>
      </c>
      <c r="F25155" s="2">
        <v>0.35520833333333335</v>
      </c>
      <c r="G25155" s="2"/>
      <c r="H25155" t="s">
        <v>110</v>
      </c>
    </row>
    <row r="25156" spans="1:8" x14ac:dyDescent="0.35">
      <c r="A25156">
        <v>142478</v>
      </c>
      <c r="B25156">
        <v>0</v>
      </c>
      <c r="C25156">
        <v>1</v>
      </c>
      <c r="D25156" t="s">
        <v>117</v>
      </c>
      <c r="E25156" s="2">
        <v>0.35891203703703706</v>
      </c>
      <c r="F25156" s="2">
        <v>0.359375</v>
      </c>
      <c r="G25156" s="2"/>
      <c r="H25156" t="s">
        <v>110</v>
      </c>
    </row>
    <row r="25157" spans="1:8" x14ac:dyDescent="0.35">
      <c r="A25157">
        <v>142478</v>
      </c>
      <c r="B25157">
        <v>0</v>
      </c>
      <c r="C25157">
        <v>1</v>
      </c>
      <c r="D25157" t="s">
        <v>118</v>
      </c>
      <c r="E25157" s="2">
        <v>0.3611111111111111</v>
      </c>
      <c r="F25157" s="2">
        <v>0.36157407407407405</v>
      </c>
      <c r="G25157" s="2"/>
      <c r="H25157" t="s">
        <v>110</v>
      </c>
    </row>
    <row r="25158" spans="1:8" x14ac:dyDescent="0.35">
      <c r="A25158">
        <v>142478</v>
      </c>
      <c r="B25158">
        <v>0</v>
      </c>
      <c r="C25158">
        <v>1</v>
      </c>
      <c r="D25158" t="s">
        <v>119</v>
      </c>
      <c r="E25158" s="2">
        <v>0.36354166666666665</v>
      </c>
      <c r="F25158" s="2">
        <v>0.36400462962962965</v>
      </c>
      <c r="G25158" s="2"/>
      <c r="H25158" t="s">
        <v>110</v>
      </c>
    </row>
    <row r="25159" spans="1:8" x14ac:dyDescent="0.35">
      <c r="A25159">
        <v>142478</v>
      </c>
      <c r="B25159">
        <v>0</v>
      </c>
      <c r="C25159">
        <v>1</v>
      </c>
      <c r="D25159" t="s">
        <v>120</v>
      </c>
      <c r="E25159" s="2">
        <v>0.36585648148148148</v>
      </c>
      <c r="F25159" s="2">
        <v>0.36631944444444442</v>
      </c>
      <c r="G25159" s="2"/>
      <c r="H25159" t="s">
        <v>110</v>
      </c>
    </row>
    <row r="25160" spans="1:8" x14ac:dyDescent="0.35">
      <c r="A25160">
        <v>142478</v>
      </c>
      <c r="B25160">
        <v>0</v>
      </c>
      <c r="C25160">
        <v>1</v>
      </c>
      <c r="D25160" t="s">
        <v>121</v>
      </c>
      <c r="E25160" s="2">
        <v>0.36851851851851852</v>
      </c>
      <c r="F25160" s="2">
        <v>0.36898148148148147</v>
      </c>
      <c r="G25160" s="2"/>
      <c r="H25160" t="s">
        <v>110</v>
      </c>
    </row>
    <row r="25161" spans="1:8" x14ac:dyDescent="0.35">
      <c r="A25161">
        <v>142478</v>
      </c>
      <c r="B25161">
        <v>0</v>
      </c>
      <c r="C25161">
        <v>1</v>
      </c>
      <c r="D25161" t="s">
        <v>39</v>
      </c>
      <c r="E25161" s="2">
        <v>0.37164351851851851</v>
      </c>
      <c r="F25161" s="2">
        <v>0.37233796296296295</v>
      </c>
      <c r="G25161" s="2"/>
      <c r="H25161" t="s">
        <v>110</v>
      </c>
    </row>
    <row r="25162" spans="1:8" x14ac:dyDescent="0.35">
      <c r="A25162">
        <v>142478</v>
      </c>
      <c r="B25162">
        <v>0</v>
      </c>
      <c r="C25162">
        <v>1</v>
      </c>
      <c r="D25162" t="s">
        <v>109</v>
      </c>
      <c r="E25162" s="2">
        <v>0.37465277777777778</v>
      </c>
      <c r="F25162" s="2">
        <v>0.37511574074074072</v>
      </c>
      <c r="G25162" s="2"/>
      <c r="H25162" t="s">
        <v>110</v>
      </c>
    </row>
    <row r="25163" spans="1:8" x14ac:dyDescent="0.35">
      <c r="A25163">
        <v>142478</v>
      </c>
      <c r="B25163">
        <v>0</v>
      </c>
      <c r="C25163">
        <v>1</v>
      </c>
      <c r="D25163" t="s">
        <v>111</v>
      </c>
      <c r="E25163" s="2">
        <v>0.37662037037037038</v>
      </c>
      <c r="F25163" s="2">
        <v>0.37708333333333333</v>
      </c>
      <c r="G25163" s="2"/>
      <c r="H25163" t="s">
        <v>110</v>
      </c>
    </row>
    <row r="25164" spans="1:8" x14ac:dyDescent="0.35">
      <c r="A25164">
        <v>142478</v>
      </c>
      <c r="B25164">
        <v>0</v>
      </c>
      <c r="C25164">
        <v>1</v>
      </c>
      <c r="D25164" t="s">
        <v>112</v>
      </c>
      <c r="E25164" s="2">
        <v>0.37881944444444443</v>
      </c>
      <c r="F25164" s="2">
        <v>0.37939814814814815</v>
      </c>
      <c r="G25164" s="2"/>
      <c r="H25164" t="s">
        <v>110</v>
      </c>
    </row>
    <row r="25165" spans="1:8" x14ac:dyDescent="0.35">
      <c r="A25165">
        <v>142478</v>
      </c>
      <c r="B25165">
        <v>0</v>
      </c>
      <c r="C25165">
        <v>1</v>
      </c>
      <c r="D25165" t="s">
        <v>113</v>
      </c>
      <c r="E25165" s="2">
        <v>0.38067129629629631</v>
      </c>
      <c r="F25165" s="2">
        <v>0.38124999999999998</v>
      </c>
      <c r="G25165" s="2"/>
      <c r="H25165" t="s">
        <v>110</v>
      </c>
    </row>
    <row r="25166" spans="1:8" x14ac:dyDescent="0.35">
      <c r="A25166">
        <v>142478</v>
      </c>
      <c r="B25166">
        <v>0</v>
      </c>
      <c r="C25166">
        <v>1</v>
      </c>
      <c r="D25166" t="s">
        <v>24</v>
      </c>
      <c r="E25166" s="2">
        <v>0.38344907407407408</v>
      </c>
      <c r="F25166" s="2">
        <v>0.38483796296296297</v>
      </c>
      <c r="G25166" s="2"/>
      <c r="H25166" t="s">
        <v>110</v>
      </c>
    </row>
    <row r="25167" spans="1:8" x14ac:dyDescent="0.35">
      <c r="A25167">
        <v>142478</v>
      </c>
      <c r="B25167">
        <v>0</v>
      </c>
      <c r="C25167">
        <v>1</v>
      </c>
      <c r="D25167" t="s">
        <v>45</v>
      </c>
      <c r="E25167" s="2">
        <v>0.3923611111111111</v>
      </c>
      <c r="F25167" s="2">
        <v>0.39305555555555555</v>
      </c>
      <c r="G25167" s="2"/>
      <c r="H25167" t="s">
        <v>110</v>
      </c>
    </row>
    <row r="25168" spans="1:8" x14ac:dyDescent="0.35">
      <c r="A25168">
        <v>142478</v>
      </c>
      <c r="B25168">
        <v>0</v>
      </c>
      <c r="C25168">
        <v>1</v>
      </c>
      <c r="D25168" t="s">
        <v>21</v>
      </c>
      <c r="E25168" s="2">
        <v>0.39467592592592593</v>
      </c>
      <c r="F25168" s="2">
        <v>0.39525462962962965</v>
      </c>
      <c r="G25168" s="2"/>
      <c r="H25168" t="s">
        <v>122</v>
      </c>
    </row>
    <row r="25169" spans="1:8" x14ac:dyDescent="0.35">
      <c r="A25169">
        <v>142478</v>
      </c>
      <c r="B25169">
        <v>0</v>
      </c>
      <c r="C25169">
        <v>1</v>
      </c>
      <c r="D25169" t="s">
        <v>123</v>
      </c>
      <c r="E25169" s="2">
        <v>0.39780092592592592</v>
      </c>
      <c r="F25169" s="2">
        <v>0.39837962962962964</v>
      </c>
      <c r="G25169" s="2"/>
      <c r="H25169">
        <v>2</v>
      </c>
    </row>
    <row r="25170" spans="1:8" x14ac:dyDescent="0.35">
      <c r="A25170">
        <v>142478</v>
      </c>
      <c r="B25170">
        <v>0</v>
      </c>
      <c r="C25170">
        <v>1</v>
      </c>
      <c r="D25170" t="s">
        <v>93</v>
      </c>
      <c r="E25170" s="2">
        <v>0.40034722222222224</v>
      </c>
      <c r="F25170" s="2">
        <v>0.40081018518518519</v>
      </c>
      <c r="G25170" s="2"/>
      <c r="H25170">
        <v>2</v>
      </c>
    </row>
    <row r="25171" spans="1:8" x14ac:dyDescent="0.35">
      <c r="A25171">
        <v>142478</v>
      </c>
      <c r="B25171">
        <v>0</v>
      </c>
      <c r="C25171">
        <v>1</v>
      </c>
      <c r="D25171" t="s">
        <v>9</v>
      </c>
      <c r="E25171" s="2">
        <v>0.40219907407407407</v>
      </c>
      <c r="F25171" s="2">
        <v>0.40266203703703701</v>
      </c>
      <c r="G25171" s="2"/>
      <c r="H25171">
        <v>2</v>
      </c>
    </row>
    <row r="25172" spans="1:8" x14ac:dyDescent="0.35">
      <c r="A25172">
        <v>142478</v>
      </c>
      <c r="B25172">
        <v>0</v>
      </c>
      <c r="C25172">
        <v>1</v>
      </c>
      <c r="D25172" t="s">
        <v>144</v>
      </c>
      <c r="E25172" s="2">
        <v>0.40381944444444445</v>
      </c>
      <c r="F25172" s="2">
        <v>0.4042824074074074</v>
      </c>
      <c r="G25172" s="2"/>
      <c r="H25172">
        <v>2</v>
      </c>
    </row>
    <row r="25173" spans="1:8" x14ac:dyDescent="0.35">
      <c r="A25173">
        <v>142478</v>
      </c>
      <c r="B25173">
        <v>0</v>
      </c>
      <c r="C25173">
        <v>1</v>
      </c>
      <c r="D25173" t="s">
        <v>59</v>
      </c>
      <c r="E25173" s="2">
        <v>0.40543981481481484</v>
      </c>
      <c r="F25173" s="2">
        <v>0.40590277777777778</v>
      </c>
      <c r="G25173" s="2"/>
      <c r="H25173">
        <v>2</v>
      </c>
    </row>
    <row r="25174" spans="1:8" x14ac:dyDescent="0.35">
      <c r="A25174">
        <v>142478</v>
      </c>
      <c r="B25174">
        <v>0</v>
      </c>
      <c r="C25174">
        <v>1</v>
      </c>
      <c r="D25174" t="s">
        <v>90</v>
      </c>
      <c r="E25174" s="2">
        <v>0.40740740740740738</v>
      </c>
      <c r="F25174" s="2">
        <v>0.40810185185185183</v>
      </c>
      <c r="G25174" s="2"/>
      <c r="H25174">
        <v>2</v>
      </c>
    </row>
    <row r="25175" spans="1:8" x14ac:dyDescent="0.35">
      <c r="A25175">
        <v>142478</v>
      </c>
      <c r="B25175">
        <v>0</v>
      </c>
      <c r="C25175">
        <v>1</v>
      </c>
      <c r="D25175" t="s">
        <v>151</v>
      </c>
      <c r="E25175" s="2">
        <v>0.40949074074074077</v>
      </c>
      <c r="F25175" s="2">
        <v>0.40995370370370371</v>
      </c>
      <c r="G25175" s="2"/>
      <c r="H25175">
        <v>2</v>
      </c>
    </row>
    <row r="25176" spans="1:8" x14ac:dyDescent="0.35">
      <c r="A25176">
        <v>142478</v>
      </c>
      <c r="B25176">
        <v>0</v>
      </c>
      <c r="C25176">
        <v>1</v>
      </c>
      <c r="D25176" t="s">
        <v>150</v>
      </c>
      <c r="E25176" s="2">
        <v>0.41134259259259259</v>
      </c>
      <c r="F25176" s="2">
        <v>0.41203703703703703</v>
      </c>
      <c r="G25176" s="2"/>
      <c r="H25176">
        <v>2</v>
      </c>
    </row>
    <row r="25177" spans="1:8" x14ac:dyDescent="0.35">
      <c r="A25177">
        <v>142478</v>
      </c>
      <c r="B25177">
        <v>0</v>
      </c>
      <c r="C25177">
        <v>1</v>
      </c>
      <c r="D25177" t="s">
        <v>149</v>
      </c>
      <c r="E25177" s="2">
        <v>0.41354166666666664</v>
      </c>
      <c r="F25177" s="2">
        <v>0.41412037037037036</v>
      </c>
      <c r="G25177" s="2"/>
      <c r="H25177">
        <v>2</v>
      </c>
    </row>
    <row r="25178" spans="1:8" x14ac:dyDescent="0.35">
      <c r="A25178">
        <v>142478</v>
      </c>
      <c r="B25178">
        <v>0</v>
      </c>
      <c r="C25178">
        <v>1</v>
      </c>
      <c r="D25178" t="s">
        <v>148</v>
      </c>
      <c r="E25178" s="2">
        <v>0.41585648148148147</v>
      </c>
      <c r="F25178" s="2">
        <v>0.41631944444444446</v>
      </c>
      <c r="G25178" s="2"/>
      <c r="H25178">
        <v>2</v>
      </c>
    </row>
    <row r="25179" spans="1:8" x14ac:dyDescent="0.35">
      <c r="A25179">
        <v>142478</v>
      </c>
      <c r="B25179">
        <v>0</v>
      </c>
      <c r="C25179">
        <v>1</v>
      </c>
      <c r="D25179" t="s">
        <v>19</v>
      </c>
      <c r="E25179" s="2">
        <v>0.41956018518518517</v>
      </c>
      <c r="F25179" s="2">
        <v>0.42002314814814817</v>
      </c>
      <c r="G25179" s="2"/>
      <c r="H25179">
        <v>2</v>
      </c>
    </row>
    <row r="25180" spans="1:8" x14ac:dyDescent="0.35">
      <c r="A25180">
        <v>142478</v>
      </c>
      <c r="B25180">
        <v>0</v>
      </c>
      <c r="C25180">
        <v>1</v>
      </c>
      <c r="D25180" t="s">
        <v>146</v>
      </c>
      <c r="E25180" s="2">
        <v>0.42106481481481484</v>
      </c>
      <c r="F25180" s="2">
        <v>0.42152777777777778</v>
      </c>
      <c r="G25180" s="2"/>
      <c r="H25180" t="s">
        <v>159</v>
      </c>
    </row>
    <row r="25181" spans="1:8" x14ac:dyDescent="0.35">
      <c r="A25181">
        <v>142478</v>
      </c>
      <c r="B25181">
        <v>0</v>
      </c>
      <c r="C25181">
        <v>1</v>
      </c>
      <c r="D25181" t="s">
        <v>13</v>
      </c>
      <c r="E25181" s="2">
        <v>0.42476851851851855</v>
      </c>
      <c r="F25181" s="2">
        <v>0.42546296296296299</v>
      </c>
      <c r="G25181" s="2"/>
      <c r="H25181" t="s">
        <v>152</v>
      </c>
    </row>
    <row r="25182" spans="1:8" x14ac:dyDescent="0.35">
      <c r="A25182">
        <v>142478</v>
      </c>
      <c r="B25182">
        <v>1</v>
      </c>
      <c r="C25182">
        <v>1</v>
      </c>
      <c r="D25182" t="s">
        <v>160</v>
      </c>
      <c r="E25182" s="2">
        <v>0.4284722222222222</v>
      </c>
      <c r="F25182" s="2">
        <v>0.4289351851851852</v>
      </c>
      <c r="G25182" s="2"/>
      <c r="H25182" t="s">
        <v>152</v>
      </c>
    </row>
    <row r="25183" spans="1:8" x14ac:dyDescent="0.35">
      <c r="A25183">
        <v>142478</v>
      </c>
      <c r="B25183">
        <v>1</v>
      </c>
      <c r="C25183">
        <v>1</v>
      </c>
      <c r="D25183" t="s">
        <v>11</v>
      </c>
      <c r="E25183" s="2">
        <v>0.43148148148148147</v>
      </c>
      <c r="H25183" t="s">
        <v>161</v>
      </c>
    </row>
    <row r="25184" spans="1:8" x14ac:dyDescent="0.35">
      <c r="A25184">
        <v>141576</v>
      </c>
      <c r="B25184">
        <v>0</v>
      </c>
      <c r="C25184">
        <v>1</v>
      </c>
      <c r="D25184" t="s">
        <v>16</v>
      </c>
      <c r="F25184" s="2">
        <v>0.35335648148148147</v>
      </c>
      <c r="G25184" s="2"/>
      <c r="H25184">
        <v>1</v>
      </c>
    </row>
    <row r="25185" spans="1:8" x14ac:dyDescent="0.35">
      <c r="A25185">
        <v>141576</v>
      </c>
      <c r="B25185">
        <v>0</v>
      </c>
      <c r="C25185">
        <v>1</v>
      </c>
      <c r="D25185" t="s">
        <v>156</v>
      </c>
      <c r="E25185" s="2">
        <v>0.35428240740740741</v>
      </c>
      <c r="F25185" s="2">
        <v>0.35474537037037035</v>
      </c>
      <c r="G25185" s="2"/>
      <c r="H25185">
        <v>2</v>
      </c>
    </row>
    <row r="25186" spans="1:8" x14ac:dyDescent="0.35">
      <c r="A25186">
        <v>141576</v>
      </c>
      <c r="B25186">
        <v>0</v>
      </c>
      <c r="C25186">
        <v>1</v>
      </c>
      <c r="D25186" t="s">
        <v>157</v>
      </c>
      <c r="E25186" s="2">
        <v>0.35648148148148145</v>
      </c>
      <c r="F25186" s="2">
        <v>0.35694444444444445</v>
      </c>
      <c r="G25186" s="2"/>
      <c r="H25186">
        <v>2</v>
      </c>
    </row>
    <row r="25187" spans="1:8" x14ac:dyDescent="0.35">
      <c r="A25187">
        <v>141576</v>
      </c>
      <c r="B25187">
        <v>0</v>
      </c>
      <c r="C25187">
        <v>1</v>
      </c>
      <c r="D25187" t="s">
        <v>158</v>
      </c>
      <c r="E25187" s="2">
        <v>0.35868055555555556</v>
      </c>
      <c r="F25187" s="2">
        <v>0.3591435185185185</v>
      </c>
      <c r="G25187" s="2"/>
      <c r="H25187">
        <v>2</v>
      </c>
    </row>
    <row r="25188" spans="1:8" x14ac:dyDescent="0.35">
      <c r="A25188">
        <v>141576</v>
      </c>
      <c r="B25188">
        <v>0</v>
      </c>
      <c r="C25188">
        <v>1</v>
      </c>
      <c r="D25188" t="s">
        <v>31</v>
      </c>
      <c r="E25188" s="2">
        <v>0.3611111111111111</v>
      </c>
      <c r="F25188" s="2">
        <v>0.36180555555555555</v>
      </c>
      <c r="G25188" s="2"/>
      <c r="H25188">
        <v>2</v>
      </c>
    </row>
    <row r="25189" spans="1:8" x14ac:dyDescent="0.35">
      <c r="A25189">
        <v>141576</v>
      </c>
      <c r="B25189">
        <v>0</v>
      </c>
      <c r="C25189">
        <v>1</v>
      </c>
      <c r="D25189" t="s">
        <v>132</v>
      </c>
      <c r="E25189" s="2">
        <v>0.36377314814814815</v>
      </c>
      <c r="F25189" s="2">
        <v>0.36423611111111109</v>
      </c>
      <c r="G25189" s="2"/>
      <c r="H25189">
        <v>2</v>
      </c>
    </row>
    <row r="25190" spans="1:8" x14ac:dyDescent="0.35">
      <c r="A25190">
        <v>141576</v>
      </c>
      <c r="B25190">
        <v>0</v>
      </c>
      <c r="C25190">
        <v>1</v>
      </c>
      <c r="D25190" t="s">
        <v>133</v>
      </c>
      <c r="E25190" s="2">
        <v>0.36574074074074076</v>
      </c>
      <c r="F25190" s="2">
        <v>0.3662037037037037</v>
      </c>
      <c r="G25190" s="2"/>
      <c r="H25190">
        <v>2</v>
      </c>
    </row>
    <row r="25191" spans="1:8" x14ac:dyDescent="0.35">
      <c r="A25191">
        <v>141576</v>
      </c>
      <c r="B25191">
        <v>0</v>
      </c>
      <c r="C25191">
        <v>1</v>
      </c>
      <c r="D25191" t="s">
        <v>38</v>
      </c>
      <c r="E25191" s="2">
        <v>0.36747685185185186</v>
      </c>
      <c r="F25191" s="2">
        <v>0.3681712962962963</v>
      </c>
      <c r="G25191" s="2"/>
      <c r="H25191" t="s">
        <v>134</v>
      </c>
    </row>
    <row r="25192" spans="1:8" x14ac:dyDescent="0.35">
      <c r="A25192">
        <v>141576</v>
      </c>
      <c r="B25192">
        <v>1</v>
      </c>
      <c r="C25192">
        <v>1</v>
      </c>
      <c r="D25192" t="s">
        <v>135</v>
      </c>
      <c r="E25192" s="2">
        <v>0.37025462962962963</v>
      </c>
      <c r="F25192" s="2">
        <v>0.37071759259259257</v>
      </c>
      <c r="G25192" s="2"/>
      <c r="H25192">
        <v>1</v>
      </c>
    </row>
    <row r="25193" spans="1:8" x14ac:dyDescent="0.35">
      <c r="A25193">
        <v>141576</v>
      </c>
      <c r="B25193">
        <v>1</v>
      </c>
      <c r="C25193">
        <v>1</v>
      </c>
      <c r="D25193" t="s">
        <v>136</v>
      </c>
      <c r="E25193" s="2">
        <v>0.37222222222222223</v>
      </c>
      <c r="F25193" s="2">
        <v>0.37268518518518517</v>
      </c>
      <c r="G25193" s="2"/>
      <c r="H25193">
        <v>1</v>
      </c>
    </row>
    <row r="25194" spans="1:8" x14ac:dyDescent="0.35">
      <c r="A25194">
        <v>141576</v>
      </c>
      <c r="B25194">
        <v>1</v>
      </c>
      <c r="C25194">
        <v>1</v>
      </c>
      <c r="D25194" t="s">
        <v>137</v>
      </c>
      <c r="E25194" s="2">
        <v>0.37430555555555556</v>
      </c>
      <c r="F25194" s="2">
        <v>0.3747685185185185</v>
      </c>
      <c r="G25194" s="2"/>
      <c r="H25194">
        <v>1</v>
      </c>
    </row>
    <row r="25195" spans="1:8" x14ac:dyDescent="0.35">
      <c r="A25195">
        <v>141576</v>
      </c>
      <c r="B25195">
        <v>1</v>
      </c>
      <c r="C25195">
        <v>1</v>
      </c>
      <c r="D25195" t="s">
        <v>138</v>
      </c>
      <c r="E25195" s="2">
        <v>0.37592592592592594</v>
      </c>
      <c r="F25195" s="2">
        <v>0.37638888888888888</v>
      </c>
      <c r="G25195" s="2"/>
      <c r="H25195">
        <v>1</v>
      </c>
    </row>
    <row r="25196" spans="1:8" x14ac:dyDescent="0.35">
      <c r="A25196">
        <v>141576</v>
      </c>
      <c r="B25196">
        <v>1</v>
      </c>
      <c r="C25196">
        <v>1</v>
      </c>
      <c r="D25196" t="s">
        <v>139</v>
      </c>
      <c r="E25196" s="2">
        <v>0.37847222222222221</v>
      </c>
      <c r="F25196" s="2">
        <v>0.37916666666666665</v>
      </c>
      <c r="G25196" s="2"/>
      <c r="H25196">
        <v>1</v>
      </c>
    </row>
    <row r="25197" spans="1:8" x14ac:dyDescent="0.35">
      <c r="A25197">
        <v>141576</v>
      </c>
      <c r="B25197">
        <v>1</v>
      </c>
      <c r="C25197">
        <v>1</v>
      </c>
      <c r="D25197" t="s">
        <v>72</v>
      </c>
      <c r="E25197" s="2">
        <v>0.38078703703703703</v>
      </c>
      <c r="F25197" s="2">
        <v>0.38136574074074076</v>
      </c>
      <c r="G25197" s="2"/>
      <c r="H25197">
        <v>1</v>
      </c>
    </row>
    <row r="25198" spans="1:8" x14ac:dyDescent="0.35">
      <c r="A25198">
        <v>141576</v>
      </c>
      <c r="B25198">
        <v>1</v>
      </c>
      <c r="C25198">
        <v>1</v>
      </c>
      <c r="D25198" t="s">
        <v>95</v>
      </c>
      <c r="E25198" s="2">
        <v>0.38287037037037036</v>
      </c>
      <c r="F25198" s="2">
        <v>0.38344907407407408</v>
      </c>
      <c r="G25198" s="2"/>
      <c r="H25198">
        <v>1</v>
      </c>
    </row>
    <row r="25199" spans="1:8" x14ac:dyDescent="0.35">
      <c r="A25199">
        <v>141576</v>
      </c>
      <c r="B25199">
        <v>1</v>
      </c>
      <c r="C25199">
        <v>1</v>
      </c>
      <c r="D25199" t="s">
        <v>140</v>
      </c>
      <c r="E25199" s="2">
        <v>0.38483796296296297</v>
      </c>
      <c r="F25199" s="2">
        <v>0.38553240740740741</v>
      </c>
      <c r="G25199" s="2"/>
      <c r="H25199">
        <v>1</v>
      </c>
    </row>
    <row r="25200" spans="1:8" x14ac:dyDescent="0.35">
      <c r="A25200">
        <v>141576</v>
      </c>
      <c r="B25200">
        <v>1</v>
      </c>
      <c r="C25200">
        <v>1</v>
      </c>
      <c r="D25200" t="s">
        <v>141</v>
      </c>
      <c r="E25200" s="2">
        <v>0.38715277777777779</v>
      </c>
      <c r="F25200" s="2">
        <v>0.38761574074074073</v>
      </c>
      <c r="G25200" s="2"/>
      <c r="H25200">
        <v>1</v>
      </c>
    </row>
    <row r="25201" spans="1:8" x14ac:dyDescent="0.35">
      <c r="A25201">
        <v>141576</v>
      </c>
      <c r="B25201">
        <v>1</v>
      </c>
      <c r="C25201">
        <v>1</v>
      </c>
      <c r="D25201" t="s">
        <v>46</v>
      </c>
      <c r="E25201" s="2">
        <v>0.38831018518518517</v>
      </c>
      <c r="F25201" s="2">
        <v>0.38877314814814817</v>
      </c>
      <c r="G25201" s="2"/>
      <c r="H25201">
        <v>1</v>
      </c>
    </row>
    <row r="25202" spans="1:8" x14ac:dyDescent="0.35">
      <c r="A25202">
        <v>141576</v>
      </c>
      <c r="B25202">
        <v>1</v>
      </c>
      <c r="C25202">
        <v>1</v>
      </c>
      <c r="D25202" t="s">
        <v>142</v>
      </c>
      <c r="E25202" s="2">
        <v>0.38981481481481484</v>
      </c>
      <c r="F25202" s="2">
        <v>0.39027777777777778</v>
      </c>
      <c r="G25202" s="2"/>
      <c r="H25202">
        <v>1</v>
      </c>
    </row>
    <row r="25203" spans="1:8" x14ac:dyDescent="0.35">
      <c r="A25203">
        <v>141576</v>
      </c>
      <c r="B25203">
        <v>1</v>
      </c>
      <c r="C25203">
        <v>1</v>
      </c>
      <c r="D25203" t="s">
        <v>143</v>
      </c>
      <c r="E25203" s="2">
        <v>0.39108796296296294</v>
      </c>
      <c r="F25203" s="2">
        <v>0.39178240740740738</v>
      </c>
      <c r="G25203" s="2"/>
      <c r="H25203">
        <v>1</v>
      </c>
    </row>
    <row r="25204" spans="1:8" x14ac:dyDescent="0.35">
      <c r="A25204">
        <v>141576</v>
      </c>
      <c r="B25204">
        <v>1</v>
      </c>
      <c r="C25204">
        <v>1</v>
      </c>
      <c r="D25204" t="s">
        <v>59</v>
      </c>
      <c r="E25204" s="2">
        <v>0.39293981481481483</v>
      </c>
      <c r="F25204" s="2">
        <v>0.39363425925925927</v>
      </c>
      <c r="G25204" s="2"/>
      <c r="H25204">
        <v>1</v>
      </c>
    </row>
    <row r="25205" spans="1:8" x14ac:dyDescent="0.35">
      <c r="A25205">
        <v>141576</v>
      </c>
      <c r="B25205">
        <v>1</v>
      </c>
      <c r="C25205">
        <v>1</v>
      </c>
      <c r="D25205" t="s">
        <v>144</v>
      </c>
      <c r="E25205" s="2">
        <v>0.39467592592592593</v>
      </c>
      <c r="F25205" s="2">
        <v>0.39513888888888887</v>
      </c>
      <c r="G25205" s="2"/>
      <c r="H25205">
        <v>1</v>
      </c>
    </row>
    <row r="25206" spans="1:8" x14ac:dyDescent="0.35">
      <c r="A25206">
        <v>141576</v>
      </c>
      <c r="B25206">
        <v>1</v>
      </c>
      <c r="C25206">
        <v>1</v>
      </c>
      <c r="D25206" t="s">
        <v>9</v>
      </c>
      <c r="E25206" s="2">
        <v>0.39629629629629631</v>
      </c>
      <c r="F25206" s="2">
        <v>0.39675925925925926</v>
      </c>
      <c r="G25206" s="2"/>
      <c r="H25206">
        <v>1</v>
      </c>
    </row>
    <row r="25207" spans="1:8" x14ac:dyDescent="0.35">
      <c r="A25207">
        <v>141576</v>
      </c>
      <c r="B25207">
        <v>1</v>
      </c>
      <c r="C25207">
        <v>1</v>
      </c>
      <c r="D25207" t="s">
        <v>93</v>
      </c>
      <c r="E25207" s="2">
        <v>0.39791666666666664</v>
      </c>
      <c r="F25207" s="2">
        <v>0.39837962962962964</v>
      </c>
      <c r="G25207" s="2"/>
      <c r="H25207">
        <v>1</v>
      </c>
    </row>
    <row r="25208" spans="1:8" x14ac:dyDescent="0.35">
      <c r="A25208">
        <v>141576</v>
      </c>
      <c r="B25208">
        <v>1</v>
      </c>
      <c r="C25208">
        <v>1</v>
      </c>
      <c r="D25208" t="s">
        <v>123</v>
      </c>
      <c r="E25208" s="2">
        <v>0.40023148148148147</v>
      </c>
      <c r="F25208" s="2">
        <v>0.40081018518518519</v>
      </c>
      <c r="G25208" s="2"/>
      <c r="H25208">
        <v>1</v>
      </c>
    </row>
    <row r="25209" spans="1:8" x14ac:dyDescent="0.35">
      <c r="A25209">
        <v>141576</v>
      </c>
      <c r="B25209">
        <v>1</v>
      </c>
      <c r="C25209">
        <v>1</v>
      </c>
      <c r="D25209" t="s">
        <v>21</v>
      </c>
      <c r="E25209" s="2">
        <v>0.40312500000000001</v>
      </c>
      <c r="F25209" s="2">
        <v>0.40370370370370373</v>
      </c>
      <c r="G25209" s="2"/>
      <c r="H25209" t="s">
        <v>114</v>
      </c>
    </row>
    <row r="25210" spans="1:8" x14ac:dyDescent="0.35">
      <c r="A25210">
        <v>141576</v>
      </c>
      <c r="B25210">
        <v>1</v>
      </c>
      <c r="C25210">
        <v>1</v>
      </c>
      <c r="D25210" t="s">
        <v>45</v>
      </c>
      <c r="E25210" s="2">
        <v>0.40578703703703706</v>
      </c>
      <c r="F25210" s="2">
        <v>0.4064814814814815</v>
      </c>
      <c r="G25210" s="2"/>
      <c r="H25210" t="s">
        <v>152</v>
      </c>
    </row>
    <row r="25211" spans="1:8" x14ac:dyDescent="0.35">
      <c r="A25211">
        <v>141576</v>
      </c>
      <c r="B25211">
        <v>1</v>
      </c>
      <c r="C25211">
        <v>1</v>
      </c>
      <c r="D25211" t="s">
        <v>130</v>
      </c>
      <c r="E25211" s="2">
        <v>0.40833333333333333</v>
      </c>
      <c r="F25211" s="2">
        <v>0.40891203703703705</v>
      </c>
      <c r="G25211" s="2"/>
      <c r="H25211" t="s">
        <v>152</v>
      </c>
    </row>
    <row r="25212" spans="1:8" x14ac:dyDescent="0.35">
      <c r="A25212">
        <v>141576</v>
      </c>
      <c r="B25212">
        <v>1</v>
      </c>
      <c r="C25212">
        <v>1</v>
      </c>
      <c r="D25212" t="s">
        <v>129</v>
      </c>
      <c r="E25212" s="2">
        <v>0.41030092592592593</v>
      </c>
      <c r="F25212" s="2">
        <v>0.41076388888888887</v>
      </c>
      <c r="G25212" s="2"/>
      <c r="H25212" t="s">
        <v>152</v>
      </c>
    </row>
    <row r="25213" spans="1:8" x14ac:dyDescent="0.35">
      <c r="A25213">
        <v>141576</v>
      </c>
      <c r="B25213">
        <v>1</v>
      </c>
      <c r="C25213">
        <v>1</v>
      </c>
      <c r="D25213" t="s">
        <v>128</v>
      </c>
      <c r="E25213" s="2">
        <v>0.41226851851851853</v>
      </c>
      <c r="F25213" s="2">
        <v>0.41273148148148148</v>
      </c>
      <c r="G25213" s="2"/>
      <c r="H25213" t="s">
        <v>152</v>
      </c>
    </row>
    <row r="25214" spans="1:8" x14ac:dyDescent="0.35">
      <c r="A25214">
        <v>141576</v>
      </c>
      <c r="B25214">
        <v>1</v>
      </c>
      <c r="C25214">
        <v>1</v>
      </c>
      <c r="D25214" t="s">
        <v>126</v>
      </c>
      <c r="E25214" s="2">
        <v>0.41423611111111114</v>
      </c>
      <c r="F25214" s="2">
        <v>0.41493055555555558</v>
      </c>
      <c r="G25214" s="2"/>
      <c r="H25214" t="s">
        <v>162</v>
      </c>
    </row>
    <row r="25215" spans="1:8" x14ac:dyDescent="0.35">
      <c r="A25215">
        <v>141576</v>
      </c>
      <c r="B25215">
        <v>1</v>
      </c>
      <c r="C25215">
        <v>1</v>
      </c>
      <c r="D25215" t="s">
        <v>125</v>
      </c>
      <c r="E25215" s="2">
        <v>0.41678240740740741</v>
      </c>
      <c r="F25215" s="2">
        <v>0.41724537037037035</v>
      </c>
      <c r="G25215" s="2"/>
      <c r="H25215">
        <v>1</v>
      </c>
    </row>
    <row r="25216" spans="1:8" x14ac:dyDescent="0.35">
      <c r="A25216">
        <v>141576</v>
      </c>
      <c r="B25216">
        <v>1</v>
      </c>
      <c r="C25216">
        <v>1</v>
      </c>
      <c r="D25216" t="s">
        <v>17</v>
      </c>
      <c r="E25216" s="2">
        <v>0.41851851851851851</v>
      </c>
      <c r="F25216" s="2">
        <v>0.41898148148148145</v>
      </c>
      <c r="G25216" s="2"/>
      <c r="H25216">
        <v>1</v>
      </c>
    </row>
    <row r="25217" spans="1:8" x14ac:dyDescent="0.35">
      <c r="A25217">
        <v>141576</v>
      </c>
      <c r="B25217">
        <v>1</v>
      </c>
      <c r="C25217">
        <v>1</v>
      </c>
      <c r="D25217" t="s">
        <v>18</v>
      </c>
      <c r="E25217" s="2">
        <v>0.42106481481481484</v>
      </c>
      <c r="F25217" s="2">
        <v>0.42152777777777778</v>
      </c>
      <c r="G25217" s="2"/>
      <c r="H25217">
        <v>1</v>
      </c>
    </row>
    <row r="25218" spans="1:8" x14ac:dyDescent="0.35">
      <c r="A25218">
        <v>141576</v>
      </c>
      <c r="B25218">
        <v>1</v>
      </c>
      <c r="C25218">
        <v>1</v>
      </c>
      <c r="D25218" t="s">
        <v>163</v>
      </c>
      <c r="E25218" s="2">
        <v>0.42280092592592594</v>
      </c>
      <c r="F25218" s="2">
        <v>0.42326388888888888</v>
      </c>
      <c r="G25218" s="2"/>
      <c r="H25218">
        <v>1</v>
      </c>
    </row>
    <row r="25219" spans="1:8" x14ac:dyDescent="0.35">
      <c r="A25219">
        <v>141576</v>
      </c>
      <c r="B25219">
        <v>1</v>
      </c>
      <c r="C25219">
        <v>1</v>
      </c>
      <c r="D25219" t="s">
        <v>164</v>
      </c>
      <c r="E25219" s="2">
        <v>0.42534722222222221</v>
      </c>
      <c r="F25219" s="2">
        <v>0.42581018518518521</v>
      </c>
      <c r="G25219" s="2"/>
      <c r="H25219">
        <v>1</v>
      </c>
    </row>
    <row r="25220" spans="1:8" x14ac:dyDescent="0.35">
      <c r="A25220">
        <v>141576</v>
      </c>
      <c r="B25220">
        <v>1</v>
      </c>
      <c r="C25220">
        <v>1</v>
      </c>
      <c r="D25220" t="s">
        <v>165</v>
      </c>
      <c r="E25220" s="2">
        <v>0.42777777777777776</v>
      </c>
      <c r="F25220" s="2">
        <v>0.42824074074074076</v>
      </c>
      <c r="G25220" s="2"/>
      <c r="H25220">
        <v>1</v>
      </c>
    </row>
    <row r="25221" spans="1:8" x14ac:dyDescent="0.35">
      <c r="A25221">
        <v>141576</v>
      </c>
      <c r="B25221">
        <v>1</v>
      </c>
      <c r="C25221">
        <v>1</v>
      </c>
      <c r="D25221" t="s">
        <v>26</v>
      </c>
      <c r="E25221" s="2">
        <v>0.4306712962962963</v>
      </c>
      <c r="H25221">
        <v>2</v>
      </c>
    </row>
    <row r="25222" spans="1:8" x14ac:dyDescent="0.35">
      <c r="A25222">
        <v>141659</v>
      </c>
      <c r="B25222">
        <v>0</v>
      </c>
      <c r="C25222">
        <v>1</v>
      </c>
      <c r="D25222" t="s">
        <v>26</v>
      </c>
      <c r="F25222" s="2">
        <v>0.35416666666666669</v>
      </c>
      <c r="G25222" s="2"/>
      <c r="H25222">
        <v>1</v>
      </c>
    </row>
    <row r="25223" spans="1:8" x14ac:dyDescent="0.35">
      <c r="A25223">
        <v>141659</v>
      </c>
      <c r="B25223">
        <v>0</v>
      </c>
      <c r="C25223">
        <v>1</v>
      </c>
      <c r="D25223" t="s">
        <v>171</v>
      </c>
      <c r="E25223" s="2">
        <v>0.35659722222222223</v>
      </c>
      <c r="F25223" s="2">
        <v>0.35706018518518517</v>
      </c>
      <c r="G25223" s="2"/>
      <c r="H25223">
        <v>1</v>
      </c>
    </row>
    <row r="25224" spans="1:8" x14ac:dyDescent="0.35">
      <c r="A25224">
        <v>141659</v>
      </c>
      <c r="B25224">
        <v>0</v>
      </c>
      <c r="C25224">
        <v>1</v>
      </c>
      <c r="D25224" t="s">
        <v>170</v>
      </c>
      <c r="E25224" s="2">
        <v>0.35833333333333334</v>
      </c>
      <c r="F25224" s="2">
        <v>0.35879629629629628</v>
      </c>
      <c r="G25224" s="2"/>
      <c r="H25224">
        <v>1</v>
      </c>
    </row>
    <row r="25225" spans="1:8" x14ac:dyDescent="0.35">
      <c r="A25225">
        <v>141659</v>
      </c>
      <c r="B25225">
        <v>0</v>
      </c>
      <c r="C25225">
        <v>1</v>
      </c>
      <c r="D25225" t="s">
        <v>169</v>
      </c>
      <c r="E25225" s="2">
        <v>0.36041666666666666</v>
      </c>
      <c r="F25225" s="2">
        <v>0.36087962962962961</v>
      </c>
      <c r="G25225" s="2"/>
      <c r="H25225">
        <v>1</v>
      </c>
    </row>
    <row r="25226" spans="1:8" x14ac:dyDescent="0.35">
      <c r="A25226">
        <v>141659</v>
      </c>
      <c r="B25226">
        <v>0</v>
      </c>
      <c r="C25226">
        <v>1</v>
      </c>
      <c r="D25226" t="s">
        <v>168</v>
      </c>
      <c r="E25226" s="2">
        <v>0.36261574074074077</v>
      </c>
      <c r="F25226" s="2">
        <v>0.36307870370370371</v>
      </c>
      <c r="G25226" s="2"/>
      <c r="H25226">
        <v>1</v>
      </c>
    </row>
    <row r="25227" spans="1:8" x14ac:dyDescent="0.35">
      <c r="A25227">
        <v>141659</v>
      </c>
      <c r="B25227">
        <v>0</v>
      </c>
      <c r="C25227">
        <v>1</v>
      </c>
      <c r="D25227" t="s">
        <v>167</v>
      </c>
      <c r="E25227" s="2">
        <v>0.36458333333333331</v>
      </c>
      <c r="F25227" s="2">
        <v>0.36504629629629631</v>
      </c>
      <c r="G25227" s="2"/>
      <c r="H25227">
        <v>1</v>
      </c>
    </row>
    <row r="25228" spans="1:8" x14ac:dyDescent="0.35">
      <c r="A25228">
        <v>141659</v>
      </c>
      <c r="B25228">
        <v>0</v>
      </c>
      <c r="C25228">
        <v>1</v>
      </c>
      <c r="D25228" t="s">
        <v>13</v>
      </c>
      <c r="E25228" s="2">
        <v>0.3684027777777778</v>
      </c>
      <c r="H25228" t="s">
        <v>166</v>
      </c>
    </row>
    <row r="25229" spans="1:8" x14ac:dyDescent="0.35">
      <c r="A25229">
        <v>142680</v>
      </c>
      <c r="B25229">
        <v>0</v>
      </c>
      <c r="C25229">
        <v>1</v>
      </c>
      <c r="D25229" t="s">
        <v>13</v>
      </c>
      <c r="F25229" s="2">
        <v>0.35416666666666669</v>
      </c>
      <c r="G25229" s="2"/>
      <c r="H25229" t="s">
        <v>166</v>
      </c>
    </row>
    <row r="25230" spans="1:8" x14ac:dyDescent="0.35">
      <c r="A25230">
        <v>142680</v>
      </c>
      <c r="B25230">
        <v>0</v>
      </c>
      <c r="C25230">
        <v>1</v>
      </c>
      <c r="D25230" t="s">
        <v>167</v>
      </c>
      <c r="E25230" s="2">
        <v>0.3574074074074074</v>
      </c>
      <c r="F25230" s="2">
        <v>0.35787037037037039</v>
      </c>
      <c r="G25230" s="2"/>
      <c r="H25230">
        <v>2</v>
      </c>
    </row>
    <row r="25231" spans="1:8" x14ac:dyDescent="0.35">
      <c r="A25231">
        <v>142680</v>
      </c>
      <c r="B25231">
        <v>0</v>
      </c>
      <c r="C25231">
        <v>1</v>
      </c>
      <c r="D25231" t="s">
        <v>168</v>
      </c>
      <c r="E25231" s="2">
        <v>0.35925925925925928</v>
      </c>
      <c r="F25231" s="2">
        <v>0.35972222222222222</v>
      </c>
      <c r="G25231" s="2"/>
      <c r="H25231">
        <v>2</v>
      </c>
    </row>
    <row r="25232" spans="1:8" x14ac:dyDescent="0.35">
      <c r="A25232">
        <v>142680</v>
      </c>
      <c r="B25232">
        <v>0</v>
      </c>
      <c r="C25232">
        <v>1</v>
      </c>
      <c r="D25232" t="s">
        <v>169</v>
      </c>
      <c r="E25232" s="2">
        <v>0.36145833333333333</v>
      </c>
      <c r="F25232" s="2">
        <v>0.36192129629629627</v>
      </c>
      <c r="G25232" s="2"/>
      <c r="H25232">
        <v>2</v>
      </c>
    </row>
    <row r="25233" spans="1:8" x14ac:dyDescent="0.35">
      <c r="A25233">
        <v>142680</v>
      </c>
      <c r="B25233">
        <v>0</v>
      </c>
      <c r="C25233">
        <v>1</v>
      </c>
      <c r="D25233" t="s">
        <v>170</v>
      </c>
      <c r="E25233" s="2">
        <v>0.36342592592592593</v>
      </c>
      <c r="F25233" s="2">
        <v>0.36388888888888887</v>
      </c>
      <c r="G25233" s="2"/>
      <c r="H25233">
        <v>2</v>
      </c>
    </row>
    <row r="25234" spans="1:8" x14ac:dyDescent="0.35">
      <c r="A25234">
        <v>142680</v>
      </c>
      <c r="B25234">
        <v>0</v>
      </c>
      <c r="C25234">
        <v>1</v>
      </c>
      <c r="D25234" t="s">
        <v>171</v>
      </c>
      <c r="E25234" s="2">
        <v>0.36516203703703703</v>
      </c>
      <c r="F25234" s="2">
        <v>0.36562499999999998</v>
      </c>
      <c r="G25234" s="2"/>
      <c r="H25234">
        <v>2</v>
      </c>
    </row>
    <row r="25235" spans="1:8" x14ac:dyDescent="0.35">
      <c r="A25235">
        <v>142680</v>
      </c>
      <c r="B25235">
        <v>0</v>
      </c>
      <c r="C25235">
        <v>1</v>
      </c>
      <c r="D25235" t="s">
        <v>26</v>
      </c>
      <c r="E25235" s="2">
        <v>0.36863425925925924</v>
      </c>
      <c r="H25235">
        <v>1</v>
      </c>
    </row>
    <row r="25236" spans="1:8" x14ac:dyDescent="0.35">
      <c r="A25236">
        <v>142376</v>
      </c>
      <c r="B25236">
        <v>0</v>
      </c>
      <c r="C25236">
        <v>1</v>
      </c>
      <c r="D25236" t="s">
        <v>39</v>
      </c>
      <c r="F25236" s="2">
        <v>0.35694444444444445</v>
      </c>
      <c r="G25236" s="2"/>
      <c r="H25236">
        <v>8</v>
      </c>
    </row>
    <row r="25237" spans="1:8" x14ac:dyDescent="0.35">
      <c r="A25237">
        <v>142376</v>
      </c>
      <c r="B25237">
        <v>0</v>
      </c>
      <c r="C25237">
        <v>1</v>
      </c>
      <c r="D25237" t="s">
        <v>109</v>
      </c>
      <c r="E25237" s="2">
        <v>0.359375</v>
      </c>
      <c r="F25237" s="2">
        <v>0.35983796296296294</v>
      </c>
      <c r="G25237" s="2"/>
      <c r="H25237" t="s">
        <v>110</v>
      </c>
    </row>
    <row r="25238" spans="1:8" x14ac:dyDescent="0.35">
      <c r="A25238">
        <v>142376</v>
      </c>
      <c r="B25238">
        <v>0</v>
      </c>
      <c r="C25238">
        <v>1</v>
      </c>
      <c r="D25238" t="s">
        <v>111</v>
      </c>
      <c r="E25238" s="2">
        <v>0.36122685185185183</v>
      </c>
      <c r="F25238" s="2">
        <v>0.36168981481481483</v>
      </c>
      <c r="G25238" s="2"/>
      <c r="H25238" t="s">
        <v>110</v>
      </c>
    </row>
    <row r="25239" spans="1:8" x14ac:dyDescent="0.35">
      <c r="A25239">
        <v>142376</v>
      </c>
      <c r="B25239">
        <v>0</v>
      </c>
      <c r="C25239">
        <v>1</v>
      </c>
      <c r="D25239" t="s">
        <v>112</v>
      </c>
      <c r="E25239" s="2">
        <v>0.36342592592592593</v>
      </c>
      <c r="F25239" s="2">
        <v>0.36388888888888887</v>
      </c>
      <c r="G25239" s="2"/>
      <c r="H25239" t="s">
        <v>110</v>
      </c>
    </row>
    <row r="25240" spans="1:8" x14ac:dyDescent="0.35">
      <c r="A25240">
        <v>142376</v>
      </c>
      <c r="B25240">
        <v>0</v>
      </c>
      <c r="C25240">
        <v>1</v>
      </c>
      <c r="D25240" t="s">
        <v>113</v>
      </c>
      <c r="E25240" s="2">
        <v>0.36516203703703703</v>
      </c>
      <c r="F25240" s="2">
        <v>0.36562499999999998</v>
      </c>
      <c r="G25240" s="2"/>
      <c r="H25240" t="s">
        <v>110</v>
      </c>
    </row>
    <row r="25241" spans="1:8" x14ac:dyDescent="0.35">
      <c r="A25241">
        <v>142376</v>
      </c>
      <c r="B25241">
        <v>0</v>
      </c>
      <c r="C25241">
        <v>1</v>
      </c>
      <c r="D25241" t="s">
        <v>24</v>
      </c>
      <c r="E25241" s="2">
        <v>0.36747685185185186</v>
      </c>
      <c r="F25241" s="2">
        <v>0.3681712962962963</v>
      </c>
      <c r="G25241" s="2"/>
      <c r="H25241" t="s">
        <v>110</v>
      </c>
    </row>
    <row r="25242" spans="1:8" x14ac:dyDescent="0.35">
      <c r="A25242">
        <v>142376</v>
      </c>
      <c r="B25242">
        <v>0</v>
      </c>
      <c r="C25242">
        <v>1</v>
      </c>
      <c r="D25242" t="s">
        <v>126</v>
      </c>
      <c r="E25242" s="2">
        <v>0.3730324074074074</v>
      </c>
      <c r="F25242" s="2">
        <v>0.37372685185185184</v>
      </c>
      <c r="G25242" s="2"/>
      <c r="H25242" t="s">
        <v>110</v>
      </c>
    </row>
    <row r="25243" spans="1:8" x14ac:dyDescent="0.35">
      <c r="A25243">
        <v>142376</v>
      </c>
      <c r="B25243">
        <v>0</v>
      </c>
      <c r="C25243">
        <v>1</v>
      </c>
      <c r="D25243" t="s">
        <v>129</v>
      </c>
      <c r="E25243" s="2">
        <v>0.37650462962962961</v>
      </c>
      <c r="F25243" s="2">
        <v>0.3769675925925926</v>
      </c>
      <c r="G25243" s="2"/>
      <c r="H25243" t="s">
        <v>110</v>
      </c>
    </row>
    <row r="25244" spans="1:8" x14ac:dyDescent="0.35">
      <c r="A25244">
        <v>142376</v>
      </c>
      <c r="B25244">
        <v>0</v>
      </c>
      <c r="C25244">
        <v>1</v>
      </c>
      <c r="D25244" t="s">
        <v>130</v>
      </c>
      <c r="E25244" s="2">
        <v>0.37824074074074077</v>
      </c>
      <c r="F25244" s="2">
        <v>0.37881944444444443</v>
      </c>
      <c r="G25244" s="2"/>
      <c r="H25244" t="s">
        <v>110</v>
      </c>
    </row>
    <row r="25245" spans="1:8" x14ac:dyDescent="0.35">
      <c r="A25245">
        <v>142376</v>
      </c>
      <c r="B25245">
        <v>0</v>
      </c>
      <c r="C25245">
        <v>1</v>
      </c>
      <c r="D25245" t="s">
        <v>45</v>
      </c>
      <c r="E25245" s="2">
        <v>0.38032407407407409</v>
      </c>
      <c r="F25245" s="2">
        <v>0.38101851851851853</v>
      </c>
      <c r="G25245" s="2"/>
      <c r="H25245" t="s">
        <v>110</v>
      </c>
    </row>
    <row r="25246" spans="1:8" x14ac:dyDescent="0.35">
      <c r="A25246">
        <v>142376</v>
      </c>
      <c r="B25246">
        <v>0</v>
      </c>
      <c r="C25246">
        <v>1</v>
      </c>
      <c r="D25246" t="s">
        <v>21</v>
      </c>
      <c r="E25246" s="2">
        <v>0.38252314814814814</v>
      </c>
      <c r="F25246" s="2">
        <v>0.38310185185185186</v>
      </c>
      <c r="G25246" s="2"/>
      <c r="H25246" t="s">
        <v>122</v>
      </c>
    </row>
    <row r="25247" spans="1:8" x14ac:dyDescent="0.35">
      <c r="A25247">
        <v>142376</v>
      </c>
      <c r="B25247">
        <v>0</v>
      </c>
      <c r="C25247">
        <v>1</v>
      </c>
      <c r="D25247" t="s">
        <v>123</v>
      </c>
      <c r="E25247" s="2">
        <v>0.38530092592592591</v>
      </c>
      <c r="F25247" s="2">
        <v>0.38587962962962963</v>
      </c>
      <c r="G25247" s="2"/>
      <c r="H25247">
        <v>2</v>
      </c>
    </row>
    <row r="25248" spans="1:8" x14ac:dyDescent="0.35">
      <c r="A25248">
        <v>142376</v>
      </c>
      <c r="B25248">
        <v>0</v>
      </c>
      <c r="C25248">
        <v>1</v>
      </c>
      <c r="D25248" t="s">
        <v>93</v>
      </c>
      <c r="E25248" s="2">
        <v>0.38761574074074073</v>
      </c>
      <c r="F25248" s="2">
        <v>0.38807870370370373</v>
      </c>
      <c r="G25248" s="2"/>
      <c r="H25248">
        <v>2</v>
      </c>
    </row>
    <row r="25249" spans="1:8" x14ac:dyDescent="0.35">
      <c r="A25249">
        <v>142376</v>
      </c>
      <c r="B25249">
        <v>0</v>
      </c>
      <c r="C25249">
        <v>1</v>
      </c>
      <c r="D25249" t="s">
        <v>9</v>
      </c>
      <c r="E25249" s="2">
        <v>0.38935185185185184</v>
      </c>
      <c r="H25249">
        <v>1</v>
      </c>
    </row>
    <row r="25250" spans="1:8" x14ac:dyDescent="0.35">
      <c r="A25250">
        <v>143880</v>
      </c>
      <c r="B25250">
        <v>0</v>
      </c>
      <c r="C25250">
        <v>1</v>
      </c>
      <c r="D25250" t="s">
        <v>48</v>
      </c>
      <c r="F25250" s="2">
        <v>0.3576388888888889</v>
      </c>
      <c r="G25250" s="2"/>
      <c r="H25250">
        <v>13</v>
      </c>
    </row>
    <row r="25251" spans="1:8" x14ac:dyDescent="0.35">
      <c r="A25251">
        <v>143880</v>
      </c>
      <c r="B25251">
        <v>0</v>
      </c>
      <c r="C25251">
        <v>1</v>
      </c>
      <c r="D25251" t="s">
        <v>8</v>
      </c>
      <c r="E25251" s="2">
        <v>0.3591435185185185</v>
      </c>
      <c r="F25251" s="2">
        <v>0.3596064814814815</v>
      </c>
      <c r="G25251" s="2"/>
      <c r="H25251">
        <v>2</v>
      </c>
    </row>
    <row r="25252" spans="1:8" x14ac:dyDescent="0.35">
      <c r="A25252">
        <v>143880</v>
      </c>
      <c r="B25252">
        <v>0</v>
      </c>
      <c r="C25252">
        <v>1</v>
      </c>
      <c r="D25252" t="s">
        <v>102</v>
      </c>
      <c r="E25252" s="2">
        <v>0.36261574074074077</v>
      </c>
      <c r="F25252" s="2">
        <v>0.36307870370370371</v>
      </c>
      <c r="G25252" s="2"/>
      <c r="H25252">
        <v>2</v>
      </c>
    </row>
    <row r="25253" spans="1:8" x14ac:dyDescent="0.35">
      <c r="A25253">
        <v>143880</v>
      </c>
      <c r="B25253">
        <v>0</v>
      </c>
      <c r="C25253">
        <v>1</v>
      </c>
      <c r="D25253" t="s">
        <v>103</v>
      </c>
      <c r="E25253" s="2">
        <v>0.36608796296296298</v>
      </c>
      <c r="F25253" s="2">
        <v>0.36655092592592592</v>
      </c>
      <c r="G25253" s="2"/>
      <c r="H25253">
        <v>2</v>
      </c>
    </row>
    <row r="25254" spans="1:8" x14ac:dyDescent="0.35">
      <c r="A25254">
        <v>143880</v>
      </c>
      <c r="B25254">
        <v>0</v>
      </c>
      <c r="C25254">
        <v>1</v>
      </c>
      <c r="D25254" t="s">
        <v>104</v>
      </c>
      <c r="E25254" s="2">
        <v>0.36909722222222224</v>
      </c>
      <c r="F25254" s="2">
        <v>0.36956018518518519</v>
      </c>
      <c r="G25254" s="2"/>
      <c r="H25254">
        <v>2</v>
      </c>
    </row>
    <row r="25255" spans="1:8" x14ac:dyDescent="0.35">
      <c r="A25255">
        <v>143880</v>
      </c>
      <c r="B25255">
        <v>0</v>
      </c>
      <c r="C25255">
        <v>1</v>
      </c>
      <c r="D25255" t="s">
        <v>105</v>
      </c>
      <c r="E25255" s="2">
        <v>0.37152777777777779</v>
      </c>
      <c r="F25255" s="2">
        <v>0.37199074074074073</v>
      </c>
      <c r="G25255" s="2"/>
      <c r="H25255">
        <v>2</v>
      </c>
    </row>
    <row r="25256" spans="1:8" x14ac:dyDescent="0.35">
      <c r="A25256">
        <v>143880</v>
      </c>
      <c r="B25256">
        <v>0</v>
      </c>
      <c r="C25256">
        <v>1</v>
      </c>
      <c r="D25256" t="s">
        <v>106</v>
      </c>
      <c r="E25256" s="2">
        <v>0.37407407407407406</v>
      </c>
      <c r="F25256" s="2">
        <v>0.37453703703703706</v>
      </c>
      <c r="G25256" s="2"/>
      <c r="H25256">
        <v>2</v>
      </c>
    </row>
    <row r="25257" spans="1:8" x14ac:dyDescent="0.35">
      <c r="A25257">
        <v>143880</v>
      </c>
      <c r="B25257">
        <v>0</v>
      </c>
      <c r="C25257">
        <v>1</v>
      </c>
      <c r="D25257" t="s">
        <v>107</v>
      </c>
      <c r="E25257" s="2">
        <v>0.37615740740740738</v>
      </c>
      <c r="F25257" s="2">
        <v>0.37662037037037038</v>
      </c>
      <c r="G25257" s="2"/>
      <c r="H25257">
        <v>2</v>
      </c>
    </row>
    <row r="25258" spans="1:8" x14ac:dyDescent="0.35">
      <c r="A25258">
        <v>143880</v>
      </c>
      <c r="B25258">
        <v>0</v>
      </c>
      <c r="C25258">
        <v>1</v>
      </c>
      <c r="D25258" t="s">
        <v>108</v>
      </c>
      <c r="E25258" s="2">
        <v>0.37847222222222221</v>
      </c>
      <c r="F25258" s="2">
        <v>0.37893518518518521</v>
      </c>
      <c r="G25258" s="2"/>
      <c r="H25258">
        <v>2</v>
      </c>
    </row>
    <row r="25259" spans="1:8" x14ac:dyDescent="0.35">
      <c r="A25259">
        <v>143880</v>
      </c>
      <c r="B25259">
        <v>0</v>
      </c>
      <c r="C25259">
        <v>1</v>
      </c>
      <c r="D25259" t="s">
        <v>39</v>
      </c>
      <c r="E25259" s="2">
        <v>0.38194444444444442</v>
      </c>
      <c r="F25259" s="2">
        <v>0.38275462962962964</v>
      </c>
      <c r="G25259" s="2"/>
      <c r="H25259">
        <v>6</v>
      </c>
    </row>
    <row r="25260" spans="1:8" x14ac:dyDescent="0.35">
      <c r="A25260">
        <v>143880</v>
      </c>
      <c r="B25260">
        <v>0</v>
      </c>
      <c r="C25260">
        <v>1</v>
      </c>
      <c r="D25260" t="s">
        <v>109</v>
      </c>
      <c r="E25260" s="2">
        <v>0.38506944444444446</v>
      </c>
      <c r="F25260" s="2">
        <v>0.38553240740740741</v>
      </c>
      <c r="G25260" s="2"/>
      <c r="H25260" t="s">
        <v>110</v>
      </c>
    </row>
    <row r="25261" spans="1:8" x14ac:dyDescent="0.35">
      <c r="A25261">
        <v>143880</v>
      </c>
      <c r="B25261">
        <v>0</v>
      </c>
      <c r="C25261">
        <v>1</v>
      </c>
      <c r="D25261" t="s">
        <v>111</v>
      </c>
      <c r="E25261" s="2">
        <v>0.38703703703703701</v>
      </c>
      <c r="F25261" s="2">
        <v>0.38750000000000001</v>
      </c>
      <c r="G25261" s="2"/>
      <c r="H25261" t="s">
        <v>110</v>
      </c>
    </row>
    <row r="25262" spans="1:8" x14ac:dyDescent="0.35">
      <c r="A25262">
        <v>143880</v>
      </c>
      <c r="B25262">
        <v>0</v>
      </c>
      <c r="C25262">
        <v>1</v>
      </c>
      <c r="D25262" t="s">
        <v>112</v>
      </c>
      <c r="E25262" s="2">
        <v>0.38923611111111112</v>
      </c>
      <c r="F25262" s="2">
        <v>0.38981481481481484</v>
      </c>
      <c r="G25262" s="2"/>
      <c r="H25262" t="s">
        <v>110</v>
      </c>
    </row>
    <row r="25263" spans="1:8" x14ac:dyDescent="0.35">
      <c r="A25263">
        <v>143880</v>
      </c>
      <c r="B25263">
        <v>0</v>
      </c>
      <c r="C25263">
        <v>1</v>
      </c>
      <c r="D25263" t="s">
        <v>113</v>
      </c>
      <c r="E25263" s="2">
        <v>0.39108796296296294</v>
      </c>
      <c r="F25263" s="2">
        <v>0.39166666666666666</v>
      </c>
      <c r="G25263" s="2"/>
      <c r="H25263" t="s">
        <v>110</v>
      </c>
    </row>
    <row r="25264" spans="1:8" x14ac:dyDescent="0.35">
      <c r="A25264">
        <v>143880</v>
      </c>
      <c r="B25264">
        <v>0</v>
      </c>
      <c r="C25264">
        <v>1</v>
      </c>
      <c r="D25264" t="s">
        <v>24</v>
      </c>
      <c r="E25264" s="2">
        <v>0.39386574074074077</v>
      </c>
      <c r="F25264" s="2">
        <v>0.39525462962962965</v>
      </c>
      <c r="G25264" s="2"/>
      <c r="H25264" t="s">
        <v>110</v>
      </c>
    </row>
    <row r="25265" spans="1:8" x14ac:dyDescent="0.35">
      <c r="A25265">
        <v>143880</v>
      </c>
      <c r="B25265">
        <v>0</v>
      </c>
      <c r="C25265">
        <v>1</v>
      </c>
      <c r="D25265" t="s">
        <v>45</v>
      </c>
      <c r="E25265" s="2">
        <v>0.40277777777777779</v>
      </c>
      <c r="F25265" s="2">
        <v>0.40347222222222223</v>
      </c>
      <c r="G25265" s="2"/>
      <c r="H25265" t="s">
        <v>110</v>
      </c>
    </row>
    <row r="25266" spans="1:8" x14ac:dyDescent="0.35">
      <c r="A25266">
        <v>143880</v>
      </c>
      <c r="B25266">
        <v>0</v>
      </c>
      <c r="C25266">
        <v>1</v>
      </c>
      <c r="D25266" t="s">
        <v>21</v>
      </c>
      <c r="E25266" s="2">
        <v>0.40497685185185184</v>
      </c>
      <c r="F25266" s="2">
        <v>0.40555555555555556</v>
      </c>
      <c r="G25266" s="2"/>
      <c r="H25266" t="s">
        <v>122</v>
      </c>
    </row>
    <row r="25267" spans="1:8" x14ac:dyDescent="0.35">
      <c r="A25267">
        <v>143880</v>
      </c>
      <c r="B25267">
        <v>0</v>
      </c>
      <c r="C25267">
        <v>1</v>
      </c>
      <c r="D25267" t="s">
        <v>123</v>
      </c>
      <c r="E25267" s="2">
        <v>0.40775462962962961</v>
      </c>
      <c r="F25267" s="2">
        <v>0.40833333333333333</v>
      </c>
      <c r="G25267" s="2"/>
      <c r="H25267">
        <v>2</v>
      </c>
    </row>
    <row r="25268" spans="1:8" x14ac:dyDescent="0.35">
      <c r="A25268">
        <v>143880</v>
      </c>
      <c r="B25268">
        <v>0</v>
      </c>
      <c r="C25268">
        <v>1</v>
      </c>
      <c r="D25268" t="s">
        <v>93</v>
      </c>
      <c r="E25268" s="2">
        <v>0.41006944444444443</v>
      </c>
      <c r="F25268" s="2">
        <v>0.41053240740740743</v>
      </c>
      <c r="G25268" s="2"/>
      <c r="H25268">
        <v>2</v>
      </c>
    </row>
    <row r="25269" spans="1:8" x14ac:dyDescent="0.35">
      <c r="A25269">
        <v>143880</v>
      </c>
      <c r="B25269">
        <v>0</v>
      </c>
      <c r="C25269">
        <v>1</v>
      </c>
      <c r="D25269" t="s">
        <v>9</v>
      </c>
      <c r="E25269" s="2">
        <v>0.41203703703703703</v>
      </c>
      <c r="H25269">
        <v>1</v>
      </c>
    </row>
    <row r="25270" spans="1:8" x14ac:dyDescent="0.35">
      <c r="A25270">
        <v>141071</v>
      </c>
      <c r="B25270">
        <v>0</v>
      </c>
      <c r="C25270">
        <v>1</v>
      </c>
      <c r="D25270" t="s">
        <v>19</v>
      </c>
      <c r="F25270" s="2">
        <v>0.3591435185185185</v>
      </c>
      <c r="G25270" s="2"/>
      <c r="H25270">
        <v>3</v>
      </c>
    </row>
    <row r="25271" spans="1:8" x14ac:dyDescent="0.35">
      <c r="A25271">
        <v>141071</v>
      </c>
      <c r="B25271">
        <v>0</v>
      </c>
      <c r="C25271">
        <v>1</v>
      </c>
      <c r="D25271" t="s">
        <v>148</v>
      </c>
      <c r="E25271" s="2">
        <v>0.36180555555555555</v>
      </c>
      <c r="F25271" s="2">
        <v>0.36226851851851855</v>
      </c>
      <c r="G25271" s="2"/>
      <c r="H25271">
        <v>1</v>
      </c>
    </row>
    <row r="25272" spans="1:8" x14ac:dyDescent="0.35">
      <c r="A25272">
        <v>141071</v>
      </c>
      <c r="B25272">
        <v>0</v>
      </c>
      <c r="C25272">
        <v>1</v>
      </c>
      <c r="D25272" t="s">
        <v>149</v>
      </c>
      <c r="E25272" s="2">
        <v>0.36365740740740743</v>
      </c>
      <c r="F25272" s="2">
        <v>0.36412037037037037</v>
      </c>
      <c r="G25272" s="2"/>
      <c r="H25272">
        <v>1</v>
      </c>
    </row>
    <row r="25273" spans="1:8" x14ac:dyDescent="0.35">
      <c r="A25273">
        <v>141071</v>
      </c>
      <c r="B25273">
        <v>0</v>
      </c>
      <c r="C25273">
        <v>1</v>
      </c>
      <c r="D25273" t="s">
        <v>150</v>
      </c>
      <c r="E25273" s="2">
        <v>0.36527777777777776</v>
      </c>
      <c r="F25273" s="2">
        <v>0.36574074074074076</v>
      </c>
      <c r="G25273" s="2"/>
      <c r="H25273">
        <v>1</v>
      </c>
    </row>
    <row r="25274" spans="1:8" x14ac:dyDescent="0.35">
      <c r="A25274">
        <v>141071</v>
      </c>
      <c r="B25274">
        <v>0</v>
      </c>
      <c r="C25274">
        <v>1</v>
      </c>
      <c r="D25274" t="s">
        <v>151</v>
      </c>
      <c r="E25274" s="2">
        <v>0.36689814814814814</v>
      </c>
      <c r="F25274" s="2">
        <v>0.36736111111111114</v>
      </c>
      <c r="G25274" s="2"/>
      <c r="H25274">
        <v>1</v>
      </c>
    </row>
    <row r="25275" spans="1:8" x14ac:dyDescent="0.35">
      <c r="A25275">
        <v>141071</v>
      </c>
      <c r="B25275">
        <v>0</v>
      </c>
      <c r="C25275">
        <v>1</v>
      </c>
      <c r="D25275" t="s">
        <v>90</v>
      </c>
      <c r="E25275" s="2">
        <v>0.36851851851851852</v>
      </c>
      <c r="F25275" s="2">
        <v>0.36898148148148147</v>
      </c>
      <c r="G25275" s="2"/>
      <c r="H25275">
        <v>1</v>
      </c>
    </row>
    <row r="25276" spans="1:8" x14ac:dyDescent="0.35">
      <c r="A25276">
        <v>141071</v>
      </c>
      <c r="B25276">
        <v>0</v>
      </c>
      <c r="C25276">
        <v>1</v>
      </c>
      <c r="D25276" t="s">
        <v>59</v>
      </c>
      <c r="E25276" s="2">
        <v>0.37025462962962963</v>
      </c>
      <c r="F25276" s="2">
        <v>0.37071759259259257</v>
      </c>
      <c r="G25276" s="2"/>
      <c r="H25276">
        <v>1</v>
      </c>
    </row>
    <row r="25277" spans="1:8" x14ac:dyDescent="0.35">
      <c r="A25277">
        <v>141071</v>
      </c>
      <c r="B25277">
        <v>0</v>
      </c>
      <c r="C25277">
        <v>1</v>
      </c>
      <c r="D25277" t="s">
        <v>144</v>
      </c>
      <c r="E25277" s="2">
        <v>0.37187500000000001</v>
      </c>
      <c r="F25277" s="2">
        <v>0.37233796296296295</v>
      </c>
      <c r="G25277" s="2"/>
      <c r="H25277">
        <v>1</v>
      </c>
    </row>
    <row r="25278" spans="1:8" x14ac:dyDescent="0.35">
      <c r="A25278">
        <v>141071</v>
      </c>
      <c r="B25278">
        <v>0</v>
      </c>
      <c r="C25278">
        <v>1</v>
      </c>
      <c r="D25278" t="s">
        <v>9</v>
      </c>
      <c r="E25278" s="2">
        <v>0.37349537037037039</v>
      </c>
      <c r="F25278" s="2">
        <v>0.37395833333333334</v>
      </c>
      <c r="G25278" s="2"/>
      <c r="H25278">
        <v>1</v>
      </c>
    </row>
    <row r="25279" spans="1:8" x14ac:dyDescent="0.35">
      <c r="A25279">
        <v>141071</v>
      </c>
      <c r="B25279">
        <v>0</v>
      </c>
      <c r="C25279">
        <v>1</v>
      </c>
      <c r="D25279" t="s">
        <v>93</v>
      </c>
      <c r="E25279" s="2">
        <v>0.37511574074074072</v>
      </c>
      <c r="F25279" s="2">
        <v>0.37557870370370372</v>
      </c>
      <c r="G25279" s="2"/>
      <c r="H25279">
        <v>1</v>
      </c>
    </row>
    <row r="25280" spans="1:8" x14ac:dyDescent="0.35">
      <c r="A25280">
        <v>141071</v>
      </c>
      <c r="B25280">
        <v>0</v>
      </c>
      <c r="C25280">
        <v>1</v>
      </c>
      <c r="D25280" t="s">
        <v>123</v>
      </c>
      <c r="E25280" s="2">
        <v>0.37731481481481483</v>
      </c>
      <c r="F25280" s="2">
        <v>0.37789351851851855</v>
      </c>
      <c r="G25280" s="2"/>
      <c r="H25280">
        <v>1</v>
      </c>
    </row>
    <row r="25281" spans="1:8" x14ac:dyDescent="0.35">
      <c r="A25281">
        <v>141071</v>
      </c>
      <c r="B25281">
        <v>0</v>
      </c>
      <c r="C25281">
        <v>1</v>
      </c>
      <c r="D25281" t="s">
        <v>21</v>
      </c>
      <c r="E25281" s="2">
        <v>0.38043981481481481</v>
      </c>
      <c r="F25281" s="2">
        <v>0.38101851851851853</v>
      </c>
      <c r="G25281" s="2"/>
      <c r="H25281" t="s">
        <v>114</v>
      </c>
    </row>
    <row r="25282" spans="1:8" x14ac:dyDescent="0.35">
      <c r="A25282">
        <v>141071</v>
      </c>
      <c r="B25282">
        <v>0</v>
      </c>
      <c r="C25282">
        <v>1</v>
      </c>
      <c r="D25282" t="s">
        <v>45</v>
      </c>
      <c r="E25282" s="2">
        <v>0.38298611111111114</v>
      </c>
      <c r="H25282" t="s">
        <v>152</v>
      </c>
    </row>
    <row r="25283" spans="1:8" x14ac:dyDescent="0.35">
      <c r="A25283">
        <v>142174</v>
      </c>
      <c r="B25283">
        <v>0</v>
      </c>
      <c r="C25283">
        <v>1</v>
      </c>
      <c r="D25283" t="s">
        <v>18</v>
      </c>
      <c r="F25283" s="2">
        <v>0.35949074074074072</v>
      </c>
      <c r="G25283" s="2"/>
      <c r="H25283" t="s">
        <v>124</v>
      </c>
    </row>
    <row r="25284" spans="1:8" x14ac:dyDescent="0.35">
      <c r="A25284">
        <v>142174</v>
      </c>
      <c r="B25284">
        <v>0</v>
      </c>
      <c r="C25284">
        <v>1</v>
      </c>
      <c r="D25284" t="s">
        <v>17</v>
      </c>
      <c r="E25284" s="2">
        <v>0.36145833333333333</v>
      </c>
      <c r="F25284" s="2">
        <v>0.36192129629629627</v>
      </c>
      <c r="G25284" s="2"/>
      <c r="H25284">
        <v>2</v>
      </c>
    </row>
    <row r="25285" spans="1:8" x14ac:dyDescent="0.35">
      <c r="A25285">
        <v>142174</v>
      </c>
      <c r="B25285">
        <v>0</v>
      </c>
      <c r="C25285">
        <v>1</v>
      </c>
      <c r="D25285" t="s">
        <v>125</v>
      </c>
      <c r="E25285" s="2">
        <v>0.36331018518518521</v>
      </c>
      <c r="F25285" s="2">
        <v>0.36377314814814815</v>
      </c>
      <c r="G25285" s="2"/>
      <c r="H25285">
        <v>2</v>
      </c>
    </row>
    <row r="25286" spans="1:8" x14ac:dyDescent="0.35">
      <c r="A25286">
        <v>142174</v>
      </c>
      <c r="B25286">
        <v>0</v>
      </c>
      <c r="C25286">
        <v>1</v>
      </c>
      <c r="D25286" t="s">
        <v>126</v>
      </c>
      <c r="E25286" s="2">
        <v>0.36550925925925926</v>
      </c>
      <c r="F25286" s="2">
        <v>0.3662037037037037</v>
      </c>
      <c r="G25286" s="2"/>
      <c r="H25286" t="s">
        <v>127</v>
      </c>
    </row>
    <row r="25287" spans="1:8" x14ac:dyDescent="0.35">
      <c r="A25287">
        <v>142174</v>
      </c>
      <c r="B25287">
        <v>0</v>
      </c>
      <c r="C25287">
        <v>1</v>
      </c>
      <c r="D25287" t="s">
        <v>128</v>
      </c>
      <c r="E25287" s="2">
        <v>0.36770833333333336</v>
      </c>
      <c r="F25287" s="2">
        <v>0.3681712962962963</v>
      </c>
      <c r="G25287" s="2"/>
      <c r="H25287" t="s">
        <v>110</v>
      </c>
    </row>
    <row r="25288" spans="1:8" x14ac:dyDescent="0.35">
      <c r="A25288">
        <v>142174</v>
      </c>
      <c r="B25288">
        <v>0</v>
      </c>
      <c r="C25288">
        <v>1</v>
      </c>
      <c r="D25288" t="s">
        <v>129</v>
      </c>
      <c r="E25288" s="2">
        <v>0.36967592592592591</v>
      </c>
      <c r="F25288" s="2">
        <v>0.37013888888888891</v>
      </c>
      <c r="G25288" s="2"/>
      <c r="H25288" t="s">
        <v>110</v>
      </c>
    </row>
    <row r="25289" spans="1:8" x14ac:dyDescent="0.35">
      <c r="A25289">
        <v>142174</v>
      </c>
      <c r="B25289">
        <v>0</v>
      </c>
      <c r="C25289">
        <v>1</v>
      </c>
      <c r="D25289" t="s">
        <v>130</v>
      </c>
      <c r="E25289" s="2">
        <v>0.37141203703703701</v>
      </c>
      <c r="F25289" s="2">
        <v>0.37199074074074073</v>
      </c>
      <c r="G25289" s="2"/>
      <c r="H25289" t="s">
        <v>110</v>
      </c>
    </row>
    <row r="25290" spans="1:8" x14ac:dyDescent="0.35">
      <c r="A25290">
        <v>142174</v>
      </c>
      <c r="B25290">
        <v>0</v>
      </c>
      <c r="C25290">
        <v>1</v>
      </c>
      <c r="D25290" t="s">
        <v>45</v>
      </c>
      <c r="E25290" s="2">
        <v>0.37395833333333334</v>
      </c>
      <c r="F25290" s="2">
        <v>0.37465277777777778</v>
      </c>
      <c r="G25290" s="2"/>
      <c r="H25290" t="s">
        <v>110</v>
      </c>
    </row>
    <row r="25291" spans="1:8" x14ac:dyDescent="0.35">
      <c r="A25291">
        <v>142174</v>
      </c>
      <c r="B25291">
        <v>0</v>
      </c>
      <c r="C25291">
        <v>1</v>
      </c>
      <c r="D25291" t="s">
        <v>21</v>
      </c>
      <c r="E25291" s="2">
        <v>0.37615740740740738</v>
      </c>
      <c r="F25291" s="2">
        <v>0.3767361111111111</v>
      </c>
      <c r="G25291" s="2"/>
      <c r="H25291" t="s">
        <v>122</v>
      </c>
    </row>
    <row r="25292" spans="1:8" x14ac:dyDescent="0.35">
      <c r="A25292">
        <v>142174</v>
      </c>
      <c r="B25292">
        <v>0</v>
      </c>
      <c r="C25292">
        <v>1</v>
      </c>
      <c r="D25292" t="s">
        <v>123</v>
      </c>
      <c r="E25292" s="2">
        <v>0.37893518518518521</v>
      </c>
      <c r="F25292" s="2">
        <v>0.37951388888888887</v>
      </c>
      <c r="G25292" s="2"/>
      <c r="H25292">
        <v>2</v>
      </c>
    </row>
    <row r="25293" spans="1:8" x14ac:dyDescent="0.35">
      <c r="A25293">
        <v>142174</v>
      </c>
      <c r="B25293">
        <v>0</v>
      </c>
      <c r="C25293">
        <v>1</v>
      </c>
      <c r="D25293" t="s">
        <v>93</v>
      </c>
      <c r="E25293" s="2">
        <v>0.38124999999999998</v>
      </c>
      <c r="F25293" s="2">
        <v>0.38171296296296298</v>
      </c>
      <c r="G25293" s="2"/>
      <c r="H25293">
        <v>2</v>
      </c>
    </row>
    <row r="25294" spans="1:8" x14ac:dyDescent="0.35">
      <c r="A25294">
        <v>142174</v>
      </c>
      <c r="B25294">
        <v>0</v>
      </c>
      <c r="C25294">
        <v>1</v>
      </c>
      <c r="D25294" t="s">
        <v>9</v>
      </c>
      <c r="E25294" s="2">
        <v>0.38287037037037036</v>
      </c>
      <c r="F25294" s="2">
        <v>0.38333333333333336</v>
      </c>
      <c r="G25294" s="2"/>
      <c r="H25294">
        <v>2</v>
      </c>
    </row>
    <row r="25295" spans="1:8" x14ac:dyDescent="0.35">
      <c r="A25295">
        <v>142174</v>
      </c>
      <c r="B25295">
        <v>0</v>
      </c>
      <c r="C25295">
        <v>1</v>
      </c>
      <c r="D25295" t="s">
        <v>144</v>
      </c>
      <c r="E25295" s="2">
        <v>0.38449074074074074</v>
      </c>
      <c r="F25295" s="2">
        <v>0.38495370370370369</v>
      </c>
      <c r="G25295" s="2"/>
      <c r="H25295">
        <v>2</v>
      </c>
    </row>
    <row r="25296" spans="1:8" x14ac:dyDescent="0.35">
      <c r="A25296">
        <v>142174</v>
      </c>
      <c r="B25296">
        <v>0</v>
      </c>
      <c r="C25296">
        <v>1</v>
      </c>
      <c r="D25296" t="s">
        <v>59</v>
      </c>
      <c r="E25296" s="2">
        <v>0.38599537037037035</v>
      </c>
      <c r="F25296" s="2">
        <v>0.38645833333333335</v>
      </c>
      <c r="G25296" s="2"/>
      <c r="H25296">
        <v>2</v>
      </c>
    </row>
    <row r="25297" spans="1:8" x14ac:dyDescent="0.35">
      <c r="A25297">
        <v>142174</v>
      </c>
      <c r="B25297">
        <v>0</v>
      </c>
      <c r="C25297">
        <v>1</v>
      </c>
      <c r="D25297" t="s">
        <v>143</v>
      </c>
      <c r="E25297" s="2">
        <v>0.38761574074074073</v>
      </c>
      <c r="F25297" s="2">
        <v>0.38831018518518517</v>
      </c>
      <c r="G25297" s="2"/>
      <c r="H25297">
        <v>2</v>
      </c>
    </row>
    <row r="25298" spans="1:8" x14ac:dyDescent="0.35">
      <c r="A25298">
        <v>142174</v>
      </c>
      <c r="B25298">
        <v>0</v>
      </c>
      <c r="C25298">
        <v>1</v>
      </c>
      <c r="D25298" t="s">
        <v>142</v>
      </c>
      <c r="E25298" s="2">
        <v>0.38912037037037039</v>
      </c>
      <c r="F25298" s="2">
        <v>0.38958333333333334</v>
      </c>
      <c r="G25298" s="2"/>
      <c r="H25298">
        <v>2</v>
      </c>
    </row>
    <row r="25299" spans="1:8" x14ac:dyDescent="0.35">
      <c r="A25299">
        <v>142174</v>
      </c>
      <c r="B25299">
        <v>0</v>
      </c>
      <c r="C25299">
        <v>1</v>
      </c>
      <c r="D25299" t="s">
        <v>46</v>
      </c>
      <c r="E25299" s="2">
        <v>0.39074074074074072</v>
      </c>
      <c r="F25299" s="2">
        <v>0.39120370370370372</v>
      </c>
      <c r="G25299" s="2"/>
      <c r="H25299">
        <v>2</v>
      </c>
    </row>
    <row r="25300" spans="1:8" x14ac:dyDescent="0.35">
      <c r="A25300">
        <v>142174</v>
      </c>
      <c r="B25300">
        <v>0</v>
      </c>
      <c r="C25300">
        <v>1</v>
      </c>
      <c r="D25300" t="s">
        <v>141</v>
      </c>
      <c r="E25300" s="2">
        <v>0.39189814814814816</v>
      </c>
      <c r="F25300" s="2">
        <v>0.3923611111111111</v>
      </c>
      <c r="G25300" s="2"/>
      <c r="H25300">
        <v>2</v>
      </c>
    </row>
    <row r="25301" spans="1:8" x14ac:dyDescent="0.35">
      <c r="A25301">
        <v>142174</v>
      </c>
      <c r="B25301">
        <v>0</v>
      </c>
      <c r="C25301">
        <v>1</v>
      </c>
      <c r="D25301" t="s">
        <v>140</v>
      </c>
      <c r="E25301" s="2">
        <v>0.39398148148148149</v>
      </c>
      <c r="F25301" s="2">
        <v>0.39467592592592593</v>
      </c>
      <c r="G25301" s="2"/>
      <c r="H25301">
        <v>2</v>
      </c>
    </row>
    <row r="25302" spans="1:8" x14ac:dyDescent="0.35">
      <c r="A25302">
        <v>142174</v>
      </c>
      <c r="B25302">
        <v>0</v>
      </c>
      <c r="C25302">
        <v>1</v>
      </c>
      <c r="D25302" t="s">
        <v>95</v>
      </c>
      <c r="E25302" s="2">
        <v>0.39594907407407409</v>
      </c>
      <c r="F25302" s="2">
        <v>0.39652777777777776</v>
      </c>
      <c r="G25302" s="2"/>
      <c r="H25302">
        <v>2</v>
      </c>
    </row>
    <row r="25303" spans="1:8" x14ac:dyDescent="0.35">
      <c r="A25303">
        <v>142174</v>
      </c>
      <c r="B25303">
        <v>0</v>
      </c>
      <c r="C25303">
        <v>1</v>
      </c>
      <c r="D25303" t="s">
        <v>72</v>
      </c>
      <c r="E25303" s="2">
        <v>0.39826388888888886</v>
      </c>
      <c r="F25303" s="2">
        <v>0.39884259259259258</v>
      </c>
      <c r="G25303" s="2"/>
      <c r="H25303">
        <v>2</v>
      </c>
    </row>
    <row r="25304" spans="1:8" x14ac:dyDescent="0.35">
      <c r="A25304">
        <v>142174</v>
      </c>
      <c r="B25304">
        <v>0</v>
      </c>
      <c r="C25304">
        <v>1</v>
      </c>
      <c r="D25304" t="s">
        <v>139</v>
      </c>
      <c r="E25304" s="2">
        <v>0.40034722222222224</v>
      </c>
      <c r="F25304" s="2">
        <v>0.40104166666666669</v>
      </c>
      <c r="G25304" s="2"/>
      <c r="H25304">
        <v>2</v>
      </c>
    </row>
    <row r="25305" spans="1:8" x14ac:dyDescent="0.35">
      <c r="A25305">
        <v>142174</v>
      </c>
      <c r="B25305">
        <v>0</v>
      </c>
      <c r="C25305">
        <v>1</v>
      </c>
      <c r="D25305" t="s">
        <v>138</v>
      </c>
      <c r="E25305" s="2">
        <v>0.40300925925925923</v>
      </c>
      <c r="F25305" s="2">
        <v>0.40347222222222223</v>
      </c>
      <c r="G25305" s="2"/>
      <c r="H25305">
        <v>2</v>
      </c>
    </row>
    <row r="25306" spans="1:8" x14ac:dyDescent="0.35">
      <c r="A25306">
        <v>142174</v>
      </c>
      <c r="B25306">
        <v>0</v>
      </c>
      <c r="C25306">
        <v>1</v>
      </c>
      <c r="D25306" t="s">
        <v>137</v>
      </c>
      <c r="E25306" s="2">
        <v>0.40474537037037039</v>
      </c>
      <c r="F25306" s="2">
        <v>0.40520833333333334</v>
      </c>
      <c r="G25306" s="2"/>
      <c r="H25306">
        <v>2</v>
      </c>
    </row>
    <row r="25307" spans="1:8" x14ac:dyDescent="0.35">
      <c r="A25307">
        <v>142174</v>
      </c>
      <c r="B25307">
        <v>0</v>
      </c>
      <c r="C25307">
        <v>1</v>
      </c>
      <c r="D25307" t="s">
        <v>136</v>
      </c>
      <c r="E25307" s="2">
        <v>0.40682870370370372</v>
      </c>
      <c r="F25307" s="2">
        <v>0.40810185185185183</v>
      </c>
      <c r="G25307" s="2"/>
      <c r="H25307">
        <v>2</v>
      </c>
    </row>
    <row r="25308" spans="1:8" x14ac:dyDescent="0.35">
      <c r="A25308">
        <v>142174</v>
      </c>
      <c r="B25308">
        <v>0</v>
      </c>
      <c r="C25308">
        <v>1</v>
      </c>
      <c r="D25308" t="s">
        <v>135</v>
      </c>
      <c r="E25308" s="2">
        <v>0.40949074074074077</v>
      </c>
      <c r="F25308" s="2">
        <v>0.40995370370370371</v>
      </c>
      <c r="G25308" s="2"/>
      <c r="H25308">
        <v>2</v>
      </c>
    </row>
    <row r="25309" spans="1:8" x14ac:dyDescent="0.35">
      <c r="A25309">
        <v>142174</v>
      </c>
      <c r="B25309">
        <v>1</v>
      </c>
      <c r="C25309">
        <v>1</v>
      </c>
      <c r="D25309" t="s">
        <v>38</v>
      </c>
      <c r="E25309" s="2">
        <v>0.41203703703703703</v>
      </c>
      <c r="F25309" s="2">
        <v>0.41273148148148148</v>
      </c>
      <c r="G25309" s="2"/>
      <c r="H25309" t="s">
        <v>172</v>
      </c>
    </row>
    <row r="25310" spans="1:8" x14ac:dyDescent="0.35">
      <c r="A25310">
        <v>142174</v>
      </c>
      <c r="B25310">
        <v>1</v>
      </c>
      <c r="C25310">
        <v>1</v>
      </c>
      <c r="D25310" t="s">
        <v>133</v>
      </c>
      <c r="E25310" s="2">
        <v>0.41400462962962964</v>
      </c>
      <c r="F25310" s="2">
        <v>0.41446759259259258</v>
      </c>
      <c r="G25310" s="2"/>
      <c r="H25310">
        <v>1</v>
      </c>
    </row>
    <row r="25311" spans="1:8" x14ac:dyDescent="0.35">
      <c r="A25311">
        <v>142174</v>
      </c>
      <c r="B25311">
        <v>1</v>
      </c>
      <c r="C25311">
        <v>1</v>
      </c>
      <c r="D25311" t="s">
        <v>132</v>
      </c>
      <c r="E25311" s="2">
        <v>0.41597222222222224</v>
      </c>
      <c r="F25311" s="2">
        <v>0.41643518518518519</v>
      </c>
      <c r="G25311" s="2"/>
      <c r="H25311">
        <v>1</v>
      </c>
    </row>
    <row r="25312" spans="1:8" x14ac:dyDescent="0.35">
      <c r="A25312">
        <v>142174</v>
      </c>
      <c r="B25312">
        <v>1</v>
      </c>
      <c r="C25312">
        <v>1</v>
      </c>
      <c r="D25312" t="s">
        <v>31</v>
      </c>
      <c r="E25312" s="2">
        <v>0.41909722222222223</v>
      </c>
      <c r="H25312" t="s">
        <v>131</v>
      </c>
    </row>
    <row r="25313" spans="1:8" x14ac:dyDescent="0.35">
      <c r="A25313">
        <v>142276</v>
      </c>
      <c r="B25313">
        <v>0</v>
      </c>
      <c r="C25313">
        <v>1</v>
      </c>
      <c r="D25313" t="s">
        <v>24</v>
      </c>
      <c r="F25313" s="2">
        <v>0.36087962962962961</v>
      </c>
      <c r="G25313" s="2"/>
      <c r="H25313">
        <v>7</v>
      </c>
    </row>
    <row r="25314" spans="1:8" x14ac:dyDescent="0.35">
      <c r="A25314">
        <v>142276</v>
      </c>
      <c r="B25314">
        <v>0</v>
      </c>
      <c r="C25314">
        <v>1</v>
      </c>
      <c r="D25314" t="s">
        <v>155</v>
      </c>
      <c r="E25314" s="2">
        <v>0.36331018518518521</v>
      </c>
      <c r="F25314" s="2">
        <v>0.36377314814814815</v>
      </c>
      <c r="G25314" s="2"/>
      <c r="H25314" t="s">
        <v>110</v>
      </c>
    </row>
    <row r="25315" spans="1:8" x14ac:dyDescent="0.35">
      <c r="A25315">
        <v>142276</v>
      </c>
      <c r="B25315">
        <v>0</v>
      </c>
      <c r="C25315">
        <v>1</v>
      </c>
      <c r="D25315" t="s">
        <v>154</v>
      </c>
      <c r="E25315" s="2">
        <v>0.36527777777777776</v>
      </c>
      <c r="F25315" s="2">
        <v>0.36574074074074076</v>
      </c>
      <c r="G25315" s="2"/>
      <c r="H25315" t="s">
        <v>110</v>
      </c>
    </row>
    <row r="25316" spans="1:8" x14ac:dyDescent="0.35">
      <c r="A25316">
        <v>142276</v>
      </c>
      <c r="B25316">
        <v>0</v>
      </c>
      <c r="C25316">
        <v>1</v>
      </c>
      <c r="D25316" t="s">
        <v>153</v>
      </c>
      <c r="E25316" s="2">
        <v>0.36712962962962964</v>
      </c>
      <c r="F25316" s="2">
        <v>0.36759259259259258</v>
      </c>
      <c r="G25316" s="2"/>
      <c r="H25316" t="s">
        <v>110</v>
      </c>
    </row>
    <row r="25317" spans="1:8" x14ac:dyDescent="0.35">
      <c r="A25317">
        <v>142276</v>
      </c>
      <c r="B25317">
        <v>0</v>
      </c>
      <c r="C25317">
        <v>1</v>
      </c>
      <c r="D25317" t="s">
        <v>126</v>
      </c>
      <c r="E25317" s="2">
        <v>0.36944444444444446</v>
      </c>
      <c r="F25317" s="2">
        <v>0.37013888888888891</v>
      </c>
      <c r="G25317" s="2"/>
      <c r="H25317" t="s">
        <v>110</v>
      </c>
    </row>
    <row r="25318" spans="1:8" x14ac:dyDescent="0.35">
      <c r="A25318">
        <v>142276</v>
      </c>
      <c r="B25318">
        <v>0</v>
      </c>
      <c r="C25318">
        <v>1</v>
      </c>
      <c r="D25318" t="s">
        <v>128</v>
      </c>
      <c r="E25318" s="2">
        <v>0.37164351851851851</v>
      </c>
      <c r="F25318" s="2">
        <v>0.37210648148148145</v>
      </c>
      <c r="G25318" s="2"/>
      <c r="H25318" t="s">
        <v>110</v>
      </c>
    </row>
    <row r="25319" spans="1:8" x14ac:dyDescent="0.35">
      <c r="A25319">
        <v>142276</v>
      </c>
      <c r="B25319">
        <v>0</v>
      </c>
      <c r="C25319">
        <v>1</v>
      </c>
      <c r="D25319" t="s">
        <v>45</v>
      </c>
      <c r="E25319" s="2">
        <v>0.37546296296296294</v>
      </c>
      <c r="F25319" s="2">
        <v>0.37615740740740738</v>
      </c>
      <c r="G25319" s="2"/>
      <c r="H25319" t="s">
        <v>110</v>
      </c>
    </row>
    <row r="25320" spans="1:8" x14ac:dyDescent="0.35">
      <c r="A25320">
        <v>142276</v>
      </c>
      <c r="B25320">
        <v>0</v>
      </c>
      <c r="C25320">
        <v>1</v>
      </c>
      <c r="D25320" t="s">
        <v>21</v>
      </c>
      <c r="E25320" s="2">
        <v>0.37800925925925927</v>
      </c>
      <c r="F25320" s="2">
        <v>0.37858796296296299</v>
      </c>
      <c r="G25320" s="2"/>
      <c r="H25320" t="s">
        <v>122</v>
      </c>
    </row>
    <row r="25321" spans="1:8" x14ac:dyDescent="0.35">
      <c r="A25321">
        <v>142276</v>
      </c>
      <c r="B25321">
        <v>0</v>
      </c>
      <c r="C25321">
        <v>1</v>
      </c>
      <c r="D25321" t="s">
        <v>123</v>
      </c>
      <c r="E25321" s="2">
        <v>0.38078703703703703</v>
      </c>
      <c r="F25321" s="2">
        <v>0.38136574074074076</v>
      </c>
      <c r="G25321" s="2"/>
      <c r="H25321">
        <v>2</v>
      </c>
    </row>
    <row r="25322" spans="1:8" x14ac:dyDescent="0.35">
      <c r="A25322">
        <v>142276</v>
      </c>
      <c r="B25322">
        <v>0</v>
      </c>
      <c r="C25322">
        <v>1</v>
      </c>
      <c r="D25322" t="s">
        <v>93</v>
      </c>
      <c r="E25322" s="2">
        <v>0.38310185185185186</v>
      </c>
      <c r="F25322" s="2">
        <v>0.3835648148148148</v>
      </c>
      <c r="G25322" s="2"/>
      <c r="H25322">
        <v>2</v>
      </c>
    </row>
    <row r="25323" spans="1:8" x14ac:dyDescent="0.35">
      <c r="A25323">
        <v>142276</v>
      </c>
      <c r="B25323">
        <v>0</v>
      </c>
      <c r="C25323">
        <v>1</v>
      </c>
      <c r="D25323" t="s">
        <v>9</v>
      </c>
      <c r="E25323" s="2">
        <v>0.38483796296296297</v>
      </c>
      <c r="F25323" s="2">
        <v>0.38530092592592591</v>
      </c>
      <c r="G25323" s="2"/>
      <c r="H25323">
        <v>2</v>
      </c>
    </row>
    <row r="25324" spans="1:8" x14ac:dyDescent="0.35">
      <c r="A25324">
        <v>142276</v>
      </c>
      <c r="B25324">
        <v>0</v>
      </c>
      <c r="C25324">
        <v>1</v>
      </c>
      <c r="D25324" t="s">
        <v>144</v>
      </c>
      <c r="E25324" s="2">
        <v>0.38634259259259257</v>
      </c>
      <c r="F25324" s="2">
        <v>0.38680555555555557</v>
      </c>
      <c r="G25324" s="2"/>
      <c r="H25324">
        <v>2</v>
      </c>
    </row>
    <row r="25325" spans="1:8" x14ac:dyDescent="0.35">
      <c r="A25325">
        <v>142276</v>
      </c>
      <c r="B25325">
        <v>0</v>
      </c>
      <c r="C25325">
        <v>1</v>
      </c>
      <c r="D25325" t="s">
        <v>59</v>
      </c>
      <c r="E25325" s="2">
        <v>0.38796296296296295</v>
      </c>
      <c r="F25325" s="2">
        <v>0.38842592592592595</v>
      </c>
      <c r="G25325" s="2"/>
      <c r="H25325">
        <v>2</v>
      </c>
    </row>
    <row r="25326" spans="1:8" x14ac:dyDescent="0.35">
      <c r="A25326">
        <v>142276</v>
      </c>
      <c r="B25326">
        <v>0</v>
      </c>
      <c r="C25326">
        <v>1</v>
      </c>
      <c r="D25326" t="s">
        <v>90</v>
      </c>
      <c r="E25326" s="2">
        <v>0.38981481481481484</v>
      </c>
      <c r="F25326" s="2">
        <v>0.39050925925925928</v>
      </c>
      <c r="G25326" s="2"/>
      <c r="H25326">
        <v>2</v>
      </c>
    </row>
    <row r="25327" spans="1:8" x14ac:dyDescent="0.35">
      <c r="A25327">
        <v>142276</v>
      </c>
      <c r="B25327">
        <v>0</v>
      </c>
      <c r="C25327">
        <v>1</v>
      </c>
      <c r="D25327" t="s">
        <v>151</v>
      </c>
      <c r="E25327" s="2">
        <v>0.39166666666666666</v>
      </c>
      <c r="F25327" s="2">
        <v>0.39212962962962961</v>
      </c>
      <c r="G25327" s="2"/>
      <c r="H25327">
        <v>2</v>
      </c>
    </row>
    <row r="25328" spans="1:8" x14ac:dyDescent="0.35">
      <c r="A25328">
        <v>142276</v>
      </c>
      <c r="B25328">
        <v>0</v>
      </c>
      <c r="C25328">
        <v>1</v>
      </c>
      <c r="D25328" t="s">
        <v>150</v>
      </c>
      <c r="E25328" s="2">
        <v>0.39317129629629627</v>
      </c>
      <c r="F25328" s="2">
        <v>0.39386574074074077</v>
      </c>
      <c r="G25328" s="2"/>
      <c r="H25328">
        <v>2</v>
      </c>
    </row>
    <row r="25329" spans="1:8" x14ac:dyDescent="0.35">
      <c r="A25329">
        <v>142276</v>
      </c>
      <c r="B25329">
        <v>0</v>
      </c>
      <c r="C25329">
        <v>1</v>
      </c>
      <c r="D25329" t="s">
        <v>149</v>
      </c>
      <c r="E25329" s="2">
        <v>0.39513888888888887</v>
      </c>
      <c r="F25329" s="2">
        <v>0.39571759259259259</v>
      </c>
      <c r="G25329" s="2"/>
      <c r="H25329">
        <v>2</v>
      </c>
    </row>
    <row r="25330" spans="1:8" x14ac:dyDescent="0.35">
      <c r="A25330">
        <v>142276</v>
      </c>
      <c r="B25330">
        <v>0</v>
      </c>
      <c r="C25330">
        <v>1</v>
      </c>
      <c r="D25330" t="s">
        <v>148</v>
      </c>
      <c r="E25330" s="2">
        <v>0.39733796296296298</v>
      </c>
      <c r="F25330" s="2">
        <v>0.39780092592592592</v>
      </c>
      <c r="G25330" s="2"/>
      <c r="H25330">
        <v>2</v>
      </c>
    </row>
    <row r="25331" spans="1:8" x14ac:dyDescent="0.35">
      <c r="A25331">
        <v>142276</v>
      </c>
      <c r="B25331">
        <v>0</v>
      </c>
      <c r="C25331">
        <v>1</v>
      </c>
      <c r="D25331" t="s">
        <v>19</v>
      </c>
      <c r="E25331" s="2">
        <v>0.40046296296296297</v>
      </c>
      <c r="F25331" s="2">
        <v>0.40092592592592591</v>
      </c>
      <c r="G25331" s="2"/>
      <c r="H25331">
        <v>2</v>
      </c>
    </row>
    <row r="25332" spans="1:8" x14ac:dyDescent="0.35">
      <c r="A25332">
        <v>142276</v>
      </c>
      <c r="B25332">
        <v>0</v>
      </c>
      <c r="C25332">
        <v>1</v>
      </c>
      <c r="D25332" t="s">
        <v>146</v>
      </c>
      <c r="E25332" s="2">
        <v>0.40185185185185185</v>
      </c>
      <c r="F25332" s="2">
        <v>0.40231481481481479</v>
      </c>
      <c r="G25332" s="2"/>
      <c r="H25332" t="s">
        <v>159</v>
      </c>
    </row>
    <row r="25333" spans="1:8" x14ac:dyDescent="0.35">
      <c r="A25333">
        <v>142276</v>
      </c>
      <c r="B25333">
        <v>0</v>
      </c>
      <c r="C25333">
        <v>1</v>
      </c>
      <c r="D25333" t="s">
        <v>13</v>
      </c>
      <c r="E25333" s="2">
        <v>0.40439814814814817</v>
      </c>
      <c r="F25333" s="2">
        <v>0.40509259259259262</v>
      </c>
      <c r="G25333" s="2"/>
      <c r="H25333" t="s">
        <v>152</v>
      </c>
    </row>
    <row r="25334" spans="1:8" x14ac:dyDescent="0.35">
      <c r="A25334">
        <v>142276</v>
      </c>
      <c r="B25334">
        <v>1</v>
      </c>
      <c r="C25334">
        <v>1</v>
      </c>
      <c r="D25334" t="s">
        <v>160</v>
      </c>
      <c r="E25334" s="2">
        <v>0.40810185185185183</v>
      </c>
      <c r="F25334" s="2">
        <v>0.40856481481481483</v>
      </c>
      <c r="G25334" s="2"/>
      <c r="H25334" t="s">
        <v>152</v>
      </c>
    </row>
    <row r="25335" spans="1:8" x14ac:dyDescent="0.35">
      <c r="A25335">
        <v>142276</v>
      </c>
      <c r="B25335">
        <v>1</v>
      </c>
      <c r="C25335">
        <v>1</v>
      </c>
      <c r="D25335" t="s">
        <v>11</v>
      </c>
      <c r="E25335" s="2">
        <v>0.41087962962962965</v>
      </c>
      <c r="H25335" t="s">
        <v>161</v>
      </c>
    </row>
    <row r="25336" spans="1:8" x14ac:dyDescent="0.35">
      <c r="A25336">
        <v>141474</v>
      </c>
      <c r="B25336">
        <v>0</v>
      </c>
      <c r="C25336">
        <v>1</v>
      </c>
      <c r="D25336" t="s">
        <v>11</v>
      </c>
      <c r="F25336" s="2">
        <v>0.3611111111111111</v>
      </c>
      <c r="G25336" s="2"/>
      <c r="H25336" t="s">
        <v>161</v>
      </c>
    </row>
    <row r="25337" spans="1:8" x14ac:dyDescent="0.35">
      <c r="A25337">
        <v>141474</v>
      </c>
      <c r="B25337">
        <v>0</v>
      </c>
      <c r="C25337">
        <v>1</v>
      </c>
      <c r="D25337" t="s">
        <v>160</v>
      </c>
      <c r="E25337" s="2">
        <v>0.36354166666666665</v>
      </c>
      <c r="F25337" s="2">
        <v>0.36423611111111109</v>
      </c>
      <c r="G25337" s="2"/>
      <c r="H25337" t="s">
        <v>110</v>
      </c>
    </row>
    <row r="25338" spans="1:8" x14ac:dyDescent="0.35">
      <c r="A25338">
        <v>141474</v>
      </c>
      <c r="B25338">
        <v>1</v>
      </c>
      <c r="C25338">
        <v>1</v>
      </c>
      <c r="D25338" t="s">
        <v>13</v>
      </c>
      <c r="E25338" s="2">
        <v>0.36770833333333336</v>
      </c>
      <c r="F25338" s="2">
        <v>0.3684027777777778</v>
      </c>
      <c r="G25338" s="2"/>
      <c r="H25338" t="s">
        <v>110</v>
      </c>
    </row>
    <row r="25339" spans="1:8" x14ac:dyDescent="0.35">
      <c r="A25339">
        <v>141474</v>
      </c>
      <c r="B25339">
        <v>1</v>
      </c>
      <c r="C25339">
        <v>1</v>
      </c>
      <c r="D25339" t="s">
        <v>146</v>
      </c>
      <c r="E25339" s="2">
        <v>0.37071759259259257</v>
      </c>
      <c r="F25339" s="2">
        <v>0.37118055555555557</v>
      </c>
      <c r="G25339" s="2"/>
      <c r="H25339" t="s">
        <v>147</v>
      </c>
    </row>
    <row r="25340" spans="1:8" x14ac:dyDescent="0.35">
      <c r="A25340">
        <v>141474</v>
      </c>
      <c r="B25340">
        <v>1</v>
      </c>
      <c r="C25340">
        <v>1</v>
      </c>
      <c r="D25340" t="s">
        <v>19</v>
      </c>
      <c r="E25340" s="2">
        <v>0.37233796296296295</v>
      </c>
      <c r="F25340" s="2">
        <v>0.37280092592592595</v>
      </c>
      <c r="G25340" s="2"/>
      <c r="H25340">
        <v>1</v>
      </c>
    </row>
    <row r="25341" spans="1:8" x14ac:dyDescent="0.35">
      <c r="A25341">
        <v>141474</v>
      </c>
      <c r="B25341">
        <v>1</v>
      </c>
      <c r="C25341">
        <v>1</v>
      </c>
      <c r="D25341" t="s">
        <v>148</v>
      </c>
      <c r="E25341" s="2">
        <v>0.37557870370370372</v>
      </c>
      <c r="F25341" s="2">
        <v>0.37604166666666666</v>
      </c>
      <c r="G25341" s="2"/>
      <c r="H25341">
        <v>1</v>
      </c>
    </row>
    <row r="25342" spans="1:8" x14ac:dyDescent="0.35">
      <c r="A25342">
        <v>141474</v>
      </c>
      <c r="B25342">
        <v>1</v>
      </c>
      <c r="C25342">
        <v>1</v>
      </c>
      <c r="D25342" t="s">
        <v>149</v>
      </c>
      <c r="E25342" s="2">
        <v>0.37754629629629627</v>
      </c>
      <c r="F25342" s="2">
        <v>0.37812499999999999</v>
      </c>
      <c r="G25342" s="2"/>
      <c r="H25342">
        <v>1</v>
      </c>
    </row>
    <row r="25343" spans="1:8" x14ac:dyDescent="0.35">
      <c r="A25343">
        <v>141474</v>
      </c>
      <c r="B25343">
        <v>1</v>
      </c>
      <c r="C25343">
        <v>1</v>
      </c>
      <c r="D25343" t="s">
        <v>150</v>
      </c>
      <c r="E25343" s="2">
        <v>0.37951388888888887</v>
      </c>
      <c r="F25343" s="2">
        <v>0.38020833333333331</v>
      </c>
      <c r="G25343" s="2"/>
      <c r="H25343">
        <v>1</v>
      </c>
    </row>
    <row r="25344" spans="1:8" x14ac:dyDescent="0.35">
      <c r="A25344">
        <v>141474</v>
      </c>
      <c r="B25344">
        <v>1</v>
      </c>
      <c r="C25344">
        <v>1</v>
      </c>
      <c r="D25344" t="s">
        <v>151</v>
      </c>
      <c r="E25344" s="2">
        <v>0.38148148148148148</v>
      </c>
      <c r="F25344" s="2">
        <v>0.38194444444444442</v>
      </c>
      <c r="G25344" s="2"/>
      <c r="H25344">
        <v>1</v>
      </c>
    </row>
    <row r="25345" spans="1:8" x14ac:dyDescent="0.35">
      <c r="A25345">
        <v>141474</v>
      </c>
      <c r="B25345">
        <v>1</v>
      </c>
      <c r="C25345">
        <v>1</v>
      </c>
      <c r="D25345" t="s">
        <v>90</v>
      </c>
      <c r="E25345" s="2">
        <v>0.38310185185185186</v>
      </c>
      <c r="F25345" s="2">
        <v>0.3837962962962963</v>
      </c>
      <c r="G25345" s="2"/>
      <c r="H25345">
        <v>1</v>
      </c>
    </row>
    <row r="25346" spans="1:8" x14ac:dyDescent="0.35">
      <c r="A25346">
        <v>141474</v>
      </c>
      <c r="B25346">
        <v>1</v>
      </c>
      <c r="C25346">
        <v>1</v>
      </c>
      <c r="D25346" t="s">
        <v>59</v>
      </c>
      <c r="E25346" s="2">
        <v>0.38530092592592591</v>
      </c>
      <c r="F25346" s="2">
        <v>0.38576388888888891</v>
      </c>
      <c r="G25346" s="2"/>
      <c r="H25346">
        <v>1</v>
      </c>
    </row>
    <row r="25347" spans="1:8" x14ac:dyDescent="0.35">
      <c r="A25347">
        <v>141474</v>
      </c>
      <c r="B25347">
        <v>1</v>
      </c>
      <c r="C25347">
        <v>1</v>
      </c>
      <c r="D25347" t="s">
        <v>144</v>
      </c>
      <c r="E25347" s="2">
        <v>0.38680555555555557</v>
      </c>
      <c r="F25347" s="2">
        <v>0.38726851851851851</v>
      </c>
      <c r="G25347" s="2"/>
      <c r="H25347">
        <v>1</v>
      </c>
    </row>
    <row r="25348" spans="1:8" x14ac:dyDescent="0.35">
      <c r="A25348">
        <v>141474</v>
      </c>
      <c r="B25348">
        <v>1</v>
      </c>
      <c r="C25348">
        <v>1</v>
      </c>
      <c r="D25348" t="s">
        <v>9</v>
      </c>
      <c r="E25348" s="2">
        <v>0.38842592592592595</v>
      </c>
      <c r="F25348" s="2">
        <v>0.3888888888888889</v>
      </c>
      <c r="G25348" s="2"/>
      <c r="H25348">
        <v>1</v>
      </c>
    </row>
    <row r="25349" spans="1:8" x14ac:dyDescent="0.35">
      <c r="A25349">
        <v>141474</v>
      </c>
      <c r="B25349">
        <v>1</v>
      </c>
      <c r="C25349">
        <v>1</v>
      </c>
      <c r="D25349" t="s">
        <v>93</v>
      </c>
      <c r="E25349" s="2">
        <v>0.39004629629629628</v>
      </c>
      <c r="F25349" s="2">
        <v>0.39050925925925928</v>
      </c>
      <c r="G25349" s="2"/>
      <c r="H25349">
        <v>1</v>
      </c>
    </row>
    <row r="25350" spans="1:8" x14ac:dyDescent="0.35">
      <c r="A25350">
        <v>141474</v>
      </c>
      <c r="B25350">
        <v>1</v>
      </c>
      <c r="C25350">
        <v>1</v>
      </c>
      <c r="D25350" t="s">
        <v>123</v>
      </c>
      <c r="E25350" s="2">
        <v>0.3923611111111111</v>
      </c>
      <c r="F25350" s="2">
        <v>0.39293981481481483</v>
      </c>
      <c r="G25350" s="2"/>
      <c r="H25350">
        <v>1</v>
      </c>
    </row>
    <row r="25351" spans="1:8" x14ac:dyDescent="0.35">
      <c r="A25351">
        <v>141474</v>
      </c>
      <c r="B25351">
        <v>1</v>
      </c>
      <c r="C25351">
        <v>1</v>
      </c>
      <c r="D25351" t="s">
        <v>21</v>
      </c>
      <c r="E25351" s="2">
        <v>0.39548611111111109</v>
      </c>
      <c r="F25351" s="2">
        <v>0.39606481481481481</v>
      </c>
      <c r="G25351" s="2"/>
      <c r="H25351" t="s">
        <v>114</v>
      </c>
    </row>
    <row r="25352" spans="1:8" x14ac:dyDescent="0.35">
      <c r="A25352">
        <v>141474</v>
      </c>
      <c r="B25352">
        <v>1</v>
      </c>
      <c r="C25352">
        <v>1</v>
      </c>
      <c r="D25352" t="s">
        <v>45</v>
      </c>
      <c r="E25352" s="2">
        <v>0.39826388888888886</v>
      </c>
      <c r="F25352" s="2">
        <v>0.39895833333333336</v>
      </c>
      <c r="G25352" s="2"/>
      <c r="H25352" t="s">
        <v>152</v>
      </c>
    </row>
    <row r="25353" spans="1:8" x14ac:dyDescent="0.35">
      <c r="A25353">
        <v>141474</v>
      </c>
      <c r="B25353">
        <v>1</v>
      </c>
      <c r="C25353">
        <v>1</v>
      </c>
      <c r="D25353" t="s">
        <v>24</v>
      </c>
      <c r="E25353" s="2">
        <v>0.40995370370370371</v>
      </c>
      <c r="F25353" s="2">
        <v>0.41053240740740743</v>
      </c>
      <c r="G25353" s="2"/>
      <c r="H25353" t="s">
        <v>152</v>
      </c>
    </row>
    <row r="25354" spans="1:8" x14ac:dyDescent="0.35">
      <c r="A25354">
        <v>141474</v>
      </c>
      <c r="B25354">
        <v>1</v>
      </c>
      <c r="C25354">
        <v>1</v>
      </c>
      <c r="D25354" t="s">
        <v>113</v>
      </c>
      <c r="E25354" s="2">
        <v>0.41238425925925926</v>
      </c>
      <c r="F25354" s="2">
        <v>0.41296296296296298</v>
      </c>
      <c r="G25354" s="2"/>
      <c r="H25354" t="s">
        <v>152</v>
      </c>
    </row>
    <row r="25355" spans="1:8" x14ac:dyDescent="0.35">
      <c r="A25355">
        <v>141474</v>
      </c>
      <c r="B25355">
        <v>1</v>
      </c>
      <c r="C25355">
        <v>1</v>
      </c>
      <c r="D25355" t="s">
        <v>112</v>
      </c>
      <c r="E25355" s="2">
        <v>0.41435185185185186</v>
      </c>
      <c r="F25355" s="2">
        <v>0.41493055555555558</v>
      </c>
      <c r="G25355" s="2"/>
      <c r="H25355" t="s">
        <v>152</v>
      </c>
    </row>
    <row r="25356" spans="1:8" x14ac:dyDescent="0.35">
      <c r="A25356">
        <v>141474</v>
      </c>
      <c r="B25356">
        <v>1</v>
      </c>
      <c r="C25356">
        <v>1</v>
      </c>
      <c r="D25356" t="s">
        <v>111</v>
      </c>
      <c r="E25356" s="2">
        <v>0.41655092592592591</v>
      </c>
      <c r="F25356" s="2">
        <v>0.41701388888888891</v>
      </c>
      <c r="G25356" s="2"/>
      <c r="H25356" t="s">
        <v>152</v>
      </c>
    </row>
    <row r="25357" spans="1:8" x14ac:dyDescent="0.35">
      <c r="A25357">
        <v>141474</v>
      </c>
      <c r="B25357">
        <v>1</v>
      </c>
      <c r="C25357">
        <v>1</v>
      </c>
      <c r="D25357" t="s">
        <v>109</v>
      </c>
      <c r="E25357" s="2">
        <v>0.41851851851851851</v>
      </c>
      <c r="F25357" s="2">
        <v>0.41898148148148145</v>
      </c>
      <c r="G25357" s="2"/>
      <c r="H25357" t="s">
        <v>152</v>
      </c>
    </row>
    <row r="25358" spans="1:8" x14ac:dyDescent="0.35">
      <c r="A25358">
        <v>141474</v>
      </c>
      <c r="B25358">
        <v>1</v>
      </c>
      <c r="C25358">
        <v>1</v>
      </c>
      <c r="D25358" t="s">
        <v>39</v>
      </c>
      <c r="E25358" s="2">
        <v>0.42094907407407406</v>
      </c>
      <c r="F25358" s="2">
        <v>0.4216435185185185</v>
      </c>
      <c r="G25358" s="2"/>
      <c r="H25358" t="s">
        <v>152</v>
      </c>
    </row>
    <row r="25359" spans="1:8" x14ac:dyDescent="0.35">
      <c r="A25359">
        <v>141474</v>
      </c>
      <c r="B25359">
        <v>1</v>
      </c>
      <c r="C25359">
        <v>1</v>
      </c>
      <c r="D25359" t="s">
        <v>121</v>
      </c>
      <c r="E25359" s="2">
        <v>0.42453703703703705</v>
      </c>
      <c r="F25359" s="2">
        <v>0.42499999999999999</v>
      </c>
      <c r="G25359" s="2"/>
      <c r="H25359" t="s">
        <v>152</v>
      </c>
    </row>
    <row r="25360" spans="1:8" x14ac:dyDescent="0.35">
      <c r="A25360">
        <v>141474</v>
      </c>
      <c r="B25360">
        <v>1</v>
      </c>
      <c r="C25360">
        <v>1</v>
      </c>
      <c r="D25360" t="s">
        <v>120</v>
      </c>
      <c r="E25360" s="2">
        <v>0.42719907407407409</v>
      </c>
      <c r="F25360" s="2">
        <v>0.42766203703703703</v>
      </c>
      <c r="G25360" s="2"/>
      <c r="H25360" t="s">
        <v>152</v>
      </c>
    </row>
    <row r="25361" spans="1:8" x14ac:dyDescent="0.35">
      <c r="A25361">
        <v>141474</v>
      </c>
      <c r="B25361">
        <v>1</v>
      </c>
      <c r="C25361">
        <v>1</v>
      </c>
      <c r="D25361" t="s">
        <v>119</v>
      </c>
      <c r="E25361" s="2">
        <v>0.42951388888888886</v>
      </c>
      <c r="F25361" s="2">
        <v>0.42997685185185186</v>
      </c>
      <c r="G25361" s="2"/>
      <c r="H25361" t="s">
        <v>152</v>
      </c>
    </row>
    <row r="25362" spans="1:8" x14ac:dyDescent="0.35">
      <c r="A25362">
        <v>141474</v>
      </c>
      <c r="B25362">
        <v>1</v>
      </c>
      <c r="C25362">
        <v>1</v>
      </c>
      <c r="D25362" t="s">
        <v>118</v>
      </c>
      <c r="E25362" s="2">
        <v>0.43194444444444446</v>
      </c>
      <c r="F25362" s="2">
        <v>0.43240740740740741</v>
      </c>
      <c r="G25362" s="2"/>
      <c r="H25362" t="s">
        <v>152</v>
      </c>
    </row>
    <row r="25363" spans="1:8" x14ac:dyDescent="0.35">
      <c r="A25363">
        <v>141474</v>
      </c>
      <c r="B25363">
        <v>1</v>
      </c>
      <c r="C25363">
        <v>1</v>
      </c>
      <c r="D25363" t="s">
        <v>117</v>
      </c>
      <c r="E25363" s="2">
        <v>0.43402777777777779</v>
      </c>
      <c r="F25363" s="2">
        <v>0.43449074074074073</v>
      </c>
      <c r="G25363" s="2"/>
      <c r="H25363" t="s">
        <v>152</v>
      </c>
    </row>
    <row r="25364" spans="1:8" x14ac:dyDescent="0.35">
      <c r="A25364">
        <v>141474</v>
      </c>
      <c r="B25364">
        <v>1</v>
      </c>
      <c r="C25364">
        <v>1</v>
      </c>
      <c r="D25364" t="s">
        <v>116</v>
      </c>
      <c r="E25364" s="2">
        <v>0.4377314814814815</v>
      </c>
      <c r="F25364" s="2">
        <v>0.43819444444444444</v>
      </c>
      <c r="G25364" s="2"/>
      <c r="H25364" t="s">
        <v>152</v>
      </c>
    </row>
    <row r="25365" spans="1:8" x14ac:dyDescent="0.35">
      <c r="A25365">
        <v>141474</v>
      </c>
      <c r="B25365">
        <v>1</v>
      </c>
      <c r="C25365">
        <v>1</v>
      </c>
      <c r="D25365" t="s">
        <v>6</v>
      </c>
      <c r="E25365" s="2">
        <v>0.43969907407407405</v>
      </c>
      <c r="H25365" t="s">
        <v>115</v>
      </c>
    </row>
    <row r="25366" spans="1:8" x14ac:dyDescent="0.35">
      <c r="A25366">
        <v>142576</v>
      </c>
      <c r="B25366">
        <v>0</v>
      </c>
      <c r="C25366">
        <v>1</v>
      </c>
      <c r="D25366" t="s">
        <v>26</v>
      </c>
      <c r="F25366" s="2">
        <v>0.3611111111111111</v>
      </c>
      <c r="G25366" s="2"/>
      <c r="H25366">
        <v>2</v>
      </c>
    </row>
    <row r="25367" spans="1:8" x14ac:dyDescent="0.35">
      <c r="A25367">
        <v>142576</v>
      </c>
      <c r="B25367">
        <v>0</v>
      </c>
      <c r="C25367">
        <v>1</v>
      </c>
      <c r="D25367" t="s">
        <v>165</v>
      </c>
      <c r="E25367" s="2">
        <v>0.36284722222222221</v>
      </c>
      <c r="F25367" s="2">
        <v>0.36331018518518521</v>
      </c>
      <c r="G25367" s="2"/>
      <c r="H25367">
        <v>2</v>
      </c>
    </row>
    <row r="25368" spans="1:8" x14ac:dyDescent="0.35">
      <c r="A25368">
        <v>142576</v>
      </c>
      <c r="B25368">
        <v>0</v>
      </c>
      <c r="C25368">
        <v>1</v>
      </c>
      <c r="D25368" t="s">
        <v>164</v>
      </c>
      <c r="E25368" s="2">
        <v>0.36550925925925926</v>
      </c>
      <c r="F25368" s="2">
        <v>0.3659722222222222</v>
      </c>
      <c r="G25368" s="2"/>
      <c r="H25368">
        <v>2</v>
      </c>
    </row>
    <row r="25369" spans="1:8" x14ac:dyDescent="0.35">
      <c r="A25369">
        <v>142576</v>
      </c>
      <c r="B25369">
        <v>0</v>
      </c>
      <c r="C25369">
        <v>1</v>
      </c>
      <c r="D25369" t="s">
        <v>163</v>
      </c>
      <c r="E25369" s="2">
        <v>0.3681712962962963</v>
      </c>
      <c r="F25369" s="2">
        <v>0.36863425925925924</v>
      </c>
      <c r="G25369" s="2"/>
      <c r="H25369">
        <v>2</v>
      </c>
    </row>
    <row r="25370" spans="1:8" x14ac:dyDescent="0.35">
      <c r="A25370">
        <v>142576</v>
      </c>
      <c r="B25370">
        <v>0</v>
      </c>
      <c r="C25370">
        <v>1</v>
      </c>
      <c r="D25370" t="s">
        <v>18</v>
      </c>
      <c r="E25370" s="2">
        <v>0.37013888888888891</v>
      </c>
      <c r="F25370" s="2">
        <v>0.37060185185185185</v>
      </c>
      <c r="G25370" s="2"/>
      <c r="H25370">
        <v>2</v>
      </c>
    </row>
    <row r="25371" spans="1:8" x14ac:dyDescent="0.35">
      <c r="A25371">
        <v>142576</v>
      </c>
      <c r="B25371">
        <v>0</v>
      </c>
      <c r="C25371">
        <v>1</v>
      </c>
      <c r="D25371" t="s">
        <v>17</v>
      </c>
      <c r="E25371" s="2">
        <v>0.37291666666666667</v>
      </c>
      <c r="F25371" s="2">
        <v>0.37337962962962962</v>
      </c>
      <c r="G25371" s="2"/>
      <c r="H25371">
        <v>2</v>
      </c>
    </row>
    <row r="25372" spans="1:8" x14ac:dyDescent="0.35">
      <c r="A25372">
        <v>142576</v>
      </c>
      <c r="B25372">
        <v>0</v>
      </c>
      <c r="C25372">
        <v>1</v>
      </c>
      <c r="D25372" t="s">
        <v>125</v>
      </c>
      <c r="E25372" s="2">
        <v>0.37488425925925928</v>
      </c>
      <c r="F25372" s="2">
        <v>0.37534722222222222</v>
      </c>
      <c r="G25372" s="2"/>
      <c r="H25372">
        <v>2</v>
      </c>
    </row>
    <row r="25373" spans="1:8" x14ac:dyDescent="0.35">
      <c r="A25373">
        <v>142576</v>
      </c>
      <c r="B25373">
        <v>0</v>
      </c>
      <c r="C25373">
        <v>1</v>
      </c>
      <c r="D25373" t="s">
        <v>126</v>
      </c>
      <c r="E25373" s="2">
        <v>0.37754629629629627</v>
      </c>
      <c r="F25373" s="2">
        <v>0.37824074074074077</v>
      </c>
      <c r="G25373" s="2"/>
      <c r="H25373" t="s">
        <v>127</v>
      </c>
    </row>
    <row r="25374" spans="1:8" x14ac:dyDescent="0.35">
      <c r="A25374">
        <v>142576</v>
      </c>
      <c r="B25374">
        <v>0</v>
      </c>
      <c r="C25374">
        <v>1</v>
      </c>
      <c r="D25374" t="s">
        <v>128</v>
      </c>
      <c r="E25374" s="2">
        <v>0.37974537037037037</v>
      </c>
      <c r="F25374" s="2">
        <v>0.38020833333333331</v>
      </c>
      <c r="G25374" s="2"/>
      <c r="H25374" t="s">
        <v>110</v>
      </c>
    </row>
    <row r="25375" spans="1:8" x14ac:dyDescent="0.35">
      <c r="A25375">
        <v>142576</v>
      </c>
      <c r="B25375">
        <v>0</v>
      </c>
      <c r="C25375">
        <v>1</v>
      </c>
      <c r="D25375" t="s">
        <v>129</v>
      </c>
      <c r="E25375" s="2">
        <v>0.3815972222222222</v>
      </c>
      <c r="F25375" s="2">
        <v>0.3820601851851852</v>
      </c>
      <c r="G25375" s="2"/>
      <c r="H25375" t="s">
        <v>110</v>
      </c>
    </row>
    <row r="25376" spans="1:8" x14ac:dyDescent="0.35">
      <c r="A25376">
        <v>142576</v>
      </c>
      <c r="B25376">
        <v>0</v>
      </c>
      <c r="C25376">
        <v>1</v>
      </c>
      <c r="D25376" t="s">
        <v>130</v>
      </c>
      <c r="E25376" s="2">
        <v>0.38344907407407408</v>
      </c>
      <c r="F25376" s="2">
        <v>0.3840277777777778</v>
      </c>
      <c r="G25376" s="2"/>
      <c r="H25376" t="s">
        <v>110</v>
      </c>
    </row>
    <row r="25377" spans="1:8" x14ac:dyDescent="0.35">
      <c r="A25377">
        <v>142576</v>
      </c>
      <c r="B25377">
        <v>0</v>
      </c>
      <c r="C25377">
        <v>1</v>
      </c>
      <c r="D25377" t="s">
        <v>45</v>
      </c>
      <c r="E25377" s="2">
        <v>0.38599537037037035</v>
      </c>
      <c r="F25377" s="2">
        <v>0.38668981481481479</v>
      </c>
      <c r="G25377" s="2"/>
      <c r="H25377" t="s">
        <v>110</v>
      </c>
    </row>
    <row r="25378" spans="1:8" x14ac:dyDescent="0.35">
      <c r="A25378">
        <v>142576</v>
      </c>
      <c r="B25378">
        <v>0</v>
      </c>
      <c r="C25378">
        <v>1</v>
      </c>
      <c r="D25378" t="s">
        <v>21</v>
      </c>
      <c r="E25378" s="2">
        <v>0.38854166666666667</v>
      </c>
      <c r="F25378" s="2">
        <v>0.38912037037037039</v>
      </c>
      <c r="G25378" s="2"/>
      <c r="H25378" t="s">
        <v>122</v>
      </c>
    </row>
    <row r="25379" spans="1:8" x14ac:dyDescent="0.35">
      <c r="A25379">
        <v>142576</v>
      </c>
      <c r="B25379">
        <v>0</v>
      </c>
      <c r="C25379">
        <v>1</v>
      </c>
      <c r="D25379" t="s">
        <v>123</v>
      </c>
      <c r="E25379" s="2">
        <v>0.39143518518518516</v>
      </c>
      <c r="F25379" s="2">
        <v>0.39201388888888888</v>
      </c>
      <c r="G25379" s="2"/>
      <c r="H25379">
        <v>2</v>
      </c>
    </row>
    <row r="25380" spans="1:8" x14ac:dyDescent="0.35">
      <c r="A25380">
        <v>142576</v>
      </c>
      <c r="B25380">
        <v>0</v>
      </c>
      <c r="C25380">
        <v>1</v>
      </c>
      <c r="D25380" t="s">
        <v>93</v>
      </c>
      <c r="E25380" s="2">
        <v>0.39386574074074077</v>
      </c>
      <c r="F25380" s="2">
        <v>0.39432870370370371</v>
      </c>
      <c r="G25380" s="2"/>
      <c r="H25380">
        <v>2</v>
      </c>
    </row>
    <row r="25381" spans="1:8" x14ac:dyDescent="0.35">
      <c r="A25381">
        <v>142576</v>
      </c>
      <c r="B25381">
        <v>0</v>
      </c>
      <c r="C25381">
        <v>1</v>
      </c>
      <c r="D25381" t="s">
        <v>9</v>
      </c>
      <c r="E25381" s="2">
        <v>0.39548611111111109</v>
      </c>
      <c r="F25381" s="2">
        <v>0.39594907407407409</v>
      </c>
      <c r="G25381" s="2"/>
      <c r="H25381">
        <v>2</v>
      </c>
    </row>
    <row r="25382" spans="1:8" x14ac:dyDescent="0.35">
      <c r="A25382">
        <v>142576</v>
      </c>
      <c r="B25382">
        <v>0</v>
      </c>
      <c r="C25382">
        <v>1</v>
      </c>
      <c r="D25382" t="s">
        <v>144</v>
      </c>
      <c r="E25382" s="2">
        <v>0.39710648148148148</v>
      </c>
      <c r="F25382" s="2">
        <v>0.39756944444444442</v>
      </c>
      <c r="G25382" s="2"/>
      <c r="H25382">
        <v>2</v>
      </c>
    </row>
    <row r="25383" spans="1:8" x14ac:dyDescent="0.35">
      <c r="A25383">
        <v>142576</v>
      </c>
      <c r="B25383">
        <v>0</v>
      </c>
      <c r="C25383">
        <v>1</v>
      </c>
      <c r="D25383" t="s">
        <v>59</v>
      </c>
      <c r="E25383" s="2">
        <v>0.39861111111111114</v>
      </c>
      <c r="F25383" s="2">
        <v>0.39907407407407408</v>
      </c>
      <c r="G25383" s="2"/>
      <c r="H25383">
        <v>2</v>
      </c>
    </row>
    <row r="25384" spans="1:8" x14ac:dyDescent="0.35">
      <c r="A25384">
        <v>142576</v>
      </c>
      <c r="B25384">
        <v>0</v>
      </c>
      <c r="C25384">
        <v>1</v>
      </c>
      <c r="D25384" t="s">
        <v>143</v>
      </c>
      <c r="E25384" s="2">
        <v>0.40023148148148147</v>
      </c>
      <c r="F25384" s="2">
        <v>0.40092592592592591</v>
      </c>
      <c r="G25384" s="2"/>
      <c r="H25384">
        <v>2</v>
      </c>
    </row>
    <row r="25385" spans="1:8" x14ac:dyDescent="0.35">
      <c r="A25385">
        <v>142576</v>
      </c>
      <c r="B25385">
        <v>0</v>
      </c>
      <c r="C25385">
        <v>1</v>
      </c>
      <c r="D25385" t="s">
        <v>142</v>
      </c>
      <c r="E25385" s="2">
        <v>0.40173611111111113</v>
      </c>
      <c r="F25385" s="2">
        <v>0.40219907407407407</v>
      </c>
      <c r="G25385" s="2"/>
      <c r="H25385">
        <v>2</v>
      </c>
    </row>
    <row r="25386" spans="1:8" x14ac:dyDescent="0.35">
      <c r="A25386">
        <v>142576</v>
      </c>
      <c r="B25386">
        <v>0</v>
      </c>
      <c r="C25386">
        <v>1</v>
      </c>
      <c r="D25386" t="s">
        <v>46</v>
      </c>
      <c r="E25386" s="2">
        <v>0.40324074074074073</v>
      </c>
      <c r="F25386" s="2">
        <v>0.40370370370370373</v>
      </c>
      <c r="G25386" s="2"/>
      <c r="H25386">
        <v>2</v>
      </c>
    </row>
    <row r="25387" spans="1:8" x14ac:dyDescent="0.35">
      <c r="A25387">
        <v>142576</v>
      </c>
      <c r="B25387">
        <v>0</v>
      </c>
      <c r="C25387">
        <v>1</v>
      </c>
      <c r="D25387" t="s">
        <v>141</v>
      </c>
      <c r="E25387" s="2">
        <v>0.40439814814814817</v>
      </c>
      <c r="F25387" s="2">
        <v>0.40486111111111112</v>
      </c>
      <c r="G25387" s="2"/>
      <c r="H25387">
        <v>2</v>
      </c>
    </row>
    <row r="25388" spans="1:8" x14ac:dyDescent="0.35">
      <c r="A25388">
        <v>142576</v>
      </c>
      <c r="B25388">
        <v>0</v>
      </c>
      <c r="C25388">
        <v>1</v>
      </c>
      <c r="D25388" t="s">
        <v>140</v>
      </c>
      <c r="E25388" s="2">
        <v>0.4064814814814815</v>
      </c>
      <c r="F25388" s="2">
        <v>0.40717592592592594</v>
      </c>
      <c r="G25388" s="2"/>
      <c r="H25388">
        <v>2</v>
      </c>
    </row>
    <row r="25389" spans="1:8" x14ac:dyDescent="0.35">
      <c r="A25389">
        <v>142576</v>
      </c>
      <c r="B25389">
        <v>0</v>
      </c>
      <c r="C25389">
        <v>1</v>
      </c>
      <c r="D25389" t="s">
        <v>95</v>
      </c>
      <c r="E25389" s="2">
        <v>0.40844907407407405</v>
      </c>
      <c r="F25389" s="2">
        <v>0.40902777777777777</v>
      </c>
      <c r="G25389" s="2"/>
      <c r="H25389">
        <v>2</v>
      </c>
    </row>
    <row r="25390" spans="1:8" x14ac:dyDescent="0.35">
      <c r="A25390">
        <v>142576</v>
      </c>
      <c r="B25390">
        <v>0</v>
      </c>
      <c r="C25390">
        <v>1</v>
      </c>
      <c r="D25390" t="s">
        <v>72</v>
      </c>
      <c r="E25390" s="2">
        <v>0.41064814814814815</v>
      </c>
      <c r="F25390" s="2">
        <v>0.41122685185185187</v>
      </c>
      <c r="G25390" s="2"/>
      <c r="H25390">
        <v>2</v>
      </c>
    </row>
    <row r="25391" spans="1:8" x14ac:dyDescent="0.35">
      <c r="A25391">
        <v>142576</v>
      </c>
      <c r="B25391">
        <v>0</v>
      </c>
      <c r="C25391">
        <v>1</v>
      </c>
      <c r="D25391" t="s">
        <v>139</v>
      </c>
      <c r="E25391" s="2">
        <v>0.41273148148148148</v>
      </c>
      <c r="F25391" s="2">
        <v>0.41342592592592592</v>
      </c>
      <c r="G25391" s="2"/>
      <c r="H25391">
        <v>2</v>
      </c>
    </row>
    <row r="25392" spans="1:8" x14ac:dyDescent="0.35">
      <c r="A25392">
        <v>142576</v>
      </c>
      <c r="B25392">
        <v>0</v>
      </c>
      <c r="C25392">
        <v>1</v>
      </c>
      <c r="D25392" t="s">
        <v>138</v>
      </c>
      <c r="E25392" s="2">
        <v>0.41539351851851852</v>
      </c>
      <c r="F25392" s="2">
        <v>0.41585648148148147</v>
      </c>
      <c r="G25392" s="2"/>
      <c r="H25392">
        <v>2</v>
      </c>
    </row>
    <row r="25393" spans="1:8" x14ac:dyDescent="0.35">
      <c r="A25393">
        <v>142576</v>
      </c>
      <c r="B25393">
        <v>0</v>
      </c>
      <c r="C25393">
        <v>1</v>
      </c>
      <c r="D25393" t="s">
        <v>137</v>
      </c>
      <c r="E25393" s="2">
        <v>0.41701388888888891</v>
      </c>
      <c r="F25393" s="2">
        <v>0.41747685185185185</v>
      </c>
      <c r="G25393" s="2"/>
      <c r="H25393">
        <v>2</v>
      </c>
    </row>
    <row r="25394" spans="1:8" x14ac:dyDescent="0.35">
      <c r="A25394">
        <v>142576</v>
      </c>
      <c r="B25394">
        <v>0</v>
      </c>
      <c r="C25394">
        <v>1</v>
      </c>
      <c r="D25394" t="s">
        <v>136</v>
      </c>
      <c r="E25394" s="2">
        <v>0.41898148148148145</v>
      </c>
      <c r="F25394" s="2">
        <v>0.41944444444444445</v>
      </c>
      <c r="G25394" s="2"/>
      <c r="H25394">
        <v>2</v>
      </c>
    </row>
    <row r="25395" spans="1:8" x14ac:dyDescent="0.35">
      <c r="A25395">
        <v>142576</v>
      </c>
      <c r="B25395">
        <v>0</v>
      </c>
      <c r="C25395">
        <v>1</v>
      </c>
      <c r="D25395" t="s">
        <v>135</v>
      </c>
      <c r="E25395" s="2">
        <v>0.42083333333333334</v>
      </c>
      <c r="F25395" s="2">
        <v>0.42129629629629628</v>
      </c>
      <c r="G25395" s="2"/>
      <c r="H25395">
        <v>2</v>
      </c>
    </row>
    <row r="25396" spans="1:8" x14ac:dyDescent="0.35">
      <c r="A25396">
        <v>142576</v>
      </c>
      <c r="B25396">
        <v>1</v>
      </c>
      <c r="C25396">
        <v>1</v>
      </c>
      <c r="D25396" t="s">
        <v>38</v>
      </c>
      <c r="E25396" s="2">
        <v>0.42337962962962961</v>
      </c>
      <c r="F25396" s="2">
        <v>0.42407407407407405</v>
      </c>
      <c r="G25396" s="2"/>
      <c r="H25396" t="s">
        <v>172</v>
      </c>
    </row>
    <row r="25397" spans="1:8" x14ac:dyDescent="0.35">
      <c r="A25397">
        <v>142576</v>
      </c>
      <c r="B25397">
        <v>1</v>
      </c>
      <c r="C25397">
        <v>1</v>
      </c>
      <c r="D25397" t="s">
        <v>133</v>
      </c>
      <c r="E25397" s="2">
        <v>0.42534722222222221</v>
      </c>
      <c r="F25397" s="2">
        <v>0.42581018518518521</v>
      </c>
      <c r="G25397" s="2"/>
      <c r="H25397">
        <v>1</v>
      </c>
    </row>
    <row r="25398" spans="1:8" x14ac:dyDescent="0.35">
      <c r="A25398">
        <v>142576</v>
      </c>
      <c r="B25398">
        <v>1</v>
      </c>
      <c r="C25398">
        <v>1</v>
      </c>
      <c r="D25398" t="s">
        <v>132</v>
      </c>
      <c r="E25398" s="2">
        <v>0.42719907407407409</v>
      </c>
      <c r="F25398" s="2">
        <v>0.42766203703703703</v>
      </c>
      <c r="G25398" s="2"/>
      <c r="H25398">
        <v>1</v>
      </c>
    </row>
    <row r="25399" spans="1:8" x14ac:dyDescent="0.35">
      <c r="A25399">
        <v>142576</v>
      </c>
      <c r="B25399">
        <v>1</v>
      </c>
      <c r="C25399">
        <v>1</v>
      </c>
      <c r="D25399" t="s">
        <v>31</v>
      </c>
      <c r="E25399" s="2">
        <v>0.42974537037037036</v>
      </c>
      <c r="F25399" s="2">
        <v>0.4304398148148148</v>
      </c>
      <c r="G25399" s="2"/>
      <c r="H25399">
        <v>1</v>
      </c>
    </row>
    <row r="25400" spans="1:8" x14ac:dyDescent="0.35">
      <c r="A25400">
        <v>142576</v>
      </c>
      <c r="B25400">
        <v>1</v>
      </c>
      <c r="C25400">
        <v>1</v>
      </c>
      <c r="D25400" t="s">
        <v>158</v>
      </c>
      <c r="E25400" s="2">
        <v>0.43229166666666669</v>
      </c>
      <c r="F25400" s="2">
        <v>0.43287037037037035</v>
      </c>
      <c r="G25400" s="2"/>
      <c r="H25400">
        <v>1</v>
      </c>
    </row>
    <row r="25401" spans="1:8" x14ac:dyDescent="0.35">
      <c r="A25401">
        <v>142576</v>
      </c>
      <c r="B25401">
        <v>1</v>
      </c>
      <c r="C25401">
        <v>1</v>
      </c>
      <c r="D25401" t="s">
        <v>157</v>
      </c>
      <c r="E25401" s="2">
        <v>0.43460648148148145</v>
      </c>
      <c r="F25401" s="2">
        <v>0.43506944444444445</v>
      </c>
      <c r="G25401" s="2"/>
      <c r="H25401">
        <v>1</v>
      </c>
    </row>
    <row r="25402" spans="1:8" x14ac:dyDescent="0.35">
      <c r="A25402">
        <v>142576</v>
      </c>
      <c r="B25402">
        <v>1</v>
      </c>
      <c r="C25402">
        <v>1</v>
      </c>
      <c r="D25402" t="s">
        <v>156</v>
      </c>
      <c r="E25402" s="2">
        <v>0.4372685185185185</v>
      </c>
      <c r="F25402" s="2">
        <v>0.4377314814814815</v>
      </c>
      <c r="G25402" s="2"/>
      <c r="H25402">
        <v>1</v>
      </c>
    </row>
    <row r="25403" spans="1:8" x14ac:dyDescent="0.35">
      <c r="A25403">
        <v>142576</v>
      </c>
      <c r="B25403">
        <v>1</v>
      </c>
      <c r="C25403">
        <v>1</v>
      </c>
      <c r="D25403" t="s">
        <v>16</v>
      </c>
      <c r="E25403" s="2">
        <v>0.4392361111111111</v>
      </c>
      <c r="H25403">
        <v>1</v>
      </c>
    </row>
    <row r="25404" spans="1:8" x14ac:dyDescent="0.35">
      <c r="A25404">
        <v>141273</v>
      </c>
      <c r="B25404">
        <v>0</v>
      </c>
      <c r="C25404">
        <v>1</v>
      </c>
      <c r="D25404" t="s">
        <v>23</v>
      </c>
      <c r="F25404" s="2">
        <v>0.3613425925925926</v>
      </c>
      <c r="G25404" s="2"/>
      <c r="H25404">
        <v>1</v>
      </c>
    </row>
    <row r="25405" spans="1:8" x14ac:dyDescent="0.35">
      <c r="A25405">
        <v>141273</v>
      </c>
      <c r="B25405">
        <v>0</v>
      </c>
      <c r="C25405">
        <v>1</v>
      </c>
      <c r="D25405" t="s">
        <v>145</v>
      </c>
      <c r="E25405" s="2">
        <v>0.36331018518518521</v>
      </c>
      <c r="F25405" s="2">
        <v>0.36377314814814815</v>
      </c>
      <c r="G25405" s="2"/>
      <c r="H25405">
        <v>1</v>
      </c>
    </row>
    <row r="25406" spans="1:8" x14ac:dyDescent="0.35">
      <c r="A25406">
        <v>141273</v>
      </c>
      <c r="B25406">
        <v>0</v>
      </c>
      <c r="C25406">
        <v>1</v>
      </c>
      <c r="D25406" t="s">
        <v>146</v>
      </c>
      <c r="E25406" s="2">
        <v>0.36516203703703703</v>
      </c>
      <c r="F25406" s="2">
        <v>0.36562499999999998</v>
      </c>
      <c r="G25406" s="2"/>
      <c r="H25406" t="s">
        <v>147</v>
      </c>
    </row>
    <row r="25407" spans="1:8" x14ac:dyDescent="0.35">
      <c r="A25407">
        <v>141273</v>
      </c>
      <c r="B25407">
        <v>0</v>
      </c>
      <c r="C25407">
        <v>1</v>
      </c>
      <c r="D25407" t="s">
        <v>19</v>
      </c>
      <c r="E25407" s="2">
        <v>0.36655092592592592</v>
      </c>
      <c r="F25407" s="2">
        <v>0.36701388888888886</v>
      </c>
      <c r="G25407" s="2"/>
      <c r="H25407">
        <v>1</v>
      </c>
    </row>
    <row r="25408" spans="1:8" x14ac:dyDescent="0.35">
      <c r="A25408">
        <v>141273</v>
      </c>
      <c r="B25408">
        <v>0</v>
      </c>
      <c r="C25408">
        <v>1</v>
      </c>
      <c r="D25408" t="s">
        <v>148</v>
      </c>
      <c r="E25408" s="2">
        <v>0.36956018518518519</v>
      </c>
      <c r="F25408" s="2">
        <v>0.37002314814814813</v>
      </c>
      <c r="G25408" s="2"/>
      <c r="H25408">
        <v>1</v>
      </c>
    </row>
    <row r="25409" spans="1:8" x14ac:dyDescent="0.35">
      <c r="A25409">
        <v>141273</v>
      </c>
      <c r="B25409">
        <v>0</v>
      </c>
      <c r="C25409">
        <v>1</v>
      </c>
      <c r="D25409" t="s">
        <v>149</v>
      </c>
      <c r="E25409" s="2">
        <v>0.37152777777777779</v>
      </c>
      <c r="F25409" s="2">
        <v>0.37210648148148145</v>
      </c>
      <c r="G25409" s="2"/>
      <c r="H25409">
        <v>1</v>
      </c>
    </row>
    <row r="25410" spans="1:8" x14ac:dyDescent="0.35">
      <c r="A25410">
        <v>141273</v>
      </c>
      <c r="B25410">
        <v>0</v>
      </c>
      <c r="C25410">
        <v>1</v>
      </c>
      <c r="D25410" t="s">
        <v>150</v>
      </c>
      <c r="E25410" s="2">
        <v>0.37337962962962962</v>
      </c>
      <c r="F25410" s="2">
        <v>0.37407407407407406</v>
      </c>
      <c r="G25410" s="2"/>
      <c r="H25410">
        <v>1</v>
      </c>
    </row>
    <row r="25411" spans="1:8" x14ac:dyDescent="0.35">
      <c r="A25411">
        <v>141273</v>
      </c>
      <c r="B25411">
        <v>0</v>
      </c>
      <c r="C25411">
        <v>1</v>
      </c>
      <c r="D25411" t="s">
        <v>151</v>
      </c>
      <c r="E25411" s="2">
        <v>0.37511574074074072</v>
      </c>
      <c r="F25411" s="2">
        <v>0.37557870370370372</v>
      </c>
      <c r="G25411" s="2"/>
      <c r="H25411">
        <v>1</v>
      </c>
    </row>
    <row r="25412" spans="1:8" x14ac:dyDescent="0.35">
      <c r="A25412">
        <v>141273</v>
      </c>
      <c r="B25412">
        <v>0</v>
      </c>
      <c r="C25412">
        <v>1</v>
      </c>
      <c r="D25412" t="s">
        <v>90</v>
      </c>
      <c r="E25412" s="2">
        <v>0.3767361111111111</v>
      </c>
      <c r="F25412" s="2">
        <v>0.37743055555555555</v>
      </c>
      <c r="G25412" s="2"/>
      <c r="H25412">
        <v>1</v>
      </c>
    </row>
    <row r="25413" spans="1:8" x14ac:dyDescent="0.35">
      <c r="A25413">
        <v>141273</v>
      </c>
      <c r="B25413">
        <v>0</v>
      </c>
      <c r="C25413">
        <v>1</v>
      </c>
      <c r="D25413" t="s">
        <v>59</v>
      </c>
      <c r="E25413" s="2">
        <v>0.37881944444444443</v>
      </c>
      <c r="F25413" s="2">
        <v>0.37928240740740743</v>
      </c>
      <c r="G25413" s="2"/>
      <c r="H25413">
        <v>1</v>
      </c>
    </row>
    <row r="25414" spans="1:8" x14ac:dyDescent="0.35">
      <c r="A25414">
        <v>141273</v>
      </c>
      <c r="B25414">
        <v>0</v>
      </c>
      <c r="C25414">
        <v>1</v>
      </c>
      <c r="D25414" t="s">
        <v>144</v>
      </c>
      <c r="E25414" s="2">
        <v>0.38032407407407409</v>
      </c>
      <c r="F25414" s="2">
        <v>0.38078703703703703</v>
      </c>
      <c r="G25414" s="2"/>
      <c r="H25414">
        <v>1</v>
      </c>
    </row>
    <row r="25415" spans="1:8" x14ac:dyDescent="0.35">
      <c r="A25415">
        <v>141273</v>
      </c>
      <c r="B25415">
        <v>0</v>
      </c>
      <c r="C25415">
        <v>1</v>
      </c>
      <c r="D25415" t="s">
        <v>9</v>
      </c>
      <c r="E25415" s="2">
        <v>0.3820601851851852</v>
      </c>
      <c r="F25415" s="2">
        <v>0.38252314814814814</v>
      </c>
      <c r="G25415" s="2"/>
      <c r="H25415">
        <v>1</v>
      </c>
    </row>
    <row r="25416" spans="1:8" x14ac:dyDescent="0.35">
      <c r="A25416">
        <v>141273</v>
      </c>
      <c r="B25416">
        <v>0</v>
      </c>
      <c r="C25416">
        <v>1</v>
      </c>
      <c r="D25416" t="s">
        <v>93</v>
      </c>
      <c r="E25416" s="2">
        <v>0.38368055555555558</v>
      </c>
      <c r="F25416" s="2">
        <v>0.38414351851851852</v>
      </c>
      <c r="G25416" s="2"/>
      <c r="H25416">
        <v>1</v>
      </c>
    </row>
    <row r="25417" spans="1:8" x14ac:dyDescent="0.35">
      <c r="A25417">
        <v>141273</v>
      </c>
      <c r="B25417">
        <v>0</v>
      </c>
      <c r="C25417">
        <v>1</v>
      </c>
      <c r="D25417" t="s">
        <v>123</v>
      </c>
      <c r="E25417" s="2">
        <v>0.38587962962962963</v>
      </c>
      <c r="F25417" s="2">
        <v>0.38645833333333335</v>
      </c>
      <c r="G25417" s="2"/>
      <c r="H25417">
        <v>1</v>
      </c>
    </row>
    <row r="25418" spans="1:8" x14ac:dyDescent="0.35">
      <c r="A25418">
        <v>141273</v>
      </c>
      <c r="B25418">
        <v>0</v>
      </c>
      <c r="C25418">
        <v>1</v>
      </c>
      <c r="D25418" t="s">
        <v>21</v>
      </c>
      <c r="E25418" s="2">
        <v>0.38900462962962962</v>
      </c>
      <c r="F25418" s="2">
        <v>0.38958333333333334</v>
      </c>
      <c r="G25418" s="2"/>
      <c r="H25418" t="s">
        <v>114</v>
      </c>
    </row>
    <row r="25419" spans="1:8" x14ac:dyDescent="0.35">
      <c r="A25419">
        <v>141273</v>
      </c>
      <c r="B25419">
        <v>0</v>
      </c>
      <c r="C25419">
        <v>1</v>
      </c>
      <c r="D25419" t="s">
        <v>45</v>
      </c>
      <c r="E25419" s="2">
        <v>0.39155092592592594</v>
      </c>
      <c r="F25419" s="2">
        <v>0.3925925925925926</v>
      </c>
      <c r="G25419" s="2"/>
      <c r="H25419" t="s">
        <v>152</v>
      </c>
    </row>
    <row r="25420" spans="1:8" x14ac:dyDescent="0.35">
      <c r="A25420">
        <v>141273</v>
      </c>
      <c r="B25420">
        <v>0</v>
      </c>
      <c r="C25420">
        <v>1</v>
      </c>
      <c r="D25420" t="s">
        <v>128</v>
      </c>
      <c r="E25420" s="2">
        <v>0.39641203703703703</v>
      </c>
      <c r="F25420" s="2">
        <v>0.39687499999999998</v>
      </c>
      <c r="G25420" s="2"/>
      <c r="H25420" t="s">
        <v>152</v>
      </c>
    </row>
    <row r="25421" spans="1:8" x14ac:dyDescent="0.35">
      <c r="A25421">
        <v>141273</v>
      </c>
      <c r="B25421">
        <v>0</v>
      </c>
      <c r="C25421">
        <v>1</v>
      </c>
      <c r="D25421" t="s">
        <v>126</v>
      </c>
      <c r="E25421" s="2">
        <v>0.39849537037037036</v>
      </c>
      <c r="F25421" s="2">
        <v>0.3996527777777778</v>
      </c>
      <c r="G25421" s="2"/>
      <c r="H25421" t="s">
        <v>152</v>
      </c>
    </row>
    <row r="25422" spans="1:8" x14ac:dyDescent="0.35">
      <c r="A25422">
        <v>141273</v>
      </c>
      <c r="B25422">
        <v>0</v>
      </c>
      <c r="C25422">
        <v>1</v>
      </c>
      <c r="D25422" t="s">
        <v>153</v>
      </c>
      <c r="E25422" s="2">
        <v>0.40173611111111113</v>
      </c>
      <c r="F25422" s="2">
        <v>0.40219907407407407</v>
      </c>
      <c r="G25422" s="2"/>
      <c r="H25422" t="s">
        <v>152</v>
      </c>
    </row>
    <row r="25423" spans="1:8" x14ac:dyDescent="0.35">
      <c r="A25423">
        <v>141273</v>
      </c>
      <c r="B25423">
        <v>0</v>
      </c>
      <c r="C25423">
        <v>1</v>
      </c>
      <c r="D25423" t="s">
        <v>154</v>
      </c>
      <c r="E25423" s="2">
        <v>0.40358796296296295</v>
      </c>
      <c r="F25423" s="2">
        <v>0.40405092592592595</v>
      </c>
      <c r="G25423" s="2"/>
      <c r="H25423" t="s">
        <v>152</v>
      </c>
    </row>
    <row r="25424" spans="1:8" x14ac:dyDescent="0.35">
      <c r="A25424">
        <v>141273</v>
      </c>
      <c r="B25424">
        <v>0</v>
      </c>
      <c r="C25424">
        <v>1</v>
      </c>
      <c r="D25424" t="s">
        <v>155</v>
      </c>
      <c r="E25424" s="2">
        <v>0.40555555555555556</v>
      </c>
      <c r="F25424" s="2">
        <v>0.4060185185185185</v>
      </c>
      <c r="G25424" s="2"/>
      <c r="H25424" t="s">
        <v>152</v>
      </c>
    </row>
    <row r="25425" spans="1:8" x14ac:dyDescent="0.35">
      <c r="A25425">
        <v>141273</v>
      </c>
      <c r="B25425">
        <v>0</v>
      </c>
      <c r="C25425">
        <v>1</v>
      </c>
      <c r="D25425" t="s">
        <v>24</v>
      </c>
      <c r="E25425" s="2">
        <v>0.40879629629629627</v>
      </c>
      <c r="H25425">
        <v>7</v>
      </c>
    </row>
    <row r="25426" spans="1:8" x14ac:dyDescent="0.35">
      <c r="A25426">
        <v>142682</v>
      </c>
      <c r="B25426">
        <v>0</v>
      </c>
      <c r="C25426">
        <v>1</v>
      </c>
      <c r="D25426" t="s">
        <v>13</v>
      </c>
      <c r="F25426" s="2">
        <v>0.36458333333333331</v>
      </c>
      <c r="G25426" s="2"/>
      <c r="H25426" t="s">
        <v>166</v>
      </c>
    </row>
    <row r="25427" spans="1:8" x14ac:dyDescent="0.35">
      <c r="A25427">
        <v>142682</v>
      </c>
      <c r="B25427">
        <v>0</v>
      </c>
      <c r="C25427">
        <v>1</v>
      </c>
      <c r="D25427" t="s">
        <v>167</v>
      </c>
      <c r="E25427" s="2">
        <v>0.36782407407407408</v>
      </c>
      <c r="F25427" s="2">
        <v>0.36828703703703702</v>
      </c>
      <c r="G25427" s="2"/>
      <c r="H25427">
        <v>2</v>
      </c>
    </row>
    <row r="25428" spans="1:8" x14ac:dyDescent="0.35">
      <c r="A25428">
        <v>142682</v>
      </c>
      <c r="B25428">
        <v>0</v>
      </c>
      <c r="C25428">
        <v>1</v>
      </c>
      <c r="D25428" t="s">
        <v>168</v>
      </c>
      <c r="E25428" s="2">
        <v>0.36967592592592591</v>
      </c>
      <c r="F25428" s="2">
        <v>0.37013888888888891</v>
      </c>
      <c r="G25428" s="2"/>
      <c r="H25428">
        <v>2</v>
      </c>
    </row>
    <row r="25429" spans="1:8" x14ac:dyDescent="0.35">
      <c r="A25429">
        <v>142682</v>
      </c>
      <c r="B25429">
        <v>0</v>
      </c>
      <c r="C25429">
        <v>1</v>
      </c>
      <c r="D25429" t="s">
        <v>169</v>
      </c>
      <c r="E25429" s="2">
        <v>0.37187500000000001</v>
      </c>
      <c r="F25429" s="2">
        <v>0.37233796296296295</v>
      </c>
      <c r="G25429" s="2"/>
      <c r="H25429">
        <v>2</v>
      </c>
    </row>
    <row r="25430" spans="1:8" x14ac:dyDescent="0.35">
      <c r="A25430">
        <v>142682</v>
      </c>
      <c r="B25430">
        <v>0</v>
      </c>
      <c r="C25430">
        <v>1</v>
      </c>
      <c r="D25430" t="s">
        <v>170</v>
      </c>
      <c r="E25430" s="2">
        <v>0.37384259259259262</v>
      </c>
      <c r="F25430" s="2">
        <v>0.37430555555555556</v>
      </c>
      <c r="G25430" s="2"/>
      <c r="H25430">
        <v>2</v>
      </c>
    </row>
    <row r="25431" spans="1:8" x14ac:dyDescent="0.35">
      <c r="A25431">
        <v>142682</v>
      </c>
      <c r="B25431">
        <v>0</v>
      </c>
      <c r="C25431">
        <v>1</v>
      </c>
      <c r="D25431" t="s">
        <v>171</v>
      </c>
      <c r="E25431" s="2">
        <v>0.37557870370370372</v>
      </c>
      <c r="F25431" s="2">
        <v>0.37604166666666666</v>
      </c>
      <c r="G25431" s="2"/>
      <c r="H25431">
        <v>2</v>
      </c>
    </row>
    <row r="25432" spans="1:8" x14ac:dyDescent="0.35">
      <c r="A25432">
        <v>142682</v>
      </c>
      <c r="B25432">
        <v>0</v>
      </c>
      <c r="C25432">
        <v>1</v>
      </c>
      <c r="D25432" t="s">
        <v>26</v>
      </c>
      <c r="E25432" s="2">
        <v>0.37905092592592593</v>
      </c>
      <c r="H25432">
        <v>1</v>
      </c>
    </row>
    <row r="25433" spans="1:8" x14ac:dyDescent="0.35">
      <c r="A25433">
        <v>141661</v>
      </c>
      <c r="B25433">
        <v>0</v>
      </c>
      <c r="C25433">
        <v>1</v>
      </c>
      <c r="D25433" t="s">
        <v>26</v>
      </c>
      <c r="F25433" s="2">
        <v>0.36458333333333331</v>
      </c>
      <c r="G25433" s="2"/>
      <c r="H25433">
        <v>1</v>
      </c>
    </row>
    <row r="25434" spans="1:8" x14ac:dyDescent="0.35">
      <c r="A25434">
        <v>141661</v>
      </c>
      <c r="B25434">
        <v>0</v>
      </c>
      <c r="C25434">
        <v>1</v>
      </c>
      <c r="D25434" t="s">
        <v>171</v>
      </c>
      <c r="E25434" s="2">
        <v>0.36689814814814814</v>
      </c>
      <c r="F25434" s="2">
        <v>0.36736111111111114</v>
      </c>
      <c r="G25434" s="2"/>
      <c r="H25434">
        <v>1</v>
      </c>
    </row>
    <row r="25435" spans="1:8" x14ac:dyDescent="0.35">
      <c r="A25435">
        <v>141661</v>
      </c>
      <c r="B25435">
        <v>0</v>
      </c>
      <c r="C25435">
        <v>1</v>
      </c>
      <c r="D25435" t="s">
        <v>170</v>
      </c>
      <c r="E25435" s="2">
        <v>0.36875000000000002</v>
      </c>
      <c r="F25435" s="2">
        <v>0.36921296296296297</v>
      </c>
      <c r="G25435" s="2"/>
      <c r="H25435">
        <v>1</v>
      </c>
    </row>
    <row r="25436" spans="1:8" x14ac:dyDescent="0.35">
      <c r="A25436">
        <v>141661</v>
      </c>
      <c r="B25436">
        <v>0</v>
      </c>
      <c r="C25436">
        <v>1</v>
      </c>
      <c r="D25436" t="s">
        <v>169</v>
      </c>
      <c r="E25436" s="2">
        <v>0.37083333333333335</v>
      </c>
      <c r="F25436" s="2">
        <v>0.37129629629629629</v>
      </c>
      <c r="G25436" s="2"/>
      <c r="H25436">
        <v>1</v>
      </c>
    </row>
    <row r="25437" spans="1:8" x14ac:dyDescent="0.35">
      <c r="A25437">
        <v>141661</v>
      </c>
      <c r="B25437">
        <v>0</v>
      </c>
      <c r="C25437">
        <v>1</v>
      </c>
      <c r="D25437" t="s">
        <v>168</v>
      </c>
      <c r="E25437" s="2">
        <v>0.3730324074074074</v>
      </c>
      <c r="F25437" s="2">
        <v>0.37349537037037039</v>
      </c>
      <c r="G25437" s="2"/>
      <c r="H25437">
        <v>1</v>
      </c>
    </row>
    <row r="25438" spans="1:8" x14ac:dyDescent="0.35">
      <c r="A25438">
        <v>141661</v>
      </c>
      <c r="B25438">
        <v>0</v>
      </c>
      <c r="C25438">
        <v>1</v>
      </c>
      <c r="D25438" t="s">
        <v>167</v>
      </c>
      <c r="E25438" s="2">
        <v>0.375</v>
      </c>
      <c r="F25438" s="2">
        <v>0.37546296296296294</v>
      </c>
      <c r="G25438" s="2"/>
      <c r="H25438">
        <v>1</v>
      </c>
    </row>
    <row r="25439" spans="1:8" x14ac:dyDescent="0.35">
      <c r="A25439">
        <v>141661</v>
      </c>
      <c r="B25439">
        <v>0</v>
      </c>
      <c r="C25439">
        <v>1</v>
      </c>
      <c r="D25439" t="s">
        <v>13</v>
      </c>
      <c r="E25439" s="2">
        <v>0.37881944444444443</v>
      </c>
      <c r="H25439" t="s">
        <v>166</v>
      </c>
    </row>
    <row r="25440" spans="1:8" x14ac:dyDescent="0.35">
      <c r="A25440">
        <v>141073</v>
      </c>
      <c r="B25440">
        <v>0</v>
      </c>
      <c r="C25440">
        <v>1</v>
      </c>
      <c r="D25440" t="s">
        <v>19</v>
      </c>
      <c r="F25440" s="2">
        <v>0.36956018518518519</v>
      </c>
      <c r="G25440" s="2"/>
      <c r="H25440">
        <v>3</v>
      </c>
    </row>
    <row r="25441" spans="1:8" x14ac:dyDescent="0.35">
      <c r="A25441">
        <v>141073</v>
      </c>
      <c r="B25441">
        <v>0</v>
      </c>
      <c r="C25441">
        <v>1</v>
      </c>
      <c r="D25441" t="s">
        <v>148</v>
      </c>
      <c r="E25441" s="2">
        <v>0.37222222222222223</v>
      </c>
      <c r="F25441" s="2">
        <v>0.37268518518518517</v>
      </c>
      <c r="G25441" s="2"/>
      <c r="H25441">
        <v>1</v>
      </c>
    </row>
    <row r="25442" spans="1:8" x14ac:dyDescent="0.35">
      <c r="A25442">
        <v>141073</v>
      </c>
      <c r="B25442">
        <v>0</v>
      </c>
      <c r="C25442">
        <v>1</v>
      </c>
      <c r="D25442" t="s">
        <v>149</v>
      </c>
      <c r="E25442" s="2">
        <v>0.37407407407407406</v>
      </c>
      <c r="F25442" s="2">
        <v>0.37453703703703706</v>
      </c>
      <c r="G25442" s="2"/>
      <c r="H25442">
        <v>1</v>
      </c>
    </row>
    <row r="25443" spans="1:8" x14ac:dyDescent="0.35">
      <c r="A25443">
        <v>141073</v>
      </c>
      <c r="B25443">
        <v>0</v>
      </c>
      <c r="C25443">
        <v>1</v>
      </c>
      <c r="D25443" t="s">
        <v>150</v>
      </c>
      <c r="E25443" s="2">
        <v>0.37569444444444444</v>
      </c>
      <c r="F25443" s="2">
        <v>0.37615740740740738</v>
      </c>
      <c r="G25443" s="2"/>
      <c r="H25443">
        <v>1</v>
      </c>
    </row>
    <row r="25444" spans="1:8" x14ac:dyDescent="0.35">
      <c r="A25444">
        <v>141073</v>
      </c>
      <c r="B25444">
        <v>0</v>
      </c>
      <c r="C25444">
        <v>1</v>
      </c>
      <c r="D25444" t="s">
        <v>151</v>
      </c>
      <c r="E25444" s="2">
        <v>0.37731481481481483</v>
      </c>
      <c r="F25444" s="2">
        <v>0.37777777777777777</v>
      </c>
      <c r="G25444" s="2"/>
      <c r="H25444">
        <v>1</v>
      </c>
    </row>
    <row r="25445" spans="1:8" x14ac:dyDescent="0.35">
      <c r="A25445">
        <v>141073</v>
      </c>
      <c r="B25445">
        <v>0</v>
      </c>
      <c r="C25445">
        <v>1</v>
      </c>
      <c r="D25445" t="s">
        <v>90</v>
      </c>
      <c r="E25445" s="2">
        <v>0.37893518518518521</v>
      </c>
      <c r="F25445" s="2">
        <v>0.37939814814814815</v>
      </c>
      <c r="G25445" s="2"/>
      <c r="H25445">
        <v>1</v>
      </c>
    </row>
    <row r="25446" spans="1:8" x14ac:dyDescent="0.35">
      <c r="A25446">
        <v>141073</v>
      </c>
      <c r="B25446">
        <v>0</v>
      </c>
      <c r="C25446">
        <v>1</v>
      </c>
      <c r="D25446" t="s">
        <v>59</v>
      </c>
      <c r="E25446" s="2">
        <v>0.38067129629629631</v>
      </c>
      <c r="F25446" s="2">
        <v>0.38113425925925926</v>
      </c>
      <c r="G25446" s="2"/>
      <c r="H25446">
        <v>1</v>
      </c>
    </row>
    <row r="25447" spans="1:8" x14ac:dyDescent="0.35">
      <c r="A25447">
        <v>141073</v>
      </c>
      <c r="B25447">
        <v>0</v>
      </c>
      <c r="C25447">
        <v>1</v>
      </c>
      <c r="D25447" t="s">
        <v>144</v>
      </c>
      <c r="E25447" s="2">
        <v>0.38229166666666664</v>
      </c>
      <c r="F25447" s="2">
        <v>0.38275462962962964</v>
      </c>
      <c r="G25447" s="2"/>
      <c r="H25447">
        <v>1</v>
      </c>
    </row>
    <row r="25448" spans="1:8" x14ac:dyDescent="0.35">
      <c r="A25448">
        <v>141073</v>
      </c>
      <c r="B25448">
        <v>0</v>
      </c>
      <c r="C25448">
        <v>1</v>
      </c>
      <c r="D25448" t="s">
        <v>9</v>
      </c>
      <c r="E25448" s="2">
        <v>0.38391203703703702</v>
      </c>
      <c r="F25448" s="2">
        <v>0.38437500000000002</v>
      </c>
      <c r="G25448" s="2"/>
      <c r="H25448">
        <v>1</v>
      </c>
    </row>
    <row r="25449" spans="1:8" x14ac:dyDescent="0.35">
      <c r="A25449">
        <v>141073</v>
      </c>
      <c r="B25449">
        <v>0</v>
      </c>
      <c r="C25449">
        <v>1</v>
      </c>
      <c r="D25449" t="s">
        <v>93</v>
      </c>
      <c r="E25449" s="2">
        <v>0.38553240740740741</v>
      </c>
      <c r="F25449" s="2">
        <v>0.38599537037037035</v>
      </c>
      <c r="G25449" s="2"/>
      <c r="H25449">
        <v>1</v>
      </c>
    </row>
    <row r="25450" spans="1:8" x14ac:dyDescent="0.35">
      <c r="A25450">
        <v>141073</v>
      </c>
      <c r="B25450">
        <v>0</v>
      </c>
      <c r="C25450">
        <v>1</v>
      </c>
      <c r="D25450" t="s">
        <v>123</v>
      </c>
      <c r="E25450" s="2">
        <v>0.38773148148148145</v>
      </c>
      <c r="F25450" s="2">
        <v>0.38831018518518517</v>
      </c>
      <c r="G25450" s="2"/>
      <c r="H25450">
        <v>1</v>
      </c>
    </row>
    <row r="25451" spans="1:8" x14ac:dyDescent="0.35">
      <c r="A25451">
        <v>141073</v>
      </c>
      <c r="B25451">
        <v>0</v>
      </c>
      <c r="C25451">
        <v>1</v>
      </c>
      <c r="D25451" t="s">
        <v>21</v>
      </c>
      <c r="E25451" s="2">
        <v>0.3908564814814815</v>
      </c>
      <c r="F25451" s="2">
        <v>0.39143518518518516</v>
      </c>
      <c r="G25451" s="2"/>
      <c r="H25451" t="s">
        <v>114</v>
      </c>
    </row>
    <row r="25452" spans="1:8" x14ac:dyDescent="0.35">
      <c r="A25452">
        <v>141073</v>
      </c>
      <c r="B25452">
        <v>0</v>
      </c>
      <c r="C25452">
        <v>1</v>
      </c>
      <c r="D25452" t="s">
        <v>45</v>
      </c>
      <c r="E25452" s="2">
        <v>0.39340277777777777</v>
      </c>
      <c r="H25452" t="s">
        <v>152</v>
      </c>
    </row>
    <row r="25453" spans="1:8" x14ac:dyDescent="0.35">
      <c r="A25453">
        <v>141876</v>
      </c>
      <c r="B25453">
        <v>0</v>
      </c>
      <c r="C25453">
        <v>1</v>
      </c>
      <c r="D25453" t="s">
        <v>11</v>
      </c>
      <c r="F25453" s="2">
        <v>0.37152777777777779</v>
      </c>
      <c r="G25453" s="2"/>
      <c r="H25453" t="s">
        <v>161</v>
      </c>
    </row>
    <row r="25454" spans="1:8" x14ac:dyDescent="0.35">
      <c r="A25454">
        <v>141876</v>
      </c>
      <c r="B25454">
        <v>0</v>
      </c>
      <c r="C25454">
        <v>1</v>
      </c>
      <c r="D25454" t="s">
        <v>160</v>
      </c>
      <c r="E25454" s="2">
        <v>0.37395833333333334</v>
      </c>
      <c r="F25454" s="2">
        <v>0.37465277777777778</v>
      </c>
      <c r="G25454" s="2"/>
      <c r="H25454" t="s">
        <v>110</v>
      </c>
    </row>
    <row r="25455" spans="1:8" x14ac:dyDescent="0.35">
      <c r="A25455">
        <v>141876</v>
      </c>
      <c r="B25455">
        <v>1</v>
      </c>
      <c r="C25455">
        <v>1</v>
      </c>
      <c r="D25455" t="s">
        <v>13</v>
      </c>
      <c r="E25455" s="2">
        <v>0.37812499999999999</v>
      </c>
      <c r="F25455" s="2">
        <v>0.37881944444444443</v>
      </c>
      <c r="G25455" s="2"/>
      <c r="H25455" t="s">
        <v>110</v>
      </c>
    </row>
    <row r="25456" spans="1:8" x14ac:dyDescent="0.35">
      <c r="A25456">
        <v>141876</v>
      </c>
      <c r="B25456">
        <v>1</v>
      </c>
      <c r="C25456">
        <v>1</v>
      </c>
      <c r="D25456" t="s">
        <v>146</v>
      </c>
      <c r="E25456" s="2">
        <v>0.38124999999999998</v>
      </c>
      <c r="F25456" s="2">
        <v>0.38171296296296298</v>
      </c>
      <c r="G25456" s="2"/>
      <c r="H25456" t="s">
        <v>147</v>
      </c>
    </row>
    <row r="25457" spans="1:8" x14ac:dyDescent="0.35">
      <c r="A25457">
        <v>141876</v>
      </c>
      <c r="B25457">
        <v>1</v>
      </c>
      <c r="C25457">
        <v>1</v>
      </c>
      <c r="D25457" t="s">
        <v>19</v>
      </c>
      <c r="E25457" s="2">
        <v>0.38275462962962964</v>
      </c>
      <c r="F25457" s="2">
        <v>0.38321759259259258</v>
      </c>
      <c r="G25457" s="2"/>
      <c r="H25457">
        <v>1</v>
      </c>
    </row>
    <row r="25458" spans="1:8" x14ac:dyDescent="0.35">
      <c r="A25458">
        <v>141876</v>
      </c>
      <c r="B25458">
        <v>1</v>
      </c>
      <c r="C25458">
        <v>1</v>
      </c>
      <c r="D25458" t="s">
        <v>148</v>
      </c>
      <c r="E25458" s="2">
        <v>0.38576388888888891</v>
      </c>
      <c r="F25458" s="2">
        <v>0.38622685185185185</v>
      </c>
      <c r="G25458" s="2"/>
      <c r="H25458">
        <v>1</v>
      </c>
    </row>
    <row r="25459" spans="1:8" x14ac:dyDescent="0.35">
      <c r="A25459">
        <v>141876</v>
      </c>
      <c r="B25459">
        <v>1</v>
      </c>
      <c r="C25459">
        <v>1</v>
      </c>
      <c r="D25459" t="s">
        <v>149</v>
      </c>
      <c r="E25459" s="2">
        <v>0.38761574074074073</v>
      </c>
      <c r="F25459" s="2">
        <v>0.38819444444444445</v>
      </c>
      <c r="G25459" s="2"/>
      <c r="H25459">
        <v>1</v>
      </c>
    </row>
    <row r="25460" spans="1:8" x14ac:dyDescent="0.35">
      <c r="A25460">
        <v>141876</v>
      </c>
      <c r="B25460">
        <v>1</v>
      </c>
      <c r="C25460">
        <v>1</v>
      </c>
      <c r="D25460" t="s">
        <v>150</v>
      </c>
      <c r="E25460" s="2">
        <v>0.38946759259259262</v>
      </c>
      <c r="F25460" s="2">
        <v>0.39016203703703706</v>
      </c>
      <c r="G25460" s="2"/>
      <c r="H25460">
        <v>1</v>
      </c>
    </row>
    <row r="25461" spans="1:8" x14ac:dyDescent="0.35">
      <c r="A25461">
        <v>141876</v>
      </c>
      <c r="B25461">
        <v>1</v>
      </c>
      <c r="C25461">
        <v>1</v>
      </c>
      <c r="D25461" t="s">
        <v>151</v>
      </c>
      <c r="E25461" s="2">
        <v>0.39120370370370372</v>
      </c>
      <c r="F25461" s="2">
        <v>0.39166666666666666</v>
      </c>
      <c r="G25461" s="2"/>
      <c r="H25461">
        <v>1</v>
      </c>
    </row>
    <row r="25462" spans="1:8" x14ac:dyDescent="0.35">
      <c r="A25462">
        <v>141876</v>
      </c>
      <c r="B25462">
        <v>1</v>
      </c>
      <c r="C25462">
        <v>1</v>
      </c>
      <c r="D25462" t="s">
        <v>90</v>
      </c>
      <c r="E25462" s="2">
        <v>0.39282407407407405</v>
      </c>
      <c r="F25462" s="2">
        <v>0.39351851851851855</v>
      </c>
      <c r="G25462" s="2"/>
      <c r="H25462">
        <v>1</v>
      </c>
    </row>
    <row r="25463" spans="1:8" x14ac:dyDescent="0.35">
      <c r="A25463">
        <v>141876</v>
      </c>
      <c r="B25463">
        <v>1</v>
      </c>
      <c r="C25463">
        <v>1</v>
      </c>
      <c r="D25463" t="s">
        <v>59</v>
      </c>
      <c r="E25463" s="2">
        <v>0.39571759259259259</v>
      </c>
      <c r="F25463" s="2">
        <v>0.39618055555555554</v>
      </c>
      <c r="G25463" s="2"/>
      <c r="H25463">
        <v>1</v>
      </c>
    </row>
    <row r="25464" spans="1:8" x14ac:dyDescent="0.35">
      <c r="A25464">
        <v>141876</v>
      </c>
      <c r="B25464">
        <v>1</v>
      </c>
      <c r="C25464">
        <v>1</v>
      </c>
      <c r="D25464" t="s">
        <v>144</v>
      </c>
      <c r="E25464" s="2">
        <v>0.3972222222222222</v>
      </c>
      <c r="F25464" s="2">
        <v>0.3976851851851852</v>
      </c>
      <c r="G25464" s="2"/>
      <c r="H25464">
        <v>1</v>
      </c>
    </row>
    <row r="25465" spans="1:8" x14ac:dyDescent="0.35">
      <c r="A25465">
        <v>141876</v>
      </c>
      <c r="B25465">
        <v>1</v>
      </c>
      <c r="C25465">
        <v>1</v>
      </c>
      <c r="D25465" t="s">
        <v>9</v>
      </c>
      <c r="E25465" s="2">
        <v>0.39884259259259258</v>
      </c>
      <c r="F25465" s="2">
        <v>0.39930555555555558</v>
      </c>
      <c r="G25465" s="2"/>
      <c r="H25465">
        <v>1</v>
      </c>
    </row>
    <row r="25466" spans="1:8" x14ac:dyDescent="0.35">
      <c r="A25466">
        <v>141876</v>
      </c>
      <c r="B25466">
        <v>1</v>
      </c>
      <c r="C25466">
        <v>1</v>
      </c>
      <c r="D25466" t="s">
        <v>93</v>
      </c>
      <c r="E25466" s="2">
        <v>0.40046296296296297</v>
      </c>
      <c r="F25466" s="2">
        <v>0.40092592592592591</v>
      </c>
      <c r="G25466" s="2"/>
      <c r="H25466">
        <v>1</v>
      </c>
    </row>
    <row r="25467" spans="1:8" x14ac:dyDescent="0.35">
      <c r="A25467">
        <v>141876</v>
      </c>
      <c r="B25467">
        <v>1</v>
      </c>
      <c r="C25467">
        <v>1</v>
      </c>
      <c r="D25467" t="s">
        <v>123</v>
      </c>
      <c r="E25467" s="2">
        <v>0.40277777777777779</v>
      </c>
      <c r="F25467" s="2">
        <v>0.40335648148148145</v>
      </c>
      <c r="G25467" s="2"/>
      <c r="H25467">
        <v>1</v>
      </c>
    </row>
    <row r="25468" spans="1:8" x14ac:dyDescent="0.35">
      <c r="A25468">
        <v>141876</v>
      </c>
      <c r="B25468">
        <v>1</v>
      </c>
      <c r="C25468">
        <v>1</v>
      </c>
      <c r="D25468" t="s">
        <v>21</v>
      </c>
      <c r="E25468" s="2">
        <v>0.40590277777777778</v>
      </c>
      <c r="F25468" s="2">
        <v>0.4064814814814815</v>
      </c>
      <c r="G25468" s="2"/>
      <c r="H25468" t="s">
        <v>114</v>
      </c>
    </row>
    <row r="25469" spans="1:8" x14ac:dyDescent="0.35">
      <c r="A25469">
        <v>141876</v>
      </c>
      <c r="B25469">
        <v>1</v>
      </c>
      <c r="C25469">
        <v>1</v>
      </c>
      <c r="D25469" t="s">
        <v>45</v>
      </c>
      <c r="E25469" s="2">
        <v>0.40868055555555555</v>
      </c>
      <c r="F25469" s="2">
        <v>0.40972222222222221</v>
      </c>
      <c r="G25469" s="2"/>
      <c r="H25469" t="s">
        <v>152</v>
      </c>
    </row>
    <row r="25470" spans="1:8" x14ac:dyDescent="0.35">
      <c r="A25470">
        <v>141876</v>
      </c>
      <c r="B25470">
        <v>1</v>
      </c>
      <c r="C25470">
        <v>1</v>
      </c>
      <c r="D25470" t="s">
        <v>24</v>
      </c>
      <c r="E25470" s="2">
        <v>0.42083333333333334</v>
      </c>
      <c r="F25470" s="2">
        <v>0.42152777777777778</v>
      </c>
      <c r="G25470" s="2"/>
      <c r="H25470" t="s">
        <v>152</v>
      </c>
    </row>
    <row r="25471" spans="1:8" x14ac:dyDescent="0.35">
      <c r="A25471">
        <v>141876</v>
      </c>
      <c r="B25471">
        <v>1</v>
      </c>
      <c r="C25471">
        <v>1</v>
      </c>
      <c r="D25471" t="s">
        <v>113</v>
      </c>
      <c r="E25471" s="2">
        <v>0.42326388888888888</v>
      </c>
      <c r="F25471" s="2">
        <v>0.4238425925925926</v>
      </c>
      <c r="G25471" s="2"/>
      <c r="H25471" t="s">
        <v>152</v>
      </c>
    </row>
    <row r="25472" spans="1:8" x14ac:dyDescent="0.35">
      <c r="A25472">
        <v>141876</v>
      </c>
      <c r="B25472">
        <v>1</v>
      </c>
      <c r="C25472">
        <v>1</v>
      </c>
      <c r="D25472" t="s">
        <v>112</v>
      </c>
      <c r="E25472" s="2">
        <v>0.42523148148148149</v>
      </c>
      <c r="F25472" s="2">
        <v>0.42581018518518521</v>
      </c>
      <c r="G25472" s="2"/>
      <c r="H25472" t="s">
        <v>152</v>
      </c>
    </row>
    <row r="25473" spans="1:8" x14ac:dyDescent="0.35">
      <c r="A25473">
        <v>141876</v>
      </c>
      <c r="B25473">
        <v>1</v>
      </c>
      <c r="C25473">
        <v>1</v>
      </c>
      <c r="D25473" t="s">
        <v>111</v>
      </c>
      <c r="E25473" s="2">
        <v>0.42731481481481481</v>
      </c>
      <c r="F25473" s="2">
        <v>0.42777777777777776</v>
      </c>
      <c r="G25473" s="2"/>
      <c r="H25473" t="s">
        <v>152</v>
      </c>
    </row>
    <row r="25474" spans="1:8" x14ac:dyDescent="0.35">
      <c r="A25474">
        <v>141876</v>
      </c>
      <c r="B25474">
        <v>1</v>
      </c>
      <c r="C25474">
        <v>1</v>
      </c>
      <c r="D25474" t="s">
        <v>109</v>
      </c>
      <c r="E25474" s="2">
        <v>0.42928240740740742</v>
      </c>
      <c r="F25474" s="2">
        <v>0.42974537037037036</v>
      </c>
      <c r="G25474" s="2"/>
      <c r="H25474" t="s">
        <v>152</v>
      </c>
    </row>
    <row r="25475" spans="1:8" x14ac:dyDescent="0.35">
      <c r="A25475">
        <v>141876</v>
      </c>
      <c r="B25475">
        <v>1</v>
      </c>
      <c r="C25475">
        <v>1</v>
      </c>
      <c r="D25475" t="s">
        <v>39</v>
      </c>
      <c r="E25475" s="2">
        <v>0.43171296296296297</v>
      </c>
      <c r="F25475" s="2">
        <v>0.43240740740740741</v>
      </c>
      <c r="G25475" s="2"/>
      <c r="H25475">
        <v>5</v>
      </c>
    </row>
    <row r="25476" spans="1:8" x14ac:dyDescent="0.35">
      <c r="A25476">
        <v>141876</v>
      </c>
      <c r="B25476">
        <v>1</v>
      </c>
      <c r="C25476">
        <v>1</v>
      </c>
      <c r="D25476" t="s">
        <v>108</v>
      </c>
      <c r="E25476" s="2">
        <v>0.43483796296296295</v>
      </c>
      <c r="F25476" s="2">
        <v>0.43530092592592595</v>
      </c>
      <c r="G25476" s="2"/>
      <c r="H25476">
        <v>1</v>
      </c>
    </row>
    <row r="25477" spans="1:8" x14ac:dyDescent="0.35">
      <c r="A25477">
        <v>141876</v>
      </c>
      <c r="B25477">
        <v>1</v>
      </c>
      <c r="C25477">
        <v>1</v>
      </c>
      <c r="D25477" t="s">
        <v>107</v>
      </c>
      <c r="E25477" s="2">
        <v>0.43680555555555556</v>
      </c>
      <c r="F25477" s="2">
        <v>0.4372685185185185</v>
      </c>
      <c r="G25477" s="2"/>
      <c r="H25477">
        <v>1</v>
      </c>
    </row>
    <row r="25478" spans="1:8" x14ac:dyDescent="0.35">
      <c r="A25478">
        <v>141876</v>
      </c>
      <c r="B25478">
        <v>1</v>
      </c>
      <c r="C25478">
        <v>1</v>
      </c>
      <c r="D25478" t="s">
        <v>106</v>
      </c>
      <c r="E25478" s="2">
        <v>0.43842592592592594</v>
      </c>
      <c r="F25478" s="2">
        <v>0.43888888888888888</v>
      </c>
      <c r="G25478" s="2"/>
      <c r="H25478">
        <v>1</v>
      </c>
    </row>
    <row r="25479" spans="1:8" x14ac:dyDescent="0.35">
      <c r="A25479">
        <v>141876</v>
      </c>
      <c r="B25479">
        <v>1</v>
      </c>
      <c r="C25479">
        <v>1</v>
      </c>
      <c r="D25479" t="s">
        <v>105</v>
      </c>
      <c r="E25479" s="2">
        <v>0.44050925925925927</v>
      </c>
      <c r="F25479" s="2">
        <v>0.44097222222222221</v>
      </c>
      <c r="G25479" s="2"/>
      <c r="H25479">
        <v>1</v>
      </c>
    </row>
    <row r="25480" spans="1:8" x14ac:dyDescent="0.35">
      <c r="A25480">
        <v>141876</v>
      </c>
      <c r="B25480">
        <v>1</v>
      </c>
      <c r="C25480">
        <v>1</v>
      </c>
      <c r="D25480" t="s">
        <v>104</v>
      </c>
      <c r="E25480" s="2">
        <v>0.44270833333333331</v>
      </c>
      <c r="F25480" s="2">
        <v>0.44317129629629631</v>
      </c>
      <c r="G25480" s="2"/>
      <c r="H25480">
        <v>1</v>
      </c>
    </row>
    <row r="25481" spans="1:8" x14ac:dyDescent="0.35">
      <c r="A25481">
        <v>141876</v>
      </c>
      <c r="B25481">
        <v>1</v>
      </c>
      <c r="C25481">
        <v>1</v>
      </c>
      <c r="D25481" t="s">
        <v>103</v>
      </c>
      <c r="E25481" s="2">
        <v>0.44548611111111114</v>
      </c>
      <c r="F25481" s="2">
        <v>0.44594907407407408</v>
      </c>
      <c r="G25481" s="2"/>
      <c r="H25481">
        <v>1</v>
      </c>
    </row>
    <row r="25482" spans="1:8" x14ac:dyDescent="0.35">
      <c r="A25482">
        <v>141876</v>
      </c>
      <c r="B25482">
        <v>1</v>
      </c>
      <c r="C25482">
        <v>1</v>
      </c>
      <c r="D25482" t="s">
        <v>102</v>
      </c>
      <c r="E25482" s="2">
        <v>0.44814814814814813</v>
      </c>
      <c r="F25482" s="2">
        <v>0.44861111111111113</v>
      </c>
      <c r="G25482" s="2"/>
      <c r="H25482">
        <v>1</v>
      </c>
    </row>
    <row r="25483" spans="1:8" x14ac:dyDescent="0.35">
      <c r="A25483">
        <v>141876</v>
      </c>
      <c r="B25483">
        <v>1</v>
      </c>
      <c r="C25483">
        <v>1</v>
      </c>
      <c r="D25483" t="s">
        <v>8</v>
      </c>
      <c r="E25483" s="2">
        <v>0.4513888888888889</v>
      </c>
      <c r="F25483" s="2">
        <v>0.45185185185185184</v>
      </c>
      <c r="G25483" s="2"/>
      <c r="H25483">
        <v>1</v>
      </c>
    </row>
    <row r="25484" spans="1:8" x14ac:dyDescent="0.35">
      <c r="A25484">
        <v>141876</v>
      </c>
      <c r="B25484">
        <v>1</v>
      </c>
      <c r="C25484">
        <v>1</v>
      </c>
      <c r="D25484" t="s">
        <v>48</v>
      </c>
      <c r="E25484" s="2">
        <v>0.45347222222222222</v>
      </c>
      <c r="H25484">
        <v>13</v>
      </c>
    </row>
    <row r="25485" spans="1:8" x14ac:dyDescent="0.35">
      <c r="A25485">
        <v>141178</v>
      </c>
      <c r="B25485">
        <v>0</v>
      </c>
      <c r="C25485">
        <v>1</v>
      </c>
      <c r="D25485" t="s">
        <v>31</v>
      </c>
      <c r="F25485" s="2">
        <v>0.37152777777777779</v>
      </c>
      <c r="G25485" s="2"/>
      <c r="H25485" t="s">
        <v>131</v>
      </c>
    </row>
    <row r="25486" spans="1:8" x14ac:dyDescent="0.35">
      <c r="A25486">
        <v>141178</v>
      </c>
      <c r="B25486">
        <v>0</v>
      </c>
      <c r="C25486">
        <v>1</v>
      </c>
      <c r="D25486" t="s">
        <v>132</v>
      </c>
      <c r="E25486" s="2">
        <v>0.37372685185185184</v>
      </c>
      <c r="F25486" s="2">
        <v>0.37418981481481484</v>
      </c>
      <c r="G25486" s="2"/>
      <c r="H25486">
        <v>2</v>
      </c>
    </row>
    <row r="25487" spans="1:8" x14ac:dyDescent="0.35">
      <c r="A25487">
        <v>141178</v>
      </c>
      <c r="B25487">
        <v>0</v>
      </c>
      <c r="C25487">
        <v>1</v>
      </c>
      <c r="D25487" t="s">
        <v>133</v>
      </c>
      <c r="E25487" s="2">
        <v>0.37592592592592594</v>
      </c>
      <c r="F25487" s="2">
        <v>0.37638888888888888</v>
      </c>
      <c r="G25487" s="2"/>
      <c r="H25487">
        <v>2</v>
      </c>
    </row>
    <row r="25488" spans="1:8" x14ac:dyDescent="0.35">
      <c r="A25488">
        <v>141178</v>
      </c>
      <c r="B25488">
        <v>0</v>
      </c>
      <c r="C25488">
        <v>1</v>
      </c>
      <c r="D25488" t="s">
        <v>38</v>
      </c>
      <c r="E25488" s="2">
        <v>0.37766203703703705</v>
      </c>
      <c r="F25488" s="2">
        <v>0.37835648148148149</v>
      </c>
      <c r="G25488" s="2"/>
      <c r="H25488" t="s">
        <v>134</v>
      </c>
    </row>
    <row r="25489" spans="1:8" x14ac:dyDescent="0.35">
      <c r="A25489">
        <v>141178</v>
      </c>
      <c r="B25489">
        <v>1</v>
      </c>
      <c r="C25489">
        <v>1</v>
      </c>
      <c r="D25489" t="s">
        <v>135</v>
      </c>
      <c r="E25489" s="2">
        <v>0.38055555555555554</v>
      </c>
      <c r="F25489" s="2">
        <v>0.38101851851851853</v>
      </c>
      <c r="G25489" s="2"/>
      <c r="H25489">
        <v>1</v>
      </c>
    </row>
    <row r="25490" spans="1:8" x14ac:dyDescent="0.35">
      <c r="A25490">
        <v>141178</v>
      </c>
      <c r="B25490">
        <v>1</v>
      </c>
      <c r="C25490">
        <v>1</v>
      </c>
      <c r="D25490" t="s">
        <v>136</v>
      </c>
      <c r="E25490" s="2">
        <v>0.38240740740740742</v>
      </c>
      <c r="F25490" s="2">
        <v>0.38287037037037036</v>
      </c>
      <c r="G25490" s="2"/>
      <c r="H25490">
        <v>1</v>
      </c>
    </row>
    <row r="25491" spans="1:8" x14ac:dyDescent="0.35">
      <c r="A25491">
        <v>141178</v>
      </c>
      <c r="B25491">
        <v>1</v>
      </c>
      <c r="C25491">
        <v>1</v>
      </c>
      <c r="D25491" t="s">
        <v>137</v>
      </c>
      <c r="E25491" s="2">
        <v>0.38460648148148147</v>
      </c>
      <c r="F25491" s="2">
        <v>0.38506944444444446</v>
      </c>
      <c r="G25491" s="2"/>
      <c r="H25491">
        <v>1</v>
      </c>
    </row>
    <row r="25492" spans="1:8" x14ac:dyDescent="0.35">
      <c r="A25492">
        <v>141178</v>
      </c>
      <c r="B25492">
        <v>1</v>
      </c>
      <c r="C25492">
        <v>1</v>
      </c>
      <c r="D25492" t="s">
        <v>138</v>
      </c>
      <c r="E25492" s="2">
        <v>0.38634259259259257</v>
      </c>
      <c r="F25492" s="2">
        <v>0.38680555555555557</v>
      </c>
      <c r="G25492" s="2"/>
      <c r="H25492">
        <v>1</v>
      </c>
    </row>
    <row r="25493" spans="1:8" x14ac:dyDescent="0.35">
      <c r="A25493">
        <v>141178</v>
      </c>
      <c r="B25493">
        <v>1</v>
      </c>
      <c r="C25493">
        <v>1</v>
      </c>
      <c r="D25493" t="s">
        <v>139</v>
      </c>
      <c r="E25493" s="2">
        <v>0.3888888888888889</v>
      </c>
      <c r="F25493" s="2">
        <v>0.38958333333333334</v>
      </c>
      <c r="G25493" s="2"/>
      <c r="H25493">
        <v>1</v>
      </c>
    </row>
    <row r="25494" spans="1:8" x14ac:dyDescent="0.35">
      <c r="A25494">
        <v>141178</v>
      </c>
      <c r="B25494">
        <v>1</v>
      </c>
      <c r="C25494">
        <v>1</v>
      </c>
      <c r="D25494" t="s">
        <v>72</v>
      </c>
      <c r="E25494" s="2">
        <v>0.39120370370370372</v>
      </c>
      <c r="F25494" s="2">
        <v>0.39178240740740738</v>
      </c>
      <c r="G25494" s="2"/>
      <c r="H25494">
        <v>1</v>
      </c>
    </row>
    <row r="25495" spans="1:8" x14ac:dyDescent="0.35">
      <c r="A25495">
        <v>141178</v>
      </c>
      <c r="B25495">
        <v>1</v>
      </c>
      <c r="C25495">
        <v>1</v>
      </c>
      <c r="D25495" t="s">
        <v>95</v>
      </c>
      <c r="E25495" s="2">
        <v>0.39328703703703705</v>
      </c>
      <c r="F25495" s="2">
        <v>0.39386574074074077</v>
      </c>
      <c r="G25495" s="2"/>
      <c r="H25495">
        <v>1</v>
      </c>
    </row>
    <row r="25496" spans="1:8" x14ac:dyDescent="0.35">
      <c r="A25496">
        <v>141178</v>
      </c>
      <c r="B25496">
        <v>1</v>
      </c>
      <c r="C25496">
        <v>1</v>
      </c>
      <c r="D25496" t="s">
        <v>140</v>
      </c>
      <c r="E25496" s="2">
        <v>0.39525462962962965</v>
      </c>
      <c r="F25496" s="2">
        <v>0.39594907407407409</v>
      </c>
      <c r="G25496" s="2"/>
      <c r="H25496">
        <v>1</v>
      </c>
    </row>
    <row r="25497" spans="1:8" x14ac:dyDescent="0.35">
      <c r="A25497">
        <v>141178</v>
      </c>
      <c r="B25497">
        <v>1</v>
      </c>
      <c r="C25497">
        <v>1</v>
      </c>
      <c r="D25497" t="s">
        <v>141</v>
      </c>
      <c r="E25497" s="2">
        <v>0.39756944444444442</v>
      </c>
      <c r="F25497" s="2">
        <v>0.39803240740740742</v>
      </c>
      <c r="G25497" s="2"/>
      <c r="H25497">
        <v>1</v>
      </c>
    </row>
    <row r="25498" spans="1:8" x14ac:dyDescent="0.35">
      <c r="A25498">
        <v>141178</v>
      </c>
      <c r="B25498">
        <v>1</v>
      </c>
      <c r="C25498">
        <v>1</v>
      </c>
      <c r="D25498" t="s">
        <v>46</v>
      </c>
      <c r="E25498" s="2">
        <v>0.39872685185185186</v>
      </c>
      <c r="F25498" s="2">
        <v>0.3991898148148148</v>
      </c>
      <c r="G25498" s="2"/>
      <c r="H25498">
        <v>1</v>
      </c>
    </row>
    <row r="25499" spans="1:8" x14ac:dyDescent="0.35">
      <c r="A25499">
        <v>141178</v>
      </c>
      <c r="B25499">
        <v>1</v>
      </c>
      <c r="C25499">
        <v>1</v>
      </c>
      <c r="D25499" t="s">
        <v>142</v>
      </c>
      <c r="E25499" s="2">
        <v>0.40023148148148147</v>
      </c>
      <c r="F25499" s="2">
        <v>0.40069444444444446</v>
      </c>
      <c r="G25499" s="2"/>
      <c r="H25499">
        <v>1</v>
      </c>
    </row>
    <row r="25500" spans="1:8" x14ac:dyDescent="0.35">
      <c r="A25500">
        <v>141178</v>
      </c>
      <c r="B25500">
        <v>1</v>
      </c>
      <c r="C25500">
        <v>1</v>
      </c>
      <c r="D25500" t="s">
        <v>143</v>
      </c>
      <c r="E25500" s="2">
        <v>0.40150462962962963</v>
      </c>
      <c r="F25500" s="2">
        <v>0.40219907407407407</v>
      </c>
      <c r="G25500" s="2"/>
      <c r="H25500">
        <v>1</v>
      </c>
    </row>
    <row r="25501" spans="1:8" x14ac:dyDescent="0.35">
      <c r="A25501">
        <v>141178</v>
      </c>
      <c r="B25501">
        <v>1</v>
      </c>
      <c r="C25501">
        <v>1</v>
      </c>
      <c r="D25501" t="s">
        <v>59</v>
      </c>
      <c r="E25501" s="2">
        <v>0.40335648148148145</v>
      </c>
      <c r="F25501" s="2">
        <v>0.40381944444444445</v>
      </c>
      <c r="G25501" s="2"/>
      <c r="H25501">
        <v>1</v>
      </c>
    </row>
    <row r="25502" spans="1:8" x14ac:dyDescent="0.35">
      <c r="A25502">
        <v>141178</v>
      </c>
      <c r="B25502">
        <v>1</v>
      </c>
      <c r="C25502">
        <v>1</v>
      </c>
      <c r="D25502" t="s">
        <v>144</v>
      </c>
      <c r="E25502" s="2">
        <v>0.40497685185185184</v>
      </c>
      <c r="F25502" s="2">
        <v>0.40543981481481484</v>
      </c>
      <c r="G25502" s="2"/>
      <c r="H25502">
        <v>1</v>
      </c>
    </row>
    <row r="25503" spans="1:8" x14ac:dyDescent="0.35">
      <c r="A25503">
        <v>141178</v>
      </c>
      <c r="B25503">
        <v>1</v>
      </c>
      <c r="C25503">
        <v>1</v>
      </c>
      <c r="D25503" t="s">
        <v>9</v>
      </c>
      <c r="E25503" s="2">
        <v>0.40659722222222222</v>
      </c>
      <c r="F25503" s="2">
        <v>0.40706018518518516</v>
      </c>
      <c r="G25503" s="2"/>
      <c r="H25503">
        <v>1</v>
      </c>
    </row>
    <row r="25504" spans="1:8" x14ac:dyDescent="0.35">
      <c r="A25504">
        <v>141178</v>
      </c>
      <c r="B25504">
        <v>1</v>
      </c>
      <c r="C25504">
        <v>1</v>
      </c>
      <c r="D25504" t="s">
        <v>93</v>
      </c>
      <c r="E25504" s="2">
        <v>0.4082175925925926</v>
      </c>
      <c r="F25504" s="2">
        <v>0.40868055555555555</v>
      </c>
      <c r="G25504" s="2"/>
      <c r="H25504">
        <v>1</v>
      </c>
    </row>
    <row r="25505" spans="1:8" x14ac:dyDescent="0.35">
      <c r="A25505">
        <v>141178</v>
      </c>
      <c r="B25505">
        <v>1</v>
      </c>
      <c r="C25505">
        <v>1</v>
      </c>
      <c r="D25505" t="s">
        <v>123</v>
      </c>
      <c r="E25505" s="2">
        <v>0.41041666666666665</v>
      </c>
      <c r="F25505" s="2">
        <v>0.41099537037037037</v>
      </c>
      <c r="G25505" s="2"/>
      <c r="H25505">
        <v>1</v>
      </c>
    </row>
    <row r="25506" spans="1:8" x14ac:dyDescent="0.35">
      <c r="A25506">
        <v>141178</v>
      </c>
      <c r="B25506">
        <v>1</v>
      </c>
      <c r="C25506">
        <v>1</v>
      </c>
      <c r="D25506" t="s">
        <v>21</v>
      </c>
      <c r="E25506" s="2">
        <v>0.41354166666666664</v>
      </c>
      <c r="F25506" s="2">
        <v>0.41412037037037036</v>
      </c>
      <c r="G25506" s="2"/>
      <c r="H25506" t="s">
        <v>114</v>
      </c>
    </row>
    <row r="25507" spans="1:8" x14ac:dyDescent="0.35">
      <c r="A25507">
        <v>141178</v>
      </c>
      <c r="B25507">
        <v>1</v>
      </c>
      <c r="C25507">
        <v>1</v>
      </c>
      <c r="D25507" t="s">
        <v>45</v>
      </c>
      <c r="E25507" s="2">
        <v>0.41631944444444446</v>
      </c>
      <c r="F25507" s="2">
        <v>0.41701388888888891</v>
      </c>
      <c r="G25507" s="2"/>
      <c r="H25507" t="s">
        <v>152</v>
      </c>
    </row>
    <row r="25508" spans="1:8" x14ac:dyDescent="0.35">
      <c r="A25508">
        <v>141178</v>
      </c>
      <c r="B25508">
        <v>1</v>
      </c>
      <c r="C25508">
        <v>1</v>
      </c>
      <c r="D25508" t="s">
        <v>130</v>
      </c>
      <c r="E25508" s="2">
        <v>0.41875000000000001</v>
      </c>
      <c r="F25508" s="2">
        <v>0.41932870370370373</v>
      </c>
      <c r="G25508" s="2"/>
      <c r="H25508" t="s">
        <v>152</v>
      </c>
    </row>
    <row r="25509" spans="1:8" x14ac:dyDescent="0.35">
      <c r="A25509">
        <v>141178</v>
      </c>
      <c r="B25509">
        <v>1</v>
      </c>
      <c r="C25509">
        <v>1</v>
      </c>
      <c r="D25509" t="s">
        <v>129</v>
      </c>
      <c r="E25509" s="2">
        <v>0.42071759259259262</v>
      </c>
      <c r="F25509" s="2">
        <v>0.42118055555555556</v>
      </c>
      <c r="G25509" s="2"/>
      <c r="H25509" t="s">
        <v>152</v>
      </c>
    </row>
    <row r="25510" spans="1:8" x14ac:dyDescent="0.35">
      <c r="A25510">
        <v>141178</v>
      </c>
      <c r="B25510">
        <v>1</v>
      </c>
      <c r="C25510">
        <v>1</v>
      </c>
      <c r="D25510" t="s">
        <v>128</v>
      </c>
      <c r="E25510" s="2">
        <v>0.42268518518518516</v>
      </c>
      <c r="F25510" s="2">
        <v>0.42314814814814816</v>
      </c>
      <c r="G25510" s="2"/>
      <c r="H25510" t="s">
        <v>152</v>
      </c>
    </row>
    <row r="25511" spans="1:8" x14ac:dyDescent="0.35">
      <c r="A25511">
        <v>141178</v>
      </c>
      <c r="B25511">
        <v>1</v>
      </c>
      <c r="C25511">
        <v>1</v>
      </c>
      <c r="D25511" t="s">
        <v>126</v>
      </c>
      <c r="E25511" s="2">
        <v>0.42465277777777777</v>
      </c>
      <c r="F25511" s="2">
        <v>0.42534722222222221</v>
      </c>
      <c r="G25511" s="2"/>
      <c r="H25511" t="s">
        <v>162</v>
      </c>
    </row>
    <row r="25512" spans="1:8" x14ac:dyDescent="0.35">
      <c r="A25512">
        <v>141178</v>
      </c>
      <c r="B25512">
        <v>1</v>
      </c>
      <c r="C25512">
        <v>1</v>
      </c>
      <c r="D25512" t="s">
        <v>125</v>
      </c>
      <c r="E25512" s="2">
        <v>0.42719907407407409</v>
      </c>
      <c r="F25512" s="2">
        <v>0.42766203703703703</v>
      </c>
      <c r="G25512" s="2"/>
      <c r="H25512">
        <v>1</v>
      </c>
    </row>
    <row r="25513" spans="1:8" x14ac:dyDescent="0.35">
      <c r="A25513">
        <v>141178</v>
      </c>
      <c r="B25513">
        <v>1</v>
      </c>
      <c r="C25513">
        <v>1</v>
      </c>
      <c r="D25513" t="s">
        <v>17</v>
      </c>
      <c r="E25513" s="2">
        <v>0.4289351851851852</v>
      </c>
      <c r="F25513" s="2">
        <v>0.42939814814814814</v>
      </c>
      <c r="G25513" s="2"/>
      <c r="H25513">
        <v>1</v>
      </c>
    </row>
    <row r="25514" spans="1:8" x14ac:dyDescent="0.35">
      <c r="A25514">
        <v>141178</v>
      </c>
      <c r="B25514">
        <v>1</v>
      </c>
      <c r="C25514">
        <v>1</v>
      </c>
      <c r="D25514" t="s">
        <v>18</v>
      </c>
      <c r="E25514" s="2">
        <v>0.43206018518518519</v>
      </c>
      <c r="H25514" t="s">
        <v>124</v>
      </c>
    </row>
    <row r="25515" spans="1:8" x14ac:dyDescent="0.35">
      <c r="A25515">
        <v>141275</v>
      </c>
      <c r="B25515">
        <v>0</v>
      </c>
      <c r="C25515">
        <v>1</v>
      </c>
      <c r="D25515" t="s">
        <v>23</v>
      </c>
      <c r="F25515" s="2">
        <v>0.37175925925925923</v>
      </c>
      <c r="G25515" s="2"/>
      <c r="H25515">
        <v>1</v>
      </c>
    </row>
    <row r="25516" spans="1:8" x14ac:dyDescent="0.35">
      <c r="A25516">
        <v>141275</v>
      </c>
      <c r="B25516">
        <v>0</v>
      </c>
      <c r="C25516">
        <v>1</v>
      </c>
      <c r="D25516" t="s">
        <v>145</v>
      </c>
      <c r="E25516" s="2">
        <v>0.37372685185185184</v>
      </c>
      <c r="F25516" s="2">
        <v>0.37418981481481484</v>
      </c>
      <c r="G25516" s="2"/>
      <c r="H25516">
        <v>1</v>
      </c>
    </row>
    <row r="25517" spans="1:8" x14ac:dyDescent="0.35">
      <c r="A25517">
        <v>141275</v>
      </c>
      <c r="B25517">
        <v>0</v>
      </c>
      <c r="C25517">
        <v>1</v>
      </c>
      <c r="D25517" t="s">
        <v>146</v>
      </c>
      <c r="E25517" s="2">
        <v>0.37557870370370372</v>
      </c>
      <c r="F25517" s="2">
        <v>0.37604166666666666</v>
      </c>
      <c r="G25517" s="2"/>
      <c r="H25517" t="s">
        <v>147</v>
      </c>
    </row>
    <row r="25518" spans="1:8" x14ac:dyDescent="0.35">
      <c r="A25518">
        <v>141275</v>
      </c>
      <c r="B25518">
        <v>0</v>
      </c>
      <c r="C25518">
        <v>1</v>
      </c>
      <c r="D25518" t="s">
        <v>19</v>
      </c>
      <c r="E25518" s="2">
        <v>0.3769675925925926</v>
      </c>
      <c r="F25518" s="2">
        <v>0.37743055555555555</v>
      </c>
      <c r="G25518" s="2"/>
      <c r="H25518">
        <v>1</v>
      </c>
    </row>
    <row r="25519" spans="1:8" x14ac:dyDescent="0.35">
      <c r="A25519">
        <v>141275</v>
      </c>
      <c r="B25519">
        <v>0</v>
      </c>
      <c r="C25519">
        <v>1</v>
      </c>
      <c r="D25519" t="s">
        <v>148</v>
      </c>
      <c r="E25519" s="2">
        <v>0.37997685185185187</v>
      </c>
      <c r="F25519" s="2">
        <v>0.38043981481481481</v>
      </c>
      <c r="G25519" s="2"/>
      <c r="H25519">
        <v>1</v>
      </c>
    </row>
    <row r="25520" spans="1:8" x14ac:dyDescent="0.35">
      <c r="A25520">
        <v>141275</v>
      </c>
      <c r="B25520">
        <v>0</v>
      </c>
      <c r="C25520">
        <v>1</v>
      </c>
      <c r="D25520" t="s">
        <v>149</v>
      </c>
      <c r="E25520" s="2">
        <v>0.38194444444444442</v>
      </c>
      <c r="F25520" s="2">
        <v>0.38252314814814814</v>
      </c>
      <c r="G25520" s="2"/>
      <c r="H25520">
        <v>1</v>
      </c>
    </row>
    <row r="25521" spans="1:8" x14ac:dyDescent="0.35">
      <c r="A25521">
        <v>141275</v>
      </c>
      <c r="B25521">
        <v>0</v>
      </c>
      <c r="C25521">
        <v>1</v>
      </c>
      <c r="D25521" t="s">
        <v>150</v>
      </c>
      <c r="E25521" s="2">
        <v>0.3837962962962963</v>
      </c>
      <c r="F25521" s="2">
        <v>0.38449074074074074</v>
      </c>
      <c r="G25521" s="2"/>
      <c r="H25521">
        <v>1</v>
      </c>
    </row>
    <row r="25522" spans="1:8" x14ac:dyDescent="0.35">
      <c r="A25522">
        <v>141275</v>
      </c>
      <c r="B25522">
        <v>0</v>
      </c>
      <c r="C25522">
        <v>1</v>
      </c>
      <c r="D25522" t="s">
        <v>151</v>
      </c>
      <c r="E25522" s="2">
        <v>0.38553240740740741</v>
      </c>
      <c r="F25522" s="2">
        <v>0.38599537037037035</v>
      </c>
      <c r="G25522" s="2"/>
      <c r="H25522">
        <v>1</v>
      </c>
    </row>
    <row r="25523" spans="1:8" x14ac:dyDescent="0.35">
      <c r="A25523">
        <v>141275</v>
      </c>
      <c r="B25523">
        <v>0</v>
      </c>
      <c r="C25523">
        <v>1</v>
      </c>
      <c r="D25523" t="s">
        <v>90</v>
      </c>
      <c r="E25523" s="2">
        <v>0.38715277777777779</v>
      </c>
      <c r="F25523" s="2">
        <v>0.38784722222222223</v>
      </c>
      <c r="G25523" s="2"/>
      <c r="H25523">
        <v>1</v>
      </c>
    </row>
    <row r="25524" spans="1:8" x14ac:dyDescent="0.35">
      <c r="A25524">
        <v>141275</v>
      </c>
      <c r="B25524">
        <v>0</v>
      </c>
      <c r="C25524">
        <v>1</v>
      </c>
      <c r="D25524" t="s">
        <v>59</v>
      </c>
      <c r="E25524" s="2">
        <v>0.38923611111111112</v>
      </c>
      <c r="F25524" s="2">
        <v>0.38969907407407406</v>
      </c>
      <c r="G25524" s="2"/>
      <c r="H25524">
        <v>1</v>
      </c>
    </row>
    <row r="25525" spans="1:8" x14ac:dyDescent="0.35">
      <c r="A25525">
        <v>141275</v>
      </c>
      <c r="B25525">
        <v>0</v>
      </c>
      <c r="C25525">
        <v>1</v>
      </c>
      <c r="D25525" t="s">
        <v>144</v>
      </c>
      <c r="E25525" s="2">
        <v>0.39074074074074072</v>
      </c>
      <c r="F25525" s="2">
        <v>0.39120370370370372</v>
      </c>
      <c r="G25525" s="2"/>
      <c r="H25525">
        <v>1</v>
      </c>
    </row>
    <row r="25526" spans="1:8" x14ac:dyDescent="0.35">
      <c r="A25526">
        <v>141275</v>
      </c>
      <c r="B25526">
        <v>0</v>
      </c>
      <c r="C25526">
        <v>1</v>
      </c>
      <c r="D25526" t="s">
        <v>9</v>
      </c>
      <c r="E25526" s="2">
        <v>0.39247685185185183</v>
      </c>
      <c r="F25526" s="2">
        <v>0.39293981481481483</v>
      </c>
      <c r="G25526" s="2"/>
      <c r="H25526">
        <v>1</v>
      </c>
    </row>
    <row r="25527" spans="1:8" x14ac:dyDescent="0.35">
      <c r="A25527">
        <v>141275</v>
      </c>
      <c r="B25527">
        <v>0</v>
      </c>
      <c r="C25527">
        <v>1</v>
      </c>
      <c r="D25527" t="s">
        <v>93</v>
      </c>
      <c r="E25527" s="2">
        <v>0.39409722222222221</v>
      </c>
      <c r="F25527" s="2">
        <v>0.39456018518518521</v>
      </c>
      <c r="G25527" s="2"/>
      <c r="H25527">
        <v>1</v>
      </c>
    </row>
    <row r="25528" spans="1:8" x14ac:dyDescent="0.35">
      <c r="A25528">
        <v>141275</v>
      </c>
      <c r="B25528">
        <v>0</v>
      </c>
      <c r="C25528">
        <v>1</v>
      </c>
      <c r="D25528" t="s">
        <v>123</v>
      </c>
      <c r="E25528" s="2">
        <v>0.39629629629629631</v>
      </c>
      <c r="F25528" s="2">
        <v>0.39687499999999998</v>
      </c>
      <c r="G25528" s="2"/>
      <c r="H25528">
        <v>1</v>
      </c>
    </row>
    <row r="25529" spans="1:8" x14ac:dyDescent="0.35">
      <c r="A25529">
        <v>141275</v>
      </c>
      <c r="B25529">
        <v>0</v>
      </c>
      <c r="C25529">
        <v>1</v>
      </c>
      <c r="D25529" t="s">
        <v>21</v>
      </c>
      <c r="E25529" s="2">
        <v>0.3994212962962963</v>
      </c>
      <c r="F25529" s="2">
        <v>0.4</v>
      </c>
      <c r="G25529" s="2"/>
      <c r="H25529" t="s">
        <v>114</v>
      </c>
    </row>
    <row r="25530" spans="1:8" x14ac:dyDescent="0.35">
      <c r="A25530">
        <v>141275</v>
      </c>
      <c r="B25530">
        <v>0</v>
      </c>
      <c r="C25530">
        <v>1</v>
      </c>
      <c r="D25530" t="s">
        <v>45</v>
      </c>
      <c r="E25530" s="2">
        <v>0.40196759259259257</v>
      </c>
      <c r="F25530" s="2">
        <v>0.40300925925925923</v>
      </c>
      <c r="G25530" s="2"/>
      <c r="H25530" t="s">
        <v>152</v>
      </c>
    </row>
    <row r="25531" spans="1:8" x14ac:dyDescent="0.35">
      <c r="A25531">
        <v>141275</v>
      </c>
      <c r="B25531">
        <v>0</v>
      </c>
      <c r="C25531">
        <v>1</v>
      </c>
      <c r="D25531" t="s">
        <v>128</v>
      </c>
      <c r="E25531" s="2">
        <v>0.40671296296296294</v>
      </c>
      <c r="F25531" s="2">
        <v>0.40717592592592594</v>
      </c>
      <c r="G25531" s="2"/>
      <c r="H25531" t="s">
        <v>152</v>
      </c>
    </row>
    <row r="25532" spans="1:8" x14ac:dyDescent="0.35">
      <c r="A25532">
        <v>141275</v>
      </c>
      <c r="B25532">
        <v>0</v>
      </c>
      <c r="C25532">
        <v>1</v>
      </c>
      <c r="D25532" t="s">
        <v>126</v>
      </c>
      <c r="E25532" s="2">
        <v>0.40891203703703705</v>
      </c>
      <c r="F25532" s="2">
        <v>0.41041666666666665</v>
      </c>
      <c r="G25532" s="2"/>
      <c r="H25532" t="s">
        <v>152</v>
      </c>
    </row>
    <row r="25533" spans="1:8" x14ac:dyDescent="0.35">
      <c r="A25533">
        <v>141275</v>
      </c>
      <c r="B25533">
        <v>0</v>
      </c>
      <c r="C25533">
        <v>1</v>
      </c>
      <c r="D25533" t="s">
        <v>153</v>
      </c>
      <c r="E25533" s="2">
        <v>0.41273148148148148</v>
      </c>
      <c r="F25533" s="2">
        <v>0.41319444444444442</v>
      </c>
      <c r="G25533" s="2"/>
      <c r="H25533" t="s">
        <v>152</v>
      </c>
    </row>
    <row r="25534" spans="1:8" x14ac:dyDescent="0.35">
      <c r="A25534">
        <v>141275</v>
      </c>
      <c r="B25534">
        <v>0</v>
      </c>
      <c r="C25534">
        <v>1</v>
      </c>
      <c r="D25534" t="s">
        <v>154</v>
      </c>
      <c r="E25534" s="2">
        <v>0.41458333333333336</v>
      </c>
      <c r="F25534" s="2">
        <v>0.4150462962962963</v>
      </c>
      <c r="G25534" s="2"/>
      <c r="H25534" t="s">
        <v>152</v>
      </c>
    </row>
    <row r="25535" spans="1:8" x14ac:dyDescent="0.35">
      <c r="A25535">
        <v>141275</v>
      </c>
      <c r="B25535">
        <v>0</v>
      </c>
      <c r="C25535">
        <v>1</v>
      </c>
      <c r="D25535" t="s">
        <v>155</v>
      </c>
      <c r="E25535" s="2">
        <v>0.41655092592592591</v>
      </c>
      <c r="F25535" s="2">
        <v>0.41701388888888891</v>
      </c>
      <c r="G25535" s="2"/>
      <c r="H25535" t="s">
        <v>152</v>
      </c>
    </row>
    <row r="25536" spans="1:8" x14ac:dyDescent="0.35">
      <c r="A25536">
        <v>141275</v>
      </c>
      <c r="B25536">
        <v>0</v>
      </c>
      <c r="C25536">
        <v>1</v>
      </c>
      <c r="D25536" t="s">
        <v>24</v>
      </c>
      <c r="E25536" s="2">
        <v>0.42002314814814817</v>
      </c>
      <c r="H25536">
        <v>7</v>
      </c>
    </row>
    <row r="25537" spans="1:8" x14ac:dyDescent="0.35">
      <c r="A25537">
        <v>142482</v>
      </c>
      <c r="B25537">
        <v>0</v>
      </c>
      <c r="C25537">
        <v>1</v>
      </c>
      <c r="D25537" t="s">
        <v>6</v>
      </c>
      <c r="F25537" s="2">
        <v>0.37280092592592595</v>
      </c>
      <c r="G25537" s="2"/>
      <c r="H25537" t="s">
        <v>115</v>
      </c>
    </row>
    <row r="25538" spans="1:8" x14ac:dyDescent="0.35">
      <c r="A25538">
        <v>142482</v>
      </c>
      <c r="B25538">
        <v>0</v>
      </c>
      <c r="C25538">
        <v>1</v>
      </c>
      <c r="D25538" t="s">
        <v>116</v>
      </c>
      <c r="E25538" s="2">
        <v>0.37557870370370372</v>
      </c>
      <c r="F25538" s="2">
        <v>0.37604166666666666</v>
      </c>
      <c r="G25538" s="2"/>
      <c r="H25538" t="s">
        <v>110</v>
      </c>
    </row>
    <row r="25539" spans="1:8" x14ac:dyDescent="0.35">
      <c r="A25539">
        <v>142482</v>
      </c>
      <c r="B25539">
        <v>0</v>
      </c>
      <c r="C25539">
        <v>1</v>
      </c>
      <c r="D25539" t="s">
        <v>117</v>
      </c>
      <c r="E25539" s="2">
        <v>0.37974537037037037</v>
      </c>
      <c r="F25539" s="2">
        <v>0.38020833333333331</v>
      </c>
      <c r="G25539" s="2"/>
      <c r="H25539" t="s">
        <v>110</v>
      </c>
    </row>
    <row r="25540" spans="1:8" x14ac:dyDescent="0.35">
      <c r="A25540">
        <v>142482</v>
      </c>
      <c r="B25540">
        <v>0</v>
      </c>
      <c r="C25540">
        <v>1</v>
      </c>
      <c r="D25540" t="s">
        <v>118</v>
      </c>
      <c r="E25540" s="2">
        <v>0.38194444444444442</v>
      </c>
      <c r="F25540" s="2">
        <v>0.38240740740740742</v>
      </c>
      <c r="G25540" s="2"/>
      <c r="H25540" t="s">
        <v>110</v>
      </c>
    </row>
    <row r="25541" spans="1:8" x14ac:dyDescent="0.35">
      <c r="A25541">
        <v>142482</v>
      </c>
      <c r="B25541">
        <v>0</v>
      </c>
      <c r="C25541">
        <v>1</v>
      </c>
      <c r="D25541" t="s">
        <v>119</v>
      </c>
      <c r="E25541" s="2">
        <v>0.38437500000000002</v>
      </c>
      <c r="F25541" s="2">
        <v>0.38483796296296297</v>
      </c>
      <c r="G25541" s="2"/>
      <c r="H25541" t="s">
        <v>110</v>
      </c>
    </row>
    <row r="25542" spans="1:8" x14ac:dyDescent="0.35">
      <c r="A25542">
        <v>142482</v>
      </c>
      <c r="B25542">
        <v>0</v>
      </c>
      <c r="C25542">
        <v>1</v>
      </c>
      <c r="D25542" t="s">
        <v>120</v>
      </c>
      <c r="E25542" s="2">
        <v>0.38668981481481479</v>
      </c>
      <c r="F25542" s="2">
        <v>0.38715277777777779</v>
      </c>
      <c r="G25542" s="2"/>
      <c r="H25542" t="s">
        <v>110</v>
      </c>
    </row>
    <row r="25543" spans="1:8" x14ac:dyDescent="0.35">
      <c r="A25543">
        <v>142482</v>
      </c>
      <c r="B25543">
        <v>0</v>
      </c>
      <c r="C25543">
        <v>1</v>
      </c>
      <c r="D25543" t="s">
        <v>121</v>
      </c>
      <c r="E25543" s="2">
        <v>0.38935185185185184</v>
      </c>
      <c r="F25543" s="2">
        <v>0.38981481481481484</v>
      </c>
      <c r="G25543" s="2"/>
      <c r="H25543" t="s">
        <v>110</v>
      </c>
    </row>
    <row r="25544" spans="1:8" x14ac:dyDescent="0.35">
      <c r="A25544">
        <v>142482</v>
      </c>
      <c r="B25544">
        <v>0</v>
      </c>
      <c r="C25544">
        <v>1</v>
      </c>
      <c r="D25544" t="s">
        <v>39</v>
      </c>
      <c r="E25544" s="2">
        <v>0.39247685185185183</v>
      </c>
      <c r="F25544" s="2">
        <v>0.39317129629629627</v>
      </c>
      <c r="G25544" s="2"/>
      <c r="H25544" t="s">
        <v>110</v>
      </c>
    </row>
    <row r="25545" spans="1:8" x14ac:dyDescent="0.35">
      <c r="A25545">
        <v>142482</v>
      </c>
      <c r="B25545">
        <v>0</v>
      </c>
      <c r="C25545">
        <v>1</v>
      </c>
      <c r="D25545" t="s">
        <v>109</v>
      </c>
      <c r="E25545" s="2">
        <v>0.39548611111111109</v>
      </c>
      <c r="F25545" s="2">
        <v>0.39594907407407409</v>
      </c>
      <c r="G25545" s="2"/>
      <c r="H25545" t="s">
        <v>110</v>
      </c>
    </row>
    <row r="25546" spans="1:8" x14ac:dyDescent="0.35">
      <c r="A25546">
        <v>142482</v>
      </c>
      <c r="B25546">
        <v>0</v>
      </c>
      <c r="C25546">
        <v>1</v>
      </c>
      <c r="D25546" t="s">
        <v>111</v>
      </c>
      <c r="E25546" s="2">
        <v>0.3974537037037037</v>
      </c>
      <c r="F25546" s="2">
        <v>0.39791666666666664</v>
      </c>
      <c r="G25546" s="2"/>
      <c r="H25546" t="s">
        <v>110</v>
      </c>
    </row>
    <row r="25547" spans="1:8" x14ac:dyDescent="0.35">
      <c r="A25547">
        <v>142482</v>
      </c>
      <c r="B25547">
        <v>0</v>
      </c>
      <c r="C25547">
        <v>1</v>
      </c>
      <c r="D25547" t="s">
        <v>112</v>
      </c>
      <c r="E25547" s="2">
        <v>0.3996527777777778</v>
      </c>
      <c r="F25547" s="2">
        <v>0.40023148148148147</v>
      </c>
      <c r="G25547" s="2"/>
      <c r="H25547" t="s">
        <v>110</v>
      </c>
    </row>
    <row r="25548" spans="1:8" x14ac:dyDescent="0.35">
      <c r="A25548">
        <v>142482</v>
      </c>
      <c r="B25548">
        <v>0</v>
      </c>
      <c r="C25548">
        <v>1</v>
      </c>
      <c r="D25548" t="s">
        <v>113</v>
      </c>
      <c r="E25548" s="2">
        <v>0.40150462962962963</v>
      </c>
      <c r="F25548" s="2">
        <v>0.40208333333333335</v>
      </c>
      <c r="G25548" s="2"/>
      <c r="H25548" t="s">
        <v>110</v>
      </c>
    </row>
    <row r="25549" spans="1:8" x14ac:dyDescent="0.35">
      <c r="A25549">
        <v>142482</v>
      </c>
      <c r="B25549">
        <v>0</v>
      </c>
      <c r="C25549">
        <v>1</v>
      </c>
      <c r="D25549" t="s">
        <v>24</v>
      </c>
      <c r="E25549" s="2">
        <v>0.40416666666666667</v>
      </c>
      <c r="F25549" s="2">
        <v>0.40555555555555556</v>
      </c>
      <c r="G25549" s="2"/>
      <c r="H25549" t="s">
        <v>110</v>
      </c>
    </row>
    <row r="25550" spans="1:8" x14ac:dyDescent="0.35">
      <c r="A25550">
        <v>142482</v>
      </c>
      <c r="B25550">
        <v>0</v>
      </c>
      <c r="C25550">
        <v>1</v>
      </c>
      <c r="D25550" t="s">
        <v>45</v>
      </c>
      <c r="E25550" s="2">
        <v>0.41319444444444442</v>
      </c>
      <c r="F25550" s="2">
        <v>0.41388888888888886</v>
      </c>
      <c r="G25550" s="2"/>
      <c r="H25550" t="s">
        <v>110</v>
      </c>
    </row>
    <row r="25551" spans="1:8" x14ac:dyDescent="0.35">
      <c r="A25551">
        <v>142482</v>
      </c>
      <c r="B25551">
        <v>0</v>
      </c>
      <c r="C25551">
        <v>1</v>
      </c>
      <c r="D25551" t="s">
        <v>21</v>
      </c>
      <c r="E25551" s="2">
        <v>0.41550925925925924</v>
      </c>
      <c r="F25551" s="2">
        <v>0.41608796296296297</v>
      </c>
      <c r="G25551" s="2"/>
      <c r="H25551" t="s">
        <v>122</v>
      </c>
    </row>
    <row r="25552" spans="1:8" x14ac:dyDescent="0.35">
      <c r="A25552">
        <v>142482</v>
      </c>
      <c r="B25552">
        <v>0</v>
      </c>
      <c r="C25552">
        <v>1</v>
      </c>
      <c r="D25552" t="s">
        <v>123</v>
      </c>
      <c r="E25552" s="2">
        <v>0.41863425925925923</v>
      </c>
      <c r="F25552" s="2">
        <v>0.41921296296296295</v>
      </c>
      <c r="G25552" s="2"/>
      <c r="H25552">
        <v>2</v>
      </c>
    </row>
    <row r="25553" spans="1:8" x14ac:dyDescent="0.35">
      <c r="A25553">
        <v>142482</v>
      </c>
      <c r="B25553">
        <v>0</v>
      </c>
      <c r="C25553">
        <v>1</v>
      </c>
      <c r="D25553" t="s">
        <v>93</v>
      </c>
      <c r="E25553" s="2">
        <v>0.42118055555555556</v>
      </c>
      <c r="F25553" s="2">
        <v>0.4216435185185185</v>
      </c>
      <c r="G25553" s="2"/>
      <c r="H25553">
        <v>2</v>
      </c>
    </row>
    <row r="25554" spans="1:8" x14ac:dyDescent="0.35">
      <c r="A25554">
        <v>142482</v>
      </c>
      <c r="B25554">
        <v>0</v>
      </c>
      <c r="C25554">
        <v>1</v>
      </c>
      <c r="D25554" t="s">
        <v>9</v>
      </c>
      <c r="E25554" s="2">
        <v>0.42303240740740738</v>
      </c>
      <c r="F25554" s="2">
        <v>0.42349537037037038</v>
      </c>
      <c r="G25554" s="2"/>
      <c r="H25554">
        <v>2</v>
      </c>
    </row>
    <row r="25555" spans="1:8" x14ac:dyDescent="0.35">
      <c r="A25555">
        <v>142482</v>
      </c>
      <c r="B25555">
        <v>0</v>
      </c>
      <c r="C25555">
        <v>1</v>
      </c>
      <c r="D25555" t="s">
        <v>144</v>
      </c>
      <c r="E25555" s="2">
        <v>0.42465277777777777</v>
      </c>
      <c r="F25555" s="2">
        <v>0.42511574074074077</v>
      </c>
      <c r="G25555" s="2"/>
      <c r="H25555">
        <v>2</v>
      </c>
    </row>
    <row r="25556" spans="1:8" x14ac:dyDescent="0.35">
      <c r="A25556">
        <v>142482</v>
      </c>
      <c r="B25556">
        <v>0</v>
      </c>
      <c r="C25556">
        <v>1</v>
      </c>
      <c r="D25556" t="s">
        <v>59</v>
      </c>
      <c r="E25556" s="2">
        <v>0.42627314814814815</v>
      </c>
      <c r="F25556" s="2">
        <v>0.42673611111111109</v>
      </c>
      <c r="G25556" s="2"/>
      <c r="H25556">
        <v>2</v>
      </c>
    </row>
    <row r="25557" spans="1:8" x14ac:dyDescent="0.35">
      <c r="A25557">
        <v>142482</v>
      </c>
      <c r="B25557">
        <v>0</v>
      </c>
      <c r="C25557">
        <v>1</v>
      </c>
      <c r="D25557" t="s">
        <v>90</v>
      </c>
      <c r="E25557" s="2">
        <v>0.42824074074074076</v>
      </c>
      <c r="F25557" s="2">
        <v>0.4289351851851852</v>
      </c>
      <c r="G25557" s="2"/>
      <c r="H25557">
        <v>2</v>
      </c>
    </row>
    <row r="25558" spans="1:8" x14ac:dyDescent="0.35">
      <c r="A25558">
        <v>142482</v>
      </c>
      <c r="B25558">
        <v>0</v>
      </c>
      <c r="C25558">
        <v>1</v>
      </c>
      <c r="D25558" t="s">
        <v>151</v>
      </c>
      <c r="E25558" s="2">
        <v>0.43032407407407408</v>
      </c>
      <c r="F25558" s="2">
        <v>0.43078703703703702</v>
      </c>
      <c r="G25558" s="2"/>
      <c r="H25558">
        <v>2</v>
      </c>
    </row>
    <row r="25559" spans="1:8" x14ac:dyDescent="0.35">
      <c r="A25559">
        <v>142482</v>
      </c>
      <c r="B25559">
        <v>0</v>
      </c>
      <c r="C25559">
        <v>1</v>
      </c>
      <c r="D25559" t="s">
        <v>150</v>
      </c>
      <c r="E25559" s="2">
        <v>0.43217592592592591</v>
      </c>
      <c r="F25559" s="2">
        <v>0.43287037037037035</v>
      </c>
      <c r="G25559" s="2"/>
      <c r="H25559">
        <v>2</v>
      </c>
    </row>
    <row r="25560" spans="1:8" x14ac:dyDescent="0.35">
      <c r="A25560">
        <v>142482</v>
      </c>
      <c r="B25560">
        <v>0</v>
      </c>
      <c r="C25560">
        <v>1</v>
      </c>
      <c r="D25560" t="s">
        <v>149</v>
      </c>
      <c r="E25560" s="2">
        <v>0.43437500000000001</v>
      </c>
      <c r="F25560" s="2">
        <v>0.43495370370370373</v>
      </c>
      <c r="G25560" s="2"/>
      <c r="H25560">
        <v>2</v>
      </c>
    </row>
    <row r="25561" spans="1:8" x14ac:dyDescent="0.35">
      <c r="A25561">
        <v>142482</v>
      </c>
      <c r="B25561">
        <v>0</v>
      </c>
      <c r="C25561">
        <v>1</v>
      </c>
      <c r="D25561" t="s">
        <v>148</v>
      </c>
      <c r="E25561" s="2">
        <v>0.43668981481481484</v>
      </c>
      <c r="F25561" s="2">
        <v>0.43715277777777778</v>
      </c>
      <c r="G25561" s="2"/>
      <c r="H25561">
        <v>2</v>
      </c>
    </row>
    <row r="25562" spans="1:8" x14ac:dyDescent="0.35">
      <c r="A25562">
        <v>142482</v>
      </c>
      <c r="B25562">
        <v>0</v>
      </c>
      <c r="C25562">
        <v>1</v>
      </c>
      <c r="D25562" t="s">
        <v>19</v>
      </c>
      <c r="E25562" s="2">
        <v>0.44039351851851855</v>
      </c>
      <c r="F25562" s="2">
        <v>0.44085648148148149</v>
      </c>
      <c r="G25562" s="2"/>
      <c r="H25562">
        <v>2</v>
      </c>
    </row>
    <row r="25563" spans="1:8" x14ac:dyDescent="0.35">
      <c r="A25563">
        <v>142482</v>
      </c>
      <c r="B25563">
        <v>0</v>
      </c>
      <c r="C25563">
        <v>1</v>
      </c>
      <c r="D25563" t="s">
        <v>146</v>
      </c>
      <c r="E25563" s="2">
        <v>0.44189814814814815</v>
      </c>
      <c r="F25563" s="2">
        <v>0.44236111111111109</v>
      </c>
      <c r="G25563" s="2"/>
      <c r="H25563" t="s">
        <v>159</v>
      </c>
    </row>
    <row r="25564" spans="1:8" x14ac:dyDescent="0.35">
      <c r="A25564">
        <v>142482</v>
      </c>
      <c r="B25564">
        <v>0</v>
      </c>
      <c r="C25564">
        <v>1</v>
      </c>
      <c r="D25564" t="s">
        <v>13</v>
      </c>
      <c r="E25564" s="2">
        <v>0.44560185185185186</v>
      </c>
      <c r="F25564" s="2">
        <v>0.4462962962962963</v>
      </c>
      <c r="G25564" s="2"/>
      <c r="H25564" t="s">
        <v>152</v>
      </c>
    </row>
    <row r="25565" spans="1:8" x14ac:dyDescent="0.35">
      <c r="A25565">
        <v>142482</v>
      </c>
      <c r="B25565">
        <v>1</v>
      </c>
      <c r="C25565">
        <v>1</v>
      </c>
      <c r="D25565" t="s">
        <v>160</v>
      </c>
      <c r="E25565" s="2">
        <v>0.44930555555555557</v>
      </c>
      <c r="F25565" s="2">
        <v>0.44976851851851851</v>
      </c>
      <c r="G25565" s="2"/>
      <c r="H25565" t="s">
        <v>152</v>
      </c>
    </row>
    <row r="25566" spans="1:8" x14ac:dyDescent="0.35">
      <c r="A25566">
        <v>142482</v>
      </c>
      <c r="B25566">
        <v>1</v>
      </c>
      <c r="C25566">
        <v>1</v>
      </c>
      <c r="D25566" t="s">
        <v>11</v>
      </c>
      <c r="E25566" s="2">
        <v>0.45231481481481484</v>
      </c>
      <c r="H25566" t="s">
        <v>161</v>
      </c>
    </row>
    <row r="25567" spans="1:8" x14ac:dyDescent="0.35">
      <c r="A25567">
        <v>142278</v>
      </c>
      <c r="B25567">
        <v>0</v>
      </c>
      <c r="C25567">
        <v>1</v>
      </c>
      <c r="D25567" t="s">
        <v>24</v>
      </c>
      <c r="F25567" s="2">
        <v>0.37361111111111112</v>
      </c>
      <c r="G25567" s="2"/>
      <c r="H25567">
        <v>7</v>
      </c>
    </row>
    <row r="25568" spans="1:8" x14ac:dyDescent="0.35">
      <c r="A25568">
        <v>142278</v>
      </c>
      <c r="B25568">
        <v>0</v>
      </c>
      <c r="C25568">
        <v>1</v>
      </c>
      <c r="D25568" t="s">
        <v>155</v>
      </c>
      <c r="E25568" s="2">
        <v>0.3767361111111111</v>
      </c>
      <c r="F25568" s="2">
        <v>0.37719907407407405</v>
      </c>
      <c r="G25568" s="2"/>
      <c r="H25568" t="s">
        <v>110</v>
      </c>
    </row>
    <row r="25569" spans="1:8" x14ac:dyDescent="0.35">
      <c r="A25569">
        <v>142278</v>
      </c>
      <c r="B25569">
        <v>0</v>
      </c>
      <c r="C25569">
        <v>1</v>
      </c>
      <c r="D25569" t="s">
        <v>154</v>
      </c>
      <c r="E25569" s="2">
        <v>0.37858796296296299</v>
      </c>
      <c r="F25569" s="2">
        <v>0.37905092592592593</v>
      </c>
      <c r="G25569" s="2"/>
      <c r="H25569" t="s">
        <v>110</v>
      </c>
    </row>
    <row r="25570" spans="1:8" x14ac:dyDescent="0.35">
      <c r="A25570">
        <v>142278</v>
      </c>
      <c r="B25570">
        <v>0</v>
      </c>
      <c r="C25570">
        <v>1</v>
      </c>
      <c r="D25570" t="s">
        <v>153</v>
      </c>
      <c r="E25570" s="2">
        <v>0.38043981481481481</v>
      </c>
      <c r="F25570" s="2">
        <v>0.38090277777777776</v>
      </c>
      <c r="G25570" s="2"/>
      <c r="H25570" t="s">
        <v>110</v>
      </c>
    </row>
    <row r="25571" spans="1:8" x14ac:dyDescent="0.35">
      <c r="A25571">
        <v>142278</v>
      </c>
      <c r="B25571">
        <v>0</v>
      </c>
      <c r="C25571">
        <v>1</v>
      </c>
      <c r="D25571" t="s">
        <v>126</v>
      </c>
      <c r="E25571" s="2">
        <v>0.38287037037037036</v>
      </c>
      <c r="F25571" s="2">
        <v>0.3835648148148148</v>
      </c>
      <c r="G25571" s="2"/>
      <c r="H25571" t="s">
        <v>110</v>
      </c>
    </row>
    <row r="25572" spans="1:8" x14ac:dyDescent="0.35">
      <c r="A25572">
        <v>142278</v>
      </c>
      <c r="B25572">
        <v>0</v>
      </c>
      <c r="C25572">
        <v>1</v>
      </c>
      <c r="D25572" t="s">
        <v>128</v>
      </c>
      <c r="E25572" s="2">
        <v>0.38576388888888891</v>
      </c>
      <c r="F25572" s="2">
        <v>0.38622685185185185</v>
      </c>
      <c r="G25572" s="2"/>
      <c r="H25572" t="s">
        <v>110</v>
      </c>
    </row>
    <row r="25573" spans="1:8" x14ac:dyDescent="0.35">
      <c r="A25573">
        <v>142278</v>
      </c>
      <c r="B25573">
        <v>0</v>
      </c>
      <c r="C25573">
        <v>1</v>
      </c>
      <c r="D25573" t="s">
        <v>45</v>
      </c>
      <c r="E25573" s="2">
        <v>0.38935185185185184</v>
      </c>
      <c r="F25573" s="2">
        <v>0.39016203703703706</v>
      </c>
      <c r="G25573" s="2"/>
      <c r="H25573" t="s">
        <v>110</v>
      </c>
    </row>
    <row r="25574" spans="1:8" x14ac:dyDescent="0.35">
      <c r="A25574">
        <v>142278</v>
      </c>
      <c r="B25574">
        <v>0</v>
      </c>
      <c r="C25574">
        <v>1</v>
      </c>
      <c r="D25574" t="s">
        <v>21</v>
      </c>
      <c r="E25574" s="2">
        <v>0.39155092592592594</v>
      </c>
      <c r="F25574" s="2">
        <v>0.39212962962962961</v>
      </c>
      <c r="G25574" s="2"/>
      <c r="H25574" t="s">
        <v>122</v>
      </c>
    </row>
    <row r="25575" spans="1:8" x14ac:dyDescent="0.35">
      <c r="A25575">
        <v>142278</v>
      </c>
      <c r="B25575">
        <v>0</v>
      </c>
      <c r="C25575">
        <v>1</v>
      </c>
      <c r="D25575" t="s">
        <v>123</v>
      </c>
      <c r="E25575" s="2">
        <v>0.39432870370370371</v>
      </c>
      <c r="F25575" s="2">
        <v>0.39490740740740743</v>
      </c>
      <c r="G25575" s="2"/>
      <c r="H25575">
        <v>2</v>
      </c>
    </row>
    <row r="25576" spans="1:8" x14ac:dyDescent="0.35">
      <c r="A25576">
        <v>142278</v>
      </c>
      <c r="B25576">
        <v>0</v>
      </c>
      <c r="C25576">
        <v>1</v>
      </c>
      <c r="D25576" t="s">
        <v>93</v>
      </c>
      <c r="E25576" s="2">
        <v>0.39675925925925926</v>
      </c>
      <c r="F25576" s="2">
        <v>0.3972222222222222</v>
      </c>
      <c r="G25576" s="2"/>
      <c r="H25576">
        <v>2</v>
      </c>
    </row>
    <row r="25577" spans="1:8" x14ac:dyDescent="0.35">
      <c r="A25577">
        <v>142278</v>
      </c>
      <c r="B25577">
        <v>0</v>
      </c>
      <c r="C25577">
        <v>1</v>
      </c>
      <c r="D25577" t="s">
        <v>9</v>
      </c>
      <c r="E25577" s="2">
        <v>0.39837962962962964</v>
      </c>
      <c r="F25577" s="2">
        <v>0.39884259259259258</v>
      </c>
      <c r="G25577" s="2"/>
      <c r="H25577">
        <v>2</v>
      </c>
    </row>
    <row r="25578" spans="1:8" x14ac:dyDescent="0.35">
      <c r="A25578">
        <v>142278</v>
      </c>
      <c r="B25578">
        <v>0</v>
      </c>
      <c r="C25578">
        <v>1</v>
      </c>
      <c r="D25578" t="s">
        <v>144</v>
      </c>
      <c r="E25578" s="2">
        <v>0.39988425925925924</v>
      </c>
      <c r="F25578" s="2">
        <v>0.40034722222222224</v>
      </c>
      <c r="G25578" s="2"/>
      <c r="H25578">
        <v>2</v>
      </c>
    </row>
    <row r="25579" spans="1:8" x14ac:dyDescent="0.35">
      <c r="A25579">
        <v>142278</v>
      </c>
      <c r="B25579">
        <v>0</v>
      </c>
      <c r="C25579">
        <v>1</v>
      </c>
      <c r="D25579" t="s">
        <v>59</v>
      </c>
      <c r="E25579" s="2">
        <v>0.40150462962962963</v>
      </c>
      <c r="F25579" s="2">
        <v>0.40196759259259257</v>
      </c>
      <c r="G25579" s="2"/>
      <c r="H25579">
        <v>2</v>
      </c>
    </row>
    <row r="25580" spans="1:8" x14ac:dyDescent="0.35">
      <c r="A25580">
        <v>142278</v>
      </c>
      <c r="B25580">
        <v>0</v>
      </c>
      <c r="C25580">
        <v>1</v>
      </c>
      <c r="D25580" t="s">
        <v>90</v>
      </c>
      <c r="E25580" s="2">
        <v>0.40335648148148145</v>
      </c>
      <c r="F25580" s="2">
        <v>0.40405092592592595</v>
      </c>
      <c r="G25580" s="2"/>
      <c r="H25580">
        <v>2</v>
      </c>
    </row>
    <row r="25581" spans="1:8" x14ac:dyDescent="0.35">
      <c r="A25581">
        <v>142278</v>
      </c>
      <c r="B25581">
        <v>0</v>
      </c>
      <c r="C25581">
        <v>1</v>
      </c>
      <c r="D25581" t="s">
        <v>151</v>
      </c>
      <c r="E25581" s="2">
        <v>0.40520833333333334</v>
      </c>
      <c r="F25581" s="2">
        <v>0.40567129629629628</v>
      </c>
      <c r="G25581" s="2"/>
      <c r="H25581">
        <v>2</v>
      </c>
    </row>
    <row r="25582" spans="1:8" x14ac:dyDescent="0.35">
      <c r="A25582">
        <v>142278</v>
      </c>
      <c r="B25582">
        <v>0</v>
      </c>
      <c r="C25582">
        <v>1</v>
      </c>
      <c r="D25582" t="s">
        <v>150</v>
      </c>
      <c r="E25582" s="2">
        <v>0.40694444444444444</v>
      </c>
      <c r="F25582" s="2">
        <v>0.40763888888888888</v>
      </c>
      <c r="G25582" s="2"/>
      <c r="H25582">
        <v>2</v>
      </c>
    </row>
    <row r="25583" spans="1:8" x14ac:dyDescent="0.35">
      <c r="A25583">
        <v>142278</v>
      </c>
      <c r="B25583">
        <v>0</v>
      </c>
      <c r="C25583">
        <v>1</v>
      </c>
      <c r="D25583" t="s">
        <v>149</v>
      </c>
      <c r="E25583" s="2">
        <v>0.40891203703703705</v>
      </c>
      <c r="F25583" s="2">
        <v>0.40949074074074077</v>
      </c>
      <c r="G25583" s="2"/>
      <c r="H25583">
        <v>2</v>
      </c>
    </row>
    <row r="25584" spans="1:8" x14ac:dyDescent="0.35">
      <c r="A25584">
        <v>142278</v>
      </c>
      <c r="B25584">
        <v>0</v>
      </c>
      <c r="C25584">
        <v>1</v>
      </c>
      <c r="D25584" t="s">
        <v>148</v>
      </c>
      <c r="E25584" s="2">
        <v>0.41111111111111109</v>
      </c>
      <c r="F25584" s="2">
        <v>0.41157407407407409</v>
      </c>
      <c r="G25584" s="2"/>
      <c r="H25584">
        <v>2</v>
      </c>
    </row>
    <row r="25585" spans="1:8" x14ac:dyDescent="0.35">
      <c r="A25585">
        <v>142278</v>
      </c>
      <c r="B25585">
        <v>0</v>
      </c>
      <c r="C25585">
        <v>1</v>
      </c>
      <c r="D25585" t="s">
        <v>19</v>
      </c>
      <c r="E25585" s="2">
        <v>0.41446759259259258</v>
      </c>
      <c r="F25585" s="2">
        <v>0.41493055555555558</v>
      </c>
      <c r="G25585" s="2"/>
      <c r="H25585">
        <v>2</v>
      </c>
    </row>
    <row r="25586" spans="1:8" x14ac:dyDescent="0.35">
      <c r="A25586">
        <v>142278</v>
      </c>
      <c r="B25586">
        <v>0</v>
      </c>
      <c r="C25586">
        <v>1</v>
      </c>
      <c r="D25586" t="s">
        <v>146</v>
      </c>
      <c r="E25586" s="2">
        <v>0.41597222222222224</v>
      </c>
      <c r="F25586" s="2">
        <v>0.41643518518518519</v>
      </c>
      <c r="G25586" s="2"/>
      <c r="H25586" t="s">
        <v>159</v>
      </c>
    </row>
    <row r="25587" spans="1:8" x14ac:dyDescent="0.35">
      <c r="A25587">
        <v>142278</v>
      </c>
      <c r="B25587">
        <v>0</v>
      </c>
      <c r="C25587">
        <v>1</v>
      </c>
      <c r="D25587" t="s">
        <v>145</v>
      </c>
      <c r="E25587" s="2">
        <v>0.41782407407407407</v>
      </c>
      <c r="F25587" s="2">
        <v>0.41828703703703701</v>
      </c>
      <c r="G25587" s="2"/>
      <c r="H25587">
        <v>2</v>
      </c>
    </row>
    <row r="25588" spans="1:8" x14ac:dyDescent="0.35">
      <c r="A25588">
        <v>142278</v>
      </c>
      <c r="B25588">
        <v>0</v>
      </c>
      <c r="C25588">
        <v>1</v>
      </c>
      <c r="D25588" t="s">
        <v>23</v>
      </c>
      <c r="E25588" s="2">
        <v>0.42048611111111112</v>
      </c>
      <c r="H25588">
        <v>1</v>
      </c>
    </row>
    <row r="25589" spans="1:8" x14ac:dyDescent="0.35">
      <c r="A25589">
        <v>141580</v>
      </c>
      <c r="B25589">
        <v>0</v>
      </c>
      <c r="C25589">
        <v>1</v>
      </c>
      <c r="D25589" t="s">
        <v>16</v>
      </c>
      <c r="F25589" s="2">
        <v>0.37418981481481484</v>
      </c>
      <c r="G25589" s="2"/>
      <c r="H25589">
        <v>1</v>
      </c>
    </row>
    <row r="25590" spans="1:8" x14ac:dyDescent="0.35">
      <c r="A25590">
        <v>141580</v>
      </c>
      <c r="B25590">
        <v>0</v>
      </c>
      <c r="C25590">
        <v>1</v>
      </c>
      <c r="D25590" t="s">
        <v>156</v>
      </c>
      <c r="E25590" s="2">
        <v>0.37511574074074072</v>
      </c>
      <c r="F25590" s="2">
        <v>0.37557870370370372</v>
      </c>
      <c r="G25590" s="2"/>
      <c r="H25590">
        <v>2</v>
      </c>
    </row>
    <row r="25591" spans="1:8" x14ac:dyDescent="0.35">
      <c r="A25591">
        <v>141580</v>
      </c>
      <c r="B25591">
        <v>0</v>
      </c>
      <c r="C25591">
        <v>1</v>
      </c>
      <c r="D25591" t="s">
        <v>157</v>
      </c>
      <c r="E25591" s="2">
        <v>0.37731481481481483</v>
      </c>
      <c r="F25591" s="2">
        <v>0.37777777777777777</v>
      </c>
      <c r="G25591" s="2"/>
      <c r="H25591">
        <v>2</v>
      </c>
    </row>
    <row r="25592" spans="1:8" x14ac:dyDescent="0.35">
      <c r="A25592">
        <v>141580</v>
      </c>
      <c r="B25592">
        <v>0</v>
      </c>
      <c r="C25592">
        <v>1</v>
      </c>
      <c r="D25592" t="s">
        <v>158</v>
      </c>
      <c r="E25592" s="2">
        <v>0.37951388888888887</v>
      </c>
      <c r="F25592" s="2">
        <v>0.37997685185185187</v>
      </c>
      <c r="G25592" s="2"/>
      <c r="H25592">
        <v>2</v>
      </c>
    </row>
    <row r="25593" spans="1:8" x14ac:dyDescent="0.35">
      <c r="A25593">
        <v>141580</v>
      </c>
      <c r="B25593">
        <v>0</v>
      </c>
      <c r="C25593">
        <v>1</v>
      </c>
      <c r="D25593" t="s">
        <v>31</v>
      </c>
      <c r="E25593" s="2">
        <v>0.38194444444444442</v>
      </c>
      <c r="F25593" s="2">
        <v>0.38263888888888886</v>
      </c>
      <c r="G25593" s="2"/>
      <c r="H25593">
        <v>2</v>
      </c>
    </row>
    <row r="25594" spans="1:8" x14ac:dyDescent="0.35">
      <c r="A25594">
        <v>141580</v>
      </c>
      <c r="B25594">
        <v>0</v>
      </c>
      <c r="C25594">
        <v>1</v>
      </c>
      <c r="D25594" t="s">
        <v>132</v>
      </c>
      <c r="E25594" s="2">
        <v>0.38460648148148147</v>
      </c>
      <c r="F25594" s="2">
        <v>0.38506944444444446</v>
      </c>
      <c r="G25594" s="2"/>
      <c r="H25594">
        <v>2</v>
      </c>
    </row>
    <row r="25595" spans="1:8" x14ac:dyDescent="0.35">
      <c r="A25595">
        <v>141580</v>
      </c>
      <c r="B25595">
        <v>0</v>
      </c>
      <c r="C25595">
        <v>1</v>
      </c>
      <c r="D25595" t="s">
        <v>133</v>
      </c>
      <c r="E25595" s="2">
        <v>0.38657407407407407</v>
      </c>
      <c r="F25595" s="2">
        <v>0.38703703703703701</v>
      </c>
      <c r="G25595" s="2"/>
      <c r="H25595">
        <v>2</v>
      </c>
    </row>
    <row r="25596" spans="1:8" x14ac:dyDescent="0.35">
      <c r="A25596">
        <v>141580</v>
      </c>
      <c r="B25596">
        <v>0</v>
      </c>
      <c r="C25596">
        <v>1</v>
      </c>
      <c r="D25596" t="s">
        <v>38</v>
      </c>
      <c r="E25596" s="2">
        <v>0.38831018518518517</v>
      </c>
      <c r="F25596" s="2">
        <v>0.38900462962962962</v>
      </c>
      <c r="G25596" s="2"/>
      <c r="H25596" t="s">
        <v>134</v>
      </c>
    </row>
    <row r="25597" spans="1:8" x14ac:dyDescent="0.35">
      <c r="A25597">
        <v>141580</v>
      </c>
      <c r="B25597">
        <v>1</v>
      </c>
      <c r="C25597">
        <v>1</v>
      </c>
      <c r="D25597" t="s">
        <v>135</v>
      </c>
      <c r="E25597" s="2">
        <v>0.39108796296296294</v>
      </c>
      <c r="F25597" s="2">
        <v>0.39155092592592594</v>
      </c>
      <c r="G25597" s="2"/>
      <c r="H25597">
        <v>1</v>
      </c>
    </row>
    <row r="25598" spans="1:8" x14ac:dyDescent="0.35">
      <c r="A25598">
        <v>141580</v>
      </c>
      <c r="B25598">
        <v>1</v>
      </c>
      <c r="C25598">
        <v>1</v>
      </c>
      <c r="D25598" t="s">
        <v>136</v>
      </c>
      <c r="E25598" s="2">
        <v>0.39305555555555555</v>
      </c>
      <c r="F25598" s="2">
        <v>0.39351851851851855</v>
      </c>
      <c r="G25598" s="2"/>
      <c r="H25598">
        <v>1</v>
      </c>
    </row>
    <row r="25599" spans="1:8" x14ac:dyDescent="0.35">
      <c r="A25599">
        <v>141580</v>
      </c>
      <c r="B25599">
        <v>1</v>
      </c>
      <c r="C25599">
        <v>1</v>
      </c>
      <c r="D25599" t="s">
        <v>137</v>
      </c>
      <c r="E25599" s="2">
        <v>0.39513888888888887</v>
      </c>
      <c r="F25599" s="2">
        <v>0.39560185185185187</v>
      </c>
      <c r="G25599" s="2"/>
      <c r="H25599">
        <v>1</v>
      </c>
    </row>
    <row r="25600" spans="1:8" x14ac:dyDescent="0.35">
      <c r="A25600">
        <v>141580</v>
      </c>
      <c r="B25600">
        <v>1</v>
      </c>
      <c r="C25600">
        <v>1</v>
      </c>
      <c r="D25600" t="s">
        <v>138</v>
      </c>
      <c r="E25600" s="2">
        <v>0.39675925925925926</v>
      </c>
      <c r="F25600" s="2">
        <v>0.3972222222222222</v>
      </c>
      <c r="G25600" s="2"/>
      <c r="H25600">
        <v>1</v>
      </c>
    </row>
    <row r="25601" spans="1:8" x14ac:dyDescent="0.35">
      <c r="A25601">
        <v>141580</v>
      </c>
      <c r="B25601">
        <v>1</v>
      </c>
      <c r="C25601">
        <v>1</v>
      </c>
      <c r="D25601" t="s">
        <v>139</v>
      </c>
      <c r="E25601" s="2">
        <v>0.39930555555555558</v>
      </c>
      <c r="F25601" s="2">
        <v>0.4</v>
      </c>
      <c r="G25601" s="2"/>
      <c r="H25601">
        <v>1</v>
      </c>
    </row>
    <row r="25602" spans="1:8" x14ac:dyDescent="0.35">
      <c r="A25602">
        <v>141580</v>
      </c>
      <c r="B25602">
        <v>1</v>
      </c>
      <c r="C25602">
        <v>1</v>
      </c>
      <c r="D25602" t="s">
        <v>72</v>
      </c>
      <c r="E25602" s="2">
        <v>0.40162037037037035</v>
      </c>
      <c r="F25602" s="2">
        <v>0.40219907407407407</v>
      </c>
      <c r="G25602" s="2"/>
      <c r="H25602">
        <v>1</v>
      </c>
    </row>
    <row r="25603" spans="1:8" x14ac:dyDescent="0.35">
      <c r="A25603">
        <v>141580</v>
      </c>
      <c r="B25603">
        <v>1</v>
      </c>
      <c r="C25603">
        <v>1</v>
      </c>
      <c r="D25603" t="s">
        <v>95</v>
      </c>
      <c r="E25603" s="2">
        <v>0.40370370370370373</v>
      </c>
      <c r="F25603" s="2">
        <v>0.4042824074074074</v>
      </c>
      <c r="G25603" s="2"/>
      <c r="H25603">
        <v>1</v>
      </c>
    </row>
    <row r="25604" spans="1:8" x14ac:dyDescent="0.35">
      <c r="A25604">
        <v>141580</v>
      </c>
      <c r="B25604">
        <v>1</v>
      </c>
      <c r="C25604">
        <v>1</v>
      </c>
      <c r="D25604" t="s">
        <v>140</v>
      </c>
      <c r="E25604" s="2">
        <v>0.40567129629629628</v>
      </c>
      <c r="F25604" s="2">
        <v>0.40636574074074072</v>
      </c>
      <c r="G25604" s="2"/>
      <c r="H25604">
        <v>1</v>
      </c>
    </row>
    <row r="25605" spans="1:8" x14ac:dyDescent="0.35">
      <c r="A25605">
        <v>141580</v>
      </c>
      <c r="B25605">
        <v>1</v>
      </c>
      <c r="C25605">
        <v>1</v>
      </c>
      <c r="D25605" t="s">
        <v>141</v>
      </c>
      <c r="E25605" s="2">
        <v>0.4079861111111111</v>
      </c>
      <c r="F25605" s="2">
        <v>0.40844907407407405</v>
      </c>
      <c r="G25605" s="2"/>
      <c r="H25605">
        <v>1</v>
      </c>
    </row>
    <row r="25606" spans="1:8" x14ac:dyDescent="0.35">
      <c r="A25606">
        <v>141580</v>
      </c>
      <c r="B25606">
        <v>1</v>
      </c>
      <c r="C25606">
        <v>1</v>
      </c>
      <c r="D25606" t="s">
        <v>46</v>
      </c>
      <c r="E25606" s="2">
        <v>0.40914351851851855</v>
      </c>
      <c r="F25606" s="2">
        <v>0.40960648148148149</v>
      </c>
      <c r="G25606" s="2"/>
      <c r="H25606">
        <v>1</v>
      </c>
    </row>
    <row r="25607" spans="1:8" x14ac:dyDescent="0.35">
      <c r="A25607">
        <v>141580</v>
      </c>
      <c r="B25607">
        <v>1</v>
      </c>
      <c r="C25607">
        <v>1</v>
      </c>
      <c r="D25607" t="s">
        <v>142</v>
      </c>
      <c r="E25607" s="2">
        <v>0.41064814814814815</v>
      </c>
      <c r="F25607" s="2">
        <v>0.41111111111111109</v>
      </c>
      <c r="G25607" s="2"/>
      <c r="H25607">
        <v>1</v>
      </c>
    </row>
    <row r="25608" spans="1:8" x14ac:dyDescent="0.35">
      <c r="A25608">
        <v>141580</v>
      </c>
      <c r="B25608">
        <v>1</v>
      </c>
      <c r="C25608">
        <v>1</v>
      </c>
      <c r="D25608" t="s">
        <v>143</v>
      </c>
      <c r="E25608" s="2">
        <v>0.41192129629629631</v>
      </c>
      <c r="F25608" s="2">
        <v>0.41261574074074076</v>
      </c>
      <c r="G25608" s="2"/>
      <c r="H25608">
        <v>1</v>
      </c>
    </row>
    <row r="25609" spans="1:8" x14ac:dyDescent="0.35">
      <c r="A25609">
        <v>141580</v>
      </c>
      <c r="B25609">
        <v>1</v>
      </c>
      <c r="C25609">
        <v>1</v>
      </c>
      <c r="D25609" t="s">
        <v>59</v>
      </c>
      <c r="E25609" s="2">
        <v>0.41377314814814814</v>
      </c>
      <c r="F25609" s="2">
        <v>0.41446759259259258</v>
      </c>
      <c r="G25609" s="2"/>
      <c r="H25609">
        <v>1</v>
      </c>
    </row>
    <row r="25610" spans="1:8" x14ac:dyDescent="0.35">
      <c r="A25610">
        <v>141580</v>
      </c>
      <c r="B25610">
        <v>1</v>
      </c>
      <c r="C25610">
        <v>1</v>
      </c>
      <c r="D25610" t="s">
        <v>144</v>
      </c>
      <c r="E25610" s="2">
        <v>0.41550925925925924</v>
      </c>
      <c r="F25610" s="2">
        <v>0.41597222222222224</v>
      </c>
      <c r="G25610" s="2"/>
      <c r="H25610">
        <v>1</v>
      </c>
    </row>
    <row r="25611" spans="1:8" x14ac:dyDescent="0.35">
      <c r="A25611">
        <v>141580</v>
      </c>
      <c r="B25611">
        <v>1</v>
      </c>
      <c r="C25611">
        <v>1</v>
      </c>
      <c r="D25611" t="s">
        <v>9</v>
      </c>
      <c r="E25611" s="2">
        <v>0.41712962962962963</v>
      </c>
      <c r="F25611" s="2">
        <v>0.41759259259259257</v>
      </c>
      <c r="G25611" s="2"/>
      <c r="H25611">
        <v>1</v>
      </c>
    </row>
    <row r="25612" spans="1:8" x14ac:dyDescent="0.35">
      <c r="A25612">
        <v>141580</v>
      </c>
      <c r="B25612">
        <v>1</v>
      </c>
      <c r="C25612">
        <v>1</v>
      </c>
      <c r="D25612" t="s">
        <v>93</v>
      </c>
      <c r="E25612" s="2">
        <v>0.41875000000000001</v>
      </c>
      <c r="F25612" s="2">
        <v>0.41921296296296295</v>
      </c>
      <c r="G25612" s="2"/>
      <c r="H25612">
        <v>1</v>
      </c>
    </row>
    <row r="25613" spans="1:8" x14ac:dyDescent="0.35">
      <c r="A25613">
        <v>141580</v>
      </c>
      <c r="B25613">
        <v>1</v>
      </c>
      <c r="C25613">
        <v>1</v>
      </c>
      <c r="D25613" t="s">
        <v>123</v>
      </c>
      <c r="E25613" s="2">
        <v>0.42106481481481484</v>
      </c>
      <c r="F25613" s="2">
        <v>0.4216435185185185</v>
      </c>
      <c r="G25613" s="2"/>
      <c r="H25613">
        <v>1</v>
      </c>
    </row>
    <row r="25614" spans="1:8" x14ac:dyDescent="0.35">
      <c r="A25614">
        <v>141580</v>
      </c>
      <c r="B25614">
        <v>1</v>
      </c>
      <c r="C25614">
        <v>1</v>
      </c>
      <c r="D25614" t="s">
        <v>21</v>
      </c>
      <c r="E25614" s="2">
        <v>0.42395833333333333</v>
      </c>
      <c r="F25614" s="2">
        <v>0.42453703703703705</v>
      </c>
      <c r="G25614" s="2"/>
      <c r="H25614" t="s">
        <v>114</v>
      </c>
    </row>
    <row r="25615" spans="1:8" x14ac:dyDescent="0.35">
      <c r="A25615">
        <v>141580</v>
      </c>
      <c r="B25615">
        <v>1</v>
      </c>
      <c r="C25615">
        <v>1</v>
      </c>
      <c r="D25615" t="s">
        <v>45</v>
      </c>
      <c r="E25615" s="2">
        <v>0.42650462962962965</v>
      </c>
      <c r="F25615" s="2">
        <v>0.42719907407407409</v>
      </c>
      <c r="G25615" s="2"/>
      <c r="H25615" t="s">
        <v>152</v>
      </c>
    </row>
    <row r="25616" spans="1:8" x14ac:dyDescent="0.35">
      <c r="A25616">
        <v>141580</v>
      </c>
      <c r="B25616">
        <v>1</v>
      </c>
      <c r="C25616">
        <v>1</v>
      </c>
      <c r="D25616" t="s">
        <v>130</v>
      </c>
      <c r="E25616" s="2">
        <v>0.42916666666666664</v>
      </c>
      <c r="F25616" s="2">
        <v>0.42974537037037036</v>
      </c>
      <c r="G25616" s="2"/>
      <c r="H25616" t="s">
        <v>152</v>
      </c>
    </row>
    <row r="25617" spans="1:8" x14ac:dyDescent="0.35">
      <c r="A25617">
        <v>141580</v>
      </c>
      <c r="B25617">
        <v>1</v>
      </c>
      <c r="C25617">
        <v>1</v>
      </c>
      <c r="D25617" t="s">
        <v>129</v>
      </c>
      <c r="E25617" s="2">
        <v>0.43113425925925924</v>
      </c>
      <c r="F25617" s="2">
        <v>0.43159722222222224</v>
      </c>
      <c r="G25617" s="2"/>
      <c r="H25617" t="s">
        <v>152</v>
      </c>
    </row>
    <row r="25618" spans="1:8" x14ac:dyDescent="0.35">
      <c r="A25618">
        <v>141580</v>
      </c>
      <c r="B25618">
        <v>1</v>
      </c>
      <c r="C25618">
        <v>1</v>
      </c>
      <c r="D25618" t="s">
        <v>128</v>
      </c>
      <c r="E25618" s="2">
        <v>0.43310185185185185</v>
      </c>
      <c r="F25618" s="2">
        <v>0.43356481481481479</v>
      </c>
      <c r="G25618" s="2"/>
      <c r="H25618" t="s">
        <v>152</v>
      </c>
    </row>
    <row r="25619" spans="1:8" x14ac:dyDescent="0.35">
      <c r="A25619">
        <v>141580</v>
      </c>
      <c r="B25619">
        <v>1</v>
      </c>
      <c r="C25619">
        <v>1</v>
      </c>
      <c r="D25619" t="s">
        <v>126</v>
      </c>
      <c r="E25619" s="2">
        <v>0.43506944444444445</v>
      </c>
      <c r="F25619" s="2">
        <v>0.4357638888888889</v>
      </c>
      <c r="G25619" s="2"/>
      <c r="H25619" t="s">
        <v>162</v>
      </c>
    </row>
    <row r="25620" spans="1:8" x14ac:dyDescent="0.35">
      <c r="A25620">
        <v>141580</v>
      </c>
      <c r="B25620">
        <v>1</v>
      </c>
      <c r="C25620">
        <v>1</v>
      </c>
      <c r="D25620" t="s">
        <v>125</v>
      </c>
      <c r="E25620" s="2">
        <v>0.43761574074074072</v>
      </c>
      <c r="F25620" s="2">
        <v>0.43807870370370372</v>
      </c>
      <c r="G25620" s="2"/>
      <c r="H25620">
        <v>1</v>
      </c>
    </row>
    <row r="25621" spans="1:8" x14ac:dyDescent="0.35">
      <c r="A25621">
        <v>141580</v>
      </c>
      <c r="B25621">
        <v>1</v>
      </c>
      <c r="C25621">
        <v>1</v>
      </c>
      <c r="D25621" t="s">
        <v>17</v>
      </c>
      <c r="E25621" s="2">
        <v>0.43935185185185183</v>
      </c>
      <c r="F25621" s="2">
        <v>0.43981481481481483</v>
      </c>
      <c r="G25621" s="2"/>
      <c r="H25621">
        <v>1</v>
      </c>
    </row>
    <row r="25622" spans="1:8" x14ac:dyDescent="0.35">
      <c r="A25622">
        <v>141580</v>
      </c>
      <c r="B25622">
        <v>1</v>
      </c>
      <c r="C25622">
        <v>1</v>
      </c>
      <c r="D25622" t="s">
        <v>18</v>
      </c>
      <c r="E25622" s="2">
        <v>0.44189814814814815</v>
      </c>
      <c r="F25622" s="2">
        <v>0.44236111111111109</v>
      </c>
      <c r="G25622" s="2"/>
      <c r="H25622">
        <v>1</v>
      </c>
    </row>
    <row r="25623" spans="1:8" x14ac:dyDescent="0.35">
      <c r="A25623">
        <v>141580</v>
      </c>
      <c r="B25623">
        <v>1</v>
      </c>
      <c r="C25623">
        <v>1</v>
      </c>
      <c r="D25623" t="s">
        <v>163</v>
      </c>
      <c r="E25623" s="2">
        <v>0.44363425925925926</v>
      </c>
      <c r="F25623" s="2">
        <v>0.4440972222222222</v>
      </c>
      <c r="G25623" s="2"/>
      <c r="H25623">
        <v>1</v>
      </c>
    </row>
    <row r="25624" spans="1:8" x14ac:dyDescent="0.35">
      <c r="A25624">
        <v>141580</v>
      </c>
      <c r="B25624">
        <v>1</v>
      </c>
      <c r="C25624">
        <v>1</v>
      </c>
      <c r="D25624" t="s">
        <v>164</v>
      </c>
      <c r="E25624" s="2">
        <v>0.44618055555555558</v>
      </c>
      <c r="F25624" s="2">
        <v>0.44664351851851852</v>
      </c>
      <c r="G25624" s="2"/>
      <c r="H25624">
        <v>1</v>
      </c>
    </row>
    <row r="25625" spans="1:8" x14ac:dyDescent="0.35">
      <c r="A25625">
        <v>141580</v>
      </c>
      <c r="B25625">
        <v>1</v>
      </c>
      <c r="C25625">
        <v>1</v>
      </c>
      <c r="D25625" t="s">
        <v>165</v>
      </c>
      <c r="E25625" s="2">
        <v>0.44861111111111113</v>
      </c>
      <c r="F25625" s="2">
        <v>0.44907407407407407</v>
      </c>
      <c r="G25625" s="2"/>
      <c r="H25625">
        <v>1</v>
      </c>
    </row>
    <row r="25626" spans="1:8" x14ac:dyDescent="0.35">
      <c r="A25626">
        <v>141580</v>
      </c>
      <c r="B25626">
        <v>1</v>
      </c>
      <c r="C25626">
        <v>1</v>
      </c>
      <c r="D25626" t="s">
        <v>26</v>
      </c>
      <c r="E25626" s="2">
        <v>0.45150462962962962</v>
      </c>
      <c r="H25626">
        <v>2</v>
      </c>
    </row>
    <row r="25627" spans="1:8" x14ac:dyDescent="0.35">
      <c r="A25627">
        <v>141663</v>
      </c>
      <c r="B25627">
        <v>0</v>
      </c>
      <c r="C25627">
        <v>1</v>
      </c>
      <c r="D25627" t="s">
        <v>26</v>
      </c>
      <c r="F25627" s="2">
        <v>0.375</v>
      </c>
      <c r="G25627" s="2"/>
      <c r="H25627">
        <v>1</v>
      </c>
    </row>
    <row r="25628" spans="1:8" x14ac:dyDescent="0.35">
      <c r="A25628">
        <v>141663</v>
      </c>
      <c r="B25628">
        <v>0</v>
      </c>
      <c r="C25628">
        <v>1</v>
      </c>
      <c r="D25628" t="s">
        <v>171</v>
      </c>
      <c r="E25628" s="2">
        <v>0.37731481481481483</v>
      </c>
      <c r="F25628" s="2">
        <v>0.37777777777777777</v>
      </c>
      <c r="G25628" s="2"/>
      <c r="H25628">
        <v>1</v>
      </c>
    </row>
    <row r="25629" spans="1:8" x14ac:dyDescent="0.35">
      <c r="A25629">
        <v>141663</v>
      </c>
      <c r="B25629">
        <v>0</v>
      </c>
      <c r="C25629">
        <v>1</v>
      </c>
      <c r="D25629" t="s">
        <v>170</v>
      </c>
      <c r="E25629" s="2">
        <v>0.37916666666666665</v>
      </c>
      <c r="F25629" s="2">
        <v>0.37962962962962965</v>
      </c>
      <c r="G25629" s="2"/>
      <c r="H25629">
        <v>1</v>
      </c>
    </row>
    <row r="25630" spans="1:8" x14ac:dyDescent="0.35">
      <c r="A25630">
        <v>141663</v>
      </c>
      <c r="B25630">
        <v>0</v>
      </c>
      <c r="C25630">
        <v>1</v>
      </c>
      <c r="D25630" t="s">
        <v>169</v>
      </c>
      <c r="E25630" s="2">
        <v>0.38124999999999998</v>
      </c>
      <c r="F25630" s="2">
        <v>0.38171296296296298</v>
      </c>
      <c r="G25630" s="2"/>
      <c r="H25630">
        <v>1</v>
      </c>
    </row>
    <row r="25631" spans="1:8" x14ac:dyDescent="0.35">
      <c r="A25631">
        <v>141663</v>
      </c>
      <c r="B25631">
        <v>0</v>
      </c>
      <c r="C25631">
        <v>1</v>
      </c>
      <c r="D25631" t="s">
        <v>168</v>
      </c>
      <c r="E25631" s="2">
        <v>0.38344907407407408</v>
      </c>
      <c r="F25631" s="2">
        <v>0.38391203703703702</v>
      </c>
      <c r="G25631" s="2"/>
      <c r="H25631">
        <v>1</v>
      </c>
    </row>
    <row r="25632" spans="1:8" x14ac:dyDescent="0.35">
      <c r="A25632">
        <v>141663</v>
      </c>
      <c r="B25632">
        <v>0</v>
      </c>
      <c r="C25632">
        <v>1</v>
      </c>
      <c r="D25632" t="s">
        <v>167</v>
      </c>
      <c r="E25632" s="2">
        <v>0.38541666666666669</v>
      </c>
      <c r="F25632" s="2">
        <v>0.38587962962962963</v>
      </c>
      <c r="G25632" s="2"/>
      <c r="H25632">
        <v>1</v>
      </c>
    </row>
    <row r="25633" spans="1:8" x14ac:dyDescent="0.35">
      <c r="A25633">
        <v>141663</v>
      </c>
      <c r="B25633">
        <v>0</v>
      </c>
      <c r="C25633">
        <v>1</v>
      </c>
      <c r="D25633" t="s">
        <v>13</v>
      </c>
      <c r="E25633" s="2">
        <v>0.38923611111111112</v>
      </c>
      <c r="H25633" t="s">
        <v>166</v>
      </c>
    </row>
    <row r="25634" spans="1:8" x14ac:dyDescent="0.35">
      <c r="A25634">
        <v>142684</v>
      </c>
      <c r="B25634">
        <v>0</v>
      </c>
      <c r="C25634">
        <v>1</v>
      </c>
      <c r="D25634" t="s">
        <v>13</v>
      </c>
      <c r="F25634" s="2">
        <v>0.375</v>
      </c>
      <c r="G25634" s="2"/>
      <c r="H25634" t="s">
        <v>166</v>
      </c>
    </row>
    <row r="25635" spans="1:8" x14ac:dyDescent="0.35">
      <c r="A25635">
        <v>142684</v>
      </c>
      <c r="B25635">
        <v>0</v>
      </c>
      <c r="C25635">
        <v>1</v>
      </c>
      <c r="D25635" t="s">
        <v>167</v>
      </c>
      <c r="E25635" s="2">
        <v>0.37824074074074077</v>
      </c>
      <c r="F25635" s="2">
        <v>0.37870370370370371</v>
      </c>
      <c r="G25635" s="2"/>
      <c r="H25635">
        <v>2</v>
      </c>
    </row>
    <row r="25636" spans="1:8" x14ac:dyDescent="0.35">
      <c r="A25636">
        <v>142684</v>
      </c>
      <c r="B25636">
        <v>0</v>
      </c>
      <c r="C25636">
        <v>1</v>
      </c>
      <c r="D25636" t="s">
        <v>168</v>
      </c>
      <c r="E25636" s="2">
        <v>0.38009259259259259</v>
      </c>
      <c r="F25636" s="2">
        <v>0.38055555555555554</v>
      </c>
      <c r="G25636" s="2"/>
      <c r="H25636">
        <v>2</v>
      </c>
    </row>
    <row r="25637" spans="1:8" x14ac:dyDescent="0.35">
      <c r="A25637">
        <v>142684</v>
      </c>
      <c r="B25637">
        <v>0</v>
      </c>
      <c r="C25637">
        <v>1</v>
      </c>
      <c r="D25637" t="s">
        <v>169</v>
      </c>
      <c r="E25637" s="2">
        <v>0.38229166666666664</v>
      </c>
      <c r="F25637" s="2">
        <v>0.38275462962962964</v>
      </c>
      <c r="G25637" s="2"/>
      <c r="H25637">
        <v>2</v>
      </c>
    </row>
    <row r="25638" spans="1:8" x14ac:dyDescent="0.35">
      <c r="A25638">
        <v>142684</v>
      </c>
      <c r="B25638">
        <v>0</v>
      </c>
      <c r="C25638">
        <v>1</v>
      </c>
      <c r="D25638" t="s">
        <v>170</v>
      </c>
      <c r="E25638" s="2">
        <v>0.38425925925925924</v>
      </c>
      <c r="F25638" s="2">
        <v>0.38472222222222224</v>
      </c>
      <c r="G25638" s="2"/>
      <c r="H25638">
        <v>2</v>
      </c>
    </row>
    <row r="25639" spans="1:8" x14ac:dyDescent="0.35">
      <c r="A25639">
        <v>142684</v>
      </c>
      <c r="B25639">
        <v>0</v>
      </c>
      <c r="C25639">
        <v>1</v>
      </c>
      <c r="D25639" t="s">
        <v>171</v>
      </c>
      <c r="E25639" s="2">
        <v>0.38599537037037035</v>
      </c>
      <c r="F25639" s="2">
        <v>0.38645833333333335</v>
      </c>
      <c r="G25639" s="2"/>
      <c r="H25639">
        <v>2</v>
      </c>
    </row>
    <row r="25640" spans="1:8" x14ac:dyDescent="0.35">
      <c r="A25640">
        <v>142684</v>
      </c>
      <c r="B25640">
        <v>0</v>
      </c>
      <c r="C25640">
        <v>1</v>
      </c>
      <c r="D25640" t="s">
        <v>26</v>
      </c>
      <c r="E25640" s="2">
        <v>0.38946759259259262</v>
      </c>
      <c r="H25640">
        <v>1</v>
      </c>
    </row>
    <row r="25641" spans="1:8" x14ac:dyDescent="0.35">
      <c r="A25641">
        <v>143884</v>
      </c>
      <c r="B25641">
        <v>0</v>
      </c>
      <c r="C25641">
        <v>1</v>
      </c>
      <c r="D25641" t="s">
        <v>48</v>
      </c>
      <c r="F25641" s="2">
        <v>0.37847222222222221</v>
      </c>
      <c r="G25641" s="2"/>
      <c r="H25641">
        <v>13</v>
      </c>
    </row>
    <row r="25642" spans="1:8" x14ac:dyDescent="0.35">
      <c r="A25642">
        <v>143884</v>
      </c>
      <c r="B25642">
        <v>0</v>
      </c>
      <c r="C25642">
        <v>1</v>
      </c>
      <c r="D25642" t="s">
        <v>8</v>
      </c>
      <c r="E25642" s="2">
        <v>0.37997685185185187</v>
      </c>
      <c r="F25642" s="2">
        <v>0.38043981481481481</v>
      </c>
      <c r="G25642" s="2"/>
      <c r="H25642">
        <v>2</v>
      </c>
    </row>
    <row r="25643" spans="1:8" x14ac:dyDescent="0.35">
      <c r="A25643">
        <v>143884</v>
      </c>
      <c r="B25643">
        <v>0</v>
      </c>
      <c r="C25643">
        <v>1</v>
      </c>
      <c r="D25643" t="s">
        <v>102</v>
      </c>
      <c r="E25643" s="2">
        <v>0.38344907407407408</v>
      </c>
      <c r="F25643" s="2">
        <v>0.38391203703703702</v>
      </c>
      <c r="G25643" s="2"/>
      <c r="H25643">
        <v>2</v>
      </c>
    </row>
    <row r="25644" spans="1:8" x14ac:dyDescent="0.35">
      <c r="A25644">
        <v>143884</v>
      </c>
      <c r="B25644">
        <v>0</v>
      </c>
      <c r="C25644">
        <v>1</v>
      </c>
      <c r="D25644" t="s">
        <v>103</v>
      </c>
      <c r="E25644" s="2">
        <v>0.38692129629629629</v>
      </c>
      <c r="F25644" s="2">
        <v>0.38738425925925923</v>
      </c>
      <c r="G25644" s="2"/>
      <c r="H25644">
        <v>2</v>
      </c>
    </row>
    <row r="25645" spans="1:8" x14ac:dyDescent="0.35">
      <c r="A25645">
        <v>143884</v>
      </c>
      <c r="B25645">
        <v>0</v>
      </c>
      <c r="C25645">
        <v>1</v>
      </c>
      <c r="D25645" t="s">
        <v>104</v>
      </c>
      <c r="E25645" s="2">
        <v>0.38993055555555556</v>
      </c>
      <c r="F25645" s="2">
        <v>0.3903935185185185</v>
      </c>
      <c r="G25645" s="2"/>
      <c r="H25645">
        <v>2</v>
      </c>
    </row>
    <row r="25646" spans="1:8" x14ac:dyDescent="0.35">
      <c r="A25646">
        <v>143884</v>
      </c>
      <c r="B25646">
        <v>0</v>
      </c>
      <c r="C25646">
        <v>1</v>
      </c>
      <c r="D25646" t="s">
        <v>105</v>
      </c>
      <c r="E25646" s="2">
        <v>0.3923611111111111</v>
      </c>
      <c r="F25646" s="2">
        <v>0.39282407407407405</v>
      </c>
      <c r="G25646" s="2"/>
      <c r="H25646">
        <v>2</v>
      </c>
    </row>
    <row r="25647" spans="1:8" x14ac:dyDescent="0.35">
      <c r="A25647">
        <v>143884</v>
      </c>
      <c r="B25647">
        <v>0</v>
      </c>
      <c r="C25647">
        <v>1</v>
      </c>
      <c r="D25647" t="s">
        <v>106</v>
      </c>
      <c r="E25647" s="2">
        <v>0.39490740740740743</v>
      </c>
      <c r="F25647" s="2">
        <v>0.39537037037037037</v>
      </c>
      <c r="G25647" s="2"/>
      <c r="H25647">
        <v>2</v>
      </c>
    </row>
    <row r="25648" spans="1:8" x14ac:dyDescent="0.35">
      <c r="A25648">
        <v>143884</v>
      </c>
      <c r="B25648">
        <v>0</v>
      </c>
      <c r="C25648">
        <v>1</v>
      </c>
      <c r="D25648" t="s">
        <v>107</v>
      </c>
      <c r="E25648" s="2">
        <v>0.39699074074074076</v>
      </c>
      <c r="F25648" s="2">
        <v>0.3974537037037037</v>
      </c>
      <c r="G25648" s="2"/>
      <c r="H25648">
        <v>2</v>
      </c>
    </row>
    <row r="25649" spans="1:8" x14ac:dyDescent="0.35">
      <c r="A25649">
        <v>143884</v>
      </c>
      <c r="B25649">
        <v>0</v>
      </c>
      <c r="C25649">
        <v>1</v>
      </c>
      <c r="D25649" t="s">
        <v>108</v>
      </c>
      <c r="E25649" s="2">
        <v>0.39930555555555558</v>
      </c>
      <c r="F25649" s="2">
        <v>0.39976851851851852</v>
      </c>
      <c r="G25649" s="2"/>
      <c r="H25649">
        <v>2</v>
      </c>
    </row>
    <row r="25650" spans="1:8" x14ac:dyDescent="0.35">
      <c r="A25650">
        <v>143884</v>
      </c>
      <c r="B25650">
        <v>0</v>
      </c>
      <c r="C25650">
        <v>1</v>
      </c>
      <c r="D25650" t="s">
        <v>39</v>
      </c>
      <c r="E25650" s="2">
        <v>0.40277777777777779</v>
      </c>
      <c r="F25650" s="2">
        <v>0.40358796296296295</v>
      </c>
      <c r="G25650" s="2"/>
      <c r="H25650">
        <v>6</v>
      </c>
    </row>
    <row r="25651" spans="1:8" x14ac:dyDescent="0.35">
      <c r="A25651">
        <v>143884</v>
      </c>
      <c r="B25651">
        <v>0</v>
      </c>
      <c r="C25651">
        <v>1</v>
      </c>
      <c r="D25651" t="s">
        <v>109</v>
      </c>
      <c r="E25651" s="2">
        <v>0.40590277777777778</v>
      </c>
      <c r="F25651" s="2">
        <v>0.40636574074074072</v>
      </c>
      <c r="G25651" s="2"/>
      <c r="H25651" t="s">
        <v>110</v>
      </c>
    </row>
    <row r="25652" spans="1:8" x14ac:dyDescent="0.35">
      <c r="A25652">
        <v>143884</v>
      </c>
      <c r="B25652">
        <v>0</v>
      </c>
      <c r="C25652">
        <v>1</v>
      </c>
      <c r="D25652" t="s">
        <v>111</v>
      </c>
      <c r="E25652" s="2">
        <v>0.40787037037037038</v>
      </c>
      <c r="F25652" s="2">
        <v>0.40833333333333333</v>
      </c>
      <c r="G25652" s="2"/>
      <c r="H25652" t="s">
        <v>110</v>
      </c>
    </row>
    <row r="25653" spans="1:8" x14ac:dyDescent="0.35">
      <c r="A25653">
        <v>143884</v>
      </c>
      <c r="B25653">
        <v>0</v>
      </c>
      <c r="C25653">
        <v>1</v>
      </c>
      <c r="D25653" t="s">
        <v>112</v>
      </c>
      <c r="E25653" s="2">
        <v>0.41006944444444443</v>
      </c>
      <c r="F25653" s="2">
        <v>0.41064814814814815</v>
      </c>
      <c r="G25653" s="2"/>
      <c r="H25653" t="s">
        <v>110</v>
      </c>
    </row>
    <row r="25654" spans="1:8" x14ac:dyDescent="0.35">
      <c r="A25654">
        <v>143884</v>
      </c>
      <c r="B25654">
        <v>0</v>
      </c>
      <c r="C25654">
        <v>1</v>
      </c>
      <c r="D25654" t="s">
        <v>113</v>
      </c>
      <c r="E25654" s="2">
        <v>0.41192129629629631</v>
      </c>
      <c r="F25654" s="2">
        <v>0.41249999999999998</v>
      </c>
      <c r="G25654" s="2"/>
      <c r="H25654" t="s">
        <v>110</v>
      </c>
    </row>
    <row r="25655" spans="1:8" x14ac:dyDescent="0.35">
      <c r="A25655">
        <v>143884</v>
      </c>
      <c r="B25655">
        <v>0</v>
      </c>
      <c r="C25655">
        <v>1</v>
      </c>
      <c r="D25655" t="s">
        <v>24</v>
      </c>
      <c r="E25655" s="2">
        <v>0.41469907407407408</v>
      </c>
      <c r="F25655" s="2">
        <v>0.41608796296296297</v>
      </c>
      <c r="G25655" s="2"/>
      <c r="H25655" t="s">
        <v>110</v>
      </c>
    </row>
    <row r="25656" spans="1:8" x14ac:dyDescent="0.35">
      <c r="A25656">
        <v>143884</v>
      </c>
      <c r="B25656">
        <v>0</v>
      </c>
      <c r="C25656">
        <v>1</v>
      </c>
      <c r="D25656" t="s">
        <v>45</v>
      </c>
      <c r="E25656" s="2">
        <v>0.4236111111111111</v>
      </c>
      <c r="F25656" s="2">
        <v>0.42430555555555555</v>
      </c>
      <c r="G25656" s="2"/>
      <c r="H25656" t="s">
        <v>110</v>
      </c>
    </row>
    <row r="25657" spans="1:8" x14ac:dyDescent="0.35">
      <c r="A25657">
        <v>143884</v>
      </c>
      <c r="B25657">
        <v>0</v>
      </c>
      <c r="C25657">
        <v>1</v>
      </c>
      <c r="D25657" t="s">
        <v>21</v>
      </c>
      <c r="E25657" s="2">
        <v>0.42581018518518521</v>
      </c>
      <c r="F25657" s="2">
        <v>0.42638888888888887</v>
      </c>
      <c r="G25657" s="2"/>
      <c r="H25657" t="s">
        <v>122</v>
      </c>
    </row>
    <row r="25658" spans="1:8" x14ac:dyDescent="0.35">
      <c r="A25658">
        <v>143884</v>
      </c>
      <c r="B25658">
        <v>0</v>
      </c>
      <c r="C25658">
        <v>1</v>
      </c>
      <c r="D25658" t="s">
        <v>123</v>
      </c>
      <c r="E25658" s="2">
        <v>0.42858796296296298</v>
      </c>
      <c r="F25658" s="2">
        <v>0.42916666666666664</v>
      </c>
      <c r="G25658" s="2"/>
      <c r="H25658">
        <v>2</v>
      </c>
    </row>
    <row r="25659" spans="1:8" x14ac:dyDescent="0.35">
      <c r="A25659">
        <v>143884</v>
      </c>
      <c r="B25659">
        <v>0</v>
      </c>
      <c r="C25659">
        <v>1</v>
      </c>
      <c r="D25659" t="s">
        <v>93</v>
      </c>
      <c r="E25659" s="2">
        <v>0.4309027777777778</v>
      </c>
      <c r="F25659" s="2">
        <v>0.43136574074074074</v>
      </c>
      <c r="G25659" s="2"/>
      <c r="H25659">
        <v>2</v>
      </c>
    </row>
    <row r="25660" spans="1:8" x14ac:dyDescent="0.35">
      <c r="A25660">
        <v>143884</v>
      </c>
      <c r="B25660">
        <v>0</v>
      </c>
      <c r="C25660">
        <v>1</v>
      </c>
      <c r="D25660" t="s">
        <v>9</v>
      </c>
      <c r="E25660" s="2">
        <v>0.43287037037037035</v>
      </c>
      <c r="H25660">
        <v>1</v>
      </c>
    </row>
    <row r="25661" spans="1:8" x14ac:dyDescent="0.35">
      <c r="A25661">
        <v>141075</v>
      </c>
      <c r="B25661">
        <v>0</v>
      </c>
      <c r="C25661">
        <v>1</v>
      </c>
      <c r="D25661" t="s">
        <v>19</v>
      </c>
      <c r="F25661" s="2">
        <v>0.37997685185185187</v>
      </c>
      <c r="G25661" s="2"/>
      <c r="H25661">
        <v>3</v>
      </c>
    </row>
    <row r="25662" spans="1:8" x14ac:dyDescent="0.35">
      <c r="A25662">
        <v>141075</v>
      </c>
      <c r="B25662">
        <v>0</v>
      </c>
      <c r="C25662">
        <v>1</v>
      </c>
      <c r="D25662" t="s">
        <v>148</v>
      </c>
      <c r="E25662" s="2">
        <v>0.38263888888888886</v>
      </c>
      <c r="F25662" s="2">
        <v>0.38310185185185186</v>
      </c>
      <c r="G25662" s="2"/>
      <c r="H25662">
        <v>1</v>
      </c>
    </row>
    <row r="25663" spans="1:8" x14ac:dyDescent="0.35">
      <c r="A25663">
        <v>141075</v>
      </c>
      <c r="B25663">
        <v>0</v>
      </c>
      <c r="C25663">
        <v>1</v>
      </c>
      <c r="D25663" t="s">
        <v>149</v>
      </c>
      <c r="E25663" s="2">
        <v>0.38449074074074074</v>
      </c>
      <c r="F25663" s="2">
        <v>0.38495370370370369</v>
      </c>
      <c r="G25663" s="2"/>
      <c r="H25663">
        <v>1</v>
      </c>
    </row>
    <row r="25664" spans="1:8" x14ac:dyDescent="0.35">
      <c r="A25664">
        <v>141075</v>
      </c>
      <c r="B25664">
        <v>0</v>
      </c>
      <c r="C25664">
        <v>1</v>
      </c>
      <c r="D25664" t="s">
        <v>150</v>
      </c>
      <c r="E25664" s="2">
        <v>0.38611111111111113</v>
      </c>
      <c r="F25664" s="2">
        <v>0.38657407407407407</v>
      </c>
      <c r="G25664" s="2"/>
      <c r="H25664">
        <v>1</v>
      </c>
    </row>
    <row r="25665" spans="1:8" x14ac:dyDescent="0.35">
      <c r="A25665">
        <v>141075</v>
      </c>
      <c r="B25665">
        <v>0</v>
      </c>
      <c r="C25665">
        <v>1</v>
      </c>
      <c r="D25665" t="s">
        <v>151</v>
      </c>
      <c r="E25665" s="2">
        <v>0.38773148148148145</v>
      </c>
      <c r="F25665" s="2">
        <v>0.38819444444444445</v>
      </c>
      <c r="G25665" s="2"/>
      <c r="H25665">
        <v>1</v>
      </c>
    </row>
    <row r="25666" spans="1:8" x14ac:dyDescent="0.35">
      <c r="A25666">
        <v>141075</v>
      </c>
      <c r="B25666">
        <v>0</v>
      </c>
      <c r="C25666">
        <v>1</v>
      </c>
      <c r="D25666" t="s">
        <v>90</v>
      </c>
      <c r="E25666" s="2">
        <v>0.38935185185185184</v>
      </c>
      <c r="F25666" s="2">
        <v>0.38981481481481484</v>
      </c>
      <c r="G25666" s="2"/>
      <c r="H25666">
        <v>1</v>
      </c>
    </row>
    <row r="25667" spans="1:8" x14ac:dyDescent="0.35">
      <c r="A25667">
        <v>141075</v>
      </c>
      <c r="B25667">
        <v>0</v>
      </c>
      <c r="C25667">
        <v>1</v>
      </c>
      <c r="D25667" t="s">
        <v>59</v>
      </c>
      <c r="E25667" s="2">
        <v>0.39108796296296294</v>
      </c>
      <c r="F25667" s="2">
        <v>0.39155092592592594</v>
      </c>
      <c r="G25667" s="2"/>
      <c r="H25667">
        <v>1</v>
      </c>
    </row>
    <row r="25668" spans="1:8" x14ac:dyDescent="0.35">
      <c r="A25668">
        <v>141075</v>
      </c>
      <c r="B25668">
        <v>0</v>
      </c>
      <c r="C25668">
        <v>1</v>
      </c>
      <c r="D25668" t="s">
        <v>144</v>
      </c>
      <c r="E25668" s="2">
        <v>0.39270833333333333</v>
      </c>
      <c r="F25668" s="2">
        <v>0.39317129629629627</v>
      </c>
      <c r="G25668" s="2"/>
      <c r="H25668">
        <v>1</v>
      </c>
    </row>
    <row r="25669" spans="1:8" x14ac:dyDescent="0.35">
      <c r="A25669">
        <v>141075</v>
      </c>
      <c r="B25669">
        <v>0</v>
      </c>
      <c r="C25669">
        <v>1</v>
      </c>
      <c r="D25669" t="s">
        <v>9</v>
      </c>
      <c r="E25669" s="2">
        <v>0.39432870370370371</v>
      </c>
      <c r="F25669" s="2">
        <v>0.39479166666666665</v>
      </c>
      <c r="G25669" s="2"/>
      <c r="H25669">
        <v>1</v>
      </c>
    </row>
    <row r="25670" spans="1:8" x14ac:dyDescent="0.35">
      <c r="A25670">
        <v>141075</v>
      </c>
      <c r="B25670">
        <v>0</v>
      </c>
      <c r="C25670">
        <v>1</v>
      </c>
      <c r="D25670" t="s">
        <v>93</v>
      </c>
      <c r="E25670" s="2">
        <v>0.39594907407407409</v>
      </c>
      <c r="F25670" s="2">
        <v>0.39641203703703703</v>
      </c>
      <c r="G25670" s="2"/>
      <c r="H25670">
        <v>1</v>
      </c>
    </row>
    <row r="25671" spans="1:8" x14ac:dyDescent="0.35">
      <c r="A25671">
        <v>141075</v>
      </c>
      <c r="B25671">
        <v>0</v>
      </c>
      <c r="C25671">
        <v>1</v>
      </c>
      <c r="D25671" t="s">
        <v>123</v>
      </c>
      <c r="E25671" s="2">
        <v>0.39814814814814814</v>
      </c>
      <c r="F25671" s="2">
        <v>0.39872685185185186</v>
      </c>
      <c r="G25671" s="2"/>
      <c r="H25671">
        <v>1</v>
      </c>
    </row>
    <row r="25672" spans="1:8" x14ac:dyDescent="0.35">
      <c r="A25672">
        <v>141075</v>
      </c>
      <c r="B25672">
        <v>0</v>
      </c>
      <c r="C25672">
        <v>1</v>
      </c>
      <c r="D25672" t="s">
        <v>21</v>
      </c>
      <c r="E25672" s="2">
        <v>0.40127314814814813</v>
      </c>
      <c r="F25672" s="2">
        <v>0.40185185185185185</v>
      </c>
      <c r="G25672" s="2"/>
      <c r="H25672" t="s">
        <v>114</v>
      </c>
    </row>
    <row r="25673" spans="1:8" x14ac:dyDescent="0.35">
      <c r="A25673">
        <v>141075</v>
      </c>
      <c r="B25673">
        <v>0</v>
      </c>
      <c r="C25673">
        <v>1</v>
      </c>
      <c r="D25673" t="s">
        <v>45</v>
      </c>
      <c r="E25673" s="2">
        <v>0.40381944444444445</v>
      </c>
      <c r="H25673" t="s">
        <v>152</v>
      </c>
    </row>
    <row r="25674" spans="1:8" x14ac:dyDescent="0.35">
      <c r="A25674">
        <v>142178</v>
      </c>
      <c r="B25674">
        <v>0</v>
      </c>
      <c r="C25674">
        <v>1</v>
      </c>
      <c r="D25674" t="s">
        <v>18</v>
      </c>
      <c r="F25674" s="2">
        <v>0.38101851851851853</v>
      </c>
      <c r="G25674" s="2"/>
      <c r="H25674" t="s">
        <v>124</v>
      </c>
    </row>
    <row r="25675" spans="1:8" x14ac:dyDescent="0.35">
      <c r="A25675">
        <v>142178</v>
      </c>
      <c r="B25675">
        <v>0</v>
      </c>
      <c r="C25675">
        <v>1</v>
      </c>
      <c r="D25675" t="s">
        <v>17</v>
      </c>
      <c r="E25675" s="2">
        <v>0.38333333333333336</v>
      </c>
      <c r="F25675" s="2">
        <v>0.3837962962962963</v>
      </c>
      <c r="G25675" s="2"/>
      <c r="H25675">
        <v>2</v>
      </c>
    </row>
    <row r="25676" spans="1:8" x14ac:dyDescent="0.35">
      <c r="A25676">
        <v>142178</v>
      </c>
      <c r="B25676">
        <v>0</v>
      </c>
      <c r="C25676">
        <v>1</v>
      </c>
      <c r="D25676" t="s">
        <v>125</v>
      </c>
      <c r="E25676" s="2">
        <v>0.38541666666666669</v>
      </c>
      <c r="F25676" s="2">
        <v>0.38587962962962963</v>
      </c>
      <c r="G25676" s="2"/>
      <c r="H25676">
        <v>2</v>
      </c>
    </row>
    <row r="25677" spans="1:8" x14ac:dyDescent="0.35">
      <c r="A25677">
        <v>142178</v>
      </c>
      <c r="B25677">
        <v>0</v>
      </c>
      <c r="C25677">
        <v>1</v>
      </c>
      <c r="D25677" t="s">
        <v>126</v>
      </c>
      <c r="E25677" s="2">
        <v>0.38796296296296295</v>
      </c>
      <c r="F25677" s="2">
        <v>0.3886574074074074</v>
      </c>
      <c r="G25677" s="2"/>
      <c r="H25677" t="s">
        <v>127</v>
      </c>
    </row>
    <row r="25678" spans="1:8" x14ac:dyDescent="0.35">
      <c r="A25678">
        <v>142178</v>
      </c>
      <c r="B25678">
        <v>0</v>
      </c>
      <c r="C25678">
        <v>1</v>
      </c>
      <c r="D25678" t="s">
        <v>128</v>
      </c>
      <c r="E25678" s="2">
        <v>0.39016203703703706</v>
      </c>
      <c r="F25678" s="2">
        <v>0.390625</v>
      </c>
      <c r="G25678" s="2"/>
      <c r="H25678" t="s">
        <v>110</v>
      </c>
    </row>
    <row r="25679" spans="1:8" x14ac:dyDescent="0.35">
      <c r="A25679">
        <v>142178</v>
      </c>
      <c r="B25679">
        <v>0</v>
      </c>
      <c r="C25679">
        <v>1</v>
      </c>
      <c r="D25679" t="s">
        <v>129</v>
      </c>
      <c r="E25679" s="2">
        <v>0.39201388888888888</v>
      </c>
      <c r="F25679" s="2">
        <v>0.39247685185185183</v>
      </c>
      <c r="G25679" s="2"/>
      <c r="H25679" t="s">
        <v>110</v>
      </c>
    </row>
    <row r="25680" spans="1:8" x14ac:dyDescent="0.35">
      <c r="A25680">
        <v>142178</v>
      </c>
      <c r="B25680">
        <v>0</v>
      </c>
      <c r="C25680">
        <v>1</v>
      </c>
      <c r="D25680" t="s">
        <v>130</v>
      </c>
      <c r="E25680" s="2">
        <v>0.39386574074074077</v>
      </c>
      <c r="F25680" s="2">
        <v>0.39444444444444443</v>
      </c>
      <c r="G25680" s="2"/>
      <c r="H25680" t="s">
        <v>110</v>
      </c>
    </row>
    <row r="25681" spans="1:8" x14ac:dyDescent="0.35">
      <c r="A25681">
        <v>142178</v>
      </c>
      <c r="B25681">
        <v>0</v>
      </c>
      <c r="C25681">
        <v>1</v>
      </c>
      <c r="D25681" t="s">
        <v>45</v>
      </c>
      <c r="E25681" s="2">
        <v>0.39641203703703703</v>
      </c>
      <c r="F25681" s="2">
        <v>0.39710648148148148</v>
      </c>
      <c r="G25681" s="2"/>
      <c r="H25681" t="s">
        <v>110</v>
      </c>
    </row>
    <row r="25682" spans="1:8" x14ac:dyDescent="0.35">
      <c r="A25682">
        <v>142178</v>
      </c>
      <c r="B25682">
        <v>0</v>
      </c>
      <c r="C25682">
        <v>1</v>
      </c>
      <c r="D25682" t="s">
        <v>21</v>
      </c>
      <c r="E25682" s="2">
        <v>0.39895833333333336</v>
      </c>
      <c r="F25682" s="2">
        <v>0.39953703703703702</v>
      </c>
      <c r="G25682" s="2"/>
      <c r="H25682" t="s">
        <v>122</v>
      </c>
    </row>
    <row r="25683" spans="1:8" x14ac:dyDescent="0.35">
      <c r="A25683">
        <v>142178</v>
      </c>
      <c r="B25683">
        <v>0</v>
      </c>
      <c r="C25683">
        <v>1</v>
      </c>
      <c r="D25683" t="s">
        <v>123</v>
      </c>
      <c r="E25683" s="2">
        <v>0.40185185185185185</v>
      </c>
      <c r="F25683" s="2">
        <v>0.40243055555555557</v>
      </c>
      <c r="G25683" s="2"/>
      <c r="H25683">
        <v>2</v>
      </c>
    </row>
    <row r="25684" spans="1:8" x14ac:dyDescent="0.35">
      <c r="A25684">
        <v>142178</v>
      </c>
      <c r="B25684">
        <v>0</v>
      </c>
      <c r="C25684">
        <v>1</v>
      </c>
      <c r="D25684" t="s">
        <v>93</v>
      </c>
      <c r="E25684" s="2">
        <v>0.4042824074074074</v>
      </c>
      <c r="F25684" s="2">
        <v>0.40474537037037039</v>
      </c>
      <c r="G25684" s="2"/>
      <c r="H25684">
        <v>2</v>
      </c>
    </row>
    <row r="25685" spans="1:8" x14ac:dyDescent="0.35">
      <c r="A25685">
        <v>142178</v>
      </c>
      <c r="B25685">
        <v>0</v>
      </c>
      <c r="C25685">
        <v>1</v>
      </c>
      <c r="D25685" t="s">
        <v>9</v>
      </c>
      <c r="E25685" s="2">
        <v>0.40590277777777778</v>
      </c>
      <c r="F25685" s="2">
        <v>0.40636574074074072</v>
      </c>
      <c r="G25685" s="2"/>
      <c r="H25685">
        <v>2</v>
      </c>
    </row>
    <row r="25686" spans="1:8" x14ac:dyDescent="0.35">
      <c r="A25686">
        <v>142178</v>
      </c>
      <c r="B25686">
        <v>0</v>
      </c>
      <c r="C25686">
        <v>1</v>
      </c>
      <c r="D25686" t="s">
        <v>144</v>
      </c>
      <c r="E25686" s="2">
        <v>0.40752314814814816</v>
      </c>
      <c r="F25686" s="2">
        <v>0.4079861111111111</v>
      </c>
      <c r="G25686" s="2"/>
      <c r="H25686">
        <v>2</v>
      </c>
    </row>
    <row r="25687" spans="1:8" x14ac:dyDescent="0.35">
      <c r="A25687">
        <v>142178</v>
      </c>
      <c r="B25687">
        <v>0</v>
      </c>
      <c r="C25687">
        <v>1</v>
      </c>
      <c r="D25687" t="s">
        <v>59</v>
      </c>
      <c r="E25687" s="2">
        <v>0.40902777777777777</v>
      </c>
      <c r="F25687" s="2">
        <v>0.40949074074074077</v>
      </c>
      <c r="G25687" s="2"/>
      <c r="H25687">
        <v>2</v>
      </c>
    </row>
    <row r="25688" spans="1:8" x14ac:dyDescent="0.35">
      <c r="A25688">
        <v>142178</v>
      </c>
      <c r="B25688">
        <v>0</v>
      </c>
      <c r="C25688">
        <v>1</v>
      </c>
      <c r="D25688" t="s">
        <v>143</v>
      </c>
      <c r="E25688" s="2">
        <v>0.41064814814814815</v>
      </c>
      <c r="F25688" s="2">
        <v>0.41134259259259259</v>
      </c>
      <c r="G25688" s="2"/>
      <c r="H25688">
        <v>2</v>
      </c>
    </row>
    <row r="25689" spans="1:8" x14ac:dyDescent="0.35">
      <c r="A25689">
        <v>142178</v>
      </c>
      <c r="B25689">
        <v>0</v>
      </c>
      <c r="C25689">
        <v>1</v>
      </c>
      <c r="D25689" t="s">
        <v>142</v>
      </c>
      <c r="E25689" s="2">
        <v>0.41215277777777776</v>
      </c>
      <c r="F25689" s="2">
        <v>0.41261574074074076</v>
      </c>
      <c r="G25689" s="2"/>
      <c r="H25689">
        <v>2</v>
      </c>
    </row>
    <row r="25690" spans="1:8" x14ac:dyDescent="0.35">
      <c r="A25690">
        <v>142178</v>
      </c>
      <c r="B25690">
        <v>0</v>
      </c>
      <c r="C25690">
        <v>1</v>
      </c>
      <c r="D25690" t="s">
        <v>46</v>
      </c>
      <c r="E25690" s="2">
        <v>0.41365740740740742</v>
      </c>
      <c r="F25690" s="2">
        <v>0.41412037037037036</v>
      </c>
      <c r="G25690" s="2"/>
      <c r="H25690">
        <v>2</v>
      </c>
    </row>
    <row r="25691" spans="1:8" x14ac:dyDescent="0.35">
      <c r="A25691">
        <v>142178</v>
      </c>
      <c r="B25691">
        <v>0</v>
      </c>
      <c r="C25691">
        <v>1</v>
      </c>
      <c r="D25691" t="s">
        <v>141</v>
      </c>
      <c r="E25691" s="2">
        <v>0.4148148148148148</v>
      </c>
      <c r="F25691" s="2">
        <v>0.4152777777777778</v>
      </c>
      <c r="G25691" s="2"/>
      <c r="H25691">
        <v>2</v>
      </c>
    </row>
    <row r="25692" spans="1:8" x14ac:dyDescent="0.35">
      <c r="A25692">
        <v>142178</v>
      </c>
      <c r="B25692">
        <v>0</v>
      </c>
      <c r="C25692">
        <v>1</v>
      </c>
      <c r="D25692" t="s">
        <v>140</v>
      </c>
      <c r="E25692" s="2">
        <v>0.41689814814814813</v>
      </c>
      <c r="F25692" s="2">
        <v>0.41759259259259257</v>
      </c>
      <c r="G25692" s="2"/>
      <c r="H25692">
        <v>2</v>
      </c>
    </row>
    <row r="25693" spans="1:8" x14ac:dyDescent="0.35">
      <c r="A25693">
        <v>142178</v>
      </c>
      <c r="B25693">
        <v>0</v>
      </c>
      <c r="C25693">
        <v>1</v>
      </c>
      <c r="D25693" t="s">
        <v>95</v>
      </c>
      <c r="E25693" s="2">
        <v>0.41886574074074073</v>
      </c>
      <c r="F25693" s="2">
        <v>0.41944444444444445</v>
      </c>
      <c r="G25693" s="2"/>
      <c r="H25693">
        <v>2</v>
      </c>
    </row>
    <row r="25694" spans="1:8" x14ac:dyDescent="0.35">
      <c r="A25694">
        <v>142178</v>
      </c>
      <c r="B25694">
        <v>0</v>
      </c>
      <c r="C25694">
        <v>1</v>
      </c>
      <c r="D25694" t="s">
        <v>72</v>
      </c>
      <c r="E25694" s="2">
        <v>0.42106481481481484</v>
      </c>
      <c r="F25694" s="2">
        <v>0.4216435185185185</v>
      </c>
      <c r="G25694" s="2"/>
      <c r="H25694">
        <v>2</v>
      </c>
    </row>
    <row r="25695" spans="1:8" x14ac:dyDescent="0.35">
      <c r="A25695">
        <v>142178</v>
      </c>
      <c r="B25695">
        <v>0</v>
      </c>
      <c r="C25695">
        <v>1</v>
      </c>
      <c r="D25695" t="s">
        <v>139</v>
      </c>
      <c r="E25695" s="2">
        <v>0.42314814814814816</v>
      </c>
      <c r="F25695" s="2">
        <v>0.4238425925925926</v>
      </c>
      <c r="G25695" s="2"/>
      <c r="H25695">
        <v>2</v>
      </c>
    </row>
    <row r="25696" spans="1:8" x14ac:dyDescent="0.35">
      <c r="A25696">
        <v>142178</v>
      </c>
      <c r="B25696">
        <v>0</v>
      </c>
      <c r="C25696">
        <v>1</v>
      </c>
      <c r="D25696" t="s">
        <v>138</v>
      </c>
      <c r="E25696" s="2">
        <v>0.42581018518518521</v>
      </c>
      <c r="F25696" s="2">
        <v>0.42627314814814815</v>
      </c>
      <c r="G25696" s="2"/>
      <c r="H25696">
        <v>2</v>
      </c>
    </row>
    <row r="25697" spans="1:8" x14ac:dyDescent="0.35">
      <c r="A25697">
        <v>142178</v>
      </c>
      <c r="B25697">
        <v>0</v>
      </c>
      <c r="C25697">
        <v>1</v>
      </c>
      <c r="D25697" t="s">
        <v>137</v>
      </c>
      <c r="E25697" s="2">
        <v>0.42743055555555554</v>
      </c>
      <c r="F25697" s="2">
        <v>0.42789351851851853</v>
      </c>
      <c r="G25697" s="2"/>
      <c r="H25697">
        <v>2</v>
      </c>
    </row>
    <row r="25698" spans="1:8" x14ac:dyDescent="0.35">
      <c r="A25698">
        <v>142178</v>
      </c>
      <c r="B25698">
        <v>0</v>
      </c>
      <c r="C25698">
        <v>1</v>
      </c>
      <c r="D25698" t="s">
        <v>136</v>
      </c>
      <c r="E25698" s="2">
        <v>0.42939814814814814</v>
      </c>
      <c r="F25698" s="2">
        <v>0.42986111111111114</v>
      </c>
      <c r="G25698" s="2"/>
      <c r="H25698">
        <v>2</v>
      </c>
    </row>
    <row r="25699" spans="1:8" x14ac:dyDescent="0.35">
      <c r="A25699">
        <v>142178</v>
      </c>
      <c r="B25699">
        <v>0</v>
      </c>
      <c r="C25699">
        <v>1</v>
      </c>
      <c r="D25699" t="s">
        <v>135</v>
      </c>
      <c r="E25699" s="2">
        <v>0.43125000000000002</v>
      </c>
      <c r="F25699" s="2">
        <v>0.43171296296296297</v>
      </c>
      <c r="G25699" s="2"/>
      <c r="H25699">
        <v>2</v>
      </c>
    </row>
    <row r="25700" spans="1:8" x14ac:dyDescent="0.35">
      <c r="A25700">
        <v>142178</v>
      </c>
      <c r="B25700">
        <v>1</v>
      </c>
      <c r="C25700">
        <v>1</v>
      </c>
      <c r="D25700" t="s">
        <v>38</v>
      </c>
      <c r="E25700" s="2">
        <v>0.43379629629629629</v>
      </c>
      <c r="F25700" s="2">
        <v>0.43449074074074073</v>
      </c>
      <c r="G25700" s="2"/>
      <c r="H25700" t="s">
        <v>172</v>
      </c>
    </row>
    <row r="25701" spans="1:8" x14ac:dyDescent="0.35">
      <c r="A25701">
        <v>142178</v>
      </c>
      <c r="B25701">
        <v>1</v>
      </c>
      <c r="C25701">
        <v>1</v>
      </c>
      <c r="D25701" t="s">
        <v>133</v>
      </c>
      <c r="E25701" s="2">
        <v>0.4357638888888889</v>
      </c>
      <c r="F25701" s="2">
        <v>0.43622685185185184</v>
      </c>
      <c r="G25701" s="2"/>
      <c r="H25701">
        <v>1</v>
      </c>
    </row>
    <row r="25702" spans="1:8" x14ac:dyDescent="0.35">
      <c r="A25702">
        <v>142178</v>
      </c>
      <c r="B25702">
        <v>1</v>
      </c>
      <c r="C25702">
        <v>1</v>
      </c>
      <c r="D25702" t="s">
        <v>132</v>
      </c>
      <c r="E25702" s="2">
        <v>0.43761574074074072</v>
      </c>
      <c r="F25702" s="2">
        <v>0.43807870370370372</v>
      </c>
      <c r="G25702" s="2"/>
      <c r="H25702">
        <v>1</v>
      </c>
    </row>
    <row r="25703" spans="1:8" x14ac:dyDescent="0.35">
      <c r="A25703">
        <v>142178</v>
      </c>
      <c r="B25703">
        <v>1</v>
      </c>
      <c r="C25703">
        <v>1</v>
      </c>
      <c r="D25703" t="s">
        <v>31</v>
      </c>
      <c r="E25703" s="2">
        <v>0.44074074074074077</v>
      </c>
      <c r="H25703" t="s">
        <v>131</v>
      </c>
    </row>
    <row r="25704" spans="1:8" x14ac:dyDescent="0.35">
      <c r="A25704">
        <v>141478</v>
      </c>
      <c r="B25704">
        <v>0</v>
      </c>
      <c r="C25704">
        <v>1</v>
      </c>
      <c r="D25704" t="s">
        <v>11</v>
      </c>
      <c r="F25704" s="2">
        <v>0.38194444444444442</v>
      </c>
      <c r="G25704" s="2"/>
      <c r="H25704" t="s">
        <v>161</v>
      </c>
    </row>
    <row r="25705" spans="1:8" x14ac:dyDescent="0.35">
      <c r="A25705">
        <v>141478</v>
      </c>
      <c r="B25705">
        <v>0</v>
      </c>
      <c r="C25705">
        <v>1</v>
      </c>
      <c r="D25705" t="s">
        <v>160</v>
      </c>
      <c r="E25705" s="2">
        <v>0.38437500000000002</v>
      </c>
      <c r="F25705" s="2">
        <v>0.38506944444444446</v>
      </c>
      <c r="G25705" s="2"/>
      <c r="H25705" t="s">
        <v>110</v>
      </c>
    </row>
    <row r="25706" spans="1:8" x14ac:dyDescent="0.35">
      <c r="A25706">
        <v>141478</v>
      </c>
      <c r="B25706">
        <v>1</v>
      </c>
      <c r="C25706">
        <v>1</v>
      </c>
      <c r="D25706" t="s">
        <v>13</v>
      </c>
      <c r="E25706" s="2">
        <v>0.38854166666666667</v>
      </c>
      <c r="F25706" s="2">
        <v>0.38923611111111112</v>
      </c>
      <c r="G25706" s="2"/>
      <c r="H25706" t="s">
        <v>110</v>
      </c>
    </row>
    <row r="25707" spans="1:8" x14ac:dyDescent="0.35">
      <c r="A25707">
        <v>141478</v>
      </c>
      <c r="B25707">
        <v>1</v>
      </c>
      <c r="C25707">
        <v>1</v>
      </c>
      <c r="D25707" t="s">
        <v>146</v>
      </c>
      <c r="E25707" s="2">
        <v>0.39155092592592594</v>
      </c>
      <c r="F25707" s="2">
        <v>0.39201388888888888</v>
      </c>
      <c r="G25707" s="2"/>
      <c r="H25707" t="s">
        <v>147</v>
      </c>
    </row>
    <row r="25708" spans="1:8" x14ac:dyDescent="0.35">
      <c r="A25708">
        <v>141478</v>
      </c>
      <c r="B25708">
        <v>1</v>
      </c>
      <c r="C25708">
        <v>1</v>
      </c>
      <c r="D25708" t="s">
        <v>19</v>
      </c>
      <c r="E25708" s="2">
        <v>0.39317129629629627</v>
      </c>
      <c r="F25708" s="2">
        <v>0.39363425925925927</v>
      </c>
      <c r="G25708" s="2"/>
      <c r="H25708">
        <v>1</v>
      </c>
    </row>
    <row r="25709" spans="1:8" x14ac:dyDescent="0.35">
      <c r="A25709">
        <v>141478</v>
      </c>
      <c r="B25709">
        <v>1</v>
      </c>
      <c r="C25709">
        <v>1</v>
      </c>
      <c r="D25709" t="s">
        <v>148</v>
      </c>
      <c r="E25709" s="2">
        <v>0.39641203703703703</v>
      </c>
      <c r="F25709" s="2">
        <v>0.39687499999999998</v>
      </c>
      <c r="G25709" s="2"/>
      <c r="H25709">
        <v>1</v>
      </c>
    </row>
    <row r="25710" spans="1:8" x14ac:dyDescent="0.35">
      <c r="A25710">
        <v>141478</v>
      </c>
      <c r="B25710">
        <v>1</v>
      </c>
      <c r="C25710">
        <v>1</v>
      </c>
      <c r="D25710" t="s">
        <v>149</v>
      </c>
      <c r="E25710" s="2">
        <v>0.39837962962962964</v>
      </c>
      <c r="F25710" s="2">
        <v>0.39895833333333336</v>
      </c>
      <c r="G25710" s="2"/>
      <c r="H25710">
        <v>1</v>
      </c>
    </row>
    <row r="25711" spans="1:8" x14ac:dyDescent="0.35">
      <c r="A25711">
        <v>141478</v>
      </c>
      <c r="B25711">
        <v>1</v>
      </c>
      <c r="C25711">
        <v>1</v>
      </c>
      <c r="D25711" t="s">
        <v>150</v>
      </c>
      <c r="E25711" s="2">
        <v>0.40034722222222224</v>
      </c>
      <c r="F25711" s="2">
        <v>0.40104166666666669</v>
      </c>
      <c r="G25711" s="2"/>
      <c r="H25711">
        <v>1</v>
      </c>
    </row>
    <row r="25712" spans="1:8" x14ac:dyDescent="0.35">
      <c r="A25712">
        <v>141478</v>
      </c>
      <c r="B25712">
        <v>1</v>
      </c>
      <c r="C25712">
        <v>1</v>
      </c>
      <c r="D25712" t="s">
        <v>151</v>
      </c>
      <c r="E25712" s="2">
        <v>0.40243055555555557</v>
      </c>
      <c r="F25712" s="2">
        <v>0.40289351851851851</v>
      </c>
      <c r="G25712" s="2"/>
      <c r="H25712">
        <v>1</v>
      </c>
    </row>
    <row r="25713" spans="1:8" x14ac:dyDescent="0.35">
      <c r="A25713">
        <v>141478</v>
      </c>
      <c r="B25713">
        <v>1</v>
      </c>
      <c r="C25713">
        <v>1</v>
      </c>
      <c r="D25713" t="s">
        <v>90</v>
      </c>
      <c r="E25713" s="2">
        <v>0.40439814814814817</v>
      </c>
      <c r="F25713" s="2">
        <v>0.40509259259259262</v>
      </c>
      <c r="G25713" s="2"/>
      <c r="H25713">
        <v>1</v>
      </c>
    </row>
    <row r="25714" spans="1:8" x14ac:dyDescent="0.35">
      <c r="A25714">
        <v>141478</v>
      </c>
      <c r="B25714">
        <v>1</v>
      </c>
      <c r="C25714">
        <v>1</v>
      </c>
      <c r="D25714" t="s">
        <v>59</v>
      </c>
      <c r="E25714" s="2">
        <v>0.40671296296296294</v>
      </c>
      <c r="F25714" s="2">
        <v>0.40717592592592594</v>
      </c>
      <c r="G25714" s="2"/>
      <c r="H25714">
        <v>1</v>
      </c>
    </row>
    <row r="25715" spans="1:8" x14ac:dyDescent="0.35">
      <c r="A25715">
        <v>141478</v>
      </c>
      <c r="B25715">
        <v>1</v>
      </c>
      <c r="C25715">
        <v>1</v>
      </c>
      <c r="D25715" t="s">
        <v>144</v>
      </c>
      <c r="E25715" s="2">
        <v>0.40856481481481483</v>
      </c>
      <c r="F25715" s="2">
        <v>0.40902777777777777</v>
      </c>
      <c r="G25715" s="2"/>
      <c r="H25715">
        <v>1</v>
      </c>
    </row>
    <row r="25716" spans="1:8" x14ac:dyDescent="0.35">
      <c r="A25716">
        <v>141478</v>
      </c>
      <c r="B25716">
        <v>1</v>
      </c>
      <c r="C25716">
        <v>1</v>
      </c>
      <c r="D25716" t="s">
        <v>9</v>
      </c>
      <c r="E25716" s="2">
        <v>0.41053240740740743</v>
      </c>
      <c r="F25716" s="2">
        <v>0.41099537037037037</v>
      </c>
      <c r="G25716" s="2"/>
      <c r="H25716">
        <v>1</v>
      </c>
    </row>
    <row r="25717" spans="1:8" x14ac:dyDescent="0.35">
      <c r="A25717">
        <v>141478</v>
      </c>
      <c r="B25717">
        <v>1</v>
      </c>
      <c r="C25717">
        <v>1</v>
      </c>
      <c r="D25717" t="s">
        <v>93</v>
      </c>
      <c r="E25717" s="2">
        <v>0.41215277777777776</v>
      </c>
      <c r="F25717" s="2">
        <v>0.41261574074074076</v>
      </c>
      <c r="G25717" s="2"/>
      <c r="H25717">
        <v>1</v>
      </c>
    </row>
    <row r="25718" spans="1:8" x14ac:dyDescent="0.35">
      <c r="A25718">
        <v>141478</v>
      </c>
      <c r="B25718">
        <v>1</v>
      </c>
      <c r="C25718">
        <v>1</v>
      </c>
      <c r="D25718" t="s">
        <v>123</v>
      </c>
      <c r="E25718" s="2">
        <v>0.41435185185185186</v>
      </c>
      <c r="F25718" s="2">
        <v>0.41493055555555558</v>
      </c>
      <c r="G25718" s="2"/>
      <c r="H25718">
        <v>1</v>
      </c>
    </row>
    <row r="25719" spans="1:8" x14ac:dyDescent="0.35">
      <c r="A25719">
        <v>141478</v>
      </c>
      <c r="B25719">
        <v>1</v>
      </c>
      <c r="C25719">
        <v>1</v>
      </c>
      <c r="D25719" t="s">
        <v>21</v>
      </c>
      <c r="E25719" s="2">
        <v>0.41712962962962963</v>
      </c>
      <c r="F25719" s="2">
        <v>0.41770833333333335</v>
      </c>
      <c r="G25719" s="2"/>
      <c r="H25719" t="s">
        <v>114</v>
      </c>
    </row>
    <row r="25720" spans="1:8" x14ac:dyDescent="0.35">
      <c r="A25720">
        <v>141478</v>
      </c>
      <c r="B25720">
        <v>1</v>
      </c>
      <c r="C25720">
        <v>1</v>
      </c>
      <c r="D25720" t="s">
        <v>45</v>
      </c>
      <c r="E25720" s="2">
        <v>0.41909722222222223</v>
      </c>
      <c r="F25720" s="2">
        <v>0.41979166666666667</v>
      </c>
      <c r="G25720" s="2"/>
      <c r="H25720" t="s">
        <v>152</v>
      </c>
    </row>
    <row r="25721" spans="1:8" x14ac:dyDescent="0.35">
      <c r="A25721">
        <v>141478</v>
      </c>
      <c r="B25721">
        <v>1</v>
      </c>
      <c r="C25721">
        <v>1</v>
      </c>
      <c r="D25721" t="s">
        <v>24</v>
      </c>
      <c r="E25721" s="2">
        <v>0.43055555555555558</v>
      </c>
      <c r="F25721" s="2">
        <v>0.43125000000000002</v>
      </c>
      <c r="G25721" s="2"/>
      <c r="H25721" t="s">
        <v>152</v>
      </c>
    </row>
    <row r="25722" spans="1:8" x14ac:dyDescent="0.35">
      <c r="A25722">
        <v>141478</v>
      </c>
      <c r="B25722">
        <v>1</v>
      </c>
      <c r="C25722">
        <v>1</v>
      </c>
      <c r="D25722" t="s">
        <v>113</v>
      </c>
      <c r="E25722" s="2">
        <v>0.43310185185185185</v>
      </c>
      <c r="F25722" s="2">
        <v>0.43368055555555557</v>
      </c>
      <c r="G25722" s="2"/>
      <c r="H25722" t="s">
        <v>152</v>
      </c>
    </row>
    <row r="25723" spans="1:8" x14ac:dyDescent="0.35">
      <c r="A25723">
        <v>141478</v>
      </c>
      <c r="B25723">
        <v>1</v>
      </c>
      <c r="C25723">
        <v>1</v>
      </c>
      <c r="D25723" t="s">
        <v>112</v>
      </c>
      <c r="E25723" s="2">
        <v>0.43506944444444445</v>
      </c>
      <c r="F25723" s="2">
        <v>0.43564814814814817</v>
      </c>
      <c r="G25723" s="2"/>
      <c r="H25723" t="s">
        <v>152</v>
      </c>
    </row>
    <row r="25724" spans="1:8" x14ac:dyDescent="0.35">
      <c r="A25724">
        <v>141478</v>
      </c>
      <c r="B25724">
        <v>1</v>
      </c>
      <c r="C25724">
        <v>1</v>
      </c>
      <c r="D25724" t="s">
        <v>111</v>
      </c>
      <c r="E25724" s="2">
        <v>0.4372685185185185</v>
      </c>
      <c r="F25724" s="2">
        <v>0.4377314814814815</v>
      </c>
      <c r="G25724" s="2"/>
      <c r="H25724" t="s">
        <v>152</v>
      </c>
    </row>
    <row r="25725" spans="1:8" x14ac:dyDescent="0.35">
      <c r="A25725">
        <v>141478</v>
      </c>
      <c r="B25725">
        <v>1</v>
      </c>
      <c r="C25725">
        <v>1</v>
      </c>
      <c r="D25725" t="s">
        <v>109</v>
      </c>
      <c r="E25725" s="2">
        <v>0.4392361111111111</v>
      </c>
      <c r="F25725" s="2">
        <v>0.43969907407407405</v>
      </c>
      <c r="G25725" s="2"/>
      <c r="H25725" t="s">
        <v>152</v>
      </c>
    </row>
    <row r="25726" spans="1:8" x14ac:dyDescent="0.35">
      <c r="A25726">
        <v>141478</v>
      </c>
      <c r="B25726">
        <v>1</v>
      </c>
      <c r="C25726">
        <v>1</v>
      </c>
      <c r="D25726" t="s">
        <v>39</v>
      </c>
      <c r="E25726" s="2">
        <v>0.44166666666666665</v>
      </c>
      <c r="F25726" s="2">
        <v>0.44236111111111109</v>
      </c>
      <c r="G25726" s="2"/>
      <c r="H25726" t="s">
        <v>152</v>
      </c>
    </row>
    <row r="25727" spans="1:8" x14ac:dyDescent="0.35">
      <c r="A25727">
        <v>141478</v>
      </c>
      <c r="B25727">
        <v>1</v>
      </c>
      <c r="C25727">
        <v>1</v>
      </c>
      <c r="D25727" t="s">
        <v>121</v>
      </c>
      <c r="E25727" s="2">
        <v>0.44525462962962964</v>
      </c>
      <c r="F25727" s="2">
        <v>0.44571759259259258</v>
      </c>
      <c r="G25727" s="2"/>
      <c r="H25727" t="s">
        <v>152</v>
      </c>
    </row>
    <row r="25728" spans="1:8" x14ac:dyDescent="0.35">
      <c r="A25728">
        <v>141478</v>
      </c>
      <c r="B25728">
        <v>1</v>
      </c>
      <c r="C25728">
        <v>1</v>
      </c>
      <c r="D25728" t="s">
        <v>120</v>
      </c>
      <c r="E25728" s="2">
        <v>0.44791666666666669</v>
      </c>
      <c r="F25728" s="2">
        <v>0.44837962962962963</v>
      </c>
      <c r="G25728" s="2"/>
      <c r="H25728" t="s">
        <v>152</v>
      </c>
    </row>
    <row r="25729" spans="1:8" x14ac:dyDescent="0.35">
      <c r="A25729">
        <v>141478</v>
      </c>
      <c r="B25729">
        <v>1</v>
      </c>
      <c r="C25729">
        <v>1</v>
      </c>
      <c r="D25729" t="s">
        <v>119</v>
      </c>
      <c r="E25729" s="2">
        <v>0.45023148148148145</v>
      </c>
      <c r="F25729" s="2">
        <v>0.45069444444444445</v>
      </c>
      <c r="G25729" s="2"/>
      <c r="H25729" t="s">
        <v>152</v>
      </c>
    </row>
    <row r="25730" spans="1:8" x14ac:dyDescent="0.35">
      <c r="A25730">
        <v>141478</v>
      </c>
      <c r="B25730">
        <v>1</v>
      </c>
      <c r="C25730">
        <v>1</v>
      </c>
      <c r="D25730" t="s">
        <v>118</v>
      </c>
      <c r="E25730" s="2">
        <v>0.45266203703703706</v>
      </c>
      <c r="F25730" s="2">
        <v>0.453125</v>
      </c>
      <c r="G25730" s="2"/>
      <c r="H25730" t="s">
        <v>152</v>
      </c>
    </row>
    <row r="25731" spans="1:8" x14ac:dyDescent="0.35">
      <c r="A25731">
        <v>141478</v>
      </c>
      <c r="B25731">
        <v>1</v>
      </c>
      <c r="C25731">
        <v>1</v>
      </c>
      <c r="D25731" t="s">
        <v>117</v>
      </c>
      <c r="E25731" s="2">
        <v>0.45474537037037038</v>
      </c>
      <c r="F25731" s="2">
        <v>0.45520833333333333</v>
      </c>
      <c r="G25731" s="2"/>
      <c r="H25731" t="s">
        <v>152</v>
      </c>
    </row>
    <row r="25732" spans="1:8" x14ac:dyDescent="0.35">
      <c r="A25732">
        <v>141478</v>
      </c>
      <c r="B25732">
        <v>1</v>
      </c>
      <c r="C25732">
        <v>1</v>
      </c>
      <c r="D25732" t="s">
        <v>116</v>
      </c>
      <c r="E25732" s="2">
        <v>0.45844907407407409</v>
      </c>
      <c r="F25732" s="2">
        <v>0.45891203703703703</v>
      </c>
      <c r="G25732" s="2"/>
      <c r="H25732" t="s">
        <v>152</v>
      </c>
    </row>
    <row r="25733" spans="1:8" x14ac:dyDescent="0.35">
      <c r="A25733">
        <v>141478</v>
      </c>
      <c r="B25733">
        <v>1</v>
      </c>
      <c r="C25733">
        <v>1</v>
      </c>
      <c r="D25733" t="s">
        <v>6</v>
      </c>
      <c r="E25733" s="2">
        <v>0.46041666666666664</v>
      </c>
      <c r="H25733" t="s">
        <v>115</v>
      </c>
    </row>
    <row r="25734" spans="1:8" x14ac:dyDescent="0.35">
      <c r="A25734">
        <v>142580</v>
      </c>
      <c r="B25734">
        <v>0</v>
      </c>
      <c r="C25734">
        <v>1</v>
      </c>
      <c r="D25734" t="s">
        <v>26</v>
      </c>
      <c r="F25734" s="2">
        <v>0.38194444444444442</v>
      </c>
      <c r="G25734" s="2"/>
      <c r="H25734">
        <v>2</v>
      </c>
    </row>
    <row r="25735" spans="1:8" x14ac:dyDescent="0.35">
      <c r="A25735">
        <v>142580</v>
      </c>
      <c r="B25735">
        <v>0</v>
      </c>
      <c r="C25735">
        <v>1</v>
      </c>
      <c r="D25735" t="s">
        <v>165</v>
      </c>
      <c r="E25735" s="2">
        <v>0.38368055555555558</v>
      </c>
      <c r="F25735" s="2">
        <v>0.38414351851851852</v>
      </c>
      <c r="G25735" s="2"/>
      <c r="H25735">
        <v>2</v>
      </c>
    </row>
    <row r="25736" spans="1:8" x14ac:dyDescent="0.35">
      <c r="A25736">
        <v>142580</v>
      </c>
      <c r="B25736">
        <v>0</v>
      </c>
      <c r="C25736">
        <v>1</v>
      </c>
      <c r="D25736" t="s">
        <v>164</v>
      </c>
      <c r="E25736" s="2">
        <v>0.38634259259259257</v>
      </c>
      <c r="F25736" s="2">
        <v>0.38680555555555557</v>
      </c>
      <c r="G25736" s="2"/>
      <c r="H25736">
        <v>2</v>
      </c>
    </row>
    <row r="25737" spans="1:8" x14ac:dyDescent="0.35">
      <c r="A25737">
        <v>142580</v>
      </c>
      <c r="B25737">
        <v>0</v>
      </c>
      <c r="C25737">
        <v>1</v>
      </c>
      <c r="D25737" t="s">
        <v>163</v>
      </c>
      <c r="E25737" s="2">
        <v>0.38900462962962962</v>
      </c>
      <c r="F25737" s="2">
        <v>0.38946759259259262</v>
      </c>
      <c r="G25737" s="2"/>
      <c r="H25737">
        <v>2</v>
      </c>
    </row>
    <row r="25738" spans="1:8" x14ac:dyDescent="0.35">
      <c r="A25738">
        <v>142580</v>
      </c>
      <c r="B25738">
        <v>0</v>
      </c>
      <c r="C25738">
        <v>1</v>
      </c>
      <c r="D25738" t="s">
        <v>18</v>
      </c>
      <c r="E25738" s="2">
        <v>0.39097222222222222</v>
      </c>
      <c r="F25738" s="2">
        <v>0.39143518518518516</v>
      </c>
      <c r="G25738" s="2"/>
      <c r="H25738">
        <v>2</v>
      </c>
    </row>
    <row r="25739" spans="1:8" x14ac:dyDescent="0.35">
      <c r="A25739">
        <v>142580</v>
      </c>
      <c r="B25739">
        <v>0</v>
      </c>
      <c r="C25739">
        <v>1</v>
      </c>
      <c r="D25739" t="s">
        <v>17</v>
      </c>
      <c r="E25739" s="2">
        <v>0.39374999999999999</v>
      </c>
      <c r="F25739" s="2">
        <v>0.39421296296296299</v>
      </c>
      <c r="G25739" s="2"/>
      <c r="H25739">
        <v>2</v>
      </c>
    </row>
    <row r="25740" spans="1:8" x14ac:dyDescent="0.35">
      <c r="A25740">
        <v>142580</v>
      </c>
      <c r="B25740">
        <v>0</v>
      </c>
      <c r="C25740">
        <v>1</v>
      </c>
      <c r="D25740" t="s">
        <v>125</v>
      </c>
      <c r="E25740" s="2">
        <v>0.39571759259259259</v>
      </c>
      <c r="F25740" s="2">
        <v>0.39618055555555554</v>
      </c>
      <c r="G25740" s="2"/>
      <c r="H25740">
        <v>2</v>
      </c>
    </row>
    <row r="25741" spans="1:8" x14ac:dyDescent="0.35">
      <c r="A25741">
        <v>142580</v>
      </c>
      <c r="B25741">
        <v>0</v>
      </c>
      <c r="C25741">
        <v>1</v>
      </c>
      <c r="D25741" t="s">
        <v>126</v>
      </c>
      <c r="E25741" s="2">
        <v>0.39837962962962964</v>
      </c>
      <c r="F25741" s="2">
        <v>0.39907407407407408</v>
      </c>
      <c r="G25741" s="2"/>
      <c r="H25741" t="s">
        <v>127</v>
      </c>
    </row>
    <row r="25742" spans="1:8" x14ac:dyDescent="0.35">
      <c r="A25742">
        <v>142580</v>
      </c>
      <c r="B25742">
        <v>0</v>
      </c>
      <c r="C25742">
        <v>1</v>
      </c>
      <c r="D25742" t="s">
        <v>128</v>
      </c>
      <c r="E25742" s="2">
        <v>0.40057870370370369</v>
      </c>
      <c r="F25742" s="2">
        <v>0.40104166666666669</v>
      </c>
      <c r="G25742" s="2"/>
      <c r="H25742" t="s">
        <v>110</v>
      </c>
    </row>
    <row r="25743" spans="1:8" x14ac:dyDescent="0.35">
      <c r="A25743">
        <v>142580</v>
      </c>
      <c r="B25743">
        <v>0</v>
      </c>
      <c r="C25743">
        <v>1</v>
      </c>
      <c r="D25743" t="s">
        <v>129</v>
      </c>
      <c r="E25743" s="2">
        <v>0.40243055555555557</v>
      </c>
      <c r="F25743" s="2">
        <v>0.40289351851851851</v>
      </c>
      <c r="G25743" s="2"/>
      <c r="H25743" t="s">
        <v>110</v>
      </c>
    </row>
    <row r="25744" spans="1:8" x14ac:dyDescent="0.35">
      <c r="A25744">
        <v>142580</v>
      </c>
      <c r="B25744">
        <v>0</v>
      </c>
      <c r="C25744">
        <v>1</v>
      </c>
      <c r="D25744" t="s">
        <v>130</v>
      </c>
      <c r="E25744" s="2">
        <v>0.4042824074074074</v>
      </c>
      <c r="F25744" s="2">
        <v>0.40486111111111112</v>
      </c>
      <c r="G25744" s="2"/>
      <c r="H25744" t="s">
        <v>110</v>
      </c>
    </row>
    <row r="25745" spans="1:8" x14ac:dyDescent="0.35">
      <c r="A25745">
        <v>142580</v>
      </c>
      <c r="B25745">
        <v>0</v>
      </c>
      <c r="C25745">
        <v>1</v>
      </c>
      <c r="D25745" t="s">
        <v>45</v>
      </c>
      <c r="E25745" s="2">
        <v>0.40682870370370372</v>
      </c>
      <c r="F25745" s="2">
        <v>0.40752314814814816</v>
      </c>
      <c r="G25745" s="2"/>
      <c r="H25745" t="s">
        <v>110</v>
      </c>
    </row>
    <row r="25746" spans="1:8" x14ac:dyDescent="0.35">
      <c r="A25746">
        <v>142580</v>
      </c>
      <c r="B25746">
        <v>0</v>
      </c>
      <c r="C25746">
        <v>1</v>
      </c>
      <c r="D25746" t="s">
        <v>21</v>
      </c>
      <c r="E25746" s="2">
        <v>0.40937499999999999</v>
      </c>
      <c r="F25746" s="2">
        <v>0.40995370370370371</v>
      </c>
      <c r="G25746" s="2"/>
      <c r="H25746" t="s">
        <v>122</v>
      </c>
    </row>
    <row r="25747" spans="1:8" x14ac:dyDescent="0.35">
      <c r="A25747">
        <v>142580</v>
      </c>
      <c r="B25747">
        <v>0</v>
      </c>
      <c r="C25747">
        <v>1</v>
      </c>
      <c r="D25747" t="s">
        <v>123</v>
      </c>
      <c r="E25747" s="2">
        <v>0.41226851851851853</v>
      </c>
      <c r="F25747" s="2">
        <v>0.4128472222222222</v>
      </c>
      <c r="G25747" s="2"/>
      <c r="H25747">
        <v>2</v>
      </c>
    </row>
    <row r="25748" spans="1:8" x14ac:dyDescent="0.35">
      <c r="A25748">
        <v>142580</v>
      </c>
      <c r="B25748">
        <v>0</v>
      </c>
      <c r="C25748">
        <v>1</v>
      </c>
      <c r="D25748" t="s">
        <v>93</v>
      </c>
      <c r="E25748" s="2">
        <v>0.41469907407407408</v>
      </c>
      <c r="F25748" s="2">
        <v>0.41516203703703702</v>
      </c>
      <c r="G25748" s="2"/>
      <c r="H25748">
        <v>2</v>
      </c>
    </row>
    <row r="25749" spans="1:8" x14ac:dyDescent="0.35">
      <c r="A25749">
        <v>142580</v>
      </c>
      <c r="B25749">
        <v>0</v>
      </c>
      <c r="C25749">
        <v>1</v>
      </c>
      <c r="D25749" t="s">
        <v>9</v>
      </c>
      <c r="E25749" s="2">
        <v>0.41631944444444446</v>
      </c>
      <c r="F25749" s="2">
        <v>0.41678240740740741</v>
      </c>
      <c r="G25749" s="2"/>
      <c r="H25749">
        <v>2</v>
      </c>
    </row>
    <row r="25750" spans="1:8" x14ac:dyDescent="0.35">
      <c r="A25750">
        <v>142580</v>
      </c>
      <c r="B25750">
        <v>0</v>
      </c>
      <c r="C25750">
        <v>1</v>
      </c>
      <c r="D25750" t="s">
        <v>144</v>
      </c>
      <c r="E25750" s="2">
        <v>0.41793981481481479</v>
      </c>
      <c r="F25750" s="2">
        <v>0.41840277777777779</v>
      </c>
      <c r="G25750" s="2"/>
      <c r="H25750">
        <v>2</v>
      </c>
    </row>
    <row r="25751" spans="1:8" x14ac:dyDescent="0.35">
      <c r="A25751">
        <v>142580</v>
      </c>
      <c r="B25751">
        <v>0</v>
      </c>
      <c r="C25751">
        <v>1</v>
      </c>
      <c r="D25751" t="s">
        <v>59</v>
      </c>
      <c r="E25751" s="2">
        <v>0.41944444444444445</v>
      </c>
      <c r="F25751" s="2">
        <v>0.4199074074074074</v>
      </c>
      <c r="G25751" s="2"/>
      <c r="H25751">
        <v>2</v>
      </c>
    </row>
    <row r="25752" spans="1:8" x14ac:dyDescent="0.35">
      <c r="A25752">
        <v>142580</v>
      </c>
      <c r="B25752">
        <v>0</v>
      </c>
      <c r="C25752">
        <v>1</v>
      </c>
      <c r="D25752" t="s">
        <v>143</v>
      </c>
      <c r="E25752" s="2">
        <v>0.42106481481481484</v>
      </c>
      <c r="F25752" s="2">
        <v>0.42175925925925928</v>
      </c>
      <c r="G25752" s="2"/>
      <c r="H25752">
        <v>2</v>
      </c>
    </row>
    <row r="25753" spans="1:8" x14ac:dyDescent="0.35">
      <c r="A25753">
        <v>142580</v>
      </c>
      <c r="B25753">
        <v>0</v>
      </c>
      <c r="C25753">
        <v>1</v>
      </c>
      <c r="D25753" t="s">
        <v>142</v>
      </c>
      <c r="E25753" s="2">
        <v>0.42256944444444444</v>
      </c>
      <c r="F25753" s="2">
        <v>0.42303240740740738</v>
      </c>
      <c r="G25753" s="2"/>
      <c r="H25753">
        <v>2</v>
      </c>
    </row>
    <row r="25754" spans="1:8" x14ac:dyDescent="0.35">
      <c r="A25754">
        <v>142580</v>
      </c>
      <c r="B25754">
        <v>0</v>
      </c>
      <c r="C25754">
        <v>1</v>
      </c>
      <c r="D25754" t="s">
        <v>46</v>
      </c>
      <c r="E25754" s="2">
        <v>0.42407407407407405</v>
      </c>
      <c r="F25754" s="2">
        <v>0.42453703703703705</v>
      </c>
      <c r="G25754" s="2"/>
      <c r="H25754">
        <v>2</v>
      </c>
    </row>
    <row r="25755" spans="1:8" x14ac:dyDescent="0.35">
      <c r="A25755">
        <v>142580</v>
      </c>
      <c r="B25755">
        <v>0</v>
      </c>
      <c r="C25755">
        <v>1</v>
      </c>
      <c r="D25755" t="s">
        <v>141</v>
      </c>
      <c r="E25755" s="2">
        <v>0.42523148148148149</v>
      </c>
      <c r="F25755" s="2">
        <v>0.42569444444444443</v>
      </c>
      <c r="G25755" s="2"/>
      <c r="H25755">
        <v>2</v>
      </c>
    </row>
    <row r="25756" spans="1:8" x14ac:dyDescent="0.35">
      <c r="A25756">
        <v>142580</v>
      </c>
      <c r="B25756">
        <v>0</v>
      </c>
      <c r="C25756">
        <v>1</v>
      </c>
      <c r="D25756" t="s">
        <v>140</v>
      </c>
      <c r="E25756" s="2">
        <v>0.42731481481481481</v>
      </c>
      <c r="F25756" s="2">
        <v>0.42800925925925926</v>
      </c>
      <c r="G25756" s="2"/>
      <c r="H25756">
        <v>2</v>
      </c>
    </row>
    <row r="25757" spans="1:8" x14ac:dyDescent="0.35">
      <c r="A25757">
        <v>142580</v>
      </c>
      <c r="B25757">
        <v>0</v>
      </c>
      <c r="C25757">
        <v>1</v>
      </c>
      <c r="D25757" t="s">
        <v>95</v>
      </c>
      <c r="E25757" s="2">
        <v>0.42928240740740742</v>
      </c>
      <c r="F25757" s="2">
        <v>0.42986111111111114</v>
      </c>
      <c r="G25757" s="2"/>
      <c r="H25757">
        <v>2</v>
      </c>
    </row>
    <row r="25758" spans="1:8" x14ac:dyDescent="0.35">
      <c r="A25758">
        <v>142580</v>
      </c>
      <c r="B25758">
        <v>0</v>
      </c>
      <c r="C25758">
        <v>1</v>
      </c>
      <c r="D25758" t="s">
        <v>72</v>
      </c>
      <c r="E25758" s="2">
        <v>0.43148148148148147</v>
      </c>
      <c r="F25758" s="2">
        <v>0.43206018518518519</v>
      </c>
      <c r="G25758" s="2"/>
      <c r="H25758">
        <v>2</v>
      </c>
    </row>
    <row r="25759" spans="1:8" x14ac:dyDescent="0.35">
      <c r="A25759">
        <v>142580</v>
      </c>
      <c r="B25759">
        <v>0</v>
      </c>
      <c r="C25759">
        <v>1</v>
      </c>
      <c r="D25759" t="s">
        <v>139</v>
      </c>
      <c r="E25759" s="2">
        <v>0.43356481481481479</v>
      </c>
      <c r="F25759" s="2">
        <v>0.43425925925925923</v>
      </c>
      <c r="G25759" s="2"/>
      <c r="H25759">
        <v>2</v>
      </c>
    </row>
    <row r="25760" spans="1:8" x14ac:dyDescent="0.35">
      <c r="A25760">
        <v>142580</v>
      </c>
      <c r="B25760">
        <v>0</v>
      </c>
      <c r="C25760">
        <v>1</v>
      </c>
      <c r="D25760" t="s">
        <v>138</v>
      </c>
      <c r="E25760" s="2">
        <v>0.43622685185185184</v>
      </c>
      <c r="F25760" s="2">
        <v>0.43668981481481484</v>
      </c>
      <c r="G25760" s="2"/>
      <c r="H25760">
        <v>2</v>
      </c>
    </row>
    <row r="25761" spans="1:8" x14ac:dyDescent="0.35">
      <c r="A25761">
        <v>142580</v>
      </c>
      <c r="B25761">
        <v>0</v>
      </c>
      <c r="C25761">
        <v>1</v>
      </c>
      <c r="D25761" t="s">
        <v>137</v>
      </c>
      <c r="E25761" s="2">
        <v>0.43784722222222222</v>
      </c>
      <c r="F25761" s="2">
        <v>0.43831018518518516</v>
      </c>
      <c r="G25761" s="2"/>
      <c r="H25761">
        <v>2</v>
      </c>
    </row>
    <row r="25762" spans="1:8" x14ac:dyDescent="0.35">
      <c r="A25762">
        <v>142580</v>
      </c>
      <c r="B25762">
        <v>0</v>
      </c>
      <c r="C25762">
        <v>1</v>
      </c>
      <c r="D25762" t="s">
        <v>136</v>
      </c>
      <c r="E25762" s="2">
        <v>0.43981481481481483</v>
      </c>
      <c r="F25762" s="2">
        <v>0.44027777777777777</v>
      </c>
      <c r="G25762" s="2"/>
      <c r="H25762">
        <v>2</v>
      </c>
    </row>
    <row r="25763" spans="1:8" x14ac:dyDescent="0.35">
      <c r="A25763">
        <v>142580</v>
      </c>
      <c r="B25763">
        <v>0</v>
      </c>
      <c r="C25763">
        <v>1</v>
      </c>
      <c r="D25763" t="s">
        <v>135</v>
      </c>
      <c r="E25763" s="2">
        <v>0.44166666666666665</v>
      </c>
      <c r="F25763" s="2">
        <v>0.44212962962962965</v>
      </c>
      <c r="G25763" s="2"/>
      <c r="H25763">
        <v>2</v>
      </c>
    </row>
    <row r="25764" spans="1:8" x14ac:dyDescent="0.35">
      <c r="A25764">
        <v>142580</v>
      </c>
      <c r="B25764">
        <v>1</v>
      </c>
      <c r="C25764">
        <v>1</v>
      </c>
      <c r="D25764" t="s">
        <v>38</v>
      </c>
      <c r="E25764" s="2">
        <v>0.44421296296296298</v>
      </c>
      <c r="F25764" s="2">
        <v>0.44490740740740742</v>
      </c>
      <c r="G25764" s="2"/>
      <c r="H25764" t="s">
        <v>172</v>
      </c>
    </row>
    <row r="25765" spans="1:8" x14ac:dyDescent="0.35">
      <c r="A25765">
        <v>142580</v>
      </c>
      <c r="B25765">
        <v>1</v>
      </c>
      <c r="C25765">
        <v>1</v>
      </c>
      <c r="D25765" t="s">
        <v>133</v>
      </c>
      <c r="E25765" s="2">
        <v>0.44618055555555558</v>
      </c>
      <c r="F25765" s="2">
        <v>0.44664351851851852</v>
      </c>
      <c r="G25765" s="2"/>
      <c r="H25765">
        <v>1</v>
      </c>
    </row>
    <row r="25766" spans="1:8" x14ac:dyDescent="0.35">
      <c r="A25766">
        <v>142580</v>
      </c>
      <c r="B25766">
        <v>1</v>
      </c>
      <c r="C25766">
        <v>1</v>
      </c>
      <c r="D25766" t="s">
        <v>132</v>
      </c>
      <c r="E25766" s="2">
        <v>0.44803240740740741</v>
      </c>
      <c r="F25766" s="2">
        <v>0.44849537037037035</v>
      </c>
      <c r="G25766" s="2"/>
      <c r="H25766">
        <v>1</v>
      </c>
    </row>
    <row r="25767" spans="1:8" x14ac:dyDescent="0.35">
      <c r="A25767">
        <v>142580</v>
      </c>
      <c r="B25767">
        <v>1</v>
      </c>
      <c r="C25767">
        <v>1</v>
      </c>
      <c r="D25767" t="s">
        <v>31</v>
      </c>
      <c r="E25767" s="2">
        <v>0.45057870370370373</v>
      </c>
      <c r="F25767" s="2">
        <v>0.45127314814814817</v>
      </c>
      <c r="G25767" s="2"/>
      <c r="H25767">
        <v>1</v>
      </c>
    </row>
    <row r="25768" spans="1:8" x14ac:dyDescent="0.35">
      <c r="A25768">
        <v>142580</v>
      </c>
      <c r="B25768">
        <v>1</v>
      </c>
      <c r="C25768">
        <v>1</v>
      </c>
      <c r="D25768" t="s">
        <v>158</v>
      </c>
      <c r="E25768" s="2">
        <v>0.453125</v>
      </c>
      <c r="F25768" s="2">
        <v>0.45370370370370372</v>
      </c>
      <c r="G25768" s="2"/>
      <c r="H25768">
        <v>1</v>
      </c>
    </row>
    <row r="25769" spans="1:8" x14ac:dyDescent="0.35">
      <c r="A25769">
        <v>142580</v>
      </c>
      <c r="B25769">
        <v>1</v>
      </c>
      <c r="C25769">
        <v>1</v>
      </c>
      <c r="D25769" t="s">
        <v>157</v>
      </c>
      <c r="E25769" s="2">
        <v>0.45543981481481483</v>
      </c>
      <c r="F25769" s="2">
        <v>0.45590277777777777</v>
      </c>
      <c r="G25769" s="2"/>
      <c r="H25769">
        <v>1</v>
      </c>
    </row>
    <row r="25770" spans="1:8" x14ac:dyDescent="0.35">
      <c r="A25770">
        <v>142580</v>
      </c>
      <c r="B25770">
        <v>1</v>
      </c>
      <c r="C25770">
        <v>1</v>
      </c>
      <c r="D25770" t="s">
        <v>156</v>
      </c>
      <c r="E25770" s="2">
        <v>0.45810185185185187</v>
      </c>
      <c r="F25770" s="2">
        <v>0.45856481481481481</v>
      </c>
      <c r="G25770" s="2"/>
      <c r="H25770">
        <v>1</v>
      </c>
    </row>
    <row r="25771" spans="1:8" x14ac:dyDescent="0.35">
      <c r="A25771">
        <v>142580</v>
      </c>
      <c r="B25771">
        <v>1</v>
      </c>
      <c r="C25771">
        <v>1</v>
      </c>
      <c r="D25771" t="s">
        <v>16</v>
      </c>
      <c r="E25771" s="2">
        <v>0.46006944444444442</v>
      </c>
      <c r="H25771">
        <v>1</v>
      </c>
    </row>
    <row r="25772" spans="1:8" x14ac:dyDescent="0.35">
      <c r="A25772">
        <v>141277</v>
      </c>
      <c r="B25772">
        <v>0</v>
      </c>
      <c r="C25772">
        <v>1</v>
      </c>
      <c r="D25772" t="s">
        <v>23</v>
      </c>
      <c r="F25772" s="2">
        <v>0.38217592592592592</v>
      </c>
      <c r="G25772" s="2"/>
      <c r="H25772">
        <v>1</v>
      </c>
    </row>
    <row r="25773" spans="1:8" x14ac:dyDescent="0.35">
      <c r="A25773">
        <v>141277</v>
      </c>
      <c r="B25773">
        <v>0</v>
      </c>
      <c r="C25773">
        <v>1</v>
      </c>
      <c r="D25773" t="s">
        <v>145</v>
      </c>
      <c r="E25773" s="2">
        <v>0.38414351851851852</v>
      </c>
      <c r="F25773" s="2">
        <v>0.38460648148148147</v>
      </c>
      <c r="G25773" s="2"/>
      <c r="H25773">
        <v>1</v>
      </c>
    </row>
    <row r="25774" spans="1:8" x14ac:dyDescent="0.35">
      <c r="A25774">
        <v>141277</v>
      </c>
      <c r="B25774">
        <v>0</v>
      </c>
      <c r="C25774">
        <v>1</v>
      </c>
      <c r="D25774" t="s">
        <v>146</v>
      </c>
      <c r="E25774" s="2">
        <v>0.38599537037037035</v>
      </c>
      <c r="F25774" s="2">
        <v>0.38645833333333335</v>
      </c>
      <c r="G25774" s="2"/>
      <c r="H25774" t="s">
        <v>147</v>
      </c>
    </row>
    <row r="25775" spans="1:8" x14ac:dyDescent="0.35">
      <c r="A25775">
        <v>141277</v>
      </c>
      <c r="B25775">
        <v>0</v>
      </c>
      <c r="C25775">
        <v>1</v>
      </c>
      <c r="D25775" t="s">
        <v>19</v>
      </c>
      <c r="E25775" s="2">
        <v>0.38738425925925923</v>
      </c>
      <c r="F25775" s="2">
        <v>0.38784722222222223</v>
      </c>
      <c r="G25775" s="2"/>
      <c r="H25775">
        <v>1</v>
      </c>
    </row>
    <row r="25776" spans="1:8" x14ac:dyDescent="0.35">
      <c r="A25776">
        <v>141277</v>
      </c>
      <c r="B25776">
        <v>0</v>
      </c>
      <c r="C25776">
        <v>1</v>
      </c>
      <c r="D25776" t="s">
        <v>148</v>
      </c>
      <c r="E25776" s="2">
        <v>0.3903935185185185</v>
      </c>
      <c r="F25776" s="2">
        <v>0.3908564814814815</v>
      </c>
      <c r="G25776" s="2"/>
      <c r="H25776">
        <v>1</v>
      </c>
    </row>
    <row r="25777" spans="1:8" x14ac:dyDescent="0.35">
      <c r="A25777">
        <v>141277</v>
      </c>
      <c r="B25777">
        <v>0</v>
      </c>
      <c r="C25777">
        <v>1</v>
      </c>
      <c r="D25777" t="s">
        <v>149</v>
      </c>
      <c r="E25777" s="2">
        <v>0.3923611111111111</v>
      </c>
      <c r="F25777" s="2">
        <v>0.39293981481481483</v>
      </c>
      <c r="G25777" s="2"/>
      <c r="H25777">
        <v>1</v>
      </c>
    </row>
    <row r="25778" spans="1:8" x14ac:dyDescent="0.35">
      <c r="A25778">
        <v>141277</v>
      </c>
      <c r="B25778">
        <v>0</v>
      </c>
      <c r="C25778">
        <v>1</v>
      </c>
      <c r="D25778" t="s">
        <v>150</v>
      </c>
      <c r="E25778" s="2">
        <v>0.39421296296296299</v>
      </c>
      <c r="F25778" s="2">
        <v>0.39490740740740743</v>
      </c>
      <c r="G25778" s="2"/>
      <c r="H25778">
        <v>1</v>
      </c>
    </row>
    <row r="25779" spans="1:8" x14ac:dyDescent="0.35">
      <c r="A25779">
        <v>141277</v>
      </c>
      <c r="B25779">
        <v>0</v>
      </c>
      <c r="C25779">
        <v>1</v>
      </c>
      <c r="D25779" t="s">
        <v>151</v>
      </c>
      <c r="E25779" s="2">
        <v>0.39594907407407409</v>
      </c>
      <c r="F25779" s="2">
        <v>0.39641203703703703</v>
      </c>
      <c r="G25779" s="2"/>
      <c r="H25779">
        <v>1</v>
      </c>
    </row>
    <row r="25780" spans="1:8" x14ac:dyDescent="0.35">
      <c r="A25780">
        <v>141277</v>
      </c>
      <c r="B25780">
        <v>0</v>
      </c>
      <c r="C25780">
        <v>1</v>
      </c>
      <c r="D25780" t="s">
        <v>90</v>
      </c>
      <c r="E25780" s="2">
        <v>0.39756944444444442</v>
      </c>
      <c r="F25780" s="2">
        <v>0.39826388888888886</v>
      </c>
      <c r="G25780" s="2"/>
      <c r="H25780">
        <v>1</v>
      </c>
    </row>
    <row r="25781" spans="1:8" x14ac:dyDescent="0.35">
      <c r="A25781">
        <v>141277</v>
      </c>
      <c r="B25781">
        <v>0</v>
      </c>
      <c r="C25781">
        <v>1</v>
      </c>
      <c r="D25781" t="s">
        <v>59</v>
      </c>
      <c r="E25781" s="2">
        <v>0.3996527777777778</v>
      </c>
      <c r="F25781" s="2">
        <v>0.40011574074074074</v>
      </c>
      <c r="G25781" s="2"/>
      <c r="H25781">
        <v>1</v>
      </c>
    </row>
    <row r="25782" spans="1:8" x14ac:dyDescent="0.35">
      <c r="A25782">
        <v>141277</v>
      </c>
      <c r="B25782">
        <v>0</v>
      </c>
      <c r="C25782">
        <v>1</v>
      </c>
      <c r="D25782" t="s">
        <v>144</v>
      </c>
      <c r="E25782" s="2">
        <v>0.40115740740740741</v>
      </c>
      <c r="F25782" s="2">
        <v>0.40162037037037035</v>
      </c>
      <c r="G25782" s="2"/>
      <c r="H25782">
        <v>1</v>
      </c>
    </row>
    <row r="25783" spans="1:8" x14ac:dyDescent="0.35">
      <c r="A25783">
        <v>141277</v>
      </c>
      <c r="B25783">
        <v>0</v>
      </c>
      <c r="C25783">
        <v>1</v>
      </c>
      <c r="D25783" t="s">
        <v>9</v>
      </c>
      <c r="E25783" s="2">
        <v>0.40289351851851851</v>
      </c>
      <c r="F25783" s="2">
        <v>0.40335648148148145</v>
      </c>
      <c r="G25783" s="2"/>
      <c r="H25783">
        <v>1</v>
      </c>
    </row>
    <row r="25784" spans="1:8" x14ac:dyDescent="0.35">
      <c r="A25784">
        <v>141277</v>
      </c>
      <c r="B25784">
        <v>0</v>
      </c>
      <c r="C25784">
        <v>1</v>
      </c>
      <c r="D25784" t="s">
        <v>93</v>
      </c>
      <c r="E25784" s="2">
        <v>0.4045138888888889</v>
      </c>
      <c r="F25784" s="2">
        <v>0.40497685185185184</v>
      </c>
      <c r="G25784" s="2"/>
      <c r="H25784">
        <v>1</v>
      </c>
    </row>
    <row r="25785" spans="1:8" x14ac:dyDescent="0.35">
      <c r="A25785">
        <v>141277</v>
      </c>
      <c r="B25785">
        <v>0</v>
      </c>
      <c r="C25785">
        <v>1</v>
      </c>
      <c r="D25785" t="s">
        <v>123</v>
      </c>
      <c r="E25785" s="2">
        <v>0.40671296296296294</v>
      </c>
      <c r="F25785" s="2">
        <v>0.40729166666666666</v>
      </c>
      <c r="G25785" s="2"/>
      <c r="H25785">
        <v>1</v>
      </c>
    </row>
    <row r="25786" spans="1:8" x14ac:dyDescent="0.35">
      <c r="A25786">
        <v>141277</v>
      </c>
      <c r="B25786">
        <v>0</v>
      </c>
      <c r="C25786">
        <v>1</v>
      </c>
      <c r="D25786" t="s">
        <v>21</v>
      </c>
      <c r="E25786" s="2">
        <v>0.40983796296296299</v>
      </c>
      <c r="F25786" s="2">
        <v>0.41041666666666665</v>
      </c>
      <c r="G25786" s="2"/>
      <c r="H25786" t="s">
        <v>114</v>
      </c>
    </row>
    <row r="25787" spans="1:8" x14ac:dyDescent="0.35">
      <c r="A25787">
        <v>141277</v>
      </c>
      <c r="B25787">
        <v>0</v>
      </c>
      <c r="C25787">
        <v>1</v>
      </c>
      <c r="D25787" t="s">
        <v>45</v>
      </c>
      <c r="E25787" s="2">
        <v>0.41238425925925926</v>
      </c>
      <c r="F25787" s="2">
        <v>0.41342592592592592</v>
      </c>
      <c r="G25787" s="2"/>
      <c r="H25787" t="s">
        <v>152</v>
      </c>
    </row>
    <row r="25788" spans="1:8" x14ac:dyDescent="0.35">
      <c r="A25788">
        <v>141277</v>
      </c>
      <c r="B25788">
        <v>0</v>
      </c>
      <c r="C25788">
        <v>1</v>
      </c>
      <c r="D25788" t="s">
        <v>128</v>
      </c>
      <c r="E25788" s="2">
        <v>0.41724537037037035</v>
      </c>
      <c r="F25788" s="2">
        <v>0.41770833333333335</v>
      </c>
      <c r="G25788" s="2"/>
      <c r="H25788" t="s">
        <v>152</v>
      </c>
    </row>
    <row r="25789" spans="1:8" x14ac:dyDescent="0.35">
      <c r="A25789">
        <v>141277</v>
      </c>
      <c r="B25789">
        <v>0</v>
      </c>
      <c r="C25789">
        <v>1</v>
      </c>
      <c r="D25789" t="s">
        <v>126</v>
      </c>
      <c r="E25789" s="2">
        <v>0.41932870370370373</v>
      </c>
      <c r="F25789" s="2">
        <v>0.42048611111111112</v>
      </c>
      <c r="G25789" s="2"/>
      <c r="H25789" t="s">
        <v>152</v>
      </c>
    </row>
    <row r="25790" spans="1:8" x14ac:dyDescent="0.35">
      <c r="A25790">
        <v>141277</v>
      </c>
      <c r="B25790">
        <v>0</v>
      </c>
      <c r="C25790">
        <v>1</v>
      </c>
      <c r="D25790" t="s">
        <v>153</v>
      </c>
      <c r="E25790" s="2">
        <v>0.42256944444444444</v>
      </c>
      <c r="F25790" s="2">
        <v>0.42303240740740738</v>
      </c>
      <c r="G25790" s="2"/>
      <c r="H25790" t="s">
        <v>152</v>
      </c>
    </row>
    <row r="25791" spans="1:8" x14ac:dyDescent="0.35">
      <c r="A25791">
        <v>141277</v>
      </c>
      <c r="B25791">
        <v>0</v>
      </c>
      <c r="C25791">
        <v>1</v>
      </c>
      <c r="D25791" t="s">
        <v>154</v>
      </c>
      <c r="E25791" s="2">
        <v>0.42442129629629627</v>
      </c>
      <c r="F25791" s="2">
        <v>0.42488425925925927</v>
      </c>
      <c r="G25791" s="2"/>
      <c r="H25791" t="s">
        <v>152</v>
      </c>
    </row>
    <row r="25792" spans="1:8" x14ac:dyDescent="0.35">
      <c r="A25792">
        <v>141277</v>
      </c>
      <c r="B25792">
        <v>0</v>
      </c>
      <c r="C25792">
        <v>1</v>
      </c>
      <c r="D25792" t="s">
        <v>155</v>
      </c>
      <c r="E25792" s="2">
        <v>0.42638888888888887</v>
      </c>
      <c r="F25792" s="2">
        <v>0.42685185185185187</v>
      </c>
      <c r="G25792" s="2"/>
      <c r="H25792" t="s">
        <v>152</v>
      </c>
    </row>
    <row r="25793" spans="1:8" x14ac:dyDescent="0.35">
      <c r="A25793">
        <v>141277</v>
      </c>
      <c r="B25793">
        <v>0</v>
      </c>
      <c r="C25793">
        <v>1</v>
      </c>
      <c r="D25793" t="s">
        <v>24</v>
      </c>
      <c r="E25793" s="2">
        <v>0.42962962962962964</v>
      </c>
      <c r="H25793">
        <v>7</v>
      </c>
    </row>
    <row r="25794" spans="1:8" x14ac:dyDescent="0.35">
      <c r="A25794">
        <v>142280</v>
      </c>
      <c r="B25794">
        <v>0</v>
      </c>
      <c r="C25794">
        <v>1</v>
      </c>
      <c r="D25794" t="s">
        <v>24</v>
      </c>
      <c r="F25794" s="2">
        <v>0.3840277777777778</v>
      </c>
      <c r="G25794" s="2"/>
      <c r="H25794">
        <v>7</v>
      </c>
    </row>
    <row r="25795" spans="1:8" x14ac:dyDescent="0.35">
      <c r="A25795">
        <v>142280</v>
      </c>
      <c r="B25795">
        <v>0</v>
      </c>
      <c r="C25795">
        <v>1</v>
      </c>
      <c r="D25795" t="s">
        <v>155</v>
      </c>
      <c r="E25795" s="2">
        <v>0.38715277777777779</v>
      </c>
      <c r="F25795" s="2">
        <v>0.38761574074074073</v>
      </c>
      <c r="G25795" s="2"/>
      <c r="H25795" t="s">
        <v>110</v>
      </c>
    </row>
    <row r="25796" spans="1:8" x14ac:dyDescent="0.35">
      <c r="A25796">
        <v>142280</v>
      </c>
      <c r="B25796">
        <v>0</v>
      </c>
      <c r="C25796">
        <v>1</v>
      </c>
      <c r="D25796" t="s">
        <v>154</v>
      </c>
      <c r="E25796" s="2">
        <v>0.38900462962962962</v>
      </c>
      <c r="F25796" s="2">
        <v>0.38946759259259262</v>
      </c>
      <c r="G25796" s="2"/>
      <c r="H25796" t="s">
        <v>110</v>
      </c>
    </row>
    <row r="25797" spans="1:8" x14ac:dyDescent="0.35">
      <c r="A25797">
        <v>142280</v>
      </c>
      <c r="B25797">
        <v>0</v>
      </c>
      <c r="C25797">
        <v>1</v>
      </c>
      <c r="D25797" t="s">
        <v>153</v>
      </c>
      <c r="E25797" s="2">
        <v>0.3908564814814815</v>
      </c>
      <c r="F25797" s="2">
        <v>0.39131944444444444</v>
      </c>
      <c r="G25797" s="2"/>
      <c r="H25797" t="s">
        <v>110</v>
      </c>
    </row>
    <row r="25798" spans="1:8" x14ac:dyDescent="0.35">
      <c r="A25798">
        <v>142280</v>
      </c>
      <c r="B25798">
        <v>0</v>
      </c>
      <c r="C25798">
        <v>1</v>
      </c>
      <c r="D25798" t="s">
        <v>126</v>
      </c>
      <c r="E25798" s="2">
        <v>0.39328703703703705</v>
      </c>
      <c r="F25798" s="2">
        <v>0.39398148148148149</v>
      </c>
      <c r="G25798" s="2"/>
      <c r="H25798" t="s">
        <v>110</v>
      </c>
    </row>
    <row r="25799" spans="1:8" x14ac:dyDescent="0.35">
      <c r="A25799">
        <v>142280</v>
      </c>
      <c r="B25799">
        <v>0</v>
      </c>
      <c r="C25799">
        <v>1</v>
      </c>
      <c r="D25799" t="s">
        <v>128</v>
      </c>
      <c r="E25799" s="2">
        <v>0.39618055555555554</v>
      </c>
      <c r="F25799" s="2">
        <v>0.39664351851851853</v>
      </c>
      <c r="G25799" s="2"/>
      <c r="H25799" t="s">
        <v>110</v>
      </c>
    </row>
    <row r="25800" spans="1:8" x14ac:dyDescent="0.35">
      <c r="A25800">
        <v>142280</v>
      </c>
      <c r="B25800">
        <v>0</v>
      </c>
      <c r="C25800">
        <v>1</v>
      </c>
      <c r="D25800" t="s">
        <v>45</v>
      </c>
      <c r="E25800" s="2">
        <v>0.39976851851851852</v>
      </c>
      <c r="F25800" s="2">
        <v>0.40057870370370369</v>
      </c>
      <c r="G25800" s="2"/>
      <c r="H25800" t="s">
        <v>110</v>
      </c>
    </row>
    <row r="25801" spans="1:8" x14ac:dyDescent="0.35">
      <c r="A25801">
        <v>142280</v>
      </c>
      <c r="B25801">
        <v>0</v>
      </c>
      <c r="C25801">
        <v>1</v>
      </c>
      <c r="D25801" t="s">
        <v>21</v>
      </c>
      <c r="E25801" s="2">
        <v>0.40196759259259257</v>
      </c>
      <c r="F25801" s="2">
        <v>0.40254629629629629</v>
      </c>
      <c r="G25801" s="2"/>
      <c r="H25801" t="s">
        <v>122</v>
      </c>
    </row>
    <row r="25802" spans="1:8" x14ac:dyDescent="0.35">
      <c r="A25802">
        <v>142280</v>
      </c>
      <c r="B25802">
        <v>0</v>
      </c>
      <c r="C25802">
        <v>1</v>
      </c>
      <c r="D25802" t="s">
        <v>123</v>
      </c>
      <c r="E25802" s="2">
        <v>0.40474537037037039</v>
      </c>
      <c r="F25802" s="2">
        <v>0.40532407407407406</v>
      </c>
      <c r="G25802" s="2"/>
      <c r="H25802">
        <v>2</v>
      </c>
    </row>
    <row r="25803" spans="1:8" x14ac:dyDescent="0.35">
      <c r="A25803">
        <v>142280</v>
      </c>
      <c r="B25803">
        <v>0</v>
      </c>
      <c r="C25803">
        <v>1</v>
      </c>
      <c r="D25803" t="s">
        <v>93</v>
      </c>
      <c r="E25803" s="2">
        <v>0.40717592592592594</v>
      </c>
      <c r="F25803" s="2">
        <v>0.40763888888888888</v>
      </c>
      <c r="G25803" s="2"/>
      <c r="H25803">
        <v>2</v>
      </c>
    </row>
    <row r="25804" spans="1:8" x14ac:dyDescent="0.35">
      <c r="A25804">
        <v>142280</v>
      </c>
      <c r="B25804">
        <v>0</v>
      </c>
      <c r="C25804">
        <v>1</v>
      </c>
      <c r="D25804" t="s">
        <v>9</v>
      </c>
      <c r="E25804" s="2">
        <v>0.40879629629629627</v>
      </c>
      <c r="F25804" s="2">
        <v>0.40925925925925927</v>
      </c>
      <c r="G25804" s="2"/>
      <c r="H25804">
        <v>2</v>
      </c>
    </row>
    <row r="25805" spans="1:8" x14ac:dyDescent="0.35">
      <c r="A25805">
        <v>142280</v>
      </c>
      <c r="B25805">
        <v>0</v>
      </c>
      <c r="C25805">
        <v>1</v>
      </c>
      <c r="D25805" t="s">
        <v>144</v>
      </c>
      <c r="E25805" s="2">
        <v>0.41030092592592593</v>
      </c>
      <c r="F25805" s="2">
        <v>0.41076388888888887</v>
      </c>
      <c r="G25805" s="2"/>
      <c r="H25805">
        <v>2</v>
      </c>
    </row>
    <row r="25806" spans="1:8" x14ac:dyDescent="0.35">
      <c r="A25806">
        <v>142280</v>
      </c>
      <c r="B25806">
        <v>0</v>
      </c>
      <c r="C25806">
        <v>1</v>
      </c>
      <c r="D25806" t="s">
        <v>59</v>
      </c>
      <c r="E25806" s="2">
        <v>0.41192129629629631</v>
      </c>
      <c r="F25806" s="2">
        <v>0.41238425925925926</v>
      </c>
      <c r="G25806" s="2"/>
      <c r="H25806">
        <v>2</v>
      </c>
    </row>
    <row r="25807" spans="1:8" x14ac:dyDescent="0.35">
      <c r="A25807">
        <v>142280</v>
      </c>
      <c r="B25807">
        <v>0</v>
      </c>
      <c r="C25807">
        <v>1</v>
      </c>
      <c r="D25807" t="s">
        <v>90</v>
      </c>
      <c r="E25807" s="2">
        <v>0.41377314814814814</v>
      </c>
      <c r="F25807" s="2">
        <v>0.41446759259259258</v>
      </c>
      <c r="G25807" s="2"/>
      <c r="H25807">
        <v>2</v>
      </c>
    </row>
    <row r="25808" spans="1:8" x14ac:dyDescent="0.35">
      <c r="A25808">
        <v>142280</v>
      </c>
      <c r="B25808">
        <v>0</v>
      </c>
      <c r="C25808">
        <v>1</v>
      </c>
      <c r="D25808" t="s">
        <v>151</v>
      </c>
      <c r="E25808" s="2">
        <v>0.41562500000000002</v>
      </c>
      <c r="F25808" s="2">
        <v>0.41608796296296297</v>
      </c>
      <c r="G25808" s="2"/>
      <c r="H25808">
        <v>2</v>
      </c>
    </row>
    <row r="25809" spans="1:8" x14ac:dyDescent="0.35">
      <c r="A25809">
        <v>142280</v>
      </c>
      <c r="B25809">
        <v>0</v>
      </c>
      <c r="C25809">
        <v>1</v>
      </c>
      <c r="D25809" t="s">
        <v>150</v>
      </c>
      <c r="E25809" s="2">
        <v>0.41736111111111113</v>
      </c>
      <c r="F25809" s="2">
        <v>0.41805555555555557</v>
      </c>
      <c r="G25809" s="2"/>
      <c r="H25809">
        <v>2</v>
      </c>
    </row>
    <row r="25810" spans="1:8" x14ac:dyDescent="0.35">
      <c r="A25810">
        <v>142280</v>
      </c>
      <c r="B25810">
        <v>0</v>
      </c>
      <c r="C25810">
        <v>1</v>
      </c>
      <c r="D25810" t="s">
        <v>149</v>
      </c>
      <c r="E25810" s="2">
        <v>0.41932870370370373</v>
      </c>
      <c r="F25810" s="2">
        <v>0.4199074074074074</v>
      </c>
      <c r="G25810" s="2"/>
      <c r="H25810">
        <v>2</v>
      </c>
    </row>
    <row r="25811" spans="1:8" x14ac:dyDescent="0.35">
      <c r="A25811">
        <v>142280</v>
      </c>
      <c r="B25811">
        <v>0</v>
      </c>
      <c r="C25811">
        <v>1</v>
      </c>
      <c r="D25811" t="s">
        <v>148</v>
      </c>
      <c r="E25811" s="2">
        <v>0.42152777777777778</v>
      </c>
      <c r="F25811" s="2">
        <v>0.42199074074074072</v>
      </c>
      <c r="G25811" s="2"/>
      <c r="H25811">
        <v>2</v>
      </c>
    </row>
    <row r="25812" spans="1:8" x14ac:dyDescent="0.35">
      <c r="A25812">
        <v>142280</v>
      </c>
      <c r="B25812">
        <v>0</v>
      </c>
      <c r="C25812">
        <v>1</v>
      </c>
      <c r="D25812" t="s">
        <v>19</v>
      </c>
      <c r="E25812" s="2">
        <v>0.42488425925925927</v>
      </c>
      <c r="F25812" s="2">
        <v>0.42534722222222221</v>
      </c>
      <c r="G25812" s="2"/>
      <c r="H25812">
        <v>2</v>
      </c>
    </row>
    <row r="25813" spans="1:8" x14ac:dyDescent="0.35">
      <c r="A25813">
        <v>142280</v>
      </c>
      <c r="B25813">
        <v>0</v>
      </c>
      <c r="C25813">
        <v>1</v>
      </c>
      <c r="D25813" t="s">
        <v>146</v>
      </c>
      <c r="E25813" s="2">
        <v>0.42638888888888887</v>
      </c>
      <c r="F25813" s="2">
        <v>0.42685185185185187</v>
      </c>
      <c r="G25813" s="2"/>
      <c r="H25813" t="s">
        <v>159</v>
      </c>
    </row>
    <row r="25814" spans="1:8" x14ac:dyDescent="0.35">
      <c r="A25814">
        <v>142280</v>
      </c>
      <c r="B25814">
        <v>0</v>
      </c>
      <c r="C25814">
        <v>1</v>
      </c>
      <c r="D25814" t="s">
        <v>145</v>
      </c>
      <c r="E25814" s="2">
        <v>0.42824074074074076</v>
      </c>
      <c r="F25814" s="2">
        <v>0.4287037037037037</v>
      </c>
      <c r="G25814" s="2"/>
      <c r="H25814">
        <v>2</v>
      </c>
    </row>
    <row r="25815" spans="1:8" x14ac:dyDescent="0.35">
      <c r="A25815">
        <v>142280</v>
      </c>
      <c r="B25815">
        <v>0</v>
      </c>
      <c r="C25815">
        <v>1</v>
      </c>
      <c r="D25815" t="s">
        <v>23</v>
      </c>
      <c r="E25815" s="2">
        <v>0.4309027777777778</v>
      </c>
      <c r="H25815">
        <v>1</v>
      </c>
    </row>
    <row r="25816" spans="1:8" x14ac:dyDescent="0.35">
      <c r="A25816">
        <v>141665</v>
      </c>
      <c r="B25816">
        <v>0</v>
      </c>
      <c r="C25816">
        <v>1</v>
      </c>
      <c r="D25816" t="s">
        <v>26</v>
      </c>
      <c r="F25816" s="2">
        <v>0.38541666666666669</v>
      </c>
      <c r="G25816" s="2"/>
      <c r="H25816">
        <v>1</v>
      </c>
    </row>
    <row r="25817" spans="1:8" x14ac:dyDescent="0.35">
      <c r="A25817">
        <v>141665</v>
      </c>
      <c r="B25817">
        <v>0</v>
      </c>
      <c r="C25817">
        <v>1</v>
      </c>
      <c r="D25817" t="s">
        <v>171</v>
      </c>
      <c r="E25817" s="2">
        <v>0.38773148148148145</v>
      </c>
      <c r="F25817" s="2">
        <v>0.38819444444444445</v>
      </c>
      <c r="G25817" s="2"/>
      <c r="H25817">
        <v>1</v>
      </c>
    </row>
    <row r="25818" spans="1:8" x14ac:dyDescent="0.35">
      <c r="A25818">
        <v>141665</v>
      </c>
      <c r="B25818">
        <v>0</v>
      </c>
      <c r="C25818">
        <v>1</v>
      </c>
      <c r="D25818" t="s">
        <v>170</v>
      </c>
      <c r="E25818" s="2">
        <v>0.38958333333333334</v>
      </c>
      <c r="F25818" s="2">
        <v>0.39004629629629628</v>
      </c>
      <c r="G25818" s="2"/>
      <c r="H25818">
        <v>1</v>
      </c>
    </row>
    <row r="25819" spans="1:8" x14ac:dyDescent="0.35">
      <c r="A25819">
        <v>141665</v>
      </c>
      <c r="B25819">
        <v>0</v>
      </c>
      <c r="C25819">
        <v>1</v>
      </c>
      <c r="D25819" t="s">
        <v>169</v>
      </c>
      <c r="E25819" s="2">
        <v>0.39166666666666666</v>
      </c>
      <c r="F25819" s="2">
        <v>0.39212962962962961</v>
      </c>
      <c r="G25819" s="2"/>
      <c r="H25819">
        <v>1</v>
      </c>
    </row>
    <row r="25820" spans="1:8" x14ac:dyDescent="0.35">
      <c r="A25820">
        <v>141665</v>
      </c>
      <c r="B25820">
        <v>0</v>
      </c>
      <c r="C25820">
        <v>1</v>
      </c>
      <c r="D25820" t="s">
        <v>168</v>
      </c>
      <c r="E25820" s="2">
        <v>0.39386574074074077</v>
      </c>
      <c r="F25820" s="2">
        <v>0.39432870370370371</v>
      </c>
      <c r="G25820" s="2"/>
      <c r="H25820">
        <v>1</v>
      </c>
    </row>
    <row r="25821" spans="1:8" x14ac:dyDescent="0.35">
      <c r="A25821">
        <v>141665</v>
      </c>
      <c r="B25821">
        <v>0</v>
      </c>
      <c r="C25821">
        <v>1</v>
      </c>
      <c r="D25821" t="s">
        <v>167</v>
      </c>
      <c r="E25821" s="2">
        <v>0.39583333333333331</v>
      </c>
      <c r="F25821" s="2">
        <v>0.39629629629629631</v>
      </c>
      <c r="G25821" s="2"/>
      <c r="H25821">
        <v>1</v>
      </c>
    </row>
    <row r="25822" spans="1:8" x14ac:dyDescent="0.35">
      <c r="A25822">
        <v>141665</v>
      </c>
      <c r="B25822">
        <v>0</v>
      </c>
      <c r="C25822">
        <v>1</v>
      </c>
      <c r="D25822" t="s">
        <v>13</v>
      </c>
      <c r="E25822" s="2">
        <v>0.3996527777777778</v>
      </c>
      <c r="H25822" t="s">
        <v>166</v>
      </c>
    </row>
    <row r="25823" spans="1:8" x14ac:dyDescent="0.35">
      <c r="A25823">
        <v>142686</v>
      </c>
      <c r="B25823">
        <v>0</v>
      </c>
      <c r="C25823">
        <v>1</v>
      </c>
      <c r="D25823" t="s">
        <v>13</v>
      </c>
      <c r="F25823" s="2">
        <v>0.38541666666666669</v>
      </c>
      <c r="G25823" s="2"/>
      <c r="H25823" t="s">
        <v>166</v>
      </c>
    </row>
    <row r="25824" spans="1:8" x14ac:dyDescent="0.35">
      <c r="A25824">
        <v>142686</v>
      </c>
      <c r="B25824">
        <v>0</v>
      </c>
      <c r="C25824">
        <v>1</v>
      </c>
      <c r="D25824" t="s">
        <v>167</v>
      </c>
      <c r="E25824" s="2">
        <v>0.3886574074074074</v>
      </c>
      <c r="F25824" s="2">
        <v>0.38912037037037039</v>
      </c>
      <c r="G25824" s="2"/>
      <c r="H25824">
        <v>2</v>
      </c>
    </row>
    <row r="25825" spans="1:8" x14ac:dyDescent="0.35">
      <c r="A25825">
        <v>142686</v>
      </c>
      <c r="B25825">
        <v>0</v>
      </c>
      <c r="C25825">
        <v>1</v>
      </c>
      <c r="D25825" t="s">
        <v>168</v>
      </c>
      <c r="E25825" s="2">
        <v>0.39050925925925928</v>
      </c>
      <c r="F25825" s="2">
        <v>0.39097222222222222</v>
      </c>
      <c r="G25825" s="2"/>
      <c r="H25825">
        <v>2</v>
      </c>
    </row>
    <row r="25826" spans="1:8" x14ac:dyDescent="0.35">
      <c r="A25826">
        <v>142686</v>
      </c>
      <c r="B25826">
        <v>0</v>
      </c>
      <c r="C25826">
        <v>1</v>
      </c>
      <c r="D25826" t="s">
        <v>169</v>
      </c>
      <c r="E25826" s="2">
        <v>0.39270833333333333</v>
      </c>
      <c r="F25826" s="2">
        <v>0.39317129629629627</v>
      </c>
      <c r="G25826" s="2"/>
      <c r="H25826">
        <v>2</v>
      </c>
    </row>
    <row r="25827" spans="1:8" x14ac:dyDescent="0.35">
      <c r="A25827">
        <v>142686</v>
      </c>
      <c r="B25827">
        <v>0</v>
      </c>
      <c r="C25827">
        <v>1</v>
      </c>
      <c r="D25827" t="s">
        <v>170</v>
      </c>
      <c r="E25827" s="2">
        <v>0.39467592592592593</v>
      </c>
      <c r="F25827" s="2">
        <v>0.39513888888888887</v>
      </c>
      <c r="G25827" s="2"/>
      <c r="H25827">
        <v>2</v>
      </c>
    </row>
    <row r="25828" spans="1:8" x14ac:dyDescent="0.35">
      <c r="A25828">
        <v>142686</v>
      </c>
      <c r="B25828">
        <v>0</v>
      </c>
      <c r="C25828">
        <v>1</v>
      </c>
      <c r="D25828" t="s">
        <v>171</v>
      </c>
      <c r="E25828" s="2">
        <v>0.39641203703703703</v>
      </c>
      <c r="F25828" s="2">
        <v>0.39687499999999998</v>
      </c>
      <c r="G25828" s="2"/>
      <c r="H25828">
        <v>2</v>
      </c>
    </row>
    <row r="25829" spans="1:8" x14ac:dyDescent="0.35">
      <c r="A25829">
        <v>142686</v>
      </c>
      <c r="B25829">
        <v>0</v>
      </c>
      <c r="C25829">
        <v>1</v>
      </c>
      <c r="D25829" t="s">
        <v>26</v>
      </c>
      <c r="E25829" s="2">
        <v>0.39988425925925924</v>
      </c>
      <c r="H25829">
        <v>1</v>
      </c>
    </row>
    <row r="25830" spans="1:8" x14ac:dyDescent="0.35">
      <c r="A25830">
        <v>141077</v>
      </c>
      <c r="B25830">
        <v>0</v>
      </c>
      <c r="C25830">
        <v>1</v>
      </c>
      <c r="D25830" t="s">
        <v>19</v>
      </c>
      <c r="F25830" s="2">
        <v>0.3903935185185185</v>
      </c>
      <c r="G25830" s="2"/>
      <c r="H25830">
        <v>3</v>
      </c>
    </row>
    <row r="25831" spans="1:8" x14ac:dyDescent="0.35">
      <c r="A25831">
        <v>141077</v>
      </c>
      <c r="B25831">
        <v>0</v>
      </c>
      <c r="C25831">
        <v>1</v>
      </c>
      <c r="D25831" t="s">
        <v>148</v>
      </c>
      <c r="E25831" s="2">
        <v>0.39305555555555555</v>
      </c>
      <c r="F25831" s="2">
        <v>0.39351851851851855</v>
      </c>
      <c r="G25831" s="2"/>
      <c r="H25831">
        <v>1</v>
      </c>
    </row>
    <row r="25832" spans="1:8" x14ac:dyDescent="0.35">
      <c r="A25832">
        <v>141077</v>
      </c>
      <c r="B25832">
        <v>0</v>
      </c>
      <c r="C25832">
        <v>1</v>
      </c>
      <c r="D25832" t="s">
        <v>149</v>
      </c>
      <c r="E25832" s="2">
        <v>0.39490740740740743</v>
      </c>
      <c r="F25832" s="2">
        <v>0.39537037037037037</v>
      </c>
      <c r="G25832" s="2"/>
      <c r="H25832">
        <v>1</v>
      </c>
    </row>
    <row r="25833" spans="1:8" x14ac:dyDescent="0.35">
      <c r="A25833">
        <v>141077</v>
      </c>
      <c r="B25833">
        <v>0</v>
      </c>
      <c r="C25833">
        <v>1</v>
      </c>
      <c r="D25833" t="s">
        <v>150</v>
      </c>
      <c r="E25833" s="2">
        <v>0.39652777777777776</v>
      </c>
      <c r="F25833" s="2">
        <v>0.39699074074074076</v>
      </c>
      <c r="G25833" s="2"/>
      <c r="H25833">
        <v>1</v>
      </c>
    </row>
    <row r="25834" spans="1:8" x14ac:dyDescent="0.35">
      <c r="A25834">
        <v>141077</v>
      </c>
      <c r="B25834">
        <v>0</v>
      </c>
      <c r="C25834">
        <v>1</v>
      </c>
      <c r="D25834" t="s">
        <v>151</v>
      </c>
      <c r="E25834" s="2">
        <v>0.39814814814814814</v>
      </c>
      <c r="F25834" s="2">
        <v>0.39861111111111114</v>
      </c>
      <c r="G25834" s="2"/>
      <c r="H25834">
        <v>1</v>
      </c>
    </row>
    <row r="25835" spans="1:8" x14ac:dyDescent="0.35">
      <c r="A25835">
        <v>141077</v>
      </c>
      <c r="B25835">
        <v>0</v>
      </c>
      <c r="C25835">
        <v>1</v>
      </c>
      <c r="D25835" t="s">
        <v>90</v>
      </c>
      <c r="E25835" s="2">
        <v>0.39976851851851852</v>
      </c>
      <c r="F25835" s="2">
        <v>0.40023148148148147</v>
      </c>
      <c r="G25835" s="2"/>
      <c r="H25835">
        <v>1</v>
      </c>
    </row>
    <row r="25836" spans="1:8" x14ac:dyDescent="0.35">
      <c r="A25836">
        <v>141077</v>
      </c>
      <c r="B25836">
        <v>0</v>
      </c>
      <c r="C25836">
        <v>1</v>
      </c>
      <c r="D25836" t="s">
        <v>59</v>
      </c>
      <c r="E25836" s="2">
        <v>0.40150462962962963</v>
      </c>
      <c r="F25836" s="2">
        <v>0.40196759259259257</v>
      </c>
      <c r="G25836" s="2"/>
      <c r="H25836">
        <v>1</v>
      </c>
    </row>
    <row r="25837" spans="1:8" x14ac:dyDescent="0.35">
      <c r="A25837">
        <v>141077</v>
      </c>
      <c r="B25837">
        <v>0</v>
      </c>
      <c r="C25837">
        <v>1</v>
      </c>
      <c r="D25837" t="s">
        <v>144</v>
      </c>
      <c r="E25837" s="2">
        <v>0.40312500000000001</v>
      </c>
      <c r="F25837" s="2">
        <v>0.40358796296296295</v>
      </c>
      <c r="G25837" s="2"/>
      <c r="H25837">
        <v>1</v>
      </c>
    </row>
    <row r="25838" spans="1:8" x14ac:dyDescent="0.35">
      <c r="A25838">
        <v>141077</v>
      </c>
      <c r="B25838">
        <v>0</v>
      </c>
      <c r="C25838">
        <v>1</v>
      </c>
      <c r="D25838" t="s">
        <v>9</v>
      </c>
      <c r="E25838" s="2">
        <v>0.40474537037037039</v>
      </c>
      <c r="F25838" s="2">
        <v>0.40520833333333334</v>
      </c>
      <c r="G25838" s="2"/>
      <c r="H25838">
        <v>1</v>
      </c>
    </row>
    <row r="25839" spans="1:8" x14ac:dyDescent="0.35">
      <c r="A25839">
        <v>141077</v>
      </c>
      <c r="B25839">
        <v>0</v>
      </c>
      <c r="C25839">
        <v>1</v>
      </c>
      <c r="D25839" t="s">
        <v>93</v>
      </c>
      <c r="E25839" s="2">
        <v>0.40636574074074072</v>
      </c>
      <c r="F25839" s="2">
        <v>0.40682870370370372</v>
      </c>
      <c r="G25839" s="2"/>
      <c r="H25839">
        <v>1</v>
      </c>
    </row>
    <row r="25840" spans="1:8" x14ac:dyDescent="0.35">
      <c r="A25840">
        <v>141077</v>
      </c>
      <c r="B25840">
        <v>0</v>
      </c>
      <c r="C25840">
        <v>1</v>
      </c>
      <c r="D25840" t="s">
        <v>123</v>
      </c>
      <c r="E25840" s="2">
        <v>0.40856481481481483</v>
      </c>
      <c r="F25840" s="2">
        <v>0.40914351851851855</v>
      </c>
      <c r="G25840" s="2"/>
      <c r="H25840">
        <v>1</v>
      </c>
    </row>
    <row r="25841" spans="1:8" x14ac:dyDescent="0.35">
      <c r="A25841">
        <v>141077</v>
      </c>
      <c r="B25841">
        <v>0</v>
      </c>
      <c r="C25841">
        <v>1</v>
      </c>
      <c r="D25841" t="s">
        <v>21</v>
      </c>
      <c r="E25841" s="2">
        <v>0.41168981481481481</v>
      </c>
      <c r="F25841" s="2">
        <v>0.41226851851851853</v>
      </c>
      <c r="G25841" s="2"/>
      <c r="H25841" t="s">
        <v>114</v>
      </c>
    </row>
    <row r="25842" spans="1:8" x14ac:dyDescent="0.35">
      <c r="A25842">
        <v>141077</v>
      </c>
      <c r="B25842">
        <v>0</v>
      </c>
      <c r="C25842">
        <v>1</v>
      </c>
      <c r="D25842" t="s">
        <v>45</v>
      </c>
      <c r="E25842" s="2">
        <v>0.41423611111111114</v>
      </c>
      <c r="H25842" t="s">
        <v>152</v>
      </c>
    </row>
    <row r="25843" spans="1:8" x14ac:dyDescent="0.35">
      <c r="A25843">
        <v>141182</v>
      </c>
      <c r="B25843">
        <v>0</v>
      </c>
      <c r="C25843">
        <v>1</v>
      </c>
      <c r="D25843" t="s">
        <v>31</v>
      </c>
      <c r="F25843" s="2">
        <v>0.3923611111111111</v>
      </c>
      <c r="G25843" s="2"/>
      <c r="H25843" t="s">
        <v>131</v>
      </c>
    </row>
    <row r="25844" spans="1:8" x14ac:dyDescent="0.35">
      <c r="A25844">
        <v>141182</v>
      </c>
      <c r="B25844">
        <v>0</v>
      </c>
      <c r="C25844">
        <v>1</v>
      </c>
      <c r="D25844" t="s">
        <v>132</v>
      </c>
      <c r="E25844" s="2">
        <v>0.39456018518518521</v>
      </c>
      <c r="F25844" s="2">
        <v>0.39502314814814815</v>
      </c>
      <c r="G25844" s="2"/>
      <c r="H25844">
        <v>2</v>
      </c>
    </row>
    <row r="25845" spans="1:8" x14ac:dyDescent="0.35">
      <c r="A25845">
        <v>141182</v>
      </c>
      <c r="B25845">
        <v>0</v>
      </c>
      <c r="C25845">
        <v>1</v>
      </c>
      <c r="D25845" t="s">
        <v>133</v>
      </c>
      <c r="E25845" s="2">
        <v>0.39675925925925926</v>
      </c>
      <c r="F25845" s="2">
        <v>0.3972222222222222</v>
      </c>
      <c r="G25845" s="2"/>
      <c r="H25845">
        <v>2</v>
      </c>
    </row>
    <row r="25846" spans="1:8" x14ac:dyDescent="0.35">
      <c r="A25846">
        <v>141182</v>
      </c>
      <c r="B25846">
        <v>0</v>
      </c>
      <c r="C25846">
        <v>1</v>
      </c>
      <c r="D25846" t="s">
        <v>38</v>
      </c>
      <c r="E25846" s="2">
        <v>0.39849537037037036</v>
      </c>
      <c r="F25846" s="2">
        <v>0.3991898148148148</v>
      </c>
      <c r="G25846" s="2"/>
      <c r="H25846" t="s">
        <v>134</v>
      </c>
    </row>
    <row r="25847" spans="1:8" x14ac:dyDescent="0.35">
      <c r="A25847">
        <v>141182</v>
      </c>
      <c r="B25847">
        <v>1</v>
      </c>
      <c r="C25847">
        <v>1</v>
      </c>
      <c r="D25847" t="s">
        <v>135</v>
      </c>
      <c r="E25847" s="2">
        <v>0.40138888888888891</v>
      </c>
      <c r="F25847" s="2">
        <v>0.40185185185185185</v>
      </c>
      <c r="G25847" s="2"/>
      <c r="H25847">
        <v>1</v>
      </c>
    </row>
    <row r="25848" spans="1:8" x14ac:dyDescent="0.35">
      <c r="A25848">
        <v>141182</v>
      </c>
      <c r="B25848">
        <v>1</v>
      </c>
      <c r="C25848">
        <v>1</v>
      </c>
      <c r="D25848" t="s">
        <v>136</v>
      </c>
      <c r="E25848" s="2">
        <v>0.40324074074074073</v>
      </c>
      <c r="F25848" s="2">
        <v>0.40370370370370373</v>
      </c>
      <c r="G25848" s="2"/>
      <c r="H25848">
        <v>1</v>
      </c>
    </row>
    <row r="25849" spans="1:8" x14ac:dyDescent="0.35">
      <c r="A25849">
        <v>141182</v>
      </c>
      <c r="B25849">
        <v>1</v>
      </c>
      <c r="C25849">
        <v>1</v>
      </c>
      <c r="D25849" t="s">
        <v>137</v>
      </c>
      <c r="E25849" s="2">
        <v>0.40543981481481484</v>
      </c>
      <c r="F25849" s="2">
        <v>0.40590277777777778</v>
      </c>
      <c r="G25849" s="2"/>
      <c r="H25849">
        <v>1</v>
      </c>
    </row>
    <row r="25850" spans="1:8" x14ac:dyDescent="0.35">
      <c r="A25850">
        <v>141182</v>
      </c>
      <c r="B25850">
        <v>1</v>
      </c>
      <c r="C25850">
        <v>1</v>
      </c>
      <c r="D25850" t="s">
        <v>138</v>
      </c>
      <c r="E25850" s="2">
        <v>0.40717592592592594</v>
      </c>
      <c r="F25850" s="2">
        <v>0.40763888888888888</v>
      </c>
      <c r="G25850" s="2"/>
      <c r="H25850">
        <v>1</v>
      </c>
    </row>
    <row r="25851" spans="1:8" x14ac:dyDescent="0.35">
      <c r="A25851">
        <v>141182</v>
      </c>
      <c r="B25851">
        <v>1</v>
      </c>
      <c r="C25851">
        <v>1</v>
      </c>
      <c r="D25851" t="s">
        <v>139</v>
      </c>
      <c r="E25851" s="2">
        <v>0.40972222222222221</v>
      </c>
      <c r="F25851" s="2">
        <v>0.41041666666666665</v>
      </c>
      <c r="G25851" s="2"/>
      <c r="H25851">
        <v>1</v>
      </c>
    </row>
    <row r="25852" spans="1:8" x14ac:dyDescent="0.35">
      <c r="A25852">
        <v>141182</v>
      </c>
      <c r="B25852">
        <v>1</v>
      </c>
      <c r="C25852">
        <v>1</v>
      </c>
      <c r="D25852" t="s">
        <v>72</v>
      </c>
      <c r="E25852" s="2">
        <v>0.41203703703703703</v>
      </c>
      <c r="F25852" s="2">
        <v>0.41261574074074076</v>
      </c>
      <c r="G25852" s="2"/>
      <c r="H25852">
        <v>1</v>
      </c>
    </row>
    <row r="25853" spans="1:8" x14ac:dyDescent="0.35">
      <c r="A25853">
        <v>141182</v>
      </c>
      <c r="B25853">
        <v>1</v>
      </c>
      <c r="C25853">
        <v>1</v>
      </c>
      <c r="D25853" t="s">
        <v>95</v>
      </c>
      <c r="E25853" s="2">
        <v>0.41412037037037036</v>
      </c>
      <c r="F25853" s="2">
        <v>0.41469907407407408</v>
      </c>
      <c r="G25853" s="2"/>
      <c r="H25853">
        <v>1</v>
      </c>
    </row>
    <row r="25854" spans="1:8" x14ac:dyDescent="0.35">
      <c r="A25854">
        <v>141182</v>
      </c>
      <c r="B25854">
        <v>1</v>
      </c>
      <c r="C25854">
        <v>1</v>
      </c>
      <c r="D25854" t="s">
        <v>140</v>
      </c>
      <c r="E25854" s="2">
        <v>0.41608796296296297</v>
      </c>
      <c r="F25854" s="2">
        <v>0.41678240740740741</v>
      </c>
      <c r="G25854" s="2"/>
      <c r="H25854">
        <v>1</v>
      </c>
    </row>
    <row r="25855" spans="1:8" x14ac:dyDescent="0.35">
      <c r="A25855">
        <v>141182</v>
      </c>
      <c r="B25855">
        <v>1</v>
      </c>
      <c r="C25855">
        <v>1</v>
      </c>
      <c r="D25855" t="s">
        <v>141</v>
      </c>
      <c r="E25855" s="2">
        <v>0.41840277777777779</v>
      </c>
      <c r="F25855" s="2">
        <v>0.41886574074074073</v>
      </c>
      <c r="G25855" s="2"/>
      <c r="H25855">
        <v>1</v>
      </c>
    </row>
    <row r="25856" spans="1:8" x14ac:dyDescent="0.35">
      <c r="A25856">
        <v>141182</v>
      </c>
      <c r="B25856">
        <v>1</v>
      </c>
      <c r="C25856">
        <v>1</v>
      </c>
      <c r="D25856" t="s">
        <v>46</v>
      </c>
      <c r="E25856" s="2">
        <v>0.41956018518518517</v>
      </c>
      <c r="F25856" s="2">
        <v>0.42002314814814817</v>
      </c>
      <c r="G25856" s="2"/>
      <c r="H25856">
        <v>1</v>
      </c>
    </row>
    <row r="25857" spans="1:8" x14ac:dyDescent="0.35">
      <c r="A25857">
        <v>141182</v>
      </c>
      <c r="B25857">
        <v>1</v>
      </c>
      <c r="C25857">
        <v>1</v>
      </c>
      <c r="D25857" t="s">
        <v>142</v>
      </c>
      <c r="E25857" s="2">
        <v>0.42106481481481484</v>
      </c>
      <c r="F25857" s="2">
        <v>0.42152777777777778</v>
      </c>
      <c r="G25857" s="2"/>
      <c r="H25857">
        <v>1</v>
      </c>
    </row>
    <row r="25858" spans="1:8" x14ac:dyDescent="0.35">
      <c r="A25858">
        <v>141182</v>
      </c>
      <c r="B25858">
        <v>1</v>
      </c>
      <c r="C25858">
        <v>1</v>
      </c>
      <c r="D25858" t="s">
        <v>143</v>
      </c>
      <c r="E25858" s="2">
        <v>0.42233796296296294</v>
      </c>
      <c r="F25858" s="2">
        <v>0.42303240740740738</v>
      </c>
      <c r="G25858" s="2"/>
      <c r="H25858">
        <v>1</v>
      </c>
    </row>
    <row r="25859" spans="1:8" x14ac:dyDescent="0.35">
      <c r="A25859">
        <v>141182</v>
      </c>
      <c r="B25859">
        <v>1</v>
      </c>
      <c r="C25859">
        <v>1</v>
      </c>
      <c r="D25859" t="s">
        <v>59</v>
      </c>
      <c r="E25859" s="2">
        <v>0.42418981481481483</v>
      </c>
      <c r="F25859" s="2">
        <v>0.42465277777777777</v>
      </c>
      <c r="G25859" s="2"/>
      <c r="H25859">
        <v>1</v>
      </c>
    </row>
    <row r="25860" spans="1:8" x14ac:dyDescent="0.35">
      <c r="A25860">
        <v>141182</v>
      </c>
      <c r="B25860">
        <v>1</v>
      </c>
      <c r="C25860">
        <v>1</v>
      </c>
      <c r="D25860" t="s">
        <v>144</v>
      </c>
      <c r="E25860" s="2">
        <v>0.42581018518518521</v>
      </c>
      <c r="F25860" s="2">
        <v>0.42627314814814815</v>
      </c>
      <c r="G25860" s="2"/>
      <c r="H25860">
        <v>1</v>
      </c>
    </row>
    <row r="25861" spans="1:8" x14ac:dyDescent="0.35">
      <c r="A25861">
        <v>141182</v>
      </c>
      <c r="B25861">
        <v>1</v>
      </c>
      <c r="C25861">
        <v>1</v>
      </c>
      <c r="D25861" t="s">
        <v>9</v>
      </c>
      <c r="E25861" s="2">
        <v>0.42743055555555554</v>
      </c>
      <c r="F25861" s="2">
        <v>0.42789351851851853</v>
      </c>
      <c r="G25861" s="2"/>
      <c r="H25861">
        <v>1</v>
      </c>
    </row>
    <row r="25862" spans="1:8" x14ac:dyDescent="0.35">
      <c r="A25862">
        <v>141182</v>
      </c>
      <c r="B25862">
        <v>1</v>
      </c>
      <c r="C25862">
        <v>1</v>
      </c>
      <c r="D25862" t="s">
        <v>93</v>
      </c>
      <c r="E25862" s="2">
        <v>0.42905092592592592</v>
      </c>
      <c r="F25862" s="2">
        <v>0.42951388888888886</v>
      </c>
      <c r="G25862" s="2"/>
      <c r="H25862">
        <v>1</v>
      </c>
    </row>
    <row r="25863" spans="1:8" x14ac:dyDescent="0.35">
      <c r="A25863">
        <v>141182</v>
      </c>
      <c r="B25863">
        <v>1</v>
      </c>
      <c r="C25863">
        <v>1</v>
      </c>
      <c r="D25863" t="s">
        <v>123</v>
      </c>
      <c r="E25863" s="2">
        <v>0.43125000000000002</v>
      </c>
      <c r="F25863" s="2">
        <v>0.43182870370370369</v>
      </c>
      <c r="G25863" s="2"/>
      <c r="H25863">
        <v>1</v>
      </c>
    </row>
    <row r="25864" spans="1:8" x14ac:dyDescent="0.35">
      <c r="A25864">
        <v>141182</v>
      </c>
      <c r="B25864">
        <v>1</v>
      </c>
      <c r="C25864">
        <v>1</v>
      </c>
      <c r="D25864" t="s">
        <v>21</v>
      </c>
      <c r="E25864" s="2">
        <v>0.43437500000000001</v>
      </c>
      <c r="F25864" s="2">
        <v>0.43495370370370373</v>
      </c>
      <c r="G25864" s="2"/>
      <c r="H25864" t="s">
        <v>114</v>
      </c>
    </row>
    <row r="25865" spans="1:8" x14ac:dyDescent="0.35">
      <c r="A25865">
        <v>141182</v>
      </c>
      <c r="B25865">
        <v>1</v>
      </c>
      <c r="C25865">
        <v>1</v>
      </c>
      <c r="D25865" t="s">
        <v>45</v>
      </c>
      <c r="E25865" s="2">
        <v>0.43715277777777778</v>
      </c>
      <c r="F25865" s="2">
        <v>0.43784722222222222</v>
      </c>
      <c r="G25865" s="2"/>
      <c r="H25865" t="s">
        <v>152</v>
      </c>
    </row>
    <row r="25866" spans="1:8" x14ac:dyDescent="0.35">
      <c r="A25866">
        <v>141182</v>
      </c>
      <c r="B25866">
        <v>1</v>
      </c>
      <c r="C25866">
        <v>1</v>
      </c>
      <c r="D25866" t="s">
        <v>130</v>
      </c>
      <c r="E25866" s="2">
        <v>0.43958333333333333</v>
      </c>
      <c r="F25866" s="2">
        <v>0.44016203703703705</v>
      </c>
      <c r="G25866" s="2"/>
      <c r="H25866" t="s">
        <v>152</v>
      </c>
    </row>
    <row r="25867" spans="1:8" x14ac:dyDescent="0.35">
      <c r="A25867">
        <v>141182</v>
      </c>
      <c r="B25867">
        <v>1</v>
      </c>
      <c r="C25867">
        <v>1</v>
      </c>
      <c r="D25867" t="s">
        <v>129</v>
      </c>
      <c r="E25867" s="2">
        <v>0.44155092592592593</v>
      </c>
      <c r="F25867" s="2">
        <v>0.44201388888888887</v>
      </c>
      <c r="G25867" s="2"/>
      <c r="H25867" t="s">
        <v>152</v>
      </c>
    </row>
    <row r="25868" spans="1:8" x14ac:dyDescent="0.35">
      <c r="A25868">
        <v>141182</v>
      </c>
      <c r="B25868">
        <v>1</v>
      </c>
      <c r="C25868">
        <v>1</v>
      </c>
      <c r="D25868" t="s">
        <v>128</v>
      </c>
      <c r="E25868" s="2">
        <v>0.44351851851851853</v>
      </c>
      <c r="F25868" s="2">
        <v>0.44398148148148148</v>
      </c>
      <c r="G25868" s="2"/>
      <c r="H25868" t="s">
        <v>152</v>
      </c>
    </row>
    <row r="25869" spans="1:8" x14ac:dyDescent="0.35">
      <c r="A25869">
        <v>141182</v>
      </c>
      <c r="B25869">
        <v>1</v>
      </c>
      <c r="C25869">
        <v>1</v>
      </c>
      <c r="D25869" t="s">
        <v>126</v>
      </c>
      <c r="E25869" s="2">
        <v>0.44548611111111114</v>
      </c>
      <c r="F25869" s="2">
        <v>0.44618055555555558</v>
      </c>
      <c r="G25869" s="2"/>
      <c r="H25869" t="s">
        <v>162</v>
      </c>
    </row>
    <row r="25870" spans="1:8" x14ac:dyDescent="0.35">
      <c r="A25870">
        <v>141182</v>
      </c>
      <c r="B25870">
        <v>1</v>
      </c>
      <c r="C25870">
        <v>1</v>
      </c>
      <c r="D25870" t="s">
        <v>125</v>
      </c>
      <c r="E25870" s="2">
        <v>0.44803240740740741</v>
      </c>
      <c r="F25870" s="2">
        <v>0.44849537037037035</v>
      </c>
      <c r="G25870" s="2"/>
      <c r="H25870">
        <v>1</v>
      </c>
    </row>
    <row r="25871" spans="1:8" x14ac:dyDescent="0.35">
      <c r="A25871">
        <v>141182</v>
      </c>
      <c r="B25871">
        <v>1</v>
      </c>
      <c r="C25871">
        <v>1</v>
      </c>
      <c r="D25871" t="s">
        <v>17</v>
      </c>
      <c r="E25871" s="2">
        <v>0.44976851851851851</v>
      </c>
      <c r="F25871" s="2">
        <v>0.45023148148148145</v>
      </c>
      <c r="G25871" s="2"/>
      <c r="H25871">
        <v>1</v>
      </c>
    </row>
    <row r="25872" spans="1:8" x14ac:dyDescent="0.35">
      <c r="A25872">
        <v>141182</v>
      </c>
      <c r="B25872">
        <v>1</v>
      </c>
      <c r="C25872">
        <v>1</v>
      </c>
      <c r="D25872" t="s">
        <v>18</v>
      </c>
      <c r="E25872" s="2">
        <v>0.4528935185185185</v>
      </c>
      <c r="H25872" t="s">
        <v>124</v>
      </c>
    </row>
    <row r="25873" spans="1:8" x14ac:dyDescent="0.35">
      <c r="A25873">
        <v>141880</v>
      </c>
      <c r="B25873">
        <v>0</v>
      </c>
      <c r="C25873">
        <v>1</v>
      </c>
      <c r="D25873" t="s">
        <v>11</v>
      </c>
      <c r="F25873" s="2">
        <v>0.3923611111111111</v>
      </c>
      <c r="G25873" s="2"/>
      <c r="H25873" t="s">
        <v>161</v>
      </c>
    </row>
    <row r="25874" spans="1:8" x14ac:dyDescent="0.35">
      <c r="A25874">
        <v>141880</v>
      </c>
      <c r="B25874">
        <v>0</v>
      </c>
      <c r="C25874">
        <v>1</v>
      </c>
      <c r="D25874" t="s">
        <v>160</v>
      </c>
      <c r="E25874" s="2">
        <v>0.39479166666666665</v>
      </c>
      <c r="F25874" s="2">
        <v>0.39548611111111109</v>
      </c>
      <c r="G25874" s="2"/>
      <c r="H25874" t="s">
        <v>110</v>
      </c>
    </row>
    <row r="25875" spans="1:8" x14ac:dyDescent="0.35">
      <c r="A25875">
        <v>141880</v>
      </c>
      <c r="B25875">
        <v>1</v>
      </c>
      <c r="C25875">
        <v>1</v>
      </c>
      <c r="D25875" t="s">
        <v>13</v>
      </c>
      <c r="E25875" s="2">
        <v>0.39895833333333336</v>
      </c>
      <c r="F25875" s="2">
        <v>0.3996527777777778</v>
      </c>
      <c r="G25875" s="2"/>
      <c r="H25875" t="s">
        <v>110</v>
      </c>
    </row>
    <row r="25876" spans="1:8" x14ac:dyDescent="0.35">
      <c r="A25876">
        <v>141880</v>
      </c>
      <c r="B25876">
        <v>1</v>
      </c>
      <c r="C25876">
        <v>1</v>
      </c>
      <c r="D25876" t="s">
        <v>146</v>
      </c>
      <c r="E25876" s="2">
        <v>0.40208333333333335</v>
      </c>
      <c r="F25876" s="2">
        <v>0.40254629629629629</v>
      </c>
      <c r="G25876" s="2"/>
      <c r="H25876" t="s">
        <v>147</v>
      </c>
    </row>
    <row r="25877" spans="1:8" x14ac:dyDescent="0.35">
      <c r="A25877">
        <v>141880</v>
      </c>
      <c r="B25877">
        <v>1</v>
      </c>
      <c r="C25877">
        <v>1</v>
      </c>
      <c r="D25877" t="s">
        <v>19</v>
      </c>
      <c r="E25877" s="2">
        <v>0.40358796296296295</v>
      </c>
      <c r="F25877" s="2">
        <v>0.40405092592592595</v>
      </c>
      <c r="G25877" s="2"/>
      <c r="H25877">
        <v>1</v>
      </c>
    </row>
    <row r="25878" spans="1:8" x14ac:dyDescent="0.35">
      <c r="A25878">
        <v>141880</v>
      </c>
      <c r="B25878">
        <v>1</v>
      </c>
      <c r="C25878">
        <v>1</v>
      </c>
      <c r="D25878" t="s">
        <v>148</v>
      </c>
      <c r="E25878" s="2">
        <v>0.40659722222222222</v>
      </c>
      <c r="F25878" s="2">
        <v>0.40706018518518516</v>
      </c>
      <c r="G25878" s="2"/>
      <c r="H25878">
        <v>1</v>
      </c>
    </row>
    <row r="25879" spans="1:8" x14ac:dyDescent="0.35">
      <c r="A25879">
        <v>141880</v>
      </c>
      <c r="B25879">
        <v>1</v>
      </c>
      <c r="C25879">
        <v>1</v>
      </c>
      <c r="D25879" t="s">
        <v>149</v>
      </c>
      <c r="E25879" s="2">
        <v>0.40844907407407405</v>
      </c>
      <c r="F25879" s="2">
        <v>0.40902777777777777</v>
      </c>
      <c r="G25879" s="2"/>
      <c r="H25879">
        <v>1</v>
      </c>
    </row>
    <row r="25880" spans="1:8" x14ac:dyDescent="0.35">
      <c r="A25880">
        <v>141880</v>
      </c>
      <c r="B25880">
        <v>1</v>
      </c>
      <c r="C25880">
        <v>1</v>
      </c>
      <c r="D25880" t="s">
        <v>150</v>
      </c>
      <c r="E25880" s="2">
        <v>0.41030092592592593</v>
      </c>
      <c r="F25880" s="2">
        <v>0.41099537037037037</v>
      </c>
      <c r="G25880" s="2"/>
      <c r="H25880">
        <v>1</v>
      </c>
    </row>
    <row r="25881" spans="1:8" x14ac:dyDescent="0.35">
      <c r="A25881">
        <v>141880</v>
      </c>
      <c r="B25881">
        <v>1</v>
      </c>
      <c r="C25881">
        <v>1</v>
      </c>
      <c r="D25881" t="s">
        <v>151</v>
      </c>
      <c r="E25881" s="2">
        <v>0.41203703703703703</v>
      </c>
      <c r="F25881" s="2">
        <v>0.41249999999999998</v>
      </c>
      <c r="G25881" s="2"/>
      <c r="H25881">
        <v>1</v>
      </c>
    </row>
    <row r="25882" spans="1:8" x14ac:dyDescent="0.35">
      <c r="A25882">
        <v>141880</v>
      </c>
      <c r="B25882">
        <v>1</v>
      </c>
      <c r="C25882">
        <v>1</v>
      </c>
      <c r="D25882" t="s">
        <v>90</v>
      </c>
      <c r="E25882" s="2">
        <v>0.41365740740740742</v>
      </c>
      <c r="F25882" s="2">
        <v>0.41435185185185186</v>
      </c>
      <c r="G25882" s="2"/>
      <c r="H25882">
        <v>1</v>
      </c>
    </row>
    <row r="25883" spans="1:8" x14ac:dyDescent="0.35">
      <c r="A25883">
        <v>141880</v>
      </c>
      <c r="B25883">
        <v>1</v>
      </c>
      <c r="C25883">
        <v>1</v>
      </c>
      <c r="D25883" t="s">
        <v>59</v>
      </c>
      <c r="E25883" s="2">
        <v>0.41655092592592591</v>
      </c>
      <c r="F25883" s="2">
        <v>0.41701388888888891</v>
      </c>
      <c r="G25883" s="2"/>
      <c r="H25883">
        <v>1</v>
      </c>
    </row>
    <row r="25884" spans="1:8" x14ac:dyDescent="0.35">
      <c r="A25884">
        <v>141880</v>
      </c>
      <c r="B25884">
        <v>1</v>
      </c>
      <c r="C25884">
        <v>1</v>
      </c>
      <c r="D25884" t="s">
        <v>144</v>
      </c>
      <c r="E25884" s="2">
        <v>0.41805555555555557</v>
      </c>
      <c r="F25884" s="2">
        <v>0.41851851851851851</v>
      </c>
      <c r="G25884" s="2"/>
      <c r="H25884">
        <v>1</v>
      </c>
    </row>
    <row r="25885" spans="1:8" x14ac:dyDescent="0.35">
      <c r="A25885">
        <v>141880</v>
      </c>
      <c r="B25885">
        <v>1</v>
      </c>
      <c r="C25885">
        <v>1</v>
      </c>
      <c r="D25885" t="s">
        <v>9</v>
      </c>
      <c r="E25885" s="2">
        <v>0.41967592592592595</v>
      </c>
      <c r="F25885" s="2">
        <v>0.4201388888888889</v>
      </c>
      <c r="G25885" s="2"/>
      <c r="H25885">
        <v>1</v>
      </c>
    </row>
    <row r="25886" spans="1:8" x14ac:dyDescent="0.35">
      <c r="A25886">
        <v>141880</v>
      </c>
      <c r="B25886">
        <v>1</v>
      </c>
      <c r="C25886">
        <v>1</v>
      </c>
      <c r="D25886" t="s">
        <v>93</v>
      </c>
      <c r="E25886" s="2">
        <v>0.42129629629629628</v>
      </c>
      <c r="F25886" s="2">
        <v>0.42175925925925928</v>
      </c>
      <c r="G25886" s="2"/>
      <c r="H25886">
        <v>1</v>
      </c>
    </row>
    <row r="25887" spans="1:8" x14ac:dyDescent="0.35">
      <c r="A25887">
        <v>141880</v>
      </c>
      <c r="B25887">
        <v>1</v>
      </c>
      <c r="C25887">
        <v>1</v>
      </c>
      <c r="D25887" t="s">
        <v>123</v>
      </c>
      <c r="E25887" s="2">
        <v>0.4236111111111111</v>
      </c>
      <c r="F25887" s="2">
        <v>0.42418981481481483</v>
      </c>
      <c r="G25887" s="2"/>
      <c r="H25887">
        <v>1</v>
      </c>
    </row>
    <row r="25888" spans="1:8" x14ac:dyDescent="0.35">
      <c r="A25888">
        <v>141880</v>
      </c>
      <c r="B25888">
        <v>1</v>
      </c>
      <c r="C25888">
        <v>1</v>
      </c>
      <c r="D25888" t="s">
        <v>21</v>
      </c>
      <c r="E25888" s="2">
        <v>0.42673611111111109</v>
      </c>
      <c r="F25888" s="2">
        <v>0.42731481481481481</v>
      </c>
      <c r="G25888" s="2"/>
      <c r="H25888" t="s">
        <v>114</v>
      </c>
    </row>
    <row r="25889" spans="1:8" x14ac:dyDescent="0.35">
      <c r="A25889">
        <v>141880</v>
      </c>
      <c r="B25889">
        <v>1</v>
      </c>
      <c r="C25889">
        <v>1</v>
      </c>
      <c r="D25889" t="s">
        <v>45</v>
      </c>
      <c r="E25889" s="2">
        <v>0.42951388888888886</v>
      </c>
      <c r="F25889" s="2">
        <v>0.43055555555555558</v>
      </c>
      <c r="G25889" s="2"/>
      <c r="H25889" t="s">
        <v>152</v>
      </c>
    </row>
    <row r="25890" spans="1:8" x14ac:dyDescent="0.35">
      <c r="A25890">
        <v>141880</v>
      </c>
      <c r="B25890">
        <v>1</v>
      </c>
      <c r="C25890">
        <v>1</v>
      </c>
      <c r="D25890" t="s">
        <v>24</v>
      </c>
      <c r="E25890" s="2">
        <v>0.44074074074074077</v>
      </c>
      <c r="F25890" s="2">
        <v>0.44143518518518521</v>
      </c>
      <c r="G25890" s="2"/>
      <c r="H25890" t="s">
        <v>152</v>
      </c>
    </row>
    <row r="25891" spans="1:8" x14ac:dyDescent="0.35">
      <c r="A25891">
        <v>141880</v>
      </c>
      <c r="B25891">
        <v>1</v>
      </c>
      <c r="C25891">
        <v>1</v>
      </c>
      <c r="D25891" t="s">
        <v>113</v>
      </c>
      <c r="E25891" s="2">
        <v>0.44328703703703703</v>
      </c>
      <c r="F25891" s="2">
        <v>0.44386574074074076</v>
      </c>
      <c r="G25891" s="2"/>
      <c r="H25891" t="s">
        <v>152</v>
      </c>
    </row>
    <row r="25892" spans="1:8" x14ac:dyDescent="0.35">
      <c r="A25892">
        <v>141880</v>
      </c>
      <c r="B25892">
        <v>1</v>
      </c>
      <c r="C25892">
        <v>1</v>
      </c>
      <c r="D25892" t="s">
        <v>112</v>
      </c>
      <c r="E25892" s="2">
        <v>0.44525462962962964</v>
      </c>
      <c r="F25892" s="2">
        <v>0.44583333333333336</v>
      </c>
      <c r="G25892" s="2"/>
      <c r="H25892" t="s">
        <v>152</v>
      </c>
    </row>
    <row r="25893" spans="1:8" x14ac:dyDescent="0.35">
      <c r="A25893">
        <v>141880</v>
      </c>
      <c r="B25893">
        <v>1</v>
      </c>
      <c r="C25893">
        <v>1</v>
      </c>
      <c r="D25893" t="s">
        <v>111</v>
      </c>
      <c r="E25893" s="2">
        <v>0.44745370370370369</v>
      </c>
      <c r="F25893" s="2">
        <v>0.44791666666666669</v>
      </c>
      <c r="G25893" s="2"/>
      <c r="H25893" t="s">
        <v>152</v>
      </c>
    </row>
    <row r="25894" spans="1:8" x14ac:dyDescent="0.35">
      <c r="A25894">
        <v>141880</v>
      </c>
      <c r="B25894">
        <v>1</v>
      </c>
      <c r="C25894">
        <v>1</v>
      </c>
      <c r="D25894" t="s">
        <v>109</v>
      </c>
      <c r="E25894" s="2">
        <v>0.44942129629629629</v>
      </c>
      <c r="F25894" s="2">
        <v>0.44988425925925923</v>
      </c>
      <c r="G25894" s="2"/>
      <c r="H25894" t="s">
        <v>152</v>
      </c>
    </row>
    <row r="25895" spans="1:8" x14ac:dyDescent="0.35">
      <c r="A25895">
        <v>141880</v>
      </c>
      <c r="B25895">
        <v>1</v>
      </c>
      <c r="C25895">
        <v>1</v>
      </c>
      <c r="D25895" t="s">
        <v>39</v>
      </c>
      <c r="E25895" s="2">
        <v>0.45185185185185184</v>
      </c>
      <c r="F25895" s="2">
        <v>0.45254629629629628</v>
      </c>
      <c r="G25895" s="2"/>
      <c r="H25895">
        <v>5</v>
      </c>
    </row>
    <row r="25896" spans="1:8" x14ac:dyDescent="0.35">
      <c r="A25896">
        <v>141880</v>
      </c>
      <c r="B25896">
        <v>1</v>
      </c>
      <c r="C25896">
        <v>1</v>
      </c>
      <c r="D25896" t="s">
        <v>108</v>
      </c>
      <c r="E25896" s="2">
        <v>0.4550925925925926</v>
      </c>
      <c r="F25896" s="2">
        <v>0.45555555555555555</v>
      </c>
      <c r="G25896" s="2"/>
      <c r="H25896">
        <v>1</v>
      </c>
    </row>
    <row r="25897" spans="1:8" x14ac:dyDescent="0.35">
      <c r="A25897">
        <v>141880</v>
      </c>
      <c r="B25897">
        <v>1</v>
      </c>
      <c r="C25897">
        <v>1</v>
      </c>
      <c r="D25897" t="s">
        <v>107</v>
      </c>
      <c r="E25897" s="2">
        <v>0.45717592592592593</v>
      </c>
      <c r="F25897" s="2">
        <v>0.45763888888888887</v>
      </c>
      <c r="G25897" s="2"/>
      <c r="H25897">
        <v>1</v>
      </c>
    </row>
    <row r="25898" spans="1:8" x14ac:dyDescent="0.35">
      <c r="A25898">
        <v>141880</v>
      </c>
      <c r="B25898">
        <v>1</v>
      </c>
      <c r="C25898">
        <v>1</v>
      </c>
      <c r="D25898" t="s">
        <v>106</v>
      </c>
      <c r="E25898" s="2">
        <v>0.45879629629629631</v>
      </c>
      <c r="F25898" s="2">
        <v>0.45925925925925926</v>
      </c>
      <c r="G25898" s="2"/>
      <c r="H25898">
        <v>1</v>
      </c>
    </row>
    <row r="25899" spans="1:8" x14ac:dyDescent="0.35">
      <c r="A25899">
        <v>141880</v>
      </c>
      <c r="B25899">
        <v>1</v>
      </c>
      <c r="C25899">
        <v>1</v>
      </c>
      <c r="D25899" t="s">
        <v>105</v>
      </c>
      <c r="E25899" s="2">
        <v>0.46099537037037036</v>
      </c>
      <c r="F25899" s="2">
        <v>0.46145833333333336</v>
      </c>
      <c r="G25899" s="2"/>
      <c r="H25899">
        <v>1</v>
      </c>
    </row>
    <row r="25900" spans="1:8" x14ac:dyDescent="0.35">
      <c r="A25900">
        <v>141880</v>
      </c>
      <c r="B25900">
        <v>1</v>
      </c>
      <c r="C25900">
        <v>1</v>
      </c>
      <c r="D25900" t="s">
        <v>104</v>
      </c>
      <c r="E25900" s="2">
        <v>0.46319444444444446</v>
      </c>
      <c r="F25900" s="2">
        <v>0.46365740740740741</v>
      </c>
      <c r="G25900" s="2"/>
      <c r="H25900">
        <v>1</v>
      </c>
    </row>
    <row r="25901" spans="1:8" x14ac:dyDescent="0.35">
      <c r="A25901">
        <v>141880</v>
      </c>
      <c r="B25901">
        <v>1</v>
      </c>
      <c r="C25901">
        <v>1</v>
      </c>
      <c r="D25901" t="s">
        <v>103</v>
      </c>
      <c r="E25901" s="2">
        <v>0.46608796296296295</v>
      </c>
      <c r="F25901" s="2">
        <v>0.46655092592592595</v>
      </c>
      <c r="G25901" s="2"/>
      <c r="H25901">
        <v>1</v>
      </c>
    </row>
    <row r="25902" spans="1:8" x14ac:dyDescent="0.35">
      <c r="A25902">
        <v>141880</v>
      </c>
      <c r="B25902">
        <v>1</v>
      </c>
      <c r="C25902">
        <v>1</v>
      </c>
      <c r="D25902" t="s">
        <v>102</v>
      </c>
      <c r="E25902" s="2">
        <v>0.46886574074074072</v>
      </c>
      <c r="F25902" s="2">
        <v>0.46932870370370372</v>
      </c>
      <c r="G25902" s="2"/>
      <c r="H25902">
        <v>1</v>
      </c>
    </row>
    <row r="25903" spans="1:8" x14ac:dyDescent="0.35">
      <c r="A25903">
        <v>141880</v>
      </c>
      <c r="B25903">
        <v>1</v>
      </c>
      <c r="C25903">
        <v>1</v>
      </c>
      <c r="D25903" t="s">
        <v>8</v>
      </c>
      <c r="E25903" s="2">
        <v>0.47222222222222221</v>
      </c>
      <c r="F25903" s="2">
        <v>0.47268518518518521</v>
      </c>
      <c r="G25903" s="2"/>
      <c r="H25903">
        <v>1</v>
      </c>
    </row>
    <row r="25904" spans="1:8" x14ac:dyDescent="0.35">
      <c r="A25904">
        <v>141880</v>
      </c>
      <c r="B25904">
        <v>1</v>
      </c>
      <c r="C25904">
        <v>1</v>
      </c>
      <c r="D25904" t="s">
        <v>48</v>
      </c>
      <c r="E25904" s="2">
        <v>0.47453703703703703</v>
      </c>
      <c r="H25904">
        <v>13</v>
      </c>
    </row>
    <row r="25905" spans="1:8" x14ac:dyDescent="0.35">
      <c r="A25905">
        <v>141279</v>
      </c>
      <c r="B25905">
        <v>0</v>
      </c>
      <c r="C25905">
        <v>1</v>
      </c>
      <c r="D25905" t="s">
        <v>23</v>
      </c>
      <c r="F25905" s="2">
        <v>0.3925925925925926</v>
      </c>
      <c r="G25905" s="2"/>
      <c r="H25905">
        <v>1</v>
      </c>
    </row>
    <row r="25906" spans="1:8" x14ac:dyDescent="0.35">
      <c r="A25906">
        <v>141279</v>
      </c>
      <c r="B25906">
        <v>0</v>
      </c>
      <c r="C25906">
        <v>1</v>
      </c>
      <c r="D25906" t="s">
        <v>145</v>
      </c>
      <c r="E25906" s="2">
        <v>0.39456018518518521</v>
      </c>
      <c r="F25906" s="2">
        <v>0.39502314814814815</v>
      </c>
      <c r="G25906" s="2"/>
      <c r="H25906">
        <v>1</v>
      </c>
    </row>
    <row r="25907" spans="1:8" x14ac:dyDescent="0.35">
      <c r="A25907">
        <v>141279</v>
      </c>
      <c r="B25907">
        <v>0</v>
      </c>
      <c r="C25907">
        <v>1</v>
      </c>
      <c r="D25907" t="s">
        <v>146</v>
      </c>
      <c r="E25907" s="2">
        <v>0.39641203703703703</v>
      </c>
      <c r="F25907" s="2">
        <v>0.39687499999999998</v>
      </c>
      <c r="G25907" s="2"/>
      <c r="H25907" t="s">
        <v>147</v>
      </c>
    </row>
    <row r="25908" spans="1:8" x14ac:dyDescent="0.35">
      <c r="A25908">
        <v>141279</v>
      </c>
      <c r="B25908">
        <v>0</v>
      </c>
      <c r="C25908">
        <v>1</v>
      </c>
      <c r="D25908" t="s">
        <v>19</v>
      </c>
      <c r="E25908" s="2">
        <v>0.39780092592592592</v>
      </c>
      <c r="F25908" s="2">
        <v>0.39826388888888886</v>
      </c>
      <c r="G25908" s="2"/>
      <c r="H25908">
        <v>1</v>
      </c>
    </row>
    <row r="25909" spans="1:8" x14ac:dyDescent="0.35">
      <c r="A25909">
        <v>141279</v>
      </c>
      <c r="B25909">
        <v>0</v>
      </c>
      <c r="C25909">
        <v>1</v>
      </c>
      <c r="D25909" t="s">
        <v>148</v>
      </c>
      <c r="E25909" s="2">
        <v>0.40081018518518519</v>
      </c>
      <c r="F25909" s="2">
        <v>0.40127314814814813</v>
      </c>
      <c r="G25909" s="2"/>
      <c r="H25909">
        <v>1</v>
      </c>
    </row>
    <row r="25910" spans="1:8" x14ac:dyDescent="0.35">
      <c r="A25910">
        <v>141279</v>
      </c>
      <c r="B25910">
        <v>0</v>
      </c>
      <c r="C25910">
        <v>1</v>
      </c>
      <c r="D25910" t="s">
        <v>149</v>
      </c>
      <c r="E25910" s="2">
        <v>0.40277777777777779</v>
      </c>
      <c r="F25910" s="2">
        <v>0.40335648148148145</v>
      </c>
      <c r="G25910" s="2"/>
      <c r="H25910">
        <v>1</v>
      </c>
    </row>
    <row r="25911" spans="1:8" x14ac:dyDescent="0.35">
      <c r="A25911">
        <v>141279</v>
      </c>
      <c r="B25911">
        <v>0</v>
      </c>
      <c r="C25911">
        <v>1</v>
      </c>
      <c r="D25911" t="s">
        <v>150</v>
      </c>
      <c r="E25911" s="2">
        <v>0.40462962962962962</v>
      </c>
      <c r="F25911" s="2">
        <v>0.40532407407407406</v>
      </c>
      <c r="G25911" s="2"/>
      <c r="H25911">
        <v>1</v>
      </c>
    </row>
    <row r="25912" spans="1:8" x14ac:dyDescent="0.35">
      <c r="A25912">
        <v>141279</v>
      </c>
      <c r="B25912">
        <v>0</v>
      </c>
      <c r="C25912">
        <v>1</v>
      </c>
      <c r="D25912" t="s">
        <v>151</v>
      </c>
      <c r="E25912" s="2">
        <v>0.40636574074074072</v>
      </c>
      <c r="F25912" s="2">
        <v>0.40682870370370372</v>
      </c>
      <c r="G25912" s="2"/>
      <c r="H25912">
        <v>1</v>
      </c>
    </row>
    <row r="25913" spans="1:8" x14ac:dyDescent="0.35">
      <c r="A25913">
        <v>141279</v>
      </c>
      <c r="B25913">
        <v>0</v>
      </c>
      <c r="C25913">
        <v>1</v>
      </c>
      <c r="D25913" t="s">
        <v>90</v>
      </c>
      <c r="E25913" s="2">
        <v>0.4079861111111111</v>
      </c>
      <c r="F25913" s="2">
        <v>0.40868055555555555</v>
      </c>
      <c r="G25913" s="2"/>
      <c r="H25913">
        <v>1</v>
      </c>
    </row>
    <row r="25914" spans="1:8" x14ac:dyDescent="0.35">
      <c r="A25914">
        <v>141279</v>
      </c>
      <c r="B25914">
        <v>0</v>
      </c>
      <c r="C25914">
        <v>1</v>
      </c>
      <c r="D25914" t="s">
        <v>59</v>
      </c>
      <c r="E25914" s="2">
        <v>0.41006944444444443</v>
      </c>
      <c r="F25914" s="2">
        <v>0.41053240740740743</v>
      </c>
      <c r="G25914" s="2"/>
      <c r="H25914">
        <v>1</v>
      </c>
    </row>
    <row r="25915" spans="1:8" x14ac:dyDescent="0.35">
      <c r="A25915">
        <v>141279</v>
      </c>
      <c r="B25915">
        <v>0</v>
      </c>
      <c r="C25915">
        <v>1</v>
      </c>
      <c r="D25915" t="s">
        <v>144</v>
      </c>
      <c r="E25915" s="2">
        <v>0.41157407407407409</v>
      </c>
      <c r="F25915" s="2">
        <v>0.41203703703703703</v>
      </c>
      <c r="G25915" s="2"/>
      <c r="H25915">
        <v>1</v>
      </c>
    </row>
    <row r="25916" spans="1:8" x14ac:dyDescent="0.35">
      <c r="A25916">
        <v>141279</v>
      </c>
      <c r="B25916">
        <v>0</v>
      </c>
      <c r="C25916">
        <v>1</v>
      </c>
      <c r="D25916" t="s">
        <v>9</v>
      </c>
      <c r="E25916" s="2">
        <v>0.4133101851851852</v>
      </c>
      <c r="F25916" s="2">
        <v>0.41377314814814814</v>
      </c>
      <c r="G25916" s="2"/>
      <c r="H25916">
        <v>1</v>
      </c>
    </row>
    <row r="25917" spans="1:8" x14ac:dyDescent="0.35">
      <c r="A25917">
        <v>141279</v>
      </c>
      <c r="B25917">
        <v>0</v>
      </c>
      <c r="C25917">
        <v>1</v>
      </c>
      <c r="D25917" t="s">
        <v>93</v>
      </c>
      <c r="E25917" s="2">
        <v>0.41493055555555558</v>
      </c>
      <c r="F25917" s="2">
        <v>0.41539351851851852</v>
      </c>
      <c r="G25917" s="2"/>
      <c r="H25917">
        <v>1</v>
      </c>
    </row>
    <row r="25918" spans="1:8" x14ac:dyDescent="0.35">
      <c r="A25918">
        <v>141279</v>
      </c>
      <c r="B25918">
        <v>0</v>
      </c>
      <c r="C25918">
        <v>1</v>
      </c>
      <c r="D25918" t="s">
        <v>123</v>
      </c>
      <c r="E25918" s="2">
        <v>0.41712962962962963</v>
      </c>
      <c r="F25918" s="2">
        <v>0.41770833333333335</v>
      </c>
      <c r="G25918" s="2"/>
      <c r="H25918">
        <v>1</v>
      </c>
    </row>
    <row r="25919" spans="1:8" x14ac:dyDescent="0.35">
      <c r="A25919">
        <v>141279</v>
      </c>
      <c r="B25919">
        <v>0</v>
      </c>
      <c r="C25919">
        <v>1</v>
      </c>
      <c r="D25919" t="s">
        <v>21</v>
      </c>
      <c r="E25919" s="2">
        <v>0.42025462962962962</v>
      </c>
      <c r="F25919" s="2">
        <v>0.42083333333333334</v>
      </c>
      <c r="G25919" s="2"/>
      <c r="H25919" t="s">
        <v>114</v>
      </c>
    </row>
    <row r="25920" spans="1:8" x14ac:dyDescent="0.35">
      <c r="A25920">
        <v>141279</v>
      </c>
      <c r="B25920">
        <v>0</v>
      </c>
      <c r="C25920">
        <v>1</v>
      </c>
      <c r="D25920" t="s">
        <v>45</v>
      </c>
      <c r="E25920" s="2">
        <v>0.42280092592592594</v>
      </c>
      <c r="F25920" s="2">
        <v>0.4238425925925926</v>
      </c>
      <c r="G25920" s="2"/>
      <c r="H25920" t="s">
        <v>152</v>
      </c>
    </row>
    <row r="25921" spans="1:8" x14ac:dyDescent="0.35">
      <c r="A25921">
        <v>141279</v>
      </c>
      <c r="B25921">
        <v>0</v>
      </c>
      <c r="C25921">
        <v>1</v>
      </c>
      <c r="D25921" t="s">
        <v>128</v>
      </c>
      <c r="E25921" s="2">
        <v>0.42766203703703703</v>
      </c>
      <c r="F25921" s="2">
        <v>0.42812499999999998</v>
      </c>
      <c r="G25921" s="2"/>
      <c r="H25921" t="s">
        <v>152</v>
      </c>
    </row>
    <row r="25922" spans="1:8" x14ac:dyDescent="0.35">
      <c r="A25922">
        <v>141279</v>
      </c>
      <c r="B25922">
        <v>0</v>
      </c>
      <c r="C25922">
        <v>1</v>
      </c>
      <c r="D25922" t="s">
        <v>126</v>
      </c>
      <c r="E25922" s="2">
        <v>0.42974537037037036</v>
      </c>
      <c r="F25922" s="2">
        <v>0.4309027777777778</v>
      </c>
      <c r="G25922" s="2"/>
      <c r="H25922" t="s">
        <v>152</v>
      </c>
    </row>
    <row r="25923" spans="1:8" x14ac:dyDescent="0.35">
      <c r="A25923">
        <v>141279</v>
      </c>
      <c r="B25923">
        <v>0</v>
      </c>
      <c r="C25923">
        <v>1</v>
      </c>
      <c r="D25923" t="s">
        <v>153</v>
      </c>
      <c r="E25923" s="2">
        <v>0.43298611111111113</v>
      </c>
      <c r="F25923" s="2">
        <v>0.43344907407407407</v>
      </c>
      <c r="G25923" s="2"/>
      <c r="H25923" t="s">
        <v>152</v>
      </c>
    </row>
    <row r="25924" spans="1:8" x14ac:dyDescent="0.35">
      <c r="A25924">
        <v>141279</v>
      </c>
      <c r="B25924">
        <v>0</v>
      </c>
      <c r="C25924">
        <v>1</v>
      </c>
      <c r="D25924" t="s">
        <v>154</v>
      </c>
      <c r="E25924" s="2">
        <v>0.43483796296296295</v>
      </c>
      <c r="F25924" s="2">
        <v>0.43530092592592595</v>
      </c>
      <c r="G25924" s="2"/>
      <c r="H25924" t="s">
        <v>152</v>
      </c>
    </row>
    <row r="25925" spans="1:8" x14ac:dyDescent="0.35">
      <c r="A25925">
        <v>141279</v>
      </c>
      <c r="B25925">
        <v>0</v>
      </c>
      <c r="C25925">
        <v>1</v>
      </c>
      <c r="D25925" t="s">
        <v>155</v>
      </c>
      <c r="E25925" s="2">
        <v>0.43680555555555556</v>
      </c>
      <c r="F25925" s="2">
        <v>0.4372685185185185</v>
      </c>
      <c r="G25925" s="2"/>
      <c r="H25925" t="s">
        <v>152</v>
      </c>
    </row>
    <row r="25926" spans="1:8" x14ac:dyDescent="0.35">
      <c r="A25926">
        <v>141279</v>
      </c>
      <c r="B25926">
        <v>0</v>
      </c>
      <c r="C25926">
        <v>1</v>
      </c>
      <c r="D25926" t="s">
        <v>24</v>
      </c>
      <c r="E25926" s="2">
        <v>0.44004629629629627</v>
      </c>
      <c r="H25926">
        <v>7</v>
      </c>
    </row>
    <row r="25927" spans="1:8" x14ac:dyDescent="0.35">
      <c r="A25927">
        <v>142486</v>
      </c>
      <c r="B25927">
        <v>0</v>
      </c>
      <c r="C25927">
        <v>1</v>
      </c>
      <c r="D25927" t="s">
        <v>6</v>
      </c>
      <c r="F25927" s="2">
        <v>0.39363425925925927</v>
      </c>
      <c r="G25927" s="2"/>
      <c r="H25927" t="s">
        <v>115</v>
      </c>
    </row>
    <row r="25928" spans="1:8" x14ac:dyDescent="0.35">
      <c r="A25928">
        <v>142486</v>
      </c>
      <c r="B25928">
        <v>0</v>
      </c>
      <c r="C25928">
        <v>1</v>
      </c>
      <c r="D25928" t="s">
        <v>116</v>
      </c>
      <c r="E25928" s="2">
        <v>0.39641203703703703</v>
      </c>
      <c r="F25928" s="2">
        <v>0.39687499999999998</v>
      </c>
      <c r="G25928" s="2"/>
      <c r="H25928" t="s">
        <v>110</v>
      </c>
    </row>
    <row r="25929" spans="1:8" x14ac:dyDescent="0.35">
      <c r="A25929">
        <v>142486</v>
      </c>
      <c r="B25929">
        <v>0</v>
      </c>
      <c r="C25929">
        <v>1</v>
      </c>
      <c r="D25929" t="s">
        <v>117</v>
      </c>
      <c r="E25929" s="2">
        <v>0.40057870370370369</v>
      </c>
      <c r="F25929" s="2">
        <v>0.40104166666666669</v>
      </c>
      <c r="G25929" s="2"/>
      <c r="H25929" t="s">
        <v>110</v>
      </c>
    </row>
    <row r="25930" spans="1:8" x14ac:dyDescent="0.35">
      <c r="A25930">
        <v>142486</v>
      </c>
      <c r="B25930">
        <v>0</v>
      </c>
      <c r="C25930">
        <v>1</v>
      </c>
      <c r="D25930" t="s">
        <v>118</v>
      </c>
      <c r="E25930" s="2">
        <v>0.40277777777777779</v>
      </c>
      <c r="F25930" s="2">
        <v>0.40324074074074073</v>
      </c>
      <c r="G25930" s="2"/>
      <c r="H25930" t="s">
        <v>110</v>
      </c>
    </row>
    <row r="25931" spans="1:8" x14ac:dyDescent="0.35">
      <c r="A25931">
        <v>142486</v>
      </c>
      <c r="B25931">
        <v>0</v>
      </c>
      <c r="C25931">
        <v>1</v>
      </c>
      <c r="D25931" t="s">
        <v>119</v>
      </c>
      <c r="E25931" s="2">
        <v>0.40520833333333334</v>
      </c>
      <c r="F25931" s="2">
        <v>0.40567129629629628</v>
      </c>
      <c r="G25931" s="2"/>
      <c r="H25931" t="s">
        <v>110</v>
      </c>
    </row>
    <row r="25932" spans="1:8" x14ac:dyDescent="0.35">
      <c r="A25932">
        <v>142486</v>
      </c>
      <c r="B25932">
        <v>0</v>
      </c>
      <c r="C25932">
        <v>1</v>
      </c>
      <c r="D25932" t="s">
        <v>120</v>
      </c>
      <c r="E25932" s="2">
        <v>0.40752314814814816</v>
      </c>
      <c r="F25932" s="2">
        <v>0.4079861111111111</v>
      </c>
      <c r="G25932" s="2"/>
      <c r="H25932" t="s">
        <v>110</v>
      </c>
    </row>
    <row r="25933" spans="1:8" x14ac:dyDescent="0.35">
      <c r="A25933">
        <v>142486</v>
      </c>
      <c r="B25933">
        <v>0</v>
      </c>
      <c r="C25933">
        <v>1</v>
      </c>
      <c r="D25933" t="s">
        <v>121</v>
      </c>
      <c r="E25933" s="2">
        <v>0.41018518518518521</v>
      </c>
      <c r="F25933" s="2">
        <v>0.41064814814814815</v>
      </c>
      <c r="G25933" s="2"/>
      <c r="H25933" t="s">
        <v>110</v>
      </c>
    </row>
    <row r="25934" spans="1:8" x14ac:dyDescent="0.35">
      <c r="A25934">
        <v>142486</v>
      </c>
      <c r="B25934">
        <v>0</v>
      </c>
      <c r="C25934">
        <v>1</v>
      </c>
      <c r="D25934" t="s">
        <v>39</v>
      </c>
      <c r="E25934" s="2">
        <v>0.4133101851851852</v>
      </c>
      <c r="F25934" s="2">
        <v>0.41400462962962964</v>
      </c>
      <c r="G25934" s="2"/>
      <c r="H25934" t="s">
        <v>110</v>
      </c>
    </row>
    <row r="25935" spans="1:8" x14ac:dyDescent="0.35">
      <c r="A25935">
        <v>142486</v>
      </c>
      <c r="B25935">
        <v>0</v>
      </c>
      <c r="C25935">
        <v>1</v>
      </c>
      <c r="D25935" t="s">
        <v>109</v>
      </c>
      <c r="E25935" s="2">
        <v>0.41631944444444446</v>
      </c>
      <c r="F25935" s="2">
        <v>0.41678240740740741</v>
      </c>
      <c r="G25935" s="2"/>
      <c r="H25935" t="s">
        <v>110</v>
      </c>
    </row>
    <row r="25936" spans="1:8" x14ac:dyDescent="0.35">
      <c r="A25936">
        <v>142486</v>
      </c>
      <c r="B25936">
        <v>0</v>
      </c>
      <c r="C25936">
        <v>1</v>
      </c>
      <c r="D25936" t="s">
        <v>111</v>
      </c>
      <c r="E25936" s="2">
        <v>0.41828703703703701</v>
      </c>
      <c r="F25936" s="2">
        <v>0.41875000000000001</v>
      </c>
      <c r="G25936" s="2"/>
      <c r="H25936" t="s">
        <v>110</v>
      </c>
    </row>
    <row r="25937" spans="1:8" x14ac:dyDescent="0.35">
      <c r="A25937">
        <v>142486</v>
      </c>
      <c r="B25937">
        <v>0</v>
      </c>
      <c r="C25937">
        <v>1</v>
      </c>
      <c r="D25937" t="s">
        <v>112</v>
      </c>
      <c r="E25937" s="2">
        <v>0.42048611111111112</v>
      </c>
      <c r="F25937" s="2">
        <v>0.42106481481481484</v>
      </c>
      <c r="G25937" s="2"/>
      <c r="H25937" t="s">
        <v>110</v>
      </c>
    </row>
    <row r="25938" spans="1:8" x14ac:dyDescent="0.35">
      <c r="A25938">
        <v>142486</v>
      </c>
      <c r="B25938">
        <v>0</v>
      </c>
      <c r="C25938">
        <v>1</v>
      </c>
      <c r="D25938" t="s">
        <v>113</v>
      </c>
      <c r="E25938" s="2">
        <v>0.42233796296296294</v>
      </c>
      <c r="F25938" s="2">
        <v>0.42291666666666666</v>
      </c>
      <c r="G25938" s="2"/>
      <c r="H25938" t="s">
        <v>110</v>
      </c>
    </row>
    <row r="25939" spans="1:8" x14ac:dyDescent="0.35">
      <c r="A25939">
        <v>142486</v>
      </c>
      <c r="B25939">
        <v>0</v>
      </c>
      <c r="C25939">
        <v>1</v>
      </c>
      <c r="D25939" t="s">
        <v>24</v>
      </c>
      <c r="E25939" s="2">
        <v>0.42511574074074077</v>
      </c>
      <c r="F25939" s="2">
        <v>0.42650462962962965</v>
      </c>
      <c r="G25939" s="2"/>
      <c r="H25939" t="s">
        <v>110</v>
      </c>
    </row>
    <row r="25940" spans="1:8" x14ac:dyDescent="0.35">
      <c r="A25940">
        <v>142486</v>
      </c>
      <c r="B25940">
        <v>0</v>
      </c>
      <c r="C25940">
        <v>1</v>
      </c>
      <c r="D25940" t="s">
        <v>45</v>
      </c>
      <c r="E25940" s="2">
        <v>0.43402777777777779</v>
      </c>
      <c r="F25940" s="2">
        <v>0.43472222222222223</v>
      </c>
      <c r="G25940" s="2"/>
      <c r="H25940" t="s">
        <v>110</v>
      </c>
    </row>
    <row r="25941" spans="1:8" x14ac:dyDescent="0.35">
      <c r="A25941">
        <v>142486</v>
      </c>
      <c r="B25941">
        <v>0</v>
      </c>
      <c r="C25941">
        <v>1</v>
      </c>
      <c r="D25941" t="s">
        <v>21</v>
      </c>
      <c r="E25941" s="2">
        <v>0.43634259259259262</v>
      </c>
      <c r="F25941" s="2">
        <v>0.43692129629629628</v>
      </c>
      <c r="G25941" s="2"/>
      <c r="H25941" t="s">
        <v>122</v>
      </c>
    </row>
    <row r="25942" spans="1:8" x14ac:dyDescent="0.35">
      <c r="A25942">
        <v>142486</v>
      </c>
      <c r="B25942">
        <v>0</v>
      </c>
      <c r="C25942">
        <v>1</v>
      </c>
      <c r="D25942" t="s">
        <v>123</v>
      </c>
      <c r="E25942" s="2">
        <v>0.4394675925925926</v>
      </c>
      <c r="F25942" s="2">
        <v>0.44004629629629627</v>
      </c>
      <c r="G25942" s="2"/>
      <c r="H25942">
        <v>2</v>
      </c>
    </row>
    <row r="25943" spans="1:8" x14ac:dyDescent="0.35">
      <c r="A25943">
        <v>142486</v>
      </c>
      <c r="B25943">
        <v>0</v>
      </c>
      <c r="C25943">
        <v>1</v>
      </c>
      <c r="D25943" t="s">
        <v>93</v>
      </c>
      <c r="E25943" s="2">
        <v>0.44201388888888887</v>
      </c>
      <c r="F25943" s="2">
        <v>0.44247685185185187</v>
      </c>
      <c r="G25943" s="2"/>
      <c r="H25943">
        <v>2</v>
      </c>
    </row>
    <row r="25944" spans="1:8" x14ac:dyDescent="0.35">
      <c r="A25944">
        <v>142486</v>
      </c>
      <c r="B25944">
        <v>0</v>
      </c>
      <c r="C25944">
        <v>1</v>
      </c>
      <c r="D25944" t="s">
        <v>9</v>
      </c>
      <c r="E25944" s="2">
        <v>0.44386574074074076</v>
      </c>
      <c r="F25944" s="2">
        <v>0.4443287037037037</v>
      </c>
      <c r="G25944" s="2"/>
      <c r="H25944">
        <v>2</v>
      </c>
    </row>
    <row r="25945" spans="1:8" x14ac:dyDescent="0.35">
      <c r="A25945">
        <v>142486</v>
      </c>
      <c r="B25945">
        <v>0</v>
      </c>
      <c r="C25945">
        <v>1</v>
      </c>
      <c r="D25945" t="s">
        <v>144</v>
      </c>
      <c r="E25945" s="2">
        <v>0.44548611111111114</v>
      </c>
      <c r="F25945" s="2">
        <v>0.44594907407407408</v>
      </c>
      <c r="G25945" s="2"/>
      <c r="H25945">
        <v>2</v>
      </c>
    </row>
    <row r="25946" spans="1:8" x14ac:dyDescent="0.35">
      <c r="A25946">
        <v>142486</v>
      </c>
      <c r="B25946">
        <v>0</v>
      </c>
      <c r="C25946">
        <v>1</v>
      </c>
      <c r="D25946" t="s">
        <v>59</v>
      </c>
      <c r="E25946" s="2">
        <v>0.44710648148148147</v>
      </c>
      <c r="F25946" s="2">
        <v>0.44756944444444446</v>
      </c>
      <c r="G25946" s="2"/>
      <c r="H25946">
        <v>2</v>
      </c>
    </row>
    <row r="25947" spans="1:8" x14ac:dyDescent="0.35">
      <c r="A25947">
        <v>142486</v>
      </c>
      <c r="B25947">
        <v>0</v>
      </c>
      <c r="C25947">
        <v>1</v>
      </c>
      <c r="D25947" t="s">
        <v>90</v>
      </c>
      <c r="E25947" s="2">
        <v>0.44907407407407407</v>
      </c>
      <c r="F25947" s="2">
        <v>0.44976851851851851</v>
      </c>
      <c r="G25947" s="2"/>
      <c r="H25947">
        <v>2</v>
      </c>
    </row>
    <row r="25948" spans="1:8" x14ac:dyDescent="0.35">
      <c r="A25948">
        <v>142486</v>
      </c>
      <c r="B25948">
        <v>0</v>
      </c>
      <c r="C25948">
        <v>1</v>
      </c>
      <c r="D25948" t="s">
        <v>151</v>
      </c>
      <c r="E25948" s="2">
        <v>0.4511574074074074</v>
      </c>
      <c r="F25948" s="2">
        <v>0.45162037037037039</v>
      </c>
      <c r="G25948" s="2"/>
      <c r="H25948">
        <v>2</v>
      </c>
    </row>
    <row r="25949" spans="1:8" x14ac:dyDescent="0.35">
      <c r="A25949">
        <v>142486</v>
      </c>
      <c r="B25949">
        <v>0</v>
      </c>
      <c r="C25949">
        <v>1</v>
      </c>
      <c r="D25949" t="s">
        <v>150</v>
      </c>
      <c r="E25949" s="2">
        <v>0.45300925925925928</v>
      </c>
      <c r="F25949" s="2">
        <v>0.45370370370370372</v>
      </c>
      <c r="G25949" s="2"/>
      <c r="H25949">
        <v>2</v>
      </c>
    </row>
    <row r="25950" spans="1:8" x14ac:dyDescent="0.35">
      <c r="A25950">
        <v>142486</v>
      </c>
      <c r="B25950">
        <v>0</v>
      </c>
      <c r="C25950">
        <v>1</v>
      </c>
      <c r="D25950" t="s">
        <v>149</v>
      </c>
      <c r="E25950" s="2">
        <v>0.45520833333333333</v>
      </c>
      <c r="F25950" s="2">
        <v>0.45578703703703705</v>
      </c>
      <c r="G25950" s="2"/>
      <c r="H25950">
        <v>2</v>
      </c>
    </row>
    <row r="25951" spans="1:8" x14ac:dyDescent="0.35">
      <c r="A25951">
        <v>142486</v>
      </c>
      <c r="B25951">
        <v>0</v>
      </c>
      <c r="C25951">
        <v>1</v>
      </c>
      <c r="D25951" t="s">
        <v>148</v>
      </c>
      <c r="E25951" s="2">
        <v>0.45752314814814815</v>
      </c>
      <c r="F25951" s="2">
        <v>0.45798611111111109</v>
      </c>
      <c r="G25951" s="2"/>
      <c r="H25951">
        <v>2</v>
      </c>
    </row>
    <row r="25952" spans="1:8" x14ac:dyDescent="0.35">
      <c r="A25952">
        <v>142486</v>
      </c>
      <c r="B25952">
        <v>0</v>
      </c>
      <c r="C25952">
        <v>1</v>
      </c>
      <c r="D25952" t="s">
        <v>19</v>
      </c>
      <c r="E25952" s="2">
        <v>0.46122685185185186</v>
      </c>
      <c r="F25952" s="2">
        <v>0.4616898148148148</v>
      </c>
      <c r="G25952" s="2"/>
      <c r="H25952">
        <v>2</v>
      </c>
    </row>
    <row r="25953" spans="1:8" x14ac:dyDescent="0.35">
      <c r="A25953">
        <v>142486</v>
      </c>
      <c r="B25953">
        <v>0</v>
      </c>
      <c r="C25953">
        <v>1</v>
      </c>
      <c r="D25953" t="s">
        <v>146</v>
      </c>
      <c r="E25953" s="2">
        <v>0.46273148148148147</v>
      </c>
      <c r="F25953" s="2">
        <v>0.46319444444444446</v>
      </c>
      <c r="G25953" s="2"/>
      <c r="H25953" t="s">
        <v>159</v>
      </c>
    </row>
    <row r="25954" spans="1:8" x14ac:dyDescent="0.35">
      <c r="A25954">
        <v>142486</v>
      </c>
      <c r="B25954">
        <v>0</v>
      </c>
      <c r="C25954">
        <v>1</v>
      </c>
      <c r="D25954" t="s">
        <v>13</v>
      </c>
      <c r="E25954" s="2">
        <v>0.46643518518518517</v>
      </c>
      <c r="F25954" s="2">
        <v>0.46712962962962962</v>
      </c>
      <c r="G25954" s="2"/>
      <c r="H25954" t="s">
        <v>152</v>
      </c>
    </row>
    <row r="25955" spans="1:8" x14ac:dyDescent="0.35">
      <c r="A25955">
        <v>142486</v>
      </c>
      <c r="B25955">
        <v>1</v>
      </c>
      <c r="C25955">
        <v>1</v>
      </c>
      <c r="D25955" t="s">
        <v>160</v>
      </c>
      <c r="E25955" s="2">
        <v>0.47013888888888888</v>
      </c>
      <c r="F25955" s="2">
        <v>0.47060185185185183</v>
      </c>
      <c r="G25955" s="2"/>
      <c r="H25955" t="s">
        <v>152</v>
      </c>
    </row>
    <row r="25956" spans="1:8" x14ac:dyDescent="0.35">
      <c r="A25956">
        <v>142486</v>
      </c>
      <c r="B25956">
        <v>1</v>
      </c>
      <c r="C25956">
        <v>1</v>
      </c>
      <c r="D25956" t="s">
        <v>11</v>
      </c>
      <c r="E25956" s="2">
        <v>0.47314814814814815</v>
      </c>
      <c r="H25956" t="s">
        <v>161</v>
      </c>
    </row>
    <row r="25957" spans="1:8" x14ac:dyDescent="0.35">
      <c r="A25957">
        <v>142282</v>
      </c>
      <c r="B25957">
        <v>0</v>
      </c>
      <c r="C25957">
        <v>1</v>
      </c>
      <c r="D25957" t="s">
        <v>24</v>
      </c>
      <c r="F25957" s="2">
        <v>0.39444444444444443</v>
      </c>
      <c r="G25957" s="2"/>
      <c r="H25957">
        <v>7</v>
      </c>
    </row>
    <row r="25958" spans="1:8" x14ac:dyDescent="0.35">
      <c r="A25958">
        <v>142282</v>
      </c>
      <c r="B25958">
        <v>0</v>
      </c>
      <c r="C25958">
        <v>1</v>
      </c>
      <c r="D25958" t="s">
        <v>155</v>
      </c>
      <c r="E25958" s="2">
        <v>0.39756944444444442</v>
      </c>
      <c r="F25958" s="2">
        <v>0.39803240740740742</v>
      </c>
      <c r="G25958" s="2"/>
      <c r="H25958" t="s">
        <v>110</v>
      </c>
    </row>
    <row r="25959" spans="1:8" x14ac:dyDescent="0.35">
      <c r="A25959">
        <v>142282</v>
      </c>
      <c r="B25959">
        <v>0</v>
      </c>
      <c r="C25959">
        <v>1</v>
      </c>
      <c r="D25959" t="s">
        <v>154</v>
      </c>
      <c r="E25959" s="2">
        <v>0.3994212962962963</v>
      </c>
      <c r="F25959" s="2">
        <v>0.39988425925925924</v>
      </c>
      <c r="G25959" s="2"/>
      <c r="H25959" t="s">
        <v>110</v>
      </c>
    </row>
    <row r="25960" spans="1:8" x14ac:dyDescent="0.35">
      <c r="A25960">
        <v>142282</v>
      </c>
      <c r="B25960">
        <v>0</v>
      </c>
      <c r="C25960">
        <v>1</v>
      </c>
      <c r="D25960" t="s">
        <v>153</v>
      </c>
      <c r="E25960" s="2">
        <v>0.40127314814814813</v>
      </c>
      <c r="F25960" s="2">
        <v>0.40173611111111113</v>
      </c>
      <c r="G25960" s="2"/>
      <c r="H25960" t="s">
        <v>110</v>
      </c>
    </row>
    <row r="25961" spans="1:8" x14ac:dyDescent="0.35">
      <c r="A25961">
        <v>142282</v>
      </c>
      <c r="B25961">
        <v>0</v>
      </c>
      <c r="C25961">
        <v>1</v>
      </c>
      <c r="D25961" t="s">
        <v>126</v>
      </c>
      <c r="E25961" s="2">
        <v>0.40370370370370373</v>
      </c>
      <c r="F25961" s="2">
        <v>0.40439814814814817</v>
      </c>
      <c r="G25961" s="2"/>
      <c r="H25961" t="s">
        <v>110</v>
      </c>
    </row>
    <row r="25962" spans="1:8" x14ac:dyDescent="0.35">
      <c r="A25962">
        <v>142282</v>
      </c>
      <c r="B25962">
        <v>0</v>
      </c>
      <c r="C25962">
        <v>1</v>
      </c>
      <c r="D25962" t="s">
        <v>128</v>
      </c>
      <c r="E25962" s="2">
        <v>0.40659722222222222</v>
      </c>
      <c r="F25962" s="2">
        <v>0.40706018518518516</v>
      </c>
      <c r="G25962" s="2"/>
      <c r="H25962" t="s">
        <v>110</v>
      </c>
    </row>
    <row r="25963" spans="1:8" x14ac:dyDescent="0.35">
      <c r="A25963">
        <v>142282</v>
      </c>
      <c r="B25963">
        <v>0</v>
      </c>
      <c r="C25963">
        <v>1</v>
      </c>
      <c r="D25963" t="s">
        <v>45</v>
      </c>
      <c r="E25963" s="2">
        <v>0.41018518518518521</v>
      </c>
      <c r="F25963" s="2">
        <v>0.41099537037037037</v>
      </c>
      <c r="G25963" s="2"/>
      <c r="H25963" t="s">
        <v>110</v>
      </c>
    </row>
    <row r="25964" spans="1:8" x14ac:dyDescent="0.35">
      <c r="A25964">
        <v>142282</v>
      </c>
      <c r="B25964">
        <v>0</v>
      </c>
      <c r="C25964">
        <v>1</v>
      </c>
      <c r="D25964" t="s">
        <v>21</v>
      </c>
      <c r="E25964" s="2">
        <v>0.41238425925925926</v>
      </c>
      <c r="F25964" s="2">
        <v>0.41296296296296298</v>
      </c>
      <c r="G25964" s="2"/>
      <c r="H25964" t="s">
        <v>122</v>
      </c>
    </row>
    <row r="25965" spans="1:8" x14ac:dyDescent="0.35">
      <c r="A25965">
        <v>142282</v>
      </c>
      <c r="B25965">
        <v>0</v>
      </c>
      <c r="C25965">
        <v>1</v>
      </c>
      <c r="D25965" t="s">
        <v>123</v>
      </c>
      <c r="E25965" s="2">
        <v>0.41516203703703702</v>
      </c>
      <c r="F25965" s="2">
        <v>0.41574074074074074</v>
      </c>
      <c r="G25965" s="2"/>
      <c r="H25965">
        <v>2</v>
      </c>
    </row>
    <row r="25966" spans="1:8" x14ac:dyDescent="0.35">
      <c r="A25966">
        <v>142282</v>
      </c>
      <c r="B25966">
        <v>0</v>
      </c>
      <c r="C25966">
        <v>1</v>
      </c>
      <c r="D25966" t="s">
        <v>93</v>
      </c>
      <c r="E25966" s="2">
        <v>0.41759259259259257</v>
      </c>
      <c r="F25966" s="2">
        <v>0.41805555555555557</v>
      </c>
      <c r="G25966" s="2"/>
      <c r="H25966">
        <v>2</v>
      </c>
    </row>
    <row r="25967" spans="1:8" x14ac:dyDescent="0.35">
      <c r="A25967">
        <v>142282</v>
      </c>
      <c r="B25967">
        <v>0</v>
      </c>
      <c r="C25967">
        <v>1</v>
      </c>
      <c r="D25967" t="s">
        <v>9</v>
      </c>
      <c r="E25967" s="2">
        <v>0.41921296296296295</v>
      </c>
      <c r="F25967" s="2">
        <v>0.41967592592592595</v>
      </c>
      <c r="G25967" s="2"/>
      <c r="H25967">
        <v>2</v>
      </c>
    </row>
    <row r="25968" spans="1:8" x14ac:dyDescent="0.35">
      <c r="A25968">
        <v>142282</v>
      </c>
      <c r="B25968">
        <v>0</v>
      </c>
      <c r="C25968">
        <v>1</v>
      </c>
      <c r="D25968" t="s">
        <v>144</v>
      </c>
      <c r="E25968" s="2">
        <v>0.42071759259259262</v>
      </c>
      <c r="F25968" s="2">
        <v>0.42118055555555556</v>
      </c>
      <c r="G25968" s="2"/>
      <c r="H25968">
        <v>2</v>
      </c>
    </row>
    <row r="25969" spans="1:8" x14ac:dyDescent="0.35">
      <c r="A25969">
        <v>142282</v>
      </c>
      <c r="B25969">
        <v>0</v>
      </c>
      <c r="C25969">
        <v>1</v>
      </c>
      <c r="D25969" t="s">
        <v>59</v>
      </c>
      <c r="E25969" s="2">
        <v>0.42233796296296294</v>
      </c>
      <c r="F25969" s="2">
        <v>0.42280092592592594</v>
      </c>
      <c r="G25969" s="2"/>
      <c r="H25969">
        <v>2</v>
      </c>
    </row>
    <row r="25970" spans="1:8" x14ac:dyDescent="0.35">
      <c r="A25970">
        <v>142282</v>
      </c>
      <c r="B25970">
        <v>0</v>
      </c>
      <c r="C25970">
        <v>1</v>
      </c>
      <c r="D25970" t="s">
        <v>90</v>
      </c>
      <c r="E25970" s="2">
        <v>0.42418981481481483</v>
      </c>
      <c r="F25970" s="2">
        <v>0.42488425925925927</v>
      </c>
      <c r="G25970" s="2"/>
      <c r="H25970">
        <v>2</v>
      </c>
    </row>
    <row r="25971" spans="1:8" x14ac:dyDescent="0.35">
      <c r="A25971">
        <v>142282</v>
      </c>
      <c r="B25971">
        <v>0</v>
      </c>
      <c r="C25971">
        <v>1</v>
      </c>
      <c r="D25971" t="s">
        <v>151</v>
      </c>
      <c r="E25971" s="2">
        <v>0.42604166666666665</v>
      </c>
      <c r="F25971" s="2">
        <v>0.42650462962962965</v>
      </c>
      <c r="G25971" s="2"/>
      <c r="H25971">
        <v>2</v>
      </c>
    </row>
    <row r="25972" spans="1:8" x14ac:dyDescent="0.35">
      <c r="A25972">
        <v>142282</v>
      </c>
      <c r="B25972">
        <v>0</v>
      </c>
      <c r="C25972">
        <v>1</v>
      </c>
      <c r="D25972" t="s">
        <v>150</v>
      </c>
      <c r="E25972" s="2">
        <v>0.42777777777777776</v>
      </c>
      <c r="F25972" s="2">
        <v>0.4284722222222222</v>
      </c>
      <c r="G25972" s="2"/>
      <c r="H25972">
        <v>2</v>
      </c>
    </row>
    <row r="25973" spans="1:8" x14ac:dyDescent="0.35">
      <c r="A25973">
        <v>142282</v>
      </c>
      <c r="B25973">
        <v>0</v>
      </c>
      <c r="C25973">
        <v>1</v>
      </c>
      <c r="D25973" t="s">
        <v>149</v>
      </c>
      <c r="E25973" s="2">
        <v>0.42974537037037036</v>
      </c>
      <c r="F25973" s="2">
        <v>0.43032407407407408</v>
      </c>
      <c r="G25973" s="2"/>
      <c r="H25973">
        <v>2</v>
      </c>
    </row>
    <row r="25974" spans="1:8" x14ac:dyDescent="0.35">
      <c r="A25974">
        <v>142282</v>
      </c>
      <c r="B25974">
        <v>0</v>
      </c>
      <c r="C25974">
        <v>1</v>
      </c>
      <c r="D25974" t="s">
        <v>148</v>
      </c>
      <c r="E25974" s="2">
        <v>0.43194444444444446</v>
      </c>
      <c r="F25974" s="2">
        <v>0.43240740740740741</v>
      </c>
      <c r="G25974" s="2"/>
      <c r="H25974">
        <v>2</v>
      </c>
    </row>
    <row r="25975" spans="1:8" x14ac:dyDescent="0.35">
      <c r="A25975">
        <v>142282</v>
      </c>
      <c r="B25975">
        <v>0</v>
      </c>
      <c r="C25975">
        <v>1</v>
      </c>
      <c r="D25975" t="s">
        <v>19</v>
      </c>
      <c r="E25975" s="2">
        <v>0.43530092592592595</v>
      </c>
      <c r="F25975" s="2">
        <v>0.4357638888888889</v>
      </c>
      <c r="G25975" s="2"/>
      <c r="H25975">
        <v>2</v>
      </c>
    </row>
    <row r="25976" spans="1:8" x14ac:dyDescent="0.35">
      <c r="A25976">
        <v>142282</v>
      </c>
      <c r="B25976">
        <v>0</v>
      </c>
      <c r="C25976">
        <v>1</v>
      </c>
      <c r="D25976" t="s">
        <v>146</v>
      </c>
      <c r="E25976" s="2">
        <v>0.43680555555555556</v>
      </c>
      <c r="F25976" s="2">
        <v>0.4372685185185185</v>
      </c>
      <c r="G25976" s="2"/>
      <c r="H25976" t="s">
        <v>159</v>
      </c>
    </row>
    <row r="25977" spans="1:8" x14ac:dyDescent="0.35">
      <c r="A25977">
        <v>142282</v>
      </c>
      <c r="B25977">
        <v>0</v>
      </c>
      <c r="C25977">
        <v>1</v>
      </c>
      <c r="D25977" t="s">
        <v>145</v>
      </c>
      <c r="E25977" s="2">
        <v>0.43865740740740738</v>
      </c>
      <c r="F25977" s="2">
        <v>0.43912037037037038</v>
      </c>
      <c r="G25977" s="2"/>
      <c r="H25977">
        <v>2</v>
      </c>
    </row>
    <row r="25978" spans="1:8" x14ac:dyDescent="0.35">
      <c r="A25978">
        <v>142282</v>
      </c>
      <c r="B25978">
        <v>0</v>
      </c>
      <c r="C25978">
        <v>1</v>
      </c>
      <c r="D25978" t="s">
        <v>23</v>
      </c>
      <c r="E25978" s="2">
        <v>0.44131944444444443</v>
      </c>
      <c r="H25978">
        <v>1</v>
      </c>
    </row>
    <row r="25979" spans="1:8" x14ac:dyDescent="0.35">
      <c r="A25979">
        <v>141584</v>
      </c>
      <c r="B25979">
        <v>0</v>
      </c>
      <c r="C25979">
        <v>1</v>
      </c>
      <c r="D25979" t="s">
        <v>16</v>
      </c>
      <c r="F25979" s="2">
        <v>0.39502314814814815</v>
      </c>
      <c r="G25979" s="2"/>
      <c r="H25979">
        <v>1</v>
      </c>
    </row>
    <row r="25980" spans="1:8" x14ac:dyDescent="0.35">
      <c r="A25980">
        <v>141584</v>
      </c>
      <c r="B25980">
        <v>0</v>
      </c>
      <c r="C25980">
        <v>1</v>
      </c>
      <c r="D25980" t="s">
        <v>156</v>
      </c>
      <c r="E25980" s="2">
        <v>0.39594907407407409</v>
      </c>
      <c r="F25980" s="2">
        <v>0.39641203703703703</v>
      </c>
      <c r="G25980" s="2"/>
      <c r="H25980">
        <v>2</v>
      </c>
    </row>
    <row r="25981" spans="1:8" x14ac:dyDescent="0.35">
      <c r="A25981">
        <v>141584</v>
      </c>
      <c r="B25981">
        <v>0</v>
      </c>
      <c r="C25981">
        <v>1</v>
      </c>
      <c r="D25981" t="s">
        <v>157</v>
      </c>
      <c r="E25981" s="2">
        <v>0.39814814814814814</v>
      </c>
      <c r="F25981" s="2">
        <v>0.39861111111111114</v>
      </c>
      <c r="G25981" s="2"/>
      <c r="H25981">
        <v>2</v>
      </c>
    </row>
    <row r="25982" spans="1:8" x14ac:dyDescent="0.35">
      <c r="A25982">
        <v>141584</v>
      </c>
      <c r="B25982">
        <v>0</v>
      </c>
      <c r="C25982">
        <v>1</v>
      </c>
      <c r="D25982" t="s">
        <v>158</v>
      </c>
      <c r="E25982" s="2">
        <v>0.40034722222222224</v>
      </c>
      <c r="F25982" s="2">
        <v>0.40081018518518519</v>
      </c>
      <c r="G25982" s="2"/>
      <c r="H25982">
        <v>2</v>
      </c>
    </row>
    <row r="25983" spans="1:8" x14ac:dyDescent="0.35">
      <c r="A25983">
        <v>141584</v>
      </c>
      <c r="B25983">
        <v>0</v>
      </c>
      <c r="C25983">
        <v>1</v>
      </c>
      <c r="D25983" t="s">
        <v>31</v>
      </c>
      <c r="E25983" s="2">
        <v>0.40277777777777779</v>
      </c>
      <c r="F25983" s="2">
        <v>0.40347222222222223</v>
      </c>
      <c r="G25983" s="2"/>
      <c r="H25983">
        <v>2</v>
      </c>
    </row>
    <row r="25984" spans="1:8" x14ac:dyDescent="0.35">
      <c r="A25984">
        <v>141584</v>
      </c>
      <c r="B25984">
        <v>0</v>
      </c>
      <c r="C25984">
        <v>1</v>
      </c>
      <c r="D25984" t="s">
        <v>132</v>
      </c>
      <c r="E25984" s="2">
        <v>0.40543981481481484</v>
      </c>
      <c r="F25984" s="2">
        <v>0.40590277777777778</v>
      </c>
      <c r="G25984" s="2"/>
      <c r="H25984">
        <v>2</v>
      </c>
    </row>
    <row r="25985" spans="1:8" x14ac:dyDescent="0.35">
      <c r="A25985">
        <v>141584</v>
      </c>
      <c r="B25985">
        <v>0</v>
      </c>
      <c r="C25985">
        <v>1</v>
      </c>
      <c r="D25985" t="s">
        <v>133</v>
      </c>
      <c r="E25985" s="2">
        <v>0.40740740740740738</v>
      </c>
      <c r="F25985" s="2">
        <v>0.40787037037037038</v>
      </c>
      <c r="G25985" s="2"/>
      <c r="H25985">
        <v>2</v>
      </c>
    </row>
    <row r="25986" spans="1:8" x14ac:dyDescent="0.35">
      <c r="A25986">
        <v>141584</v>
      </c>
      <c r="B25986">
        <v>0</v>
      </c>
      <c r="C25986">
        <v>1</v>
      </c>
      <c r="D25986" t="s">
        <v>38</v>
      </c>
      <c r="E25986" s="2">
        <v>0.40914351851851855</v>
      </c>
      <c r="F25986" s="2">
        <v>0.40983796296296299</v>
      </c>
      <c r="G25986" s="2"/>
      <c r="H25986" t="s">
        <v>134</v>
      </c>
    </row>
    <row r="25987" spans="1:8" x14ac:dyDescent="0.35">
      <c r="A25987">
        <v>141584</v>
      </c>
      <c r="B25987">
        <v>1</v>
      </c>
      <c r="C25987">
        <v>1</v>
      </c>
      <c r="D25987" t="s">
        <v>135</v>
      </c>
      <c r="E25987" s="2">
        <v>0.41192129629629631</v>
      </c>
      <c r="F25987" s="2">
        <v>0.41238425925925926</v>
      </c>
      <c r="G25987" s="2"/>
      <c r="H25987">
        <v>1</v>
      </c>
    </row>
    <row r="25988" spans="1:8" x14ac:dyDescent="0.35">
      <c r="A25988">
        <v>141584</v>
      </c>
      <c r="B25988">
        <v>1</v>
      </c>
      <c r="C25988">
        <v>1</v>
      </c>
      <c r="D25988" t="s">
        <v>136</v>
      </c>
      <c r="E25988" s="2">
        <v>0.41388888888888886</v>
      </c>
      <c r="F25988" s="2">
        <v>0.41435185185185186</v>
      </c>
      <c r="G25988" s="2"/>
      <c r="H25988">
        <v>1</v>
      </c>
    </row>
    <row r="25989" spans="1:8" x14ac:dyDescent="0.35">
      <c r="A25989">
        <v>141584</v>
      </c>
      <c r="B25989">
        <v>1</v>
      </c>
      <c r="C25989">
        <v>1</v>
      </c>
      <c r="D25989" t="s">
        <v>137</v>
      </c>
      <c r="E25989" s="2">
        <v>0.41597222222222224</v>
      </c>
      <c r="F25989" s="2">
        <v>0.41643518518518519</v>
      </c>
      <c r="G25989" s="2"/>
      <c r="H25989">
        <v>1</v>
      </c>
    </row>
    <row r="25990" spans="1:8" x14ac:dyDescent="0.35">
      <c r="A25990">
        <v>141584</v>
      </c>
      <c r="B25990">
        <v>1</v>
      </c>
      <c r="C25990">
        <v>1</v>
      </c>
      <c r="D25990" t="s">
        <v>138</v>
      </c>
      <c r="E25990" s="2">
        <v>0.41759259259259257</v>
      </c>
      <c r="F25990" s="2">
        <v>0.41805555555555557</v>
      </c>
      <c r="G25990" s="2"/>
      <c r="H25990">
        <v>1</v>
      </c>
    </row>
    <row r="25991" spans="1:8" x14ac:dyDescent="0.35">
      <c r="A25991">
        <v>141584</v>
      </c>
      <c r="B25991">
        <v>1</v>
      </c>
      <c r="C25991">
        <v>1</v>
      </c>
      <c r="D25991" t="s">
        <v>139</v>
      </c>
      <c r="E25991" s="2">
        <v>0.4201388888888889</v>
      </c>
      <c r="F25991" s="2">
        <v>0.42083333333333334</v>
      </c>
      <c r="G25991" s="2"/>
      <c r="H25991">
        <v>1</v>
      </c>
    </row>
    <row r="25992" spans="1:8" x14ac:dyDescent="0.35">
      <c r="A25992">
        <v>141584</v>
      </c>
      <c r="B25992">
        <v>1</v>
      </c>
      <c r="C25992">
        <v>1</v>
      </c>
      <c r="D25992" t="s">
        <v>72</v>
      </c>
      <c r="E25992" s="2">
        <v>0.42245370370370372</v>
      </c>
      <c r="F25992" s="2">
        <v>0.42303240740740738</v>
      </c>
      <c r="G25992" s="2"/>
      <c r="H25992">
        <v>1</v>
      </c>
    </row>
    <row r="25993" spans="1:8" x14ac:dyDescent="0.35">
      <c r="A25993">
        <v>141584</v>
      </c>
      <c r="B25993">
        <v>1</v>
      </c>
      <c r="C25993">
        <v>1</v>
      </c>
      <c r="D25993" t="s">
        <v>95</v>
      </c>
      <c r="E25993" s="2">
        <v>0.42453703703703705</v>
      </c>
      <c r="F25993" s="2">
        <v>0.42511574074074077</v>
      </c>
      <c r="G25993" s="2"/>
      <c r="H25993">
        <v>1</v>
      </c>
    </row>
    <row r="25994" spans="1:8" x14ac:dyDescent="0.35">
      <c r="A25994">
        <v>141584</v>
      </c>
      <c r="B25994">
        <v>1</v>
      </c>
      <c r="C25994">
        <v>1</v>
      </c>
      <c r="D25994" t="s">
        <v>140</v>
      </c>
      <c r="E25994" s="2">
        <v>0.42650462962962965</v>
      </c>
      <c r="F25994" s="2">
        <v>0.42719907407407409</v>
      </c>
      <c r="G25994" s="2"/>
      <c r="H25994">
        <v>1</v>
      </c>
    </row>
    <row r="25995" spans="1:8" x14ac:dyDescent="0.35">
      <c r="A25995">
        <v>141584</v>
      </c>
      <c r="B25995">
        <v>1</v>
      </c>
      <c r="C25995">
        <v>1</v>
      </c>
      <c r="D25995" t="s">
        <v>141</v>
      </c>
      <c r="E25995" s="2">
        <v>0.42881944444444442</v>
      </c>
      <c r="F25995" s="2">
        <v>0.42928240740740742</v>
      </c>
      <c r="G25995" s="2"/>
      <c r="H25995">
        <v>1</v>
      </c>
    </row>
    <row r="25996" spans="1:8" x14ac:dyDescent="0.35">
      <c r="A25996">
        <v>141584</v>
      </c>
      <c r="B25996">
        <v>1</v>
      </c>
      <c r="C25996">
        <v>1</v>
      </c>
      <c r="D25996" t="s">
        <v>46</v>
      </c>
      <c r="E25996" s="2">
        <v>0.42997685185185186</v>
      </c>
      <c r="F25996" s="2">
        <v>0.4304398148148148</v>
      </c>
      <c r="G25996" s="2"/>
      <c r="H25996">
        <v>1</v>
      </c>
    </row>
    <row r="25997" spans="1:8" x14ac:dyDescent="0.35">
      <c r="A25997">
        <v>141584</v>
      </c>
      <c r="B25997">
        <v>1</v>
      </c>
      <c r="C25997">
        <v>1</v>
      </c>
      <c r="D25997" t="s">
        <v>142</v>
      </c>
      <c r="E25997" s="2">
        <v>0.43148148148148147</v>
      </c>
      <c r="F25997" s="2">
        <v>0.43194444444444446</v>
      </c>
      <c r="G25997" s="2"/>
      <c r="H25997">
        <v>1</v>
      </c>
    </row>
    <row r="25998" spans="1:8" x14ac:dyDescent="0.35">
      <c r="A25998">
        <v>141584</v>
      </c>
      <c r="B25998">
        <v>1</v>
      </c>
      <c r="C25998">
        <v>1</v>
      </c>
      <c r="D25998" t="s">
        <v>143</v>
      </c>
      <c r="E25998" s="2">
        <v>0.43275462962962963</v>
      </c>
      <c r="F25998" s="2">
        <v>0.43344907407407407</v>
      </c>
      <c r="G25998" s="2"/>
      <c r="H25998">
        <v>1</v>
      </c>
    </row>
    <row r="25999" spans="1:8" x14ac:dyDescent="0.35">
      <c r="A25999">
        <v>141584</v>
      </c>
      <c r="B25999">
        <v>1</v>
      </c>
      <c r="C25999">
        <v>1</v>
      </c>
      <c r="D25999" t="s">
        <v>59</v>
      </c>
      <c r="E25999" s="2">
        <v>0.43460648148148145</v>
      </c>
      <c r="F25999" s="2">
        <v>0.43530092592592595</v>
      </c>
      <c r="G25999" s="2"/>
      <c r="H25999">
        <v>1</v>
      </c>
    </row>
    <row r="26000" spans="1:8" x14ac:dyDescent="0.35">
      <c r="A26000">
        <v>141584</v>
      </c>
      <c r="B26000">
        <v>1</v>
      </c>
      <c r="C26000">
        <v>1</v>
      </c>
      <c r="D26000" t="s">
        <v>144</v>
      </c>
      <c r="E26000" s="2">
        <v>0.43634259259259262</v>
      </c>
      <c r="F26000" s="2">
        <v>0.43680555555555556</v>
      </c>
      <c r="G26000" s="2"/>
      <c r="H26000">
        <v>1</v>
      </c>
    </row>
    <row r="26001" spans="1:8" x14ac:dyDescent="0.35">
      <c r="A26001">
        <v>141584</v>
      </c>
      <c r="B26001">
        <v>1</v>
      </c>
      <c r="C26001">
        <v>1</v>
      </c>
      <c r="D26001" t="s">
        <v>9</v>
      </c>
      <c r="E26001" s="2">
        <v>0.43796296296296294</v>
      </c>
      <c r="F26001" s="2">
        <v>0.43842592592592594</v>
      </c>
      <c r="G26001" s="2"/>
      <c r="H26001">
        <v>1</v>
      </c>
    </row>
    <row r="26002" spans="1:8" x14ac:dyDescent="0.35">
      <c r="A26002">
        <v>141584</v>
      </c>
      <c r="B26002">
        <v>1</v>
      </c>
      <c r="C26002">
        <v>1</v>
      </c>
      <c r="D26002" t="s">
        <v>93</v>
      </c>
      <c r="E26002" s="2">
        <v>0.43958333333333333</v>
      </c>
      <c r="F26002" s="2">
        <v>0.44004629629629627</v>
      </c>
      <c r="G26002" s="2"/>
      <c r="H26002">
        <v>1</v>
      </c>
    </row>
    <row r="26003" spans="1:8" x14ac:dyDescent="0.35">
      <c r="A26003">
        <v>141584</v>
      </c>
      <c r="B26003">
        <v>1</v>
      </c>
      <c r="C26003">
        <v>1</v>
      </c>
      <c r="D26003" t="s">
        <v>123</v>
      </c>
      <c r="E26003" s="2">
        <v>0.44189814814814815</v>
      </c>
      <c r="F26003" s="2">
        <v>0.44247685185185187</v>
      </c>
      <c r="G26003" s="2"/>
      <c r="H26003">
        <v>1</v>
      </c>
    </row>
    <row r="26004" spans="1:8" x14ac:dyDescent="0.35">
      <c r="A26004">
        <v>141584</v>
      </c>
      <c r="B26004">
        <v>1</v>
      </c>
      <c r="C26004">
        <v>1</v>
      </c>
      <c r="D26004" t="s">
        <v>21</v>
      </c>
      <c r="E26004" s="2">
        <v>0.44479166666666664</v>
      </c>
      <c r="F26004" s="2">
        <v>0.44537037037037036</v>
      </c>
      <c r="G26004" s="2"/>
      <c r="H26004" t="s">
        <v>114</v>
      </c>
    </row>
    <row r="26005" spans="1:8" x14ac:dyDescent="0.35">
      <c r="A26005">
        <v>141584</v>
      </c>
      <c r="B26005">
        <v>1</v>
      </c>
      <c r="C26005">
        <v>1</v>
      </c>
      <c r="D26005" t="s">
        <v>45</v>
      </c>
      <c r="E26005" s="2">
        <v>0.44733796296296297</v>
      </c>
      <c r="F26005" s="2">
        <v>0.44803240740740741</v>
      </c>
      <c r="G26005" s="2"/>
      <c r="H26005" t="s">
        <v>152</v>
      </c>
    </row>
    <row r="26006" spans="1:8" x14ac:dyDescent="0.35">
      <c r="A26006">
        <v>141584</v>
      </c>
      <c r="B26006">
        <v>1</v>
      </c>
      <c r="C26006">
        <v>1</v>
      </c>
      <c r="D26006" t="s">
        <v>130</v>
      </c>
      <c r="E26006" s="2">
        <v>0.45</v>
      </c>
      <c r="F26006" s="2">
        <v>0.45057870370370373</v>
      </c>
      <c r="G26006" s="2"/>
      <c r="H26006" t="s">
        <v>152</v>
      </c>
    </row>
    <row r="26007" spans="1:8" x14ac:dyDescent="0.35">
      <c r="A26007">
        <v>141584</v>
      </c>
      <c r="B26007">
        <v>1</v>
      </c>
      <c r="C26007">
        <v>1</v>
      </c>
      <c r="D26007" t="s">
        <v>129</v>
      </c>
      <c r="E26007" s="2">
        <v>0.45196759259259262</v>
      </c>
      <c r="F26007" s="2">
        <v>0.45243055555555556</v>
      </c>
      <c r="G26007" s="2"/>
      <c r="H26007" t="s">
        <v>152</v>
      </c>
    </row>
    <row r="26008" spans="1:8" x14ac:dyDescent="0.35">
      <c r="A26008">
        <v>141584</v>
      </c>
      <c r="B26008">
        <v>1</v>
      </c>
      <c r="C26008">
        <v>1</v>
      </c>
      <c r="D26008" t="s">
        <v>128</v>
      </c>
      <c r="E26008" s="2">
        <v>0.45393518518518516</v>
      </c>
      <c r="F26008" s="2">
        <v>0.45439814814814816</v>
      </c>
      <c r="G26008" s="2"/>
      <c r="H26008" t="s">
        <v>152</v>
      </c>
    </row>
    <row r="26009" spans="1:8" x14ac:dyDescent="0.35">
      <c r="A26009">
        <v>141584</v>
      </c>
      <c r="B26009">
        <v>1</v>
      </c>
      <c r="C26009">
        <v>1</v>
      </c>
      <c r="D26009" t="s">
        <v>126</v>
      </c>
      <c r="E26009" s="2">
        <v>0.45590277777777777</v>
      </c>
      <c r="F26009" s="2">
        <v>0.45659722222222221</v>
      </c>
      <c r="G26009" s="2"/>
      <c r="H26009" t="s">
        <v>162</v>
      </c>
    </row>
    <row r="26010" spans="1:8" x14ac:dyDescent="0.35">
      <c r="A26010">
        <v>141584</v>
      </c>
      <c r="B26010">
        <v>1</v>
      </c>
      <c r="C26010">
        <v>1</v>
      </c>
      <c r="D26010" t="s">
        <v>125</v>
      </c>
      <c r="E26010" s="2">
        <v>0.45844907407407409</v>
      </c>
      <c r="F26010" s="2">
        <v>0.45891203703703703</v>
      </c>
      <c r="G26010" s="2"/>
      <c r="H26010">
        <v>1</v>
      </c>
    </row>
    <row r="26011" spans="1:8" x14ac:dyDescent="0.35">
      <c r="A26011">
        <v>141584</v>
      </c>
      <c r="B26011">
        <v>1</v>
      </c>
      <c r="C26011">
        <v>1</v>
      </c>
      <c r="D26011" t="s">
        <v>17</v>
      </c>
      <c r="E26011" s="2">
        <v>0.4601851851851852</v>
      </c>
      <c r="F26011" s="2">
        <v>0.46064814814814814</v>
      </c>
      <c r="G26011" s="2"/>
      <c r="H26011">
        <v>1</v>
      </c>
    </row>
    <row r="26012" spans="1:8" x14ac:dyDescent="0.35">
      <c r="A26012">
        <v>141584</v>
      </c>
      <c r="B26012">
        <v>1</v>
      </c>
      <c r="C26012">
        <v>1</v>
      </c>
      <c r="D26012" t="s">
        <v>18</v>
      </c>
      <c r="E26012" s="2">
        <v>0.46273148148148147</v>
      </c>
      <c r="F26012" s="2">
        <v>0.46319444444444446</v>
      </c>
      <c r="G26012" s="2"/>
      <c r="H26012">
        <v>1</v>
      </c>
    </row>
    <row r="26013" spans="1:8" x14ac:dyDescent="0.35">
      <c r="A26013">
        <v>141584</v>
      </c>
      <c r="B26013">
        <v>1</v>
      </c>
      <c r="C26013">
        <v>1</v>
      </c>
      <c r="D26013" t="s">
        <v>163</v>
      </c>
      <c r="E26013" s="2">
        <v>0.46446759259259257</v>
      </c>
      <c r="F26013" s="2">
        <v>0.46493055555555557</v>
      </c>
      <c r="G26013" s="2"/>
      <c r="H26013">
        <v>1</v>
      </c>
    </row>
    <row r="26014" spans="1:8" x14ac:dyDescent="0.35">
      <c r="A26014">
        <v>141584</v>
      </c>
      <c r="B26014">
        <v>1</v>
      </c>
      <c r="C26014">
        <v>1</v>
      </c>
      <c r="D26014" t="s">
        <v>164</v>
      </c>
      <c r="E26014" s="2">
        <v>0.4670138888888889</v>
      </c>
      <c r="F26014" s="2">
        <v>0.46747685185185184</v>
      </c>
      <c r="G26014" s="2"/>
      <c r="H26014">
        <v>1</v>
      </c>
    </row>
    <row r="26015" spans="1:8" x14ac:dyDescent="0.35">
      <c r="A26015">
        <v>141584</v>
      </c>
      <c r="B26015">
        <v>1</v>
      </c>
      <c r="C26015">
        <v>1</v>
      </c>
      <c r="D26015" t="s">
        <v>165</v>
      </c>
      <c r="E26015" s="2">
        <v>0.46944444444444444</v>
      </c>
      <c r="F26015" s="2">
        <v>0.46990740740740738</v>
      </c>
      <c r="G26015" s="2"/>
      <c r="H26015">
        <v>1</v>
      </c>
    </row>
    <row r="26016" spans="1:8" x14ac:dyDescent="0.35">
      <c r="A26016">
        <v>141584</v>
      </c>
      <c r="B26016">
        <v>1</v>
      </c>
      <c r="C26016">
        <v>1</v>
      </c>
      <c r="D26016" t="s">
        <v>26</v>
      </c>
      <c r="E26016" s="2">
        <v>0.47233796296296299</v>
      </c>
      <c r="H26016">
        <v>2</v>
      </c>
    </row>
    <row r="26017" spans="1:8" x14ac:dyDescent="0.35">
      <c r="A26017">
        <v>141667</v>
      </c>
      <c r="B26017">
        <v>0</v>
      </c>
      <c r="C26017">
        <v>1</v>
      </c>
      <c r="D26017" t="s">
        <v>26</v>
      </c>
      <c r="F26017" s="2">
        <v>0.39583333333333331</v>
      </c>
      <c r="G26017" s="2"/>
      <c r="H26017">
        <v>1</v>
      </c>
    </row>
    <row r="26018" spans="1:8" x14ac:dyDescent="0.35">
      <c r="A26018">
        <v>141667</v>
      </c>
      <c r="B26018">
        <v>0</v>
      </c>
      <c r="C26018">
        <v>1</v>
      </c>
      <c r="D26018" t="s">
        <v>171</v>
      </c>
      <c r="E26018" s="2">
        <v>0.39814814814814814</v>
      </c>
      <c r="F26018" s="2">
        <v>0.39861111111111114</v>
      </c>
      <c r="G26018" s="2"/>
      <c r="H26018">
        <v>1</v>
      </c>
    </row>
    <row r="26019" spans="1:8" x14ac:dyDescent="0.35">
      <c r="A26019">
        <v>141667</v>
      </c>
      <c r="B26019">
        <v>0</v>
      </c>
      <c r="C26019">
        <v>1</v>
      </c>
      <c r="D26019" t="s">
        <v>170</v>
      </c>
      <c r="E26019" s="2">
        <v>0.4</v>
      </c>
      <c r="F26019" s="2">
        <v>0.40046296296296297</v>
      </c>
      <c r="G26019" s="2"/>
      <c r="H26019">
        <v>1</v>
      </c>
    </row>
    <row r="26020" spans="1:8" x14ac:dyDescent="0.35">
      <c r="A26020">
        <v>141667</v>
      </c>
      <c r="B26020">
        <v>0</v>
      </c>
      <c r="C26020">
        <v>1</v>
      </c>
      <c r="D26020" t="s">
        <v>169</v>
      </c>
      <c r="E26020" s="2">
        <v>0.40208333333333335</v>
      </c>
      <c r="F26020" s="2">
        <v>0.40254629629629629</v>
      </c>
      <c r="G26020" s="2"/>
      <c r="H26020">
        <v>1</v>
      </c>
    </row>
    <row r="26021" spans="1:8" x14ac:dyDescent="0.35">
      <c r="A26021">
        <v>141667</v>
      </c>
      <c r="B26021">
        <v>0</v>
      </c>
      <c r="C26021">
        <v>1</v>
      </c>
      <c r="D26021" t="s">
        <v>168</v>
      </c>
      <c r="E26021" s="2">
        <v>0.4042824074074074</v>
      </c>
      <c r="F26021" s="2">
        <v>0.40474537037037039</v>
      </c>
      <c r="G26021" s="2"/>
      <c r="H26021">
        <v>1</v>
      </c>
    </row>
    <row r="26022" spans="1:8" x14ac:dyDescent="0.35">
      <c r="A26022">
        <v>141667</v>
      </c>
      <c r="B26022">
        <v>0</v>
      </c>
      <c r="C26022">
        <v>1</v>
      </c>
      <c r="D26022" t="s">
        <v>167</v>
      </c>
      <c r="E26022" s="2">
        <v>0.40625</v>
      </c>
      <c r="F26022" s="2">
        <v>0.40671296296296294</v>
      </c>
      <c r="G26022" s="2"/>
      <c r="H26022">
        <v>1</v>
      </c>
    </row>
    <row r="26023" spans="1:8" x14ac:dyDescent="0.35">
      <c r="A26023">
        <v>141667</v>
      </c>
      <c r="B26023">
        <v>0</v>
      </c>
      <c r="C26023">
        <v>1</v>
      </c>
      <c r="D26023" t="s">
        <v>13</v>
      </c>
      <c r="E26023" s="2">
        <v>0.41006944444444443</v>
      </c>
      <c r="H26023" t="s">
        <v>166</v>
      </c>
    </row>
    <row r="26024" spans="1:8" x14ac:dyDescent="0.35">
      <c r="A26024">
        <v>142688</v>
      </c>
      <c r="B26024">
        <v>0</v>
      </c>
      <c r="C26024">
        <v>1</v>
      </c>
      <c r="D26024" t="s">
        <v>13</v>
      </c>
      <c r="F26024" s="2">
        <v>0.39583333333333331</v>
      </c>
      <c r="G26024" s="2"/>
      <c r="H26024" t="s">
        <v>166</v>
      </c>
    </row>
    <row r="26025" spans="1:8" x14ac:dyDescent="0.35">
      <c r="A26025">
        <v>142688</v>
      </c>
      <c r="B26025">
        <v>0</v>
      </c>
      <c r="C26025">
        <v>1</v>
      </c>
      <c r="D26025" t="s">
        <v>167</v>
      </c>
      <c r="E26025" s="2">
        <v>0.39907407407407408</v>
      </c>
      <c r="F26025" s="2">
        <v>0.39953703703703702</v>
      </c>
      <c r="G26025" s="2"/>
      <c r="H26025">
        <v>2</v>
      </c>
    </row>
    <row r="26026" spans="1:8" x14ac:dyDescent="0.35">
      <c r="A26026">
        <v>142688</v>
      </c>
      <c r="B26026">
        <v>0</v>
      </c>
      <c r="C26026">
        <v>1</v>
      </c>
      <c r="D26026" t="s">
        <v>168</v>
      </c>
      <c r="E26026" s="2">
        <v>0.40092592592592591</v>
      </c>
      <c r="F26026" s="2">
        <v>0.40138888888888891</v>
      </c>
      <c r="G26026" s="2"/>
      <c r="H26026">
        <v>2</v>
      </c>
    </row>
    <row r="26027" spans="1:8" x14ac:dyDescent="0.35">
      <c r="A26027">
        <v>142688</v>
      </c>
      <c r="B26027">
        <v>0</v>
      </c>
      <c r="C26027">
        <v>1</v>
      </c>
      <c r="D26027" t="s">
        <v>169</v>
      </c>
      <c r="E26027" s="2">
        <v>0.40312500000000001</v>
      </c>
      <c r="F26027" s="2">
        <v>0.40358796296296295</v>
      </c>
      <c r="G26027" s="2"/>
      <c r="H26027">
        <v>2</v>
      </c>
    </row>
    <row r="26028" spans="1:8" x14ac:dyDescent="0.35">
      <c r="A26028">
        <v>142688</v>
      </c>
      <c r="B26028">
        <v>0</v>
      </c>
      <c r="C26028">
        <v>1</v>
      </c>
      <c r="D26028" t="s">
        <v>170</v>
      </c>
      <c r="E26028" s="2">
        <v>0.40509259259259262</v>
      </c>
      <c r="F26028" s="2">
        <v>0.40555555555555556</v>
      </c>
      <c r="G26028" s="2"/>
      <c r="H26028">
        <v>2</v>
      </c>
    </row>
    <row r="26029" spans="1:8" x14ac:dyDescent="0.35">
      <c r="A26029">
        <v>142688</v>
      </c>
      <c r="B26029">
        <v>0</v>
      </c>
      <c r="C26029">
        <v>1</v>
      </c>
      <c r="D26029" t="s">
        <v>171</v>
      </c>
      <c r="E26029" s="2">
        <v>0.40682870370370372</v>
      </c>
      <c r="F26029" s="2">
        <v>0.40729166666666666</v>
      </c>
      <c r="G26029" s="2"/>
      <c r="H26029">
        <v>2</v>
      </c>
    </row>
    <row r="26030" spans="1:8" x14ac:dyDescent="0.35">
      <c r="A26030">
        <v>142688</v>
      </c>
      <c r="B26030">
        <v>0</v>
      </c>
      <c r="C26030">
        <v>1</v>
      </c>
      <c r="D26030" t="s">
        <v>26</v>
      </c>
      <c r="E26030" s="2">
        <v>0.41030092592592593</v>
      </c>
      <c r="H26030">
        <v>1</v>
      </c>
    </row>
    <row r="26031" spans="1:8" x14ac:dyDescent="0.35">
      <c r="A26031">
        <v>143888</v>
      </c>
      <c r="B26031">
        <v>0</v>
      </c>
      <c r="C26031">
        <v>1</v>
      </c>
      <c r="D26031" t="s">
        <v>48</v>
      </c>
      <c r="F26031" s="2">
        <v>0.39930555555555558</v>
      </c>
      <c r="G26031" s="2"/>
      <c r="H26031">
        <v>13</v>
      </c>
    </row>
    <row r="26032" spans="1:8" x14ac:dyDescent="0.35">
      <c r="A26032">
        <v>143888</v>
      </c>
      <c r="B26032">
        <v>0</v>
      </c>
      <c r="C26032">
        <v>1</v>
      </c>
      <c r="D26032" t="s">
        <v>8</v>
      </c>
      <c r="E26032" s="2">
        <v>0.40081018518518519</v>
      </c>
      <c r="F26032" s="2">
        <v>0.40127314814814813</v>
      </c>
      <c r="G26032" s="2"/>
      <c r="H26032">
        <v>2</v>
      </c>
    </row>
    <row r="26033" spans="1:8" x14ac:dyDescent="0.35">
      <c r="A26033">
        <v>143888</v>
      </c>
      <c r="B26033">
        <v>0</v>
      </c>
      <c r="C26033">
        <v>1</v>
      </c>
      <c r="D26033" t="s">
        <v>102</v>
      </c>
      <c r="E26033" s="2">
        <v>0.4042824074074074</v>
      </c>
      <c r="F26033" s="2">
        <v>0.40474537037037039</v>
      </c>
      <c r="G26033" s="2"/>
      <c r="H26033">
        <v>2</v>
      </c>
    </row>
    <row r="26034" spans="1:8" x14ac:dyDescent="0.35">
      <c r="A26034">
        <v>143888</v>
      </c>
      <c r="B26034">
        <v>0</v>
      </c>
      <c r="C26034">
        <v>1</v>
      </c>
      <c r="D26034" t="s">
        <v>103</v>
      </c>
      <c r="E26034" s="2">
        <v>0.40775462962962961</v>
      </c>
      <c r="F26034" s="2">
        <v>0.4082175925925926</v>
      </c>
      <c r="G26034" s="2"/>
      <c r="H26034">
        <v>2</v>
      </c>
    </row>
    <row r="26035" spans="1:8" x14ac:dyDescent="0.35">
      <c r="A26035">
        <v>143888</v>
      </c>
      <c r="B26035">
        <v>0</v>
      </c>
      <c r="C26035">
        <v>1</v>
      </c>
      <c r="D26035" t="s">
        <v>104</v>
      </c>
      <c r="E26035" s="2">
        <v>0.41076388888888887</v>
      </c>
      <c r="F26035" s="2">
        <v>0.41122685185185187</v>
      </c>
      <c r="G26035" s="2"/>
      <c r="H26035">
        <v>2</v>
      </c>
    </row>
    <row r="26036" spans="1:8" x14ac:dyDescent="0.35">
      <c r="A26036">
        <v>143888</v>
      </c>
      <c r="B26036">
        <v>0</v>
      </c>
      <c r="C26036">
        <v>1</v>
      </c>
      <c r="D26036" t="s">
        <v>105</v>
      </c>
      <c r="E26036" s="2">
        <v>0.41319444444444442</v>
      </c>
      <c r="F26036" s="2">
        <v>0.41365740740740742</v>
      </c>
      <c r="G26036" s="2"/>
      <c r="H26036">
        <v>2</v>
      </c>
    </row>
    <row r="26037" spans="1:8" x14ac:dyDescent="0.35">
      <c r="A26037">
        <v>143888</v>
      </c>
      <c r="B26037">
        <v>0</v>
      </c>
      <c r="C26037">
        <v>1</v>
      </c>
      <c r="D26037" t="s">
        <v>106</v>
      </c>
      <c r="E26037" s="2">
        <v>0.41574074074074074</v>
      </c>
      <c r="F26037" s="2">
        <v>0.41620370370370369</v>
      </c>
      <c r="G26037" s="2"/>
      <c r="H26037">
        <v>2</v>
      </c>
    </row>
    <row r="26038" spans="1:8" x14ac:dyDescent="0.35">
      <c r="A26038">
        <v>143888</v>
      </c>
      <c r="B26038">
        <v>0</v>
      </c>
      <c r="C26038">
        <v>1</v>
      </c>
      <c r="D26038" t="s">
        <v>107</v>
      </c>
      <c r="E26038" s="2">
        <v>0.41782407407407407</v>
      </c>
      <c r="F26038" s="2">
        <v>0.41828703703703701</v>
      </c>
      <c r="G26038" s="2"/>
      <c r="H26038">
        <v>2</v>
      </c>
    </row>
    <row r="26039" spans="1:8" x14ac:dyDescent="0.35">
      <c r="A26039">
        <v>143888</v>
      </c>
      <c r="B26039">
        <v>0</v>
      </c>
      <c r="C26039">
        <v>1</v>
      </c>
      <c r="D26039" t="s">
        <v>108</v>
      </c>
      <c r="E26039" s="2">
        <v>0.4201388888888889</v>
      </c>
      <c r="F26039" s="2">
        <v>0.42060185185185184</v>
      </c>
      <c r="G26039" s="2"/>
      <c r="H26039">
        <v>2</v>
      </c>
    </row>
    <row r="26040" spans="1:8" x14ac:dyDescent="0.35">
      <c r="A26040">
        <v>143888</v>
      </c>
      <c r="B26040">
        <v>0</v>
      </c>
      <c r="C26040">
        <v>1</v>
      </c>
      <c r="D26040" t="s">
        <v>39</v>
      </c>
      <c r="E26040" s="2">
        <v>0.4236111111111111</v>
      </c>
      <c r="F26040" s="2">
        <v>0.42442129629629627</v>
      </c>
      <c r="G26040" s="2"/>
      <c r="H26040">
        <v>6</v>
      </c>
    </row>
    <row r="26041" spans="1:8" x14ac:dyDescent="0.35">
      <c r="A26041">
        <v>143888</v>
      </c>
      <c r="B26041">
        <v>0</v>
      </c>
      <c r="C26041">
        <v>1</v>
      </c>
      <c r="D26041" t="s">
        <v>109</v>
      </c>
      <c r="E26041" s="2">
        <v>0.42673611111111109</v>
      </c>
      <c r="F26041" s="2">
        <v>0.42719907407407409</v>
      </c>
      <c r="G26041" s="2"/>
      <c r="H26041" t="s">
        <v>110</v>
      </c>
    </row>
    <row r="26042" spans="1:8" x14ac:dyDescent="0.35">
      <c r="A26042">
        <v>143888</v>
      </c>
      <c r="B26042">
        <v>0</v>
      </c>
      <c r="C26042">
        <v>1</v>
      </c>
      <c r="D26042" t="s">
        <v>111</v>
      </c>
      <c r="E26042" s="2">
        <v>0.4287037037037037</v>
      </c>
      <c r="F26042" s="2">
        <v>0.42916666666666664</v>
      </c>
      <c r="G26042" s="2"/>
      <c r="H26042" t="s">
        <v>110</v>
      </c>
    </row>
    <row r="26043" spans="1:8" x14ac:dyDescent="0.35">
      <c r="A26043">
        <v>143888</v>
      </c>
      <c r="B26043">
        <v>0</v>
      </c>
      <c r="C26043">
        <v>1</v>
      </c>
      <c r="D26043" t="s">
        <v>112</v>
      </c>
      <c r="E26043" s="2">
        <v>0.4309027777777778</v>
      </c>
      <c r="F26043" s="2">
        <v>0.43148148148148147</v>
      </c>
      <c r="G26043" s="2"/>
      <c r="H26043" t="s">
        <v>110</v>
      </c>
    </row>
    <row r="26044" spans="1:8" x14ac:dyDescent="0.35">
      <c r="A26044">
        <v>143888</v>
      </c>
      <c r="B26044">
        <v>0</v>
      </c>
      <c r="C26044">
        <v>1</v>
      </c>
      <c r="D26044" t="s">
        <v>113</v>
      </c>
      <c r="E26044" s="2">
        <v>0.43275462962962963</v>
      </c>
      <c r="F26044" s="2">
        <v>0.43333333333333335</v>
      </c>
      <c r="G26044" s="2"/>
      <c r="H26044" t="s">
        <v>110</v>
      </c>
    </row>
    <row r="26045" spans="1:8" x14ac:dyDescent="0.35">
      <c r="A26045">
        <v>143888</v>
      </c>
      <c r="B26045">
        <v>0</v>
      </c>
      <c r="C26045">
        <v>1</v>
      </c>
      <c r="D26045" t="s">
        <v>24</v>
      </c>
      <c r="E26045" s="2">
        <v>0.4355324074074074</v>
      </c>
      <c r="F26045" s="2">
        <v>0.43692129629629628</v>
      </c>
      <c r="G26045" s="2"/>
      <c r="H26045" t="s">
        <v>110</v>
      </c>
    </row>
    <row r="26046" spans="1:8" x14ac:dyDescent="0.35">
      <c r="A26046">
        <v>143888</v>
      </c>
      <c r="B26046">
        <v>0</v>
      </c>
      <c r="C26046">
        <v>1</v>
      </c>
      <c r="D26046" t="s">
        <v>45</v>
      </c>
      <c r="E26046" s="2">
        <v>0.44444444444444442</v>
      </c>
      <c r="F26046" s="2">
        <v>0.44513888888888886</v>
      </c>
      <c r="G26046" s="2"/>
      <c r="H26046" t="s">
        <v>110</v>
      </c>
    </row>
    <row r="26047" spans="1:8" x14ac:dyDescent="0.35">
      <c r="A26047">
        <v>143888</v>
      </c>
      <c r="B26047">
        <v>0</v>
      </c>
      <c r="C26047">
        <v>1</v>
      </c>
      <c r="D26047" t="s">
        <v>21</v>
      </c>
      <c r="E26047" s="2">
        <v>0.44664351851851852</v>
      </c>
      <c r="F26047" s="2">
        <v>0.44722222222222224</v>
      </c>
      <c r="G26047" s="2"/>
      <c r="H26047" t="s">
        <v>122</v>
      </c>
    </row>
    <row r="26048" spans="1:8" x14ac:dyDescent="0.35">
      <c r="A26048">
        <v>143888</v>
      </c>
      <c r="B26048">
        <v>0</v>
      </c>
      <c r="C26048">
        <v>1</v>
      </c>
      <c r="D26048" t="s">
        <v>123</v>
      </c>
      <c r="E26048" s="2">
        <v>0.44942129629629629</v>
      </c>
      <c r="F26048" s="2">
        <v>0.45</v>
      </c>
      <c r="G26048" s="2"/>
      <c r="H26048">
        <v>2</v>
      </c>
    </row>
    <row r="26049" spans="1:8" x14ac:dyDescent="0.35">
      <c r="A26049">
        <v>143888</v>
      </c>
      <c r="B26049">
        <v>0</v>
      </c>
      <c r="C26049">
        <v>1</v>
      </c>
      <c r="D26049" t="s">
        <v>93</v>
      </c>
      <c r="E26049" s="2">
        <v>0.45173611111111112</v>
      </c>
      <c r="F26049" s="2">
        <v>0.45219907407407406</v>
      </c>
      <c r="G26049" s="2"/>
      <c r="H26049">
        <v>2</v>
      </c>
    </row>
    <row r="26050" spans="1:8" x14ac:dyDescent="0.35">
      <c r="A26050">
        <v>143888</v>
      </c>
      <c r="B26050">
        <v>0</v>
      </c>
      <c r="C26050">
        <v>1</v>
      </c>
      <c r="D26050" t="s">
        <v>9</v>
      </c>
      <c r="E26050" s="2">
        <v>0.45370370370370372</v>
      </c>
      <c r="H26050">
        <v>1</v>
      </c>
    </row>
    <row r="26051" spans="1:8" x14ac:dyDescent="0.35">
      <c r="A26051">
        <v>142182</v>
      </c>
      <c r="B26051">
        <v>0</v>
      </c>
      <c r="C26051">
        <v>1</v>
      </c>
      <c r="D26051" t="s">
        <v>18</v>
      </c>
      <c r="F26051" s="2">
        <v>0.40185185185185185</v>
      </c>
      <c r="G26051" s="2"/>
      <c r="H26051" t="s">
        <v>124</v>
      </c>
    </row>
    <row r="26052" spans="1:8" x14ac:dyDescent="0.35">
      <c r="A26052">
        <v>142182</v>
      </c>
      <c r="B26052">
        <v>0</v>
      </c>
      <c r="C26052">
        <v>1</v>
      </c>
      <c r="D26052" t="s">
        <v>17</v>
      </c>
      <c r="E26052" s="2">
        <v>0.40416666666666667</v>
      </c>
      <c r="F26052" s="2">
        <v>0.40462962962962962</v>
      </c>
      <c r="G26052" s="2"/>
      <c r="H26052">
        <v>2</v>
      </c>
    </row>
    <row r="26053" spans="1:8" x14ac:dyDescent="0.35">
      <c r="A26053">
        <v>142182</v>
      </c>
      <c r="B26053">
        <v>0</v>
      </c>
      <c r="C26053">
        <v>1</v>
      </c>
      <c r="D26053" t="s">
        <v>125</v>
      </c>
      <c r="E26053" s="2">
        <v>0.40625</v>
      </c>
      <c r="F26053" s="2">
        <v>0.40671296296296294</v>
      </c>
      <c r="G26053" s="2"/>
      <c r="H26053">
        <v>2</v>
      </c>
    </row>
    <row r="26054" spans="1:8" x14ac:dyDescent="0.35">
      <c r="A26054">
        <v>142182</v>
      </c>
      <c r="B26054">
        <v>0</v>
      </c>
      <c r="C26054">
        <v>1</v>
      </c>
      <c r="D26054" t="s">
        <v>126</v>
      </c>
      <c r="E26054" s="2">
        <v>0.40879629629629627</v>
      </c>
      <c r="F26054" s="2">
        <v>0.40949074074074077</v>
      </c>
      <c r="G26054" s="2"/>
      <c r="H26054" t="s">
        <v>127</v>
      </c>
    </row>
    <row r="26055" spans="1:8" x14ac:dyDescent="0.35">
      <c r="A26055">
        <v>142182</v>
      </c>
      <c r="B26055">
        <v>0</v>
      </c>
      <c r="C26055">
        <v>1</v>
      </c>
      <c r="D26055" t="s">
        <v>128</v>
      </c>
      <c r="E26055" s="2">
        <v>0.41099537037037037</v>
      </c>
      <c r="F26055" s="2">
        <v>0.41145833333333331</v>
      </c>
      <c r="G26055" s="2"/>
      <c r="H26055" t="s">
        <v>110</v>
      </c>
    </row>
    <row r="26056" spans="1:8" x14ac:dyDescent="0.35">
      <c r="A26056">
        <v>142182</v>
      </c>
      <c r="B26056">
        <v>0</v>
      </c>
      <c r="C26056">
        <v>1</v>
      </c>
      <c r="D26056" t="s">
        <v>129</v>
      </c>
      <c r="E26056" s="2">
        <v>0.4128472222222222</v>
      </c>
      <c r="F26056" s="2">
        <v>0.4133101851851852</v>
      </c>
      <c r="G26056" s="2"/>
      <c r="H26056" t="s">
        <v>110</v>
      </c>
    </row>
    <row r="26057" spans="1:8" x14ac:dyDescent="0.35">
      <c r="A26057">
        <v>142182</v>
      </c>
      <c r="B26057">
        <v>0</v>
      </c>
      <c r="C26057">
        <v>1</v>
      </c>
      <c r="D26057" t="s">
        <v>130</v>
      </c>
      <c r="E26057" s="2">
        <v>0.41469907407407408</v>
      </c>
      <c r="F26057" s="2">
        <v>0.4152777777777778</v>
      </c>
      <c r="G26057" s="2"/>
      <c r="H26057" t="s">
        <v>110</v>
      </c>
    </row>
    <row r="26058" spans="1:8" x14ac:dyDescent="0.35">
      <c r="A26058">
        <v>142182</v>
      </c>
      <c r="B26058">
        <v>0</v>
      </c>
      <c r="C26058">
        <v>1</v>
      </c>
      <c r="D26058" t="s">
        <v>45</v>
      </c>
      <c r="E26058" s="2">
        <v>0.41724537037037035</v>
      </c>
      <c r="F26058" s="2">
        <v>0.41793981481481479</v>
      </c>
      <c r="G26058" s="2"/>
      <c r="H26058" t="s">
        <v>110</v>
      </c>
    </row>
    <row r="26059" spans="1:8" x14ac:dyDescent="0.35">
      <c r="A26059">
        <v>142182</v>
      </c>
      <c r="B26059">
        <v>0</v>
      </c>
      <c r="C26059">
        <v>1</v>
      </c>
      <c r="D26059" t="s">
        <v>21</v>
      </c>
      <c r="E26059" s="2">
        <v>0.41979166666666667</v>
      </c>
      <c r="F26059" s="2">
        <v>0.42037037037037039</v>
      </c>
      <c r="G26059" s="2"/>
      <c r="H26059" t="s">
        <v>122</v>
      </c>
    </row>
    <row r="26060" spans="1:8" x14ac:dyDescent="0.35">
      <c r="A26060">
        <v>142182</v>
      </c>
      <c r="B26060">
        <v>0</v>
      </c>
      <c r="C26060">
        <v>1</v>
      </c>
      <c r="D26060" t="s">
        <v>123</v>
      </c>
      <c r="E26060" s="2">
        <v>0.42268518518518516</v>
      </c>
      <c r="F26060" s="2">
        <v>0.42326388888888888</v>
      </c>
      <c r="G26060" s="2"/>
      <c r="H26060">
        <v>2</v>
      </c>
    </row>
    <row r="26061" spans="1:8" x14ac:dyDescent="0.35">
      <c r="A26061">
        <v>142182</v>
      </c>
      <c r="B26061">
        <v>0</v>
      </c>
      <c r="C26061">
        <v>1</v>
      </c>
      <c r="D26061" t="s">
        <v>93</v>
      </c>
      <c r="E26061" s="2">
        <v>0.42511574074074077</v>
      </c>
      <c r="F26061" s="2">
        <v>0.42557870370370371</v>
      </c>
      <c r="G26061" s="2"/>
      <c r="H26061">
        <v>2</v>
      </c>
    </row>
    <row r="26062" spans="1:8" x14ac:dyDescent="0.35">
      <c r="A26062">
        <v>142182</v>
      </c>
      <c r="B26062">
        <v>0</v>
      </c>
      <c r="C26062">
        <v>1</v>
      </c>
      <c r="D26062" t="s">
        <v>9</v>
      </c>
      <c r="E26062" s="2">
        <v>0.42673611111111109</v>
      </c>
      <c r="F26062" s="2">
        <v>0.42719907407407409</v>
      </c>
      <c r="G26062" s="2"/>
      <c r="H26062">
        <v>2</v>
      </c>
    </row>
    <row r="26063" spans="1:8" x14ac:dyDescent="0.35">
      <c r="A26063">
        <v>142182</v>
      </c>
      <c r="B26063">
        <v>0</v>
      </c>
      <c r="C26063">
        <v>1</v>
      </c>
      <c r="D26063" t="s">
        <v>144</v>
      </c>
      <c r="E26063" s="2">
        <v>0.42835648148148148</v>
      </c>
      <c r="F26063" s="2">
        <v>0.42881944444444442</v>
      </c>
      <c r="G26063" s="2"/>
      <c r="H26063">
        <v>2</v>
      </c>
    </row>
    <row r="26064" spans="1:8" x14ac:dyDescent="0.35">
      <c r="A26064">
        <v>142182</v>
      </c>
      <c r="B26064">
        <v>0</v>
      </c>
      <c r="C26064">
        <v>1</v>
      </c>
      <c r="D26064" t="s">
        <v>59</v>
      </c>
      <c r="E26064" s="2">
        <v>0.42986111111111114</v>
      </c>
      <c r="F26064" s="2">
        <v>0.43032407407407408</v>
      </c>
      <c r="G26064" s="2"/>
      <c r="H26064">
        <v>2</v>
      </c>
    </row>
    <row r="26065" spans="1:8" x14ac:dyDescent="0.35">
      <c r="A26065">
        <v>142182</v>
      </c>
      <c r="B26065">
        <v>0</v>
      </c>
      <c r="C26065">
        <v>1</v>
      </c>
      <c r="D26065" t="s">
        <v>143</v>
      </c>
      <c r="E26065" s="2">
        <v>0.43148148148148147</v>
      </c>
      <c r="F26065" s="2">
        <v>0.43217592592592591</v>
      </c>
      <c r="G26065" s="2"/>
      <c r="H26065">
        <v>2</v>
      </c>
    </row>
    <row r="26066" spans="1:8" x14ac:dyDescent="0.35">
      <c r="A26066">
        <v>142182</v>
      </c>
      <c r="B26066">
        <v>0</v>
      </c>
      <c r="C26066">
        <v>1</v>
      </c>
      <c r="D26066" t="s">
        <v>142</v>
      </c>
      <c r="E26066" s="2">
        <v>0.43298611111111113</v>
      </c>
      <c r="F26066" s="2">
        <v>0.43344907407407407</v>
      </c>
      <c r="G26066" s="2"/>
      <c r="H26066">
        <v>2</v>
      </c>
    </row>
    <row r="26067" spans="1:8" x14ac:dyDescent="0.35">
      <c r="A26067">
        <v>142182</v>
      </c>
      <c r="B26067">
        <v>0</v>
      </c>
      <c r="C26067">
        <v>1</v>
      </c>
      <c r="D26067" t="s">
        <v>46</v>
      </c>
      <c r="E26067" s="2">
        <v>0.43449074074074073</v>
      </c>
      <c r="F26067" s="2">
        <v>0.43495370370370373</v>
      </c>
      <c r="G26067" s="2"/>
      <c r="H26067">
        <v>2</v>
      </c>
    </row>
    <row r="26068" spans="1:8" x14ac:dyDescent="0.35">
      <c r="A26068">
        <v>142182</v>
      </c>
      <c r="B26068">
        <v>0</v>
      </c>
      <c r="C26068">
        <v>1</v>
      </c>
      <c r="D26068" t="s">
        <v>141</v>
      </c>
      <c r="E26068" s="2">
        <v>0.43564814814814817</v>
      </c>
      <c r="F26068" s="2">
        <v>0.43611111111111112</v>
      </c>
      <c r="G26068" s="2"/>
      <c r="H26068">
        <v>2</v>
      </c>
    </row>
    <row r="26069" spans="1:8" x14ac:dyDescent="0.35">
      <c r="A26069">
        <v>142182</v>
      </c>
      <c r="B26069">
        <v>0</v>
      </c>
      <c r="C26069">
        <v>1</v>
      </c>
      <c r="D26069" t="s">
        <v>140</v>
      </c>
      <c r="E26069" s="2">
        <v>0.4377314814814815</v>
      </c>
      <c r="F26069" s="2">
        <v>0.43842592592592594</v>
      </c>
      <c r="G26069" s="2"/>
      <c r="H26069">
        <v>2</v>
      </c>
    </row>
    <row r="26070" spans="1:8" x14ac:dyDescent="0.35">
      <c r="A26070">
        <v>142182</v>
      </c>
      <c r="B26070">
        <v>0</v>
      </c>
      <c r="C26070">
        <v>1</v>
      </c>
      <c r="D26070" t="s">
        <v>95</v>
      </c>
      <c r="E26070" s="2">
        <v>0.43969907407407405</v>
      </c>
      <c r="F26070" s="2">
        <v>0.44027777777777777</v>
      </c>
      <c r="G26070" s="2"/>
      <c r="H26070">
        <v>2</v>
      </c>
    </row>
    <row r="26071" spans="1:8" x14ac:dyDescent="0.35">
      <c r="A26071">
        <v>142182</v>
      </c>
      <c r="B26071">
        <v>0</v>
      </c>
      <c r="C26071">
        <v>1</v>
      </c>
      <c r="D26071" t="s">
        <v>72</v>
      </c>
      <c r="E26071" s="2">
        <v>0.44189814814814815</v>
      </c>
      <c r="F26071" s="2">
        <v>0.44247685185185187</v>
      </c>
      <c r="G26071" s="2"/>
      <c r="H26071">
        <v>2</v>
      </c>
    </row>
    <row r="26072" spans="1:8" x14ac:dyDescent="0.35">
      <c r="A26072">
        <v>142182</v>
      </c>
      <c r="B26072">
        <v>0</v>
      </c>
      <c r="C26072">
        <v>1</v>
      </c>
      <c r="D26072" t="s">
        <v>139</v>
      </c>
      <c r="E26072" s="2">
        <v>0.44398148148148148</v>
      </c>
      <c r="F26072" s="2">
        <v>0.44467592592592592</v>
      </c>
      <c r="G26072" s="2"/>
      <c r="H26072">
        <v>2</v>
      </c>
    </row>
    <row r="26073" spans="1:8" x14ac:dyDescent="0.35">
      <c r="A26073">
        <v>142182</v>
      </c>
      <c r="B26073">
        <v>0</v>
      </c>
      <c r="C26073">
        <v>1</v>
      </c>
      <c r="D26073" t="s">
        <v>138</v>
      </c>
      <c r="E26073" s="2">
        <v>0.44664351851851852</v>
      </c>
      <c r="F26073" s="2">
        <v>0.44710648148148147</v>
      </c>
      <c r="G26073" s="2"/>
      <c r="H26073">
        <v>2</v>
      </c>
    </row>
    <row r="26074" spans="1:8" x14ac:dyDescent="0.35">
      <c r="A26074">
        <v>142182</v>
      </c>
      <c r="B26074">
        <v>0</v>
      </c>
      <c r="C26074">
        <v>1</v>
      </c>
      <c r="D26074" t="s">
        <v>137</v>
      </c>
      <c r="E26074" s="2">
        <v>0.44826388888888891</v>
      </c>
      <c r="F26074" s="2">
        <v>0.44872685185185185</v>
      </c>
      <c r="G26074" s="2"/>
      <c r="H26074">
        <v>2</v>
      </c>
    </row>
    <row r="26075" spans="1:8" x14ac:dyDescent="0.35">
      <c r="A26075">
        <v>142182</v>
      </c>
      <c r="B26075">
        <v>0</v>
      </c>
      <c r="C26075">
        <v>1</v>
      </c>
      <c r="D26075" t="s">
        <v>136</v>
      </c>
      <c r="E26075" s="2">
        <v>0.45023148148148145</v>
      </c>
      <c r="F26075" s="2">
        <v>0.45069444444444445</v>
      </c>
      <c r="G26075" s="2"/>
      <c r="H26075">
        <v>2</v>
      </c>
    </row>
    <row r="26076" spans="1:8" x14ac:dyDescent="0.35">
      <c r="A26076">
        <v>142182</v>
      </c>
      <c r="B26076">
        <v>0</v>
      </c>
      <c r="C26076">
        <v>1</v>
      </c>
      <c r="D26076" t="s">
        <v>135</v>
      </c>
      <c r="E26076" s="2">
        <v>0.45208333333333334</v>
      </c>
      <c r="F26076" s="2">
        <v>0.45254629629629628</v>
      </c>
      <c r="G26076" s="2"/>
      <c r="H26076">
        <v>2</v>
      </c>
    </row>
    <row r="26077" spans="1:8" x14ac:dyDescent="0.35">
      <c r="A26077">
        <v>142182</v>
      </c>
      <c r="B26077">
        <v>1</v>
      </c>
      <c r="C26077">
        <v>1</v>
      </c>
      <c r="D26077" t="s">
        <v>38</v>
      </c>
      <c r="E26077" s="2">
        <v>0.45462962962962961</v>
      </c>
      <c r="F26077" s="2">
        <v>0.45532407407407405</v>
      </c>
      <c r="G26077" s="2"/>
      <c r="H26077" t="s">
        <v>172</v>
      </c>
    </row>
    <row r="26078" spans="1:8" x14ac:dyDescent="0.35">
      <c r="A26078">
        <v>142182</v>
      </c>
      <c r="B26078">
        <v>1</v>
      </c>
      <c r="C26078">
        <v>1</v>
      </c>
      <c r="D26078" t="s">
        <v>133</v>
      </c>
      <c r="E26078" s="2">
        <v>0.45659722222222221</v>
      </c>
      <c r="F26078" s="2">
        <v>0.45706018518518521</v>
      </c>
      <c r="G26078" s="2"/>
      <c r="H26078">
        <v>1</v>
      </c>
    </row>
    <row r="26079" spans="1:8" x14ac:dyDescent="0.35">
      <c r="A26079">
        <v>142182</v>
      </c>
      <c r="B26079">
        <v>1</v>
      </c>
      <c r="C26079">
        <v>1</v>
      </c>
      <c r="D26079" t="s">
        <v>132</v>
      </c>
      <c r="E26079" s="2">
        <v>0.45844907407407409</v>
      </c>
      <c r="F26079" s="2">
        <v>0.45891203703703703</v>
      </c>
      <c r="G26079" s="2"/>
      <c r="H26079">
        <v>1</v>
      </c>
    </row>
    <row r="26080" spans="1:8" x14ac:dyDescent="0.35">
      <c r="A26080">
        <v>142182</v>
      </c>
      <c r="B26080">
        <v>1</v>
      </c>
      <c r="C26080">
        <v>1</v>
      </c>
      <c r="D26080" t="s">
        <v>31</v>
      </c>
      <c r="E26080" s="2">
        <v>0.46157407407407408</v>
      </c>
      <c r="H26080" t="s">
        <v>131</v>
      </c>
    </row>
    <row r="26081" spans="1:8" x14ac:dyDescent="0.35">
      <c r="A26081">
        <v>141482</v>
      </c>
      <c r="B26081">
        <v>0</v>
      </c>
      <c r="C26081">
        <v>1</v>
      </c>
      <c r="D26081" t="s">
        <v>11</v>
      </c>
      <c r="F26081" s="2">
        <v>0.40277777777777779</v>
      </c>
      <c r="G26081" s="2"/>
      <c r="H26081" t="s">
        <v>161</v>
      </c>
    </row>
    <row r="26082" spans="1:8" x14ac:dyDescent="0.35">
      <c r="A26082">
        <v>141482</v>
      </c>
      <c r="B26082">
        <v>0</v>
      </c>
      <c r="C26082">
        <v>1</v>
      </c>
      <c r="D26082" t="s">
        <v>160</v>
      </c>
      <c r="E26082" s="2">
        <v>0.40520833333333334</v>
      </c>
      <c r="F26082" s="2">
        <v>0.40590277777777778</v>
      </c>
      <c r="G26082" s="2"/>
      <c r="H26082" t="s">
        <v>110</v>
      </c>
    </row>
    <row r="26083" spans="1:8" x14ac:dyDescent="0.35">
      <c r="A26083">
        <v>141482</v>
      </c>
      <c r="B26083">
        <v>1</v>
      </c>
      <c r="C26083">
        <v>1</v>
      </c>
      <c r="D26083" t="s">
        <v>13</v>
      </c>
      <c r="E26083" s="2">
        <v>0.40937499999999999</v>
      </c>
      <c r="F26083" s="2">
        <v>0.41006944444444443</v>
      </c>
      <c r="G26083" s="2"/>
      <c r="H26083" t="s">
        <v>110</v>
      </c>
    </row>
    <row r="26084" spans="1:8" x14ac:dyDescent="0.35">
      <c r="A26084">
        <v>141482</v>
      </c>
      <c r="B26084">
        <v>1</v>
      </c>
      <c r="C26084">
        <v>1</v>
      </c>
      <c r="D26084" t="s">
        <v>146</v>
      </c>
      <c r="E26084" s="2">
        <v>0.41238425925925926</v>
      </c>
      <c r="F26084" s="2">
        <v>0.4128472222222222</v>
      </c>
      <c r="G26084" s="2"/>
      <c r="H26084" t="s">
        <v>147</v>
      </c>
    </row>
    <row r="26085" spans="1:8" x14ac:dyDescent="0.35">
      <c r="A26085">
        <v>141482</v>
      </c>
      <c r="B26085">
        <v>1</v>
      </c>
      <c r="C26085">
        <v>1</v>
      </c>
      <c r="D26085" t="s">
        <v>19</v>
      </c>
      <c r="E26085" s="2">
        <v>0.41400462962962964</v>
      </c>
      <c r="F26085" s="2">
        <v>0.41446759259259258</v>
      </c>
      <c r="G26085" s="2"/>
      <c r="H26085">
        <v>1</v>
      </c>
    </row>
    <row r="26086" spans="1:8" x14ac:dyDescent="0.35">
      <c r="A26086">
        <v>141482</v>
      </c>
      <c r="B26086">
        <v>1</v>
      </c>
      <c r="C26086">
        <v>1</v>
      </c>
      <c r="D26086" t="s">
        <v>148</v>
      </c>
      <c r="E26086" s="2">
        <v>0.41724537037037035</v>
      </c>
      <c r="F26086" s="2">
        <v>0.41770833333333335</v>
      </c>
      <c r="G26086" s="2"/>
      <c r="H26086">
        <v>1</v>
      </c>
    </row>
    <row r="26087" spans="1:8" x14ac:dyDescent="0.35">
      <c r="A26087">
        <v>141482</v>
      </c>
      <c r="B26087">
        <v>1</v>
      </c>
      <c r="C26087">
        <v>1</v>
      </c>
      <c r="D26087" t="s">
        <v>149</v>
      </c>
      <c r="E26087" s="2">
        <v>0.41921296296296295</v>
      </c>
      <c r="F26087" s="2">
        <v>0.41979166666666667</v>
      </c>
      <c r="G26087" s="2"/>
      <c r="H26087">
        <v>1</v>
      </c>
    </row>
    <row r="26088" spans="1:8" x14ac:dyDescent="0.35">
      <c r="A26088">
        <v>141482</v>
      </c>
      <c r="B26088">
        <v>1</v>
      </c>
      <c r="C26088">
        <v>1</v>
      </c>
      <c r="D26088" t="s">
        <v>150</v>
      </c>
      <c r="E26088" s="2">
        <v>0.42118055555555556</v>
      </c>
      <c r="F26088" s="2">
        <v>0.421875</v>
      </c>
      <c r="G26088" s="2"/>
      <c r="H26088">
        <v>1</v>
      </c>
    </row>
    <row r="26089" spans="1:8" x14ac:dyDescent="0.35">
      <c r="A26089">
        <v>141482</v>
      </c>
      <c r="B26089">
        <v>1</v>
      </c>
      <c r="C26089">
        <v>1</v>
      </c>
      <c r="D26089" t="s">
        <v>151</v>
      </c>
      <c r="E26089" s="2">
        <v>0.42326388888888888</v>
      </c>
      <c r="F26089" s="2">
        <v>0.42372685185185183</v>
      </c>
      <c r="G26089" s="2"/>
      <c r="H26089">
        <v>1</v>
      </c>
    </row>
    <row r="26090" spans="1:8" x14ac:dyDescent="0.35">
      <c r="A26090">
        <v>141482</v>
      </c>
      <c r="B26090">
        <v>1</v>
      </c>
      <c r="C26090">
        <v>1</v>
      </c>
      <c r="D26090" t="s">
        <v>90</v>
      </c>
      <c r="E26090" s="2">
        <v>0.42523148148148149</v>
      </c>
      <c r="F26090" s="2">
        <v>0.42592592592592593</v>
      </c>
      <c r="G26090" s="2"/>
      <c r="H26090">
        <v>1</v>
      </c>
    </row>
    <row r="26091" spans="1:8" x14ac:dyDescent="0.35">
      <c r="A26091">
        <v>141482</v>
      </c>
      <c r="B26091">
        <v>1</v>
      </c>
      <c r="C26091">
        <v>1</v>
      </c>
      <c r="D26091" t="s">
        <v>59</v>
      </c>
      <c r="E26091" s="2">
        <v>0.42754629629629631</v>
      </c>
      <c r="F26091" s="2">
        <v>0.42800925925925926</v>
      </c>
      <c r="G26091" s="2"/>
      <c r="H26091">
        <v>1</v>
      </c>
    </row>
    <row r="26092" spans="1:8" x14ac:dyDescent="0.35">
      <c r="A26092">
        <v>141482</v>
      </c>
      <c r="B26092">
        <v>1</v>
      </c>
      <c r="C26092">
        <v>1</v>
      </c>
      <c r="D26092" t="s">
        <v>144</v>
      </c>
      <c r="E26092" s="2">
        <v>0.42939814814814814</v>
      </c>
      <c r="F26092" s="2">
        <v>0.42986111111111114</v>
      </c>
      <c r="G26092" s="2"/>
      <c r="H26092">
        <v>1</v>
      </c>
    </row>
    <row r="26093" spans="1:8" x14ac:dyDescent="0.35">
      <c r="A26093">
        <v>141482</v>
      </c>
      <c r="B26093">
        <v>1</v>
      </c>
      <c r="C26093">
        <v>1</v>
      </c>
      <c r="D26093" t="s">
        <v>9</v>
      </c>
      <c r="E26093" s="2">
        <v>0.43136574074074074</v>
      </c>
      <c r="F26093" s="2">
        <v>0.43182870370370369</v>
      </c>
      <c r="G26093" s="2"/>
      <c r="H26093">
        <v>1</v>
      </c>
    </row>
    <row r="26094" spans="1:8" x14ac:dyDescent="0.35">
      <c r="A26094">
        <v>141482</v>
      </c>
      <c r="B26094">
        <v>1</v>
      </c>
      <c r="C26094">
        <v>1</v>
      </c>
      <c r="D26094" t="s">
        <v>93</v>
      </c>
      <c r="E26094" s="2">
        <v>0.43298611111111113</v>
      </c>
      <c r="F26094" s="2">
        <v>0.43344907407407407</v>
      </c>
      <c r="G26094" s="2"/>
      <c r="H26094">
        <v>1</v>
      </c>
    </row>
    <row r="26095" spans="1:8" x14ac:dyDescent="0.35">
      <c r="A26095">
        <v>141482</v>
      </c>
      <c r="B26095">
        <v>1</v>
      </c>
      <c r="C26095">
        <v>1</v>
      </c>
      <c r="D26095" t="s">
        <v>123</v>
      </c>
      <c r="E26095" s="2">
        <v>0.43518518518518517</v>
      </c>
      <c r="F26095" s="2">
        <v>0.4357638888888889</v>
      </c>
      <c r="G26095" s="2"/>
      <c r="H26095">
        <v>1</v>
      </c>
    </row>
    <row r="26096" spans="1:8" x14ac:dyDescent="0.35">
      <c r="A26096">
        <v>141482</v>
      </c>
      <c r="B26096">
        <v>1</v>
      </c>
      <c r="C26096">
        <v>1</v>
      </c>
      <c r="D26096" t="s">
        <v>21</v>
      </c>
      <c r="E26096" s="2">
        <v>0.43796296296296294</v>
      </c>
      <c r="F26096" s="2">
        <v>0.43854166666666666</v>
      </c>
      <c r="G26096" s="2"/>
      <c r="H26096" t="s">
        <v>114</v>
      </c>
    </row>
    <row r="26097" spans="1:8" x14ac:dyDescent="0.35">
      <c r="A26097">
        <v>141482</v>
      </c>
      <c r="B26097">
        <v>1</v>
      </c>
      <c r="C26097">
        <v>1</v>
      </c>
      <c r="D26097" t="s">
        <v>45</v>
      </c>
      <c r="E26097" s="2">
        <v>0.43993055555555555</v>
      </c>
      <c r="F26097" s="2">
        <v>0.44062499999999999</v>
      </c>
      <c r="G26097" s="2"/>
      <c r="H26097" t="s">
        <v>152</v>
      </c>
    </row>
    <row r="26098" spans="1:8" x14ac:dyDescent="0.35">
      <c r="A26098">
        <v>141482</v>
      </c>
      <c r="B26098">
        <v>1</v>
      </c>
      <c r="C26098">
        <v>1</v>
      </c>
      <c r="D26098" t="s">
        <v>24</v>
      </c>
      <c r="E26098" s="2">
        <v>0.45104166666666667</v>
      </c>
      <c r="F26098" s="2">
        <v>0.45173611111111112</v>
      </c>
      <c r="G26098" s="2"/>
      <c r="H26098" t="s">
        <v>152</v>
      </c>
    </row>
    <row r="26099" spans="1:8" x14ac:dyDescent="0.35">
      <c r="A26099">
        <v>141482</v>
      </c>
      <c r="B26099">
        <v>1</v>
      </c>
      <c r="C26099">
        <v>1</v>
      </c>
      <c r="D26099" t="s">
        <v>113</v>
      </c>
      <c r="E26099" s="2">
        <v>0.45358796296296294</v>
      </c>
      <c r="F26099" s="2">
        <v>0.45416666666666666</v>
      </c>
      <c r="G26099" s="2"/>
      <c r="H26099" t="s">
        <v>152</v>
      </c>
    </row>
    <row r="26100" spans="1:8" x14ac:dyDescent="0.35">
      <c r="A26100">
        <v>141482</v>
      </c>
      <c r="B26100">
        <v>1</v>
      </c>
      <c r="C26100">
        <v>1</v>
      </c>
      <c r="D26100" t="s">
        <v>112</v>
      </c>
      <c r="E26100" s="2">
        <v>0.45555555555555555</v>
      </c>
      <c r="F26100" s="2">
        <v>0.45613425925925927</v>
      </c>
      <c r="G26100" s="2"/>
      <c r="H26100" t="s">
        <v>152</v>
      </c>
    </row>
    <row r="26101" spans="1:8" x14ac:dyDescent="0.35">
      <c r="A26101">
        <v>141482</v>
      </c>
      <c r="B26101">
        <v>1</v>
      </c>
      <c r="C26101">
        <v>1</v>
      </c>
      <c r="D26101" t="s">
        <v>111</v>
      </c>
      <c r="E26101" s="2">
        <v>0.45775462962962965</v>
      </c>
      <c r="F26101" s="2">
        <v>0.45821759259259259</v>
      </c>
      <c r="G26101" s="2"/>
      <c r="H26101" t="s">
        <v>152</v>
      </c>
    </row>
    <row r="26102" spans="1:8" x14ac:dyDescent="0.35">
      <c r="A26102">
        <v>141482</v>
      </c>
      <c r="B26102">
        <v>1</v>
      </c>
      <c r="C26102">
        <v>1</v>
      </c>
      <c r="D26102" t="s">
        <v>109</v>
      </c>
      <c r="E26102" s="2">
        <v>0.4597222222222222</v>
      </c>
      <c r="F26102" s="2">
        <v>0.4601851851851852</v>
      </c>
      <c r="G26102" s="2"/>
      <c r="H26102" t="s">
        <v>152</v>
      </c>
    </row>
    <row r="26103" spans="1:8" x14ac:dyDescent="0.35">
      <c r="A26103">
        <v>141482</v>
      </c>
      <c r="B26103">
        <v>1</v>
      </c>
      <c r="C26103">
        <v>1</v>
      </c>
      <c r="D26103" t="s">
        <v>39</v>
      </c>
      <c r="E26103" s="2">
        <v>0.4621527777777778</v>
      </c>
      <c r="F26103" s="2">
        <v>0.46284722222222224</v>
      </c>
      <c r="G26103" s="2"/>
      <c r="H26103" t="s">
        <v>152</v>
      </c>
    </row>
    <row r="26104" spans="1:8" x14ac:dyDescent="0.35">
      <c r="A26104">
        <v>141482</v>
      </c>
      <c r="B26104">
        <v>1</v>
      </c>
      <c r="C26104">
        <v>1</v>
      </c>
      <c r="D26104" t="s">
        <v>121</v>
      </c>
      <c r="E26104" s="2">
        <v>0.46574074074074073</v>
      </c>
      <c r="F26104" s="2">
        <v>0.46620370370370373</v>
      </c>
      <c r="G26104" s="2"/>
      <c r="H26104" t="s">
        <v>152</v>
      </c>
    </row>
    <row r="26105" spans="1:8" x14ac:dyDescent="0.35">
      <c r="A26105">
        <v>141482</v>
      </c>
      <c r="B26105">
        <v>1</v>
      </c>
      <c r="C26105">
        <v>1</v>
      </c>
      <c r="D26105" t="s">
        <v>120</v>
      </c>
      <c r="E26105" s="2">
        <v>0.46840277777777778</v>
      </c>
      <c r="F26105" s="2">
        <v>0.46886574074074072</v>
      </c>
      <c r="G26105" s="2"/>
      <c r="H26105" t="s">
        <v>152</v>
      </c>
    </row>
    <row r="26106" spans="1:8" x14ac:dyDescent="0.35">
      <c r="A26106">
        <v>141482</v>
      </c>
      <c r="B26106">
        <v>1</v>
      </c>
      <c r="C26106">
        <v>1</v>
      </c>
      <c r="D26106" t="s">
        <v>119</v>
      </c>
      <c r="E26106" s="2">
        <v>0.4707175925925926</v>
      </c>
      <c r="F26106" s="2">
        <v>0.47118055555555555</v>
      </c>
      <c r="G26106" s="2"/>
      <c r="H26106" t="s">
        <v>152</v>
      </c>
    </row>
    <row r="26107" spans="1:8" x14ac:dyDescent="0.35">
      <c r="A26107">
        <v>141482</v>
      </c>
      <c r="B26107">
        <v>1</v>
      </c>
      <c r="C26107">
        <v>1</v>
      </c>
      <c r="D26107" t="s">
        <v>118</v>
      </c>
      <c r="E26107" s="2">
        <v>0.47314814814814815</v>
      </c>
      <c r="F26107" s="2">
        <v>0.47361111111111109</v>
      </c>
      <c r="G26107" s="2"/>
      <c r="H26107" t="s">
        <v>152</v>
      </c>
    </row>
    <row r="26108" spans="1:8" x14ac:dyDescent="0.35">
      <c r="A26108">
        <v>141482</v>
      </c>
      <c r="B26108">
        <v>1</v>
      </c>
      <c r="C26108">
        <v>1</v>
      </c>
      <c r="D26108" t="s">
        <v>117</v>
      </c>
      <c r="E26108" s="2">
        <v>0.47523148148148148</v>
      </c>
      <c r="F26108" s="2">
        <v>0.47569444444444442</v>
      </c>
      <c r="G26108" s="2"/>
      <c r="H26108" t="s">
        <v>152</v>
      </c>
    </row>
    <row r="26109" spans="1:8" x14ac:dyDescent="0.35">
      <c r="A26109">
        <v>141482</v>
      </c>
      <c r="B26109">
        <v>1</v>
      </c>
      <c r="C26109">
        <v>1</v>
      </c>
      <c r="D26109" t="s">
        <v>116</v>
      </c>
      <c r="E26109" s="2">
        <v>0.47893518518518519</v>
      </c>
      <c r="F26109" s="2">
        <v>0.47939814814814813</v>
      </c>
      <c r="G26109" s="2"/>
      <c r="H26109" t="s">
        <v>152</v>
      </c>
    </row>
    <row r="26110" spans="1:8" x14ac:dyDescent="0.35">
      <c r="A26110">
        <v>141482</v>
      </c>
      <c r="B26110">
        <v>1</v>
      </c>
      <c r="C26110">
        <v>1</v>
      </c>
      <c r="D26110" t="s">
        <v>6</v>
      </c>
      <c r="E26110" s="2">
        <v>0.48090277777777779</v>
      </c>
      <c r="H26110" t="s">
        <v>115</v>
      </c>
    </row>
    <row r="26111" spans="1:8" x14ac:dyDescent="0.35">
      <c r="A26111">
        <v>142584</v>
      </c>
      <c r="B26111">
        <v>0</v>
      </c>
      <c r="C26111">
        <v>1</v>
      </c>
      <c r="D26111" t="s">
        <v>26</v>
      </c>
      <c r="F26111" s="2">
        <v>0.40277777777777779</v>
      </c>
      <c r="G26111" s="2"/>
      <c r="H26111">
        <v>2</v>
      </c>
    </row>
    <row r="26112" spans="1:8" x14ac:dyDescent="0.35">
      <c r="A26112">
        <v>142584</v>
      </c>
      <c r="B26112">
        <v>0</v>
      </c>
      <c r="C26112">
        <v>1</v>
      </c>
      <c r="D26112" t="s">
        <v>165</v>
      </c>
      <c r="E26112" s="2">
        <v>0.4045138888888889</v>
      </c>
      <c r="F26112" s="2">
        <v>0.40497685185185184</v>
      </c>
      <c r="G26112" s="2"/>
      <c r="H26112">
        <v>2</v>
      </c>
    </row>
    <row r="26113" spans="1:8" x14ac:dyDescent="0.35">
      <c r="A26113">
        <v>142584</v>
      </c>
      <c r="B26113">
        <v>0</v>
      </c>
      <c r="C26113">
        <v>1</v>
      </c>
      <c r="D26113" t="s">
        <v>164</v>
      </c>
      <c r="E26113" s="2">
        <v>0.40717592592592594</v>
      </c>
      <c r="F26113" s="2">
        <v>0.40763888888888888</v>
      </c>
      <c r="G26113" s="2"/>
      <c r="H26113">
        <v>2</v>
      </c>
    </row>
    <row r="26114" spans="1:8" x14ac:dyDescent="0.35">
      <c r="A26114">
        <v>142584</v>
      </c>
      <c r="B26114">
        <v>0</v>
      </c>
      <c r="C26114">
        <v>1</v>
      </c>
      <c r="D26114" t="s">
        <v>163</v>
      </c>
      <c r="E26114" s="2">
        <v>0.40983796296296299</v>
      </c>
      <c r="F26114" s="2">
        <v>0.41030092592592593</v>
      </c>
      <c r="G26114" s="2"/>
      <c r="H26114">
        <v>2</v>
      </c>
    </row>
    <row r="26115" spans="1:8" x14ac:dyDescent="0.35">
      <c r="A26115">
        <v>142584</v>
      </c>
      <c r="B26115">
        <v>0</v>
      </c>
      <c r="C26115">
        <v>1</v>
      </c>
      <c r="D26115" t="s">
        <v>18</v>
      </c>
      <c r="E26115" s="2">
        <v>0.41180555555555554</v>
      </c>
      <c r="F26115" s="2">
        <v>0.41226851851851853</v>
      </c>
      <c r="G26115" s="2"/>
      <c r="H26115">
        <v>2</v>
      </c>
    </row>
    <row r="26116" spans="1:8" x14ac:dyDescent="0.35">
      <c r="A26116">
        <v>142584</v>
      </c>
      <c r="B26116">
        <v>0</v>
      </c>
      <c r="C26116">
        <v>1</v>
      </c>
      <c r="D26116" t="s">
        <v>17</v>
      </c>
      <c r="E26116" s="2">
        <v>0.41458333333333336</v>
      </c>
      <c r="F26116" s="2">
        <v>0.4150462962962963</v>
      </c>
      <c r="G26116" s="2"/>
      <c r="H26116">
        <v>2</v>
      </c>
    </row>
    <row r="26117" spans="1:8" x14ac:dyDescent="0.35">
      <c r="A26117">
        <v>142584</v>
      </c>
      <c r="B26117">
        <v>0</v>
      </c>
      <c r="C26117">
        <v>1</v>
      </c>
      <c r="D26117" t="s">
        <v>125</v>
      </c>
      <c r="E26117" s="2">
        <v>0.41655092592592591</v>
      </c>
      <c r="F26117" s="2">
        <v>0.41701388888888891</v>
      </c>
      <c r="G26117" s="2"/>
      <c r="H26117">
        <v>2</v>
      </c>
    </row>
    <row r="26118" spans="1:8" x14ac:dyDescent="0.35">
      <c r="A26118">
        <v>142584</v>
      </c>
      <c r="B26118">
        <v>0</v>
      </c>
      <c r="C26118">
        <v>1</v>
      </c>
      <c r="D26118" t="s">
        <v>126</v>
      </c>
      <c r="E26118" s="2">
        <v>0.41921296296296295</v>
      </c>
      <c r="F26118" s="2">
        <v>0.4199074074074074</v>
      </c>
      <c r="G26118" s="2"/>
      <c r="H26118" t="s">
        <v>127</v>
      </c>
    </row>
    <row r="26119" spans="1:8" x14ac:dyDescent="0.35">
      <c r="A26119">
        <v>142584</v>
      </c>
      <c r="B26119">
        <v>0</v>
      </c>
      <c r="C26119">
        <v>1</v>
      </c>
      <c r="D26119" t="s">
        <v>128</v>
      </c>
      <c r="E26119" s="2">
        <v>0.42141203703703706</v>
      </c>
      <c r="F26119" s="2">
        <v>0.421875</v>
      </c>
      <c r="G26119" s="2"/>
      <c r="H26119" t="s">
        <v>110</v>
      </c>
    </row>
    <row r="26120" spans="1:8" x14ac:dyDescent="0.35">
      <c r="A26120">
        <v>142584</v>
      </c>
      <c r="B26120">
        <v>0</v>
      </c>
      <c r="C26120">
        <v>1</v>
      </c>
      <c r="D26120" t="s">
        <v>129</v>
      </c>
      <c r="E26120" s="2">
        <v>0.42326388888888888</v>
      </c>
      <c r="F26120" s="2">
        <v>0.42372685185185183</v>
      </c>
      <c r="G26120" s="2"/>
      <c r="H26120" t="s">
        <v>110</v>
      </c>
    </row>
    <row r="26121" spans="1:8" x14ac:dyDescent="0.35">
      <c r="A26121">
        <v>142584</v>
      </c>
      <c r="B26121">
        <v>0</v>
      </c>
      <c r="C26121">
        <v>1</v>
      </c>
      <c r="D26121" t="s">
        <v>130</v>
      </c>
      <c r="E26121" s="2">
        <v>0.42511574074074077</v>
      </c>
      <c r="F26121" s="2">
        <v>0.42569444444444443</v>
      </c>
      <c r="G26121" s="2"/>
      <c r="H26121" t="s">
        <v>110</v>
      </c>
    </row>
    <row r="26122" spans="1:8" x14ac:dyDescent="0.35">
      <c r="A26122">
        <v>142584</v>
      </c>
      <c r="B26122">
        <v>0</v>
      </c>
      <c r="C26122">
        <v>1</v>
      </c>
      <c r="D26122" t="s">
        <v>45</v>
      </c>
      <c r="E26122" s="2">
        <v>0.42766203703703703</v>
      </c>
      <c r="F26122" s="2">
        <v>0.42835648148148148</v>
      </c>
      <c r="G26122" s="2"/>
      <c r="H26122" t="s">
        <v>110</v>
      </c>
    </row>
    <row r="26123" spans="1:8" x14ac:dyDescent="0.35">
      <c r="A26123">
        <v>142584</v>
      </c>
      <c r="B26123">
        <v>0</v>
      </c>
      <c r="C26123">
        <v>1</v>
      </c>
      <c r="D26123" t="s">
        <v>21</v>
      </c>
      <c r="E26123" s="2">
        <v>0.43020833333333336</v>
      </c>
      <c r="F26123" s="2">
        <v>0.43078703703703702</v>
      </c>
      <c r="G26123" s="2"/>
      <c r="H26123" t="s">
        <v>122</v>
      </c>
    </row>
    <row r="26124" spans="1:8" x14ac:dyDescent="0.35">
      <c r="A26124">
        <v>142584</v>
      </c>
      <c r="B26124">
        <v>0</v>
      </c>
      <c r="C26124">
        <v>1</v>
      </c>
      <c r="D26124" t="s">
        <v>123</v>
      </c>
      <c r="E26124" s="2">
        <v>0.43310185185185185</v>
      </c>
      <c r="F26124" s="2">
        <v>0.43368055555555557</v>
      </c>
      <c r="G26124" s="2"/>
      <c r="H26124">
        <v>2</v>
      </c>
    </row>
    <row r="26125" spans="1:8" x14ac:dyDescent="0.35">
      <c r="A26125">
        <v>142584</v>
      </c>
      <c r="B26125">
        <v>0</v>
      </c>
      <c r="C26125">
        <v>1</v>
      </c>
      <c r="D26125" t="s">
        <v>93</v>
      </c>
      <c r="E26125" s="2">
        <v>0.4355324074074074</v>
      </c>
      <c r="F26125" s="2">
        <v>0.43599537037037039</v>
      </c>
      <c r="G26125" s="2"/>
      <c r="H26125">
        <v>2</v>
      </c>
    </row>
    <row r="26126" spans="1:8" x14ac:dyDescent="0.35">
      <c r="A26126">
        <v>142584</v>
      </c>
      <c r="B26126">
        <v>0</v>
      </c>
      <c r="C26126">
        <v>1</v>
      </c>
      <c r="D26126" t="s">
        <v>9</v>
      </c>
      <c r="E26126" s="2">
        <v>0.43715277777777778</v>
      </c>
      <c r="F26126" s="2">
        <v>0.43761574074074072</v>
      </c>
      <c r="G26126" s="2"/>
      <c r="H26126">
        <v>2</v>
      </c>
    </row>
    <row r="26127" spans="1:8" x14ac:dyDescent="0.35">
      <c r="A26127">
        <v>142584</v>
      </c>
      <c r="B26127">
        <v>0</v>
      </c>
      <c r="C26127">
        <v>1</v>
      </c>
      <c r="D26127" t="s">
        <v>144</v>
      </c>
      <c r="E26127" s="2">
        <v>0.43877314814814816</v>
      </c>
      <c r="F26127" s="2">
        <v>0.4392361111111111</v>
      </c>
      <c r="G26127" s="2"/>
      <c r="H26127">
        <v>2</v>
      </c>
    </row>
    <row r="26128" spans="1:8" x14ac:dyDescent="0.35">
      <c r="A26128">
        <v>142584</v>
      </c>
      <c r="B26128">
        <v>0</v>
      </c>
      <c r="C26128">
        <v>1</v>
      </c>
      <c r="D26128" t="s">
        <v>59</v>
      </c>
      <c r="E26128" s="2">
        <v>0.44027777777777777</v>
      </c>
      <c r="F26128" s="2">
        <v>0.44074074074074077</v>
      </c>
      <c r="G26128" s="2"/>
      <c r="H26128">
        <v>2</v>
      </c>
    </row>
    <row r="26129" spans="1:8" x14ac:dyDescent="0.35">
      <c r="A26129">
        <v>142584</v>
      </c>
      <c r="B26129">
        <v>0</v>
      </c>
      <c r="C26129">
        <v>1</v>
      </c>
      <c r="D26129" t="s">
        <v>143</v>
      </c>
      <c r="E26129" s="2">
        <v>0.44189814814814815</v>
      </c>
      <c r="F26129" s="2">
        <v>0.44259259259259259</v>
      </c>
      <c r="G26129" s="2"/>
      <c r="H26129">
        <v>2</v>
      </c>
    </row>
    <row r="26130" spans="1:8" x14ac:dyDescent="0.35">
      <c r="A26130">
        <v>142584</v>
      </c>
      <c r="B26130">
        <v>0</v>
      </c>
      <c r="C26130">
        <v>1</v>
      </c>
      <c r="D26130" t="s">
        <v>142</v>
      </c>
      <c r="E26130" s="2">
        <v>0.44340277777777776</v>
      </c>
      <c r="F26130" s="2">
        <v>0.44386574074074076</v>
      </c>
      <c r="G26130" s="2"/>
      <c r="H26130">
        <v>2</v>
      </c>
    </row>
    <row r="26131" spans="1:8" x14ac:dyDescent="0.35">
      <c r="A26131">
        <v>142584</v>
      </c>
      <c r="B26131">
        <v>0</v>
      </c>
      <c r="C26131">
        <v>1</v>
      </c>
      <c r="D26131" t="s">
        <v>46</v>
      </c>
      <c r="E26131" s="2">
        <v>0.44490740740740742</v>
      </c>
      <c r="F26131" s="2">
        <v>0.44537037037037036</v>
      </c>
      <c r="G26131" s="2"/>
      <c r="H26131">
        <v>2</v>
      </c>
    </row>
    <row r="26132" spans="1:8" x14ac:dyDescent="0.35">
      <c r="A26132">
        <v>142584</v>
      </c>
      <c r="B26132">
        <v>0</v>
      </c>
      <c r="C26132">
        <v>1</v>
      </c>
      <c r="D26132" t="s">
        <v>141</v>
      </c>
      <c r="E26132" s="2">
        <v>0.4460648148148148</v>
      </c>
      <c r="F26132" s="2">
        <v>0.4465277777777778</v>
      </c>
      <c r="G26132" s="2"/>
      <c r="H26132">
        <v>2</v>
      </c>
    </row>
    <row r="26133" spans="1:8" x14ac:dyDescent="0.35">
      <c r="A26133">
        <v>142584</v>
      </c>
      <c r="B26133">
        <v>0</v>
      </c>
      <c r="C26133">
        <v>1</v>
      </c>
      <c r="D26133" t="s">
        <v>140</v>
      </c>
      <c r="E26133" s="2">
        <v>0.44814814814814813</v>
      </c>
      <c r="F26133" s="2">
        <v>0.44884259259259257</v>
      </c>
      <c r="G26133" s="2"/>
      <c r="H26133">
        <v>2</v>
      </c>
    </row>
    <row r="26134" spans="1:8" x14ac:dyDescent="0.35">
      <c r="A26134">
        <v>142584</v>
      </c>
      <c r="B26134">
        <v>0</v>
      </c>
      <c r="C26134">
        <v>1</v>
      </c>
      <c r="D26134" t="s">
        <v>95</v>
      </c>
      <c r="E26134" s="2">
        <v>0.45011574074074073</v>
      </c>
      <c r="F26134" s="2">
        <v>0.45069444444444445</v>
      </c>
      <c r="G26134" s="2"/>
      <c r="H26134">
        <v>2</v>
      </c>
    </row>
    <row r="26135" spans="1:8" x14ac:dyDescent="0.35">
      <c r="A26135">
        <v>142584</v>
      </c>
      <c r="B26135">
        <v>0</v>
      </c>
      <c r="C26135">
        <v>1</v>
      </c>
      <c r="D26135" t="s">
        <v>72</v>
      </c>
      <c r="E26135" s="2">
        <v>0.45231481481481484</v>
      </c>
      <c r="F26135" s="2">
        <v>0.4528935185185185</v>
      </c>
      <c r="G26135" s="2"/>
      <c r="H26135">
        <v>2</v>
      </c>
    </row>
    <row r="26136" spans="1:8" x14ac:dyDescent="0.35">
      <c r="A26136">
        <v>142584</v>
      </c>
      <c r="B26136">
        <v>0</v>
      </c>
      <c r="C26136">
        <v>1</v>
      </c>
      <c r="D26136" t="s">
        <v>139</v>
      </c>
      <c r="E26136" s="2">
        <v>0.45439814814814816</v>
      </c>
      <c r="F26136" s="2">
        <v>0.4550925925925926</v>
      </c>
      <c r="G26136" s="2"/>
      <c r="H26136">
        <v>2</v>
      </c>
    </row>
    <row r="26137" spans="1:8" x14ac:dyDescent="0.35">
      <c r="A26137">
        <v>142584</v>
      </c>
      <c r="B26137">
        <v>0</v>
      </c>
      <c r="C26137">
        <v>1</v>
      </c>
      <c r="D26137" t="s">
        <v>138</v>
      </c>
      <c r="E26137" s="2">
        <v>0.45706018518518521</v>
      </c>
      <c r="F26137" s="2">
        <v>0.45752314814814815</v>
      </c>
      <c r="G26137" s="2"/>
      <c r="H26137">
        <v>2</v>
      </c>
    </row>
    <row r="26138" spans="1:8" x14ac:dyDescent="0.35">
      <c r="A26138">
        <v>142584</v>
      </c>
      <c r="B26138">
        <v>0</v>
      </c>
      <c r="C26138">
        <v>1</v>
      </c>
      <c r="D26138" t="s">
        <v>137</v>
      </c>
      <c r="E26138" s="2">
        <v>0.45868055555555554</v>
      </c>
      <c r="F26138" s="2">
        <v>0.45914351851851853</v>
      </c>
      <c r="G26138" s="2"/>
      <c r="H26138">
        <v>2</v>
      </c>
    </row>
    <row r="26139" spans="1:8" x14ac:dyDescent="0.35">
      <c r="A26139">
        <v>142584</v>
      </c>
      <c r="B26139">
        <v>0</v>
      </c>
      <c r="C26139">
        <v>1</v>
      </c>
      <c r="D26139" t="s">
        <v>136</v>
      </c>
      <c r="E26139" s="2">
        <v>0.46064814814814814</v>
      </c>
      <c r="F26139" s="2">
        <v>0.46111111111111114</v>
      </c>
      <c r="G26139" s="2"/>
      <c r="H26139">
        <v>2</v>
      </c>
    </row>
    <row r="26140" spans="1:8" x14ac:dyDescent="0.35">
      <c r="A26140">
        <v>142584</v>
      </c>
      <c r="B26140">
        <v>0</v>
      </c>
      <c r="C26140">
        <v>1</v>
      </c>
      <c r="D26140" t="s">
        <v>135</v>
      </c>
      <c r="E26140" s="2">
        <v>0.46250000000000002</v>
      </c>
      <c r="F26140" s="2">
        <v>0.46296296296296297</v>
      </c>
      <c r="G26140" s="2"/>
      <c r="H26140">
        <v>2</v>
      </c>
    </row>
    <row r="26141" spans="1:8" x14ac:dyDescent="0.35">
      <c r="A26141">
        <v>142584</v>
      </c>
      <c r="B26141">
        <v>1</v>
      </c>
      <c r="C26141">
        <v>1</v>
      </c>
      <c r="D26141" t="s">
        <v>38</v>
      </c>
      <c r="E26141" s="2">
        <v>0.46504629629629629</v>
      </c>
      <c r="F26141" s="2">
        <v>0.46574074074074073</v>
      </c>
      <c r="G26141" s="2"/>
      <c r="H26141" t="s">
        <v>172</v>
      </c>
    </row>
    <row r="26142" spans="1:8" x14ac:dyDescent="0.35">
      <c r="A26142">
        <v>142584</v>
      </c>
      <c r="B26142">
        <v>1</v>
      </c>
      <c r="C26142">
        <v>1</v>
      </c>
      <c r="D26142" t="s">
        <v>133</v>
      </c>
      <c r="E26142" s="2">
        <v>0.4670138888888889</v>
      </c>
      <c r="F26142" s="2">
        <v>0.46747685185185184</v>
      </c>
      <c r="G26142" s="2"/>
      <c r="H26142">
        <v>1</v>
      </c>
    </row>
    <row r="26143" spans="1:8" x14ac:dyDescent="0.35">
      <c r="A26143">
        <v>142584</v>
      </c>
      <c r="B26143">
        <v>1</v>
      </c>
      <c r="C26143">
        <v>1</v>
      </c>
      <c r="D26143" t="s">
        <v>132</v>
      </c>
      <c r="E26143" s="2">
        <v>0.46886574074074072</v>
      </c>
      <c r="F26143" s="2">
        <v>0.46932870370370372</v>
      </c>
      <c r="G26143" s="2"/>
      <c r="H26143">
        <v>1</v>
      </c>
    </row>
    <row r="26144" spans="1:8" x14ac:dyDescent="0.35">
      <c r="A26144">
        <v>142584</v>
      </c>
      <c r="B26144">
        <v>1</v>
      </c>
      <c r="C26144">
        <v>1</v>
      </c>
      <c r="D26144" t="s">
        <v>31</v>
      </c>
      <c r="E26144" s="2">
        <v>0.47141203703703705</v>
      </c>
      <c r="F26144" s="2">
        <v>0.47210648148148149</v>
      </c>
      <c r="G26144" s="2"/>
      <c r="H26144">
        <v>1</v>
      </c>
    </row>
    <row r="26145" spans="1:8" x14ac:dyDescent="0.35">
      <c r="A26145">
        <v>142584</v>
      </c>
      <c r="B26145">
        <v>1</v>
      </c>
      <c r="C26145">
        <v>1</v>
      </c>
      <c r="D26145" t="s">
        <v>158</v>
      </c>
      <c r="E26145" s="2">
        <v>0.47395833333333331</v>
      </c>
      <c r="F26145" s="2">
        <v>0.47453703703703703</v>
      </c>
      <c r="G26145" s="2"/>
      <c r="H26145">
        <v>1</v>
      </c>
    </row>
    <row r="26146" spans="1:8" x14ac:dyDescent="0.35">
      <c r="A26146">
        <v>142584</v>
      </c>
      <c r="B26146">
        <v>1</v>
      </c>
      <c r="C26146">
        <v>1</v>
      </c>
      <c r="D26146" t="s">
        <v>157</v>
      </c>
      <c r="E26146" s="2">
        <v>0.47627314814814814</v>
      </c>
      <c r="F26146" s="2">
        <v>0.47673611111111114</v>
      </c>
      <c r="G26146" s="2"/>
      <c r="H26146">
        <v>1</v>
      </c>
    </row>
    <row r="26147" spans="1:8" x14ac:dyDescent="0.35">
      <c r="A26147">
        <v>142584</v>
      </c>
      <c r="B26147">
        <v>1</v>
      </c>
      <c r="C26147">
        <v>1</v>
      </c>
      <c r="D26147" t="s">
        <v>156</v>
      </c>
      <c r="E26147" s="2">
        <v>0.47893518518518519</v>
      </c>
      <c r="F26147" s="2">
        <v>0.47939814814814813</v>
      </c>
      <c r="G26147" s="2"/>
      <c r="H26147">
        <v>1</v>
      </c>
    </row>
    <row r="26148" spans="1:8" x14ac:dyDescent="0.35">
      <c r="A26148">
        <v>142584</v>
      </c>
      <c r="B26148">
        <v>1</v>
      </c>
      <c r="C26148">
        <v>1</v>
      </c>
      <c r="D26148" t="s">
        <v>16</v>
      </c>
      <c r="E26148" s="2">
        <v>0.48090277777777779</v>
      </c>
      <c r="H26148">
        <v>1</v>
      </c>
    </row>
    <row r="26149" spans="1:8" x14ac:dyDescent="0.35">
      <c r="A26149">
        <v>141281</v>
      </c>
      <c r="B26149">
        <v>0</v>
      </c>
      <c r="C26149">
        <v>1</v>
      </c>
      <c r="D26149" t="s">
        <v>23</v>
      </c>
      <c r="F26149" s="2">
        <v>0.40300925925925923</v>
      </c>
      <c r="G26149" s="2"/>
      <c r="H26149">
        <v>1</v>
      </c>
    </row>
    <row r="26150" spans="1:8" x14ac:dyDescent="0.35">
      <c r="A26150">
        <v>141281</v>
      </c>
      <c r="B26150">
        <v>0</v>
      </c>
      <c r="C26150">
        <v>1</v>
      </c>
      <c r="D26150" t="s">
        <v>145</v>
      </c>
      <c r="E26150" s="2">
        <v>0.40497685185185184</v>
      </c>
      <c r="F26150" s="2">
        <v>0.40543981481481484</v>
      </c>
      <c r="G26150" s="2"/>
      <c r="H26150">
        <v>1</v>
      </c>
    </row>
    <row r="26151" spans="1:8" x14ac:dyDescent="0.35">
      <c r="A26151">
        <v>141281</v>
      </c>
      <c r="B26151">
        <v>0</v>
      </c>
      <c r="C26151">
        <v>1</v>
      </c>
      <c r="D26151" t="s">
        <v>146</v>
      </c>
      <c r="E26151" s="2">
        <v>0.40682870370370372</v>
      </c>
      <c r="F26151" s="2">
        <v>0.40729166666666666</v>
      </c>
      <c r="G26151" s="2"/>
      <c r="H26151" t="s">
        <v>147</v>
      </c>
    </row>
    <row r="26152" spans="1:8" x14ac:dyDescent="0.35">
      <c r="A26152">
        <v>141281</v>
      </c>
      <c r="B26152">
        <v>0</v>
      </c>
      <c r="C26152">
        <v>1</v>
      </c>
      <c r="D26152" t="s">
        <v>19</v>
      </c>
      <c r="E26152" s="2">
        <v>0.4082175925925926</v>
      </c>
      <c r="F26152" s="2">
        <v>0.40868055555555555</v>
      </c>
      <c r="G26152" s="2"/>
      <c r="H26152">
        <v>1</v>
      </c>
    </row>
    <row r="26153" spans="1:8" x14ac:dyDescent="0.35">
      <c r="A26153">
        <v>141281</v>
      </c>
      <c r="B26153">
        <v>0</v>
      </c>
      <c r="C26153">
        <v>1</v>
      </c>
      <c r="D26153" t="s">
        <v>148</v>
      </c>
      <c r="E26153" s="2">
        <v>0.41122685185185187</v>
      </c>
      <c r="F26153" s="2">
        <v>0.41168981481481481</v>
      </c>
      <c r="G26153" s="2"/>
      <c r="H26153">
        <v>1</v>
      </c>
    </row>
    <row r="26154" spans="1:8" x14ac:dyDescent="0.35">
      <c r="A26154">
        <v>141281</v>
      </c>
      <c r="B26154">
        <v>0</v>
      </c>
      <c r="C26154">
        <v>1</v>
      </c>
      <c r="D26154" t="s">
        <v>149</v>
      </c>
      <c r="E26154" s="2">
        <v>0.41319444444444442</v>
      </c>
      <c r="F26154" s="2">
        <v>0.41377314814814814</v>
      </c>
      <c r="G26154" s="2"/>
      <c r="H26154">
        <v>1</v>
      </c>
    </row>
    <row r="26155" spans="1:8" x14ac:dyDescent="0.35">
      <c r="A26155">
        <v>141281</v>
      </c>
      <c r="B26155">
        <v>0</v>
      </c>
      <c r="C26155">
        <v>1</v>
      </c>
      <c r="D26155" t="s">
        <v>150</v>
      </c>
      <c r="E26155" s="2">
        <v>0.4150462962962963</v>
      </c>
      <c r="F26155" s="2">
        <v>0.41574074074074074</v>
      </c>
      <c r="G26155" s="2"/>
      <c r="H26155">
        <v>1</v>
      </c>
    </row>
    <row r="26156" spans="1:8" x14ac:dyDescent="0.35">
      <c r="A26156">
        <v>141281</v>
      </c>
      <c r="B26156">
        <v>0</v>
      </c>
      <c r="C26156">
        <v>1</v>
      </c>
      <c r="D26156" t="s">
        <v>151</v>
      </c>
      <c r="E26156" s="2">
        <v>0.41678240740740741</v>
      </c>
      <c r="F26156" s="2">
        <v>0.41724537037037035</v>
      </c>
      <c r="G26156" s="2"/>
      <c r="H26156">
        <v>1</v>
      </c>
    </row>
    <row r="26157" spans="1:8" x14ac:dyDescent="0.35">
      <c r="A26157">
        <v>141281</v>
      </c>
      <c r="B26157">
        <v>0</v>
      </c>
      <c r="C26157">
        <v>1</v>
      </c>
      <c r="D26157" t="s">
        <v>90</v>
      </c>
      <c r="E26157" s="2">
        <v>0.41840277777777779</v>
      </c>
      <c r="F26157" s="2">
        <v>0.41909722222222223</v>
      </c>
      <c r="G26157" s="2"/>
      <c r="H26157">
        <v>1</v>
      </c>
    </row>
    <row r="26158" spans="1:8" x14ac:dyDescent="0.35">
      <c r="A26158">
        <v>141281</v>
      </c>
      <c r="B26158">
        <v>0</v>
      </c>
      <c r="C26158">
        <v>1</v>
      </c>
      <c r="D26158" t="s">
        <v>59</v>
      </c>
      <c r="E26158" s="2">
        <v>0.42048611111111112</v>
      </c>
      <c r="F26158" s="2">
        <v>0.42094907407407406</v>
      </c>
      <c r="G26158" s="2"/>
      <c r="H26158">
        <v>1</v>
      </c>
    </row>
    <row r="26159" spans="1:8" x14ac:dyDescent="0.35">
      <c r="A26159">
        <v>141281</v>
      </c>
      <c r="B26159">
        <v>0</v>
      </c>
      <c r="C26159">
        <v>1</v>
      </c>
      <c r="D26159" t="s">
        <v>144</v>
      </c>
      <c r="E26159" s="2">
        <v>0.42199074074074072</v>
      </c>
      <c r="F26159" s="2">
        <v>0.42245370370370372</v>
      </c>
      <c r="G26159" s="2"/>
      <c r="H26159">
        <v>1</v>
      </c>
    </row>
    <row r="26160" spans="1:8" x14ac:dyDescent="0.35">
      <c r="A26160">
        <v>141281</v>
      </c>
      <c r="B26160">
        <v>0</v>
      </c>
      <c r="C26160">
        <v>1</v>
      </c>
      <c r="D26160" t="s">
        <v>9</v>
      </c>
      <c r="E26160" s="2">
        <v>0.42372685185185183</v>
      </c>
      <c r="F26160" s="2">
        <v>0.42418981481481483</v>
      </c>
      <c r="G26160" s="2"/>
      <c r="H26160">
        <v>1</v>
      </c>
    </row>
    <row r="26161" spans="1:8" x14ac:dyDescent="0.35">
      <c r="A26161">
        <v>141281</v>
      </c>
      <c r="B26161">
        <v>0</v>
      </c>
      <c r="C26161">
        <v>1</v>
      </c>
      <c r="D26161" t="s">
        <v>93</v>
      </c>
      <c r="E26161" s="2">
        <v>0.42534722222222221</v>
      </c>
      <c r="F26161" s="2">
        <v>0.42581018518518521</v>
      </c>
      <c r="G26161" s="2"/>
      <c r="H26161">
        <v>1</v>
      </c>
    </row>
    <row r="26162" spans="1:8" x14ac:dyDescent="0.35">
      <c r="A26162">
        <v>141281</v>
      </c>
      <c r="B26162">
        <v>0</v>
      </c>
      <c r="C26162">
        <v>1</v>
      </c>
      <c r="D26162" t="s">
        <v>123</v>
      </c>
      <c r="E26162" s="2">
        <v>0.42754629629629631</v>
      </c>
      <c r="F26162" s="2">
        <v>0.42812499999999998</v>
      </c>
      <c r="G26162" s="2"/>
      <c r="H26162">
        <v>1</v>
      </c>
    </row>
    <row r="26163" spans="1:8" x14ac:dyDescent="0.35">
      <c r="A26163">
        <v>141281</v>
      </c>
      <c r="B26163">
        <v>0</v>
      </c>
      <c r="C26163">
        <v>1</v>
      </c>
      <c r="D26163" t="s">
        <v>21</v>
      </c>
      <c r="E26163" s="2">
        <v>0.4306712962962963</v>
      </c>
      <c r="F26163" s="2">
        <v>0.43125000000000002</v>
      </c>
      <c r="G26163" s="2"/>
      <c r="H26163" t="s">
        <v>114</v>
      </c>
    </row>
    <row r="26164" spans="1:8" x14ac:dyDescent="0.35">
      <c r="A26164">
        <v>141281</v>
      </c>
      <c r="B26164">
        <v>0</v>
      </c>
      <c r="C26164">
        <v>1</v>
      </c>
      <c r="D26164" t="s">
        <v>45</v>
      </c>
      <c r="E26164" s="2">
        <v>0.43321759259259257</v>
      </c>
      <c r="F26164" s="2">
        <v>0.43425925925925923</v>
      </c>
      <c r="G26164" s="2"/>
      <c r="H26164" t="s">
        <v>152</v>
      </c>
    </row>
    <row r="26165" spans="1:8" x14ac:dyDescent="0.35">
      <c r="A26165">
        <v>141281</v>
      </c>
      <c r="B26165">
        <v>0</v>
      </c>
      <c r="C26165">
        <v>1</v>
      </c>
      <c r="D26165" t="s">
        <v>128</v>
      </c>
      <c r="E26165" s="2">
        <v>0.43807870370370372</v>
      </c>
      <c r="F26165" s="2">
        <v>0.43854166666666666</v>
      </c>
      <c r="G26165" s="2"/>
      <c r="H26165" t="s">
        <v>152</v>
      </c>
    </row>
    <row r="26166" spans="1:8" x14ac:dyDescent="0.35">
      <c r="A26166">
        <v>141281</v>
      </c>
      <c r="B26166">
        <v>0</v>
      </c>
      <c r="C26166">
        <v>1</v>
      </c>
      <c r="D26166" t="s">
        <v>126</v>
      </c>
      <c r="E26166" s="2">
        <v>0.44016203703703705</v>
      </c>
      <c r="F26166" s="2">
        <v>0.44131944444444443</v>
      </c>
      <c r="G26166" s="2"/>
      <c r="H26166" t="s">
        <v>152</v>
      </c>
    </row>
    <row r="26167" spans="1:8" x14ac:dyDescent="0.35">
      <c r="A26167">
        <v>141281</v>
      </c>
      <c r="B26167">
        <v>0</v>
      </c>
      <c r="C26167">
        <v>1</v>
      </c>
      <c r="D26167" t="s">
        <v>153</v>
      </c>
      <c r="E26167" s="2">
        <v>0.44340277777777776</v>
      </c>
      <c r="F26167" s="2">
        <v>0.44386574074074076</v>
      </c>
      <c r="G26167" s="2"/>
      <c r="H26167" t="s">
        <v>152</v>
      </c>
    </row>
    <row r="26168" spans="1:8" x14ac:dyDescent="0.35">
      <c r="A26168">
        <v>141281</v>
      </c>
      <c r="B26168">
        <v>0</v>
      </c>
      <c r="C26168">
        <v>1</v>
      </c>
      <c r="D26168" t="s">
        <v>154</v>
      </c>
      <c r="E26168" s="2">
        <v>0.44525462962962964</v>
      </c>
      <c r="F26168" s="2">
        <v>0.44571759259259258</v>
      </c>
      <c r="G26168" s="2"/>
      <c r="H26168" t="s">
        <v>152</v>
      </c>
    </row>
    <row r="26169" spans="1:8" x14ac:dyDescent="0.35">
      <c r="A26169">
        <v>141281</v>
      </c>
      <c r="B26169">
        <v>0</v>
      </c>
      <c r="C26169">
        <v>1</v>
      </c>
      <c r="D26169" t="s">
        <v>155</v>
      </c>
      <c r="E26169" s="2">
        <v>0.44722222222222224</v>
      </c>
      <c r="F26169" s="2">
        <v>0.44768518518518519</v>
      </c>
      <c r="G26169" s="2"/>
      <c r="H26169" t="s">
        <v>152</v>
      </c>
    </row>
    <row r="26170" spans="1:8" x14ac:dyDescent="0.35">
      <c r="A26170">
        <v>141281</v>
      </c>
      <c r="B26170">
        <v>0</v>
      </c>
      <c r="C26170">
        <v>1</v>
      </c>
      <c r="D26170" t="s">
        <v>24</v>
      </c>
      <c r="E26170" s="2">
        <v>0.45046296296296295</v>
      </c>
      <c r="H26170">
        <v>7</v>
      </c>
    </row>
    <row r="26171" spans="1:8" x14ac:dyDescent="0.35">
      <c r="A26171">
        <v>142284</v>
      </c>
      <c r="B26171">
        <v>0</v>
      </c>
      <c r="C26171">
        <v>1</v>
      </c>
      <c r="D26171" t="s">
        <v>24</v>
      </c>
      <c r="F26171" s="2">
        <v>0.40486111111111112</v>
      </c>
      <c r="G26171" s="2"/>
      <c r="H26171">
        <v>7</v>
      </c>
    </row>
    <row r="26172" spans="1:8" x14ac:dyDescent="0.35">
      <c r="A26172">
        <v>142284</v>
      </c>
      <c r="B26172">
        <v>0</v>
      </c>
      <c r="C26172">
        <v>1</v>
      </c>
      <c r="D26172" t="s">
        <v>155</v>
      </c>
      <c r="E26172" s="2">
        <v>0.4079861111111111</v>
      </c>
      <c r="F26172" s="2">
        <v>0.40844907407407405</v>
      </c>
      <c r="G26172" s="2"/>
      <c r="H26172" t="s">
        <v>110</v>
      </c>
    </row>
    <row r="26173" spans="1:8" x14ac:dyDescent="0.35">
      <c r="A26173">
        <v>142284</v>
      </c>
      <c r="B26173">
        <v>0</v>
      </c>
      <c r="C26173">
        <v>1</v>
      </c>
      <c r="D26173" t="s">
        <v>154</v>
      </c>
      <c r="E26173" s="2">
        <v>0.40983796296296299</v>
      </c>
      <c r="F26173" s="2">
        <v>0.41030092592592593</v>
      </c>
      <c r="G26173" s="2"/>
      <c r="H26173" t="s">
        <v>110</v>
      </c>
    </row>
    <row r="26174" spans="1:8" x14ac:dyDescent="0.35">
      <c r="A26174">
        <v>142284</v>
      </c>
      <c r="B26174">
        <v>0</v>
      </c>
      <c r="C26174">
        <v>1</v>
      </c>
      <c r="D26174" t="s">
        <v>153</v>
      </c>
      <c r="E26174" s="2">
        <v>0.41168981481481481</v>
      </c>
      <c r="F26174" s="2">
        <v>0.41215277777777776</v>
      </c>
      <c r="G26174" s="2"/>
      <c r="H26174" t="s">
        <v>110</v>
      </c>
    </row>
    <row r="26175" spans="1:8" x14ac:dyDescent="0.35">
      <c r="A26175">
        <v>142284</v>
      </c>
      <c r="B26175">
        <v>0</v>
      </c>
      <c r="C26175">
        <v>1</v>
      </c>
      <c r="D26175" t="s">
        <v>126</v>
      </c>
      <c r="E26175" s="2">
        <v>0.41458333333333336</v>
      </c>
      <c r="F26175" s="2">
        <v>0.4152777777777778</v>
      </c>
      <c r="G26175" s="2"/>
      <c r="H26175" t="s">
        <v>110</v>
      </c>
    </row>
    <row r="26176" spans="1:8" x14ac:dyDescent="0.35">
      <c r="A26176">
        <v>142284</v>
      </c>
      <c r="B26176">
        <v>0</v>
      </c>
      <c r="C26176">
        <v>1</v>
      </c>
      <c r="D26176" t="s">
        <v>128</v>
      </c>
      <c r="E26176" s="2">
        <v>0.41701388888888891</v>
      </c>
      <c r="F26176" s="2">
        <v>0.41747685185185185</v>
      </c>
      <c r="G26176" s="2"/>
      <c r="H26176" t="s">
        <v>110</v>
      </c>
    </row>
    <row r="26177" spans="1:8" x14ac:dyDescent="0.35">
      <c r="A26177">
        <v>142284</v>
      </c>
      <c r="B26177">
        <v>0</v>
      </c>
      <c r="C26177">
        <v>1</v>
      </c>
      <c r="D26177" t="s">
        <v>45</v>
      </c>
      <c r="E26177" s="2">
        <v>0.42060185185185184</v>
      </c>
      <c r="F26177" s="2">
        <v>0.42141203703703706</v>
      </c>
      <c r="G26177" s="2"/>
      <c r="H26177" t="s">
        <v>110</v>
      </c>
    </row>
    <row r="26178" spans="1:8" x14ac:dyDescent="0.35">
      <c r="A26178">
        <v>142284</v>
      </c>
      <c r="B26178">
        <v>0</v>
      </c>
      <c r="C26178">
        <v>1</v>
      </c>
      <c r="D26178" t="s">
        <v>21</v>
      </c>
      <c r="E26178" s="2">
        <v>0.42280092592592594</v>
      </c>
      <c r="F26178" s="2">
        <v>0.42337962962962961</v>
      </c>
      <c r="G26178" s="2"/>
      <c r="H26178" t="s">
        <v>122</v>
      </c>
    </row>
    <row r="26179" spans="1:8" x14ac:dyDescent="0.35">
      <c r="A26179">
        <v>142284</v>
      </c>
      <c r="B26179">
        <v>0</v>
      </c>
      <c r="C26179">
        <v>1</v>
      </c>
      <c r="D26179" t="s">
        <v>123</v>
      </c>
      <c r="E26179" s="2">
        <v>0.42557870370370371</v>
      </c>
      <c r="F26179" s="2">
        <v>0.42615740740740743</v>
      </c>
      <c r="G26179" s="2"/>
      <c r="H26179">
        <v>2</v>
      </c>
    </row>
    <row r="26180" spans="1:8" x14ac:dyDescent="0.35">
      <c r="A26180">
        <v>142284</v>
      </c>
      <c r="B26180">
        <v>0</v>
      </c>
      <c r="C26180">
        <v>1</v>
      </c>
      <c r="D26180" t="s">
        <v>93</v>
      </c>
      <c r="E26180" s="2">
        <v>0.42800925925925926</v>
      </c>
      <c r="F26180" s="2">
        <v>0.4284722222222222</v>
      </c>
      <c r="G26180" s="2"/>
      <c r="H26180">
        <v>2</v>
      </c>
    </row>
    <row r="26181" spans="1:8" x14ac:dyDescent="0.35">
      <c r="A26181">
        <v>142284</v>
      </c>
      <c r="B26181">
        <v>0</v>
      </c>
      <c r="C26181">
        <v>1</v>
      </c>
      <c r="D26181" t="s">
        <v>9</v>
      </c>
      <c r="E26181" s="2">
        <v>0.42962962962962964</v>
      </c>
      <c r="F26181" s="2">
        <v>0.43009259259259258</v>
      </c>
      <c r="G26181" s="2"/>
      <c r="H26181">
        <v>2</v>
      </c>
    </row>
    <row r="26182" spans="1:8" x14ac:dyDescent="0.35">
      <c r="A26182">
        <v>142284</v>
      </c>
      <c r="B26182">
        <v>0</v>
      </c>
      <c r="C26182">
        <v>1</v>
      </c>
      <c r="D26182" t="s">
        <v>144</v>
      </c>
      <c r="E26182" s="2">
        <v>0.43113425925925924</v>
      </c>
      <c r="F26182" s="2">
        <v>0.43159722222222224</v>
      </c>
      <c r="G26182" s="2"/>
      <c r="H26182">
        <v>2</v>
      </c>
    </row>
    <row r="26183" spans="1:8" x14ac:dyDescent="0.35">
      <c r="A26183">
        <v>142284</v>
      </c>
      <c r="B26183">
        <v>0</v>
      </c>
      <c r="C26183">
        <v>1</v>
      </c>
      <c r="D26183" t="s">
        <v>59</v>
      </c>
      <c r="E26183" s="2">
        <v>0.43275462962962963</v>
      </c>
      <c r="F26183" s="2">
        <v>0.43321759259259257</v>
      </c>
      <c r="G26183" s="2"/>
      <c r="H26183">
        <v>2</v>
      </c>
    </row>
    <row r="26184" spans="1:8" x14ac:dyDescent="0.35">
      <c r="A26184">
        <v>142284</v>
      </c>
      <c r="B26184">
        <v>0</v>
      </c>
      <c r="C26184">
        <v>1</v>
      </c>
      <c r="D26184" t="s">
        <v>90</v>
      </c>
      <c r="E26184" s="2">
        <v>0.43460648148148145</v>
      </c>
      <c r="F26184" s="2">
        <v>0.43530092592592595</v>
      </c>
      <c r="G26184" s="2"/>
      <c r="H26184">
        <v>2</v>
      </c>
    </row>
    <row r="26185" spans="1:8" x14ac:dyDescent="0.35">
      <c r="A26185">
        <v>142284</v>
      </c>
      <c r="B26185">
        <v>0</v>
      </c>
      <c r="C26185">
        <v>1</v>
      </c>
      <c r="D26185" t="s">
        <v>151</v>
      </c>
      <c r="E26185" s="2">
        <v>0.43645833333333334</v>
      </c>
      <c r="F26185" s="2">
        <v>0.43692129629629628</v>
      </c>
      <c r="G26185" s="2"/>
      <c r="H26185">
        <v>2</v>
      </c>
    </row>
    <row r="26186" spans="1:8" x14ac:dyDescent="0.35">
      <c r="A26186">
        <v>142284</v>
      </c>
      <c r="B26186">
        <v>0</v>
      </c>
      <c r="C26186">
        <v>1</v>
      </c>
      <c r="D26186" t="s">
        <v>150</v>
      </c>
      <c r="E26186" s="2">
        <v>0.43819444444444444</v>
      </c>
      <c r="F26186" s="2">
        <v>0.43888888888888888</v>
      </c>
      <c r="G26186" s="2"/>
      <c r="H26186">
        <v>2</v>
      </c>
    </row>
    <row r="26187" spans="1:8" x14ac:dyDescent="0.35">
      <c r="A26187">
        <v>142284</v>
      </c>
      <c r="B26187">
        <v>0</v>
      </c>
      <c r="C26187">
        <v>1</v>
      </c>
      <c r="D26187" t="s">
        <v>149</v>
      </c>
      <c r="E26187" s="2">
        <v>0.44016203703703705</v>
      </c>
      <c r="F26187" s="2">
        <v>0.44074074074074077</v>
      </c>
      <c r="G26187" s="2"/>
      <c r="H26187">
        <v>2</v>
      </c>
    </row>
    <row r="26188" spans="1:8" x14ac:dyDescent="0.35">
      <c r="A26188">
        <v>142284</v>
      </c>
      <c r="B26188">
        <v>0</v>
      </c>
      <c r="C26188">
        <v>1</v>
      </c>
      <c r="D26188" t="s">
        <v>148</v>
      </c>
      <c r="E26188" s="2">
        <v>0.44236111111111109</v>
      </c>
      <c r="F26188" s="2">
        <v>0.44282407407407409</v>
      </c>
      <c r="G26188" s="2"/>
      <c r="H26188">
        <v>2</v>
      </c>
    </row>
    <row r="26189" spans="1:8" x14ac:dyDescent="0.35">
      <c r="A26189">
        <v>142284</v>
      </c>
      <c r="B26189">
        <v>0</v>
      </c>
      <c r="C26189">
        <v>1</v>
      </c>
      <c r="D26189" t="s">
        <v>19</v>
      </c>
      <c r="E26189" s="2">
        <v>0.44571759259259258</v>
      </c>
      <c r="F26189" s="2">
        <v>0.44618055555555558</v>
      </c>
      <c r="G26189" s="2"/>
      <c r="H26189">
        <v>2</v>
      </c>
    </row>
    <row r="26190" spans="1:8" x14ac:dyDescent="0.35">
      <c r="A26190">
        <v>142284</v>
      </c>
      <c r="B26190">
        <v>0</v>
      </c>
      <c r="C26190">
        <v>1</v>
      </c>
      <c r="D26190" t="s">
        <v>146</v>
      </c>
      <c r="E26190" s="2">
        <v>0.44722222222222224</v>
      </c>
      <c r="F26190" s="2">
        <v>0.44768518518518519</v>
      </c>
      <c r="G26190" s="2"/>
      <c r="H26190" t="s">
        <v>159</v>
      </c>
    </row>
    <row r="26191" spans="1:8" x14ac:dyDescent="0.35">
      <c r="A26191">
        <v>142284</v>
      </c>
      <c r="B26191">
        <v>0</v>
      </c>
      <c r="C26191">
        <v>1</v>
      </c>
      <c r="D26191" t="s">
        <v>145</v>
      </c>
      <c r="E26191" s="2">
        <v>0.44907407407407407</v>
      </c>
      <c r="F26191" s="2">
        <v>0.44953703703703701</v>
      </c>
      <c r="G26191" s="2"/>
      <c r="H26191">
        <v>2</v>
      </c>
    </row>
    <row r="26192" spans="1:8" x14ac:dyDescent="0.35">
      <c r="A26192">
        <v>142284</v>
      </c>
      <c r="B26192">
        <v>0</v>
      </c>
      <c r="C26192">
        <v>1</v>
      </c>
      <c r="D26192" t="s">
        <v>23</v>
      </c>
      <c r="E26192" s="2">
        <v>0.45173611111111112</v>
      </c>
      <c r="H26192">
        <v>1</v>
      </c>
    </row>
    <row r="26193" spans="1:8" x14ac:dyDescent="0.35">
      <c r="A26193">
        <v>142690</v>
      </c>
      <c r="B26193">
        <v>0</v>
      </c>
      <c r="C26193">
        <v>1</v>
      </c>
      <c r="D26193" t="s">
        <v>13</v>
      </c>
      <c r="F26193" s="2">
        <v>0.40625</v>
      </c>
      <c r="G26193" s="2"/>
      <c r="H26193" t="s">
        <v>166</v>
      </c>
    </row>
    <row r="26194" spans="1:8" x14ac:dyDescent="0.35">
      <c r="A26194">
        <v>142690</v>
      </c>
      <c r="B26194">
        <v>0</v>
      </c>
      <c r="C26194">
        <v>1</v>
      </c>
      <c r="D26194" t="s">
        <v>167</v>
      </c>
      <c r="E26194" s="2">
        <v>0.40949074074074077</v>
      </c>
      <c r="F26194" s="2">
        <v>0.40995370370370371</v>
      </c>
      <c r="G26194" s="2"/>
      <c r="H26194">
        <v>2</v>
      </c>
    </row>
    <row r="26195" spans="1:8" x14ac:dyDescent="0.35">
      <c r="A26195">
        <v>142690</v>
      </c>
      <c r="B26195">
        <v>0</v>
      </c>
      <c r="C26195">
        <v>1</v>
      </c>
      <c r="D26195" t="s">
        <v>168</v>
      </c>
      <c r="E26195" s="2">
        <v>0.41134259259259259</v>
      </c>
      <c r="F26195" s="2">
        <v>0.41180555555555554</v>
      </c>
      <c r="G26195" s="2"/>
      <c r="H26195">
        <v>2</v>
      </c>
    </row>
    <row r="26196" spans="1:8" x14ac:dyDescent="0.35">
      <c r="A26196">
        <v>142690</v>
      </c>
      <c r="B26196">
        <v>0</v>
      </c>
      <c r="C26196">
        <v>1</v>
      </c>
      <c r="D26196" t="s">
        <v>169</v>
      </c>
      <c r="E26196" s="2">
        <v>0.41354166666666664</v>
      </c>
      <c r="F26196" s="2">
        <v>0.41400462962962964</v>
      </c>
      <c r="G26196" s="2"/>
      <c r="H26196">
        <v>2</v>
      </c>
    </row>
    <row r="26197" spans="1:8" x14ac:dyDescent="0.35">
      <c r="A26197">
        <v>142690</v>
      </c>
      <c r="B26197">
        <v>0</v>
      </c>
      <c r="C26197">
        <v>1</v>
      </c>
      <c r="D26197" t="s">
        <v>170</v>
      </c>
      <c r="E26197" s="2">
        <v>0.41550925925925924</v>
      </c>
      <c r="F26197" s="2">
        <v>0.41597222222222224</v>
      </c>
      <c r="G26197" s="2"/>
      <c r="H26197">
        <v>2</v>
      </c>
    </row>
    <row r="26198" spans="1:8" x14ac:dyDescent="0.35">
      <c r="A26198">
        <v>142690</v>
      </c>
      <c r="B26198">
        <v>0</v>
      </c>
      <c r="C26198">
        <v>1</v>
      </c>
      <c r="D26198" t="s">
        <v>171</v>
      </c>
      <c r="E26198" s="2">
        <v>0.41724537037037035</v>
      </c>
      <c r="F26198" s="2">
        <v>0.41770833333333335</v>
      </c>
      <c r="G26198" s="2"/>
      <c r="H26198">
        <v>2</v>
      </c>
    </row>
    <row r="26199" spans="1:8" x14ac:dyDescent="0.35">
      <c r="A26199">
        <v>142690</v>
      </c>
      <c r="B26199">
        <v>0</v>
      </c>
      <c r="C26199">
        <v>1</v>
      </c>
      <c r="D26199" t="s">
        <v>26</v>
      </c>
      <c r="E26199" s="2">
        <v>0.42071759259259262</v>
      </c>
      <c r="H26199">
        <v>1</v>
      </c>
    </row>
    <row r="26200" spans="1:8" x14ac:dyDescent="0.35">
      <c r="A26200">
        <v>141669</v>
      </c>
      <c r="B26200">
        <v>0</v>
      </c>
      <c r="C26200">
        <v>1</v>
      </c>
      <c r="D26200" t="s">
        <v>26</v>
      </c>
      <c r="F26200" s="2">
        <v>0.40625</v>
      </c>
      <c r="G26200" s="2"/>
      <c r="H26200">
        <v>1</v>
      </c>
    </row>
    <row r="26201" spans="1:8" x14ac:dyDescent="0.35">
      <c r="A26201">
        <v>141669</v>
      </c>
      <c r="B26201">
        <v>0</v>
      </c>
      <c r="C26201">
        <v>1</v>
      </c>
      <c r="D26201" t="s">
        <v>171</v>
      </c>
      <c r="E26201" s="2">
        <v>0.40856481481481483</v>
      </c>
      <c r="F26201" s="2">
        <v>0.40902777777777777</v>
      </c>
      <c r="G26201" s="2"/>
      <c r="H26201">
        <v>1</v>
      </c>
    </row>
    <row r="26202" spans="1:8" x14ac:dyDescent="0.35">
      <c r="A26202">
        <v>141669</v>
      </c>
      <c r="B26202">
        <v>0</v>
      </c>
      <c r="C26202">
        <v>1</v>
      </c>
      <c r="D26202" t="s">
        <v>170</v>
      </c>
      <c r="E26202" s="2">
        <v>0.41041666666666665</v>
      </c>
      <c r="F26202" s="2">
        <v>0.41087962962962965</v>
      </c>
      <c r="G26202" s="2"/>
      <c r="H26202">
        <v>1</v>
      </c>
    </row>
    <row r="26203" spans="1:8" x14ac:dyDescent="0.35">
      <c r="A26203">
        <v>141669</v>
      </c>
      <c r="B26203">
        <v>0</v>
      </c>
      <c r="C26203">
        <v>1</v>
      </c>
      <c r="D26203" t="s">
        <v>169</v>
      </c>
      <c r="E26203" s="2">
        <v>0.41249999999999998</v>
      </c>
      <c r="F26203" s="2">
        <v>0.41296296296296298</v>
      </c>
      <c r="G26203" s="2"/>
      <c r="H26203">
        <v>1</v>
      </c>
    </row>
    <row r="26204" spans="1:8" x14ac:dyDescent="0.35">
      <c r="A26204">
        <v>141669</v>
      </c>
      <c r="B26204">
        <v>0</v>
      </c>
      <c r="C26204">
        <v>1</v>
      </c>
      <c r="D26204" t="s">
        <v>168</v>
      </c>
      <c r="E26204" s="2">
        <v>0.41469907407407408</v>
      </c>
      <c r="F26204" s="2">
        <v>0.41516203703703702</v>
      </c>
      <c r="G26204" s="2"/>
      <c r="H26204">
        <v>1</v>
      </c>
    </row>
    <row r="26205" spans="1:8" x14ac:dyDescent="0.35">
      <c r="A26205">
        <v>141669</v>
      </c>
      <c r="B26205">
        <v>0</v>
      </c>
      <c r="C26205">
        <v>1</v>
      </c>
      <c r="D26205" t="s">
        <v>167</v>
      </c>
      <c r="E26205" s="2">
        <v>0.41666666666666669</v>
      </c>
      <c r="F26205" s="2">
        <v>0.41712962962962963</v>
      </c>
      <c r="G26205" s="2"/>
      <c r="H26205">
        <v>1</v>
      </c>
    </row>
    <row r="26206" spans="1:8" x14ac:dyDescent="0.35">
      <c r="A26206">
        <v>141669</v>
      </c>
      <c r="B26206">
        <v>0</v>
      </c>
      <c r="C26206">
        <v>1</v>
      </c>
      <c r="D26206" t="s">
        <v>13</v>
      </c>
      <c r="E26206" s="2">
        <v>0.42048611111111112</v>
      </c>
      <c r="H26206" t="s">
        <v>166</v>
      </c>
    </row>
    <row r="26207" spans="1:8" x14ac:dyDescent="0.35">
      <c r="A26207">
        <v>141186</v>
      </c>
      <c r="B26207">
        <v>0</v>
      </c>
      <c r="C26207">
        <v>1</v>
      </c>
      <c r="D26207" t="s">
        <v>31</v>
      </c>
      <c r="F26207" s="2">
        <v>0.41319444444444442</v>
      </c>
      <c r="G26207" s="2"/>
      <c r="H26207" t="s">
        <v>131</v>
      </c>
    </row>
    <row r="26208" spans="1:8" x14ac:dyDescent="0.35">
      <c r="A26208">
        <v>141186</v>
      </c>
      <c r="B26208">
        <v>0</v>
      </c>
      <c r="C26208">
        <v>1</v>
      </c>
      <c r="D26208" t="s">
        <v>132</v>
      </c>
      <c r="E26208" s="2">
        <v>0.41539351851851852</v>
      </c>
      <c r="F26208" s="2">
        <v>0.41585648148148147</v>
      </c>
      <c r="G26208" s="2"/>
      <c r="H26208">
        <v>2</v>
      </c>
    </row>
    <row r="26209" spans="1:8" x14ac:dyDescent="0.35">
      <c r="A26209">
        <v>141186</v>
      </c>
      <c r="B26209">
        <v>0</v>
      </c>
      <c r="C26209">
        <v>1</v>
      </c>
      <c r="D26209" t="s">
        <v>133</v>
      </c>
      <c r="E26209" s="2">
        <v>0.41759259259259257</v>
      </c>
      <c r="F26209" s="2">
        <v>0.41805555555555557</v>
      </c>
      <c r="G26209" s="2"/>
      <c r="H26209">
        <v>2</v>
      </c>
    </row>
    <row r="26210" spans="1:8" x14ac:dyDescent="0.35">
      <c r="A26210">
        <v>141186</v>
      </c>
      <c r="B26210">
        <v>0</v>
      </c>
      <c r="C26210">
        <v>1</v>
      </c>
      <c r="D26210" t="s">
        <v>38</v>
      </c>
      <c r="E26210" s="2">
        <v>0.41932870370370373</v>
      </c>
      <c r="F26210" s="2">
        <v>0.42002314814814817</v>
      </c>
      <c r="G26210" s="2"/>
      <c r="H26210" t="s">
        <v>134</v>
      </c>
    </row>
    <row r="26211" spans="1:8" x14ac:dyDescent="0.35">
      <c r="A26211">
        <v>141186</v>
      </c>
      <c r="B26211">
        <v>1</v>
      </c>
      <c r="C26211">
        <v>1</v>
      </c>
      <c r="D26211" t="s">
        <v>135</v>
      </c>
      <c r="E26211" s="2">
        <v>0.42222222222222222</v>
      </c>
      <c r="F26211" s="2">
        <v>0.42268518518518516</v>
      </c>
      <c r="G26211" s="2"/>
      <c r="H26211">
        <v>1</v>
      </c>
    </row>
    <row r="26212" spans="1:8" x14ac:dyDescent="0.35">
      <c r="A26212">
        <v>141186</v>
      </c>
      <c r="B26212">
        <v>1</v>
      </c>
      <c r="C26212">
        <v>1</v>
      </c>
      <c r="D26212" t="s">
        <v>136</v>
      </c>
      <c r="E26212" s="2">
        <v>0.42407407407407405</v>
      </c>
      <c r="F26212" s="2">
        <v>0.42453703703703705</v>
      </c>
      <c r="G26212" s="2"/>
      <c r="H26212">
        <v>1</v>
      </c>
    </row>
    <row r="26213" spans="1:8" x14ac:dyDescent="0.35">
      <c r="A26213">
        <v>141186</v>
      </c>
      <c r="B26213">
        <v>1</v>
      </c>
      <c r="C26213">
        <v>1</v>
      </c>
      <c r="D26213" t="s">
        <v>137</v>
      </c>
      <c r="E26213" s="2">
        <v>0.42627314814814815</v>
      </c>
      <c r="F26213" s="2">
        <v>0.42673611111111109</v>
      </c>
      <c r="G26213" s="2"/>
      <c r="H26213">
        <v>1</v>
      </c>
    </row>
    <row r="26214" spans="1:8" x14ac:dyDescent="0.35">
      <c r="A26214">
        <v>141186</v>
      </c>
      <c r="B26214">
        <v>1</v>
      </c>
      <c r="C26214">
        <v>1</v>
      </c>
      <c r="D26214" t="s">
        <v>138</v>
      </c>
      <c r="E26214" s="2">
        <v>0.42800925925925926</v>
      </c>
      <c r="F26214" s="2">
        <v>0.4284722222222222</v>
      </c>
      <c r="G26214" s="2"/>
      <c r="H26214">
        <v>1</v>
      </c>
    </row>
    <row r="26215" spans="1:8" x14ac:dyDescent="0.35">
      <c r="A26215">
        <v>141186</v>
      </c>
      <c r="B26215">
        <v>1</v>
      </c>
      <c r="C26215">
        <v>1</v>
      </c>
      <c r="D26215" t="s">
        <v>139</v>
      </c>
      <c r="E26215" s="2">
        <v>0.43055555555555558</v>
      </c>
      <c r="F26215" s="2">
        <v>0.43125000000000002</v>
      </c>
      <c r="G26215" s="2"/>
      <c r="H26215">
        <v>1</v>
      </c>
    </row>
    <row r="26216" spans="1:8" x14ac:dyDescent="0.35">
      <c r="A26216">
        <v>141186</v>
      </c>
      <c r="B26216">
        <v>1</v>
      </c>
      <c r="C26216">
        <v>1</v>
      </c>
      <c r="D26216" t="s">
        <v>72</v>
      </c>
      <c r="E26216" s="2">
        <v>0.43287037037037035</v>
      </c>
      <c r="F26216" s="2">
        <v>0.43344907407407407</v>
      </c>
      <c r="G26216" s="2"/>
      <c r="H26216">
        <v>1</v>
      </c>
    </row>
    <row r="26217" spans="1:8" x14ac:dyDescent="0.35">
      <c r="A26217">
        <v>141186</v>
      </c>
      <c r="B26217">
        <v>1</v>
      </c>
      <c r="C26217">
        <v>1</v>
      </c>
      <c r="D26217" t="s">
        <v>95</v>
      </c>
      <c r="E26217" s="2">
        <v>0.43495370370370373</v>
      </c>
      <c r="F26217" s="2">
        <v>0.4355324074074074</v>
      </c>
      <c r="G26217" s="2"/>
      <c r="H26217">
        <v>1</v>
      </c>
    </row>
    <row r="26218" spans="1:8" x14ac:dyDescent="0.35">
      <c r="A26218">
        <v>141186</v>
      </c>
      <c r="B26218">
        <v>1</v>
      </c>
      <c r="C26218">
        <v>1</v>
      </c>
      <c r="D26218" t="s">
        <v>140</v>
      </c>
      <c r="E26218" s="2">
        <v>0.43692129629629628</v>
      </c>
      <c r="F26218" s="2">
        <v>0.43761574074074072</v>
      </c>
      <c r="G26218" s="2"/>
      <c r="H26218">
        <v>1</v>
      </c>
    </row>
    <row r="26219" spans="1:8" x14ac:dyDescent="0.35">
      <c r="A26219">
        <v>141186</v>
      </c>
      <c r="B26219">
        <v>1</v>
      </c>
      <c r="C26219">
        <v>1</v>
      </c>
      <c r="D26219" t="s">
        <v>141</v>
      </c>
      <c r="E26219" s="2">
        <v>0.4392361111111111</v>
      </c>
      <c r="F26219" s="2">
        <v>0.43969907407407405</v>
      </c>
      <c r="G26219" s="2"/>
      <c r="H26219">
        <v>1</v>
      </c>
    </row>
    <row r="26220" spans="1:8" x14ac:dyDescent="0.35">
      <c r="A26220">
        <v>141186</v>
      </c>
      <c r="B26220">
        <v>1</v>
      </c>
      <c r="C26220">
        <v>1</v>
      </c>
      <c r="D26220" t="s">
        <v>46</v>
      </c>
      <c r="E26220" s="2">
        <v>0.44039351851851855</v>
      </c>
      <c r="F26220" s="2">
        <v>0.44085648148148149</v>
      </c>
      <c r="G26220" s="2"/>
      <c r="H26220">
        <v>1</v>
      </c>
    </row>
    <row r="26221" spans="1:8" x14ac:dyDescent="0.35">
      <c r="A26221">
        <v>141186</v>
      </c>
      <c r="B26221">
        <v>1</v>
      </c>
      <c r="C26221">
        <v>1</v>
      </c>
      <c r="D26221" t="s">
        <v>142</v>
      </c>
      <c r="E26221" s="2">
        <v>0.44189814814814815</v>
      </c>
      <c r="F26221" s="2">
        <v>0.44236111111111109</v>
      </c>
      <c r="G26221" s="2"/>
      <c r="H26221">
        <v>1</v>
      </c>
    </row>
    <row r="26222" spans="1:8" x14ac:dyDescent="0.35">
      <c r="A26222">
        <v>141186</v>
      </c>
      <c r="B26222">
        <v>1</v>
      </c>
      <c r="C26222">
        <v>1</v>
      </c>
      <c r="D26222" t="s">
        <v>143</v>
      </c>
      <c r="E26222" s="2">
        <v>0.44317129629629631</v>
      </c>
      <c r="F26222" s="2">
        <v>0.44386574074074076</v>
      </c>
      <c r="G26222" s="2"/>
      <c r="H26222">
        <v>1</v>
      </c>
    </row>
    <row r="26223" spans="1:8" x14ac:dyDescent="0.35">
      <c r="A26223">
        <v>141186</v>
      </c>
      <c r="B26223">
        <v>1</v>
      </c>
      <c r="C26223">
        <v>1</v>
      </c>
      <c r="D26223" t="s">
        <v>59</v>
      </c>
      <c r="E26223" s="2">
        <v>0.44502314814814814</v>
      </c>
      <c r="F26223" s="2">
        <v>0.44548611111111114</v>
      </c>
      <c r="G26223" s="2"/>
      <c r="H26223">
        <v>1</v>
      </c>
    </row>
    <row r="26224" spans="1:8" x14ac:dyDescent="0.35">
      <c r="A26224">
        <v>141186</v>
      </c>
      <c r="B26224">
        <v>1</v>
      </c>
      <c r="C26224">
        <v>1</v>
      </c>
      <c r="D26224" t="s">
        <v>144</v>
      </c>
      <c r="E26224" s="2">
        <v>0.44664351851851852</v>
      </c>
      <c r="F26224" s="2">
        <v>0.44710648148148147</v>
      </c>
      <c r="G26224" s="2"/>
      <c r="H26224">
        <v>1</v>
      </c>
    </row>
    <row r="26225" spans="1:8" x14ac:dyDescent="0.35">
      <c r="A26225">
        <v>141186</v>
      </c>
      <c r="B26225">
        <v>1</v>
      </c>
      <c r="C26225">
        <v>1</v>
      </c>
      <c r="D26225" t="s">
        <v>9</v>
      </c>
      <c r="E26225" s="2">
        <v>0.44826388888888891</v>
      </c>
      <c r="F26225" s="2">
        <v>0.44872685185185185</v>
      </c>
      <c r="G26225" s="2"/>
      <c r="H26225">
        <v>1</v>
      </c>
    </row>
    <row r="26226" spans="1:8" x14ac:dyDescent="0.35">
      <c r="A26226">
        <v>141186</v>
      </c>
      <c r="B26226">
        <v>1</v>
      </c>
      <c r="C26226">
        <v>1</v>
      </c>
      <c r="D26226" t="s">
        <v>93</v>
      </c>
      <c r="E26226" s="2">
        <v>0.44988425925925923</v>
      </c>
      <c r="F26226" s="2">
        <v>0.45034722222222223</v>
      </c>
      <c r="G26226" s="2"/>
      <c r="H26226">
        <v>1</v>
      </c>
    </row>
    <row r="26227" spans="1:8" x14ac:dyDescent="0.35">
      <c r="A26227">
        <v>141186</v>
      </c>
      <c r="B26227">
        <v>1</v>
      </c>
      <c r="C26227">
        <v>1</v>
      </c>
      <c r="D26227" t="s">
        <v>123</v>
      </c>
      <c r="E26227" s="2">
        <v>0.45208333333333334</v>
      </c>
      <c r="F26227" s="2">
        <v>0.45266203703703706</v>
      </c>
      <c r="G26227" s="2"/>
      <c r="H26227">
        <v>1</v>
      </c>
    </row>
    <row r="26228" spans="1:8" x14ac:dyDescent="0.35">
      <c r="A26228">
        <v>141186</v>
      </c>
      <c r="B26228">
        <v>1</v>
      </c>
      <c r="C26228">
        <v>1</v>
      </c>
      <c r="D26228" t="s">
        <v>21</v>
      </c>
      <c r="E26228" s="2">
        <v>0.45520833333333333</v>
      </c>
      <c r="F26228" s="2">
        <v>0.45578703703703705</v>
      </c>
      <c r="G26228" s="2"/>
      <c r="H26228" t="s">
        <v>114</v>
      </c>
    </row>
    <row r="26229" spans="1:8" x14ac:dyDescent="0.35">
      <c r="A26229">
        <v>141186</v>
      </c>
      <c r="B26229">
        <v>1</v>
      </c>
      <c r="C26229">
        <v>1</v>
      </c>
      <c r="D26229" t="s">
        <v>45</v>
      </c>
      <c r="E26229" s="2">
        <v>0.45798611111111109</v>
      </c>
      <c r="F26229" s="2">
        <v>0.45868055555555554</v>
      </c>
      <c r="G26229" s="2"/>
      <c r="H26229" t="s">
        <v>152</v>
      </c>
    </row>
    <row r="26230" spans="1:8" x14ac:dyDescent="0.35">
      <c r="A26230">
        <v>141186</v>
      </c>
      <c r="B26230">
        <v>1</v>
      </c>
      <c r="C26230">
        <v>1</v>
      </c>
      <c r="D26230" t="s">
        <v>130</v>
      </c>
      <c r="E26230" s="2">
        <v>0.46041666666666664</v>
      </c>
      <c r="F26230" s="2">
        <v>0.46099537037037036</v>
      </c>
      <c r="G26230" s="2"/>
      <c r="H26230" t="s">
        <v>152</v>
      </c>
    </row>
    <row r="26231" spans="1:8" x14ac:dyDescent="0.35">
      <c r="A26231">
        <v>141186</v>
      </c>
      <c r="B26231">
        <v>1</v>
      </c>
      <c r="C26231">
        <v>1</v>
      </c>
      <c r="D26231" t="s">
        <v>129</v>
      </c>
      <c r="E26231" s="2">
        <v>0.46238425925925924</v>
      </c>
      <c r="F26231" s="2">
        <v>0.46284722222222224</v>
      </c>
      <c r="G26231" s="2"/>
      <c r="H26231" t="s">
        <v>152</v>
      </c>
    </row>
    <row r="26232" spans="1:8" x14ac:dyDescent="0.35">
      <c r="A26232">
        <v>141186</v>
      </c>
      <c r="B26232">
        <v>1</v>
      </c>
      <c r="C26232">
        <v>1</v>
      </c>
      <c r="D26232" t="s">
        <v>128</v>
      </c>
      <c r="E26232" s="2">
        <v>0.46435185185185185</v>
      </c>
      <c r="F26232" s="2">
        <v>0.46481481481481479</v>
      </c>
      <c r="G26232" s="2"/>
      <c r="H26232" t="s">
        <v>152</v>
      </c>
    </row>
    <row r="26233" spans="1:8" x14ac:dyDescent="0.35">
      <c r="A26233">
        <v>141186</v>
      </c>
      <c r="B26233">
        <v>1</v>
      </c>
      <c r="C26233">
        <v>1</v>
      </c>
      <c r="D26233" t="s">
        <v>126</v>
      </c>
      <c r="E26233" s="2">
        <v>0.46631944444444445</v>
      </c>
      <c r="F26233" s="2">
        <v>0.4670138888888889</v>
      </c>
      <c r="G26233" s="2"/>
      <c r="H26233" t="s">
        <v>162</v>
      </c>
    </row>
    <row r="26234" spans="1:8" x14ac:dyDescent="0.35">
      <c r="A26234">
        <v>141186</v>
      </c>
      <c r="B26234">
        <v>1</v>
      </c>
      <c r="C26234">
        <v>1</v>
      </c>
      <c r="D26234" t="s">
        <v>125</v>
      </c>
      <c r="E26234" s="2">
        <v>0.46886574074074072</v>
      </c>
      <c r="F26234" s="2">
        <v>0.46932870370370372</v>
      </c>
      <c r="G26234" s="2"/>
      <c r="H26234">
        <v>1</v>
      </c>
    </row>
    <row r="26235" spans="1:8" x14ac:dyDescent="0.35">
      <c r="A26235">
        <v>141186</v>
      </c>
      <c r="B26235">
        <v>1</v>
      </c>
      <c r="C26235">
        <v>1</v>
      </c>
      <c r="D26235" t="s">
        <v>17</v>
      </c>
      <c r="E26235" s="2">
        <v>0.47060185185185183</v>
      </c>
      <c r="F26235" s="2">
        <v>0.47106481481481483</v>
      </c>
      <c r="G26235" s="2"/>
      <c r="H26235">
        <v>1</v>
      </c>
    </row>
    <row r="26236" spans="1:8" x14ac:dyDescent="0.35">
      <c r="A26236">
        <v>141186</v>
      </c>
      <c r="B26236">
        <v>1</v>
      </c>
      <c r="C26236">
        <v>1</v>
      </c>
      <c r="D26236" t="s">
        <v>18</v>
      </c>
      <c r="E26236" s="2">
        <v>0.47372685185185187</v>
      </c>
      <c r="H26236" t="s">
        <v>124</v>
      </c>
    </row>
    <row r="26237" spans="1:8" x14ac:dyDescent="0.35">
      <c r="A26237">
        <v>141283</v>
      </c>
      <c r="B26237">
        <v>0</v>
      </c>
      <c r="C26237">
        <v>1</v>
      </c>
      <c r="D26237" t="s">
        <v>23</v>
      </c>
      <c r="F26237" s="2">
        <v>0.41342592592592592</v>
      </c>
      <c r="G26237" s="2"/>
      <c r="H26237">
        <v>1</v>
      </c>
    </row>
    <row r="26238" spans="1:8" x14ac:dyDescent="0.35">
      <c r="A26238">
        <v>141283</v>
      </c>
      <c r="B26238">
        <v>0</v>
      </c>
      <c r="C26238">
        <v>1</v>
      </c>
      <c r="D26238" t="s">
        <v>145</v>
      </c>
      <c r="E26238" s="2">
        <v>0.41539351851851852</v>
      </c>
      <c r="F26238" s="2">
        <v>0.41585648148148147</v>
      </c>
      <c r="G26238" s="2"/>
      <c r="H26238">
        <v>1</v>
      </c>
    </row>
    <row r="26239" spans="1:8" x14ac:dyDescent="0.35">
      <c r="A26239">
        <v>141283</v>
      </c>
      <c r="B26239">
        <v>0</v>
      </c>
      <c r="C26239">
        <v>1</v>
      </c>
      <c r="D26239" t="s">
        <v>146</v>
      </c>
      <c r="E26239" s="2">
        <v>0.41724537037037035</v>
      </c>
      <c r="F26239" s="2">
        <v>0.41770833333333335</v>
      </c>
      <c r="G26239" s="2"/>
      <c r="H26239" t="s">
        <v>147</v>
      </c>
    </row>
    <row r="26240" spans="1:8" x14ac:dyDescent="0.35">
      <c r="A26240">
        <v>141283</v>
      </c>
      <c r="B26240">
        <v>0</v>
      </c>
      <c r="C26240">
        <v>1</v>
      </c>
      <c r="D26240" t="s">
        <v>19</v>
      </c>
      <c r="E26240" s="2">
        <v>0.41863425925925923</v>
      </c>
      <c r="F26240" s="2">
        <v>0.41909722222222223</v>
      </c>
      <c r="G26240" s="2"/>
      <c r="H26240">
        <v>1</v>
      </c>
    </row>
    <row r="26241" spans="1:8" x14ac:dyDescent="0.35">
      <c r="A26241">
        <v>141283</v>
      </c>
      <c r="B26241">
        <v>0</v>
      </c>
      <c r="C26241">
        <v>1</v>
      </c>
      <c r="D26241" t="s">
        <v>148</v>
      </c>
      <c r="E26241" s="2">
        <v>0.4216435185185185</v>
      </c>
      <c r="F26241" s="2">
        <v>0.4221064814814815</v>
      </c>
      <c r="G26241" s="2"/>
      <c r="H26241">
        <v>1</v>
      </c>
    </row>
    <row r="26242" spans="1:8" x14ac:dyDescent="0.35">
      <c r="A26242">
        <v>141283</v>
      </c>
      <c r="B26242">
        <v>0</v>
      </c>
      <c r="C26242">
        <v>1</v>
      </c>
      <c r="D26242" t="s">
        <v>149</v>
      </c>
      <c r="E26242" s="2">
        <v>0.4236111111111111</v>
      </c>
      <c r="F26242" s="2">
        <v>0.42418981481481483</v>
      </c>
      <c r="G26242" s="2"/>
      <c r="H26242">
        <v>1</v>
      </c>
    </row>
    <row r="26243" spans="1:8" x14ac:dyDescent="0.35">
      <c r="A26243">
        <v>141283</v>
      </c>
      <c r="B26243">
        <v>0</v>
      </c>
      <c r="C26243">
        <v>1</v>
      </c>
      <c r="D26243" t="s">
        <v>150</v>
      </c>
      <c r="E26243" s="2">
        <v>0.42546296296296299</v>
      </c>
      <c r="F26243" s="2">
        <v>0.42615740740740743</v>
      </c>
      <c r="G26243" s="2"/>
      <c r="H26243">
        <v>1</v>
      </c>
    </row>
    <row r="26244" spans="1:8" x14ac:dyDescent="0.35">
      <c r="A26244">
        <v>141283</v>
      </c>
      <c r="B26244">
        <v>0</v>
      </c>
      <c r="C26244">
        <v>1</v>
      </c>
      <c r="D26244" t="s">
        <v>151</v>
      </c>
      <c r="E26244" s="2">
        <v>0.42719907407407409</v>
      </c>
      <c r="F26244" s="2">
        <v>0.42766203703703703</v>
      </c>
      <c r="G26244" s="2"/>
      <c r="H26244">
        <v>1</v>
      </c>
    </row>
    <row r="26245" spans="1:8" x14ac:dyDescent="0.35">
      <c r="A26245">
        <v>141283</v>
      </c>
      <c r="B26245">
        <v>0</v>
      </c>
      <c r="C26245">
        <v>1</v>
      </c>
      <c r="D26245" t="s">
        <v>90</v>
      </c>
      <c r="E26245" s="2">
        <v>0.42881944444444442</v>
      </c>
      <c r="F26245" s="2">
        <v>0.42951388888888886</v>
      </c>
      <c r="G26245" s="2"/>
      <c r="H26245">
        <v>1</v>
      </c>
    </row>
    <row r="26246" spans="1:8" x14ac:dyDescent="0.35">
      <c r="A26246">
        <v>141283</v>
      </c>
      <c r="B26246">
        <v>0</v>
      </c>
      <c r="C26246">
        <v>1</v>
      </c>
      <c r="D26246" t="s">
        <v>59</v>
      </c>
      <c r="E26246" s="2">
        <v>0.4309027777777778</v>
      </c>
      <c r="F26246" s="2">
        <v>0.43136574074074074</v>
      </c>
      <c r="G26246" s="2"/>
      <c r="H26246">
        <v>1</v>
      </c>
    </row>
    <row r="26247" spans="1:8" x14ac:dyDescent="0.35">
      <c r="A26247">
        <v>141283</v>
      </c>
      <c r="B26247">
        <v>0</v>
      </c>
      <c r="C26247">
        <v>1</v>
      </c>
      <c r="D26247" t="s">
        <v>144</v>
      </c>
      <c r="E26247" s="2">
        <v>0.43240740740740741</v>
      </c>
      <c r="F26247" s="2">
        <v>0.43287037037037035</v>
      </c>
      <c r="G26247" s="2"/>
      <c r="H26247">
        <v>1</v>
      </c>
    </row>
    <row r="26248" spans="1:8" x14ac:dyDescent="0.35">
      <c r="A26248">
        <v>141283</v>
      </c>
      <c r="B26248">
        <v>0</v>
      </c>
      <c r="C26248">
        <v>1</v>
      </c>
      <c r="D26248" t="s">
        <v>9</v>
      </c>
      <c r="E26248" s="2">
        <v>0.43414351851851851</v>
      </c>
      <c r="F26248" s="2">
        <v>0.43460648148148145</v>
      </c>
      <c r="G26248" s="2"/>
      <c r="H26248">
        <v>1</v>
      </c>
    </row>
    <row r="26249" spans="1:8" x14ac:dyDescent="0.35">
      <c r="A26249">
        <v>141283</v>
      </c>
      <c r="B26249">
        <v>0</v>
      </c>
      <c r="C26249">
        <v>1</v>
      </c>
      <c r="D26249" t="s">
        <v>93</v>
      </c>
      <c r="E26249" s="2">
        <v>0.4357638888888889</v>
      </c>
      <c r="F26249" s="2">
        <v>0.43622685185185184</v>
      </c>
      <c r="G26249" s="2"/>
      <c r="H26249">
        <v>1</v>
      </c>
    </row>
    <row r="26250" spans="1:8" x14ac:dyDescent="0.35">
      <c r="A26250">
        <v>141283</v>
      </c>
      <c r="B26250">
        <v>0</v>
      </c>
      <c r="C26250">
        <v>1</v>
      </c>
      <c r="D26250" t="s">
        <v>123</v>
      </c>
      <c r="E26250" s="2">
        <v>0.43796296296296294</v>
      </c>
      <c r="F26250" s="2">
        <v>0.43854166666666666</v>
      </c>
      <c r="G26250" s="2"/>
      <c r="H26250">
        <v>1</v>
      </c>
    </row>
    <row r="26251" spans="1:8" x14ac:dyDescent="0.35">
      <c r="A26251">
        <v>141283</v>
      </c>
      <c r="B26251">
        <v>0</v>
      </c>
      <c r="C26251">
        <v>1</v>
      </c>
      <c r="D26251" t="s">
        <v>21</v>
      </c>
      <c r="E26251" s="2">
        <v>0.44108796296296299</v>
      </c>
      <c r="F26251" s="2">
        <v>0.44166666666666665</v>
      </c>
      <c r="G26251" s="2"/>
      <c r="H26251" t="s">
        <v>114</v>
      </c>
    </row>
    <row r="26252" spans="1:8" x14ac:dyDescent="0.35">
      <c r="A26252">
        <v>141283</v>
      </c>
      <c r="B26252">
        <v>0</v>
      </c>
      <c r="C26252">
        <v>1</v>
      </c>
      <c r="D26252" t="s">
        <v>45</v>
      </c>
      <c r="E26252" s="2">
        <v>0.44363425925925926</v>
      </c>
      <c r="F26252" s="2">
        <v>0.44467592592592592</v>
      </c>
      <c r="G26252" s="2"/>
      <c r="H26252" t="s">
        <v>152</v>
      </c>
    </row>
    <row r="26253" spans="1:8" x14ac:dyDescent="0.35">
      <c r="A26253">
        <v>141283</v>
      </c>
      <c r="B26253">
        <v>0</v>
      </c>
      <c r="C26253">
        <v>1</v>
      </c>
      <c r="D26253" t="s">
        <v>128</v>
      </c>
      <c r="E26253" s="2">
        <v>0.44849537037037035</v>
      </c>
      <c r="F26253" s="2">
        <v>0.44895833333333335</v>
      </c>
      <c r="G26253" s="2"/>
      <c r="H26253" t="s">
        <v>152</v>
      </c>
    </row>
    <row r="26254" spans="1:8" x14ac:dyDescent="0.35">
      <c r="A26254">
        <v>141283</v>
      </c>
      <c r="B26254">
        <v>0</v>
      </c>
      <c r="C26254">
        <v>1</v>
      </c>
      <c r="D26254" t="s">
        <v>126</v>
      </c>
      <c r="E26254" s="2">
        <v>0.45057870370370373</v>
      </c>
      <c r="F26254" s="2">
        <v>0.45173611111111112</v>
      </c>
      <c r="G26254" s="2"/>
      <c r="H26254" t="s">
        <v>152</v>
      </c>
    </row>
    <row r="26255" spans="1:8" x14ac:dyDescent="0.35">
      <c r="A26255">
        <v>141283</v>
      </c>
      <c r="B26255">
        <v>0</v>
      </c>
      <c r="C26255">
        <v>1</v>
      </c>
      <c r="D26255" t="s">
        <v>153</v>
      </c>
      <c r="E26255" s="2">
        <v>0.45381944444444444</v>
      </c>
      <c r="F26255" s="2">
        <v>0.45428240740740738</v>
      </c>
      <c r="G26255" s="2"/>
      <c r="H26255" t="s">
        <v>152</v>
      </c>
    </row>
    <row r="26256" spans="1:8" x14ac:dyDescent="0.35">
      <c r="A26256">
        <v>141283</v>
      </c>
      <c r="B26256">
        <v>0</v>
      </c>
      <c r="C26256">
        <v>1</v>
      </c>
      <c r="D26256" t="s">
        <v>154</v>
      </c>
      <c r="E26256" s="2">
        <v>0.45567129629629627</v>
      </c>
      <c r="F26256" s="2">
        <v>0.45613425925925927</v>
      </c>
      <c r="G26256" s="2"/>
      <c r="H26256" t="s">
        <v>152</v>
      </c>
    </row>
    <row r="26257" spans="1:8" x14ac:dyDescent="0.35">
      <c r="A26257">
        <v>141283</v>
      </c>
      <c r="B26257">
        <v>0</v>
      </c>
      <c r="C26257">
        <v>1</v>
      </c>
      <c r="D26257" t="s">
        <v>155</v>
      </c>
      <c r="E26257" s="2">
        <v>0.45763888888888887</v>
      </c>
      <c r="F26257" s="2">
        <v>0.45810185185185187</v>
      </c>
      <c r="G26257" s="2"/>
      <c r="H26257" t="s">
        <v>152</v>
      </c>
    </row>
    <row r="26258" spans="1:8" x14ac:dyDescent="0.35">
      <c r="A26258">
        <v>141283</v>
      </c>
      <c r="B26258">
        <v>0</v>
      </c>
      <c r="C26258">
        <v>1</v>
      </c>
      <c r="D26258" t="s">
        <v>24</v>
      </c>
      <c r="E26258" s="2">
        <v>0.46087962962962964</v>
      </c>
      <c r="H26258">
        <v>7</v>
      </c>
    </row>
    <row r="26259" spans="1:8" x14ac:dyDescent="0.35">
      <c r="A26259">
        <v>142490</v>
      </c>
      <c r="B26259">
        <v>0</v>
      </c>
      <c r="C26259">
        <v>1</v>
      </c>
      <c r="D26259" t="s">
        <v>6</v>
      </c>
      <c r="F26259" s="2">
        <v>0.41446759259259258</v>
      </c>
      <c r="G26259" s="2"/>
      <c r="H26259" t="s">
        <v>115</v>
      </c>
    </row>
    <row r="26260" spans="1:8" x14ac:dyDescent="0.35">
      <c r="A26260">
        <v>142490</v>
      </c>
      <c r="B26260">
        <v>0</v>
      </c>
      <c r="C26260">
        <v>1</v>
      </c>
      <c r="D26260" t="s">
        <v>116</v>
      </c>
      <c r="E26260" s="2">
        <v>0.41724537037037035</v>
      </c>
      <c r="F26260" s="2">
        <v>0.41770833333333335</v>
      </c>
      <c r="G26260" s="2"/>
      <c r="H26260" t="s">
        <v>110</v>
      </c>
    </row>
    <row r="26261" spans="1:8" x14ac:dyDescent="0.35">
      <c r="A26261">
        <v>142490</v>
      </c>
      <c r="B26261">
        <v>0</v>
      </c>
      <c r="C26261">
        <v>1</v>
      </c>
      <c r="D26261" t="s">
        <v>117</v>
      </c>
      <c r="E26261" s="2">
        <v>0.42141203703703706</v>
      </c>
      <c r="F26261" s="2">
        <v>0.421875</v>
      </c>
      <c r="G26261" s="2"/>
      <c r="H26261" t="s">
        <v>110</v>
      </c>
    </row>
    <row r="26262" spans="1:8" x14ac:dyDescent="0.35">
      <c r="A26262">
        <v>142490</v>
      </c>
      <c r="B26262">
        <v>0</v>
      </c>
      <c r="C26262">
        <v>1</v>
      </c>
      <c r="D26262" t="s">
        <v>118</v>
      </c>
      <c r="E26262" s="2">
        <v>0.4236111111111111</v>
      </c>
      <c r="F26262" s="2">
        <v>0.42407407407407405</v>
      </c>
      <c r="G26262" s="2"/>
      <c r="H26262" t="s">
        <v>110</v>
      </c>
    </row>
    <row r="26263" spans="1:8" x14ac:dyDescent="0.35">
      <c r="A26263">
        <v>142490</v>
      </c>
      <c r="B26263">
        <v>0</v>
      </c>
      <c r="C26263">
        <v>1</v>
      </c>
      <c r="D26263" t="s">
        <v>119</v>
      </c>
      <c r="E26263" s="2">
        <v>0.42604166666666665</v>
      </c>
      <c r="F26263" s="2">
        <v>0.42650462962962965</v>
      </c>
      <c r="G26263" s="2"/>
      <c r="H26263" t="s">
        <v>110</v>
      </c>
    </row>
    <row r="26264" spans="1:8" x14ac:dyDescent="0.35">
      <c r="A26264">
        <v>142490</v>
      </c>
      <c r="B26264">
        <v>0</v>
      </c>
      <c r="C26264">
        <v>1</v>
      </c>
      <c r="D26264" t="s">
        <v>120</v>
      </c>
      <c r="E26264" s="2">
        <v>0.42835648148148148</v>
      </c>
      <c r="F26264" s="2">
        <v>0.42881944444444442</v>
      </c>
      <c r="G26264" s="2"/>
      <c r="H26264" t="s">
        <v>110</v>
      </c>
    </row>
    <row r="26265" spans="1:8" x14ac:dyDescent="0.35">
      <c r="A26265">
        <v>142490</v>
      </c>
      <c r="B26265">
        <v>0</v>
      </c>
      <c r="C26265">
        <v>1</v>
      </c>
      <c r="D26265" t="s">
        <v>121</v>
      </c>
      <c r="E26265" s="2">
        <v>0.43101851851851852</v>
      </c>
      <c r="F26265" s="2">
        <v>0.43148148148148147</v>
      </c>
      <c r="G26265" s="2"/>
      <c r="H26265" t="s">
        <v>110</v>
      </c>
    </row>
    <row r="26266" spans="1:8" x14ac:dyDescent="0.35">
      <c r="A26266">
        <v>142490</v>
      </c>
      <c r="B26266">
        <v>0</v>
      </c>
      <c r="C26266">
        <v>1</v>
      </c>
      <c r="D26266" t="s">
        <v>39</v>
      </c>
      <c r="E26266" s="2">
        <v>0.43414351851851851</v>
      </c>
      <c r="F26266" s="2">
        <v>0.43483796296296295</v>
      </c>
      <c r="G26266" s="2"/>
      <c r="H26266" t="s">
        <v>110</v>
      </c>
    </row>
    <row r="26267" spans="1:8" x14ac:dyDescent="0.35">
      <c r="A26267">
        <v>142490</v>
      </c>
      <c r="B26267">
        <v>0</v>
      </c>
      <c r="C26267">
        <v>1</v>
      </c>
      <c r="D26267" t="s">
        <v>109</v>
      </c>
      <c r="E26267" s="2">
        <v>0.43715277777777778</v>
      </c>
      <c r="F26267" s="2">
        <v>0.43761574074074072</v>
      </c>
      <c r="G26267" s="2"/>
      <c r="H26267" t="s">
        <v>110</v>
      </c>
    </row>
    <row r="26268" spans="1:8" x14ac:dyDescent="0.35">
      <c r="A26268">
        <v>142490</v>
      </c>
      <c r="B26268">
        <v>0</v>
      </c>
      <c r="C26268">
        <v>1</v>
      </c>
      <c r="D26268" t="s">
        <v>111</v>
      </c>
      <c r="E26268" s="2">
        <v>0.43912037037037038</v>
      </c>
      <c r="F26268" s="2">
        <v>0.43958333333333333</v>
      </c>
      <c r="G26268" s="2"/>
      <c r="H26268" t="s">
        <v>110</v>
      </c>
    </row>
    <row r="26269" spans="1:8" x14ac:dyDescent="0.35">
      <c r="A26269">
        <v>142490</v>
      </c>
      <c r="B26269">
        <v>0</v>
      </c>
      <c r="C26269">
        <v>1</v>
      </c>
      <c r="D26269" t="s">
        <v>112</v>
      </c>
      <c r="E26269" s="2">
        <v>0.44131944444444443</v>
      </c>
      <c r="F26269" s="2">
        <v>0.44189814814814815</v>
      </c>
      <c r="G26269" s="2"/>
      <c r="H26269" t="s">
        <v>110</v>
      </c>
    </row>
    <row r="26270" spans="1:8" x14ac:dyDescent="0.35">
      <c r="A26270">
        <v>142490</v>
      </c>
      <c r="B26270">
        <v>0</v>
      </c>
      <c r="C26270">
        <v>1</v>
      </c>
      <c r="D26270" t="s">
        <v>113</v>
      </c>
      <c r="E26270" s="2">
        <v>0.44317129629629631</v>
      </c>
      <c r="F26270" s="2">
        <v>0.44374999999999998</v>
      </c>
      <c r="G26270" s="2"/>
      <c r="H26270" t="s">
        <v>110</v>
      </c>
    </row>
    <row r="26271" spans="1:8" x14ac:dyDescent="0.35">
      <c r="A26271">
        <v>142490</v>
      </c>
      <c r="B26271">
        <v>0</v>
      </c>
      <c r="C26271">
        <v>1</v>
      </c>
      <c r="D26271" t="s">
        <v>24</v>
      </c>
      <c r="E26271" s="2">
        <v>0.44594907407407408</v>
      </c>
      <c r="F26271" s="2">
        <v>0.44733796296296297</v>
      </c>
      <c r="G26271" s="2"/>
      <c r="H26271" t="s">
        <v>110</v>
      </c>
    </row>
    <row r="26272" spans="1:8" x14ac:dyDescent="0.35">
      <c r="A26272">
        <v>142490</v>
      </c>
      <c r="B26272">
        <v>0</v>
      </c>
      <c r="C26272">
        <v>1</v>
      </c>
      <c r="D26272" t="s">
        <v>45</v>
      </c>
      <c r="E26272" s="2">
        <v>0.4548611111111111</v>
      </c>
      <c r="F26272" s="2">
        <v>0.45555555555555555</v>
      </c>
      <c r="G26272" s="2"/>
      <c r="H26272" t="s">
        <v>110</v>
      </c>
    </row>
    <row r="26273" spans="1:8" x14ac:dyDescent="0.35">
      <c r="A26273">
        <v>142490</v>
      </c>
      <c r="B26273">
        <v>0</v>
      </c>
      <c r="C26273">
        <v>1</v>
      </c>
      <c r="D26273" t="s">
        <v>21</v>
      </c>
      <c r="E26273" s="2">
        <v>0.45717592592592593</v>
      </c>
      <c r="F26273" s="2">
        <v>0.45775462962962965</v>
      </c>
      <c r="G26273" s="2"/>
      <c r="H26273" t="s">
        <v>122</v>
      </c>
    </row>
    <row r="26274" spans="1:8" x14ac:dyDescent="0.35">
      <c r="A26274">
        <v>142490</v>
      </c>
      <c r="B26274">
        <v>0</v>
      </c>
      <c r="C26274">
        <v>1</v>
      </c>
      <c r="D26274" t="s">
        <v>123</v>
      </c>
      <c r="E26274" s="2">
        <v>0.46030092592592592</v>
      </c>
      <c r="F26274" s="2">
        <v>0.46087962962962964</v>
      </c>
      <c r="G26274" s="2"/>
      <c r="H26274">
        <v>2</v>
      </c>
    </row>
    <row r="26275" spans="1:8" x14ac:dyDescent="0.35">
      <c r="A26275">
        <v>142490</v>
      </c>
      <c r="B26275">
        <v>0</v>
      </c>
      <c r="C26275">
        <v>1</v>
      </c>
      <c r="D26275" t="s">
        <v>93</v>
      </c>
      <c r="E26275" s="2">
        <v>0.46284722222222224</v>
      </c>
      <c r="F26275" s="2">
        <v>0.46331018518518519</v>
      </c>
      <c r="G26275" s="2"/>
      <c r="H26275">
        <v>2</v>
      </c>
    </row>
    <row r="26276" spans="1:8" x14ac:dyDescent="0.35">
      <c r="A26276">
        <v>142490</v>
      </c>
      <c r="B26276">
        <v>0</v>
      </c>
      <c r="C26276">
        <v>1</v>
      </c>
      <c r="D26276" t="s">
        <v>9</v>
      </c>
      <c r="E26276" s="2">
        <v>0.46469907407407407</v>
      </c>
      <c r="F26276" s="2">
        <v>0.46516203703703701</v>
      </c>
      <c r="G26276" s="2"/>
      <c r="H26276">
        <v>2</v>
      </c>
    </row>
    <row r="26277" spans="1:8" x14ac:dyDescent="0.35">
      <c r="A26277">
        <v>142490</v>
      </c>
      <c r="B26277">
        <v>0</v>
      </c>
      <c r="C26277">
        <v>1</v>
      </c>
      <c r="D26277" t="s">
        <v>144</v>
      </c>
      <c r="E26277" s="2">
        <v>0.46631944444444445</v>
      </c>
      <c r="F26277" s="2">
        <v>0.4667824074074074</v>
      </c>
      <c r="G26277" s="2"/>
      <c r="H26277">
        <v>2</v>
      </c>
    </row>
    <row r="26278" spans="1:8" x14ac:dyDescent="0.35">
      <c r="A26278">
        <v>142490</v>
      </c>
      <c r="B26278">
        <v>0</v>
      </c>
      <c r="C26278">
        <v>1</v>
      </c>
      <c r="D26278" t="s">
        <v>59</v>
      </c>
      <c r="E26278" s="2">
        <v>0.46793981481481484</v>
      </c>
      <c r="F26278" s="2">
        <v>0.46840277777777778</v>
      </c>
      <c r="G26278" s="2"/>
      <c r="H26278">
        <v>2</v>
      </c>
    </row>
    <row r="26279" spans="1:8" x14ac:dyDescent="0.35">
      <c r="A26279">
        <v>142490</v>
      </c>
      <c r="B26279">
        <v>0</v>
      </c>
      <c r="C26279">
        <v>1</v>
      </c>
      <c r="D26279" t="s">
        <v>90</v>
      </c>
      <c r="E26279" s="2">
        <v>0.46990740740740738</v>
      </c>
      <c r="F26279" s="2">
        <v>0.47060185185185183</v>
      </c>
      <c r="G26279" s="2"/>
      <c r="H26279">
        <v>2</v>
      </c>
    </row>
    <row r="26280" spans="1:8" x14ac:dyDescent="0.35">
      <c r="A26280">
        <v>142490</v>
      </c>
      <c r="B26280">
        <v>0</v>
      </c>
      <c r="C26280">
        <v>1</v>
      </c>
      <c r="D26280" t="s">
        <v>151</v>
      </c>
      <c r="E26280" s="2">
        <v>0.47199074074074077</v>
      </c>
      <c r="F26280" s="2">
        <v>0.47245370370370371</v>
      </c>
      <c r="G26280" s="2"/>
      <c r="H26280">
        <v>2</v>
      </c>
    </row>
    <row r="26281" spans="1:8" x14ac:dyDescent="0.35">
      <c r="A26281">
        <v>142490</v>
      </c>
      <c r="B26281">
        <v>0</v>
      </c>
      <c r="C26281">
        <v>1</v>
      </c>
      <c r="D26281" t="s">
        <v>150</v>
      </c>
      <c r="E26281" s="2">
        <v>0.47384259259259259</v>
      </c>
      <c r="F26281" s="2">
        <v>0.47453703703703703</v>
      </c>
      <c r="G26281" s="2"/>
      <c r="H26281">
        <v>2</v>
      </c>
    </row>
    <row r="26282" spans="1:8" x14ac:dyDescent="0.35">
      <c r="A26282">
        <v>142490</v>
      </c>
      <c r="B26282">
        <v>0</v>
      </c>
      <c r="C26282">
        <v>1</v>
      </c>
      <c r="D26282" t="s">
        <v>149</v>
      </c>
      <c r="E26282" s="2">
        <v>0.47604166666666664</v>
      </c>
      <c r="F26282" s="2">
        <v>0.47662037037037036</v>
      </c>
      <c r="G26282" s="2"/>
      <c r="H26282">
        <v>2</v>
      </c>
    </row>
    <row r="26283" spans="1:8" x14ac:dyDescent="0.35">
      <c r="A26283">
        <v>142490</v>
      </c>
      <c r="B26283">
        <v>0</v>
      </c>
      <c r="C26283">
        <v>1</v>
      </c>
      <c r="D26283" t="s">
        <v>148</v>
      </c>
      <c r="E26283" s="2">
        <v>0.47835648148148147</v>
      </c>
      <c r="F26283" s="2">
        <v>0.47881944444444446</v>
      </c>
      <c r="G26283" s="2"/>
      <c r="H26283">
        <v>2</v>
      </c>
    </row>
    <row r="26284" spans="1:8" x14ac:dyDescent="0.35">
      <c r="A26284">
        <v>142490</v>
      </c>
      <c r="B26284">
        <v>0</v>
      </c>
      <c r="C26284">
        <v>1</v>
      </c>
      <c r="D26284" t="s">
        <v>19</v>
      </c>
      <c r="E26284" s="2">
        <v>0.48206018518518517</v>
      </c>
      <c r="F26284" s="2">
        <v>0.48252314814814817</v>
      </c>
      <c r="G26284" s="2"/>
      <c r="H26284">
        <v>2</v>
      </c>
    </row>
    <row r="26285" spans="1:8" x14ac:dyDescent="0.35">
      <c r="A26285">
        <v>142490</v>
      </c>
      <c r="B26285">
        <v>0</v>
      </c>
      <c r="C26285">
        <v>1</v>
      </c>
      <c r="D26285" t="s">
        <v>146</v>
      </c>
      <c r="E26285" s="2">
        <v>0.48356481481481484</v>
      </c>
      <c r="F26285" s="2">
        <v>0.48402777777777778</v>
      </c>
      <c r="G26285" s="2"/>
      <c r="H26285" t="s">
        <v>159</v>
      </c>
    </row>
    <row r="26286" spans="1:8" x14ac:dyDescent="0.35">
      <c r="A26286">
        <v>142490</v>
      </c>
      <c r="B26286">
        <v>0</v>
      </c>
      <c r="C26286">
        <v>1</v>
      </c>
      <c r="D26286" t="s">
        <v>13</v>
      </c>
      <c r="E26286" s="2">
        <v>0.48726851851851855</v>
      </c>
      <c r="F26286" s="2">
        <v>0.48796296296296299</v>
      </c>
      <c r="G26286" s="2"/>
      <c r="H26286" t="s">
        <v>152</v>
      </c>
    </row>
    <row r="26287" spans="1:8" x14ac:dyDescent="0.35">
      <c r="A26287">
        <v>142490</v>
      </c>
      <c r="B26287">
        <v>1</v>
      </c>
      <c r="C26287">
        <v>1</v>
      </c>
      <c r="D26287" t="s">
        <v>160</v>
      </c>
      <c r="E26287" s="2">
        <v>0.4909722222222222</v>
      </c>
      <c r="F26287" s="2">
        <v>0.4914351851851852</v>
      </c>
      <c r="G26287" s="2"/>
      <c r="H26287" t="s">
        <v>152</v>
      </c>
    </row>
    <row r="26288" spans="1:8" x14ac:dyDescent="0.35">
      <c r="A26288">
        <v>142490</v>
      </c>
      <c r="B26288">
        <v>1</v>
      </c>
      <c r="C26288">
        <v>1</v>
      </c>
      <c r="D26288" t="s">
        <v>11</v>
      </c>
      <c r="E26288" s="2">
        <v>0.49398148148148147</v>
      </c>
      <c r="H26288" t="s">
        <v>161</v>
      </c>
    </row>
    <row r="26289" spans="1:8" x14ac:dyDescent="0.35">
      <c r="A26289">
        <v>142286</v>
      </c>
      <c r="B26289">
        <v>0</v>
      </c>
      <c r="C26289">
        <v>1</v>
      </c>
      <c r="D26289" t="s">
        <v>24</v>
      </c>
      <c r="F26289" s="2">
        <v>0.4152777777777778</v>
      </c>
      <c r="G26289" s="2"/>
      <c r="H26289" t="s">
        <v>175</v>
      </c>
    </row>
    <row r="26290" spans="1:8" x14ac:dyDescent="0.35">
      <c r="A26290">
        <v>142286</v>
      </c>
      <c r="B26290">
        <v>0</v>
      </c>
      <c r="C26290">
        <v>1</v>
      </c>
      <c r="D26290" t="s">
        <v>155</v>
      </c>
      <c r="E26290" s="2">
        <v>0.41840277777777779</v>
      </c>
      <c r="F26290" s="2">
        <v>0.41886574074074073</v>
      </c>
      <c r="G26290" s="2"/>
      <c r="H26290" t="s">
        <v>110</v>
      </c>
    </row>
    <row r="26291" spans="1:8" x14ac:dyDescent="0.35">
      <c r="A26291">
        <v>142286</v>
      </c>
      <c r="B26291">
        <v>0</v>
      </c>
      <c r="C26291">
        <v>1</v>
      </c>
      <c r="D26291" t="s">
        <v>154</v>
      </c>
      <c r="E26291" s="2">
        <v>0.42025462962962962</v>
      </c>
      <c r="F26291" s="2">
        <v>0.42071759259259262</v>
      </c>
      <c r="G26291" s="2"/>
      <c r="H26291" t="s">
        <v>110</v>
      </c>
    </row>
    <row r="26292" spans="1:8" x14ac:dyDescent="0.35">
      <c r="A26292">
        <v>142286</v>
      </c>
      <c r="B26292">
        <v>0</v>
      </c>
      <c r="C26292">
        <v>1</v>
      </c>
      <c r="D26292" t="s">
        <v>153</v>
      </c>
      <c r="E26292" s="2">
        <v>0.4221064814814815</v>
      </c>
      <c r="F26292" s="2">
        <v>0.42256944444444444</v>
      </c>
      <c r="G26292" s="2"/>
      <c r="H26292" t="s">
        <v>110</v>
      </c>
    </row>
    <row r="26293" spans="1:8" x14ac:dyDescent="0.35">
      <c r="A26293">
        <v>142286</v>
      </c>
      <c r="B26293">
        <v>0</v>
      </c>
      <c r="C26293">
        <v>1</v>
      </c>
      <c r="D26293" t="s">
        <v>126</v>
      </c>
      <c r="E26293" s="2">
        <v>0.42453703703703705</v>
      </c>
      <c r="F26293" s="2">
        <v>0.42523148148148149</v>
      </c>
      <c r="G26293" s="2"/>
      <c r="H26293" t="s">
        <v>110</v>
      </c>
    </row>
    <row r="26294" spans="1:8" x14ac:dyDescent="0.35">
      <c r="A26294">
        <v>142286</v>
      </c>
      <c r="B26294">
        <v>0</v>
      </c>
      <c r="C26294">
        <v>1</v>
      </c>
      <c r="D26294" t="s">
        <v>128</v>
      </c>
      <c r="E26294" s="2">
        <v>0.42743055555555554</v>
      </c>
      <c r="F26294" s="2">
        <v>0.42789351851851853</v>
      </c>
      <c r="G26294" s="2"/>
      <c r="H26294" t="s">
        <v>110</v>
      </c>
    </row>
    <row r="26295" spans="1:8" x14ac:dyDescent="0.35">
      <c r="A26295">
        <v>142286</v>
      </c>
      <c r="B26295">
        <v>0</v>
      </c>
      <c r="C26295">
        <v>1</v>
      </c>
      <c r="D26295" t="s">
        <v>45</v>
      </c>
      <c r="E26295" s="2">
        <v>0.43101851851851852</v>
      </c>
      <c r="F26295" s="2">
        <v>0.43182870370370369</v>
      </c>
      <c r="G26295" s="2"/>
      <c r="H26295" t="s">
        <v>110</v>
      </c>
    </row>
    <row r="26296" spans="1:8" x14ac:dyDescent="0.35">
      <c r="A26296">
        <v>142286</v>
      </c>
      <c r="B26296">
        <v>0</v>
      </c>
      <c r="C26296">
        <v>1</v>
      </c>
      <c r="D26296" t="s">
        <v>21</v>
      </c>
      <c r="E26296" s="2">
        <v>0.43321759259259257</v>
      </c>
      <c r="F26296" s="2">
        <v>0.43379629629629629</v>
      </c>
      <c r="G26296" s="2"/>
      <c r="H26296" t="s">
        <v>122</v>
      </c>
    </row>
    <row r="26297" spans="1:8" x14ac:dyDescent="0.35">
      <c r="A26297">
        <v>142286</v>
      </c>
      <c r="B26297">
        <v>0</v>
      </c>
      <c r="C26297">
        <v>1</v>
      </c>
      <c r="D26297" t="s">
        <v>123</v>
      </c>
      <c r="E26297" s="2">
        <v>0.43599537037037039</v>
      </c>
      <c r="F26297" s="2">
        <v>0.43657407407407406</v>
      </c>
      <c r="G26297" s="2"/>
      <c r="H26297">
        <v>2</v>
      </c>
    </row>
    <row r="26298" spans="1:8" x14ac:dyDescent="0.35">
      <c r="A26298">
        <v>142286</v>
      </c>
      <c r="B26298">
        <v>0</v>
      </c>
      <c r="C26298">
        <v>1</v>
      </c>
      <c r="D26298" t="s">
        <v>93</v>
      </c>
      <c r="E26298" s="2">
        <v>0.43842592592592594</v>
      </c>
      <c r="F26298" s="2">
        <v>0.43888888888888888</v>
      </c>
      <c r="G26298" s="2"/>
      <c r="H26298">
        <v>2</v>
      </c>
    </row>
    <row r="26299" spans="1:8" x14ac:dyDescent="0.35">
      <c r="A26299">
        <v>142286</v>
      </c>
      <c r="B26299">
        <v>0</v>
      </c>
      <c r="C26299">
        <v>1</v>
      </c>
      <c r="D26299" t="s">
        <v>9</v>
      </c>
      <c r="E26299" s="2">
        <v>0.44004629629629627</v>
      </c>
      <c r="F26299" s="2">
        <v>0.44050925925925927</v>
      </c>
      <c r="G26299" s="2"/>
      <c r="H26299">
        <v>2</v>
      </c>
    </row>
    <row r="26300" spans="1:8" x14ac:dyDescent="0.35">
      <c r="A26300">
        <v>142286</v>
      </c>
      <c r="B26300">
        <v>0</v>
      </c>
      <c r="C26300">
        <v>1</v>
      </c>
      <c r="D26300" t="s">
        <v>144</v>
      </c>
      <c r="E26300" s="2">
        <v>0.44155092592592593</v>
      </c>
      <c r="F26300" s="2">
        <v>0.44201388888888887</v>
      </c>
      <c r="G26300" s="2"/>
      <c r="H26300">
        <v>2</v>
      </c>
    </row>
    <row r="26301" spans="1:8" x14ac:dyDescent="0.35">
      <c r="A26301">
        <v>142286</v>
      </c>
      <c r="B26301">
        <v>0</v>
      </c>
      <c r="C26301">
        <v>1</v>
      </c>
      <c r="D26301" t="s">
        <v>59</v>
      </c>
      <c r="E26301" s="2">
        <v>0.44317129629629631</v>
      </c>
      <c r="F26301" s="2">
        <v>0.44363425925925926</v>
      </c>
      <c r="G26301" s="2"/>
      <c r="H26301">
        <v>2</v>
      </c>
    </row>
    <row r="26302" spans="1:8" x14ac:dyDescent="0.35">
      <c r="A26302">
        <v>142286</v>
      </c>
      <c r="B26302">
        <v>0</v>
      </c>
      <c r="C26302">
        <v>1</v>
      </c>
      <c r="D26302" t="s">
        <v>90</v>
      </c>
      <c r="E26302" s="2">
        <v>0.44502314814814814</v>
      </c>
      <c r="F26302" s="2">
        <v>0.44571759259259258</v>
      </c>
      <c r="G26302" s="2"/>
      <c r="H26302">
        <v>2</v>
      </c>
    </row>
    <row r="26303" spans="1:8" x14ac:dyDescent="0.35">
      <c r="A26303">
        <v>142286</v>
      </c>
      <c r="B26303">
        <v>0</v>
      </c>
      <c r="C26303">
        <v>1</v>
      </c>
      <c r="D26303" t="s">
        <v>151</v>
      </c>
      <c r="E26303" s="2">
        <v>0.44687500000000002</v>
      </c>
      <c r="F26303" s="2">
        <v>0.44733796296296297</v>
      </c>
      <c r="G26303" s="2"/>
      <c r="H26303">
        <v>2</v>
      </c>
    </row>
    <row r="26304" spans="1:8" x14ac:dyDescent="0.35">
      <c r="A26304">
        <v>142286</v>
      </c>
      <c r="B26304">
        <v>0</v>
      </c>
      <c r="C26304">
        <v>1</v>
      </c>
      <c r="D26304" t="s">
        <v>150</v>
      </c>
      <c r="E26304" s="2">
        <v>0.44861111111111113</v>
      </c>
      <c r="F26304" s="2">
        <v>0.44930555555555557</v>
      </c>
      <c r="G26304" s="2"/>
      <c r="H26304">
        <v>2</v>
      </c>
    </row>
    <row r="26305" spans="1:8" x14ac:dyDescent="0.35">
      <c r="A26305">
        <v>142286</v>
      </c>
      <c r="B26305">
        <v>0</v>
      </c>
      <c r="C26305">
        <v>1</v>
      </c>
      <c r="D26305" t="s">
        <v>149</v>
      </c>
      <c r="E26305" s="2">
        <v>0.45057870370370373</v>
      </c>
      <c r="F26305" s="2">
        <v>0.4511574074074074</v>
      </c>
      <c r="G26305" s="2"/>
      <c r="H26305">
        <v>2</v>
      </c>
    </row>
    <row r="26306" spans="1:8" x14ac:dyDescent="0.35">
      <c r="A26306">
        <v>142286</v>
      </c>
      <c r="B26306">
        <v>0</v>
      </c>
      <c r="C26306">
        <v>1</v>
      </c>
      <c r="D26306" t="s">
        <v>148</v>
      </c>
      <c r="E26306" s="2">
        <v>0.45277777777777778</v>
      </c>
      <c r="F26306" s="2">
        <v>0.45324074074074072</v>
      </c>
      <c r="G26306" s="2"/>
      <c r="H26306">
        <v>2</v>
      </c>
    </row>
    <row r="26307" spans="1:8" x14ac:dyDescent="0.35">
      <c r="A26307">
        <v>142286</v>
      </c>
      <c r="B26307">
        <v>0</v>
      </c>
      <c r="C26307">
        <v>1</v>
      </c>
      <c r="D26307" t="s">
        <v>19</v>
      </c>
      <c r="E26307" s="2">
        <v>0.45613425925925927</v>
      </c>
      <c r="F26307" s="2">
        <v>0.45659722222222221</v>
      </c>
      <c r="G26307" s="2"/>
      <c r="H26307">
        <v>2</v>
      </c>
    </row>
    <row r="26308" spans="1:8" x14ac:dyDescent="0.35">
      <c r="A26308">
        <v>142286</v>
      </c>
      <c r="B26308">
        <v>0</v>
      </c>
      <c r="C26308">
        <v>1</v>
      </c>
      <c r="D26308" t="s">
        <v>146</v>
      </c>
      <c r="E26308" s="2">
        <v>0.45763888888888887</v>
      </c>
      <c r="F26308" s="2">
        <v>0.45810185185185187</v>
      </c>
      <c r="G26308" s="2"/>
      <c r="H26308" t="s">
        <v>159</v>
      </c>
    </row>
    <row r="26309" spans="1:8" x14ac:dyDescent="0.35">
      <c r="A26309">
        <v>142286</v>
      </c>
      <c r="B26309">
        <v>0</v>
      </c>
      <c r="C26309">
        <v>1</v>
      </c>
      <c r="D26309" t="s">
        <v>145</v>
      </c>
      <c r="E26309" s="2">
        <v>0.45949074074074076</v>
      </c>
      <c r="F26309" s="2">
        <v>0.4599537037037037</v>
      </c>
      <c r="G26309" s="2"/>
      <c r="H26309">
        <v>2</v>
      </c>
    </row>
    <row r="26310" spans="1:8" x14ac:dyDescent="0.35">
      <c r="A26310">
        <v>142286</v>
      </c>
      <c r="B26310">
        <v>0</v>
      </c>
      <c r="C26310">
        <v>1</v>
      </c>
      <c r="D26310" t="s">
        <v>23</v>
      </c>
      <c r="E26310" s="2">
        <v>0.4621527777777778</v>
      </c>
      <c r="H26310">
        <v>1</v>
      </c>
    </row>
    <row r="26311" spans="1:8" x14ac:dyDescent="0.35">
      <c r="A26311">
        <v>141588</v>
      </c>
      <c r="B26311">
        <v>0</v>
      </c>
      <c r="C26311">
        <v>1</v>
      </c>
      <c r="D26311" t="s">
        <v>16</v>
      </c>
      <c r="F26311" s="2">
        <v>0.41585648148148147</v>
      </c>
      <c r="G26311" s="2"/>
      <c r="H26311">
        <v>1</v>
      </c>
    </row>
    <row r="26312" spans="1:8" x14ac:dyDescent="0.35">
      <c r="A26312">
        <v>141588</v>
      </c>
      <c r="B26312">
        <v>0</v>
      </c>
      <c r="C26312">
        <v>1</v>
      </c>
      <c r="D26312" t="s">
        <v>156</v>
      </c>
      <c r="E26312" s="2">
        <v>0.41678240740740741</v>
      </c>
      <c r="F26312" s="2">
        <v>0.41724537037037035</v>
      </c>
      <c r="G26312" s="2"/>
      <c r="H26312">
        <v>2</v>
      </c>
    </row>
    <row r="26313" spans="1:8" x14ac:dyDescent="0.35">
      <c r="A26313">
        <v>141588</v>
      </c>
      <c r="B26313">
        <v>0</v>
      </c>
      <c r="C26313">
        <v>1</v>
      </c>
      <c r="D26313" t="s">
        <v>157</v>
      </c>
      <c r="E26313" s="2">
        <v>0.41898148148148145</v>
      </c>
      <c r="F26313" s="2">
        <v>0.41944444444444445</v>
      </c>
      <c r="G26313" s="2"/>
      <c r="H26313">
        <v>2</v>
      </c>
    </row>
    <row r="26314" spans="1:8" x14ac:dyDescent="0.35">
      <c r="A26314">
        <v>141588</v>
      </c>
      <c r="B26314">
        <v>0</v>
      </c>
      <c r="C26314">
        <v>1</v>
      </c>
      <c r="D26314" t="s">
        <v>158</v>
      </c>
      <c r="E26314" s="2">
        <v>0.42118055555555556</v>
      </c>
      <c r="F26314" s="2">
        <v>0.4216435185185185</v>
      </c>
      <c r="G26314" s="2"/>
      <c r="H26314">
        <v>2</v>
      </c>
    </row>
    <row r="26315" spans="1:8" x14ac:dyDescent="0.35">
      <c r="A26315">
        <v>141588</v>
      </c>
      <c r="B26315">
        <v>0</v>
      </c>
      <c r="C26315">
        <v>1</v>
      </c>
      <c r="D26315" t="s">
        <v>31</v>
      </c>
      <c r="E26315" s="2">
        <v>0.4236111111111111</v>
      </c>
      <c r="F26315" s="2">
        <v>0.42430555555555555</v>
      </c>
      <c r="G26315" s="2"/>
      <c r="H26315">
        <v>2</v>
      </c>
    </row>
    <row r="26316" spans="1:8" x14ac:dyDescent="0.35">
      <c r="A26316">
        <v>141588</v>
      </c>
      <c r="B26316">
        <v>0</v>
      </c>
      <c r="C26316">
        <v>1</v>
      </c>
      <c r="D26316" t="s">
        <v>132</v>
      </c>
      <c r="E26316" s="2">
        <v>0.42627314814814815</v>
      </c>
      <c r="F26316" s="2">
        <v>0.42673611111111109</v>
      </c>
      <c r="G26316" s="2"/>
      <c r="H26316">
        <v>2</v>
      </c>
    </row>
    <row r="26317" spans="1:8" x14ac:dyDescent="0.35">
      <c r="A26317">
        <v>141588</v>
      </c>
      <c r="B26317">
        <v>0</v>
      </c>
      <c r="C26317">
        <v>1</v>
      </c>
      <c r="D26317" t="s">
        <v>133</v>
      </c>
      <c r="E26317" s="2">
        <v>0.42824074074074076</v>
      </c>
      <c r="F26317" s="2">
        <v>0.4287037037037037</v>
      </c>
      <c r="G26317" s="2"/>
      <c r="H26317">
        <v>2</v>
      </c>
    </row>
    <row r="26318" spans="1:8" x14ac:dyDescent="0.35">
      <c r="A26318">
        <v>141588</v>
      </c>
      <c r="B26318">
        <v>0</v>
      </c>
      <c r="C26318">
        <v>1</v>
      </c>
      <c r="D26318" t="s">
        <v>38</v>
      </c>
      <c r="E26318" s="2">
        <v>0.42997685185185186</v>
      </c>
      <c r="F26318" s="2">
        <v>0.4306712962962963</v>
      </c>
      <c r="G26318" s="2"/>
      <c r="H26318" t="s">
        <v>134</v>
      </c>
    </row>
    <row r="26319" spans="1:8" x14ac:dyDescent="0.35">
      <c r="A26319">
        <v>141588</v>
      </c>
      <c r="B26319">
        <v>1</v>
      </c>
      <c r="C26319">
        <v>1</v>
      </c>
      <c r="D26319" t="s">
        <v>135</v>
      </c>
      <c r="E26319" s="2">
        <v>0.43275462962962963</v>
      </c>
      <c r="F26319" s="2">
        <v>0.43321759259259257</v>
      </c>
      <c r="G26319" s="2"/>
      <c r="H26319">
        <v>1</v>
      </c>
    </row>
    <row r="26320" spans="1:8" x14ac:dyDescent="0.35">
      <c r="A26320">
        <v>141588</v>
      </c>
      <c r="B26320">
        <v>1</v>
      </c>
      <c r="C26320">
        <v>1</v>
      </c>
      <c r="D26320" t="s">
        <v>136</v>
      </c>
      <c r="E26320" s="2">
        <v>0.43472222222222223</v>
      </c>
      <c r="F26320" s="2">
        <v>0.43518518518518517</v>
      </c>
      <c r="G26320" s="2"/>
      <c r="H26320">
        <v>1</v>
      </c>
    </row>
    <row r="26321" spans="1:8" x14ac:dyDescent="0.35">
      <c r="A26321">
        <v>141588</v>
      </c>
      <c r="B26321">
        <v>1</v>
      </c>
      <c r="C26321">
        <v>1</v>
      </c>
      <c r="D26321" t="s">
        <v>137</v>
      </c>
      <c r="E26321" s="2">
        <v>0.43680555555555556</v>
      </c>
      <c r="F26321" s="2">
        <v>0.4372685185185185</v>
      </c>
      <c r="G26321" s="2"/>
      <c r="H26321">
        <v>1</v>
      </c>
    </row>
    <row r="26322" spans="1:8" x14ac:dyDescent="0.35">
      <c r="A26322">
        <v>141588</v>
      </c>
      <c r="B26322">
        <v>1</v>
      </c>
      <c r="C26322">
        <v>1</v>
      </c>
      <c r="D26322" t="s">
        <v>138</v>
      </c>
      <c r="E26322" s="2">
        <v>0.43842592592592594</v>
      </c>
      <c r="F26322" s="2">
        <v>0.43888888888888888</v>
      </c>
      <c r="G26322" s="2"/>
      <c r="H26322">
        <v>1</v>
      </c>
    </row>
    <row r="26323" spans="1:8" x14ac:dyDescent="0.35">
      <c r="A26323">
        <v>141588</v>
      </c>
      <c r="B26323">
        <v>1</v>
      </c>
      <c r="C26323">
        <v>1</v>
      </c>
      <c r="D26323" t="s">
        <v>139</v>
      </c>
      <c r="E26323" s="2">
        <v>0.44097222222222221</v>
      </c>
      <c r="F26323" s="2">
        <v>0.44166666666666665</v>
      </c>
      <c r="G26323" s="2"/>
      <c r="H26323">
        <v>1</v>
      </c>
    </row>
    <row r="26324" spans="1:8" x14ac:dyDescent="0.35">
      <c r="A26324">
        <v>141588</v>
      </c>
      <c r="B26324">
        <v>1</v>
      </c>
      <c r="C26324">
        <v>1</v>
      </c>
      <c r="D26324" t="s">
        <v>72</v>
      </c>
      <c r="E26324" s="2">
        <v>0.44328703703703703</v>
      </c>
      <c r="F26324" s="2">
        <v>0.44386574074074076</v>
      </c>
      <c r="G26324" s="2"/>
      <c r="H26324">
        <v>1</v>
      </c>
    </row>
    <row r="26325" spans="1:8" x14ac:dyDescent="0.35">
      <c r="A26325">
        <v>141588</v>
      </c>
      <c r="B26325">
        <v>1</v>
      </c>
      <c r="C26325">
        <v>1</v>
      </c>
      <c r="D26325" t="s">
        <v>95</v>
      </c>
      <c r="E26325" s="2">
        <v>0.44537037037037036</v>
      </c>
      <c r="F26325" s="2">
        <v>0.44594907407407408</v>
      </c>
      <c r="G26325" s="2"/>
      <c r="H26325">
        <v>1</v>
      </c>
    </row>
    <row r="26326" spans="1:8" x14ac:dyDescent="0.35">
      <c r="A26326">
        <v>141588</v>
      </c>
      <c r="B26326">
        <v>1</v>
      </c>
      <c r="C26326">
        <v>1</v>
      </c>
      <c r="D26326" t="s">
        <v>140</v>
      </c>
      <c r="E26326" s="2">
        <v>0.44733796296296297</v>
      </c>
      <c r="F26326" s="2">
        <v>0.44803240740740741</v>
      </c>
      <c r="G26326" s="2"/>
      <c r="H26326">
        <v>1</v>
      </c>
    </row>
    <row r="26327" spans="1:8" x14ac:dyDescent="0.35">
      <c r="A26327">
        <v>141588</v>
      </c>
      <c r="B26327">
        <v>1</v>
      </c>
      <c r="C26327">
        <v>1</v>
      </c>
      <c r="D26327" t="s">
        <v>141</v>
      </c>
      <c r="E26327" s="2">
        <v>0.44965277777777779</v>
      </c>
      <c r="F26327" s="2">
        <v>0.45011574074074073</v>
      </c>
      <c r="G26327" s="2"/>
      <c r="H26327">
        <v>1</v>
      </c>
    </row>
    <row r="26328" spans="1:8" x14ac:dyDescent="0.35">
      <c r="A26328">
        <v>141588</v>
      </c>
      <c r="B26328">
        <v>1</v>
      </c>
      <c r="C26328">
        <v>1</v>
      </c>
      <c r="D26328" t="s">
        <v>46</v>
      </c>
      <c r="E26328" s="2">
        <v>0.45081018518518517</v>
      </c>
      <c r="F26328" s="2">
        <v>0.45127314814814817</v>
      </c>
      <c r="G26328" s="2"/>
      <c r="H26328">
        <v>1</v>
      </c>
    </row>
    <row r="26329" spans="1:8" x14ac:dyDescent="0.35">
      <c r="A26329">
        <v>141588</v>
      </c>
      <c r="B26329">
        <v>1</v>
      </c>
      <c r="C26329">
        <v>1</v>
      </c>
      <c r="D26329" t="s">
        <v>142</v>
      </c>
      <c r="E26329" s="2">
        <v>0.45231481481481484</v>
      </c>
      <c r="F26329" s="2">
        <v>0.45277777777777778</v>
      </c>
      <c r="G26329" s="2"/>
      <c r="H26329">
        <v>1</v>
      </c>
    </row>
    <row r="26330" spans="1:8" x14ac:dyDescent="0.35">
      <c r="A26330">
        <v>141588</v>
      </c>
      <c r="B26330">
        <v>1</v>
      </c>
      <c r="C26330">
        <v>1</v>
      </c>
      <c r="D26330" t="s">
        <v>143</v>
      </c>
      <c r="E26330" s="2">
        <v>0.45358796296296294</v>
      </c>
      <c r="F26330" s="2">
        <v>0.45428240740740738</v>
      </c>
      <c r="G26330" s="2"/>
      <c r="H26330">
        <v>1</v>
      </c>
    </row>
    <row r="26331" spans="1:8" x14ac:dyDescent="0.35">
      <c r="A26331">
        <v>141588</v>
      </c>
      <c r="B26331">
        <v>1</v>
      </c>
      <c r="C26331">
        <v>1</v>
      </c>
      <c r="D26331" t="s">
        <v>59</v>
      </c>
      <c r="E26331" s="2">
        <v>0.45543981481481483</v>
      </c>
      <c r="F26331" s="2">
        <v>0.45613425925925927</v>
      </c>
      <c r="G26331" s="2"/>
      <c r="H26331">
        <v>1</v>
      </c>
    </row>
    <row r="26332" spans="1:8" x14ac:dyDescent="0.35">
      <c r="A26332">
        <v>141588</v>
      </c>
      <c r="B26332">
        <v>1</v>
      </c>
      <c r="C26332">
        <v>1</v>
      </c>
      <c r="D26332" t="s">
        <v>144</v>
      </c>
      <c r="E26332" s="2">
        <v>0.45717592592592593</v>
      </c>
      <c r="F26332" s="2">
        <v>0.45763888888888887</v>
      </c>
      <c r="G26332" s="2"/>
      <c r="H26332">
        <v>1</v>
      </c>
    </row>
    <row r="26333" spans="1:8" x14ac:dyDescent="0.35">
      <c r="A26333">
        <v>141588</v>
      </c>
      <c r="B26333">
        <v>1</v>
      </c>
      <c r="C26333">
        <v>1</v>
      </c>
      <c r="D26333" t="s">
        <v>9</v>
      </c>
      <c r="E26333" s="2">
        <v>0.45879629629629631</v>
      </c>
      <c r="F26333" s="2">
        <v>0.45925925925925926</v>
      </c>
      <c r="G26333" s="2"/>
      <c r="H26333">
        <v>1</v>
      </c>
    </row>
    <row r="26334" spans="1:8" x14ac:dyDescent="0.35">
      <c r="A26334">
        <v>141588</v>
      </c>
      <c r="B26334">
        <v>1</v>
      </c>
      <c r="C26334">
        <v>1</v>
      </c>
      <c r="D26334" t="s">
        <v>93</v>
      </c>
      <c r="E26334" s="2">
        <v>0.46041666666666664</v>
      </c>
      <c r="F26334" s="2">
        <v>0.46087962962962964</v>
      </c>
      <c r="G26334" s="2"/>
      <c r="H26334">
        <v>1</v>
      </c>
    </row>
    <row r="26335" spans="1:8" x14ac:dyDescent="0.35">
      <c r="A26335">
        <v>141588</v>
      </c>
      <c r="B26335">
        <v>1</v>
      </c>
      <c r="C26335">
        <v>1</v>
      </c>
      <c r="D26335" t="s">
        <v>123</v>
      </c>
      <c r="E26335" s="2">
        <v>0.46273148148148147</v>
      </c>
      <c r="F26335" s="2">
        <v>0.46331018518518519</v>
      </c>
      <c r="G26335" s="2"/>
      <c r="H26335">
        <v>1</v>
      </c>
    </row>
    <row r="26336" spans="1:8" x14ac:dyDescent="0.35">
      <c r="A26336">
        <v>141588</v>
      </c>
      <c r="B26336">
        <v>1</v>
      </c>
      <c r="C26336">
        <v>1</v>
      </c>
      <c r="D26336" t="s">
        <v>21</v>
      </c>
      <c r="E26336" s="2">
        <v>0.46562500000000001</v>
      </c>
      <c r="F26336" s="2">
        <v>0.46620370370370373</v>
      </c>
      <c r="G26336" s="2"/>
      <c r="H26336" t="s">
        <v>114</v>
      </c>
    </row>
    <row r="26337" spans="1:8" x14ac:dyDescent="0.35">
      <c r="A26337">
        <v>141588</v>
      </c>
      <c r="B26337">
        <v>1</v>
      </c>
      <c r="C26337">
        <v>1</v>
      </c>
      <c r="D26337" t="s">
        <v>45</v>
      </c>
      <c r="E26337" s="2">
        <v>0.46817129629629628</v>
      </c>
      <c r="F26337" s="2">
        <v>0.46886574074074072</v>
      </c>
      <c r="G26337" s="2"/>
      <c r="H26337" t="s">
        <v>152</v>
      </c>
    </row>
    <row r="26338" spans="1:8" x14ac:dyDescent="0.35">
      <c r="A26338">
        <v>141588</v>
      </c>
      <c r="B26338">
        <v>1</v>
      </c>
      <c r="C26338">
        <v>1</v>
      </c>
      <c r="D26338" t="s">
        <v>130</v>
      </c>
      <c r="E26338" s="2">
        <v>0.47083333333333333</v>
      </c>
      <c r="F26338" s="2">
        <v>0.47141203703703705</v>
      </c>
      <c r="G26338" s="2"/>
      <c r="H26338" t="s">
        <v>152</v>
      </c>
    </row>
    <row r="26339" spans="1:8" x14ac:dyDescent="0.35">
      <c r="A26339">
        <v>141588</v>
      </c>
      <c r="B26339">
        <v>1</v>
      </c>
      <c r="C26339">
        <v>1</v>
      </c>
      <c r="D26339" t="s">
        <v>129</v>
      </c>
      <c r="E26339" s="2">
        <v>0.47280092592592593</v>
      </c>
      <c r="F26339" s="2">
        <v>0.47326388888888887</v>
      </c>
      <c r="G26339" s="2"/>
      <c r="H26339" t="s">
        <v>152</v>
      </c>
    </row>
    <row r="26340" spans="1:8" x14ac:dyDescent="0.35">
      <c r="A26340">
        <v>141588</v>
      </c>
      <c r="B26340">
        <v>1</v>
      </c>
      <c r="C26340">
        <v>1</v>
      </c>
      <c r="D26340" t="s">
        <v>128</v>
      </c>
      <c r="E26340" s="2">
        <v>0.47476851851851853</v>
      </c>
      <c r="F26340" s="2">
        <v>0.47523148148148148</v>
      </c>
      <c r="G26340" s="2"/>
      <c r="H26340" t="s">
        <v>152</v>
      </c>
    </row>
    <row r="26341" spans="1:8" x14ac:dyDescent="0.35">
      <c r="A26341">
        <v>141588</v>
      </c>
      <c r="B26341">
        <v>1</v>
      </c>
      <c r="C26341">
        <v>1</v>
      </c>
      <c r="D26341" t="s">
        <v>126</v>
      </c>
      <c r="E26341" s="2">
        <v>0.47673611111111114</v>
      </c>
      <c r="F26341" s="2">
        <v>0.47743055555555558</v>
      </c>
      <c r="G26341" s="2"/>
      <c r="H26341" t="s">
        <v>162</v>
      </c>
    </row>
    <row r="26342" spans="1:8" x14ac:dyDescent="0.35">
      <c r="A26342">
        <v>141588</v>
      </c>
      <c r="B26342">
        <v>1</v>
      </c>
      <c r="C26342">
        <v>1</v>
      </c>
      <c r="D26342" t="s">
        <v>125</v>
      </c>
      <c r="E26342" s="2">
        <v>0.47928240740740741</v>
      </c>
      <c r="F26342" s="2">
        <v>0.47974537037037035</v>
      </c>
      <c r="G26342" s="2"/>
      <c r="H26342">
        <v>1</v>
      </c>
    </row>
    <row r="26343" spans="1:8" x14ac:dyDescent="0.35">
      <c r="A26343">
        <v>141588</v>
      </c>
      <c r="B26343">
        <v>1</v>
      </c>
      <c r="C26343">
        <v>1</v>
      </c>
      <c r="D26343" t="s">
        <v>17</v>
      </c>
      <c r="E26343" s="2">
        <v>0.48101851851851851</v>
      </c>
      <c r="F26343" s="2">
        <v>0.48148148148148145</v>
      </c>
      <c r="G26343" s="2"/>
      <c r="H26343">
        <v>1</v>
      </c>
    </row>
    <row r="26344" spans="1:8" x14ac:dyDescent="0.35">
      <c r="A26344">
        <v>141588</v>
      </c>
      <c r="B26344">
        <v>1</v>
      </c>
      <c r="C26344">
        <v>1</v>
      </c>
      <c r="D26344" t="s">
        <v>18</v>
      </c>
      <c r="E26344" s="2">
        <v>0.48356481481481484</v>
      </c>
      <c r="F26344" s="2">
        <v>0.48402777777777778</v>
      </c>
      <c r="G26344" s="2"/>
      <c r="H26344">
        <v>1</v>
      </c>
    </row>
    <row r="26345" spans="1:8" x14ac:dyDescent="0.35">
      <c r="A26345">
        <v>141588</v>
      </c>
      <c r="B26345">
        <v>1</v>
      </c>
      <c r="C26345">
        <v>1</v>
      </c>
      <c r="D26345" t="s">
        <v>163</v>
      </c>
      <c r="E26345" s="2">
        <v>0.48530092592592594</v>
      </c>
      <c r="F26345" s="2">
        <v>0.48576388888888888</v>
      </c>
      <c r="G26345" s="2"/>
      <c r="H26345">
        <v>1</v>
      </c>
    </row>
    <row r="26346" spans="1:8" x14ac:dyDescent="0.35">
      <c r="A26346">
        <v>141588</v>
      </c>
      <c r="B26346">
        <v>1</v>
      </c>
      <c r="C26346">
        <v>1</v>
      </c>
      <c r="D26346" t="s">
        <v>164</v>
      </c>
      <c r="E26346" s="2">
        <v>0.48784722222222221</v>
      </c>
      <c r="F26346" s="2">
        <v>0.48831018518518521</v>
      </c>
      <c r="G26346" s="2"/>
      <c r="H26346">
        <v>1</v>
      </c>
    </row>
    <row r="26347" spans="1:8" x14ac:dyDescent="0.35">
      <c r="A26347">
        <v>141588</v>
      </c>
      <c r="B26347">
        <v>1</v>
      </c>
      <c r="C26347">
        <v>1</v>
      </c>
      <c r="D26347" t="s">
        <v>165</v>
      </c>
      <c r="E26347" s="2">
        <v>0.49027777777777776</v>
      </c>
      <c r="F26347" s="2">
        <v>0.49074074074074076</v>
      </c>
      <c r="G26347" s="2"/>
      <c r="H26347">
        <v>1</v>
      </c>
    </row>
    <row r="26348" spans="1:8" x14ac:dyDescent="0.35">
      <c r="A26348">
        <v>141588</v>
      </c>
      <c r="B26348">
        <v>1</v>
      </c>
      <c r="C26348">
        <v>1</v>
      </c>
      <c r="D26348" t="s">
        <v>26</v>
      </c>
      <c r="E26348" s="2">
        <v>0.4931712962962963</v>
      </c>
      <c r="H26348">
        <v>2</v>
      </c>
    </row>
    <row r="26349" spans="1:8" x14ac:dyDescent="0.35">
      <c r="A26349">
        <v>141671</v>
      </c>
      <c r="B26349">
        <v>0</v>
      </c>
      <c r="C26349">
        <v>1</v>
      </c>
      <c r="D26349" t="s">
        <v>26</v>
      </c>
      <c r="F26349" s="2">
        <v>0.41666666666666669</v>
      </c>
      <c r="G26349" s="2"/>
      <c r="H26349">
        <v>1</v>
      </c>
    </row>
    <row r="26350" spans="1:8" x14ac:dyDescent="0.35">
      <c r="A26350">
        <v>141671</v>
      </c>
      <c r="B26350">
        <v>0</v>
      </c>
      <c r="C26350">
        <v>1</v>
      </c>
      <c r="D26350" t="s">
        <v>171</v>
      </c>
      <c r="E26350" s="2">
        <v>0.41898148148148145</v>
      </c>
      <c r="F26350" s="2">
        <v>0.41944444444444445</v>
      </c>
      <c r="G26350" s="2"/>
      <c r="H26350">
        <v>1</v>
      </c>
    </row>
    <row r="26351" spans="1:8" x14ac:dyDescent="0.35">
      <c r="A26351">
        <v>141671</v>
      </c>
      <c r="B26351">
        <v>0</v>
      </c>
      <c r="C26351">
        <v>1</v>
      </c>
      <c r="D26351" t="s">
        <v>170</v>
      </c>
      <c r="E26351" s="2">
        <v>0.42083333333333334</v>
      </c>
      <c r="F26351" s="2">
        <v>0.42129629629629628</v>
      </c>
      <c r="G26351" s="2"/>
      <c r="H26351">
        <v>1</v>
      </c>
    </row>
    <row r="26352" spans="1:8" x14ac:dyDescent="0.35">
      <c r="A26352">
        <v>141671</v>
      </c>
      <c r="B26352">
        <v>0</v>
      </c>
      <c r="C26352">
        <v>1</v>
      </c>
      <c r="D26352" t="s">
        <v>169</v>
      </c>
      <c r="E26352" s="2">
        <v>0.42291666666666666</v>
      </c>
      <c r="F26352" s="2">
        <v>0.42337962962962961</v>
      </c>
      <c r="G26352" s="2"/>
      <c r="H26352">
        <v>1</v>
      </c>
    </row>
    <row r="26353" spans="1:8" x14ac:dyDescent="0.35">
      <c r="A26353">
        <v>141671</v>
      </c>
      <c r="B26353">
        <v>0</v>
      </c>
      <c r="C26353">
        <v>1</v>
      </c>
      <c r="D26353" t="s">
        <v>168</v>
      </c>
      <c r="E26353" s="2">
        <v>0.42511574074074077</v>
      </c>
      <c r="F26353" s="2">
        <v>0.42557870370370371</v>
      </c>
      <c r="G26353" s="2"/>
      <c r="H26353">
        <v>1</v>
      </c>
    </row>
    <row r="26354" spans="1:8" x14ac:dyDescent="0.35">
      <c r="A26354">
        <v>141671</v>
      </c>
      <c r="B26354">
        <v>0</v>
      </c>
      <c r="C26354">
        <v>1</v>
      </c>
      <c r="D26354" t="s">
        <v>167</v>
      </c>
      <c r="E26354" s="2">
        <v>0.42708333333333331</v>
      </c>
      <c r="F26354" s="2">
        <v>0.42754629629629631</v>
      </c>
      <c r="G26354" s="2"/>
      <c r="H26354">
        <v>1</v>
      </c>
    </row>
    <row r="26355" spans="1:8" x14ac:dyDescent="0.35">
      <c r="A26355">
        <v>141671</v>
      </c>
      <c r="B26355">
        <v>0</v>
      </c>
      <c r="C26355">
        <v>1</v>
      </c>
      <c r="D26355" t="s">
        <v>13</v>
      </c>
      <c r="E26355" s="2">
        <v>0.4309027777777778</v>
      </c>
      <c r="H26355" t="s">
        <v>166</v>
      </c>
    </row>
    <row r="26356" spans="1:8" x14ac:dyDescent="0.35">
      <c r="A26356">
        <v>143892</v>
      </c>
      <c r="B26356">
        <v>0</v>
      </c>
      <c r="C26356">
        <v>1</v>
      </c>
      <c r="D26356" t="s">
        <v>48</v>
      </c>
      <c r="F26356" s="2">
        <v>0.4201388888888889</v>
      </c>
      <c r="G26356" s="2"/>
      <c r="H26356">
        <v>13</v>
      </c>
    </row>
    <row r="26357" spans="1:8" x14ac:dyDescent="0.35">
      <c r="A26357">
        <v>143892</v>
      </c>
      <c r="B26357">
        <v>0</v>
      </c>
      <c r="C26357">
        <v>1</v>
      </c>
      <c r="D26357" t="s">
        <v>8</v>
      </c>
      <c r="E26357" s="2">
        <v>0.4216435185185185</v>
      </c>
      <c r="F26357" s="2">
        <v>0.4221064814814815</v>
      </c>
      <c r="G26357" s="2"/>
      <c r="H26357">
        <v>2</v>
      </c>
    </row>
    <row r="26358" spans="1:8" x14ac:dyDescent="0.35">
      <c r="A26358">
        <v>143892</v>
      </c>
      <c r="B26358">
        <v>0</v>
      </c>
      <c r="C26358">
        <v>1</v>
      </c>
      <c r="D26358" t="s">
        <v>102</v>
      </c>
      <c r="E26358" s="2">
        <v>0.42511574074074077</v>
      </c>
      <c r="F26358" s="2">
        <v>0.42557870370370371</v>
      </c>
      <c r="G26358" s="2"/>
      <c r="H26358">
        <v>2</v>
      </c>
    </row>
    <row r="26359" spans="1:8" x14ac:dyDescent="0.35">
      <c r="A26359">
        <v>143892</v>
      </c>
      <c r="B26359">
        <v>0</v>
      </c>
      <c r="C26359">
        <v>1</v>
      </c>
      <c r="D26359" t="s">
        <v>103</v>
      </c>
      <c r="E26359" s="2">
        <v>0.42858796296296298</v>
      </c>
      <c r="F26359" s="2">
        <v>0.42905092592592592</v>
      </c>
      <c r="G26359" s="2"/>
      <c r="H26359">
        <v>2</v>
      </c>
    </row>
    <row r="26360" spans="1:8" x14ac:dyDescent="0.35">
      <c r="A26360">
        <v>143892</v>
      </c>
      <c r="B26360">
        <v>0</v>
      </c>
      <c r="C26360">
        <v>1</v>
      </c>
      <c r="D26360" t="s">
        <v>104</v>
      </c>
      <c r="E26360" s="2">
        <v>0.43159722222222224</v>
      </c>
      <c r="F26360" s="2">
        <v>0.43206018518518519</v>
      </c>
      <c r="G26360" s="2"/>
      <c r="H26360">
        <v>2</v>
      </c>
    </row>
    <row r="26361" spans="1:8" x14ac:dyDescent="0.35">
      <c r="A26361">
        <v>143892</v>
      </c>
      <c r="B26361">
        <v>0</v>
      </c>
      <c r="C26361">
        <v>1</v>
      </c>
      <c r="D26361" t="s">
        <v>105</v>
      </c>
      <c r="E26361" s="2">
        <v>0.43402777777777779</v>
      </c>
      <c r="F26361" s="2">
        <v>0.43449074074074073</v>
      </c>
      <c r="G26361" s="2"/>
      <c r="H26361">
        <v>2</v>
      </c>
    </row>
    <row r="26362" spans="1:8" x14ac:dyDescent="0.35">
      <c r="A26362">
        <v>143892</v>
      </c>
      <c r="B26362">
        <v>0</v>
      </c>
      <c r="C26362">
        <v>1</v>
      </c>
      <c r="D26362" t="s">
        <v>106</v>
      </c>
      <c r="E26362" s="2">
        <v>0.43657407407407406</v>
      </c>
      <c r="F26362" s="2">
        <v>0.43703703703703706</v>
      </c>
      <c r="G26362" s="2"/>
      <c r="H26362">
        <v>2</v>
      </c>
    </row>
    <row r="26363" spans="1:8" x14ac:dyDescent="0.35">
      <c r="A26363">
        <v>143892</v>
      </c>
      <c r="B26363">
        <v>0</v>
      </c>
      <c r="C26363">
        <v>1</v>
      </c>
      <c r="D26363" t="s">
        <v>107</v>
      </c>
      <c r="E26363" s="2">
        <v>0.43865740740740738</v>
      </c>
      <c r="F26363" s="2">
        <v>0.43912037037037038</v>
      </c>
      <c r="G26363" s="2"/>
      <c r="H26363">
        <v>2</v>
      </c>
    </row>
    <row r="26364" spans="1:8" x14ac:dyDescent="0.35">
      <c r="A26364">
        <v>143892</v>
      </c>
      <c r="B26364">
        <v>0</v>
      </c>
      <c r="C26364">
        <v>1</v>
      </c>
      <c r="D26364" t="s">
        <v>108</v>
      </c>
      <c r="E26364" s="2">
        <v>0.44097222222222221</v>
      </c>
      <c r="F26364" s="2">
        <v>0.44143518518518521</v>
      </c>
      <c r="G26364" s="2"/>
      <c r="H26364">
        <v>2</v>
      </c>
    </row>
    <row r="26365" spans="1:8" x14ac:dyDescent="0.35">
      <c r="A26365">
        <v>143892</v>
      </c>
      <c r="B26365">
        <v>0</v>
      </c>
      <c r="C26365">
        <v>1</v>
      </c>
      <c r="D26365" t="s">
        <v>39</v>
      </c>
      <c r="E26365" s="2">
        <v>0.44444444444444442</v>
      </c>
      <c r="F26365" s="2">
        <v>0.44525462962962964</v>
      </c>
      <c r="G26365" s="2"/>
      <c r="H26365">
        <v>6</v>
      </c>
    </row>
    <row r="26366" spans="1:8" x14ac:dyDescent="0.35">
      <c r="A26366">
        <v>143892</v>
      </c>
      <c r="B26366">
        <v>0</v>
      </c>
      <c r="C26366">
        <v>1</v>
      </c>
      <c r="D26366" t="s">
        <v>109</v>
      </c>
      <c r="E26366" s="2">
        <v>0.44756944444444446</v>
      </c>
      <c r="F26366" s="2">
        <v>0.44803240740740741</v>
      </c>
      <c r="G26366" s="2"/>
      <c r="H26366" t="s">
        <v>110</v>
      </c>
    </row>
    <row r="26367" spans="1:8" x14ac:dyDescent="0.35">
      <c r="A26367">
        <v>143892</v>
      </c>
      <c r="B26367">
        <v>0</v>
      </c>
      <c r="C26367">
        <v>1</v>
      </c>
      <c r="D26367" t="s">
        <v>111</v>
      </c>
      <c r="E26367" s="2">
        <v>0.44953703703703701</v>
      </c>
      <c r="F26367" s="2">
        <v>0.45</v>
      </c>
      <c r="G26367" s="2"/>
      <c r="H26367" t="s">
        <v>110</v>
      </c>
    </row>
    <row r="26368" spans="1:8" x14ac:dyDescent="0.35">
      <c r="A26368">
        <v>143892</v>
      </c>
      <c r="B26368">
        <v>0</v>
      </c>
      <c r="C26368">
        <v>1</v>
      </c>
      <c r="D26368" t="s">
        <v>112</v>
      </c>
      <c r="E26368" s="2">
        <v>0.45173611111111112</v>
      </c>
      <c r="F26368" s="2">
        <v>0.45231481481481484</v>
      </c>
      <c r="G26368" s="2"/>
      <c r="H26368" t="s">
        <v>110</v>
      </c>
    </row>
    <row r="26369" spans="1:8" x14ac:dyDescent="0.35">
      <c r="A26369">
        <v>143892</v>
      </c>
      <c r="B26369">
        <v>0</v>
      </c>
      <c r="C26369">
        <v>1</v>
      </c>
      <c r="D26369" t="s">
        <v>113</v>
      </c>
      <c r="E26369" s="2">
        <v>0.45358796296296294</v>
      </c>
      <c r="F26369" s="2">
        <v>0.45416666666666666</v>
      </c>
      <c r="G26369" s="2"/>
      <c r="H26369" t="s">
        <v>110</v>
      </c>
    </row>
    <row r="26370" spans="1:8" x14ac:dyDescent="0.35">
      <c r="A26370">
        <v>143892</v>
      </c>
      <c r="B26370">
        <v>0</v>
      </c>
      <c r="C26370">
        <v>1</v>
      </c>
      <c r="D26370" t="s">
        <v>24</v>
      </c>
      <c r="E26370" s="2">
        <v>0.45636574074074077</v>
      </c>
      <c r="F26370" s="2">
        <v>0.45775462962962965</v>
      </c>
      <c r="G26370" s="2"/>
      <c r="H26370" t="s">
        <v>110</v>
      </c>
    </row>
    <row r="26371" spans="1:8" x14ac:dyDescent="0.35">
      <c r="A26371">
        <v>143892</v>
      </c>
      <c r="B26371">
        <v>0</v>
      </c>
      <c r="C26371">
        <v>1</v>
      </c>
      <c r="D26371" t="s">
        <v>45</v>
      </c>
      <c r="E26371" s="2">
        <v>0.46527777777777779</v>
      </c>
      <c r="F26371" s="2">
        <v>0.46597222222222223</v>
      </c>
      <c r="G26371" s="2"/>
      <c r="H26371" t="s">
        <v>110</v>
      </c>
    </row>
    <row r="26372" spans="1:8" x14ac:dyDescent="0.35">
      <c r="A26372">
        <v>143892</v>
      </c>
      <c r="B26372">
        <v>0</v>
      </c>
      <c r="C26372">
        <v>1</v>
      </c>
      <c r="D26372" t="s">
        <v>21</v>
      </c>
      <c r="E26372" s="2">
        <v>0.46747685185185184</v>
      </c>
      <c r="F26372" s="2">
        <v>0.46805555555555556</v>
      </c>
      <c r="G26372" s="2"/>
      <c r="H26372" t="s">
        <v>122</v>
      </c>
    </row>
    <row r="26373" spans="1:8" x14ac:dyDescent="0.35">
      <c r="A26373">
        <v>143892</v>
      </c>
      <c r="B26373">
        <v>0</v>
      </c>
      <c r="C26373">
        <v>1</v>
      </c>
      <c r="D26373" t="s">
        <v>123</v>
      </c>
      <c r="E26373" s="2">
        <v>0.47025462962962961</v>
      </c>
      <c r="F26373" s="2">
        <v>0.47083333333333333</v>
      </c>
      <c r="G26373" s="2"/>
      <c r="H26373">
        <v>2</v>
      </c>
    </row>
    <row r="26374" spans="1:8" x14ac:dyDescent="0.35">
      <c r="A26374">
        <v>143892</v>
      </c>
      <c r="B26374">
        <v>0</v>
      </c>
      <c r="C26374">
        <v>1</v>
      </c>
      <c r="D26374" t="s">
        <v>93</v>
      </c>
      <c r="E26374" s="2">
        <v>0.47256944444444443</v>
      </c>
      <c r="F26374" s="2">
        <v>0.47303240740740743</v>
      </c>
      <c r="G26374" s="2"/>
      <c r="H26374">
        <v>2</v>
      </c>
    </row>
    <row r="26375" spans="1:8" x14ac:dyDescent="0.35">
      <c r="A26375">
        <v>143892</v>
      </c>
      <c r="B26375">
        <v>0</v>
      </c>
      <c r="C26375">
        <v>1</v>
      </c>
      <c r="D26375" t="s">
        <v>9</v>
      </c>
      <c r="E26375" s="2">
        <v>0.47453703703703703</v>
      </c>
      <c r="H26375">
        <v>1</v>
      </c>
    </row>
    <row r="26376" spans="1:8" x14ac:dyDescent="0.35">
      <c r="A26376">
        <v>142186</v>
      </c>
      <c r="B26376">
        <v>0</v>
      </c>
      <c r="C26376">
        <v>1</v>
      </c>
      <c r="D26376" t="s">
        <v>18</v>
      </c>
      <c r="F26376" s="2">
        <v>0.42268518518518516</v>
      </c>
      <c r="G26376" s="2"/>
      <c r="H26376" t="s">
        <v>124</v>
      </c>
    </row>
    <row r="26377" spans="1:8" x14ac:dyDescent="0.35">
      <c r="A26377">
        <v>142186</v>
      </c>
      <c r="B26377">
        <v>0</v>
      </c>
      <c r="C26377">
        <v>1</v>
      </c>
      <c r="D26377" t="s">
        <v>17</v>
      </c>
      <c r="E26377" s="2">
        <v>0.42499999999999999</v>
      </c>
      <c r="F26377" s="2">
        <v>0.42546296296296299</v>
      </c>
      <c r="G26377" s="2"/>
      <c r="H26377">
        <v>2</v>
      </c>
    </row>
    <row r="26378" spans="1:8" x14ac:dyDescent="0.35">
      <c r="A26378">
        <v>142186</v>
      </c>
      <c r="B26378">
        <v>0</v>
      </c>
      <c r="C26378">
        <v>1</v>
      </c>
      <c r="D26378" t="s">
        <v>125</v>
      </c>
      <c r="E26378" s="2">
        <v>0.42708333333333331</v>
      </c>
      <c r="F26378" s="2">
        <v>0.42754629629629631</v>
      </c>
      <c r="G26378" s="2"/>
      <c r="H26378">
        <v>2</v>
      </c>
    </row>
    <row r="26379" spans="1:8" x14ac:dyDescent="0.35">
      <c r="A26379">
        <v>142186</v>
      </c>
      <c r="B26379">
        <v>0</v>
      </c>
      <c r="C26379">
        <v>1</v>
      </c>
      <c r="D26379" t="s">
        <v>126</v>
      </c>
      <c r="E26379" s="2">
        <v>0.42962962962962964</v>
      </c>
      <c r="F26379" s="2">
        <v>0.43032407407407408</v>
      </c>
      <c r="G26379" s="2"/>
      <c r="H26379" t="s">
        <v>127</v>
      </c>
    </row>
    <row r="26380" spans="1:8" x14ac:dyDescent="0.35">
      <c r="A26380">
        <v>142186</v>
      </c>
      <c r="B26380">
        <v>0</v>
      </c>
      <c r="C26380">
        <v>1</v>
      </c>
      <c r="D26380" t="s">
        <v>128</v>
      </c>
      <c r="E26380" s="2">
        <v>0.43182870370370369</v>
      </c>
      <c r="F26380" s="2">
        <v>0.43229166666666669</v>
      </c>
      <c r="G26380" s="2"/>
      <c r="H26380" t="s">
        <v>110</v>
      </c>
    </row>
    <row r="26381" spans="1:8" x14ac:dyDescent="0.35">
      <c r="A26381">
        <v>142186</v>
      </c>
      <c r="B26381">
        <v>0</v>
      </c>
      <c r="C26381">
        <v>1</v>
      </c>
      <c r="D26381" t="s">
        <v>129</v>
      </c>
      <c r="E26381" s="2">
        <v>0.43368055555555557</v>
      </c>
      <c r="F26381" s="2">
        <v>0.43414351851851851</v>
      </c>
      <c r="G26381" s="2"/>
      <c r="H26381" t="s">
        <v>110</v>
      </c>
    </row>
    <row r="26382" spans="1:8" x14ac:dyDescent="0.35">
      <c r="A26382">
        <v>142186</v>
      </c>
      <c r="B26382">
        <v>0</v>
      </c>
      <c r="C26382">
        <v>1</v>
      </c>
      <c r="D26382" t="s">
        <v>130</v>
      </c>
      <c r="E26382" s="2">
        <v>0.4355324074074074</v>
      </c>
      <c r="F26382" s="2">
        <v>0.43611111111111112</v>
      </c>
      <c r="G26382" s="2"/>
      <c r="H26382" t="s">
        <v>110</v>
      </c>
    </row>
    <row r="26383" spans="1:8" x14ac:dyDescent="0.35">
      <c r="A26383">
        <v>142186</v>
      </c>
      <c r="B26383">
        <v>0</v>
      </c>
      <c r="C26383">
        <v>1</v>
      </c>
      <c r="D26383" t="s">
        <v>45</v>
      </c>
      <c r="E26383" s="2">
        <v>0.43807870370370372</v>
      </c>
      <c r="F26383" s="2">
        <v>0.43877314814814816</v>
      </c>
      <c r="G26383" s="2"/>
      <c r="H26383" t="s">
        <v>110</v>
      </c>
    </row>
    <row r="26384" spans="1:8" x14ac:dyDescent="0.35">
      <c r="A26384">
        <v>142186</v>
      </c>
      <c r="B26384">
        <v>0</v>
      </c>
      <c r="C26384">
        <v>1</v>
      </c>
      <c r="D26384" t="s">
        <v>21</v>
      </c>
      <c r="E26384" s="2">
        <v>0.44062499999999999</v>
      </c>
      <c r="F26384" s="2">
        <v>0.44120370370370371</v>
      </c>
      <c r="G26384" s="2"/>
      <c r="H26384" t="s">
        <v>122</v>
      </c>
    </row>
    <row r="26385" spans="1:8" x14ac:dyDescent="0.35">
      <c r="A26385">
        <v>142186</v>
      </c>
      <c r="B26385">
        <v>0</v>
      </c>
      <c r="C26385">
        <v>1</v>
      </c>
      <c r="D26385" t="s">
        <v>123</v>
      </c>
      <c r="E26385" s="2">
        <v>0.44351851851851853</v>
      </c>
      <c r="F26385" s="2">
        <v>0.4440972222222222</v>
      </c>
      <c r="G26385" s="2"/>
      <c r="H26385">
        <v>2</v>
      </c>
    </row>
    <row r="26386" spans="1:8" x14ac:dyDescent="0.35">
      <c r="A26386">
        <v>142186</v>
      </c>
      <c r="B26386">
        <v>0</v>
      </c>
      <c r="C26386">
        <v>1</v>
      </c>
      <c r="D26386" t="s">
        <v>93</v>
      </c>
      <c r="E26386" s="2">
        <v>0.44594907407407408</v>
      </c>
      <c r="F26386" s="2">
        <v>0.44641203703703702</v>
      </c>
      <c r="G26386" s="2"/>
      <c r="H26386">
        <v>2</v>
      </c>
    </row>
    <row r="26387" spans="1:8" x14ac:dyDescent="0.35">
      <c r="A26387">
        <v>142186</v>
      </c>
      <c r="B26387">
        <v>0</v>
      </c>
      <c r="C26387">
        <v>1</v>
      </c>
      <c r="D26387" t="s">
        <v>9</v>
      </c>
      <c r="E26387" s="2">
        <v>0.44756944444444446</v>
      </c>
      <c r="F26387" s="2">
        <v>0.44803240740740741</v>
      </c>
      <c r="G26387" s="2"/>
      <c r="H26387">
        <v>2</v>
      </c>
    </row>
    <row r="26388" spans="1:8" x14ac:dyDescent="0.35">
      <c r="A26388">
        <v>142186</v>
      </c>
      <c r="B26388">
        <v>0</v>
      </c>
      <c r="C26388">
        <v>1</v>
      </c>
      <c r="D26388" t="s">
        <v>144</v>
      </c>
      <c r="E26388" s="2">
        <v>0.44918981481481479</v>
      </c>
      <c r="F26388" s="2">
        <v>0.44965277777777779</v>
      </c>
      <c r="G26388" s="2"/>
      <c r="H26388">
        <v>2</v>
      </c>
    </row>
    <row r="26389" spans="1:8" x14ac:dyDescent="0.35">
      <c r="A26389">
        <v>142186</v>
      </c>
      <c r="B26389">
        <v>0</v>
      </c>
      <c r="C26389">
        <v>1</v>
      </c>
      <c r="D26389" t="s">
        <v>59</v>
      </c>
      <c r="E26389" s="2">
        <v>0.45069444444444445</v>
      </c>
      <c r="F26389" s="2">
        <v>0.4511574074074074</v>
      </c>
      <c r="G26389" s="2"/>
      <c r="H26389">
        <v>2</v>
      </c>
    </row>
    <row r="26390" spans="1:8" x14ac:dyDescent="0.35">
      <c r="A26390">
        <v>142186</v>
      </c>
      <c r="B26390">
        <v>0</v>
      </c>
      <c r="C26390">
        <v>1</v>
      </c>
      <c r="D26390" t="s">
        <v>143</v>
      </c>
      <c r="E26390" s="2">
        <v>0.45231481481481484</v>
      </c>
      <c r="F26390" s="2">
        <v>0.45300925925925928</v>
      </c>
      <c r="G26390" s="2"/>
      <c r="H26390">
        <v>2</v>
      </c>
    </row>
    <row r="26391" spans="1:8" x14ac:dyDescent="0.35">
      <c r="A26391">
        <v>142186</v>
      </c>
      <c r="B26391">
        <v>0</v>
      </c>
      <c r="C26391">
        <v>1</v>
      </c>
      <c r="D26391" t="s">
        <v>142</v>
      </c>
      <c r="E26391" s="2">
        <v>0.45381944444444444</v>
      </c>
      <c r="F26391" s="2">
        <v>0.45428240740740738</v>
      </c>
      <c r="G26391" s="2"/>
      <c r="H26391">
        <v>2</v>
      </c>
    </row>
    <row r="26392" spans="1:8" x14ac:dyDescent="0.35">
      <c r="A26392">
        <v>142186</v>
      </c>
      <c r="B26392">
        <v>0</v>
      </c>
      <c r="C26392">
        <v>1</v>
      </c>
      <c r="D26392" t="s">
        <v>46</v>
      </c>
      <c r="E26392" s="2">
        <v>0.45532407407407405</v>
      </c>
      <c r="F26392" s="2">
        <v>0.45578703703703705</v>
      </c>
      <c r="G26392" s="2"/>
      <c r="H26392">
        <v>2</v>
      </c>
    </row>
    <row r="26393" spans="1:8" x14ac:dyDescent="0.35">
      <c r="A26393">
        <v>142186</v>
      </c>
      <c r="B26393">
        <v>0</v>
      </c>
      <c r="C26393">
        <v>1</v>
      </c>
      <c r="D26393" t="s">
        <v>141</v>
      </c>
      <c r="E26393" s="2">
        <v>0.45648148148148149</v>
      </c>
      <c r="F26393" s="2">
        <v>0.45694444444444443</v>
      </c>
      <c r="G26393" s="2"/>
      <c r="H26393">
        <v>2</v>
      </c>
    </row>
    <row r="26394" spans="1:8" x14ac:dyDescent="0.35">
      <c r="A26394">
        <v>142186</v>
      </c>
      <c r="B26394">
        <v>0</v>
      </c>
      <c r="C26394">
        <v>1</v>
      </c>
      <c r="D26394" t="s">
        <v>140</v>
      </c>
      <c r="E26394" s="2">
        <v>0.45856481481481481</v>
      </c>
      <c r="F26394" s="2">
        <v>0.45925925925925926</v>
      </c>
      <c r="G26394" s="2"/>
      <c r="H26394">
        <v>2</v>
      </c>
    </row>
    <row r="26395" spans="1:8" x14ac:dyDescent="0.35">
      <c r="A26395">
        <v>142186</v>
      </c>
      <c r="B26395">
        <v>0</v>
      </c>
      <c r="C26395">
        <v>1</v>
      </c>
      <c r="D26395" t="s">
        <v>95</v>
      </c>
      <c r="E26395" s="2">
        <v>0.46053240740740742</v>
      </c>
      <c r="F26395" s="2">
        <v>0.46111111111111114</v>
      </c>
      <c r="G26395" s="2"/>
      <c r="H26395">
        <v>2</v>
      </c>
    </row>
    <row r="26396" spans="1:8" x14ac:dyDescent="0.35">
      <c r="A26396">
        <v>142186</v>
      </c>
      <c r="B26396">
        <v>0</v>
      </c>
      <c r="C26396">
        <v>1</v>
      </c>
      <c r="D26396" t="s">
        <v>72</v>
      </c>
      <c r="E26396" s="2">
        <v>0.46273148148148147</v>
      </c>
      <c r="F26396" s="2">
        <v>0.46331018518518519</v>
      </c>
      <c r="G26396" s="2"/>
      <c r="H26396">
        <v>2</v>
      </c>
    </row>
    <row r="26397" spans="1:8" x14ac:dyDescent="0.35">
      <c r="A26397">
        <v>142186</v>
      </c>
      <c r="B26397">
        <v>0</v>
      </c>
      <c r="C26397">
        <v>1</v>
      </c>
      <c r="D26397" t="s">
        <v>139</v>
      </c>
      <c r="E26397" s="2">
        <v>0.46481481481481479</v>
      </c>
      <c r="F26397" s="2">
        <v>0.46550925925925923</v>
      </c>
      <c r="G26397" s="2"/>
      <c r="H26397">
        <v>2</v>
      </c>
    </row>
    <row r="26398" spans="1:8" x14ac:dyDescent="0.35">
      <c r="A26398">
        <v>142186</v>
      </c>
      <c r="B26398">
        <v>0</v>
      </c>
      <c r="C26398">
        <v>1</v>
      </c>
      <c r="D26398" t="s">
        <v>138</v>
      </c>
      <c r="E26398" s="2">
        <v>0.46747685185185184</v>
      </c>
      <c r="F26398" s="2">
        <v>0.46793981481481484</v>
      </c>
      <c r="G26398" s="2"/>
      <c r="H26398">
        <v>2</v>
      </c>
    </row>
    <row r="26399" spans="1:8" x14ac:dyDescent="0.35">
      <c r="A26399">
        <v>142186</v>
      </c>
      <c r="B26399">
        <v>0</v>
      </c>
      <c r="C26399">
        <v>1</v>
      </c>
      <c r="D26399" t="s">
        <v>137</v>
      </c>
      <c r="E26399" s="2">
        <v>0.46909722222222222</v>
      </c>
      <c r="F26399" s="2">
        <v>0.46956018518518516</v>
      </c>
      <c r="G26399" s="2"/>
      <c r="H26399">
        <v>2</v>
      </c>
    </row>
    <row r="26400" spans="1:8" x14ac:dyDescent="0.35">
      <c r="A26400">
        <v>142186</v>
      </c>
      <c r="B26400">
        <v>0</v>
      </c>
      <c r="C26400">
        <v>1</v>
      </c>
      <c r="D26400" t="s">
        <v>136</v>
      </c>
      <c r="E26400" s="2">
        <v>0.47106481481481483</v>
      </c>
      <c r="F26400" s="2">
        <v>0.47152777777777777</v>
      </c>
      <c r="G26400" s="2"/>
      <c r="H26400">
        <v>2</v>
      </c>
    </row>
    <row r="26401" spans="1:8" x14ac:dyDescent="0.35">
      <c r="A26401">
        <v>142186</v>
      </c>
      <c r="B26401">
        <v>0</v>
      </c>
      <c r="C26401">
        <v>1</v>
      </c>
      <c r="D26401" t="s">
        <v>135</v>
      </c>
      <c r="E26401" s="2">
        <v>0.47291666666666665</v>
      </c>
      <c r="F26401" s="2">
        <v>0.47337962962962965</v>
      </c>
      <c r="G26401" s="2"/>
      <c r="H26401">
        <v>2</v>
      </c>
    </row>
    <row r="26402" spans="1:8" x14ac:dyDescent="0.35">
      <c r="A26402">
        <v>142186</v>
      </c>
      <c r="B26402">
        <v>1</v>
      </c>
      <c r="C26402">
        <v>1</v>
      </c>
      <c r="D26402" t="s">
        <v>38</v>
      </c>
      <c r="E26402" s="2">
        <v>0.47546296296296298</v>
      </c>
      <c r="F26402" s="2">
        <v>0.47615740740740742</v>
      </c>
      <c r="G26402" s="2"/>
      <c r="H26402" t="s">
        <v>172</v>
      </c>
    </row>
    <row r="26403" spans="1:8" x14ac:dyDescent="0.35">
      <c r="A26403">
        <v>142186</v>
      </c>
      <c r="B26403">
        <v>1</v>
      </c>
      <c r="C26403">
        <v>1</v>
      </c>
      <c r="D26403" t="s">
        <v>133</v>
      </c>
      <c r="E26403" s="2">
        <v>0.47743055555555558</v>
      </c>
      <c r="F26403" s="2">
        <v>0.47789351851851852</v>
      </c>
      <c r="G26403" s="2"/>
      <c r="H26403">
        <v>1</v>
      </c>
    </row>
    <row r="26404" spans="1:8" x14ac:dyDescent="0.35">
      <c r="A26404">
        <v>142186</v>
      </c>
      <c r="B26404">
        <v>1</v>
      </c>
      <c r="C26404">
        <v>1</v>
      </c>
      <c r="D26404" t="s">
        <v>132</v>
      </c>
      <c r="E26404" s="2">
        <v>0.47928240740740741</v>
      </c>
      <c r="F26404" s="2">
        <v>0.47974537037037035</v>
      </c>
      <c r="G26404" s="2"/>
      <c r="H26404">
        <v>1</v>
      </c>
    </row>
    <row r="26405" spans="1:8" x14ac:dyDescent="0.35">
      <c r="A26405">
        <v>142186</v>
      </c>
      <c r="B26405">
        <v>1</v>
      </c>
      <c r="C26405">
        <v>1</v>
      </c>
      <c r="D26405" t="s">
        <v>31</v>
      </c>
      <c r="E26405" s="2">
        <v>0.4824074074074074</v>
      </c>
      <c r="H26405" t="s">
        <v>131</v>
      </c>
    </row>
    <row r="26406" spans="1:8" x14ac:dyDescent="0.35">
      <c r="A26406">
        <v>141486</v>
      </c>
      <c r="B26406">
        <v>0</v>
      </c>
      <c r="C26406">
        <v>1</v>
      </c>
      <c r="D26406" t="s">
        <v>11</v>
      </c>
      <c r="F26406" s="2">
        <v>0.4236111111111111</v>
      </c>
      <c r="G26406" s="2"/>
      <c r="H26406" t="s">
        <v>161</v>
      </c>
    </row>
    <row r="26407" spans="1:8" x14ac:dyDescent="0.35">
      <c r="A26407">
        <v>141486</v>
      </c>
      <c r="B26407">
        <v>0</v>
      </c>
      <c r="C26407">
        <v>1</v>
      </c>
      <c r="D26407" t="s">
        <v>160</v>
      </c>
      <c r="E26407" s="2">
        <v>0.42604166666666665</v>
      </c>
      <c r="F26407" s="2">
        <v>0.42673611111111109</v>
      </c>
      <c r="G26407" s="2"/>
      <c r="H26407" t="s">
        <v>110</v>
      </c>
    </row>
    <row r="26408" spans="1:8" x14ac:dyDescent="0.35">
      <c r="A26408">
        <v>141486</v>
      </c>
      <c r="B26408">
        <v>1</v>
      </c>
      <c r="C26408">
        <v>1</v>
      </c>
      <c r="D26408" t="s">
        <v>13</v>
      </c>
      <c r="E26408" s="2">
        <v>0.43020833333333336</v>
      </c>
      <c r="F26408" s="2">
        <v>0.4309027777777778</v>
      </c>
      <c r="G26408" s="2"/>
      <c r="H26408" t="s">
        <v>110</v>
      </c>
    </row>
    <row r="26409" spans="1:8" x14ac:dyDescent="0.35">
      <c r="A26409">
        <v>141486</v>
      </c>
      <c r="B26409">
        <v>1</v>
      </c>
      <c r="C26409">
        <v>1</v>
      </c>
      <c r="D26409" t="s">
        <v>146</v>
      </c>
      <c r="E26409" s="2">
        <v>0.43321759259259257</v>
      </c>
      <c r="F26409" s="2">
        <v>0.43368055555555557</v>
      </c>
      <c r="G26409" s="2"/>
      <c r="H26409" t="s">
        <v>147</v>
      </c>
    </row>
    <row r="26410" spans="1:8" x14ac:dyDescent="0.35">
      <c r="A26410">
        <v>141486</v>
      </c>
      <c r="B26410">
        <v>1</v>
      </c>
      <c r="C26410">
        <v>1</v>
      </c>
      <c r="D26410" t="s">
        <v>19</v>
      </c>
      <c r="E26410" s="2">
        <v>0.43483796296296295</v>
      </c>
      <c r="F26410" s="2">
        <v>0.43530092592592595</v>
      </c>
      <c r="G26410" s="2"/>
      <c r="H26410">
        <v>1</v>
      </c>
    </row>
    <row r="26411" spans="1:8" x14ac:dyDescent="0.35">
      <c r="A26411">
        <v>141486</v>
      </c>
      <c r="B26411">
        <v>1</v>
      </c>
      <c r="C26411">
        <v>1</v>
      </c>
      <c r="D26411" t="s">
        <v>148</v>
      </c>
      <c r="E26411" s="2">
        <v>0.43807870370370372</v>
      </c>
      <c r="F26411" s="2">
        <v>0.43854166666666666</v>
      </c>
      <c r="G26411" s="2"/>
      <c r="H26411">
        <v>1</v>
      </c>
    </row>
    <row r="26412" spans="1:8" x14ac:dyDescent="0.35">
      <c r="A26412">
        <v>141486</v>
      </c>
      <c r="B26412">
        <v>1</v>
      </c>
      <c r="C26412">
        <v>1</v>
      </c>
      <c r="D26412" t="s">
        <v>149</v>
      </c>
      <c r="E26412" s="2">
        <v>0.44004629629629627</v>
      </c>
      <c r="F26412" s="2">
        <v>0.44062499999999999</v>
      </c>
      <c r="G26412" s="2"/>
      <c r="H26412">
        <v>1</v>
      </c>
    </row>
    <row r="26413" spans="1:8" x14ac:dyDescent="0.35">
      <c r="A26413">
        <v>141486</v>
      </c>
      <c r="B26413">
        <v>1</v>
      </c>
      <c r="C26413">
        <v>1</v>
      </c>
      <c r="D26413" t="s">
        <v>150</v>
      </c>
      <c r="E26413" s="2">
        <v>0.44201388888888887</v>
      </c>
      <c r="F26413" s="2">
        <v>0.44270833333333331</v>
      </c>
      <c r="G26413" s="2"/>
      <c r="H26413">
        <v>1</v>
      </c>
    </row>
    <row r="26414" spans="1:8" x14ac:dyDescent="0.35">
      <c r="A26414">
        <v>141486</v>
      </c>
      <c r="B26414">
        <v>1</v>
      </c>
      <c r="C26414">
        <v>1</v>
      </c>
      <c r="D26414" t="s">
        <v>151</v>
      </c>
      <c r="E26414" s="2">
        <v>0.4440972222222222</v>
      </c>
      <c r="F26414" s="2">
        <v>0.4445601851851852</v>
      </c>
      <c r="G26414" s="2"/>
      <c r="H26414">
        <v>1</v>
      </c>
    </row>
    <row r="26415" spans="1:8" x14ac:dyDescent="0.35">
      <c r="A26415">
        <v>141486</v>
      </c>
      <c r="B26415">
        <v>1</v>
      </c>
      <c r="C26415">
        <v>1</v>
      </c>
      <c r="D26415" t="s">
        <v>90</v>
      </c>
      <c r="E26415" s="2">
        <v>0.4460648148148148</v>
      </c>
      <c r="F26415" s="2">
        <v>0.44675925925925924</v>
      </c>
      <c r="G26415" s="2"/>
      <c r="H26415">
        <v>1</v>
      </c>
    </row>
    <row r="26416" spans="1:8" x14ac:dyDescent="0.35">
      <c r="A26416">
        <v>141486</v>
      </c>
      <c r="B26416">
        <v>1</v>
      </c>
      <c r="C26416">
        <v>1</v>
      </c>
      <c r="D26416" t="s">
        <v>59</v>
      </c>
      <c r="E26416" s="2">
        <v>0.44837962962962963</v>
      </c>
      <c r="F26416" s="2">
        <v>0.44884259259259257</v>
      </c>
      <c r="G26416" s="2"/>
      <c r="H26416">
        <v>1</v>
      </c>
    </row>
    <row r="26417" spans="1:8" x14ac:dyDescent="0.35">
      <c r="A26417">
        <v>141486</v>
      </c>
      <c r="B26417">
        <v>1</v>
      </c>
      <c r="C26417">
        <v>1</v>
      </c>
      <c r="D26417" t="s">
        <v>144</v>
      </c>
      <c r="E26417" s="2">
        <v>0.45023148148148145</v>
      </c>
      <c r="F26417" s="2">
        <v>0.45069444444444445</v>
      </c>
      <c r="G26417" s="2"/>
      <c r="H26417">
        <v>1</v>
      </c>
    </row>
    <row r="26418" spans="1:8" x14ac:dyDescent="0.35">
      <c r="A26418">
        <v>141486</v>
      </c>
      <c r="B26418">
        <v>1</v>
      </c>
      <c r="C26418">
        <v>1</v>
      </c>
      <c r="D26418" t="s">
        <v>9</v>
      </c>
      <c r="E26418" s="2">
        <v>0.45219907407407406</v>
      </c>
      <c r="F26418" s="2">
        <v>0.45266203703703706</v>
      </c>
      <c r="G26418" s="2"/>
      <c r="H26418">
        <v>1</v>
      </c>
    </row>
    <row r="26419" spans="1:8" x14ac:dyDescent="0.35">
      <c r="A26419">
        <v>141486</v>
      </c>
      <c r="B26419">
        <v>1</v>
      </c>
      <c r="C26419">
        <v>1</v>
      </c>
      <c r="D26419" t="s">
        <v>93</v>
      </c>
      <c r="E26419" s="2">
        <v>0.45381944444444444</v>
      </c>
      <c r="F26419" s="2">
        <v>0.45428240740740738</v>
      </c>
      <c r="G26419" s="2"/>
      <c r="H26419">
        <v>1</v>
      </c>
    </row>
    <row r="26420" spans="1:8" x14ac:dyDescent="0.35">
      <c r="A26420">
        <v>141486</v>
      </c>
      <c r="B26420">
        <v>1</v>
      </c>
      <c r="C26420">
        <v>1</v>
      </c>
      <c r="D26420" t="s">
        <v>123</v>
      </c>
      <c r="E26420" s="2">
        <v>0.45601851851851855</v>
      </c>
      <c r="F26420" s="2">
        <v>0.45659722222222221</v>
      </c>
      <c r="G26420" s="2"/>
      <c r="H26420">
        <v>1</v>
      </c>
    </row>
    <row r="26421" spans="1:8" x14ac:dyDescent="0.35">
      <c r="A26421">
        <v>141486</v>
      </c>
      <c r="B26421">
        <v>1</v>
      </c>
      <c r="C26421">
        <v>1</v>
      </c>
      <c r="D26421" t="s">
        <v>21</v>
      </c>
      <c r="E26421" s="2">
        <v>0.45879629629629631</v>
      </c>
      <c r="F26421" s="2">
        <v>0.45937499999999998</v>
      </c>
      <c r="G26421" s="2"/>
      <c r="H26421" t="s">
        <v>114</v>
      </c>
    </row>
    <row r="26422" spans="1:8" x14ac:dyDescent="0.35">
      <c r="A26422">
        <v>141486</v>
      </c>
      <c r="B26422">
        <v>1</v>
      </c>
      <c r="C26422">
        <v>1</v>
      </c>
      <c r="D26422" t="s">
        <v>45</v>
      </c>
      <c r="E26422" s="2">
        <v>0.46076388888888886</v>
      </c>
      <c r="F26422" s="2">
        <v>0.46145833333333336</v>
      </c>
      <c r="G26422" s="2"/>
      <c r="H26422" t="s">
        <v>152</v>
      </c>
    </row>
    <row r="26423" spans="1:8" x14ac:dyDescent="0.35">
      <c r="A26423">
        <v>141486</v>
      </c>
      <c r="B26423">
        <v>1</v>
      </c>
      <c r="C26423">
        <v>1</v>
      </c>
      <c r="D26423" t="s">
        <v>24</v>
      </c>
      <c r="E26423" s="2">
        <v>0.46921296296296294</v>
      </c>
      <c r="F26423" s="2">
        <v>0.46990740740740738</v>
      </c>
      <c r="G26423" s="2"/>
      <c r="H26423" t="s">
        <v>152</v>
      </c>
    </row>
    <row r="26424" spans="1:8" x14ac:dyDescent="0.35">
      <c r="A26424">
        <v>141486</v>
      </c>
      <c r="B26424">
        <v>1</v>
      </c>
      <c r="C26424">
        <v>1</v>
      </c>
      <c r="D26424" t="s">
        <v>113</v>
      </c>
      <c r="E26424" s="2">
        <v>0.47256944444444443</v>
      </c>
      <c r="F26424" s="2">
        <v>0.47314814814814815</v>
      </c>
      <c r="G26424" s="2"/>
      <c r="H26424" t="s">
        <v>152</v>
      </c>
    </row>
    <row r="26425" spans="1:8" x14ac:dyDescent="0.35">
      <c r="A26425">
        <v>141486</v>
      </c>
      <c r="B26425">
        <v>1</v>
      </c>
      <c r="C26425">
        <v>1</v>
      </c>
      <c r="D26425" t="s">
        <v>112</v>
      </c>
      <c r="E26425" s="2">
        <v>0.47453703703703703</v>
      </c>
      <c r="F26425" s="2">
        <v>0.47511574074074076</v>
      </c>
      <c r="G26425" s="2"/>
      <c r="H26425" t="s">
        <v>152</v>
      </c>
    </row>
    <row r="26426" spans="1:8" x14ac:dyDescent="0.35">
      <c r="A26426">
        <v>141486</v>
      </c>
      <c r="B26426">
        <v>1</v>
      </c>
      <c r="C26426">
        <v>1</v>
      </c>
      <c r="D26426" t="s">
        <v>111</v>
      </c>
      <c r="E26426" s="2">
        <v>0.47673611111111114</v>
      </c>
      <c r="F26426" s="2">
        <v>0.47719907407407408</v>
      </c>
      <c r="G26426" s="2"/>
      <c r="H26426" t="s">
        <v>152</v>
      </c>
    </row>
    <row r="26427" spans="1:8" x14ac:dyDescent="0.35">
      <c r="A26427">
        <v>141486</v>
      </c>
      <c r="B26427">
        <v>1</v>
      </c>
      <c r="C26427">
        <v>1</v>
      </c>
      <c r="D26427" t="s">
        <v>109</v>
      </c>
      <c r="E26427" s="2">
        <v>0.47870370370370369</v>
      </c>
      <c r="F26427" s="2">
        <v>0.47916666666666669</v>
      </c>
      <c r="G26427" s="2"/>
      <c r="H26427" t="s">
        <v>152</v>
      </c>
    </row>
    <row r="26428" spans="1:8" x14ac:dyDescent="0.35">
      <c r="A26428">
        <v>141486</v>
      </c>
      <c r="B26428">
        <v>1</v>
      </c>
      <c r="C26428">
        <v>1</v>
      </c>
      <c r="D26428" t="s">
        <v>39</v>
      </c>
      <c r="E26428" s="2">
        <v>0.48125000000000001</v>
      </c>
      <c r="F26428" s="2">
        <v>0.48194444444444445</v>
      </c>
      <c r="G26428" s="2"/>
      <c r="H26428" t="s">
        <v>152</v>
      </c>
    </row>
    <row r="26429" spans="1:8" x14ac:dyDescent="0.35">
      <c r="A26429">
        <v>141486</v>
      </c>
      <c r="B26429">
        <v>1</v>
      </c>
      <c r="C26429">
        <v>1</v>
      </c>
      <c r="D26429" t="s">
        <v>121</v>
      </c>
      <c r="E26429" s="2">
        <v>0.4846064814814815</v>
      </c>
      <c r="F26429" s="2">
        <v>0.48518518518518516</v>
      </c>
      <c r="G26429" s="2"/>
      <c r="H26429" t="s">
        <v>152</v>
      </c>
    </row>
    <row r="26430" spans="1:8" x14ac:dyDescent="0.35">
      <c r="A26430">
        <v>141486</v>
      </c>
      <c r="B26430">
        <v>1</v>
      </c>
      <c r="C26430">
        <v>1</v>
      </c>
      <c r="D26430" t="s">
        <v>120</v>
      </c>
      <c r="E26430" s="2">
        <v>0.48726851851851855</v>
      </c>
      <c r="F26430" s="2">
        <v>0.48773148148148149</v>
      </c>
      <c r="G26430" s="2"/>
      <c r="H26430" t="s">
        <v>152</v>
      </c>
    </row>
    <row r="26431" spans="1:8" x14ac:dyDescent="0.35">
      <c r="A26431">
        <v>141486</v>
      </c>
      <c r="B26431">
        <v>1</v>
      </c>
      <c r="C26431">
        <v>1</v>
      </c>
      <c r="D26431" t="s">
        <v>119</v>
      </c>
      <c r="E26431" s="2">
        <v>0.48969907407407409</v>
      </c>
      <c r="F26431" s="2">
        <v>0.49016203703703703</v>
      </c>
      <c r="G26431" s="2"/>
      <c r="H26431" t="s">
        <v>152</v>
      </c>
    </row>
    <row r="26432" spans="1:8" x14ac:dyDescent="0.35">
      <c r="A26432">
        <v>141486</v>
      </c>
      <c r="B26432">
        <v>1</v>
      </c>
      <c r="C26432">
        <v>1</v>
      </c>
      <c r="D26432" t="s">
        <v>118</v>
      </c>
      <c r="E26432" s="2">
        <v>0.49212962962962964</v>
      </c>
      <c r="F26432" s="2">
        <v>0.49259259259259258</v>
      </c>
      <c r="G26432" s="2"/>
      <c r="H26432" t="s">
        <v>152</v>
      </c>
    </row>
    <row r="26433" spans="1:8" x14ac:dyDescent="0.35">
      <c r="A26433">
        <v>141486</v>
      </c>
      <c r="B26433">
        <v>1</v>
      </c>
      <c r="C26433">
        <v>1</v>
      </c>
      <c r="D26433" t="s">
        <v>117</v>
      </c>
      <c r="E26433" s="2">
        <v>0.49432870370370369</v>
      </c>
      <c r="F26433" s="2">
        <v>0.49479166666666669</v>
      </c>
      <c r="G26433" s="2"/>
      <c r="H26433" t="s">
        <v>152</v>
      </c>
    </row>
    <row r="26434" spans="1:8" x14ac:dyDescent="0.35">
      <c r="A26434">
        <v>141486</v>
      </c>
      <c r="B26434">
        <v>1</v>
      </c>
      <c r="C26434">
        <v>1</v>
      </c>
      <c r="D26434" t="s">
        <v>116</v>
      </c>
      <c r="E26434" s="2">
        <v>0.49861111111111112</v>
      </c>
      <c r="F26434" s="2">
        <v>0.49907407407407406</v>
      </c>
      <c r="G26434" s="2"/>
      <c r="H26434" t="s">
        <v>152</v>
      </c>
    </row>
    <row r="26435" spans="1:8" x14ac:dyDescent="0.35">
      <c r="A26435">
        <v>141486</v>
      </c>
      <c r="B26435">
        <v>1</v>
      </c>
      <c r="C26435">
        <v>1</v>
      </c>
      <c r="D26435" t="s">
        <v>6</v>
      </c>
      <c r="E26435" s="2">
        <v>0.50057870370370372</v>
      </c>
      <c r="H26435" t="s">
        <v>115</v>
      </c>
    </row>
    <row r="26436" spans="1:8" x14ac:dyDescent="0.35">
      <c r="A26436">
        <v>142588</v>
      </c>
      <c r="B26436">
        <v>0</v>
      </c>
      <c r="C26436">
        <v>1</v>
      </c>
      <c r="D26436" t="s">
        <v>26</v>
      </c>
      <c r="F26436" s="2">
        <v>0.4236111111111111</v>
      </c>
      <c r="G26436" s="2"/>
      <c r="H26436">
        <v>2</v>
      </c>
    </row>
    <row r="26437" spans="1:8" x14ac:dyDescent="0.35">
      <c r="A26437">
        <v>142588</v>
      </c>
      <c r="B26437">
        <v>0</v>
      </c>
      <c r="C26437">
        <v>1</v>
      </c>
      <c r="D26437" t="s">
        <v>165</v>
      </c>
      <c r="E26437" s="2">
        <v>0.42534722222222221</v>
      </c>
      <c r="F26437" s="2">
        <v>0.42581018518518521</v>
      </c>
      <c r="G26437" s="2"/>
      <c r="H26437">
        <v>2</v>
      </c>
    </row>
    <row r="26438" spans="1:8" x14ac:dyDescent="0.35">
      <c r="A26438">
        <v>142588</v>
      </c>
      <c r="B26438">
        <v>0</v>
      </c>
      <c r="C26438">
        <v>1</v>
      </c>
      <c r="D26438" t="s">
        <v>164</v>
      </c>
      <c r="E26438" s="2">
        <v>0.42800925925925926</v>
      </c>
      <c r="F26438" s="2">
        <v>0.4284722222222222</v>
      </c>
      <c r="G26438" s="2"/>
      <c r="H26438">
        <v>2</v>
      </c>
    </row>
    <row r="26439" spans="1:8" x14ac:dyDescent="0.35">
      <c r="A26439">
        <v>142588</v>
      </c>
      <c r="B26439">
        <v>0</v>
      </c>
      <c r="C26439">
        <v>1</v>
      </c>
      <c r="D26439" t="s">
        <v>163</v>
      </c>
      <c r="E26439" s="2">
        <v>0.4306712962962963</v>
      </c>
      <c r="F26439" s="2">
        <v>0.43113425925925924</v>
      </c>
      <c r="G26439" s="2"/>
      <c r="H26439">
        <v>2</v>
      </c>
    </row>
    <row r="26440" spans="1:8" x14ac:dyDescent="0.35">
      <c r="A26440">
        <v>142588</v>
      </c>
      <c r="B26440">
        <v>0</v>
      </c>
      <c r="C26440">
        <v>1</v>
      </c>
      <c r="D26440" t="s">
        <v>18</v>
      </c>
      <c r="E26440" s="2">
        <v>0.43263888888888891</v>
      </c>
      <c r="F26440" s="2">
        <v>0.43310185185185185</v>
      </c>
      <c r="G26440" s="2"/>
      <c r="H26440">
        <v>2</v>
      </c>
    </row>
    <row r="26441" spans="1:8" x14ac:dyDescent="0.35">
      <c r="A26441">
        <v>142588</v>
      </c>
      <c r="B26441">
        <v>0</v>
      </c>
      <c r="C26441">
        <v>1</v>
      </c>
      <c r="D26441" t="s">
        <v>17</v>
      </c>
      <c r="E26441" s="2">
        <v>0.43541666666666667</v>
      </c>
      <c r="F26441" s="2">
        <v>0.43587962962962962</v>
      </c>
      <c r="G26441" s="2"/>
      <c r="H26441">
        <v>2</v>
      </c>
    </row>
    <row r="26442" spans="1:8" x14ac:dyDescent="0.35">
      <c r="A26442">
        <v>142588</v>
      </c>
      <c r="B26442">
        <v>0</v>
      </c>
      <c r="C26442">
        <v>1</v>
      </c>
      <c r="D26442" t="s">
        <v>125</v>
      </c>
      <c r="E26442" s="2">
        <v>0.43738425925925928</v>
      </c>
      <c r="F26442" s="2">
        <v>0.43784722222222222</v>
      </c>
      <c r="G26442" s="2"/>
      <c r="H26442">
        <v>2</v>
      </c>
    </row>
    <row r="26443" spans="1:8" x14ac:dyDescent="0.35">
      <c r="A26443">
        <v>142588</v>
      </c>
      <c r="B26443">
        <v>0</v>
      </c>
      <c r="C26443">
        <v>1</v>
      </c>
      <c r="D26443" t="s">
        <v>126</v>
      </c>
      <c r="E26443" s="2">
        <v>0.44004629629629627</v>
      </c>
      <c r="F26443" s="2">
        <v>0.44074074074074077</v>
      </c>
      <c r="G26443" s="2"/>
      <c r="H26443" t="s">
        <v>127</v>
      </c>
    </row>
    <row r="26444" spans="1:8" x14ac:dyDescent="0.35">
      <c r="A26444">
        <v>142588</v>
      </c>
      <c r="B26444">
        <v>0</v>
      </c>
      <c r="C26444">
        <v>1</v>
      </c>
      <c r="D26444" t="s">
        <v>128</v>
      </c>
      <c r="E26444" s="2">
        <v>0.44224537037037037</v>
      </c>
      <c r="F26444" s="2">
        <v>0.44270833333333331</v>
      </c>
      <c r="G26444" s="2"/>
      <c r="H26444" t="s">
        <v>110</v>
      </c>
    </row>
    <row r="26445" spans="1:8" x14ac:dyDescent="0.35">
      <c r="A26445">
        <v>142588</v>
      </c>
      <c r="B26445">
        <v>0</v>
      </c>
      <c r="C26445">
        <v>1</v>
      </c>
      <c r="D26445" t="s">
        <v>129</v>
      </c>
      <c r="E26445" s="2">
        <v>0.4440972222222222</v>
      </c>
      <c r="F26445" s="2">
        <v>0.4445601851851852</v>
      </c>
      <c r="G26445" s="2"/>
      <c r="H26445" t="s">
        <v>110</v>
      </c>
    </row>
    <row r="26446" spans="1:8" x14ac:dyDescent="0.35">
      <c r="A26446">
        <v>142588</v>
      </c>
      <c r="B26446">
        <v>0</v>
      </c>
      <c r="C26446">
        <v>1</v>
      </c>
      <c r="D26446" t="s">
        <v>130</v>
      </c>
      <c r="E26446" s="2">
        <v>0.44594907407407408</v>
      </c>
      <c r="F26446" s="2">
        <v>0.4465277777777778</v>
      </c>
      <c r="G26446" s="2"/>
      <c r="H26446" t="s">
        <v>110</v>
      </c>
    </row>
    <row r="26447" spans="1:8" x14ac:dyDescent="0.35">
      <c r="A26447">
        <v>142588</v>
      </c>
      <c r="B26447">
        <v>0</v>
      </c>
      <c r="C26447">
        <v>1</v>
      </c>
      <c r="D26447" t="s">
        <v>45</v>
      </c>
      <c r="E26447" s="2">
        <v>0.44849537037037035</v>
      </c>
      <c r="F26447" s="2">
        <v>0.44918981481481479</v>
      </c>
      <c r="G26447" s="2"/>
      <c r="H26447" t="s">
        <v>110</v>
      </c>
    </row>
    <row r="26448" spans="1:8" x14ac:dyDescent="0.35">
      <c r="A26448">
        <v>142588</v>
      </c>
      <c r="B26448">
        <v>0</v>
      </c>
      <c r="C26448">
        <v>1</v>
      </c>
      <c r="D26448" t="s">
        <v>21</v>
      </c>
      <c r="E26448" s="2">
        <v>0.45104166666666667</v>
      </c>
      <c r="F26448" s="2">
        <v>0.45162037037037039</v>
      </c>
      <c r="G26448" s="2"/>
      <c r="H26448" t="s">
        <v>122</v>
      </c>
    </row>
    <row r="26449" spans="1:8" x14ac:dyDescent="0.35">
      <c r="A26449">
        <v>142588</v>
      </c>
      <c r="B26449">
        <v>0</v>
      </c>
      <c r="C26449">
        <v>1</v>
      </c>
      <c r="D26449" t="s">
        <v>123</v>
      </c>
      <c r="E26449" s="2">
        <v>0.45393518518518516</v>
      </c>
      <c r="F26449" s="2">
        <v>0.45451388888888888</v>
      </c>
      <c r="G26449" s="2"/>
      <c r="H26449">
        <v>2</v>
      </c>
    </row>
    <row r="26450" spans="1:8" x14ac:dyDescent="0.35">
      <c r="A26450">
        <v>142588</v>
      </c>
      <c r="B26450">
        <v>0</v>
      </c>
      <c r="C26450">
        <v>1</v>
      </c>
      <c r="D26450" t="s">
        <v>93</v>
      </c>
      <c r="E26450" s="2">
        <v>0.45636574074074077</v>
      </c>
      <c r="F26450" s="2">
        <v>0.45682870370370371</v>
      </c>
      <c r="G26450" s="2"/>
      <c r="H26450">
        <v>2</v>
      </c>
    </row>
    <row r="26451" spans="1:8" x14ac:dyDescent="0.35">
      <c r="A26451">
        <v>142588</v>
      </c>
      <c r="B26451">
        <v>0</v>
      </c>
      <c r="C26451">
        <v>1</v>
      </c>
      <c r="D26451" t="s">
        <v>9</v>
      </c>
      <c r="E26451" s="2">
        <v>0.45798611111111109</v>
      </c>
      <c r="F26451" s="2">
        <v>0.45844907407407409</v>
      </c>
      <c r="G26451" s="2"/>
      <c r="H26451">
        <v>2</v>
      </c>
    </row>
    <row r="26452" spans="1:8" x14ac:dyDescent="0.35">
      <c r="A26452">
        <v>142588</v>
      </c>
      <c r="B26452">
        <v>0</v>
      </c>
      <c r="C26452">
        <v>1</v>
      </c>
      <c r="D26452" t="s">
        <v>144</v>
      </c>
      <c r="E26452" s="2">
        <v>0.45960648148148148</v>
      </c>
      <c r="F26452" s="2">
        <v>0.46006944444444442</v>
      </c>
      <c r="G26452" s="2"/>
      <c r="H26452">
        <v>2</v>
      </c>
    </row>
    <row r="26453" spans="1:8" x14ac:dyDescent="0.35">
      <c r="A26453">
        <v>142588</v>
      </c>
      <c r="B26453">
        <v>0</v>
      </c>
      <c r="C26453">
        <v>1</v>
      </c>
      <c r="D26453" t="s">
        <v>59</v>
      </c>
      <c r="E26453" s="2">
        <v>0.46111111111111114</v>
      </c>
      <c r="F26453" s="2">
        <v>0.46157407407407408</v>
      </c>
      <c r="G26453" s="2"/>
      <c r="H26453">
        <v>2</v>
      </c>
    </row>
    <row r="26454" spans="1:8" x14ac:dyDescent="0.35">
      <c r="A26454">
        <v>142588</v>
      </c>
      <c r="B26454">
        <v>0</v>
      </c>
      <c r="C26454">
        <v>1</v>
      </c>
      <c r="D26454" t="s">
        <v>143</v>
      </c>
      <c r="E26454" s="2">
        <v>0.46273148148148147</v>
      </c>
      <c r="F26454" s="2">
        <v>0.46342592592592591</v>
      </c>
      <c r="G26454" s="2"/>
      <c r="H26454">
        <v>2</v>
      </c>
    </row>
    <row r="26455" spans="1:8" x14ac:dyDescent="0.35">
      <c r="A26455">
        <v>142588</v>
      </c>
      <c r="B26455">
        <v>0</v>
      </c>
      <c r="C26455">
        <v>1</v>
      </c>
      <c r="D26455" t="s">
        <v>142</v>
      </c>
      <c r="E26455" s="2">
        <v>0.46423611111111113</v>
      </c>
      <c r="F26455" s="2">
        <v>0.46469907407407407</v>
      </c>
      <c r="G26455" s="2"/>
      <c r="H26455">
        <v>2</v>
      </c>
    </row>
    <row r="26456" spans="1:8" x14ac:dyDescent="0.35">
      <c r="A26456">
        <v>142588</v>
      </c>
      <c r="B26456">
        <v>0</v>
      </c>
      <c r="C26456">
        <v>1</v>
      </c>
      <c r="D26456" t="s">
        <v>46</v>
      </c>
      <c r="E26456" s="2">
        <v>0.46574074074074073</v>
      </c>
      <c r="F26456" s="2">
        <v>0.46620370370370373</v>
      </c>
      <c r="G26456" s="2"/>
      <c r="H26456">
        <v>2</v>
      </c>
    </row>
    <row r="26457" spans="1:8" x14ac:dyDescent="0.35">
      <c r="A26457">
        <v>142588</v>
      </c>
      <c r="B26457">
        <v>0</v>
      </c>
      <c r="C26457">
        <v>1</v>
      </c>
      <c r="D26457" t="s">
        <v>141</v>
      </c>
      <c r="E26457" s="2">
        <v>0.46689814814814817</v>
      </c>
      <c r="F26457" s="2">
        <v>0.46736111111111112</v>
      </c>
      <c r="G26457" s="2"/>
      <c r="H26457">
        <v>2</v>
      </c>
    </row>
    <row r="26458" spans="1:8" x14ac:dyDescent="0.35">
      <c r="A26458">
        <v>142588</v>
      </c>
      <c r="B26458">
        <v>0</v>
      </c>
      <c r="C26458">
        <v>1</v>
      </c>
      <c r="D26458" t="s">
        <v>140</v>
      </c>
      <c r="E26458" s="2">
        <v>0.4689814814814815</v>
      </c>
      <c r="F26458" s="2">
        <v>0.46967592592592594</v>
      </c>
      <c r="G26458" s="2"/>
      <c r="H26458">
        <v>2</v>
      </c>
    </row>
    <row r="26459" spans="1:8" x14ac:dyDescent="0.35">
      <c r="A26459">
        <v>142588</v>
      </c>
      <c r="B26459">
        <v>0</v>
      </c>
      <c r="C26459">
        <v>1</v>
      </c>
      <c r="D26459" t="s">
        <v>95</v>
      </c>
      <c r="E26459" s="2">
        <v>0.47094907407407405</v>
      </c>
      <c r="F26459" s="2">
        <v>0.47152777777777777</v>
      </c>
      <c r="G26459" s="2"/>
      <c r="H26459">
        <v>2</v>
      </c>
    </row>
    <row r="26460" spans="1:8" x14ac:dyDescent="0.35">
      <c r="A26460">
        <v>142588</v>
      </c>
      <c r="B26460">
        <v>0</v>
      </c>
      <c r="C26460">
        <v>1</v>
      </c>
      <c r="D26460" t="s">
        <v>72</v>
      </c>
      <c r="E26460" s="2">
        <v>0.47314814814814815</v>
      </c>
      <c r="F26460" s="2">
        <v>0.47372685185185187</v>
      </c>
      <c r="G26460" s="2"/>
      <c r="H26460">
        <v>2</v>
      </c>
    </row>
    <row r="26461" spans="1:8" x14ac:dyDescent="0.35">
      <c r="A26461">
        <v>142588</v>
      </c>
      <c r="B26461">
        <v>0</v>
      </c>
      <c r="C26461">
        <v>1</v>
      </c>
      <c r="D26461" t="s">
        <v>139</v>
      </c>
      <c r="E26461" s="2">
        <v>0.47523148148148148</v>
      </c>
      <c r="F26461" s="2">
        <v>0.47592592592592592</v>
      </c>
      <c r="G26461" s="2"/>
      <c r="H26461">
        <v>2</v>
      </c>
    </row>
    <row r="26462" spans="1:8" x14ac:dyDescent="0.35">
      <c r="A26462">
        <v>142588</v>
      </c>
      <c r="B26462">
        <v>0</v>
      </c>
      <c r="C26462">
        <v>1</v>
      </c>
      <c r="D26462" t="s">
        <v>138</v>
      </c>
      <c r="E26462" s="2">
        <v>0.47789351851851852</v>
      </c>
      <c r="F26462" s="2">
        <v>0.47835648148148147</v>
      </c>
      <c r="G26462" s="2"/>
      <c r="H26462">
        <v>2</v>
      </c>
    </row>
    <row r="26463" spans="1:8" x14ac:dyDescent="0.35">
      <c r="A26463">
        <v>142588</v>
      </c>
      <c r="B26463">
        <v>0</v>
      </c>
      <c r="C26463">
        <v>1</v>
      </c>
      <c r="D26463" t="s">
        <v>137</v>
      </c>
      <c r="E26463" s="2">
        <v>0.47951388888888891</v>
      </c>
      <c r="F26463" s="2">
        <v>0.47997685185185185</v>
      </c>
      <c r="G26463" s="2"/>
      <c r="H26463">
        <v>2</v>
      </c>
    </row>
    <row r="26464" spans="1:8" x14ac:dyDescent="0.35">
      <c r="A26464">
        <v>142588</v>
      </c>
      <c r="B26464">
        <v>0</v>
      </c>
      <c r="C26464">
        <v>1</v>
      </c>
      <c r="D26464" t="s">
        <v>136</v>
      </c>
      <c r="E26464" s="2">
        <v>0.48148148148148145</v>
      </c>
      <c r="F26464" s="2">
        <v>0.48194444444444445</v>
      </c>
      <c r="G26464" s="2"/>
      <c r="H26464">
        <v>2</v>
      </c>
    </row>
    <row r="26465" spans="1:8" x14ac:dyDescent="0.35">
      <c r="A26465">
        <v>142588</v>
      </c>
      <c r="B26465">
        <v>0</v>
      </c>
      <c r="C26465">
        <v>1</v>
      </c>
      <c r="D26465" t="s">
        <v>135</v>
      </c>
      <c r="E26465" s="2">
        <v>0.48333333333333334</v>
      </c>
      <c r="F26465" s="2">
        <v>0.48379629629629628</v>
      </c>
      <c r="G26465" s="2"/>
      <c r="H26465">
        <v>2</v>
      </c>
    </row>
    <row r="26466" spans="1:8" x14ac:dyDescent="0.35">
      <c r="A26466">
        <v>142588</v>
      </c>
      <c r="B26466">
        <v>1</v>
      </c>
      <c r="C26466">
        <v>1</v>
      </c>
      <c r="D26466" t="s">
        <v>38</v>
      </c>
      <c r="E26466" s="2">
        <v>0.48587962962962961</v>
      </c>
      <c r="F26466" s="2">
        <v>0.48657407407407405</v>
      </c>
      <c r="G26466" s="2"/>
      <c r="H26466" t="s">
        <v>172</v>
      </c>
    </row>
    <row r="26467" spans="1:8" x14ac:dyDescent="0.35">
      <c r="A26467">
        <v>142588</v>
      </c>
      <c r="B26467">
        <v>1</v>
      </c>
      <c r="C26467">
        <v>1</v>
      </c>
      <c r="D26467" t="s">
        <v>133</v>
      </c>
      <c r="E26467" s="2">
        <v>0.48784722222222221</v>
      </c>
      <c r="F26467" s="2">
        <v>0.48831018518518521</v>
      </c>
      <c r="G26467" s="2"/>
      <c r="H26467">
        <v>1</v>
      </c>
    </row>
    <row r="26468" spans="1:8" x14ac:dyDescent="0.35">
      <c r="A26468">
        <v>142588</v>
      </c>
      <c r="B26468">
        <v>1</v>
      </c>
      <c r="C26468">
        <v>1</v>
      </c>
      <c r="D26468" t="s">
        <v>132</v>
      </c>
      <c r="E26468" s="2">
        <v>0.48969907407407409</v>
      </c>
      <c r="F26468" s="2">
        <v>0.49016203703703703</v>
      </c>
      <c r="G26468" s="2"/>
      <c r="H26468">
        <v>1</v>
      </c>
    </row>
    <row r="26469" spans="1:8" x14ac:dyDescent="0.35">
      <c r="A26469">
        <v>142588</v>
      </c>
      <c r="B26469">
        <v>1</v>
      </c>
      <c r="C26469">
        <v>1</v>
      </c>
      <c r="D26469" t="s">
        <v>31</v>
      </c>
      <c r="E26469" s="2">
        <v>0.49224537037037036</v>
      </c>
      <c r="F26469" s="2">
        <v>0.4929398148148148</v>
      </c>
      <c r="G26469" s="2"/>
      <c r="H26469">
        <v>1</v>
      </c>
    </row>
    <row r="26470" spans="1:8" x14ac:dyDescent="0.35">
      <c r="A26470">
        <v>142588</v>
      </c>
      <c r="B26470">
        <v>1</v>
      </c>
      <c r="C26470">
        <v>1</v>
      </c>
      <c r="D26470" t="s">
        <v>158</v>
      </c>
      <c r="E26470" s="2">
        <v>0.49479166666666669</v>
      </c>
      <c r="F26470" s="2">
        <v>0.49537037037037035</v>
      </c>
      <c r="G26470" s="2"/>
      <c r="H26470">
        <v>1</v>
      </c>
    </row>
    <row r="26471" spans="1:8" x14ac:dyDescent="0.35">
      <c r="A26471">
        <v>142588</v>
      </c>
      <c r="B26471">
        <v>1</v>
      </c>
      <c r="C26471">
        <v>1</v>
      </c>
      <c r="D26471" t="s">
        <v>157</v>
      </c>
      <c r="E26471" s="2">
        <v>0.49710648148148145</v>
      </c>
      <c r="F26471" s="2">
        <v>0.49756944444444445</v>
      </c>
      <c r="G26471" s="2"/>
      <c r="H26471">
        <v>1</v>
      </c>
    </row>
    <row r="26472" spans="1:8" x14ac:dyDescent="0.35">
      <c r="A26472">
        <v>142588</v>
      </c>
      <c r="B26472">
        <v>1</v>
      </c>
      <c r="C26472">
        <v>1</v>
      </c>
      <c r="D26472" t="s">
        <v>156</v>
      </c>
      <c r="E26472" s="2">
        <v>0.4997685185185185</v>
      </c>
      <c r="F26472" s="2">
        <v>0.50023148148148144</v>
      </c>
      <c r="G26472" s="2"/>
      <c r="H26472">
        <v>1</v>
      </c>
    </row>
    <row r="26473" spans="1:8" x14ac:dyDescent="0.35">
      <c r="A26473">
        <v>142588</v>
      </c>
      <c r="B26473">
        <v>1</v>
      </c>
      <c r="C26473">
        <v>1</v>
      </c>
      <c r="D26473" t="s">
        <v>16</v>
      </c>
      <c r="E26473" s="2">
        <v>0.50173611111111116</v>
      </c>
      <c r="H26473">
        <v>1</v>
      </c>
    </row>
    <row r="26474" spans="1:8" x14ac:dyDescent="0.35">
      <c r="A26474">
        <v>141285</v>
      </c>
      <c r="B26474">
        <v>0</v>
      </c>
      <c r="C26474">
        <v>1</v>
      </c>
      <c r="D26474" t="s">
        <v>23</v>
      </c>
      <c r="F26474" s="2">
        <v>0.4238425925925926</v>
      </c>
      <c r="G26474" s="2"/>
      <c r="H26474">
        <v>1</v>
      </c>
    </row>
    <row r="26475" spans="1:8" x14ac:dyDescent="0.35">
      <c r="A26475">
        <v>141285</v>
      </c>
      <c r="B26475">
        <v>0</v>
      </c>
      <c r="C26475">
        <v>1</v>
      </c>
      <c r="D26475" t="s">
        <v>145</v>
      </c>
      <c r="E26475" s="2">
        <v>0.42581018518518521</v>
      </c>
      <c r="F26475" s="2">
        <v>0.42627314814814815</v>
      </c>
      <c r="G26475" s="2"/>
      <c r="H26475">
        <v>1</v>
      </c>
    </row>
    <row r="26476" spans="1:8" x14ac:dyDescent="0.35">
      <c r="A26476">
        <v>141285</v>
      </c>
      <c r="B26476">
        <v>0</v>
      </c>
      <c r="C26476">
        <v>1</v>
      </c>
      <c r="D26476" t="s">
        <v>146</v>
      </c>
      <c r="E26476" s="2">
        <v>0.42766203703703703</v>
      </c>
      <c r="F26476" s="2">
        <v>0.42812499999999998</v>
      </c>
      <c r="G26476" s="2"/>
      <c r="H26476" t="s">
        <v>147</v>
      </c>
    </row>
    <row r="26477" spans="1:8" x14ac:dyDescent="0.35">
      <c r="A26477">
        <v>141285</v>
      </c>
      <c r="B26477">
        <v>0</v>
      </c>
      <c r="C26477">
        <v>1</v>
      </c>
      <c r="D26477" t="s">
        <v>19</v>
      </c>
      <c r="E26477" s="2">
        <v>0.42905092592592592</v>
      </c>
      <c r="F26477" s="2">
        <v>0.42951388888888886</v>
      </c>
      <c r="G26477" s="2"/>
      <c r="H26477">
        <v>1</v>
      </c>
    </row>
    <row r="26478" spans="1:8" x14ac:dyDescent="0.35">
      <c r="A26478">
        <v>141285</v>
      </c>
      <c r="B26478">
        <v>0</v>
      </c>
      <c r="C26478">
        <v>1</v>
      </c>
      <c r="D26478" t="s">
        <v>148</v>
      </c>
      <c r="E26478" s="2">
        <v>0.43206018518518519</v>
      </c>
      <c r="F26478" s="2">
        <v>0.43252314814814813</v>
      </c>
      <c r="G26478" s="2"/>
      <c r="H26478">
        <v>1</v>
      </c>
    </row>
    <row r="26479" spans="1:8" x14ac:dyDescent="0.35">
      <c r="A26479">
        <v>141285</v>
      </c>
      <c r="B26479">
        <v>0</v>
      </c>
      <c r="C26479">
        <v>1</v>
      </c>
      <c r="D26479" t="s">
        <v>149</v>
      </c>
      <c r="E26479" s="2">
        <v>0.43402777777777779</v>
      </c>
      <c r="F26479" s="2">
        <v>0.43460648148148145</v>
      </c>
      <c r="G26479" s="2"/>
      <c r="H26479">
        <v>1</v>
      </c>
    </row>
    <row r="26480" spans="1:8" x14ac:dyDescent="0.35">
      <c r="A26480">
        <v>141285</v>
      </c>
      <c r="B26480">
        <v>0</v>
      </c>
      <c r="C26480">
        <v>1</v>
      </c>
      <c r="D26480" t="s">
        <v>150</v>
      </c>
      <c r="E26480" s="2">
        <v>0.43587962962962962</v>
      </c>
      <c r="F26480" s="2">
        <v>0.43657407407407406</v>
      </c>
      <c r="G26480" s="2"/>
      <c r="H26480">
        <v>1</v>
      </c>
    </row>
    <row r="26481" spans="1:8" x14ac:dyDescent="0.35">
      <c r="A26481">
        <v>141285</v>
      </c>
      <c r="B26481">
        <v>0</v>
      </c>
      <c r="C26481">
        <v>1</v>
      </c>
      <c r="D26481" t="s">
        <v>151</v>
      </c>
      <c r="E26481" s="2">
        <v>0.43761574074074072</v>
      </c>
      <c r="F26481" s="2">
        <v>0.43807870370370372</v>
      </c>
      <c r="G26481" s="2"/>
      <c r="H26481">
        <v>1</v>
      </c>
    </row>
    <row r="26482" spans="1:8" x14ac:dyDescent="0.35">
      <c r="A26482">
        <v>141285</v>
      </c>
      <c r="B26482">
        <v>0</v>
      </c>
      <c r="C26482">
        <v>1</v>
      </c>
      <c r="D26482" t="s">
        <v>90</v>
      </c>
      <c r="E26482" s="2">
        <v>0.4392361111111111</v>
      </c>
      <c r="F26482" s="2">
        <v>0.43993055555555555</v>
      </c>
      <c r="G26482" s="2"/>
      <c r="H26482">
        <v>1</v>
      </c>
    </row>
    <row r="26483" spans="1:8" x14ac:dyDescent="0.35">
      <c r="A26483">
        <v>141285</v>
      </c>
      <c r="B26483">
        <v>0</v>
      </c>
      <c r="C26483">
        <v>1</v>
      </c>
      <c r="D26483" t="s">
        <v>59</v>
      </c>
      <c r="E26483" s="2">
        <v>0.44131944444444443</v>
      </c>
      <c r="F26483" s="2">
        <v>0.44178240740740743</v>
      </c>
      <c r="G26483" s="2"/>
      <c r="H26483">
        <v>1</v>
      </c>
    </row>
    <row r="26484" spans="1:8" x14ac:dyDescent="0.35">
      <c r="A26484">
        <v>141285</v>
      </c>
      <c r="B26484">
        <v>0</v>
      </c>
      <c r="C26484">
        <v>1</v>
      </c>
      <c r="D26484" t="s">
        <v>144</v>
      </c>
      <c r="E26484" s="2">
        <v>0.44282407407407409</v>
      </c>
      <c r="F26484" s="2">
        <v>0.44328703703703703</v>
      </c>
      <c r="G26484" s="2"/>
      <c r="H26484">
        <v>1</v>
      </c>
    </row>
    <row r="26485" spans="1:8" x14ac:dyDescent="0.35">
      <c r="A26485">
        <v>141285</v>
      </c>
      <c r="B26485">
        <v>0</v>
      </c>
      <c r="C26485">
        <v>1</v>
      </c>
      <c r="D26485" t="s">
        <v>9</v>
      </c>
      <c r="E26485" s="2">
        <v>0.4445601851851852</v>
      </c>
      <c r="F26485" s="2">
        <v>0.44502314814814814</v>
      </c>
      <c r="G26485" s="2"/>
      <c r="H26485">
        <v>1</v>
      </c>
    </row>
    <row r="26486" spans="1:8" x14ac:dyDescent="0.35">
      <c r="A26486">
        <v>141285</v>
      </c>
      <c r="B26486">
        <v>0</v>
      </c>
      <c r="C26486">
        <v>1</v>
      </c>
      <c r="D26486" t="s">
        <v>93</v>
      </c>
      <c r="E26486" s="2">
        <v>0.44618055555555558</v>
      </c>
      <c r="F26486" s="2">
        <v>0.44664351851851852</v>
      </c>
      <c r="G26486" s="2"/>
      <c r="H26486">
        <v>1</v>
      </c>
    </row>
    <row r="26487" spans="1:8" x14ac:dyDescent="0.35">
      <c r="A26487">
        <v>141285</v>
      </c>
      <c r="B26487">
        <v>0</v>
      </c>
      <c r="C26487">
        <v>1</v>
      </c>
      <c r="D26487" t="s">
        <v>123</v>
      </c>
      <c r="E26487" s="2">
        <v>0.44837962962962963</v>
      </c>
      <c r="F26487" s="2">
        <v>0.44895833333333335</v>
      </c>
      <c r="G26487" s="2"/>
      <c r="H26487">
        <v>1</v>
      </c>
    </row>
    <row r="26488" spans="1:8" x14ac:dyDescent="0.35">
      <c r="A26488">
        <v>141285</v>
      </c>
      <c r="B26488">
        <v>0</v>
      </c>
      <c r="C26488">
        <v>1</v>
      </c>
      <c r="D26488" t="s">
        <v>21</v>
      </c>
      <c r="E26488" s="2">
        <v>0.45150462962962962</v>
      </c>
      <c r="F26488" s="2">
        <v>0.45208333333333334</v>
      </c>
      <c r="G26488" s="2"/>
      <c r="H26488" t="s">
        <v>114</v>
      </c>
    </row>
    <row r="26489" spans="1:8" x14ac:dyDescent="0.35">
      <c r="A26489">
        <v>141285</v>
      </c>
      <c r="B26489">
        <v>0</v>
      </c>
      <c r="C26489">
        <v>1</v>
      </c>
      <c r="D26489" t="s">
        <v>45</v>
      </c>
      <c r="E26489" s="2">
        <v>0.45405092592592594</v>
      </c>
      <c r="F26489" s="2">
        <v>0.4550925925925926</v>
      </c>
      <c r="G26489" s="2"/>
      <c r="H26489" t="s">
        <v>152</v>
      </c>
    </row>
    <row r="26490" spans="1:8" x14ac:dyDescent="0.35">
      <c r="A26490">
        <v>141285</v>
      </c>
      <c r="B26490">
        <v>0</v>
      </c>
      <c r="C26490">
        <v>1</v>
      </c>
      <c r="D26490" t="s">
        <v>128</v>
      </c>
      <c r="E26490" s="2">
        <v>0.45891203703703703</v>
      </c>
      <c r="F26490" s="2">
        <v>0.45937499999999998</v>
      </c>
      <c r="G26490" s="2"/>
      <c r="H26490" t="s">
        <v>152</v>
      </c>
    </row>
    <row r="26491" spans="1:8" x14ac:dyDescent="0.35">
      <c r="A26491">
        <v>141285</v>
      </c>
      <c r="B26491">
        <v>0</v>
      </c>
      <c r="C26491">
        <v>1</v>
      </c>
      <c r="D26491" t="s">
        <v>126</v>
      </c>
      <c r="E26491" s="2">
        <v>0.46099537037037036</v>
      </c>
      <c r="F26491" s="2">
        <v>0.4621527777777778</v>
      </c>
      <c r="G26491" s="2"/>
      <c r="H26491" t="s">
        <v>152</v>
      </c>
    </row>
    <row r="26492" spans="1:8" x14ac:dyDescent="0.35">
      <c r="A26492">
        <v>141285</v>
      </c>
      <c r="B26492">
        <v>0</v>
      </c>
      <c r="C26492">
        <v>1</v>
      </c>
      <c r="D26492" t="s">
        <v>153</v>
      </c>
      <c r="E26492" s="2">
        <v>0.46423611111111113</v>
      </c>
      <c r="F26492" s="2">
        <v>0.46469907407407407</v>
      </c>
      <c r="G26492" s="2"/>
      <c r="H26492" t="s">
        <v>152</v>
      </c>
    </row>
    <row r="26493" spans="1:8" x14ac:dyDescent="0.35">
      <c r="A26493">
        <v>141285</v>
      </c>
      <c r="B26493">
        <v>0</v>
      </c>
      <c r="C26493">
        <v>1</v>
      </c>
      <c r="D26493" t="s">
        <v>154</v>
      </c>
      <c r="E26493" s="2">
        <v>0.46608796296296295</v>
      </c>
      <c r="F26493" s="2">
        <v>0.46655092592592595</v>
      </c>
      <c r="G26493" s="2"/>
      <c r="H26493" t="s">
        <v>152</v>
      </c>
    </row>
    <row r="26494" spans="1:8" x14ac:dyDescent="0.35">
      <c r="A26494">
        <v>141285</v>
      </c>
      <c r="B26494">
        <v>0</v>
      </c>
      <c r="C26494">
        <v>1</v>
      </c>
      <c r="D26494" t="s">
        <v>155</v>
      </c>
      <c r="E26494" s="2">
        <v>0.46805555555555556</v>
      </c>
      <c r="F26494" s="2">
        <v>0.4685185185185185</v>
      </c>
      <c r="G26494" s="2"/>
      <c r="H26494" t="s">
        <v>152</v>
      </c>
    </row>
    <row r="26495" spans="1:8" x14ac:dyDescent="0.35">
      <c r="A26495">
        <v>141285</v>
      </c>
      <c r="B26495">
        <v>0</v>
      </c>
      <c r="C26495">
        <v>1</v>
      </c>
      <c r="D26495" t="s">
        <v>24</v>
      </c>
      <c r="E26495" s="2">
        <v>0.47129629629629627</v>
      </c>
      <c r="H26495">
        <v>7</v>
      </c>
    </row>
    <row r="26496" spans="1:8" x14ac:dyDescent="0.35">
      <c r="A26496">
        <v>142288</v>
      </c>
      <c r="B26496">
        <v>0</v>
      </c>
      <c r="C26496">
        <v>1</v>
      </c>
      <c r="D26496" t="s">
        <v>24</v>
      </c>
      <c r="F26496" s="2">
        <v>0.42569444444444443</v>
      </c>
      <c r="G26496" s="2"/>
      <c r="H26496">
        <v>7</v>
      </c>
    </row>
    <row r="26497" spans="1:8" x14ac:dyDescent="0.35">
      <c r="A26497">
        <v>142288</v>
      </c>
      <c r="B26497">
        <v>0</v>
      </c>
      <c r="C26497">
        <v>1</v>
      </c>
      <c r="D26497" t="s">
        <v>155</v>
      </c>
      <c r="E26497" s="2">
        <v>0.42881944444444442</v>
      </c>
      <c r="F26497" s="2">
        <v>0.42928240740740742</v>
      </c>
      <c r="G26497" s="2"/>
      <c r="H26497" t="s">
        <v>110</v>
      </c>
    </row>
    <row r="26498" spans="1:8" x14ac:dyDescent="0.35">
      <c r="A26498">
        <v>142288</v>
      </c>
      <c r="B26498">
        <v>0</v>
      </c>
      <c r="C26498">
        <v>1</v>
      </c>
      <c r="D26498" t="s">
        <v>154</v>
      </c>
      <c r="E26498" s="2">
        <v>0.4306712962962963</v>
      </c>
      <c r="F26498" s="2">
        <v>0.43113425925925924</v>
      </c>
      <c r="G26498" s="2"/>
      <c r="H26498" t="s">
        <v>110</v>
      </c>
    </row>
    <row r="26499" spans="1:8" x14ac:dyDescent="0.35">
      <c r="A26499">
        <v>142288</v>
      </c>
      <c r="B26499">
        <v>0</v>
      </c>
      <c r="C26499">
        <v>1</v>
      </c>
      <c r="D26499" t="s">
        <v>153</v>
      </c>
      <c r="E26499" s="2">
        <v>0.43252314814814813</v>
      </c>
      <c r="F26499" s="2">
        <v>0.43298611111111113</v>
      </c>
      <c r="G26499" s="2"/>
      <c r="H26499" t="s">
        <v>110</v>
      </c>
    </row>
    <row r="26500" spans="1:8" x14ac:dyDescent="0.35">
      <c r="A26500">
        <v>142288</v>
      </c>
      <c r="B26500">
        <v>0</v>
      </c>
      <c r="C26500">
        <v>1</v>
      </c>
      <c r="D26500" t="s">
        <v>126</v>
      </c>
      <c r="E26500" s="2">
        <v>0.43495370370370373</v>
      </c>
      <c r="F26500" s="2">
        <v>0.43564814814814817</v>
      </c>
      <c r="G26500" s="2"/>
      <c r="H26500" t="s">
        <v>110</v>
      </c>
    </row>
    <row r="26501" spans="1:8" x14ac:dyDescent="0.35">
      <c r="A26501">
        <v>142288</v>
      </c>
      <c r="B26501">
        <v>0</v>
      </c>
      <c r="C26501">
        <v>1</v>
      </c>
      <c r="D26501" t="s">
        <v>128</v>
      </c>
      <c r="E26501" s="2">
        <v>0.43784722222222222</v>
      </c>
      <c r="F26501" s="2">
        <v>0.43831018518518516</v>
      </c>
      <c r="G26501" s="2"/>
      <c r="H26501" t="s">
        <v>110</v>
      </c>
    </row>
    <row r="26502" spans="1:8" x14ac:dyDescent="0.35">
      <c r="A26502">
        <v>142288</v>
      </c>
      <c r="B26502">
        <v>0</v>
      </c>
      <c r="C26502">
        <v>1</v>
      </c>
      <c r="D26502" t="s">
        <v>45</v>
      </c>
      <c r="E26502" s="2">
        <v>0.44143518518518521</v>
      </c>
      <c r="F26502" s="2">
        <v>0.44224537037037037</v>
      </c>
      <c r="G26502" s="2"/>
      <c r="H26502" t="s">
        <v>110</v>
      </c>
    </row>
    <row r="26503" spans="1:8" x14ac:dyDescent="0.35">
      <c r="A26503">
        <v>142288</v>
      </c>
      <c r="B26503">
        <v>0</v>
      </c>
      <c r="C26503">
        <v>1</v>
      </c>
      <c r="D26503" t="s">
        <v>21</v>
      </c>
      <c r="E26503" s="2">
        <v>0.44363425925925926</v>
      </c>
      <c r="F26503" s="2">
        <v>0.44421296296296298</v>
      </c>
      <c r="G26503" s="2"/>
      <c r="H26503" t="s">
        <v>122</v>
      </c>
    </row>
    <row r="26504" spans="1:8" x14ac:dyDescent="0.35">
      <c r="A26504">
        <v>142288</v>
      </c>
      <c r="B26504">
        <v>0</v>
      </c>
      <c r="C26504">
        <v>1</v>
      </c>
      <c r="D26504" t="s">
        <v>123</v>
      </c>
      <c r="E26504" s="2">
        <v>0.44641203703703702</v>
      </c>
      <c r="F26504" s="2">
        <v>0.44699074074074074</v>
      </c>
      <c r="G26504" s="2"/>
      <c r="H26504">
        <v>2</v>
      </c>
    </row>
    <row r="26505" spans="1:8" x14ac:dyDescent="0.35">
      <c r="A26505">
        <v>142288</v>
      </c>
      <c r="B26505">
        <v>0</v>
      </c>
      <c r="C26505">
        <v>1</v>
      </c>
      <c r="D26505" t="s">
        <v>93</v>
      </c>
      <c r="E26505" s="2">
        <v>0.44884259259259257</v>
      </c>
      <c r="F26505" s="2">
        <v>0.44930555555555557</v>
      </c>
      <c r="G26505" s="2"/>
      <c r="H26505">
        <v>2</v>
      </c>
    </row>
    <row r="26506" spans="1:8" x14ac:dyDescent="0.35">
      <c r="A26506">
        <v>142288</v>
      </c>
      <c r="B26506">
        <v>0</v>
      </c>
      <c r="C26506">
        <v>1</v>
      </c>
      <c r="D26506" t="s">
        <v>9</v>
      </c>
      <c r="E26506" s="2">
        <v>0.45046296296296295</v>
      </c>
      <c r="F26506" s="2">
        <v>0.45092592592592595</v>
      </c>
      <c r="G26506" s="2"/>
      <c r="H26506">
        <v>2</v>
      </c>
    </row>
    <row r="26507" spans="1:8" x14ac:dyDescent="0.35">
      <c r="A26507">
        <v>142288</v>
      </c>
      <c r="B26507">
        <v>0</v>
      </c>
      <c r="C26507">
        <v>1</v>
      </c>
      <c r="D26507" t="s">
        <v>144</v>
      </c>
      <c r="E26507" s="2">
        <v>0.45196759259259262</v>
      </c>
      <c r="F26507" s="2">
        <v>0.45243055555555556</v>
      </c>
      <c r="G26507" s="2"/>
      <c r="H26507">
        <v>2</v>
      </c>
    </row>
    <row r="26508" spans="1:8" x14ac:dyDescent="0.35">
      <c r="A26508">
        <v>142288</v>
      </c>
      <c r="B26508">
        <v>0</v>
      </c>
      <c r="C26508">
        <v>1</v>
      </c>
      <c r="D26508" t="s">
        <v>59</v>
      </c>
      <c r="E26508" s="2">
        <v>0.45358796296296294</v>
      </c>
      <c r="F26508" s="2">
        <v>0.45405092592592594</v>
      </c>
      <c r="G26508" s="2"/>
      <c r="H26508">
        <v>2</v>
      </c>
    </row>
    <row r="26509" spans="1:8" x14ac:dyDescent="0.35">
      <c r="A26509">
        <v>142288</v>
      </c>
      <c r="B26509">
        <v>0</v>
      </c>
      <c r="C26509">
        <v>1</v>
      </c>
      <c r="D26509" t="s">
        <v>90</v>
      </c>
      <c r="E26509" s="2">
        <v>0.45543981481481483</v>
      </c>
      <c r="F26509" s="2">
        <v>0.45613425925925927</v>
      </c>
      <c r="G26509" s="2"/>
      <c r="H26509">
        <v>2</v>
      </c>
    </row>
    <row r="26510" spans="1:8" x14ac:dyDescent="0.35">
      <c r="A26510">
        <v>142288</v>
      </c>
      <c r="B26510">
        <v>0</v>
      </c>
      <c r="C26510">
        <v>1</v>
      </c>
      <c r="D26510" t="s">
        <v>151</v>
      </c>
      <c r="E26510" s="2">
        <v>0.45729166666666665</v>
      </c>
      <c r="F26510" s="2">
        <v>0.45775462962962965</v>
      </c>
      <c r="G26510" s="2"/>
      <c r="H26510">
        <v>2</v>
      </c>
    </row>
    <row r="26511" spans="1:8" x14ac:dyDescent="0.35">
      <c r="A26511">
        <v>142288</v>
      </c>
      <c r="B26511">
        <v>0</v>
      </c>
      <c r="C26511">
        <v>1</v>
      </c>
      <c r="D26511" t="s">
        <v>150</v>
      </c>
      <c r="E26511" s="2">
        <v>0.45902777777777776</v>
      </c>
      <c r="F26511" s="2">
        <v>0.4597222222222222</v>
      </c>
      <c r="G26511" s="2"/>
      <c r="H26511">
        <v>2</v>
      </c>
    </row>
    <row r="26512" spans="1:8" x14ac:dyDescent="0.35">
      <c r="A26512">
        <v>142288</v>
      </c>
      <c r="B26512">
        <v>0</v>
      </c>
      <c r="C26512">
        <v>1</v>
      </c>
      <c r="D26512" t="s">
        <v>149</v>
      </c>
      <c r="E26512" s="2">
        <v>0.46099537037037036</v>
      </c>
      <c r="F26512" s="2">
        <v>0.46157407407407408</v>
      </c>
      <c r="G26512" s="2"/>
      <c r="H26512">
        <v>2</v>
      </c>
    </row>
    <row r="26513" spans="1:8" x14ac:dyDescent="0.35">
      <c r="A26513">
        <v>142288</v>
      </c>
      <c r="B26513">
        <v>0</v>
      </c>
      <c r="C26513">
        <v>1</v>
      </c>
      <c r="D26513" t="s">
        <v>148</v>
      </c>
      <c r="E26513" s="2">
        <v>0.46319444444444446</v>
      </c>
      <c r="F26513" s="2">
        <v>0.46365740740740741</v>
      </c>
      <c r="G26513" s="2"/>
      <c r="H26513">
        <v>2</v>
      </c>
    </row>
    <row r="26514" spans="1:8" x14ac:dyDescent="0.35">
      <c r="A26514">
        <v>142288</v>
      </c>
      <c r="B26514">
        <v>0</v>
      </c>
      <c r="C26514">
        <v>1</v>
      </c>
      <c r="D26514" t="s">
        <v>19</v>
      </c>
      <c r="E26514" s="2">
        <v>0.46655092592592595</v>
      </c>
      <c r="F26514" s="2">
        <v>0.4670138888888889</v>
      </c>
      <c r="G26514" s="2"/>
      <c r="H26514">
        <v>2</v>
      </c>
    </row>
    <row r="26515" spans="1:8" x14ac:dyDescent="0.35">
      <c r="A26515">
        <v>142288</v>
      </c>
      <c r="B26515">
        <v>0</v>
      </c>
      <c r="C26515">
        <v>1</v>
      </c>
      <c r="D26515" t="s">
        <v>146</v>
      </c>
      <c r="E26515" s="2">
        <v>0.46805555555555556</v>
      </c>
      <c r="F26515" s="2">
        <v>0.4685185185185185</v>
      </c>
      <c r="G26515" s="2"/>
      <c r="H26515" t="s">
        <v>159</v>
      </c>
    </row>
    <row r="26516" spans="1:8" x14ac:dyDescent="0.35">
      <c r="A26516">
        <v>142288</v>
      </c>
      <c r="B26516">
        <v>0</v>
      </c>
      <c r="C26516">
        <v>1</v>
      </c>
      <c r="D26516" t="s">
        <v>145</v>
      </c>
      <c r="E26516" s="2">
        <v>0.46990740740740738</v>
      </c>
      <c r="F26516" s="2">
        <v>0.47037037037037038</v>
      </c>
      <c r="G26516" s="2"/>
      <c r="H26516">
        <v>2</v>
      </c>
    </row>
    <row r="26517" spans="1:8" x14ac:dyDescent="0.35">
      <c r="A26517">
        <v>142288</v>
      </c>
      <c r="B26517">
        <v>0</v>
      </c>
      <c r="C26517">
        <v>1</v>
      </c>
      <c r="D26517" t="s">
        <v>23</v>
      </c>
      <c r="E26517" s="2">
        <v>0.47256944444444443</v>
      </c>
      <c r="H26517">
        <v>1</v>
      </c>
    </row>
    <row r="26518" spans="1:8" x14ac:dyDescent="0.35">
      <c r="A26518">
        <v>141673</v>
      </c>
      <c r="B26518">
        <v>0</v>
      </c>
      <c r="C26518">
        <v>1</v>
      </c>
      <c r="D26518" t="s">
        <v>26</v>
      </c>
      <c r="F26518" s="2">
        <v>0.42708333333333331</v>
      </c>
      <c r="G26518" s="2"/>
      <c r="H26518">
        <v>1</v>
      </c>
    </row>
    <row r="26519" spans="1:8" x14ac:dyDescent="0.35">
      <c r="A26519">
        <v>141673</v>
      </c>
      <c r="B26519">
        <v>0</v>
      </c>
      <c r="C26519">
        <v>1</v>
      </c>
      <c r="D26519" t="s">
        <v>171</v>
      </c>
      <c r="E26519" s="2">
        <v>0.42939814814814814</v>
      </c>
      <c r="F26519" s="2">
        <v>0.42986111111111114</v>
      </c>
      <c r="G26519" s="2"/>
      <c r="H26519">
        <v>1</v>
      </c>
    </row>
    <row r="26520" spans="1:8" x14ac:dyDescent="0.35">
      <c r="A26520">
        <v>141673</v>
      </c>
      <c r="B26520">
        <v>0</v>
      </c>
      <c r="C26520">
        <v>1</v>
      </c>
      <c r="D26520" t="s">
        <v>170</v>
      </c>
      <c r="E26520" s="2">
        <v>0.43125000000000002</v>
      </c>
      <c r="F26520" s="2">
        <v>0.43171296296296297</v>
      </c>
      <c r="G26520" s="2"/>
      <c r="H26520">
        <v>1</v>
      </c>
    </row>
    <row r="26521" spans="1:8" x14ac:dyDescent="0.35">
      <c r="A26521">
        <v>141673</v>
      </c>
      <c r="B26521">
        <v>0</v>
      </c>
      <c r="C26521">
        <v>1</v>
      </c>
      <c r="D26521" t="s">
        <v>169</v>
      </c>
      <c r="E26521" s="2">
        <v>0.43333333333333335</v>
      </c>
      <c r="F26521" s="2">
        <v>0.43379629629629629</v>
      </c>
      <c r="G26521" s="2"/>
      <c r="H26521">
        <v>1</v>
      </c>
    </row>
    <row r="26522" spans="1:8" x14ac:dyDescent="0.35">
      <c r="A26522">
        <v>141673</v>
      </c>
      <c r="B26522">
        <v>0</v>
      </c>
      <c r="C26522">
        <v>1</v>
      </c>
      <c r="D26522" t="s">
        <v>168</v>
      </c>
      <c r="E26522" s="2">
        <v>0.4355324074074074</v>
      </c>
      <c r="F26522" s="2">
        <v>0.43599537037037039</v>
      </c>
      <c r="G26522" s="2"/>
      <c r="H26522">
        <v>1</v>
      </c>
    </row>
    <row r="26523" spans="1:8" x14ac:dyDescent="0.35">
      <c r="A26523">
        <v>141673</v>
      </c>
      <c r="B26523">
        <v>0</v>
      </c>
      <c r="C26523">
        <v>1</v>
      </c>
      <c r="D26523" t="s">
        <v>167</v>
      </c>
      <c r="E26523" s="2">
        <v>0.4375</v>
      </c>
      <c r="F26523" s="2">
        <v>0.43796296296296294</v>
      </c>
      <c r="G26523" s="2"/>
      <c r="H26523">
        <v>1</v>
      </c>
    </row>
    <row r="26524" spans="1:8" x14ac:dyDescent="0.35">
      <c r="A26524">
        <v>141673</v>
      </c>
      <c r="B26524">
        <v>0</v>
      </c>
      <c r="C26524">
        <v>1</v>
      </c>
      <c r="D26524" t="s">
        <v>13</v>
      </c>
      <c r="E26524" s="2">
        <v>0.44131944444444443</v>
      </c>
      <c r="H26524" t="s">
        <v>166</v>
      </c>
    </row>
    <row r="26525" spans="1:8" x14ac:dyDescent="0.35">
      <c r="A26525">
        <v>142694</v>
      </c>
      <c r="B26525">
        <v>0</v>
      </c>
      <c r="C26525">
        <v>1</v>
      </c>
      <c r="D26525" t="s">
        <v>13</v>
      </c>
      <c r="F26525" s="2">
        <v>0.42708333333333331</v>
      </c>
      <c r="G26525" s="2"/>
      <c r="H26525" t="s">
        <v>166</v>
      </c>
    </row>
    <row r="26526" spans="1:8" x14ac:dyDescent="0.35">
      <c r="A26526">
        <v>142694</v>
      </c>
      <c r="B26526">
        <v>0</v>
      </c>
      <c r="C26526">
        <v>1</v>
      </c>
      <c r="D26526" t="s">
        <v>167</v>
      </c>
      <c r="E26526" s="2">
        <v>0.43032407407407408</v>
      </c>
      <c r="F26526" s="2">
        <v>0.43078703703703702</v>
      </c>
      <c r="G26526" s="2"/>
      <c r="H26526">
        <v>2</v>
      </c>
    </row>
    <row r="26527" spans="1:8" x14ac:dyDescent="0.35">
      <c r="A26527">
        <v>142694</v>
      </c>
      <c r="B26527">
        <v>0</v>
      </c>
      <c r="C26527">
        <v>1</v>
      </c>
      <c r="D26527" t="s">
        <v>168</v>
      </c>
      <c r="E26527" s="2">
        <v>0.43217592592592591</v>
      </c>
      <c r="F26527" s="2">
        <v>0.43263888888888891</v>
      </c>
      <c r="G26527" s="2"/>
      <c r="H26527">
        <v>2</v>
      </c>
    </row>
    <row r="26528" spans="1:8" x14ac:dyDescent="0.35">
      <c r="A26528">
        <v>142694</v>
      </c>
      <c r="B26528">
        <v>0</v>
      </c>
      <c r="C26528">
        <v>1</v>
      </c>
      <c r="D26528" t="s">
        <v>169</v>
      </c>
      <c r="E26528" s="2">
        <v>0.43437500000000001</v>
      </c>
      <c r="F26528" s="2">
        <v>0.43483796296296295</v>
      </c>
      <c r="G26528" s="2"/>
      <c r="H26528">
        <v>2</v>
      </c>
    </row>
    <row r="26529" spans="1:8" x14ac:dyDescent="0.35">
      <c r="A26529">
        <v>142694</v>
      </c>
      <c r="B26529">
        <v>0</v>
      </c>
      <c r="C26529">
        <v>1</v>
      </c>
      <c r="D26529" t="s">
        <v>170</v>
      </c>
      <c r="E26529" s="2">
        <v>0.43634259259259262</v>
      </c>
      <c r="F26529" s="2">
        <v>0.43680555555555556</v>
      </c>
      <c r="G26529" s="2"/>
      <c r="H26529">
        <v>2</v>
      </c>
    </row>
    <row r="26530" spans="1:8" x14ac:dyDescent="0.35">
      <c r="A26530">
        <v>142694</v>
      </c>
      <c r="B26530">
        <v>0</v>
      </c>
      <c r="C26530">
        <v>1</v>
      </c>
      <c r="D26530" t="s">
        <v>171</v>
      </c>
      <c r="E26530" s="2">
        <v>0.43807870370370372</v>
      </c>
      <c r="F26530" s="2">
        <v>0.43854166666666666</v>
      </c>
      <c r="G26530" s="2"/>
      <c r="H26530">
        <v>2</v>
      </c>
    </row>
    <row r="26531" spans="1:8" x14ac:dyDescent="0.35">
      <c r="A26531">
        <v>142694</v>
      </c>
      <c r="B26531">
        <v>0</v>
      </c>
      <c r="C26531">
        <v>1</v>
      </c>
      <c r="D26531" t="s">
        <v>26</v>
      </c>
      <c r="E26531" s="2">
        <v>0.44155092592592593</v>
      </c>
      <c r="H26531">
        <v>1</v>
      </c>
    </row>
    <row r="26532" spans="1:8" x14ac:dyDescent="0.35">
      <c r="A26532">
        <v>141190</v>
      </c>
      <c r="B26532">
        <v>0</v>
      </c>
      <c r="C26532">
        <v>1</v>
      </c>
      <c r="D26532" t="s">
        <v>31</v>
      </c>
      <c r="F26532" s="2">
        <v>0.43402777777777779</v>
      </c>
      <c r="G26532" s="2"/>
      <c r="H26532" t="s">
        <v>131</v>
      </c>
    </row>
    <row r="26533" spans="1:8" x14ac:dyDescent="0.35">
      <c r="A26533">
        <v>141190</v>
      </c>
      <c r="B26533">
        <v>0</v>
      </c>
      <c r="C26533">
        <v>1</v>
      </c>
      <c r="D26533" t="s">
        <v>132</v>
      </c>
      <c r="E26533" s="2">
        <v>0.43622685185185184</v>
      </c>
      <c r="F26533" s="2">
        <v>0.43668981481481484</v>
      </c>
      <c r="G26533" s="2"/>
      <c r="H26533">
        <v>2</v>
      </c>
    </row>
    <row r="26534" spans="1:8" x14ac:dyDescent="0.35">
      <c r="A26534">
        <v>141190</v>
      </c>
      <c r="B26534">
        <v>0</v>
      </c>
      <c r="C26534">
        <v>1</v>
      </c>
      <c r="D26534" t="s">
        <v>133</v>
      </c>
      <c r="E26534" s="2">
        <v>0.43842592592592594</v>
      </c>
      <c r="F26534" s="2">
        <v>0.43888888888888888</v>
      </c>
      <c r="G26534" s="2"/>
      <c r="H26534">
        <v>2</v>
      </c>
    </row>
    <row r="26535" spans="1:8" x14ac:dyDescent="0.35">
      <c r="A26535">
        <v>141190</v>
      </c>
      <c r="B26535">
        <v>0</v>
      </c>
      <c r="C26535">
        <v>1</v>
      </c>
      <c r="D26535" t="s">
        <v>38</v>
      </c>
      <c r="E26535" s="2">
        <v>0.44016203703703705</v>
      </c>
      <c r="F26535" s="2">
        <v>0.44085648148148149</v>
      </c>
      <c r="G26535" s="2"/>
      <c r="H26535" t="s">
        <v>134</v>
      </c>
    </row>
    <row r="26536" spans="1:8" x14ac:dyDescent="0.35">
      <c r="A26536">
        <v>141190</v>
      </c>
      <c r="B26536">
        <v>1</v>
      </c>
      <c r="C26536">
        <v>1</v>
      </c>
      <c r="D26536" t="s">
        <v>135</v>
      </c>
      <c r="E26536" s="2">
        <v>0.44305555555555554</v>
      </c>
      <c r="F26536" s="2">
        <v>0.44351851851851853</v>
      </c>
      <c r="G26536" s="2"/>
      <c r="H26536">
        <v>1</v>
      </c>
    </row>
    <row r="26537" spans="1:8" x14ac:dyDescent="0.35">
      <c r="A26537">
        <v>141190</v>
      </c>
      <c r="B26537">
        <v>1</v>
      </c>
      <c r="C26537">
        <v>1</v>
      </c>
      <c r="D26537" t="s">
        <v>136</v>
      </c>
      <c r="E26537" s="2">
        <v>0.44490740740740742</v>
      </c>
      <c r="F26537" s="2">
        <v>0.44537037037037036</v>
      </c>
      <c r="G26537" s="2"/>
      <c r="H26537">
        <v>1</v>
      </c>
    </row>
    <row r="26538" spans="1:8" x14ac:dyDescent="0.35">
      <c r="A26538">
        <v>141190</v>
      </c>
      <c r="B26538">
        <v>1</v>
      </c>
      <c r="C26538">
        <v>1</v>
      </c>
      <c r="D26538" t="s">
        <v>137</v>
      </c>
      <c r="E26538" s="2">
        <v>0.44710648148148147</v>
      </c>
      <c r="F26538" s="2">
        <v>0.44756944444444446</v>
      </c>
      <c r="G26538" s="2"/>
      <c r="H26538">
        <v>1</v>
      </c>
    </row>
    <row r="26539" spans="1:8" x14ac:dyDescent="0.35">
      <c r="A26539">
        <v>141190</v>
      </c>
      <c r="B26539">
        <v>1</v>
      </c>
      <c r="C26539">
        <v>1</v>
      </c>
      <c r="D26539" t="s">
        <v>138</v>
      </c>
      <c r="E26539" s="2">
        <v>0.44884259259259257</v>
      </c>
      <c r="F26539" s="2">
        <v>0.44930555555555557</v>
      </c>
      <c r="G26539" s="2"/>
      <c r="H26539">
        <v>1</v>
      </c>
    </row>
    <row r="26540" spans="1:8" x14ac:dyDescent="0.35">
      <c r="A26540">
        <v>141190</v>
      </c>
      <c r="B26540">
        <v>1</v>
      </c>
      <c r="C26540">
        <v>1</v>
      </c>
      <c r="D26540" t="s">
        <v>139</v>
      </c>
      <c r="E26540" s="2">
        <v>0.4513888888888889</v>
      </c>
      <c r="F26540" s="2">
        <v>0.45208333333333334</v>
      </c>
      <c r="G26540" s="2"/>
      <c r="H26540">
        <v>1</v>
      </c>
    </row>
    <row r="26541" spans="1:8" x14ac:dyDescent="0.35">
      <c r="A26541">
        <v>141190</v>
      </c>
      <c r="B26541">
        <v>1</v>
      </c>
      <c r="C26541">
        <v>1</v>
      </c>
      <c r="D26541" t="s">
        <v>72</v>
      </c>
      <c r="E26541" s="2">
        <v>0.45370370370370372</v>
      </c>
      <c r="F26541" s="2">
        <v>0.45428240740740738</v>
      </c>
      <c r="G26541" s="2"/>
      <c r="H26541">
        <v>1</v>
      </c>
    </row>
    <row r="26542" spans="1:8" x14ac:dyDescent="0.35">
      <c r="A26542">
        <v>141190</v>
      </c>
      <c r="B26542">
        <v>1</v>
      </c>
      <c r="C26542">
        <v>1</v>
      </c>
      <c r="D26542" t="s">
        <v>95</v>
      </c>
      <c r="E26542" s="2">
        <v>0.45578703703703705</v>
      </c>
      <c r="F26542" s="2">
        <v>0.45636574074074077</v>
      </c>
      <c r="G26542" s="2"/>
      <c r="H26542">
        <v>1</v>
      </c>
    </row>
    <row r="26543" spans="1:8" x14ac:dyDescent="0.35">
      <c r="A26543">
        <v>141190</v>
      </c>
      <c r="B26543">
        <v>1</v>
      </c>
      <c r="C26543">
        <v>1</v>
      </c>
      <c r="D26543" t="s">
        <v>140</v>
      </c>
      <c r="E26543" s="2">
        <v>0.45775462962962965</v>
      </c>
      <c r="F26543" s="2">
        <v>0.45844907407407409</v>
      </c>
      <c r="G26543" s="2"/>
      <c r="H26543">
        <v>1</v>
      </c>
    </row>
    <row r="26544" spans="1:8" x14ac:dyDescent="0.35">
      <c r="A26544">
        <v>141190</v>
      </c>
      <c r="B26544">
        <v>1</v>
      </c>
      <c r="C26544">
        <v>1</v>
      </c>
      <c r="D26544" t="s">
        <v>141</v>
      </c>
      <c r="E26544" s="2">
        <v>0.46006944444444442</v>
      </c>
      <c r="F26544" s="2">
        <v>0.46053240740740742</v>
      </c>
      <c r="G26544" s="2"/>
      <c r="H26544">
        <v>1</v>
      </c>
    </row>
    <row r="26545" spans="1:8" x14ac:dyDescent="0.35">
      <c r="A26545">
        <v>141190</v>
      </c>
      <c r="B26545">
        <v>1</v>
      </c>
      <c r="C26545">
        <v>1</v>
      </c>
      <c r="D26545" t="s">
        <v>46</v>
      </c>
      <c r="E26545" s="2">
        <v>0.46122685185185186</v>
      </c>
      <c r="F26545" s="2">
        <v>0.4616898148148148</v>
      </c>
      <c r="G26545" s="2"/>
      <c r="H26545">
        <v>1</v>
      </c>
    </row>
    <row r="26546" spans="1:8" x14ac:dyDescent="0.35">
      <c r="A26546">
        <v>141190</v>
      </c>
      <c r="B26546">
        <v>1</v>
      </c>
      <c r="C26546">
        <v>1</v>
      </c>
      <c r="D26546" t="s">
        <v>142</v>
      </c>
      <c r="E26546" s="2">
        <v>0.46273148148148147</v>
      </c>
      <c r="F26546" s="2">
        <v>0.46319444444444446</v>
      </c>
      <c r="G26546" s="2"/>
      <c r="H26546">
        <v>1</v>
      </c>
    </row>
    <row r="26547" spans="1:8" x14ac:dyDescent="0.35">
      <c r="A26547">
        <v>141190</v>
      </c>
      <c r="B26547">
        <v>1</v>
      </c>
      <c r="C26547">
        <v>1</v>
      </c>
      <c r="D26547" t="s">
        <v>143</v>
      </c>
      <c r="E26547" s="2">
        <v>0.46400462962962963</v>
      </c>
      <c r="F26547" s="2">
        <v>0.46469907407407407</v>
      </c>
      <c r="G26547" s="2"/>
      <c r="H26547">
        <v>1</v>
      </c>
    </row>
    <row r="26548" spans="1:8" x14ac:dyDescent="0.35">
      <c r="A26548">
        <v>141190</v>
      </c>
      <c r="B26548">
        <v>1</v>
      </c>
      <c r="C26548">
        <v>1</v>
      </c>
      <c r="D26548" t="s">
        <v>59</v>
      </c>
      <c r="E26548" s="2">
        <v>0.46585648148148145</v>
      </c>
      <c r="F26548" s="2">
        <v>0.46631944444444445</v>
      </c>
      <c r="G26548" s="2"/>
      <c r="H26548">
        <v>1</v>
      </c>
    </row>
    <row r="26549" spans="1:8" x14ac:dyDescent="0.35">
      <c r="A26549">
        <v>141190</v>
      </c>
      <c r="B26549">
        <v>1</v>
      </c>
      <c r="C26549">
        <v>1</v>
      </c>
      <c r="D26549" t="s">
        <v>144</v>
      </c>
      <c r="E26549" s="2">
        <v>0.46747685185185184</v>
      </c>
      <c r="F26549" s="2">
        <v>0.46793981481481484</v>
      </c>
      <c r="G26549" s="2"/>
      <c r="H26549">
        <v>1</v>
      </c>
    </row>
    <row r="26550" spans="1:8" x14ac:dyDescent="0.35">
      <c r="A26550">
        <v>141190</v>
      </c>
      <c r="B26550">
        <v>1</v>
      </c>
      <c r="C26550">
        <v>1</v>
      </c>
      <c r="D26550" t="s">
        <v>9</v>
      </c>
      <c r="E26550" s="2">
        <v>0.46909722222222222</v>
      </c>
      <c r="F26550" s="2">
        <v>0.46956018518518516</v>
      </c>
      <c r="G26550" s="2"/>
      <c r="H26550">
        <v>1</v>
      </c>
    </row>
    <row r="26551" spans="1:8" x14ac:dyDescent="0.35">
      <c r="A26551">
        <v>141190</v>
      </c>
      <c r="B26551">
        <v>1</v>
      </c>
      <c r="C26551">
        <v>1</v>
      </c>
      <c r="D26551" t="s">
        <v>93</v>
      </c>
      <c r="E26551" s="2">
        <v>0.4707175925925926</v>
      </c>
      <c r="F26551" s="2">
        <v>0.47118055555555555</v>
      </c>
      <c r="G26551" s="2"/>
      <c r="H26551">
        <v>1</v>
      </c>
    </row>
    <row r="26552" spans="1:8" x14ac:dyDescent="0.35">
      <c r="A26552">
        <v>141190</v>
      </c>
      <c r="B26552">
        <v>1</v>
      </c>
      <c r="C26552">
        <v>1</v>
      </c>
      <c r="D26552" t="s">
        <v>123</v>
      </c>
      <c r="E26552" s="2">
        <v>0.47291666666666665</v>
      </c>
      <c r="F26552" s="2">
        <v>0.47349537037037037</v>
      </c>
      <c r="G26552" s="2"/>
      <c r="H26552">
        <v>1</v>
      </c>
    </row>
    <row r="26553" spans="1:8" x14ac:dyDescent="0.35">
      <c r="A26553">
        <v>141190</v>
      </c>
      <c r="B26553">
        <v>1</v>
      </c>
      <c r="C26553">
        <v>1</v>
      </c>
      <c r="D26553" t="s">
        <v>21</v>
      </c>
      <c r="E26553" s="2">
        <v>0.47604166666666664</v>
      </c>
      <c r="F26553" s="2">
        <v>0.47662037037037036</v>
      </c>
      <c r="G26553" s="2"/>
      <c r="H26553" t="s">
        <v>114</v>
      </c>
    </row>
    <row r="26554" spans="1:8" x14ac:dyDescent="0.35">
      <c r="A26554">
        <v>141190</v>
      </c>
      <c r="B26554">
        <v>1</v>
      </c>
      <c r="C26554">
        <v>1</v>
      </c>
      <c r="D26554" t="s">
        <v>45</v>
      </c>
      <c r="E26554" s="2">
        <v>0.47881944444444446</v>
      </c>
      <c r="F26554" s="2">
        <v>0.47951388888888891</v>
      </c>
      <c r="G26554" s="2"/>
      <c r="H26554" t="s">
        <v>152</v>
      </c>
    </row>
    <row r="26555" spans="1:8" x14ac:dyDescent="0.35">
      <c r="A26555">
        <v>141190</v>
      </c>
      <c r="B26555">
        <v>1</v>
      </c>
      <c r="C26555">
        <v>1</v>
      </c>
      <c r="D26555" t="s">
        <v>130</v>
      </c>
      <c r="E26555" s="2">
        <v>0.48125000000000001</v>
      </c>
      <c r="F26555" s="2">
        <v>0.48182870370370373</v>
      </c>
      <c r="G26555" s="2"/>
      <c r="H26555" t="s">
        <v>152</v>
      </c>
    </row>
    <row r="26556" spans="1:8" x14ac:dyDescent="0.35">
      <c r="A26556">
        <v>141190</v>
      </c>
      <c r="B26556">
        <v>1</v>
      </c>
      <c r="C26556">
        <v>1</v>
      </c>
      <c r="D26556" t="s">
        <v>129</v>
      </c>
      <c r="E26556" s="2">
        <v>0.48321759259259262</v>
      </c>
      <c r="F26556" s="2">
        <v>0.48368055555555556</v>
      </c>
      <c r="G26556" s="2"/>
      <c r="H26556" t="s">
        <v>152</v>
      </c>
    </row>
    <row r="26557" spans="1:8" x14ac:dyDescent="0.35">
      <c r="A26557">
        <v>141190</v>
      </c>
      <c r="B26557">
        <v>1</v>
      </c>
      <c r="C26557">
        <v>1</v>
      </c>
      <c r="D26557" t="s">
        <v>128</v>
      </c>
      <c r="E26557" s="2">
        <v>0.48518518518518516</v>
      </c>
      <c r="F26557" s="2">
        <v>0.48564814814814816</v>
      </c>
      <c r="G26557" s="2"/>
      <c r="H26557" t="s">
        <v>152</v>
      </c>
    </row>
    <row r="26558" spans="1:8" x14ac:dyDescent="0.35">
      <c r="A26558">
        <v>141190</v>
      </c>
      <c r="B26558">
        <v>1</v>
      </c>
      <c r="C26558">
        <v>1</v>
      </c>
      <c r="D26558" t="s">
        <v>126</v>
      </c>
      <c r="E26558" s="2">
        <v>0.48715277777777777</v>
      </c>
      <c r="F26558" s="2">
        <v>0.48784722222222221</v>
      </c>
      <c r="G26558" s="2"/>
      <c r="H26558" t="s">
        <v>162</v>
      </c>
    </row>
    <row r="26559" spans="1:8" x14ac:dyDescent="0.35">
      <c r="A26559">
        <v>141190</v>
      </c>
      <c r="B26559">
        <v>1</v>
      </c>
      <c r="C26559">
        <v>1</v>
      </c>
      <c r="D26559" t="s">
        <v>125</v>
      </c>
      <c r="E26559" s="2">
        <v>0.48969907407407409</v>
      </c>
      <c r="F26559" s="2">
        <v>0.49016203703703703</v>
      </c>
      <c r="G26559" s="2"/>
      <c r="H26559">
        <v>1</v>
      </c>
    </row>
    <row r="26560" spans="1:8" x14ac:dyDescent="0.35">
      <c r="A26560">
        <v>141190</v>
      </c>
      <c r="B26560">
        <v>1</v>
      </c>
      <c r="C26560">
        <v>1</v>
      </c>
      <c r="D26560" t="s">
        <v>17</v>
      </c>
      <c r="E26560" s="2">
        <v>0.4914351851851852</v>
      </c>
      <c r="F26560" s="2">
        <v>0.49189814814814814</v>
      </c>
      <c r="G26560" s="2"/>
      <c r="H26560">
        <v>1</v>
      </c>
    </row>
    <row r="26561" spans="1:8" x14ac:dyDescent="0.35">
      <c r="A26561">
        <v>141190</v>
      </c>
      <c r="B26561">
        <v>1</v>
      </c>
      <c r="C26561">
        <v>1</v>
      </c>
      <c r="D26561" t="s">
        <v>18</v>
      </c>
      <c r="E26561" s="2">
        <v>0.49456018518518519</v>
      </c>
      <c r="H26561" t="s">
        <v>124</v>
      </c>
    </row>
    <row r="26562" spans="1:8" x14ac:dyDescent="0.35">
      <c r="A26562">
        <v>141287</v>
      </c>
      <c r="B26562">
        <v>0</v>
      </c>
      <c r="C26562">
        <v>1</v>
      </c>
      <c r="D26562" t="s">
        <v>23</v>
      </c>
      <c r="F26562" s="2">
        <v>0.43425925925925923</v>
      </c>
      <c r="G26562" s="2"/>
      <c r="H26562">
        <v>1</v>
      </c>
    </row>
    <row r="26563" spans="1:8" x14ac:dyDescent="0.35">
      <c r="A26563">
        <v>141287</v>
      </c>
      <c r="B26563">
        <v>0</v>
      </c>
      <c r="C26563">
        <v>1</v>
      </c>
      <c r="D26563" t="s">
        <v>145</v>
      </c>
      <c r="E26563" s="2">
        <v>0.43622685185185184</v>
      </c>
      <c r="F26563" s="2">
        <v>0.43668981481481484</v>
      </c>
      <c r="G26563" s="2"/>
      <c r="H26563">
        <v>1</v>
      </c>
    </row>
    <row r="26564" spans="1:8" x14ac:dyDescent="0.35">
      <c r="A26564">
        <v>141287</v>
      </c>
      <c r="B26564">
        <v>0</v>
      </c>
      <c r="C26564">
        <v>1</v>
      </c>
      <c r="D26564" t="s">
        <v>146</v>
      </c>
      <c r="E26564" s="2">
        <v>0.43807870370370372</v>
      </c>
      <c r="F26564" s="2">
        <v>0.43854166666666666</v>
      </c>
      <c r="G26564" s="2"/>
      <c r="H26564" t="s">
        <v>147</v>
      </c>
    </row>
    <row r="26565" spans="1:8" x14ac:dyDescent="0.35">
      <c r="A26565">
        <v>141287</v>
      </c>
      <c r="B26565">
        <v>0</v>
      </c>
      <c r="C26565">
        <v>1</v>
      </c>
      <c r="D26565" t="s">
        <v>19</v>
      </c>
      <c r="E26565" s="2">
        <v>0.4394675925925926</v>
      </c>
      <c r="F26565" s="2">
        <v>0.43993055555555555</v>
      </c>
      <c r="G26565" s="2"/>
      <c r="H26565">
        <v>1</v>
      </c>
    </row>
    <row r="26566" spans="1:8" x14ac:dyDescent="0.35">
      <c r="A26566">
        <v>141287</v>
      </c>
      <c r="B26566">
        <v>0</v>
      </c>
      <c r="C26566">
        <v>1</v>
      </c>
      <c r="D26566" t="s">
        <v>148</v>
      </c>
      <c r="E26566" s="2">
        <v>0.44247685185185187</v>
      </c>
      <c r="F26566" s="2">
        <v>0.44293981481481481</v>
      </c>
      <c r="G26566" s="2"/>
      <c r="H26566">
        <v>1</v>
      </c>
    </row>
    <row r="26567" spans="1:8" x14ac:dyDescent="0.35">
      <c r="A26567">
        <v>141287</v>
      </c>
      <c r="B26567">
        <v>0</v>
      </c>
      <c r="C26567">
        <v>1</v>
      </c>
      <c r="D26567" t="s">
        <v>149</v>
      </c>
      <c r="E26567" s="2">
        <v>0.44444444444444442</v>
      </c>
      <c r="F26567" s="2">
        <v>0.44502314814814814</v>
      </c>
      <c r="G26567" s="2"/>
      <c r="H26567">
        <v>1</v>
      </c>
    </row>
    <row r="26568" spans="1:8" x14ac:dyDescent="0.35">
      <c r="A26568">
        <v>141287</v>
      </c>
      <c r="B26568">
        <v>0</v>
      </c>
      <c r="C26568">
        <v>1</v>
      </c>
      <c r="D26568" t="s">
        <v>150</v>
      </c>
      <c r="E26568" s="2">
        <v>0.4462962962962963</v>
      </c>
      <c r="F26568" s="2">
        <v>0.44699074074074074</v>
      </c>
      <c r="G26568" s="2"/>
      <c r="H26568">
        <v>1</v>
      </c>
    </row>
    <row r="26569" spans="1:8" x14ac:dyDescent="0.35">
      <c r="A26569">
        <v>141287</v>
      </c>
      <c r="B26569">
        <v>0</v>
      </c>
      <c r="C26569">
        <v>1</v>
      </c>
      <c r="D26569" t="s">
        <v>151</v>
      </c>
      <c r="E26569" s="2">
        <v>0.44803240740740741</v>
      </c>
      <c r="F26569" s="2">
        <v>0.44849537037037035</v>
      </c>
      <c r="G26569" s="2"/>
      <c r="H26569">
        <v>1</v>
      </c>
    </row>
    <row r="26570" spans="1:8" x14ac:dyDescent="0.35">
      <c r="A26570">
        <v>141287</v>
      </c>
      <c r="B26570">
        <v>0</v>
      </c>
      <c r="C26570">
        <v>1</v>
      </c>
      <c r="D26570" t="s">
        <v>90</v>
      </c>
      <c r="E26570" s="2">
        <v>0.44965277777777779</v>
      </c>
      <c r="F26570" s="2">
        <v>0.45034722222222223</v>
      </c>
      <c r="G26570" s="2"/>
      <c r="H26570">
        <v>1</v>
      </c>
    </row>
    <row r="26571" spans="1:8" x14ac:dyDescent="0.35">
      <c r="A26571">
        <v>141287</v>
      </c>
      <c r="B26571">
        <v>0</v>
      </c>
      <c r="C26571">
        <v>1</v>
      </c>
      <c r="D26571" t="s">
        <v>59</v>
      </c>
      <c r="E26571" s="2">
        <v>0.45173611111111112</v>
      </c>
      <c r="F26571" s="2">
        <v>0.45219907407407406</v>
      </c>
      <c r="G26571" s="2"/>
      <c r="H26571">
        <v>1</v>
      </c>
    </row>
    <row r="26572" spans="1:8" x14ac:dyDescent="0.35">
      <c r="A26572">
        <v>141287</v>
      </c>
      <c r="B26572">
        <v>0</v>
      </c>
      <c r="C26572">
        <v>1</v>
      </c>
      <c r="D26572" t="s">
        <v>144</v>
      </c>
      <c r="E26572" s="2">
        <v>0.45324074074074072</v>
      </c>
      <c r="F26572" s="2">
        <v>0.45370370370370372</v>
      </c>
      <c r="G26572" s="2"/>
      <c r="H26572">
        <v>1</v>
      </c>
    </row>
    <row r="26573" spans="1:8" x14ac:dyDescent="0.35">
      <c r="A26573">
        <v>141287</v>
      </c>
      <c r="B26573">
        <v>0</v>
      </c>
      <c r="C26573">
        <v>1</v>
      </c>
      <c r="D26573" t="s">
        <v>9</v>
      </c>
      <c r="E26573" s="2">
        <v>0.45497685185185183</v>
      </c>
      <c r="F26573" s="2">
        <v>0.45543981481481483</v>
      </c>
      <c r="G26573" s="2"/>
      <c r="H26573">
        <v>1</v>
      </c>
    </row>
    <row r="26574" spans="1:8" x14ac:dyDescent="0.35">
      <c r="A26574">
        <v>141287</v>
      </c>
      <c r="B26574">
        <v>0</v>
      </c>
      <c r="C26574">
        <v>1</v>
      </c>
      <c r="D26574" t="s">
        <v>93</v>
      </c>
      <c r="E26574" s="2">
        <v>0.45659722222222221</v>
      </c>
      <c r="F26574" s="2">
        <v>0.45706018518518521</v>
      </c>
      <c r="G26574" s="2"/>
      <c r="H26574">
        <v>1</v>
      </c>
    </row>
    <row r="26575" spans="1:8" x14ac:dyDescent="0.35">
      <c r="A26575">
        <v>141287</v>
      </c>
      <c r="B26575">
        <v>0</v>
      </c>
      <c r="C26575">
        <v>1</v>
      </c>
      <c r="D26575" t="s">
        <v>123</v>
      </c>
      <c r="E26575" s="2">
        <v>0.45879629629629631</v>
      </c>
      <c r="F26575" s="2">
        <v>0.45937499999999998</v>
      </c>
      <c r="G26575" s="2"/>
      <c r="H26575">
        <v>1</v>
      </c>
    </row>
    <row r="26576" spans="1:8" x14ac:dyDescent="0.35">
      <c r="A26576">
        <v>141287</v>
      </c>
      <c r="B26576">
        <v>0</v>
      </c>
      <c r="C26576">
        <v>1</v>
      </c>
      <c r="D26576" t="s">
        <v>21</v>
      </c>
      <c r="E26576" s="2">
        <v>0.4619212962962963</v>
      </c>
      <c r="F26576" s="2">
        <v>0.46250000000000002</v>
      </c>
      <c r="G26576" s="2"/>
      <c r="H26576" t="s">
        <v>114</v>
      </c>
    </row>
    <row r="26577" spans="1:8" x14ac:dyDescent="0.35">
      <c r="A26577">
        <v>141287</v>
      </c>
      <c r="B26577">
        <v>0</v>
      </c>
      <c r="C26577">
        <v>1</v>
      </c>
      <c r="D26577" t="s">
        <v>45</v>
      </c>
      <c r="E26577" s="2">
        <v>0.46446759259259257</v>
      </c>
      <c r="F26577" s="2">
        <v>0.46550925925925923</v>
      </c>
      <c r="G26577" s="2"/>
      <c r="H26577" t="s">
        <v>152</v>
      </c>
    </row>
    <row r="26578" spans="1:8" x14ac:dyDescent="0.35">
      <c r="A26578">
        <v>141287</v>
      </c>
      <c r="B26578">
        <v>0</v>
      </c>
      <c r="C26578">
        <v>1</v>
      </c>
      <c r="D26578" t="s">
        <v>128</v>
      </c>
      <c r="E26578" s="2">
        <v>0.46932870370370372</v>
      </c>
      <c r="F26578" s="2">
        <v>0.46979166666666666</v>
      </c>
      <c r="G26578" s="2"/>
      <c r="H26578" t="s">
        <v>152</v>
      </c>
    </row>
    <row r="26579" spans="1:8" x14ac:dyDescent="0.35">
      <c r="A26579">
        <v>141287</v>
      </c>
      <c r="B26579">
        <v>0</v>
      </c>
      <c r="C26579">
        <v>1</v>
      </c>
      <c r="D26579" t="s">
        <v>126</v>
      </c>
      <c r="E26579" s="2">
        <v>0.47141203703703705</v>
      </c>
      <c r="F26579" s="2">
        <v>0.47256944444444443</v>
      </c>
      <c r="G26579" s="2"/>
      <c r="H26579" t="s">
        <v>152</v>
      </c>
    </row>
    <row r="26580" spans="1:8" x14ac:dyDescent="0.35">
      <c r="A26580">
        <v>141287</v>
      </c>
      <c r="B26580">
        <v>0</v>
      </c>
      <c r="C26580">
        <v>1</v>
      </c>
      <c r="D26580" t="s">
        <v>153</v>
      </c>
      <c r="E26580" s="2">
        <v>0.47465277777777776</v>
      </c>
      <c r="F26580" s="2">
        <v>0.47511574074074076</v>
      </c>
      <c r="G26580" s="2"/>
      <c r="H26580" t="s">
        <v>152</v>
      </c>
    </row>
    <row r="26581" spans="1:8" x14ac:dyDescent="0.35">
      <c r="A26581">
        <v>141287</v>
      </c>
      <c r="B26581">
        <v>0</v>
      </c>
      <c r="C26581">
        <v>1</v>
      </c>
      <c r="D26581" t="s">
        <v>154</v>
      </c>
      <c r="E26581" s="2">
        <v>0.47650462962962964</v>
      </c>
      <c r="F26581" s="2">
        <v>0.47696759259259258</v>
      </c>
      <c r="G26581" s="2"/>
      <c r="H26581" t="s">
        <v>152</v>
      </c>
    </row>
    <row r="26582" spans="1:8" x14ac:dyDescent="0.35">
      <c r="A26582">
        <v>141287</v>
      </c>
      <c r="B26582">
        <v>0</v>
      </c>
      <c r="C26582">
        <v>1</v>
      </c>
      <c r="D26582" t="s">
        <v>155</v>
      </c>
      <c r="E26582" s="2">
        <v>0.47847222222222224</v>
      </c>
      <c r="F26582" s="2">
        <v>0.47893518518518519</v>
      </c>
      <c r="G26582" s="2"/>
      <c r="H26582" t="s">
        <v>152</v>
      </c>
    </row>
    <row r="26583" spans="1:8" x14ac:dyDescent="0.35">
      <c r="A26583">
        <v>141287</v>
      </c>
      <c r="B26583">
        <v>0</v>
      </c>
      <c r="C26583">
        <v>1</v>
      </c>
      <c r="D26583" t="s">
        <v>24</v>
      </c>
      <c r="E26583" s="2">
        <v>0.48171296296296295</v>
      </c>
      <c r="H26583">
        <v>7</v>
      </c>
    </row>
    <row r="26584" spans="1:8" x14ac:dyDescent="0.35">
      <c r="A26584">
        <v>142494</v>
      </c>
      <c r="B26584">
        <v>0</v>
      </c>
      <c r="C26584">
        <v>1</v>
      </c>
      <c r="D26584" t="s">
        <v>6</v>
      </c>
      <c r="F26584" s="2">
        <v>0.43530092592592595</v>
      </c>
      <c r="G26584" s="2"/>
      <c r="H26584" t="s">
        <v>115</v>
      </c>
    </row>
    <row r="26585" spans="1:8" x14ac:dyDescent="0.35">
      <c r="A26585">
        <v>142494</v>
      </c>
      <c r="B26585">
        <v>0</v>
      </c>
      <c r="C26585">
        <v>1</v>
      </c>
      <c r="D26585" t="s">
        <v>116</v>
      </c>
      <c r="E26585" s="2">
        <v>0.43807870370370372</v>
      </c>
      <c r="F26585" s="2">
        <v>0.43854166666666666</v>
      </c>
      <c r="G26585" s="2"/>
      <c r="H26585" t="s">
        <v>110</v>
      </c>
    </row>
    <row r="26586" spans="1:8" x14ac:dyDescent="0.35">
      <c r="A26586">
        <v>142494</v>
      </c>
      <c r="B26586">
        <v>0</v>
      </c>
      <c r="C26586">
        <v>1</v>
      </c>
      <c r="D26586" t="s">
        <v>117</v>
      </c>
      <c r="E26586" s="2">
        <v>0.44224537037037037</v>
      </c>
      <c r="F26586" s="2">
        <v>0.44270833333333331</v>
      </c>
      <c r="G26586" s="2"/>
      <c r="H26586" t="s">
        <v>110</v>
      </c>
    </row>
    <row r="26587" spans="1:8" x14ac:dyDescent="0.35">
      <c r="A26587">
        <v>142494</v>
      </c>
      <c r="B26587">
        <v>0</v>
      </c>
      <c r="C26587">
        <v>1</v>
      </c>
      <c r="D26587" t="s">
        <v>118</v>
      </c>
      <c r="E26587" s="2">
        <v>0.44444444444444442</v>
      </c>
      <c r="F26587" s="2">
        <v>0.44490740740740742</v>
      </c>
      <c r="G26587" s="2"/>
      <c r="H26587" t="s">
        <v>110</v>
      </c>
    </row>
    <row r="26588" spans="1:8" x14ac:dyDescent="0.35">
      <c r="A26588">
        <v>142494</v>
      </c>
      <c r="B26588">
        <v>0</v>
      </c>
      <c r="C26588">
        <v>1</v>
      </c>
      <c r="D26588" t="s">
        <v>119</v>
      </c>
      <c r="E26588" s="2">
        <v>0.44687500000000002</v>
      </c>
      <c r="F26588" s="2">
        <v>0.44733796296296297</v>
      </c>
      <c r="G26588" s="2"/>
      <c r="H26588" t="s">
        <v>110</v>
      </c>
    </row>
    <row r="26589" spans="1:8" x14ac:dyDescent="0.35">
      <c r="A26589">
        <v>142494</v>
      </c>
      <c r="B26589">
        <v>0</v>
      </c>
      <c r="C26589">
        <v>1</v>
      </c>
      <c r="D26589" t="s">
        <v>120</v>
      </c>
      <c r="E26589" s="2">
        <v>0.44918981481481479</v>
      </c>
      <c r="F26589" s="2">
        <v>0.44965277777777779</v>
      </c>
      <c r="G26589" s="2"/>
      <c r="H26589" t="s">
        <v>110</v>
      </c>
    </row>
    <row r="26590" spans="1:8" x14ac:dyDescent="0.35">
      <c r="A26590">
        <v>142494</v>
      </c>
      <c r="B26590">
        <v>0</v>
      </c>
      <c r="C26590">
        <v>1</v>
      </c>
      <c r="D26590" t="s">
        <v>121</v>
      </c>
      <c r="E26590" s="2">
        <v>0.45185185185185184</v>
      </c>
      <c r="F26590" s="2">
        <v>0.45231481481481484</v>
      </c>
      <c r="G26590" s="2"/>
      <c r="H26590" t="s">
        <v>110</v>
      </c>
    </row>
    <row r="26591" spans="1:8" x14ac:dyDescent="0.35">
      <c r="A26591">
        <v>142494</v>
      </c>
      <c r="B26591">
        <v>0</v>
      </c>
      <c r="C26591">
        <v>1</v>
      </c>
      <c r="D26591" t="s">
        <v>39</v>
      </c>
      <c r="E26591" s="2">
        <v>0.45497685185185183</v>
      </c>
      <c r="F26591" s="2">
        <v>0.45567129629629627</v>
      </c>
      <c r="G26591" s="2"/>
      <c r="H26591" t="s">
        <v>110</v>
      </c>
    </row>
    <row r="26592" spans="1:8" x14ac:dyDescent="0.35">
      <c r="A26592">
        <v>142494</v>
      </c>
      <c r="B26592">
        <v>0</v>
      </c>
      <c r="C26592">
        <v>1</v>
      </c>
      <c r="D26592" t="s">
        <v>109</v>
      </c>
      <c r="E26592" s="2">
        <v>0.45798611111111109</v>
      </c>
      <c r="F26592" s="2">
        <v>0.45844907407407409</v>
      </c>
      <c r="G26592" s="2"/>
      <c r="H26592" t="s">
        <v>110</v>
      </c>
    </row>
    <row r="26593" spans="1:8" x14ac:dyDescent="0.35">
      <c r="A26593">
        <v>142494</v>
      </c>
      <c r="B26593">
        <v>0</v>
      </c>
      <c r="C26593">
        <v>1</v>
      </c>
      <c r="D26593" t="s">
        <v>111</v>
      </c>
      <c r="E26593" s="2">
        <v>0.4599537037037037</v>
      </c>
      <c r="F26593" s="2">
        <v>0.46041666666666664</v>
      </c>
      <c r="G26593" s="2"/>
      <c r="H26593" t="s">
        <v>110</v>
      </c>
    </row>
    <row r="26594" spans="1:8" x14ac:dyDescent="0.35">
      <c r="A26594">
        <v>142494</v>
      </c>
      <c r="B26594">
        <v>0</v>
      </c>
      <c r="C26594">
        <v>1</v>
      </c>
      <c r="D26594" t="s">
        <v>112</v>
      </c>
      <c r="E26594" s="2">
        <v>0.4621527777777778</v>
      </c>
      <c r="F26594" s="2">
        <v>0.46273148148148147</v>
      </c>
      <c r="G26594" s="2"/>
      <c r="H26594" t="s">
        <v>110</v>
      </c>
    </row>
    <row r="26595" spans="1:8" x14ac:dyDescent="0.35">
      <c r="A26595">
        <v>142494</v>
      </c>
      <c r="B26595">
        <v>0</v>
      </c>
      <c r="C26595">
        <v>1</v>
      </c>
      <c r="D26595" t="s">
        <v>113</v>
      </c>
      <c r="E26595" s="2">
        <v>0.46400462962962963</v>
      </c>
      <c r="F26595" s="2">
        <v>0.46458333333333335</v>
      </c>
      <c r="G26595" s="2"/>
      <c r="H26595" t="s">
        <v>110</v>
      </c>
    </row>
    <row r="26596" spans="1:8" x14ac:dyDescent="0.35">
      <c r="A26596">
        <v>142494</v>
      </c>
      <c r="B26596">
        <v>0</v>
      </c>
      <c r="C26596">
        <v>1</v>
      </c>
      <c r="D26596" t="s">
        <v>24</v>
      </c>
      <c r="E26596" s="2">
        <v>0.4667824074074074</v>
      </c>
      <c r="F26596" s="2">
        <v>0.46817129629629628</v>
      </c>
      <c r="G26596" s="2"/>
      <c r="H26596" t="s">
        <v>110</v>
      </c>
    </row>
    <row r="26597" spans="1:8" x14ac:dyDescent="0.35">
      <c r="A26597">
        <v>142494</v>
      </c>
      <c r="B26597">
        <v>0</v>
      </c>
      <c r="C26597">
        <v>1</v>
      </c>
      <c r="D26597" t="s">
        <v>45</v>
      </c>
      <c r="E26597" s="2">
        <v>0.47569444444444442</v>
      </c>
      <c r="F26597" s="2">
        <v>0.47638888888888886</v>
      </c>
      <c r="G26597" s="2"/>
      <c r="H26597" t="s">
        <v>110</v>
      </c>
    </row>
    <row r="26598" spans="1:8" x14ac:dyDescent="0.35">
      <c r="A26598">
        <v>142494</v>
      </c>
      <c r="B26598">
        <v>0</v>
      </c>
      <c r="C26598">
        <v>1</v>
      </c>
      <c r="D26598" t="s">
        <v>21</v>
      </c>
      <c r="E26598" s="2">
        <v>0.47800925925925924</v>
      </c>
      <c r="F26598" s="2">
        <v>0.47858796296296297</v>
      </c>
      <c r="G26598" s="2"/>
      <c r="H26598" t="s">
        <v>122</v>
      </c>
    </row>
    <row r="26599" spans="1:8" x14ac:dyDescent="0.35">
      <c r="A26599">
        <v>142494</v>
      </c>
      <c r="B26599">
        <v>0</v>
      </c>
      <c r="C26599">
        <v>1</v>
      </c>
      <c r="D26599" t="s">
        <v>123</v>
      </c>
      <c r="E26599" s="2">
        <v>0.48113425925925923</v>
      </c>
      <c r="F26599" s="2">
        <v>0.48171296296296295</v>
      </c>
      <c r="G26599" s="2"/>
      <c r="H26599">
        <v>2</v>
      </c>
    </row>
    <row r="26600" spans="1:8" x14ac:dyDescent="0.35">
      <c r="A26600">
        <v>142494</v>
      </c>
      <c r="B26600">
        <v>0</v>
      </c>
      <c r="C26600">
        <v>1</v>
      </c>
      <c r="D26600" t="s">
        <v>93</v>
      </c>
      <c r="E26600" s="2">
        <v>0.48368055555555556</v>
      </c>
      <c r="F26600" s="2">
        <v>0.4841435185185185</v>
      </c>
      <c r="G26600" s="2"/>
      <c r="H26600">
        <v>2</v>
      </c>
    </row>
    <row r="26601" spans="1:8" x14ac:dyDescent="0.35">
      <c r="A26601">
        <v>142494</v>
      </c>
      <c r="B26601">
        <v>0</v>
      </c>
      <c r="C26601">
        <v>1</v>
      </c>
      <c r="D26601" t="s">
        <v>9</v>
      </c>
      <c r="E26601" s="2">
        <v>0.48553240740740738</v>
      </c>
      <c r="F26601" s="2">
        <v>0.48599537037037038</v>
      </c>
      <c r="G26601" s="2"/>
      <c r="H26601">
        <v>2</v>
      </c>
    </row>
    <row r="26602" spans="1:8" x14ac:dyDescent="0.35">
      <c r="A26602">
        <v>142494</v>
      </c>
      <c r="B26602">
        <v>0</v>
      </c>
      <c r="C26602">
        <v>1</v>
      </c>
      <c r="D26602" t="s">
        <v>144</v>
      </c>
      <c r="E26602" s="2">
        <v>0.48715277777777777</v>
      </c>
      <c r="F26602" s="2">
        <v>0.48761574074074077</v>
      </c>
      <c r="G26602" s="2"/>
      <c r="H26602">
        <v>2</v>
      </c>
    </row>
    <row r="26603" spans="1:8" x14ac:dyDescent="0.35">
      <c r="A26603">
        <v>142494</v>
      </c>
      <c r="B26603">
        <v>0</v>
      </c>
      <c r="C26603">
        <v>1</v>
      </c>
      <c r="D26603" t="s">
        <v>59</v>
      </c>
      <c r="E26603" s="2">
        <v>0.48877314814814815</v>
      </c>
      <c r="F26603" s="2">
        <v>0.48923611111111109</v>
      </c>
      <c r="G26603" s="2"/>
      <c r="H26603">
        <v>2</v>
      </c>
    </row>
    <row r="26604" spans="1:8" x14ac:dyDescent="0.35">
      <c r="A26604">
        <v>142494</v>
      </c>
      <c r="B26604">
        <v>0</v>
      </c>
      <c r="C26604">
        <v>1</v>
      </c>
      <c r="D26604" t="s">
        <v>90</v>
      </c>
      <c r="E26604" s="2">
        <v>0.49074074074074076</v>
      </c>
      <c r="F26604" s="2">
        <v>0.4914351851851852</v>
      </c>
      <c r="G26604" s="2"/>
      <c r="H26604">
        <v>2</v>
      </c>
    </row>
    <row r="26605" spans="1:8" x14ac:dyDescent="0.35">
      <c r="A26605">
        <v>142494</v>
      </c>
      <c r="B26605">
        <v>0</v>
      </c>
      <c r="C26605">
        <v>1</v>
      </c>
      <c r="D26605" t="s">
        <v>151</v>
      </c>
      <c r="E26605" s="2">
        <v>0.49282407407407408</v>
      </c>
      <c r="F26605" s="2">
        <v>0.49328703703703702</v>
      </c>
      <c r="G26605" s="2"/>
      <c r="H26605">
        <v>2</v>
      </c>
    </row>
    <row r="26606" spans="1:8" x14ac:dyDescent="0.35">
      <c r="A26606">
        <v>142494</v>
      </c>
      <c r="B26606">
        <v>0</v>
      </c>
      <c r="C26606">
        <v>1</v>
      </c>
      <c r="D26606" t="s">
        <v>150</v>
      </c>
      <c r="E26606" s="2">
        <v>0.49467592592592591</v>
      </c>
      <c r="F26606" s="2">
        <v>0.49537037037037035</v>
      </c>
      <c r="G26606" s="2"/>
      <c r="H26606">
        <v>2</v>
      </c>
    </row>
    <row r="26607" spans="1:8" x14ac:dyDescent="0.35">
      <c r="A26607">
        <v>142494</v>
      </c>
      <c r="B26607">
        <v>0</v>
      </c>
      <c r="C26607">
        <v>1</v>
      </c>
      <c r="D26607" t="s">
        <v>149</v>
      </c>
      <c r="E26607" s="2">
        <v>0.49687500000000001</v>
      </c>
      <c r="F26607" s="2">
        <v>0.49745370370370373</v>
      </c>
      <c r="G26607" s="2"/>
      <c r="H26607">
        <v>2</v>
      </c>
    </row>
    <row r="26608" spans="1:8" x14ac:dyDescent="0.35">
      <c r="A26608">
        <v>142494</v>
      </c>
      <c r="B26608">
        <v>0</v>
      </c>
      <c r="C26608">
        <v>1</v>
      </c>
      <c r="D26608" t="s">
        <v>148</v>
      </c>
      <c r="E26608" s="2">
        <v>0.49918981481481484</v>
      </c>
      <c r="F26608" s="2">
        <v>0.49965277777777778</v>
      </c>
      <c r="G26608" s="2"/>
      <c r="H26608">
        <v>2</v>
      </c>
    </row>
    <row r="26609" spans="1:8" x14ac:dyDescent="0.35">
      <c r="A26609">
        <v>142494</v>
      </c>
      <c r="B26609">
        <v>0</v>
      </c>
      <c r="C26609">
        <v>1</v>
      </c>
      <c r="D26609" t="s">
        <v>19</v>
      </c>
      <c r="E26609" s="2">
        <v>0.50289351851851849</v>
      </c>
      <c r="F26609" s="2">
        <v>0.50335648148148149</v>
      </c>
      <c r="G26609" s="2"/>
      <c r="H26609">
        <v>2</v>
      </c>
    </row>
    <row r="26610" spans="1:8" x14ac:dyDescent="0.35">
      <c r="A26610">
        <v>142494</v>
      </c>
      <c r="B26610">
        <v>0</v>
      </c>
      <c r="C26610">
        <v>1</v>
      </c>
      <c r="D26610" t="s">
        <v>146</v>
      </c>
      <c r="E26610" s="2">
        <v>0.5043981481481481</v>
      </c>
      <c r="F26610" s="2">
        <v>0.50486111111111109</v>
      </c>
      <c r="G26610" s="2"/>
      <c r="H26610" t="s">
        <v>159</v>
      </c>
    </row>
    <row r="26611" spans="1:8" x14ac:dyDescent="0.35">
      <c r="A26611">
        <v>142494</v>
      </c>
      <c r="B26611">
        <v>0</v>
      </c>
      <c r="C26611">
        <v>1</v>
      </c>
      <c r="D26611" t="s">
        <v>13</v>
      </c>
      <c r="E26611" s="2">
        <v>0.50810185185185186</v>
      </c>
      <c r="F26611" s="2">
        <v>0.5087962962962963</v>
      </c>
      <c r="G26611" s="2"/>
      <c r="H26611" t="s">
        <v>152</v>
      </c>
    </row>
    <row r="26612" spans="1:8" x14ac:dyDescent="0.35">
      <c r="A26612">
        <v>142494</v>
      </c>
      <c r="B26612">
        <v>1</v>
      </c>
      <c r="C26612">
        <v>1</v>
      </c>
      <c r="D26612" t="s">
        <v>160</v>
      </c>
      <c r="E26612" s="2">
        <v>0.51180555555555551</v>
      </c>
      <c r="F26612" s="2">
        <v>0.51226851851851851</v>
      </c>
      <c r="G26612" s="2"/>
      <c r="H26612" t="s">
        <v>152</v>
      </c>
    </row>
    <row r="26613" spans="1:8" x14ac:dyDescent="0.35">
      <c r="A26613">
        <v>142494</v>
      </c>
      <c r="B26613">
        <v>1</v>
      </c>
      <c r="C26613">
        <v>1</v>
      </c>
      <c r="D26613" t="s">
        <v>11</v>
      </c>
      <c r="E26613" s="2">
        <v>0.51481481481481484</v>
      </c>
      <c r="H26613" t="s">
        <v>161</v>
      </c>
    </row>
    <row r="26614" spans="1:8" x14ac:dyDescent="0.35">
      <c r="A26614">
        <v>142290</v>
      </c>
      <c r="B26614">
        <v>0</v>
      </c>
      <c r="C26614">
        <v>1</v>
      </c>
      <c r="D26614" t="s">
        <v>24</v>
      </c>
      <c r="F26614" s="2">
        <v>0.43611111111111112</v>
      </c>
      <c r="G26614" s="2"/>
      <c r="H26614">
        <v>7</v>
      </c>
    </row>
    <row r="26615" spans="1:8" x14ac:dyDescent="0.35">
      <c r="A26615">
        <v>142290</v>
      </c>
      <c r="B26615">
        <v>0</v>
      </c>
      <c r="C26615">
        <v>1</v>
      </c>
      <c r="D26615" t="s">
        <v>155</v>
      </c>
      <c r="E26615" s="2">
        <v>0.4392361111111111</v>
      </c>
      <c r="F26615" s="2">
        <v>0.43969907407407405</v>
      </c>
      <c r="G26615" s="2"/>
      <c r="H26615" t="s">
        <v>110</v>
      </c>
    </row>
    <row r="26616" spans="1:8" x14ac:dyDescent="0.35">
      <c r="A26616">
        <v>142290</v>
      </c>
      <c r="B26616">
        <v>0</v>
      </c>
      <c r="C26616">
        <v>1</v>
      </c>
      <c r="D26616" t="s">
        <v>154</v>
      </c>
      <c r="E26616" s="2">
        <v>0.44108796296296299</v>
      </c>
      <c r="F26616" s="2">
        <v>0.44155092592592593</v>
      </c>
      <c r="G26616" s="2"/>
      <c r="H26616" t="s">
        <v>110</v>
      </c>
    </row>
    <row r="26617" spans="1:8" x14ac:dyDescent="0.35">
      <c r="A26617">
        <v>142290</v>
      </c>
      <c r="B26617">
        <v>0</v>
      </c>
      <c r="C26617">
        <v>1</v>
      </c>
      <c r="D26617" t="s">
        <v>153</v>
      </c>
      <c r="E26617" s="2">
        <v>0.44293981481481481</v>
      </c>
      <c r="F26617" s="2">
        <v>0.44340277777777776</v>
      </c>
      <c r="G26617" s="2"/>
      <c r="H26617" t="s">
        <v>110</v>
      </c>
    </row>
    <row r="26618" spans="1:8" x14ac:dyDescent="0.35">
      <c r="A26618">
        <v>142290</v>
      </c>
      <c r="B26618">
        <v>0</v>
      </c>
      <c r="C26618">
        <v>1</v>
      </c>
      <c r="D26618" t="s">
        <v>126</v>
      </c>
      <c r="E26618" s="2">
        <v>0.44537037037037036</v>
      </c>
      <c r="F26618" s="2">
        <v>0.4460648148148148</v>
      </c>
      <c r="G26618" s="2"/>
      <c r="H26618" t="s">
        <v>110</v>
      </c>
    </row>
    <row r="26619" spans="1:8" x14ac:dyDescent="0.35">
      <c r="A26619">
        <v>142290</v>
      </c>
      <c r="B26619">
        <v>0</v>
      </c>
      <c r="C26619">
        <v>1</v>
      </c>
      <c r="D26619" t="s">
        <v>128</v>
      </c>
      <c r="E26619" s="2">
        <v>0.44826388888888891</v>
      </c>
      <c r="F26619" s="2">
        <v>0.44872685185185185</v>
      </c>
      <c r="G26619" s="2"/>
      <c r="H26619" t="s">
        <v>110</v>
      </c>
    </row>
    <row r="26620" spans="1:8" x14ac:dyDescent="0.35">
      <c r="A26620">
        <v>142290</v>
      </c>
      <c r="B26620">
        <v>0</v>
      </c>
      <c r="C26620">
        <v>1</v>
      </c>
      <c r="D26620" t="s">
        <v>45</v>
      </c>
      <c r="E26620" s="2">
        <v>0.45185185185185184</v>
      </c>
      <c r="F26620" s="2">
        <v>0.45266203703703706</v>
      </c>
      <c r="G26620" s="2"/>
      <c r="H26620" t="s">
        <v>110</v>
      </c>
    </row>
    <row r="26621" spans="1:8" x14ac:dyDescent="0.35">
      <c r="A26621">
        <v>142290</v>
      </c>
      <c r="B26621">
        <v>0</v>
      </c>
      <c r="C26621">
        <v>1</v>
      </c>
      <c r="D26621" t="s">
        <v>21</v>
      </c>
      <c r="E26621" s="2">
        <v>0.45405092592592594</v>
      </c>
      <c r="F26621" s="2">
        <v>0.45462962962962961</v>
      </c>
      <c r="G26621" s="2"/>
      <c r="H26621" t="s">
        <v>122</v>
      </c>
    </row>
    <row r="26622" spans="1:8" x14ac:dyDescent="0.35">
      <c r="A26622">
        <v>142290</v>
      </c>
      <c r="B26622">
        <v>0</v>
      </c>
      <c r="C26622">
        <v>1</v>
      </c>
      <c r="D26622" t="s">
        <v>123</v>
      </c>
      <c r="E26622" s="2">
        <v>0.45682870370370371</v>
      </c>
      <c r="F26622" s="2">
        <v>0.45740740740740743</v>
      </c>
      <c r="G26622" s="2"/>
      <c r="H26622">
        <v>2</v>
      </c>
    </row>
    <row r="26623" spans="1:8" x14ac:dyDescent="0.35">
      <c r="A26623">
        <v>142290</v>
      </c>
      <c r="B26623">
        <v>0</v>
      </c>
      <c r="C26623">
        <v>1</v>
      </c>
      <c r="D26623" t="s">
        <v>93</v>
      </c>
      <c r="E26623" s="2">
        <v>0.45925925925925926</v>
      </c>
      <c r="F26623" s="2">
        <v>0.4597222222222222</v>
      </c>
      <c r="G26623" s="2"/>
      <c r="H26623">
        <v>2</v>
      </c>
    </row>
    <row r="26624" spans="1:8" x14ac:dyDescent="0.35">
      <c r="A26624">
        <v>142290</v>
      </c>
      <c r="B26624">
        <v>0</v>
      </c>
      <c r="C26624">
        <v>1</v>
      </c>
      <c r="D26624" t="s">
        <v>9</v>
      </c>
      <c r="E26624" s="2">
        <v>0.46087962962962964</v>
      </c>
      <c r="F26624" s="2">
        <v>0.46134259259259258</v>
      </c>
      <c r="G26624" s="2"/>
      <c r="H26624">
        <v>2</v>
      </c>
    </row>
    <row r="26625" spans="1:8" x14ac:dyDescent="0.35">
      <c r="A26625">
        <v>142290</v>
      </c>
      <c r="B26625">
        <v>0</v>
      </c>
      <c r="C26625">
        <v>1</v>
      </c>
      <c r="D26625" t="s">
        <v>144</v>
      </c>
      <c r="E26625" s="2">
        <v>0.46238425925925924</v>
      </c>
      <c r="F26625" s="2">
        <v>0.46284722222222224</v>
      </c>
      <c r="G26625" s="2"/>
      <c r="H26625">
        <v>2</v>
      </c>
    </row>
    <row r="26626" spans="1:8" x14ac:dyDescent="0.35">
      <c r="A26626">
        <v>142290</v>
      </c>
      <c r="B26626">
        <v>0</v>
      </c>
      <c r="C26626">
        <v>1</v>
      </c>
      <c r="D26626" t="s">
        <v>59</v>
      </c>
      <c r="E26626" s="2">
        <v>0.46400462962962963</v>
      </c>
      <c r="F26626" s="2">
        <v>0.46446759259259257</v>
      </c>
      <c r="G26626" s="2"/>
      <c r="H26626">
        <v>2</v>
      </c>
    </row>
    <row r="26627" spans="1:8" x14ac:dyDescent="0.35">
      <c r="A26627">
        <v>142290</v>
      </c>
      <c r="B26627">
        <v>0</v>
      </c>
      <c r="C26627">
        <v>1</v>
      </c>
      <c r="D26627" t="s">
        <v>90</v>
      </c>
      <c r="E26627" s="2">
        <v>0.46585648148148145</v>
      </c>
      <c r="F26627" s="2">
        <v>0.46655092592592595</v>
      </c>
      <c r="G26627" s="2"/>
      <c r="H26627">
        <v>2</v>
      </c>
    </row>
    <row r="26628" spans="1:8" x14ac:dyDescent="0.35">
      <c r="A26628">
        <v>142290</v>
      </c>
      <c r="B26628">
        <v>0</v>
      </c>
      <c r="C26628">
        <v>1</v>
      </c>
      <c r="D26628" t="s">
        <v>151</v>
      </c>
      <c r="E26628" s="2">
        <v>0.46770833333333334</v>
      </c>
      <c r="F26628" s="2">
        <v>0.46817129629629628</v>
      </c>
      <c r="G26628" s="2"/>
      <c r="H26628">
        <v>2</v>
      </c>
    </row>
    <row r="26629" spans="1:8" x14ac:dyDescent="0.35">
      <c r="A26629">
        <v>142290</v>
      </c>
      <c r="B26629">
        <v>0</v>
      </c>
      <c r="C26629">
        <v>1</v>
      </c>
      <c r="D26629" t="s">
        <v>150</v>
      </c>
      <c r="E26629" s="2">
        <v>0.46944444444444444</v>
      </c>
      <c r="F26629" s="2">
        <v>0.47013888888888888</v>
      </c>
      <c r="G26629" s="2"/>
      <c r="H26629">
        <v>2</v>
      </c>
    </row>
    <row r="26630" spans="1:8" x14ac:dyDescent="0.35">
      <c r="A26630">
        <v>142290</v>
      </c>
      <c r="B26630">
        <v>0</v>
      </c>
      <c r="C26630">
        <v>1</v>
      </c>
      <c r="D26630" t="s">
        <v>149</v>
      </c>
      <c r="E26630" s="2">
        <v>0.47141203703703705</v>
      </c>
      <c r="F26630" s="2">
        <v>0.47199074074074077</v>
      </c>
      <c r="G26630" s="2"/>
      <c r="H26630">
        <v>2</v>
      </c>
    </row>
    <row r="26631" spans="1:8" x14ac:dyDescent="0.35">
      <c r="A26631">
        <v>142290</v>
      </c>
      <c r="B26631">
        <v>0</v>
      </c>
      <c r="C26631">
        <v>1</v>
      </c>
      <c r="D26631" t="s">
        <v>148</v>
      </c>
      <c r="E26631" s="2">
        <v>0.47361111111111109</v>
      </c>
      <c r="F26631" s="2">
        <v>0.47407407407407409</v>
      </c>
      <c r="G26631" s="2"/>
      <c r="H26631">
        <v>2</v>
      </c>
    </row>
    <row r="26632" spans="1:8" x14ac:dyDescent="0.35">
      <c r="A26632">
        <v>142290</v>
      </c>
      <c r="B26632">
        <v>0</v>
      </c>
      <c r="C26632">
        <v>1</v>
      </c>
      <c r="D26632" t="s">
        <v>19</v>
      </c>
      <c r="E26632" s="2">
        <v>0.47696759259259258</v>
      </c>
      <c r="F26632" s="2">
        <v>0.47743055555555558</v>
      </c>
      <c r="G26632" s="2"/>
      <c r="H26632">
        <v>2</v>
      </c>
    </row>
    <row r="26633" spans="1:8" x14ac:dyDescent="0.35">
      <c r="A26633">
        <v>142290</v>
      </c>
      <c r="B26633">
        <v>0</v>
      </c>
      <c r="C26633">
        <v>1</v>
      </c>
      <c r="D26633" t="s">
        <v>146</v>
      </c>
      <c r="E26633" s="2">
        <v>0.47847222222222224</v>
      </c>
      <c r="F26633" s="2">
        <v>0.47893518518518519</v>
      </c>
      <c r="G26633" s="2"/>
      <c r="H26633" t="s">
        <v>159</v>
      </c>
    </row>
    <row r="26634" spans="1:8" x14ac:dyDescent="0.35">
      <c r="A26634">
        <v>142290</v>
      </c>
      <c r="B26634">
        <v>0</v>
      </c>
      <c r="C26634">
        <v>1</v>
      </c>
      <c r="D26634" t="s">
        <v>145</v>
      </c>
      <c r="E26634" s="2">
        <v>0.48032407407407407</v>
      </c>
      <c r="F26634" s="2">
        <v>0.48078703703703701</v>
      </c>
      <c r="G26634" s="2"/>
      <c r="H26634">
        <v>2</v>
      </c>
    </row>
    <row r="26635" spans="1:8" x14ac:dyDescent="0.35">
      <c r="A26635">
        <v>142290</v>
      </c>
      <c r="B26635">
        <v>0</v>
      </c>
      <c r="C26635">
        <v>1</v>
      </c>
      <c r="D26635" t="s">
        <v>23</v>
      </c>
      <c r="E26635" s="2">
        <v>0.48298611111111112</v>
      </c>
      <c r="H26635">
        <v>1</v>
      </c>
    </row>
    <row r="26636" spans="1:8" x14ac:dyDescent="0.35">
      <c r="A26636">
        <v>141592</v>
      </c>
      <c r="B26636">
        <v>0</v>
      </c>
      <c r="C26636">
        <v>1</v>
      </c>
      <c r="D26636" t="s">
        <v>16</v>
      </c>
      <c r="F26636" s="2">
        <v>0.43668981481481484</v>
      </c>
      <c r="G26636" s="2"/>
      <c r="H26636">
        <v>1</v>
      </c>
    </row>
    <row r="26637" spans="1:8" x14ac:dyDescent="0.35">
      <c r="A26637">
        <v>141592</v>
      </c>
      <c r="B26637">
        <v>0</v>
      </c>
      <c r="C26637">
        <v>1</v>
      </c>
      <c r="D26637" t="s">
        <v>156</v>
      </c>
      <c r="E26637" s="2">
        <v>0.43761574074074072</v>
      </c>
      <c r="F26637" s="2">
        <v>0.43807870370370372</v>
      </c>
      <c r="G26637" s="2"/>
      <c r="H26637">
        <v>2</v>
      </c>
    </row>
    <row r="26638" spans="1:8" x14ac:dyDescent="0.35">
      <c r="A26638">
        <v>141592</v>
      </c>
      <c r="B26638">
        <v>0</v>
      </c>
      <c r="C26638">
        <v>1</v>
      </c>
      <c r="D26638" t="s">
        <v>157</v>
      </c>
      <c r="E26638" s="2">
        <v>0.43981481481481483</v>
      </c>
      <c r="F26638" s="2">
        <v>0.44027777777777777</v>
      </c>
      <c r="G26638" s="2"/>
      <c r="H26638">
        <v>2</v>
      </c>
    </row>
    <row r="26639" spans="1:8" x14ac:dyDescent="0.35">
      <c r="A26639">
        <v>141592</v>
      </c>
      <c r="B26639">
        <v>0</v>
      </c>
      <c r="C26639">
        <v>1</v>
      </c>
      <c r="D26639" t="s">
        <v>158</v>
      </c>
      <c r="E26639" s="2">
        <v>0.44201388888888887</v>
      </c>
      <c r="F26639" s="2">
        <v>0.44247685185185187</v>
      </c>
      <c r="G26639" s="2"/>
      <c r="H26639">
        <v>2</v>
      </c>
    </row>
    <row r="26640" spans="1:8" x14ac:dyDescent="0.35">
      <c r="A26640">
        <v>141592</v>
      </c>
      <c r="B26640">
        <v>0</v>
      </c>
      <c r="C26640">
        <v>1</v>
      </c>
      <c r="D26640" t="s">
        <v>31</v>
      </c>
      <c r="E26640" s="2">
        <v>0.44444444444444442</v>
      </c>
      <c r="F26640" s="2">
        <v>0.44513888888888886</v>
      </c>
      <c r="G26640" s="2"/>
      <c r="H26640">
        <v>2</v>
      </c>
    </row>
    <row r="26641" spans="1:8" x14ac:dyDescent="0.35">
      <c r="A26641">
        <v>141592</v>
      </c>
      <c r="B26641">
        <v>0</v>
      </c>
      <c r="C26641">
        <v>1</v>
      </c>
      <c r="D26641" t="s">
        <v>132</v>
      </c>
      <c r="E26641" s="2">
        <v>0.44710648148148147</v>
      </c>
      <c r="F26641" s="2">
        <v>0.44756944444444446</v>
      </c>
      <c r="G26641" s="2"/>
      <c r="H26641">
        <v>2</v>
      </c>
    </row>
    <row r="26642" spans="1:8" x14ac:dyDescent="0.35">
      <c r="A26642">
        <v>141592</v>
      </c>
      <c r="B26642">
        <v>0</v>
      </c>
      <c r="C26642">
        <v>1</v>
      </c>
      <c r="D26642" t="s">
        <v>133</v>
      </c>
      <c r="E26642" s="2">
        <v>0.44907407407407407</v>
      </c>
      <c r="F26642" s="2">
        <v>0.44953703703703701</v>
      </c>
      <c r="G26642" s="2"/>
      <c r="H26642">
        <v>2</v>
      </c>
    </row>
    <row r="26643" spans="1:8" x14ac:dyDescent="0.35">
      <c r="A26643">
        <v>141592</v>
      </c>
      <c r="B26643">
        <v>0</v>
      </c>
      <c r="C26643">
        <v>1</v>
      </c>
      <c r="D26643" t="s">
        <v>38</v>
      </c>
      <c r="E26643" s="2">
        <v>0.45081018518518517</v>
      </c>
      <c r="F26643" s="2">
        <v>0.45150462962962962</v>
      </c>
      <c r="G26643" s="2"/>
      <c r="H26643" t="s">
        <v>134</v>
      </c>
    </row>
    <row r="26644" spans="1:8" x14ac:dyDescent="0.35">
      <c r="A26644">
        <v>141592</v>
      </c>
      <c r="B26644">
        <v>1</v>
      </c>
      <c r="C26644">
        <v>1</v>
      </c>
      <c r="D26644" t="s">
        <v>135</v>
      </c>
      <c r="E26644" s="2">
        <v>0.45358796296296294</v>
      </c>
      <c r="F26644" s="2">
        <v>0.45405092592592594</v>
      </c>
      <c r="G26644" s="2"/>
      <c r="H26644">
        <v>1</v>
      </c>
    </row>
    <row r="26645" spans="1:8" x14ac:dyDescent="0.35">
      <c r="A26645">
        <v>141592</v>
      </c>
      <c r="B26645">
        <v>1</v>
      </c>
      <c r="C26645">
        <v>1</v>
      </c>
      <c r="D26645" t="s">
        <v>136</v>
      </c>
      <c r="E26645" s="2">
        <v>0.45555555555555555</v>
      </c>
      <c r="F26645" s="2">
        <v>0.45601851851851855</v>
      </c>
      <c r="G26645" s="2"/>
      <c r="H26645">
        <v>1</v>
      </c>
    </row>
    <row r="26646" spans="1:8" x14ac:dyDescent="0.35">
      <c r="A26646">
        <v>141592</v>
      </c>
      <c r="B26646">
        <v>1</v>
      </c>
      <c r="C26646">
        <v>1</v>
      </c>
      <c r="D26646" t="s">
        <v>137</v>
      </c>
      <c r="E26646" s="2">
        <v>0.45763888888888887</v>
      </c>
      <c r="F26646" s="2">
        <v>0.45810185185185187</v>
      </c>
      <c r="G26646" s="2"/>
      <c r="H26646">
        <v>1</v>
      </c>
    </row>
    <row r="26647" spans="1:8" x14ac:dyDescent="0.35">
      <c r="A26647">
        <v>141592</v>
      </c>
      <c r="B26647">
        <v>1</v>
      </c>
      <c r="C26647">
        <v>1</v>
      </c>
      <c r="D26647" t="s">
        <v>138</v>
      </c>
      <c r="E26647" s="2">
        <v>0.45925925925925926</v>
      </c>
      <c r="F26647" s="2">
        <v>0.4597222222222222</v>
      </c>
      <c r="G26647" s="2"/>
      <c r="H26647">
        <v>1</v>
      </c>
    </row>
    <row r="26648" spans="1:8" x14ac:dyDescent="0.35">
      <c r="A26648">
        <v>141592</v>
      </c>
      <c r="B26648">
        <v>1</v>
      </c>
      <c r="C26648">
        <v>1</v>
      </c>
      <c r="D26648" t="s">
        <v>139</v>
      </c>
      <c r="E26648" s="2">
        <v>0.46180555555555558</v>
      </c>
      <c r="F26648" s="2">
        <v>0.46250000000000002</v>
      </c>
      <c r="G26648" s="2"/>
      <c r="H26648">
        <v>1</v>
      </c>
    </row>
    <row r="26649" spans="1:8" x14ac:dyDescent="0.35">
      <c r="A26649">
        <v>141592</v>
      </c>
      <c r="B26649">
        <v>1</v>
      </c>
      <c r="C26649">
        <v>1</v>
      </c>
      <c r="D26649" t="s">
        <v>72</v>
      </c>
      <c r="E26649" s="2">
        <v>0.46412037037037035</v>
      </c>
      <c r="F26649" s="2">
        <v>0.46469907407407407</v>
      </c>
      <c r="G26649" s="2"/>
      <c r="H26649">
        <v>1</v>
      </c>
    </row>
    <row r="26650" spans="1:8" x14ac:dyDescent="0.35">
      <c r="A26650">
        <v>141592</v>
      </c>
      <c r="B26650">
        <v>1</v>
      </c>
      <c r="C26650">
        <v>1</v>
      </c>
      <c r="D26650" t="s">
        <v>95</v>
      </c>
      <c r="E26650" s="2">
        <v>0.46620370370370373</v>
      </c>
      <c r="F26650" s="2">
        <v>0.4667824074074074</v>
      </c>
      <c r="G26650" s="2"/>
      <c r="H26650">
        <v>1</v>
      </c>
    </row>
    <row r="26651" spans="1:8" x14ac:dyDescent="0.35">
      <c r="A26651">
        <v>141592</v>
      </c>
      <c r="B26651">
        <v>1</v>
      </c>
      <c r="C26651">
        <v>1</v>
      </c>
      <c r="D26651" t="s">
        <v>140</v>
      </c>
      <c r="E26651" s="2">
        <v>0.46817129629629628</v>
      </c>
      <c r="F26651" s="2">
        <v>0.46886574074074072</v>
      </c>
      <c r="G26651" s="2"/>
      <c r="H26651">
        <v>1</v>
      </c>
    </row>
    <row r="26652" spans="1:8" x14ac:dyDescent="0.35">
      <c r="A26652">
        <v>141592</v>
      </c>
      <c r="B26652">
        <v>1</v>
      </c>
      <c r="C26652">
        <v>1</v>
      </c>
      <c r="D26652" t="s">
        <v>141</v>
      </c>
      <c r="E26652" s="2">
        <v>0.4704861111111111</v>
      </c>
      <c r="F26652" s="2">
        <v>0.47094907407407405</v>
      </c>
      <c r="G26652" s="2"/>
      <c r="H26652">
        <v>1</v>
      </c>
    </row>
    <row r="26653" spans="1:8" x14ac:dyDescent="0.35">
      <c r="A26653">
        <v>141592</v>
      </c>
      <c r="B26653">
        <v>1</v>
      </c>
      <c r="C26653">
        <v>1</v>
      </c>
      <c r="D26653" t="s">
        <v>46</v>
      </c>
      <c r="E26653" s="2">
        <v>0.47164351851851855</v>
      </c>
      <c r="F26653" s="2">
        <v>0.47210648148148149</v>
      </c>
      <c r="G26653" s="2"/>
      <c r="H26653">
        <v>1</v>
      </c>
    </row>
    <row r="26654" spans="1:8" x14ac:dyDescent="0.35">
      <c r="A26654">
        <v>141592</v>
      </c>
      <c r="B26654">
        <v>1</v>
      </c>
      <c r="C26654">
        <v>1</v>
      </c>
      <c r="D26654" t="s">
        <v>142</v>
      </c>
      <c r="E26654" s="2">
        <v>0.47314814814814815</v>
      </c>
      <c r="F26654" s="2">
        <v>0.47361111111111109</v>
      </c>
      <c r="G26654" s="2"/>
      <c r="H26654">
        <v>1</v>
      </c>
    </row>
    <row r="26655" spans="1:8" x14ac:dyDescent="0.35">
      <c r="A26655">
        <v>141592</v>
      </c>
      <c r="B26655">
        <v>1</v>
      </c>
      <c r="C26655">
        <v>1</v>
      </c>
      <c r="D26655" t="s">
        <v>143</v>
      </c>
      <c r="E26655" s="2">
        <v>0.47442129629629631</v>
      </c>
      <c r="F26655" s="2">
        <v>0.47511574074074076</v>
      </c>
      <c r="G26655" s="2"/>
      <c r="H26655">
        <v>1</v>
      </c>
    </row>
    <row r="26656" spans="1:8" x14ac:dyDescent="0.35">
      <c r="A26656">
        <v>141592</v>
      </c>
      <c r="B26656">
        <v>1</v>
      </c>
      <c r="C26656">
        <v>1</v>
      </c>
      <c r="D26656" t="s">
        <v>59</v>
      </c>
      <c r="E26656" s="2">
        <v>0.47627314814814814</v>
      </c>
      <c r="F26656" s="2">
        <v>0.47696759259259258</v>
      </c>
      <c r="G26656" s="2"/>
      <c r="H26656">
        <v>1</v>
      </c>
    </row>
    <row r="26657" spans="1:8" x14ac:dyDescent="0.35">
      <c r="A26657">
        <v>141592</v>
      </c>
      <c r="B26657">
        <v>1</v>
      </c>
      <c r="C26657">
        <v>1</v>
      </c>
      <c r="D26657" t="s">
        <v>144</v>
      </c>
      <c r="E26657" s="2">
        <v>0.47800925925925924</v>
      </c>
      <c r="F26657" s="2">
        <v>0.47847222222222224</v>
      </c>
      <c r="G26657" s="2"/>
      <c r="H26657">
        <v>1</v>
      </c>
    </row>
    <row r="26658" spans="1:8" x14ac:dyDescent="0.35">
      <c r="A26658">
        <v>141592</v>
      </c>
      <c r="B26658">
        <v>1</v>
      </c>
      <c r="C26658">
        <v>1</v>
      </c>
      <c r="D26658" t="s">
        <v>9</v>
      </c>
      <c r="E26658" s="2">
        <v>0.47962962962962963</v>
      </c>
      <c r="F26658" s="2">
        <v>0.48009259259259257</v>
      </c>
      <c r="G26658" s="2"/>
      <c r="H26658">
        <v>1</v>
      </c>
    </row>
    <row r="26659" spans="1:8" x14ac:dyDescent="0.35">
      <c r="A26659">
        <v>141592</v>
      </c>
      <c r="B26659">
        <v>1</v>
      </c>
      <c r="C26659">
        <v>1</v>
      </c>
      <c r="D26659" t="s">
        <v>93</v>
      </c>
      <c r="E26659" s="2">
        <v>0.48125000000000001</v>
      </c>
      <c r="F26659" s="2">
        <v>0.48171296296296295</v>
      </c>
      <c r="G26659" s="2"/>
      <c r="H26659">
        <v>1</v>
      </c>
    </row>
    <row r="26660" spans="1:8" x14ac:dyDescent="0.35">
      <c r="A26660">
        <v>141592</v>
      </c>
      <c r="B26660">
        <v>1</v>
      </c>
      <c r="C26660">
        <v>1</v>
      </c>
      <c r="D26660" t="s">
        <v>123</v>
      </c>
      <c r="E26660" s="2">
        <v>0.48356481481481484</v>
      </c>
      <c r="F26660" s="2">
        <v>0.4841435185185185</v>
      </c>
      <c r="G26660" s="2"/>
      <c r="H26660">
        <v>1</v>
      </c>
    </row>
    <row r="26661" spans="1:8" x14ac:dyDescent="0.35">
      <c r="A26661">
        <v>141592</v>
      </c>
      <c r="B26661">
        <v>1</v>
      </c>
      <c r="C26661">
        <v>1</v>
      </c>
      <c r="D26661" t="s">
        <v>21</v>
      </c>
      <c r="E26661" s="2">
        <v>0.48645833333333333</v>
      </c>
      <c r="F26661" s="2">
        <v>0.48703703703703705</v>
      </c>
      <c r="G26661" s="2"/>
      <c r="H26661" t="s">
        <v>114</v>
      </c>
    </row>
    <row r="26662" spans="1:8" x14ac:dyDescent="0.35">
      <c r="A26662">
        <v>141592</v>
      </c>
      <c r="B26662">
        <v>1</v>
      </c>
      <c r="C26662">
        <v>1</v>
      </c>
      <c r="D26662" t="s">
        <v>45</v>
      </c>
      <c r="E26662" s="2">
        <v>0.48900462962962965</v>
      </c>
      <c r="F26662" s="2">
        <v>0.48969907407407409</v>
      </c>
      <c r="G26662" s="2"/>
      <c r="H26662" t="s">
        <v>152</v>
      </c>
    </row>
    <row r="26663" spans="1:8" x14ac:dyDescent="0.35">
      <c r="A26663">
        <v>141592</v>
      </c>
      <c r="B26663">
        <v>1</v>
      </c>
      <c r="C26663">
        <v>1</v>
      </c>
      <c r="D26663" t="s">
        <v>130</v>
      </c>
      <c r="E26663" s="2">
        <v>0.49166666666666664</v>
      </c>
      <c r="F26663" s="2">
        <v>0.49224537037037036</v>
      </c>
      <c r="G26663" s="2"/>
      <c r="H26663" t="s">
        <v>152</v>
      </c>
    </row>
    <row r="26664" spans="1:8" x14ac:dyDescent="0.35">
      <c r="A26664">
        <v>141592</v>
      </c>
      <c r="B26664">
        <v>1</v>
      </c>
      <c r="C26664">
        <v>1</v>
      </c>
      <c r="D26664" t="s">
        <v>129</v>
      </c>
      <c r="E26664" s="2">
        <v>0.49363425925925924</v>
      </c>
      <c r="F26664" s="2">
        <v>0.49409722222222224</v>
      </c>
      <c r="G26664" s="2"/>
      <c r="H26664" t="s">
        <v>152</v>
      </c>
    </row>
    <row r="26665" spans="1:8" x14ac:dyDescent="0.35">
      <c r="A26665">
        <v>141592</v>
      </c>
      <c r="B26665">
        <v>1</v>
      </c>
      <c r="C26665">
        <v>1</v>
      </c>
      <c r="D26665" t="s">
        <v>128</v>
      </c>
      <c r="E26665" s="2">
        <v>0.49560185185185185</v>
      </c>
      <c r="F26665" s="2">
        <v>0.49606481481481479</v>
      </c>
      <c r="G26665" s="2"/>
      <c r="H26665" t="s">
        <v>152</v>
      </c>
    </row>
    <row r="26666" spans="1:8" x14ac:dyDescent="0.35">
      <c r="A26666">
        <v>141592</v>
      </c>
      <c r="B26666">
        <v>1</v>
      </c>
      <c r="C26666">
        <v>1</v>
      </c>
      <c r="D26666" t="s">
        <v>126</v>
      </c>
      <c r="E26666" s="2">
        <v>0.49756944444444445</v>
      </c>
      <c r="F26666" s="2">
        <v>0.4982638888888889</v>
      </c>
      <c r="G26666" s="2"/>
      <c r="H26666" t="s">
        <v>162</v>
      </c>
    </row>
    <row r="26667" spans="1:8" x14ac:dyDescent="0.35">
      <c r="A26667">
        <v>141592</v>
      </c>
      <c r="B26667">
        <v>1</v>
      </c>
      <c r="C26667">
        <v>1</v>
      </c>
      <c r="D26667" t="s">
        <v>125</v>
      </c>
      <c r="E26667" s="2">
        <v>0.50011574074074072</v>
      </c>
      <c r="F26667" s="2">
        <v>0.50057870370370372</v>
      </c>
      <c r="G26667" s="2"/>
      <c r="H26667">
        <v>1</v>
      </c>
    </row>
    <row r="26668" spans="1:8" x14ac:dyDescent="0.35">
      <c r="A26668">
        <v>141592</v>
      </c>
      <c r="B26668">
        <v>1</v>
      </c>
      <c r="C26668">
        <v>1</v>
      </c>
      <c r="D26668" t="s">
        <v>17</v>
      </c>
      <c r="E26668" s="2">
        <v>0.50185185185185188</v>
      </c>
      <c r="F26668" s="2">
        <v>0.50231481481481477</v>
      </c>
      <c r="G26668" s="2"/>
      <c r="H26668">
        <v>1</v>
      </c>
    </row>
    <row r="26669" spans="1:8" x14ac:dyDescent="0.35">
      <c r="A26669">
        <v>141592</v>
      </c>
      <c r="B26669">
        <v>1</v>
      </c>
      <c r="C26669">
        <v>1</v>
      </c>
      <c r="D26669" t="s">
        <v>18</v>
      </c>
      <c r="E26669" s="2">
        <v>0.5043981481481481</v>
      </c>
      <c r="F26669" s="2">
        <v>0.50486111111111109</v>
      </c>
      <c r="G26669" s="2"/>
      <c r="H26669">
        <v>1</v>
      </c>
    </row>
    <row r="26670" spans="1:8" x14ac:dyDescent="0.35">
      <c r="A26670">
        <v>141592</v>
      </c>
      <c r="B26670">
        <v>1</v>
      </c>
      <c r="C26670">
        <v>1</v>
      </c>
      <c r="D26670" t="s">
        <v>163</v>
      </c>
      <c r="E26670" s="2">
        <v>0.50613425925925926</v>
      </c>
      <c r="F26670" s="2">
        <v>0.50659722222222225</v>
      </c>
      <c r="G26670" s="2"/>
      <c r="H26670">
        <v>1</v>
      </c>
    </row>
    <row r="26671" spans="1:8" x14ac:dyDescent="0.35">
      <c r="A26671">
        <v>141592</v>
      </c>
      <c r="B26671">
        <v>1</v>
      </c>
      <c r="C26671">
        <v>1</v>
      </c>
      <c r="D26671" t="s">
        <v>164</v>
      </c>
      <c r="E26671" s="2">
        <v>0.50868055555555558</v>
      </c>
      <c r="F26671" s="2">
        <v>0.50914351851851847</v>
      </c>
      <c r="G26671" s="2"/>
      <c r="H26671">
        <v>1</v>
      </c>
    </row>
    <row r="26672" spans="1:8" x14ac:dyDescent="0.35">
      <c r="A26672">
        <v>141592</v>
      </c>
      <c r="B26672">
        <v>1</v>
      </c>
      <c r="C26672">
        <v>1</v>
      </c>
      <c r="D26672" t="s">
        <v>165</v>
      </c>
      <c r="E26672" s="2">
        <v>0.51111111111111107</v>
      </c>
      <c r="F26672" s="2">
        <v>0.51157407407407407</v>
      </c>
      <c r="G26672" s="2"/>
      <c r="H26672">
        <v>1</v>
      </c>
    </row>
    <row r="26673" spans="1:8" x14ac:dyDescent="0.35">
      <c r="A26673">
        <v>141592</v>
      </c>
      <c r="B26673">
        <v>1</v>
      </c>
      <c r="C26673">
        <v>1</v>
      </c>
      <c r="D26673" t="s">
        <v>26</v>
      </c>
      <c r="E26673" s="2">
        <v>0.51400462962962967</v>
      </c>
      <c r="H26673">
        <v>2</v>
      </c>
    </row>
    <row r="26674" spans="1:8" x14ac:dyDescent="0.35">
      <c r="A26674">
        <v>143896</v>
      </c>
      <c r="B26674">
        <v>0</v>
      </c>
      <c r="C26674">
        <v>1</v>
      </c>
      <c r="D26674" t="s">
        <v>48</v>
      </c>
      <c r="F26674" s="2">
        <v>0.44097222222222221</v>
      </c>
      <c r="G26674" s="2"/>
      <c r="H26674">
        <v>13</v>
      </c>
    </row>
    <row r="26675" spans="1:8" x14ac:dyDescent="0.35">
      <c r="A26675">
        <v>143896</v>
      </c>
      <c r="B26675">
        <v>0</v>
      </c>
      <c r="C26675">
        <v>1</v>
      </c>
      <c r="D26675" t="s">
        <v>8</v>
      </c>
      <c r="E26675" s="2">
        <v>0.44247685185185187</v>
      </c>
      <c r="F26675" s="2">
        <v>0.44293981481481481</v>
      </c>
      <c r="G26675" s="2"/>
      <c r="H26675">
        <v>2</v>
      </c>
    </row>
    <row r="26676" spans="1:8" x14ac:dyDescent="0.35">
      <c r="A26676">
        <v>143896</v>
      </c>
      <c r="B26676">
        <v>0</v>
      </c>
      <c r="C26676">
        <v>1</v>
      </c>
      <c r="D26676" t="s">
        <v>102</v>
      </c>
      <c r="E26676" s="2">
        <v>0.4460648148148148</v>
      </c>
      <c r="F26676" s="2">
        <v>0.4465277777777778</v>
      </c>
      <c r="G26676" s="2"/>
      <c r="H26676">
        <v>2</v>
      </c>
    </row>
    <row r="26677" spans="1:8" x14ac:dyDescent="0.35">
      <c r="A26677">
        <v>143896</v>
      </c>
      <c r="B26677">
        <v>0</v>
      </c>
      <c r="C26677">
        <v>1</v>
      </c>
      <c r="D26677" t="s">
        <v>103</v>
      </c>
      <c r="E26677" s="2">
        <v>0.44942129629629629</v>
      </c>
      <c r="F26677" s="2">
        <v>0.44988425925925923</v>
      </c>
      <c r="G26677" s="2"/>
      <c r="H26677">
        <v>2</v>
      </c>
    </row>
    <row r="26678" spans="1:8" x14ac:dyDescent="0.35">
      <c r="A26678">
        <v>143896</v>
      </c>
      <c r="B26678">
        <v>0</v>
      </c>
      <c r="C26678">
        <v>1</v>
      </c>
      <c r="D26678" t="s">
        <v>104</v>
      </c>
      <c r="E26678" s="2">
        <v>0.45231481481481484</v>
      </c>
      <c r="F26678" s="2">
        <v>0.45277777777777778</v>
      </c>
      <c r="G26678" s="2"/>
      <c r="H26678">
        <v>2</v>
      </c>
    </row>
    <row r="26679" spans="1:8" x14ac:dyDescent="0.35">
      <c r="A26679">
        <v>143896</v>
      </c>
      <c r="B26679">
        <v>0</v>
      </c>
      <c r="C26679">
        <v>1</v>
      </c>
      <c r="D26679" t="s">
        <v>105</v>
      </c>
      <c r="E26679" s="2">
        <v>0.45474537037037038</v>
      </c>
      <c r="F26679" s="2">
        <v>0.45520833333333333</v>
      </c>
      <c r="G26679" s="2"/>
      <c r="H26679">
        <v>2</v>
      </c>
    </row>
    <row r="26680" spans="1:8" x14ac:dyDescent="0.35">
      <c r="A26680">
        <v>143896</v>
      </c>
      <c r="B26680">
        <v>0</v>
      </c>
      <c r="C26680">
        <v>1</v>
      </c>
      <c r="D26680" t="s">
        <v>106</v>
      </c>
      <c r="E26680" s="2">
        <v>0.45729166666666665</v>
      </c>
      <c r="F26680" s="2">
        <v>0.45775462962962965</v>
      </c>
      <c r="G26680" s="2"/>
      <c r="H26680">
        <v>2</v>
      </c>
    </row>
    <row r="26681" spans="1:8" x14ac:dyDescent="0.35">
      <c r="A26681">
        <v>143896</v>
      </c>
      <c r="B26681">
        <v>0</v>
      </c>
      <c r="C26681">
        <v>1</v>
      </c>
      <c r="D26681" t="s">
        <v>107</v>
      </c>
      <c r="E26681" s="2">
        <v>0.45925925925925926</v>
      </c>
      <c r="F26681" s="2">
        <v>0.4597222222222222</v>
      </c>
      <c r="G26681" s="2"/>
      <c r="H26681">
        <v>2</v>
      </c>
    </row>
    <row r="26682" spans="1:8" x14ac:dyDescent="0.35">
      <c r="A26682">
        <v>143896</v>
      </c>
      <c r="B26682">
        <v>0</v>
      </c>
      <c r="C26682">
        <v>1</v>
      </c>
      <c r="D26682" t="s">
        <v>108</v>
      </c>
      <c r="E26682" s="2">
        <v>0.46145833333333336</v>
      </c>
      <c r="F26682" s="2">
        <v>0.4619212962962963</v>
      </c>
      <c r="G26682" s="2"/>
      <c r="H26682">
        <v>2</v>
      </c>
    </row>
    <row r="26683" spans="1:8" x14ac:dyDescent="0.35">
      <c r="A26683">
        <v>143896</v>
      </c>
      <c r="B26683">
        <v>0</v>
      </c>
      <c r="C26683">
        <v>1</v>
      </c>
      <c r="D26683" t="s">
        <v>39</v>
      </c>
      <c r="E26683" s="2">
        <v>0.46527777777777779</v>
      </c>
      <c r="F26683" s="2">
        <v>0.46608796296296295</v>
      </c>
      <c r="G26683" s="2"/>
      <c r="H26683">
        <v>6</v>
      </c>
    </row>
    <row r="26684" spans="1:8" x14ac:dyDescent="0.35">
      <c r="A26684">
        <v>143896</v>
      </c>
      <c r="B26684">
        <v>0</v>
      </c>
      <c r="C26684">
        <v>1</v>
      </c>
      <c r="D26684" t="s">
        <v>109</v>
      </c>
      <c r="E26684" s="2">
        <v>0.46840277777777778</v>
      </c>
      <c r="F26684" s="2">
        <v>0.46886574074074072</v>
      </c>
      <c r="G26684" s="2"/>
      <c r="H26684" t="s">
        <v>110</v>
      </c>
    </row>
    <row r="26685" spans="1:8" x14ac:dyDescent="0.35">
      <c r="A26685">
        <v>143896</v>
      </c>
      <c r="B26685">
        <v>0</v>
      </c>
      <c r="C26685">
        <v>1</v>
      </c>
      <c r="D26685" t="s">
        <v>111</v>
      </c>
      <c r="E26685" s="2">
        <v>0.47037037037037038</v>
      </c>
      <c r="F26685" s="2">
        <v>0.47083333333333333</v>
      </c>
      <c r="G26685" s="2"/>
      <c r="H26685" t="s">
        <v>110</v>
      </c>
    </row>
    <row r="26686" spans="1:8" x14ac:dyDescent="0.35">
      <c r="A26686">
        <v>143896</v>
      </c>
      <c r="B26686">
        <v>0</v>
      </c>
      <c r="C26686">
        <v>1</v>
      </c>
      <c r="D26686" t="s">
        <v>112</v>
      </c>
      <c r="E26686" s="2">
        <v>0.47256944444444443</v>
      </c>
      <c r="F26686" s="2">
        <v>0.47314814814814815</v>
      </c>
      <c r="G26686" s="2"/>
      <c r="H26686" t="s">
        <v>110</v>
      </c>
    </row>
    <row r="26687" spans="1:8" x14ac:dyDescent="0.35">
      <c r="A26687">
        <v>143896</v>
      </c>
      <c r="B26687">
        <v>0</v>
      </c>
      <c r="C26687">
        <v>1</v>
      </c>
      <c r="D26687" t="s">
        <v>113</v>
      </c>
      <c r="E26687" s="2">
        <v>0.47442129629629631</v>
      </c>
      <c r="F26687" s="2">
        <v>0.47499999999999998</v>
      </c>
      <c r="G26687" s="2"/>
      <c r="H26687" t="s">
        <v>110</v>
      </c>
    </row>
    <row r="26688" spans="1:8" x14ac:dyDescent="0.35">
      <c r="A26688">
        <v>143896</v>
      </c>
      <c r="B26688">
        <v>0</v>
      </c>
      <c r="C26688">
        <v>1</v>
      </c>
      <c r="D26688" t="s">
        <v>24</v>
      </c>
      <c r="E26688" s="2">
        <v>0.47719907407407408</v>
      </c>
      <c r="F26688" s="2">
        <v>0.47858796296296297</v>
      </c>
      <c r="G26688" s="2"/>
      <c r="H26688" t="s">
        <v>110</v>
      </c>
    </row>
    <row r="26689" spans="1:8" x14ac:dyDescent="0.35">
      <c r="A26689">
        <v>143896</v>
      </c>
      <c r="B26689">
        <v>0</v>
      </c>
      <c r="C26689">
        <v>1</v>
      </c>
      <c r="D26689" t="s">
        <v>45</v>
      </c>
      <c r="E26689" s="2">
        <v>0.4861111111111111</v>
      </c>
      <c r="F26689" s="2">
        <v>0.48680555555555555</v>
      </c>
      <c r="G26689" s="2"/>
      <c r="H26689" t="s">
        <v>110</v>
      </c>
    </row>
    <row r="26690" spans="1:8" x14ac:dyDescent="0.35">
      <c r="A26690">
        <v>143896</v>
      </c>
      <c r="B26690">
        <v>0</v>
      </c>
      <c r="C26690">
        <v>1</v>
      </c>
      <c r="D26690" t="s">
        <v>21</v>
      </c>
      <c r="E26690" s="2">
        <v>0.48831018518518521</v>
      </c>
      <c r="F26690" s="2">
        <v>0.48888888888888887</v>
      </c>
      <c r="G26690" s="2"/>
      <c r="H26690" t="s">
        <v>122</v>
      </c>
    </row>
    <row r="26691" spans="1:8" x14ac:dyDescent="0.35">
      <c r="A26691">
        <v>143896</v>
      </c>
      <c r="B26691">
        <v>0</v>
      </c>
      <c r="C26691">
        <v>1</v>
      </c>
      <c r="D26691" t="s">
        <v>123</v>
      </c>
      <c r="E26691" s="2">
        <v>0.49108796296296298</v>
      </c>
      <c r="F26691" s="2">
        <v>0.49166666666666664</v>
      </c>
      <c r="G26691" s="2"/>
      <c r="H26691">
        <v>2</v>
      </c>
    </row>
    <row r="26692" spans="1:8" x14ac:dyDescent="0.35">
      <c r="A26692">
        <v>143896</v>
      </c>
      <c r="B26692">
        <v>0</v>
      </c>
      <c r="C26692">
        <v>1</v>
      </c>
      <c r="D26692" t="s">
        <v>93</v>
      </c>
      <c r="E26692" s="2">
        <v>0.4934027777777778</v>
      </c>
      <c r="F26692" s="2">
        <v>0.49386574074074074</v>
      </c>
      <c r="G26692" s="2"/>
      <c r="H26692">
        <v>2</v>
      </c>
    </row>
    <row r="26693" spans="1:8" x14ac:dyDescent="0.35">
      <c r="A26693">
        <v>143896</v>
      </c>
      <c r="B26693">
        <v>0</v>
      </c>
      <c r="C26693">
        <v>1</v>
      </c>
      <c r="D26693" t="s">
        <v>9</v>
      </c>
      <c r="E26693" s="2">
        <v>0.49537037037037035</v>
      </c>
      <c r="H26693">
        <v>1</v>
      </c>
    </row>
    <row r="26694" spans="1:8" x14ac:dyDescent="0.35">
      <c r="A26694">
        <v>143885</v>
      </c>
      <c r="B26694">
        <v>0</v>
      </c>
      <c r="C26694">
        <v>1</v>
      </c>
      <c r="D26694" t="s">
        <v>9</v>
      </c>
      <c r="F26694" s="2">
        <v>0.44317129629629631</v>
      </c>
      <c r="G26694" s="2"/>
      <c r="H26694">
        <v>1</v>
      </c>
    </row>
    <row r="26695" spans="1:8" x14ac:dyDescent="0.35">
      <c r="A26695">
        <v>143885</v>
      </c>
      <c r="B26695">
        <v>0</v>
      </c>
      <c r="C26695">
        <v>1</v>
      </c>
      <c r="D26695" t="s">
        <v>93</v>
      </c>
      <c r="E26695" s="2">
        <v>0.4443287037037037</v>
      </c>
      <c r="F26695" s="2">
        <v>0.44479166666666664</v>
      </c>
      <c r="G26695" s="2"/>
      <c r="H26695">
        <v>1</v>
      </c>
    </row>
    <row r="26696" spans="1:8" x14ac:dyDescent="0.35">
      <c r="A26696">
        <v>143885</v>
      </c>
      <c r="B26696">
        <v>0</v>
      </c>
      <c r="C26696">
        <v>1</v>
      </c>
      <c r="D26696" t="s">
        <v>123</v>
      </c>
      <c r="E26696" s="2">
        <v>0.4465277777777778</v>
      </c>
      <c r="F26696" s="2">
        <v>0.44710648148148147</v>
      </c>
      <c r="G26696" s="2"/>
      <c r="H26696">
        <v>1</v>
      </c>
    </row>
    <row r="26697" spans="1:8" x14ac:dyDescent="0.35">
      <c r="A26697">
        <v>143885</v>
      </c>
      <c r="B26697">
        <v>0</v>
      </c>
      <c r="C26697">
        <v>1</v>
      </c>
      <c r="D26697" t="s">
        <v>21</v>
      </c>
      <c r="E26697" s="2">
        <v>0.44930555555555557</v>
      </c>
      <c r="F26697" s="2">
        <v>0.44988425925925923</v>
      </c>
      <c r="G26697" s="2"/>
      <c r="H26697" t="s">
        <v>114</v>
      </c>
    </row>
    <row r="26698" spans="1:8" x14ac:dyDescent="0.35">
      <c r="A26698">
        <v>143885</v>
      </c>
      <c r="B26698">
        <v>0</v>
      </c>
      <c r="C26698">
        <v>1</v>
      </c>
      <c r="D26698" t="s">
        <v>45</v>
      </c>
      <c r="E26698" s="2">
        <v>0.45127314814814817</v>
      </c>
      <c r="F26698" s="2">
        <v>0.45196759259259262</v>
      </c>
      <c r="G26698" s="2"/>
      <c r="H26698" t="s">
        <v>152</v>
      </c>
    </row>
    <row r="26699" spans="1:8" x14ac:dyDescent="0.35">
      <c r="A26699">
        <v>143885</v>
      </c>
      <c r="B26699">
        <v>0</v>
      </c>
      <c r="C26699">
        <v>1</v>
      </c>
      <c r="D26699" t="s">
        <v>24</v>
      </c>
      <c r="E26699" s="2">
        <v>0.45949074074074076</v>
      </c>
      <c r="F26699" s="2">
        <v>0.4601851851851852</v>
      </c>
      <c r="G26699" s="2"/>
      <c r="H26699" t="s">
        <v>152</v>
      </c>
    </row>
    <row r="26700" spans="1:8" x14ac:dyDescent="0.35">
      <c r="A26700">
        <v>143885</v>
      </c>
      <c r="B26700">
        <v>0</v>
      </c>
      <c r="C26700">
        <v>1</v>
      </c>
      <c r="D26700" t="s">
        <v>113</v>
      </c>
      <c r="E26700" s="2">
        <v>0.4621527777777778</v>
      </c>
      <c r="F26700" s="2">
        <v>0.46273148148148147</v>
      </c>
      <c r="G26700" s="2"/>
      <c r="H26700" t="s">
        <v>152</v>
      </c>
    </row>
    <row r="26701" spans="1:8" x14ac:dyDescent="0.35">
      <c r="A26701">
        <v>143885</v>
      </c>
      <c r="B26701">
        <v>0</v>
      </c>
      <c r="C26701">
        <v>1</v>
      </c>
      <c r="D26701" t="s">
        <v>112</v>
      </c>
      <c r="E26701" s="2">
        <v>0.46412037037037035</v>
      </c>
      <c r="F26701" s="2">
        <v>0.46469907407407407</v>
      </c>
      <c r="G26701" s="2"/>
      <c r="H26701" t="s">
        <v>152</v>
      </c>
    </row>
    <row r="26702" spans="1:8" x14ac:dyDescent="0.35">
      <c r="A26702">
        <v>143885</v>
      </c>
      <c r="B26702">
        <v>0</v>
      </c>
      <c r="C26702">
        <v>1</v>
      </c>
      <c r="D26702" t="s">
        <v>111</v>
      </c>
      <c r="E26702" s="2">
        <v>0.46631944444444445</v>
      </c>
      <c r="F26702" s="2">
        <v>0.4667824074074074</v>
      </c>
      <c r="G26702" s="2"/>
      <c r="H26702" t="s">
        <v>152</v>
      </c>
    </row>
    <row r="26703" spans="1:8" x14ac:dyDescent="0.35">
      <c r="A26703">
        <v>143885</v>
      </c>
      <c r="B26703">
        <v>0</v>
      </c>
      <c r="C26703">
        <v>1</v>
      </c>
      <c r="D26703" t="s">
        <v>109</v>
      </c>
      <c r="E26703" s="2">
        <v>0.46828703703703706</v>
      </c>
      <c r="F26703" s="2">
        <v>0.46875</v>
      </c>
      <c r="G26703" s="2"/>
      <c r="H26703" t="s">
        <v>152</v>
      </c>
    </row>
    <row r="26704" spans="1:8" x14ac:dyDescent="0.35">
      <c r="A26704">
        <v>143885</v>
      </c>
      <c r="B26704">
        <v>0</v>
      </c>
      <c r="C26704">
        <v>1</v>
      </c>
      <c r="D26704" t="s">
        <v>39</v>
      </c>
      <c r="E26704" s="2">
        <v>0.47083333333333333</v>
      </c>
      <c r="F26704" s="2">
        <v>0.47152777777777777</v>
      </c>
      <c r="G26704" s="2"/>
      <c r="H26704">
        <v>5</v>
      </c>
    </row>
    <row r="26705" spans="1:8" x14ac:dyDescent="0.35">
      <c r="A26705">
        <v>143885</v>
      </c>
      <c r="B26705">
        <v>0</v>
      </c>
      <c r="C26705">
        <v>1</v>
      </c>
      <c r="D26705" t="s">
        <v>108</v>
      </c>
      <c r="E26705" s="2">
        <v>0.47418981481481481</v>
      </c>
      <c r="F26705" s="2">
        <v>0.47465277777777776</v>
      </c>
      <c r="G26705" s="2"/>
      <c r="H26705">
        <v>1</v>
      </c>
    </row>
    <row r="26706" spans="1:8" x14ac:dyDescent="0.35">
      <c r="A26706">
        <v>143885</v>
      </c>
      <c r="B26706">
        <v>0</v>
      </c>
      <c r="C26706">
        <v>1</v>
      </c>
      <c r="D26706" t="s">
        <v>107</v>
      </c>
      <c r="E26706" s="2">
        <v>0.47627314814814814</v>
      </c>
      <c r="F26706" s="2">
        <v>0.47673611111111114</v>
      </c>
      <c r="G26706" s="2"/>
      <c r="H26706">
        <v>1</v>
      </c>
    </row>
    <row r="26707" spans="1:8" x14ac:dyDescent="0.35">
      <c r="A26707">
        <v>143885</v>
      </c>
      <c r="B26707">
        <v>0</v>
      </c>
      <c r="C26707">
        <v>1</v>
      </c>
      <c r="D26707" t="s">
        <v>106</v>
      </c>
      <c r="E26707" s="2">
        <v>0.47789351851851852</v>
      </c>
      <c r="F26707" s="2">
        <v>0.47835648148148147</v>
      </c>
      <c r="G26707" s="2"/>
      <c r="H26707">
        <v>1</v>
      </c>
    </row>
    <row r="26708" spans="1:8" x14ac:dyDescent="0.35">
      <c r="A26708">
        <v>143885</v>
      </c>
      <c r="B26708">
        <v>0</v>
      </c>
      <c r="C26708">
        <v>1</v>
      </c>
      <c r="D26708" t="s">
        <v>105</v>
      </c>
      <c r="E26708" s="2">
        <v>0.48020833333333335</v>
      </c>
      <c r="F26708" s="2">
        <v>0.48067129629629629</v>
      </c>
      <c r="G26708" s="2"/>
      <c r="H26708">
        <v>1</v>
      </c>
    </row>
    <row r="26709" spans="1:8" x14ac:dyDescent="0.35">
      <c r="A26709">
        <v>143885</v>
      </c>
      <c r="B26709">
        <v>0</v>
      </c>
      <c r="C26709">
        <v>1</v>
      </c>
      <c r="D26709" t="s">
        <v>104</v>
      </c>
      <c r="E26709" s="2">
        <v>0.48252314814814817</v>
      </c>
      <c r="F26709" s="2">
        <v>0.48298611111111112</v>
      </c>
      <c r="G26709" s="2"/>
      <c r="H26709">
        <v>1</v>
      </c>
    </row>
    <row r="26710" spans="1:8" x14ac:dyDescent="0.35">
      <c r="A26710">
        <v>143885</v>
      </c>
      <c r="B26710">
        <v>0</v>
      </c>
      <c r="C26710">
        <v>1</v>
      </c>
      <c r="D26710" t="s">
        <v>103</v>
      </c>
      <c r="E26710" s="2">
        <v>0.48541666666666666</v>
      </c>
      <c r="F26710" s="2">
        <v>0.48587962962962961</v>
      </c>
      <c r="G26710" s="2"/>
      <c r="H26710">
        <v>1</v>
      </c>
    </row>
    <row r="26711" spans="1:8" x14ac:dyDescent="0.35">
      <c r="A26711">
        <v>143885</v>
      </c>
      <c r="B26711">
        <v>0</v>
      </c>
      <c r="C26711">
        <v>1</v>
      </c>
      <c r="D26711" t="s">
        <v>102</v>
      </c>
      <c r="E26711" s="2">
        <v>0.48831018518518521</v>
      </c>
      <c r="F26711" s="2">
        <v>0.48877314814814815</v>
      </c>
      <c r="G26711" s="2"/>
      <c r="H26711">
        <v>1</v>
      </c>
    </row>
    <row r="26712" spans="1:8" x14ac:dyDescent="0.35">
      <c r="A26712">
        <v>143885</v>
      </c>
      <c r="B26712">
        <v>0</v>
      </c>
      <c r="C26712">
        <v>1</v>
      </c>
      <c r="D26712" t="s">
        <v>8</v>
      </c>
      <c r="E26712" s="2">
        <v>0.49178240740740742</v>
      </c>
      <c r="F26712" s="2">
        <v>0.49224537037037036</v>
      </c>
      <c r="G26712" s="2"/>
      <c r="H26712">
        <v>1</v>
      </c>
    </row>
    <row r="26713" spans="1:8" x14ac:dyDescent="0.35">
      <c r="A26713">
        <v>143885</v>
      </c>
      <c r="B26713">
        <v>0</v>
      </c>
      <c r="C26713">
        <v>1</v>
      </c>
      <c r="D26713" t="s">
        <v>48</v>
      </c>
      <c r="E26713" s="2">
        <v>0.49398148148148147</v>
      </c>
      <c r="H26713">
        <v>13</v>
      </c>
    </row>
    <row r="26714" spans="1:8" x14ac:dyDescent="0.35">
      <c r="A26714">
        <v>142190</v>
      </c>
      <c r="B26714">
        <v>0</v>
      </c>
      <c r="C26714">
        <v>1</v>
      </c>
      <c r="D26714" t="s">
        <v>18</v>
      </c>
      <c r="F26714" s="2">
        <v>0.44351851851851853</v>
      </c>
      <c r="G26714" s="2"/>
      <c r="H26714" t="s">
        <v>124</v>
      </c>
    </row>
    <row r="26715" spans="1:8" x14ac:dyDescent="0.35">
      <c r="A26715">
        <v>142190</v>
      </c>
      <c r="B26715">
        <v>0</v>
      </c>
      <c r="C26715">
        <v>1</v>
      </c>
      <c r="D26715" t="s">
        <v>17</v>
      </c>
      <c r="E26715" s="2">
        <v>0.44583333333333336</v>
      </c>
      <c r="F26715" s="2">
        <v>0.4462962962962963</v>
      </c>
      <c r="G26715" s="2"/>
      <c r="H26715">
        <v>2</v>
      </c>
    </row>
    <row r="26716" spans="1:8" x14ac:dyDescent="0.35">
      <c r="A26716">
        <v>142190</v>
      </c>
      <c r="B26716">
        <v>0</v>
      </c>
      <c r="C26716">
        <v>1</v>
      </c>
      <c r="D26716" t="s">
        <v>125</v>
      </c>
      <c r="E26716" s="2">
        <v>0.44791666666666669</v>
      </c>
      <c r="F26716" s="2">
        <v>0.44837962962962963</v>
      </c>
      <c r="G26716" s="2"/>
      <c r="H26716">
        <v>2</v>
      </c>
    </row>
    <row r="26717" spans="1:8" x14ac:dyDescent="0.35">
      <c r="A26717">
        <v>142190</v>
      </c>
      <c r="B26717">
        <v>0</v>
      </c>
      <c r="C26717">
        <v>1</v>
      </c>
      <c r="D26717" t="s">
        <v>126</v>
      </c>
      <c r="E26717" s="2">
        <v>0.45046296296296295</v>
      </c>
      <c r="F26717" s="2">
        <v>0.4511574074074074</v>
      </c>
      <c r="G26717" s="2"/>
      <c r="H26717" t="s">
        <v>127</v>
      </c>
    </row>
    <row r="26718" spans="1:8" x14ac:dyDescent="0.35">
      <c r="A26718">
        <v>142190</v>
      </c>
      <c r="B26718">
        <v>0</v>
      </c>
      <c r="C26718">
        <v>1</v>
      </c>
      <c r="D26718" t="s">
        <v>128</v>
      </c>
      <c r="E26718" s="2">
        <v>0.45266203703703706</v>
      </c>
      <c r="F26718" s="2">
        <v>0.453125</v>
      </c>
      <c r="G26718" s="2"/>
      <c r="H26718" t="s">
        <v>110</v>
      </c>
    </row>
    <row r="26719" spans="1:8" x14ac:dyDescent="0.35">
      <c r="A26719">
        <v>142190</v>
      </c>
      <c r="B26719">
        <v>0</v>
      </c>
      <c r="C26719">
        <v>1</v>
      </c>
      <c r="D26719" t="s">
        <v>129</v>
      </c>
      <c r="E26719" s="2">
        <v>0.45451388888888888</v>
      </c>
      <c r="F26719" s="2">
        <v>0.45497685185185183</v>
      </c>
      <c r="G26719" s="2"/>
      <c r="H26719" t="s">
        <v>110</v>
      </c>
    </row>
    <row r="26720" spans="1:8" x14ac:dyDescent="0.35">
      <c r="A26720">
        <v>142190</v>
      </c>
      <c r="B26720">
        <v>0</v>
      </c>
      <c r="C26720">
        <v>1</v>
      </c>
      <c r="D26720" t="s">
        <v>130</v>
      </c>
      <c r="E26720" s="2">
        <v>0.45636574074074077</v>
      </c>
      <c r="F26720" s="2">
        <v>0.45694444444444443</v>
      </c>
      <c r="G26720" s="2"/>
      <c r="H26720" t="s">
        <v>110</v>
      </c>
    </row>
    <row r="26721" spans="1:8" x14ac:dyDescent="0.35">
      <c r="A26721">
        <v>142190</v>
      </c>
      <c r="B26721">
        <v>0</v>
      </c>
      <c r="C26721">
        <v>1</v>
      </c>
      <c r="D26721" t="s">
        <v>45</v>
      </c>
      <c r="E26721" s="2">
        <v>0.45891203703703703</v>
      </c>
      <c r="F26721" s="2">
        <v>0.45960648148148148</v>
      </c>
      <c r="G26721" s="2"/>
      <c r="H26721" t="s">
        <v>110</v>
      </c>
    </row>
    <row r="26722" spans="1:8" x14ac:dyDescent="0.35">
      <c r="A26722">
        <v>142190</v>
      </c>
      <c r="B26722">
        <v>0</v>
      </c>
      <c r="C26722">
        <v>1</v>
      </c>
      <c r="D26722" t="s">
        <v>21</v>
      </c>
      <c r="E26722" s="2">
        <v>0.46145833333333336</v>
      </c>
      <c r="F26722" s="2">
        <v>0.46203703703703702</v>
      </c>
      <c r="G26722" s="2"/>
      <c r="H26722" t="s">
        <v>122</v>
      </c>
    </row>
    <row r="26723" spans="1:8" x14ac:dyDescent="0.35">
      <c r="A26723">
        <v>142190</v>
      </c>
      <c r="B26723">
        <v>0</v>
      </c>
      <c r="C26723">
        <v>1</v>
      </c>
      <c r="D26723" t="s">
        <v>123</v>
      </c>
      <c r="E26723" s="2">
        <v>0.46435185185185185</v>
      </c>
      <c r="F26723" s="2">
        <v>0.46493055555555557</v>
      </c>
      <c r="G26723" s="2"/>
      <c r="H26723">
        <v>2</v>
      </c>
    </row>
    <row r="26724" spans="1:8" x14ac:dyDescent="0.35">
      <c r="A26724">
        <v>142190</v>
      </c>
      <c r="B26724">
        <v>0</v>
      </c>
      <c r="C26724">
        <v>1</v>
      </c>
      <c r="D26724" t="s">
        <v>93</v>
      </c>
      <c r="E26724" s="2">
        <v>0.4667824074074074</v>
      </c>
      <c r="F26724" s="2">
        <v>0.46724537037037039</v>
      </c>
      <c r="G26724" s="2"/>
      <c r="H26724">
        <v>2</v>
      </c>
    </row>
    <row r="26725" spans="1:8" x14ac:dyDescent="0.35">
      <c r="A26725">
        <v>142190</v>
      </c>
      <c r="B26725">
        <v>0</v>
      </c>
      <c r="C26725">
        <v>1</v>
      </c>
      <c r="D26725" t="s">
        <v>9</v>
      </c>
      <c r="E26725" s="2">
        <v>0.46840277777777778</v>
      </c>
      <c r="F26725" s="2">
        <v>0.46886574074074072</v>
      </c>
      <c r="G26725" s="2"/>
      <c r="H26725">
        <v>2</v>
      </c>
    </row>
    <row r="26726" spans="1:8" x14ac:dyDescent="0.35">
      <c r="A26726">
        <v>142190</v>
      </c>
      <c r="B26726">
        <v>0</v>
      </c>
      <c r="C26726">
        <v>1</v>
      </c>
      <c r="D26726" t="s">
        <v>144</v>
      </c>
      <c r="E26726" s="2">
        <v>0.47002314814814816</v>
      </c>
      <c r="F26726" s="2">
        <v>0.4704861111111111</v>
      </c>
      <c r="G26726" s="2"/>
      <c r="H26726">
        <v>2</v>
      </c>
    </row>
    <row r="26727" spans="1:8" x14ac:dyDescent="0.35">
      <c r="A26727">
        <v>142190</v>
      </c>
      <c r="B26727">
        <v>0</v>
      </c>
      <c r="C26727">
        <v>1</v>
      </c>
      <c r="D26727" t="s">
        <v>59</v>
      </c>
      <c r="E26727" s="2">
        <v>0.47152777777777777</v>
      </c>
      <c r="F26727" s="2">
        <v>0.47199074074074077</v>
      </c>
      <c r="G26727" s="2"/>
      <c r="H26727">
        <v>2</v>
      </c>
    </row>
    <row r="26728" spans="1:8" x14ac:dyDescent="0.35">
      <c r="A26728">
        <v>142190</v>
      </c>
      <c r="B26728">
        <v>0</v>
      </c>
      <c r="C26728">
        <v>1</v>
      </c>
      <c r="D26728" t="s">
        <v>143</v>
      </c>
      <c r="E26728" s="2">
        <v>0.47314814814814815</v>
      </c>
      <c r="F26728" s="2">
        <v>0.47384259259259259</v>
      </c>
      <c r="G26728" s="2"/>
      <c r="H26728">
        <v>2</v>
      </c>
    </row>
    <row r="26729" spans="1:8" x14ac:dyDescent="0.35">
      <c r="A26729">
        <v>142190</v>
      </c>
      <c r="B26729">
        <v>0</v>
      </c>
      <c r="C26729">
        <v>1</v>
      </c>
      <c r="D26729" t="s">
        <v>142</v>
      </c>
      <c r="E26729" s="2">
        <v>0.47465277777777776</v>
      </c>
      <c r="F26729" s="2">
        <v>0.47511574074074076</v>
      </c>
      <c r="G26729" s="2"/>
      <c r="H26729">
        <v>2</v>
      </c>
    </row>
    <row r="26730" spans="1:8" x14ac:dyDescent="0.35">
      <c r="A26730">
        <v>142190</v>
      </c>
      <c r="B26730">
        <v>0</v>
      </c>
      <c r="C26730">
        <v>1</v>
      </c>
      <c r="D26730" t="s">
        <v>46</v>
      </c>
      <c r="E26730" s="2">
        <v>0.47615740740740742</v>
      </c>
      <c r="F26730" s="2">
        <v>0.47662037037037036</v>
      </c>
      <c r="G26730" s="2"/>
      <c r="H26730">
        <v>2</v>
      </c>
    </row>
    <row r="26731" spans="1:8" x14ac:dyDescent="0.35">
      <c r="A26731">
        <v>142190</v>
      </c>
      <c r="B26731">
        <v>0</v>
      </c>
      <c r="C26731">
        <v>1</v>
      </c>
      <c r="D26731" t="s">
        <v>141</v>
      </c>
      <c r="E26731" s="2">
        <v>0.4773148148148148</v>
      </c>
      <c r="F26731" s="2">
        <v>0.4777777777777778</v>
      </c>
      <c r="G26731" s="2"/>
      <c r="H26731">
        <v>2</v>
      </c>
    </row>
    <row r="26732" spans="1:8" x14ac:dyDescent="0.35">
      <c r="A26732">
        <v>142190</v>
      </c>
      <c r="B26732">
        <v>0</v>
      </c>
      <c r="C26732">
        <v>1</v>
      </c>
      <c r="D26732" t="s">
        <v>140</v>
      </c>
      <c r="E26732" s="2">
        <v>0.47939814814814813</v>
      </c>
      <c r="F26732" s="2">
        <v>0.48009259259259257</v>
      </c>
      <c r="G26732" s="2"/>
      <c r="H26732">
        <v>2</v>
      </c>
    </row>
    <row r="26733" spans="1:8" x14ac:dyDescent="0.35">
      <c r="A26733">
        <v>142190</v>
      </c>
      <c r="B26733">
        <v>0</v>
      </c>
      <c r="C26733">
        <v>1</v>
      </c>
      <c r="D26733" t="s">
        <v>95</v>
      </c>
      <c r="E26733" s="2">
        <v>0.48136574074074073</v>
      </c>
      <c r="F26733" s="2">
        <v>0.48194444444444445</v>
      </c>
      <c r="G26733" s="2"/>
      <c r="H26733">
        <v>2</v>
      </c>
    </row>
    <row r="26734" spans="1:8" x14ac:dyDescent="0.35">
      <c r="A26734">
        <v>142190</v>
      </c>
      <c r="B26734">
        <v>0</v>
      </c>
      <c r="C26734">
        <v>1</v>
      </c>
      <c r="D26734" t="s">
        <v>72</v>
      </c>
      <c r="E26734" s="2">
        <v>0.48356481481481484</v>
      </c>
      <c r="F26734" s="2">
        <v>0.4841435185185185</v>
      </c>
      <c r="G26734" s="2"/>
      <c r="H26734">
        <v>2</v>
      </c>
    </row>
    <row r="26735" spans="1:8" x14ac:dyDescent="0.35">
      <c r="A26735">
        <v>142190</v>
      </c>
      <c r="B26735">
        <v>0</v>
      </c>
      <c r="C26735">
        <v>1</v>
      </c>
      <c r="D26735" t="s">
        <v>139</v>
      </c>
      <c r="E26735" s="2">
        <v>0.48564814814814816</v>
      </c>
      <c r="F26735" s="2">
        <v>0.4863425925925926</v>
      </c>
      <c r="G26735" s="2"/>
      <c r="H26735">
        <v>2</v>
      </c>
    </row>
    <row r="26736" spans="1:8" x14ac:dyDescent="0.35">
      <c r="A26736">
        <v>142190</v>
      </c>
      <c r="B26736">
        <v>0</v>
      </c>
      <c r="C26736">
        <v>1</v>
      </c>
      <c r="D26736" t="s">
        <v>138</v>
      </c>
      <c r="E26736" s="2">
        <v>0.48831018518518521</v>
      </c>
      <c r="F26736" s="2">
        <v>0.48877314814814815</v>
      </c>
      <c r="G26736" s="2"/>
      <c r="H26736">
        <v>2</v>
      </c>
    </row>
    <row r="26737" spans="1:8" x14ac:dyDescent="0.35">
      <c r="A26737">
        <v>142190</v>
      </c>
      <c r="B26737">
        <v>0</v>
      </c>
      <c r="C26737">
        <v>1</v>
      </c>
      <c r="D26737" t="s">
        <v>137</v>
      </c>
      <c r="E26737" s="2">
        <v>0.48993055555555554</v>
      </c>
      <c r="F26737" s="2">
        <v>0.49039351851851853</v>
      </c>
      <c r="G26737" s="2"/>
      <c r="H26737">
        <v>2</v>
      </c>
    </row>
    <row r="26738" spans="1:8" x14ac:dyDescent="0.35">
      <c r="A26738">
        <v>142190</v>
      </c>
      <c r="B26738">
        <v>0</v>
      </c>
      <c r="C26738">
        <v>1</v>
      </c>
      <c r="D26738" t="s">
        <v>136</v>
      </c>
      <c r="E26738" s="2">
        <v>0.49189814814814814</v>
      </c>
      <c r="F26738" s="2">
        <v>0.49236111111111114</v>
      </c>
      <c r="G26738" s="2"/>
      <c r="H26738">
        <v>2</v>
      </c>
    </row>
    <row r="26739" spans="1:8" x14ac:dyDescent="0.35">
      <c r="A26739">
        <v>142190</v>
      </c>
      <c r="B26739">
        <v>0</v>
      </c>
      <c r="C26739">
        <v>1</v>
      </c>
      <c r="D26739" t="s">
        <v>135</v>
      </c>
      <c r="E26739" s="2">
        <v>0.49375000000000002</v>
      </c>
      <c r="F26739" s="2">
        <v>0.49421296296296297</v>
      </c>
      <c r="G26739" s="2"/>
      <c r="H26739">
        <v>2</v>
      </c>
    </row>
    <row r="26740" spans="1:8" x14ac:dyDescent="0.35">
      <c r="A26740">
        <v>142190</v>
      </c>
      <c r="B26740">
        <v>1</v>
      </c>
      <c r="C26740">
        <v>1</v>
      </c>
      <c r="D26740" t="s">
        <v>38</v>
      </c>
      <c r="E26740" s="2">
        <v>0.49629629629629629</v>
      </c>
      <c r="F26740" s="2">
        <v>0.49699074074074073</v>
      </c>
      <c r="G26740" s="2"/>
      <c r="H26740" t="s">
        <v>172</v>
      </c>
    </row>
    <row r="26741" spans="1:8" x14ac:dyDescent="0.35">
      <c r="A26741">
        <v>142190</v>
      </c>
      <c r="B26741">
        <v>1</v>
      </c>
      <c r="C26741">
        <v>1</v>
      </c>
      <c r="D26741" t="s">
        <v>133</v>
      </c>
      <c r="E26741" s="2">
        <v>0.4982638888888889</v>
      </c>
      <c r="F26741" s="2">
        <v>0.49872685185185184</v>
      </c>
      <c r="G26741" s="2"/>
      <c r="H26741">
        <v>1</v>
      </c>
    </row>
    <row r="26742" spans="1:8" x14ac:dyDescent="0.35">
      <c r="A26742">
        <v>142190</v>
      </c>
      <c r="B26742">
        <v>1</v>
      </c>
      <c r="C26742">
        <v>1</v>
      </c>
      <c r="D26742" t="s">
        <v>132</v>
      </c>
      <c r="E26742" s="2">
        <v>0.50011574074074072</v>
      </c>
      <c r="F26742" s="2">
        <v>0.50057870370370372</v>
      </c>
      <c r="G26742" s="2"/>
      <c r="H26742">
        <v>1</v>
      </c>
    </row>
    <row r="26743" spans="1:8" x14ac:dyDescent="0.35">
      <c r="A26743">
        <v>142190</v>
      </c>
      <c r="B26743">
        <v>1</v>
      </c>
      <c r="C26743">
        <v>1</v>
      </c>
      <c r="D26743" t="s">
        <v>31</v>
      </c>
      <c r="E26743" s="2">
        <v>0.50324074074074077</v>
      </c>
      <c r="H26743" t="s">
        <v>131</v>
      </c>
    </row>
    <row r="26744" spans="1:8" x14ac:dyDescent="0.35">
      <c r="A26744">
        <v>141490</v>
      </c>
      <c r="B26744">
        <v>0</v>
      </c>
      <c r="C26744">
        <v>1</v>
      </c>
      <c r="D26744" t="s">
        <v>11</v>
      </c>
      <c r="F26744" s="2">
        <v>0.44444444444444442</v>
      </c>
      <c r="G26744" s="2"/>
      <c r="H26744" t="s">
        <v>161</v>
      </c>
    </row>
    <row r="26745" spans="1:8" x14ac:dyDescent="0.35">
      <c r="A26745">
        <v>141490</v>
      </c>
      <c r="B26745">
        <v>0</v>
      </c>
      <c r="C26745">
        <v>1</v>
      </c>
      <c r="D26745" t="s">
        <v>160</v>
      </c>
      <c r="E26745" s="2">
        <v>0.44687500000000002</v>
      </c>
      <c r="F26745" s="2">
        <v>0.44756944444444446</v>
      </c>
      <c r="G26745" s="2"/>
      <c r="H26745" t="s">
        <v>110</v>
      </c>
    </row>
    <row r="26746" spans="1:8" x14ac:dyDescent="0.35">
      <c r="A26746">
        <v>141490</v>
      </c>
      <c r="B26746">
        <v>1</v>
      </c>
      <c r="C26746">
        <v>1</v>
      </c>
      <c r="D26746" t="s">
        <v>13</v>
      </c>
      <c r="E26746" s="2">
        <v>0.45104166666666667</v>
      </c>
      <c r="F26746" s="2">
        <v>0.45173611111111112</v>
      </c>
      <c r="G26746" s="2"/>
      <c r="H26746" t="s">
        <v>110</v>
      </c>
    </row>
    <row r="26747" spans="1:8" x14ac:dyDescent="0.35">
      <c r="A26747">
        <v>141490</v>
      </c>
      <c r="B26747">
        <v>1</v>
      </c>
      <c r="C26747">
        <v>1</v>
      </c>
      <c r="D26747" t="s">
        <v>146</v>
      </c>
      <c r="E26747" s="2">
        <v>0.45405092592592594</v>
      </c>
      <c r="F26747" s="2">
        <v>0.45451388888888888</v>
      </c>
      <c r="G26747" s="2"/>
      <c r="H26747" t="s">
        <v>147</v>
      </c>
    </row>
    <row r="26748" spans="1:8" x14ac:dyDescent="0.35">
      <c r="A26748">
        <v>141490</v>
      </c>
      <c r="B26748">
        <v>1</v>
      </c>
      <c r="C26748">
        <v>1</v>
      </c>
      <c r="D26748" t="s">
        <v>19</v>
      </c>
      <c r="E26748" s="2">
        <v>0.45567129629629627</v>
      </c>
      <c r="F26748" s="2">
        <v>0.45613425925925927</v>
      </c>
      <c r="G26748" s="2"/>
      <c r="H26748">
        <v>1</v>
      </c>
    </row>
    <row r="26749" spans="1:8" x14ac:dyDescent="0.35">
      <c r="A26749">
        <v>141490</v>
      </c>
      <c r="B26749">
        <v>1</v>
      </c>
      <c r="C26749">
        <v>1</v>
      </c>
      <c r="D26749" t="s">
        <v>148</v>
      </c>
      <c r="E26749" s="2">
        <v>0.45891203703703703</v>
      </c>
      <c r="F26749" s="2">
        <v>0.45937499999999998</v>
      </c>
      <c r="G26749" s="2"/>
      <c r="H26749">
        <v>1</v>
      </c>
    </row>
    <row r="26750" spans="1:8" x14ac:dyDescent="0.35">
      <c r="A26750">
        <v>141490</v>
      </c>
      <c r="B26750">
        <v>1</v>
      </c>
      <c r="C26750">
        <v>1</v>
      </c>
      <c r="D26750" t="s">
        <v>149</v>
      </c>
      <c r="E26750" s="2">
        <v>0.46087962962962964</v>
      </c>
      <c r="F26750" s="2">
        <v>0.46145833333333336</v>
      </c>
      <c r="G26750" s="2"/>
      <c r="H26750">
        <v>1</v>
      </c>
    </row>
    <row r="26751" spans="1:8" x14ac:dyDescent="0.35">
      <c r="A26751">
        <v>141490</v>
      </c>
      <c r="B26751">
        <v>1</v>
      </c>
      <c r="C26751">
        <v>1</v>
      </c>
      <c r="D26751" t="s">
        <v>150</v>
      </c>
      <c r="E26751" s="2">
        <v>0.46284722222222224</v>
      </c>
      <c r="F26751" s="2">
        <v>0.46354166666666669</v>
      </c>
      <c r="G26751" s="2"/>
      <c r="H26751">
        <v>1</v>
      </c>
    </row>
    <row r="26752" spans="1:8" x14ac:dyDescent="0.35">
      <c r="A26752">
        <v>141490</v>
      </c>
      <c r="B26752">
        <v>1</v>
      </c>
      <c r="C26752">
        <v>1</v>
      </c>
      <c r="D26752" t="s">
        <v>151</v>
      </c>
      <c r="E26752" s="2">
        <v>0.46493055555555557</v>
      </c>
      <c r="F26752" s="2">
        <v>0.46539351851851851</v>
      </c>
      <c r="G26752" s="2"/>
      <c r="H26752">
        <v>1</v>
      </c>
    </row>
    <row r="26753" spans="1:8" x14ac:dyDescent="0.35">
      <c r="A26753">
        <v>141490</v>
      </c>
      <c r="B26753">
        <v>1</v>
      </c>
      <c r="C26753">
        <v>1</v>
      </c>
      <c r="D26753" t="s">
        <v>90</v>
      </c>
      <c r="E26753" s="2">
        <v>0.46689814814814817</v>
      </c>
      <c r="F26753" s="2">
        <v>0.46759259259259262</v>
      </c>
      <c r="G26753" s="2"/>
      <c r="H26753">
        <v>1</v>
      </c>
    </row>
    <row r="26754" spans="1:8" x14ac:dyDescent="0.35">
      <c r="A26754">
        <v>141490</v>
      </c>
      <c r="B26754">
        <v>1</v>
      </c>
      <c r="C26754">
        <v>1</v>
      </c>
      <c r="D26754" t="s">
        <v>59</v>
      </c>
      <c r="E26754" s="2">
        <v>0.46921296296296294</v>
      </c>
      <c r="F26754" s="2">
        <v>0.46967592592592594</v>
      </c>
      <c r="G26754" s="2"/>
      <c r="H26754">
        <v>1</v>
      </c>
    </row>
    <row r="26755" spans="1:8" x14ac:dyDescent="0.35">
      <c r="A26755">
        <v>141490</v>
      </c>
      <c r="B26755">
        <v>1</v>
      </c>
      <c r="C26755">
        <v>1</v>
      </c>
      <c r="D26755" t="s">
        <v>144</v>
      </c>
      <c r="E26755" s="2">
        <v>0.47106481481481483</v>
      </c>
      <c r="F26755" s="2">
        <v>0.47152777777777777</v>
      </c>
      <c r="G26755" s="2"/>
      <c r="H26755">
        <v>1</v>
      </c>
    </row>
    <row r="26756" spans="1:8" x14ac:dyDescent="0.35">
      <c r="A26756">
        <v>141490</v>
      </c>
      <c r="B26756">
        <v>1</v>
      </c>
      <c r="C26756">
        <v>1</v>
      </c>
      <c r="D26756" t="s">
        <v>9</v>
      </c>
      <c r="E26756" s="2">
        <v>0.47303240740740743</v>
      </c>
      <c r="F26756" s="2">
        <v>0.47349537037037037</v>
      </c>
      <c r="G26756" s="2"/>
      <c r="H26756">
        <v>1</v>
      </c>
    </row>
    <row r="26757" spans="1:8" x14ac:dyDescent="0.35">
      <c r="A26757">
        <v>141490</v>
      </c>
      <c r="B26757">
        <v>1</v>
      </c>
      <c r="C26757">
        <v>1</v>
      </c>
      <c r="D26757" t="s">
        <v>93</v>
      </c>
      <c r="E26757" s="2">
        <v>0.47465277777777776</v>
      </c>
      <c r="F26757" s="2">
        <v>0.47511574074074076</v>
      </c>
      <c r="G26757" s="2"/>
      <c r="H26757">
        <v>1</v>
      </c>
    </row>
    <row r="26758" spans="1:8" x14ac:dyDescent="0.35">
      <c r="A26758">
        <v>141490</v>
      </c>
      <c r="B26758">
        <v>1</v>
      </c>
      <c r="C26758">
        <v>1</v>
      </c>
      <c r="D26758" t="s">
        <v>123</v>
      </c>
      <c r="E26758" s="2">
        <v>0.47685185185185186</v>
      </c>
      <c r="F26758" s="2">
        <v>0.47743055555555558</v>
      </c>
      <c r="G26758" s="2"/>
      <c r="H26758">
        <v>1</v>
      </c>
    </row>
    <row r="26759" spans="1:8" x14ac:dyDescent="0.35">
      <c r="A26759">
        <v>141490</v>
      </c>
      <c r="B26759">
        <v>1</v>
      </c>
      <c r="C26759">
        <v>1</v>
      </c>
      <c r="D26759" t="s">
        <v>21</v>
      </c>
      <c r="E26759" s="2">
        <v>0.47962962962962963</v>
      </c>
      <c r="F26759" s="2">
        <v>0.48020833333333335</v>
      </c>
      <c r="G26759" s="2"/>
      <c r="H26759" t="s">
        <v>114</v>
      </c>
    </row>
    <row r="26760" spans="1:8" x14ac:dyDescent="0.35">
      <c r="A26760">
        <v>141490</v>
      </c>
      <c r="B26760">
        <v>1</v>
      </c>
      <c r="C26760">
        <v>1</v>
      </c>
      <c r="D26760" t="s">
        <v>45</v>
      </c>
      <c r="E26760" s="2">
        <v>0.48159722222222223</v>
      </c>
      <c r="F26760" s="2">
        <v>0.48229166666666667</v>
      </c>
      <c r="G26760" s="2"/>
      <c r="H26760" t="s">
        <v>152</v>
      </c>
    </row>
    <row r="26761" spans="1:8" x14ac:dyDescent="0.35">
      <c r="A26761">
        <v>141490</v>
      </c>
      <c r="B26761">
        <v>1</v>
      </c>
      <c r="C26761">
        <v>1</v>
      </c>
      <c r="D26761" t="s">
        <v>24</v>
      </c>
      <c r="E26761" s="2">
        <v>0.49305555555555558</v>
      </c>
      <c r="F26761" s="2">
        <v>0.49375000000000002</v>
      </c>
      <c r="G26761" s="2"/>
      <c r="H26761" t="s">
        <v>152</v>
      </c>
    </row>
    <row r="26762" spans="1:8" x14ac:dyDescent="0.35">
      <c r="A26762">
        <v>141490</v>
      </c>
      <c r="B26762">
        <v>1</v>
      </c>
      <c r="C26762">
        <v>1</v>
      </c>
      <c r="D26762" t="s">
        <v>113</v>
      </c>
      <c r="E26762" s="2">
        <v>0.49560185185185185</v>
      </c>
      <c r="F26762" s="2">
        <v>0.49618055555555557</v>
      </c>
      <c r="G26762" s="2"/>
      <c r="H26762" t="s">
        <v>152</v>
      </c>
    </row>
    <row r="26763" spans="1:8" x14ac:dyDescent="0.35">
      <c r="A26763">
        <v>141490</v>
      </c>
      <c r="B26763">
        <v>1</v>
      </c>
      <c r="C26763">
        <v>1</v>
      </c>
      <c r="D26763" t="s">
        <v>112</v>
      </c>
      <c r="E26763" s="2">
        <v>0.49756944444444445</v>
      </c>
      <c r="F26763" s="2">
        <v>0.49814814814814817</v>
      </c>
      <c r="G26763" s="2"/>
      <c r="H26763" t="s">
        <v>152</v>
      </c>
    </row>
    <row r="26764" spans="1:8" x14ac:dyDescent="0.35">
      <c r="A26764">
        <v>141490</v>
      </c>
      <c r="B26764">
        <v>1</v>
      </c>
      <c r="C26764">
        <v>1</v>
      </c>
      <c r="D26764" t="s">
        <v>111</v>
      </c>
      <c r="E26764" s="2">
        <v>0.4997685185185185</v>
      </c>
      <c r="F26764" s="2">
        <v>0.50023148148148144</v>
      </c>
      <c r="G26764" s="2"/>
      <c r="H26764" t="s">
        <v>152</v>
      </c>
    </row>
    <row r="26765" spans="1:8" x14ac:dyDescent="0.35">
      <c r="A26765">
        <v>141490</v>
      </c>
      <c r="B26765">
        <v>1</v>
      </c>
      <c r="C26765">
        <v>1</v>
      </c>
      <c r="D26765" t="s">
        <v>109</v>
      </c>
      <c r="E26765" s="2">
        <v>0.50173611111111116</v>
      </c>
      <c r="F26765" s="2">
        <v>0.50219907407407405</v>
      </c>
      <c r="G26765" s="2"/>
      <c r="H26765" t="s">
        <v>152</v>
      </c>
    </row>
    <row r="26766" spans="1:8" x14ac:dyDescent="0.35">
      <c r="A26766">
        <v>141490</v>
      </c>
      <c r="B26766">
        <v>1</v>
      </c>
      <c r="C26766">
        <v>1</v>
      </c>
      <c r="D26766" t="s">
        <v>39</v>
      </c>
      <c r="E26766" s="2">
        <v>0.50416666666666665</v>
      </c>
      <c r="F26766" s="2">
        <v>0.50486111111111109</v>
      </c>
      <c r="G26766" s="2"/>
      <c r="H26766" t="s">
        <v>152</v>
      </c>
    </row>
    <row r="26767" spans="1:8" x14ac:dyDescent="0.35">
      <c r="A26767">
        <v>141490</v>
      </c>
      <c r="B26767">
        <v>1</v>
      </c>
      <c r="C26767">
        <v>1</v>
      </c>
      <c r="D26767" t="s">
        <v>121</v>
      </c>
      <c r="E26767" s="2">
        <v>0.50775462962962958</v>
      </c>
      <c r="F26767" s="2">
        <v>0.50821759259259258</v>
      </c>
      <c r="G26767" s="2"/>
      <c r="H26767" t="s">
        <v>152</v>
      </c>
    </row>
    <row r="26768" spans="1:8" x14ac:dyDescent="0.35">
      <c r="A26768">
        <v>141490</v>
      </c>
      <c r="B26768">
        <v>1</v>
      </c>
      <c r="C26768">
        <v>1</v>
      </c>
      <c r="D26768" t="s">
        <v>120</v>
      </c>
      <c r="E26768" s="2">
        <v>0.51041666666666663</v>
      </c>
      <c r="F26768" s="2">
        <v>0.51087962962962963</v>
      </c>
      <c r="G26768" s="2"/>
      <c r="H26768" t="s">
        <v>152</v>
      </c>
    </row>
    <row r="26769" spans="1:8" x14ac:dyDescent="0.35">
      <c r="A26769">
        <v>141490</v>
      </c>
      <c r="B26769">
        <v>1</v>
      </c>
      <c r="C26769">
        <v>1</v>
      </c>
      <c r="D26769" t="s">
        <v>119</v>
      </c>
      <c r="E26769" s="2">
        <v>0.51273148148148151</v>
      </c>
      <c r="F26769" s="2">
        <v>0.5131944444444444</v>
      </c>
      <c r="G26769" s="2"/>
      <c r="H26769" t="s">
        <v>152</v>
      </c>
    </row>
    <row r="26770" spans="1:8" x14ac:dyDescent="0.35">
      <c r="A26770">
        <v>141490</v>
      </c>
      <c r="B26770">
        <v>1</v>
      </c>
      <c r="C26770">
        <v>1</v>
      </c>
      <c r="D26770" t="s">
        <v>118</v>
      </c>
      <c r="E26770" s="2">
        <v>0.515162037037037</v>
      </c>
      <c r="F26770" s="2">
        <v>0.515625</v>
      </c>
      <c r="G26770" s="2"/>
      <c r="H26770" t="s">
        <v>152</v>
      </c>
    </row>
    <row r="26771" spans="1:8" x14ac:dyDescent="0.35">
      <c r="A26771">
        <v>141490</v>
      </c>
      <c r="B26771">
        <v>1</v>
      </c>
      <c r="C26771">
        <v>1</v>
      </c>
      <c r="D26771" t="s">
        <v>117</v>
      </c>
      <c r="E26771" s="2">
        <v>0.51724537037037033</v>
      </c>
      <c r="F26771" s="2">
        <v>0.51770833333333333</v>
      </c>
      <c r="G26771" s="2"/>
      <c r="H26771" t="s">
        <v>152</v>
      </c>
    </row>
    <row r="26772" spans="1:8" x14ac:dyDescent="0.35">
      <c r="A26772">
        <v>141490</v>
      </c>
      <c r="B26772">
        <v>1</v>
      </c>
      <c r="C26772">
        <v>1</v>
      </c>
      <c r="D26772" t="s">
        <v>116</v>
      </c>
      <c r="E26772" s="2">
        <v>0.52152777777777781</v>
      </c>
      <c r="F26772" s="2">
        <v>0.5219907407407407</v>
      </c>
      <c r="G26772" s="2"/>
      <c r="H26772" t="s">
        <v>152</v>
      </c>
    </row>
    <row r="26773" spans="1:8" x14ac:dyDescent="0.35">
      <c r="A26773">
        <v>141490</v>
      </c>
      <c r="B26773">
        <v>1</v>
      </c>
      <c r="C26773">
        <v>1</v>
      </c>
      <c r="D26773" t="s">
        <v>6</v>
      </c>
      <c r="E26773" s="2">
        <v>0.52349537037037042</v>
      </c>
      <c r="H26773" t="s">
        <v>115</v>
      </c>
    </row>
    <row r="26774" spans="1:8" x14ac:dyDescent="0.35">
      <c r="A26774">
        <v>142592</v>
      </c>
      <c r="B26774">
        <v>0</v>
      </c>
      <c r="C26774">
        <v>1</v>
      </c>
      <c r="D26774" t="s">
        <v>26</v>
      </c>
      <c r="F26774" s="2">
        <v>0.44444444444444442</v>
      </c>
      <c r="G26774" s="2"/>
      <c r="H26774">
        <v>2</v>
      </c>
    </row>
    <row r="26775" spans="1:8" x14ac:dyDescent="0.35">
      <c r="A26775">
        <v>142592</v>
      </c>
      <c r="B26775">
        <v>0</v>
      </c>
      <c r="C26775">
        <v>1</v>
      </c>
      <c r="D26775" t="s">
        <v>165</v>
      </c>
      <c r="E26775" s="2">
        <v>0.44618055555555558</v>
      </c>
      <c r="F26775" s="2">
        <v>0.44664351851851852</v>
      </c>
      <c r="G26775" s="2"/>
      <c r="H26775">
        <v>2</v>
      </c>
    </row>
    <row r="26776" spans="1:8" x14ac:dyDescent="0.35">
      <c r="A26776">
        <v>142592</v>
      </c>
      <c r="B26776">
        <v>0</v>
      </c>
      <c r="C26776">
        <v>1</v>
      </c>
      <c r="D26776" t="s">
        <v>164</v>
      </c>
      <c r="E26776" s="2">
        <v>0.44884259259259257</v>
      </c>
      <c r="F26776" s="2">
        <v>0.44930555555555557</v>
      </c>
      <c r="G26776" s="2"/>
      <c r="H26776">
        <v>2</v>
      </c>
    </row>
    <row r="26777" spans="1:8" x14ac:dyDescent="0.35">
      <c r="A26777">
        <v>142592</v>
      </c>
      <c r="B26777">
        <v>0</v>
      </c>
      <c r="C26777">
        <v>1</v>
      </c>
      <c r="D26777" t="s">
        <v>163</v>
      </c>
      <c r="E26777" s="2">
        <v>0.45150462962962962</v>
      </c>
      <c r="F26777" s="2">
        <v>0.45196759259259262</v>
      </c>
      <c r="G26777" s="2"/>
      <c r="H26777">
        <v>2</v>
      </c>
    </row>
    <row r="26778" spans="1:8" x14ac:dyDescent="0.35">
      <c r="A26778">
        <v>142592</v>
      </c>
      <c r="B26778">
        <v>0</v>
      </c>
      <c r="C26778">
        <v>1</v>
      </c>
      <c r="D26778" t="s">
        <v>18</v>
      </c>
      <c r="E26778" s="2">
        <v>0.45347222222222222</v>
      </c>
      <c r="F26778" s="2">
        <v>0.45393518518518516</v>
      </c>
      <c r="G26778" s="2"/>
      <c r="H26778">
        <v>2</v>
      </c>
    </row>
    <row r="26779" spans="1:8" x14ac:dyDescent="0.35">
      <c r="A26779">
        <v>142592</v>
      </c>
      <c r="B26779">
        <v>0</v>
      </c>
      <c r="C26779">
        <v>1</v>
      </c>
      <c r="D26779" t="s">
        <v>17</v>
      </c>
      <c r="E26779" s="2">
        <v>0.45624999999999999</v>
      </c>
      <c r="F26779" s="2">
        <v>0.45671296296296299</v>
      </c>
      <c r="G26779" s="2"/>
      <c r="H26779">
        <v>2</v>
      </c>
    </row>
    <row r="26780" spans="1:8" x14ac:dyDescent="0.35">
      <c r="A26780">
        <v>142592</v>
      </c>
      <c r="B26780">
        <v>0</v>
      </c>
      <c r="C26780">
        <v>1</v>
      </c>
      <c r="D26780" t="s">
        <v>125</v>
      </c>
      <c r="E26780" s="2">
        <v>0.45821759259259259</v>
      </c>
      <c r="F26780" s="2">
        <v>0.45868055555555554</v>
      </c>
      <c r="G26780" s="2"/>
      <c r="H26780">
        <v>2</v>
      </c>
    </row>
    <row r="26781" spans="1:8" x14ac:dyDescent="0.35">
      <c r="A26781">
        <v>142592</v>
      </c>
      <c r="B26781">
        <v>0</v>
      </c>
      <c r="C26781">
        <v>1</v>
      </c>
      <c r="D26781" t="s">
        <v>126</v>
      </c>
      <c r="E26781" s="2">
        <v>0.46087962962962964</v>
      </c>
      <c r="F26781" s="2">
        <v>0.46157407407407408</v>
      </c>
      <c r="G26781" s="2"/>
      <c r="H26781" t="s">
        <v>127</v>
      </c>
    </row>
    <row r="26782" spans="1:8" x14ac:dyDescent="0.35">
      <c r="A26782">
        <v>142592</v>
      </c>
      <c r="B26782">
        <v>0</v>
      </c>
      <c r="C26782">
        <v>1</v>
      </c>
      <c r="D26782" t="s">
        <v>128</v>
      </c>
      <c r="E26782" s="2">
        <v>0.46307870370370369</v>
      </c>
      <c r="F26782" s="2">
        <v>0.46354166666666669</v>
      </c>
      <c r="G26782" s="2"/>
      <c r="H26782" t="s">
        <v>110</v>
      </c>
    </row>
    <row r="26783" spans="1:8" x14ac:dyDescent="0.35">
      <c r="A26783">
        <v>142592</v>
      </c>
      <c r="B26783">
        <v>0</v>
      </c>
      <c r="C26783">
        <v>1</v>
      </c>
      <c r="D26783" t="s">
        <v>129</v>
      </c>
      <c r="E26783" s="2">
        <v>0.46493055555555557</v>
      </c>
      <c r="F26783" s="2">
        <v>0.46539351851851851</v>
      </c>
      <c r="G26783" s="2"/>
      <c r="H26783" t="s">
        <v>110</v>
      </c>
    </row>
    <row r="26784" spans="1:8" x14ac:dyDescent="0.35">
      <c r="A26784">
        <v>142592</v>
      </c>
      <c r="B26784">
        <v>0</v>
      </c>
      <c r="C26784">
        <v>1</v>
      </c>
      <c r="D26784" t="s">
        <v>130</v>
      </c>
      <c r="E26784" s="2">
        <v>0.4667824074074074</v>
      </c>
      <c r="F26784" s="2">
        <v>0.46736111111111112</v>
      </c>
      <c r="G26784" s="2"/>
      <c r="H26784" t="s">
        <v>110</v>
      </c>
    </row>
    <row r="26785" spans="1:8" x14ac:dyDescent="0.35">
      <c r="A26785">
        <v>142592</v>
      </c>
      <c r="B26785">
        <v>0</v>
      </c>
      <c r="C26785">
        <v>1</v>
      </c>
      <c r="D26785" t="s">
        <v>45</v>
      </c>
      <c r="E26785" s="2">
        <v>0.46932870370370372</v>
      </c>
      <c r="F26785" s="2">
        <v>0.47002314814814816</v>
      </c>
      <c r="G26785" s="2"/>
      <c r="H26785" t="s">
        <v>110</v>
      </c>
    </row>
    <row r="26786" spans="1:8" x14ac:dyDescent="0.35">
      <c r="A26786">
        <v>142592</v>
      </c>
      <c r="B26786">
        <v>0</v>
      </c>
      <c r="C26786">
        <v>1</v>
      </c>
      <c r="D26786" t="s">
        <v>21</v>
      </c>
      <c r="E26786" s="2">
        <v>0.47187499999999999</v>
      </c>
      <c r="F26786" s="2">
        <v>0.47245370370370371</v>
      </c>
      <c r="G26786" s="2"/>
      <c r="H26786" t="s">
        <v>122</v>
      </c>
    </row>
    <row r="26787" spans="1:8" x14ac:dyDescent="0.35">
      <c r="A26787">
        <v>142592</v>
      </c>
      <c r="B26787">
        <v>0</v>
      </c>
      <c r="C26787">
        <v>1</v>
      </c>
      <c r="D26787" t="s">
        <v>123</v>
      </c>
      <c r="E26787" s="2">
        <v>0.47476851851851853</v>
      </c>
      <c r="F26787" s="2">
        <v>0.4753472222222222</v>
      </c>
      <c r="G26787" s="2"/>
      <c r="H26787">
        <v>2</v>
      </c>
    </row>
    <row r="26788" spans="1:8" x14ac:dyDescent="0.35">
      <c r="A26788">
        <v>142592</v>
      </c>
      <c r="B26788">
        <v>0</v>
      </c>
      <c r="C26788">
        <v>1</v>
      </c>
      <c r="D26788" t="s">
        <v>93</v>
      </c>
      <c r="E26788" s="2">
        <v>0.47719907407407408</v>
      </c>
      <c r="F26788" s="2">
        <v>0.47766203703703702</v>
      </c>
      <c r="G26788" s="2"/>
      <c r="H26788">
        <v>2</v>
      </c>
    </row>
    <row r="26789" spans="1:8" x14ac:dyDescent="0.35">
      <c r="A26789">
        <v>142592</v>
      </c>
      <c r="B26789">
        <v>0</v>
      </c>
      <c r="C26789">
        <v>1</v>
      </c>
      <c r="D26789" t="s">
        <v>9</v>
      </c>
      <c r="E26789" s="2">
        <v>0.47881944444444446</v>
      </c>
      <c r="F26789" s="2">
        <v>0.47928240740740741</v>
      </c>
      <c r="G26789" s="2"/>
      <c r="H26789">
        <v>2</v>
      </c>
    </row>
    <row r="26790" spans="1:8" x14ac:dyDescent="0.35">
      <c r="A26790">
        <v>142592</v>
      </c>
      <c r="B26790">
        <v>0</v>
      </c>
      <c r="C26790">
        <v>1</v>
      </c>
      <c r="D26790" t="s">
        <v>144</v>
      </c>
      <c r="E26790" s="2">
        <v>0.48043981481481479</v>
      </c>
      <c r="F26790" s="2">
        <v>0.48090277777777779</v>
      </c>
      <c r="G26790" s="2"/>
      <c r="H26790">
        <v>2</v>
      </c>
    </row>
    <row r="26791" spans="1:8" x14ac:dyDescent="0.35">
      <c r="A26791">
        <v>142592</v>
      </c>
      <c r="B26791">
        <v>0</v>
      </c>
      <c r="C26791">
        <v>1</v>
      </c>
      <c r="D26791" t="s">
        <v>59</v>
      </c>
      <c r="E26791" s="2">
        <v>0.48194444444444445</v>
      </c>
      <c r="F26791" s="2">
        <v>0.4824074074074074</v>
      </c>
      <c r="G26791" s="2"/>
      <c r="H26791">
        <v>2</v>
      </c>
    </row>
    <row r="26792" spans="1:8" x14ac:dyDescent="0.35">
      <c r="A26792">
        <v>142592</v>
      </c>
      <c r="B26792">
        <v>0</v>
      </c>
      <c r="C26792">
        <v>1</v>
      </c>
      <c r="D26792" t="s">
        <v>143</v>
      </c>
      <c r="E26792" s="2">
        <v>0.48356481481481484</v>
      </c>
      <c r="F26792" s="2">
        <v>0.48425925925925928</v>
      </c>
      <c r="G26792" s="2"/>
      <c r="H26792">
        <v>2</v>
      </c>
    </row>
    <row r="26793" spans="1:8" x14ac:dyDescent="0.35">
      <c r="A26793">
        <v>142592</v>
      </c>
      <c r="B26793">
        <v>0</v>
      </c>
      <c r="C26793">
        <v>1</v>
      </c>
      <c r="D26793" t="s">
        <v>142</v>
      </c>
      <c r="E26793" s="2">
        <v>0.48506944444444444</v>
      </c>
      <c r="F26793" s="2">
        <v>0.48553240740740738</v>
      </c>
      <c r="G26793" s="2"/>
      <c r="H26793">
        <v>2</v>
      </c>
    </row>
    <row r="26794" spans="1:8" x14ac:dyDescent="0.35">
      <c r="A26794">
        <v>142592</v>
      </c>
      <c r="B26794">
        <v>0</v>
      </c>
      <c r="C26794">
        <v>1</v>
      </c>
      <c r="D26794" t="s">
        <v>46</v>
      </c>
      <c r="E26794" s="2">
        <v>0.48657407407407405</v>
      </c>
      <c r="F26794" s="2">
        <v>0.48703703703703705</v>
      </c>
      <c r="G26794" s="2"/>
      <c r="H26794">
        <v>2</v>
      </c>
    </row>
    <row r="26795" spans="1:8" x14ac:dyDescent="0.35">
      <c r="A26795">
        <v>142592</v>
      </c>
      <c r="B26795">
        <v>0</v>
      </c>
      <c r="C26795">
        <v>1</v>
      </c>
      <c r="D26795" t="s">
        <v>141</v>
      </c>
      <c r="E26795" s="2">
        <v>0.48773148148148149</v>
      </c>
      <c r="F26795" s="2">
        <v>0.48819444444444443</v>
      </c>
      <c r="G26795" s="2"/>
      <c r="H26795">
        <v>2</v>
      </c>
    </row>
    <row r="26796" spans="1:8" x14ac:dyDescent="0.35">
      <c r="A26796">
        <v>142592</v>
      </c>
      <c r="B26796">
        <v>0</v>
      </c>
      <c r="C26796">
        <v>1</v>
      </c>
      <c r="D26796" t="s">
        <v>140</v>
      </c>
      <c r="E26796" s="2">
        <v>0.48981481481481481</v>
      </c>
      <c r="F26796" s="2">
        <v>0.49050925925925926</v>
      </c>
      <c r="G26796" s="2"/>
      <c r="H26796">
        <v>2</v>
      </c>
    </row>
    <row r="26797" spans="1:8" x14ac:dyDescent="0.35">
      <c r="A26797">
        <v>142592</v>
      </c>
      <c r="B26797">
        <v>0</v>
      </c>
      <c r="C26797">
        <v>1</v>
      </c>
      <c r="D26797" t="s">
        <v>95</v>
      </c>
      <c r="E26797" s="2">
        <v>0.49178240740740742</v>
      </c>
      <c r="F26797" s="2">
        <v>0.49236111111111114</v>
      </c>
      <c r="G26797" s="2"/>
      <c r="H26797">
        <v>2</v>
      </c>
    </row>
    <row r="26798" spans="1:8" x14ac:dyDescent="0.35">
      <c r="A26798">
        <v>142592</v>
      </c>
      <c r="B26798">
        <v>0</v>
      </c>
      <c r="C26798">
        <v>1</v>
      </c>
      <c r="D26798" t="s">
        <v>72</v>
      </c>
      <c r="E26798" s="2">
        <v>0.49398148148148147</v>
      </c>
      <c r="F26798" s="2">
        <v>0.49456018518518519</v>
      </c>
      <c r="G26798" s="2"/>
      <c r="H26798">
        <v>2</v>
      </c>
    </row>
    <row r="26799" spans="1:8" x14ac:dyDescent="0.35">
      <c r="A26799">
        <v>142592</v>
      </c>
      <c r="B26799">
        <v>0</v>
      </c>
      <c r="C26799">
        <v>1</v>
      </c>
      <c r="D26799" t="s">
        <v>139</v>
      </c>
      <c r="E26799" s="2">
        <v>0.49606481481481479</v>
      </c>
      <c r="F26799" s="2">
        <v>0.49675925925925923</v>
      </c>
      <c r="G26799" s="2"/>
      <c r="H26799">
        <v>2</v>
      </c>
    </row>
    <row r="26800" spans="1:8" x14ac:dyDescent="0.35">
      <c r="A26800">
        <v>142592</v>
      </c>
      <c r="B26800">
        <v>0</v>
      </c>
      <c r="C26800">
        <v>1</v>
      </c>
      <c r="D26800" t="s">
        <v>138</v>
      </c>
      <c r="E26800" s="2">
        <v>0.49872685185185184</v>
      </c>
      <c r="F26800" s="2">
        <v>0.49918981481481484</v>
      </c>
      <c r="G26800" s="2"/>
      <c r="H26800">
        <v>2</v>
      </c>
    </row>
    <row r="26801" spans="1:8" x14ac:dyDescent="0.35">
      <c r="A26801">
        <v>142592</v>
      </c>
      <c r="B26801">
        <v>0</v>
      </c>
      <c r="C26801">
        <v>1</v>
      </c>
      <c r="D26801" t="s">
        <v>137</v>
      </c>
      <c r="E26801" s="2">
        <v>0.50034722222222228</v>
      </c>
      <c r="F26801" s="2">
        <v>0.50081018518518516</v>
      </c>
      <c r="G26801" s="2"/>
      <c r="H26801">
        <v>2</v>
      </c>
    </row>
    <row r="26802" spans="1:8" x14ac:dyDescent="0.35">
      <c r="A26802">
        <v>142592</v>
      </c>
      <c r="B26802">
        <v>0</v>
      </c>
      <c r="C26802">
        <v>1</v>
      </c>
      <c r="D26802" t="s">
        <v>136</v>
      </c>
      <c r="E26802" s="2">
        <v>0.50231481481481477</v>
      </c>
      <c r="F26802" s="2">
        <v>0.50277777777777777</v>
      </c>
      <c r="G26802" s="2"/>
      <c r="H26802">
        <v>2</v>
      </c>
    </row>
    <row r="26803" spans="1:8" x14ac:dyDescent="0.35">
      <c r="A26803">
        <v>142592</v>
      </c>
      <c r="B26803">
        <v>0</v>
      </c>
      <c r="C26803">
        <v>1</v>
      </c>
      <c r="D26803" t="s">
        <v>135</v>
      </c>
      <c r="E26803" s="2">
        <v>0.50416666666666665</v>
      </c>
      <c r="F26803" s="2">
        <v>0.50462962962962965</v>
      </c>
      <c r="G26803" s="2"/>
      <c r="H26803">
        <v>2</v>
      </c>
    </row>
    <row r="26804" spans="1:8" x14ac:dyDescent="0.35">
      <c r="A26804">
        <v>142592</v>
      </c>
      <c r="B26804">
        <v>1</v>
      </c>
      <c r="C26804">
        <v>1</v>
      </c>
      <c r="D26804" t="s">
        <v>38</v>
      </c>
      <c r="E26804" s="2">
        <v>0.50671296296296298</v>
      </c>
      <c r="F26804" s="2">
        <v>0.50740740740740742</v>
      </c>
      <c r="G26804" s="2"/>
      <c r="H26804" t="s">
        <v>172</v>
      </c>
    </row>
    <row r="26805" spans="1:8" x14ac:dyDescent="0.35">
      <c r="A26805">
        <v>142592</v>
      </c>
      <c r="B26805">
        <v>1</v>
      </c>
      <c r="C26805">
        <v>1</v>
      </c>
      <c r="D26805" t="s">
        <v>133</v>
      </c>
      <c r="E26805" s="2">
        <v>0.50868055555555558</v>
      </c>
      <c r="F26805" s="2">
        <v>0.50914351851851847</v>
      </c>
      <c r="G26805" s="2"/>
      <c r="H26805">
        <v>1</v>
      </c>
    </row>
    <row r="26806" spans="1:8" x14ac:dyDescent="0.35">
      <c r="A26806">
        <v>142592</v>
      </c>
      <c r="B26806">
        <v>1</v>
      </c>
      <c r="C26806">
        <v>1</v>
      </c>
      <c r="D26806" t="s">
        <v>132</v>
      </c>
      <c r="E26806" s="2">
        <v>0.51053240740740746</v>
      </c>
      <c r="F26806" s="2">
        <v>0.51099537037037035</v>
      </c>
      <c r="G26806" s="2"/>
      <c r="H26806">
        <v>1</v>
      </c>
    </row>
    <row r="26807" spans="1:8" x14ac:dyDescent="0.35">
      <c r="A26807">
        <v>142592</v>
      </c>
      <c r="B26807">
        <v>1</v>
      </c>
      <c r="C26807">
        <v>1</v>
      </c>
      <c r="D26807" t="s">
        <v>31</v>
      </c>
      <c r="E26807" s="2">
        <v>0.51307870370370368</v>
      </c>
      <c r="F26807" s="2">
        <v>0.51377314814814812</v>
      </c>
      <c r="G26807" s="2"/>
      <c r="H26807">
        <v>1</v>
      </c>
    </row>
    <row r="26808" spans="1:8" x14ac:dyDescent="0.35">
      <c r="A26808">
        <v>142592</v>
      </c>
      <c r="B26808">
        <v>1</v>
      </c>
      <c r="C26808">
        <v>1</v>
      </c>
      <c r="D26808" t="s">
        <v>158</v>
      </c>
      <c r="E26808" s="2">
        <v>0.515625</v>
      </c>
      <c r="F26808" s="2">
        <v>0.51620370370370372</v>
      </c>
      <c r="G26808" s="2"/>
      <c r="H26808">
        <v>1</v>
      </c>
    </row>
    <row r="26809" spans="1:8" x14ac:dyDescent="0.35">
      <c r="A26809">
        <v>142592</v>
      </c>
      <c r="B26809">
        <v>1</v>
      </c>
      <c r="C26809">
        <v>1</v>
      </c>
      <c r="D26809" t="s">
        <v>157</v>
      </c>
      <c r="E26809" s="2">
        <v>0.51793981481481477</v>
      </c>
      <c r="F26809" s="2">
        <v>0.51840277777777777</v>
      </c>
      <c r="G26809" s="2"/>
      <c r="H26809">
        <v>1</v>
      </c>
    </row>
    <row r="26810" spans="1:8" x14ac:dyDescent="0.35">
      <c r="A26810">
        <v>142592</v>
      </c>
      <c r="B26810">
        <v>1</v>
      </c>
      <c r="C26810">
        <v>1</v>
      </c>
      <c r="D26810" t="s">
        <v>156</v>
      </c>
      <c r="E26810" s="2">
        <v>0.52060185185185182</v>
      </c>
      <c r="F26810" s="2">
        <v>0.52106481481481481</v>
      </c>
      <c r="G26810" s="2"/>
      <c r="H26810">
        <v>1</v>
      </c>
    </row>
    <row r="26811" spans="1:8" x14ac:dyDescent="0.35">
      <c r="A26811">
        <v>142592</v>
      </c>
      <c r="B26811">
        <v>1</v>
      </c>
      <c r="C26811">
        <v>1</v>
      </c>
      <c r="D26811" t="s">
        <v>16</v>
      </c>
      <c r="E26811" s="2">
        <v>0.52256944444444442</v>
      </c>
      <c r="H26811">
        <v>1</v>
      </c>
    </row>
    <row r="26812" spans="1:8" x14ac:dyDescent="0.35">
      <c r="A26812">
        <v>141289</v>
      </c>
      <c r="B26812">
        <v>0</v>
      </c>
      <c r="C26812">
        <v>1</v>
      </c>
      <c r="D26812" t="s">
        <v>23</v>
      </c>
      <c r="F26812" s="2">
        <v>0.44467592592592592</v>
      </c>
      <c r="G26812" s="2"/>
      <c r="H26812">
        <v>1</v>
      </c>
    </row>
    <row r="26813" spans="1:8" x14ac:dyDescent="0.35">
      <c r="A26813">
        <v>141289</v>
      </c>
      <c r="B26813">
        <v>0</v>
      </c>
      <c r="C26813">
        <v>1</v>
      </c>
      <c r="D26813" t="s">
        <v>145</v>
      </c>
      <c r="E26813" s="2">
        <v>0.44664351851851852</v>
      </c>
      <c r="F26813" s="2">
        <v>0.44710648148148147</v>
      </c>
      <c r="G26813" s="2"/>
      <c r="H26813">
        <v>1</v>
      </c>
    </row>
    <row r="26814" spans="1:8" x14ac:dyDescent="0.35">
      <c r="A26814">
        <v>141289</v>
      </c>
      <c r="B26814">
        <v>0</v>
      </c>
      <c r="C26814">
        <v>1</v>
      </c>
      <c r="D26814" t="s">
        <v>146</v>
      </c>
      <c r="E26814" s="2">
        <v>0.44849537037037035</v>
      </c>
      <c r="F26814" s="2">
        <v>0.44895833333333335</v>
      </c>
      <c r="G26814" s="2"/>
      <c r="H26814" t="s">
        <v>147</v>
      </c>
    </row>
    <row r="26815" spans="1:8" x14ac:dyDescent="0.35">
      <c r="A26815">
        <v>141289</v>
      </c>
      <c r="B26815">
        <v>0</v>
      </c>
      <c r="C26815">
        <v>1</v>
      </c>
      <c r="D26815" t="s">
        <v>19</v>
      </c>
      <c r="E26815" s="2">
        <v>0.44988425925925923</v>
      </c>
      <c r="F26815" s="2">
        <v>0.45034722222222223</v>
      </c>
      <c r="G26815" s="2"/>
      <c r="H26815">
        <v>1</v>
      </c>
    </row>
    <row r="26816" spans="1:8" x14ac:dyDescent="0.35">
      <c r="A26816">
        <v>141289</v>
      </c>
      <c r="B26816">
        <v>0</v>
      </c>
      <c r="C26816">
        <v>1</v>
      </c>
      <c r="D26816" t="s">
        <v>148</v>
      </c>
      <c r="E26816" s="2">
        <v>0.4528935185185185</v>
      </c>
      <c r="F26816" s="2">
        <v>0.4533564814814815</v>
      </c>
      <c r="G26816" s="2"/>
      <c r="H26816">
        <v>1</v>
      </c>
    </row>
    <row r="26817" spans="1:8" x14ac:dyDescent="0.35">
      <c r="A26817">
        <v>141289</v>
      </c>
      <c r="B26817">
        <v>0</v>
      </c>
      <c r="C26817">
        <v>1</v>
      </c>
      <c r="D26817" t="s">
        <v>149</v>
      </c>
      <c r="E26817" s="2">
        <v>0.4548611111111111</v>
      </c>
      <c r="F26817" s="2">
        <v>0.45543981481481483</v>
      </c>
      <c r="G26817" s="2"/>
      <c r="H26817">
        <v>1</v>
      </c>
    </row>
    <row r="26818" spans="1:8" x14ac:dyDescent="0.35">
      <c r="A26818">
        <v>141289</v>
      </c>
      <c r="B26818">
        <v>0</v>
      </c>
      <c r="C26818">
        <v>1</v>
      </c>
      <c r="D26818" t="s">
        <v>150</v>
      </c>
      <c r="E26818" s="2">
        <v>0.45671296296296299</v>
      </c>
      <c r="F26818" s="2">
        <v>0.45740740740740743</v>
      </c>
      <c r="G26818" s="2"/>
      <c r="H26818">
        <v>1</v>
      </c>
    </row>
    <row r="26819" spans="1:8" x14ac:dyDescent="0.35">
      <c r="A26819">
        <v>141289</v>
      </c>
      <c r="B26819">
        <v>0</v>
      </c>
      <c r="C26819">
        <v>1</v>
      </c>
      <c r="D26819" t="s">
        <v>151</v>
      </c>
      <c r="E26819" s="2">
        <v>0.45844907407407409</v>
      </c>
      <c r="F26819" s="2">
        <v>0.45891203703703703</v>
      </c>
      <c r="G26819" s="2"/>
      <c r="H26819">
        <v>1</v>
      </c>
    </row>
    <row r="26820" spans="1:8" x14ac:dyDescent="0.35">
      <c r="A26820">
        <v>141289</v>
      </c>
      <c r="B26820">
        <v>0</v>
      </c>
      <c r="C26820">
        <v>1</v>
      </c>
      <c r="D26820" t="s">
        <v>90</v>
      </c>
      <c r="E26820" s="2">
        <v>0.46006944444444442</v>
      </c>
      <c r="F26820" s="2">
        <v>0.46076388888888886</v>
      </c>
      <c r="G26820" s="2"/>
      <c r="H26820">
        <v>1</v>
      </c>
    </row>
    <row r="26821" spans="1:8" x14ac:dyDescent="0.35">
      <c r="A26821">
        <v>141289</v>
      </c>
      <c r="B26821">
        <v>0</v>
      </c>
      <c r="C26821">
        <v>1</v>
      </c>
      <c r="D26821" t="s">
        <v>59</v>
      </c>
      <c r="E26821" s="2">
        <v>0.4621527777777778</v>
      </c>
      <c r="F26821" s="2">
        <v>0.46261574074074074</v>
      </c>
      <c r="G26821" s="2"/>
      <c r="H26821">
        <v>1</v>
      </c>
    </row>
    <row r="26822" spans="1:8" x14ac:dyDescent="0.35">
      <c r="A26822">
        <v>141289</v>
      </c>
      <c r="B26822">
        <v>0</v>
      </c>
      <c r="C26822">
        <v>1</v>
      </c>
      <c r="D26822" t="s">
        <v>144</v>
      </c>
      <c r="E26822" s="2">
        <v>0.46365740740740741</v>
      </c>
      <c r="F26822" s="2">
        <v>0.46412037037037035</v>
      </c>
      <c r="G26822" s="2"/>
      <c r="H26822">
        <v>1</v>
      </c>
    </row>
    <row r="26823" spans="1:8" x14ac:dyDescent="0.35">
      <c r="A26823">
        <v>141289</v>
      </c>
      <c r="B26823">
        <v>0</v>
      </c>
      <c r="C26823">
        <v>1</v>
      </c>
      <c r="D26823" t="s">
        <v>9</v>
      </c>
      <c r="E26823" s="2">
        <v>0.46539351851851851</v>
      </c>
      <c r="F26823" s="2">
        <v>0.46585648148148145</v>
      </c>
      <c r="G26823" s="2"/>
      <c r="H26823">
        <v>1</v>
      </c>
    </row>
    <row r="26824" spans="1:8" x14ac:dyDescent="0.35">
      <c r="A26824">
        <v>141289</v>
      </c>
      <c r="B26824">
        <v>0</v>
      </c>
      <c r="C26824">
        <v>1</v>
      </c>
      <c r="D26824" t="s">
        <v>93</v>
      </c>
      <c r="E26824" s="2">
        <v>0.4670138888888889</v>
      </c>
      <c r="F26824" s="2">
        <v>0.46747685185185184</v>
      </c>
      <c r="G26824" s="2"/>
      <c r="H26824">
        <v>1</v>
      </c>
    </row>
    <row r="26825" spans="1:8" x14ac:dyDescent="0.35">
      <c r="A26825">
        <v>141289</v>
      </c>
      <c r="B26825">
        <v>0</v>
      </c>
      <c r="C26825">
        <v>1</v>
      </c>
      <c r="D26825" t="s">
        <v>123</v>
      </c>
      <c r="E26825" s="2">
        <v>0.46921296296296294</v>
      </c>
      <c r="F26825" s="2">
        <v>0.46979166666666666</v>
      </c>
      <c r="G26825" s="2"/>
      <c r="H26825">
        <v>1</v>
      </c>
    </row>
    <row r="26826" spans="1:8" x14ac:dyDescent="0.35">
      <c r="A26826">
        <v>141289</v>
      </c>
      <c r="B26826">
        <v>0</v>
      </c>
      <c r="C26826">
        <v>1</v>
      </c>
      <c r="D26826" t="s">
        <v>21</v>
      </c>
      <c r="E26826" s="2">
        <v>0.47233796296296299</v>
      </c>
      <c r="F26826" s="2">
        <v>0.47291666666666665</v>
      </c>
      <c r="G26826" s="2"/>
      <c r="H26826" t="s">
        <v>114</v>
      </c>
    </row>
    <row r="26827" spans="1:8" x14ac:dyDescent="0.35">
      <c r="A26827">
        <v>141289</v>
      </c>
      <c r="B26827">
        <v>0</v>
      </c>
      <c r="C26827">
        <v>1</v>
      </c>
      <c r="D26827" t="s">
        <v>45</v>
      </c>
      <c r="E26827" s="2">
        <v>0.47488425925925926</v>
      </c>
      <c r="F26827" s="2">
        <v>0.47592592592592592</v>
      </c>
      <c r="G26827" s="2"/>
      <c r="H26827" t="s">
        <v>152</v>
      </c>
    </row>
    <row r="26828" spans="1:8" x14ac:dyDescent="0.35">
      <c r="A26828">
        <v>141289</v>
      </c>
      <c r="B26828">
        <v>0</v>
      </c>
      <c r="C26828">
        <v>1</v>
      </c>
      <c r="D26828" t="s">
        <v>128</v>
      </c>
      <c r="E26828" s="2">
        <v>0.47974537037037035</v>
      </c>
      <c r="F26828" s="2">
        <v>0.48020833333333335</v>
      </c>
      <c r="G26828" s="2"/>
      <c r="H26828" t="s">
        <v>152</v>
      </c>
    </row>
    <row r="26829" spans="1:8" x14ac:dyDescent="0.35">
      <c r="A26829">
        <v>141289</v>
      </c>
      <c r="B26829">
        <v>0</v>
      </c>
      <c r="C26829">
        <v>1</v>
      </c>
      <c r="D26829" t="s">
        <v>126</v>
      </c>
      <c r="E26829" s="2">
        <v>0.48182870370370373</v>
      </c>
      <c r="F26829" s="2">
        <v>0.48298611111111112</v>
      </c>
      <c r="G26829" s="2"/>
      <c r="H26829" t="s">
        <v>152</v>
      </c>
    </row>
    <row r="26830" spans="1:8" x14ac:dyDescent="0.35">
      <c r="A26830">
        <v>141289</v>
      </c>
      <c r="B26830">
        <v>0</v>
      </c>
      <c r="C26830">
        <v>1</v>
      </c>
      <c r="D26830" t="s">
        <v>153</v>
      </c>
      <c r="E26830" s="2">
        <v>0.48506944444444444</v>
      </c>
      <c r="F26830" s="2">
        <v>0.48553240740740738</v>
      </c>
      <c r="G26830" s="2"/>
      <c r="H26830" t="s">
        <v>152</v>
      </c>
    </row>
    <row r="26831" spans="1:8" x14ac:dyDescent="0.35">
      <c r="A26831">
        <v>141289</v>
      </c>
      <c r="B26831">
        <v>0</v>
      </c>
      <c r="C26831">
        <v>1</v>
      </c>
      <c r="D26831" t="s">
        <v>154</v>
      </c>
      <c r="E26831" s="2">
        <v>0.48692129629629627</v>
      </c>
      <c r="F26831" s="2">
        <v>0.48738425925925927</v>
      </c>
      <c r="G26831" s="2"/>
      <c r="H26831" t="s">
        <v>152</v>
      </c>
    </row>
    <row r="26832" spans="1:8" x14ac:dyDescent="0.35">
      <c r="A26832">
        <v>141289</v>
      </c>
      <c r="B26832">
        <v>0</v>
      </c>
      <c r="C26832">
        <v>1</v>
      </c>
      <c r="D26832" t="s">
        <v>155</v>
      </c>
      <c r="E26832" s="2">
        <v>0.48888888888888887</v>
      </c>
      <c r="F26832" s="2">
        <v>0.48935185185185187</v>
      </c>
      <c r="G26832" s="2"/>
      <c r="H26832" t="s">
        <v>152</v>
      </c>
    </row>
    <row r="26833" spans="1:8" x14ac:dyDescent="0.35">
      <c r="A26833">
        <v>141289</v>
      </c>
      <c r="B26833">
        <v>0</v>
      </c>
      <c r="C26833">
        <v>1</v>
      </c>
      <c r="D26833" t="s">
        <v>24</v>
      </c>
      <c r="E26833" s="2">
        <v>0.49212962962962964</v>
      </c>
      <c r="H26833">
        <v>7</v>
      </c>
    </row>
    <row r="26834" spans="1:8" x14ac:dyDescent="0.35">
      <c r="A26834">
        <v>142292</v>
      </c>
      <c r="B26834">
        <v>0</v>
      </c>
      <c r="C26834">
        <v>1</v>
      </c>
      <c r="D26834" t="s">
        <v>24</v>
      </c>
      <c r="F26834" s="2">
        <v>0.4465277777777778</v>
      </c>
      <c r="G26834" s="2"/>
      <c r="H26834">
        <v>7</v>
      </c>
    </row>
    <row r="26835" spans="1:8" x14ac:dyDescent="0.35">
      <c r="A26835">
        <v>142292</v>
      </c>
      <c r="B26835">
        <v>0</v>
      </c>
      <c r="C26835">
        <v>1</v>
      </c>
      <c r="D26835" t="s">
        <v>155</v>
      </c>
      <c r="E26835" s="2">
        <v>0.44965277777777779</v>
      </c>
      <c r="F26835" s="2">
        <v>0.45011574074074073</v>
      </c>
      <c r="G26835" s="2"/>
      <c r="H26835" t="s">
        <v>110</v>
      </c>
    </row>
    <row r="26836" spans="1:8" x14ac:dyDescent="0.35">
      <c r="A26836">
        <v>142292</v>
      </c>
      <c r="B26836">
        <v>0</v>
      </c>
      <c r="C26836">
        <v>1</v>
      </c>
      <c r="D26836" t="s">
        <v>154</v>
      </c>
      <c r="E26836" s="2">
        <v>0.45150462962962962</v>
      </c>
      <c r="F26836" s="2">
        <v>0.45196759259259262</v>
      </c>
      <c r="G26836" s="2"/>
      <c r="H26836" t="s">
        <v>110</v>
      </c>
    </row>
    <row r="26837" spans="1:8" x14ac:dyDescent="0.35">
      <c r="A26837">
        <v>142292</v>
      </c>
      <c r="B26837">
        <v>0</v>
      </c>
      <c r="C26837">
        <v>1</v>
      </c>
      <c r="D26837" t="s">
        <v>153</v>
      </c>
      <c r="E26837" s="2">
        <v>0.4533564814814815</v>
      </c>
      <c r="F26837" s="2">
        <v>0.45381944444444444</v>
      </c>
      <c r="G26837" s="2"/>
      <c r="H26837" t="s">
        <v>110</v>
      </c>
    </row>
    <row r="26838" spans="1:8" x14ac:dyDescent="0.35">
      <c r="A26838">
        <v>142292</v>
      </c>
      <c r="B26838">
        <v>0</v>
      </c>
      <c r="C26838">
        <v>1</v>
      </c>
      <c r="D26838" t="s">
        <v>126</v>
      </c>
      <c r="E26838" s="2">
        <v>0.45578703703703705</v>
      </c>
      <c r="F26838" s="2">
        <v>0.45648148148148149</v>
      </c>
      <c r="G26838" s="2"/>
      <c r="H26838" t="s">
        <v>110</v>
      </c>
    </row>
    <row r="26839" spans="1:8" x14ac:dyDescent="0.35">
      <c r="A26839">
        <v>142292</v>
      </c>
      <c r="B26839">
        <v>0</v>
      </c>
      <c r="C26839">
        <v>1</v>
      </c>
      <c r="D26839" t="s">
        <v>128</v>
      </c>
      <c r="E26839" s="2">
        <v>0.45868055555555554</v>
      </c>
      <c r="F26839" s="2">
        <v>0.45914351851851853</v>
      </c>
      <c r="G26839" s="2"/>
      <c r="H26839" t="s">
        <v>110</v>
      </c>
    </row>
    <row r="26840" spans="1:8" x14ac:dyDescent="0.35">
      <c r="A26840">
        <v>142292</v>
      </c>
      <c r="B26840">
        <v>0</v>
      </c>
      <c r="C26840">
        <v>1</v>
      </c>
      <c r="D26840" t="s">
        <v>45</v>
      </c>
      <c r="E26840" s="2">
        <v>0.46226851851851852</v>
      </c>
      <c r="F26840" s="2">
        <v>0.46307870370370369</v>
      </c>
      <c r="G26840" s="2"/>
      <c r="H26840" t="s">
        <v>110</v>
      </c>
    </row>
    <row r="26841" spans="1:8" x14ac:dyDescent="0.35">
      <c r="A26841">
        <v>142292</v>
      </c>
      <c r="B26841">
        <v>0</v>
      </c>
      <c r="C26841">
        <v>1</v>
      </c>
      <c r="D26841" t="s">
        <v>21</v>
      </c>
      <c r="E26841" s="2">
        <v>0.46446759259259257</v>
      </c>
      <c r="F26841" s="2">
        <v>0.46504629629629629</v>
      </c>
      <c r="G26841" s="2"/>
      <c r="H26841" t="s">
        <v>122</v>
      </c>
    </row>
    <row r="26842" spans="1:8" x14ac:dyDescent="0.35">
      <c r="A26842">
        <v>142292</v>
      </c>
      <c r="B26842">
        <v>0</v>
      </c>
      <c r="C26842">
        <v>1</v>
      </c>
      <c r="D26842" t="s">
        <v>123</v>
      </c>
      <c r="E26842" s="2">
        <v>0.46724537037037039</v>
      </c>
      <c r="F26842" s="2">
        <v>0.46782407407407406</v>
      </c>
      <c r="G26842" s="2"/>
      <c r="H26842">
        <v>2</v>
      </c>
    </row>
    <row r="26843" spans="1:8" x14ac:dyDescent="0.35">
      <c r="A26843">
        <v>142292</v>
      </c>
      <c r="B26843">
        <v>0</v>
      </c>
      <c r="C26843">
        <v>1</v>
      </c>
      <c r="D26843" t="s">
        <v>93</v>
      </c>
      <c r="E26843" s="2">
        <v>0.46967592592592594</v>
      </c>
      <c r="F26843" s="2">
        <v>0.47013888888888888</v>
      </c>
      <c r="G26843" s="2"/>
      <c r="H26843">
        <v>2</v>
      </c>
    </row>
    <row r="26844" spans="1:8" x14ac:dyDescent="0.35">
      <c r="A26844">
        <v>142292</v>
      </c>
      <c r="B26844">
        <v>0</v>
      </c>
      <c r="C26844">
        <v>1</v>
      </c>
      <c r="D26844" t="s">
        <v>9</v>
      </c>
      <c r="E26844" s="2">
        <v>0.47129629629629627</v>
      </c>
      <c r="F26844" s="2">
        <v>0.47175925925925927</v>
      </c>
      <c r="G26844" s="2"/>
      <c r="H26844">
        <v>2</v>
      </c>
    </row>
    <row r="26845" spans="1:8" x14ac:dyDescent="0.35">
      <c r="A26845">
        <v>142292</v>
      </c>
      <c r="B26845">
        <v>0</v>
      </c>
      <c r="C26845">
        <v>1</v>
      </c>
      <c r="D26845" t="s">
        <v>144</v>
      </c>
      <c r="E26845" s="2">
        <v>0.47280092592592593</v>
      </c>
      <c r="F26845" s="2">
        <v>0.47326388888888887</v>
      </c>
      <c r="G26845" s="2"/>
      <c r="H26845">
        <v>2</v>
      </c>
    </row>
    <row r="26846" spans="1:8" x14ac:dyDescent="0.35">
      <c r="A26846">
        <v>142292</v>
      </c>
      <c r="B26846">
        <v>0</v>
      </c>
      <c r="C26846">
        <v>1</v>
      </c>
      <c r="D26846" t="s">
        <v>59</v>
      </c>
      <c r="E26846" s="2">
        <v>0.47442129629629631</v>
      </c>
      <c r="F26846" s="2">
        <v>0.47488425925925926</v>
      </c>
      <c r="G26846" s="2"/>
      <c r="H26846">
        <v>2</v>
      </c>
    </row>
    <row r="26847" spans="1:8" x14ac:dyDescent="0.35">
      <c r="A26847">
        <v>142292</v>
      </c>
      <c r="B26847">
        <v>0</v>
      </c>
      <c r="C26847">
        <v>1</v>
      </c>
      <c r="D26847" t="s">
        <v>90</v>
      </c>
      <c r="E26847" s="2">
        <v>0.47627314814814814</v>
      </c>
      <c r="F26847" s="2">
        <v>0.47696759259259258</v>
      </c>
      <c r="G26847" s="2"/>
      <c r="H26847">
        <v>2</v>
      </c>
    </row>
    <row r="26848" spans="1:8" x14ac:dyDescent="0.35">
      <c r="A26848">
        <v>142292</v>
      </c>
      <c r="B26848">
        <v>0</v>
      </c>
      <c r="C26848">
        <v>1</v>
      </c>
      <c r="D26848" t="s">
        <v>151</v>
      </c>
      <c r="E26848" s="2">
        <v>0.47812500000000002</v>
      </c>
      <c r="F26848" s="2">
        <v>0.47858796296296297</v>
      </c>
      <c r="G26848" s="2"/>
      <c r="H26848">
        <v>2</v>
      </c>
    </row>
    <row r="26849" spans="1:8" x14ac:dyDescent="0.35">
      <c r="A26849">
        <v>142292</v>
      </c>
      <c r="B26849">
        <v>0</v>
      </c>
      <c r="C26849">
        <v>1</v>
      </c>
      <c r="D26849" t="s">
        <v>150</v>
      </c>
      <c r="E26849" s="2">
        <v>0.47986111111111113</v>
      </c>
      <c r="F26849" s="2">
        <v>0.48055555555555557</v>
      </c>
      <c r="G26849" s="2"/>
      <c r="H26849">
        <v>2</v>
      </c>
    </row>
    <row r="26850" spans="1:8" x14ac:dyDescent="0.35">
      <c r="A26850">
        <v>142292</v>
      </c>
      <c r="B26850">
        <v>0</v>
      </c>
      <c r="C26850">
        <v>1</v>
      </c>
      <c r="D26850" t="s">
        <v>149</v>
      </c>
      <c r="E26850" s="2">
        <v>0.48182870370370373</v>
      </c>
      <c r="F26850" s="2">
        <v>0.4824074074074074</v>
      </c>
      <c r="G26850" s="2"/>
      <c r="H26850">
        <v>2</v>
      </c>
    </row>
    <row r="26851" spans="1:8" x14ac:dyDescent="0.35">
      <c r="A26851">
        <v>142292</v>
      </c>
      <c r="B26851">
        <v>0</v>
      </c>
      <c r="C26851">
        <v>1</v>
      </c>
      <c r="D26851" t="s">
        <v>148</v>
      </c>
      <c r="E26851" s="2">
        <v>0.48402777777777778</v>
      </c>
      <c r="F26851" s="2">
        <v>0.48449074074074072</v>
      </c>
      <c r="G26851" s="2"/>
      <c r="H26851">
        <v>2</v>
      </c>
    </row>
    <row r="26852" spans="1:8" x14ac:dyDescent="0.35">
      <c r="A26852">
        <v>142292</v>
      </c>
      <c r="B26852">
        <v>0</v>
      </c>
      <c r="C26852">
        <v>1</v>
      </c>
      <c r="D26852" t="s">
        <v>19</v>
      </c>
      <c r="E26852" s="2">
        <v>0.48738425925925927</v>
      </c>
      <c r="F26852" s="2">
        <v>0.48784722222222221</v>
      </c>
      <c r="G26852" s="2"/>
      <c r="H26852">
        <v>2</v>
      </c>
    </row>
    <row r="26853" spans="1:8" x14ac:dyDescent="0.35">
      <c r="A26853">
        <v>142292</v>
      </c>
      <c r="B26853">
        <v>0</v>
      </c>
      <c r="C26853">
        <v>1</v>
      </c>
      <c r="D26853" t="s">
        <v>146</v>
      </c>
      <c r="E26853" s="2">
        <v>0.48888888888888887</v>
      </c>
      <c r="F26853" s="2">
        <v>0.48935185185185187</v>
      </c>
      <c r="G26853" s="2"/>
      <c r="H26853" t="s">
        <v>159</v>
      </c>
    </row>
    <row r="26854" spans="1:8" x14ac:dyDescent="0.35">
      <c r="A26854">
        <v>142292</v>
      </c>
      <c r="B26854">
        <v>0</v>
      </c>
      <c r="C26854">
        <v>1</v>
      </c>
      <c r="D26854" t="s">
        <v>145</v>
      </c>
      <c r="E26854" s="2">
        <v>0.49074074074074076</v>
      </c>
      <c r="F26854" s="2">
        <v>0.4912037037037037</v>
      </c>
      <c r="G26854" s="2"/>
      <c r="H26854">
        <v>2</v>
      </c>
    </row>
    <row r="26855" spans="1:8" x14ac:dyDescent="0.35">
      <c r="A26855">
        <v>142292</v>
      </c>
      <c r="B26855">
        <v>0</v>
      </c>
      <c r="C26855">
        <v>1</v>
      </c>
      <c r="D26855" t="s">
        <v>23</v>
      </c>
      <c r="E26855" s="2">
        <v>0.4934027777777778</v>
      </c>
      <c r="H26855">
        <v>1</v>
      </c>
    </row>
    <row r="26856" spans="1:8" x14ac:dyDescent="0.35">
      <c r="A26856">
        <v>141677</v>
      </c>
      <c r="B26856">
        <v>0</v>
      </c>
      <c r="C26856">
        <v>1</v>
      </c>
      <c r="D26856" t="s">
        <v>26</v>
      </c>
      <c r="F26856" s="2">
        <v>0.44791666666666669</v>
      </c>
      <c r="G26856" s="2"/>
      <c r="H26856">
        <v>1</v>
      </c>
    </row>
    <row r="26857" spans="1:8" x14ac:dyDescent="0.35">
      <c r="A26857">
        <v>141677</v>
      </c>
      <c r="B26857">
        <v>0</v>
      </c>
      <c r="C26857">
        <v>1</v>
      </c>
      <c r="D26857" t="s">
        <v>171</v>
      </c>
      <c r="E26857" s="2">
        <v>0.45023148148148145</v>
      </c>
      <c r="F26857" s="2">
        <v>0.45069444444444445</v>
      </c>
      <c r="G26857" s="2"/>
      <c r="H26857">
        <v>1</v>
      </c>
    </row>
    <row r="26858" spans="1:8" x14ac:dyDescent="0.35">
      <c r="A26858">
        <v>141677</v>
      </c>
      <c r="B26858">
        <v>0</v>
      </c>
      <c r="C26858">
        <v>1</v>
      </c>
      <c r="D26858" t="s">
        <v>170</v>
      </c>
      <c r="E26858" s="2">
        <v>0.45208333333333334</v>
      </c>
      <c r="F26858" s="2">
        <v>0.45254629629629628</v>
      </c>
      <c r="G26858" s="2"/>
      <c r="H26858">
        <v>1</v>
      </c>
    </row>
    <row r="26859" spans="1:8" x14ac:dyDescent="0.35">
      <c r="A26859">
        <v>141677</v>
      </c>
      <c r="B26859">
        <v>0</v>
      </c>
      <c r="C26859">
        <v>1</v>
      </c>
      <c r="D26859" t="s">
        <v>169</v>
      </c>
      <c r="E26859" s="2">
        <v>0.45416666666666666</v>
      </c>
      <c r="F26859" s="2">
        <v>0.45462962962962961</v>
      </c>
      <c r="G26859" s="2"/>
      <c r="H26859">
        <v>1</v>
      </c>
    </row>
    <row r="26860" spans="1:8" x14ac:dyDescent="0.35">
      <c r="A26860">
        <v>141677</v>
      </c>
      <c r="B26860">
        <v>0</v>
      </c>
      <c r="C26860">
        <v>1</v>
      </c>
      <c r="D26860" t="s">
        <v>168</v>
      </c>
      <c r="E26860" s="2">
        <v>0.45636574074074077</v>
      </c>
      <c r="F26860" s="2">
        <v>0.45682870370370371</v>
      </c>
      <c r="G26860" s="2"/>
      <c r="H26860">
        <v>1</v>
      </c>
    </row>
    <row r="26861" spans="1:8" x14ac:dyDescent="0.35">
      <c r="A26861">
        <v>141677</v>
      </c>
      <c r="B26861">
        <v>0</v>
      </c>
      <c r="C26861">
        <v>1</v>
      </c>
      <c r="D26861" t="s">
        <v>167</v>
      </c>
      <c r="E26861" s="2">
        <v>0.45833333333333331</v>
      </c>
      <c r="F26861" s="2">
        <v>0.45879629629629631</v>
      </c>
      <c r="G26861" s="2"/>
      <c r="H26861">
        <v>1</v>
      </c>
    </row>
    <row r="26862" spans="1:8" x14ac:dyDescent="0.35">
      <c r="A26862">
        <v>141677</v>
      </c>
      <c r="B26862">
        <v>0</v>
      </c>
      <c r="C26862">
        <v>1</v>
      </c>
      <c r="D26862" t="s">
        <v>13</v>
      </c>
      <c r="E26862" s="2">
        <v>0.4621527777777778</v>
      </c>
      <c r="H26862" t="s">
        <v>166</v>
      </c>
    </row>
    <row r="26863" spans="1:8" x14ac:dyDescent="0.35">
      <c r="A26863">
        <v>148602</v>
      </c>
      <c r="B26863">
        <v>0</v>
      </c>
      <c r="C26863">
        <v>1</v>
      </c>
      <c r="D26863" t="s">
        <v>13</v>
      </c>
      <c r="F26863" s="2">
        <v>0.44791666666666669</v>
      </c>
      <c r="G26863" s="2"/>
      <c r="H26863" t="s">
        <v>166</v>
      </c>
    </row>
    <row r="26864" spans="1:8" x14ac:dyDescent="0.35">
      <c r="A26864">
        <v>148602</v>
      </c>
      <c r="B26864">
        <v>0</v>
      </c>
      <c r="C26864">
        <v>1</v>
      </c>
      <c r="D26864" t="s">
        <v>167</v>
      </c>
      <c r="E26864" s="2">
        <v>0.4511574074074074</v>
      </c>
      <c r="F26864" s="2">
        <v>0.45162037037037039</v>
      </c>
      <c r="G26864" s="2"/>
      <c r="H26864">
        <v>2</v>
      </c>
    </row>
    <row r="26865" spans="1:8" x14ac:dyDescent="0.35">
      <c r="A26865">
        <v>148602</v>
      </c>
      <c r="B26865">
        <v>0</v>
      </c>
      <c r="C26865">
        <v>1</v>
      </c>
      <c r="D26865" t="s">
        <v>168</v>
      </c>
      <c r="E26865" s="2">
        <v>0.45300925925925928</v>
      </c>
      <c r="F26865" s="2">
        <v>0.45347222222222222</v>
      </c>
      <c r="G26865" s="2"/>
      <c r="H26865">
        <v>2</v>
      </c>
    </row>
    <row r="26866" spans="1:8" x14ac:dyDescent="0.35">
      <c r="A26866">
        <v>148602</v>
      </c>
      <c r="B26866">
        <v>0</v>
      </c>
      <c r="C26866">
        <v>1</v>
      </c>
      <c r="D26866" t="s">
        <v>169</v>
      </c>
      <c r="E26866" s="2">
        <v>0.45520833333333333</v>
      </c>
      <c r="F26866" s="2">
        <v>0.45567129629629627</v>
      </c>
      <c r="G26866" s="2"/>
      <c r="H26866">
        <v>2</v>
      </c>
    </row>
    <row r="26867" spans="1:8" x14ac:dyDescent="0.35">
      <c r="A26867">
        <v>148602</v>
      </c>
      <c r="B26867">
        <v>0</v>
      </c>
      <c r="C26867">
        <v>1</v>
      </c>
      <c r="D26867" t="s">
        <v>170</v>
      </c>
      <c r="E26867" s="2">
        <v>0.45717592592592593</v>
      </c>
      <c r="F26867" s="2">
        <v>0.45763888888888887</v>
      </c>
      <c r="G26867" s="2"/>
      <c r="H26867">
        <v>2</v>
      </c>
    </row>
    <row r="26868" spans="1:8" x14ac:dyDescent="0.35">
      <c r="A26868">
        <v>148602</v>
      </c>
      <c r="B26868">
        <v>0</v>
      </c>
      <c r="C26868">
        <v>1</v>
      </c>
      <c r="D26868" t="s">
        <v>171</v>
      </c>
      <c r="E26868" s="2">
        <v>0.45891203703703703</v>
      </c>
      <c r="F26868" s="2">
        <v>0.45937499999999998</v>
      </c>
      <c r="G26868" s="2"/>
      <c r="H26868">
        <v>2</v>
      </c>
    </row>
    <row r="26869" spans="1:8" x14ac:dyDescent="0.35">
      <c r="A26869">
        <v>148602</v>
      </c>
      <c r="B26869">
        <v>0</v>
      </c>
      <c r="C26869">
        <v>1</v>
      </c>
      <c r="D26869" t="s">
        <v>26</v>
      </c>
      <c r="E26869" s="2">
        <v>0.46238425925925924</v>
      </c>
      <c r="H26869">
        <v>1</v>
      </c>
    </row>
    <row r="26870" spans="1:8" x14ac:dyDescent="0.35">
      <c r="A26870">
        <v>141194</v>
      </c>
      <c r="B26870">
        <v>0</v>
      </c>
      <c r="C26870">
        <v>1</v>
      </c>
      <c r="D26870" t="s">
        <v>31</v>
      </c>
      <c r="F26870" s="2">
        <v>0.4548611111111111</v>
      </c>
      <c r="G26870" s="2"/>
      <c r="H26870" t="s">
        <v>131</v>
      </c>
    </row>
    <row r="26871" spans="1:8" x14ac:dyDescent="0.35">
      <c r="A26871">
        <v>141194</v>
      </c>
      <c r="B26871">
        <v>0</v>
      </c>
      <c r="C26871">
        <v>1</v>
      </c>
      <c r="D26871" t="s">
        <v>132</v>
      </c>
      <c r="E26871" s="2">
        <v>0.45706018518518521</v>
      </c>
      <c r="F26871" s="2">
        <v>0.45752314814814815</v>
      </c>
      <c r="G26871" s="2"/>
      <c r="H26871">
        <v>2</v>
      </c>
    </row>
    <row r="26872" spans="1:8" x14ac:dyDescent="0.35">
      <c r="A26872">
        <v>141194</v>
      </c>
      <c r="B26872">
        <v>0</v>
      </c>
      <c r="C26872">
        <v>1</v>
      </c>
      <c r="D26872" t="s">
        <v>133</v>
      </c>
      <c r="E26872" s="2">
        <v>0.45925925925925926</v>
      </c>
      <c r="F26872" s="2">
        <v>0.4597222222222222</v>
      </c>
      <c r="G26872" s="2"/>
      <c r="H26872">
        <v>2</v>
      </c>
    </row>
    <row r="26873" spans="1:8" x14ac:dyDescent="0.35">
      <c r="A26873">
        <v>141194</v>
      </c>
      <c r="B26873">
        <v>0</v>
      </c>
      <c r="C26873">
        <v>1</v>
      </c>
      <c r="D26873" t="s">
        <v>38</v>
      </c>
      <c r="E26873" s="2">
        <v>0.46099537037037036</v>
      </c>
      <c r="F26873" s="2">
        <v>0.4616898148148148</v>
      </c>
      <c r="G26873" s="2"/>
      <c r="H26873" t="s">
        <v>134</v>
      </c>
    </row>
    <row r="26874" spans="1:8" x14ac:dyDescent="0.35">
      <c r="A26874">
        <v>141194</v>
      </c>
      <c r="B26874">
        <v>1</v>
      </c>
      <c r="C26874">
        <v>1</v>
      </c>
      <c r="D26874" t="s">
        <v>135</v>
      </c>
      <c r="E26874" s="2">
        <v>0.46388888888888891</v>
      </c>
      <c r="F26874" s="2">
        <v>0.46435185185185185</v>
      </c>
      <c r="G26874" s="2"/>
      <c r="H26874">
        <v>1</v>
      </c>
    </row>
    <row r="26875" spans="1:8" x14ac:dyDescent="0.35">
      <c r="A26875">
        <v>141194</v>
      </c>
      <c r="B26875">
        <v>1</v>
      </c>
      <c r="C26875">
        <v>1</v>
      </c>
      <c r="D26875" t="s">
        <v>136</v>
      </c>
      <c r="E26875" s="2">
        <v>0.46574074074074073</v>
      </c>
      <c r="F26875" s="2">
        <v>0.46620370370370373</v>
      </c>
      <c r="G26875" s="2"/>
      <c r="H26875">
        <v>1</v>
      </c>
    </row>
    <row r="26876" spans="1:8" x14ac:dyDescent="0.35">
      <c r="A26876">
        <v>141194</v>
      </c>
      <c r="B26876">
        <v>1</v>
      </c>
      <c r="C26876">
        <v>1</v>
      </c>
      <c r="D26876" t="s">
        <v>137</v>
      </c>
      <c r="E26876" s="2">
        <v>0.46793981481481484</v>
      </c>
      <c r="F26876" s="2">
        <v>0.46840277777777778</v>
      </c>
      <c r="G26876" s="2"/>
      <c r="H26876">
        <v>1</v>
      </c>
    </row>
    <row r="26877" spans="1:8" x14ac:dyDescent="0.35">
      <c r="A26877">
        <v>141194</v>
      </c>
      <c r="B26877">
        <v>1</v>
      </c>
      <c r="C26877">
        <v>1</v>
      </c>
      <c r="D26877" t="s">
        <v>138</v>
      </c>
      <c r="E26877" s="2">
        <v>0.46967592592592594</v>
      </c>
      <c r="F26877" s="2">
        <v>0.47013888888888888</v>
      </c>
      <c r="G26877" s="2"/>
      <c r="H26877">
        <v>1</v>
      </c>
    </row>
    <row r="26878" spans="1:8" x14ac:dyDescent="0.35">
      <c r="A26878">
        <v>141194</v>
      </c>
      <c r="B26878">
        <v>1</v>
      </c>
      <c r="C26878">
        <v>1</v>
      </c>
      <c r="D26878" t="s">
        <v>139</v>
      </c>
      <c r="E26878" s="2">
        <v>0.47222222222222221</v>
      </c>
      <c r="F26878" s="2">
        <v>0.47291666666666665</v>
      </c>
      <c r="G26878" s="2"/>
      <c r="H26878">
        <v>1</v>
      </c>
    </row>
    <row r="26879" spans="1:8" x14ac:dyDescent="0.35">
      <c r="A26879">
        <v>141194</v>
      </c>
      <c r="B26879">
        <v>1</v>
      </c>
      <c r="C26879">
        <v>1</v>
      </c>
      <c r="D26879" t="s">
        <v>72</v>
      </c>
      <c r="E26879" s="2">
        <v>0.47453703703703703</v>
      </c>
      <c r="F26879" s="2">
        <v>0.47511574074074076</v>
      </c>
      <c r="G26879" s="2"/>
      <c r="H26879">
        <v>1</v>
      </c>
    </row>
    <row r="26880" spans="1:8" x14ac:dyDescent="0.35">
      <c r="A26880">
        <v>141194</v>
      </c>
      <c r="B26880">
        <v>1</v>
      </c>
      <c r="C26880">
        <v>1</v>
      </c>
      <c r="D26880" t="s">
        <v>95</v>
      </c>
      <c r="E26880" s="2">
        <v>0.47662037037037036</v>
      </c>
      <c r="F26880" s="2">
        <v>0.47719907407407408</v>
      </c>
      <c r="G26880" s="2"/>
      <c r="H26880">
        <v>1</v>
      </c>
    </row>
    <row r="26881" spans="1:8" x14ac:dyDescent="0.35">
      <c r="A26881">
        <v>141194</v>
      </c>
      <c r="B26881">
        <v>1</v>
      </c>
      <c r="C26881">
        <v>1</v>
      </c>
      <c r="D26881" t="s">
        <v>140</v>
      </c>
      <c r="E26881" s="2">
        <v>0.47858796296296297</v>
      </c>
      <c r="F26881" s="2">
        <v>0.47928240740740741</v>
      </c>
      <c r="G26881" s="2"/>
      <c r="H26881">
        <v>1</v>
      </c>
    </row>
    <row r="26882" spans="1:8" x14ac:dyDescent="0.35">
      <c r="A26882">
        <v>141194</v>
      </c>
      <c r="B26882">
        <v>1</v>
      </c>
      <c r="C26882">
        <v>1</v>
      </c>
      <c r="D26882" t="s">
        <v>141</v>
      </c>
      <c r="E26882" s="2">
        <v>0.48090277777777779</v>
      </c>
      <c r="F26882" s="2">
        <v>0.48136574074074073</v>
      </c>
      <c r="G26882" s="2"/>
      <c r="H26882">
        <v>1</v>
      </c>
    </row>
    <row r="26883" spans="1:8" x14ac:dyDescent="0.35">
      <c r="A26883">
        <v>141194</v>
      </c>
      <c r="B26883">
        <v>1</v>
      </c>
      <c r="C26883">
        <v>1</v>
      </c>
      <c r="D26883" t="s">
        <v>46</v>
      </c>
      <c r="E26883" s="2">
        <v>0.48206018518518517</v>
      </c>
      <c r="F26883" s="2">
        <v>0.48252314814814817</v>
      </c>
      <c r="G26883" s="2"/>
      <c r="H26883">
        <v>1</v>
      </c>
    </row>
    <row r="26884" spans="1:8" x14ac:dyDescent="0.35">
      <c r="A26884">
        <v>141194</v>
      </c>
      <c r="B26884">
        <v>1</v>
      </c>
      <c r="C26884">
        <v>1</v>
      </c>
      <c r="D26884" t="s">
        <v>142</v>
      </c>
      <c r="E26884" s="2">
        <v>0.48356481481481484</v>
      </c>
      <c r="F26884" s="2">
        <v>0.48402777777777778</v>
      </c>
      <c r="G26884" s="2"/>
      <c r="H26884">
        <v>1</v>
      </c>
    </row>
    <row r="26885" spans="1:8" x14ac:dyDescent="0.35">
      <c r="A26885">
        <v>141194</v>
      </c>
      <c r="B26885">
        <v>1</v>
      </c>
      <c r="C26885">
        <v>1</v>
      </c>
      <c r="D26885" t="s">
        <v>143</v>
      </c>
      <c r="E26885" s="2">
        <v>0.48483796296296294</v>
      </c>
      <c r="F26885" s="2">
        <v>0.48553240740740738</v>
      </c>
      <c r="G26885" s="2"/>
      <c r="H26885">
        <v>1</v>
      </c>
    </row>
    <row r="26886" spans="1:8" x14ac:dyDescent="0.35">
      <c r="A26886">
        <v>141194</v>
      </c>
      <c r="B26886">
        <v>1</v>
      </c>
      <c r="C26886">
        <v>1</v>
      </c>
      <c r="D26886" t="s">
        <v>59</v>
      </c>
      <c r="E26886" s="2">
        <v>0.48668981481481483</v>
      </c>
      <c r="F26886" s="2">
        <v>0.48715277777777777</v>
      </c>
      <c r="G26886" s="2"/>
      <c r="H26886">
        <v>1</v>
      </c>
    </row>
    <row r="26887" spans="1:8" x14ac:dyDescent="0.35">
      <c r="A26887">
        <v>141194</v>
      </c>
      <c r="B26887">
        <v>1</v>
      </c>
      <c r="C26887">
        <v>1</v>
      </c>
      <c r="D26887" t="s">
        <v>144</v>
      </c>
      <c r="E26887" s="2">
        <v>0.48831018518518521</v>
      </c>
      <c r="F26887" s="2">
        <v>0.48877314814814815</v>
      </c>
      <c r="G26887" s="2"/>
      <c r="H26887">
        <v>1</v>
      </c>
    </row>
    <row r="26888" spans="1:8" x14ac:dyDescent="0.35">
      <c r="A26888">
        <v>141194</v>
      </c>
      <c r="B26888">
        <v>1</v>
      </c>
      <c r="C26888">
        <v>1</v>
      </c>
      <c r="D26888" t="s">
        <v>9</v>
      </c>
      <c r="E26888" s="2">
        <v>0.48993055555555554</v>
      </c>
      <c r="F26888" s="2">
        <v>0.49039351851851853</v>
      </c>
      <c r="G26888" s="2"/>
      <c r="H26888">
        <v>1</v>
      </c>
    </row>
    <row r="26889" spans="1:8" x14ac:dyDescent="0.35">
      <c r="A26889">
        <v>141194</v>
      </c>
      <c r="B26889">
        <v>1</v>
      </c>
      <c r="C26889">
        <v>1</v>
      </c>
      <c r="D26889" t="s">
        <v>93</v>
      </c>
      <c r="E26889" s="2">
        <v>0.49155092592592592</v>
      </c>
      <c r="F26889" s="2">
        <v>0.49201388888888886</v>
      </c>
      <c r="G26889" s="2"/>
      <c r="H26889">
        <v>1</v>
      </c>
    </row>
    <row r="26890" spans="1:8" x14ac:dyDescent="0.35">
      <c r="A26890">
        <v>141194</v>
      </c>
      <c r="B26890">
        <v>1</v>
      </c>
      <c r="C26890">
        <v>1</v>
      </c>
      <c r="D26890" t="s">
        <v>123</v>
      </c>
      <c r="E26890" s="2">
        <v>0.49375000000000002</v>
      </c>
      <c r="F26890" s="2">
        <v>0.49432870370370369</v>
      </c>
      <c r="G26890" s="2"/>
      <c r="H26890">
        <v>1</v>
      </c>
    </row>
    <row r="26891" spans="1:8" x14ac:dyDescent="0.35">
      <c r="A26891">
        <v>141194</v>
      </c>
      <c r="B26891">
        <v>1</v>
      </c>
      <c r="C26891">
        <v>1</v>
      </c>
      <c r="D26891" t="s">
        <v>21</v>
      </c>
      <c r="E26891" s="2">
        <v>0.49687500000000001</v>
      </c>
      <c r="F26891" s="2">
        <v>0.49745370370370373</v>
      </c>
      <c r="G26891" s="2"/>
      <c r="H26891" t="s">
        <v>114</v>
      </c>
    </row>
    <row r="26892" spans="1:8" x14ac:dyDescent="0.35">
      <c r="A26892">
        <v>141194</v>
      </c>
      <c r="B26892">
        <v>1</v>
      </c>
      <c r="C26892">
        <v>1</v>
      </c>
      <c r="D26892" t="s">
        <v>45</v>
      </c>
      <c r="E26892" s="2">
        <v>0.49965277777777778</v>
      </c>
      <c r="F26892" s="2">
        <v>0.50034722222222228</v>
      </c>
      <c r="G26892" s="2"/>
      <c r="H26892" t="s">
        <v>152</v>
      </c>
    </row>
    <row r="26893" spans="1:8" x14ac:dyDescent="0.35">
      <c r="A26893">
        <v>141194</v>
      </c>
      <c r="B26893">
        <v>1</v>
      </c>
      <c r="C26893">
        <v>1</v>
      </c>
      <c r="D26893" t="s">
        <v>130</v>
      </c>
      <c r="E26893" s="2">
        <v>0.50208333333333333</v>
      </c>
      <c r="F26893" s="2">
        <v>0.50266203703703705</v>
      </c>
      <c r="G26893" s="2"/>
      <c r="H26893" t="s">
        <v>152</v>
      </c>
    </row>
    <row r="26894" spans="1:8" x14ac:dyDescent="0.35">
      <c r="A26894">
        <v>141194</v>
      </c>
      <c r="B26894">
        <v>1</v>
      </c>
      <c r="C26894">
        <v>1</v>
      </c>
      <c r="D26894" t="s">
        <v>129</v>
      </c>
      <c r="E26894" s="2">
        <v>0.50405092592592593</v>
      </c>
      <c r="F26894" s="2">
        <v>0.50451388888888893</v>
      </c>
      <c r="G26894" s="2"/>
      <c r="H26894" t="s">
        <v>152</v>
      </c>
    </row>
    <row r="26895" spans="1:8" x14ac:dyDescent="0.35">
      <c r="A26895">
        <v>141194</v>
      </c>
      <c r="B26895">
        <v>1</v>
      </c>
      <c r="C26895">
        <v>1</v>
      </c>
      <c r="D26895" t="s">
        <v>128</v>
      </c>
      <c r="E26895" s="2">
        <v>0.50601851851851853</v>
      </c>
      <c r="F26895" s="2">
        <v>0.50648148148148153</v>
      </c>
      <c r="G26895" s="2"/>
      <c r="H26895" t="s">
        <v>152</v>
      </c>
    </row>
    <row r="26896" spans="1:8" x14ac:dyDescent="0.35">
      <c r="A26896">
        <v>141194</v>
      </c>
      <c r="B26896">
        <v>1</v>
      </c>
      <c r="C26896">
        <v>1</v>
      </c>
      <c r="D26896" t="s">
        <v>126</v>
      </c>
      <c r="E26896" s="2">
        <v>0.50798611111111114</v>
      </c>
      <c r="F26896" s="2">
        <v>0.50868055555555558</v>
      </c>
      <c r="G26896" s="2"/>
      <c r="H26896" t="s">
        <v>162</v>
      </c>
    </row>
    <row r="26897" spans="1:8" x14ac:dyDescent="0.35">
      <c r="A26897">
        <v>141194</v>
      </c>
      <c r="B26897">
        <v>1</v>
      </c>
      <c r="C26897">
        <v>1</v>
      </c>
      <c r="D26897" t="s">
        <v>125</v>
      </c>
      <c r="E26897" s="2">
        <v>0.51053240740740746</v>
      </c>
      <c r="F26897" s="2">
        <v>0.51099537037037035</v>
      </c>
      <c r="G26897" s="2"/>
      <c r="H26897">
        <v>1</v>
      </c>
    </row>
    <row r="26898" spans="1:8" x14ac:dyDescent="0.35">
      <c r="A26898">
        <v>141194</v>
      </c>
      <c r="B26898">
        <v>1</v>
      </c>
      <c r="C26898">
        <v>1</v>
      </c>
      <c r="D26898" t="s">
        <v>17</v>
      </c>
      <c r="E26898" s="2">
        <v>0.51226851851851851</v>
      </c>
      <c r="F26898" s="2">
        <v>0.51273148148148151</v>
      </c>
      <c r="G26898" s="2"/>
      <c r="H26898">
        <v>1</v>
      </c>
    </row>
    <row r="26899" spans="1:8" x14ac:dyDescent="0.35">
      <c r="A26899">
        <v>141194</v>
      </c>
      <c r="B26899">
        <v>1</v>
      </c>
      <c r="C26899">
        <v>1</v>
      </c>
      <c r="D26899" t="s">
        <v>18</v>
      </c>
      <c r="E26899" s="2">
        <v>0.51539351851851856</v>
      </c>
      <c r="H26899" t="s">
        <v>124</v>
      </c>
    </row>
    <row r="26900" spans="1:8" x14ac:dyDescent="0.35">
      <c r="A26900">
        <v>141291</v>
      </c>
      <c r="B26900">
        <v>0</v>
      </c>
      <c r="C26900">
        <v>1</v>
      </c>
      <c r="D26900" t="s">
        <v>23</v>
      </c>
      <c r="F26900" s="2">
        <v>0.4550925925925926</v>
      </c>
      <c r="G26900" s="2"/>
      <c r="H26900">
        <v>1</v>
      </c>
    </row>
    <row r="26901" spans="1:8" x14ac:dyDescent="0.35">
      <c r="A26901">
        <v>141291</v>
      </c>
      <c r="B26901">
        <v>0</v>
      </c>
      <c r="C26901">
        <v>1</v>
      </c>
      <c r="D26901" t="s">
        <v>145</v>
      </c>
      <c r="E26901" s="2">
        <v>0.45706018518518521</v>
      </c>
      <c r="F26901" s="2">
        <v>0.45752314814814815</v>
      </c>
      <c r="G26901" s="2"/>
      <c r="H26901">
        <v>1</v>
      </c>
    </row>
    <row r="26902" spans="1:8" x14ac:dyDescent="0.35">
      <c r="A26902">
        <v>141291</v>
      </c>
      <c r="B26902">
        <v>0</v>
      </c>
      <c r="C26902">
        <v>1</v>
      </c>
      <c r="D26902" t="s">
        <v>146</v>
      </c>
      <c r="E26902" s="2">
        <v>0.45891203703703703</v>
      </c>
      <c r="F26902" s="2">
        <v>0.45937499999999998</v>
      </c>
      <c r="G26902" s="2"/>
      <c r="H26902" t="s">
        <v>147</v>
      </c>
    </row>
    <row r="26903" spans="1:8" x14ac:dyDescent="0.35">
      <c r="A26903">
        <v>141291</v>
      </c>
      <c r="B26903">
        <v>0</v>
      </c>
      <c r="C26903">
        <v>1</v>
      </c>
      <c r="D26903" t="s">
        <v>19</v>
      </c>
      <c r="E26903" s="2">
        <v>0.46030092592592592</v>
      </c>
      <c r="F26903" s="2">
        <v>0.46076388888888886</v>
      </c>
      <c r="G26903" s="2"/>
      <c r="H26903">
        <v>1</v>
      </c>
    </row>
    <row r="26904" spans="1:8" x14ac:dyDescent="0.35">
      <c r="A26904">
        <v>141291</v>
      </c>
      <c r="B26904">
        <v>0</v>
      </c>
      <c r="C26904">
        <v>1</v>
      </c>
      <c r="D26904" t="s">
        <v>148</v>
      </c>
      <c r="E26904" s="2">
        <v>0.46331018518518519</v>
      </c>
      <c r="F26904" s="2">
        <v>0.46377314814814813</v>
      </c>
      <c r="G26904" s="2"/>
      <c r="H26904">
        <v>1</v>
      </c>
    </row>
    <row r="26905" spans="1:8" x14ac:dyDescent="0.35">
      <c r="A26905">
        <v>141291</v>
      </c>
      <c r="B26905">
        <v>0</v>
      </c>
      <c r="C26905">
        <v>1</v>
      </c>
      <c r="D26905" t="s">
        <v>149</v>
      </c>
      <c r="E26905" s="2">
        <v>0.46527777777777779</v>
      </c>
      <c r="F26905" s="2">
        <v>0.46585648148148145</v>
      </c>
      <c r="G26905" s="2"/>
      <c r="H26905">
        <v>1</v>
      </c>
    </row>
    <row r="26906" spans="1:8" x14ac:dyDescent="0.35">
      <c r="A26906">
        <v>141291</v>
      </c>
      <c r="B26906">
        <v>0</v>
      </c>
      <c r="C26906">
        <v>1</v>
      </c>
      <c r="D26906" t="s">
        <v>150</v>
      </c>
      <c r="E26906" s="2">
        <v>0.46712962962962962</v>
      </c>
      <c r="F26906" s="2">
        <v>0.46782407407407406</v>
      </c>
      <c r="G26906" s="2"/>
      <c r="H26906">
        <v>1</v>
      </c>
    </row>
    <row r="26907" spans="1:8" x14ac:dyDescent="0.35">
      <c r="A26907">
        <v>141291</v>
      </c>
      <c r="B26907">
        <v>0</v>
      </c>
      <c r="C26907">
        <v>1</v>
      </c>
      <c r="D26907" t="s">
        <v>151</v>
      </c>
      <c r="E26907" s="2">
        <v>0.46886574074074072</v>
      </c>
      <c r="F26907" s="2">
        <v>0.46932870370370372</v>
      </c>
      <c r="G26907" s="2"/>
      <c r="H26907">
        <v>1</v>
      </c>
    </row>
    <row r="26908" spans="1:8" x14ac:dyDescent="0.35">
      <c r="A26908">
        <v>141291</v>
      </c>
      <c r="B26908">
        <v>0</v>
      </c>
      <c r="C26908">
        <v>1</v>
      </c>
      <c r="D26908" t="s">
        <v>90</v>
      </c>
      <c r="E26908" s="2">
        <v>0.4704861111111111</v>
      </c>
      <c r="F26908" s="2">
        <v>0.47118055555555555</v>
      </c>
      <c r="G26908" s="2"/>
      <c r="H26908">
        <v>1</v>
      </c>
    </row>
    <row r="26909" spans="1:8" x14ac:dyDescent="0.35">
      <c r="A26909">
        <v>141291</v>
      </c>
      <c r="B26909">
        <v>0</v>
      </c>
      <c r="C26909">
        <v>1</v>
      </c>
      <c r="D26909" t="s">
        <v>59</v>
      </c>
      <c r="E26909" s="2">
        <v>0.47256944444444443</v>
      </c>
      <c r="F26909" s="2">
        <v>0.47303240740740743</v>
      </c>
      <c r="G26909" s="2"/>
      <c r="H26909">
        <v>1</v>
      </c>
    </row>
    <row r="26910" spans="1:8" x14ac:dyDescent="0.35">
      <c r="A26910">
        <v>141291</v>
      </c>
      <c r="B26910">
        <v>0</v>
      </c>
      <c r="C26910">
        <v>1</v>
      </c>
      <c r="D26910" t="s">
        <v>144</v>
      </c>
      <c r="E26910" s="2">
        <v>0.47407407407407409</v>
      </c>
      <c r="F26910" s="2">
        <v>0.47453703703703703</v>
      </c>
      <c r="G26910" s="2"/>
      <c r="H26910">
        <v>1</v>
      </c>
    </row>
    <row r="26911" spans="1:8" x14ac:dyDescent="0.35">
      <c r="A26911">
        <v>141291</v>
      </c>
      <c r="B26911">
        <v>0</v>
      </c>
      <c r="C26911">
        <v>1</v>
      </c>
      <c r="D26911" t="s">
        <v>9</v>
      </c>
      <c r="E26911" s="2">
        <v>0.4758101851851852</v>
      </c>
      <c r="F26911" s="2">
        <v>0.47627314814814814</v>
      </c>
      <c r="G26911" s="2"/>
      <c r="H26911">
        <v>1</v>
      </c>
    </row>
    <row r="26912" spans="1:8" x14ac:dyDescent="0.35">
      <c r="A26912">
        <v>141291</v>
      </c>
      <c r="B26912">
        <v>0</v>
      </c>
      <c r="C26912">
        <v>1</v>
      </c>
      <c r="D26912" t="s">
        <v>93</v>
      </c>
      <c r="E26912" s="2">
        <v>0.47743055555555558</v>
      </c>
      <c r="F26912" s="2">
        <v>0.47789351851851852</v>
      </c>
      <c r="G26912" s="2"/>
      <c r="H26912">
        <v>1</v>
      </c>
    </row>
    <row r="26913" spans="1:8" x14ac:dyDescent="0.35">
      <c r="A26913">
        <v>141291</v>
      </c>
      <c r="B26913">
        <v>0</v>
      </c>
      <c r="C26913">
        <v>1</v>
      </c>
      <c r="D26913" t="s">
        <v>123</v>
      </c>
      <c r="E26913" s="2">
        <v>0.47962962962962963</v>
      </c>
      <c r="F26913" s="2">
        <v>0.48020833333333335</v>
      </c>
      <c r="G26913" s="2"/>
      <c r="H26913">
        <v>1</v>
      </c>
    </row>
    <row r="26914" spans="1:8" x14ac:dyDescent="0.35">
      <c r="A26914">
        <v>141291</v>
      </c>
      <c r="B26914">
        <v>0</v>
      </c>
      <c r="C26914">
        <v>1</v>
      </c>
      <c r="D26914" t="s">
        <v>21</v>
      </c>
      <c r="E26914" s="2">
        <v>0.48275462962962962</v>
      </c>
      <c r="F26914" s="2">
        <v>0.48333333333333334</v>
      </c>
      <c r="G26914" s="2"/>
      <c r="H26914" t="s">
        <v>114</v>
      </c>
    </row>
    <row r="26915" spans="1:8" x14ac:dyDescent="0.35">
      <c r="A26915">
        <v>141291</v>
      </c>
      <c r="B26915">
        <v>0</v>
      </c>
      <c r="C26915">
        <v>1</v>
      </c>
      <c r="D26915" t="s">
        <v>45</v>
      </c>
      <c r="E26915" s="2">
        <v>0.48530092592592594</v>
      </c>
      <c r="F26915" s="2">
        <v>0.4863425925925926</v>
      </c>
      <c r="G26915" s="2"/>
      <c r="H26915" t="s">
        <v>152</v>
      </c>
    </row>
    <row r="26916" spans="1:8" x14ac:dyDescent="0.35">
      <c r="A26916">
        <v>141291</v>
      </c>
      <c r="B26916">
        <v>0</v>
      </c>
      <c r="C26916">
        <v>1</v>
      </c>
      <c r="D26916" t="s">
        <v>128</v>
      </c>
      <c r="E26916" s="2">
        <v>0.49016203703703703</v>
      </c>
      <c r="F26916" s="2">
        <v>0.49062499999999998</v>
      </c>
      <c r="G26916" s="2"/>
      <c r="H26916" t="s">
        <v>152</v>
      </c>
    </row>
    <row r="26917" spans="1:8" x14ac:dyDescent="0.35">
      <c r="A26917">
        <v>141291</v>
      </c>
      <c r="B26917">
        <v>0</v>
      </c>
      <c r="C26917">
        <v>1</v>
      </c>
      <c r="D26917" t="s">
        <v>126</v>
      </c>
      <c r="E26917" s="2">
        <v>0.49224537037037036</v>
      </c>
      <c r="F26917" s="2">
        <v>0.4934027777777778</v>
      </c>
      <c r="G26917" s="2"/>
      <c r="H26917" t="s">
        <v>152</v>
      </c>
    </row>
    <row r="26918" spans="1:8" x14ac:dyDescent="0.35">
      <c r="A26918">
        <v>141291</v>
      </c>
      <c r="B26918">
        <v>0</v>
      </c>
      <c r="C26918">
        <v>1</v>
      </c>
      <c r="D26918" t="s">
        <v>153</v>
      </c>
      <c r="E26918" s="2">
        <v>0.49548611111111113</v>
      </c>
      <c r="F26918" s="2">
        <v>0.49594907407407407</v>
      </c>
      <c r="G26918" s="2"/>
      <c r="H26918" t="s">
        <v>152</v>
      </c>
    </row>
    <row r="26919" spans="1:8" x14ac:dyDescent="0.35">
      <c r="A26919">
        <v>141291</v>
      </c>
      <c r="B26919">
        <v>0</v>
      </c>
      <c r="C26919">
        <v>1</v>
      </c>
      <c r="D26919" t="s">
        <v>154</v>
      </c>
      <c r="E26919" s="2">
        <v>0.49733796296296295</v>
      </c>
      <c r="F26919" s="2">
        <v>0.49780092592592595</v>
      </c>
      <c r="G26919" s="2"/>
      <c r="H26919" t="s">
        <v>152</v>
      </c>
    </row>
    <row r="26920" spans="1:8" x14ac:dyDescent="0.35">
      <c r="A26920">
        <v>141291</v>
      </c>
      <c r="B26920">
        <v>0</v>
      </c>
      <c r="C26920">
        <v>1</v>
      </c>
      <c r="D26920" t="s">
        <v>155</v>
      </c>
      <c r="E26920" s="2">
        <v>0.49930555555555556</v>
      </c>
      <c r="F26920" s="2">
        <v>0.4997685185185185</v>
      </c>
      <c r="G26920" s="2"/>
      <c r="H26920" t="s">
        <v>152</v>
      </c>
    </row>
    <row r="26921" spans="1:8" x14ac:dyDescent="0.35">
      <c r="A26921">
        <v>141291</v>
      </c>
      <c r="B26921">
        <v>0</v>
      </c>
      <c r="C26921">
        <v>1</v>
      </c>
      <c r="D26921" t="s">
        <v>24</v>
      </c>
      <c r="E26921" s="2">
        <v>0.50254629629629632</v>
      </c>
      <c r="H26921">
        <v>7</v>
      </c>
    </row>
    <row r="26922" spans="1:8" x14ac:dyDescent="0.35">
      <c r="A26922">
        <v>148402</v>
      </c>
      <c r="B26922">
        <v>0</v>
      </c>
      <c r="C26922">
        <v>1</v>
      </c>
      <c r="D26922" t="s">
        <v>6</v>
      </c>
      <c r="F26922" s="2">
        <v>0.45613425925925927</v>
      </c>
      <c r="G26922" s="2"/>
      <c r="H26922" t="s">
        <v>115</v>
      </c>
    </row>
    <row r="26923" spans="1:8" x14ac:dyDescent="0.35">
      <c r="A26923">
        <v>148402</v>
      </c>
      <c r="B26923">
        <v>0</v>
      </c>
      <c r="C26923">
        <v>1</v>
      </c>
      <c r="D26923" t="s">
        <v>116</v>
      </c>
      <c r="E26923" s="2">
        <v>0.45891203703703703</v>
      </c>
      <c r="F26923" s="2">
        <v>0.45937499999999998</v>
      </c>
      <c r="G26923" s="2"/>
      <c r="H26923" t="s">
        <v>110</v>
      </c>
    </row>
    <row r="26924" spans="1:8" x14ac:dyDescent="0.35">
      <c r="A26924">
        <v>148402</v>
      </c>
      <c r="B26924">
        <v>0</v>
      </c>
      <c r="C26924">
        <v>1</v>
      </c>
      <c r="D26924" t="s">
        <v>117</v>
      </c>
      <c r="E26924" s="2">
        <v>0.46307870370370369</v>
      </c>
      <c r="F26924" s="2">
        <v>0.46354166666666669</v>
      </c>
      <c r="G26924" s="2"/>
      <c r="H26924" t="s">
        <v>110</v>
      </c>
    </row>
    <row r="26925" spans="1:8" x14ac:dyDescent="0.35">
      <c r="A26925">
        <v>148402</v>
      </c>
      <c r="B26925">
        <v>0</v>
      </c>
      <c r="C26925">
        <v>1</v>
      </c>
      <c r="D26925" t="s">
        <v>118</v>
      </c>
      <c r="E26925" s="2">
        <v>0.46527777777777779</v>
      </c>
      <c r="F26925" s="2">
        <v>0.46574074074074073</v>
      </c>
      <c r="G26925" s="2"/>
      <c r="H26925" t="s">
        <v>110</v>
      </c>
    </row>
    <row r="26926" spans="1:8" x14ac:dyDescent="0.35">
      <c r="A26926">
        <v>148402</v>
      </c>
      <c r="B26926">
        <v>0</v>
      </c>
      <c r="C26926">
        <v>1</v>
      </c>
      <c r="D26926" t="s">
        <v>119</v>
      </c>
      <c r="E26926" s="2">
        <v>0.46770833333333334</v>
      </c>
      <c r="F26926" s="2">
        <v>0.46817129629629628</v>
      </c>
      <c r="G26926" s="2"/>
      <c r="H26926" t="s">
        <v>110</v>
      </c>
    </row>
    <row r="26927" spans="1:8" x14ac:dyDescent="0.35">
      <c r="A26927">
        <v>148402</v>
      </c>
      <c r="B26927">
        <v>0</v>
      </c>
      <c r="C26927">
        <v>1</v>
      </c>
      <c r="D26927" t="s">
        <v>120</v>
      </c>
      <c r="E26927" s="2">
        <v>0.47002314814814816</v>
      </c>
      <c r="F26927" s="2">
        <v>0.4704861111111111</v>
      </c>
      <c r="G26927" s="2"/>
      <c r="H26927" t="s">
        <v>110</v>
      </c>
    </row>
    <row r="26928" spans="1:8" x14ac:dyDescent="0.35">
      <c r="A26928">
        <v>148402</v>
      </c>
      <c r="B26928">
        <v>0</v>
      </c>
      <c r="C26928">
        <v>1</v>
      </c>
      <c r="D26928" t="s">
        <v>121</v>
      </c>
      <c r="E26928" s="2">
        <v>0.47268518518518521</v>
      </c>
      <c r="F26928" s="2">
        <v>0.47314814814814815</v>
      </c>
      <c r="G26928" s="2"/>
      <c r="H26928" t="s">
        <v>110</v>
      </c>
    </row>
    <row r="26929" spans="1:8" x14ac:dyDescent="0.35">
      <c r="A26929">
        <v>148402</v>
      </c>
      <c r="B26929">
        <v>0</v>
      </c>
      <c r="C26929">
        <v>1</v>
      </c>
      <c r="D26929" t="s">
        <v>39</v>
      </c>
      <c r="E26929" s="2">
        <v>0.4758101851851852</v>
      </c>
      <c r="F26929" s="2">
        <v>0.47650462962962964</v>
      </c>
      <c r="G26929" s="2"/>
      <c r="H26929" t="s">
        <v>110</v>
      </c>
    </row>
    <row r="26930" spans="1:8" x14ac:dyDescent="0.35">
      <c r="A26930">
        <v>148402</v>
      </c>
      <c r="B26930">
        <v>0</v>
      </c>
      <c r="C26930">
        <v>1</v>
      </c>
      <c r="D26930" t="s">
        <v>109</v>
      </c>
      <c r="E26930" s="2">
        <v>0.47881944444444446</v>
      </c>
      <c r="F26930" s="2">
        <v>0.47928240740740741</v>
      </c>
      <c r="G26930" s="2"/>
      <c r="H26930" t="s">
        <v>110</v>
      </c>
    </row>
    <row r="26931" spans="1:8" x14ac:dyDescent="0.35">
      <c r="A26931">
        <v>148402</v>
      </c>
      <c r="B26931">
        <v>0</v>
      </c>
      <c r="C26931">
        <v>1</v>
      </c>
      <c r="D26931" t="s">
        <v>111</v>
      </c>
      <c r="E26931" s="2">
        <v>0.48078703703703701</v>
      </c>
      <c r="F26931" s="2">
        <v>0.48125000000000001</v>
      </c>
      <c r="G26931" s="2"/>
      <c r="H26931" t="s">
        <v>110</v>
      </c>
    </row>
    <row r="26932" spans="1:8" x14ac:dyDescent="0.35">
      <c r="A26932">
        <v>148402</v>
      </c>
      <c r="B26932">
        <v>0</v>
      </c>
      <c r="C26932">
        <v>1</v>
      </c>
      <c r="D26932" t="s">
        <v>112</v>
      </c>
      <c r="E26932" s="2">
        <v>0.48298611111111112</v>
      </c>
      <c r="F26932" s="2">
        <v>0.48356481481481484</v>
      </c>
      <c r="G26932" s="2"/>
      <c r="H26932" t="s">
        <v>110</v>
      </c>
    </row>
    <row r="26933" spans="1:8" x14ac:dyDescent="0.35">
      <c r="A26933">
        <v>148402</v>
      </c>
      <c r="B26933">
        <v>0</v>
      </c>
      <c r="C26933">
        <v>1</v>
      </c>
      <c r="D26933" t="s">
        <v>113</v>
      </c>
      <c r="E26933" s="2">
        <v>0.48483796296296294</v>
      </c>
      <c r="F26933" s="2">
        <v>0.48541666666666666</v>
      </c>
      <c r="G26933" s="2"/>
      <c r="H26933" t="s">
        <v>110</v>
      </c>
    </row>
    <row r="26934" spans="1:8" x14ac:dyDescent="0.35">
      <c r="A26934">
        <v>148402</v>
      </c>
      <c r="B26934">
        <v>0</v>
      </c>
      <c r="C26934">
        <v>1</v>
      </c>
      <c r="D26934" t="s">
        <v>24</v>
      </c>
      <c r="E26934" s="2">
        <v>0.48761574074074077</v>
      </c>
      <c r="F26934" s="2">
        <v>0.48900462962962965</v>
      </c>
      <c r="G26934" s="2"/>
      <c r="H26934" t="s">
        <v>110</v>
      </c>
    </row>
    <row r="26935" spans="1:8" x14ac:dyDescent="0.35">
      <c r="A26935">
        <v>148402</v>
      </c>
      <c r="B26935">
        <v>0</v>
      </c>
      <c r="C26935">
        <v>1</v>
      </c>
      <c r="D26935" t="s">
        <v>45</v>
      </c>
      <c r="E26935" s="2">
        <v>0.49652777777777779</v>
      </c>
      <c r="F26935" s="2">
        <v>0.49722222222222223</v>
      </c>
      <c r="G26935" s="2"/>
      <c r="H26935" t="s">
        <v>110</v>
      </c>
    </row>
    <row r="26936" spans="1:8" x14ac:dyDescent="0.35">
      <c r="A26936">
        <v>148402</v>
      </c>
      <c r="B26936">
        <v>0</v>
      </c>
      <c r="C26936">
        <v>1</v>
      </c>
      <c r="D26936" t="s">
        <v>21</v>
      </c>
      <c r="E26936" s="2">
        <v>0.49884259259259262</v>
      </c>
      <c r="F26936" s="2">
        <v>0.49942129629629628</v>
      </c>
      <c r="G26936" s="2"/>
      <c r="H26936" t="s">
        <v>122</v>
      </c>
    </row>
    <row r="26937" spans="1:8" x14ac:dyDescent="0.35">
      <c r="A26937">
        <v>148402</v>
      </c>
      <c r="B26937">
        <v>0</v>
      </c>
      <c r="C26937">
        <v>1</v>
      </c>
      <c r="D26937" t="s">
        <v>123</v>
      </c>
      <c r="E26937" s="2">
        <v>0.5019675925925926</v>
      </c>
      <c r="F26937" s="2">
        <v>0.50254629629629632</v>
      </c>
      <c r="G26937" s="2"/>
      <c r="H26937">
        <v>2</v>
      </c>
    </row>
    <row r="26938" spans="1:8" x14ac:dyDescent="0.35">
      <c r="A26938">
        <v>148402</v>
      </c>
      <c r="B26938">
        <v>0</v>
      </c>
      <c r="C26938">
        <v>1</v>
      </c>
      <c r="D26938" t="s">
        <v>93</v>
      </c>
      <c r="E26938" s="2">
        <v>0.50451388888888893</v>
      </c>
      <c r="F26938" s="2">
        <v>0.50497685185185182</v>
      </c>
      <c r="G26938" s="2"/>
      <c r="H26938">
        <v>2</v>
      </c>
    </row>
    <row r="26939" spans="1:8" x14ac:dyDescent="0.35">
      <c r="A26939">
        <v>148402</v>
      </c>
      <c r="B26939">
        <v>0</v>
      </c>
      <c r="C26939">
        <v>1</v>
      </c>
      <c r="D26939" t="s">
        <v>9</v>
      </c>
      <c r="E26939" s="2">
        <v>0.5063657407407407</v>
      </c>
      <c r="F26939" s="2">
        <v>0.5068287037037037</v>
      </c>
      <c r="G26939" s="2"/>
      <c r="H26939">
        <v>2</v>
      </c>
    </row>
    <row r="26940" spans="1:8" x14ac:dyDescent="0.35">
      <c r="A26940">
        <v>148402</v>
      </c>
      <c r="B26940">
        <v>0</v>
      </c>
      <c r="C26940">
        <v>1</v>
      </c>
      <c r="D26940" t="s">
        <v>144</v>
      </c>
      <c r="E26940" s="2">
        <v>0.50798611111111114</v>
      </c>
      <c r="F26940" s="2">
        <v>0.50844907407407403</v>
      </c>
      <c r="G26940" s="2"/>
      <c r="H26940">
        <v>2</v>
      </c>
    </row>
    <row r="26941" spans="1:8" x14ac:dyDescent="0.35">
      <c r="A26941">
        <v>148402</v>
      </c>
      <c r="B26941">
        <v>0</v>
      </c>
      <c r="C26941">
        <v>1</v>
      </c>
      <c r="D26941" t="s">
        <v>59</v>
      </c>
      <c r="E26941" s="2">
        <v>0.50960648148148147</v>
      </c>
      <c r="F26941" s="2">
        <v>0.51006944444444446</v>
      </c>
      <c r="G26941" s="2"/>
      <c r="H26941">
        <v>2</v>
      </c>
    </row>
    <row r="26942" spans="1:8" x14ac:dyDescent="0.35">
      <c r="A26942">
        <v>148402</v>
      </c>
      <c r="B26942">
        <v>0</v>
      </c>
      <c r="C26942">
        <v>1</v>
      </c>
      <c r="D26942" t="s">
        <v>90</v>
      </c>
      <c r="E26942" s="2">
        <v>0.51157407407407407</v>
      </c>
      <c r="F26942" s="2">
        <v>0.51226851851851851</v>
      </c>
      <c r="G26942" s="2"/>
      <c r="H26942">
        <v>2</v>
      </c>
    </row>
    <row r="26943" spans="1:8" x14ac:dyDescent="0.35">
      <c r="A26943">
        <v>148402</v>
      </c>
      <c r="B26943">
        <v>0</v>
      </c>
      <c r="C26943">
        <v>1</v>
      </c>
      <c r="D26943" t="s">
        <v>151</v>
      </c>
      <c r="E26943" s="2">
        <v>0.5136574074074074</v>
      </c>
      <c r="F26943" s="2">
        <v>0.51412037037037039</v>
      </c>
      <c r="G26943" s="2"/>
      <c r="H26943">
        <v>2</v>
      </c>
    </row>
    <row r="26944" spans="1:8" x14ac:dyDescent="0.35">
      <c r="A26944">
        <v>148402</v>
      </c>
      <c r="B26944">
        <v>0</v>
      </c>
      <c r="C26944">
        <v>1</v>
      </c>
      <c r="D26944" t="s">
        <v>150</v>
      </c>
      <c r="E26944" s="2">
        <v>0.51550925925925928</v>
      </c>
      <c r="F26944" s="2">
        <v>0.51620370370370372</v>
      </c>
      <c r="G26944" s="2"/>
      <c r="H26944">
        <v>2</v>
      </c>
    </row>
    <row r="26945" spans="1:8" x14ac:dyDescent="0.35">
      <c r="A26945">
        <v>148402</v>
      </c>
      <c r="B26945">
        <v>0</v>
      </c>
      <c r="C26945">
        <v>1</v>
      </c>
      <c r="D26945" t="s">
        <v>149</v>
      </c>
      <c r="E26945" s="2">
        <v>0.51770833333333333</v>
      </c>
      <c r="F26945" s="2">
        <v>0.51828703703703705</v>
      </c>
      <c r="G26945" s="2"/>
      <c r="H26945">
        <v>2</v>
      </c>
    </row>
    <row r="26946" spans="1:8" x14ac:dyDescent="0.35">
      <c r="A26946">
        <v>148402</v>
      </c>
      <c r="B26946">
        <v>0</v>
      </c>
      <c r="C26946">
        <v>1</v>
      </c>
      <c r="D26946" t="s">
        <v>148</v>
      </c>
      <c r="E26946" s="2">
        <v>0.5200231481481481</v>
      </c>
      <c r="F26946" s="2">
        <v>0.52048611111111109</v>
      </c>
      <c r="G26946" s="2"/>
      <c r="H26946">
        <v>2</v>
      </c>
    </row>
    <row r="26947" spans="1:8" x14ac:dyDescent="0.35">
      <c r="A26947">
        <v>148402</v>
      </c>
      <c r="B26947">
        <v>0</v>
      </c>
      <c r="C26947">
        <v>1</v>
      </c>
      <c r="D26947" t="s">
        <v>19</v>
      </c>
      <c r="E26947" s="2">
        <v>0.52372685185185186</v>
      </c>
      <c r="F26947" s="2">
        <v>0.52418981481481486</v>
      </c>
      <c r="G26947" s="2"/>
      <c r="H26947">
        <v>2</v>
      </c>
    </row>
    <row r="26948" spans="1:8" x14ac:dyDescent="0.35">
      <c r="A26948">
        <v>148402</v>
      </c>
      <c r="B26948">
        <v>0</v>
      </c>
      <c r="C26948">
        <v>1</v>
      </c>
      <c r="D26948" t="s">
        <v>146</v>
      </c>
      <c r="E26948" s="2">
        <v>0.52523148148148147</v>
      </c>
      <c r="F26948" s="2">
        <v>0.52569444444444446</v>
      </c>
      <c r="G26948" s="2"/>
      <c r="H26948" t="s">
        <v>159</v>
      </c>
    </row>
    <row r="26949" spans="1:8" x14ac:dyDescent="0.35">
      <c r="A26949">
        <v>148402</v>
      </c>
      <c r="B26949">
        <v>0</v>
      </c>
      <c r="C26949">
        <v>1</v>
      </c>
      <c r="D26949" t="s">
        <v>13</v>
      </c>
      <c r="E26949" s="2">
        <v>0.52893518518518523</v>
      </c>
      <c r="F26949" s="2">
        <v>0.52962962962962967</v>
      </c>
      <c r="G26949" s="2"/>
      <c r="H26949" t="s">
        <v>152</v>
      </c>
    </row>
    <row r="26950" spans="1:8" x14ac:dyDescent="0.35">
      <c r="A26950">
        <v>148402</v>
      </c>
      <c r="B26950">
        <v>1</v>
      </c>
      <c r="C26950">
        <v>1</v>
      </c>
      <c r="D26950" t="s">
        <v>160</v>
      </c>
      <c r="E26950" s="2">
        <v>0.53263888888888888</v>
      </c>
      <c r="F26950" s="2">
        <v>0.53310185185185188</v>
      </c>
      <c r="G26950" s="2"/>
      <c r="H26950" t="s">
        <v>152</v>
      </c>
    </row>
    <row r="26951" spans="1:8" x14ac:dyDescent="0.35">
      <c r="A26951">
        <v>148402</v>
      </c>
      <c r="B26951">
        <v>1</v>
      </c>
      <c r="C26951">
        <v>1</v>
      </c>
      <c r="D26951" t="s">
        <v>11</v>
      </c>
      <c r="E26951" s="2">
        <v>0.5356481481481481</v>
      </c>
      <c r="H26951" t="s">
        <v>161</v>
      </c>
    </row>
    <row r="26952" spans="1:8" x14ac:dyDescent="0.35">
      <c r="A26952">
        <v>142294</v>
      </c>
      <c r="B26952">
        <v>0</v>
      </c>
      <c r="C26952">
        <v>1</v>
      </c>
      <c r="D26952" t="s">
        <v>24</v>
      </c>
      <c r="F26952" s="2">
        <v>0.45694444444444443</v>
      </c>
      <c r="G26952" s="2"/>
      <c r="H26952">
        <v>7</v>
      </c>
    </row>
    <row r="26953" spans="1:8" x14ac:dyDescent="0.35">
      <c r="A26953">
        <v>142294</v>
      </c>
      <c r="B26953">
        <v>0</v>
      </c>
      <c r="C26953">
        <v>1</v>
      </c>
      <c r="D26953" t="s">
        <v>155</v>
      </c>
      <c r="E26953" s="2">
        <v>0.46006944444444442</v>
      </c>
      <c r="F26953" s="2">
        <v>0.46053240740740742</v>
      </c>
      <c r="G26953" s="2"/>
      <c r="H26953" t="s">
        <v>110</v>
      </c>
    </row>
    <row r="26954" spans="1:8" x14ac:dyDescent="0.35">
      <c r="A26954">
        <v>142294</v>
      </c>
      <c r="B26954">
        <v>0</v>
      </c>
      <c r="C26954">
        <v>1</v>
      </c>
      <c r="D26954" t="s">
        <v>154</v>
      </c>
      <c r="E26954" s="2">
        <v>0.4619212962962963</v>
      </c>
      <c r="F26954" s="2">
        <v>0.46238425925925924</v>
      </c>
      <c r="G26954" s="2"/>
      <c r="H26954" t="s">
        <v>110</v>
      </c>
    </row>
    <row r="26955" spans="1:8" x14ac:dyDescent="0.35">
      <c r="A26955">
        <v>142294</v>
      </c>
      <c r="B26955">
        <v>0</v>
      </c>
      <c r="C26955">
        <v>1</v>
      </c>
      <c r="D26955" t="s">
        <v>153</v>
      </c>
      <c r="E26955" s="2">
        <v>0.46377314814814813</v>
      </c>
      <c r="F26955" s="2">
        <v>0.46423611111111113</v>
      </c>
      <c r="G26955" s="2"/>
      <c r="H26955" t="s">
        <v>110</v>
      </c>
    </row>
    <row r="26956" spans="1:8" x14ac:dyDescent="0.35">
      <c r="A26956">
        <v>142294</v>
      </c>
      <c r="B26956">
        <v>0</v>
      </c>
      <c r="C26956">
        <v>1</v>
      </c>
      <c r="D26956" t="s">
        <v>126</v>
      </c>
      <c r="E26956" s="2">
        <v>0.46620370370370373</v>
      </c>
      <c r="F26956" s="2">
        <v>0.46689814814814817</v>
      </c>
      <c r="G26956" s="2"/>
      <c r="H26956" t="s">
        <v>110</v>
      </c>
    </row>
    <row r="26957" spans="1:8" x14ac:dyDescent="0.35">
      <c r="A26957">
        <v>142294</v>
      </c>
      <c r="B26957">
        <v>0</v>
      </c>
      <c r="C26957">
        <v>1</v>
      </c>
      <c r="D26957" t="s">
        <v>128</v>
      </c>
      <c r="E26957" s="2">
        <v>0.46909722222222222</v>
      </c>
      <c r="F26957" s="2">
        <v>0.46956018518518516</v>
      </c>
      <c r="G26957" s="2"/>
      <c r="H26957" t="s">
        <v>110</v>
      </c>
    </row>
    <row r="26958" spans="1:8" x14ac:dyDescent="0.35">
      <c r="A26958">
        <v>142294</v>
      </c>
      <c r="B26958">
        <v>0</v>
      </c>
      <c r="C26958">
        <v>1</v>
      </c>
      <c r="D26958" t="s">
        <v>45</v>
      </c>
      <c r="E26958" s="2">
        <v>0.47268518518518521</v>
      </c>
      <c r="F26958" s="2">
        <v>0.47349537037037037</v>
      </c>
      <c r="G26958" s="2"/>
      <c r="H26958" t="s">
        <v>110</v>
      </c>
    </row>
    <row r="26959" spans="1:8" x14ac:dyDescent="0.35">
      <c r="A26959">
        <v>142294</v>
      </c>
      <c r="B26959">
        <v>0</v>
      </c>
      <c r="C26959">
        <v>1</v>
      </c>
      <c r="D26959" t="s">
        <v>21</v>
      </c>
      <c r="E26959" s="2">
        <v>0.47488425925925926</v>
      </c>
      <c r="F26959" s="2">
        <v>0.47546296296296298</v>
      </c>
      <c r="G26959" s="2"/>
      <c r="H26959" t="s">
        <v>122</v>
      </c>
    </row>
    <row r="26960" spans="1:8" x14ac:dyDescent="0.35">
      <c r="A26960">
        <v>142294</v>
      </c>
      <c r="B26960">
        <v>0</v>
      </c>
      <c r="C26960">
        <v>1</v>
      </c>
      <c r="D26960" t="s">
        <v>123</v>
      </c>
      <c r="E26960" s="2">
        <v>0.47766203703703702</v>
      </c>
      <c r="F26960" s="2">
        <v>0.47824074074074074</v>
      </c>
      <c r="G26960" s="2"/>
      <c r="H26960">
        <v>2</v>
      </c>
    </row>
    <row r="26961" spans="1:8" x14ac:dyDescent="0.35">
      <c r="A26961">
        <v>142294</v>
      </c>
      <c r="B26961">
        <v>0</v>
      </c>
      <c r="C26961">
        <v>1</v>
      </c>
      <c r="D26961" t="s">
        <v>93</v>
      </c>
      <c r="E26961" s="2">
        <v>0.48009259259259257</v>
      </c>
      <c r="F26961" s="2">
        <v>0.48055555555555557</v>
      </c>
      <c r="G26961" s="2"/>
      <c r="H26961">
        <v>2</v>
      </c>
    </row>
    <row r="26962" spans="1:8" x14ac:dyDescent="0.35">
      <c r="A26962">
        <v>142294</v>
      </c>
      <c r="B26962">
        <v>0</v>
      </c>
      <c r="C26962">
        <v>1</v>
      </c>
      <c r="D26962" t="s">
        <v>9</v>
      </c>
      <c r="E26962" s="2">
        <v>0.48171296296296295</v>
      </c>
      <c r="F26962" s="2">
        <v>0.48217592592592595</v>
      </c>
      <c r="G26962" s="2"/>
      <c r="H26962">
        <v>2</v>
      </c>
    </row>
    <row r="26963" spans="1:8" x14ac:dyDescent="0.35">
      <c r="A26963">
        <v>142294</v>
      </c>
      <c r="B26963">
        <v>0</v>
      </c>
      <c r="C26963">
        <v>1</v>
      </c>
      <c r="D26963" t="s">
        <v>144</v>
      </c>
      <c r="E26963" s="2">
        <v>0.48321759259259262</v>
      </c>
      <c r="F26963" s="2">
        <v>0.48368055555555556</v>
      </c>
      <c r="G26963" s="2"/>
      <c r="H26963">
        <v>2</v>
      </c>
    </row>
    <row r="26964" spans="1:8" x14ac:dyDescent="0.35">
      <c r="A26964">
        <v>142294</v>
      </c>
      <c r="B26964">
        <v>0</v>
      </c>
      <c r="C26964">
        <v>1</v>
      </c>
      <c r="D26964" t="s">
        <v>59</v>
      </c>
      <c r="E26964" s="2">
        <v>0.48483796296296294</v>
      </c>
      <c r="F26964" s="2">
        <v>0.48530092592592594</v>
      </c>
      <c r="G26964" s="2"/>
      <c r="H26964">
        <v>2</v>
      </c>
    </row>
    <row r="26965" spans="1:8" x14ac:dyDescent="0.35">
      <c r="A26965">
        <v>142294</v>
      </c>
      <c r="B26965">
        <v>0</v>
      </c>
      <c r="C26965">
        <v>1</v>
      </c>
      <c r="D26965" t="s">
        <v>90</v>
      </c>
      <c r="E26965" s="2">
        <v>0.48668981481481483</v>
      </c>
      <c r="F26965" s="2">
        <v>0.48738425925925927</v>
      </c>
      <c r="G26965" s="2"/>
      <c r="H26965">
        <v>2</v>
      </c>
    </row>
    <row r="26966" spans="1:8" x14ac:dyDescent="0.35">
      <c r="A26966">
        <v>142294</v>
      </c>
      <c r="B26966">
        <v>0</v>
      </c>
      <c r="C26966">
        <v>1</v>
      </c>
      <c r="D26966" t="s">
        <v>151</v>
      </c>
      <c r="E26966" s="2">
        <v>0.48854166666666665</v>
      </c>
      <c r="F26966" s="2">
        <v>0.48900462962962965</v>
      </c>
      <c r="G26966" s="2"/>
      <c r="H26966">
        <v>2</v>
      </c>
    </row>
    <row r="26967" spans="1:8" x14ac:dyDescent="0.35">
      <c r="A26967">
        <v>142294</v>
      </c>
      <c r="B26967">
        <v>0</v>
      </c>
      <c r="C26967">
        <v>1</v>
      </c>
      <c r="D26967" t="s">
        <v>150</v>
      </c>
      <c r="E26967" s="2">
        <v>0.49027777777777776</v>
      </c>
      <c r="F26967" s="2">
        <v>0.4909722222222222</v>
      </c>
      <c r="G26967" s="2"/>
      <c r="H26967">
        <v>2</v>
      </c>
    </row>
    <row r="26968" spans="1:8" x14ac:dyDescent="0.35">
      <c r="A26968">
        <v>142294</v>
      </c>
      <c r="B26968">
        <v>0</v>
      </c>
      <c r="C26968">
        <v>1</v>
      </c>
      <c r="D26968" t="s">
        <v>149</v>
      </c>
      <c r="E26968" s="2">
        <v>0.49224537037037036</v>
      </c>
      <c r="F26968" s="2">
        <v>0.49282407407407408</v>
      </c>
      <c r="G26968" s="2"/>
      <c r="H26968">
        <v>2</v>
      </c>
    </row>
    <row r="26969" spans="1:8" x14ac:dyDescent="0.35">
      <c r="A26969">
        <v>142294</v>
      </c>
      <c r="B26969">
        <v>0</v>
      </c>
      <c r="C26969">
        <v>1</v>
      </c>
      <c r="D26969" t="s">
        <v>148</v>
      </c>
      <c r="E26969" s="2">
        <v>0.49444444444444446</v>
      </c>
      <c r="F26969" s="2">
        <v>0.49490740740740741</v>
      </c>
      <c r="G26969" s="2"/>
      <c r="H26969">
        <v>2</v>
      </c>
    </row>
    <row r="26970" spans="1:8" x14ac:dyDescent="0.35">
      <c r="A26970">
        <v>142294</v>
      </c>
      <c r="B26970">
        <v>0</v>
      </c>
      <c r="C26970">
        <v>1</v>
      </c>
      <c r="D26970" t="s">
        <v>19</v>
      </c>
      <c r="E26970" s="2">
        <v>0.49780092592592595</v>
      </c>
      <c r="F26970" s="2">
        <v>0.4982638888888889</v>
      </c>
      <c r="G26970" s="2"/>
      <c r="H26970">
        <v>2</v>
      </c>
    </row>
    <row r="26971" spans="1:8" x14ac:dyDescent="0.35">
      <c r="A26971">
        <v>142294</v>
      </c>
      <c r="B26971">
        <v>0</v>
      </c>
      <c r="C26971">
        <v>1</v>
      </c>
      <c r="D26971" t="s">
        <v>146</v>
      </c>
      <c r="E26971" s="2">
        <v>0.49930555555555556</v>
      </c>
      <c r="F26971" s="2">
        <v>0.4997685185185185</v>
      </c>
      <c r="G26971" s="2"/>
      <c r="H26971" t="s">
        <v>159</v>
      </c>
    </row>
    <row r="26972" spans="1:8" x14ac:dyDescent="0.35">
      <c r="A26972">
        <v>142294</v>
      </c>
      <c r="B26972">
        <v>0</v>
      </c>
      <c r="C26972">
        <v>1</v>
      </c>
      <c r="D26972" t="s">
        <v>145</v>
      </c>
      <c r="E26972" s="2">
        <v>0.50115740740740744</v>
      </c>
      <c r="F26972" s="2">
        <v>0.50162037037037033</v>
      </c>
      <c r="G26972" s="2"/>
      <c r="H26972">
        <v>2</v>
      </c>
    </row>
    <row r="26973" spans="1:8" x14ac:dyDescent="0.35">
      <c r="A26973">
        <v>142294</v>
      </c>
      <c r="B26973">
        <v>0</v>
      </c>
      <c r="C26973">
        <v>1</v>
      </c>
      <c r="D26973" t="s">
        <v>23</v>
      </c>
      <c r="E26973" s="2">
        <v>0.50381944444444449</v>
      </c>
      <c r="H26973">
        <v>1</v>
      </c>
    </row>
    <row r="26974" spans="1:8" x14ac:dyDescent="0.35">
      <c r="A26974">
        <v>147500</v>
      </c>
      <c r="B26974">
        <v>0</v>
      </c>
      <c r="C26974">
        <v>1</v>
      </c>
      <c r="D26974" t="s">
        <v>16</v>
      </c>
      <c r="F26974" s="2">
        <v>0.45752314814814815</v>
      </c>
      <c r="G26974" s="2"/>
      <c r="H26974">
        <v>1</v>
      </c>
    </row>
    <row r="26975" spans="1:8" x14ac:dyDescent="0.35">
      <c r="A26975">
        <v>147500</v>
      </c>
      <c r="B26975">
        <v>0</v>
      </c>
      <c r="C26975">
        <v>1</v>
      </c>
      <c r="D26975" t="s">
        <v>156</v>
      </c>
      <c r="E26975" s="2">
        <v>0.45844907407407409</v>
      </c>
      <c r="F26975" s="2">
        <v>0.45891203703703703</v>
      </c>
      <c r="G26975" s="2"/>
      <c r="H26975">
        <v>2</v>
      </c>
    </row>
    <row r="26976" spans="1:8" x14ac:dyDescent="0.35">
      <c r="A26976">
        <v>147500</v>
      </c>
      <c r="B26976">
        <v>0</v>
      </c>
      <c r="C26976">
        <v>1</v>
      </c>
      <c r="D26976" t="s">
        <v>157</v>
      </c>
      <c r="E26976" s="2">
        <v>0.46064814814814814</v>
      </c>
      <c r="F26976" s="2">
        <v>0.46111111111111114</v>
      </c>
      <c r="G26976" s="2"/>
      <c r="H26976">
        <v>2</v>
      </c>
    </row>
    <row r="26977" spans="1:8" x14ac:dyDescent="0.35">
      <c r="A26977">
        <v>147500</v>
      </c>
      <c r="B26977">
        <v>0</v>
      </c>
      <c r="C26977">
        <v>1</v>
      </c>
      <c r="D26977" t="s">
        <v>158</v>
      </c>
      <c r="E26977" s="2">
        <v>0.46284722222222224</v>
      </c>
      <c r="F26977" s="2">
        <v>0.46331018518518519</v>
      </c>
      <c r="G26977" s="2"/>
      <c r="H26977">
        <v>2</v>
      </c>
    </row>
    <row r="26978" spans="1:8" x14ac:dyDescent="0.35">
      <c r="A26978">
        <v>147500</v>
      </c>
      <c r="B26978">
        <v>0</v>
      </c>
      <c r="C26978">
        <v>1</v>
      </c>
      <c r="D26978" t="s">
        <v>31</v>
      </c>
      <c r="E26978" s="2">
        <v>0.46527777777777779</v>
      </c>
      <c r="F26978" s="2">
        <v>0.46597222222222223</v>
      </c>
      <c r="G26978" s="2"/>
      <c r="H26978">
        <v>2</v>
      </c>
    </row>
    <row r="26979" spans="1:8" x14ac:dyDescent="0.35">
      <c r="A26979">
        <v>147500</v>
      </c>
      <c r="B26979">
        <v>0</v>
      </c>
      <c r="C26979">
        <v>1</v>
      </c>
      <c r="D26979" t="s">
        <v>132</v>
      </c>
      <c r="E26979" s="2">
        <v>0.46793981481481484</v>
      </c>
      <c r="F26979" s="2">
        <v>0.46840277777777778</v>
      </c>
      <c r="G26979" s="2"/>
      <c r="H26979">
        <v>2</v>
      </c>
    </row>
    <row r="26980" spans="1:8" x14ac:dyDescent="0.35">
      <c r="A26980">
        <v>147500</v>
      </c>
      <c r="B26980">
        <v>0</v>
      </c>
      <c r="C26980">
        <v>1</v>
      </c>
      <c r="D26980" t="s">
        <v>133</v>
      </c>
      <c r="E26980" s="2">
        <v>0.46990740740740738</v>
      </c>
      <c r="F26980" s="2">
        <v>0.47037037037037038</v>
      </c>
      <c r="G26980" s="2"/>
      <c r="H26980">
        <v>2</v>
      </c>
    </row>
    <row r="26981" spans="1:8" x14ac:dyDescent="0.35">
      <c r="A26981">
        <v>147500</v>
      </c>
      <c r="B26981">
        <v>0</v>
      </c>
      <c r="C26981">
        <v>1</v>
      </c>
      <c r="D26981" t="s">
        <v>38</v>
      </c>
      <c r="E26981" s="2">
        <v>0.47164351851851855</v>
      </c>
      <c r="F26981" s="2">
        <v>0.47233796296296299</v>
      </c>
      <c r="G26981" s="2"/>
      <c r="H26981" t="s">
        <v>134</v>
      </c>
    </row>
    <row r="26982" spans="1:8" x14ac:dyDescent="0.35">
      <c r="A26982">
        <v>147500</v>
      </c>
      <c r="B26982">
        <v>1</v>
      </c>
      <c r="C26982">
        <v>1</v>
      </c>
      <c r="D26982" t="s">
        <v>135</v>
      </c>
      <c r="E26982" s="2">
        <v>0.47442129629629631</v>
      </c>
      <c r="F26982" s="2">
        <v>0.47488425925925926</v>
      </c>
      <c r="G26982" s="2"/>
      <c r="H26982">
        <v>1</v>
      </c>
    </row>
    <row r="26983" spans="1:8" x14ac:dyDescent="0.35">
      <c r="A26983">
        <v>147500</v>
      </c>
      <c r="B26983">
        <v>1</v>
      </c>
      <c r="C26983">
        <v>1</v>
      </c>
      <c r="D26983" t="s">
        <v>136</v>
      </c>
      <c r="E26983" s="2">
        <v>0.47638888888888886</v>
      </c>
      <c r="F26983" s="2">
        <v>0.47685185185185186</v>
      </c>
      <c r="G26983" s="2"/>
      <c r="H26983">
        <v>1</v>
      </c>
    </row>
    <row r="26984" spans="1:8" x14ac:dyDescent="0.35">
      <c r="A26984">
        <v>147500</v>
      </c>
      <c r="B26984">
        <v>1</v>
      </c>
      <c r="C26984">
        <v>1</v>
      </c>
      <c r="D26984" t="s">
        <v>137</v>
      </c>
      <c r="E26984" s="2">
        <v>0.47847222222222224</v>
      </c>
      <c r="F26984" s="2">
        <v>0.47893518518518519</v>
      </c>
      <c r="G26984" s="2"/>
      <c r="H26984">
        <v>1</v>
      </c>
    </row>
    <row r="26985" spans="1:8" x14ac:dyDescent="0.35">
      <c r="A26985">
        <v>147500</v>
      </c>
      <c r="B26985">
        <v>1</v>
      </c>
      <c r="C26985">
        <v>1</v>
      </c>
      <c r="D26985" t="s">
        <v>138</v>
      </c>
      <c r="E26985" s="2">
        <v>0.48009259259259257</v>
      </c>
      <c r="F26985" s="2">
        <v>0.48055555555555557</v>
      </c>
      <c r="G26985" s="2"/>
      <c r="H26985">
        <v>1</v>
      </c>
    </row>
    <row r="26986" spans="1:8" x14ac:dyDescent="0.35">
      <c r="A26986">
        <v>147500</v>
      </c>
      <c r="B26986">
        <v>1</v>
      </c>
      <c r="C26986">
        <v>1</v>
      </c>
      <c r="D26986" t="s">
        <v>139</v>
      </c>
      <c r="E26986" s="2">
        <v>0.4826388888888889</v>
      </c>
      <c r="F26986" s="2">
        <v>0.48333333333333334</v>
      </c>
      <c r="G26986" s="2"/>
      <c r="H26986">
        <v>1</v>
      </c>
    </row>
    <row r="26987" spans="1:8" x14ac:dyDescent="0.35">
      <c r="A26987">
        <v>147500</v>
      </c>
      <c r="B26987">
        <v>1</v>
      </c>
      <c r="C26987">
        <v>1</v>
      </c>
      <c r="D26987" t="s">
        <v>72</v>
      </c>
      <c r="E26987" s="2">
        <v>0.48495370370370372</v>
      </c>
      <c r="F26987" s="2">
        <v>0.48553240740740738</v>
      </c>
      <c r="G26987" s="2"/>
      <c r="H26987">
        <v>1</v>
      </c>
    </row>
    <row r="26988" spans="1:8" x14ac:dyDescent="0.35">
      <c r="A26988">
        <v>147500</v>
      </c>
      <c r="B26988">
        <v>1</v>
      </c>
      <c r="C26988">
        <v>1</v>
      </c>
      <c r="D26988" t="s">
        <v>95</v>
      </c>
      <c r="E26988" s="2">
        <v>0.48703703703703705</v>
      </c>
      <c r="F26988" s="2">
        <v>0.48761574074074077</v>
      </c>
      <c r="G26988" s="2"/>
      <c r="H26988">
        <v>1</v>
      </c>
    </row>
    <row r="26989" spans="1:8" x14ac:dyDescent="0.35">
      <c r="A26989">
        <v>147500</v>
      </c>
      <c r="B26989">
        <v>1</v>
      </c>
      <c r="C26989">
        <v>1</v>
      </c>
      <c r="D26989" t="s">
        <v>140</v>
      </c>
      <c r="E26989" s="2">
        <v>0.48900462962962965</v>
      </c>
      <c r="F26989" s="2">
        <v>0.48969907407407409</v>
      </c>
      <c r="G26989" s="2"/>
      <c r="H26989">
        <v>1</v>
      </c>
    </row>
    <row r="26990" spans="1:8" x14ac:dyDescent="0.35">
      <c r="A26990">
        <v>147500</v>
      </c>
      <c r="B26990">
        <v>1</v>
      </c>
      <c r="C26990">
        <v>1</v>
      </c>
      <c r="D26990" t="s">
        <v>141</v>
      </c>
      <c r="E26990" s="2">
        <v>0.49131944444444442</v>
      </c>
      <c r="F26990" s="2">
        <v>0.49178240740740742</v>
      </c>
      <c r="G26990" s="2"/>
      <c r="H26990">
        <v>1</v>
      </c>
    </row>
    <row r="26991" spans="1:8" x14ac:dyDescent="0.35">
      <c r="A26991">
        <v>147500</v>
      </c>
      <c r="B26991">
        <v>1</v>
      </c>
      <c r="C26991">
        <v>1</v>
      </c>
      <c r="D26991" t="s">
        <v>46</v>
      </c>
      <c r="E26991" s="2">
        <v>0.49247685185185186</v>
      </c>
      <c r="F26991" s="2">
        <v>0.4929398148148148</v>
      </c>
      <c r="G26991" s="2"/>
      <c r="H26991">
        <v>1</v>
      </c>
    </row>
    <row r="26992" spans="1:8" x14ac:dyDescent="0.35">
      <c r="A26992">
        <v>147500</v>
      </c>
      <c r="B26992">
        <v>1</v>
      </c>
      <c r="C26992">
        <v>1</v>
      </c>
      <c r="D26992" t="s">
        <v>142</v>
      </c>
      <c r="E26992" s="2">
        <v>0.49398148148148147</v>
      </c>
      <c r="F26992" s="2">
        <v>0.49444444444444446</v>
      </c>
      <c r="G26992" s="2"/>
      <c r="H26992">
        <v>1</v>
      </c>
    </row>
    <row r="26993" spans="1:8" x14ac:dyDescent="0.35">
      <c r="A26993">
        <v>147500</v>
      </c>
      <c r="B26993">
        <v>1</v>
      </c>
      <c r="C26993">
        <v>1</v>
      </c>
      <c r="D26993" t="s">
        <v>143</v>
      </c>
      <c r="E26993" s="2">
        <v>0.49525462962962963</v>
      </c>
      <c r="F26993" s="2">
        <v>0.49594907407407407</v>
      </c>
      <c r="G26993" s="2"/>
      <c r="H26993">
        <v>1</v>
      </c>
    </row>
    <row r="26994" spans="1:8" x14ac:dyDescent="0.35">
      <c r="A26994">
        <v>147500</v>
      </c>
      <c r="B26994">
        <v>1</v>
      </c>
      <c r="C26994">
        <v>1</v>
      </c>
      <c r="D26994" t="s">
        <v>59</v>
      </c>
      <c r="E26994" s="2">
        <v>0.49710648148148145</v>
      </c>
      <c r="F26994" s="2">
        <v>0.49780092592592595</v>
      </c>
      <c r="G26994" s="2"/>
      <c r="H26994">
        <v>1</v>
      </c>
    </row>
    <row r="26995" spans="1:8" x14ac:dyDescent="0.35">
      <c r="A26995">
        <v>147500</v>
      </c>
      <c r="B26995">
        <v>1</v>
      </c>
      <c r="C26995">
        <v>1</v>
      </c>
      <c r="D26995" t="s">
        <v>144</v>
      </c>
      <c r="E26995" s="2">
        <v>0.49884259259259262</v>
      </c>
      <c r="F26995" s="2">
        <v>0.49930555555555556</v>
      </c>
      <c r="G26995" s="2"/>
      <c r="H26995">
        <v>1</v>
      </c>
    </row>
    <row r="26996" spans="1:8" x14ac:dyDescent="0.35">
      <c r="A26996">
        <v>147500</v>
      </c>
      <c r="B26996">
        <v>1</v>
      </c>
      <c r="C26996">
        <v>1</v>
      </c>
      <c r="D26996" t="s">
        <v>9</v>
      </c>
      <c r="E26996" s="2">
        <v>0.500462962962963</v>
      </c>
      <c r="F26996" s="2">
        <v>0.50092592592592589</v>
      </c>
      <c r="G26996" s="2"/>
      <c r="H26996">
        <v>1</v>
      </c>
    </row>
    <row r="26997" spans="1:8" x14ac:dyDescent="0.35">
      <c r="A26997">
        <v>147500</v>
      </c>
      <c r="B26997">
        <v>1</v>
      </c>
      <c r="C26997">
        <v>1</v>
      </c>
      <c r="D26997" t="s">
        <v>93</v>
      </c>
      <c r="E26997" s="2">
        <v>0.50208333333333333</v>
      </c>
      <c r="F26997" s="2">
        <v>0.50254629629629632</v>
      </c>
      <c r="G26997" s="2"/>
      <c r="H26997">
        <v>1</v>
      </c>
    </row>
    <row r="26998" spans="1:8" x14ac:dyDescent="0.35">
      <c r="A26998">
        <v>147500</v>
      </c>
      <c r="B26998">
        <v>1</v>
      </c>
      <c r="C26998">
        <v>1</v>
      </c>
      <c r="D26998" t="s">
        <v>123</v>
      </c>
      <c r="E26998" s="2">
        <v>0.5043981481481481</v>
      </c>
      <c r="F26998" s="2">
        <v>0.50497685185185182</v>
      </c>
      <c r="G26998" s="2"/>
      <c r="H26998">
        <v>1</v>
      </c>
    </row>
    <row r="26999" spans="1:8" x14ac:dyDescent="0.35">
      <c r="A26999">
        <v>147500</v>
      </c>
      <c r="B26999">
        <v>1</v>
      </c>
      <c r="C26999">
        <v>1</v>
      </c>
      <c r="D26999" t="s">
        <v>21</v>
      </c>
      <c r="E26999" s="2">
        <v>0.5072916666666667</v>
      </c>
      <c r="F26999" s="2">
        <v>0.50787037037037042</v>
      </c>
      <c r="G26999" s="2"/>
      <c r="H26999" t="s">
        <v>114</v>
      </c>
    </row>
    <row r="27000" spans="1:8" x14ac:dyDescent="0.35">
      <c r="A27000">
        <v>147500</v>
      </c>
      <c r="B27000">
        <v>1</v>
      </c>
      <c r="C27000">
        <v>1</v>
      </c>
      <c r="D27000" t="s">
        <v>45</v>
      </c>
      <c r="E27000" s="2">
        <v>0.50983796296296291</v>
      </c>
      <c r="F27000" s="2">
        <v>0.51053240740740746</v>
      </c>
      <c r="G27000" s="2"/>
      <c r="H27000" t="s">
        <v>152</v>
      </c>
    </row>
    <row r="27001" spans="1:8" x14ac:dyDescent="0.35">
      <c r="A27001">
        <v>147500</v>
      </c>
      <c r="B27001">
        <v>1</v>
      </c>
      <c r="C27001">
        <v>1</v>
      </c>
      <c r="D27001" t="s">
        <v>130</v>
      </c>
      <c r="E27001" s="2">
        <v>0.51249999999999996</v>
      </c>
      <c r="F27001" s="2">
        <v>0.51307870370370368</v>
      </c>
      <c r="G27001" s="2"/>
      <c r="H27001" t="s">
        <v>152</v>
      </c>
    </row>
    <row r="27002" spans="1:8" x14ac:dyDescent="0.35">
      <c r="A27002">
        <v>147500</v>
      </c>
      <c r="B27002">
        <v>1</v>
      </c>
      <c r="C27002">
        <v>1</v>
      </c>
      <c r="D27002" t="s">
        <v>129</v>
      </c>
      <c r="E27002" s="2">
        <v>0.51446759259259256</v>
      </c>
      <c r="F27002" s="2">
        <v>0.51493055555555556</v>
      </c>
      <c r="G27002" s="2"/>
      <c r="H27002" t="s">
        <v>152</v>
      </c>
    </row>
    <row r="27003" spans="1:8" x14ac:dyDescent="0.35">
      <c r="A27003">
        <v>147500</v>
      </c>
      <c r="B27003">
        <v>1</v>
      </c>
      <c r="C27003">
        <v>1</v>
      </c>
      <c r="D27003" t="s">
        <v>128</v>
      </c>
      <c r="E27003" s="2">
        <v>0.51643518518518516</v>
      </c>
      <c r="F27003" s="2">
        <v>0.51689814814814816</v>
      </c>
      <c r="G27003" s="2"/>
      <c r="H27003" t="s">
        <v>152</v>
      </c>
    </row>
    <row r="27004" spans="1:8" x14ac:dyDescent="0.35">
      <c r="A27004">
        <v>147500</v>
      </c>
      <c r="B27004">
        <v>1</v>
      </c>
      <c r="C27004">
        <v>1</v>
      </c>
      <c r="D27004" t="s">
        <v>126</v>
      </c>
      <c r="E27004" s="2">
        <v>0.51840277777777777</v>
      </c>
      <c r="F27004" s="2">
        <v>0.51909722222222221</v>
      </c>
      <c r="G27004" s="2"/>
      <c r="H27004" t="s">
        <v>162</v>
      </c>
    </row>
    <row r="27005" spans="1:8" x14ac:dyDescent="0.35">
      <c r="A27005">
        <v>147500</v>
      </c>
      <c r="B27005">
        <v>1</v>
      </c>
      <c r="C27005">
        <v>1</v>
      </c>
      <c r="D27005" t="s">
        <v>125</v>
      </c>
      <c r="E27005" s="2">
        <v>0.52094907407407409</v>
      </c>
      <c r="F27005" s="2">
        <v>0.52141203703703709</v>
      </c>
      <c r="G27005" s="2"/>
      <c r="H27005">
        <v>1</v>
      </c>
    </row>
    <row r="27006" spans="1:8" x14ac:dyDescent="0.35">
      <c r="A27006">
        <v>147500</v>
      </c>
      <c r="B27006">
        <v>1</v>
      </c>
      <c r="C27006">
        <v>1</v>
      </c>
      <c r="D27006" t="s">
        <v>17</v>
      </c>
      <c r="E27006" s="2">
        <v>0.52268518518518514</v>
      </c>
      <c r="F27006" s="2">
        <v>0.52314814814814814</v>
      </c>
      <c r="G27006" s="2"/>
      <c r="H27006">
        <v>1</v>
      </c>
    </row>
    <row r="27007" spans="1:8" x14ac:dyDescent="0.35">
      <c r="A27007">
        <v>147500</v>
      </c>
      <c r="B27007">
        <v>1</v>
      </c>
      <c r="C27007">
        <v>1</v>
      </c>
      <c r="D27007" t="s">
        <v>18</v>
      </c>
      <c r="E27007" s="2">
        <v>0.52523148148148147</v>
      </c>
      <c r="F27007" s="2">
        <v>0.52569444444444446</v>
      </c>
      <c r="G27007" s="2"/>
      <c r="H27007">
        <v>1</v>
      </c>
    </row>
    <row r="27008" spans="1:8" x14ac:dyDescent="0.35">
      <c r="A27008">
        <v>147500</v>
      </c>
      <c r="B27008">
        <v>1</v>
      </c>
      <c r="C27008">
        <v>1</v>
      </c>
      <c r="D27008" t="s">
        <v>163</v>
      </c>
      <c r="E27008" s="2">
        <v>0.52696759259259263</v>
      </c>
      <c r="F27008" s="2">
        <v>0.52743055555555551</v>
      </c>
      <c r="G27008" s="2"/>
      <c r="H27008">
        <v>1</v>
      </c>
    </row>
    <row r="27009" spans="1:8" x14ac:dyDescent="0.35">
      <c r="A27009">
        <v>147500</v>
      </c>
      <c r="B27009">
        <v>1</v>
      </c>
      <c r="C27009">
        <v>1</v>
      </c>
      <c r="D27009" t="s">
        <v>164</v>
      </c>
      <c r="E27009" s="2">
        <v>0.52951388888888884</v>
      </c>
      <c r="F27009" s="2">
        <v>0.52997685185185184</v>
      </c>
      <c r="G27009" s="2"/>
      <c r="H27009">
        <v>1</v>
      </c>
    </row>
    <row r="27010" spans="1:8" x14ac:dyDescent="0.35">
      <c r="A27010">
        <v>147500</v>
      </c>
      <c r="B27010">
        <v>1</v>
      </c>
      <c r="C27010">
        <v>1</v>
      </c>
      <c r="D27010" t="s">
        <v>165</v>
      </c>
      <c r="E27010" s="2">
        <v>0.53194444444444444</v>
      </c>
      <c r="F27010" s="2">
        <v>0.53240740740740744</v>
      </c>
      <c r="G27010" s="2"/>
      <c r="H27010">
        <v>1</v>
      </c>
    </row>
    <row r="27011" spans="1:8" x14ac:dyDescent="0.35">
      <c r="A27011">
        <v>147500</v>
      </c>
      <c r="B27011">
        <v>1</v>
      </c>
      <c r="C27011">
        <v>1</v>
      </c>
      <c r="D27011" t="s">
        <v>26</v>
      </c>
      <c r="E27011" s="2">
        <v>0.53483796296296293</v>
      </c>
      <c r="H27011">
        <v>2</v>
      </c>
    </row>
    <row r="27012" spans="1:8" x14ac:dyDescent="0.35">
      <c r="A27012">
        <v>145804</v>
      </c>
      <c r="B27012">
        <v>0</v>
      </c>
      <c r="C27012">
        <v>1</v>
      </c>
      <c r="D27012" t="s">
        <v>48</v>
      </c>
      <c r="F27012" s="2">
        <v>0.46180555555555558</v>
      </c>
      <c r="G27012" s="2"/>
      <c r="H27012">
        <v>13</v>
      </c>
    </row>
    <row r="27013" spans="1:8" x14ac:dyDescent="0.35">
      <c r="A27013">
        <v>145804</v>
      </c>
      <c r="B27013">
        <v>0</v>
      </c>
      <c r="C27013">
        <v>1</v>
      </c>
      <c r="D27013" t="s">
        <v>8</v>
      </c>
      <c r="E27013" s="2">
        <v>0.46331018518518519</v>
      </c>
      <c r="F27013" s="2">
        <v>0.46377314814814813</v>
      </c>
      <c r="G27013" s="2"/>
      <c r="H27013">
        <v>2</v>
      </c>
    </row>
    <row r="27014" spans="1:8" x14ac:dyDescent="0.35">
      <c r="A27014">
        <v>145804</v>
      </c>
      <c r="B27014">
        <v>0</v>
      </c>
      <c r="C27014">
        <v>1</v>
      </c>
      <c r="D27014" t="s">
        <v>102</v>
      </c>
      <c r="E27014" s="2">
        <v>0.4667824074074074</v>
      </c>
      <c r="F27014" s="2">
        <v>0.46724537037037039</v>
      </c>
      <c r="G27014" s="2"/>
      <c r="H27014">
        <v>2</v>
      </c>
    </row>
    <row r="27015" spans="1:8" x14ac:dyDescent="0.35">
      <c r="A27015">
        <v>145804</v>
      </c>
      <c r="B27015">
        <v>0</v>
      </c>
      <c r="C27015">
        <v>1</v>
      </c>
      <c r="D27015" t="s">
        <v>103</v>
      </c>
      <c r="E27015" s="2">
        <v>0.47025462962962961</v>
      </c>
      <c r="F27015" s="2">
        <v>0.4707175925925926</v>
      </c>
      <c r="G27015" s="2"/>
      <c r="H27015">
        <v>2</v>
      </c>
    </row>
    <row r="27016" spans="1:8" x14ac:dyDescent="0.35">
      <c r="A27016">
        <v>145804</v>
      </c>
      <c r="B27016">
        <v>0</v>
      </c>
      <c r="C27016">
        <v>1</v>
      </c>
      <c r="D27016" t="s">
        <v>104</v>
      </c>
      <c r="E27016" s="2">
        <v>0.47326388888888887</v>
      </c>
      <c r="F27016" s="2">
        <v>0.47372685185185187</v>
      </c>
      <c r="G27016" s="2"/>
      <c r="H27016">
        <v>2</v>
      </c>
    </row>
    <row r="27017" spans="1:8" x14ac:dyDescent="0.35">
      <c r="A27017">
        <v>145804</v>
      </c>
      <c r="B27017">
        <v>0</v>
      </c>
      <c r="C27017">
        <v>1</v>
      </c>
      <c r="D27017" t="s">
        <v>105</v>
      </c>
      <c r="E27017" s="2">
        <v>0.47569444444444442</v>
      </c>
      <c r="F27017" s="2">
        <v>0.47615740740740742</v>
      </c>
      <c r="G27017" s="2"/>
      <c r="H27017">
        <v>2</v>
      </c>
    </row>
    <row r="27018" spans="1:8" x14ac:dyDescent="0.35">
      <c r="A27018">
        <v>145804</v>
      </c>
      <c r="B27018">
        <v>0</v>
      </c>
      <c r="C27018">
        <v>1</v>
      </c>
      <c r="D27018" t="s">
        <v>106</v>
      </c>
      <c r="E27018" s="2">
        <v>0.47824074074074074</v>
      </c>
      <c r="F27018" s="2">
        <v>0.47870370370370369</v>
      </c>
      <c r="G27018" s="2"/>
      <c r="H27018">
        <v>2</v>
      </c>
    </row>
    <row r="27019" spans="1:8" x14ac:dyDescent="0.35">
      <c r="A27019">
        <v>145804</v>
      </c>
      <c r="B27019">
        <v>0</v>
      </c>
      <c r="C27019">
        <v>1</v>
      </c>
      <c r="D27019" t="s">
        <v>107</v>
      </c>
      <c r="E27019" s="2">
        <v>0.48032407407407407</v>
      </c>
      <c r="F27019" s="2">
        <v>0.48078703703703701</v>
      </c>
      <c r="G27019" s="2"/>
      <c r="H27019">
        <v>2</v>
      </c>
    </row>
    <row r="27020" spans="1:8" x14ac:dyDescent="0.35">
      <c r="A27020">
        <v>145804</v>
      </c>
      <c r="B27020">
        <v>0</v>
      </c>
      <c r="C27020">
        <v>1</v>
      </c>
      <c r="D27020" t="s">
        <v>108</v>
      </c>
      <c r="E27020" s="2">
        <v>0.4826388888888889</v>
      </c>
      <c r="F27020" s="2">
        <v>0.48310185185185184</v>
      </c>
      <c r="G27020" s="2"/>
      <c r="H27020">
        <v>2</v>
      </c>
    </row>
    <row r="27021" spans="1:8" x14ac:dyDescent="0.35">
      <c r="A27021">
        <v>145804</v>
      </c>
      <c r="B27021">
        <v>0</v>
      </c>
      <c r="C27021">
        <v>1</v>
      </c>
      <c r="D27021" t="s">
        <v>39</v>
      </c>
      <c r="E27021" s="2">
        <v>0.4861111111111111</v>
      </c>
      <c r="F27021" s="2">
        <v>0.48692129629629627</v>
      </c>
      <c r="G27021" s="2"/>
      <c r="H27021">
        <v>6</v>
      </c>
    </row>
    <row r="27022" spans="1:8" x14ac:dyDescent="0.35">
      <c r="A27022">
        <v>145804</v>
      </c>
      <c r="B27022">
        <v>0</v>
      </c>
      <c r="C27022">
        <v>1</v>
      </c>
      <c r="D27022" t="s">
        <v>109</v>
      </c>
      <c r="E27022" s="2">
        <v>0.48923611111111109</v>
      </c>
      <c r="F27022" s="2">
        <v>0.48969907407407409</v>
      </c>
      <c r="G27022" s="2"/>
      <c r="H27022" t="s">
        <v>110</v>
      </c>
    </row>
    <row r="27023" spans="1:8" x14ac:dyDescent="0.35">
      <c r="A27023">
        <v>145804</v>
      </c>
      <c r="B27023">
        <v>0</v>
      </c>
      <c r="C27023">
        <v>1</v>
      </c>
      <c r="D27023" t="s">
        <v>111</v>
      </c>
      <c r="E27023" s="2">
        <v>0.4912037037037037</v>
      </c>
      <c r="F27023" s="2">
        <v>0.49166666666666664</v>
      </c>
      <c r="G27023" s="2"/>
      <c r="H27023" t="s">
        <v>110</v>
      </c>
    </row>
    <row r="27024" spans="1:8" x14ac:dyDescent="0.35">
      <c r="A27024">
        <v>145804</v>
      </c>
      <c r="B27024">
        <v>0</v>
      </c>
      <c r="C27024">
        <v>1</v>
      </c>
      <c r="D27024" t="s">
        <v>112</v>
      </c>
      <c r="E27024" s="2">
        <v>0.4934027777777778</v>
      </c>
      <c r="F27024" s="2">
        <v>0.49398148148148147</v>
      </c>
      <c r="G27024" s="2"/>
      <c r="H27024" t="s">
        <v>110</v>
      </c>
    </row>
    <row r="27025" spans="1:8" x14ac:dyDescent="0.35">
      <c r="A27025">
        <v>145804</v>
      </c>
      <c r="B27025">
        <v>0</v>
      </c>
      <c r="C27025">
        <v>1</v>
      </c>
      <c r="D27025" t="s">
        <v>113</v>
      </c>
      <c r="E27025" s="2">
        <v>0.49525462962962963</v>
      </c>
      <c r="F27025" s="2">
        <v>0.49583333333333335</v>
      </c>
      <c r="G27025" s="2"/>
      <c r="H27025" t="s">
        <v>110</v>
      </c>
    </row>
    <row r="27026" spans="1:8" x14ac:dyDescent="0.35">
      <c r="A27026">
        <v>145804</v>
      </c>
      <c r="B27026">
        <v>0</v>
      </c>
      <c r="C27026">
        <v>1</v>
      </c>
      <c r="D27026" t="s">
        <v>24</v>
      </c>
      <c r="E27026" s="2">
        <v>0.4980324074074074</v>
      </c>
      <c r="F27026" s="2">
        <v>0.49942129629629628</v>
      </c>
      <c r="G27026" s="2"/>
      <c r="H27026" t="s">
        <v>110</v>
      </c>
    </row>
    <row r="27027" spans="1:8" x14ac:dyDescent="0.35">
      <c r="A27027">
        <v>145804</v>
      </c>
      <c r="B27027">
        <v>0</v>
      </c>
      <c r="C27027">
        <v>1</v>
      </c>
      <c r="D27027" t="s">
        <v>45</v>
      </c>
      <c r="E27027" s="2">
        <v>0.50694444444444442</v>
      </c>
      <c r="F27027" s="2">
        <v>0.50763888888888886</v>
      </c>
      <c r="G27027" s="2"/>
      <c r="H27027" t="s">
        <v>110</v>
      </c>
    </row>
    <row r="27028" spans="1:8" x14ac:dyDescent="0.35">
      <c r="A27028">
        <v>145804</v>
      </c>
      <c r="B27028">
        <v>0</v>
      </c>
      <c r="C27028">
        <v>1</v>
      </c>
      <c r="D27028" t="s">
        <v>21</v>
      </c>
      <c r="E27028" s="2">
        <v>0.50914351851851847</v>
      </c>
      <c r="F27028" s="2">
        <v>0.50972222222222219</v>
      </c>
      <c r="G27028" s="2"/>
      <c r="H27028" t="s">
        <v>122</v>
      </c>
    </row>
    <row r="27029" spans="1:8" x14ac:dyDescent="0.35">
      <c r="A27029">
        <v>145804</v>
      </c>
      <c r="B27029">
        <v>0</v>
      </c>
      <c r="C27029">
        <v>1</v>
      </c>
      <c r="D27029" t="s">
        <v>123</v>
      </c>
      <c r="E27029" s="2">
        <v>0.51192129629629635</v>
      </c>
      <c r="F27029" s="2">
        <v>0.51249999999999996</v>
      </c>
      <c r="G27029" s="2"/>
      <c r="H27029">
        <v>2</v>
      </c>
    </row>
    <row r="27030" spans="1:8" x14ac:dyDescent="0.35">
      <c r="A27030">
        <v>145804</v>
      </c>
      <c r="B27030">
        <v>0</v>
      </c>
      <c r="C27030">
        <v>1</v>
      </c>
      <c r="D27030" t="s">
        <v>93</v>
      </c>
      <c r="E27030" s="2">
        <v>0.51423611111111112</v>
      </c>
      <c r="F27030" s="2">
        <v>0.51469907407407411</v>
      </c>
      <c r="G27030" s="2"/>
      <c r="H27030">
        <v>2</v>
      </c>
    </row>
    <row r="27031" spans="1:8" x14ac:dyDescent="0.35">
      <c r="A27031">
        <v>145804</v>
      </c>
      <c r="B27031">
        <v>0</v>
      </c>
      <c r="C27031">
        <v>1</v>
      </c>
      <c r="D27031" t="s">
        <v>9</v>
      </c>
      <c r="E27031" s="2">
        <v>0.51620370370370372</v>
      </c>
      <c r="H27031">
        <v>1</v>
      </c>
    </row>
    <row r="27032" spans="1:8" x14ac:dyDescent="0.35">
      <c r="A27032">
        <v>143889</v>
      </c>
      <c r="B27032">
        <v>0</v>
      </c>
      <c r="C27032">
        <v>1</v>
      </c>
      <c r="D27032" t="s">
        <v>9</v>
      </c>
      <c r="F27032" s="2">
        <v>0.46400462962962963</v>
      </c>
      <c r="G27032" s="2"/>
      <c r="H27032">
        <v>1</v>
      </c>
    </row>
    <row r="27033" spans="1:8" x14ac:dyDescent="0.35">
      <c r="A27033">
        <v>143889</v>
      </c>
      <c r="B27033">
        <v>0</v>
      </c>
      <c r="C27033">
        <v>1</v>
      </c>
      <c r="D27033" t="s">
        <v>93</v>
      </c>
      <c r="E27033" s="2">
        <v>0.46516203703703701</v>
      </c>
      <c r="F27033" s="2">
        <v>0.46562500000000001</v>
      </c>
      <c r="G27033" s="2"/>
      <c r="H27033">
        <v>1</v>
      </c>
    </row>
    <row r="27034" spans="1:8" x14ac:dyDescent="0.35">
      <c r="A27034">
        <v>143889</v>
      </c>
      <c r="B27034">
        <v>0</v>
      </c>
      <c r="C27034">
        <v>1</v>
      </c>
      <c r="D27034" t="s">
        <v>123</v>
      </c>
      <c r="E27034" s="2">
        <v>0.46736111111111112</v>
      </c>
      <c r="F27034" s="2">
        <v>0.46793981481481484</v>
      </c>
      <c r="G27034" s="2"/>
      <c r="H27034">
        <v>1</v>
      </c>
    </row>
    <row r="27035" spans="1:8" x14ac:dyDescent="0.35">
      <c r="A27035">
        <v>143889</v>
      </c>
      <c r="B27035">
        <v>0</v>
      </c>
      <c r="C27035">
        <v>1</v>
      </c>
      <c r="D27035" t="s">
        <v>21</v>
      </c>
      <c r="E27035" s="2">
        <v>0.47013888888888888</v>
      </c>
      <c r="F27035" s="2">
        <v>0.4707175925925926</v>
      </c>
      <c r="G27035" s="2"/>
      <c r="H27035" t="s">
        <v>114</v>
      </c>
    </row>
    <row r="27036" spans="1:8" x14ac:dyDescent="0.35">
      <c r="A27036">
        <v>143889</v>
      </c>
      <c r="B27036">
        <v>0</v>
      </c>
      <c r="C27036">
        <v>1</v>
      </c>
      <c r="D27036" t="s">
        <v>45</v>
      </c>
      <c r="E27036" s="2">
        <v>0.47210648148148149</v>
      </c>
      <c r="F27036" s="2">
        <v>0.47280092592592593</v>
      </c>
      <c r="G27036" s="2"/>
      <c r="H27036" t="s">
        <v>152</v>
      </c>
    </row>
    <row r="27037" spans="1:8" x14ac:dyDescent="0.35">
      <c r="A27037">
        <v>143889</v>
      </c>
      <c r="B27037">
        <v>0</v>
      </c>
      <c r="C27037">
        <v>1</v>
      </c>
      <c r="D27037" t="s">
        <v>24</v>
      </c>
      <c r="E27037" s="2">
        <v>0.48032407407407407</v>
      </c>
      <c r="F27037" s="2">
        <v>0.48101851851851851</v>
      </c>
      <c r="G27037" s="2"/>
      <c r="H27037" t="s">
        <v>152</v>
      </c>
    </row>
    <row r="27038" spans="1:8" x14ac:dyDescent="0.35">
      <c r="A27038">
        <v>143889</v>
      </c>
      <c r="B27038">
        <v>0</v>
      </c>
      <c r="C27038">
        <v>1</v>
      </c>
      <c r="D27038" t="s">
        <v>113</v>
      </c>
      <c r="E27038" s="2">
        <v>0.48298611111111112</v>
      </c>
      <c r="F27038" s="2">
        <v>0.48356481481481484</v>
      </c>
      <c r="G27038" s="2"/>
      <c r="H27038" t="s">
        <v>152</v>
      </c>
    </row>
    <row r="27039" spans="1:8" x14ac:dyDescent="0.35">
      <c r="A27039">
        <v>143889</v>
      </c>
      <c r="B27039">
        <v>0</v>
      </c>
      <c r="C27039">
        <v>1</v>
      </c>
      <c r="D27039" t="s">
        <v>112</v>
      </c>
      <c r="E27039" s="2">
        <v>0.48495370370370372</v>
      </c>
      <c r="F27039" s="2">
        <v>0.48553240740740738</v>
      </c>
      <c r="G27039" s="2"/>
      <c r="H27039" t="s">
        <v>152</v>
      </c>
    </row>
    <row r="27040" spans="1:8" x14ac:dyDescent="0.35">
      <c r="A27040">
        <v>143889</v>
      </c>
      <c r="B27040">
        <v>0</v>
      </c>
      <c r="C27040">
        <v>1</v>
      </c>
      <c r="D27040" t="s">
        <v>111</v>
      </c>
      <c r="E27040" s="2">
        <v>0.48715277777777777</v>
      </c>
      <c r="F27040" s="2">
        <v>0.48761574074074077</v>
      </c>
      <c r="G27040" s="2"/>
      <c r="H27040" t="s">
        <v>152</v>
      </c>
    </row>
    <row r="27041" spans="1:8" x14ac:dyDescent="0.35">
      <c r="A27041">
        <v>143889</v>
      </c>
      <c r="B27041">
        <v>0</v>
      </c>
      <c r="C27041">
        <v>1</v>
      </c>
      <c r="D27041" t="s">
        <v>109</v>
      </c>
      <c r="E27041" s="2">
        <v>0.48912037037037037</v>
      </c>
      <c r="F27041" s="2">
        <v>0.48958333333333331</v>
      </c>
      <c r="G27041" s="2"/>
      <c r="H27041" t="s">
        <v>152</v>
      </c>
    </row>
    <row r="27042" spans="1:8" x14ac:dyDescent="0.35">
      <c r="A27042">
        <v>143889</v>
      </c>
      <c r="B27042">
        <v>0</v>
      </c>
      <c r="C27042">
        <v>1</v>
      </c>
      <c r="D27042" t="s">
        <v>39</v>
      </c>
      <c r="E27042" s="2">
        <v>0.49166666666666664</v>
      </c>
      <c r="F27042" s="2">
        <v>0.49236111111111114</v>
      </c>
      <c r="G27042" s="2"/>
      <c r="H27042">
        <v>5</v>
      </c>
    </row>
    <row r="27043" spans="1:8" x14ac:dyDescent="0.35">
      <c r="A27043">
        <v>143889</v>
      </c>
      <c r="B27043">
        <v>0</v>
      </c>
      <c r="C27043">
        <v>1</v>
      </c>
      <c r="D27043" t="s">
        <v>108</v>
      </c>
      <c r="E27043" s="2">
        <v>0.49490740740740741</v>
      </c>
      <c r="F27043" s="2">
        <v>0.49537037037037035</v>
      </c>
      <c r="G27043" s="2"/>
      <c r="H27043">
        <v>1</v>
      </c>
    </row>
    <row r="27044" spans="1:8" x14ac:dyDescent="0.35">
      <c r="A27044">
        <v>143889</v>
      </c>
      <c r="B27044">
        <v>0</v>
      </c>
      <c r="C27044">
        <v>1</v>
      </c>
      <c r="D27044" t="s">
        <v>107</v>
      </c>
      <c r="E27044" s="2">
        <v>0.49699074074074073</v>
      </c>
      <c r="F27044" s="2">
        <v>0.49745370370370373</v>
      </c>
      <c r="G27044" s="2"/>
      <c r="H27044">
        <v>1</v>
      </c>
    </row>
    <row r="27045" spans="1:8" x14ac:dyDescent="0.35">
      <c r="A27045">
        <v>143889</v>
      </c>
      <c r="B27045">
        <v>0</v>
      </c>
      <c r="C27045">
        <v>1</v>
      </c>
      <c r="D27045" t="s">
        <v>106</v>
      </c>
      <c r="E27045" s="2">
        <v>0.49861111111111112</v>
      </c>
      <c r="F27045" s="2">
        <v>0.49907407407407406</v>
      </c>
      <c r="G27045" s="2"/>
      <c r="H27045">
        <v>1</v>
      </c>
    </row>
    <row r="27046" spans="1:8" x14ac:dyDescent="0.35">
      <c r="A27046">
        <v>143889</v>
      </c>
      <c r="B27046">
        <v>0</v>
      </c>
      <c r="C27046">
        <v>1</v>
      </c>
      <c r="D27046" t="s">
        <v>105</v>
      </c>
      <c r="E27046" s="2">
        <v>0.50081018518518516</v>
      </c>
      <c r="F27046" s="2">
        <v>0.50127314814814816</v>
      </c>
      <c r="G27046" s="2"/>
      <c r="H27046">
        <v>1</v>
      </c>
    </row>
    <row r="27047" spans="1:8" x14ac:dyDescent="0.35">
      <c r="A27047">
        <v>143889</v>
      </c>
      <c r="B27047">
        <v>0</v>
      </c>
      <c r="C27047">
        <v>1</v>
      </c>
      <c r="D27047" t="s">
        <v>104</v>
      </c>
      <c r="E27047" s="2">
        <v>0.50300925925925921</v>
      </c>
      <c r="F27047" s="2">
        <v>0.50347222222222221</v>
      </c>
      <c r="G27047" s="2"/>
      <c r="H27047">
        <v>1</v>
      </c>
    </row>
    <row r="27048" spans="1:8" x14ac:dyDescent="0.35">
      <c r="A27048">
        <v>143889</v>
      </c>
      <c r="B27048">
        <v>0</v>
      </c>
      <c r="C27048">
        <v>1</v>
      </c>
      <c r="D27048" t="s">
        <v>103</v>
      </c>
      <c r="E27048" s="2">
        <v>0.50590277777777781</v>
      </c>
      <c r="F27048" s="2">
        <v>0.5063657407407407</v>
      </c>
      <c r="G27048" s="2"/>
      <c r="H27048">
        <v>1</v>
      </c>
    </row>
    <row r="27049" spans="1:8" x14ac:dyDescent="0.35">
      <c r="A27049">
        <v>143889</v>
      </c>
      <c r="B27049">
        <v>0</v>
      </c>
      <c r="C27049">
        <v>1</v>
      </c>
      <c r="D27049" t="s">
        <v>102</v>
      </c>
      <c r="E27049" s="2">
        <v>0.50868055555555558</v>
      </c>
      <c r="F27049" s="2">
        <v>0.50914351851851847</v>
      </c>
      <c r="G27049" s="2"/>
      <c r="H27049">
        <v>1</v>
      </c>
    </row>
    <row r="27050" spans="1:8" x14ac:dyDescent="0.35">
      <c r="A27050">
        <v>143889</v>
      </c>
      <c r="B27050">
        <v>0</v>
      </c>
      <c r="C27050">
        <v>1</v>
      </c>
      <c r="D27050" t="s">
        <v>8</v>
      </c>
      <c r="E27050" s="2">
        <v>0.51261574074074079</v>
      </c>
      <c r="F27050" s="2">
        <v>0.51307870370370368</v>
      </c>
      <c r="G27050" s="2"/>
      <c r="H27050">
        <v>1</v>
      </c>
    </row>
    <row r="27051" spans="1:8" x14ac:dyDescent="0.35">
      <c r="A27051">
        <v>143889</v>
      </c>
      <c r="B27051">
        <v>0</v>
      </c>
      <c r="C27051">
        <v>1</v>
      </c>
      <c r="D27051" t="s">
        <v>48</v>
      </c>
      <c r="E27051" s="2">
        <v>0.51481481481481484</v>
      </c>
      <c r="H27051">
        <v>13</v>
      </c>
    </row>
    <row r="27052" spans="1:8" x14ac:dyDescent="0.35">
      <c r="A27052">
        <v>142194</v>
      </c>
      <c r="B27052">
        <v>0</v>
      </c>
      <c r="C27052">
        <v>1</v>
      </c>
      <c r="D27052" t="s">
        <v>18</v>
      </c>
      <c r="F27052" s="2">
        <v>0.46435185185185185</v>
      </c>
      <c r="G27052" s="2"/>
      <c r="H27052" t="s">
        <v>124</v>
      </c>
    </row>
    <row r="27053" spans="1:8" x14ac:dyDescent="0.35">
      <c r="A27053">
        <v>142194</v>
      </c>
      <c r="B27053">
        <v>0</v>
      </c>
      <c r="C27053">
        <v>1</v>
      </c>
      <c r="D27053" t="s">
        <v>17</v>
      </c>
      <c r="E27053" s="2">
        <v>0.46666666666666667</v>
      </c>
      <c r="F27053" s="2">
        <v>0.46712962962962962</v>
      </c>
      <c r="G27053" s="2"/>
      <c r="H27053">
        <v>2</v>
      </c>
    </row>
    <row r="27054" spans="1:8" x14ac:dyDescent="0.35">
      <c r="A27054">
        <v>142194</v>
      </c>
      <c r="B27054">
        <v>0</v>
      </c>
      <c r="C27054">
        <v>1</v>
      </c>
      <c r="D27054" t="s">
        <v>125</v>
      </c>
      <c r="E27054" s="2">
        <v>0.46875</v>
      </c>
      <c r="F27054" s="2">
        <v>0.46921296296296294</v>
      </c>
      <c r="G27054" s="2"/>
      <c r="H27054">
        <v>2</v>
      </c>
    </row>
    <row r="27055" spans="1:8" x14ac:dyDescent="0.35">
      <c r="A27055">
        <v>142194</v>
      </c>
      <c r="B27055">
        <v>0</v>
      </c>
      <c r="C27055">
        <v>1</v>
      </c>
      <c r="D27055" t="s">
        <v>126</v>
      </c>
      <c r="E27055" s="2">
        <v>0.47129629629629627</v>
      </c>
      <c r="F27055" s="2">
        <v>0.47199074074074077</v>
      </c>
      <c r="G27055" s="2"/>
      <c r="H27055" t="s">
        <v>127</v>
      </c>
    </row>
    <row r="27056" spans="1:8" x14ac:dyDescent="0.35">
      <c r="A27056">
        <v>142194</v>
      </c>
      <c r="B27056">
        <v>0</v>
      </c>
      <c r="C27056">
        <v>1</v>
      </c>
      <c r="D27056" t="s">
        <v>128</v>
      </c>
      <c r="E27056" s="2">
        <v>0.47349537037037037</v>
      </c>
      <c r="F27056" s="2">
        <v>0.47395833333333331</v>
      </c>
      <c r="G27056" s="2"/>
      <c r="H27056" t="s">
        <v>110</v>
      </c>
    </row>
    <row r="27057" spans="1:8" x14ac:dyDescent="0.35">
      <c r="A27057">
        <v>142194</v>
      </c>
      <c r="B27057">
        <v>0</v>
      </c>
      <c r="C27057">
        <v>1</v>
      </c>
      <c r="D27057" t="s">
        <v>129</v>
      </c>
      <c r="E27057" s="2">
        <v>0.4753472222222222</v>
      </c>
      <c r="F27057" s="2">
        <v>0.4758101851851852</v>
      </c>
      <c r="G27057" s="2"/>
      <c r="H27057" t="s">
        <v>110</v>
      </c>
    </row>
    <row r="27058" spans="1:8" x14ac:dyDescent="0.35">
      <c r="A27058">
        <v>142194</v>
      </c>
      <c r="B27058">
        <v>0</v>
      </c>
      <c r="C27058">
        <v>1</v>
      </c>
      <c r="D27058" t="s">
        <v>130</v>
      </c>
      <c r="E27058" s="2">
        <v>0.47719907407407408</v>
      </c>
      <c r="F27058" s="2">
        <v>0.4777777777777778</v>
      </c>
      <c r="G27058" s="2"/>
      <c r="H27058" t="s">
        <v>110</v>
      </c>
    </row>
    <row r="27059" spans="1:8" x14ac:dyDescent="0.35">
      <c r="A27059">
        <v>142194</v>
      </c>
      <c r="B27059">
        <v>0</v>
      </c>
      <c r="C27059">
        <v>1</v>
      </c>
      <c r="D27059" t="s">
        <v>45</v>
      </c>
      <c r="E27059" s="2">
        <v>0.47974537037037035</v>
      </c>
      <c r="F27059" s="2">
        <v>0.48043981481481479</v>
      </c>
      <c r="G27059" s="2"/>
      <c r="H27059" t="s">
        <v>110</v>
      </c>
    </row>
    <row r="27060" spans="1:8" x14ac:dyDescent="0.35">
      <c r="A27060">
        <v>142194</v>
      </c>
      <c r="B27060">
        <v>0</v>
      </c>
      <c r="C27060">
        <v>1</v>
      </c>
      <c r="D27060" t="s">
        <v>21</v>
      </c>
      <c r="E27060" s="2">
        <v>0.48229166666666667</v>
      </c>
      <c r="F27060" s="2">
        <v>0.48287037037037039</v>
      </c>
      <c r="G27060" s="2"/>
      <c r="H27060" t="s">
        <v>122</v>
      </c>
    </row>
    <row r="27061" spans="1:8" x14ac:dyDescent="0.35">
      <c r="A27061">
        <v>142194</v>
      </c>
      <c r="B27061">
        <v>0</v>
      </c>
      <c r="C27061">
        <v>1</v>
      </c>
      <c r="D27061" t="s">
        <v>123</v>
      </c>
      <c r="E27061" s="2">
        <v>0.48518518518518516</v>
      </c>
      <c r="F27061" s="2">
        <v>0.48576388888888888</v>
      </c>
      <c r="G27061" s="2"/>
      <c r="H27061">
        <v>2</v>
      </c>
    </row>
    <row r="27062" spans="1:8" x14ac:dyDescent="0.35">
      <c r="A27062">
        <v>142194</v>
      </c>
      <c r="B27062">
        <v>0</v>
      </c>
      <c r="C27062">
        <v>1</v>
      </c>
      <c r="D27062" t="s">
        <v>93</v>
      </c>
      <c r="E27062" s="2">
        <v>0.48761574074074077</v>
      </c>
      <c r="F27062" s="2">
        <v>0.48807870370370371</v>
      </c>
      <c r="G27062" s="2"/>
      <c r="H27062">
        <v>2</v>
      </c>
    </row>
    <row r="27063" spans="1:8" x14ac:dyDescent="0.35">
      <c r="A27063">
        <v>142194</v>
      </c>
      <c r="B27063">
        <v>0</v>
      </c>
      <c r="C27063">
        <v>1</v>
      </c>
      <c r="D27063" t="s">
        <v>9</v>
      </c>
      <c r="E27063" s="2">
        <v>0.48923611111111109</v>
      </c>
      <c r="F27063" s="2">
        <v>0.48969907407407409</v>
      </c>
      <c r="G27063" s="2"/>
      <c r="H27063">
        <v>2</v>
      </c>
    </row>
    <row r="27064" spans="1:8" x14ac:dyDescent="0.35">
      <c r="A27064">
        <v>142194</v>
      </c>
      <c r="B27064">
        <v>0</v>
      </c>
      <c r="C27064">
        <v>1</v>
      </c>
      <c r="D27064" t="s">
        <v>144</v>
      </c>
      <c r="E27064" s="2">
        <v>0.49085648148148148</v>
      </c>
      <c r="F27064" s="2">
        <v>0.49131944444444442</v>
      </c>
      <c r="G27064" s="2"/>
      <c r="H27064">
        <v>2</v>
      </c>
    </row>
    <row r="27065" spans="1:8" x14ac:dyDescent="0.35">
      <c r="A27065">
        <v>142194</v>
      </c>
      <c r="B27065">
        <v>0</v>
      </c>
      <c r="C27065">
        <v>1</v>
      </c>
      <c r="D27065" t="s">
        <v>59</v>
      </c>
      <c r="E27065" s="2">
        <v>0.49236111111111114</v>
      </c>
      <c r="F27065" s="2">
        <v>0.49282407407407408</v>
      </c>
      <c r="G27065" s="2"/>
      <c r="H27065">
        <v>2</v>
      </c>
    </row>
    <row r="27066" spans="1:8" x14ac:dyDescent="0.35">
      <c r="A27066">
        <v>142194</v>
      </c>
      <c r="B27066">
        <v>0</v>
      </c>
      <c r="C27066">
        <v>1</v>
      </c>
      <c r="D27066" t="s">
        <v>143</v>
      </c>
      <c r="E27066" s="2">
        <v>0.49398148148148147</v>
      </c>
      <c r="F27066" s="2">
        <v>0.49467592592592591</v>
      </c>
      <c r="G27066" s="2"/>
      <c r="H27066">
        <v>2</v>
      </c>
    </row>
    <row r="27067" spans="1:8" x14ac:dyDescent="0.35">
      <c r="A27067">
        <v>142194</v>
      </c>
      <c r="B27067">
        <v>0</v>
      </c>
      <c r="C27067">
        <v>1</v>
      </c>
      <c r="D27067" t="s">
        <v>142</v>
      </c>
      <c r="E27067" s="2">
        <v>0.49548611111111113</v>
      </c>
      <c r="F27067" s="2">
        <v>0.49594907407407407</v>
      </c>
      <c r="G27067" s="2"/>
      <c r="H27067">
        <v>2</v>
      </c>
    </row>
    <row r="27068" spans="1:8" x14ac:dyDescent="0.35">
      <c r="A27068">
        <v>142194</v>
      </c>
      <c r="B27068">
        <v>0</v>
      </c>
      <c r="C27068">
        <v>1</v>
      </c>
      <c r="D27068" t="s">
        <v>46</v>
      </c>
      <c r="E27068" s="2">
        <v>0.49699074074074073</v>
      </c>
      <c r="F27068" s="2">
        <v>0.49745370370370373</v>
      </c>
      <c r="G27068" s="2"/>
      <c r="H27068">
        <v>2</v>
      </c>
    </row>
    <row r="27069" spans="1:8" x14ac:dyDescent="0.35">
      <c r="A27069">
        <v>142194</v>
      </c>
      <c r="B27069">
        <v>0</v>
      </c>
      <c r="C27069">
        <v>1</v>
      </c>
      <c r="D27069" t="s">
        <v>141</v>
      </c>
      <c r="E27069" s="2">
        <v>0.49814814814814817</v>
      </c>
      <c r="F27069" s="2">
        <v>0.49861111111111112</v>
      </c>
      <c r="G27069" s="2"/>
      <c r="H27069">
        <v>2</v>
      </c>
    </row>
    <row r="27070" spans="1:8" x14ac:dyDescent="0.35">
      <c r="A27070">
        <v>142194</v>
      </c>
      <c r="B27070">
        <v>0</v>
      </c>
      <c r="C27070">
        <v>1</v>
      </c>
      <c r="D27070" t="s">
        <v>140</v>
      </c>
      <c r="E27070" s="2">
        <v>0.50023148148148144</v>
      </c>
      <c r="F27070" s="2">
        <v>0.50092592592592589</v>
      </c>
      <c r="G27070" s="2"/>
      <c r="H27070">
        <v>2</v>
      </c>
    </row>
    <row r="27071" spans="1:8" x14ac:dyDescent="0.35">
      <c r="A27071">
        <v>142194</v>
      </c>
      <c r="B27071">
        <v>0</v>
      </c>
      <c r="C27071">
        <v>1</v>
      </c>
      <c r="D27071" t="s">
        <v>95</v>
      </c>
      <c r="E27071" s="2">
        <v>0.50219907407407405</v>
      </c>
      <c r="F27071" s="2">
        <v>0.50277777777777777</v>
      </c>
      <c r="G27071" s="2"/>
      <c r="H27071">
        <v>2</v>
      </c>
    </row>
    <row r="27072" spans="1:8" x14ac:dyDescent="0.35">
      <c r="A27072">
        <v>142194</v>
      </c>
      <c r="B27072">
        <v>0</v>
      </c>
      <c r="C27072">
        <v>1</v>
      </c>
      <c r="D27072" t="s">
        <v>72</v>
      </c>
      <c r="E27072" s="2">
        <v>0.5043981481481481</v>
      </c>
      <c r="F27072" s="2">
        <v>0.50497685185185182</v>
      </c>
      <c r="G27072" s="2"/>
      <c r="H27072">
        <v>2</v>
      </c>
    </row>
    <row r="27073" spans="1:8" x14ac:dyDescent="0.35">
      <c r="A27073">
        <v>142194</v>
      </c>
      <c r="B27073">
        <v>0</v>
      </c>
      <c r="C27073">
        <v>1</v>
      </c>
      <c r="D27073" t="s">
        <v>139</v>
      </c>
      <c r="E27073" s="2">
        <v>0.50648148148148153</v>
      </c>
      <c r="F27073" s="2">
        <v>0.50717592592592597</v>
      </c>
      <c r="G27073" s="2"/>
      <c r="H27073">
        <v>2</v>
      </c>
    </row>
    <row r="27074" spans="1:8" x14ac:dyDescent="0.35">
      <c r="A27074">
        <v>142194</v>
      </c>
      <c r="B27074">
        <v>0</v>
      </c>
      <c r="C27074">
        <v>1</v>
      </c>
      <c r="D27074" t="s">
        <v>138</v>
      </c>
      <c r="E27074" s="2">
        <v>0.50914351851851847</v>
      </c>
      <c r="F27074" s="2">
        <v>0.50960648148148147</v>
      </c>
      <c r="G27074" s="2"/>
      <c r="H27074">
        <v>2</v>
      </c>
    </row>
    <row r="27075" spans="1:8" x14ac:dyDescent="0.35">
      <c r="A27075">
        <v>142194</v>
      </c>
      <c r="B27075">
        <v>0</v>
      </c>
      <c r="C27075">
        <v>1</v>
      </c>
      <c r="D27075" t="s">
        <v>137</v>
      </c>
      <c r="E27075" s="2">
        <v>0.51076388888888891</v>
      </c>
      <c r="F27075" s="2">
        <v>0.5112268518518519</v>
      </c>
      <c r="G27075" s="2"/>
      <c r="H27075">
        <v>2</v>
      </c>
    </row>
    <row r="27076" spans="1:8" x14ac:dyDescent="0.35">
      <c r="A27076">
        <v>142194</v>
      </c>
      <c r="B27076">
        <v>0</v>
      </c>
      <c r="C27076">
        <v>1</v>
      </c>
      <c r="D27076" t="s">
        <v>136</v>
      </c>
      <c r="E27076" s="2">
        <v>0.51273148148148151</v>
      </c>
      <c r="F27076" s="2">
        <v>0.5131944444444444</v>
      </c>
      <c r="G27076" s="2"/>
      <c r="H27076">
        <v>2</v>
      </c>
    </row>
    <row r="27077" spans="1:8" x14ac:dyDescent="0.35">
      <c r="A27077">
        <v>142194</v>
      </c>
      <c r="B27077">
        <v>0</v>
      </c>
      <c r="C27077">
        <v>1</v>
      </c>
      <c r="D27077" t="s">
        <v>135</v>
      </c>
      <c r="E27077" s="2">
        <v>0.51458333333333328</v>
      </c>
      <c r="F27077" s="2">
        <v>0.51504629629629628</v>
      </c>
      <c r="G27077" s="2"/>
      <c r="H27077">
        <v>2</v>
      </c>
    </row>
    <row r="27078" spans="1:8" x14ac:dyDescent="0.35">
      <c r="A27078">
        <v>142194</v>
      </c>
      <c r="B27078">
        <v>1</v>
      </c>
      <c r="C27078">
        <v>1</v>
      </c>
      <c r="D27078" t="s">
        <v>38</v>
      </c>
      <c r="E27078" s="2">
        <v>0.51712962962962961</v>
      </c>
      <c r="F27078" s="2">
        <v>0.51782407407407405</v>
      </c>
      <c r="G27078" s="2"/>
      <c r="H27078" t="s">
        <v>172</v>
      </c>
    </row>
    <row r="27079" spans="1:8" x14ac:dyDescent="0.35">
      <c r="A27079">
        <v>142194</v>
      </c>
      <c r="B27079">
        <v>1</v>
      </c>
      <c r="C27079">
        <v>1</v>
      </c>
      <c r="D27079" t="s">
        <v>133</v>
      </c>
      <c r="E27079" s="2">
        <v>0.51909722222222221</v>
      </c>
      <c r="F27079" s="2">
        <v>0.51956018518518521</v>
      </c>
      <c r="G27079" s="2"/>
      <c r="H27079">
        <v>1</v>
      </c>
    </row>
    <row r="27080" spans="1:8" x14ac:dyDescent="0.35">
      <c r="A27080">
        <v>142194</v>
      </c>
      <c r="B27080">
        <v>1</v>
      </c>
      <c r="C27080">
        <v>1</v>
      </c>
      <c r="D27080" t="s">
        <v>132</v>
      </c>
      <c r="E27080" s="2">
        <v>0.52094907407407409</v>
      </c>
      <c r="F27080" s="2">
        <v>0.52141203703703709</v>
      </c>
      <c r="G27080" s="2"/>
      <c r="H27080">
        <v>1</v>
      </c>
    </row>
    <row r="27081" spans="1:8" x14ac:dyDescent="0.35">
      <c r="A27081">
        <v>142194</v>
      </c>
      <c r="B27081">
        <v>1</v>
      </c>
      <c r="C27081">
        <v>1</v>
      </c>
      <c r="D27081" t="s">
        <v>31</v>
      </c>
      <c r="E27081" s="2">
        <v>0.52407407407407403</v>
      </c>
      <c r="H27081" t="s">
        <v>131</v>
      </c>
    </row>
    <row r="27082" spans="1:8" x14ac:dyDescent="0.35">
      <c r="A27082">
        <v>141494</v>
      </c>
      <c r="B27082">
        <v>0</v>
      </c>
      <c r="C27082">
        <v>1</v>
      </c>
      <c r="D27082" t="s">
        <v>11</v>
      </c>
      <c r="F27082" s="2">
        <v>0.46527777777777779</v>
      </c>
      <c r="G27082" s="2"/>
      <c r="H27082" t="s">
        <v>161</v>
      </c>
    </row>
    <row r="27083" spans="1:8" x14ac:dyDescent="0.35">
      <c r="A27083">
        <v>141494</v>
      </c>
      <c r="B27083">
        <v>0</v>
      </c>
      <c r="C27083">
        <v>1</v>
      </c>
      <c r="D27083" t="s">
        <v>160</v>
      </c>
      <c r="E27083" s="2">
        <v>0.46770833333333334</v>
      </c>
      <c r="F27083" s="2">
        <v>0.46840277777777778</v>
      </c>
      <c r="G27083" s="2"/>
      <c r="H27083" t="s">
        <v>110</v>
      </c>
    </row>
    <row r="27084" spans="1:8" x14ac:dyDescent="0.35">
      <c r="A27084">
        <v>141494</v>
      </c>
      <c r="B27084">
        <v>1</v>
      </c>
      <c r="C27084">
        <v>1</v>
      </c>
      <c r="D27084" t="s">
        <v>13</v>
      </c>
      <c r="E27084" s="2">
        <v>0.47187499999999999</v>
      </c>
      <c r="F27084" s="2">
        <v>0.47256944444444443</v>
      </c>
      <c r="G27084" s="2"/>
      <c r="H27084" t="s">
        <v>110</v>
      </c>
    </row>
    <row r="27085" spans="1:8" x14ac:dyDescent="0.35">
      <c r="A27085">
        <v>141494</v>
      </c>
      <c r="B27085">
        <v>1</v>
      </c>
      <c r="C27085">
        <v>1</v>
      </c>
      <c r="D27085" t="s">
        <v>146</v>
      </c>
      <c r="E27085" s="2">
        <v>0.47488425925925926</v>
      </c>
      <c r="F27085" s="2">
        <v>0.4753472222222222</v>
      </c>
      <c r="G27085" s="2"/>
      <c r="H27085" t="s">
        <v>147</v>
      </c>
    </row>
    <row r="27086" spans="1:8" x14ac:dyDescent="0.35">
      <c r="A27086">
        <v>141494</v>
      </c>
      <c r="B27086">
        <v>1</v>
      </c>
      <c r="C27086">
        <v>1</v>
      </c>
      <c r="D27086" t="s">
        <v>19</v>
      </c>
      <c r="E27086" s="2">
        <v>0.47650462962962964</v>
      </c>
      <c r="F27086" s="2">
        <v>0.47696759259259258</v>
      </c>
      <c r="G27086" s="2"/>
      <c r="H27086">
        <v>1</v>
      </c>
    </row>
    <row r="27087" spans="1:8" x14ac:dyDescent="0.35">
      <c r="A27087">
        <v>141494</v>
      </c>
      <c r="B27087">
        <v>1</v>
      </c>
      <c r="C27087">
        <v>1</v>
      </c>
      <c r="D27087" t="s">
        <v>148</v>
      </c>
      <c r="E27087" s="2">
        <v>0.47974537037037035</v>
      </c>
      <c r="F27087" s="2">
        <v>0.48020833333333335</v>
      </c>
      <c r="G27087" s="2"/>
      <c r="H27087">
        <v>1</v>
      </c>
    </row>
    <row r="27088" spans="1:8" x14ac:dyDescent="0.35">
      <c r="A27088">
        <v>141494</v>
      </c>
      <c r="B27088">
        <v>1</v>
      </c>
      <c r="C27088">
        <v>1</v>
      </c>
      <c r="D27088" t="s">
        <v>149</v>
      </c>
      <c r="E27088" s="2">
        <v>0.48171296296296295</v>
      </c>
      <c r="F27088" s="2">
        <v>0.48229166666666667</v>
      </c>
      <c r="G27088" s="2"/>
      <c r="H27088">
        <v>1</v>
      </c>
    </row>
    <row r="27089" spans="1:8" x14ac:dyDescent="0.35">
      <c r="A27089">
        <v>141494</v>
      </c>
      <c r="B27089">
        <v>1</v>
      </c>
      <c r="C27089">
        <v>1</v>
      </c>
      <c r="D27089" t="s">
        <v>150</v>
      </c>
      <c r="E27089" s="2">
        <v>0.48368055555555556</v>
      </c>
      <c r="F27089" s="2">
        <v>0.484375</v>
      </c>
      <c r="G27089" s="2"/>
      <c r="H27089">
        <v>1</v>
      </c>
    </row>
    <row r="27090" spans="1:8" x14ac:dyDescent="0.35">
      <c r="A27090">
        <v>141494</v>
      </c>
      <c r="B27090">
        <v>1</v>
      </c>
      <c r="C27090">
        <v>1</v>
      </c>
      <c r="D27090" t="s">
        <v>151</v>
      </c>
      <c r="E27090" s="2">
        <v>0.48576388888888888</v>
      </c>
      <c r="F27090" s="2">
        <v>0.48622685185185183</v>
      </c>
      <c r="G27090" s="2"/>
      <c r="H27090">
        <v>1</v>
      </c>
    </row>
    <row r="27091" spans="1:8" x14ac:dyDescent="0.35">
      <c r="A27091">
        <v>141494</v>
      </c>
      <c r="B27091">
        <v>1</v>
      </c>
      <c r="C27091">
        <v>1</v>
      </c>
      <c r="D27091" t="s">
        <v>90</v>
      </c>
      <c r="E27091" s="2">
        <v>0.48773148148148149</v>
      </c>
      <c r="F27091" s="2">
        <v>0.48842592592592593</v>
      </c>
      <c r="G27091" s="2"/>
      <c r="H27091">
        <v>1</v>
      </c>
    </row>
    <row r="27092" spans="1:8" x14ac:dyDescent="0.35">
      <c r="A27092">
        <v>141494</v>
      </c>
      <c r="B27092">
        <v>1</v>
      </c>
      <c r="C27092">
        <v>1</v>
      </c>
      <c r="D27092" t="s">
        <v>59</v>
      </c>
      <c r="E27092" s="2">
        <v>0.49004629629629631</v>
      </c>
      <c r="F27092" s="2">
        <v>0.49050925925925926</v>
      </c>
      <c r="G27092" s="2"/>
      <c r="H27092">
        <v>1</v>
      </c>
    </row>
    <row r="27093" spans="1:8" x14ac:dyDescent="0.35">
      <c r="A27093">
        <v>141494</v>
      </c>
      <c r="B27093">
        <v>1</v>
      </c>
      <c r="C27093">
        <v>1</v>
      </c>
      <c r="D27093" t="s">
        <v>144</v>
      </c>
      <c r="E27093" s="2">
        <v>0.49189814814814814</v>
      </c>
      <c r="F27093" s="2">
        <v>0.49236111111111114</v>
      </c>
      <c r="G27093" s="2"/>
      <c r="H27093">
        <v>1</v>
      </c>
    </row>
    <row r="27094" spans="1:8" x14ac:dyDescent="0.35">
      <c r="A27094">
        <v>141494</v>
      </c>
      <c r="B27094">
        <v>1</v>
      </c>
      <c r="C27094">
        <v>1</v>
      </c>
      <c r="D27094" t="s">
        <v>9</v>
      </c>
      <c r="E27094" s="2">
        <v>0.49386574074074074</v>
      </c>
      <c r="F27094" s="2">
        <v>0.49432870370370369</v>
      </c>
      <c r="G27094" s="2"/>
      <c r="H27094">
        <v>1</v>
      </c>
    </row>
    <row r="27095" spans="1:8" x14ac:dyDescent="0.35">
      <c r="A27095">
        <v>141494</v>
      </c>
      <c r="B27095">
        <v>1</v>
      </c>
      <c r="C27095">
        <v>1</v>
      </c>
      <c r="D27095" t="s">
        <v>93</v>
      </c>
      <c r="E27095" s="2">
        <v>0.49548611111111113</v>
      </c>
      <c r="F27095" s="2">
        <v>0.49594907407407407</v>
      </c>
      <c r="G27095" s="2"/>
      <c r="H27095">
        <v>1</v>
      </c>
    </row>
    <row r="27096" spans="1:8" x14ac:dyDescent="0.35">
      <c r="A27096">
        <v>141494</v>
      </c>
      <c r="B27096">
        <v>1</v>
      </c>
      <c r="C27096">
        <v>1</v>
      </c>
      <c r="D27096" t="s">
        <v>123</v>
      </c>
      <c r="E27096" s="2">
        <v>0.49768518518518517</v>
      </c>
      <c r="F27096" s="2">
        <v>0.4982638888888889</v>
      </c>
      <c r="G27096" s="2"/>
      <c r="H27096">
        <v>1</v>
      </c>
    </row>
    <row r="27097" spans="1:8" x14ac:dyDescent="0.35">
      <c r="A27097">
        <v>141494</v>
      </c>
      <c r="B27097">
        <v>1</v>
      </c>
      <c r="C27097">
        <v>1</v>
      </c>
      <c r="D27097" t="s">
        <v>21</v>
      </c>
      <c r="E27097" s="2">
        <v>0.500462962962963</v>
      </c>
      <c r="F27097" s="2">
        <v>0.50104166666666672</v>
      </c>
      <c r="G27097" s="2"/>
      <c r="H27097" t="s">
        <v>114</v>
      </c>
    </row>
    <row r="27098" spans="1:8" x14ac:dyDescent="0.35">
      <c r="A27098">
        <v>141494</v>
      </c>
      <c r="B27098">
        <v>1</v>
      </c>
      <c r="C27098">
        <v>1</v>
      </c>
      <c r="D27098" t="s">
        <v>45</v>
      </c>
      <c r="E27098" s="2">
        <v>0.5024305555555556</v>
      </c>
      <c r="F27098" s="2">
        <v>0.50312500000000004</v>
      </c>
      <c r="G27098" s="2"/>
      <c r="H27098" t="s">
        <v>152</v>
      </c>
    </row>
    <row r="27099" spans="1:8" x14ac:dyDescent="0.35">
      <c r="A27099">
        <v>141494</v>
      </c>
      <c r="B27099">
        <v>1</v>
      </c>
      <c r="C27099">
        <v>1</v>
      </c>
      <c r="D27099" t="s">
        <v>24</v>
      </c>
      <c r="E27099" s="2">
        <v>0.51087962962962963</v>
      </c>
      <c r="F27099" s="2">
        <v>0.51157407407407407</v>
      </c>
      <c r="G27099" s="2"/>
      <c r="H27099" t="s">
        <v>152</v>
      </c>
    </row>
    <row r="27100" spans="1:8" x14ac:dyDescent="0.35">
      <c r="A27100">
        <v>141494</v>
      </c>
      <c r="B27100">
        <v>1</v>
      </c>
      <c r="C27100">
        <v>1</v>
      </c>
      <c r="D27100" t="s">
        <v>113</v>
      </c>
      <c r="E27100" s="2">
        <v>0.51423611111111112</v>
      </c>
      <c r="F27100" s="2">
        <v>0.51481481481481484</v>
      </c>
      <c r="G27100" s="2"/>
      <c r="H27100" t="s">
        <v>152</v>
      </c>
    </row>
    <row r="27101" spans="1:8" x14ac:dyDescent="0.35">
      <c r="A27101">
        <v>141494</v>
      </c>
      <c r="B27101">
        <v>1</v>
      </c>
      <c r="C27101">
        <v>1</v>
      </c>
      <c r="D27101" t="s">
        <v>112</v>
      </c>
      <c r="E27101" s="2">
        <v>0.51620370370370372</v>
      </c>
      <c r="F27101" s="2">
        <v>0.51678240740740744</v>
      </c>
      <c r="G27101" s="2"/>
      <c r="H27101" t="s">
        <v>152</v>
      </c>
    </row>
    <row r="27102" spans="1:8" x14ac:dyDescent="0.35">
      <c r="A27102">
        <v>141494</v>
      </c>
      <c r="B27102">
        <v>1</v>
      </c>
      <c r="C27102">
        <v>1</v>
      </c>
      <c r="D27102" t="s">
        <v>111</v>
      </c>
      <c r="E27102" s="2">
        <v>0.51840277777777777</v>
      </c>
      <c r="F27102" s="2">
        <v>0.51886574074074077</v>
      </c>
      <c r="G27102" s="2"/>
      <c r="H27102" t="s">
        <v>152</v>
      </c>
    </row>
    <row r="27103" spans="1:8" x14ac:dyDescent="0.35">
      <c r="A27103">
        <v>141494</v>
      </c>
      <c r="B27103">
        <v>1</v>
      </c>
      <c r="C27103">
        <v>1</v>
      </c>
      <c r="D27103" t="s">
        <v>109</v>
      </c>
      <c r="E27103" s="2">
        <v>0.52037037037037037</v>
      </c>
      <c r="F27103" s="2">
        <v>0.52083333333333337</v>
      </c>
      <c r="G27103" s="2"/>
      <c r="H27103" t="s">
        <v>152</v>
      </c>
    </row>
    <row r="27104" spans="1:8" x14ac:dyDescent="0.35">
      <c r="A27104">
        <v>141494</v>
      </c>
      <c r="B27104">
        <v>1</v>
      </c>
      <c r="C27104">
        <v>1</v>
      </c>
      <c r="D27104" t="s">
        <v>39</v>
      </c>
      <c r="E27104" s="2">
        <v>0.5229166666666667</v>
      </c>
      <c r="F27104" s="2">
        <v>0.52361111111111114</v>
      </c>
      <c r="G27104" s="2"/>
      <c r="H27104" t="s">
        <v>152</v>
      </c>
    </row>
    <row r="27105" spans="1:8" x14ac:dyDescent="0.35">
      <c r="A27105">
        <v>141494</v>
      </c>
      <c r="B27105">
        <v>1</v>
      </c>
      <c r="C27105">
        <v>1</v>
      </c>
      <c r="D27105" t="s">
        <v>121</v>
      </c>
      <c r="E27105" s="2">
        <v>0.52627314814814818</v>
      </c>
      <c r="F27105" s="2">
        <v>0.5268518518518519</v>
      </c>
      <c r="G27105" s="2"/>
      <c r="H27105" t="s">
        <v>152</v>
      </c>
    </row>
    <row r="27106" spans="1:8" x14ac:dyDescent="0.35">
      <c r="A27106">
        <v>141494</v>
      </c>
      <c r="B27106">
        <v>1</v>
      </c>
      <c r="C27106">
        <v>1</v>
      </c>
      <c r="D27106" t="s">
        <v>120</v>
      </c>
      <c r="E27106" s="2">
        <v>0.52893518518518523</v>
      </c>
      <c r="F27106" s="2">
        <v>0.52939814814814812</v>
      </c>
      <c r="G27106" s="2"/>
      <c r="H27106" t="s">
        <v>152</v>
      </c>
    </row>
    <row r="27107" spans="1:8" x14ac:dyDescent="0.35">
      <c r="A27107">
        <v>141494</v>
      </c>
      <c r="B27107">
        <v>1</v>
      </c>
      <c r="C27107">
        <v>1</v>
      </c>
      <c r="D27107" t="s">
        <v>119</v>
      </c>
      <c r="E27107" s="2">
        <v>0.53136574074074072</v>
      </c>
      <c r="F27107" s="2">
        <v>0.53182870370370372</v>
      </c>
      <c r="G27107" s="2"/>
      <c r="H27107" t="s">
        <v>152</v>
      </c>
    </row>
    <row r="27108" spans="1:8" x14ac:dyDescent="0.35">
      <c r="A27108">
        <v>141494</v>
      </c>
      <c r="B27108">
        <v>1</v>
      </c>
      <c r="C27108">
        <v>1</v>
      </c>
      <c r="D27108" t="s">
        <v>118</v>
      </c>
      <c r="E27108" s="2">
        <v>0.53379629629629632</v>
      </c>
      <c r="F27108" s="2">
        <v>0.53425925925925921</v>
      </c>
      <c r="G27108" s="2"/>
      <c r="H27108" t="s">
        <v>152</v>
      </c>
    </row>
    <row r="27109" spans="1:8" x14ac:dyDescent="0.35">
      <c r="A27109">
        <v>141494</v>
      </c>
      <c r="B27109">
        <v>1</v>
      </c>
      <c r="C27109">
        <v>1</v>
      </c>
      <c r="D27109" t="s">
        <v>117</v>
      </c>
      <c r="E27109" s="2">
        <v>0.53599537037037037</v>
      </c>
      <c r="F27109" s="2">
        <v>0.53645833333333337</v>
      </c>
      <c r="G27109" s="2"/>
      <c r="H27109" t="s">
        <v>152</v>
      </c>
    </row>
    <row r="27110" spans="1:8" x14ac:dyDescent="0.35">
      <c r="A27110">
        <v>141494</v>
      </c>
      <c r="B27110">
        <v>1</v>
      </c>
      <c r="C27110">
        <v>1</v>
      </c>
      <c r="D27110" t="s">
        <v>116</v>
      </c>
      <c r="E27110" s="2">
        <v>0.54027777777777775</v>
      </c>
      <c r="F27110" s="2">
        <v>0.54074074074074074</v>
      </c>
      <c r="G27110" s="2"/>
      <c r="H27110" t="s">
        <v>152</v>
      </c>
    </row>
    <row r="27111" spans="1:8" x14ac:dyDescent="0.35">
      <c r="A27111">
        <v>141494</v>
      </c>
      <c r="B27111">
        <v>1</v>
      </c>
      <c r="C27111">
        <v>1</v>
      </c>
      <c r="D27111" t="s">
        <v>6</v>
      </c>
      <c r="E27111" s="2">
        <v>0.54224537037037035</v>
      </c>
      <c r="H27111" t="s">
        <v>115</v>
      </c>
    </row>
    <row r="27112" spans="1:8" x14ac:dyDescent="0.35">
      <c r="A27112">
        <v>142596</v>
      </c>
      <c r="B27112">
        <v>0</v>
      </c>
      <c r="C27112">
        <v>1</v>
      </c>
      <c r="D27112" t="s">
        <v>26</v>
      </c>
      <c r="F27112" s="2">
        <v>0.46527777777777779</v>
      </c>
      <c r="G27112" s="2"/>
      <c r="H27112">
        <v>2</v>
      </c>
    </row>
    <row r="27113" spans="1:8" x14ac:dyDescent="0.35">
      <c r="A27113">
        <v>142596</v>
      </c>
      <c r="B27113">
        <v>0</v>
      </c>
      <c r="C27113">
        <v>1</v>
      </c>
      <c r="D27113" t="s">
        <v>165</v>
      </c>
      <c r="E27113" s="2">
        <v>0.4670138888888889</v>
      </c>
      <c r="F27113" s="2">
        <v>0.46747685185185184</v>
      </c>
      <c r="G27113" s="2"/>
      <c r="H27113">
        <v>2</v>
      </c>
    </row>
    <row r="27114" spans="1:8" x14ac:dyDescent="0.35">
      <c r="A27114">
        <v>142596</v>
      </c>
      <c r="B27114">
        <v>0</v>
      </c>
      <c r="C27114">
        <v>1</v>
      </c>
      <c r="D27114" t="s">
        <v>164</v>
      </c>
      <c r="E27114" s="2">
        <v>0.46967592592592594</v>
      </c>
      <c r="F27114" s="2">
        <v>0.47013888888888888</v>
      </c>
      <c r="G27114" s="2"/>
      <c r="H27114">
        <v>2</v>
      </c>
    </row>
    <row r="27115" spans="1:8" x14ac:dyDescent="0.35">
      <c r="A27115">
        <v>142596</v>
      </c>
      <c r="B27115">
        <v>0</v>
      </c>
      <c r="C27115">
        <v>1</v>
      </c>
      <c r="D27115" t="s">
        <v>163</v>
      </c>
      <c r="E27115" s="2">
        <v>0.47233796296296299</v>
      </c>
      <c r="F27115" s="2">
        <v>0.47280092592592593</v>
      </c>
      <c r="G27115" s="2"/>
      <c r="H27115">
        <v>2</v>
      </c>
    </row>
    <row r="27116" spans="1:8" x14ac:dyDescent="0.35">
      <c r="A27116">
        <v>142596</v>
      </c>
      <c r="B27116">
        <v>0</v>
      </c>
      <c r="C27116">
        <v>1</v>
      </c>
      <c r="D27116" t="s">
        <v>18</v>
      </c>
      <c r="E27116" s="2">
        <v>0.47430555555555554</v>
      </c>
      <c r="F27116" s="2">
        <v>0.47476851851851853</v>
      </c>
      <c r="G27116" s="2"/>
      <c r="H27116">
        <v>2</v>
      </c>
    </row>
    <row r="27117" spans="1:8" x14ac:dyDescent="0.35">
      <c r="A27117">
        <v>142596</v>
      </c>
      <c r="B27117">
        <v>0</v>
      </c>
      <c r="C27117">
        <v>1</v>
      </c>
      <c r="D27117" t="s">
        <v>17</v>
      </c>
      <c r="E27117" s="2">
        <v>0.47708333333333336</v>
      </c>
      <c r="F27117" s="2">
        <v>0.4775462962962963</v>
      </c>
      <c r="G27117" s="2"/>
      <c r="H27117">
        <v>2</v>
      </c>
    </row>
    <row r="27118" spans="1:8" x14ac:dyDescent="0.35">
      <c r="A27118">
        <v>142596</v>
      </c>
      <c r="B27118">
        <v>0</v>
      </c>
      <c r="C27118">
        <v>1</v>
      </c>
      <c r="D27118" t="s">
        <v>125</v>
      </c>
      <c r="E27118" s="2">
        <v>0.47905092592592591</v>
      </c>
      <c r="F27118" s="2">
        <v>0.47951388888888891</v>
      </c>
      <c r="G27118" s="2"/>
      <c r="H27118">
        <v>2</v>
      </c>
    </row>
    <row r="27119" spans="1:8" x14ac:dyDescent="0.35">
      <c r="A27119">
        <v>142596</v>
      </c>
      <c r="B27119">
        <v>0</v>
      </c>
      <c r="C27119">
        <v>1</v>
      </c>
      <c r="D27119" t="s">
        <v>126</v>
      </c>
      <c r="E27119" s="2">
        <v>0.48171296296296295</v>
      </c>
      <c r="F27119" s="2">
        <v>0.4824074074074074</v>
      </c>
      <c r="G27119" s="2"/>
      <c r="H27119" t="s">
        <v>127</v>
      </c>
    </row>
    <row r="27120" spans="1:8" x14ac:dyDescent="0.35">
      <c r="A27120">
        <v>142596</v>
      </c>
      <c r="B27120">
        <v>0</v>
      </c>
      <c r="C27120">
        <v>1</v>
      </c>
      <c r="D27120" t="s">
        <v>128</v>
      </c>
      <c r="E27120" s="2">
        <v>0.48391203703703706</v>
      </c>
      <c r="F27120" s="2">
        <v>0.484375</v>
      </c>
      <c r="G27120" s="2"/>
      <c r="H27120" t="s">
        <v>110</v>
      </c>
    </row>
    <row r="27121" spans="1:8" x14ac:dyDescent="0.35">
      <c r="A27121">
        <v>142596</v>
      </c>
      <c r="B27121">
        <v>0</v>
      </c>
      <c r="C27121">
        <v>1</v>
      </c>
      <c r="D27121" t="s">
        <v>129</v>
      </c>
      <c r="E27121" s="2">
        <v>0.48576388888888888</v>
      </c>
      <c r="F27121" s="2">
        <v>0.48622685185185183</v>
      </c>
      <c r="G27121" s="2"/>
      <c r="H27121" t="s">
        <v>110</v>
      </c>
    </row>
    <row r="27122" spans="1:8" x14ac:dyDescent="0.35">
      <c r="A27122">
        <v>142596</v>
      </c>
      <c r="B27122">
        <v>0</v>
      </c>
      <c r="C27122">
        <v>1</v>
      </c>
      <c r="D27122" t="s">
        <v>130</v>
      </c>
      <c r="E27122" s="2">
        <v>0.48761574074074077</v>
      </c>
      <c r="F27122" s="2">
        <v>0.48819444444444443</v>
      </c>
      <c r="G27122" s="2"/>
      <c r="H27122" t="s">
        <v>110</v>
      </c>
    </row>
    <row r="27123" spans="1:8" x14ac:dyDescent="0.35">
      <c r="A27123">
        <v>142596</v>
      </c>
      <c r="B27123">
        <v>0</v>
      </c>
      <c r="C27123">
        <v>1</v>
      </c>
      <c r="D27123" t="s">
        <v>45</v>
      </c>
      <c r="E27123" s="2">
        <v>0.49016203703703703</v>
      </c>
      <c r="F27123" s="2">
        <v>0.49085648148148148</v>
      </c>
      <c r="G27123" s="2"/>
      <c r="H27123" t="s">
        <v>110</v>
      </c>
    </row>
    <row r="27124" spans="1:8" x14ac:dyDescent="0.35">
      <c r="A27124">
        <v>142596</v>
      </c>
      <c r="B27124">
        <v>0</v>
      </c>
      <c r="C27124">
        <v>1</v>
      </c>
      <c r="D27124" t="s">
        <v>21</v>
      </c>
      <c r="E27124" s="2">
        <v>0.49270833333333336</v>
      </c>
      <c r="F27124" s="2">
        <v>0.49328703703703702</v>
      </c>
      <c r="G27124" s="2"/>
      <c r="H27124" t="s">
        <v>122</v>
      </c>
    </row>
    <row r="27125" spans="1:8" x14ac:dyDescent="0.35">
      <c r="A27125">
        <v>142596</v>
      </c>
      <c r="B27125">
        <v>0</v>
      </c>
      <c r="C27125">
        <v>1</v>
      </c>
      <c r="D27125" t="s">
        <v>123</v>
      </c>
      <c r="E27125" s="2">
        <v>0.49560185185185185</v>
      </c>
      <c r="F27125" s="2">
        <v>0.49618055555555557</v>
      </c>
      <c r="G27125" s="2"/>
      <c r="H27125">
        <v>2</v>
      </c>
    </row>
    <row r="27126" spans="1:8" x14ac:dyDescent="0.35">
      <c r="A27126">
        <v>142596</v>
      </c>
      <c r="B27126">
        <v>0</v>
      </c>
      <c r="C27126">
        <v>1</v>
      </c>
      <c r="D27126" t="s">
        <v>93</v>
      </c>
      <c r="E27126" s="2">
        <v>0.4980324074074074</v>
      </c>
      <c r="F27126" s="2">
        <v>0.49849537037037039</v>
      </c>
      <c r="G27126" s="2"/>
      <c r="H27126">
        <v>2</v>
      </c>
    </row>
    <row r="27127" spans="1:8" x14ac:dyDescent="0.35">
      <c r="A27127">
        <v>142596</v>
      </c>
      <c r="B27127">
        <v>0</v>
      </c>
      <c r="C27127">
        <v>1</v>
      </c>
      <c r="D27127" t="s">
        <v>9</v>
      </c>
      <c r="E27127" s="2">
        <v>0.49965277777777778</v>
      </c>
      <c r="F27127" s="2">
        <v>0.50011574074074072</v>
      </c>
      <c r="G27127" s="2"/>
      <c r="H27127">
        <v>2</v>
      </c>
    </row>
    <row r="27128" spans="1:8" x14ac:dyDescent="0.35">
      <c r="A27128">
        <v>142596</v>
      </c>
      <c r="B27128">
        <v>0</v>
      </c>
      <c r="C27128">
        <v>1</v>
      </c>
      <c r="D27128" t="s">
        <v>144</v>
      </c>
      <c r="E27128" s="2">
        <v>0.50127314814814816</v>
      </c>
      <c r="F27128" s="2">
        <v>0.50173611111111116</v>
      </c>
      <c r="G27128" s="2"/>
      <c r="H27128">
        <v>2</v>
      </c>
    </row>
    <row r="27129" spans="1:8" x14ac:dyDescent="0.35">
      <c r="A27129">
        <v>142596</v>
      </c>
      <c r="B27129">
        <v>0</v>
      </c>
      <c r="C27129">
        <v>1</v>
      </c>
      <c r="D27129" t="s">
        <v>59</v>
      </c>
      <c r="E27129" s="2">
        <v>0.50277777777777777</v>
      </c>
      <c r="F27129" s="2">
        <v>0.50324074074074077</v>
      </c>
      <c r="G27129" s="2"/>
      <c r="H27129">
        <v>2</v>
      </c>
    </row>
    <row r="27130" spans="1:8" x14ac:dyDescent="0.35">
      <c r="A27130">
        <v>142596</v>
      </c>
      <c r="B27130">
        <v>0</v>
      </c>
      <c r="C27130">
        <v>1</v>
      </c>
      <c r="D27130" t="s">
        <v>143</v>
      </c>
      <c r="E27130" s="2">
        <v>0.5043981481481481</v>
      </c>
      <c r="F27130" s="2">
        <v>0.50509259259259254</v>
      </c>
      <c r="G27130" s="2"/>
      <c r="H27130">
        <v>2</v>
      </c>
    </row>
    <row r="27131" spans="1:8" x14ac:dyDescent="0.35">
      <c r="A27131">
        <v>142596</v>
      </c>
      <c r="B27131">
        <v>0</v>
      </c>
      <c r="C27131">
        <v>1</v>
      </c>
      <c r="D27131" t="s">
        <v>142</v>
      </c>
      <c r="E27131" s="2">
        <v>0.50590277777777781</v>
      </c>
      <c r="F27131" s="2">
        <v>0.5063657407407407</v>
      </c>
      <c r="G27131" s="2"/>
      <c r="H27131">
        <v>2</v>
      </c>
    </row>
    <row r="27132" spans="1:8" x14ac:dyDescent="0.35">
      <c r="A27132">
        <v>142596</v>
      </c>
      <c r="B27132">
        <v>0</v>
      </c>
      <c r="C27132">
        <v>1</v>
      </c>
      <c r="D27132" t="s">
        <v>46</v>
      </c>
      <c r="E27132" s="2">
        <v>0.50740740740740742</v>
      </c>
      <c r="F27132" s="2">
        <v>0.50787037037037042</v>
      </c>
      <c r="G27132" s="2"/>
      <c r="H27132">
        <v>2</v>
      </c>
    </row>
    <row r="27133" spans="1:8" x14ac:dyDescent="0.35">
      <c r="A27133">
        <v>142596</v>
      </c>
      <c r="B27133">
        <v>0</v>
      </c>
      <c r="C27133">
        <v>1</v>
      </c>
      <c r="D27133" t="s">
        <v>141</v>
      </c>
      <c r="E27133" s="2">
        <v>0.50856481481481486</v>
      </c>
      <c r="F27133" s="2">
        <v>0.50902777777777775</v>
      </c>
      <c r="G27133" s="2"/>
      <c r="H27133">
        <v>2</v>
      </c>
    </row>
    <row r="27134" spans="1:8" x14ac:dyDescent="0.35">
      <c r="A27134">
        <v>142596</v>
      </c>
      <c r="B27134">
        <v>0</v>
      </c>
      <c r="C27134">
        <v>1</v>
      </c>
      <c r="D27134" t="s">
        <v>140</v>
      </c>
      <c r="E27134" s="2">
        <v>0.51064814814814818</v>
      </c>
      <c r="F27134" s="2">
        <v>0.51134259259259263</v>
      </c>
      <c r="G27134" s="2"/>
      <c r="H27134">
        <v>2</v>
      </c>
    </row>
    <row r="27135" spans="1:8" x14ac:dyDescent="0.35">
      <c r="A27135">
        <v>142596</v>
      </c>
      <c r="B27135">
        <v>0</v>
      </c>
      <c r="C27135">
        <v>1</v>
      </c>
      <c r="D27135" t="s">
        <v>95</v>
      </c>
      <c r="E27135" s="2">
        <v>0.51261574074074079</v>
      </c>
      <c r="F27135" s="2">
        <v>0.5131944444444444</v>
      </c>
      <c r="G27135" s="2"/>
      <c r="H27135">
        <v>2</v>
      </c>
    </row>
    <row r="27136" spans="1:8" x14ac:dyDescent="0.35">
      <c r="A27136">
        <v>142596</v>
      </c>
      <c r="B27136">
        <v>0</v>
      </c>
      <c r="C27136">
        <v>1</v>
      </c>
      <c r="D27136" t="s">
        <v>72</v>
      </c>
      <c r="E27136" s="2">
        <v>0.51481481481481484</v>
      </c>
      <c r="F27136" s="2">
        <v>0.51539351851851856</v>
      </c>
      <c r="G27136" s="2"/>
      <c r="H27136">
        <v>2</v>
      </c>
    </row>
    <row r="27137" spans="1:8" x14ac:dyDescent="0.35">
      <c r="A27137">
        <v>142596</v>
      </c>
      <c r="B27137">
        <v>0</v>
      </c>
      <c r="C27137">
        <v>1</v>
      </c>
      <c r="D27137" t="s">
        <v>139</v>
      </c>
      <c r="E27137" s="2">
        <v>0.51689814814814816</v>
      </c>
      <c r="F27137" s="2">
        <v>0.5175925925925926</v>
      </c>
      <c r="G27137" s="2"/>
      <c r="H27137">
        <v>2</v>
      </c>
    </row>
    <row r="27138" spans="1:8" x14ac:dyDescent="0.35">
      <c r="A27138">
        <v>142596</v>
      </c>
      <c r="B27138">
        <v>0</v>
      </c>
      <c r="C27138">
        <v>1</v>
      </c>
      <c r="D27138" t="s">
        <v>138</v>
      </c>
      <c r="E27138" s="2">
        <v>0.51956018518518521</v>
      </c>
      <c r="F27138" s="2">
        <v>0.5200231481481481</v>
      </c>
      <c r="G27138" s="2"/>
      <c r="H27138">
        <v>2</v>
      </c>
    </row>
    <row r="27139" spans="1:8" x14ac:dyDescent="0.35">
      <c r="A27139">
        <v>142596</v>
      </c>
      <c r="B27139">
        <v>0</v>
      </c>
      <c r="C27139">
        <v>1</v>
      </c>
      <c r="D27139" t="s">
        <v>137</v>
      </c>
      <c r="E27139" s="2">
        <v>0.52118055555555554</v>
      </c>
      <c r="F27139" s="2">
        <v>0.52164351851851853</v>
      </c>
      <c r="G27139" s="2"/>
      <c r="H27139">
        <v>2</v>
      </c>
    </row>
    <row r="27140" spans="1:8" x14ac:dyDescent="0.35">
      <c r="A27140">
        <v>142596</v>
      </c>
      <c r="B27140">
        <v>0</v>
      </c>
      <c r="C27140">
        <v>1</v>
      </c>
      <c r="D27140" t="s">
        <v>136</v>
      </c>
      <c r="E27140" s="2">
        <v>0.52314814814814814</v>
      </c>
      <c r="F27140" s="2">
        <v>0.52361111111111114</v>
      </c>
      <c r="G27140" s="2"/>
      <c r="H27140">
        <v>2</v>
      </c>
    </row>
    <row r="27141" spans="1:8" x14ac:dyDescent="0.35">
      <c r="A27141">
        <v>142596</v>
      </c>
      <c r="B27141">
        <v>0</v>
      </c>
      <c r="C27141">
        <v>1</v>
      </c>
      <c r="D27141" t="s">
        <v>135</v>
      </c>
      <c r="E27141" s="2">
        <v>0.52500000000000002</v>
      </c>
      <c r="F27141" s="2">
        <v>0.52546296296296291</v>
      </c>
      <c r="G27141" s="2"/>
      <c r="H27141">
        <v>2</v>
      </c>
    </row>
    <row r="27142" spans="1:8" x14ac:dyDescent="0.35">
      <c r="A27142">
        <v>142596</v>
      </c>
      <c r="B27142">
        <v>1</v>
      </c>
      <c r="C27142">
        <v>1</v>
      </c>
      <c r="D27142" t="s">
        <v>38</v>
      </c>
      <c r="E27142" s="2">
        <v>0.52754629629629635</v>
      </c>
      <c r="F27142" s="2">
        <v>0.52824074074074079</v>
      </c>
      <c r="G27142" s="2"/>
      <c r="H27142" t="s">
        <v>172</v>
      </c>
    </row>
    <row r="27143" spans="1:8" x14ac:dyDescent="0.35">
      <c r="A27143">
        <v>142596</v>
      </c>
      <c r="B27143">
        <v>1</v>
      </c>
      <c r="C27143">
        <v>1</v>
      </c>
      <c r="D27143" t="s">
        <v>133</v>
      </c>
      <c r="E27143" s="2">
        <v>0.52951388888888884</v>
      </c>
      <c r="F27143" s="2">
        <v>0.52997685185185184</v>
      </c>
      <c r="G27143" s="2"/>
      <c r="H27143">
        <v>1</v>
      </c>
    </row>
    <row r="27144" spans="1:8" x14ac:dyDescent="0.35">
      <c r="A27144">
        <v>142596</v>
      </c>
      <c r="B27144">
        <v>1</v>
      </c>
      <c r="C27144">
        <v>1</v>
      </c>
      <c r="D27144" t="s">
        <v>132</v>
      </c>
      <c r="E27144" s="2">
        <v>0.53136574074074072</v>
      </c>
      <c r="F27144" s="2">
        <v>0.53182870370370372</v>
      </c>
      <c r="G27144" s="2"/>
      <c r="H27144">
        <v>1</v>
      </c>
    </row>
    <row r="27145" spans="1:8" x14ac:dyDescent="0.35">
      <c r="A27145">
        <v>142596</v>
      </c>
      <c r="B27145">
        <v>1</v>
      </c>
      <c r="C27145">
        <v>1</v>
      </c>
      <c r="D27145" t="s">
        <v>31</v>
      </c>
      <c r="E27145" s="2">
        <v>0.53391203703703705</v>
      </c>
      <c r="F27145" s="2">
        <v>0.53460648148148149</v>
      </c>
      <c r="G27145" s="2"/>
      <c r="H27145">
        <v>1</v>
      </c>
    </row>
    <row r="27146" spans="1:8" x14ac:dyDescent="0.35">
      <c r="A27146">
        <v>142596</v>
      </c>
      <c r="B27146">
        <v>1</v>
      </c>
      <c r="C27146">
        <v>1</v>
      </c>
      <c r="D27146" t="s">
        <v>158</v>
      </c>
      <c r="E27146" s="2">
        <v>0.53645833333333337</v>
      </c>
      <c r="F27146" s="2">
        <v>0.53703703703703709</v>
      </c>
      <c r="G27146" s="2"/>
      <c r="H27146">
        <v>1</v>
      </c>
    </row>
    <row r="27147" spans="1:8" x14ac:dyDescent="0.35">
      <c r="A27147">
        <v>142596</v>
      </c>
      <c r="B27147">
        <v>1</v>
      </c>
      <c r="C27147">
        <v>1</v>
      </c>
      <c r="D27147" t="s">
        <v>157</v>
      </c>
      <c r="E27147" s="2">
        <v>0.53877314814814814</v>
      </c>
      <c r="F27147" s="2">
        <v>0.53923611111111114</v>
      </c>
      <c r="G27147" s="2"/>
      <c r="H27147">
        <v>1</v>
      </c>
    </row>
    <row r="27148" spans="1:8" x14ac:dyDescent="0.35">
      <c r="A27148">
        <v>142596</v>
      </c>
      <c r="B27148">
        <v>1</v>
      </c>
      <c r="C27148">
        <v>1</v>
      </c>
      <c r="D27148" t="s">
        <v>156</v>
      </c>
      <c r="E27148" s="2">
        <v>0.54143518518518519</v>
      </c>
      <c r="F27148" s="2">
        <v>0.54189814814814818</v>
      </c>
      <c r="G27148" s="2"/>
      <c r="H27148">
        <v>1</v>
      </c>
    </row>
    <row r="27149" spans="1:8" x14ac:dyDescent="0.35">
      <c r="A27149">
        <v>142596</v>
      </c>
      <c r="B27149">
        <v>1</v>
      </c>
      <c r="C27149">
        <v>1</v>
      </c>
      <c r="D27149" t="s">
        <v>16</v>
      </c>
      <c r="E27149" s="2">
        <v>0.54340277777777779</v>
      </c>
      <c r="H27149">
        <v>1</v>
      </c>
    </row>
    <row r="27150" spans="1:8" x14ac:dyDescent="0.35">
      <c r="A27150">
        <v>141293</v>
      </c>
      <c r="B27150">
        <v>0</v>
      </c>
      <c r="C27150">
        <v>1</v>
      </c>
      <c r="D27150" t="s">
        <v>23</v>
      </c>
      <c r="F27150" s="2">
        <v>0.46550925925925923</v>
      </c>
      <c r="G27150" s="2"/>
      <c r="H27150">
        <v>1</v>
      </c>
    </row>
    <row r="27151" spans="1:8" x14ac:dyDescent="0.35">
      <c r="A27151">
        <v>141293</v>
      </c>
      <c r="B27151">
        <v>0</v>
      </c>
      <c r="C27151">
        <v>1</v>
      </c>
      <c r="D27151" t="s">
        <v>145</v>
      </c>
      <c r="E27151" s="2">
        <v>0.46747685185185184</v>
      </c>
      <c r="F27151" s="2">
        <v>0.46793981481481484</v>
      </c>
      <c r="G27151" s="2"/>
      <c r="H27151">
        <v>1</v>
      </c>
    </row>
    <row r="27152" spans="1:8" x14ac:dyDescent="0.35">
      <c r="A27152">
        <v>141293</v>
      </c>
      <c r="B27152">
        <v>0</v>
      </c>
      <c r="C27152">
        <v>1</v>
      </c>
      <c r="D27152" t="s">
        <v>146</v>
      </c>
      <c r="E27152" s="2">
        <v>0.46932870370370372</v>
      </c>
      <c r="F27152" s="2">
        <v>0.46979166666666666</v>
      </c>
      <c r="G27152" s="2"/>
      <c r="H27152" t="s">
        <v>147</v>
      </c>
    </row>
    <row r="27153" spans="1:8" x14ac:dyDescent="0.35">
      <c r="A27153">
        <v>141293</v>
      </c>
      <c r="B27153">
        <v>0</v>
      </c>
      <c r="C27153">
        <v>1</v>
      </c>
      <c r="D27153" t="s">
        <v>19</v>
      </c>
      <c r="E27153" s="2">
        <v>0.4707175925925926</v>
      </c>
      <c r="F27153" s="2">
        <v>0.47118055555555555</v>
      </c>
      <c r="G27153" s="2"/>
      <c r="H27153">
        <v>1</v>
      </c>
    </row>
    <row r="27154" spans="1:8" x14ac:dyDescent="0.35">
      <c r="A27154">
        <v>141293</v>
      </c>
      <c r="B27154">
        <v>0</v>
      </c>
      <c r="C27154">
        <v>1</v>
      </c>
      <c r="D27154" t="s">
        <v>148</v>
      </c>
      <c r="E27154" s="2">
        <v>0.47372685185185187</v>
      </c>
      <c r="F27154" s="2">
        <v>0.47418981481481481</v>
      </c>
      <c r="G27154" s="2"/>
      <c r="H27154">
        <v>1</v>
      </c>
    </row>
    <row r="27155" spans="1:8" x14ac:dyDescent="0.35">
      <c r="A27155">
        <v>141293</v>
      </c>
      <c r="B27155">
        <v>0</v>
      </c>
      <c r="C27155">
        <v>1</v>
      </c>
      <c r="D27155" t="s">
        <v>149</v>
      </c>
      <c r="E27155" s="2">
        <v>0.47569444444444442</v>
      </c>
      <c r="F27155" s="2">
        <v>0.47627314814814814</v>
      </c>
      <c r="G27155" s="2"/>
      <c r="H27155">
        <v>1</v>
      </c>
    </row>
    <row r="27156" spans="1:8" x14ac:dyDescent="0.35">
      <c r="A27156">
        <v>141293</v>
      </c>
      <c r="B27156">
        <v>0</v>
      </c>
      <c r="C27156">
        <v>1</v>
      </c>
      <c r="D27156" t="s">
        <v>150</v>
      </c>
      <c r="E27156" s="2">
        <v>0.4775462962962963</v>
      </c>
      <c r="F27156" s="2">
        <v>0.47824074074074074</v>
      </c>
      <c r="G27156" s="2"/>
      <c r="H27156">
        <v>1</v>
      </c>
    </row>
    <row r="27157" spans="1:8" x14ac:dyDescent="0.35">
      <c r="A27157">
        <v>141293</v>
      </c>
      <c r="B27157">
        <v>0</v>
      </c>
      <c r="C27157">
        <v>1</v>
      </c>
      <c r="D27157" t="s">
        <v>151</v>
      </c>
      <c r="E27157" s="2">
        <v>0.47928240740740741</v>
      </c>
      <c r="F27157" s="2">
        <v>0.47974537037037035</v>
      </c>
      <c r="G27157" s="2"/>
      <c r="H27157">
        <v>1</v>
      </c>
    </row>
    <row r="27158" spans="1:8" x14ac:dyDescent="0.35">
      <c r="A27158">
        <v>141293</v>
      </c>
      <c r="B27158">
        <v>0</v>
      </c>
      <c r="C27158">
        <v>1</v>
      </c>
      <c r="D27158" t="s">
        <v>90</v>
      </c>
      <c r="E27158" s="2">
        <v>0.48090277777777779</v>
      </c>
      <c r="F27158" s="2">
        <v>0.48159722222222223</v>
      </c>
      <c r="G27158" s="2"/>
      <c r="H27158">
        <v>1</v>
      </c>
    </row>
    <row r="27159" spans="1:8" x14ac:dyDescent="0.35">
      <c r="A27159">
        <v>141293</v>
      </c>
      <c r="B27159">
        <v>0</v>
      </c>
      <c r="C27159">
        <v>1</v>
      </c>
      <c r="D27159" t="s">
        <v>59</v>
      </c>
      <c r="E27159" s="2">
        <v>0.48298611111111112</v>
      </c>
      <c r="F27159" s="2">
        <v>0.48344907407407406</v>
      </c>
      <c r="G27159" s="2"/>
      <c r="H27159">
        <v>1</v>
      </c>
    </row>
    <row r="27160" spans="1:8" x14ac:dyDescent="0.35">
      <c r="A27160">
        <v>141293</v>
      </c>
      <c r="B27160">
        <v>0</v>
      </c>
      <c r="C27160">
        <v>1</v>
      </c>
      <c r="D27160" t="s">
        <v>144</v>
      </c>
      <c r="E27160" s="2">
        <v>0.48449074074074072</v>
      </c>
      <c r="F27160" s="2">
        <v>0.48495370370370372</v>
      </c>
      <c r="G27160" s="2"/>
      <c r="H27160">
        <v>1</v>
      </c>
    </row>
    <row r="27161" spans="1:8" x14ac:dyDescent="0.35">
      <c r="A27161">
        <v>141293</v>
      </c>
      <c r="B27161">
        <v>0</v>
      </c>
      <c r="C27161">
        <v>1</v>
      </c>
      <c r="D27161" t="s">
        <v>9</v>
      </c>
      <c r="E27161" s="2">
        <v>0.48622685185185183</v>
      </c>
      <c r="F27161" s="2">
        <v>0.48668981481481483</v>
      </c>
      <c r="G27161" s="2"/>
      <c r="H27161">
        <v>1</v>
      </c>
    </row>
    <row r="27162" spans="1:8" x14ac:dyDescent="0.35">
      <c r="A27162">
        <v>141293</v>
      </c>
      <c r="B27162">
        <v>0</v>
      </c>
      <c r="C27162">
        <v>1</v>
      </c>
      <c r="D27162" t="s">
        <v>93</v>
      </c>
      <c r="E27162" s="2">
        <v>0.48784722222222221</v>
      </c>
      <c r="F27162" s="2">
        <v>0.48831018518518521</v>
      </c>
      <c r="G27162" s="2"/>
      <c r="H27162">
        <v>1</v>
      </c>
    </row>
    <row r="27163" spans="1:8" x14ac:dyDescent="0.35">
      <c r="A27163">
        <v>141293</v>
      </c>
      <c r="B27163">
        <v>0</v>
      </c>
      <c r="C27163">
        <v>1</v>
      </c>
      <c r="D27163" t="s">
        <v>123</v>
      </c>
      <c r="E27163" s="2">
        <v>0.49004629629629631</v>
      </c>
      <c r="F27163" s="2">
        <v>0.49062499999999998</v>
      </c>
      <c r="G27163" s="2"/>
      <c r="H27163">
        <v>1</v>
      </c>
    </row>
    <row r="27164" spans="1:8" x14ac:dyDescent="0.35">
      <c r="A27164">
        <v>141293</v>
      </c>
      <c r="B27164">
        <v>0</v>
      </c>
      <c r="C27164">
        <v>1</v>
      </c>
      <c r="D27164" t="s">
        <v>21</v>
      </c>
      <c r="E27164" s="2">
        <v>0.4931712962962963</v>
      </c>
      <c r="F27164" s="2">
        <v>0.49375000000000002</v>
      </c>
      <c r="G27164" s="2"/>
      <c r="H27164" t="s">
        <v>114</v>
      </c>
    </row>
    <row r="27165" spans="1:8" x14ac:dyDescent="0.35">
      <c r="A27165">
        <v>141293</v>
      </c>
      <c r="B27165">
        <v>0</v>
      </c>
      <c r="C27165">
        <v>1</v>
      </c>
      <c r="D27165" t="s">
        <v>45</v>
      </c>
      <c r="E27165" s="2">
        <v>0.49571759259259257</v>
      </c>
      <c r="F27165" s="2">
        <v>0.49675925925925923</v>
      </c>
      <c r="G27165" s="2"/>
      <c r="H27165" t="s">
        <v>152</v>
      </c>
    </row>
    <row r="27166" spans="1:8" x14ac:dyDescent="0.35">
      <c r="A27166">
        <v>141293</v>
      </c>
      <c r="B27166">
        <v>0</v>
      </c>
      <c r="C27166">
        <v>1</v>
      </c>
      <c r="D27166" t="s">
        <v>128</v>
      </c>
      <c r="E27166" s="2">
        <v>0.50057870370370372</v>
      </c>
      <c r="F27166" s="2">
        <v>0.50104166666666672</v>
      </c>
      <c r="G27166" s="2"/>
      <c r="H27166" t="s">
        <v>152</v>
      </c>
    </row>
    <row r="27167" spans="1:8" x14ac:dyDescent="0.35">
      <c r="A27167">
        <v>141293</v>
      </c>
      <c r="B27167">
        <v>0</v>
      </c>
      <c r="C27167">
        <v>1</v>
      </c>
      <c r="D27167" t="s">
        <v>126</v>
      </c>
      <c r="E27167" s="2">
        <v>0.50266203703703705</v>
      </c>
      <c r="F27167" s="2">
        <v>0.50381944444444449</v>
      </c>
      <c r="G27167" s="2"/>
      <c r="H27167" t="s">
        <v>152</v>
      </c>
    </row>
    <row r="27168" spans="1:8" x14ac:dyDescent="0.35">
      <c r="A27168">
        <v>141293</v>
      </c>
      <c r="B27168">
        <v>0</v>
      </c>
      <c r="C27168">
        <v>1</v>
      </c>
      <c r="D27168" t="s">
        <v>153</v>
      </c>
      <c r="E27168" s="2">
        <v>0.50590277777777781</v>
      </c>
      <c r="F27168" s="2">
        <v>0.5063657407407407</v>
      </c>
      <c r="G27168" s="2"/>
      <c r="H27168" t="s">
        <v>152</v>
      </c>
    </row>
    <row r="27169" spans="1:8" x14ac:dyDescent="0.35">
      <c r="A27169">
        <v>141293</v>
      </c>
      <c r="B27169">
        <v>0</v>
      </c>
      <c r="C27169">
        <v>1</v>
      </c>
      <c r="D27169" t="s">
        <v>154</v>
      </c>
      <c r="E27169" s="2">
        <v>0.50775462962962958</v>
      </c>
      <c r="F27169" s="2">
        <v>0.50821759259259258</v>
      </c>
      <c r="G27169" s="2"/>
      <c r="H27169" t="s">
        <v>152</v>
      </c>
    </row>
    <row r="27170" spans="1:8" x14ac:dyDescent="0.35">
      <c r="A27170">
        <v>141293</v>
      </c>
      <c r="B27170">
        <v>0</v>
      </c>
      <c r="C27170">
        <v>1</v>
      </c>
      <c r="D27170" t="s">
        <v>155</v>
      </c>
      <c r="E27170" s="2">
        <v>0.50972222222222219</v>
      </c>
      <c r="F27170" s="2">
        <v>0.51018518518518519</v>
      </c>
      <c r="G27170" s="2"/>
      <c r="H27170" t="s">
        <v>152</v>
      </c>
    </row>
    <row r="27171" spans="1:8" x14ac:dyDescent="0.35">
      <c r="A27171">
        <v>141293</v>
      </c>
      <c r="B27171">
        <v>0</v>
      </c>
      <c r="C27171">
        <v>1</v>
      </c>
      <c r="D27171" t="s">
        <v>24</v>
      </c>
      <c r="E27171" s="2">
        <v>0.51296296296296295</v>
      </c>
      <c r="H27171">
        <v>7</v>
      </c>
    </row>
    <row r="27172" spans="1:8" x14ac:dyDescent="0.35">
      <c r="A27172">
        <v>142296</v>
      </c>
      <c r="B27172">
        <v>0</v>
      </c>
      <c r="C27172">
        <v>1</v>
      </c>
      <c r="D27172" t="s">
        <v>24</v>
      </c>
      <c r="F27172" s="2">
        <v>0.46736111111111112</v>
      </c>
      <c r="G27172" s="2"/>
      <c r="H27172">
        <v>7</v>
      </c>
    </row>
    <row r="27173" spans="1:8" x14ac:dyDescent="0.35">
      <c r="A27173">
        <v>142296</v>
      </c>
      <c r="B27173">
        <v>0</v>
      </c>
      <c r="C27173">
        <v>1</v>
      </c>
      <c r="D27173" t="s">
        <v>155</v>
      </c>
      <c r="E27173" s="2">
        <v>0.4704861111111111</v>
      </c>
      <c r="F27173" s="2">
        <v>0.47094907407407405</v>
      </c>
      <c r="G27173" s="2"/>
      <c r="H27173" t="s">
        <v>110</v>
      </c>
    </row>
    <row r="27174" spans="1:8" x14ac:dyDescent="0.35">
      <c r="A27174">
        <v>142296</v>
      </c>
      <c r="B27174">
        <v>0</v>
      </c>
      <c r="C27174">
        <v>1</v>
      </c>
      <c r="D27174" t="s">
        <v>154</v>
      </c>
      <c r="E27174" s="2">
        <v>0.47233796296296299</v>
      </c>
      <c r="F27174" s="2">
        <v>0.47280092592592593</v>
      </c>
      <c r="G27174" s="2"/>
      <c r="H27174" t="s">
        <v>110</v>
      </c>
    </row>
    <row r="27175" spans="1:8" x14ac:dyDescent="0.35">
      <c r="A27175">
        <v>142296</v>
      </c>
      <c r="B27175">
        <v>0</v>
      </c>
      <c r="C27175">
        <v>1</v>
      </c>
      <c r="D27175" t="s">
        <v>153</v>
      </c>
      <c r="E27175" s="2">
        <v>0.47418981481481481</v>
      </c>
      <c r="F27175" s="2">
        <v>0.47465277777777776</v>
      </c>
      <c r="G27175" s="2"/>
      <c r="H27175" t="s">
        <v>110</v>
      </c>
    </row>
    <row r="27176" spans="1:8" x14ac:dyDescent="0.35">
      <c r="A27176">
        <v>142296</v>
      </c>
      <c r="B27176">
        <v>0</v>
      </c>
      <c r="C27176">
        <v>1</v>
      </c>
      <c r="D27176" t="s">
        <v>126</v>
      </c>
      <c r="E27176" s="2">
        <v>0.47662037037037036</v>
      </c>
      <c r="F27176" s="2">
        <v>0.4773148148148148</v>
      </c>
      <c r="G27176" s="2"/>
      <c r="H27176" t="s">
        <v>110</v>
      </c>
    </row>
    <row r="27177" spans="1:8" x14ac:dyDescent="0.35">
      <c r="A27177">
        <v>142296</v>
      </c>
      <c r="B27177">
        <v>0</v>
      </c>
      <c r="C27177">
        <v>1</v>
      </c>
      <c r="D27177" t="s">
        <v>128</v>
      </c>
      <c r="E27177" s="2">
        <v>0.47951388888888891</v>
      </c>
      <c r="F27177" s="2">
        <v>0.47997685185185185</v>
      </c>
      <c r="G27177" s="2"/>
      <c r="H27177" t="s">
        <v>110</v>
      </c>
    </row>
    <row r="27178" spans="1:8" x14ac:dyDescent="0.35">
      <c r="A27178">
        <v>142296</v>
      </c>
      <c r="B27178">
        <v>0</v>
      </c>
      <c r="C27178">
        <v>1</v>
      </c>
      <c r="D27178" t="s">
        <v>45</v>
      </c>
      <c r="E27178" s="2">
        <v>0.48310185185185184</v>
      </c>
      <c r="F27178" s="2">
        <v>0.48391203703703706</v>
      </c>
      <c r="G27178" s="2"/>
      <c r="H27178" t="s">
        <v>110</v>
      </c>
    </row>
    <row r="27179" spans="1:8" x14ac:dyDescent="0.35">
      <c r="A27179">
        <v>142296</v>
      </c>
      <c r="B27179">
        <v>0</v>
      </c>
      <c r="C27179">
        <v>1</v>
      </c>
      <c r="D27179" t="s">
        <v>21</v>
      </c>
      <c r="E27179" s="2">
        <v>0.48530092592592594</v>
      </c>
      <c r="F27179" s="2">
        <v>0.48587962962962961</v>
      </c>
      <c r="G27179" s="2"/>
      <c r="H27179" t="s">
        <v>122</v>
      </c>
    </row>
    <row r="27180" spans="1:8" x14ac:dyDescent="0.35">
      <c r="A27180">
        <v>142296</v>
      </c>
      <c r="B27180">
        <v>0</v>
      </c>
      <c r="C27180">
        <v>1</v>
      </c>
      <c r="D27180" t="s">
        <v>123</v>
      </c>
      <c r="E27180" s="2">
        <v>0.48807870370370371</v>
      </c>
      <c r="F27180" s="2">
        <v>0.48865740740740743</v>
      </c>
      <c r="G27180" s="2"/>
      <c r="H27180">
        <v>2</v>
      </c>
    </row>
    <row r="27181" spans="1:8" x14ac:dyDescent="0.35">
      <c r="A27181">
        <v>142296</v>
      </c>
      <c r="B27181">
        <v>0</v>
      </c>
      <c r="C27181">
        <v>1</v>
      </c>
      <c r="D27181" t="s">
        <v>93</v>
      </c>
      <c r="E27181" s="2">
        <v>0.49050925925925926</v>
      </c>
      <c r="F27181" s="2">
        <v>0.4909722222222222</v>
      </c>
      <c r="G27181" s="2"/>
      <c r="H27181">
        <v>2</v>
      </c>
    </row>
    <row r="27182" spans="1:8" x14ac:dyDescent="0.35">
      <c r="A27182">
        <v>142296</v>
      </c>
      <c r="B27182">
        <v>0</v>
      </c>
      <c r="C27182">
        <v>1</v>
      </c>
      <c r="D27182" t="s">
        <v>9</v>
      </c>
      <c r="E27182" s="2">
        <v>0.49212962962962964</v>
      </c>
      <c r="F27182" s="2">
        <v>0.49259259259259258</v>
      </c>
      <c r="G27182" s="2"/>
      <c r="H27182">
        <v>2</v>
      </c>
    </row>
    <row r="27183" spans="1:8" x14ac:dyDescent="0.35">
      <c r="A27183">
        <v>142296</v>
      </c>
      <c r="B27183">
        <v>0</v>
      </c>
      <c r="C27183">
        <v>1</v>
      </c>
      <c r="D27183" t="s">
        <v>144</v>
      </c>
      <c r="E27183" s="2">
        <v>0.49363425925925924</v>
      </c>
      <c r="F27183" s="2">
        <v>0.49409722222222224</v>
      </c>
      <c r="G27183" s="2"/>
      <c r="H27183">
        <v>2</v>
      </c>
    </row>
    <row r="27184" spans="1:8" x14ac:dyDescent="0.35">
      <c r="A27184">
        <v>142296</v>
      </c>
      <c r="B27184">
        <v>0</v>
      </c>
      <c r="C27184">
        <v>1</v>
      </c>
      <c r="D27184" t="s">
        <v>59</v>
      </c>
      <c r="E27184" s="2">
        <v>0.49525462962962963</v>
      </c>
      <c r="F27184" s="2">
        <v>0.49571759259259257</v>
      </c>
      <c r="G27184" s="2"/>
      <c r="H27184">
        <v>2</v>
      </c>
    </row>
    <row r="27185" spans="1:8" x14ac:dyDescent="0.35">
      <c r="A27185">
        <v>142296</v>
      </c>
      <c r="B27185">
        <v>0</v>
      </c>
      <c r="C27185">
        <v>1</v>
      </c>
      <c r="D27185" t="s">
        <v>90</v>
      </c>
      <c r="E27185" s="2">
        <v>0.49710648148148145</v>
      </c>
      <c r="F27185" s="2">
        <v>0.49780092592592595</v>
      </c>
      <c r="G27185" s="2"/>
      <c r="H27185">
        <v>2</v>
      </c>
    </row>
    <row r="27186" spans="1:8" x14ac:dyDescent="0.35">
      <c r="A27186">
        <v>142296</v>
      </c>
      <c r="B27186">
        <v>0</v>
      </c>
      <c r="C27186">
        <v>1</v>
      </c>
      <c r="D27186" t="s">
        <v>151</v>
      </c>
      <c r="E27186" s="2">
        <v>0.49895833333333334</v>
      </c>
      <c r="F27186" s="2">
        <v>0.49942129629629628</v>
      </c>
      <c r="G27186" s="2"/>
      <c r="H27186">
        <v>2</v>
      </c>
    </row>
    <row r="27187" spans="1:8" x14ac:dyDescent="0.35">
      <c r="A27187">
        <v>142296</v>
      </c>
      <c r="B27187">
        <v>0</v>
      </c>
      <c r="C27187">
        <v>1</v>
      </c>
      <c r="D27187" t="s">
        <v>150</v>
      </c>
      <c r="E27187" s="2">
        <v>0.50069444444444444</v>
      </c>
      <c r="F27187" s="2">
        <v>0.50138888888888888</v>
      </c>
      <c r="G27187" s="2"/>
      <c r="H27187">
        <v>2</v>
      </c>
    </row>
    <row r="27188" spans="1:8" x14ac:dyDescent="0.35">
      <c r="A27188">
        <v>142296</v>
      </c>
      <c r="B27188">
        <v>0</v>
      </c>
      <c r="C27188">
        <v>1</v>
      </c>
      <c r="D27188" t="s">
        <v>149</v>
      </c>
      <c r="E27188" s="2">
        <v>0.50266203703703705</v>
      </c>
      <c r="F27188" s="2">
        <v>0.50324074074074077</v>
      </c>
      <c r="G27188" s="2"/>
      <c r="H27188">
        <v>2</v>
      </c>
    </row>
    <row r="27189" spans="1:8" x14ac:dyDescent="0.35">
      <c r="A27189">
        <v>142296</v>
      </c>
      <c r="B27189">
        <v>0</v>
      </c>
      <c r="C27189">
        <v>1</v>
      </c>
      <c r="D27189" t="s">
        <v>148</v>
      </c>
      <c r="E27189" s="2">
        <v>0.50486111111111109</v>
      </c>
      <c r="F27189" s="2">
        <v>0.50532407407407409</v>
      </c>
      <c r="G27189" s="2"/>
      <c r="H27189">
        <v>2</v>
      </c>
    </row>
    <row r="27190" spans="1:8" x14ac:dyDescent="0.35">
      <c r="A27190">
        <v>142296</v>
      </c>
      <c r="B27190">
        <v>0</v>
      </c>
      <c r="C27190">
        <v>1</v>
      </c>
      <c r="D27190" t="s">
        <v>19</v>
      </c>
      <c r="E27190" s="2">
        <v>0.50821759259259258</v>
      </c>
      <c r="F27190" s="2">
        <v>0.50868055555555558</v>
      </c>
      <c r="G27190" s="2"/>
      <c r="H27190">
        <v>2</v>
      </c>
    </row>
    <row r="27191" spans="1:8" x14ac:dyDescent="0.35">
      <c r="A27191">
        <v>142296</v>
      </c>
      <c r="B27191">
        <v>0</v>
      </c>
      <c r="C27191">
        <v>1</v>
      </c>
      <c r="D27191" t="s">
        <v>146</v>
      </c>
      <c r="E27191" s="2">
        <v>0.50972222222222219</v>
      </c>
      <c r="F27191" s="2">
        <v>0.51018518518518519</v>
      </c>
      <c r="G27191" s="2"/>
      <c r="H27191" t="s">
        <v>159</v>
      </c>
    </row>
    <row r="27192" spans="1:8" x14ac:dyDescent="0.35">
      <c r="A27192">
        <v>142296</v>
      </c>
      <c r="B27192">
        <v>0</v>
      </c>
      <c r="C27192">
        <v>1</v>
      </c>
      <c r="D27192" t="s">
        <v>145</v>
      </c>
      <c r="E27192" s="2">
        <v>0.51157407407407407</v>
      </c>
      <c r="F27192" s="2">
        <v>0.51203703703703707</v>
      </c>
      <c r="G27192" s="2"/>
      <c r="H27192">
        <v>2</v>
      </c>
    </row>
    <row r="27193" spans="1:8" x14ac:dyDescent="0.35">
      <c r="A27193">
        <v>142296</v>
      </c>
      <c r="B27193">
        <v>0</v>
      </c>
      <c r="C27193">
        <v>1</v>
      </c>
      <c r="D27193" t="s">
        <v>23</v>
      </c>
      <c r="E27193" s="2">
        <v>0.51423611111111112</v>
      </c>
      <c r="H27193">
        <v>1</v>
      </c>
    </row>
    <row r="27194" spans="1:8" x14ac:dyDescent="0.35">
      <c r="A27194">
        <v>141681</v>
      </c>
      <c r="B27194">
        <v>0</v>
      </c>
      <c r="C27194">
        <v>1</v>
      </c>
      <c r="D27194" t="s">
        <v>26</v>
      </c>
      <c r="F27194" s="2">
        <v>0.46875</v>
      </c>
      <c r="G27194" s="2"/>
      <c r="H27194">
        <v>1</v>
      </c>
    </row>
    <row r="27195" spans="1:8" x14ac:dyDescent="0.35">
      <c r="A27195">
        <v>141681</v>
      </c>
      <c r="B27195">
        <v>0</v>
      </c>
      <c r="C27195">
        <v>1</v>
      </c>
      <c r="D27195" t="s">
        <v>171</v>
      </c>
      <c r="E27195" s="2">
        <v>0.47106481481481483</v>
      </c>
      <c r="F27195" s="2">
        <v>0.47152777777777777</v>
      </c>
      <c r="G27195" s="2"/>
      <c r="H27195">
        <v>1</v>
      </c>
    </row>
    <row r="27196" spans="1:8" x14ac:dyDescent="0.35">
      <c r="A27196">
        <v>141681</v>
      </c>
      <c r="B27196">
        <v>0</v>
      </c>
      <c r="C27196">
        <v>1</v>
      </c>
      <c r="D27196" t="s">
        <v>170</v>
      </c>
      <c r="E27196" s="2">
        <v>0.47291666666666665</v>
      </c>
      <c r="F27196" s="2">
        <v>0.47337962962962965</v>
      </c>
      <c r="G27196" s="2"/>
      <c r="H27196">
        <v>1</v>
      </c>
    </row>
    <row r="27197" spans="1:8" x14ac:dyDescent="0.35">
      <c r="A27197">
        <v>141681</v>
      </c>
      <c r="B27197">
        <v>0</v>
      </c>
      <c r="C27197">
        <v>1</v>
      </c>
      <c r="D27197" t="s">
        <v>169</v>
      </c>
      <c r="E27197" s="2">
        <v>0.47499999999999998</v>
      </c>
      <c r="F27197" s="2">
        <v>0.47546296296296298</v>
      </c>
      <c r="G27197" s="2"/>
      <c r="H27197">
        <v>1</v>
      </c>
    </row>
    <row r="27198" spans="1:8" x14ac:dyDescent="0.35">
      <c r="A27198">
        <v>141681</v>
      </c>
      <c r="B27198">
        <v>0</v>
      </c>
      <c r="C27198">
        <v>1</v>
      </c>
      <c r="D27198" t="s">
        <v>168</v>
      </c>
      <c r="E27198" s="2">
        <v>0.47719907407407408</v>
      </c>
      <c r="F27198" s="2">
        <v>0.47766203703703702</v>
      </c>
      <c r="G27198" s="2"/>
      <c r="H27198">
        <v>1</v>
      </c>
    </row>
    <row r="27199" spans="1:8" x14ac:dyDescent="0.35">
      <c r="A27199">
        <v>141681</v>
      </c>
      <c r="B27199">
        <v>0</v>
      </c>
      <c r="C27199">
        <v>1</v>
      </c>
      <c r="D27199" t="s">
        <v>167</v>
      </c>
      <c r="E27199" s="2">
        <v>0.47916666666666669</v>
      </c>
      <c r="F27199" s="2">
        <v>0.47962962962962963</v>
      </c>
      <c r="G27199" s="2"/>
      <c r="H27199">
        <v>1</v>
      </c>
    </row>
    <row r="27200" spans="1:8" x14ac:dyDescent="0.35">
      <c r="A27200">
        <v>141681</v>
      </c>
      <c r="B27200">
        <v>0</v>
      </c>
      <c r="C27200">
        <v>1</v>
      </c>
      <c r="D27200" t="s">
        <v>13</v>
      </c>
      <c r="E27200" s="2">
        <v>0.48298611111111112</v>
      </c>
      <c r="H27200" t="s">
        <v>166</v>
      </c>
    </row>
    <row r="27201" spans="1:8" x14ac:dyDescent="0.35">
      <c r="A27201">
        <v>148606</v>
      </c>
      <c r="B27201">
        <v>0</v>
      </c>
      <c r="C27201">
        <v>1</v>
      </c>
      <c r="D27201" t="s">
        <v>13</v>
      </c>
      <c r="F27201" s="2">
        <v>0.46875</v>
      </c>
      <c r="G27201" s="2"/>
      <c r="H27201" t="s">
        <v>166</v>
      </c>
    </row>
    <row r="27202" spans="1:8" x14ac:dyDescent="0.35">
      <c r="A27202">
        <v>148606</v>
      </c>
      <c r="B27202">
        <v>0</v>
      </c>
      <c r="C27202">
        <v>1</v>
      </c>
      <c r="D27202" t="s">
        <v>167</v>
      </c>
      <c r="E27202" s="2">
        <v>0.47152777777777777</v>
      </c>
      <c r="F27202" s="2">
        <v>0.47187499999999999</v>
      </c>
      <c r="G27202" s="2"/>
      <c r="H27202">
        <v>2</v>
      </c>
    </row>
    <row r="27203" spans="1:8" x14ac:dyDescent="0.35">
      <c r="A27203">
        <v>148606</v>
      </c>
      <c r="B27203">
        <v>0</v>
      </c>
      <c r="C27203">
        <v>1</v>
      </c>
      <c r="D27203" t="s">
        <v>168</v>
      </c>
      <c r="E27203" s="2">
        <v>0.47326388888888887</v>
      </c>
      <c r="F27203" s="2">
        <v>0.47361111111111109</v>
      </c>
      <c r="G27203" s="2"/>
      <c r="H27203">
        <v>2</v>
      </c>
    </row>
    <row r="27204" spans="1:8" x14ac:dyDescent="0.35">
      <c r="A27204">
        <v>148606</v>
      </c>
      <c r="B27204">
        <v>0</v>
      </c>
      <c r="C27204">
        <v>1</v>
      </c>
      <c r="D27204" t="s">
        <v>169</v>
      </c>
      <c r="E27204" s="2">
        <v>0.4753472222222222</v>
      </c>
      <c r="F27204" s="2">
        <v>0.47569444444444442</v>
      </c>
      <c r="G27204" s="2"/>
      <c r="H27204">
        <v>2</v>
      </c>
    </row>
    <row r="27205" spans="1:8" x14ac:dyDescent="0.35">
      <c r="A27205">
        <v>148606</v>
      </c>
      <c r="B27205">
        <v>0</v>
      </c>
      <c r="C27205">
        <v>1</v>
      </c>
      <c r="D27205" t="s">
        <v>170</v>
      </c>
      <c r="E27205" s="2">
        <v>0.47719907407407408</v>
      </c>
      <c r="F27205" s="2">
        <v>0.4775462962962963</v>
      </c>
      <c r="G27205" s="2"/>
      <c r="H27205">
        <v>2</v>
      </c>
    </row>
    <row r="27206" spans="1:8" x14ac:dyDescent="0.35">
      <c r="A27206">
        <v>148606</v>
      </c>
      <c r="B27206">
        <v>0</v>
      </c>
      <c r="C27206">
        <v>1</v>
      </c>
      <c r="D27206" t="s">
        <v>171</v>
      </c>
      <c r="E27206" s="2">
        <v>0.47893518518518519</v>
      </c>
      <c r="F27206" s="2">
        <v>0.47928240740740741</v>
      </c>
      <c r="G27206" s="2"/>
      <c r="H27206">
        <v>2</v>
      </c>
    </row>
    <row r="27207" spans="1:8" x14ac:dyDescent="0.35">
      <c r="A27207">
        <v>148606</v>
      </c>
      <c r="B27207">
        <v>0</v>
      </c>
      <c r="C27207">
        <v>1</v>
      </c>
      <c r="D27207" t="s">
        <v>26</v>
      </c>
      <c r="E27207" s="2">
        <v>0.48217592592592595</v>
      </c>
      <c r="H27207">
        <v>1</v>
      </c>
    </row>
    <row r="27208" spans="1:8" x14ac:dyDescent="0.35">
      <c r="A27208">
        <v>147102</v>
      </c>
      <c r="B27208">
        <v>0</v>
      </c>
      <c r="C27208">
        <v>1</v>
      </c>
      <c r="D27208" t="s">
        <v>31</v>
      </c>
      <c r="F27208" s="2">
        <v>0.47569444444444442</v>
      </c>
      <c r="G27208" s="2"/>
      <c r="H27208" t="s">
        <v>131</v>
      </c>
    </row>
    <row r="27209" spans="1:8" x14ac:dyDescent="0.35">
      <c r="A27209">
        <v>147102</v>
      </c>
      <c r="B27209">
        <v>0</v>
      </c>
      <c r="C27209">
        <v>1</v>
      </c>
      <c r="D27209" t="s">
        <v>132</v>
      </c>
      <c r="E27209" s="2">
        <v>0.47789351851851852</v>
      </c>
      <c r="F27209" s="2">
        <v>0.47835648148148147</v>
      </c>
      <c r="G27209" s="2"/>
      <c r="H27209">
        <v>2</v>
      </c>
    </row>
    <row r="27210" spans="1:8" x14ac:dyDescent="0.35">
      <c r="A27210">
        <v>147102</v>
      </c>
      <c r="B27210">
        <v>0</v>
      </c>
      <c r="C27210">
        <v>1</v>
      </c>
      <c r="D27210" t="s">
        <v>133</v>
      </c>
      <c r="E27210" s="2">
        <v>0.48009259259259257</v>
      </c>
      <c r="F27210" s="2">
        <v>0.48055555555555557</v>
      </c>
      <c r="G27210" s="2"/>
      <c r="H27210">
        <v>2</v>
      </c>
    </row>
    <row r="27211" spans="1:8" x14ac:dyDescent="0.35">
      <c r="A27211">
        <v>147102</v>
      </c>
      <c r="B27211">
        <v>0</v>
      </c>
      <c r="C27211">
        <v>1</v>
      </c>
      <c r="D27211" t="s">
        <v>38</v>
      </c>
      <c r="E27211" s="2">
        <v>0.48182870370370373</v>
      </c>
      <c r="F27211" s="2">
        <v>0.48252314814814817</v>
      </c>
      <c r="G27211" s="2"/>
      <c r="H27211" t="s">
        <v>134</v>
      </c>
    </row>
    <row r="27212" spans="1:8" x14ac:dyDescent="0.35">
      <c r="A27212">
        <v>147102</v>
      </c>
      <c r="B27212">
        <v>1</v>
      </c>
      <c r="C27212">
        <v>1</v>
      </c>
      <c r="D27212" t="s">
        <v>135</v>
      </c>
      <c r="E27212" s="2">
        <v>0.48472222222222222</v>
      </c>
      <c r="F27212" s="2">
        <v>0.48518518518518516</v>
      </c>
      <c r="G27212" s="2"/>
      <c r="H27212">
        <v>1</v>
      </c>
    </row>
    <row r="27213" spans="1:8" x14ac:dyDescent="0.35">
      <c r="A27213">
        <v>147102</v>
      </c>
      <c r="B27213">
        <v>1</v>
      </c>
      <c r="C27213">
        <v>1</v>
      </c>
      <c r="D27213" t="s">
        <v>136</v>
      </c>
      <c r="E27213" s="2">
        <v>0.48657407407407405</v>
      </c>
      <c r="F27213" s="2">
        <v>0.48703703703703705</v>
      </c>
      <c r="G27213" s="2"/>
      <c r="H27213">
        <v>1</v>
      </c>
    </row>
    <row r="27214" spans="1:8" x14ac:dyDescent="0.35">
      <c r="A27214">
        <v>147102</v>
      </c>
      <c r="B27214">
        <v>1</v>
      </c>
      <c r="C27214">
        <v>1</v>
      </c>
      <c r="D27214" t="s">
        <v>137</v>
      </c>
      <c r="E27214" s="2">
        <v>0.48877314814814815</v>
      </c>
      <c r="F27214" s="2">
        <v>0.48923611111111109</v>
      </c>
      <c r="G27214" s="2"/>
      <c r="H27214">
        <v>1</v>
      </c>
    </row>
    <row r="27215" spans="1:8" x14ac:dyDescent="0.35">
      <c r="A27215">
        <v>147102</v>
      </c>
      <c r="B27215">
        <v>1</v>
      </c>
      <c r="C27215">
        <v>1</v>
      </c>
      <c r="D27215" t="s">
        <v>138</v>
      </c>
      <c r="E27215" s="2">
        <v>0.49050925925925926</v>
      </c>
      <c r="F27215" s="2">
        <v>0.4909722222222222</v>
      </c>
      <c r="G27215" s="2"/>
      <c r="H27215">
        <v>1</v>
      </c>
    </row>
    <row r="27216" spans="1:8" x14ac:dyDescent="0.35">
      <c r="A27216">
        <v>147102</v>
      </c>
      <c r="B27216">
        <v>1</v>
      </c>
      <c r="C27216">
        <v>1</v>
      </c>
      <c r="D27216" t="s">
        <v>139</v>
      </c>
      <c r="E27216" s="2">
        <v>0.49305555555555558</v>
      </c>
      <c r="F27216" s="2">
        <v>0.49375000000000002</v>
      </c>
      <c r="G27216" s="2"/>
      <c r="H27216">
        <v>1</v>
      </c>
    </row>
    <row r="27217" spans="1:8" x14ac:dyDescent="0.35">
      <c r="A27217">
        <v>147102</v>
      </c>
      <c r="B27217">
        <v>1</v>
      </c>
      <c r="C27217">
        <v>1</v>
      </c>
      <c r="D27217" t="s">
        <v>72</v>
      </c>
      <c r="E27217" s="2">
        <v>0.49548611111111113</v>
      </c>
      <c r="F27217" s="2">
        <v>0.49606481481481479</v>
      </c>
      <c r="G27217" s="2"/>
      <c r="H27217">
        <v>1</v>
      </c>
    </row>
    <row r="27218" spans="1:8" x14ac:dyDescent="0.35">
      <c r="A27218">
        <v>147102</v>
      </c>
      <c r="B27218">
        <v>1</v>
      </c>
      <c r="C27218">
        <v>1</v>
      </c>
      <c r="D27218" t="s">
        <v>95</v>
      </c>
      <c r="E27218" s="2">
        <v>0.49780092592592595</v>
      </c>
      <c r="F27218" s="2">
        <v>0.49837962962962962</v>
      </c>
      <c r="G27218" s="2"/>
      <c r="H27218">
        <v>1</v>
      </c>
    </row>
    <row r="27219" spans="1:8" x14ac:dyDescent="0.35">
      <c r="A27219">
        <v>147102</v>
      </c>
      <c r="B27219">
        <v>1</v>
      </c>
      <c r="C27219">
        <v>1</v>
      </c>
      <c r="D27219" t="s">
        <v>140</v>
      </c>
      <c r="E27219" s="2">
        <v>0.4997685185185185</v>
      </c>
      <c r="F27219" s="2">
        <v>0.500462962962963</v>
      </c>
      <c r="G27219" s="2"/>
      <c r="H27219">
        <v>1</v>
      </c>
    </row>
    <row r="27220" spans="1:8" x14ac:dyDescent="0.35">
      <c r="A27220">
        <v>147102</v>
      </c>
      <c r="B27220">
        <v>1</v>
      </c>
      <c r="C27220">
        <v>1</v>
      </c>
      <c r="D27220" t="s">
        <v>141</v>
      </c>
      <c r="E27220" s="2">
        <v>0.50219907407407405</v>
      </c>
      <c r="F27220" s="2">
        <v>0.50266203703703705</v>
      </c>
      <c r="G27220" s="2"/>
      <c r="H27220">
        <v>1</v>
      </c>
    </row>
    <row r="27221" spans="1:8" x14ac:dyDescent="0.35">
      <c r="A27221">
        <v>147102</v>
      </c>
      <c r="B27221">
        <v>1</v>
      </c>
      <c r="C27221">
        <v>1</v>
      </c>
      <c r="D27221" t="s">
        <v>46</v>
      </c>
      <c r="E27221" s="2">
        <v>0.50347222222222221</v>
      </c>
      <c r="F27221" s="2">
        <v>0.50393518518518521</v>
      </c>
      <c r="G27221" s="2"/>
      <c r="H27221">
        <v>1</v>
      </c>
    </row>
    <row r="27222" spans="1:8" x14ac:dyDescent="0.35">
      <c r="A27222">
        <v>147102</v>
      </c>
      <c r="B27222">
        <v>1</v>
      </c>
      <c r="C27222">
        <v>1</v>
      </c>
      <c r="D27222" t="s">
        <v>142</v>
      </c>
      <c r="E27222" s="2">
        <v>0.50509259259259254</v>
      </c>
      <c r="F27222" s="2">
        <v>0.50555555555555554</v>
      </c>
      <c r="G27222" s="2"/>
      <c r="H27222">
        <v>1</v>
      </c>
    </row>
    <row r="27223" spans="1:8" x14ac:dyDescent="0.35">
      <c r="A27223">
        <v>147102</v>
      </c>
      <c r="B27223">
        <v>1</v>
      </c>
      <c r="C27223">
        <v>1</v>
      </c>
      <c r="D27223" t="s">
        <v>143</v>
      </c>
      <c r="E27223" s="2">
        <v>0.5063657407407407</v>
      </c>
      <c r="F27223" s="2">
        <v>0.50706018518518514</v>
      </c>
      <c r="G27223" s="2"/>
      <c r="H27223">
        <v>1</v>
      </c>
    </row>
    <row r="27224" spans="1:8" x14ac:dyDescent="0.35">
      <c r="A27224">
        <v>147102</v>
      </c>
      <c r="B27224">
        <v>1</v>
      </c>
      <c r="C27224">
        <v>1</v>
      </c>
      <c r="D27224" t="s">
        <v>59</v>
      </c>
      <c r="E27224" s="2">
        <v>0.5083333333333333</v>
      </c>
      <c r="F27224" s="2">
        <v>0.5087962962962963</v>
      </c>
      <c r="G27224" s="2"/>
      <c r="H27224">
        <v>1</v>
      </c>
    </row>
    <row r="27225" spans="1:8" x14ac:dyDescent="0.35">
      <c r="A27225">
        <v>147102</v>
      </c>
      <c r="B27225">
        <v>1</v>
      </c>
      <c r="C27225">
        <v>1</v>
      </c>
      <c r="D27225" t="s">
        <v>144</v>
      </c>
      <c r="E27225" s="2">
        <v>0.50983796296296291</v>
      </c>
      <c r="F27225" s="2">
        <v>0.51030092592592591</v>
      </c>
      <c r="G27225" s="2"/>
      <c r="H27225">
        <v>1</v>
      </c>
    </row>
    <row r="27226" spans="1:8" x14ac:dyDescent="0.35">
      <c r="A27226">
        <v>147102</v>
      </c>
      <c r="B27226">
        <v>1</v>
      </c>
      <c r="C27226">
        <v>1</v>
      </c>
      <c r="D27226" t="s">
        <v>9</v>
      </c>
      <c r="E27226" s="2">
        <v>0.51157407407407407</v>
      </c>
      <c r="F27226" s="2">
        <v>0.51203703703703707</v>
      </c>
      <c r="G27226" s="2"/>
      <c r="H27226">
        <v>1</v>
      </c>
    </row>
    <row r="27227" spans="1:8" x14ac:dyDescent="0.35">
      <c r="A27227">
        <v>147102</v>
      </c>
      <c r="B27227">
        <v>1</v>
      </c>
      <c r="C27227">
        <v>1</v>
      </c>
      <c r="D27227" t="s">
        <v>93</v>
      </c>
      <c r="E27227" s="2">
        <v>0.5131944444444444</v>
      </c>
      <c r="F27227" s="2">
        <v>0.5136574074074074</v>
      </c>
      <c r="G27227" s="2"/>
      <c r="H27227">
        <v>1</v>
      </c>
    </row>
    <row r="27228" spans="1:8" x14ac:dyDescent="0.35">
      <c r="A27228">
        <v>147102</v>
      </c>
      <c r="B27228">
        <v>1</v>
      </c>
      <c r="C27228">
        <v>1</v>
      </c>
      <c r="D27228" t="s">
        <v>123</v>
      </c>
      <c r="E27228" s="2">
        <v>0.51539351851851856</v>
      </c>
      <c r="F27228" s="2">
        <v>0.51597222222222228</v>
      </c>
      <c r="G27228" s="2"/>
      <c r="H27228">
        <v>1</v>
      </c>
    </row>
    <row r="27229" spans="1:8" x14ac:dyDescent="0.35">
      <c r="A27229">
        <v>147102</v>
      </c>
      <c r="B27229">
        <v>1</v>
      </c>
      <c r="C27229">
        <v>1</v>
      </c>
      <c r="D27229" t="s">
        <v>21</v>
      </c>
      <c r="E27229" s="2">
        <v>0.51817129629629632</v>
      </c>
      <c r="F27229" s="2">
        <v>0.51875000000000004</v>
      </c>
      <c r="G27229" s="2"/>
      <c r="H27229" t="s">
        <v>114</v>
      </c>
    </row>
    <row r="27230" spans="1:8" x14ac:dyDescent="0.35">
      <c r="A27230">
        <v>147102</v>
      </c>
      <c r="B27230">
        <v>1</v>
      </c>
      <c r="C27230">
        <v>1</v>
      </c>
      <c r="D27230" t="s">
        <v>45</v>
      </c>
      <c r="E27230" s="2">
        <v>0.52060185185185182</v>
      </c>
      <c r="F27230" s="2">
        <v>0.52141203703703709</v>
      </c>
      <c r="G27230" s="2"/>
      <c r="H27230" t="s">
        <v>152</v>
      </c>
    </row>
    <row r="27231" spans="1:8" x14ac:dyDescent="0.35">
      <c r="A27231">
        <v>147102</v>
      </c>
      <c r="B27231">
        <v>1</v>
      </c>
      <c r="C27231">
        <v>1</v>
      </c>
      <c r="D27231" t="s">
        <v>130</v>
      </c>
      <c r="E27231" s="2">
        <v>0.52303240740740742</v>
      </c>
      <c r="F27231" s="2">
        <v>0.52361111111111114</v>
      </c>
      <c r="G27231" s="2"/>
      <c r="H27231" t="s">
        <v>152</v>
      </c>
    </row>
    <row r="27232" spans="1:8" x14ac:dyDescent="0.35">
      <c r="A27232">
        <v>147102</v>
      </c>
      <c r="B27232">
        <v>1</v>
      </c>
      <c r="C27232">
        <v>1</v>
      </c>
      <c r="D27232" t="s">
        <v>129</v>
      </c>
      <c r="E27232" s="2">
        <v>0.5248842592592593</v>
      </c>
      <c r="F27232" s="2">
        <v>0.52534722222222219</v>
      </c>
      <c r="G27232" s="2"/>
      <c r="H27232" t="s">
        <v>152</v>
      </c>
    </row>
    <row r="27233" spans="1:8" x14ac:dyDescent="0.35">
      <c r="A27233">
        <v>147102</v>
      </c>
      <c r="B27233">
        <v>1</v>
      </c>
      <c r="C27233">
        <v>1</v>
      </c>
      <c r="D27233" t="s">
        <v>128</v>
      </c>
      <c r="E27233" s="2">
        <v>0.5268518518518519</v>
      </c>
      <c r="F27233" s="2">
        <v>0.52731481481481479</v>
      </c>
      <c r="G27233" s="2"/>
      <c r="H27233" t="s">
        <v>152</v>
      </c>
    </row>
    <row r="27234" spans="1:8" x14ac:dyDescent="0.35">
      <c r="A27234">
        <v>147102</v>
      </c>
      <c r="B27234">
        <v>1</v>
      </c>
      <c r="C27234">
        <v>1</v>
      </c>
      <c r="D27234" t="s">
        <v>126</v>
      </c>
      <c r="E27234" s="2">
        <v>0.5288194444444444</v>
      </c>
      <c r="F27234" s="2">
        <v>0.52951388888888884</v>
      </c>
      <c r="G27234" s="2"/>
      <c r="H27234" t="s">
        <v>162</v>
      </c>
    </row>
    <row r="27235" spans="1:8" x14ac:dyDescent="0.35">
      <c r="A27235">
        <v>147102</v>
      </c>
      <c r="B27235">
        <v>1</v>
      </c>
      <c r="C27235">
        <v>1</v>
      </c>
      <c r="D27235" t="s">
        <v>125</v>
      </c>
      <c r="E27235" s="2">
        <v>0.53125</v>
      </c>
      <c r="F27235" s="2">
        <v>0.531712962962963</v>
      </c>
      <c r="G27235" s="2"/>
      <c r="H27235">
        <v>1</v>
      </c>
    </row>
    <row r="27236" spans="1:8" x14ac:dyDescent="0.35">
      <c r="A27236">
        <v>147102</v>
      </c>
      <c r="B27236">
        <v>1</v>
      </c>
      <c r="C27236">
        <v>1</v>
      </c>
      <c r="D27236" t="s">
        <v>17</v>
      </c>
      <c r="E27236" s="2">
        <v>0.53298611111111116</v>
      </c>
      <c r="F27236" s="2">
        <v>0.53344907407407405</v>
      </c>
      <c r="G27236" s="2"/>
      <c r="H27236">
        <v>1</v>
      </c>
    </row>
    <row r="27237" spans="1:8" x14ac:dyDescent="0.35">
      <c r="A27237">
        <v>147102</v>
      </c>
      <c r="B27237">
        <v>1</v>
      </c>
      <c r="C27237">
        <v>1</v>
      </c>
      <c r="D27237" t="s">
        <v>18</v>
      </c>
      <c r="E27237" s="2">
        <v>0.53622685185185182</v>
      </c>
      <c r="H27237" t="s">
        <v>124</v>
      </c>
    </row>
    <row r="27238" spans="1:8" x14ac:dyDescent="0.35">
      <c r="A27238">
        <v>141295</v>
      </c>
      <c r="B27238">
        <v>0</v>
      </c>
      <c r="C27238">
        <v>1</v>
      </c>
      <c r="D27238" t="s">
        <v>23</v>
      </c>
      <c r="F27238" s="2">
        <v>0.47592592592592592</v>
      </c>
      <c r="G27238" s="2"/>
      <c r="H27238">
        <v>1</v>
      </c>
    </row>
    <row r="27239" spans="1:8" x14ac:dyDescent="0.35">
      <c r="A27239">
        <v>141295</v>
      </c>
      <c r="B27239">
        <v>0</v>
      </c>
      <c r="C27239">
        <v>1</v>
      </c>
      <c r="D27239" t="s">
        <v>145</v>
      </c>
      <c r="E27239" s="2">
        <v>0.47789351851851852</v>
      </c>
      <c r="F27239" s="2">
        <v>0.47835648148148147</v>
      </c>
      <c r="G27239" s="2"/>
      <c r="H27239">
        <v>1</v>
      </c>
    </row>
    <row r="27240" spans="1:8" x14ac:dyDescent="0.35">
      <c r="A27240">
        <v>141295</v>
      </c>
      <c r="B27240">
        <v>0</v>
      </c>
      <c r="C27240">
        <v>1</v>
      </c>
      <c r="D27240" t="s">
        <v>146</v>
      </c>
      <c r="E27240" s="2">
        <v>0.47974537037037035</v>
      </c>
      <c r="F27240" s="2">
        <v>0.48020833333333335</v>
      </c>
      <c r="G27240" s="2"/>
      <c r="H27240" t="s">
        <v>147</v>
      </c>
    </row>
    <row r="27241" spans="1:8" x14ac:dyDescent="0.35">
      <c r="A27241">
        <v>141295</v>
      </c>
      <c r="B27241">
        <v>0</v>
      </c>
      <c r="C27241">
        <v>1</v>
      </c>
      <c r="D27241" t="s">
        <v>19</v>
      </c>
      <c r="E27241" s="2">
        <v>0.48113425925925923</v>
      </c>
      <c r="F27241" s="2">
        <v>0.48159722222222223</v>
      </c>
      <c r="G27241" s="2"/>
      <c r="H27241">
        <v>1</v>
      </c>
    </row>
    <row r="27242" spans="1:8" x14ac:dyDescent="0.35">
      <c r="A27242">
        <v>141295</v>
      </c>
      <c r="B27242">
        <v>0</v>
      </c>
      <c r="C27242">
        <v>1</v>
      </c>
      <c r="D27242" t="s">
        <v>148</v>
      </c>
      <c r="E27242" s="2">
        <v>0.4841435185185185</v>
      </c>
      <c r="F27242" s="2">
        <v>0.4846064814814815</v>
      </c>
      <c r="G27242" s="2"/>
      <c r="H27242">
        <v>1</v>
      </c>
    </row>
    <row r="27243" spans="1:8" x14ac:dyDescent="0.35">
      <c r="A27243">
        <v>141295</v>
      </c>
      <c r="B27243">
        <v>0</v>
      </c>
      <c r="C27243">
        <v>1</v>
      </c>
      <c r="D27243" t="s">
        <v>149</v>
      </c>
      <c r="E27243" s="2">
        <v>0.4861111111111111</v>
      </c>
      <c r="F27243" s="2">
        <v>0.48668981481481483</v>
      </c>
      <c r="G27243" s="2"/>
      <c r="H27243">
        <v>1</v>
      </c>
    </row>
    <row r="27244" spans="1:8" x14ac:dyDescent="0.35">
      <c r="A27244">
        <v>141295</v>
      </c>
      <c r="B27244">
        <v>0</v>
      </c>
      <c r="C27244">
        <v>1</v>
      </c>
      <c r="D27244" t="s">
        <v>150</v>
      </c>
      <c r="E27244" s="2">
        <v>0.48796296296296299</v>
      </c>
      <c r="F27244" s="2">
        <v>0.48865740740740743</v>
      </c>
      <c r="G27244" s="2"/>
      <c r="H27244">
        <v>1</v>
      </c>
    </row>
    <row r="27245" spans="1:8" x14ac:dyDescent="0.35">
      <c r="A27245">
        <v>141295</v>
      </c>
      <c r="B27245">
        <v>0</v>
      </c>
      <c r="C27245">
        <v>1</v>
      </c>
      <c r="D27245" t="s">
        <v>151</v>
      </c>
      <c r="E27245" s="2">
        <v>0.48969907407407409</v>
      </c>
      <c r="F27245" s="2">
        <v>0.49016203703703703</v>
      </c>
      <c r="G27245" s="2"/>
      <c r="H27245">
        <v>1</v>
      </c>
    </row>
    <row r="27246" spans="1:8" x14ac:dyDescent="0.35">
      <c r="A27246">
        <v>141295</v>
      </c>
      <c r="B27246">
        <v>0</v>
      </c>
      <c r="C27246">
        <v>1</v>
      </c>
      <c r="D27246" t="s">
        <v>90</v>
      </c>
      <c r="E27246" s="2">
        <v>0.49131944444444442</v>
      </c>
      <c r="F27246" s="2">
        <v>0.49201388888888886</v>
      </c>
      <c r="G27246" s="2"/>
      <c r="H27246">
        <v>1</v>
      </c>
    </row>
    <row r="27247" spans="1:8" x14ac:dyDescent="0.35">
      <c r="A27247">
        <v>141295</v>
      </c>
      <c r="B27247">
        <v>0</v>
      </c>
      <c r="C27247">
        <v>1</v>
      </c>
      <c r="D27247" t="s">
        <v>59</v>
      </c>
      <c r="E27247" s="2">
        <v>0.4934027777777778</v>
      </c>
      <c r="F27247" s="2">
        <v>0.49386574074074074</v>
      </c>
      <c r="G27247" s="2"/>
      <c r="H27247">
        <v>1</v>
      </c>
    </row>
    <row r="27248" spans="1:8" x14ac:dyDescent="0.35">
      <c r="A27248">
        <v>141295</v>
      </c>
      <c r="B27248">
        <v>0</v>
      </c>
      <c r="C27248">
        <v>1</v>
      </c>
      <c r="D27248" t="s">
        <v>144</v>
      </c>
      <c r="E27248" s="2">
        <v>0.49490740740740741</v>
      </c>
      <c r="F27248" s="2">
        <v>0.49537037037037035</v>
      </c>
      <c r="G27248" s="2"/>
      <c r="H27248">
        <v>1</v>
      </c>
    </row>
    <row r="27249" spans="1:8" x14ac:dyDescent="0.35">
      <c r="A27249">
        <v>141295</v>
      </c>
      <c r="B27249">
        <v>0</v>
      </c>
      <c r="C27249">
        <v>1</v>
      </c>
      <c r="D27249" t="s">
        <v>9</v>
      </c>
      <c r="E27249" s="2">
        <v>0.49664351851851851</v>
      </c>
      <c r="F27249" s="2">
        <v>0.49710648148148145</v>
      </c>
      <c r="G27249" s="2"/>
      <c r="H27249">
        <v>1</v>
      </c>
    </row>
    <row r="27250" spans="1:8" x14ac:dyDescent="0.35">
      <c r="A27250">
        <v>141295</v>
      </c>
      <c r="B27250">
        <v>0</v>
      </c>
      <c r="C27250">
        <v>1</v>
      </c>
      <c r="D27250" t="s">
        <v>93</v>
      </c>
      <c r="E27250" s="2">
        <v>0.4982638888888889</v>
      </c>
      <c r="F27250" s="2">
        <v>0.49872685185185184</v>
      </c>
      <c r="G27250" s="2"/>
      <c r="H27250">
        <v>1</v>
      </c>
    </row>
    <row r="27251" spans="1:8" x14ac:dyDescent="0.35">
      <c r="A27251">
        <v>141295</v>
      </c>
      <c r="B27251">
        <v>0</v>
      </c>
      <c r="C27251">
        <v>1</v>
      </c>
      <c r="D27251" t="s">
        <v>123</v>
      </c>
      <c r="E27251" s="2">
        <v>0.500462962962963</v>
      </c>
      <c r="F27251" s="2">
        <v>0.50104166666666672</v>
      </c>
      <c r="G27251" s="2"/>
      <c r="H27251">
        <v>1</v>
      </c>
    </row>
    <row r="27252" spans="1:8" x14ac:dyDescent="0.35">
      <c r="A27252">
        <v>141295</v>
      </c>
      <c r="B27252">
        <v>0</v>
      </c>
      <c r="C27252">
        <v>1</v>
      </c>
      <c r="D27252" t="s">
        <v>21</v>
      </c>
      <c r="E27252" s="2">
        <v>0.50358796296296293</v>
      </c>
      <c r="F27252" s="2">
        <v>0.50416666666666665</v>
      </c>
      <c r="G27252" s="2"/>
      <c r="H27252" t="s">
        <v>114</v>
      </c>
    </row>
    <row r="27253" spans="1:8" x14ac:dyDescent="0.35">
      <c r="A27253">
        <v>141295</v>
      </c>
      <c r="B27253">
        <v>0</v>
      </c>
      <c r="C27253">
        <v>1</v>
      </c>
      <c r="D27253" t="s">
        <v>45</v>
      </c>
      <c r="E27253" s="2">
        <v>0.50613425925925926</v>
      </c>
      <c r="F27253" s="2">
        <v>0.50717592592592597</v>
      </c>
      <c r="G27253" s="2"/>
      <c r="H27253" t="s">
        <v>152</v>
      </c>
    </row>
    <row r="27254" spans="1:8" x14ac:dyDescent="0.35">
      <c r="A27254">
        <v>141295</v>
      </c>
      <c r="B27254">
        <v>0</v>
      </c>
      <c r="C27254">
        <v>1</v>
      </c>
      <c r="D27254" t="s">
        <v>128</v>
      </c>
      <c r="E27254" s="2">
        <v>0.51099537037037035</v>
      </c>
      <c r="F27254" s="2">
        <v>0.51145833333333335</v>
      </c>
      <c r="G27254" s="2"/>
      <c r="H27254" t="s">
        <v>152</v>
      </c>
    </row>
    <row r="27255" spans="1:8" x14ac:dyDescent="0.35">
      <c r="A27255">
        <v>141295</v>
      </c>
      <c r="B27255">
        <v>0</v>
      </c>
      <c r="C27255">
        <v>1</v>
      </c>
      <c r="D27255" t="s">
        <v>126</v>
      </c>
      <c r="E27255" s="2">
        <v>0.51307870370370368</v>
      </c>
      <c r="F27255" s="2">
        <v>0.51423611111111112</v>
      </c>
      <c r="G27255" s="2"/>
      <c r="H27255" t="s">
        <v>152</v>
      </c>
    </row>
    <row r="27256" spans="1:8" x14ac:dyDescent="0.35">
      <c r="A27256">
        <v>141295</v>
      </c>
      <c r="B27256">
        <v>0</v>
      </c>
      <c r="C27256">
        <v>1</v>
      </c>
      <c r="D27256" t="s">
        <v>153</v>
      </c>
      <c r="E27256" s="2">
        <v>0.51631944444444444</v>
      </c>
      <c r="F27256" s="2">
        <v>0.51678240740740744</v>
      </c>
      <c r="G27256" s="2"/>
      <c r="H27256" t="s">
        <v>152</v>
      </c>
    </row>
    <row r="27257" spans="1:8" x14ac:dyDescent="0.35">
      <c r="A27257">
        <v>141295</v>
      </c>
      <c r="B27257">
        <v>0</v>
      </c>
      <c r="C27257">
        <v>1</v>
      </c>
      <c r="D27257" t="s">
        <v>154</v>
      </c>
      <c r="E27257" s="2">
        <v>0.51817129629629632</v>
      </c>
      <c r="F27257" s="2">
        <v>0.51863425925925921</v>
      </c>
      <c r="G27257" s="2"/>
      <c r="H27257" t="s">
        <v>152</v>
      </c>
    </row>
    <row r="27258" spans="1:8" x14ac:dyDescent="0.35">
      <c r="A27258">
        <v>141295</v>
      </c>
      <c r="B27258">
        <v>0</v>
      </c>
      <c r="C27258">
        <v>1</v>
      </c>
      <c r="D27258" t="s">
        <v>155</v>
      </c>
      <c r="E27258" s="2">
        <v>0.52013888888888893</v>
      </c>
      <c r="F27258" s="2">
        <v>0.52060185185185182</v>
      </c>
      <c r="G27258" s="2"/>
      <c r="H27258" t="s">
        <v>152</v>
      </c>
    </row>
    <row r="27259" spans="1:8" x14ac:dyDescent="0.35">
      <c r="A27259">
        <v>141295</v>
      </c>
      <c r="B27259">
        <v>0</v>
      </c>
      <c r="C27259">
        <v>1</v>
      </c>
      <c r="D27259" t="s">
        <v>24</v>
      </c>
      <c r="E27259" s="2">
        <v>0.52337962962962958</v>
      </c>
      <c r="H27259">
        <v>7</v>
      </c>
    </row>
    <row r="27260" spans="1:8" x14ac:dyDescent="0.35">
      <c r="A27260">
        <v>148406</v>
      </c>
      <c r="B27260">
        <v>0</v>
      </c>
      <c r="C27260">
        <v>1</v>
      </c>
      <c r="D27260" t="s">
        <v>6</v>
      </c>
      <c r="F27260" s="2">
        <v>0.47696759259259258</v>
      </c>
      <c r="G27260" s="2"/>
      <c r="H27260" t="s">
        <v>115</v>
      </c>
    </row>
    <row r="27261" spans="1:8" x14ac:dyDescent="0.35">
      <c r="A27261">
        <v>148406</v>
      </c>
      <c r="B27261">
        <v>0</v>
      </c>
      <c r="C27261">
        <v>1</v>
      </c>
      <c r="D27261" t="s">
        <v>116</v>
      </c>
      <c r="E27261" s="2">
        <v>0.47974537037037035</v>
      </c>
      <c r="F27261" s="2">
        <v>0.48020833333333335</v>
      </c>
      <c r="G27261" s="2"/>
      <c r="H27261" t="s">
        <v>110</v>
      </c>
    </row>
    <row r="27262" spans="1:8" x14ac:dyDescent="0.35">
      <c r="A27262">
        <v>148406</v>
      </c>
      <c r="B27262">
        <v>0</v>
      </c>
      <c r="C27262">
        <v>1</v>
      </c>
      <c r="D27262" t="s">
        <v>117</v>
      </c>
      <c r="E27262" s="2">
        <v>0.48391203703703706</v>
      </c>
      <c r="F27262" s="2">
        <v>0.484375</v>
      </c>
      <c r="G27262" s="2"/>
      <c r="H27262" t="s">
        <v>110</v>
      </c>
    </row>
    <row r="27263" spans="1:8" x14ac:dyDescent="0.35">
      <c r="A27263">
        <v>148406</v>
      </c>
      <c r="B27263">
        <v>0</v>
      </c>
      <c r="C27263">
        <v>1</v>
      </c>
      <c r="D27263" t="s">
        <v>118</v>
      </c>
      <c r="E27263" s="2">
        <v>0.4861111111111111</v>
      </c>
      <c r="F27263" s="2">
        <v>0.48657407407407405</v>
      </c>
      <c r="G27263" s="2"/>
      <c r="H27263" t="s">
        <v>110</v>
      </c>
    </row>
    <row r="27264" spans="1:8" x14ac:dyDescent="0.35">
      <c r="A27264">
        <v>148406</v>
      </c>
      <c r="B27264">
        <v>0</v>
      </c>
      <c r="C27264">
        <v>1</v>
      </c>
      <c r="D27264" t="s">
        <v>119</v>
      </c>
      <c r="E27264" s="2">
        <v>0.48854166666666665</v>
      </c>
      <c r="F27264" s="2">
        <v>0.48900462962962965</v>
      </c>
      <c r="G27264" s="2"/>
      <c r="H27264" t="s">
        <v>110</v>
      </c>
    </row>
    <row r="27265" spans="1:8" x14ac:dyDescent="0.35">
      <c r="A27265">
        <v>148406</v>
      </c>
      <c r="B27265">
        <v>0</v>
      </c>
      <c r="C27265">
        <v>1</v>
      </c>
      <c r="D27265" t="s">
        <v>120</v>
      </c>
      <c r="E27265" s="2">
        <v>0.49085648148148148</v>
      </c>
      <c r="F27265" s="2">
        <v>0.49131944444444442</v>
      </c>
      <c r="G27265" s="2"/>
      <c r="H27265" t="s">
        <v>110</v>
      </c>
    </row>
    <row r="27266" spans="1:8" x14ac:dyDescent="0.35">
      <c r="A27266">
        <v>148406</v>
      </c>
      <c r="B27266">
        <v>0</v>
      </c>
      <c r="C27266">
        <v>1</v>
      </c>
      <c r="D27266" t="s">
        <v>121</v>
      </c>
      <c r="E27266" s="2">
        <v>0.49351851851851852</v>
      </c>
      <c r="F27266" s="2">
        <v>0.49398148148148147</v>
      </c>
      <c r="G27266" s="2"/>
      <c r="H27266" t="s">
        <v>110</v>
      </c>
    </row>
    <row r="27267" spans="1:8" x14ac:dyDescent="0.35">
      <c r="A27267">
        <v>148406</v>
      </c>
      <c r="B27267">
        <v>0</v>
      </c>
      <c r="C27267">
        <v>1</v>
      </c>
      <c r="D27267" t="s">
        <v>39</v>
      </c>
      <c r="E27267" s="2">
        <v>0.49664351851851851</v>
      </c>
      <c r="F27267" s="2">
        <v>0.49733796296296295</v>
      </c>
      <c r="G27267" s="2"/>
      <c r="H27267" t="s">
        <v>110</v>
      </c>
    </row>
    <row r="27268" spans="1:8" x14ac:dyDescent="0.35">
      <c r="A27268">
        <v>148406</v>
      </c>
      <c r="B27268">
        <v>0</v>
      </c>
      <c r="C27268">
        <v>1</v>
      </c>
      <c r="D27268" t="s">
        <v>109</v>
      </c>
      <c r="E27268" s="2">
        <v>0.49965277777777778</v>
      </c>
      <c r="F27268" s="2">
        <v>0.50011574074074072</v>
      </c>
      <c r="G27268" s="2"/>
      <c r="H27268" t="s">
        <v>110</v>
      </c>
    </row>
    <row r="27269" spans="1:8" x14ac:dyDescent="0.35">
      <c r="A27269">
        <v>148406</v>
      </c>
      <c r="B27269">
        <v>0</v>
      </c>
      <c r="C27269">
        <v>1</v>
      </c>
      <c r="D27269" t="s">
        <v>111</v>
      </c>
      <c r="E27269" s="2">
        <v>0.50162037037037033</v>
      </c>
      <c r="F27269" s="2">
        <v>0.50208333333333333</v>
      </c>
      <c r="G27269" s="2"/>
      <c r="H27269" t="s">
        <v>110</v>
      </c>
    </row>
    <row r="27270" spans="1:8" x14ac:dyDescent="0.35">
      <c r="A27270">
        <v>148406</v>
      </c>
      <c r="B27270">
        <v>0</v>
      </c>
      <c r="C27270">
        <v>1</v>
      </c>
      <c r="D27270" t="s">
        <v>112</v>
      </c>
      <c r="E27270" s="2">
        <v>0.50381944444444449</v>
      </c>
      <c r="F27270" s="2">
        <v>0.5043981481481481</v>
      </c>
      <c r="G27270" s="2"/>
      <c r="H27270" t="s">
        <v>110</v>
      </c>
    </row>
    <row r="27271" spans="1:8" x14ac:dyDescent="0.35">
      <c r="A27271">
        <v>148406</v>
      </c>
      <c r="B27271">
        <v>0</v>
      </c>
      <c r="C27271">
        <v>1</v>
      </c>
      <c r="D27271" t="s">
        <v>113</v>
      </c>
      <c r="E27271" s="2">
        <v>0.50567129629629626</v>
      </c>
      <c r="F27271" s="2">
        <v>0.50624999999999998</v>
      </c>
      <c r="G27271" s="2"/>
      <c r="H27271" t="s">
        <v>110</v>
      </c>
    </row>
    <row r="27272" spans="1:8" x14ac:dyDescent="0.35">
      <c r="A27272">
        <v>148406</v>
      </c>
      <c r="B27272">
        <v>0</v>
      </c>
      <c r="C27272">
        <v>1</v>
      </c>
      <c r="D27272" t="s">
        <v>24</v>
      </c>
      <c r="E27272" s="2">
        <v>0.5083333333333333</v>
      </c>
      <c r="F27272" s="2">
        <v>0.50902777777777775</v>
      </c>
      <c r="G27272" s="2"/>
      <c r="H27272" t="s">
        <v>110</v>
      </c>
    </row>
    <row r="27273" spans="1:8" x14ac:dyDescent="0.35">
      <c r="A27273">
        <v>148406</v>
      </c>
      <c r="B27273">
        <v>0</v>
      </c>
      <c r="C27273">
        <v>1</v>
      </c>
      <c r="D27273" t="s">
        <v>45</v>
      </c>
      <c r="E27273" s="2">
        <v>0.5175925925925926</v>
      </c>
      <c r="F27273" s="2">
        <v>0.51828703703703705</v>
      </c>
      <c r="G27273" s="2"/>
      <c r="H27273" t="s">
        <v>110</v>
      </c>
    </row>
    <row r="27274" spans="1:8" x14ac:dyDescent="0.35">
      <c r="A27274">
        <v>148406</v>
      </c>
      <c r="B27274">
        <v>0</v>
      </c>
      <c r="C27274">
        <v>1</v>
      </c>
      <c r="D27274" t="s">
        <v>21</v>
      </c>
      <c r="E27274" s="2">
        <v>0.51967592592592593</v>
      </c>
      <c r="F27274" s="2">
        <v>0.52025462962962965</v>
      </c>
      <c r="G27274" s="2"/>
      <c r="H27274" t="s">
        <v>122</v>
      </c>
    </row>
    <row r="27275" spans="1:8" x14ac:dyDescent="0.35">
      <c r="A27275">
        <v>148406</v>
      </c>
      <c r="B27275">
        <v>0</v>
      </c>
      <c r="C27275">
        <v>1</v>
      </c>
      <c r="D27275" t="s">
        <v>123</v>
      </c>
      <c r="E27275" s="2">
        <v>0.52280092592592597</v>
      </c>
      <c r="F27275" s="2">
        <v>0.52337962962962958</v>
      </c>
      <c r="G27275" s="2"/>
      <c r="H27275">
        <v>2</v>
      </c>
    </row>
    <row r="27276" spans="1:8" x14ac:dyDescent="0.35">
      <c r="A27276">
        <v>148406</v>
      </c>
      <c r="B27276">
        <v>0</v>
      </c>
      <c r="C27276">
        <v>1</v>
      </c>
      <c r="D27276" t="s">
        <v>93</v>
      </c>
      <c r="E27276" s="2">
        <v>0.52534722222222219</v>
      </c>
      <c r="F27276" s="2">
        <v>0.52581018518518519</v>
      </c>
      <c r="G27276" s="2"/>
      <c r="H27276">
        <v>2</v>
      </c>
    </row>
    <row r="27277" spans="1:8" x14ac:dyDescent="0.35">
      <c r="A27277">
        <v>148406</v>
      </c>
      <c r="B27277">
        <v>0</v>
      </c>
      <c r="C27277">
        <v>1</v>
      </c>
      <c r="D27277" t="s">
        <v>9</v>
      </c>
      <c r="E27277" s="2">
        <v>0.52719907407407407</v>
      </c>
      <c r="F27277" s="2">
        <v>0.52766203703703707</v>
      </c>
      <c r="G27277" s="2"/>
      <c r="H27277">
        <v>2</v>
      </c>
    </row>
    <row r="27278" spans="1:8" x14ac:dyDescent="0.35">
      <c r="A27278">
        <v>148406</v>
      </c>
      <c r="B27278">
        <v>0</v>
      </c>
      <c r="C27278">
        <v>1</v>
      </c>
      <c r="D27278" t="s">
        <v>144</v>
      </c>
      <c r="E27278" s="2">
        <v>0.5288194444444444</v>
      </c>
      <c r="F27278" s="2">
        <v>0.5292824074074074</v>
      </c>
      <c r="G27278" s="2"/>
      <c r="H27278">
        <v>2</v>
      </c>
    </row>
    <row r="27279" spans="1:8" x14ac:dyDescent="0.35">
      <c r="A27279">
        <v>148406</v>
      </c>
      <c r="B27279">
        <v>0</v>
      </c>
      <c r="C27279">
        <v>1</v>
      </c>
      <c r="D27279" t="s">
        <v>59</v>
      </c>
      <c r="E27279" s="2">
        <v>0.53043981481481484</v>
      </c>
      <c r="F27279" s="2">
        <v>0.53090277777777772</v>
      </c>
      <c r="G27279" s="2"/>
      <c r="H27279">
        <v>2</v>
      </c>
    </row>
    <row r="27280" spans="1:8" x14ac:dyDescent="0.35">
      <c r="A27280">
        <v>148406</v>
      </c>
      <c r="B27280">
        <v>0</v>
      </c>
      <c r="C27280">
        <v>1</v>
      </c>
      <c r="D27280" t="s">
        <v>90</v>
      </c>
      <c r="E27280" s="2">
        <v>0.53240740740740744</v>
      </c>
      <c r="F27280" s="2">
        <v>0.53310185185185188</v>
      </c>
      <c r="G27280" s="2"/>
      <c r="H27280">
        <v>2</v>
      </c>
    </row>
    <row r="27281" spans="1:8" x14ac:dyDescent="0.35">
      <c r="A27281">
        <v>148406</v>
      </c>
      <c r="B27281">
        <v>0</v>
      </c>
      <c r="C27281">
        <v>1</v>
      </c>
      <c r="D27281" t="s">
        <v>151</v>
      </c>
      <c r="E27281" s="2">
        <v>0.53449074074074077</v>
      </c>
      <c r="F27281" s="2">
        <v>0.53495370370370365</v>
      </c>
      <c r="G27281" s="2"/>
      <c r="H27281">
        <v>2</v>
      </c>
    </row>
    <row r="27282" spans="1:8" x14ac:dyDescent="0.35">
      <c r="A27282">
        <v>148406</v>
      </c>
      <c r="B27282">
        <v>0</v>
      </c>
      <c r="C27282">
        <v>1</v>
      </c>
      <c r="D27282" t="s">
        <v>150</v>
      </c>
      <c r="E27282" s="2">
        <v>0.53634259259259254</v>
      </c>
      <c r="F27282" s="2">
        <v>0.53703703703703709</v>
      </c>
      <c r="G27282" s="2"/>
      <c r="H27282">
        <v>2</v>
      </c>
    </row>
    <row r="27283" spans="1:8" x14ac:dyDescent="0.35">
      <c r="A27283">
        <v>148406</v>
      </c>
      <c r="B27283">
        <v>0</v>
      </c>
      <c r="C27283">
        <v>1</v>
      </c>
      <c r="D27283" t="s">
        <v>149</v>
      </c>
      <c r="E27283" s="2">
        <v>0.5385416666666667</v>
      </c>
      <c r="F27283" s="2">
        <v>0.53912037037037042</v>
      </c>
      <c r="G27283" s="2"/>
      <c r="H27283">
        <v>2</v>
      </c>
    </row>
    <row r="27284" spans="1:8" x14ac:dyDescent="0.35">
      <c r="A27284">
        <v>148406</v>
      </c>
      <c r="B27284">
        <v>0</v>
      </c>
      <c r="C27284">
        <v>1</v>
      </c>
      <c r="D27284" t="s">
        <v>148</v>
      </c>
      <c r="E27284" s="2">
        <v>0.54085648148148147</v>
      </c>
      <c r="F27284" s="2">
        <v>0.54131944444444446</v>
      </c>
      <c r="G27284" s="2"/>
      <c r="H27284">
        <v>2</v>
      </c>
    </row>
    <row r="27285" spans="1:8" x14ac:dyDescent="0.35">
      <c r="A27285">
        <v>148406</v>
      </c>
      <c r="B27285">
        <v>0</v>
      </c>
      <c r="C27285">
        <v>1</v>
      </c>
      <c r="D27285" t="s">
        <v>19</v>
      </c>
      <c r="E27285" s="2">
        <v>0.54456018518518523</v>
      </c>
      <c r="F27285" s="2">
        <v>0.54502314814814812</v>
      </c>
      <c r="G27285" s="2"/>
      <c r="H27285">
        <v>2</v>
      </c>
    </row>
    <row r="27286" spans="1:8" x14ac:dyDescent="0.35">
      <c r="A27286">
        <v>148406</v>
      </c>
      <c r="B27286">
        <v>0</v>
      </c>
      <c r="C27286">
        <v>1</v>
      </c>
      <c r="D27286" t="s">
        <v>146</v>
      </c>
      <c r="E27286" s="2">
        <v>0.54606481481481484</v>
      </c>
      <c r="F27286" s="2">
        <v>0.54652777777777772</v>
      </c>
      <c r="G27286" s="2"/>
      <c r="H27286" t="s">
        <v>159</v>
      </c>
    </row>
    <row r="27287" spans="1:8" x14ac:dyDescent="0.35">
      <c r="A27287">
        <v>148406</v>
      </c>
      <c r="B27287">
        <v>0</v>
      </c>
      <c r="C27287">
        <v>1</v>
      </c>
      <c r="D27287" t="s">
        <v>13</v>
      </c>
      <c r="E27287" s="2">
        <v>0.54976851851851849</v>
      </c>
      <c r="F27287" s="2">
        <v>0.55046296296296293</v>
      </c>
      <c r="G27287" s="2"/>
      <c r="H27287" t="s">
        <v>152</v>
      </c>
    </row>
    <row r="27288" spans="1:8" x14ac:dyDescent="0.35">
      <c r="A27288">
        <v>148406</v>
      </c>
      <c r="B27288">
        <v>1</v>
      </c>
      <c r="C27288">
        <v>1</v>
      </c>
      <c r="D27288" t="s">
        <v>160</v>
      </c>
      <c r="E27288" s="2">
        <v>0.55347222222222225</v>
      </c>
      <c r="F27288" s="2">
        <v>0.55393518518518514</v>
      </c>
      <c r="G27288" s="2"/>
      <c r="H27288" t="s">
        <v>152</v>
      </c>
    </row>
    <row r="27289" spans="1:8" x14ac:dyDescent="0.35">
      <c r="A27289">
        <v>148406</v>
      </c>
      <c r="B27289">
        <v>1</v>
      </c>
      <c r="C27289">
        <v>1</v>
      </c>
      <c r="D27289" t="s">
        <v>11</v>
      </c>
      <c r="E27289" s="2">
        <v>0.55648148148148147</v>
      </c>
      <c r="H27289" t="s">
        <v>161</v>
      </c>
    </row>
    <row r="27290" spans="1:8" x14ac:dyDescent="0.35">
      <c r="A27290">
        <v>148202</v>
      </c>
      <c r="B27290">
        <v>0</v>
      </c>
      <c r="C27290">
        <v>1</v>
      </c>
      <c r="D27290" t="s">
        <v>24</v>
      </c>
      <c r="F27290" s="2">
        <v>0.4777777777777778</v>
      </c>
      <c r="G27290" s="2"/>
      <c r="H27290">
        <v>7</v>
      </c>
    </row>
    <row r="27291" spans="1:8" x14ac:dyDescent="0.35">
      <c r="A27291">
        <v>148202</v>
      </c>
      <c r="B27291">
        <v>0</v>
      </c>
      <c r="C27291">
        <v>1</v>
      </c>
      <c r="D27291" t="s">
        <v>155</v>
      </c>
      <c r="E27291" s="2">
        <v>0.48090277777777779</v>
      </c>
      <c r="F27291" s="2">
        <v>0.48136574074074073</v>
      </c>
      <c r="G27291" s="2"/>
      <c r="H27291" t="s">
        <v>110</v>
      </c>
    </row>
    <row r="27292" spans="1:8" x14ac:dyDescent="0.35">
      <c r="A27292">
        <v>148202</v>
      </c>
      <c r="B27292">
        <v>0</v>
      </c>
      <c r="C27292">
        <v>1</v>
      </c>
      <c r="D27292" t="s">
        <v>154</v>
      </c>
      <c r="E27292" s="2">
        <v>0.48275462962962962</v>
      </c>
      <c r="F27292" s="2">
        <v>0.48321759259259262</v>
      </c>
      <c r="G27292" s="2"/>
      <c r="H27292" t="s">
        <v>110</v>
      </c>
    </row>
    <row r="27293" spans="1:8" x14ac:dyDescent="0.35">
      <c r="A27293">
        <v>148202</v>
      </c>
      <c r="B27293">
        <v>0</v>
      </c>
      <c r="C27293">
        <v>1</v>
      </c>
      <c r="D27293" t="s">
        <v>153</v>
      </c>
      <c r="E27293" s="2">
        <v>0.4846064814814815</v>
      </c>
      <c r="F27293" s="2">
        <v>0.48506944444444444</v>
      </c>
      <c r="G27293" s="2"/>
      <c r="H27293" t="s">
        <v>110</v>
      </c>
    </row>
    <row r="27294" spans="1:8" x14ac:dyDescent="0.35">
      <c r="A27294">
        <v>148202</v>
      </c>
      <c r="B27294">
        <v>0</v>
      </c>
      <c r="C27294">
        <v>1</v>
      </c>
      <c r="D27294" t="s">
        <v>126</v>
      </c>
      <c r="E27294" s="2">
        <v>0.48703703703703705</v>
      </c>
      <c r="F27294" s="2">
        <v>0.48773148148148149</v>
      </c>
      <c r="G27294" s="2"/>
      <c r="H27294" t="s">
        <v>110</v>
      </c>
    </row>
    <row r="27295" spans="1:8" x14ac:dyDescent="0.35">
      <c r="A27295">
        <v>148202</v>
      </c>
      <c r="B27295">
        <v>0</v>
      </c>
      <c r="C27295">
        <v>1</v>
      </c>
      <c r="D27295" t="s">
        <v>128</v>
      </c>
      <c r="E27295" s="2">
        <v>0.48993055555555554</v>
      </c>
      <c r="F27295" s="2">
        <v>0.49039351851851853</v>
      </c>
      <c r="G27295" s="2"/>
      <c r="H27295" t="s">
        <v>110</v>
      </c>
    </row>
    <row r="27296" spans="1:8" x14ac:dyDescent="0.35">
      <c r="A27296">
        <v>148202</v>
      </c>
      <c r="B27296">
        <v>0</v>
      </c>
      <c r="C27296">
        <v>1</v>
      </c>
      <c r="D27296" t="s">
        <v>45</v>
      </c>
      <c r="E27296" s="2">
        <v>0.49351851851851852</v>
      </c>
      <c r="F27296" s="2">
        <v>0.49432870370370369</v>
      </c>
      <c r="G27296" s="2"/>
      <c r="H27296" t="s">
        <v>110</v>
      </c>
    </row>
    <row r="27297" spans="1:8" x14ac:dyDescent="0.35">
      <c r="A27297">
        <v>148202</v>
      </c>
      <c r="B27297">
        <v>0</v>
      </c>
      <c r="C27297">
        <v>1</v>
      </c>
      <c r="D27297" t="s">
        <v>21</v>
      </c>
      <c r="E27297" s="2">
        <v>0.49571759259259257</v>
      </c>
      <c r="F27297" s="2">
        <v>0.49629629629629629</v>
      </c>
      <c r="G27297" s="2"/>
      <c r="H27297" t="s">
        <v>122</v>
      </c>
    </row>
    <row r="27298" spans="1:8" x14ac:dyDescent="0.35">
      <c r="A27298">
        <v>148202</v>
      </c>
      <c r="B27298">
        <v>0</v>
      </c>
      <c r="C27298">
        <v>1</v>
      </c>
      <c r="D27298" t="s">
        <v>123</v>
      </c>
      <c r="E27298" s="2">
        <v>0.49849537037037039</v>
      </c>
      <c r="F27298" s="2">
        <v>0.49907407407407406</v>
      </c>
      <c r="G27298" s="2"/>
      <c r="H27298">
        <v>2</v>
      </c>
    </row>
    <row r="27299" spans="1:8" x14ac:dyDescent="0.35">
      <c r="A27299">
        <v>148202</v>
      </c>
      <c r="B27299">
        <v>0</v>
      </c>
      <c r="C27299">
        <v>1</v>
      </c>
      <c r="D27299" t="s">
        <v>93</v>
      </c>
      <c r="E27299" s="2">
        <v>0.50092592592592589</v>
      </c>
      <c r="F27299" s="2">
        <v>0.50138888888888888</v>
      </c>
      <c r="G27299" s="2"/>
      <c r="H27299">
        <v>2</v>
      </c>
    </row>
    <row r="27300" spans="1:8" x14ac:dyDescent="0.35">
      <c r="A27300">
        <v>148202</v>
      </c>
      <c r="B27300">
        <v>0</v>
      </c>
      <c r="C27300">
        <v>1</v>
      </c>
      <c r="D27300" t="s">
        <v>9</v>
      </c>
      <c r="E27300" s="2">
        <v>0.50254629629629632</v>
      </c>
      <c r="F27300" s="2">
        <v>0.50300925925925921</v>
      </c>
      <c r="G27300" s="2"/>
      <c r="H27300">
        <v>2</v>
      </c>
    </row>
    <row r="27301" spans="1:8" x14ac:dyDescent="0.35">
      <c r="A27301">
        <v>148202</v>
      </c>
      <c r="B27301">
        <v>0</v>
      </c>
      <c r="C27301">
        <v>1</v>
      </c>
      <c r="D27301" t="s">
        <v>144</v>
      </c>
      <c r="E27301" s="2">
        <v>0.50405092592592593</v>
      </c>
      <c r="F27301" s="2">
        <v>0.50451388888888893</v>
      </c>
      <c r="G27301" s="2"/>
      <c r="H27301">
        <v>2</v>
      </c>
    </row>
    <row r="27302" spans="1:8" x14ac:dyDescent="0.35">
      <c r="A27302">
        <v>148202</v>
      </c>
      <c r="B27302">
        <v>0</v>
      </c>
      <c r="C27302">
        <v>1</v>
      </c>
      <c r="D27302" t="s">
        <v>59</v>
      </c>
      <c r="E27302" s="2">
        <v>0.50567129629629626</v>
      </c>
      <c r="F27302" s="2">
        <v>0.50613425925925926</v>
      </c>
      <c r="G27302" s="2"/>
      <c r="H27302">
        <v>2</v>
      </c>
    </row>
    <row r="27303" spans="1:8" x14ac:dyDescent="0.35">
      <c r="A27303">
        <v>148202</v>
      </c>
      <c r="B27303">
        <v>0</v>
      </c>
      <c r="C27303">
        <v>1</v>
      </c>
      <c r="D27303" t="s">
        <v>90</v>
      </c>
      <c r="E27303" s="2">
        <v>0.50752314814814814</v>
      </c>
      <c r="F27303" s="2">
        <v>0.50821759259259258</v>
      </c>
      <c r="G27303" s="2"/>
      <c r="H27303">
        <v>2</v>
      </c>
    </row>
    <row r="27304" spans="1:8" x14ac:dyDescent="0.35">
      <c r="A27304">
        <v>148202</v>
      </c>
      <c r="B27304">
        <v>0</v>
      </c>
      <c r="C27304">
        <v>1</v>
      </c>
      <c r="D27304" t="s">
        <v>151</v>
      </c>
      <c r="E27304" s="2">
        <v>0.50937500000000002</v>
      </c>
      <c r="F27304" s="2">
        <v>0.50983796296296291</v>
      </c>
      <c r="G27304" s="2"/>
      <c r="H27304">
        <v>2</v>
      </c>
    </row>
    <row r="27305" spans="1:8" x14ac:dyDescent="0.35">
      <c r="A27305">
        <v>148202</v>
      </c>
      <c r="B27305">
        <v>0</v>
      </c>
      <c r="C27305">
        <v>1</v>
      </c>
      <c r="D27305" t="s">
        <v>150</v>
      </c>
      <c r="E27305" s="2">
        <v>0.51111111111111107</v>
      </c>
      <c r="F27305" s="2">
        <v>0.51180555555555551</v>
      </c>
      <c r="G27305" s="2"/>
      <c r="H27305">
        <v>2</v>
      </c>
    </row>
    <row r="27306" spans="1:8" x14ac:dyDescent="0.35">
      <c r="A27306">
        <v>148202</v>
      </c>
      <c r="B27306">
        <v>0</v>
      </c>
      <c r="C27306">
        <v>1</v>
      </c>
      <c r="D27306" t="s">
        <v>149</v>
      </c>
      <c r="E27306" s="2">
        <v>0.51307870370370368</v>
      </c>
      <c r="F27306" s="2">
        <v>0.5136574074074074</v>
      </c>
      <c r="G27306" s="2"/>
      <c r="H27306">
        <v>2</v>
      </c>
    </row>
    <row r="27307" spans="1:8" x14ac:dyDescent="0.35">
      <c r="A27307">
        <v>148202</v>
      </c>
      <c r="B27307">
        <v>0</v>
      </c>
      <c r="C27307">
        <v>1</v>
      </c>
      <c r="D27307" t="s">
        <v>148</v>
      </c>
      <c r="E27307" s="2">
        <v>0.51527777777777772</v>
      </c>
      <c r="F27307" s="2">
        <v>0.51574074074074072</v>
      </c>
      <c r="G27307" s="2"/>
      <c r="H27307">
        <v>2</v>
      </c>
    </row>
    <row r="27308" spans="1:8" x14ac:dyDescent="0.35">
      <c r="A27308">
        <v>148202</v>
      </c>
      <c r="B27308">
        <v>0</v>
      </c>
      <c r="C27308">
        <v>1</v>
      </c>
      <c r="D27308" t="s">
        <v>19</v>
      </c>
      <c r="E27308" s="2">
        <v>0.51863425925925921</v>
      </c>
      <c r="F27308" s="2">
        <v>0.51909722222222221</v>
      </c>
      <c r="G27308" s="2"/>
      <c r="H27308">
        <v>2</v>
      </c>
    </row>
    <row r="27309" spans="1:8" x14ac:dyDescent="0.35">
      <c r="A27309">
        <v>148202</v>
      </c>
      <c r="B27309">
        <v>0</v>
      </c>
      <c r="C27309">
        <v>1</v>
      </c>
      <c r="D27309" t="s">
        <v>146</v>
      </c>
      <c r="E27309" s="2">
        <v>0.52013888888888893</v>
      </c>
      <c r="F27309" s="2">
        <v>0.52060185185185182</v>
      </c>
      <c r="G27309" s="2"/>
      <c r="H27309" t="s">
        <v>159</v>
      </c>
    </row>
    <row r="27310" spans="1:8" x14ac:dyDescent="0.35">
      <c r="A27310">
        <v>148202</v>
      </c>
      <c r="B27310">
        <v>0</v>
      </c>
      <c r="C27310">
        <v>1</v>
      </c>
      <c r="D27310" t="s">
        <v>145</v>
      </c>
      <c r="E27310" s="2">
        <v>0.5219907407407407</v>
      </c>
      <c r="F27310" s="2">
        <v>0.5224537037037037</v>
      </c>
      <c r="G27310" s="2"/>
      <c r="H27310">
        <v>2</v>
      </c>
    </row>
    <row r="27311" spans="1:8" x14ac:dyDescent="0.35">
      <c r="A27311">
        <v>148202</v>
      </c>
      <c r="B27311">
        <v>0</v>
      </c>
      <c r="C27311">
        <v>1</v>
      </c>
      <c r="D27311" t="s">
        <v>23</v>
      </c>
      <c r="E27311" s="2">
        <v>0.52465277777777775</v>
      </c>
      <c r="H27311">
        <v>1</v>
      </c>
    </row>
    <row r="27312" spans="1:8" x14ac:dyDescent="0.35">
      <c r="A27312">
        <v>147504</v>
      </c>
      <c r="B27312">
        <v>0</v>
      </c>
      <c r="C27312">
        <v>1</v>
      </c>
      <c r="D27312" t="s">
        <v>16</v>
      </c>
      <c r="F27312" s="2">
        <v>0.47835648148148147</v>
      </c>
      <c r="G27312" s="2"/>
      <c r="H27312">
        <v>1</v>
      </c>
    </row>
    <row r="27313" spans="1:8" x14ac:dyDescent="0.35">
      <c r="A27313">
        <v>147504</v>
      </c>
      <c r="B27313">
        <v>0</v>
      </c>
      <c r="C27313">
        <v>1</v>
      </c>
      <c r="D27313" t="s">
        <v>156</v>
      </c>
      <c r="E27313" s="2">
        <v>0.47928240740740741</v>
      </c>
      <c r="F27313" s="2">
        <v>0.47974537037037035</v>
      </c>
      <c r="G27313" s="2"/>
      <c r="H27313">
        <v>2</v>
      </c>
    </row>
    <row r="27314" spans="1:8" x14ac:dyDescent="0.35">
      <c r="A27314">
        <v>147504</v>
      </c>
      <c r="B27314">
        <v>0</v>
      </c>
      <c r="C27314">
        <v>1</v>
      </c>
      <c r="D27314" t="s">
        <v>157</v>
      </c>
      <c r="E27314" s="2">
        <v>0.48148148148148145</v>
      </c>
      <c r="F27314" s="2">
        <v>0.48194444444444445</v>
      </c>
      <c r="G27314" s="2"/>
      <c r="H27314">
        <v>2</v>
      </c>
    </row>
    <row r="27315" spans="1:8" x14ac:dyDescent="0.35">
      <c r="A27315">
        <v>147504</v>
      </c>
      <c r="B27315">
        <v>0</v>
      </c>
      <c r="C27315">
        <v>1</v>
      </c>
      <c r="D27315" t="s">
        <v>158</v>
      </c>
      <c r="E27315" s="2">
        <v>0.48368055555555556</v>
      </c>
      <c r="F27315" s="2">
        <v>0.4841435185185185</v>
      </c>
      <c r="G27315" s="2"/>
      <c r="H27315">
        <v>2</v>
      </c>
    </row>
    <row r="27316" spans="1:8" x14ac:dyDescent="0.35">
      <c r="A27316">
        <v>147504</v>
      </c>
      <c r="B27316">
        <v>0</v>
      </c>
      <c r="C27316">
        <v>1</v>
      </c>
      <c r="D27316" t="s">
        <v>31</v>
      </c>
      <c r="E27316" s="2">
        <v>0.4861111111111111</v>
      </c>
      <c r="F27316" s="2">
        <v>0.48680555555555555</v>
      </c>
      <c r="G27316" s="2"/>
      <c r="H27316">
        <v>2</v>
      </c>
    </row>
    <row r="27317" spans="1:8" x14ac:dyDescent="0.35">
      <c r="A27317">
        <v>147504</v>
      </c>
      <c r="B27317">
        <v>0</v>
      </c>
      <c r="C27317">
        <v>1</v>
      </c>
      <c r="D27317" t="s">
        <v>132</v>
      </c>
      <c r="E27317" s="2">
        <v>0.48877314814814815</v>
      </c>
      <c r="F27317" s="2">
        <v>0.48923611111111109</v>
      </c>
      <c r="G27317" s="2"/>
      <c r="H27317">
        <v>2</v>
      </c>
    </row>
    <row r="27318" spans="1:8" x14ac:dyDescent="0.35">
      <c r="A27318">
        <v>147504</v>
      </c>
      <c r="B27318">
        <v>0</v>
      </c>
      <c r="C27318">
        <v>1</v>
      </c>
      <c r="D27318" t="s">
        <v>133</v>
      </c>
      <c r="E27318" s="2">
        <v>0.49074074074074076</v>
      </c>
      <c r="F27318" s="2">
        <v>0.4912037037037037</v>
      </c>
      <c r="G27318" s="2"/>
      <c r="H27318">
        <v>2</v>
      </c>
    </row>
    <row r="27319" spans="1:8" x14ac:dyDescent="0.35">
      <c r="A27319">
        <v>147504</v>
      </c>
      <c r="B27319">
        <v>0</v>
      </c>
      <c r="C27319">
        <v>1</v>
      </c>
      <c r="D27319" t="s">
        <v>38</v>
      </c>
      <c r="E27319" s="2">
        <v>0.49247685185185186</v>
      </c>
      <c r="F27319" s="2">
        <v>0.4931712962962963</v>
      </c>
      <c r="G27319" s="2"/>
      <c r="H27319" t="s">
        <v>134</v>
      </c>
    </row>
    <row r="27320" spans="1:8" x14ac:dyDescent="0.35">
      <c r="A27320">
        <v>147504</v>
      </c>
      <c r="B27320">
        <v>1</v>
      </c>
      <c r="C27320">
        <v>1</v>
      </c>
      <c r="D27320" t="s">
        <v>135</v>
      </c>
      <c r="E27320" s="2">
        <v>0.49525462962962963</v>
      </c>
      <c r="F27320" s="2">
        <v>0.49571759259259257</v>
      </c>
      <c r="G27320" s="2"/>
      <c r="H27320">
        <v>1</v>
      </c>
    </row>
    <row r="27321" spans="1:8" x14ac:dyDescent="0.35">
      <c r="A27321">
        <v>147504</v>
      </c>
      <c r="B27321">
        <v>1</v>
      </c>
      <c r="C27321">
        <v>1</v>
      </c>
      <c r="D27321" t="s">
        <v>136</v>
      </c>
      <c r="E27321" s="2">
        <v>0.49722222222222223</v>
      </c>
      <c r="F27321" s="2">
        <v>0.49768518518518517</v>
      </c>
      <c r="G27321" s="2"/>
      <c r="H27321">
        <v>1</v>
      </c>
    </row>
    <row r="27322" spans="1:8" x14ac:dyDescent="0.35">
      <c r="A27322">
        <v>147504</v>
      </c>
      <c r="B27322">
        <v>1</v>
      </c>
      <c r="C27322">
        <v>1</v>
      </c>
      <c r="D27322" t="s">
        <v>137</v>
      </c>
      <c r="E27322" s="2">
        <v>0.49930555555555556</v>
      </c>
      <c r="F27322" s="2">
        <v>0.4997685185185185</v>
      </c>
      <c r="G27322" s="2"/>
      <c r="H27322">
        <v>1</v>
      </c>
    </row>
    <row r="27323" spans="1:8" x14ac:dyDescent="0.35">
      <c r="A27323">
        <v>147504</v>
      </c>
      <c r="B27323">
        <v>1</v>
      </c>
      <c r="C27323">
        <v>1</v>
      </c>
      <c r="D27323" t="s">
        <v>138</v>
      </c>
      <c r="E27323" s="2">
        <v>0.50092592592592589</v>
      </c>
      <c r="F27323" s="2">
        <v>0.50138888888888888</v>
      </c>
      <c r="G27323" s="2"/>
      <c r="H27323">
        <v>1</v>
      </c>
    </row>
    <row r="27324" spans="1:8" x14ac:dyDescent="0.35">
      <c r="A27324">
        <v>147504</v>
      </c>
      <c r="B27324">
        <v>1</v>
      </c>
      <c r="C27324">
        <v>1</v>
      </c>
      <c r="D27324" t="s">
        <v>139</v>
      </c>
      <c r="E27324" s="2">
        <v>0.50347222222222221</v>
      </c>
      <c r="F27324" s="2">
        <v>0.50416666666666665</v>
      </c>
      <c r="G27324" s="2"/>
      <c r="H27324">
        <v>1</v>
      </c>
    </row>
    <row r="27325" spans="1:8" x14ac:dyDescent="0.35">
      <c r="A27325">
        <v>147504</v>
      </c>
      <c r="B27325">
        <v>1</v>
      </c>
      <c r="C27325">
        <v>1</v>
      </c>
      <c r="D27325" t="s">
        <v>72</v>
      </c>
      <c r="E27325" s="2">
        <v>0.50578703703703709</v>
      </c>
      <c r="F27325" s="2">
        <v>0.5063657407407407</v>
      </c>
      <c r="G27325" s="2"/>
      <c r="H27325">
        <v>1</v>
      </c>
    </row>
    <row r="27326" spans="1:8" x14ac:dyDescent="0.35">
      <c r="A27326">
        <v>147504</v>
      </c>
      <c r="B27326">
        <v>1</v>
      </c>
      <c r="C27326">
        <v>1</v>
      </c>
      <c r="D27326" t="s">
        <v>95</v>
      </c>
      <c r="E27326" s="2">
        <v>0.50787037037037042</v>
      </c>
      <c r="F27326" s="2">
        <v>0.50844907407407403</v>
      </c>
      <c r="G27326" s="2"/>
      <c r="H27326">
        <v>1</v>
      </c>
    </row>
    <row r="27327" spans="1:8" x14ac:dyDescent="0.35">
      <c r="A27327">
        <v>147504</v>
      </c>
      <c r="B27327">
        <v>1</v>
      </c>
      <c r="C27327">
        <v>1</v>
      </c>
      <c r="D27327" t="s">
        <v>140</v>
      </c>
      <c r="E27327" s="2">
        <v>0.50983796296296291</v>
      </c>
      <c r="F27327" s="2">
        <v>0.51053240740740746</v>
      </c>
      <c r="G27327" s="2"/>
      <c r="H27327">
        <v>1</v>
      </c>
    </row>
    <row r="27328" spans="1:8" x14ac:dyDescent="0.35">
      <c r="A27328">
        <v>147504</v>
      </c>
      <c r="B27328">
        <v>1</v>
      </c>
      <c r="C27328">
        <v>1</v>
      </c>
      <c r="D27328" t="s">
        <v>141</v>
      </c>
      <c r="E27328" s="2">
        <v>0.51215277777777779</v>
      </c>
      <c r="F27328" s="2">
        <v>0.51261574074074079</v>
      </c>
      <c r="G27328" s="2"/>
      <c r="H27328">
        <v>1</v>
      </c>
    </row>
    <row r="27329" spans="1:8" x14ac:dyDescent="0.35">
      <c r="A27329">
        <v>147504</v>
      </c>
      <c r="B27329">
        <v>1</v>
      </c>
      <c r="C27329">
        <v>1</v>
      </c>
      <c r="D27329" t="s">
        <v>46</v>
      </c>
      <c r="E27329" s="2">
        <v>0.51331018518518523</v>
      </c>
      <c r="F27329" s="2">
        <v>0.51377314814814812</v>
      </c>
      <c r="G27329" s="2"/>
      <c r="H27329">
        <v>1</v>
      </c>
    </row>
    <row r="27330" spans="1:8" x14ac:dyDescent="0.35">
      <c r="A27330">
        <v>147504</v>
      </c>
      <c r="B27330">
        <v>1</v>
      </c>
      <c r="C27330">
        <v>1</v>
      </c>
      <c r="D27330" t="s">
        <v>142</v>
      </c>
      <c r="E27330" s="2">
        <v>0.51481481481481484</v>
      </c>
      <c r="F27330" s="2">
        <v>0.51527777777777772</v>
      </c>
      <c r="G27330" s="2"/>
      <c r="H27330">
        <v>1</v>
      </c>
    </row>
    <row r="27331" spans="1:8" x14ac:dyDescent="0.35">
      <c r="A27331">
        <v>147504</v>
      </c>
      <c r="B27331">
        <v>1</v>
      </c>
      <c r="C27331">
        <v>1</v>
      </c>
      <c r="D27331" t="s">
        <v>143</v>
      </c>
      <c r="E27331" s="2">
        <v>0.516087962962963</v>
      </c>
      <c r="F27331" s="2">
        <v>0.51678240740740744</v>
      </c>
      <c r="G27331" s="2"/>
      <c r="H27331">
        <v>1</v>
      </c>
    </row>
    <row r="27332" spans="1:8" x14ac:dyDescent="0.35">
      <c r="A27332">
        <v>147504</v>
      </c>
      <c r="B27332">
        <v>1</v>
      </c>
      <c r="C27332">
        <v>1</v>
      </c>
      <c r="D27332" t="s">
        <v>59</v>
      </c>
      <c r="E27332" s="2">
        <v>0.51793981481481477</v>
      </c>
      <c r="F27332" s="2">
        <v>0.51863425925925921</v>
      </c>
      <c r="G27332" s="2"/>
      <c r="H27332">
        <v>1</v>
      </c>
    </row>
    <row r="27333" spans="1:8" x14ac:dyDescent="0.35">
      <c r="A27333">
        <v>147504</v>
      </c>
      <c r="B27333">
        <v>1</v>
      </c>
      <c r="C27333">
        <v>1</v>
      </c>
      <c r="D27333" t="s">
        <v>144</v>
      </c>
      <c r="E27333" s="2">
        <v>0.51967592592592593</v>
      </c>
      <c r="F27333" s="2">
        <v>0.52013888888888893</v>
      </c>
      <c r="G27333" s="2"/>
      <c r="H27333">
        <v>1</v>
      </c>
    </row>
    <row r="27334" spans="1:8" x14ac:dyDescent="0.35">
      <c r="A27334">
        <v>147504</v>
      </c>
      <c r="B27334">
        <v>1</v>
      </c>
      <c r="C27334">
        <v>1</v>
      </c>
      <c r="D27334" t="s">
        <v>9</v>
      </c>
      <c r="E27334" s="2">
        <v>0.52129629629629626</v>
      </c>
      <c r="F27334" s="2">
        <v>0.52175925925925926</v>
      </c>
      <c r="G27334" s="2"/>
      <c r="H27334">
        <v>1</v>
      </c>
    </row>
    <row r="27335" spans="1:8" x14ac:dyDescent="0.35">
      <c r="A27335">
        <v>147504</v>
      </c>
      <c r="B27335">
        <v>1</v>
      </c>
      <c r="C27335">
        <v>1</v>
      </c>
      <c r="D27335" t="s">
        <v>93</v>
      </c>
      <c r="E27335" s="2">
        <v>0.5229166666666667</v>
      </c>
      <c r="F27335" s="2">
        <v>0.52337962962962958</v>
      </c>
      <c r="G27335" s="2"/>
      <c r="H27335">
        <v>1</v>
      </c>
    </row>
    <row r="27336" spans="1:8" x14ac:dyDescent="0.35">
      <c r="A27336">
        <v>147504</v>
      </c>
      <c r="B27336">
        <v>1</v>
      </c>
      <c r="C27336">
        <v>1</v>
      </c>
      <c r="D27336" t="s">
        <v>123</v>
      </c>
      <c r="E27336" s="2">
        <v>0.52523148148148147</v>
      </c>
      <c r="F27336" s="2">
        <v>0.52581018518518519</v>
      </c>
      <c r="G27336" s="2"/>
      <c r="H27336">
        <v>1</v>
      </c>
    </row>
    <row r="27337" spans="1:8" x14ac:dyDescent="0.35">
      <c r="A27337">
        <v>147504</v>
      </c>
      <c r="B27337">
        <v>1</v>
      </c>
      <c r="C27337">
        <v>1</v>
      </c>
      <c r="D27337" t="s">
        <v>21</v>
      </c>
      <c r="E27337" s="2">
        <v>0.52812499999999996</v>
      </c>
      <c r="F27337" s="2">
        <v>0.52870370370370368</v>
      </c>
      <c r="G27337" s="2"/>
      <c r="H27337" t="s">
        <v>114</v>
      </c>
    </row>
    <row r="27338" spans="1:8" x14ac:dyDescent="0.35">
      <c r="A27338">
        <v>147504</v>
      </c>
      <c r="B27338">
        <v>1</v>
      </c>
      <c r="C27338">
        <v>1</v>
      </c>
      <c r="D27338" t="s">
        <v>45</v>
      </c>
      <c r="E27338" s="2">
        <v>0.53067129629629628</v>
      </c>
      <c r="F27338" s="2">
        <v>0.53136574074074072</v>
      </c>
      <c r="G27338" s="2"/>
      <c r="H27338" t="s">
        <v>152</v>
      </c>
    </row>
    <row r="27339" spans="1:8" x14ac:dyDescent="0.35">
      <c r="A27339">
        <v>147504</v>
      </c>
      <c r="B27339">
        <v>1</v>
      </c>
      <c r="C27339">
        <v>1</v>
      </c>
      <c r="D27339" t="s">
        <v>130</v>
      </c>
      <c r="E27339" s="2">
        <v>0.53333333333333333</v>
      </c>
      <c r="F27339" s="2">
        <v>0.53391203703703705</v>
      </c>
      <c r="G27339" s="2"/>
      <c r="H27339" t="s">
        <v>152</v>
      </c>
    </row>
    <row r="27340" spans="1:8" x14ac:dyDescent="0.35">
      <c r="A27340">
        <v>147504</v>
      </c>
      <c r="B27340">
        <v>1</v>
      </c>
      <c r="C27340">
        <v>1</v>
      </c>
      <c r="D27340" t="s">
        <v>129</v>
      </c>
      <c r="E27340" s="2">
        <v>0.53530092592592593</v>
      </c>
      <c r="F27340" s="2">
        <v>0.53576388888888893</v>
      </c>
      <c r="G27340" s="2"/>
      <c r="H27340" t="s">
        <v>152</v>
      </c>
    </row>
    <row r="27341" spans="1:8" x14ac:dyDescent="0.35">
      <c r="A27341">
        <v>147504</v>
      </c>
      <c r="B27341">
        <v>1</v>
      </c>
      <c r="C27341">
        <v>1</v>
      </c>
      <c r="D27341" t="s">
        <v>128</v>
      </c>
      <c r="E27341" s="2">
        <v>0.53726851851851853</v>
      </c>
      <c r="F27341" s="2">
        <v>0.53773148148148153</v>
      </c>
      <c r="G27341" s="2"/>
      <c r="H27341" t="s">
        <v>152</v>
      </c>
    </row>
    <row r="27342" spans="1:8" x14ac:dyDescent="0.35">
      <c r="A27342">
        <v>147504</v>
      </c>
      <c r="B27342">
        <v>1</v>
      </c>
      <c r="C27342">
        <v>1</v>
      </c>
      <c r="D27342" t="s">
        <v>126</v>
      </c>
      <c r="E27342" s="2">
        <v>0.53923611111111114</v>
      </c>
      <c r="F27342" s="2">
        <v>0.53993055555555558</v>
      </c>
      <c r="G27342" s="2"/>
      <c r="H27342" t="s">
        <v>162</v>
      </c>
    </row>
    <row r="27343" spans="1:8" x14ac:dyDescent="0.35">
      <c r="A27343">
        <v>147504</v>
      </c>
      <c r="B27343">
        <v>1</v>
      </c>
      <c r="C27343">
        <v>1</v>
      </c>
      <c r="D27343" t="s">
        <v>125</v>
      </c>
      <c r="E27343" s="2">
        <v>0.54178240740740746</v>
      </c>
      <c r="F27343" s="2">
        <v>0.54224537037037035</v>
      </c>
      <c r="G27343" s="2"/>
      <c r="H27343">
        <v>1</v>
      </c>
    </row>
    <row r="27344" spans="1:8" x14ac:dyDescent="0.35">
      <c r="A27344">
        <v>147504</v>
      </c>
      <c r="B27344">
        <v>1</v>
      </c>
      <c r="C27344">
        <v>1</v>
      </c>
      <c r="D27344" t="s">
        <v>17</v>
      </c>
      <c r="E27344" s="2">
        <v>0.54351851851851851</v>
      </c>
      <c r="F27344" s="2">
        <v>0.54398148148148151</v>
      </c>
      <c r="G27344" s="2"/>
      <c r="H27344">
        <v>1</v>
      </c>
    </row>
    <row r="27345" spans="1:8" x14ac:dyDescent="0.35">
      <c r="A27345">
        <v>147504</v>
      </c>
      <c r="B27345">
        <v>1</v>
      </c>
      <c r="C27345">
        <v>1</v>
      </c>
      <c r="D27345" t="s">
        <v>18</v>
      </c>
      <c r="E27345" s="2">
        <v>0.54606481481481484</v>
      </c>
      <c r="F27345" s="2">
        <v>0.54652777777777772</v>
      </c>
      <c r="G27345" s="2"/>
      <c r="H27345">
        <v>1</v>
      </c>
    </row>
    <row r="27346" spans="1:8" x14ac:dyDescent="0.35">
      <c r="A27346">
        <v>147504</v>
      </c>
      <c r="B27346">
        <v>1</v>
      </c>
      <c r="C27346">
        <v>1</v>
      </c>
      <c r="D27346" t="s">
        <v>163</v>
      </c>
      <c r="E27346" s="2">
        <v>0.54780092592592589</v>
      </c>
      <c r="F27346" s="2">
        <v>0.54826388888888888</v>
      </c>
      <c r="G27346" s="2"/>
      <c r="H27346">
        <v>1</v>
      </c>
    </row>
    <row r="27347" spans="1:8" x14ac:dyDescent="0.35">
      <c r="A27347">
        <v>147504</v>
      </c>
      <c r="B27347">
        <v>1</v>
      </c>
      <c r="C27347">
        <v>1</v>
      </c>
      <c r="D27347" t="s">
        <v>164</v>
      </c>
      <c r="E27347" s="2">
        <v>0.55034722222222221</v>
      </c>
      <c r="F27347" s="2">
        <v>0.55081018518518521</v>
      </c>
      <c r="G27347" s="2"/>
      <c r="H27347">
        <v>1</v>
      </c>
    </row>
    <row r="27348" spans="1:8" x14ac:dyDescent="0.35">
      <c r="A27348">
        <v>147504</v>
      </c>
      <c r="B27348">
        <v>1</v>
      </c>
      <c r="C27348">
        <v>1</v>
      </c>
      <c r="D27348" t="s">
        <v>165</v>
      </c>
      <c r="E27348" s="2">
        <v>0.55277777777777781</v>
      </c>
      <c r="F27348" s="2">
        <v>0.5532407407407407</v>
      </c>
      <c r="G27348" s="2"/>
      <c r="H27348">
        <v>1</v>
      </c>
    </row>
    <row r="27349" spans="1:8" x14ac:dyDescent="0.35">
      <c r="A27349">
        <v>147504</v>
      </c>
      <c r="B27349">
        <v>1</v>
      </c>
      <c r="C27349">
        <v>1</v>
      </c>
      <c r="D27349" t="s">
        <v>26</v>
      </c>
      <c r="E27349" s="2">
        <v>0.5556712962962963</v>
      </c>
      <c r="H27349">
        <v>2</v>
      </c>
    </row>
    <row r="27350" spans="1:8" x14ac:dyDescent="0.35">
      <c r="A27350">
        <v>145808</v>
      </c>
      <c r="B27350">
        <v>0</v>
      </c>
      <c r="C27350">
        <v>1</v>
      </c>
      <c r="D27350" t="s">
        <v>48</v>
      </c>
      <c r="F27350" s="2">
        <v>0.4826388888888889</v>
      </c>
      <c r="G27350" s="2"/>
      <c r="H27350">
        <v>13</v>
      </c>
    </row>
    <row r="27351" spans="1:8" x14ac:dyDescent="0.35">
      <c r="A27351">
        <v>145808</v>
      </c>
      <c r="B27351">
        <v>0</v>
      </c>
      <c r="C27351">
        <v>1</v>
      </c>
      <c r="D27351" t="s">
        <v>8</v>
      </c>
      <c r="E27351" s="2">
        <v>0.4841435185185185</v>
      </c>
      <c r="F27351" s="2">
        <v>0.4846064814814815</v>
      </c>
      <c r="G27351" s="2"/>
      <c r="H27351">
        <v>2</v>
      </c>
    </row>
    <row r="27352" spans="1:8" x14ac:dyDescent="0.35">
      <c r="A27352">
        <v>145808</v>
      </c>
      <c r="B27352">
        <v>0</v>
      </c>
      <c r="C27352">
        <v>1</v>
      </c>
      <c r="D27352" t="s">
        <v>102</v>
      </c>
      <c r="E27352" s="2">
        <v>0.48761574074074077</v>
      </c>
      <c r="F27352" s="2">
        <v>0.48807870370370371</v>
      </c>
      <c r="G27352" s="2"/>
      <c r="H27352">
        <v>2</v>
      </c>
    </row>
    <row r="27353" spans="1:8" x14ac:dyDescent="0.35">
      <c r="A27353">
        <v>145808</v>
      </c>
      <c r="B27353">
        <v>0</v>
      </c>
      <c r="C27353">
        <v>1</v>
      </c>
      <c r="D27353" t="s">
        <v>103</v>
      </c>
      <c r="E27353" s="2">
        <v>0.49108796296296298</v>
      </c>
      <c r="F27353" s="2">
        <v>0.49155092592592592</v>
      </c>
      <c r="G27353" s="2"/>
      <c r="H27353">
        <v>2</v>
      </c>
    </row>
    <row r="27354" spans="1:8" x14ac:dyDescent="0.35">
      <c r="A27354">
        <v>145808</v>
      </c>
      <c r="B27354">
        <v>0</v>
      </c>
      <c r="C27354">
        <v>1</v>
      </c>
      <c r="D27354" t="s">
        <v>104</v>
      </c>
      <c r="E27354" s="2">
        <v>0.49409722222222224</v>
      </c>
      <c r="F27354" s="2">
        <v>0.49456018518518519</v>
      </c>
      <c r="G27354" s="2"/>
      <c r="H27354">
        <v>2</v>
      </c>
    </row>
    <row r="27355" spans="1:8" x14ac:dyDescent="0.35">
      <c r="A27355">
        <v>145808</v>
      </c>
      <c r="B27355">
        <v>0</v>
      </c>
      <c r="C27355">
        <v>1</v>
      </c>
      <c r="D27355" t="s">
        <v>105</v>
      </c>
      <c r="E27355" s="2">
        <v>0.49652777777777779</v>
      </c>
      <c r="F27355" s="2">
        <v>0.49699074074074073</v>
      </c>
      <c r="G27355" s="2"/>
      <c r="H27355">
        <v>2</v>
      </c>
    </row>
    <row r="27356" spans="1:8" x14ac:dyDescent="0.35">
      <c r="A27356">
        <v>145808</v>
      </c>
      <c r="B27356">
        <v>0</v>
      </c>
      <c r="C27356">
        <v>1</v>
      </c>
      <c r="D27356" t="s">
        <v>106</v>
      </c>
      <c r="E27356" s="2">
        <v>0.49907407407407406</v>
      </c>
      <c r="F27356" s="2">
        <v>0.49953703703703706</v>
      </c>
      <c r="G27356" s="2"/>
      <c r="H27356">
        <v>2</v>
      </c>
    </row>
    <row r="27357" spans="1:8" x14ac:dyDescent="0.35">
      <c r="A27357">
        <v>145808</v>
      </c>
      <c r="B27357">
        <v>0</v>
      </c>
      <c r="C27357">
        <v>1</v>
      </c>
      <c r="D27357" t="s">
        <v>107</v>
      </c>
      <c r="E27357" s="2">
        <v>0.50115740740740744</v>
      </c>
      <c r="F27357" s="2">
        <v>0.50162037037037033</v>
      </c>
      <c r="G27357" s="2"/>
      <c r="H27357">
        <v>2</v>
      </c>
    </row>
    <row r="27358" spans="1:8" x14ac:dyDescent="0.35">
      <c r="A27358">
        <v>145808</v>
      </c>
      <c r="B27358">
        <v>0</v>
      </c>
      <c r="C27358">
        <v>1</v>
      </c>
      <c r="D27358" t="s">
        <v>108</v>
      </c>
      <c r="E27358" s="2">
        <v>0.50347222222222221</v>
      </c>
      <c r="F27358" s="2">
        <v>0.50393518518518521</v>
      </c>
      <c r="G27358" s="2"/>
      <c r="H27358">
        <v>2</v>
      </c>
    </row>
    <row r="27359" spans="1:8" x14ac:dyDescent="0.35">
      <c r="A27359">
        <v>145808</v>
      </c>
      <c r="B27359">
        <v>0</v>
      </c>
      <c r="C27359">
        <v>1</v>
      </c>
      <c r="D27359" t="s">
        <v>39</v>
      </c>
      <c r="E27359" s="2">
        <v>0.50694444444444442</v>
      </c>
      <c r="F27359" s="2">
        <v>0.50775462962962958</v>
      </c>
      <c r="G27359" s="2"/>
      <c r="H27359">
        <v>6</v>
      </c>
    </row>
    <row r="27360" spans="1:8" x14ac:dyDescent="0.35">
      <c r="A27360">
        <v>145808</v>
      </c>
      <c r="B27360">
        <v>0</v>
      </c>
      <c r="C27360">
        <v>1</v>
      </c>
      <c r="D27360" t="s">
        <v>109</v>
      </c>
      <c r="E27360" s="2">
        <v>0.51006944444444446</v>
      </c>
      <c r="F27360" s="2">
        <v>0.51053240740740746</v>
      </c>
      <c r="G27360" s="2"/>
      <c r="H27360" t="s">
        <v>110</v>
      </c>
    </row>
    <row r="27361" spans="1:8" x14ac:dyDescent="0.35">
      <c r="A27361">
        <v>145808</v>
      </c>
      <c r="B27361">
        <v>0</v>
      </c>
      <c r="C27361">
        <v>1</v>
      </c>
      <c r="D27361" t="s">
        <v>111</v>
      </c>
      <c r="E27361" s="2">
        <v>0.51203703703703707</v>
      </c>
      <c r="F27361" s="2">
        <v>0.51249999999999996</v>
      </c>
      <c r="G27361" s="2"/>
      <c r="H27361" t="s">
        <v>110</v>
      </c>
    </row>
    <row r="27362" spans="1:8" x14ac:dyDescent="0.35">
      <c r="A27362">
        <v>145808</v>
      </c>
      <c r="B27362">
        <v>0</v>
      </c>
      <c r="C27362">
        <v>1</v>
      </c>
      <c r="D27362" t="s">
        <v>112</v>
      </c>
      <c r="E27362" s="2">
        <v>0.51423611111111112</v>
      </c>
      <c r="F27362" s="2">
        <v>0.51481481481481484</v>
      </c>
      <c r="G27362" s="2"/>
      <c r="H27362" t="s">
        <v>110</v>
      </c>
    </row>
    <row r="27363" spans="1:8" x14ac:dyDescent="0.35">
      <c r="A27363">
        <v>145808</v>
      </c>
      <c r="B27363">
        <v>0</v>
      </c>
      <c r="C27363">
        <v>1</v>
      </c>
      <c r="D27363" t="s">
        <v>113</v>
      </c>
      <c r="E27363" s="2">
        <v>0.516087962962963</v>
      </c>
      <c r="F27363" s="2">
        <v>0.51666666666666672</v>
      </c>
      <c r="G27363" s="2"/>
      <c r="H27363" t="s">
        <v>110</v>
      </c>
    </row>
    <row r="27364" spans="1:8" x14ac:dyDescent="0.35">
      <c r="A27364">
        <v>145808</v>
      </c>
      <c r="B27364">
        <v>0</v>
      </c>
      <c r="C27364">
        <v>1</v>
      </c>
      <c r="D27364" t="s">
        <v>24</v>
      </c>
      <c r="E27364" s="2">
        <v>0.51886574074074077</v>
      </c>
      <c r="F27364" s="2">
        <v>0.52025462962962965</v>
      </c>
      <c r="G27364" s="2"/>
      <c r="H27364" t="s">
        <v>110</v>
      </c>
    </row>
    <row r="27365" spans="1:8" x14ac:dyDescent="0.35">
      <c r="A27365">
        <v>145808</v>
      </c>
      <c r="B27365">
        <v>0</v>
      </c>
      <c r="C27365">
        <v>1</v>
      </c>
      <c r="D27365" t="s">
        <v>45</v>
      </c>
      <c r="E27365" s="2">
        <v>0.52777777777777779</v>
      </c>
      <c r="F27365" s="2">
        <v>0.52847222222222223</v>
      </c>
      <c r="G27365" s="2"/>
      <c r="H27365" t="s">
        <v>110</v>
      </c>
    </row>
    <row r="27366" spans="1:8" x14ac:dyDescent="0.35">
      <c r="A27366">
        <v>145808</v>
      </c>
      <c r="B27366">
        <v>0</v>
      </c>
      <c r="C27366">
        <v>1</v>
      </c>
      <c r="D27366" t="s">
        <v>21</v>
      </c>
      <c r="E27366" s="2">
        <v>0.52997685185185184</v>
      </c>
      <c r="F27366" s="2">
        <v>0.53055555555555556</v>
      </c>
      <c r="G27366" s="2"/>
      <c r="H27366" t="s">
        <v>122</v>
      </c>
    </row>
    <row r="27367" spans="1:8" x14ac:dyDescent="0.35">
      <c r="A27367">
        <v>145808</v>
      </c>
      <c r="B27367">
        <v>0</v>
      </c>
      <c r="C27367">
        <v>1</v>
      </c>
      <c r="D27367" t="s">
        <v>123</v>
      </c>
      <c r="E27367" s="2">
        <v>0.53275462962962961</v>
      </c>
      <c r="F27367" s="2">
        <v>0.53333333333333333</v>
      </c>
      <c r="G27367" s="2"/>
      <c r="H27367">
        <v>2</v>
      </c>
    </row>
    <row r="27368" spans="1:8" x14ac:dyDescent="0.35">
      <c r="A27368">
        <v>145808</v>
      </c>
      <c r="B27368">
        <v>0</v>
      </c>
      <c r="C27368">
        <v>1</v>
      </c>
      <c r="D27368" t="s">
        <v>93</v>
      </c>
      <c r="E27368" s="2">
        <v>0.53506944444444449</v>
      </c>
      <c r="F27368" s="2">
        <v>0.53553240740740737</v>
      </c>
      <c r="G27368" s="2"/>
      <c r="H27368">
        <v>2</v>
      </c>
    </row>
    <row r="27369" spans="1:8" x14ac:dyDescent="0.35">
      <c r="A27369">
        <v>145808</v>
      </c>
      <c r="B27369">
        <v>0</v>
      </c>
      <c r="C27369">
        <v>1</v>
      </c>
      <c r="D27369" t="s">
        <v>9</v>
      </c>
      <c r="E27369" s="2">
        <v>0.53703703703703709</v>
      </c>
      <c r="H27369">
        <v>1</v>
      </c>
    </row>
    <row r="27370" spans="1:8" x14ac:dyDescent="0.35">
      <c r="A27370">
        <v>143893</v>
      </c>
      <c r="B27370">
        <v>0</v>
      </c>
      <c r="C27370">
        <v>1</v>
      </c>
      <c r="D27370" t="s">
        <v>9</v>
      </c>
      <c r="F27370" s="2">
        <v>0.48483796296296294</v>
      </c>
      <c r="G27370" s="2"/>
      <c r="H27370">
        <v>1</v>
      </c>
    </row>
    <row r="27371" spans="1:8" x14ac:dyDescent="0.35">
      <c r="A27371">
        <v>143893</v>
      </c>
      <c r="B27371">
        <v>0</v>
      </c>
      <c r="C27371">
        <v>1</v>
      </c>
      <c r="D27371" t="s">
        <v>93</v>
      </c>
      <c r="E27371" s="2">
        <v>0.48599537037037038</v>
      </c>
      <c r="F27371" s="2">
        <v>0.48645833333333333</v>
      </c>
      <c r="G27371" s="2"/>
      <c r="H27371">
        <v>1</v>
      </c>
    </row>
    <row r="27372" spans="1:8" x14ac:dyDescent="0.35">
      <c r="A27372">
        <v>143893</v>
      </c>
      <c r="B27372">
        <v>0</v>
      </c>
      <c r="C27372">
        <v>1</v>
      </c>
      <c r="D27372" t="s">
        <v>123</v>
      </c>
      <c r="E27372" s="2">
        <v>0.48819444444444443</v>
      </c>
      <c r="F27372" s="2">
        <v>0.48877314814814815</v>
      </c>
      <c r="G27372" s="2"/>
      <c r="H27372">
        <v>1</v>
      </c>
    </row>
    <row r="27373" spans="1:8" x14ac:dyDescent="0.35">
      <c r="A27373">
        <v>143893</v>
      </c>
      <c r="B27373">
        <v>0</v>
      </c>
      <c r="C27373">
        <v>1</v>
      </c>
      <c r="D27373" t="s">
        <v>21</v>
      </c>
      <c r="E27373" s="2">
        <v>0.4909722222222222</v>
      </c>
      <c r="F27373" s="2">
        <v>0.49155092592592592</v>
      </c>
      <c r="G27373" s="2"/>
      <c r="H27373" t="s">
        <v>114</v>
      </c>
    </row>
    <row r="27374" spans="1:8" x14ac:dyDescent="0.35">
      <c r="A27374">
        <v>143893</v>
      </c>
      <c r="B27374">
        <v>0</v>
      </c>
      <c r="C27374">
        <v>1</v>
      </c>
      <c r="D27374" t="s">
        <v>45</v>
      </c>
      <c r="E27374" s="2">
        <v>0.4929398148148148</v>
      </c>
      <c r="F27374" s="2">
        <v>0.49363425925925924</v>
      </c>
      <c r="G27374" s="2"/>
      <c r="H27374" t="s">
        <v>152</v>
      </c>
    </row>
    <row r="27375" spans="1:8" x14ac:dyDescent="0.35">
      <c r="A27375">
        <v>143893</v>
      </c>
      <c r="B27375">
        <v>0</v>
      </c>
      <c r="C27375">
        <v>1</v>
      </c>
      <c r="D27375" t="s">
        <v>24</v>
      </c>
      <c r="E27375" s="2">
        <v>0.50115740740740744</v>
      </c>
      <c r="F27375" s="2">
        <v>0.50185185185185188</v>
      </c>
      <c r="G27375" s="2"/>
      <c r="H27375" t="s">
        <v>152</v>
      </c>
    </row>
    <row r="27376" spans="1:8" x14ac:dyDescent="0.35">
      <c r="A27376">
        <v>143893</v>
      </c>
      <c r="B27376">
        <v>0</v>
      </c>
      <c r="C27376">
        <v>1</v>
      </c>
      <c r="D27376" t="s">
        <v>113</v>
      </c>
      <c r="E27376" s="2">
        <v>0.50381944444444449</v>
      </c>
      <c r="F27376" s="2">
        <v>0.5043981481481481</v>
      </c>
      <c r="G27376" s="2"/>
      <c r="H27376" t="s">
        <v>152</v>
      </c>
    </row>
    <row r="27377" spans="1:8" x14ac:dyDescent="0.35">
      <c r="A27377">
        <v>143893</v>
      </c>
      <c r="B27377">
        <v>0</v>
      </c>
      <c r="C27377">
        <v>1</v>
      </c>
      <c r="D27377" t="s">
        <v>112</v>
      </c>
      <c r="E27377" s="2">
        <v>0.50578703703703709</v>
      </c>
      <c r="F27377" s="2">
        <v>0.5063657407407407</v>
      </c>
      <c r="G27377" s="2"/>
      <c r="H27377" t="s">
        <v>152</v>
      </c>
    </row>
    <row r="27378" spans="1:8" x14ac:dyDescent="0.35">
      <c r="A27378">
        <v>143893</v>
      </c>
      <c r="B27378">
        <v>0</v>
      </c>
      <c r="C27378">
        <v>1</v>
      </c>
      <c r="D27378" t="s">
        <v>111</v>
      </c>
      <c r="E27378" s="2">
        <v>0.50798611111111114</v>
      </c>
      <c r="F27378" s="2">
        <v>0.50844907407407403</v>
      </c>
      <c r="G27378" s="2"/>
      <c r="H27378" t="s">
        <v>152</v>
      </c>
    </row>
    <row r="27379" spans="1:8" x14ac:dyDescent="0.35">
      <c r="A27379">
        <v>143893</v>
      </c>
      <c r="B27379">
        <v>0</v>
      </c>
      <c r="C27379">
        <v>1</v>
      </c>
      <c r="D27379" t="s">
        <v>109</v>
      </c>
      <c r="E27379" s="2">
        <v>0.50995370370370374</v>
      </c>
      <c r="F27379" s="2">
        <v>0.51041666666666663</v>
      </c>
      <c r="G27379" s="2"/>
      <c r="H27379" t="s">
        <v>152</v>
      </c>
    </row>
    <row r="27380" spans="1:8" x14ac:dyDescent="0.35">
      <c r="A27380">
        <v>143893</v>
      </c>
      <c r="B27380">
        <v>0</v>
      </c>
      <c r="C27380">
        <v>1</v>
      </c>
      <c r="D27380" t="s">
        <v>39</v>
      </c>
      <c r="E27380" s="2">
        <v>0.51249999999999996</v>
      </c>
      <c r="F27380" s="2">
        <v>0.5131944444444444</v>
      </c>
      <c r="G27380" s="2"/>
      <c r="H27380">
        <v>5</v>
      </c>
    </row>
    <row r="27381" spans="1:8" x14ac:dyDescent="0.35">
      <c r="A27381">
        <v>143893</v>
      </c>
      <c r="B27381">
        <v>0</v>
      </c>
      <c r="C27381">
        <v>1</v>
      </c>
      <c r="D27381" t="s">
        <v>108</v>
      </c>
      <c r="E27381" s="2">
        <v>0.51574074074074072</v>
      </c>
      <c r="F27381" s="2">
        <v>0.51620370370370372</v>
      </c>
      <c r="G27381" s="2"/>
      <c r="H27381">
        <v>1</v>
      </c>
    </row>
    <row r="27382" spans="1:8" x14ac:dyDescent="0.35">
      <c r="A27382">
        <v>143893</v>
      </c>
      <c r="B27382">
        <v>0</v>
      </c>
      <c r="C27382">
        <v>1</v>
      </c>
      <c r="D27382" t="s">
        <v>107</v>
      </c>
      <c r="E27382" s="2">
        <v>0.51782407407407405</v>
      </c>
      <c r="F27382" s="2">
        <v>0.51828703703703705</v>
      </c>
      <c r="G27382" s="2"/>
      <c r="H27382">
        <v>1</v>
      </c>
    </row>
    <row r="27383" spans="1:8" x14ac:dyDescent="0.35">
      <c r="A27383">
        <v>143893</v>
      </c>
      <c r="B27383">
        <v>0</v>
      </c>
      <c r="C27383">
        <v>1</v>
      </c>
      <c r="D27383" t="s">
        <v>106</v>
      </c>
      <c r="E27383" s="2">
        <v>0.51944444444444449</v>
      </c>
      <c r="F27383" s="2">
        <v>0.51990740740740737</v>
      </c>
      <c r="G27383" s="2"/>
      <c r="H27383">
        <v>1</v>
      </c>
    </row>
    <row r="27384" spans="1:8" x14ac:dyDescent="0.35">
      <c r="A27384">
        <v>143893</v>
      </c>
      <c r="B27384">
        <v>0</v>
      </c>
      <c r="C27384">
        <v>1</v>
      </c>
      <c r="D27384" t="s">
        <v>105</v>
      </c>
      <c r="E27384" s="2">
        <v>0.52164351851851853</v>
      </c>
      <c r="F27384" s="2">
        <v>0.52210648148148153</v>
      </c>
      <c r="G27384" s="2"/>
      <c r="H27384">
        <v>1</v>
      </c>
    </row>
    <row r="27385" spans="1:8" x14ac:dyDescent="0.35">
      <c r="A27385">
        <v>143893</v>
      </c>
      <c r="B27385">
        <v>0</v>
      </c>
      <c r="C27385">
        <v>1</v>
      </c>
      <c r="D27385" t="s">
        <v>104</v>
      </c>
      <c r="E27385" s="2">
        <v>0.52384259259259258</v>
      </c>
      <c r="F27385" s="2">
        <v>0.52430555555555558</v>
      </c>
      <c r="G27385" s="2"/>
      <c r="H27385">
        <v>1</v>
      </c>
    </row>
    <row r="27386" spans="1:8" x14ac:dyDescent="0.35">
      <c r="A27386">
        <v>143893</v>
      </c>
      <c r="B27386">
        <v>0</v>
      </c>
      <c r="C27386">
        <v>1</v>
      </c>
      <c r="D27386" t="s">
        <v>103</v>
      </c>
      <c r="E27386" s="2">
        <v>0.52673611111111107</v>
      </c>
      <c r="F27386" s="2">
        <v>0.52719907407407407</v>
      </c>
      <c r="G27386" s="2"/>
      <c r="H27386">
        <v>1</v>
      </c>
    </row>
    <row r="27387" spans="1:8" x14ac:dyDescent="0.35">
      <c r="A27387">
        <v>143893</v>
      </c>
      <c r="B27387">
        <v>0</v>
      </c>
      <c r="C27387">
        <v>1</v>
      </c>
      <c r="D27387" t="s">
        <v>102</v>
      </c>
      <c r="E27387" s="2">
        <v>0.52951388888888884</v>
      </c>
      <c r="F27387" s="2">
        <v>0.52997685185185184</v>
      </c>
      <c r="G27387" s="2"/>
      <c r="H27387">
        <v>1</v>
      </c>
    </row>
    <row r="27388" spans="1:8" x14ac:dyDescent="0.35">
      <c r="A27388">
        <v>143893</v>
      </c>
      <c r="B27388">
        <v>0</v>
      </c>
      <c r="C27388">
        <v>1</v>
      </c>
      <c r="D27388" t="s">
        <v>8</v>
      </c>
      <c r="E27388" s="2">
        <v>0.53344907407407405</v>
      </c>
      <c r="F27388" s="2">
        <v>0.53391203703703705</v>
      </c>
      <c r="G27388" s="2"/>
      <c r="H27388">
        <v>1</v>
      </c>
    </row>
    <row r="27389" spans="1:8" x14ac:dyDescent="0.35">
      <c r="A27389">
        <v>143893</v>
      </c>
      <c r="B27389">
        <v>0</v>
      </c>
      <c r="C27389">
        <v>1</v>
      </c>
      <c r="D27389" t="s">
        <v>48</v>
      </c>
      <c r="E27389" s="2">
        <v>0.5356481481481481</v>
      </c>
      <c r="H27389">
        <v>13</v>
      </c>
    </row>
    <row r="27390" spans="1:8" x14ac:dyDescent="0.35">
      <c r="A27390">
        <v>148102</v>
      </c>
      <c r="B27390">
        <v>0</v>
      </c>
      <c r="C27390">
        <v>1</v>
      </c>
      <c r="D27390" t="s">
        <v>18</v>
      </c>
      <c r="F27390" s="2">
        <v>0.48518518518518516</v>
      </c>
      <c r="G27390" s="2"/>
      <c r="H27390" t="s">
        <v>124</v>
      </c>
    </row>
    <row r="27391" spans="1:8" x14ac:dyDescent="0.35">
      <c r="A27391">
        <v>148102</v>
      </c>
      <c r="B27391">
        <v>0</v>
      </c>
      <c r="C27391">
        <v>1</v>
      </c>
      <c r="D27391" t="s">
        <v>17</v>
      </c>
      <c r="E27391" s="2">
        <v>0.48749999999999999</v>
      </c>
      <c r="F27391" s="2">
        <v>0.48796296296296299</v>
      </c>
      <c r="G27391" s="2"/>
      <c r="H27391">
        <v>2</v>
      </c>
    </row>
    <row r="27392" spans="1:8" x14ac:dyDescent="0.35">
      <c r="A27392">
        <v>148102</v>
      </c>
      <c r="B27392">
        <v>0</v>
      </c>
      <c r="C27392">
        <v>1</v>
      </c>
      <c r="D27392" t="s">
        <v>125</v>
      </c>
      <c r="E27392" s="2">
        <v>0.48958333333333331</v>
      </c>
      <c r="F27392" s="2">
        <v>0.49004629629629631</v>
      </c>
      <c r="G27392" s="2"/>
      <c r="H27392">
        <v>2</v>
      </c>
    </row>
    <row r="27393" spans="1:8" x14ac:dyDescent="0.35">
      <c r="A27393">
        <v>148102</v>
      </c>
      <c r="B27393">
        <v>0</v>
      </c>
      <c r="C27393">
        <v>1</v>
      </c>
      <c r="D27393" t="s">
        <v>126</v>
      </c>
      <c r="E27393" s="2">
        <v>0.49212962962962964</v>
      </c>
      <c r="F27393" s="2">
        <v>0.49282407407407408</v>
      </c>
      <c r="G27393" s="2"/>
      <c r="H27393" t="s">
        <v>127</v>
      </c>
    </row>
    <row r="27394" spans="1:8" x14ac:dyDescent="0.35">
      <c r="A27394">
        <v>148102</v>
      </c>
      <c r="B27394">
        <v>0</v>
      </c>
      <c r="C27394">
        <v>1</v>
      </c>
      <c r="D27394" t="s">
        <v>128</v>
      </c>
      <c r="E27394" s="2">
        <v>0.49432870370370369</v>
      </c>
      <c r="F27394" s="2">
        <v>0.49479166666666669</v>
      </c>
      <c r="G27394" s="2"/>
      <c r="H27394" t="s">
        <v>110</v>
      </c>
    </row>
    <row r="27395" spans="1:8" x14ac:dyDescent="0.35">
      <c r="A27395">
        <v>148102</v>
      </c>
      <c r="B27395">
        <v>0</v>
      </c>
      <c r="C27395">
        <v>1</v>
      </c>
      <c r="D27395" t="s">
        <v>129</v>
      </c>
      <c r="E27395" s="2">
        <v>0.49618055555555557</v>
      </c>
      <c r="F27395" s="2">
        <v>0.49664351851851851</v>
      </c>
      <c r="G27395" s="2"/>
      <c r="H27395" t="s">
        <v>110</v>
      </c>
    </row>
    <row r="27396" spans="1:8" x14ac:dyDescent="0.35">
      <c r="A27396">
        <v>148102</v>
      </c>
      <c r="B27396">
        <v>0</v>
      </c>
      <c r="C27396">
        <v>1</v>
      </c>
      <c r="D27396" t="s">
        <v>130</v>
      </c>
      <c r="E27396" s="2">
        <v>0.4980324074074074</v>
      </c>
      <c r="F27396" s="2">
        <v>0.49861111111111112</v>
      </c>
      <c r="G27396" s="2"/>
      <c r="H27396" t="s">
        <v>110</v>
      </c>
    </row>
    <row r="27397" spans="1:8" x14ac:dyDescent="0.35">
      <c r="A27397">
        <v>148102</v>
      </c>
      <c r="B27397">
        <v>0</v>
      </c>
      <c r="C27397">
        <v>1</v>
      </c>
      <c r="D27397" t="s">
        <v>45</v>
      </c>
      <c r="E27397" s="2">
        <v>0.50057870370370372</v>
      </c>
      <c r="F27397" s="2">
        <v>0.50127314814814816</v>
      </c>
      <c r="G27397" s="2"/>
      <c r="H27397" t="s">
        <v>110</v>
      </c>
    </row>
    <row r="27398" spans="1:8" x14ac:dyDescent="0.35">
      <c r="A27398">
        <v>148102</v>
      </c>
      <c r="B27398">
        <v>0</v>
      </c>
      <c r="C27398">
        <v>1</v>
      </c>
      <c r="D27398" t="s">
        <v>21</v>
      </c>
      <c r="E27398" s="2">
        <v>0.50312500000000004</v>
      </c>
      <c r="F27398" s="2">
        <v>0.50370370370370365</v>
      </c>
      <c r="G27398" s="2"/>
      <c r="H27398" t="s">
        <v>122</v>
      </c>
    </row>
    <row r="27399" spans="1:8" x14ac:dyDescent="0.35">
      <c r="A27399">
        <v>148102</v>
      </c>
      <c r="B27399">
        <v>0</v>
      </c>
      <c r="C27399">
        <v>1</v>
      </c>
      <c r="D27399" t="s">
        <v>123</v>
      </c>
      <c r="E27399" s="2">
        <v>0.50601851851851853</v>
      </c>
      <c r="F27399" s="2">
        <v>0.50659722222222225</v>
      </c>
      <c r="G27399" s="2"/>
      <c r="H27399">
        <v>2</v>
      </c>
    </row>
    <row r="27400" spans="1:8" x14ac:dyDescent="0.35">
      <c r="A27400">
        <v>148102</v>
      </c>
      <c r="B27400">
        <v>0</v>
      </c>
      <c r="C27400">
        <v>1</v>
      </c>
      <c r="D27400" t="s">
        <v>93</v>
      </c>
      <c r="E27400" s="2">
        <v>0.50844907407407403</v>
      </c>
      <c r="F27400" s="2">
        <v>0.50891203703703702</v>
      </c>
      <c r="G27400" s="2"/>
      <c r="H27400">
        <v>2</v>
      </c>
    </row>
    <row r="27401" spans="1:8" x14ac:dyDescent="0.35">
      <c r="A27401">
        <v>148102</v>
      </c>
      <c r="B27401">
        <v>0</v>
      </c>
      <c r="C27401">
        <v>1</v>
      </c>
      <c r="D27401" t="s">
        <v>9</v>
      </c>
      <c r="E27401" s="2">
        <v>0.51006944444444446</v>
      </c>
      <c r="F27401" s="2">
        <v>0.51053240740740746</v>
      </c>
      <c r="G27401" s="2"/>
      <c r="H27401">
        <v>2</v>
      </c>
    </row>
    <row r="27402" spans="1:8" x14ac:dyDescent="0.35">
      <c r="A27402">
        <v>148102</v>
      </c>
      <c r="B27402">
        <v>0</v>
      </c>
      <c r="C27402">
        <v>1</v>
      </c>
      <c r="D27402" t="s">
        <v>144</v>
      </c>
      <c r="E27402" s="2">
        <v>0.51168981481481479</v>
      </c>
      <c r="F27402" s="2">
        <v>0.51215277777777779</v>
      </c>
      <c r="G27402" s="2"/>
      <c r="H27402">
        <v>2</v>
      </c>
    </row>
    <row r="27403" spans="1:8" x14ac:dyDescent="0.35">
      <c r="A27403">
        <v>148102</v>
      </c>
      <c r="B27403">
        <v>0</v>
      </c>
      <c r="C27403">
        <v>1</v>
      </c>
      <c r="D27403" t="s">
        <v>59</v>
      </c>
      <c r="E27403" s="2">
        <v>0.5131944444444444</v>
      </c>
      <c r="F27403" s="2">
        <v>0.5136574074074074</v>
      </c>
      <c r="G27403" s="2"/>
      <c r="H27403">
        <v>2</v>
      </c>
    </row>
    <row r="27404" spans="1:8" x14ac:dyDescent="0.35">
      <c r="A27404">
        <v>148102</v>
      </c>
      <c r="B27404">
        <v>0</v>
      </c>
      <c r="C27404">
        <v>1</v>
      </c>
      <c r="D27404" t="s">
        <v>143</v>
      </c>
      <c r="E27404" s="2">
        <v>0.51481481481481484</v>
      </c>
      <c r="F27404" s="2">
        <v>0.51550925925925928</v>
      </c>
      <c r="G27404" s="2"/>
      <c r="H27404">
        <v>2</v>
      </c>
    </row>
    <row r="27405" spans="1:8" x14ac:dyDescent="0.35">
      <c r="A27405">
        <v>148102</v>
      </c>
      <c r="B27405">
        <v>0</v>
      </c>
      <c r="C27405">
        <v>1</v>
      </c>
      <c r="D27405" t="s">
        <v>142</v>
      </c>
      <c r="E27405" s="2">
        <v>0.51631944444444444</v>
      </c>
      <c r="F27405" s="2">
        <v>0.51678240740740744</v>
      </c>
      <c r="G27405" s="2"/>
      <c r="H27405">
        <v>2</v>
      </c>
    </row>
    <row r="27406" spans="1:8" x14ac:dyDescent="0.35">
      <c r="A27406">
        <v>148102</v>
      </c>
      <c r="B27406">
        <v>0</v>
      </c>
      <c r="C27406">
        <v>1</v>
      </c>
      <c r="D27406" t="s">
        <v>46</v>
      </c>
      <c r="E27406" s="2">
        <v>0.51782407407407405</v>
      </c>
      <c r="F27406" s="2">
        <v>0.51828703703703705</v>
      </c>
      <c r="G27406" s="2"/>
      <c r="H27406">
        <v>2</v>
      </c>
    </row>
    <row r="27407" spans="1:8" x14ac:dyDescent="0.35">
      <c r="A27407">
        <v>148102</v>
      </c>
      <c r="B27407">
        <v>0</v>
      </c>
      <c r="C27407">
        <v>1</v>
      </c>
      <c r="D27407" t="s">
        <v>141</v>
      </c>
      <c r="E27407" s="2">
        <v>0.51898148148148149</v>
      </c>
      <c r="F27407" s="2">
        <v>0.51944444444444449</v>
      </c>
      <c r="G27407" s="2"/>
      <c r="H27407">
        <v>2</v>
      </c>
    </row>
    <row r="27408" spans="1:8" x14ac:dyDescent="0.35">
      <c r="A27408">
        <v>148102</v>
      </c>
      <c r="B27408">
        <v>0</v>
      </c>
      <c r="C27408">
        <v>1</v>
      </c>
      <c r="D27408" t="s">
        <v>140</v>
      </c>
      <c r="E27408" s="2">
        <v>0.52106481481481481</v>
      </c>
      <c r="F27408" s="2">
        <v>0.52175925925925926</v>
      </c>
      <c r="G27408" s="2"/>
      <c r="H27408">
        <v>2</v>
      </c>
    </row>
    <row r="27409" spans="1:8" x14ac:dyDescent="0.35">
      <c r="A27409">
        <v>148102</v>
      </c>
      <c r="B27409">
        <v>0</v>
      </c>
      <c r="C27409">
        <v>1</v>
      </c>
      <c r="D27409" t="s">
        <v>95</v>
      </c>
      <c r="E27409" s="2">
        <v>0.52303240740740742</v>
      </c>
      <c r="F27409" s="2">
        <v>0.52361111111111114</v>
      </c>
      <c r="G27409" s="2"/>
      <c r="H27409">
        <v>2</v>
      </c>
    </row>
    <row r="27410" spans="1:8" x14ac:dyDescent="0.35">
      <c r="A27410">
        <v>148102</v>
      </c>
      <c r="B27410">
        <v>0</v>
      </c>
      <c r="C27410">
        <v>1</v>
      </c>
      <c r="D27410" t="s">
        <v>72</v>
      </c>
      <c r="E27410" s="2">
        <v>0.52523148148148147</v>
      </c>
      <c r="F27410" s="2">
        <v>0.52581018518518519</v>
      </c>
      <c r="G27410" s="2"/>
      <c r="H27410">
        <v>2</v>
      </c>
    </row>
    <row r="27411" spans="1:8" x14ac:dyDescent="0.35">
      <c r="A27411">
        <v>148102</v>
      </c>
      <c r="B27411">
        <v>0</v>
      </c>
      <c r="C27411">
        <v>1</v>
      </c>
      <c r="D27411" t="s">
        <v>139</v>
      </c>
      <c r="E27411" s="2">
        <v>0.52731481481481479</v>
      </c>
      <c r="F27411" s="2">
        <v>0.52800925925925923</v>
      </c>
      <c r="G27411" s="2"/>
      <c r="H27411">
        <v>2</v>
      </c>
    </row>
    <row r="27412" spans="1:8" x14ac:dyDescent="0.35">
      <c r="A27412">
        <v>148102</v>
      </c>
      <c r="B27412">
        <v>0</v>
      </c>
      <c r="C27412">
        <v>1</v>
      </c>
      <c r="D27412" t="s">
        <v>138</v>
      </c>
      <c r="E27412" s="2">
        <v>0.52997685185185184</v>
      </c>
      <c r="F27412" s="2">
        <v>0.53043981481481484</v>
      </c>
      <c r="G27412" s="2"/>
      <c r="H27412">
        <v>2</v>
      </c>
    </row>
    <row r="27413" spans="1:8" x14ac:dyDescent="0.35">
      <c r="A27413">
        <v>148102</v>
      </c>
      <c r="B27413">
        <v>0</v>
      </c>
      <c r="C27413">
        <v>1</v>
      </c>
      <c r="D27413" t="s">
        <v>137</v>
      </c>
      <c r="E27413" s="2">
        <v>0.53159722222222228</v>
      </c>
      <c r="F27413" s="2">
        <v>0.53206018518518516</v>
      </c>
      <c r="G27413" s="2"/>
      <c r="H27413">
        <v>2</v>
      </c>
    </row>
    <row r="27414" spans="1:8" x14ac:dyDescent="0.35">
      <c r="A27414">
        <v>148102</v>
      </c>
      <c r="B27414">
        <v>0</v>
      </c>
      <c r="C27414">
        <v>1</v>
      </c>
      <c r="D27414" t="s">
        <v>136</v>
      </c>
      <c r="E27414" s="2">
        <v>0.53356481481481477</v>
      </c>
      <c r="F27414" s="2">
        <v>0.53402777777777777</v>
      </c>
      <c r="G27414" s="2"/>
      <c r="H27414">
        <v>2</v>
      </c>
    </row>
    <row r="27415" spans="1:8" x14ac:dyDescent="0.35">
      <c r="A27415">
        <v>148102</v>
      </c>
      <c r="B27415">
        <v>0</v>
      </c>
      <c r="C27415">
        <v>1</v>
      </c>
      <c r="D27415" t="s">
        <v>135</v>
      </c>
      <c r="E27415" s="2">
        <v>0.53541666666666665</v>
      </c>
      <c r="F27415" s="2">
        <v>0.53587962962962965</v>
      </c>
      <c r="G27415" s="2"/>
      <c r="H27415">
        <v>2</v>
      </c>
    </row>
    <row r="27416" spans="1:8" x14ac:dyDescent="0.35">
      <c r="A27416">
        <v>148102</v>
      </c>
      <c r="B27416">
        <v>1</v>
      </c>
      <c r="C27416">
        <v>1</v>
      </c>
      <c r="D27416" t="s">
        <v>38</v>
      </c>
      <c r="E27416" s="2">
        <v>0.53796296296296298</v>
      </c>
      <c r="F27416" s="2">
        <v>0.53865740740740742</v>
      </c>
      <c r="G27416" s="2"/>
      <c r="H27416" t="s">
        <v>172</v>
      </c>
    </row>
    <row r="27417" spans="1:8" x14ac:dyDescent="0.35">
      <c r="A27417">
        <v>148102</v>
      </c>
      <c r="B27417">
        <v>1</v>
      </c>
      <c r="C27417">
        <v>1</v>
      </c>
      <c r="D27417" t="s">
        <v>133</v>
      </c>
      <c r="E27417" s="2">
        <v>0.53993055555555558</v>
      </c>
      <c r="F27417" s="2">
        <v>0.54039351851851847</v>
      </c>
      <c r="G27417" s="2"/>
      <c r="H27417">
        <v>1</v>
      </c>
    </row>
    <row r="27418" spans="1:8" x14ac:dyDescent="0.35">
      <c r="A27418">
        <v>148102</v>
      </c>
      <c r="B27418">
        <v>1</v>
      </c>
      <c r="C27418">
        <v>1</v>
      </c>
      <c r="D27418" t="s">
        <v>132</v>
      </c>
      <c r="E27418" s="2">
        <v>0.54178240740740746</v>
      </c>
      <c r="F27418" s="2">
        <v>0.54224537037037035</v>
      </c>
      <c r="G27418" s="2"/>
      <c r="H27418">
        <v>1</v>
      </c>
    </row>
    <row r="27419" spans="1:8" x14ac:dyDescent="0.35">
      <c r="A27419">
        <v>148102</v>
      </c>
      <c r="B27419">
        <v>1</v>
      </c>
      <c r="C27419">
        <v>1</v>
      </c>
      <c r="D27419" t="s">
        <v>31</v>
      </c>
      <c r="E27419" s="2">
        <v>0.54479166666666667</v>
      </c>
      <c r="H27419" t="s">
        <v>131</v>
      </c>
    </row>
    <row r="27420" spans="1:8" x14ac:dyDescent="0.35">
      <c r="A27420">
        <v>147402</v>
      </c>
      <c r="B27420">
        <v>0</v>
      </c>
      <c r="C27420">
        <v>1</v>
      </c>
      <c r="D27420" t="s">
        <v>11</v>
      </c>
      <c r="F27420" s="2">
        <v>0.4861111111111111</v>
      </c>
      <c r="G27420" s="2"/>
      <c r="H27420" t="s">
        <v>161</v>
      </c>
    </row>
    <row r="27421" spans="1:8" x14ac:dyDescent="0.35">
      <c r="A27421">
        <v>147402</v>
      </c>
      <c r="B27421">
        <v>0</v>
      </c>
      <c r="C27421">
        <v>1</v>
      </c>
      <c r="D27421" t="s">
        <v>160</v>
      </c>
      <c r="E27421" s="2">
        <v>0.48854166666666665</v>
      </c>
      <c r="F27421" s="2">
        <v>0.48923611111111109</v>
      </c>
      <c r="G27421" s="2"/>
      <c r="H27421" t="s">
        <v>110</v>
      </c>
    </row>
    <row r="27422" spans="1:8" x14ac:dyDescent="0.35">
      <c r="A27422">
        <v>147402</v>
      </c>
      <c r="B27422">
        <v>1</v>
      </c>
      <c r="C27422">
        <v>1</v>
      </c>
      <c r="D27422" t="s">
        <v>13</v>
      </c>
      <c r="E27422" s="2">
        <v>0.49270833333333336</v>
      </c>
      <c r="F27422" s="2">
        <v>0.4934027777777778</v>
      </c>
      <c r="G27422" s="2"/>
      <c r="H27422" t="s">
        <v>110</v>
      </c>
    </row>
    <row r="27423" spans="1:8" x14ac:dyDescent="0.35">
      <c r="A27423">
        <v>147402</v>
      </c>
      <c r="B27423">
        <v>1</v>
      </c>
      <c r="C27423">
        <v>1</v>
      </c>
      <c r="D27423" t="s">
        <v>146</v>
      </c>
      <c r="E27423" s="2">
        <v>0.49571759259259257</v>
      </c>
      <c r="F27423" s="2">
        <v>0.49618055555555557</v>
      </c>
      <c r="G27423" s="2"/>
      <c r="H27423" t="s">
        <v>147</v>
      </c>
    </row>
    <row r="27424" spans="1:8" x14ac:dyDescent="0.35">
      <c r="A27424">
        <v>147402</v>
      </c>
      <c r="B27424">
        <v>1</v>
      </c>
      <c r="C27424">
        <v>1</v>
      </c>
      <c r="D27424" t="s">
        <v>19</v>
      </c>
      <c r="E27424" s="2">
        <v>0.49733796296296295</v>
      </c>
      <c r="F27424" s="2">
        <v>0.49780092592592595</v>
      </c>
      <c r="G27424" s="2"/>
      <c r="H27424">
        <v>1</v>
      </c>
    </row>
    <row r="27425" spans="1:8" x14ac:dyDescent="0.35">
      <c r="A27425">
        <v>147402</v>
      </c>
      <c r="B27425">
        <v>1</v>
      </c>
      <c r="C27425">
        <v>1</v>
      </c>
      <c r="D27425" t="s">
        <v>148</v>
      </c>
      <c r="E27425" s="2">
        <v>0.50057870370370372</v>
      </c>
      <c r="F27425" s="2">
        <v>0.50104166666666672</v>
      </c>
      <c r="G27425" s="2"/>
      <c r="H27425">
        <v>1</v>
      </c>
    </row>
    <row r="27426" spans="1:8" x14ac:dyDescent="0.35">
      <c r="A27426">
        <v>147402</v>
      </c>
      <c r="B27426">
        <v>1</v>
      </c>
      <c r="C27426">
        <v>1</v>
      </c>
      <c r="D27426" t="s">
        <v>149</v>
      </c>
      <c r="E27426" s="2">
        <v>0.50254629629629632</v>
      </c>
      <c r="F27426" s="2">
        <v>0.50312500000000004</v>
      </c>
      <c r="G27426" s="2"/>
      <c r="H27426">
        <v>1</v>
      </c>
    </row>
    <row r="27427" spans="1:8" x14ac:dyDescent="0.35">
      <c r="A27427">
        <v>147402</v>
      </c>
      <c r="B27427">
        <v>1</v>
      </c>
      <c r="C27427">
        <v>1</v>
      </c>
      <c r="D27427" t="s">
        <v>150</v>
      </c>
      <c r="E27427" s="2">
        <v>0.50451388888888893</v>
      </c>
      <c r="F27427" s="2">
        <v>0.50520833333333337</v>
      </c>
      <c r="G27427" s="2"/>
      <c r="H27427">
        <v>1</v>
      </c>
    </row>
    <row r="27428" spans="1:8" x14ac:dyDescent="0.35">
      <c r="A27428">
        <v>147402</v>
      </c>
      <c r="B27428">
        <v>1</v>
      </c>
      <c r="C27428">
        <v>1</v>
      </c>
      <c r="D27428" t="s">
        <v>151</v>
      </c>
      <c r="E27428" s="2">
        <v>0.50659722222222225</v>
      </c>
      <c r="F27428" s="2">
        <v>0.50706018518518514</v>
      </c>
      <c r="G27428" s="2"/>
      <c r="H27428">
        <v>1</v>
      </c>
    </row>
    <row r="27429" spans="1:8" x14ac:dyDescent="0.35">
      <c r="A27429">
        <v>147402</v>
      </c>
      <c r="B27429">
        <v>1</v>
      </c>
      <c r="C27429">
        <v>1</v>
      </c>
      <c r="D27429" t="s">
        <v>90</v>
      </c>
      <c r="E27429" s="2">
        <v>0.50856481481481486</v>
      </c>
      <c r="F27429" s="2">
        <v>0.5092592592592593</v>
      </c>
      <c r="G27429" s="2"/>
      <c r="H27429">
        <v>1</v>
      </c>
    </row>
    <row r="27430" spans="1:8" x14ac:dyDescent="0.35">
      <c r="A27430">
        <v>147402</v>
      </c>
      <c r="B27430">
        <v>1</v>
      </c>
      <c r="C27430">
        <v>1</v>
      </c>
      <c r="D27430" t="s">
        <v>59</v>
      </c>
      <c r="E27430" s="2">
        <v>0.51087962962962963</v>
      </c>
      <c r="F27430" s="2">
        <v>0.51134259259259263</v>
      </c>
      <c r="G27430" s="2"/>
      <c r="H27430">
        <v>1</v>
      </c>
    </row>
    <row r="27431" spans="1:8" x14ac:dyDescent="0.35">
      <c r="A27431">
        <v>147402</v>
      </c>
      <c r="B27431">
        <v>1</v>
      </c>
      <c r="C27431">
        <v>1</v>
      </c>
      <c r="D27431" t="s">
        <v>144</v>
      </c>
      <c r="E27431" s="2">
        <v>0.51273148148148151</v>
      </c>
      <c r="F27431" s="2">
        <v>0.5131944444444444</v>
      </c>
      <c r="G27431" s="2"/>
      <c r="H27431">
        <v>1</v>
      </c>
    </row>
    <row r="27432" spans="1:8" x14ac:dyDescent="0.35">
      <c r="A27432">
        <v>147402</v>
      </c>
      <c r="B27432">
        <v>1</v>
      </c>
      <c r="C27432">
        <v>1</v>
      </c>
      <c r="D27432" t="s">
        <v>9</v>
      </c>
      <c r="E27432" s="2">
        <v>0.51469907407407411</v>
      </c>
      <c r="F27432" s="2">
        <v>0.515162037037037</v>
      </c>
      <c r="G27432" s="2"/>
      <c r="H27432">
        <v>1</v>
      </c>
    </row>
    <row r="27433" spans="1:8" x14ac:dyDescent="0.35">
      <c r="A27433">
        <v>147402</v>
      </c>
      <c r="B27433">
        <v>1</v>
      </c>
      <c r="C27433">
        <v>1</v>
      </c>
      <c r="D27433" t="s">
        <v>93</v>
      </c>
      <c r="E27433" s="2">
        <v>0.51631944444444444</v>
      </c>
      <c r="F27433" s="2">
        <v>0.51678240740740744</v>
      </c>
      <c r="G27433" s="2"/>
      <c r="H27433">
        <v>1</v>
      </c>
    </row>
    <row r="27434" spans="1:8" x14ac:dyDescent="0.35">
      <c r="A27434">
        <v>147402</v>
      </c>
      <c r="B27434">
        <v>1</v>
      </c>
      <c r="C27434">
        <v>1</v>
      </c>
      <c r="D27434" t="s">
        <v>123</v>
      </c>
      <c r="E27434" s="2">
        <v>0.51851851851851849</v>
      </c>
      <c r="F27434" s="2">
        <v>0.51909722222222221</v>
      </c>
      <c r="G27434" s="2"/>
      <c r="H27434">
        <v>1</v>
      </c>
    </row>
    <row r="27435" spans="1:8" x14ac:dyDescent="0.35">
      <c r="A27435">
        <v>147402</v>
      </c>
      <c r="B27435">
        <v>1</v>
      </c>
      <c r="C27435">
        <v>1</v>
      </c>
      <c r="D27435" t="s">
        <v>21</v>
      </c>
      <c r="E27435" s="2">
        <v>0.52129629629629626</v>
      </c>
      <c r="F27435" s="2">
        <v>0.52187499999999998</v>
      </c>
      <c r="G27435" s="2"/>
      <c r="H27435" t="s">
        <v>114</v>
      </c>
    </row>
    <row r="27436" spans="1:8" x14ac:dyDescent="0.35">
      <c r="A27436">
        <v>147402</v>
      </c>
      <c r="B27436">
        <v>1</v>
      </c>
      <c r="C27436">
        <v>1</v>
      </c>
      <c r="D27436" t="s">
        <v>45</v>
      </c>
      <c r="E27436" s="2">
        <v>0.52326388888888886</v>
      </c>
      <c r="F27436" s="2">
        <v>0.5239583333333333</v>
      </c>
      <c r="G27436" s="2"/>
      <c r="H27436" t="s">
        <v>152</v>
      </c>
    </row>
    <row r="27437" spans="1:8" x14ac:dyDescent="0.35">
      <c r="A27437">
        <v>147402</v>
      </c>
      <c r="B27437">
        <v>1</v>
      </c>
      <c r="C27437">
        <v>1</v>
      </c>
      <c r="D27437" t="s">
        <v>24</v>
      </c>
      <c r="E27437" s="2">
        <v>0.531712962962963</v>
      </c>
      <c r="F27437" s="2">
        <v>0.53310185185185188</v>
      </c>
      <c r="G27437" s="2"/>
      <c r="H27437" t="s">
        <v>152</v>
      </c>
    </row>
    <row r="27438" spans="1:8" x14ac:dyDescent="0.35">
      <c r="A27438">
        <v>147402</v>
      </c>
      <c r="B27438">
        <v>1</v>
      </c>
      <c r="C27438">
        <v>1</v>
      </c>
      <c r="D27438" t="s">
        <v>113</v>
      </c>
      <c r="E27438" s="2">
        <v>0.53506944444444449</v>
      </c>
      <c r="F27438" s="2">
        <v>0.5356481481481481</v>
      </c>
      <c r="G27438" s="2"/>
      <c r="H27438" t="s">
        <v>152</v>
      </c>
    </row>
    <row r="27439" spans="1:8" x14ac:dyDescent="0.35">
      <c r="A27439">
        <v>147402</v>
      </c>
      <c r="B27439">
        <v>1</v>
      </c>
      <c r="C27439">
        <v>1</v>
      </c>
      <c r="D27439" t="s">
        <v>112</v>
      </c>
      <c r="E27439" s="2">
        <v>0.53703703703703709</v>
      </c>
      <c r="F27439" s="2">
        <v>0.5376157407407407</v>
      </c>
      <c r="G27439" s="2"/>
      <c r="H27439" t="s">
        <v>152</v>
      </c>
    </row>
    <row r="27440" spans="1:8" x14ac:dyDescent="0.35">
      <c r="A27440">
        <v>147402</v>
      </c>
      <c r="B27440">
        <v>1</v>
      </c>
      <c r="C27440">
        <v>1</v>
      </c>
      <c r="D27440" t="s">
        <v>111</v>
      </c>
      <c r="E27440" s="2">
        <v>0.53923611111111114</v>
      </c>
      <c r="F27440" s="2">
        <v>0.53969907407407403</v>
      </c>
      <c r="G27440" s="2"/>
      <c r="H27440" t="s">
        <v>152</v>
      </c>
    </row>
    <row r="27441" spans="1:8" x14ac:dyDescent="0.35">
      <c r="A27441">
        <v>147402</v>
      </c>
      <c r="B27441">
        <v>1</v>
      </c>
      <c r="C27441">
        <v>1</v>
      </c>
      <c r="D27441" t="s">
        <v>109</v>
      </c>
      <c r="E27441" s="2">
        <v>0.54120370370370374</v>
      </c>
      <c r="F27441" s="2">
        <v>0.54166666666666663</v>
      </c>
      <c r="G27441" s="2"/>
      <c r="H27441" t="s">
        <v>152</v>
      </c>
    </row>
    <row r="27442" spans="1:8" x14ac:dyDescent="0.35">
      <c r="A27442">
        <v>147402</v>
      </c>
      <c r="B27442">
        <v>1</v>
      </c>
      <c r="C27442">
        <v>1</v>
      </c>
      <c r="D27442" t="s">
        <v>39</v>
      </c>
      <c r="E27442" s="2">
        <v>0.54374999999999996</v>
      </c>
      <c r="F27442" s="2">
        <v>0.5444444444444444</v>
      </c>
      <c r="G27442" s="2"/>
      <c r="H27442" t="s">
        <v>152</v>
      </c>
    </row>
    <row r="27443" spans="1:8" x14ac:dyDescent="0.35">
      <c r="A27443">
        <v>147402</v>
      </c>
      <c r="B27443">
        <v>1</v>
      </c>
      <c r="C27443">
        <v>1</v>
      </c>
      <c r="D27443" t="s">
        <v>121</v>
      </c>
      <c r="E27443" s="2">
        <v>0.54710648148148144</v>
      </c>
      <c r="F27443" s="2">
        <v>0.54756944444444444</v>
      </c>
      <c r="G27443" s="2"/>
      <c r="H27443" t="s">
        <v>152</v>
      </c>
    </row>
    <row r="27444" spans="1:8" x14ac:dyDescent="0.35">
      <c r="A27444">
        <v>147402</v>
      </c>
      <c r="B27444">
        <v>1</v>
      </c>
      <c r="C27444">
        <v>1</v>
      </c>
      <c r="D27444" t="s">
        <v>120</v>
      </c>
      <c r="E27444" s="2">
        <v>0.54976851851851849</v>
      </c>
      <c r="F27444" s="2">
        <v>0.55023148148148149</v>
      </c>
      <c r="G27444" s="2"/>
      <c r="H27444" t="s">
        <v>152</v>
      </c>
    </row>
    <row r="27445" spans="1:8" x14ac:dyDescent="0.35">
      <c r="A27445">
        <v>147402</v>
      </c>
      <c r="B27445">
        <v>1</v>
      </c>
      <c r="C27445">
        <v>1</v>
      </c>
      <c r="D27445" t="s">
        <v>119</v>
      </c>
      <c r="E27445" s="2">
        <v>0.55219907407407409</v>
      </c>
      <c r="F27445" s="2">
        <v>0.55266203703703709</v>
      </c>
      <c r="G27445" s="2"/>
      <c r="H27445" t="s">
        <v>152</v>
      </c>
    </row>
    <row r="27446" spans="1:8" x14ac:dyDescent="0.35">
      <c r="A27446">
        <v>147402</v>
      </c>
      <c r="B27446">
        <v>1</v>
      </c>
      <c r="C27446">
        <v>1</v>
      </c>
      <c r="D27446" t="s">
        <v>118</v>
      </c>
      <c r="E27446" s="2">
        <v>0.55462962962962958</v>
      </c>
      <c r="F27446" s="2">
        <v>0.55509259259259258</v>
      </c>
      <c r="G27446" s="2"/>
      <c r="H27446" t="s">
        <v>152</v>
      </c>
    </row>
    <row r="27447" spans="1:8" x14ac:dyDescent="0.35">
      <c r="A27447">
        <v>147402</v>
      </c>
      <c r="B27447">
        <v>1</v>
      </c>
      <c r="C27447">
        <v>1</v>
      </c>
      <c r="D27447" t="s">
        <v>117</v>
      </c>
      <c r="E27447" s="2">
        <v>0.55682870370370374</v>
      </c>
      <c r="F27447" s="2">
        <v>0.55729166666666663</v>
      </c>
      <c r="G27447" s="2"/>
      <c r="H27447" t="s">
        <v>152</v>
      </c>
    </row>
    <row r="27448" spans="1:8" x14ac:dyDescent="0.35">
      <c r="A27448">
        <v>147402</v>
      </c>
      <c r="B27448">
        <v>1</v>
      </c>
      <c r="C27448">
        <v>1</v>
      </c>
      <c r="D27448" t="s">
        <v>116</v>
      </c>
      <c r="E27448" s="2">
        <v>0.56111111111111112</v>
      </c>
      <c r="F27448" s="2">
        <v>0.56157407407407411</v>
      </c>
      <c r="G27448" s="2"/>
      <c r="H27448" t="s">
        <v>152</v>
      </c>
    </row>
    <row r="27449" spans="1:8" x14ac:dyDescent="0.35">
      <c r="A27449">
        <v>147402</v>
      </c>
      <c r="B27449">
        <v>1</v>
      </c>
      <c r="C27449">
        <v>1</v>
      </c>
      <c r="D27449" t="s">
        <v>6</v>
      </c>
      <c r="E27449" s="2">
        <v>0.56307870370370372</v>
      </c>
      <c r="H27449" t="s">
        <v>115</v>
      </c>
    </row>
    <row r="27450" spans="1:8" x14ac:dyDescent="0.35">
      <c r="A27450">
        <v>148504</v>
      </c>
      <c r="B27450">
        <v>0</v>
      </c>
      <c r="C27450">
        <v>1</v>
      </c>
      <c r="D27450" t="s">
        <v>26</v>
      </c>
      <c r="F27450" s="2">
        <v>0.4861111111111111</v>
      </c>
      <c r="G27450" s="2"/>
      <c r="H27450">
        <v>2</v>
      </c>
    </row>
    <row r="27451" spans="1:8" x14ac:dyDescent="0.35">
      <c r="A27451">
        <v>148504</v>
      </c>
      <c r="B27451">
        <v>0</v>
      </c>
      <c r="C27451">
        <v>1</v>
      </c>
      <c r="D27451" t="s">
        <v>165</v>
      </c>
      <c r="E27451" s="2">
        <v>0.48784722222222221</v>
      </c>
      <c r="F27451" s="2">
        <v>0.48831018518518521</v>
      </c>
      <c r="G27451" s="2"/>
      <c r="H27451">
        <v>2</v>
      </c>
    </row>
    <row r="27452" spans="1:8" x14ac:dyDescent="0.35">
      <c r="A27452">
        <v>148504</v>
      </c>
      <c r="B27452">
        <v>0</v>
      </c>
      <c r="C27452">
        <v>1</v>
      </c>
      <c r="D27452" t="s">
        <v>164</v>
      </c>
      <c r="E27452" s="2">
        <v>0.49050925925925926</v>
      </c>
      <c r="F27452" s="2">
        <v>0.4909722222222222</v>
      </c>
      <c r="G27452" s="2"/>
      <c r="H27452">
        <v>2</v>
      </c>
    </row>
    <row r="27453" spans="1:8" x14ac:dyDescent="0.35">
      <c r="A27453">
        <v>148504</v>
      </c>
      <c r="B27453">
        <v>0</v>
      </c>
      <c r="C27453">
        <v>1</v>
      </c>
      <c r="D27453" t="s">
        <v>163</v>
      </c>
      <c r="E27453" s="2">
        <v>0.4931712962962963</v>
      </c>
      <c r="F27453" s="2">
        <v>0.49363425925925924</v>
      </c>
      <c r="G27453" s="2"/>
      <c r="H27453">
        <v>2</v>
      </c>
    </row>
    <row r="27454" spans="1:8" x14ac:dyDescent="0.35">
      <c r="A27454">
        <v>148504</v>
      </c>
      <c r="B27454">
        <v>0</v>
      </c>
      <c r="C27454">
        <v>1</v>
      </c>
      <c r="D27454" t="s">
        <v>18</v>
      </c>
      <c r="E27454" s="2">
        <v>0.49513888888888891</v>
      </c>
      <c r="F27454" s="2">
        <v>0.49560185185185185</v>
      </c>
      <c r="G27454" s="2"/>
      <c r="H27454">
        <v>2</v>
      </c>
    </row>
    <row r="27455" spans="1:8" x14ac:dyDescent="0.35">
      <c r="A27455">
        <v>148504</v>
      </c>
      <c r="B27455">
        <v>0</v>
      </c>
      <c r="C27455">
        <v>1</v>
      </c>
      <c r="D27455" t="s">
        <v>17</v>
      </c>
      <c r="E27455" s="2">
        <v>0.49791666666666667</v>
      </c>
      <c r="F27455" s="2">
        <v>0.49837962962962962</v>
      </c>
      <c r="G27455" s="2"/>
      <c r="H27455">
        <v>2</v>
      </c>
    </row>
    <row r="27456" spans="1:8" x14ac:dyDescent="0.35">
      <c r="A27456">
        <v>148504</v>
      </c>
      <c r="B27456">
        <v>0</v>
      </c>
      <c r="C27456">
        <v>1</v>
      </c>
      <c r="D27456" t="s">
        <v>125</v>
      </c>
      <c r="E27456" s="2">
        <v>0.49988425925925928</v>
      </c>
      <c r="F27456" s="2">
        <v>0.50034722222222228</v>
      </c>
      <c r="G27456" s="2"/>
      <c r="H27456">
        <v>2</v>
      </c>
    </row>
    <row r="27457" spans="1:8" x14ac:dyDescent="0.35">
      <c r="A27457">
        <v>148504</v>
      </c>
      <c r="B27457">
        <v>0</v>
      </c>
      <c r="C27457">
        <v>1</v>
      </c>
      <c r="D27457" t="s">
        <v>126</v>
      </c>
      <c r="E27457" s="2">
        <v>0.50254629629629632</v>
      </c>
      <c r="F27457" s="2">
        <v>0.50324074074074077</v>
      </c>
      <c r="G27457" s="2"/>
      <c r="H27457" t="s">
        <v>127</v>
      </c>
    </row>
    <row r="27458" spans="1:8" x14ac:dyDescent="0.35">
      <c r="A27458">
        <v>148504</v>
      </c>
      <c r="B27458">
        <v>0</v>
      </c>
      <c r="C27458">
        <v>1</v>
      </c>
      <c r="D27458" t="s">
        <v>128</v>
      </c>
      <c r="E27458" s="2">
        <v>0.50474537037037037</v>
      </c>
      <c r="F27458" s="2">
        <v>0.50520833333333337</v>
      </c>
      <c r="G27458" s="2"/>
      <c r="H27458" t="s">
        <v>110</v>
      </c>
    </row>
    <row r="27459" spans="1:8" x14ac:dyDescent="0.35">
      <c r="A27459">
        <v>148504</v>
      </c>
      <c r="B27459">
        <v>0</v>
      </c>
      <c r="C27459">
        <v>1</v>
      </c>
      <c r="D27459" t="s">
        <v>129</v>
      </c>
      <c r="E27459" s="2">
        <v>0.50659722222222225</v>
      </c>
      <c r="F27459" s="2">
        <v>0.50706018518518514</v>
      </c>
      <c r="G27459" s="2"/>
      <c r="H27459" t="s">
        <v>110</v>
      </c>
    </row>
    <row r="27460" spans="1:8" x14ac:dyDescent="0.35">
      <c r="A27460">
        <v>148504</v>
      </c>
      <c r="B27460">
        <v>0</v>
      </c>
      <c r="C27460">
        <v>1</v>
      </c>
      <c r="D27460" t="s">
        <v>130</v>
      </c>
      <c r="E27460" s="2">
        <v>0.50844907407407403</v>
      </c>
      <c r="F27460" s="2">
        <v>0.50902777777777775</v>
      </c>
      <c r="G27460" s="2"/>
      <c r="H27460" t="s">
        <v>110</v>
      </c>
    </row>
    <row r="27461" spans="1:8" x14ac:dyDescent="0.35">
      <c r="A27461">
        <v>148504</v>
      </c>
      <c r="B27461">
        <v>0</v>
      </c>
      <c r="C27461">
        <v>1</v>
      </c>
      <c r="D27461" t="s">
        <v>45</v>
      </c>
      <c r="E27461" s="2">
        <v>0.51099537037037035</v>
      </c>
      <c r="F27461" s="2">
        <v>0.51168981481481479</v>
      </c>
      <c r="G27461" s="2"/>
      <c r="H27461" t="s">
        <v>110</v>
      </c>
    </row>
    <row r="27462" spans="1:8" x14ac:dyDescent="0.35">
      <c r="A27462">
        <v>148504</v>
      </c>
      <c r="B27462">
        <v>0</v>
      </c>
      <c r="C27462">
        <v>1</v>
      </c>
      <c r="D27462" t="s">
        <v>21</v>
      </c>
      <c r="E27462" s="2">
        <v>0.51354166666666667</v>
      </c>
      <c r="F27462" s="2">
        <v>0.51412037037037039</v>
      </c>
      <c r="G27462" s="2"/>
      <c r="H27462" t="s">
        <v>122</v>
      </c>
    </row>
    <row r="27463" spans="1:8" x14ac:dyDescent="0.35">
      <c r="A27463">
        <v>148504</v>
      </c>
      <c r="B27463">
        <v>0</v>
      </c>
      <c r="C27463">
        <v>1</v>
      </c>
      <c r="D27463" t="s">
        <v>123</v>
      </c>
      <c r="E27463" s="2">
        <v>0.51643518518518516</v>
      </c>
      <c r="F27463" s="2">
        <v>0.51701388888888888</v>
      </c>
      <c r="G27463" s="2"/>
      <c r="H27463">
        <v>2</v>
      </c>
    </row>
    <row r="27464" spans="1:8" x14ac:dyDescent="0.35">
      <c r="A27464">
        <v>148504</v>
      </c>
      <c r="B27464">
        <v>0</v>
      </c>
      <c r="C27464">
        <v>1</v>
      </c>
      <c r="D27464" t="s">
        <v>93</v>
      </c>
      <c r="E27464" s="2">
        <v>0.51886574074074077</v>
      </c>
      <c r="F27464" s="2">
        <v>0.51932870370370365</v>
      </c>
      <c r="G27464" s="2"/>
      <c r="H27464">
        <v>2</v>
      </c>
    </row>
    <row r="27465" spans="1:8" x14ac:dyDescent="0.35">
      <c r="A27465">
        <v>148504</v>
      </c>
      <c r="B27465">
        <v>0</v>
      </c>
      <c r="C27465">
        <v>1</v>
      </c>
      <c r="D27465" t="s">
        <v>9</v>
      </c>
      <c r="E27465" s="2">
        <v>0.52048611111111109</v>
      </c>
      <c r="F27465" s="2">
        <v>0.52094907407407409</v>
      </c>
      <c r="G27465" s="2"/>
      <c r="H27465">
        <v>2</v>
      </c>
    </row>
    <row r="27466" spans="1:8" x14ac:dyDescent="0.35">
      <c r="A27466">
        <v>148504</v>
      </c>
      <c r="B27466">
        <v>0</v>
      </c>
      <c r="C27466">
        <v>1</v>
      </c>
      <c r="D27466" t="s">
        <v>144</v>
      </c>
      <c r="E27466" s="2">
        <v>0.52210648148148153</v>
      </c>
      <c r="F27466" s="2">
        <v>0.52256944444444442</v>
      </c>
      <c r="G27466" s="2"/>
      <c r="H27466">
        <v>2</v>
      </c>
    </row>
    <row r="27467" spans="1:8" x14ac:dyDescent="0.35">
      <c r="A27467">
        <v>148504</v>
      </c>
      <c r="B27467">
        <v>0</v>
      </c>
      <c r="C27467">
        <v>1</v>
      </c>
      <c r="D27467" t="s">
        <v>59</v>
      </c>
      <c r="E27467" s="2">
        <v>0.52361111111111114</v>
      </c>
      <c r="F27467" s="2">
        <v>0.52407407407407403</v>
      </c>
      <c r="G27467" s="2"/>
      <c r="H27467">
        <v>2</v>
      </c>
    </row>
    <row r="27468" spans="1:8" x14ac:dyDescent="0.35">
      <c r="A27468">
        <v>148504</v>
      </c>
      <c r="B27468">
        <v>0</v>
      </c>
      <c r="C27468">
        <v>1</v>
      </c>
      <c r="D27468" t="s">
        <v>143</v>
      </c>
      <c r="E27468" s="2">
        <v>0.52523148148148147</v>
      </c>
      <c r="F27468" s="2">
        <v>0.52592592592592591</v>
      </c>
      <c r="G27468" s="2"/>
      <c r="H27468">
        <v>2</v>
      </c>
    </row>
    <row r="27469" spans="1:8" x14ac:dyDescent="0.35">
      <c r="A27469">
        <v>148504</v>
      </c>
      <c r="B27469">
        <v>0</v>
      </c>
      <c r="C27469">
        <v>1</v>
      </c>
      <c r="D27469" t="s">
        <v>142</v>
      </c>
      <c r="E27469" s="2">
        <v>0.52673611111111107</v>
      </c>
      <c r="F27469" s="2">
        <v>0.52719907407407407</v>
      </c>
      <c r="G27469" s="2"/>
      <c r="H27469">
        <v>2</v>
      </c>
    </row>
    <row r="27470" spans="1:8" x14ac:dyDescent="0.35">
      <c r="A27470">
        <v>148504</v>
      </c>
      <c r="B27470">
        <v>0</v>
      </c>
      <c r="C27470">
        <v>1</v>
      </c>
      <c r="D27470" t="s">
        <v>46</v>
      </c>
      <c r="E27470" s="2">
        <v>0.52824074074074079</v>
      </c>
      <c r="F27470" s="2">
        <v>0.52870370370370368</v>
      </c>
      <c r="G27470" s="2"/>
      <c r="H27470">
        <v>2</v>
      </c>
    </row>
    <row r="27471" spans="1:8" x14ac:dyDescent="0.35">
      <c r="A27471">
        <v>148504</v>
      </c>
      <c r="B27471">
        <v>0</v>
      </c>
      <c r="C27471">
        <v>1</v>
      </c>
      <c r="D27471" t="s">
        <v>141</v>
      </c>
      <c r="E27471" s="2">
        <v>0.52939814814814812</v>
      </c>
      <c r="F27471" s="2">
        <v>0.52986111111111112</v>
      </c>
      <c r="G27471" s="2"/>
      <c r="H27471">
        <v>2</v>
      </c>
    </row>
    <row r="27472" spans="1:8" x14ac:dyDescent="0.35">
      <c r="A27472">
        <v>148504</v>
      </c>
      <c r="B27472">
        <v>0</v>
      </c>
      <c r="C27472">
        <v>1</v>
      </c>
      <c r="D27472" t="s">
        <v>140</v>
      </c>
      <c r="E27472" s="2">
        <v>0.53148148148148144</v>
      </c>
      <c r="F27472" s="2">
        <v>0.53217592592592589</v>
      </c>
      <c r="G27472" s="2"/>
      <c r="H27472">
        <v>2</v>
      </c>
    </row>
    <row r="27473" spans="1:8" x14ac:dyDescent="0.35">
      <c r="A27473">
        <v>148504</v>
      </c>
      <c r="B27473">
        <v>0</v>
      </c>
      <c r="C27473">
        <v>1</v>
      </c>
      <c r="D27473" t="s">
        <v>95</v>
      </c>
      <c r="E27473" s="2">
        <v>0.53344907407407405</v>
      </c>
      <c r="F27473" s="2">
        <v>0.53402777777777777</v>
      </c>
      <c r="G27473" s="2"/>
      <c r="H27473">
        <v>2</v>
      </c>
    </row>
    <row r="27474" spans="1:8" x14ac:dyDescent="0.35">
      <c r="A27474">
        <v>148504</v>
      </c>
      <c r="B27474">
        <v>0</v>
      </c>
      <c r="C27474">
        <v>1</v>
      </c>
      <c r="D27474" t="s">
        <v>72</v>
      </c>
      <c r="E27474" s="2">
        <v>0.5356481481481481</v>
      </c>
      <c r="F27474" s="2">
        <v>0.53622685185185182</v>
      </c>
      <c r="G27474" s="2"/>
      <c r="H27474">
        <v>2</v>
      </c>
    </row>
    <row r="27475" spans="1:8" x14ac:dyDescent="0.35">
      <c r="A27475">
        <v>148504</v>
      </c>
      <c r="B27475">
        <v>0</v>
      </c>
      <c r="C27475">
        <v>1</v>
      </c>
      <c r="D27475" t="s">
        <v>139</v>
      </c>
      <c r="E27475" s="2">
        <v>0.53773148148148153</v>
      </c>
      <c r="F27475" s="2">
        <v>0.53842592592592597</v>
      </c>
      <c r="G27475" s="2"/>
      <c r="H27475">
        <v>2</v>
      </c>
    </row>
    <row r="27476" spans="1:8" x14ac:dyDescent="0.35">
      <c r="A27476">
        <v>148504</v>
      </c>
      <c r="B27476">
        <v>0</v>
      </c>
      <c r="C27476">
        <v>1</v>
      </c>
      <c r="D27476" t="s">
        <v>138</v>
      </c>
      <c r="E27476" s="2">
        <v>0.54039351851851847</v>
      </c>
      <c r="F27476" s="2">
        <v>0.54085648148148147</v>
      </c>
      <c r="G27476" s="2"/>
      <c r="H27476">
        <v>2</v>
      </c>
    </row>
    <row r="27477" spans="1:8" x14ac:dyDescent="0.35">
      <c r="A27477">
        <v>148504</v>
      </c>
      <c r="B27477">
        <v>0</v>
      </c>
      <c r="C27477">
        <v>1</v>
      </c>
      <c r="D27477" t="s">
        <v>137</v>
      </c>
      <c r="E27477" s="2">
        <v>0.54201388888888891</v>
      </c>
      <c r="F27477" s="2">
        <v>0.5424768518518519</v>
      </c>
      <c r="G27477" s="2"/>
      <c r="H27477">
        <v>2</v>
      </c>
    </row>
    <row r="27478" spans="1:8" x14ac:dyDescent="0.35">
      <c r="A27478">
        <v>148504</v>
      </c>
      <c r="B27478">
        <v>0</v>
      </c>
      <c r="C27478">
        <v>1</v>
      </c>
      <c r="D27478" t="s">
        <v>136</v>
      </c>
      <c r="E27478" s="2">
        <v>0.54398148148148151</v>
      </c>
      <c r="F27478" s="2">
        <v>0.5444444444444444</v>
      </c>
      <c r="G27478" s="2"/>
      <c r="H27478">
        <v>2</v>
      </c>
    </row>
    <row r="27479" spans="1:8" x14ac:dyDescent="0.35">
      <c r="A27479">
        <v>148504</v>
      </c>
      <c r="B27479">
        <v>0</v>
      </c>
      <c r="C27479">
        <v>1</v>
      </c>
      <c r="D27479" t="s">
        <v>135</v>
      </c>
      <c r="E27479" s="2">
        <v>0.54583333333333328</v>
      </c>
      <c r="F27479" s="2">
        <v>0.54629629629629628</v>
      </c>
      <c r="G27479" s="2"/>
      <c r="H27479">
        <v>2</v>
      </c>
    </row>
    <row r="27480" spans="1:8" x14ac:dyDescent="0.35">
      <c r="A27480">
        <v>148504</v>
      </c>
      <c r="B27480">
        <v>1</v>
      </c>
      <c r="C27480">
        <v>1</v>
      </c>
      <c r="D27480" t="s">
        <v>38</v>
      </c>
      <c r="E27480" s="2">
        <v>0.54837962962962961</v>
      </c>
      <c r="F27480" s="2">
        <v>0.54907407407407405</v>
      </c>
      <c r="G27480" s="2"/>
      <c r="H27480" t="s">
        <v>172</v>
      </c>
    </row>
    <row r="27481" spans="1:8" x14ac:dyDescent="0.35">
      <c r="A27481">
        <v>148504</v>
      </c>
      <c r="B27481">
        <v>1</v>
      </c>
      <c r="C27481">
        <v>1</v>
      </c>
      <c r="D27481" t="s">
        <v>133</v>
      </c>
      <c r="E27481" s="2">
        <v>0.55034722222222221</v>
      </c>
      <c r="F27481" s="2">
        <v>0.55081018518518521</v>
      </c>
      <c r="G27481" s="2"/>
      <c r="H27481">
        <v>1</v>
      </c>
    </row>
    <row r="27482" spans="1:8" x14ac:dyDescent="0.35">
      <c r="A27482">
        <v>148504</v>
      </c>
      <c r="B27482">
        <v>1</v>
      </c>
      <c r="C27482">
        <v>1</v>
      </c>
      <c r="D27482" t="s">
        <v>132</v>
      </c>
      <c r="E27482" s="2">
        <v>0.55219907407407409</v>
      </c>
      <c r="F27482" s="2">
        <v>0.55266203703703709</v>
      </c>
      <c r="G27482" s="2"/>
      <c r="H27482">
        <v>1</v>
      </c>
    </row>
    <row r="27483" spans="1:8" x14ac:dyDescent="0.35">
      <c r="A27483">
        <v>148504</v>
      </c>
      <c r="B27483">
        <v>1</v>
      </c>
      <c r="C27483">
        <v>1</v>
      </c>
      <c r="D27483" t="s">
        <v>31</v>
      </c>
      <c r="E27483" s="2">
        <v>0.55474537037037042</v>
      </c>
      <c r="F27483" s="2">
        <v>0.55543981481481486</v>
      </c>
      <c r="G27483" s="2"/>
      <c r="H27483">
        <v>1</v>
      </c>
    </row>
    <row r="27484" spans="1:8" x14ac:dyDescent="0.35">
      <c r="A27484">
        <v>148504</v>
      </c>
      <c r="B27484">
        <v>1</v>
      </c>
      <c r="C27484">
        <v>1</v>
      </c>
      <c r="D27484" t="s">
        <v>158</v>
      </c>
      <c r="E27484" s="2">
        <v>0.55729166666666663</v>
      </c>
      <c r="F27484" s="2">
        <v>0.55787037037037035</v>
      </c>
      <c r="G27484" s="2"/>
      <c r="H27484">
        <v>1</v>
      </c>
    </row>
    <row r="27485" spans="1:8" x14ac:dyDescent="0.35">
      <c r="A27485">
        <v>148504</v>
      </c>
      <c r="B27485">
        <v>1</v>
      </c>
      <c r="C27485">
        <v>1</v>
      </c>
      <c r="D27485" t="s">
        <v>157</v>
      </c>
      <c r="E27485" s="2">
        <v>0.55960648148148151</v>
      </c>
      <c r="F27485" s="2">
        <v>0.5600694444444444</v>
      </c>
      <c r="G27485" s="2"/>
      <c r="H27485">
        <v>1</v>
      </c>
    </row>
    <row r="27486" spans="1:8" x14ac:dyDescent="0.35">
      <c r="A27486">
        <v>148504</v>
      </c>
      <c r="B27486">
        <v>1</v>
      </c>
      <c r="C27486">
        <v>1</v>
      </c>
      <c r="D27486" t="s">
        <v>156</v>
      </c>
      <c r="E27486" s="2">
        <v>0.56226851851851856</v>
      </c>
      <c r="F27486" s="2">
        <v>0.56273148148148144</v>
      </c>
      <c r="G27486" s="2"/>
      <c r="H27486">
        <v>1</v>
      </c>
    </row>
    <row r="27487" spans="1:8" x14ac:dyDescent="0.35">
      <c r="A27487">
        <v>148504</v>
      </c>
      <c r="B27487">
        <v>1</v>
      </c>
      <c r="C27487">
        <v>1</v>
      </c>
      <c r="D27487" t="s">
        <v>16</v>
      </c>
      <c r="E27487" s="2">
        <v>0.56423611111111116</v>
      </c>
      <c r="H27487">
        <v>1</v>
      </c>
    </row>
    <row r="27488" spans="1:8" x14ac:dyDescent="0.35">
      <c r="A27488">
        <v>147201</v>
      </c>
      <c r="B27488">
        <v>0</v>
      </c>
      <c r="C27488">
        <v>1</v>
      </c>
      <c r="D27488" t="s">
        <v>23</v>
      </c>
      <c r="F27488" s="2">
        <v>0.4863425925925926</v>
      </c>
      <c r="G27488" s="2"/>
      <c r="H27488">
        <v>1</v>
      </c>
    </row>
    <row r="27489" spans="1:8" x14ac:dyDescent="0.35">
      <c r="A27489">
        <v>147201</v>
      </c>
      <c r="B27489">
        <v>0</v>
      </c>
      <c r="C27489">
        <v>1</v>
      </c>
      <c r="D27489" t="s">
        <v>145</v>
      </c>
      <c r="E27489" s="2">
        <v>0.48831018518518521</v>
      </c>
      <c r="F27489" s="2">
        <v>0.48877314814814815</v>
      </c>
      <c r="G27489" s="2"/>
      <c r="H27489">
        <v>1</v>
      </c>
    </row>
    <row r="27490" spans="1:8" x14ac:dyDescent="0.35">
      <c r="A27490">
        <v>147201</v>
      </c>
      <c r="B27490">
        <v>0</v>
      </c>
      <c r="C27490">
        <v>1</v>
      </c>
      <c r="D27490" t="s">
        <v>146</v>
      </c>
      <c r="E27490" s="2">
        <v>0.49016203703703703</v>
      </c>
      <c r="F27490" s="2">
        <v>0.49062499999999998</v>
      </c>
      <c r="G27490" s="2"/>
      <c r="H27490" t="s">
        <v>147</v>
      </c>
    </row>
    <row r="27491" spans="1:8" x14ac:dyDescent="0.35">
      <c r="A27491">
        <v>147201</v>
      </c>
      <c r="B27491">
        <v>0</v>
      </c>
      <c r="C27491">
        <v>1</v>
      </c>
      <c r="D27491" t="s">
        <v>19</v>
      </c>
      <c r="E27491" s="2">
        <v>0.49155092592592592</v>
      </c>
      <c r="F27491" s="2">
        <v>0.49201388888888886</v>
      </c>
      <c r="G27491" s="2"/>
      <c r="H27491">
        <v>1</v>
      </c>
    </row>
    <row r="27492" spans="1:8" x14ac:dyDescent="0.35">
      <c r="A27492">
        <v>147201</v>
      </c>
      <c r="B27492">
        <v>0</v>
      </c>
      <c r="C27492">
        <v>1</v>
      </c>
      <c r="D27492" t="s">
        <v>148</v>
      </c>
      <c r="E27492" s="2">
        <v>0.49456018518518519</v>
      </c>
      <c r="F27492" s="2">
        <v>0.49502314814814813</v>
      </c>
      <c r="G27492" s="2"/>
      <c r="H27492">
        <v>1</v>
      </c>
    </row>
    <row r="27493" spans="1:8" x14ac:dyDescent="0.35">
      <c r="A27493">
        <v>147201</v>
      </c>
      <c r="B27493">
        <v>0</v>
      </c>
      <c r="C27493">
        <v>1</v>
      </c>
      <c r="D27493" t="s">
        <v>149</v>
      </c>
      <c r="E27493" s="2">
        <v>0.49652777777777779</v>
      </c>
      <c r="F27493" s="2">
        <v>0.49710648148148145</v>
      </c>
      <c r="G27493" s="2"/>
      <c r="H27493">
        <v>1</v>
      </c>
    </row>
    <row r="27494" spans="1:8" x14ac:dyDescent="0.35">
      <c r="A27494">
        <v>147201</v>
      </c>
      <c r="B27494">
        <v>0</v>
      </c>
      <c r="C27494">
        <v>1</v>
      </c>
      <c r="D27494" t="s">
        <v>150</v>
      </c>
      <c r="E27494" s="2">
        <v>0.49837962962962962</v>
      </c>
      <c r="F27494" s="2">
        <v>0.49907407407407406</v>
      </c>
      <c r="G27494" s="2"/>
      <c r="H27494">
        <v>1</v>
      </c>
    </row>
    <row r="27495" spans="1:8" x14ac:dyDescent="0.35">
      <c r="A27495">
        <v>147201</v>
      </c>
      <c r="B27495">
        <v>0</v>
      </c>
      <c r="C27495">
        <v>1</v>
      </c>
      <c r="D27495" t="s">
        <v>151</v>
      </c>
      <c r="E27495" s="2">
        <v>0.50011574074074072</v>
      </c>
      <c r="F27495" s="2">
        <v>0.50057870370370372</v>
      </c>
      <c r="G27495" s="2"/>
      <c r="H27495">
        <v>1</v>
      </c>
    </row>
    <row r="27496" spans="1:8" x14ac:dyDescent="0.35">
      <c r="A27496">
        <v>147201</v>
      </c>
      <c r="B27496">
        <v>0</v>
      </c>
      <c r="C27496">
        <v>1</v>
      </c>
      <c r="D27496" t="s">
        <v>90</v>
      </c>
      <c r="E27496" s="2">
        <v>0.50173611111111116</v>
      </c>
      <c r="F27496" s="2">
        <v>0.5024305555555556</v>
      </c>
      <c r="G27496" s="2"/>
      <c r="H27496">
        <v>1</v>
      </c>
    </row>
    <row r="27497" spans="1:8" x14ac:dyDescent="0.35">
      <c r="A27497">
        <v>147201</v>
      </c>
      <c r="B27497">
        <v>0</v>
      </c>
      <c r="C27497">
        <v>1</v>
      </c>
      <c r="D27497" t="s">
        <v>59</v>
      </c>
      <c r="E27497" s="2">
        <v>0.50381944444444449</v>
      </c>
      <c r="F27497" s="2">
        <v>0.50428240740740737</v>
      </c>
      <c r="G27497" s="2"/>
      <c r="H27497">
        <v>1</v>
      </c>
    </row>
    <row r="27498" spans="1:8" x14ac:dyDescent="0.35">
      <c r="A27498">
        <v>147201</v>
      </c>
      <c r="B27498">
        <v>0</v>
      </c>
      <c r="C27498">
        <v>1</v>
      </c>
      <c r="D27498" t="s">
        <v>144</v>
      </c>
      <c r="E27498" s="2">
        <v>0.50532407407407409</v>
      </c>
      <c r="F27498" s="2">
        <v>0.50578703703703709</v>
      </c>
      <c r="G27498" s="2"/>
      <c r="H27498">
        <v>1</v>
      </c>
    </row>
    <row r="27499" spans="1:8" x14ac:dyDescent="0.35">
      <c r="A27499">
        <v>147201</v>
      </c>
      <c r="B27499">
        <v>0</v>
      </c>
      <c r="C27499">
        <v>1</v>
      </c>
      <c r="D27499" t="s">
        <v>9</v>
      </c>
      <c r="E27499" s="2">
        <v>0.50706018518518514</v>
      </c>
      <c r="F27499" s="2">
        <v>0.50752314814814814</v>
      </c>
      <c r="G27499" s="2"/>
      <c r="H27499">
        <v>1</v>
      </c>
    </row>
    <row r="27500" spans="1:8" x14ac:dyDescent="0.35">
      <c r="A27500">
        <v>147201</v>
      </c>
      <c r="B27500">
        <v>0</v>
      </c>
      <c r="C27500">
        <v>1</v>
      </c>
      <c r="D27500" t="s">
        <v>93</v>
      </c>
      <c r="E27500" s="2">
        <v>0.50868055555555558</v>
      </c>
      <c r="F27500" s="2">
        <v>0.50914351851851847</v>
      </c>
      <c r="G27500" s="2"/>
      <c r="H27500">
        <v>1</v>
      </c>
    </row>
    <row r="27501" spans="1:8" x14ac:dyDescent="0.35">
      <c r="A27501">
        <v>147201</v>
      </c>
      <c r="B27501">
        <v>0</v>
      </c>
      <c r="C27501">
        <v>1</v>
      </c>
      <c r="D27501" t="s">
        <v>123</v>
      </c>
      <c r="E27501" s="2">
        <v>0.51087962962962963</v>
      </c>
      <c r="F27501" s="2">
        <v>0.51145833333333335</v>
      </c>
      <c r="G27501" s="2"/>
      <c r="H27501">
        <v>1</v>
      </c>
    </row>
    <row r="27502" spans="1:8" x14ac:dyDescent="0.35">
      <c r="A27502">
        <v>147201</v>
      </c>
      <c r="B27502">
        <v>0</v>
      </c>
      <c r="C27502">
        <v>1</v>
      </c>
      <c r="D27502" t="s">
        <v>21</v>
      </c>
      <c r="E27502" s="2">
        <v>0.51400462962962967</v>
      </c>
      <c r="F27502" s="2">
        <v>0.51458333333333328</v>
      </c>
      <c r="G27502" s="2"/>
      <c r="H27502" t="s">
        <v>114</v>
      </c>
    </row>
    <row r="27503" spans="1:8" x14ac:dyDescent="0.35">
      <c r="A27503">
        <v>147201</v>
      </c>
      <c r="B27503">
        <v>0</v>
      </c>
      <c r="C27503">
        <v>1</v>
      </c>
      <c r="D27503" t="s">
        <v>45</v>
      </c>
      <c r="E27503" s="2">
        <v>0.51655092592592589</v>
      </c>
      <c r="F27503" s="2">
        <v>0.5175925925925926</v>
      </c>
      <c r="G27503" s="2"/>
      <c r="H27503" t="s">
        <v>152</v>
      </c>
    </row>
    <row r="27504" spans="1:8" x14ac:dyDescent="0.35">
      <c r="A27504">
        <v>147201</v>
      </c>
      <c r="B27504">
        <v>0</v>
      </c>
      <c r="C27504">
        <v>1</v>
      </c>
      <c r="D27504" t="s">
        <v>128</v>
      </c>
      <c r="E27504" s="2">
        <v>0.52141203703703709</v>
      </c>
      <c r="F27504" s="2">
        <v>0.52187499999999998</v>
      </c>
      <c r="G27504" s="2"/>
      <c r="H27504" t="s">
        <v>152</v>
      </c>
    </row>
    <row r="27505" spans="1:8" x14ac:dyDescent="0.35">
      <c r="A27505">
        <v>147201</v>
      </c>
      <c r="B27505">
        <v>0</v>
      </c>
      <c r="C27505">
        <v>1</v>
      </c>
      <c r="D27505" t="s">
        <v>126</v>
      </c>
      <c r="E27505" s="2">
        <v>0.52349537037037042</v>
      </c>
      <c r="F27505" s="2">
        <v>0.52465277777777775</v>
      </c>
      <c r="G27505" s="2"/>
      <c r="H27505" t="s">
        <v>152</v>
      </c>
    </row>
    <row r="27506" spans="1:8" x14ac:dyDescent="0.35">
      <c r="A27506">
        <v>147201</v>
      </c>
      <c r="B27506">
        <v>0</v>
      </c>
      <c r="C27506">
        <v>1</v>
      </c>
      <c r="D27506" t="s">
        <v>153</v>
      </c>
      <c r="E27506" s="2">
        <v>0.52673611111111107</v>
      </c>
      <c r="F27506" s="2">
        <v>0.52719907407407407</v>
      </c>
      <c r="G27506" s="2"/>
      <c r="H27506" t="s">
        <v>152</v>
      </c>
    </row>
    <row r="27507" spans="1:8" x14ac:dyDescent="0.35">
      <c r="A27507">
        <v>147201</v>
      </c>
      <c r="B27507">
        <v>0</v>
      </c>
      <c r="C27507">
        <v>1</v>
      </c>
      <c r="D27507" t="s">
        <v>154</v>
      </c>
      <c r="E27507" s="2">
        <v>0.52858796296296295</v>
      </c>
      <c r="F27507" s="2">
        <v>0.52905092592592595</v>
      </c>
      <c r="G27507" s="2"/>
      <c r="H27507" t="s">
        <v>152</v>
      </c>
    </row>
    <row r="27508" spans="1:8" x14ac:dyDescent="0.35">
      <c r="A27508">
        <v>147201</v>
      </c>
      <c r="B27508">
        <v>0</v>
      </c>
      <c r="C27508">
        <v>1</v>
      </c>
      <c r="D27508" t="s">
        <v>155</v>
      </c>
      <c r="E27508" s="2">
        <v>0.53055555555555556</v>
      </c>
      <c r="F27508" s="2">
        <v>0.53101851851851856</v>
      </c>
      <c r="G27508" s="2"/>
      <c r="H27508" t="s">
        <v>152</v>
      </c>
    </row>
    <row r="27509" spans="1:8" x14ac:dyDescent="0.35">
      <c r="A27509">
        <v>147201</v>
      </c>
      <c r="B27509">
        <v>0</v>
      </c>
      <c r="C27509">
        <v>1</v>
      </c>
      <c r="D27509" t="s">
        <v>24</v>
      </c>
      <c r="E27509" s="2">
        <v>0.53379629629629632</v>
      </c>
      <c r="H27509">
        <v>7</v>
      </c>
    </row>
    <row r="27510" spans="1:8" x14ac:dyDescent="0.35">
      <c r="A27510">
        <v>148204</v>
      </c>
      <c r="B27510">
        <v>0</v>
      </c>
      <c r="C27510">
        <v>1</v>
      </c>
      <c r="D27510" t="s">
        <v>24</v>
      </c>
      <c r="F27510" s="2">
        <v>0.48819444444444443</v>
      </c>
      <c r="G27510" s="2"/>
      <c r="H27510">
        <v>7</v>
      </c>
    </row>
    <row r="27511" spans="1:8" x14ac:dyDescent="0.35">
      <c r="A27511">
        <v>148204</v>
      </c>
      <c r="B27511">
        <v>0</v>
      </c>
      <c r="C27511">
        <v>1</v>
      </c>
      <c r="D27511" t="s">
        <v>155</v>
      </c>
      <c r="E27511" s="2">
        <v>0.49131944444444442</v>
      </c>
      <c r="F27511" s="2">
        <v>0.49178240740740742</v>
      </c>
      <c r="G27511" s="2"/>
      <c r="H27511" t="s">
        <v>110</v>
      </c>
    </row>
    <row r="27512" spans="1:8" x14ac:dyDescent="0.35">
      <c r="A27512">
        <v>148204</v>
      </c>
      <c r="B27512">
        <v>0</v>
      </c>
      <c r="C27512">
        <v>1</v>
      </c>
      <c r="D27512" t="s">
        <v>154</v>
      </c>
      <c r="E27512" s="2">
        <v>0.4931712962962963</v>
      </c>
      <c r="F27512" s="2">
        <v>0.49363425925925924</v>
      </c>
      <c r="G27512" s="2"/>
      <c r="H27512" t="s">
        <v>110</v>
      </c>
    </row>
    <row r="27513" spans="1:8" x14ac:dyDescent="0.35">
      <c r="A27513">
        <v>148204</v>
      </c>
      <c r="B27513">
        <v>0</v>
      </c>
      <c r="C27513">
        <v>1</v>
      </c>
      <c r="D27513" t="s">
        <v>153</v>
      </c>
      <c r="E27513" s="2">
        <v>0.49502314814814813</v>
      </c>
      <c r="F27513" s="2">
        <v>0.49548611111111113</v>
      </c>
      <c r="G27513" s="2"/>
      <c r="H27513" t="s">
        <v>110</v>
      </c>
    </row>
    <row r="27514" spans="1:8" x14ac:dyDescent="0.35">
      <c r="A27514">
        <v>148204</v>
      </c>
      <c r="B27514">
        <v>0</v>
      </c>
      <c r="C27514">
        <v>1</v>
      </c>
      <c r="D27514" t="s">
        <v>126</v>
      </c>
      <c r="E27514" s="2">
        <v>0.49745370370370373</v>
      </c>
      <c r="F27514" s="2">
        <v>0.49814814814814817</v>
      </c>
      <c r="G27514" s="2"/>
      <c r="H27514" t="s">
        <v>110</v>
      </c>
    </row>
    <row r="27515" spans="1:8" x14ac:dyDescent="0.35">
      <c r="A27515">
        <v>148204</v>
      </c>
      <c r="B27515">
        <v>0</v>
      </c>
      <c r="C27515">
        <v>1</v>
      </c>
      <c r="D27515" t="s">
        <v>128</v>
      </c>
      <c r="E27515" s="2">
        <v>0.50034722222222228</v>
      </c>
      <c r="F27515" s="2">
        <v>0.50081018518518516</v>
      </c>
      <c r="G27515" s="2"/>
      <c r="H27515" t="s">
        <v>110</v>
      </c>
    </row>
    <row r="27516" spans="1:8" x14ac:dyDescent="0.35">
      <c r="A27516">
        <v>148204</v>
      </c>
      <c r="B27516">
        <v>0</v>
      </c>
      <c r="C27516">
        <v>1</v>
      </c>
      <c r="D27516" t="s">
        <v>45</v>
      </c>
      <c r="E27516" s="2">
        <v>0.50393518518518521</v>
      </c>
      <c r="F27516" s="2">
        <v>0.50474537037037037</v>
      </c>
      <c r="G27516" s="2"/>
      <c r="H27516" t="s">
        <v>110</v>
      </c>
    </row>
    <row r="27517" spans="1:8" x14ac:dyDescent="0.35">
      <c r="A27517">
        <v>148204</v>
      </c>
      <c r="B27517">
        <v>0</v>
      </c>
      <c r="C27517">
        <v>1</v>
      </c>
      <c r="D27517" t="s">
        <v>21</v>
      </c>
      <c r="E27517" s="2">
        <v>0.50613425925925926</v>
      </c>
      <c r="F27517" s="2">
        <v>0.50671296296296298</v>
      </c>
      <c r="G27517" s="2"/>
      <c r="H27517" t="s">
        <v>122</v>
      </c>
    </row>
    <row r="27518" spans="1:8" x14ac:dyDescent="0.35">
      <c r="A27518">
        <v>148204</v>
      </c>
      <c r="B27518">
        <v>0</v>
      </c>
      <c r="C27518">
        <v>1</v>
      </c>
      <c r="D27518" t="s">
        <v>123</v>
      </c>
      <c r="E27518" s="2">
        <v>0.50891203703703702</v>
      </c>
      <c r="F27518" s="2">
        <v>0.50949074074074074</v>
      </c>
      <c r="G27518" s="2"/>
      <c r="H27518">
        <v>2</v>
      </c>
    </row>
    <row r="27519" spans="1:8" x14ac:dyDescent="0.35">
      <c r="A27519">
        <v>148204</v>
      </c>
      <c r="B27519">
        <v>0</v>
      </c>
      <c r="C27519">
        <v>1</v>
      </c>
      <c r="D27519" t="s">
        <v>93</v>
      </c>
      <c r="E27519" s="2">
        <v>0.51134259259259263</v>
      </c>
      <c r="F27519" s="2">
        <v>0.51180555555555551</v>
      </c>
      <c r="G27519" s="2"/>
      <c r="H27519">
        <v>2</v>
      </c>
    </row>
    <row r="27520" spans="1:8" x14ac:dyDescent="0.35">
      <c r="A27520">
        <v>148204</v>
      </c>
      <c r="B27520">
        <v>0</v>
      </c>
      <c r="C27520">
        <v>1</v>
      </c>
      <c r="D27520" t="s">
        <v>9</v>
      </c>
      <c r="E27520" s="2">
        <v>0.51296296296296295</v>
      </c>
      <c r="F27520" s="2">
        <v>0.51342592592592595</v>
      </c>
      <c r="G27520" s="2"/>
      <c r="H27520">
        <v>2</v>
      </c>
    </row>
    <row r="27521" spans="1:8" x14ac:dyDescent="0.35">
      <c r="A27521">
        <v>148204</v>
      </c>
      <c r="B27521">
        <v>0</v>
      </c>
      <c r="C27521">
        <v>1</v>
      </c>
      <c r="D27521" t="s">
        <v>144</v>
      </c>
      <c r="E27521" s="2">
        <v>0.51446759259259256</v>
      </c>
      <c r="F27521" s="2">
        <v>0.51493055555555556</v>
      </c>
      <c r="G27521" s="2"/>
      <c r="H27521">
        <v>2</v>
      </c>
    </row>
    <row r="27522" spans="1:8" x14ac:dyDescent="0.35">
      <c r="A27522">
        <v>148204</v>
      </c>
      <c r="B27522">
        <v>0</v>
      </c>
      <c r="C27522">
        <v>1</v>
      </c>
      <c r="D27522" t="s">
        <v>59</v>
      </c>
      <c r="E27522" s="2">
        <v>0.516087962962963</v>
      </c>
      <c r="F27522" s="2">
        <v>0.51655092592592589</v>
      </c>
      <c r="G27522" s="2"/>
      <c r="H27522">
        <v>2</v>
      </c>
    </row>
    <row r="27523" spans="1:8" x14ac:dyDescent="0.35">
      <c r="A27523">
        <v>148204</v>
      </c>
      <c r="B27523">
        <v>0</v>
      </c>
      <c r="C27523">
        <v>1</v>
      </c>
      <c r="D27523" t="s">
        <v>90</v>
      </c>
      <c r="E27523" s="2">
        <v>0.51793981481481477</v>
      </c>
      <c r="F27523" s="2">
        <v>0.51863425925925921</v>
      </c>
      <c r="G27523" s="2"/>
      <c r="H27523">
        <v>2</v>
      </c>
    </row>
    <row r="27524" spans="1:8" x14ac:dyDescent="0.35">
      <c r="A27524">
        <v>148204</v>
      </c>
      <c r="B27524">
        <v>0</v>
      </c>
      <c r="C27524">
        <v>1</v>
      </c>
      <c r="D27524" t="s">
        <v>151</v>
      </c>
      <c r="E27524" s="2">
        <v>0.51979166666666665</v>
      </c>
      <c r="F27524" s="2">
        <v>0.52025462962962965</v>
      </c>
      <c r="G27524" s="2"/>
      <c r="H27524">
        <v>2</v>
      </c>
    </row>
    <row r="27525" spans="1:8" x14ac:dyDescent="0.35">
      <c r="A27525">
        <v>148204</v>
      </c>
      <c r="B27525">
        <v>0</v>
      </c>
      <c r="C27525">
        <v>1</v>
      </c>
      <c r="D27525" t="s">
        <v>150</v>
      </c>
      <c r="E27525" s="2">
        <v>0.52152777777777781</v>
      </c>
      <c r="F27525" s="2">
        <v>0.52222222222222225</v>
      </c>
      <c r="G27525" s="2"/>
      <c r="H27525">
        <v>2</v>
      </c>
    </row>
    <row r="27526" spans="1:8" x14ac:dyDescent="0.35">
      <c r="A27526">
        <v>148204</v>
      </c>
      <c r="B27526">
        <v>0</v>
      </c>
      <c r="C27526">
        <v>1</v>
      </c>
      <c r="D27526" t="s">
        <v>149</v>
      </c>
      <c r="E27526" s="2">
        <v>0.52349537037037042</v>
      </c>
      <c r="F27526" s="2">
        <v>0.52407407407407403</v>
      </c>
      <c r="G27526" s="2"/>
      <c r="H27526">
        <v>2</v>
      </c>
    </row>
    <row r="27527" spans="1:8" x14ac:dyDescent="0.35">
      <c r="A27527">
        <v>148204</v>
      </c>
      <c r="B27527">
        <v>0</v>
      </c>
      <c r="C27527">
        <v>1</v>
      </c>
      <c r="D27527" t="s">
        <v>148</v>
      </c>
      <c r="E27527" s="2">
        <v>0.52569444444444446</v>
      </c>
      <c r="F27527" s="2">
        <v>0.52615740740740746</v>
      </c>
      <c r="G27527" s="2"/>
      <c r="H27527">
        <v>2</v>
      </c>
    </row>
    <row r="27528" spans="1:8" x14ac:dyDescent="0.35">
      <c r="A27528">
        <v>148204</v>
      </c>
      <c r="B27528">
        <v>0</v>
      </c>
      <c r="C27528">
        <v>1</v>
      </c>
      <c r="D27528" t="s">
        <v>19</v>
      </c>
      <c r="E27528" s="2">
        <v>0.52905092592592595</v>
      </c>
      <c r="F27528" s="2">
        <v>0.52951388888888884</v>
      </c>
      <c r="G27528" s="2"/>
      <c r="H27528">
        <v>2</v>
      </c>
    </row>
    <row r="27529" spans="1:8" x14ac:dyDescent="0.35">
      <c r="A27529">
        <v>148204</v>
      </c>
      <c r="B27529">
        <v>0</v>
      </c>
      <c r="C27529">
        <v>1</v>
      </c>
      <c r="D27529" t="s">
        <v>146</v>
      </c>
      <c r="E27529" s="2">
        <v>0.53055555555555556</v>
      </c>
      <c r="F27529" s="2">
        <v>0.53101851851851856</v>
      </c>
      <c r="G27529" s="2"/>
      <c r="H27529" t="s">
        <v>159</v>
      </c>
    </row>
    <row r="27530" spans="1:8" x14ac:dyDescent="0.35">
      <c r="A27530">
        <v>148204</v>
      </c>
      <c r="B27530">
        <v>0</v>
      </c>
      <c r="C27530">
        <v>1</v>
      </c>
      <c r="D27530" t="s">
        <v>145</v>
      </c>
      <c r="E27530" s="2">
        <v>0.53240740740740744</v>
      </c>
      <c r="F27530" s="2">
        <v>0.53287037037037033</v>
      </c>
      <c r="G27530" s="2"/>
      <c r="H27530">
        <v>2</v>
      </c>
    </row>
    <row r="27531" spans="1:8" x14ac:dyDescent="0.35">
      <c r="A27531">
        <v>148204</v>
      </c>
      <c r="B27531">
        <v>0</v>
      </c>
      <c r="C27531">
        <v>1</v>
      </c>
      <c r="D27531" t="s">
        <v>23</v>
      </c>
      <c r="E27531" s="2">
        <v>0.53506944444444449</v>
      </c>
      <c r="H27531">
        <v>1</v>
      </c>
    </row>
    <row r="27532" spans="1:8" x14ac:dyDescent="0.35">
      <c r="A27532">
        <v>141685</v>
      </c>
      <c r="B27532">
        <v>0</v>
      </c>
      <c r="C27532">
        <v>1</v>
      </c>
      <c r="D27532" t="s">
        <v>26</v>
      </c>
      <c r="F27532" s="2">
        <v>0.48854166666666665</v>
      </c>
      <c r="G27532" s="2"/>
      <c r="H27532">
        <v>1</v>
      </c>
    </row>
    <row r="27533" spans="1:8" x14ac:dyDescent="0.35">
      <c r="A27533">
        <v>141685</v>
      </c>
      <c r="B27533">
        <v>0</v>
      </c>
      <c r="C27533">
        <v>1</v>
      </c>
      <c r="D27533" t="s">
        <v>171</v>
      </c>
      <c r="E27533" s="2">
        <v>0.49201388888888886</v>
      </c>
      <c r="F27533" s="2">
        <v>0.49247685185185186</v>
      </c>
      <c r="G27533" s="2"/>
      <c r="H27533">
        <v>1</v>
      </c>
    </row>
    <row r="27534" spans="1:8" x14ac:dyDescent="0.35">
      <c r="A27534">
        <v>141685</v>
      </c>
      <c r="B27534">
        <v>0</v>
      </c>
      <c r="C27534">
        <v>1</v>
      </c>
      <c r="D27534" t="s">
        <v>170</v>
      </c>
      <c r="E27534" s="2">
        <v>0.49386574074074074</v>
      </c>
      <c r="F27534" s="2">
        <v>0.49432870370370369</v>
      </c>
      <c r="G27534" s="2"/>
      <c r="H27534">
        <v>1</v>
      </c>
    </row>
    <row r="27535" spans="1:8" x14ac:dyDescent="0.35">
      <c r="A27535">
        <v>141685</v>
      </c>
      <c r="B27535">
        <v>0</v>
      </c>
      <c r="C27535">
        <v>1</v>
      </c>
      <c r="D27535" t="s">
        <v>169</v>
      </c>
      <c r="E27535" s="2">
        <v>0.49594907407407407</v>
      </c>
      <c r="F27535" s="2">
        <v>0.49641203703703701</v>
      </c>
      <c r="G27535" s="2"/>
      <c r="H27535">
        <v>1</v>
      </c>
    </row>
    <row r="27536" spans="1:8" x14ac:dyDescent="0.35">
      <c r="A27536">
        <v>141685</v>
      </c>
      <c r="B27536">
        <v>0</v>
      </c>
      <c r="C27536">
        <v>1</v>
      </c>
      <c r="D27536" t="s">
        <v>168</v>
      </c>
      <c r="E27536" s="2">
        <v>0.49814814814814817</v>
      </c>
      <c r="F27536" s="2">
        <v>0.49861111111111112</v>
      </c>
      <c r="G27536" s="2"/>
      <c r="H27536">
        <v>1</v>
      </c>
    </row>
    <row r="27537" spans="1:8" x14ac:dyDescent="0.35">
      <c r="A27537">
        <v>141685</v>
      </c>
      <c r="B27537">
        <v>0</v>
      </c>
      <c r="C27537">
        <v>1</v>
      </c>
      <c r="D27537" t="s">
        <v>167</v>
      </c>
      <c r="E27537" s="2">
        <v>0.5</v>
      </c>
      <c r="F27537" s="2">
        <v>0.500462962962963</v>
      </c>
      <c r="G27537" s="2"/>
      <c r="H27537">
        <v>1</v>
      </c>
    </row>
    <row r="27538" spans="1:8" x14ac:dyDescent="0.35">
      <c r="A27538">
        <v>141685</v>
      </c>
      <c r="B27538">
        <v>0</v>
      </c>
      <c r="C27538">
        <v>1</v>
      </c>
      <c r="D27538" t="s">
        <v>13</v>
      </c>
      <c r="E27538" s="2">
        <v>0.50381944444444449</v>
      </c>
      <c r="H27538" t="s">
        <v>166</v>
      </c>
    </row>
    <row r="27539" spans="1:8" x14ac:dyDescent="0.35">
      <c r="A27539">
        <v>148610</v>
      </c>
      <c r="B27539">
        <v>0</v>
      </c>
      <c r="C27539">
        <v>1</v>
      </c>
      <c r="D27539" t="s">
        <v>13</v>
      </c>
      <c r="F27539" s="2">
        <v>0.48958333333333331</v>
      </c>
      <c r="G27539" s="2"/>
      <c r="H27539" t="s">
        <v>166</v>
      </c>
    </row>
    <row r="27540" spans="1:8" x14ac:dyDescent="0.35">
      <c r="A27540">
        <v>148610</v>
      </c>
      <c r="B27540">
        <v>0</v>
      </c>
      <c r="C27540">
        <v>1</v>
      </c>
      <c r="D27540" t="s">
        <v>167</v>
      </c>
      <c r="E27540" s="2">
        <v>0.49282407407407408</v>
      </c>
      <c r="F27540" s="2">
        <v>0.49328703703703702</v>
      </c>
      <c r="G27540" s="2"/>
      <c r="H27540">
        <v>2</v>
      </c>
    </row>
    <row r="27541" spans="1:8" x14ac:dyDescent="0.35">
      <c r="A27541">
        <v>148610</v>
      </c>
      <c r="B27541">
        <v>0</v>
      </c>
      <c r="C27541">
        <v>1</v>
      </c>
      <c r="D27541" t="s">
        <v>168</v>
      </c>
      <c r="E27541" s="2">
        <v>0.49467592592592591</v>
      </c>
      <c r="F27541" s="2">
        <v>0.49513888888888891</v>
      </c>
      <c r="G27541" s="2"/>
      <c r="H27541">
        <v>2</v>
      </c>
    </row>
    <row r="27542" spans="1:8" x14ac:dyDescent="0.35">
      <c r="A27542">
        <v>148610</v>
      </c>
      <c r="B27542">
        <v>0</v>
      </c>
      <c r="C27542">
        <v>1</v>
      </c>
      <c r="D27542" t="s">
        <v>169</v>
      </c>
      <c r="E27542" s="2">
        <v>0.49687500000000001</v>
      </c>
      <c r="F27542" s="2">
        <v>0.49733796296296295</v>
      </c>
      <c r="G27542" s="2"/>
      <c r="H27542">
        <v>2</v>
      </c>
    </row>
    <row r="27543" spans="1:8" x14ac:dyDescent="0.35">
      <c r="A27543">
        <v>148610</v>
      </c>
      <c r="B27543">
        <v>0</v>
      </c>
      <c r="C27543">
        <v>1</v>
      </c>
      <c r="D27543" t="s">
        <v>170</v>
      </c>
      <c r="E27543" s="2">
        <v>0.49884259259259262</v>
      </c>
      <c r="F27543" s="2">
        <v>0.49930555555555556</v>
      </c>
      <c r="G27543" s="2"/>
      <c r="H27543">
        <v>2</v>
      </c>
    </row>
    <row r="27544" spans="1:8" x14ac:dyDescent="0.35">
      <c r="A27544">
        <v>148610</v>
      </c>
      <c r="B27544">
        <v>0</v>
      </c>
      <c r="C27544">
        <v>1</v>
      </c>
      <c r="D27544" t="s">
        <v>171</v>
      </c>
      <c r="E27544" s="2">
        <v>0.50057870370370372</v>
      </c>
      <c r="F27544" s="2">
        <v>0.50104166666666672</v>
      </c>
      <c r="G27544" s="2"/>
      <c r="H27544">
        <v>2</v>
      </c>
    </row>
    <row r="27545" spans="1:8" x14ac:dyDescent="0.35">
      <c r="A27545">
        <v>148610</v>
      </c>
      <c r="B27545">
        <v>0</v>
      </c>
      <c r="C27545">
        <v>1</v>
      </c>
      <c r="D27545" t="s">
        <v>26</v>
      </c>
      <c r="E27545" s="2">
        <v>0.50405092592592593</v>
      </c>
      <c r="H27545">
        <v>1</v>
      </c>
    </row>
    <row r="27546" spans="1:8" x14ac:dyDescent="0.35">
      <c r="A27546">
        <v>147106</v>
      </c>
      <c r="B27546">
        <v>0</v>
      </c>
      <c r="C27546">
        <v>1</v>
      </c>
      <c r="D27546" t="s">
        <v>31</v>
      </c>
      <c r="F27546" s="2">
        <v>0.49652777777777779</v>
      </c>
      <c r="G27546" s="2"/>
      <c r="H27546" t="s">
        <v>131</v>
      </c>
    </row>
    <row r="27547" spans="1:8" x14ac:dyDescent="0.35">
      <c r="A27547">
        <v>147106</v>
      </c>
      <c r="B27547">
        <v>0</v>
      </c>
      <c r="C27547">
        <v>1</v>
      </c>
      <c r="D27547" t="s">
        <v>132</v>
      </c>
      <c r="E27547" s="2">
        <v>0.49872685185185184</v>
      </c>
      <c r="F27547" s="2">
        <v>0.49918981481481484</v>
      </c>
      <c r="G27547" s="2"/>
      <c r="H27547">
        <v>2</v>
      </c>
    </row>
    <row r="27548" spans="1:8" x14ac:dyDescent="0.35">
      <c r="A27548">
        <v>147106</v>
      </c>
      <c r="B27548">
        <v>0</v>
      </c>
      <c r="C27548">
        <v>1</v>
      </c>
      <c r="D27548" t="s">
        <v>133</v>
      </c>
      <c r="E27548" s="2">
        <v>0.50092592592592589</v>
      </c>
      <c r="F27548" s="2">
        <v>0.50138888888888888</v>
      </c>
      <c r="G27548" s="2"/>
      <c r="H27548">
        <v>2</v>
      </c>
    </row>
    <row r="27549" spans="1:8" x14ac:dyDescent="0.35">
      <c r="A27549">
        <v>147106</v>
      </c>
      <c r="B27549">
        <v>0</v>
      </c>
      <c r="C27549">
        <v>1</v>
      </c>
      <c r="D27549" t="s">
        <v>38</v>
      </c>
      <c r="E27549" s="2">
        <v>0.50266203703703705</v>
      </c>
      <c r="F27549" s="2">
        <v>0.50335648148148149</v>
      </c>
      <c r="G27549" s="2"/>
      <c r="H27549" t="s">
        <v>134</v>
      </c>
    </row>
    <row r="27550" spans="1:8" x14ac:dyDescent="0.35">
      <c r="A27550">
        <v>147106</v>
      </c>
      <c r="B27550">
        <v>1</v>
      </c>
      <c r="C27550">
        <v>1</v>
      </c>
      <c r="D27550" t="s">
        <v>135</v>
      </c>
      <c r="E27550" s="2">
        <v>0.50555555555555554</v>
      </c>
      <c r="F27550" s="2">
        <v>0.50601851851851853</v>
      </c>
      <c r="G27550" s="2"/>
      <c r="H27550">
        <v>1</v>
      </c>
    </row>
    <row r="27551" spans="1:8" x14ac:dyDescent="0.35">
      <c r="A27551">
        <v>147106</v>
      </c>
      <c r="B27551">
        <v>1</v>
      </c>
      <c r="C27551">
        <v>1</v>
      </c>
      <c r="D27551" t="s">
        <v>136</v>
      </c>
      <c r="E27551" s="2">
        <v>0.50740740740740742</v>
      </c>
      <c r="F27551" s="2">
        <v>0.50787037037037042</v>
      </c>
      <c r="G27551" s="2"/>
      <c r="H27551">
        <v>1</v>
      </c>
    </row>
    <row r="27552" spans="1:8" x14ac:dyDescent="0.35">
      <c r="A27552">
        <v>147106</v>
      </c>
      <c r="B27552">
        <v>1</v>
      </c>
      <c r="C27552">
        <v>1</v>
      </c>
      <c r="D27552" t="s">
        <v>137</v>
      </c>
      <c r="E27552" s="2">
        <v>0.50960648148148147</v>
      </c>
      <c r="F27552" s="2">
        <v>0.51006944444444446</v>
      </c>
      <c r="G27552" s="2"/>
      <c r="H27552">
        <v>1</v>
      </c>
    </row>
    <row r="27553" spans="1:8" x14ac:dyDescent="0.35">
      <c r="A27553">
        <v>147106</v>
      </c>
      <c r="B27553">
        <v>1</v>
      </c>
      <c r="C27553">
        <v>1</v>
      </c>
      <c r="D27553" t="s">
        <v>138</v>
      </c>
      <c r="E27553" s="2">
        <v>0.51134259259259263</v>
      </c>
      <c r="F27553" s="2">
        <v>0.51180555555555551</v>
      </c>
      <c r="G27553" s="2"/>
      <c r="H27553">
        <v>1</v>
      </c>
    </row>
    <row r="27554" spans="1:8" x14ac:dyDescent="0.35">
      <c r="A27554">
        <v>147106</v>
      </c>
      <c r="B27554">
        <v>1</v>
      </c>
      <c r="C27554">
        <v>1</v>
      </c>
      <c r="D27554" t="s">
        <v>139</v>
      </c>
      <c r="E27554" s="2">
        <v>0.51388888888888884</v>
      </c>
      <c r="F27554" s="2">
        <v>0.51458333333333328</v>
      </c>
      <c r="G27554" s="2"/>
      <c r="H27554">
        <v>1</v>
      </c>
    </row>
    <row r="27555" spans="1:8" x14ac:dyDescent="0.35">
      <c r="A27555">
        <v>147106</v>
      </c>
      <c r="B27555">
        <v>1</v>
      </c>
      <c r="C27555">
        <v>1</v>
      </c>
      <c r="D27555" t="s">
        <v>72</v>
      </c>
      <c r="E27555" s="2">
        <v>0.51631944444444444</v>
      </c>
      <c r="F27555" s="2">
        <v>0.51689814814814816</v>
      </c>
      <c r="G27555" s="2"/>
      <c r="H27555">
        <v>1</v>
      </c>
    </row>
    <row r="27556" spans="1:8" x14ac:dyDescent="0.35">
      <c r="A27556">
        <v>147106</v>
      </c>
      <c r="B27556">
        <v>1</v>
      </c>
      <c r="C27556">
        <v>1</v>
      </c>
      <c r="D27556" t="s">
        <v>95</v>
      </c>
      <c r="E27556" s="2">
        <v>0.51863425925925921</v>
      </c>
      <c r="F27556" s="2">
        <v>0.51921296296296293</v>
      </c>
      <c r="G27556" s="2"/>
      <c r="H27556">
        <v>1</v>
      </c>
    </row>
    <row r="27557" spans="1:8" x14ac:dyDescent="0.35">
      <c r="A27557">
        <v>147106</v>
      </c>
      <c r="B27557">
        <v>1</v>
      </c>
      <c r="C27557">
        <v>1</v>
      </c>
      <c r="D27557" t="s">
        <v>140</v>
      </c>
      <c r="E27557" s="2">
        <v>0.52060185185185182</v>
      </c>
      <c r="F27557" s="2">
        <v>0.52129629629629626</v>
      </c>
      <c r="G27557" s="2"/>
      <c r="H27557">
        <v>1</v>
      </c>
    </row>
    <row r="27558" spans="1:8" x14ac:dyDescent="0.35">
      <c r="A27558">
        <v>147106</v>
      </c>
      <c r="B27558">
        <v>1</v>
      </c>
      <c r="C27558">
        <v>1</v>
      </c>
      <c r="D27558" t="s">
        <v>141</v>
      </c>
      <c r="E27558" s="2">
        <v>0.52303240740740742</v>
      </c>
      <c r="F27558" s="2">
        <v>0.52349537037037042</v>
      </c>
      <c r="G27558" s="2"/>
      <c r="H27558">
        <v>1</v>
      </c>
    </row>
    <row r="27559" spans="1:8" x14ac:dyDescent="0.35">
      <c r="A27559">
        <v>147106</v>
      </c>
      <c r="B27559">
        <v>1</v>
      </c>
      <c r="C27559">
        <v>1</v>
      </c>
      <c r="D27559" t="s">
        <v>46</v>
      </c>
      <c r="E27559" s="2">
        <v>0.52430555555555558</v>
      </c>
      <c r="F27559" s="2">
        <v>0.52476851851851847</v>
      </c>
      <c r="G27559" s="2"/>
      <c r="H27559">
        <v>1</v>
      </c>
    </row>
    <row r="27560" spans="1:8" x14ac:dyDescent="0.35">
      <c r="A27560">
        <v>147106</v>
      </c>
      <c r="B27560">
        <v>1</v>
      </c>
      <c r="C27560">
        <v>1</v>
      </c>
      <c r="D27560" t="s">
        <v>142</v>
      </c>
      <c r="E27560" s="2">
        <v>0.52592592592592591</v>
      </c>
      <c r="F27560" s="2">
        <v>0.52638888888888891</v>
      </c>
      <c r="G27560" s="2"/>
      <c r="H27560">
        <v>1</v>
      </c>
    </row>
    <row r="27561" spans="1:8" x14ac:dyDescent="0.35">
      <c r="A27561">
        <v>147106</v>
      </c>
      <c r="B27561">
        <v>1</v>
      </c>
      <c r="C27561">
        <v>1</v>
      </c>
      <c r="D27561" t="s">
        <v>143</v>
      </c>
      <c r="E27561" s="2">
        <v>0.52719907407407407</v>
      </c>
      <c r="F27561" s="2">
        <v>0.52789351851851851</v>
      </c>
      <c r="G27561" s="2"/>
      <c r="H27561">
        <v>1</v>
      </c>
    </row>
    <row r="27562" spans="1:8" x14ac:dyDescent="0.35">
      <c r="A27562">
        <v>147106</v>
      </c>
      <c r="B27562">
        <v>1</v>
      </c>
      <c r="C27562">
        <v>1</v>
      </c>
      <c r="D27562" t="s">
        <v>59</v>
      </c>
      <c r="E27562" s="2">
        <v>0.52916666666666667</v>
      </c>
      <c r="F27562" s="2">
        <v>0.52962962962962967</v>
      </c>
      <c r="G27562" s="2"/>
      <c r="H27562">
        <v>1</v>
      </c>
    </row>
    <row r="27563" spans="1:8" x14ac:dyDescent="0.35">
      <c r="A27563">
        <v>147106</v>
      </c>
      <c r="B27563">
        <v>1</v>
      </c>
      <c r="C27563">
        <v>1</v>
      </c>
      <c r="D27563" t="s">
        <v>144</v>
      </c>
      <c r="E27563" s="2">
        <v>0.53067129629629628</v>
      </c>
      <c r="F27563" s="2">
        <v>0.53113425925925928</v>
      </c>
      <c r="G27563" s="2"/>
      <c r="H27563">
        <v>1</v>
      </c>
    </row>
    <row r="27564" spans="1:8" x14ac:dyDescent="0.35">
      <c r="A27564">
        <v>147106</v>
      </c>
      <c r="B27564">
        <v>1</v>
      </c>
      <c r="C27564">
        <v>1</v>
      </c>
      <c r="D27564" t="s">
        <v>9</v>
      </c>
      <c r="E27564" s="2">
        <v>0.53240740740740744</v>
      </c>
      <c r="F27564" s="2">
        <v>0.53287037037037033</v>
      </c>
      <c r="G27564" s="2"/>
      <c r="H27564">
        <v>1</v>
      </c>
    </row>
    <row r="27565" spans="1:8" x14ac:dyDescent="0.35">
      <c r="A27565">
        <v>147106</v>
      </c>
      <c r="B27565">
        <v>1</v>
      </c>
      <c r="C27565">
        <v>1</v>
      </c>
      <c r="D27565" t="s">
        <v>93</v>
      </c>
      <c r="E27565" s="2">
        <v>0.53402777777777777</v>
      </c>
      <c r="F27565" s="2">
        <v>0.53449074074074077</v>
      </c>
      <c r="G27565" s="2"/>
      <c r="H27565">
        <v>1</v>
      </c>
    </row>
    <row r="27566" spans="1:8" x14ac:dyDescent="0.35">
      <c r="A27566">
        <v>147106</v>
      </c>
      <c r="B27566">
        <v>1</v>
      </c>
      <c r="C27566">
        <v>1</v>
      </c>
      <c r="D27566" t="s">
        <v>123</v>
      </c>
      <c r="E27566" s="2">
        <v>0.53622685185185182</v>
      </c>
      <c r="F27566" s="2">
        <v>0.53680555555555554</v>
      </c>
      <c r="G27566" s="2"/>
      <c r="H27566">
        <v>1</v>
      </c>
    </row>
    <row r="27567" spans="1:8" x14ac:dyDescent="0.35">
      <c r="A27567">
        <v>147106</v>
      </c>
      <c r="B27567">
        <v>1</v>
      </c>
      <c r="C27567">
        <v>1</v>
      </c>
      <c r="D27567" t="s">
        <v>21</v>
      </c>
      <c r="E27567" s="2">
        <v>0.53900462962962958</v>
      </c>
      <c r="F27567" s="2">
        <v>0.5395833333333333</v>
      </c>
      <c r="G27567" s="2"/>
      <c r="H27567" t="s">
        <v>114</v>
      </c>
    </row>
    <row r="27568" spans="1:8" x14ac:dyDescent="0.35">
      <c r="A27568">
        <v>147106</v>
      </c>
      <c r="B27568">
        <v>1</v>
      </c>
      <c r="C27568">
        <v>1</v>
      </c>
      <c r="D27568" t="s">
        <v>45</v>
      </c>
      <c r="E27568" s="2">
        <v>0.54143518518518519</v>
      </c>
      <c r="F27568" s="2">
        <v>0.54224537037037035</v>
      </c>
      <c r="G27568" s="2"/>
      <c r="H27568" t="s">
        <v>152</v>
      </c>
    </row>
    <row r="27569" spans="1:8" x14ac:dyDescent="0.35">
      <c r="A27569">
        <v>147106</v>
      </c>
      <c r="B27569">
        <v>1</v>
      </c>
      <c r="C27569">
        <v>1</v>
      </c>
      <c r="D27569" t="s">
        <v>130</v>
      </c>
      <c r="E27569" s="2">
        <v>0.54386574074074079</v>
      </c>
      <c r="F27569" s="2">
        <v>0.5444444444444444</v>
      </c>
      <c r="G27569" s="2"/>
      <c r="H27569" t="s">
        <v>152</v>
      </c>
    </row>
    <row r="27570" spans="1:8" x14ac:dyDescent="0.35">
      <c r="A27570">
        <v>147106</v>
      </c>
      <c r="B27570">
        <v>1</v>
      </c>
      <c r="C27570">
        <v>1</v>
      </c>
      <c r="D27570" t="s">
        <v>129</v>
      </c>
      <c r="E27570" s="2">
        <v>0.54571759259259256</v>
      </c>
      <c r="F27570" s="2">
        <v>0.54618055555555556</v>
      </c>
      <c r="G27570" s="2"/>
      <c r="H27570" t="s">
        <v>152</v>
      </c>
    </row>
    <row r="27571" spans="1:8" x14ac:dyDescent="0.35">
      <c r="A27571">
        <v>147106</v>
      </c>
      <c r="B27571">
        <v>1</v>
      </c>
      <c r="C27571">
        <v>1</v>
      </c>
      <c r="D27571" t="s">
        <v>128</v>
      </c>
      <c r="E27571" s="2">
        <v>0.54768518518518516</v>
      </c>
      <c r="F27571" s="2">
        <v>0.54814814814814816</v>
      </c>
      <c r="G27571" s="2"/>
      <c r="H27571" t="s">
        <v>152</v>
      </c>
    </row>
    <row r="27572" spans="1:8" x14ac:dyDescent="0.35">
      <c r="A27572">
        <v>147106</v>
      </c>
      <c r="B27572">
        <v>1</v>
      </c>
      <c r="C27572">
        <v>1</v>
      </c>
      <c r="D27572" t="s">
        <v>126</v>
      </c>
      <c r="E27572" s="2">
        <v>0.54965277777777777</v>
      </c>
      <c r="F27572" s="2">
        <v>0.55034722222222221</v>
      </c>
      <c r="G27572" s="2"/>
      <c r="H27572" t="s">
        <v>162</v>
      </c>
    </row>
    <row r="27573" spans="1:8" x14ac:dyDescent="0.35">
      <c r="A27573">
        <v>147106</v>
      </c>
      <c r="B27573">
        <v>1</v>
      </c>
      <c r="C27573">
        <v>1</v>
      </c>
      <c r="D27573" t="s">
        <v>125</v>
      </c>
      <c r="E27573" s="2">
        <v>0.55208333333333337</v>
      </c>
      <c r="F27573" s="2">
        <v>0.55254629629629626</v>
      </c>
      <c r="G27573" s="2"/>
      <c r="H27573">
        <v>1</v>
      </c>
    </row>
    <row r="27574" spans="1:8" x14ac:dyDescent="0.35">
      <c r="A27574">
        <v>147106</v>
      </c>
      <c r="B27574">
        <v>1</v>
      </c>
      <c r="C27574">
        <v>1</v>
      </c>
      <c r="D27574" t="s">
        <v>17</v>
      </c>
      <c r="E27574" s="2">
        <v>0.55381944444444442</v>
      </c>
      <c r="F27574" s="2">
        <v>0.55428240740740742</v>
      </c>
      <c r="G27574" s="2"/>
      <c r="H27574">
        <v>1</v>
      </c>
    </row>
    <row r="27575" spans="1:8" x14ac:dyDescent="0.35">
      <c r="A27575">
        <v>147106</v>
      </c>
      <c r="B27575">
        <v>1</v>
      </c>
      <c r="C27575">
        <v>1</v>
      </c>
      <c r="D27575" t="s">
        <v>18</v>
      </c>
      <c r="E27575" s="2">
        <v>0.55706018518518519</v>
      </c>
      <c r="H27575" t="s">
        <v>124</v>
      </c>
    </row>
    <row r="27576" spans="1:8" x14ac:dyDescent="0.35">
      <c r="A27576">
        <v>147203</v>
      </c>
      <c r="B27576">
        <v>0</v>
      </c>
      <c r="C27576">
        <v>1</v>
      </c>
      <c r="D27576" t="s">
        <v>23</v>
      </c>
      <c r="F27576" s="2">
        <v>0.49675925925925923</v>
      </c>
      <c r="G27576" s="2"/>
      <c r="H27576">
        <v>1</v>
      </c>
    </row>
    <row r="27577" spans="1:8" x14ac:dyDescent="0.35">
      <c r="A27577">
        <v>147203</v>
      </c>
      <c r="B27577">
        <v>0</v>
      </c>
      <c r="C27577">
        <v>1</v>
      </c>
      <c r="D27577" t="s">
        <v>145</v>
      </c>
      <c r="E27577" s="2">
        <v>0.49872685185185184</v>
      </c>
      <c r="F27577" s="2">
        <v>0.49918981481481484</v>
      </c>
      <c r="G27577" s="2"/>
      <c r="H27577">
        <v>1</v>
      </c>
    </row>
    <row r="27578" spans="1:8" x14ac:dyDescent="0.35">
      <c r="A27578">
        <v>147203</v>
      </c>
      <c r="B27578">
        <v>0</v>
      </c>
      <c r="C27578">
        <v>1</v>
      </c>
      <c r="D27578" t="s">
        <v>146</v>
      </c>
      <c r="E27578" s="2">
        <v>0.50057870370370372</v>
      </c>
      <c r="F27578" s="2">
        <v>0.50104166666666672</v>
      </c>
      <c r="G27578" s="2"/>
      <c r="H27578" t="s">
        <v>147</v>
      </c>
    </row>
    <row r="27579" spans="1:8" x14ac:dyDescent="0.35">
      <c r="A27579">
        <v>147203</v>
      </c>
      <c r="B27579">
        <v>0</v>
      </c>
      <c r="C27579">
        <v>1</v>
      </c>
      <c r="D27579" t="s">
        <v>19</v>
      </c>
      <c r="E27579" s="2">
        <v>0.5019675925925926</v>
      </c>
      <c r="F27579" s="2">
        <v>0.5024305555555556</v>
      </c>
      <c r="G27579" s="2"/>
      <c r="H27579">
        <v>1</v>
      </c>
    </row>
    <row r="27580" spans="1:8" x14ac:dyDescent="0.35">
      <c r="A27580">
        <v>147203</v>
      </c>
      <c r="B27580">
        <v>0</v>
      </c>
      <c r="C27580">
        <v>1</v>
      </c>
      <c r="D27580" t="s">
        <v>148</v>
      </c>
      <c r="E27580" s="2">
        <v>0.50497685185185182</v>
      </c>
      <c r="F27580" s="2">
        <v>0.50543981481481481</v>
      </c>
      <c r="G27580" s="2"/>
      <c r="H27580">
        <v>1</v>
      </c>
    </row>
    <row r="27581" spans="1:8" x14ac:dyDescent="0.35">
      <c r="A27581">
        <v>147203</v>
      </c>
      <c r="B27581">
        <v>0</v>
      </c>
      <c r="C27581">
        <v>1</v>
      </c>
      <c r="D27581" t="s">
        <v>149</v>
      </c>
      <c r="E27581" s="2">
        <v>0.50694444444444442</v>
      </c>
      <c r="F27581" s="2">
        <v>0.50752314814814814</v>
      </c>
      <c r="G27581" s="2"/>
      <c r="H27581">
        <v>1</v>
      </c>
    </row>
    <row r="27582" spans="1:8" x14ac:dyDescent="0.35">
      <c r="A27582">
        <v>147203</v>
      </c>
      <c r="B27582">
        <v>0</v>
      </c>
      <c r="C27582">
        <v>1</v>
      </c>
      <c r="D27582" t="s">
        <v>150</v>
      </c>
      <c r="E27582" s="2">
        <v>0.5087962962962963</v>
      </c>
      <c r="F27582" s="2">
        <v>0.50949074074074074</v>
      </c>
      <c r="G27582" s="2"/>
      <c r="H27582">
        <v>1</v>
      </c>
    </row>
    <row r="27583" spans="1:8" x14ac:dyDescent="0.35">
      <c r="A27583">
        <v>147203</v>
      </c>
      <c r="B27583">
        <v>0</v>
      </c>
      <c r="C27583">
        <v>1</v>
      </c>
      <c r="D27583" t="s">
        <v>151</v>
      </c>
      <c r="E27583" s="2">
        <v>0.51053240740740746</v>
      </c>
      <c r="F27583" s="2">
        <v>0.51099537037037035</v>
      </c>
      <c r="G27583" s="2"/>
      <c r="H27583">
        <v>1</v>
      </c>
    </row>
    <row r="27584" spans="1:8" x14ac:dyDescent="0.35">
      <c r="A27584">
        <v>147203</v>
      </c>
      <c r="B27584">
        <v>0</v>
      </c>
      <c r="C27584">
        <v>1</v>
      </c>
      <c r="D27584" t="s">
        <v>90</v>
      </c>
      <c r="E27584" s="2">
        <v>0.51215277777777779</v>
      </c>
      <c r="F27584" s="2">
        <v>0.51284722222222223</v>
      </c>
      <c r="G27584" s="2"/>
      <c r="H27584">
        <v>1</v>
      </c>
    </row>
    <row r="27585" spans="1:8" x14ac:dyDescent="0.35">
      <c r="A27585">
        <v>147203</v>
      </c>
      <c r="B27585">
        <v>0</v>
      </c>
      <c r="C27585">
        <v>1</v>
      </c>
      <c r="D27585" t="s">
        <v>59</v>
      </c>
      <c r="E27585" s="2">
        <v>0.51423611111111112</v>
      </c>
      <c r="F27585" s="2">
        <v>0.51469907407407411</v>
      </c>
      <c r="G27585" s="2"/>
      <c r="H27585">
        <v>1</v>
      </c>
    </row>
    <row r="27586" spans="1:8" x14ac:dyDescent="0.35">
      <c r="A27586">
        <v>147203</v>
      </c>
      <c r="B27586">
        <v>0</v>
      </c>
      <c r="C27586">
        <v>1</v>
      </c>
      <c r="D27586" t="s">
        <v>144</v>
      </c>
      <c r="E27586" s="2">
        <v>0.51574074074074072</v>
      </c>
      <c r="F27586" s="2">
        <v>0.51620370370370372</v>
      </c>
      <c r="G27586" s="2"/>
      <c r="H27586">
        <v>1</v>
      </c>
    </row>
    <row r="27587" spans="1:8" x14ac:dyDescent="0.35">
      <c r="A27587">
        <v>147203</v>
      </c>
      <c r="B27587">
        <v>0</v>
      </c>
      <c r="C27587">
        <v>1</v>
      </c>
      <c r="D27587" t="s">
        <v>9</v>
      </c>
      <c r="E27587" s="2">
        <v>0.51747685185185188</v>
      </c>
      <c r="F27587" s="2">
        <v>0.51793981481481477</v>
      </c>
      <c r="G27587" s="2"/>
      <c r="H27587">
        <v>1</v>
      </c>
    </row>
    <row r="27588" spans="1:8" x14ac:dyDescent="0.35">
      <c r="A27588">
        <v>147203</v>
      </c>
      <c r="B27588">
        <v>0</v>
      </c>
      <c r="C27588">
        <v>1</v>
      </c>
      <c r="D27588" t="s">
        <v>93</v>
      </c>
      <c r="E27588" s="2">
        <v>0.51909722222222221</v>
      </c>
      <c r="F27588" s="2">
        <v>0.51956018518518521</v>
      </c>
      <c r="G27588" s="2"/>
      <c r="H27588">
        <v>1</v>
      </c>
    </row>
    <row r="27589" spans="1:8" x14ac:dyDescent="0.35">
      <c r="A27589">
        <v>147203</v>
      </c>
      <c r="B27589">
        <v>0</v>
      </c>
      <c r="C27589">
        <v>1</v>
      </c>
      <c r="D27589" t="s">
        <v>123</v>
      </c>
      <c r="E27589" s="2">
        <v>0.52129629629629626</v>
      </c>
      <c r="F27589" s="2">
        <v>0.52187499999999998</v>
      </c>
      <c r="G27589" s="2"/>
      <c r="H27589">
        <v>1</v>
      </c>
    </row>
    <row r="27590" spans="1:8" x14ac:dyDescent="0.35">
      <c r="A27590">
        <v>147203</v>
      </c>
      <c r="B27590">
        <v>0</v>
      </c>
      <c r="C27590">
        <v>1</v>
      </c>
      <c r="D27590" t="s">
        <v>21</v>
      </c>
      <c r="E27590" s="2">
        <v>0.5244212962962963</v>
      </c>
      <c r="F27590" s="2">
        <v>0.52500000000000002</v>
      </c>
      <c r="G27590" s="2"/>
      <c r="H27590" t="s">
        <v>114</v>
      </c>
    </row>
    <row r="27591" spans="1:8" x14ac:dyDescent="0.35">
      <c r="A27591">
        <v>147203</v>
      </c>
      <c r="B27591">
        <v>0</v>
      </c>
      <c r="C27591">
        <v>1</v>
      </c>
      <c r="D27591" t="s">
        <v>45</v>
      </c>
      <c r="E27591" s="2">
        <v>0.52696759259259263</v>
      </c>
      <c r="F27591" s="2">
        <v>0.52800925925925923</v>
      </c>
      <c r="G27591" s="2"/>
      <c r="H27591" t="s">
        <v>152</v>
      </c>
    </row>
    <row r="27592" spans="1:8" x14ac:dyDescent="0.35">
      <c r="A27592">
        <v>147203</v>
      </c>
      <c r="B27592">
        <v>0</v>
      </c>
      <c r="C27592">
        <v>1</v>
      </c>
      <c r="D27592" t="s">
        <v>128</v>
      </c>
      <c r="E27592" s="2">
        <v>0.53182870370370372</v>
      </c>
      <c r="F27592" s="2">
        <v>0.53229166666666672</v>
      </c>
      <c r="G27592" s="2"/>
      <c r="H27592" t="s">
        <v>152</v>
      </c>
    </row>
    <row r="27593" spans="1:8" x14ac:dyDescent="0.35">
      <c r="A27593">
        <v>147203</v>
      </c>
      <c r="B27593">
        <v>0</v>
      </c>
      <c r="C27593">
        <v>1</v>
      </c>
      <c r="D27593" t="s">
        <v>126</v>
      </c>
      <c r="E27593" s="2">
        <v>0.53391203703703705</v>
      </c>
      <c r="F27593" s="2">
        <v>0.53506944444444449</v>
      </c>
      <c r="G27593" s="2"/>
      <c r="H27593" t="s">
        <v>152</v>
      </c>
    </row>
    <row r="27594" spans="1:8" x14ac:dyDescent="0.35">
      <c r="A27594">
        <v>147203</v>
      </c>
      <c r="B27594">
        <v>0</v>
      </c>
      <c r="C27594">
        <v>1</v>
      </c>
      <c r="D27594" t="s">
        <v>153</v>
      </c>
      <c r="E27594" s="2">
        <v>0.53715277777777781</v>
      </c>
      <c r="F27594" s="2">
        <v>0.5376157407407407</v>
      </c>
      <c r="G27594" s="2"/>
      <c r="H27594" t="s">
        <v>152</v>
      </c>
    </row>
    <row r="27595" spans="1:8" x14ac:dyDescent="0.35">
      <c r="A27595">
        <v>147203</v>
      </c>
      <c r="B27595">
        <v>0</v>
      </c>
      <c r="C27595">
        <v>1</v>
      </c>
      <c r="D27595" t="s">
        <v>154</v>
      </c>
      <c r="E27595" s="2">
        <v>0.53900462962962958</v>
      </c>
      <c r="F27595" s="2">
        <v>0.53946759259259258</v>
      </c>
      <c r="G27595" s="2"/>
      <c r="H27595" t="s">
        <v>152</v>
      </c>
    </row>
    <row r="27596" spans="1:8" x14ac:dyDescent="0.35">
      <c r="A27596">
        <v>147203</v>
      </c>
      <c r="B27596">
        <v>0</v>
      </c>
      <c r="C27596">
        <v>1</v>
      </c>
      <c r="D27596" t="s">
        <v>155</v>
      </c>
      <c r="E27596" s="2">
        <v>0.54097222222222219</v>
      </c>
      <c r="F27596" s="2">
        <v>0.54143518518518519</v>
      </c>
      <c r="G27596" s="2"/>
      <c r="H27596" t="s">
        <v>152</v>
      </c>
    </row>
    <row r="27597" spans="1:8" x14ac:dyDescent="0.35">
      <c r="A27597">
        <v>147203</v>
      </c>
      <c r="B27597">
        <v>0</v>
      </c>
      <c r="C27597">
        <v>1</v>
      </c>
      <c r="D27597" t="s">
        <v>24</v>
      </c>
      <c r="E27597" s="2">
        <v>0.54421296296296295</v>
      </c>
      <c r="H27597">
        <v>7</v>
      </c>
    </row>
    <row r="27598" spans="1:8" x14ac:dyDescent="0.35">
      <c r="A27598">
        <v>148410</v>
      </c>
      <c r="B27598">
        <v>0</v>
      </c>
      <c r="C27598">
        <v>1</v>
      </c>
      <c r="D27598" t="s">
        <v>6</v>
      </c>
      <c r="F27598" s="2">
        <v>0.49780092592592595</v>
      </c>
      <c r="G27598" s="2"/>
      <c r="H27598" t="s">
        <v>115</v>
      </c>
    </row>
    <row r="27599" spans="1:8" x14ac:dyDescent="0.35">
      <c r="A27599">
        <v>148410</v>
      </c>
      <c r="B27599">
        <v>0</v>
      </c>
      <c r="C27599">
        <v>1</v>
      </c>
      <c r="D27599" t="s">
        <v>116</v>
      </c>
      <c r="E27599" s="2">
        <v>0.50057870370370372</v>
      </c>
      <c r="F27599" s="2">
        <v>0.50104166666666672</v>
      </c>
      <c r="G27599" s="2"/>
      <c r="H27599" t="s">
        <v>110</v>
      </c>
    </row>
    <row r="27600" spans="1:8" x14ac:dyDescent="0.35">
      <c r="A27600">
        <v>148410</v>
      </c>
      <c r="B27600">
        <v>0</v>
      </c>
      <c r="C27600">
        <v>1</v>
      </c>
      <c r="D27600" t="s">
        <v>117</v>
      </c>
      <c r="E27600" s="2">
        <v>0.50474537037037037</v>
      </c>
      <c r="F27600" s="2">
        <v>0.50520833333333337</v>
      </c>
      <c r="G27600" s="2"/>
      <c r="H27600" t="s">
        <v>110</v>
      </c>
    </row>
    <row r="27601" spans="1:8" x14ac:dyDescent="0.35">
      <c r="A27601">
        <v>148410</v>
      </c>
      <c r="B27601">
        <v>0</v>
      </c>
      <c r="C27601">
        <v>1</v>
      </c>
      <c r="D27601" t="s">
        <v>118</v>
      </c>
      <c r="E27601" s="2">
        <v>0.50694444444444442</v>
      </c>
      <c r="F27601" s="2">
        <v>0.50740740740740742</v>
      </c>
      <c r="G27601" s="2"/>
      <c r="H27601" t="s">
        <v>110</v>
      </c>
    </row>
    <row r="27602" spans="1:8" x14ac:dyDescent="0.35">
      <c r="A27602">
        <v>148410</v>
      </c>
      <c r="B27602">
        <v>0</v>
      </c>
      <c r="C27602">
        <v>1</v>
      </c>
      <c r="D27602" t="s">
        <v>119</v>
      </c>
      <c r="E27602" s="2">
        <v>0.50937500000000002</v>
      </c>
      <c r="F27602" s="2">
        <v>0.50983796296296291</v>
      </c>
      <c r="G27602" s="2"/>
      <c r="H27602" t="s">
        <v>110</v>
      </c>
    </row>
    <row r="27603" spans="1:8" x14ac:dyDescent="0.35">
      <c r="A27603">
        <v>148410</v>
      </c>
      <c r="B27603">
        <v>0</v>
      </c>
      <c r="C27603">
        <v>1</v>
      </c>
      <c r="D27603" t="s">
        <v>120</v>
      </c>
      <c r="E27603" s="2">
        <v>0.51168981481481479</v>
      </c>
      <c r="F27603" s="2">
        <v>0.51215277777777779</v>
      </c>
      <c r="G27603" s="2"/>
      <c r="H27603" t="s">
        <v>110</v>
      </c>
    </row>
    <row r="27604" spans="1:8" x14ac:dyDescent="0.35">
      <c r="A27604">
        <v>148410</v>
      </c>
      <c r="B27604">
        <v>0</v>
      </c>
      <c r="C27604">
        <v>1</v>
      </c>
      <c r="D27604" t="s">
        <v>121</v>
      </c>
      <c r="E27604" s="2">
        <v>0.51435185185185184</v>
      </c>
      <c r="F27604" s="2">
        <v>0.51481481481481484</v>
      </c>
      <c r="G27604" s="2"/>
      <c r="H27604" t="s">
        <v>110</v>
      </c>
    </row>
    <row r="27605" spans="1:8" x14ac:dyDescent="0.35">
      <c r="A27605">
        <v>148410</v>
      </c>
      <c r="B27605">
        <v>0</v>
      </c>
      <c r="C27605">
        <v>1</v>
      </c>
      <c r="D27605" t="s">
        <v>39</v>
      </c>
      <c r="E27605" s="2">
        <v>0.51747685185185188</v>
      </c>
      <c r="F27605" s="2">
        <v>0.51817129629629632</v>
      </c>
      <c r="G27605" s="2"/>
      <c r="H27605" t="s">
        <v>110</v>
      </c>
    </row>
    <row r="27606" spans="1:8" x14ac:dyDescent="0.35">
      <c r="A27606">
        <v>148410</v>
      </c>
      <c r="B27606">
        <v>0</v>
      </c>
      <c r="C27606">
        <v>1</v>
      </c>
      <c r="D27606" t="s">
        <v>109</v>
      </c>
      <c r="E27606" s="2">
        <v>0.52060185185185182</v>
      </c>
      <c r="F27606" s="2">
        <v>0.52106481481481481</v>
      </c>
      <c r="G27606" s="2"/>
      <c r="H27606" t="s">
        <v>110</v>
      </c>
    </row>
    <row r="27607" spans="1:8" x14ac:dyDescent="0.35">
      <c r="A27607">
        <v>148410</v>
      </c>
      <c r="B27607">
        <v>0</v>
      </c>
      <c r="C27607">
        <v>1</v>
      </c>
      <c r="D27607" t="s">
        <v>111</v>
      </c>
      <c r="E27607" s="2">
        <v>0.52256944444444442</v>
      </c>
      <c r="F27607" s="2">
        <v>0.52303240740740742</v>
      </c>
      <c r="G27607" s="2"/>
      <c r="H27607" t="s">
        <v>110</v>
      </c>
    </row>
    <row r="27608" spans="1:8" x14ac:dyDescent="0.35">
      <c r="A27608">
        <v>148410</v>
      </c>
      <c r="B27608">
        <v>0</v>
      </c>
      <c r="C27608">
        <v>1</v>
      </c>
      <c r="D27608" t="s">
        <v>112</v>
      </c>
      <c r="E27608" s="2">
        <v>0.52546296296296291</v>
      </c>
      <c r="F27608" s="2">
        <v>0.52604166666666663</v>
      </c>
      <c r="G27608" s="2"/>
      <c r="H27608" t="s">
        <v>110</v>
      </c>
    </row>
    <row r="27609" spans="1:8" x14ac:dyDescent="0.35">
      <c r="A27609">
        <v>148410</v>
      </c>
      <c r="B27609">
        <v>0</v>
      </c>
      <c r="C27609">
        <v>1</v>
      </c>
      <c r="D27609" t="s">
        <v>113</v>
      </c>
      <c r="E27609" s="2">
        <v>0.52731481481481479</v>
      </c>
      <c r="F27609" s="2">
        <v>0.52789351851851851</v>
      </c>
      <c r="G27609" s="2"/>
      <c r="H27609" t="s">
        <v>110</v>
      </c>
    </row>
    <row r="27610" spans="1:8" x14ac:dyDescent="0.35">
      <c r="A27610">
        <v>148410</v>
      </c>
      <c r="B27610">
        <v>0</v>
      </c>
      <c r="C27610">
        <v>1</v>
      </c>
      <c r="D27610" t="s">
        <v>24</v>
      </c>
      <c r="E27610" s="2">
        <v>0.52997685185185184</v>
      </c>
      <c r="F27610" s="2">
        <v>0.53067129629629628</v>
      </c>
      <c r="G27610" s="2"/>
      <c r="H27610" t="s">
        <v>110</v>
      </c>
    </row>
    <row r="27611" spans="1:8" x14ac:dyDescent="0.35">
      <c r="A27611">
        <v>148410</v>
      </c>
      <c r="B27611">
        <v>0</v>
      </c>
      <c r="C27611">
        <v>1</v>
      </c>
      <c r="D27611" t="s">
        <v>45</v>
      </c>
      <c r="E27611" s="2">
        <v>0.53819444444444442</v>
      </c>
      <c r="F27611" s="2">
        <v>0.53888888888888886</v>
      </c>
      <c r="G27611" s="2"/>
      <c r="H27611" t="s">
        <v>110</v>
      </c>
    </row>
    <row r="27612" spans="1:8" x14ac:dyDescent="0.35">
      <c r="A27612">
        <v>148410</v>
      </c>
      <c r="B27612">
        <v>0</v>
      </c>
      <c r="C27612">
        <v>1</v>
      </c>
      <c r="D27612" t="s">
        <v>21</v>
      </c>
      <c r="E27612" s="2">
        <v>0.5405092592592593</v>
      </c>
      <c r="F27612" s="2">
        <v>0.54108796296296291</v>
      </c>
      <c r="G27612" s="2"/>
      <c r="H27612" t="s">
        <v>122</v>
      </c>
    </row>
    <row r="27613" spans="1:8" x14ac:dyDescent="0.35">
      <c r="A27613">
        <v>148410</v>
      </c>
      <c r="B27613">
        <v>0</v>
      </c>
      <c r="C27613">
        <v>1</v>
      </c>
      <c r="D27613" t="s">
        <v>123</v>
      </c>
      <c r="E27613" s="2">
        <v>0.54363425925925923</v>
      </c>
      <c r="F27613" s="2">
        <v>0.54421296296296295</v>
      </c>
      <c r="G27613" s="2"/>
      <c r="H27613">
        <v>2</v>
      </c>
    </row>
    <row r="27614" spans="1:8" x14ac:dyDescent="0.35">
      <c r="A27614">
        <v>148410</v>
      </c>
      <c r="B27614">
        <v>0</v>
      </c>
      <c r="C27614">
        <v>1</v>
      </c>
      <c r="D27614" t="s">
        <v>93</v>
      </c>
      <c r="E27614" s="2">
        <v>0.54618055555555556</v>
      </c>
      <c r="F27614" s="2">
        <v>0.54664351851851856</v>
      </c>
      <c r="G27614" s="2"/>
      <c r="H27614">
        <v>2</v>
      </c>
    </row>
    <row r="27615" spans="1:8" x14ac:dyDescent="0.35">
      <c r="A27615">
        <v>148410</v>
      </c>
      <c r="B27615">
        <v>0</v>
      </c>
      <c r="C27615">
        <v>1</v>
      </c>
      <c r="D27615" t="s">
        <v>9</v>
      </c>
      <c r="E27615" s="2">
        <v>0.54803240740740744</v>
      </c>
      <c r="F27615" s="2">
        <v>0.54849537037037033</v>
      </c>
      <c r="G27615" s="2"/>
      <c r="H27615">
        <v>2</v>
      </c>
    </row>
    <row r="27616" spans="1:8" x14ac:dyDescent="0.35">
      <c r="A27616">
        <v>148410</v>
      </c>
      <c r="B27616">
        <v>0</v>
      </c>
      <c r="C27616">
        <v>1</v>
      </c>
      <c r="D27616" t="s">
        <v>144</v>
      </c>
      <c r="E27616" s="2">
        <v>0.54965277777777777</v>
      </c>
      <c r="F27616" s="2">
        <v>0.55011574074074077</v>
      </c>
      <c r="G27616" s="2"/>
      <c r="H27616">
        <v>2</v>
      </c>
    </row>
    <row r="27617" spans="1:8" x14ac:dyDescent="0.35">
      <c r="A27617">
        <v>148410</v>
      </c>
      <c r="B27617">
        <v>0</v>
      </c>
      <c r="C27617">
        <v>1</v>
      </c>
      <c r="D27617" t="s">
        <v>59</v>
      </c>
      <c r="E27617" s="2">
        <v>0.5512731481481481</v>
      </c>
      <c r="F27617" s="2">
        <v>0.55173611111111109</v>
      </c>
      <c r="G27617" s="2"/>
      <c r="H27617">
        <v>2</v>
      </c>
    </row>
    <row r="27618" spans="1:8" x14ac:dyDescent="0.35">
      <c r="A27618">
        <v>148410</v>
      </c>
      <c r="B27618">
        <v>0</v>
      </c>
      <c r="C27618">
        <v>1</v>
      </c>
      <c r="D27618" t="s">
        <v>90</v>
      </c>
      <c r="E27618" s="2">
        <v>0.5532407407407407</v>
      </c>
      <c r="F27618" s="2">
        <v>0.55393518518518514</v>
      </c>
      <c r="G27618" s="2"/>
      <c r="H27618">
        <v>2</v>
      </c>
    </row>
    <row r="27619" spans="1:8" x14ac:dyDescent="0.35">
      <c r="A27619">
        <v>148410</v>
      </c>
      <c r="B27619">
        <v>0</v>
      </c>
      <c r="C27619">
        <v>1</v>
      </c>
      <c r="D27619" t="s">
        <v>151</v>
      </c>
      <c r="E27619" s="2">
        <v>0.55532407407407403</v>
      </c>
      <c r="F27619" s="2">
        <v>0.55578703703703702</v>
      </c>
      <c r="G27619" s="2"/>
      <c r="H27619">
        <v>2</v>
      </c>
    </row>
    <row r="27620" spans="1:8" x14ac:dyDescent="0.35">
      <c r="A27620">
        <v>148410</v>
      </c>
      <c r="B27620">
        <v>0</v>
      </c>
      <c r="C27620">
        <v>1</v>
      </c>
      <c r="D27620" t="s">
        <v>150</v>
      </c>
      <c r="E27620" s="2">
        <v>0.55717592592592591</v>
      </c>
      <c r="F27620" s="2">
        <v>0.55787037037037035</v>
      </c>
      <c r="G27620" s="2"/>
      <c r="H27620">
        <v>2</v>
      </c>
    </row>
    <row r="27621" spans="1:8" x14ac:dyDescent="0.35">
      <c r="A27621">
        <v>148410</v>
      </c>
      <c r="B27621">
        <v>0</v>
      </c>
      <c r="C27621">
        <v>1</v>
      </c>
      <c r="D27621" t="s">
        <v>149</v>
      </c>
      <c r="E27621" s="2">
        <v>0.55937499999999996</v>
      </c>
      <c r="F27621" s="2">
        <v>0.55995370370370368</v>
      </c>
      <c r="G27621" s="2"/>
      <c r="H27621">
        <v>2</v>
      </c>
    </row>
    <row r="27622" spans="1:8" x14ac:dyDescent="0.35">
      <c r="A27622">
        <v>148410</v>
      </c>
      <c r="B27622">
        <v>0</v>
      </c>
      <c r="C27622">
        <v>1</v>
      </c>
      <c r="D27622" t="s">
        <v>148</v>
      </c>
      <c r="E27622" s="2">
        <v>0.56168981481481484</v>
      </c>
      <c r="F27622" s="2">
        <v>0.56215277777777772</v>
      </c>
      <c r="G27622" s="2"/>
      <c r="H27622">
        <v>2</v>
      </c>
    </row>
    <row r="27623" spans="1:8" x14ac:dyDescent="0.35">
      <c r="A27623">
        <v>148410</v>
      </c>
      <c r="B27623">
        <v>0</v>
      </c>
      <c r="C27623">
        <v>1</v>
      </c>
      <c r="D27623" t="s">
        <v>19</v>
      </c>
      <c r="E27623" s="2">
        <v>0.56539351851851849</v>
      </c>
      <c r="F27623" s="2">
        <v>0.56585648148148149</v>
      </c>
      <c r="G27623" s="2"/>
      <c r="H27623">
        <v>2</v>
      </c>
    </row>
    <row r="27624" spans="1:8" x14ac:dyDescent="0.35">
      <c r="A27624">
        <v>148410</v>
      </c>
      <c r="B27624">
        <v>0</v>
      </c>
      <c r="C27624">
        <v>1</v>
      </c>
      <c r="D27624" t="s">
        <v>146</v>
      </c>
      <c r="E27624" s="2">
        <v>0.5668981481481481</v>
      </c>
      <c r="F27624" s="2">
        <v>0.56736111111111109</v>
      </c>
      <c r="G27624" s="2"/>
      <c r="H27624" t="s">
        <v>159</v>
      </c>
    </row>
    <row r="27625" spans="1:8" x14ac:dyDescent="0.35">
      <c r="A27625">
        <v>148410</v>
      </c>
      <c r="B27625">
        <v>0</v>
      </c>
      <c r="C27625">
        <v>1</v>
      </c>
      <c r="D27625" t="s">
        <v>13</v>
      </c>
      <c r="E27625" s="2">
        <v>0.57060185185185186</v>
      </c>
      <c r="F27625" s="2">
        <v>0.5712962962962963</v>
      </c>
      <c r="G27625" s="2"/>
      <c r="H27625" t="s">
        <v>152</v>
      </c>
    </row>
    <row r="27626" spans="1:8" x14ac:dyDescent="0.35">
      <c r="A27626">
        <v>148410</v>
      </c>
      <c r="B27626">
        <v>1</v>
      </c>
      <c r="C27626">
        <v>1</v>
      </c>
      <c r="D27626" t="s">
        <v>160</v>
      </c>
      <c r="E27626" s="2">
        <v>0.57430555555555551</v>
      </c>
      <c r="F27626" s="2">
        <v>0.57476851851851851</v>
      </c>
      <c r="G27626" s="2"/>
      <c r="H27626" t="s">
        <v>152</v>
      </c>
    </row>
    <row r="27627" spans="1:8" x14ac:dyDescent="0.35">
      <c r="A27627">
        <v>148410</v>
      </c>
      <c r="B27627">
        <v>1</v>
      </c>
      <c r="C27627">
        <v>1</v>
      </c>
      <c r="D27627" t="s">
        <v>11</v>
      </c>
      <c r="E27627" s="2">
        <v>0.57731481481481484</v>
      </c>
      <c r="H27627" t="s">
        <v>161</v>
      </c>
    </row>
    <row r="27628" spans="1:8" x14ac:dyDescent="0.35">
      <c r="A27628">
        <v>148206</v>
      </c>
      <c r="B27628">
        <v>0</v>
      </c>
      <c r="C27628">
        <v>1</v>
      </c>
      <c r="D27628" t="s">
        <v>24</v>
      </c>
      <c r="F27628" s="2">
        <v>0.49861111111111112</v>
      </c>
      <c r="G27628" s="2"/>
      <c r="H27628">
        <v>7</v>
      </c>
    </row>
    <row r="27629" spans="1:8" x14ac:dyDescent="0.35">
      <c r="A27629">
        <v>148206</v>
      </c>
      <c r="B27629">
        <v>0</v>
      </c>
      <c r="C27629">
        <v>1</v>
      </c>
      <c r="D27629" t="s">
        <v>155</v>
      </c>
      <c r="E27629" s="2">
        <v>0.50173611111111116</v>
      </c>
      <c r="F27629" s="2">
        <v>0.50219907407407405</v>
      </c>
      <c r="G27629" s="2"/>
      <c r="H27629" t="s">
        <v>110</v>
      </c>
    </row>
    <row r="27630" spans="1:8" x14ac:dyDescent="0.35">
      <c r="A27630">
        <v>148206</v>
      </c>
      <c r="B27630">
        <v>0</v>
      </c>
      <c r="C27630">
        <v>1</v>
      </c>
      <c r="D27630" t="s">
        <v>154</v>
      </c>
      <c r="E27630" s="2">
        <v>0.50358796296296293</v>
      </c>
      <c r="F27630" s="2">
        <v>0.50405092592592593</v>
      </c>
      <c r="G27630" s="2"/>
      <c r="H27630" t="s">
        <v>110</v>
      </c>
    </row>
    <row r="27631" spans="1:8" x14ac:dyDescent="0.35">
      <c r="A27631">
        <v>148206</v>
      </c>
      <c r="B27631">
        <v>0</v>
      </c>
      <c r="C27631">
        <v>1</v>
      </c>
      <c r="D27631" t="s">
        <v>153</v>
      </c>
      <c r="E27631" s="2">
        <v>0.50543981481481481</v>
      </c>
      <c r="F27631" s="2">
        <v>0.50590277777777781</v>
      </c>
      <c r="G27631" s="2"/>
      <c r="H27631" t="s">
        <v>110</v>
      </c>
    </row>
    <row r="27632" spans="1:8" x14ac:dyDescent="0.35">
      <c r="A27632">
        <v>148206</v>
      </c>
      <c r="B27632">
        <v>0</v>
      </c>
      <c r="C27632">
        <v>1</v>
      </c>
      <c r="D27632" t="s">
        <v>126</v>
      </c>
      <c r="E27632" s="2">
        <v>0.50787037037037042</v>
      </c>
      <c r="F27632" s="2">
        <v>0.50856481481481486</v>
      </c>
      <c r="G27632" s="2"/>
      <c r="H27632" t="s">
        <v>110</v>
      </c>
    </row>
    <row r="27633" spans="1:8" x14ac:dyDescent="0.35">
      <c r="A27633">
        <v>148206</v>
      </c>
      <c r="B27633">
        <v>0</v>
      </c>
      <c r="C27633">
        <v>1</v>
      </c>
      <c r="D27633" t="s">
        <v>128</v>
      </c>
      <c r="E27633" s="2">
        <v>0.51076388888888891</v>
      </c>
      <c r="F27633" s="2">
        <v>0.5112268518518519</v>
      </c>
      <c r="G27633" s="2"/>
      <c r="H27633" t="s">
        <v>110</v>
      </c>
    </row>
    <row r="27634" spans="1:8" x14ac:dyDescent="0.35">
      <c r="A27634">
        <v>148206</v>
      </c>
      <c r="B27634">
        <v>0</v>
      </c>
      <c r="C27634">
        <v>1</v>
      </c>
      <c r="D27634" t="s">
        <v>45</v>
      </c>
      <c r="E27634" s="2">
        <v>0.51435185185185184</v>
      </c>
      <c r="F27634" s="2">
        <v>0.515162037037037</v>
      </c>
      <c r="G27634" s="2"/>
      <c r="H27634" t="s">
        <v>110</v>
      </c>
    </row>
    <row r="27635" spans="1:8" x14ac:dyDescent="0.35">
      <c r="A27635">
        <v>148206</v>
      </c>
      <c r="B27635">
        <v>0</v>
      </c>
      <c r="C27635">
        <v>1</v>
      </c>
      <c r="D27635" t="s">
        <v>21</v>
      </c>
      <c r="E27635" s="2">
        <v>0.51655092592592589</v>
      </c>
      <c r="F27635" s="2">
        <v>0.51712962962962961</v>
      </c>
      <c r="G27635" s="2"/>
      <c r="H27635" t="s">
        <v>122</v>
      </c>
    </row>
    <row r="27636" spans="1:8" x14ac:dyDescent="0.35">
      <c r="A27636">
        <v>148206</v>
      </c>
      <c r="B27636">
        <v>0</v>
      </c>
      <c r="C27636">
        <v>1</v>
      </c>
      <c r="D27636" t="s">
        <v>123</v>
      </c>
      <c r="E27636" s="2">
        <v>0.51932870370370365</v>
      </c>
      <c r="F27636" s="2">
        <v>0.51990740740740737</v>
      </c>
      <c r="G27636" s="2"/>
      <c r="H27636">
        <v>2</v>
      </c>
    </row>
    <row r="27637" spans="1:8" x14ac:dyDescent="0.35">
      <c r="A27637">
        <v>148206</v>
      </c>
      <c r="B27637">
        <v>0</v>
      </c>
      <c r="C27637">
        <v>1</v>
      </c>
      <c r="D27637" t="s">
        <v>93</v>
      </c>
      <c r="E27637" s="2">
        <v>0.52175925925925926</v>
      </c>
      <c r="F27637" s="2">
        <v>0.52222222222222225</v>
      </c>
      <c r="G27637" s="2"/>
      <c r="H27637">
        <v>2</v>
      </c>
    </row>
    <row r="27638" spans="1:8" x14ac:dyDescent="0.35">
      <c r="A27638">
        <v>148206</v>
      </c>
      <c r="B27638">
        <v>0</v>
      </c>
      <c r="C27638">
        <v>1</v>
      </c>
      <c r="D27638" t="s">
        <v>9</v>
      </c>
      <c r="E27638" s="2">
        <v>0.52337962962962958</v>
      </c>
      <c r="F27638" s="2">
        <v>0.52384259259259258</v>
      </c>
      <c r="G27638" s="2"/>
      <c r="H27638">
        <v>2</v>
      </c>
    </row>
    <row r="27639" spans="1:8" x14ac:dyDescent="0.35">
      <c r="A27639">
        <v>148206</v>
      </c>
      <c r="B27639">
        <v>0</v>
      </c>
      <c r="C27639">
        <v>1</v>
      </c>
      <c r="D27639" t="s">
        <v>144</v>
      </c>
      <c r="E27639" s="2">
        <v>0.5248842592592593</v>
      </c>
      <c r="F27639" s="2">
        <v>0.52534722222222219</v>
      </c>
      <c r="G27639" s="2"/>
      <c r="H27639">
        <v>2</v>
      </c>
    </row>
    <row r="27640" spans="1:8" x14ac:dyDescent="0.35">
      <c r="A27640">
        <v>148206</v>
      </c>
      <c r="B27640">
        <v>0</v>
      </c>
      <c r="C27640">
        <v>1</v>
      </c>
      <c r="D27640" t="s">
        <v>59</v>
      </c>
      <c r="E27640" s="2">
        <v>0.52650462962962963</v>
      </c>
      <c r="F27640" s="2">
        <v>0.52696759259259263</v>
      </c>
      <c r="G27640" s="2"/>
      <c r="H27640">
        <v>2</v>
      </c>
    </row>
    <row r="27641" spans="1:8" x14ac:dyDescent="0.35">
      <c r="A27641">
        <v>148206</v>
      </c>
      <c r="B27641">
        <v>0</v>
      </c>
      <c r="C27641">
        <v>1</v>
      </c>
      <c r="D27641" t="s">
        <v>90</v>
      </c>
      <c r="E27641" s="2">
        <v>0.52835648148148151</v>
      </c>
      <c r="F27641" s="2">
        <v>0.52905092592592595</v>
      </c>
      <c r="G27641" s="2"/>
      <c r="H27641">
        <v>2</v>
      </c>
    </row>
    <row r="27642" spans="1:8" x14ac:dyDescent="0.35">
      <c r="A27642">
        <v>148206</v>
      </c>
      <c r="B27642">
        <v>0</v>
      </c>
      <c r="C27642">
        <v>1</v>
      </c>
      <c r="D27642" t="s">
        <v>151</v>
      </c>
      <c r="E27642" s="2">
        <v>0.53020833333333328</v>
      </c>
      <c r="F27642" s="2">
        <v>0.53067129629629628</v>
      </c>
      <c r="G27642" s="2"/>
      <c r="H27642">
        <v>2</v>
      </c>
    </row>
    <row r="27643" spans="1:8" x14ac:dyDescent="0.35">
      <c r="A27643">
        <v>148206</v>
      </c>
      <c r="B27643">
        <v>0</v>
      </c>
      <c r="C27643">
        <v>1</v>
      </c>
      <c r="D27643" t="s">
        <v>150</v>
      </c>
      <c r="E27643" s="2">
        <v>0.53194444444444444</v>
      </c>
      <c r="F27643" s="2">
        <v>0.53263888888888888</v>
      </c>
      <c r="G27643" s="2"/>
      <c r="H27643">
        <v>2</v>
      </c>
    </row>
    <row r="27644" spans="1:8" x14ac:dyDescent="0.35">
      <c r="A27644">
        <v>148206</v>
      </c>
      <c r="B27644">
        <v>0</v>
      </c>
      <c r="C27644">
        <v>1</v>
      </c>
      <c r="D27644" t="s">
        <v>149</v>
      </c>
      <c r="E27644" s="2">
        <v>0.53391203703703705</v>
      </c>
      <c r="F27644" s="2">
        <v>0.53449074074074077</v>
      </c>
      <c r="G27644" s="2"/>
      <c r="H27644">
        <v>2</v>
      </c>
    </row>
    <row r="27645" spans="1:8" x14ac:dyDescent="0.35">
      <c r="A27645">
        <v>148206</v>
      </c>
      <c r="B27645">
        <v>0</v>
      </c>
      <c r="C27645">
        <v>1</v>
      </c>
      <c r="D27645" t="s">
        <v>148</v>
      </c>
      <c r="E27645" s="2">
        <v>0.53611111111111109</v>
      </c>
      <c r="F27645" s="2">
        <v>0.53657407407407409</v>
      </c>
      <c r="G27645" s="2"/>
      <c r="H27645">
        <v>2</v>
      </c>
    </row>
    <row r="27646" spans="1:8" x14ac:dyDescent="0.35">
      <c r="A27646">
        <v>148206</v>
      </c>
      <c r="B27646">
        <v>0</v>
      </c>
      <c r="C27646">
        <v>1</v>
      </c>
      <c r="D27646" t="s">
        <v>19</v>
      </c>
      <c r="E27646" s="2">
        <v>0.53946759259259258</v>
      </c>
      <c r="F27646" s="2">
        <v>0.53993055555555558</v>
      </c>
      <c r="G27646" s="2"/>
      <c r="H27646">
        <v>2</v>
      </c>
    </row>
    <row r="27647" spans="1:8" x14ac:dyDescent="0.35">
      <c r="A27647">
        <v>148206</v>
      </c>
      <c r="B27647">
        <v>0</v>
      </c>
      <c r="C27647">
        <v>1</v>
      </c>
      <c r="D27647" t="s">
        <v>146</v>
      </c>
      <c r="E27647" s="2">
        <v>0.54097222222222219</v>
      </c>
      <c r="F27647" s="2">
        <v>0.54143518518518519</v>
      </c>
      <c r="G27647" s="2"/>
      <c r="H27647" t="s">
        <v>159</v>
      </c>
    </row>
    <row r="27648" spans="1:8" x14ac:dyDescent="0.35">
      <c r="A27648">
        <v>148206</v>
      </c>
      <c r="B27648">
        <v>0</v>
      </c>
      <c r="C27648">
        <v>1</v>
      </c>
      <c r="D27648" t="s">
        <v>145</v>
      </c>
      <c r="E27648" s="2">
        <v>0.54282407407407407</v>
      </c>
      <c r="F27648" s="2">
        <v>0.54328703703703707</v>
      </c>
      <c r="G27648" s="2"/>
      <c r="H27648">
        <v>2</v>
      </c>
    </row>
    <row r="27649" spans="1:8" x14ac:dyDescent="0.35">
      <c r="A27649">
        <v>148206</v>
      </c>
      <c r="B27649">
        <v>0</v>
      </c>
      <c r="C27649">
        <v>1</v>
      </c>
      <c r="D27649" t="s">
        <v>23</v>
      </c>
      <c r="E27649" s="2">
        <v>0.54548611111111112</v>
      </c>
      <c r="H27649">
        <v>1</v>
      </c>
    </row>
    <row r="27650" spans="1:8" x14ac:dyDescent="0.35">
      <c r="A27650">
        <v>147508</v>
      </c>
      <c r="B27650">
        <v>0</v>
      </c>
      <c r="C27650">
        <v>1</v>
      </c>
      <c r="D27650" t="s">
        <v>16</v>
      </c>
      <c r="F27650" s="2">
        <v>0.49918981481481484</v>
      </c>
      <c r="G27650" s="2"/>
      <c r="H27650">
        <v>1</v>
      </c>
    </row>
    <row r="27651" spans="1:8" x14ac:dyDescent="0.35">
      <c r="A27651">
        <v>147508</v>
      </c>
      <c r="B27651">
        <v>0</v>
      </c>
      <c r="C27651">
        <v>1</v>
      </c>
      <c r="D27651" t="s">
        <v>156</v>
      </c>
      <c r="E27651" s="2">
        <v>0.50011574074074072</v>
      </c>
      <c r="F27651" s="2">
        <v>0.50057870370370372</v>
      </c>
      <c r="G27651" s="2"/>
      <c r="H27651">
        <v>2</v>
      </c>
    </row>
    <row r="27652" spans="1:8" x14ac:dyDescent="0.35">
      <c r="A27652">
        <v>147508</v>
      </c>
      <c r="B27652">
        <v>0</v>
      </c>
      <c r="C27652">
        <v>1</v>
      </c>
      <c r="D27652" t="s">
        <v>157</v>
      </c>
      <c r="E27652" s="2">
        <v>0.50231481481481477</v>
      </c>
      <c r="F27652" s="2">
        <v>0.50277777777777777</v>
      </c>
      <c r="G27652" s="2"/>
      <c r="H27652">
        <v>2</v>
      </c>
    </row>
    <row r="27653" spans="1:8" x14ac:dyDescent="0.35">
      <c r="A27653">
        <v>147508</v>
      </c>
      <c r="B27653">
        <v>0</v>
      </c>
      <c r="C27653">
        <v>1</v>
      </c>
      <c r="D27653" t="s">
        <v>158</v>
      </c>
      <c r="E27653" s="2">
        <v>0.50451388888888893</v>
      </c>
      <c r="F27653" s="2">
        <v>0.50497685185185182</v>
      </c>
      <c r="G27653" s="2"/>
      <c r="H27653">
        <v>2</v>
      </c>
    </row>
    <row r="27654" spans="1:8" x14ac:dyDescent="0.35">
      <c r="A27654">
        <v>147508</v>
      </c>
      <c r="B27654">
        <v>0</v>
      </c>
      <c r="C27654">
        <v>1</v>
      </c>
      <c r="D27654" t="s">
        <v>31</v>
      </c>
      <c r="E27654" s="2">
        <v>0.50694444444444442</v>
      </c>
      <c r="F27654" s="2">
        <v>0.50763888888888886</v>
      </c>
      <c r="G27654" s="2"/>
      <c r="H27654">
        <v>2</v>
      </c>
    </row>
    <row r="27655" spans="1:8" x14ac:dyDescent="0.35">
      <c r="A27655">
        <v>147508</v>
      </c>
      <c r="B27655">
        <v>0</v>
      </c>
      <c r="C27655">
        <v>1</v>
      </c>
      <c r="D27655" t="s">
        <v>132</v>
      </c>
      <c r="E27655" s="2">
        <v>0.50960648148148147</v>
      </c>
      <c r="F27655" s="2">
        <v>0.51006944444444446</v>
      </c>
      <c r="G27655" s="2"/>
      <c r="H27655">
        <v>2</v>
      </c>
    </row>
    <row r="27656" spans="1:8" x14ac:dyDescent="0.35">
      <c r="A27656">
        <v>147508</v>
      </c>
      <c r="B27656">
        <v>0</v>
      </c>
      <c r="C27656">
        <v>1</v>
      </c>
      <c r="D27656" t="s">
        <v>133</v>
      </c>
      <c r="E27656" s="2">
        <v>0.51180555555555551</v>
      </c>
      <c r="F27656" s="2">
        <v>0.51226851851851851</v>
      </c>
      <c r="G27656" s="2"/>
      <c r="H27656">
        <v>2</v>
      </c>
    </row>
    <row r="27657" spans="1:8" x14ac:dyDescent="0.35">
      <c r="A27657">
        <v>147508</v>
      </c>
      <c r="B27657">
        <v>0</v>
      </c>
      <c r="C27657">
        <v>1</v>
      </c>
      <c r="D27657" t="s">
        <v>38</v>
      </c>
      <c r="E27657" s="2">
        <v>0.51354166666666667</v>
      </c>
      <c r="F27657" s="2">
        <v>0.51423611111111112</v>
      </c>
      <c r="G27657" s="2"/>
      <c r="H27657" t="s">
        <v>134</v>
      </c>
    </row>
    <row r="27658" spans="1:8" x14ac:dyDescent="0.35">
      <c r="A27658">
        <v>147508</v>
      </c>
      <c r="B27658">
        <v>1</v>
      </c>
      <c r="C27658">
        <v>1</v>
      </c>
      <c r="D27658" t="s">
        <v>135</v>
      </c>
      <c r="E27658" s="2">
        <v>0.51620370370370372</v>
      </c>
      <c r="F27658" s="2">
        <v>0.51666666666666672</v>
      </c>
      <c r="G27658" s="2"/>
      <c r="H27658">
        <v>1</v>
      </c>
    </row>
    <row r="27659" spans="1:8" x14ac:dyDescent="0.35">
      <c r="A27659">
        <v>147508</v>
      </c>
      <c r="B27659">
        <v>1</v>
      </c>
      <c r="C27659">
        <v>1</v>
      </c>
      <c r="D27659" t="s">
        <v>136</v>
      </c>
      <c r="E27659" s="2">
        <v>0.5180555555555556</v>
      </c>
      <c r="F27659" s="2">
        <v>0.51851851851851849</v>
      </c>
      <c r="G27659" s="2"/>
      <c r="H27659">
        <v>1</v>
      </c>
    </row>
    <row r="27660" spans="1:8" x14ac:dyDescent="0.35">
      <c r="A27660">
        <v>147508</v>
      </c>
      <c r="B27660">
        <v>1</v>
      </c>
      <c r="C27660">
        <v>1</v>
      </c>
      <c r="D27660" t="s">
        <v>137</v>
      </c>
      <c r="E27660" s="2">
        <v>0.52013888888888893</v>
      </c>
      <c r="F27660" s="2">
        <v>0.52060185185185182</v>
      </c>
      <c r="G27660" s="2"/>
      <c r="H27660">
        <v>1</v>
      </c>
    </row>
    <row r="27661" spans="1:8" x14ac:dyDescent="0.35">
      <c r="A27661">
        <v>147508</v>
      </c>
      <c r="B27661">
        <v>1</v>
      </c>
      <c r="C27661">
        <v>1</v>
      </c>
      <c r="D27661" t="s">
        <v>138</v>
      </c>
      <c r="E27661" s="2">
        <v>0.52175925925925926</v>
      </c>
      <c r="F27661" s="2">
        <v>0.52222222222222225</v>
      </c>
      <c r="G27661" s="2"/>
      <c r="H27661">
        <v>1</v>
      </c>
    </row>
    <row r="27662" spans="1:8" x14ac:dyDescent="0.35">
      <c r="A27662">
        <v>147508</v>
      </c>
      <c r="B27662">
        <v>1</v>
      </c>
      <c r="C27662">
        <v>1</v>
      </c>
      <c r="D27662" t="s">
        <v>139</v>
      </c>
      <c r="E27662" s="2">
        <v>0.52430555555555558</v>
      </c>
      <c r="F27662" s="2">
        <v>0.52500000000000002</v>
      </c>
      <c r="G27662" s="2"/>
      <c r="H27662">
        <v>1</v>
      </c>
    </row>
    <row r="27663" spans="1:8" x14ac:dyDescent="0.35">
      <c r="A27663">
        <v>147508</v>
      </c>
      <c r="B27663">
        <v>1</v>
      </c>
      <c r="C27663">
        <v>1</v>
      </c>
      <c r="D27663" t="s">
        <v>72</v>
      </c>
      <c r="E27663" s="2">
        <v>0.52662037037037035</v>
      </c>
      <c r="F27663" s="2">
        <v>0.52719907407407407</v>
      </c>
      <c r="G27663" s="2"/>
      <c r="H27663">
        <v>1</v>
      </c>
    </row>
    <row r="27664" spans="1:8" x14ac:dyDescent="0.35">
      <c r="A27664">
        <v>147508</v>
      </c>
      <c r="B27664">
        <v>1</v>
      </c>
      <c r="C27664">
        <v>1</v>
      </c>
      <c r="D27664" t="s">
        <v>95</v>
      </c>
      <c r="E27664" s="2">
        <v>0.52870370370370368</v>
      </c>
      <c r="F27664" s="2">
        <v>0.5292824074074074</v>
      </c>
      <c r="G27664" s="2"/>
      <c r="H27664">
        <v>1</v>
      </c>
    </row>
    <row r="27665" spans="1:8" x14ac:dyDescent="0.35">
      <c r="A27665">
        <v>147508</v>
      </c>
      <c r="B27665">
        <v>1</v>
      </c>
      <c r="C27665">
        <v>1</v>
      </c>
      <c r="D27665" t="s">
        <v>140</v>
      </c>
      <c r="E27665" s="2">
        <v>0.53067129629629628</v>
      </c>
      <c r="F27665" s="2">
        <v>0.53136574074074072</v>
      </c>
      <c r="G27665" s="2"/>
      <c r="H27665">
        <v>1</v>
      </c>
    </row>
    <row r="27666" spans="1:8" x14ac:dyDescent="0.35">
      <c r="A27666">
        <v>147508</v>
      </c>
      <c r="B27666">
        <v>1</v>
      </c>
      <c r="C27666">
        <v>1</v>
      </c>
      <c r="D27666" t="s">
        <v>141</v>
      </c>
      <c r="E27666" s="2">
        <v>0.53298611111111116</v>
      </c>
      <c r="F27666" s="2">
        <v>0.53344907407407405</v>
      </c>
      <c r="G27666" s="2"/>
      <c r="H27666">
        <v>1</v>
      </c>
    </row>
    <row r="27667" spans="1:8" x14ac:dyDescent="0.35">
      <c r="A27667">
        <v>147508</v>
      </c>
      <c r="B27667">
        <v>1</v>
      </c>
      <c r="C27667">
        <v>1</v>
      </c>
      <c r="D27667" t="s">
        <v>46</v>
      </c>
      <c r="E27667" s="2">
        <v>0.53414351851851849</v>
      </c>
      <c r="F27667" s="2">
        <v>0.53460648148148149</v>
      </c>
      <c r="G27667" s="2"/>
      <c r="H27667">
        <v>1</v>
      </c>
    </row>
    <row r="27668" spans="1:8" x14ac:dyDescent="0.35">
      <c r="A27668">
        <v>147508</v>
      </c>
      <c r="B27668">
        <v>1</v>
      </c>
      <c r="C27668">
        <v>1</v>
      </c>
      <c r="D27668" t="s">
        <v>142</v>
      </c>
      <c r="E27668" s="2">
        <v>0.5356481481481481</v>
      </c>
      <c r="F27668" s="2">
        <v>0.53611111111111109</v>
      </c>
      <c r="G27668" s="2"/>
      <c r="H27668">
        <v>1</v>
      </c>
    </row>
    <row r="27669" spans="1:8" x14ac:dyDescent="0.35">
      <c r="A27669">
        <v>147508</v>
      </c>
      <c r="B27669">
        <v>1</v>
      </c>
      <c r="C27669">
        <v>1</v>
      </c>
      <c r="D27669" t="s">
        <v>143</v>
      </c>
      <c r="E27669" s="2">
        <v>0.53692129629629626</v>
      </c>
      <c r="F27669" s="2">
        <v>0.5376157407407407</v>
      </c>
      <c r="G27669" s="2"/>
      <c r="H27669">
        <v>1</v>
      </c>
    </row>
    <row r="27670" spans="1:8" x14ac:dyDescent="0.35">
      <c r="A27670">
        <v>147508</v>
      </c>
      <c r="B27670">
        <v>1</v>
      </c>
      <c r="C27670">
        <v>1</v>
      </c>
      <c r="D27670" t="s">
        <v>59</v>
      </c>
      <c r="E27670" s="2">
        <v>0.53877314814814814</v>
      </c>
      <c r="F27670" s="2">
        <v>0.53946759259259258</v>
      </c>
      <c r="G27670" s="2"/>
      <c r="H27670">
        <v>1</v>
      </c>
    </row>
    <row r="27671" spans="1:8" x14ac:dyDescent="0.35">
      <c r="A27671">
        <v>147508</v>
      </c>
      <c r="B27671">
        <v>1</v>
      </c>
      <c r="C27671">
        <v>1</v>
      </c>
      <c r="D27671" t="s">
        <v>144</v>
      </c>
      <c r="E27671" s="2">
        <v>0.5405092592592593</v>
      </c>
      <c r="F27671" s="2">
        <v>0.54097222222222219</v>
      </c>
      <c r="G27671" s="2"/>
      <c r="H27671">
        <v>1</v>
      </c>
    </row>
    <row r="27672" spans="1:8" x14ac:dyDescent="0.35">
      <c r="A27672">
        <v>147508</v>
      </c>
      <c r="B27672">
        <v>1</v>
      </c>
      <c r="C27672">
        <v>1</v>
      </c>
      <c r="D27672" t="s">
        <v>9</v>
      </c>
      <c r="E27672" s="2">
        <v>0.54212962962962963</v>
      </c>
      <c r="F27672" s="2">
        <v>0.54259259259259263</v>
      </c>
      <c r="G27672" s="2"/>
      <c r="H27672">
        <v>1</v>
      </c>
    </row>
    <row r="27673" spans="1:8" x14ac:dyDescent="0.35">
      <c r="A27673">
        <v>147508</v>
      </c>
      <c r="B27673">
        <v>1</v>
      </c>
      <c r="C27673">
        <v>1</v>
      </c>
      <c r="D27673" t="s">
        <v>93</v>
      </c>
      <c r="E27673" s="2">
        <v>0.54374999999999996</v>
      </c>
      <c r="F27673" s="2">
        <v>0.54421296296296295</v>
      </c>
      <c r="G27673" s="2"/>
      <c r="H27673">
        <v>1</v>
      </c>
    </row>
    <row r="27674" spans="1:8" x14ac:dyDescent="0.35">
      <c r="A27674">
        <v>147508</v>
      </c>
      <c r="B27674">
        <v>1</v>
      </c>
      <c r="C27674">
        <v>1</v>
      </c>
      <c r="D27674" t="s">
        <v>123</v>
      </c>
      <c r="E27674" s="2">
        <v>0.54606481481481484</v>
      </c>
      <c r="F27674" s="2">
        <v>0.54664351851851856</v>
      </c>
      <c r="G27674" s="2"/>
      <c r="H27674">
        <v>1</v>
      </c>
    </row>
    <row r="27675" spans="1:8" x14ac:dyDescent="0.35">
      <c r="A27675">
        <v>147508</v>
      </c>
      <c r="B27675">
        <v>1</v>
      </c>
      <c r="C27675">
        <v>1</v>
      </c>
      <c r="D27675" t="s">
        <v>21</v>
      </c>
      <c r="E27675" s="2">
        <v>0.54895833333333333</v>
      </c>
      <c r="F27675" s="2">
        <v>0.54953703703703705</v>
      </c>
      <c r="G27675" s="2"/>
      <c r="H27675" t="s">
        <v>114</v>
      </c>
    </row>
    <row r="27676" spans="1:8" x14ac:dyDescent="0.35">
      <c r="A27676">
        <v>147508</v>
      </c>
      <c r="B27676">
        <v>1</v>
      </c>
      <c r="C27676">
        <v>1</v>
      </c>
      <c r="D27676" t="s">
        <v>45</v>
      </c>
      <c r="E27676" s="2">
        <v>0.55150462962962965</v>
      </c>
      <c r="F27676" s="2">
        <v>0.55219907407407409</v>
      </c>
      <c r="G27676" s="2"/>
      <c r="H27676" t="s">
        <v>152</v>
      </c>
    </row>
    <row r="27677" spans="1:8" x14ac:dyDescent="0.35">
      <c r="A27677">
        <v>147508</v>
      </c>
      <c r="B27677">
        <v>1</v>
      </c>
      <c r="C27677">
        <v>1</v>
      </c>
      <c r="D27677" t="s">
        <v>130</v>
      </c>
      <c r="E27677" s="2">
        <v>0.5541666666666667</v>
      </c>
      <c r="F27677" s="2">
        <v>0.55474537037037042</v>
      </c>
      <c r="G27677" s="2"/>
      <c r="H27677" t="s">
        <v>152</v>
      </c>
    </row>
    <row r="27678" spans="1:8" x14ac:dyDescent="0.35">
      <c r="A27678">
        <v>147508</v>
      </c>
      <c r="B27678">
        <v>1</v>
      </c>
      <c r="C27678">
        <v>1</v>
      </c>
      <c r="D27678" t="s">
        <v>129</v>
      </c>
      <c r="E27678" s="2">
        <v>0.5561342592592593</v>
      </c>
      <c r="F27678" s="2">
        <v>0.55659722222222219</v>
      </c>
      <c r="G27678" s="2"/>
      <c r="H27678" t="s">
        <v>152</v>
      </c>
    </row>
    <row r="27679" spans="1:8" x14ac:dyDescent="0.35">
      <c r="A27679">
        <v>147508</v>
      </c>
      <c r="B27679">
        <v>1</v>
      </c>
      <c r="C27679">
        <v>1</v>
      </c>
      <c r="D27679" t="s">
        <v>128</v>
      </c>
      <c r="E27679" s="2">
        <v>0.5581018518518519</v>
      </c>
      <c r="F27679" s="2">
        <v>0.55856481481481479</v>
      </c>
      <c r="G27679" s="2"/>
      <c r="H27679" t="s">
        <v>152</v>
      </c>
    </row>
    <row r="27680" spans="1:8" x14ac:dyDescent="0.35">
      <c r="A27680">
        <v>147508</v>
      </c>
      <c r="B27680">
        <v>1</v>
      </c>
      <c r="C27680">
        <v>1</v>
      </c>
      <c r="D27680" t="s">
        <v>126</v>
      </c>
      <c r="E27680" s="2">
        <v>0.5600694444444444</v>
      </c>
      <c r="F27680" s="2">
        <v>0.56076388888888884</v>
      </c>
      <c r="G27680" s="2"/>
      <c r="H27680" t="s">
        <v>162</v>
      </c>
    </row>
    <row r="27681" spans="1:8" x14ac:dyDescent="0.35">
      <c r="A27681">
        <v>147508</v>
      </c>
      <c r="B27681">
        <v>1</v>
      </c>
      <c r="C27681">
        <v>1</v>
      </c>
      <c r="D27681" t="s">
        <v>125</v>
      </c>
      <c r="E27681" s="2">
        <v>0.56261574074074072</v>
      </c>
      <c r="F27681" s="2">
        <v>0.56307870370370372</v>
      </c>
      <c r="G27681" s="2"/>
      <c r="H27681">
        <v>1</v>
      </c>
    </row>
    <row r="27682" spans="1:8" x14ac:dyDescent="0.35">
      <c r="A27682">
        <v>147508</v>
      </c>
      <c r="B27682">
        <v>1</v>
      </c>
      <c r="C27682">
        <v>1</v>
      </c>
      <c r="D27682" t="s">
        <v>17</v>
      </c>
      <c r="E27682" s="2">
        <v>0.56435185185185188</v>
      </c>
      <c r="F27682" s="2">
        <v>0.56481481481481477</v>
      </c>
      <c r="G27682" s="2"/>
      <c r="H27682">
        <v>1</v>
      </c>
    </row>
    <row r="27683" spans="1:8" x14ac:dyDescent="0.35">
      <c r="A27683">
        <v>147508</v>
      </c>
      <c r="B27683">
        <v>1</v>
      </c>
      <c r="C27683">
        <v>1</v>
      </c>
      <c r="D27683" t="s">
        <v>18</v>
      </c>
      <c r="E27683" s="2">
        <v>0.5668981481481481</v>
      </c>
      <c r="F27683" s="2">
        <v>0.56736111111111109</v>
      </c>
      <c r="G27683" s="2"/>
      <c r="H27683">
        <v>1</v>
      </c>
    </row>
    <row r="27684" spans="1:8" x14ac:dyDescent="0.35">
      <c r="A27684">
        <v>147508</v>
      </c>
      <c r="B27684">
        <v>1</v>
      </c>
      <c r="C27684">
        <v>1</v>
      </c>
      <c r="D27684" t="s">
        <v>163</v>
      </c>
      <c r="E27684" s="2">
        <v>0.56863425925925926</v>
      </c>
      <c r="F27684" s="2">
        <v>0.56909722222222225</v>
      </c>
      <c r="G27684" s="2"/>
      <c r="H27684">
        <v>1</v>
      </c>
    </row>
    <row r="27685" spans="1:8" x14ac:dyDescent="0.35">
      <c r="A27685">
        <v>147508</v>
      </c>
      <c r="B27685">
        <v>1</v>
      </c>
      <c r="C27685">
        <v>1</v>
      </c>
      <c r="D27685" t="s">
        <v>164</v>
      </c>
      <c r="E27685" s="2">
        <v>0.57118055555555558</v>
      </c>
      <c r="F27685" s="2">
        <v>0.57164351851851847</v>
      </c>
      <c r="G27685" s="2"/>
      <c r="H27685">
        <v>1</v>
      </c>
    </row>
    <row r="27686" spans="1:8" x14ac:dyDescent="0.35">
      <c r="A27686">
        <v>147508</v>
      </c>
      <c r="B27686">
        <v>1</v>
      </c>
      <c r="C27686">
        <v>1</v>
      </c>
      <c r="D27686" t="s">
        <v>165</v>
      </c>
      <c r="E27686" s="2">
        <v>0.57361111111111107</v>
      </c>
      <c r="F27686" s="2">
        <v>0.57407407407407407</v>
      </c>
      <c r="G27686" s="2"/>
      <c r="H27686">
        <v>1</v>
      </c>
    </row>
    <row r="27687" spans="1:8" x14ac:dyDescent="0.35">
      <c r="A27687">
        <v>147508</v>
      </c>
      <c r="B27687">
        <v>1</v>
      </c>
      <c r="C27687">
        <v>1</v>
      </c>
      <c r="D27687" t="s">
        <v>26</v>
      </c>
      <c r="E27687" s="2">
        <v>0.57650462962962967</v>
      </c>
      <c r="H27687">
        <v>2</v>
      </c>
    </row>
    <row r="27688" spans="1:8" x14ac:dyDescent="0.35">
      <c r="A27688">
        <v>145812</v>
      </c>
      <c r="B27688">
        <v>0</v>
      </c>
      <c r="C27688">
        <v>1</v>
      </c>
      <c r="D27688" t="s">
        <v>48</v>
      </c>
      <c r="F27688" s="2">
        <v>0.50347222222222221</v>
      </c>
      <c r="G27688" s="2"/>
      <c r="H27688">
        <v>13</v>
      </c>
    </row>
    <row r="27689" spans="1:8" x14ac:dyDescent="0.35">
      <c r="A27689">
        <v>145812</v>
      </c>
      <c r="B27689">
        <v>0</v>
      </c>
      <c r="C27689">
        <v>1</v>
      </c>
      <c r="D27689" t="s">
        <v>8</v>
      </c>
      <c r="E27689" s="2">
        <v>0.50497685185185182</v>
      </c>
      <c r="F27689" s="2">
        <v>0.50543981481481481</v>
      </c>
      <c r="G27689" s="2"/>
      <c r="H27689">
        <v>2</v>
      </c>
    </row>
    <row r="27690" spans="1:8" x14ac:dyDescent="0.35">
      <c r="A27690">
        <v>145812</v>
      </c>
      <c r="B27690">
        <v>0</v>
      </c>
      <c r="C27690">
        <v>1</v>
      </c>
      <c r="D27690" t="s">
        <v>102</v>
      </c>
      <c r="E27690" s="2">
        <v>0.50844907407407403</v>
      </c>
      <c r="F27690" s="2">
        <v>0.50891203703703702</v>
      </c>
      <c r="G27690" s="2"/>
      <c r="H27690">
        <v>2</v>
      </c>
    </row>
    <row r="27691" spans="1:8" x14ac:dyDescent="0.35">
      <c r="A27691">
        <v>145812</v>
      </c>
      <c r="B27691">
        <v>0</v>
      </c>
      <c r="C27691">
        <v>1</v>
      </c>
      <c r="D27691" t="s">
        <v>103</v>
      </c>
      <c r="E27691" s="2">
        <v>0.51192129629629635</v>
      </c>
      <c r="F27691" s="2">
        <v>0.51238425925925923</v>
      </c>
      <c r="G27691" s="2"/>
      <c r="H27691">
        <v>2</v>
      </c>
    </row>
    <row r="27692" spans="1:8" x14ac:dyDescent="0.35">
      <c r="A27692">
        <v>145812</v>
      </c>
      <c r="B27692">
        <v>0</v>
      </c>
      <c r="C27692">
        <v>1</v>
      </c>
      <c r="D27692" t="s">
        <v>104</v>
      </c>
      <c r="E27692" s="2">
        <v>0.51493055555555556</v>
      </c>
      <c r="F27692" s="2">
        <v>0.51539351851851856</v>
      </c>
      <c r="G27692" s="2"/>
      <c r="H27692">
        <v>2</v>
      </c>
    </row>
    <row r="27693" spans="1:8" x14ac:dyDescent="0.35">
      <c r="A27693">
        <v>145812</v>
      </c>
      <c r="B27693">
        <v>0</v>
      </c>
      <c r="C27693">
        <v>1</v>
      </c>
      <c r="D27693" t="s">
        <v>105</v>
      </c>
      <c r="E27693" s="2">
        <v>0.51736111111111116</v>
      </c>
      <c r="F27693" s="2">
        <v>0.51782407407407405</v>
      </c>
      <c r="G27693" s="2"/>
      <c r="H27693">
        <v>2</v>
      </c>
    </row>
    <row r="27694" spans="1:8" x14ac:dyDescent="0.35">
      <c r="A27694">
        <v>145812</v>
      </c>
      <c r="B27694">
        <v>0</v>
      </c>
      <c r="C27694">
        <v>1</v>
      </c>
      <c r="D27694" t="s">
        <v>106</v>
      </c>
      <c r="E27694" s="2">
        <v>0.51990740740740737</v>
      </c>
      <c r="F27694" s="2">
        <v>0.52037037037037037</v>
      </c>
      <c r="G27694" s="2"/>
      <c r="H27694">
        <v>2</v>
      </c>
    </row>
    <row r="27695" spans="1:8" x14ac:dyDescent="0.35">
      <c r="A27695">
        <v>145812</v>
      </c>
      <c r="B27695">
        <v>0</v>
      </c>
      <c r="C27695">
        <v>1</v>
      </c>
      <c r="D27695" t="s">
        <v>107</v>
      </c>
      <c r="E27695" s="2">
        <v>0.5219907407407407</v>
      </c>
      <c r="F27695" s="2">
        <v>0.5224537037037037</v>
      </c>
      <c r="G27695" s="2"/>
      <c r="H27695">
        <v>2</v>
      </c>
    </row>
    <row r="27696" spans="1:8" x14ac:dyDescent="0.35">
      <c r="A27696">
        <v>145812</v>
      </c>
      <c r="B27696">
        <v>0</v>
      </c>
      <c r="C27696">
        <v>1</v>
      </c>
      <c r="D27696" t="s">
        <v>108</v>
      </c>
      <c r="E27696" s="2">
        <v>0.52430555555555558</v>
      </c>
      <c r="F27696" s="2">
        <v>0.52476851851851847</v>
      </c>
      <c r="G27696" s="2"/>
      <c r="H27696">
        <v>2</v>
      </c>
    </row>
    <row r="27697" spans="1:8" x14ac:dyDescent="0.35">
      <c r="A27697">
        <v>145812</v>
      </c>
      <c r="B27697">
        <v>0</v>
      </c>
      <c r="C27697">
        <v>1</v>
      </c>
      <c r="D27697" t="s">
        <v>39</v>
      </c>
      <c r="E27697" s="2">
        <v>0.52777777777777779</v>
      </c>
      <c r="F27697" s="2">
        <v>0.52858796296296295</v>
      </c>
      <c r="G27697" s="2"/>
      <c r="H27697">
        <v>6</v>
      </c>
    </row>
    <row r="27698" spans="1:8" x14ac:dyDescent="0.35">
      <c r="A27698">
        <v>145812</v>
      </c>
      <c r="B27698">
        <v>0</v>
      </c>
      <c r="C27698">
        <v>1</v>
      </c>
      <c r="D27698" t="s">
        <v>109</v>
      </c>
      <c r="E27698" s="2">
        <v>0.53090277777777772</v>
      </c>
      <c r="F27698" s="2">
        <v>0.53136574074074072</v>
      </c>
      <c r="G27698" s="2"/>
      <c r="H27698" t="s">
        <v>110</v>
      </c>
    </row>
    <row r="27699" spans="1:8" x14ac:dyDescent="0.35">
      <c r="A27699">
        <v>145812</v>
      </c>
      <c r="B27699">
        <v>0</v>
      </c>
      <c r="C27699">
        <v>1</v>
      </c>
      <c r="D27699" t="s">
        <v>111</v>
      </c>
      <c r="E27699" s="2">
        <v>0.53287037037037033</v>
      </c>
      <c r="F27699" s="2">
        <v>0.53333333333333333</v>
      </c>
      <c r="G27699" s="2"/>
      <c r="H27699" t="s">
        <v>110</v>
      </c>
    </row>
    <row r="27700" spans="1:8" x14ac:dyDescent="0.35">
      <c r="A27700">
        <v>145812</v>
      </c>
      <c r="B27700">
        <v>0</v>
      </c>
      <c r="C27700">
        <v>1</v>
      </c>
      <c r="D27700" t="s">
        <v>112</v>
      </c>
      <c r="E27700" s="2">
        <v>0.53506944444444449</v>
      </c>
      <c r="F27700" s="2">
        <v>0.5356481481481481</v>
      </c>
      <c r="G27700" s="2"/>
      <c r="H27700" t="s">
        <v>110</v>
      </c>
    </row>
    <row r="27701" spans="1:8" x14ac:dyDescent="0.35">
      <c r="A27701">
        <v>145812</v>
      </c>
      <c r="B27701">
        <v>0</v>
      </c>
      <c r="C27701">
        <v>1</v>
      </c>
      <c r="D27701" t="s">
        <v>113</v>
      </c>
      <c r="E27701" s="2">
        <v>0.53692129629629626</v>
      </c>
      <c r="F27701" s="2">
        <v>0.53749999999999998</v>
      </c>
      <c r="G27701" s="2"/>
      <c r="H27701" t="s">
        <v>110</v>
      </c>
    </row>
    <row r="27702" spans="1:8" x14ac:dyDescent="0.35">
      <c r="A27702">
        <v>145812</v>
      </c>
      <c r="B27702">
        <v>0</v>
      </c>
      <c r="C27702">
        <v>1</v>
      </c>
      <c r="D27702" t="s">
        <v>24</v>
      </c>
      <c r="E27702" s="2">
        <v>0.53969907407407403</v>
      </c>
      <c r="F27702" s="2">
        <v>0.54108796296296291</v>
      </c>
      <c r="G27702" s="2"/>
      <c r="H27702" t="s">
        <v>110</v>
      </c>
    </row>
    <row r="27703" spans="1:8" x14ac:dyDescent="0.35">
      <c r="A27703">
        <v>145812</v>
      </c>
      <c r="B27703">
        <v>0</v>
      </c>
      <c r="C27703">
        <v>1</v>
      </c>
      <c r="D27703" t="s">
        <v>45</v>
      </c>
      <c r="E27703" s="2">
        <v>0.54861111111111116</v>
      </c>
      <c r="F27703" s="2">
        <v>0.5493055555555556</v>
      </c>
      <c r="G27703" s="2"/>
      <c r="H27703" t="s">
        <v>110</v>
      </c>
    </row>
    <row r="27704" spans="1:8" x14ac:dyDescent="0.35">
      <c r="A27704">
        <v>145812</v>
      </c>
      <c r="B27704">
        <v>0</v>
      </c>
      <c r="C27704">
        <v>1</v>
      </c>
      <c r="D27704" t="s">
        <v>21</v>
      </c>
      <c r="E27704" s="2">
        <v>0.55081018518518521</v>
      </c>
      <c r="F27704" s="2">
        <v>0.55138888888888893</v>
      </c>
      <c r="G27704" s="2"/>
      <c r="H27704" t="s">
        <v>122</v>
      </c>
    </row>
    <row r="27705" spans="1:8" x14ac:dyDescent="0.35">
      <c r="A27705">
        <v>145812</v>
      </c>
      <c r="B27705">
        <v>0</v>
      </c>
      <c r="C27705">
        <v>1</v>
      </c>
      <c r="D27705" t="s">
        <v>123</v>
      </c>
      <c r="E27705" s="2">
        <v>0.55358796296296298</v>
      </c>
      <c r="F27705" s="2">
        <v>0.5541666666666667</v>
      </c>
      <c r="G27705" s="2"/>
      <c r="H27705">
        <v>2</v>
      </c>
    </row>
    <row r="27706" spans="1:8" x14ac:dyDescent="0.35">
      <c r="A27706">
        <v>145812</v>
      </c>
      <c r="B27706">
        <v>0</v>
      </c>
      <c r="C27706">
        <v>1</v>
      </c>
      <c r="D27706" t="s">
        <v>93</v>
      </c>
      <c r="E27706" s="2">
        <v>0.55590277777777775</v>
      </c>
      <c r="F27706" s="2">
        <v>0.55636574074074074</v>
      </c>
      <c r="G27706" s="2"/>
      <c r="H27706">
        <v>2</v>
      </c>
    </row>
    <row r="27707" spans="1:8" x14ac:dyDescent="0.35">
      <c r="A27707">
        <v>145812</v>
      </c>
      <c r="B27707">
        <v>0</v>
      </c>
      <c r="C27707">
        <v>1</v>
      </c>
      <c r="D27707" t="s">
        <v>9</v>
      </c>
      <c r="E27707" s="2">
        <v>0.55787037037037035</v>
      </c>
      <c r="H27707">
        <v>1</v>
      </c>
    </row>
    <row r="27708" spans="1:8" x14ac:dyDescent="0.35">
      <c r="A27708">
        <v>145801</v>
      </c>
      <c r="B27708">
        <v>0</v>
      </c>
      <c r="C27708">
        <v>1</v>
      </c>
      <c r="D27708" t="s">
        <v>9</v>
      </c>
      <c r="F27708" s="2">
        <v>0.50567129629629626</v>
      </c>
      <c r="G27708" s="2"/>
      <c r="H27708">
        <v>1</v>
      </c>
    </row>
    <row r="27709" spans="1:8" x14ac:dyDescent="0.35">
      <c r="A27709">
        <v>145801</v>
      </c>
      <c r="B27709">
        <v>0</v>
      </c>
      <c r="C27709">
        <v>1</v>
      </c>
      <c r="D27709" t="s">
        <v>93</v>
      </c>
      <c r="E27709" s="2">
        <v>0.5068287037037037</v>
      </c>
      <c r="F27709" s="2">
        <v>0.5072916666666667</v>
      </c>
      <c r="G27709" s="2"/>
      <c r="H27709">
        <v>1</v>
      </c>
    </row>
    <row r="27710" spans="1:8" x14ac:dyDescent="0.35">
      <c r="A27710">
        <v>145801</v>
      </c>
      <c r="B27710">
        <v>0</v>
      </c>
      <c r="C27710">
        <v>1</v>
      </c>
      <c r="D27710" t="s">
        <v>123</v>
      </c>
      <c r="E27710" s="2">
        <v>0.50902777777777775</v>
      </c>
      <c r="F27710" s="2">
        <v>0.50960648148148147</v>
      </c>
      <c r="G27710" s="2"/>
      <c r="H27710">
        <v>1</v>
      </c>
    </row>
    <row r="27711" spans="1:8" x14ac:dyDescent="0.35">
      <c r="A27711">
        <v>145801</v>
      </c>
      <c r="B27711">
        <v>0</v>
      </c>
      <c r="C27711">
        <v>1</v>
      </c>
      <c r="D27711" t="s">
        <v>21</v>
      </c>
      <c r="E27711" s="2">
        <v>0.51180555555555551</v>
      </c>
      <c r="F27711" s="2">
        <v>0.51238425925925923</v>
      </c>
      <c r="G27711" s="2"/>
      <c r="H27711" t="s">
        <v>114</v>
      </c>
    </row>
    <row r="27712" spans="1:8" x14ac:dyDescent="0.35">
      <c r="A27712">
        <v>145801</v>
      </c>
      <c r="B27712">
        <v>0</v>
      </c>
      <c r="C27712">
        <v>1</v>
      </c>
      <c r="D27712" t="s">
        <v>45</v>
      </c>
      <c r="E27712" s="2">
        <v>0.51377314814814812</v>
      </c>
      <c r="F27712" s="2">
        <v>0.51446759259259256</v>
      </c>
      <c r="G27712" s="2"/>
      <c r="H27712" t="s">
        <v>152</v>
      </c>
    </row>
    <row r="27713" spans="1:8" x14ac:dyDescent="0.35">
      <c r="A27713">
        <v>145801</v>
      </c>
      <c r="B27713">
        <v>0</v>
      </c>
      <c r="C27713">
        <v>1</v>
      </c>
      <c r="D27713" t="s">
        <v>24</v>
      </c>
      <c r="E27713" s="2">
        <v>0.5219907407407407</v>
      </c>
      <c r="F27713" s="2">
        <v>0.52268518518518514</v>
      </c>
      <c r="G27713" s="2"/>
      <c r="H27713" t="s">
        <v>152</v>
      </c>
    </row>
    <row r="27714" spans="1:8" x14ac:dyDescent="0.35">
      <c r="A27714">
        <v>145801</v>
      </c>
      <c r="B27714">
        <v>0</v>
      </c>
      <c r="C27714">
        <v>1</v>
      </c>
      <c r="D27714" t="s">
        <v>113</v>
      </c>
      <c r="E27714" s="2">
        <v>0.52465277777777775</v>
      </c>
      <c r="F27714" s="2">
        <v>0.52523148148148147</v>
      </c>
      <c r="G27714" s="2"/>
      <c r="H27714" t="s">
        <v>152</v>
      </c>
    </row>
    <row r="27715" spans="1:8" x14ac:dyDescent="0.35">
      <c r="A27715">
        <v>145801</v>
      </c>
      <c r="B27715">
        <v>0</v>
      </c>
      <c r="C27715">
        <v>1</v>
      </c>
      <c r="D27715" t="s">
        <v>112</v>
      </c>
      <c r="E27715" s="2">
        <v>0.52662037037037035</v>
      </c>
      <c r="F27715" s="2">
        <v>0.52719907407407407</v>
      </c>
      <c r="G27715" s="2"/>
      <c r="H27715" t="s">
        <v>152</v>
      </c>
    </row>
    <row r="27716" spans="1:8" x14ac:dyDescent="0.35">
      <c r="A27716">
        <v>145801</v>
      </c>
      <c r="B27716">
        <v>0</v>
      </c>
      <c r="C27716">
        <v>1</v>
      </c>
      <c r="D27716" t="s">
        <v>111</v>
      </c>
      <c r="E27716" s="2">
        <v>0.5288194444444444</v>
      </c>
      <c r="F27716" s="2">
        <v>0.5292824074074074</v>
      </c>
      <c r="G27716" s="2"/>
      <c r="H27716" t="s">
        <v>152</v>
      </c>
    </row>
    <row r="27717" spans="1:8" x14ac:dyDescent="0.35">
      <c r="A27717">
        <v>145801</v>
      </c>
      <c r="B27717">
        <v>0</v>
      </c>
      <c r="C27717">
        <v>1</v>
      </c>
      <c r="D27717" t="s">
        <v>109</v>
      </c>
      <c r="E27717" s="2">
        <v>0.530787037037037</v>
      </c>
      <c r="F27717" s="2">
        <v>0.53125</v>
      </c>
      <c r="G27717" s="2"/>
      <c r="H27717" t="s">
        <v>152</v>
      </c>
    </row>
    <row r="27718" spans="1:8" x14ac:dyDescent="0.35">
      <c r="A27718">
        <v>145801</v>
      </c>
      <c r="B27718">
        <v>0</v>
      </c>
      <c r="C27718">
        <v>1</v>
      </c>
      <c r="D27718" t="s">
        <v>39</v>
      </c>
      <c r="E27718" s="2">
        <v>0.53333333333333333</v>
      </c>
      <c r="F27718" s="2">
        <v>0.53402777777777777</v>
      </c>
      <c r="G27718" s="2"/>
      <c r="H27718">
        <v>5</v>
      </c>
    </row>
    <row r="27719" spans="1:8" x14ac:dyDescent="0.35">
      <c r="A27719">
        <v>145801</v>
      </c>
      <c r="B27719">
        <v>0</v>
      </c>
      <c r="C27719">
        <v>1</v>
      </c>
      <c r="D27719" t="s">
        <v>108</v>
      </c>
      <c r="E27719" s="2">
        <v>0.53657407407407409</v>
      </c>
      <c r="F27719" s="2">
        <v>0.53703703703703709</v>
      </c>
      <c r="G27719" s="2"/>
      <c r="H27719">
        <v>1</v>
      </c>
    </row>
    <row r="27720" spans="1:8" x14ac:dyDescent="0.35">
      <c r="A27720">
        <v>145801</v>
      </c>
      <c r="B27720">
        <v>0</v>
      </c>
      <c r="C27720">
        <v>1</v>
      </c>
      <c r="D27720" t="s">
        <v>107</v>
      </c>
      <c r="E27720" s="2">
        <v>0.53865740740740742</v>
      </c>
      <c r="F27720" s="2">
        <v>0.53912037037037042</v>
      </c>
      <c r="G27720" s="2"/>
      <c r="H27720">
        <v>1</v>
      </c>
    </row>
    <row r="27721" spans="1:8" x14ac:dyDescent="0.35">
      <c r="A27721">
        <v>145801</v>
      </c>
      <c r="B27721">
        <v>0</v>
      </c>
      <c r="C27721">
        <v>1</v>
      </c>
      <c r="D27721" t="s">
        <v>106</v>
      </c>
      <c r="E27721" s="2">
        <v>0.54027777777777775</v>
      </c>
      <c r="F27721" s="2">
        <v>0.54074074074074074</v>
      </c>
      <c r="G27721" s="2"/>
      <c r="H27721">
        <v>1</v>
      </c>
    </row>
    <row r="27722" spans="1:8" x14ac:dyDescent="0.35">
      <c r="A27722">
        <v>145801</v>
      </c>
      <c r="B27722">
        <v>0</v>
      </c>
      <c r="C27722">
        <v>1</v>
      </c>
      <c r="D27722" t="s">
        <v>105</v>
      </c>
      <c r="E27722" s="2">
        <v>0.5424768518518519</v>
      </c>
      <c r="F27722" s="2">
        <v>0.54293981481481479</v>
      </c>
      <c r="G27722" s="2"/>
      <c r="H27722">
        <v>1</v>
      </c>
    </row>
    <row r="27723" spans="1:8" x14ac:dyDescent="0.35">
      <c r="A27723">
        <v>145801</v>
      </c>
      <c r="B27723">
        <v>0</v>
      </c>
      <c r="C27723">
        <v>1</v>
      </c>
      <c r="D27723" t="s">
        <v>104</v>
      </c>
      <c r="E27723" s="2">
        <v>0.54467592592592595</v>
      </c>
      <c r="F27723" s="2">
        <v>0.54513888888888884</v>
      </c>
      <c r="G27723" s="2"/>
      <c r="H27723">
        <v>1</v>
      </c>
    </row>
    <row r="27724" spans="1:8" x14ac:dyDescent="0.35">
      <c r="A27724">
        <v>145801</v>
      </c>
      <c r="B27724">
        <v>0</v>
      </c>
      <c r="C27724">
        <v>1</v>
      </c>
      <c r="D27724" t="s">
        <v>103</v>
      </c>
      <c r="E27724" s="2">
        <v>0.54756944444444444</v>
      </c>
      <c r="F27724" s="2">
        <v>0.54803240740740744</v>
      </c>
      <c r="G27724" s="2"/>
      <c r="H27724">
        <v>1</v>
      </c>
    </row>
    <row r="27725" spans="1:8" x14ac:dyDescent="0.35">
      <c r="A27725">
        <v>145801</v>
      </c>
      <c r="B27725">
        <v>0</v>
      </c>
      <c r="C27725">
        <v>1</v>
      </c>
      <c r="D27725" t="s">
        <v>102</v>
      </c>
      <c r="E27725" s="2">
        <v>0.55034722222222221</v>
      </c>
      <c r="F27725" s="2">
        <v>0.55081018518518521</v>
      </c>
      <c r="G27725" s="2"/>
      <c r="H27725">
        <v>1</v>
      </c>
    </row>
    <row r="27726" spans="1:8" x14ac:dyDescent="0.35">
      <c r="A27726">
        <v>145801</v>
      </c>
      <c r="B27726">
        <v>0</v>
      </c>
      <c r="C27726">
        <v>1</v>
      </c>
      <c r="D27726" t="s">
        <v>8</v>
      </c>
      <c r="E27726" s="2">
        <v>0.55428240740740742</v>
      </c>
      <c r="F27726" s="2">
        <v>0.55474537037037042</v>
      </c>
      <c r="G27726" s="2"/>
      <c r="H27726">
        <v>1</v>
      </c>
    </row>
    <row r="27727" spans="1:8" x14ac:dyDescent="0.35">
      <c r="A27727">
        <v>145801</v>
      </c>
      <c r="B27727">
        <v>0</v>
      </c>
      <c r="C27727">
        <v>1</v>
      </c>
      <c r="D27727" t="s">
        <v>48</v>
      </c>
      <c r="E27727" s="2">
        <v>0.55648148148148147</v>
      </c>
      <c r="H27727">
        <v>13</v>
      </c>
    </row>
    <row r="27728" spans="1:8" x14ac:dyDescent="0.35">
      <c r="A27728">
        <v>148106</v>
      </c>
      <c r="B27728">
        <v>0</v>
      </c>
      <c r="C27728">
        <v>1</v>
      </c>
      <c r="D27728" t="s">
        <v>18</v>
      </c>
      <c r="F27728" s="2">
        <v>0.50601851851851853</v>
      </c>
      <c r="G27728" s="2"/>
      <c r="H27728" t="s">
        <v>124</v>
      </c>
    </row>
    <row r="27729" spans="1:8" x14ac:dyDescent="0.35">
      <c r="A27729">
        <v>148106</v>
      </c>
      <c r="B27729">
        <v>0</v>
      </c>
      <c r="C27729">
        <v>1</v>
      </c>
      <c r="D27729" t="s">
        <v>17</v>
      </c>
      <c r="E27729" s="2">
        <v>0.5083333333333333</v>
      </c>
      <c r="F27729" s="2">
        <v>0.5087962962962963</v>
      </c>
      <c r="G27729" s="2"/>
      <c r="H27729">
        <v>2</v>
      </c>
    </row>
    <row r="27730" spans="1:8" x14ac:dyDescent="0.35">
      <c r="A27730">
        <v>148106</v>
      </c>
      <c r="B27730">
        <v>0</v>
      </c>
      <c r="C27730">
        <v>1</v>
      </c>
      <c r="D27730" t="s">
        <v>125</v>
      </c>
      <c r="E27730" s="2">
        <v>0.51041666666666663</v>
      </c>
      <c r="F27730" s="2">
        <v>0.51087962962962963</v>
      </c>
      <c r="G27730" s="2"/>
      <c r="H27730">
        <v>2</v>
      </c>
    </row>
    <row r="27731" spans="1:8" x14ac:dyDescent="0.35">
      <c r="A27731">
        <v>148106</v>
      </c>
      <c r="B27731">
        <v>0</v>
      </c>
      <c r="C27731">
        <v>1</v>
      </c>
      <c r="D27731" t="s">
        <v>126</v>
      </c>
      <c r="E27731" s="2">
        <v>0.51296296296296295</v>
      </c>
      <c r="F27731" s="2">
        <v>0.5136574074074074</v>
      </c>
      <c r="G27731" s="2"/>
      <c r="H27731" t="s">
        <v>127</v>
      </c>
    </row>
    <row r="27732" spans="1:8" x14ac:dyDescent="0.35">
      <c r="A27732">
        <v>148106</v>
      </c>
      <c r="B27732">
        <v>0</v>
      </c>
      <c r="C27732">
        <v>1</v>
      </c>
      <c r="D27732" t="s">
        <v>128</v>
      </c>
      <c r="E27732" s="2">
        <v>0.515162037037037</v>
      </c>
      <c r="F27732" s="2">
        <v>0.515625</v>
      </c>
      <c r="G27732" s="2"/>
      <c r="H27732" t="s">
        <v>110</v>
      </c>
    </row>
    <row r="27733" spans="1:8" x14ac:dyDescent="0.35">
      <c r="A27733">
        <v>148106</v>
      </c>
      <c r="B27733">
        <v>0</v>
      </c>
      <c r="C27733">
        <v>1</v>
      </c>
      <c r="D27733" t="s">
        <v>129</v>
      </c>
      <c r="E27733" s="2">
        <v>0.51701388888888888</v>
      </c>
      <c r="F27733" s="2">
        <v>0.51747685185185188</v>
      </c>
      <c r="G27733" s="2"/>
      <c r="H27733" t="s">
        <v>110</v>
      </c>
    </row>
    <row r="27734" spans="1:8" x14ac:dyDescent="0.35">
      <c r="A27734">
        <v>148106</v>
      </c>
      <c r="B27734">
        <v>0</v>
      </c>
      <c r="C27734">
        <v>1</v>
      </c>
      <c r="D27734" t="s">
        <v>130</v>
      </c>
      <c r="E27734" s="2">
        <v>0.51886574074074077</v>
      </c>
      <c r="F27734" s="2">
        <v>0.51944444444444449</v>
      </c>
      <c r="G27734" s="2"/>
      <c r="H27734" t="s">
        <v>110</v>
      </c>
    </row>
    <row r="27735" spans="1:8" x14ac:dyDescent="0.35">
      <c r="A27735">
        <v>148106</v>
      </c>
      <c r="B27735">
        <v>0</v>
      </c>
      <c r="C27735">
        <v>1</v>
      </c>
      <c r="D27735" t="s">
        <v>45</v>
      </c>
      <c r="E27735" s="2">
        <v>0.52141203703703709</v>
      </c>
      <c r="F27735" s="2">
        <v>0.52210648148148153</v>
      </c>
      <c r="G27735" s="2"/>
      <c r="H27735" t="s">
        <v>110</v>
      </c>
    </row>
    <row r="27736" spans="1:8" x14ac:dyDescent="0.35">
      <c r="A27736">
        <v>148106</v>
      </c>
      <c r="B27736">
        <v>0</v>
      </c>
      <c r="C27736">
        <v>1</v>
      </c>
      <c r="D27736" t="s">
        <v>21</v>
      </c>
      <c r="E27736" s="2">
        <v>0.5239583333333333</v>
      </c>
      <c r="F27736" s="2">
        <v>0.52453703703703702</v>
      </c>
      <c r="G27736" s="2"/>
      <c r="H27736" t="s">
        <v>122</v>
      </c>
    </row>
    <row r="27737" spans="1:8" x14ac:dyDescent="0.35">
      <c r="A27737">
        <v>148106</v>
      </c>
      <c r="B27737">
        <v>0</v>
      </c>
      <c r="C27737">
        <v>1</v>
      </c>
      <c r="D27737" t="s">
        <v>123</v>
      </c>
      <c r="E27737" s="2">
        <v>0.5268518518518519</v>
      </c>
      <c r="F27737" s="2">
        <v>0.52743055555555551</v>
      </c>
      <c r="G27737" s="2"/>
      <c r="H27737">
        <v>2</v>
      </c>
    </row>
    <row r="27738" spans="1:8" x14ac:dyDescent="0.35">
      <c r="A27738">
        <v>148106</v>
      </c>
      <c r="B27738">
        <v>0</v>
      </c>
      <c r="C27738">
        <v>1</v>
      </c>
      <c r="D27738" t="s">
        <v>93</v>
      </c>
      <c r="E27738" s="2">
        <v>0.5292824074074074</v>
      </c>
      <c r="F27738" s="2">
        <v>0.52974537037037039</v>
      </c>
      <c r="G27738" s="2"/>
      <c r="H27738">
        <v>2</v>
      </c>
    </row>
    <row r="27739" spans="1:8" x14ac:dyDescent="0.35">
      <c r="A27739">
        <v>148106</v>
      </c>
      <c r="B27739">
        <v>0</v>
      </c>
      <c r="C27739">
        <v>1</v>
      </c>
      <c r="D27739" t="s">
        <v>9</v>
      </c>
      <c r="E27739" s="2">
        <v>0.53090277777777772</v>
      </c>
      <c r="F27739" s="2">
        <v>0.53136574074074072</v>
      </c>
      <c r="G27739" s="2"/>
      <c r="H27739">
        <v>2</v>
      </c>
    </row>
    <row r="27740" spans="1:8" x14ac:dyDescent="0.35">
      <c r="A27740">
        <v>148106</v>
      </c>
      <c r="B27740">
        <v>0</v>
      </c>
      <c r="C27740">
        <v>1</v>
      </c>
      <c r="D27740" t="s">
        <v>144</v>
      </c>
      <c r="E27740" s="2">
        <v>0.53252314814814816</v>
      </c>
      <c r="F27740" s="2">
        <v>0.53298611111111116</v>
      </c>
      <c r="G27740" s="2"/>
      <c r="H27740">
        <v>2</v>
      </c>
    </row>
    <row r="27741" spans="1:8" x14ac:dyDescent="0.35">
      <c r="A27741">
        <v>148106</v>
      </c>
      <c r="B27741">
        <v>0</v>
      </c>
      <c r="C27741">
        <v>1</v>
      </c>
      <c r="D27741" t="s">
        <v>59</v>
      </c>
      <c r="E27741" s="2">
        <v>0.53402777777777777</v>
      </c>
      <c r="F27741" s="2">
        <v>0.53449074074074077</v>
      </c>
      <c r="G27741" s="2"/>
      <c r="H27741">
        <v>2</v>
      </c>
    </row>
    <row r="27742" spans="1:8" x14ac:dyDescent="0.35">
      <c r="A27742">
        <v>148106</v>
      </c>
      <c r="B27742">
        <v>0</v>
      </c>
      <c r="C27742">
        <v>1</v>
      </c>
      <c r="D27742" t="s">
        <v>143</v>
      </c>
      <c r="E27742" s="2">
        <v>0.5356481481481481</v>
      </c>
      <c r="F27742" s="2">
        <v>0.53634259259259254</v>
      </c>
      <c r="G27742" s="2"/>
      <c r="H27742">
        <v>2</v>
      </c>
    </row>
    <row r="27743" spans="1:8" x14ac:dyDescent="0.35">
      <c r="A27743">
        <v>148106</v>
      </c>
      <c r="B27743">
        <v>0</v>
      </c>
      <c r="C27743">
        <v>1</v>
      </c>
      <c r="D27743" t="s">
        <v>142</v>
      </c>
      <c r="E27743" s="2">
        <v>0.53715277777777781</v>
      </c>
      <c r="F27743" s="2">
        <v>0.5376157407407407</v>
      </c>
      <c r="G27743" s="2"/>
      <c r="H27743">
        <v>2</v>
      </c>
    </row>
    <row r="27744" spans="1:8" x14ac:dyDescent="0.35">
      <c r="A27744">
        <v>148106</v>
      </c>
      <c r="B27744">
        <v>0</v>
      </c>
      <c r="C27744">
        <v>1</v>
      </c>
      <c r="D27744" t="s">
        <v>46</v>
      </c>
      <c r="E27744" s="2">
        <v>0.53865740740740742</v>
      </c>
      <c r="F27744" s="2">
        <v>0.53912037037037042</v>
      </c>
      <c r="G27744" s="2"/>
      <c r="H27744">
        <v>2</v>
      </c>
    </row>
    <row r="27745" spans="1:8" x14ac:dyDescent="0.35">
      <c r="A27745">
        <v>148106</v>
      </c>
      <c r="B27745">
        <v>0</v>
      </c>
      <c r="C27745">
        <v>1</v>
      </c>
      <c r="D27745" t="s">
        <v>141</v>
      </c>
      <c r="E27745" s="2">
        <v>0.53981481481481486</v>
      </c>
      <c r="F27745" s="2">
        <v>0.54027777777777775</v>
      </c>
      <c r="G27745" s="2"/>
      <c r="H27745">
        <v>2</v>
      </c>
    </row>
    <row r="27746" spans="1:8" x14ac:dyDescent="0.35">
      <c r="A27746">
        <v>148106</v>
      </c>
      <c r="B27746">
        <v>0</v>
      </c>
      <c r="C27746">
        <v>1</v>
      </c>
      <c r="D27746" t="s">
        <v>140</v>
      </c>
      <c r="E27746" s="2">
        <v>0.54189814814814818</v>
      </c>
      <c r="F27746" s="2">
        <v>0.54259259259259263</v>
      </c>
      <c r="G27746" s="2"/>
      <c r="H27746">
        <v>2</v>
      </c>
    </row>
    <row r="27747" spans="1:8" x14ac:dyDescent="0.35">
      <c r="A27747">
        <v>148106</v>
      </c>
      <c r="B27747">
        <v>0</v>
      </c>
      <c r="C27747">
        <v>1</v>
      </c>
      <c r="D27747" t="s">
        <v>95</v>
      </c>
      <c r="E27747" s="2">
        <v>0.54386574074074079</v>
      </c>
      <c r="F27747" s="2">
        <v>0.5444444444444444</v>
      </c>
      <c r="G27747" s="2"/>
      <c r="H27747">
        <v>2</v>
      </c>
    </row>
    <row r="27748" spans="1:8" x14ac:dyDescent="0.35">
      <c r="A27748">
        <v>148106</v>
      </c>
      <c r="B27748">
        <v>0</v>
      </c>
      <c r="C27748">
        <v>1</v>
      </c>
      <c r="D27748" t="s">
        <v>72</v>
      </c>
      <c r="E27748" s="2">
        <v>0.54606481481481484</v>
      </c>
      <c r="F27748" s="2">
        <v>0.54664351851851856</v>
      </c>
      <c r="G27748" s="2"/>
      <c r="H27748">
        <v>2</v>
      </c>
    </row>
    <row r="27749" spans="1:8" x14ac:dyDescent="0.35">
      <c r="A27749">
        <v>148106</v>
      </c>
      <c r="B27749">
        <v>0</v>
      </c>
      <c r="C27749">
        <v>1</v>
      </c>
      <c r="D27749" t="s">
        <v>139</v>
      </c>
      <c r="E27749" s="2">
        <v>0.54814814814814816</v>
      </c>
      <c r="F27749" s="2">
        <v>0.5488425925925926</v>
      </c>
      <c r="G27749" s="2"/>
      <c r="H27749">
        <v>2</v>
      </c>
    </row>
    <row r="27750" spans="1:8" x14ac:dyDescent="0.35">
      <c r="A27750">
        <v>148106</v>
      </c>
      <c r="B27750">
        <v>0</v>
      </c>
      <c r="C27750">
        <v>1</v>
      </c>
      <c r="D27750" t="s">
        <v>138</v>
      </c>
      <c r="E27750" s="2">
        <v>0.55081018518518521</v>
      </c>
      <c r="F27750" s="2">
        <v>0.5512731481481481</v>
      </c>
      <c r="G27750" s="2"/>
      <c r="H27750">
        <v>2</v>
      </c>
    </row>
    <row r="27751" spans="1:8" x14ac:dyDescent="0.35">
      <c r="A27751">
        <v>148106</v>
      </c>
      <c r="B27751">
        <v>0</v>
      </c>
      <c r="C27751">
        <v>1</v>
      </c>
      <c r="D27751" t="s">
        <v>137</v>
      </c>
      <c r="E27751" s="2">
        <v>0.55243055555555554</v>
      </c>
      <c r="F27751" s="2">
        <v>0.55289351851851853</v>
      </c>
      <c r="G27751" s="2"/>
      <c r="H27751">
        <v>2</v>
      </c>
    </row>
    <row r="27752" spans="1:8" x14ac:dyDescent="0.35">
      <c r="A27752">
        <v>148106</v>
      </c>
      <c r="B27752">
        <v>0</v>
      </c>
      <c r="C27752">
        <v>1</v>
      </c>
      <c r="D27752" t="s">
        <v>136</v>
      </c>
      <c r="E27752" s="2">
        <v>0.55439814814814814</v>
      </c>
      <c r="F27752" s="2">
        <v>0.55486111111111114</v>
      </c>
      <c r="G27752" s="2"/>
      <c r="H27752">
        <v>2</v>
      </c>
    </row>
    <row r="27753" spans="1:8" x14ac:dyDescent="0.35">
      <c r="A27753">
        <v>148106</v>
      </c>
      <c r="B27753">
        <v>0</v>
      </c>
      <c r="C27753">
        <v>1</v>
      </c>
      <c r="D27753" t="s">
        <v>135</v>
      </c>
      <c r="E27753" s="2">
        <v>0.55625000000000002</v>
      </c>
      <c r="F27753" s="2">
        <v>0.55671296296296291</v>
      </c>
      <c r="G27753" s="2"/>
      <c r="H27753">
        <v>2</v>
      </c>
    </row>
    <row r="27754" spans="1:8" x14ac:dyDescent="0.35">
      <c r="A27754">
        <v>148106</v>
      </c>
      <c r="B27754">
        <v>1</v>
      </c>
      <c r="C27754">
        <v>1</v>
      </c>
      <c r="D27754" t="s">
        <v>38</v>
      </c>
      <c r="E27754" s="2">
        <v>0.55879629629629635</v>
      </c>
      <c r="F27754" s="2">
        <v>0.55949074074074079</v>
      </c>
      <c r="G27754" s="2"/>
      <c r="H27754" t="s">
        <v>172</v>
      </c>
    </row>
    <row r="27755" spans="1:8" x14ac:dyDescent="0.35">
      <c r="A27755">
        <v>148106</v>
      </c>
      <c r="B27755">
        <v>1</v>
      </c>
      <c r="C27755">
        <v>1</v>
      </c>
      <c r="D27755" t="s">
        <v>133</v>
      </c>
      <c r="E27755" s="2">
        <v>0.56076388888888884</v>
      </c>
      <c r="F27755" s="2">
        <v>0.56122685185185184</v>
      </c>
      <c r="G27755" s="2"/>
      <c r="H27755">
        <v>1</v>
      </c>
    </row>
    <row r="27756" spans="1:8" x14ac:dyDescent="0.35">
      <c r="A27756">
        <v>148106</v>
      </c>
      <c r="B27756">
        <v>1</v>
      </c>
      <c r="C27756">
        <v>1</v>
      </c>
      <c r="D27756" t="s">
        <v>132</v>
      </c>
      <c r="E27756" s="2">
        <v>0.56261574074074072</v>
      </c>
      <c r="F27756" s="2">
        <v>0.56307870370370372</v>
      </c>
      <c r="G27756" s="2"/>
      <c r="H27756">
        <v>1</v>
      </c>
    </row>
    <row r="27757" spans="1:8" x14ac:dyDescent="0.35">
      <c r="A27757">
        <v>148106</v>
      </c>
      <c r="B27757">
        <v>1</v>
      </c>
      <c r="C27757">
        <v>1</v>
      </c>
      <c r="D27757" t="s">
        <v>31</v>
      </c>
      <c r="E27757" s="2">
        <v>0.56562500000000004</v>
      </c>
      <c r="H27757" t="s">
        <v>131</v>
      </c>
    </row>
    <row r="27758" spans="1:8" x14ac:dyDescent="0.35">
      <c r="A27758">
        <v>147406</v>
      </c>
      <c r="B27758">
        <v>0</v>
      </c>
      <c r="C27758">
        <v>1</v>
      </c>
      <c r="D27758" t="s">
        <v>11</v>
      </c>
      <c r="F27758" s="2">
        <v>0.50694444444444442</v>
      </c>
      <c r="G27758" s="2"/>
      <c r="H27758" t="s">
        <v>161</v>
      </c>
    </row>
    <row r="27759" spans="1:8" x14ac:dyDescent="0.35">
      <c r="A27759">
        <v>147406</v>
      </c>
      <c r="B27759">
        <v>0</v>
      </c>
      <c r="C27759">
        <v>1</v>
      </c>
      <c r="D27759" t="s">
        <v>160</v>
      </c>
      <c r="E27759" s="2">
        <v>0.50937500000000002</v>
      </c>
      <c r="F27759" s="2">
        <v>0.51006944444444446</v>
      </c>
      <c r="G27759" s="2"/>
      <c r="H27759" t="s">
        <v>110</v>
      </c>
    </row>
    <row r="27760" spans="1:8" x14ac:dyDescent="0.35">
      <c r="A27760">
        <v>147406</v>
      </c>
      <c r="B27760">
        <v>1</v>
      </c>
      <c r="C27760">
        <v>1</v>
      </c>
      <c r="D27760" t="s">
        <v>13</v>
      </c>
      <c r="E27760" s="2">
        <v>0.51354166666666667</v>
      </c>
      <c r="F27760" s="2">
        <v>0.51423611111111112</v>
      </c>
      <c r="G27760" s="2"/>
      <c r="H27760" t="s">
        <v>110</v>
      </c>
    </row>
    <row r="27761" spans="1:8" x14ac:dyDescent="0.35">
      <c r="A27761">
        <v>147406</v>
      </c>
      <c r="B27761">
        <v>1</v>
      </c>
      <c r="C27761">
        <v>1</v>
      </c>
      <c r="D27761" t="s">
        <v>146</v>
      </c>
      <c r="E27761" s="2">
        <v>0.51655092592592589</v>
      </c>
      <c r="F27761" s="2">
        <v>0.51701388888888888</v>
      </c>
      <c r="G27761" s="2"/>
      <c r="H27761" t="s">
        <v>147</v>
      </c>
    </row>
    <row r="27762" spans="1:8" x14ac:dyDescent="0.35">
      <c r="A27762">
        <v>147406</v>
      </c>
      <c r="B27762">
        <v>1</v>
      </c>
      <c r="C27762">
        <v>1</v>
      </c>
      <c r="D27762" t="s">
        <v>19</v>
      </c>
      <c r="E27762" s="2">
        <v>0.51817129629629632</v>
      </c>
      <c r="F27762" s="2">
        <v>0.51863425925925921</v>
      </c>
      <c r="G27762" s="2"/>
      <c r="H27762">
        <v>1</v>
      </c>
    </row>
    <row r="27763" spans="1:8" x14ac:dyDescent="0.35">
      <c r="A27763">
        <v>147406</v>
      </c>
      <c r="B27763">
        <v>1</v>
      </c>
      <c r="C27763">
        <v>1</v>
      </c>
      <c r="D27763" t="s">
        <v>148</v>
      </c>
      <c r="E27763" s="2">
        <v>0.52141203703703709</v>
      </c>
      <c r="F27763" s="2">
        <v>0.52187499999999998</v>
      </c>
      <c r="G27763" s="2"/>
      <c r="H27763">
        <v>1</v>
      </c>
    </row>
    <row r="27764" spans="1:8" x14ac:dyDescent="0.35">
      <c r="A27764">
        <v>147406</v>
      </c>
      <c r="B27764">
        <v>1</v>
      </c>
      <c r="C27764">
        <v>1</v>
      </c>
      <c r="D27764" t="s">
        <v>149</v>
      </c>
      <c r="E27764" s="2">
        <v>0.52337962962962958</v>
      </c>
      <c r="F27764" s="2">
        <v>0.5239583333333333</v>
      </c>
      <c r="G27764" s="2"/>
      <c r="H27764">
        <v>1</v>
      </c>
    </row>
    <row r="27765" spans="1:8" x14ac:dyDescent="0.35">
      <c r="A27765">
        <v>147406</v>
      </c>
      <c r="B27765">
        <v>1</v>
      </c>
      <c r="C27765">
        <v>1</v>
      </c>
      <c r="D27765" t="s">
        <v>150</v>
      </c>
      <c r="E27765" s="2">
        <v>0.52534722222222219</v>
      </c>
      <c r="F27765" s="2">
        <v>0.52604166666666663</v>
      </c>
      <c r="G27765" s="2"/>
      <c r="H27765">
        <v>1</v>
      </c>
    </row>
    <row r="27766" spans="1:8" x14ac:dyDescent="0.35">
      <c r="A27766">
        <v>147406</v>
      </c>
      <c r="B27766">
        <v>1</v>
      </c>
      <c r="C27766">
        <v>1</v>
      </c>
      <c r="D27766" t="s">
        <v>151</v>
      </c>
      <c r="E27766" s="2">
        <v>0.52743055555555551</v>
      </c>
      <c r="F27766" s="2">
        <v>0.52789351851851851</v>
      </c>
      <c r="G27766" s="2"/>
      <c r="H27766">
        <v>1</v>
      </c>
    </row>
    <row r="27767" spans="1:8" x14ac:dyDescent="0.35">
      <c r="A27767">
        <v>147406</v>
      </c>
      <c r="B27767">
        <v>1</v>
      </c>
      <c r="C27767">
        <v>1</v>
      </c>
      <c r="D27767" t="s">
        <v>90</v>
      </c>
      <c r="E27767" s="2">
        <v>0.52939814814814812</v>
      </c>
      <c r="F27767" s="2">
        <v>0.53009259259259256</v>
      </c>
      <c r="G27767" s="2"/>
      <c r="H27767">
        <v>1</v>
      </c>
    </row>
    <row r="27768" spans="1:8" x14ac:dyDescent="0.35">
      <c r="A27768">
        <v>147406</v>
      </c>
      <c r="B27768">
        <v>1</v>
      </c>
      <c r="C27768">
        <v>1</v>
      </c>
      <c r="D27768" t="s">
        <v>59</v>
      </c>
      <c r="E27768" s="2">
        <v>0.531712962962963</v>
      </c>
      <c r="F27768" s="2">
        <v>0.53217592592592589</v>
      </c>
      <c r="G27768" s="2"/>
      <c r="H27768">
        <v>1</v>
      </c>
    </row>
    <row r="27769" spans="1:8" x14ac:dyDescent="0.35">
      <c r="A27769">
        <v>147406</v>
      </c>
      <c r="B27769">
        <v>1</v>
      </c>
      <c r="C27769">
        <v>1</v>
      </c>
      <c r="D27769" t="s">
        <v>144</v>
      </c>
      <c r="E27769" s="2">
        <v>0.53356481481481477</v>
      </c>
      <c r="F27769" s="2">
        <v>0.53402777777777777</v>
      </c>
      <c r="G27769" s="2"/>
      <c r="H27769">
        <v>1</v>
      </c>
    </row>
    <row r="27770" spans="1:8" x14ac:dyDescent="0.35">
      <c r="A27770">
        <v>147406</v>
      </c>
      <c r="B27770">
        <v>1</v>
      </c>
      <c r="C27770">
        <v>1</v>
      </c>
      <c r="D27770" t="s">
        <v>9</v>
      </c>
      <c r="E27770" s="2">
        <v>0.53553240740740737</v>
      </c>
      <c r="F27770" s="2">
        <v>0.53599537037037037</v>
      </c>
      <c r="G27770" s="2"/>
      <c r="H27770">
        <v>1</v>
      </c>
    </row>
    <row r="27771" spans="1:8" x14ac:dyDescent="0.35">
      <c r="A27771">
        <v>147406</v>
      </c>
      <c r="B27771">
        <v>1</v>
      </c>
      <c r="C27771">
        <v>1</v>
      </c>
      <c r="D27771" t="s">
        <v>93</v>
      </c>
      <c r="E27771" s="2">
        <v>0.53715277777777781</v>
      </c>
      <c r="F27771" s="2">
        <v>0.5376157407407407</v>
      </c>
      <c r="G27771" s="2"/>
      <c r="H27771">
        <v>1</v>
      </c>
    </row>
    <row r="27772" spans="1:8" x14ac:dyDescent="0.35">
      <c r="A27772">
        <v>147406</v>
      </c>
      <c r="B27772">
        <v>1</v>
      </c>
      <c r="C27772">
        <v>1</v>
      </c>
      <c r="D27772" t="s">
        <v>123</v>
      </c>
      <c r="E27772" s="2">
        <v>0.53935185185185186</v>
      </c>
      <c r="F27772" s="2">
        <v>0.53993055555555558</v>
      </c>
      <c r="G27772" s="2"/>
      <c r="H27772">
        <v>1</v>
      </c>
    </row>
    <row r="27773" spans="1:8" x14ac:dyDescent="0.35">
      <c r="A27773">
        <v>147406</v>
      </c>
      <c r="B27773">
        <v>1</v>
      </c>
      <c r="C27773">
        <v>1</v>
      </c>
      <c r="D27773" t="s">
        <v>21</v>
      </c>
      <c r="E27773" s="2">
        <v>0.54212962962962963</v>
      </c>
      <c r="F27773" s="2">
        <v>0.54270833333333335</v>
      </c>
      <c r="G27773" s="2"/>
      <c r="H27773" t="s">
        <v>114</v>
      </c>
    </row>
    <row r="27774" spans="1:8" x14ac:dyDescent="0.35">
      <c r="A27774">
        <v>147406</v>
      </c>
      <c r="B27774">
        <v>1</v>
      </c>
      <c r="C27774">
        <v>1</v>
      </c>
      <c r="D27774" t="s">
        <v>45</v>
      </c>
      <c r="E27774" s="2">
        <v>0.54409722222222223</v>
      </c>
      <c r="F27774" s="2">
        <v>0.54479166666666667</v>
      </c>
      <c r="G27774" s="2"/>
      <c r="H27774" t="s">
        <v>152</v>
      </c>
    </row>
    <row r="27775" spans="1:8" x14ac:dyDescent="0.35">
      <c r="A27775">
        <v>147406</v>
      </c>
      <c r="B27775">
        <v>1</v>
      </c>
      <c r="C27775">
        <v>1</v>
      </c>
      <c r="D27775" t="s">
        <v>24</v>
      </c>
      <c r="E27775" s="2">
        <v>0.55254629629629626</v>
      </c>
      <c r="F27775" s="2">
        <v>0.55393518518518514</v>
      </c>
      <c r="G27775" s="2"/>
      <c r="H27775" t="s">
        <v>152</v>
      </c>
    </row>
    <row r="27776" spans="1:8" x14ac:dyDescent="0.35">
      <c r="A27776">
        <v>147406</v>
      </c>
      <c r="B27776">
        <v>1</v>
      </c>
      <c r="C27776">
        <v>1</v>
      </c>
      <c r="D27776" t="s">
        <v>113</v>
      </c>
      <c r="E27776" s="2">
        <v>0.55590277777777775</v>
      </c>
      <c r="F27776" s="2">
        <v>0.55648148148148147</v>
      </c>
      <c r="G27776" s="2"/>
      <c r="H27776" t="s">
        <v>152</v>
      </c>
    </row>
    <row r="27777" spans="1:8" x14ac:dyDescent="0.35">
      <c r="A27777">
        <v>147406</v>
      </c>
      <c r="B27777">
        <v>1</v>
      </c>
      <c r="C27777">
        <v>1</v>
      </c>
      <c r="D27777" t="s">
        <v>112</v>
      </c>
      <c r="E27777" s="2">
        <v>0.55787037037037035</v>
      </c>
      <c r="F27777" s="2">
        <v>0.55844907407407407</v>
      </c>
      <c r="G27777" s="2"/>
      <c r="H27777" t="s">
        <v>152</v>
      </c>
    </row>
    <row r="27778" spans="1:8" x14ac:dyDescent="0.35">
      <c r="A27778">
        <v>147406</v>
      </c>
      <c r="B27778">
        <v>1</v>
      </c>
      <c r="C27778">
        <v>1</v>
      </c>
      <c r="D27778" t="s">
        <v>111</v>
      </c>
      <c r="E27778" s="2">
        <v>0.5600694444444444</v>
      </c>
      <c r="F27778" s="2">
        <v>0.5605324074074074</v>
      </c>
      <c r="G27778" s="2"/>
      <c r="H27778" t="s">
        <v>152</v>
      </c>
    </row>
    <row r="27779" spans="1:8" x14ac:dyDescent="0.35">
      <c r="A27779">
        <v>147406</v>
      </c>
      <c r="B27779">
        <v>1</v>
      </c>
      <c r="C27779">
        <v>1</v>
      </c>
      <c r="D27779" t="s">
        <v>109</v>
      </c>
      <c r="E27779" s="2">
        <v>0.562037037037037</v>
      </c>
      <c r="F27779" s="2">
        <v>0.5625</v>
      </c>
      <c r="G27779" s="2"/>
      <c r="H27779" t="s">
        <v>152</v>
      </c>
    </row>
    <row r="27780" spans="1:8" x14ac:dyDescent="0.35">
      <c r="A27780">
        <v>147406</v>
      </c>
      <c r="B27780">
        <v>1</v>
      </c>
      <c r="C27780">
        <v>1</v>
      </c>
      <c r="D27780" t="s">
        <v>39</v>
      </c>
      <c r="E27780" s="2">
        <v>0.56458333333333333</v>
      </c>
      <c r="F27780" s="2">
        <v>0.56527777777777777</v>
      </c>
      <c r="G27780" s="2"/>
      <c r="H27780" t="s">
        <v>152</v>
      </c>
    </row>
    <row r="27781" spans="1:8" x14ac:dyDescent="0.35">
      <c r="A27781">
        <v>147406</v>
      </c>
      <c r="B27781">
        <v>1</v>
      </c>
      <c r="C27781">
        <v>1</v>
      </c>
      <c r="D27781" t="s">
        <v>121</v>
      </c>
      <c r="E27781" s="2">
        <v>0.56793981481481481</v>
      </c>
      <c r="F27781" s="2">
        <v>0.56840277777777781</v>
      </c>
      <c r="G27781" s="2"/>
      <c r="H27781" t="s">
        <v>152</v>
      </c>
    </row>
    <row r="27782" spans="1:8" x14ac:dyDescent="0.35">
      <c r="A27782">
        <v>147406</v>
      </c>
      <c r="B27782">
        <v>1</v>
      </c>
      <c r="C27782">
        <v>1</v>
      </c>
      <c r="D27782" t="s">
        <v>120</v>
      </c>
      <c r="E27782" s="2">
        <v>0.57060185185185186</v>
      </c>
      <c r="F27782" s="2">
        <v>0.57106481481481486</v>
      </c>
      <c r="G27782" s="2"/>
      <c r="H27782" t="s">
        <v>152</v>
      </c>
    </row>
    <row r="27783" spans="1:8" x14ac:dyDescent="0.35">
      <c r="A27783">
        <v>147406</v>
      </c>
      <c r="B27783">
        <v>1</v>
      </c>
      <c r="C27783">
        <v>1</v>
      </c>
      <c r="D27783" t="s">
        <v>119</v>
      </c>
      <c r="E27783" s="2">
        <v>0.57303240740740746</v>
      </c>
      <c r="F27783" s="2">
        <v>0.57349537037037035</v>
      </c>
      <c r="G27783" s="2"/>
      <c r="H27783" t="s">
        <v>152</v>
      </c>
    </row>
    <row r="27784" spans="1:8" x14ac:dyDescent="0.35">
      <c r="A27784">
        <v>147406</v>
      </c>
      <c r="B27784">
        <v>1</v>
      </c>
      <c r="C27784">
        <v>1</v>
      </c>
      <c r="D27784" t="s">
        <v>118</v>
      </c>
      <c r="E27784" s="2">
        <v>0.57546296296296295</v>
      </c>
      <c r="F27784" s="2">
        <v>0.57592592592592595</v>
      </c>
      <c r="G27784" s="2"/>
      <c r="H27784" t="s">
        <v>152</v>
      </c>
    </row>
    <row r="27785" spans="1:8" x14ac:dyDescent="0.35">
      <c r="A27785">
        <v>147406</v>
      </c>
      <c r="B27785">
        <v>1</v>
      </c>
      <c r="C27785">
        <v>1</v>
      </c>
      <c r="D27785" t="s">
        <v>117</v>
      </c>
      <c r="E27785" s="2">
        <v>0.577662037037037</v>
      </c>
      <c r="F27785" s="2">
        <v>0.578125</v>
      </c>
      <c r="G27785" s="2"/>
      <c r="H27785" t="s">
        <v>152</v>
      </c>
    </row>
    <row r="27786" spans="1:8" x14ac:dyDescent="0.35">
      <c r="A27786">
        <v>147406</v>
      </c>
      <c r="B27786">
        <v>1</v>
      </c>
      <c r="C27786">
        <v>1</v>
      </c>
      <c r="D27786" t="s">
        <v>116</v>
      </c>
      <c r="E27786" s="2">
        <v>0.58194444444444449</v>
      </c>
      <c r="F27786" s="2">
        <v>0.58240740740740737</v>
      </c>
      <c r="G27786" s="2"/>
      <c r="H27786" t="s">
        <v>152</v>
      </c>
    </row>
    <row r="27787" spans="1:8" x14ac:dyDescent="0.35">
      <c r="A27787">
        <v>147406</v>
      </c>
      <c r="B27787">
        <v>1</v>
      </c>
      <c r="C27787">
        <v>1</v>
      </c>
      <c r="D27787" t="s">
        <v>6</v>
      </c>
      <c r="E27787" s="2">
        <v>0.58391203703703709</v>
      </c>
      <c r="H27787" t="s">
        <v>115</v>
      </c>
    </row>
    <row r="27788" spans="1:8" x14ac:dyDescent="0.35">
      <c r="A27788">
        <v>148508</v>
      </c>
      <c r="B27788">
        <v>0</v>
      </c>
      <c r="C27788">
        <v>1</v>
      </c>
      <c r="D27788" t="s">
        <v>26</v>
      </c>
      <c r="F27788" s="2">
        <v>0.50694444444444442</v>
      </c>
      <c r="G27788" s="2"/>
      <c r="H27788">
        <v>2</v>
      </c>
    </row>
    <row r="27789" spans="1:8" x14ac:dyDescent="0.35">
      <c r="A27789">
        <v>148508</v>
      </c>
      <c r="B27789">
        <v>0</v>
      </c>
      <c r="C27789">
        <v>1</v>
      </c>
      <c r="D27789" t="s">
        <v>165</v>
      </c>
      <c r="E27789" s="2">
        <v>0.50868055555555558</v>
      </c>
      <c r="F27789" s="2">
        <v>0.50914351851851847</v>
      </c>
      <c r="G27789" s="2"/>
      <c r="H27789">
        <v>2</v>
      </c>
    </row>
    <row r="27790" spans="1:8" x14ac:dyDescent="0.35">
      <c r="A27790">
        <v>148508</v>
      </c>
      <c r="B27790">
        <v>0</v>
      </c>
      <c r="C27790">
        <v>1</v>
      </c>
      <c r="D27790" t="s">
        <v>164</v>
      </c>
      <c r="E27790" s="2">
        <v>0.51134259259259263</v>
      </c>
      <c r="F27790" s="2">
        <v>0.51180555555555551</v>
      </c>
      <c r="G27790" s="2"/>
      <c r="H27790">
        <v>2</v>
      </c>
    </row>
    <row r="27791" spans="1:8" x14ac:dyDescent="0.35">
      <c r="A27791">
        <v>148508</v>
      </c>
      <c r="B27791">
        <v>0</v>
      </c>
      <c r="C27791">
        <v>1</v>
      </c>
      <c r="D27791" t="s">
        <v>163</v>
      </c>
      <c r="E27791" s="2">
        <v>0.51400462962962967</v>
      </c>
      <c r="F27791" s="2">
        <v>0.51446759259259256</v>
      </c>
      <c r="G27791" s="2"/>
      <c r="H27791">
        <v>2</v>
      </c>
    </row>
    <row r="27792" spans="1:8" x14ac:dyDescent="0.35">
      <c r="A27792">
        <v>148508</v>
      </c>
      <c r="B27792">
        <v>0</v>
      </c>
      <c r="C27792">
        <v>1</v>
      </c>
      <c r="D27792" t="s">
        <v>18</v>
      </c>
      <c r="E27792" s="2">
        <v>0.51597222222222228</v>
      </c>
      <c r="F27792" s="2">
        <v>0.51643518518518516</v>
      </c>
      <c r="G27792" s="2"/>
      <c r="H27792">
        <v>2</v>
      </c>
    </row>
    <row r="27793" spans="1:8" x14ac:dyDescent="0.35">
      <c r="A27793">
        <v>148508</v>
      </c>
      <c r="B27793">
        <v>0</v>
      </c>
      <c r="C27793">
        <v>1</v>
      </c>
      <c r="D27793" t="s">
        <v>17</v>
      </c>
      <c r="E27793" s="2">
        <v>0.51875000000000004</v>
      </c>
      <c r="F27793" s="2">
        <v>0.51921296296296293</v>
      </c>
      <c r="G27793" s="2"/>
      <c r="H27793">
        <v>2</v>
      </c>
    </row>
    <row r="27794" spans="1:8" x14ac:dyDescent="0.35">
      <c r="A27794">
        <v>148508</v>
      </c>
      <c r="B27794">
        <v>0</v>
      </c>
      <c r="C27794">
        <v>1</v>
      </c>
      <c r="D27794" t="s">
        <v>125</v>
      </c>
      <c r="E27794" s="2">
        <v>0.52071759259259254</v>
      </c>
      <c r="F27794" s="2">
        <v>0.52118055555555554</v>
      </c>
      <c r="G27794" s="2"/>
      <c r="H27794">
        <v>2</v>
      </c>
    </row>
    <row r="27795" spans="1:8" x14ac:dyDescent="0.35">
      <c r="A27795">
        <v>148508</v>
      </c>
      <c r="B27795">
        <v>0</v>
      </c>
      <c r="C27795">
        <v>1</v>
      </c>
      <c r="D27795" t="s">
        <v>126</v>
      </c>
      <c r="E27795" s="2">
        <v>0.52337962962962958</v>
      </c>
      <c r="F27795" s="2">
        <v>0.52407407407407403</v>
      </c>
      <c r="G27795" s="2"/>
      <c r="H27795" t="s">
        <v>127</v>
      </c>
    </row>
    <row r="27796" spans="1:8" x14ac:dyDescent="0.35">
      <c r="A27796">
        <v>148508</v>
      </c>
      <c r="B27796">
        <v>0</v>
      </c>
      <c r="C27796">
        <v>1</v>
      </c>
      <c r="D27796" t="s">
        <v>128</v>
      </c>
      <c r="E27796" s="2">
        <v>0.52557870370370374</v>
      </c>
      <c r="F27796" s="2">
        <v>0.52604166666666663</v>
      </c>
      <c r="G27796" s="2"/>
      <c r="H27796" t="s">
        <v>110</v>
      </c>
    </row>
    <row r="27797" spans="1:8" x14ac:dyDescent="0.35">
      <c r="A27797">
        <v>148508</v>
      </c>
      <c r="B27797">
        <v>0</v>
      </c>
      <c r="C27797">
        <v>1</v>
      </c>
      <c r="D27797" t="s">
        <v>129</v>
      </c>
      <c r="E27797" s="2">
        <v>0.52743055555555551</v>
      </c>
      <c r="F27797" s="2">
        <v>0.52789351851851851</v>
      </c>
      <c r="G27797" s="2"/>
      <c r="H27797" t="s">
        <v>110</v>
      </c>
    </row>
    <row r="27798" spans="1:8" x14ac:dyDescent="0.35">
      <c r="A27798">
        <v>148508</v>
      </c>
      <c r="B27798">
        <v>0</v>
      </c>
      <c r="C27798">
        <v>1</v>
      </c>
      <c r="D27798" t="s">
        <v>130</v>
      </c>
      <c r="E27798" s="2">
        <v>0.5292824074074074</v>
      </c>
      <c r="F27798" s="2">
        <v>0.52986111111111112</v>
      </c>
      <c r="G27798" s="2"/>
      <c r="H27798" t="s">
        <v>110</v>
      </c>
    </row>
    <row r="27799" spans="1:8" x14ac:dyDescent="0.35">
      <c r="A27799">
        <v>148508</v>
      </c>
      <c r="B27799">
        <v>0</v>
      </c>
      <c r="C27799">
        <v>1</v>
      </c>
      <c r="D27799" t="s">
        <v>45</v>
      </c>
      <c r="E27799" s="2">
        <v>0.53182870370370372</v>
      </c>
      <c r="F27799" s="2">
        <v>0.53252314814814816</v>
      </c>
      <c r="G27799" s="2"/>
      <c r="H27799" t="s">
        <v>110</v>
      </c>
    </row>
    <row r="27800" spans="1:8" x14ac:dyDescent="0.35">
      <c r="A27800">
        <v>148508</v>
      </c>
      <c r="B27800">
        <v>0</v>
      </c>
      <c r="C27800">
        <v>1</v>
      </c>
      <c r="D27800" t="s">
        <v>21</v>
      </c>
      <c r="E27800" s="2">
        <v>0.53437500000000004</v>
      </c>
      <c r="F27800" s="2">
        <v>0.53495370370370365</v>
      </c>
      <c r="G27800" s="2"/>
      <c r="H27800" t="s">
        <v>122</v>
      </c>
    </row>
    <row r="27801" spans="1:8" x14ac:dyDescent="0.35">
      <c r="A27801">
        <v>148508</v>
      </c>
      <c r="B27801">
        <v>0</v>
      </c>
      <c r="C27801">
        <v>1</v>
      </c>
      <c r="D27801" t="s">
        <v>123</v>
      </c>
      <c r="E27801" s="2">
        <v>0.53726851851851853</v>
      </c>
      <c r="F27801" s="2">
        <v>0.53784722222222225</v>
      </c>
      <c r="G27801" s="2"/>
      <c r="H27801">
        <v>2</v>
      </c>
    </row>
    <row r="27802" spans="1:8" x14ac:dyDescent="0.35">
      <c r="A27802">
        <v>148508</v>
      </c>
      <c r="B27802">
        <v>0</v>
      </c>
      <c r="C27802">
        <v>1</v>
      </c>
      <c r="D27802" t="s">
        <v>93</v>
      </c>
      <c r="E27802" s="2">
        <v>0.53969907407407403</v>
      </c>
      <c r="F27802" s="2">
        <v>0.54016203703703702</v>
      </c>
      <c r="G27802" s="2"/>
      <c r="H27802">
        <v>2</v>
      </c>
    </row>
    <row r="27803" spans="1:8" x14ac:dyDescent="0.35">
      <c r="A27803">
        <v>148508</v>
      </c>
      <c r="B27803">
        <v>0</v>
      </c>
      <c r="C27803">
        <v>1</v>
      </c>
      <c r="D27803" t="s">
        <v>9</v>
      </c>
      <c r="E27803" s="2">
        <v>0.54131944444444446</v>
      </c>
      <c r="F27803" s="2">
        <v>0.54178240740740746</v>
      </c>
      <c r="G27803" s="2"/>
      <c r="H27803">
        <v>2</v>
      </c>
    </row>
    <row r="27804" spans="1:8" x14ac:dyDescent="0.35">
      <c r="A27804">
        <v>148508</v>
      </c>
      <c r="B27804">
        <v>0</v>
      </c>
      <c r="C27804">
        <v>1</v>
      </c>
      <c r="D27804" t="s">
        <v>144</v>
      </c>
      <c r="E27804" s="2">
        <v>0.54293981481481479</v>
      </c>
      <c r="F27804" s="2">
        <v>0.54340277777777779</v>
      </c>
      <c r="G27804" s="2"/>
      <c r="H27804">
        <v>2</v>
      </c>
    </row>
    <row r="27805" spans="1:8" x14ac:dyDescent="0.35">
      <c r="A27805">
        <v>148508</v>
      </c>
      <c r="B27805">
        <v>0</v>
      </c>
      <c r="C27805">
        <v>1</v>
      </c>
      <c r="D27805" t="s">
        <v>59</v>
      </c>
      <c r="E27805" s="2">
        <v>0.5444444444444444</v>
      </c>
      <c r="F27805" s="2">
        <v>0.5449074074074074</v>
      </c>
      <c r="G27805" s="2"/>
      <c r="H27805">
        <v>2</v>
      </c>
    </row>
    <row r="27806" spans="1:8" x14ac:dyDescent="0.35">
      <c r="A27806">
        <v>148508</v>
      </c>
      <c r="B27806">
        <v>0</v>
      </c>
      <c r="C27806">
        <v>1</v>
      </c>
      <c r="D27806" t="s">
        <v>143</v>
      </c>
      <c r="E27806" s="2">
        <v>0.54606481481481484</v>
      </c>
      <c r="F27806" s="2">
        <v>0.54675925925925928</v>
      </c>
      <c r="G27806" s="2"/>
      <c r="H27806">
        <v>2</v>
      </c>
    </row>
    <row r="27807" spans="1:8" x14ac:dyDescent="0.35">
      <c r="A27807">
        <v>148508</v>
      </c>
      <c r="B27807">
        <v>0</v>
      </c>
      <c r="C27807">
        <v>1</v>
      </c>
      <c r="D27807" t="s">
        <v>142</v>
      </c>
      <c r="E27807" s="2">
        <v>0.54756944444444444</v>
      </c>
      <c r="F27807" s="2">
        <v>0.54803240740740744</v>
      </c>
      <c r="G27807" s="2"/>
      <c r="H27807">
        <v>2</v>
      </c>
    </row>
    <row r="27808" spans="1:8" x14ac:dyDescent="0.35">
      <c r="A27808">
        <v>148508</v>
      </c>
      <c r="B27808">
        <v>0</v>
      </c>
      <c r="C27808">
        <v>1</v>
      </c>
      <c r="D27808" t="s">
        <v>46</v>
      </c>
      <c r="E27808" s="2">
        <v>0.54907407407407405</v>
      </c>
      <c r="F27808" s="2">
        <v>0.54953703703703705</v>
      </c>
      <c r="G27808" s="2"/>
      <c r="H27808">
        <v>2</v>
      </c>
    </row>
    <row r="27809" spans="1:8" x14ac:dyDescent="0.35">
      <c r="A27809">
        <v>148508</v>
      </c>
      <c r="B27809">
        <v>0</v>
      </c>
      <c r="C27809">
        <v>1</v>
      </c>
      <c r="D27809" t="s">
        <v>141</v>
      </c>
      <c r="E27809" s="2">
        <v>0.55023148148148149</v>
      </c>
      <c r="F27809" s="2">
        <v>0.55069444444444449</v>
      </c>
      <c r="G27809" s="2"/>
      <c r="H27809">
        <v>2</v>
      </c>
    </row>
    <row r="27810" spans="1:8" x14ac:dyDescent="0.35">
      <c r="A27810">
        <v>148508</v>
      </c>
      <c r="B27810">
        <v>0</v>
      </c>
      <c r="C27810">
        <v>1</v>
      </c>
      <c r="D27810" t="s">
        <v>140</v>
      </c>
      <c r="E27810" s="2">
        <v>0.55231481481481481</v>
      </c>
      <c r="F27810" s="2">
        <v>0.55300925925925926</v>
      </c>
      <c r="G27810" s="2"/>
      <c r="H27810">
        <v>2</v>
      </c>
    </row>
    <row r="27811" spans="1:8" x14ac:dyDescent="0.35">
      <c r="A27811">
        <v>148508</v>
      </c>
      <c r="B27811">
        <v>0</v>
      </c>
      <c r="C27811">
        <v>1</v>
      </c>
      <c r="D27811" t="s">
        <v>95</v>
      </c>
      <c r="E27811" s="2">
        <v>0.55428240740740742</v>
      </c>
      <c r="F27811" s="2">
        <v>0.55486111111111114</v>
      </c>
      <c r="G27811" s="2"/>
      <c r="H27811">
        <v>2</v>
      </c>
    </row>
    <row r="27812" spans="1:8" x14ac:dyDescent="0.35">
      <c r="A27812">
        <v>148508</v>
      </c>
      <c r="B27812">
        <v>0</v>
      </c>
      <c r="C27812">
        <v>1</v>
      </c>
      <c r="D27812" t="s">
        <v>72</v>
      </c>
      <c r="E27812" s="2">
        <v>0.55648148148148147</v>
      </c>
      <c r="F27812" s="2">
        <v>0.55706018518518519</v>
      </c>
      <c r="G27812" s="2"/>
      <c r="H27812">
        <v>2</v>
      </c>
    </row>
    <row r="27813" spans="1:8" x14ac:dyDescent="0.35">
      <c r="A27813">
        <v>148508</v>
      </c>
      <c r="B27813">
        <v>0</v>
      </c>
      <c r="C27813">
        <v>1</v>
      </c>
      <c r="D27813" t="s">
        <v>139</v>
      </c>
      <c r="E27813" s="2">
        <v>0.55856481481481479</v>
      </c>
      <c r="F27813" s="2">
        <v>0.55925925925925923</v>
      </c>
      <c r="G27813" s="2"/>
      <c r="H27813">
        <v>2</v>
      </c>
    </row>
    <row r="27814" spans="1:8" x14ac:dyDescent="0.35">
      <c r="A27814">
        <v>148508</v>
      </c>
      <c r="B27814">
        <v>0</v>
      </c>
      <c r="C27814">
        <v>1</v>
      </c>
      <c r="D27814" t="s">
        <v>138</v>
      </c>
      <c r="E27814" s="2">
        <v>0.56122685185185184</v>
      </c>
      <c r="F27814" s="2">
        <v>0.56168981481481484</v>
      </c>
      <c r="G27814" s="2"/>
      <c r="H27814">
        <v>2</v>
      </c>
    </row>
    <row r="27815" spans="1:8" x14ac:dyDescent="0.35">
      <c r="A27815">
        <v>148508</v>
      </c>
      <c r="B27815">
        <v>0</v>
      </c>
      <c r="C27815">
        <v>1</v>
      </c>
      <c r="D27815" t="s">
        <v>137</v>
      </c>
      <c r="E27815" s="2">
        <v>0.56284722222222228</v>
      </c>
      <c r="F27815" s="2">
        <v>0.56331018518518516</v>
      </c>
      <c r="G27815" s="2"/>
      <c r="H27815">
        <v>2</v>
      </c>
    </row>
    <row r="27816" spans="1:8" x14ac:dyDescent="0.35">
      <c r="A27816">
        <v>148508</v>
      </c>
      <c r="B27816">
        <v>0</v>
      </c>
      <c r="C27816">
        <v>1</v>
      </c>
      <c r="D27816" t="s">
        <v>136</v>
      </c>
      <c r="E27816" s="2">
        <v>0.56481481481481477</v>
      </c>
      <c r="F27816" s="2">
        <v>0.56527777777777777</v>
      </c>
      <c r="G27816" s="2"/>
      <c r="H27816">
        <v>2</v>
      </c>
    </row>
    <row r="27817" spans="1:8" x14ac:dyDescent="0.35">
      <c r="A27817">
        <v>148508</v>
      </c>
      <c r="B27817">
        <v>0</v>
      </c>
      <c r="C27817">
        <v>1</v>
      </c>
      <c r="D27817" t="s">
        <v>135</v>
      </c>
      <c r="E27817" s="2">
        <v>0.56666666666666665</v>
      </c>
      <c r="F27817" s="2">
        <v>0.56712962962962965</v>
      </c>
      <c r="G27817" s="2"/>
      <c r="H27817">
        <v>2</v>
      </c>
    </row>
    <row r="27818" spans="1:8" x14ac:dyDescent="0.35">
      <c r="A27818">
        <v>148508</v>
      </c>
      <c r="B27818">
        <v>1</v>
      </c>
      <c r="C27818">
        <v>1</v>
      </c>
      <c r="D27818" t="s">
        <v>38</v>
      </c>
      <c r="E27818" s="2">
        <v>0.56921296296296298</v>
      </c>
      <c r="F27818" s="2">
        <v>0.56990740740740742</v>
      </c>
      <c r="G27818" s="2"/>
      <c r="H27818" t="s">
        <v>172</v>
      </c>
    </row>
    <row r="27819" spans="1:8" x14ac:dyDescent="0.35">
      <c r="A27819">
        <v>148508</v>
      </c>
      <c r="B27819">
        <v>1</v>
      </c>
      <c r="C27819">
        <v>1</v>
      </c>
      <c r="D27819" t="s">
        <v>133</v>
      </c>
      <c r="E27819" s="2">
        <v>0.57118055555555558</v>
      </c>
      <c r="F27819" s="2">
        <v>0.57164351851851847</v>
      </c>
      <c r="G27819" s="2"/>
      <c r="H27819">
        <v>1</v>
      </c>
    </row>
    <row r="27820" spans="1:8" x14ac:dyDescent="0.35">
      <c r="A27820">
        <v>148508</v>
      </c>
      <c r="B27820">
        <v>1</v>
      </c>
      <c r="C27820">
        <v>1</v>
      </c>
      <c r="D27820" t="s">
        <v>132</v>
      </c>
      <c r="E27820" s="2">
        <v>0.57303240740740746</v>
      </c>
      <c r="F27820" s="2">
        <v>0.57349537037037035</v>
      </c>
      <c r="G27820" s="2"/>
      <c r="H27820">
        <v>1</v>
      </c>
    </row>
    <row r="27821" spans="1:8" x14ac:dyDescent="0.35">
      <c r="A27821">
        <v>148508</v>
      </c>
      <c r="B27821">
        <v>1</v>
      </c>
      <c r="C27821">
        <v>1</v>
      </c>
      <c r="D27821" t="s">
        <v>31</v>
      </c>
      <c r="E27821" s="2">
        <v>0.57557870370370368</v>
      </c>
      <c r="F27821" s="2">
        <v>0.57627314814814812</v>
      </c>
      <c r="G27821" s="2"/>
      <c r="H27821">
        <v>1</v>
      </c>
    </row>
    <row r="27822" spans="1:8" x14ac:dyDescent="0.35">
      <c r="A27822">
        <v>148508</v>
      </c>
      <c r="B27822">
        <v>1</v>
      </c>
      <c r="C27822">
        <v>1</v>
      </c>
      <c r="D27822" t="s">
        <v>158</v>
      </c>
      <c r="E27822" s="2">
        <v>0.578125</v>
      </c>
      <c r="F27822" s="2">
        <v>0.57870370370370372</v>
      </c>
      <c r="G27822" s="2"/>
      <c r="H27822">
        <v>1</v>
      </c>
    </row>
    <row r="27823" spans="1:8" x14ac:dyDescent="0.35">
      <c r="A27823">
        <v>148508</v>
      </c>
      <c r="B27823">
        <v>1</v>
      </c>
      <c r="C27823">
        <v>1</v>
      </c>
      <c r="D27823" t="s">
        <v>157</v>
      </c>
      <c r="E27823" s="2">
        <v>0.58043981481481477</v>
      </c>
      <c r="F27823" s="2">
        <v>0.58090277777777777</v>
      </c>
      <c r="G27823" s="2"/>
      <c r="H27823">
        <v>1</v>
      </c>
    </row>
    <row r="27824" spans="1:8" x14ac:dyDescent="0.35">
      <c r="A27824">
        <v>148508</v>
      </c>
      <c r="B27824">
        <v>1</v>
      </c>
      <c r="C27824">
        <v>1</v>
      </c>
      <c r="D27824" t="s">
        <v>156</v>
      </c>
      <c r="E27824" s="2">
        <v>0.58310185185185182</v>
      </c>
      <c r="F27824" s="2">
        <v>0.58356481481481481</v>
      </c>
      <c r="G27824" s="2"/>
      <c r="H27824">
        <v>1</v>
      </c>
    </row>
    <row r="27825" spans="1:8" x14ac:dyDescent="0.35">
      <c r="A27825">
        <v>148508</v>
      </c>
      <c r="B27825">
        <v>1</v>
      </c>
      <c r="C27825">
        <v>1</v>
      </c>
      <c r="D27825" t="s">
        <v>16</v>
      </c>
      <c r="E27825" s="2">
        <v>0.58506944444444442</v>
      </c>
      <c r="H27825">
        <v>1</v>
      </c>
    </row>
    <row r="27826" spans="1:8" x14ac:dyDescent="0.35">
      <c r="A27826">
        <v>147205</v>
      </c>
      <c r="B27826">
        <v>0</v>
      </c>
      <c r="C27826">
        <v>1</v>
      </c>
      <c r="D27826" t="s">
        <v>23</v>
      </c>
      <c r="F27826" s="2">
        <v>0.50717592592592597</v>
      </c>
      <c r="G27826" s="2"/>
      <c r="H27826">
        <v>1</v>
      </c>
    </row>
    <row r="27827" spans="1:8" x14ac:dyDescent="0.35">
      <c r="A27827">
        <v>147205</v>
      </c>
      <c r="B27827">
        <v>0</v>
      </c>
      <c r="C27827">
        <v>1</v>
      </c>
      <c r="D27827" t="s">
        <v>145</v>
      </c>
      <c r="E27827" s="2">
        <v>0.50914351851851847</v>
      </c>
      <c r="F27827" s="2">
        <v>0.50960648148148147</v>
      </c>
      <c r="G27827" s="2"/>
      <c r="H27827">
        <v>1</v>
      </c>
    </row>
    <row r="27828" spans="1:8" x14ac:dyDescent="0.35">
      <c r="A27828">
        <v>147205</v>
      </c>
      <c r="B27828">
        <v>0</v>
      </c>
      <c r="C27828">
        <v>1</v>
      </c>
      <c r="D27828" t="s">
        <v>146</v>
      </c>
      <c r="E27828" s="2">
        <v>0.51099537037037035</v>
      </c>
      <c r="F27828" s="2">
        <v>0.51145833333333335</v>
      </c>
      <c r="G27828" s="2"/>
      <c r="H27828" t="s">
        <v>147</v>
      </c>
    </row>
    <row r="27829" spans="1:8" x14ac:dyDescent="0.35">
      <c r="A27829">
        <v>147205</v>
      </c>
      <c r="B27829">
        <v>0</v>
      </c>
      <c r="C27829">
        <v>1</v>
      </c>
      <c r="D27829" t="s">
        <v>19</v>
      </c>
      <c r="E27829" s="2">
        <v>0.51238425925925923</v>
      </c>
      <c r="F27829" s="2">
        <v>0.51284722222222223</v>
      </c>
      <c r="G27829" s="2"/>
      <c r="H27829">
        <v>1</v>
      </c>
    </row>
    <row r="27830" spans="1:8" x14ac:dyDescent="0.35">
      <c r="A27830">
        <v>147205</v>
      </c>
      <c r="B27830">
        <v>0</v>
      </c>
      <c r="C27830">
        <v>1</v>
      </c>
      <c r="D27830" t="s">
        <v>148</v>
      </c>
      <c r="E27830" s="2">
        <v>0.51539351851851856</v>
      </c>
      <c r="F27830" s="2">
        <v>0.51585648148148144</v>
      </c>
      <c r="G27830" s="2"/>
      <c r="H27830">
        <v>1</v>
      </c>
    </row>
    <row r="27831" spans="1:8" x14ac:dyDescent="0.35">
      <c r="A27831">
        <v>147205</v>
      </c>
      <c r="B27831">
        <v>0</v>
      </c>
      <c r="C27831">
        <v>1</v>
      </c>
      <c r="D27831" t="s">
        <v>149</v>
      </c>
      <c r="E27831" s="2">
        <v>0.51736111111111116</v>
      </c>
      <c r="F27831" s="2">
        <v>0.51793981481481477</v>
      </c>
      <c r="G27831" s="2"/>
      <c r="H27831">
        <v>1</v>
      </c>
    </row>
    <row r="27832" spans="1:8" x14ac:dyDescent="0.35">
      <c r="A27832">
        <v>147205</v>
      </c>
      <c r="B27832">
        <v>0</v>
      </c>
      <c r="C27832">
        <v>1</v>
      </c>
      <c r="D27832" t="s">
        <v>150</v>
      </c>
      <c r="E27832" s="2">
        <v>0.51921296296296293</v>
      </c>
      <c r="F27832" s="2">
        <v>0.51990740740740737</v>
      </c>
      <c r="G27832" s="2"/>
      <c r="H27832">
        <v>1</v>
      </c>
    </row>
    <row r="27833" spans="1:8" x14ac:dyDescent="0.35">
      <c r="A27833">
        <v>147205</v>
      </c>
      <c r="B27833">
        <v>0</v>
      </c>
      <c r="C27833">
        <v>1</v>
      </c>
      <c r="D27833" t="s">
        <v>151</v>
      </c>
      <c r="E27833" s="2">
        <v>0.52094907407407409</v>
      </c>
      <c r="F27833" s="2">
        <v>0.52141203703703709</v>
      </c>
      <c r="G27833" s="2"/>
      <c r="H27833">
        <v>1</v>
      </c>
    </row>
    <row r="27834" spans="1:8" x14ac:dyDescent="0.35">
      <c r="A27834">
        <v>147205</v>
      </c>
      <c r="B27834">
        <v>0</v>
      </c>
      <c r="C27834">
        <v>1</v>
      </c>
      <c r="D27834" t="s">
        <v>90</v>
      </c>
      <c r="E27834" s="2">
        <v>0.52256944444444442</v>
      </c>
      <c r="F27834" s="2">
        <v>0.52326388888888886</v>
      </c>
      <c r="G27834" s="2"/>
      <c r="H27834">
        <v>1</v>
      </c>
    </row>
    <row r="27835" spans="1:8" x14ac:dyDescent="0.35">
      <c r="A27835">
        <v>147205</v>
      </c>
      <c r="B27835">
        <v>0</v>
      </c>
      <c r="C27835">
        <v>1</v>
      </c>
      <c r="D27835" t="s">
        <v>59</v>
      </c>
      <c r="E27835" s="2">
        <v>0.52465277777777775</v>
      </c>
      <c r="F27835" s="2">
        <v>0.52511574074074074</v>
      </c>
      <c r="G27835" s="2"/>
      <c r="H27835">
        <v>1</v>
      </c>
    </row>
    <row r="27836" spans="1:8" x14ac:dyDescent="0.35">
      <c r="A27836">
        <v>147205</v>
      </c>
      <c r="B27836">
        <v>0</v>
      </c>
      <c r="C27836">
        <v>1</v>
      </c>
      <c r="D27836" t="s">
        <v>144</v>
      </c>
      <c r="E27836" s="2">
        <v>0.52615740740740746</v>
      </c>
      <c r="F27836" s="2">
        <v>0.52662037037037035</v>
      </c>
      <c r="G27836" s="2"/>
      <c r="H27836">
        <v>1</v>
      </c>
    </row>
    <row r="27837" spans="1:8" x14ac:dyDescent="0.35">
      <c r="A27837">
        <v>147205</v>
      </c>
      <c r="B27837">
        <v>0</v>
      </c>
      <c r="C27837">
        <v>1</v>
      </c>
      <c r="D27837" t="s">
        <v>9</v>
      </c>
      <c r="E27837" s="2">
        <v>0.52789351851851851</v>
      </c>
      <c r="F27837" s="2">
        <v>0.52835648148148151</v>
      </c>
      <c r="G27837" s="2"/>
      <c r="H27837">
        <v>1</v>
      </c>
    </row>
    <row r="27838" spans="1:8" x14ac:dyDescent="0.35">
      <c r="A27838">
        <v>147205</v>
      </c>
      <c r="B27838">
        <v>0</v>
      </c>
      <c r="C27838">
        <v>1</v>
      </c>
      <c r="D27838" t="s">
        <v>93</v>
      </c>
      <c r="E27838" s="2">
        <v>0.52951388888888884</v>
      </c>
      <c r="F27838" s="2">
        <v>0.52997685185185184</v>
      </c>
      <c r="G27838" s="2"/>
      <c r="H27838">
        <v>1</v>
      </c>
    </row>
    <row r="27839" spans="1:8" x14ac:dyDescent="0.35">
      <c r="A27839">
        <v>147205</v>
      </c>
      <c r="B27839">
        <v>0</v>
      </c>
      <c r="C27839">
        <v>1</v>
      </c>
      <c r="D27839" t="s">
        <v>123</v>
      </c>
      <c r="E27839" s="2">
        <v>0.531712962962963</v>
      </c>
      <c r="F27839" s="2">
        <v>0.53229166666666672</v>
      </c>
      <c r="G27839" s="2"/>
      <c r="H27839">
        <v>1</v>
      </c>
    </row>
    <row r="27840" spans="1:8" x14ac:dyDescent="0.35">
      <c r="A27840">
        <v>147205</v>
      </c>
      <c r="B27840">
        <v>0</v>
      </c>
      <c r="C27840">
        <v>1</v>
      </c>
      <c r="D27840" t="s">
        <v>21</v>
      </c>
      <c r="E27840" s="2">
        <v>0.53483796296296293</v>
      </c>
      <c r="F27840" s="2">
        <v>0.53541666666666665</v>
      </c>
      <c r="G27840" s="2"/>
      <c r="H27840" t="s">
        <v>114</v>
      </c>
    </row>
    <row r="27841" spans="1:8" x14ac:dyDescent="0.35">
      <c r="A27841">
        <v>147205</v>
      </c>
      <c r="B27841">
        <v>0</v>
      </c>
      <c r="C27841">
        <v>1</v>
      </c>
      <c r="D27841" t="s">
        <v>45</v>
      </c>
      <c r="E27841" s="2">
        <v>0.53738425925925926</v>
      </c>
      <c r="F27841" s="2">
        <v>0.53842592592592597</v>
      </c>
      <c r="G27841" s="2"/>
      <c r="H27841" t="s">
        <v>152</v>
      </c>
    </row>
    <row r="27842" spans="1:8" x14ac:dyDescent="0.35">
      <c r="A27842">
        <v>147205</v>
      </c>
      <c r="B27842">
        <v>0</v>
      </c>
      <c r="C27842">
        <v>1</v>
      </c>
      <c r="D27842" t="s">
        <v>128</v>
      </c>
      <c r="E27842" s="2">
        <v>0.54224537037037035</v>
      </c>
      <c r="F27842" s="2">
        <v>0.54270833333333335</v>
      </c>
      <c r="G27842" s="2"/>
      <c r="H27842" t="s">
        <v>152</v>
      </c>
    </row>
    <row r="27843" spans="1:8" x14ac:dyDescent="0.35">
      <c r="A27843">
        <v>147205</v>
      </c>
      <c r="B27843">
        <v>0</v>
      </c>
      <c r="C27843">
        <v>1</v>
      </c>
      <c r="D27843" t="s">
        <v>126</v>
      </c>
      <c r="E27843" s="2">
        <v>0.54432870370370368</v>
      </c>
      <c r="F27843" s="2">
        <v>0.54548611111111112</v>
      </c>
      <c r="G27843" s="2"/>
      <c r="H27843" t="s">
        <v>152</v>
      </c>
    </row>
    <row r="27844" spans="1:8" x14ac:dyDescent="0.35">
      <c r="A27844">
        <v>147205</v>
      </c>
      <c r="B27844">
        <v>0</v>
      </c>
      <c r="C27844">
        <v>1</v>
      </c>
      <c r="D27844" t="s">
        <v>153</v>
      </c>
      <c r="E27844" s="2">
        <v>0.54756944444444444</v>
      </c>
      <c r="F27844" s="2">
        <v>0.54803240740740744</v>
      </c>
      <c r="G27844" s="2"/>
      <c r="H27844" t="s">
        <v>152</v>
      </c>
    </row>
    <row r="27845" spans="1:8" x14ac:dyDescent="0.35">
      <c r="A27845">
        <v>147205</v>
      </c>
      <c r="B27845">
        <v>0</v>
      </c>
      <c r="C27845">
        <v>1</v>
      </c>
      <c r="D27845" t="s">
        <v>154</v>
      </c>
      <c r="E27845" s="2">
        <v>0.54942129629629632</v>
      </c>
      <c r="F27845" s="2">
        <v>0.54988425925925921</v>
      </c>
      <c r="G27845" s="2"/>
      <c r="H27845" t="s">
        <v>152</v>
      </c>
    </row>
    <row r="27846" spans="1:8" x14ac:dyDescent="0.35">
      <c r="A27846">
        <v>147205</v>
      </c>
      <c r="B27846">
        <v>0</v>
      </c>
      <c r="C27846">
        <v>1</v>
      </c>
      <c r="D27846" t="s">
        <v>155</v>
      </c>
      <c r="E27846" s="2">
        <v>0.55138888888888893</v>
      </c>
      <c r="F27846" s="2">
        <v>0.55185185185185182</v>
      </c>
      <c r="G27846" s="2"/>
      <c r="H27846" t="s">
        <v>152</v>
      </c>
    </row>
    <row r="27847" spans="1:8" x14ac:dyDescent="0.35">
      <c r="A27847">
        <v>147205</v>
      </c>
      <c r="B27847">
        <v>0</v>
      </c>
      <c r="C27847">
        <v>1</v>
      </c>
      <c r="D27847" t="s">
        <v>24</v>
      </c>
      <c r="E27847" s="2">
        <v>0.55462962962962958</v>
      </c>
      <c r="H27847">
        <v>7</v>
      </c>
    </row>
    <row r="27848" spans="1:8" x14ac:dyDescent="0.35">
      <c r="A27848">
        <v>148208</v>
      </c>
      <c r="B27848">
        <v>0</v>
      </c>
      <c r="C27848">
        <v>1</v>
      </c>
      <c r="D27848" t="s">
        <v>24</v>
      </c>
      <c r="F27848" s="2">
        <v>0.50902777777777775</v>
      </c>
      <c r="G27848" s="2"/>
      <c r="H27848">
        <v>7</v>
      </c>
    </row>
    <row r="27849" spans="1:8" x14ac:dyDescent="0.35">
      <c r="A27849">
        <v>148208</v>
      </c>
      <c r="B27849">
        <v>0</v>
      </c>
      <c r="C27849">
        <v>1</v>
      </c>
      <c r="D27849" t="s">
        <v>155</v>
      </c>
      <c r="E27849" s="2">
        <v>0.51215277777777779</v>
      </c>
      <c r="F27849" s="2">
        <v>0.51261574074074079</v>
      </c>
      <c r="G27849" s="2"/>
      <c r="H27849" t="s">
        <v>110</v>
      </c>
    </row>
    <row r="27850" spans="1:8" x14ac:dyDescent="0.35">
      <c r="A27850">
        <v>148208</v>
      </c>
      <c r="B27850">
        <v>0</v>
      </c>
      <c r="C27850">
        <v>1</v>
      </c>
      <c r="D27850" t="s">
        <v>154</v>
      </c>
      <c r="E27850" s="2">
        <v>0.51400462962962967</v>
      </c>
      <c r="F27850" s="2">
        <v>0.51446759259259256</v>
      </c>
      <c r="G27850" s="2"/>
      <c r="H27850" t="s">
        <v>110</v>
      </c>
    </row>
    <row r="27851" spans="1:8" x14ac:dyDescent="0.35">
      <c r="A27851">
        <v>148208</v>
      </c>
      <c r="B27851">
        <v>0</v>
      </c>
      <c r="C27851">
        <v>1</v>
      </c>
      <c r="D27851" t="s">
        <v>153</v>
      </c>
      <c r="E27851" s="2">
        <v>0.51585648148148144</v>
      </c>
      <c r="F27851" s="2">
        <v>0.51631944444444444</v>
      </c>
      <c r="G27851" s="2"/>
      <c r="H27851" t="s">
        <v>110</v>
      </c>
    </row>
    <row r="27852" spans="1:8" x14ac:dyDescent="0.35">
      <c r="A27852">
        <v>148208</v>
      </c>
      <c r="B27852">
        <v>0</v>
      </c>
      <c r="C27852">
        <v>1</v>
      </c>
      <c r="D27852" t="s">
        <v>126</v>
      </c>
      <c r="E27852" s="2">
        <v>0.51828703703703705</v>
      </c>
      <c r="F27852" s="2">
        <v>0.51898148148148149</v>
      </c>
      <c r="G27852" s="2"/>
      <c r="H27852" t="s">
        <v>110</v>
      </c>
    </row>
    <row r="27853" spans="1:8" x14ac:dyDescent="0.35">
      <c r="A27853">
        <v>148208</v>
      </c>
      <c r="B27853">
        <v>0</v>
      </c>
      <c r="C27853">
        <v>1</v>
      </c>
      <c r="D27853" t="s">
        <v>128</v>
      </c>
      <c r="E27853" s="2">
        <v>0.52118055555555554</v>
      </c>
      <c r="F27853" s="2">
        <v>0.52164351851851853</v>
      </c>
      <c r="G27853" s="2"/>
      <c r="H27853" t="s">
        <v>110</v>
      </c>
    </row>
    <row r="27854" spans="1:8" x14ac:dyDescent="0.35">
      <c r="A27854">
        <v>148208</v>
      </c>
      <c r="B27854">
        <v>0</v>
      </c>
      <c r="C27854">
        <v>1</v>
      </c>
      <c r="D27854" t="s">
        <v>45</v>
      </c>
      <c r="E27854" s="2">
        <v>0.52476851851851847</v>
      </c>
      <c r="F27854" s="2">
        <v>0.52557870370370374</v>
      </c>
      <c r="G27854" s="2"/>
      <c r="H27854" t="s">
        <v>110</v>
      </c>
    </row>
    <row r="27855" spans="1:8" x14ac:dyDescent="0.35">
      <c r="A27855">
        <v>148208</v>
      </c>
      <c r="B27855">
        <v>0</v>
      </c>
      <c r="C27855">
        <v>1</v>
      </c>
      <c r="D27855" t="s">
        <v>21</v>
      </c>
      <c r="E27855" s="2">
        <v>0.52696759259259263</v>
      </c>
      <c r="F27855" s="2">
        <v>0.52754629629629635</v>
      </c>
      <c r="G27855" s="2"/>
      <c r="H27855" t="s">
        <v>122</v>
      </c>
    </row>
    <row r="27856" spans="1:8" x14ac:dyDescent="0.35">
      <c r="A27856">
        <v>148208</v>
      </c>
      <c r="B27856">
        <v>0</v>
      </c>
      <c r="C27856">
        <v>1</v>
      </c>
      <c r="D27856" t="s">
        <v>123</v>
      </c>
      <c r="E27856" s="2">
        <v>0.52974537037037039</v>
      </c>
      <c r="F27856" s="2">
        <v>0.53032407407407411</v>
      </c>
      <c r="G27856" s="2"/>
      <c r="H27856">
        <v>2</v>
      </c>
    </row>
    <row r="27857" spans="1:8" x14ac:dyDescent="0.35">
      <c r="A27857">
        <v>148208</v>
      </c>
      <c r="B27857">
        <v>0</v>
      </c>
      <c r="C27857">
        <v>1</v>
      </c>
      <c r="D27857" t="s">
        <v>93</v>
      </c>
      <c r="E27857" s="2">
        <v>0.53217592592592589</v>
      </c>
      <c r="F27857" s="2">
        <v>0.53263888888888888</v>
      </c>
      <c r="G27857" s="2"/>
      <c r="H27857">
        <v>2</v>
      </c>
    </row>
    <row r="27858" spans="1:8" x14ac:dyDescent="0.35">
      <c r="A27858">
        <v>148208</v>
      </c>
      <c r="B27858">
        <v>0</v>
      </c>
      <c r="C27858">
        <v>1</v>
      </c>
      <c r="D27858" t="s">
        <v>9</v>
      </c>
      <c r="E27858" s="2">
        <v>0.53379629629629632</v>
      </c>
      <c r="F27858" s="2">
        <v>0.53425925925925921</v>
      </c>
      <c r="G27858" s="2"/>
      <c r="H27858">
        <v>2</v>
      </c>
    </row>
    <row r="27859" spans="1:8" x14ac:dyDescent="0.35">
      <c r="A27859">
        <v>148208</v>
      </c>
      <c r="B27859">
        <v>0</v>
      </c>
      <c r="C27859">
        <v>1</v>
      </c>
      <c r="D27859" t="s">
        <v>144</v>
      </c>
      <c r="E27859" s="2">
        <v>0.53530092592592593</v>
      </c>
      <c r="F27859" s="2">
        <v>0.53576388888888893</v>
      </c>
      <c r="G27859" s="2"/>
      <c r="H27859">
        <v>2</v>
      </c>
    </row>
    <row r="27860" spans="1:8" x14ac:dyDescent="0.35">
      <c r="A27860">
        <v>148208</v>
      </c>
      <c r="B27860">
        <v>0</v>
      </c>
      <c r="C27860">
        <v>1</v>
      </c>
      <c r="D27860" t="s">
        <v>59</v>
      </c>
      <c r="E27860" s="2">
        <v>0.53692129629629626</v>
      </c>
      <c r="F27860" s="2">
        <v>0.53738425925925926</v>
      </c>
      <c r="G27860" s="2"/>
      <c r="H27860">
        <v>2</v>
      </c>
    </row>
    <row r="27861" spans="1:8" x14ac:dyDescent="0.35">
      <c r="A27861">
        <v>148208</v>
      </c>
      <c r="B27861">
        <v>0</v>
      </c>
      <c r="C27861">
        <v>1</v>
      </c>
      <c r="D27861" t="s">
        <v>90</v>
      </c>
      <c r="E27861" s="2">
        <v>0.53877314814814814</v>
      </c>
      <c r="F27861" s="2">
        <v>0.53946759259259258</v>
      </c>
      <c r="G27861" s="2"/>
      <c r="H27861">
        <v>2</v>
      </c>
    </row>
    <row r="27862" spans="1:8" x14ac:dyDescent="0.35">
      <c r="A27862">
        <v>148208</v>
      </c>
      <c r="B27862">
        <v>0</v>
      </c>
      <c r="C27862">
        <v>1</v>
      </c>
      <c r="D27862" t="s">
        <v>151</v>
      </c>
      <c r="E27862" s="2">
        <v>0.54062500000000002</v>
      </c>
      <c r="F27862" s="2">
        <v>0.54108796296296291</v>
      </c>
      <c r="G27862" s="2"/>
      <c r="H27862">
        <v>2</v>
      </c>
    </row>
    <row r="27863" spans="1:8" x14ac:dyDescent="0.35">
      <c r="A27863">
        <v>148208</v>
      </c>
      <c r="B27863">
        <v>0</v>
      </c>
      <c r="C27863">
        <v>1</v>
      </c>
      <c r="D27863" t="s">
        <v>150</v>
      </c>
      <c r="E27863" s="2">
        <v>0.54236111111111107</v>
      </c>
      <c r="F27863" s="2">
        <v>0.54305555555555551</v>
      </c>
      <c r="G27863" s="2"/>
      <c r="H27863">
        <v>2</v>
      </c>
    </row>
    <row r="27864" spans="1:8" x14ac:dyDescent="0.35">
      <c r="A27864">
        <v>148208</v>
      </c>
      <c r="B27864">
        <v>0</v>
      </c>
      <c r="C27864">
        <v>1</v>
      </c>
      <c r="D27864" t="s">
        <v>149</v>
      </c>
      <c r="E27864" s="2">
        <v>0.54432870370370368</v>
      </c>
      <c r="F27864" s="2">
        <v>0.5449074074074074</v>
      </c>
      <c r="G27864" s="2"/>
      <c r="H27864">
        <v>2</v>
      </c>
    </row>
    <row r="27865" spans="1:8" x14ac:dyDescent="0.35">
      <c r="A27865">
        <v>148208</v>
      </c>
      <c r="B27865">
        <v>0</v>
      </c>
      <c r="C27865">
        <v>1</v>
      </c>
      <c r="D27865" t="s">
        <v>148</v>
      </c>
      <c r="E27865" s="2">
        <v>0.54652777777777772</v>
      </c>
      <c r="F27865" s="2">
        <v>0.54699074074074072</v>
      </c>
      <c r="G27865" s="2"/>
      <c r="H27865">
        <v>2</v>
      </c>
    </row>
    <row r="27866" spans="1:8" x14ac:dyDescent="0.35">
      <c r="A27866">
        <v>148208</v>
      </c>
      <c r="B27866">
        <v>0</v>
      </c>
      <c r="C27866">
        <v>1</v>
      </c>
      <c r="D27866" t="s">
        <v>19</v>
      </c>
      <c r="E27866" s="2">
        <v>0.54988425925925921</v>
      </c>
      <c r="F27866" s="2">
        <v>0.55034722222222221</v>
      </c>
      <c r="G27866" s="2"/>
      <c r="H27866">
        <v>2</v>
      </c>
    </row>
    <row r="27867" spans="1:8" x14ac:dyDescent="0.35">
      <c r="A27867">
        <v>148208</v>
      </c>
      <c r="B27867">
        <v>0</v>
      </c>
      <c r="C27867">
        <v>1</v>
      </c>
      <c r="D27867" t="s">
        <v>146</v>
      </c>
      <c r="E27867" s="2">
        <v>0.55138888888888893</v>
      </c>
      <c r="F27867" s="2">
        <v>0.55185185185185182</v>
      </c>
      <c r="G27867" s="2"/>
      <c r="H27867" t="s">
        <v>159</v>
      </c>
    </row>
    <row r="27868" spans="1:8" x14ac:dyDescent="0.35">
      <c r="A27868">
        <v>148208</v>
      </c>
      <c r="B27868">
        <v>0</v>
      </c>
      <c r="C27868">
        <v>1</v>
      </c>
      <c r="D27868" t="s">
        <v>145</v>
      </c>
      <c r="E27868" s="2">
        <v>0.5532407407407407</v>
      </c>
      <c r="F27868" s="2">
        <v>0.5537037037037037</v>
      </c>
      <c r="G27868" s="2"/>
      <c r="H27868">
        <v>2</v>
      </c>
    </row>
    <row r="27869" spans="1:8" x14ac:dyDescent="0.35">
      <c r="A27869">
        <v>148208</v>
      </c>
      <c r="B27869">
        <v>0</v>
      </c>
      <c r="C27869">
        <v>1</v>
      </c>
      <c r="D27869" t="s">
        <v>23</v>
      </c>
      <c r="E27869" s="2">
        <v>0.55590277777777775</v>
      </c>
      <c r="H27869">
        <v>1</v>
      </c>
    </row>
    <row r="27870" spans="1:8" x14ac:dyDescent="0.35">
      <c r="A27870">
        <v>141689</v>
      </c>
      <c r="B27870">
        <v>0</v>
      </c>
      <c r="C27870">
        <v>1</v>
      </c>
      <c r="D27870" t="s">
        <v>26</v>
      </c>
      <c r="F27870" s="2">
        <v>0.51041666666666663</v>
      </c>
      <c r="G27870" s="2"/>
      <c r="H27870">
        <v>1</v>
      </c>
    </row>
    <row r="27871" spans="1:8" x14ac:dyDescent="0.35">
      <c r="A27871">
        <v>141689</v>
      </c>
      <c r="B27871">
        <v>0</v>
      </c>
      <c r="C27871">
        <v>1</v>
      </c>
      <c r="D27871" t="s">
        <v>171</v>
      </c>
      <c r="E27871" s="2">
        <v>0.51273148148148151</v>
      </c>
      <c r="F27871" s="2">
        <v>0.5131944444444444</v>
      </c>
      <c r="G27871" s="2"/>
      <c r="H27871">
        <v>1</v>
      </c>
    </row>
    <row r="27872" spans="1:8" x14ac:dyDescent="0.35">
      <c r="A27872">
        <v>141689</v>
      </c>
      <c r="B27872">
        <v>0</v>
      </c>
      <c r="C27872">
        <v>1</v>
      </c>
      <c r="D27872" t="s">
        <v>170</v>
      </c>
      <c r="E27872" s="2">
        <v>0.51458333333333328</v>
      </c>
      <c r="F27872" s="2">
        <v>0.51504629629629628</v>
      </c>
      <c r="G27872" s="2"/>
      <c r="H27872">
        <v>1</v>
      </c>
    </row>
    <row r="27873" spans="1:8" x14ac:dyDescent="0.35">
      <c r="A27873">
        <v>141689</v>
      </c>
      <c r="B27873">
        <v>0</v>
      </c>
      <c r="C27873">
        <v>1</v>
      </c>
      <c r="D27873" t="s">
        <v>169</v>
      </c>
      <c r="E27873" s="2">
        <v>0.51666666666666672</v>
      </c>
      <c r="F27873" s="2">
        <v>0.51712962962962961</v>
      </c>
      <c r="G27873" s="2"/>
      <c r="H27873">
        <v>1</v>
      </c>
    </row>
    <row r="27874" spans="1:8" x14ac:dyDescent="0.35">
      <c r="A27874">
        <v>141689</v>
      </c>
      <c r="B27874">
        <v>0</v>
      </c>
      <c r="C27874">
        <v>1</v>
      </c>
      <c r="D27874" t="s">
        <v>168</v>
      </c>
      <c r="E27874" s="2">
        <v>0.51886574074074077</v>
      </c>
      <c r="F27874" s="2">
        <v>0.51932870370370365</v>
      </c>
      <c r="G27874" s="2"/>
      <c r="H27874">
        <v>1</v>
      </c>
    </row>
    <row r="27875" spans="1:8" x14ac:dyDescent="0.35">
      <c r="A27875">
        <v>141689</v>
      </c>
      <c r="B27875">
        <v>0</v>
      </c>
      <c r="C27875">
        <v>1</v>
      </c>
      <c r="D27875" t="s">
        <v>167</v>
      </c>
      <c r="E27875" s="2">
        <v>0.52083333333333337</v>
      </c>
      <c r="F27875" s="2">
        <v>0.52129629629629626</v>
      </c>
      <c r="G27875" s="2"/>
      <c r="H27875">
        <v>1</v>
      </c>
    </row>
    <row r="27876" spans="1:8" x14ac:dyDescent="0.35">
      <c r="A27876">
        <v>141689</v>
      </c>
      <c r="B27876">
        <v>0</v>
      </c>
      <c r="C27876">
        <v>1</v>
      </c>
      <c r="D27876" t="s">
        <v>13</v>
      </c>
      <c r="E27876" s="2">
        <v>0.52465277777777775</v>
      </c>
      <c r="H27876" t="s">
        <v>166</v>
      </c>
    </row>
    <row r="27877" spans="1:8" x14ac:dyDescent="0.35">
      <c r="A27877">
        <v>148614</v>
      </c>
      <c r="B27877">
        <v>0</v>
      </c>
      <c r="C27877">
        <v>1</v>
      </c>
      <c r="D27877" t="s">
        <v>13</v>
      </c>
      <c r="F27877" s="2">
        <v>0.51041666666666663</v>
      </c>
      <c r="G27877" s="2"/>
      <c r="H27877" t="s">
        <v>166</v>
      </c>
    </row>
    <row r="27878" spans="1:8" x14ac:dyDescent="0.35">
      <c r="A27878">
        <v>148614</v>
      </c>
      <c r="B27878">
        <v>0</v>
      </c>
      <c r="C27878">
        <v>1</v>
      </c>
      <c r="D27878" t="s">
        <v>167</v>
      </c>
      <c r="E27878" s="2">
        <v>0.5136574074074074</v>
      </c>
      <c r="F27878" s="2">
        <v>0.51412037037037039</v>
      </c>
      <c r="G27878" s="2"/>
      <c r="H27878">
        <v>2</v>
      </c>
    </row>
    <row r="27879" spans="1:8" x14ac:dyDescent="0.35">
      <c r="A27879">
        <v>148614</v>
      </c>
      <c r="B27879">
        <v>0</v>
      </c>
      <c r="C27879">
        <v>1</v>
      </c>
      <c r="D27879" t="s">
        <v>168</v>
      </c>
      <c r="E27879" s="2">
        <v>0.51550925925925928</v>
      </c>
      <c r="F27879" s="2">
        <v>0.51597222222222228</v>
      </c>
      <c r="G27879" s="2"/>
      <c r="H27879">
        <v>2</v>
      </c>
    </row>
    <row r="27880" spans="1:8" x14ac:dyDescent="0.35">
      <c r="A27880">
        <v>148614</v>
      </c>
      <c r="B27880">
        <v>0</v>
      </c>
      <c r="C27880">
        <v>1</v>
      </c>
      <c r="D27880" t="s">
        <v>169</v>
      </c>
      <c r="E27880" s="2">
        <v>0.51770833333333333</v>
      </c>
      <c r="F27880" s="2">
        <v>0.51817129629629632</v>
      </c>
      <c r="G27880" s="2"/>
      <c r="H27880">
        <v>2</v>
      </c>
    </row>
    <row r="27881" spans="1:8" x14ac:dyDescent="0.35">
      <c r="A27881">
        <v>148614</v>
      </c>
      <c r="B27881">
        <v>0</v>
      </c>
      <c r="C27881">
        <v>1</v>
      </c>
      <c r="D27881" t="s">
        <v>170</v>
      </c>
      <c r="E27881" s="2">
        <v>0.51979166666666665</v>
      </c>
      <c r="F27881" s="2">
        <v>0.52025462962962965</v>
      </c>
      <c r="G27881" s="2"/>
      <c r="H27881">
        <v>2</v>
      </c>
    </row>
    <row r="27882" spans="1:8" x14ac:dyDescent="0.35">
      <c r="A27882">
        <v>148614</v>
      </c>
      <c r="B27882">
        <v>0</v>
      </c>
      <c r="C27882">
        <v>1</v>
      </c>
      <c r="D27882" t="s">
        <v>171</v>
      </c>
      <c r="E27882" s="2">
        <v>0.52164351851851853</v>
      </c>
      <c r="F27882" s="2">
        <v>0.52210648148148153</v>
      </c>
      <c r="G27882" s="2"/>
      <c r="H27882">
        <v>2</v>
      </c>
    </row>
    <row r="27883" spans="1:8" x14ac:dyDescent="0.35">
      <c r="A27883">
        <v>148614</v>
      </c>
      <c r="B27883">
        <v>0</v>
      </c>
      <c r="C27883">
        <v>1</v>
      </c>
      <c r="D27883" t="s">
        <v>26</v>
      </c>
      <c r="E27883" s="2">
        <v>0.5248842592592593</v>
      </c>
      <c r="H27883">
        <v>1</v>
      </c>
    </row>
    <row r="27884" spans="1:8" x14ac:dyDescent="0.35">
      <c r="A27884">
        <v>147110</v>
      </c>
      <c r="B27884">
        <v>0</v>
      </c>
      <c r="C27884">
        <v>1</v>
      </c>
      <c r="D27884" t="s">
        <v>31</v>
      </c>
      <c r="F27884" s="2">
        <v>0.51736111111111116</v>
      </c>
      <c r="G27884" s="2"/>
      <c r="H27884" t="s">
        <v>131</v>
      </c>
    </row>
    <row r="27885" spans="1:8" x14ac:dyDescent="0.35">
      <c r="A27885">
        <v>147110</v>
      </c>
      <c r="B27885">
        <v>0</v>
      </c>
      <c r="C27885">
        <v>1</v>
      </c>
      <c r="D27885" t="s">
        <v>132</v>
      </c>
      <c r="E27885" s="2">
        <v>0.51956018518518521</v>
      </c>
      <c r="F27885" s="2">
        <v>0.5200231481481481</v>
      </c>
      <c r="G27885" s="2"/>
      <c r="H27885">
        <v>2</v>
      </c>
    </row>
    <row r="27886" spans="1:8" x14ac:dyDescent="0.35">
      <c r="A27886">
        <v>147110</v>
      </c>
      <c r="B27886">
        <v>0</v>
      </c>
      <c r="C27886">
        <v>1</v>
      </c>
      <c r="D27886" t="s">
        <v>133</v>
      </c>
      <c r="E27886" s="2">
        <v>0.52175925925925926</v>
      </c>
      <c r="F27886" s="2">
        <v>0.52222222222222225</v>
      </c>
      <c r="G27886" s="2"/>
      <c r="H27886">
        <v>2</v>
      </c>
    </row>
    <row r="27887" spans="1:8" x14ac:dyDescent="0.35">
      <c r="A27887">
        <v>147110</v>
      </c>
      <c r="B27887">
        <v>0</v>
      </c>
      <c r="C27887">
        <v>1</v>
      </c>
      <c r="D27887" t="s">
        <v>38</v>
      </c>
      <c r="E27887" s="2">
        <v>0.52349537037037042</v>
      </c>
      <c r="F27887" s="2">
        <v>0.52418981481481486</v>
      </c>
      <c r="G27887" s="2"/>
      <c r="H27887" t="s">
        <v>134</v>
      </c>
    </row>
    <row r="27888" spans="1:8" x14ac:dyDescent="0.35">
      <c r="A27888">
        <v>147110</v>
      </c>
      <c r="B27888">
        <v>1</v>
      </c>
      <c r="C27888">
        <v>1</v>
      </c>
      <c r="D27888" t="s">
        <v>135</v>
      </c>
      <c r="E27888" s="2">
        <v>0.52638888888888891</v>
      </c>
      <c r="F27888" s="2">
        <v>0.5268518518518519</v>
      </c>
      <c r="G27888" s="2"/>
      <c r="H27888">
        <v>1</v>
      </c>
    </row>
    <row r="27889" spans="1:8" x14ac:dyDescent="0.35">
      <c r="A27889">
        <v>147110</v>
      </c>
      <c r="B27889">
        <v>1</v>
      </c>
      <c r="C27889">
        <v>1</v>
      </c>
      <c r="D27889" t="s">
        <v>136</v>
      </c>
      <c r="E27889" s="2">
        <v>0.52824074074074079</v>
      </c>
      <c r="F27889" s="2">
        <v>0.52870370370370368</v>
      </c>
      <c r="G27889" s="2"/>
      <c r="H27889">
        <v>1</v>
      </c>
    </row>
    <row r="27890" spans="1:8" x14ac:dyDescent="0.35">
      <c r="A27890">
        <v>147110</v>
      </c>
      <c r="B27890">
        <v>1</v>
      </c>
      <c r="C27890">
        <v>1</v>
      </c>
      <c r="D27890" t="s">
        <v>137</v>
      </c>
      <c r="E27890" s="2">
        <v>0.53043981481481484</v>
      </c>
      <c r="F27890" s="2">
        <v>0.53090277777777772</v>
      </c>
      <c r="G27890" s="2"/>
      <c r="H27890">
        <v>1</v>
      </c>
    </row>
    <row r="27891" spans="1:8" x14ac:dyDescent="0.35">
      <c r="A27891">
        <v>147110</v>
      </c>
      <c r="B27891">
        <v>1</v>
      </c>
      <c r="C27891">
        <v>1</v>
      </c>
      <c r="D27891" t="s">
        <v>138</v>
      </c>
      <c r="E27891" s="2">
        <v>0.53217592592592589</v>
      </c>
      <c r="F27891" s="2">
        <v>0.53263888888888888</v>
      </c>
      <c r="G27891" s="2"/>
      <c r="H27891">
        <v>1</v>
      </c>
    </row>
    <row r="27892" spans="1:8" x14ac:dyDescent="0.35">
      <c r="A27892">
        <v>147110</v>
      </c>
      <c r="B27892">
        <v>1</v>
      </c>
      <c r="C27892">
        <v>1</v>
      </c>
      <c r="D27892" t="s">
        <v>139</v>
      </c>
      <c r="E27892" s="2">
        <v>0.53472222222222221</v>
      </c>
      <c r="F27892" s="2">
        <v>0.53541666666666665</v>
      </c>
      <c r="G27892" s="2"/>
      <c r="H27892">
        <v>1</v>
      </c>
    </row>
    <row r="27893" spans="1:8" x14ac:dyDescent="0.35">
      <c r="A27893">
        <v>147110</v>
      </c>
      <c r="B27893">
        <v>1</v>
      </c>
      <c r="C27893">
        <v>1</v>
      </c>
      <c r="D27893" t="s">
        <v>72</v>
      </c>
      <c r="E27893" s="2">
        <v>0.53715277777777781</v>
      </c>
      <c r="F27893" s="2">
        <v>0.53773148148148153</v>
      </c>
      <c r="G27893" s="2"/>
      <c r="H27893">
        <v>1</v>
      </c>
    </row>
    <row r="27894" spans="1:8" x14ac:dyDescent="0.35">
      <c r="A27894">
        <v>147110</v>
      </c>
      <c r="B27894">
        <v>1</v>
      </c>
      <c r="C27894">
        <v>1</v>
      </c>
      <c r="D27894" t="s">
        <v>95</v>
      </c>
      <c r="E27894" s="2">
        <v>0.53946759259259258</v>
      </c>
      <c r="F27894" s="2">
        <v>0.5400462962962963</v>
      </c>
      <c r="G27894" s="2"/>
      <c r="H27894">
        <v>1</v>
      </c>
    </row>
    <row r="27895" spans="1:8" x14ac:dyDescent="0.35">
      <c r="A27895">
        <v>147110</v>
      </c>
      <c r="B27895">
        <v>1</v>
      </c>
      <c r="C27895">
        <v>1</v>
      </c>
      <c r="D27895" t="s">
        <v>140</v>
      </c>
      <c r="E27895" s="2">
        <v>0.54143518518518519</v>
      </c>
      <c r="F27895" s="2">
        <v>0.54212962962962963</v>
      </c>
      <c r="G27895" s="2"/>
      <c r="H27895">
        <v>1</v>
      </c>
    </row>
    <row r="27896" spans="1:8" x14ac:dyDescent="0.35">
      <c r="A27896">
        <v>147110</v>
      </c>
      <c r="B27896">
        <v>1</v>
      </c>
      <c r="C27896">
        <v>1</v>
      </c>
      <c r="D27896" t="s">
        <v>141</v>
      </c>
      <c r="E27896" s="2">
        <v>0.54386574074074079</v>
      </c>
      <c r="F27896" s="2">
        <v>0.54432870370370368</v>
      </c>
      <c r="G27896" s="2"/>
      <c r="H27896">
        <v>1</v>
      </c>
    </row>
    <row r="27897" spans="1:8" x14ac:dyDescent="0.35">
      <c r="A27897">
        <v>147110</v>
      </c>
      <c r="B27897">
        <v>1</v>
      </c>
      <c r="C27897">
        <v>1</v>
      </c>
      <c r="D27897" t="s">
        <v>46</v>
      </c>
      <c r="E27897" s="2">
        <v>0.54513888888888884</v>
      </c>
      <c r="F27897" s="2">
        <v>0.54560185185185184</v>
      </c>
      <c r="G27897" s="2"/>
      <c r="H27897">
        <v>1</v>
      </c>
    </row>
    <row r="27898" spans="1:8" x14ac:dyDescent="0.35">
      <c r="A27898">
        <v>147110</v>
      </c>
      <c r="B27898">
        <v>1</v>
      </c>
      <c r="C27898">
        <v>1</v>
      </c>
      <c r="D27898" t="s">
        <v>142</v>
      </c>
      <c r="E27898" s="2">
        <v>0.54675925925925928</v>
      </c>
      <c r="F27898" s="2">
        <v>0.54722222222222228</v>
      </c>
      <c r="G27898" s="2"/>
      <c r="H27898">
        <v>1</v>
      </c>
    </row>
    <row r="27899" spans="1:8" x14ac:dyDescent="0.35">
      <c r="A27899">
        <v>147110</v>
      </c>
      <c r="B27899">
        <v>1</v>
      </c>
      <c r="C27899">
        <v>1</v>
      </c>
      <c r="D27899" t="s">
        <v>143</v>
      </c>
      <c r="E27899" s="2">
        <v>0.54803240740740744</v>
      </c>
      <c r="F27899" s="2">
        <v>0.54872685185185188</v>
      </c>
      <c r="G27899" s="2"/>
      <c r="H27899">
        <v>1</v>
      </c>
    </row>
    <row r="27900" spans="1:8" x14ac:dyDescent="0.35">
      <c r="A27900">
        <v>147110</v>
      </c>
      <c r="B27900">
        <v>1</v>
      </c>
      <c r="C27900">
        <v>1</v>
      </c>
      <c r="D27900" t="s">
        <v>59</v>
      </c>
      <c r="E27900" s="2">
        <v>0.55000000000000004</v>
      </c>
      <c r="F27900" s="2">
        <v>0.55046296296296293</v>
      </c>
      <c r="G27900" s="2"/>
      <c r="H27900">
        <v>1</v>
      </c>
    </row>
    <row r="27901" spans="1:8" x14ac:dyDescent="0.35">
      <c r="A27901">
        <v>147110</v>
      </c>
      <c r="B27901">
        <v>1</v>
      </c>
      <c r="C27901">
        <v>1</v>
      </c>
      <c r="D27901" t="s">
        <v>144</v>
      </c>
      <c r="E27901" s="2">
        <v>0.55150462962962965</v>
      </c>
      <c r="F27901" s="2">
        <v>0.55196759259259254</v>
      </c>
      <c r="G27901" s="2"/>
      <c r="H27901">
        <v>1</v>
      </c>
    </row>
    <row r="27902" spans="1:8" x14ac:dyDescent="0.35">
      <c r="A27902">
        <v>147110</v>
      </c>
      <c r="B27902">
        <v>1</v>
      </c>
      <c r="C27902">
        <v>1</v>
      </c>
      <c r="D27902" t="s">
        <v>9</v>
      </c>
      <c r="E27902" s="2">
        <v>0.5532407407407407</v>
      </c>
      <c r="F27902" s="2">
        <v>0.5537037037037037</v>
      </c>
      <c r="G27902" s="2"/>
      <c r="H27902">
        <v>1</v>
      </c>
    </row>
    <row r="27903" spans="1:8" x14ac:dyDescent="0.35">
      <c r="A27903">
        <v>147110</v>
      </c>
      <c r="B27903">
        <v>1</v>
      </c>
      <c r="C27903">
        <v>1</v>
      </c>
      <c r="D27903" t="s">
        <v>93</v>
      </c>
      <c r="E27903" s="2">
        <v>0.55486111111111114</v>
      </c>
      <c r="F27903" s="2">
        <v>0.55532407407407403</v>
      </c>
      <c r="G27903" s="2"/>
      <c r="H27903">
        <v>1</v>
      </c>
    </row>
    <row r="27904" spans="1:8" x14ac:dyDescent="0.35">
      <c r="A27904">
        <v>147110</v>
      </c>
      <c r="B27904">
        <v>1</v>
      </c>
      <c r="C27904">
        <v>1</v>
      </c>
      <c r="D27904" t="s">
        <v>123</v>
      </c>
      <c r="E27904" s="2">
        <v>0.55706018518518519</v>
      </c>
      <c r="F27904" s="2">
        <v>0.55763888888888891</v>
      </c>
      <c r="G27904" s="2"/>
      <c r="H27904">
        <v>1</v>
      </c>
    </row>
    <row r="27905" spans="1:8" x14ac:dyDescent="0.35">
      <c r="A27905">
        <v>147110</v>
      </c>
      <c r="B27905">
        <v>1</v>
      </c>
      <c r="C27905">
        <v>1</v>
      </c>
      <c r="D27905" t="s">
        <v>21</v>
      </c>
      <c r="E27905" s="2">
        <v>0.55983796296296295</v>
      </c>
      <c r="F27905" s="2">
        <v>0.56041666666666667</v>
      </c>
      <c r="G27905" s="2"/>
      <c r="H27905" t="s">
        <v>114</v>
      </c>
    </row>
    <row r="27906" spans="1:8" x14ac:dyDescent="0.35">
      <c r="A27906">
        <v>147110</v>
      </c>
      <c r="B27906">
        <v>1</v>
      </c>
      <c r="C27906">
        <v>1</v>
      </c>
      <c r="D27906" t="s">
        <v>45</v>
      </c>
      <c r="E27906" s="2">
        <v>0.56226851851851856</v>
      </c>
      <c r="F27906" s="2">
        <v>0.56307870370370372</v>
      </c>
      <c r="G27906" s="2"/>
      <c r="H27906" t="s">
        <v>152</v>
      </c>
    </row>
    <row r="27907" spans="1:8" x14ac:dyDescent="0.35">
      <c r="A27907">
        <v>147110</v>
      </c>
      <c r="B27907">
        <v>1</v>
      </c>
      <c r="C27907">
        <v>1</v>
      </c>
      <c r="D27907" t="s">
        <v>130</v>
      </c>
      <c r="E27907" s="2">
        <v>0.56469907407407405</v>
      </c>
      <c r="F27907" s="2">
        <v>0.56527777777777777</v>
      </c>
      <c r="G27907" s="2"/>
      <c r="H27907" t="s">
        <v>152</v>
      </c>
    </row>
    <row r="27908" spans="1:8" x14ac:dyDescent="0.35">
      <c r="A27908">
        <v>147110</v>
      </c>
      <c r="B27908">
        <v>1</v>
      </c>
      <c r="C27908">
        <v>1</v>
      </c>
      <c r="D27908" t="s">
        <v>129</v>
      </c>
      <c r="E27908" s="2">
        <v>0.56655092592592593</v>
      </c>
      <c r="F27908" s="2">
        <v>0.56701388888888893</v>
      </c>
      <c r="G27908" s="2"/>
      <c r="H27908" t="s">
        <v>152</v>
      </c>
    </row>
    <row r="27909" spans="1:8" x14ac:dyDescent="0.35">
      <c r="A27909">
        <v>147110</v>
      </c>
      <c r="B27909">
        <v>1</v>
      </c>
      <c r="C27909">
        <v>1</v>
      </c>
      <c r="D27909" t="s">
        <v>128</v>
      </c>
      <c r="E27909" s="2">
        <v>0.56851851851851853</v>
      </c>
      <c r="F27909" s="2">
        <v>0.56898148148148153</v>
      </c>
      <c r="G27909" s="2"/>
      <c r="H27909" t="s">
        <v>152</v>
      </c>
    </row>
    <row r="27910" spans="1:8" x14ac:dyDescent="0.35">
      <c r="A27910">
        <v>147110</v>
      </c>
      <c r="B27910">
        <v>1</v>
      </c>
      <c r="C27910">
        <v>1</v>
      </c>
      <c r="D27910" t="s">
        <v>126</v>
      </c>
      <c r="E27910" s="2">
        <v>0.57048611111111114</v>
      </c>
      <c r="F27910" s="2">
        <v>0.57118055555555558</v>
      </c>
      <c r="G27910" s="2"/>
      <c r="H27910" t="s">
        <v>162</v>
      </c>
    </row>
    <row r="27911" spans="1:8" x14ac:dyDescent="0.35">
      <c r="A27911">
        <v>147110</v>
      </c>
      <c r="B27911">
        <v>1</v>
      </c>
      <c r="C27911">
        <v>1</v>
      </c>
      <c r="D27911" t="s">
        <v>125</v>
      </c>
      <c r="E27911" s="2">
        <v>0.57314814814814818</v>
      </c>
      <c r="F27911" s="2">
        <v>0.57361111111111107</v>
      </c>
      <c r="G27911" s="2"/>
      <c r="H27911">
        <v>1</v>
      </c>
    </row>
    <row r="27912" spans="1:8" x14ac:dyDescent="0.35">
      <c r="A27912">
        <v>147110</v>
      </c>
      <c r="B27912">
        <v>1</v>
      </c>
      <c r="C27912">
        <v>1</v>
      </c>
      <c r="D27912" t="s">
        <v>17</v>
      </c>
      <c r="E27912" s="2">
        <v>0.57488425925925923</v>
      </c>
      <c r="F27912" s="2">
        <v>0.57534722222222223</v>
      </c>
      <c r="G27912" s="2"/>
      <c r="H27912">
        <v>1</v>
      </c>
    </row>
    <row r="27913" spans="1:8" x14ac:dyDescent="0.35">
      <c r="A27913">
        <v>147110</v>
      </c>
      <c r="B27913">
        <v>1</v>
      </c>
      <c r="C27913">
        <v>1</v>
      </c>
      <c r="D27913" t="s">
        <v>18</v>
      </c>
      <c r="E27913" s="2">
        <v>0.57789351851851856</v>
      </c>
      <c r="H27913" t="s">
        <v>124</v>
      </c>
    </row>
    <row r="27914" spans="1:8" x14ac:dyDescent="0.35">
      <c r="A27914">
        <v>147207</v>
      </c>
      <c r="B27914">
        <v>0</v>
      </c>
      <c r="C27914">
        <v>1</v>
      </c>
      <c r="D27914" t="s">
        <v>23</v>
      </c>
      <c r="F27914" s="2">
        <v>0.5175925925925926</v>
      </c>
      <c r="G27914" s="2"/>
      <c r="H27914">
        <v>1</v>
      </c>
    </row>
    <row r="27915" spans="1:8" x14ac:dyDescent="0.35">
      <c r="A27915">
        <v>147207</v>
      </c>
      <c r="B27915">
        <v>0</v>
      </c>
      <c r="C27915">
        <v>1</v>
      </c>
      <c r="D27915" t="s">
        <v>145</v>
      </c>
      <c r="E27915" s="2">
        <v>0.51956018518518521</v>
      </c>
      <c r="F27915" s="2">
        <v>0.5200231481481481</v>
      </c>
      <c r="G27915" s="2"/>
      <c r="H27915">
        <v>1</v>
      </c>
    </row>
    <row r="27916" spans="1:8" x14ac:dyDescent="0.35">
      <c r="A27916">
        <v>147207</v>
      </c>
      <c r="B27916">
        <v>0</v>
      </c>
      <c r="C27916">
        <v>1</v>
      </c>
      <c r="D27916" t="s">
        <v>146</v>
      </c>
      <c r="E27916" s="2">
        <v>0.52141203703703709</v>
      </c>
      <c r="F27916" s="2">
        <v>0.52187499999999998</v>
      </c>
      <c r="G27916" s="2"/>
      <c r="H27916" t="s">
        <v>147</v>
      </c>
    </row>
    <row r="27917" spans="1:8" x14ac:dyDescent="0.35">
      <c r="A27917">
        <v>147207</v>
      </c>
      <c r="B27917">
        <v>0</v>
      </c>
      <c r="C27917">
        <v>1</v>
      </c>
      <c r="D27917" t="s">
        <v>19</v>
      </c>
      <c r="E27917" s="2">
        <v>0.52280092592592597</v>
      </c>
      <c r="F27917" s="2">
        <v>0.52326388888888886</v>
      </c>
      <c r="G27917" s="2"/>
      <c r="H27917">
        <v>1</v>
      </c>
    </row>
    <row r="27918" spans="1:8" x14ac:dyDescent="0.35">
      <c r="A27918">
        <v>147207</v>
      </c>
      <c r="B27918">
        <v>0</v>
      </c>
      <c r="C27918">
        <v>1</v>
      </c>
      <c r="D27918" t="s">
        <v>148</v>
      </c>
      <c r="E27918" s="2">
        <v>0.52581018518518519</v>
      </c>
      <c r="F27918" s="2">
        <v>0.52627314814814818</v>
      </c>
      <c r="G27918" s="2"/>
      <c r="H27918">
        <v>1</v>
      </c>
    </row>
    <row r="27919" spans="1:8" x14ac:dyDescent="0.35">
      <c r="A27919">
        <v>147207</v>
      </c>
      <c r="B27919">
        <v>0</v>
      </c>
      <c r="C27919">
        <v>1</v>
      </c>
      <c r="D27919" t="s">
        <v>149</v>
      </c>
      <c r="E27919" s="2">
        <v>0.52777777777777779</v>
      </c>
      <c r="F27919" s="2">
        <v>0.52835648148148151</v>
      </c>
      <c r="G27919" s="2"/>
      <c r="H27919">
        <v>1</v>
      </c>
    </row>
    <row r="27920" spans="1:8" x14ac:dyDescent="0.35">
      <c r="A27920">
        <v>147207</v>
      </c>
      <c r="B27920">
        <v>0</v>
      </c>
      <c r="C27920">
        <v>1</v>
      </c>
      <c r="D27920" t="s">
        <v>150</v>
      </c>
      <c r="E27920" s="2">
        <v>0.52962962962962967</v>
      </c>
      <c r="F27920" s="2">
        <v>0.53032407407407411</v>
      </c>
      <c r="G27920" s="2"/>
      <c r="H27920">
        <v>1</v>
      </c>
    </row>
    <row r="27921" spans="1:8" x14ac:dyDescent="0.35">
      <c r="A27921">
        <v>147207</v>
      </c>
      <c r="B27921">
        <v>0</v>
      </c>
      <c r="C27921">
        <v>1</v>
      </c>
      <c r="D27921" t="s">
        <v>151</v>
      </c>
      <c r="E27921" s="2">
        <v>0.53136574074074072</v>
      </c>
      <c r="F27921" s="2">
        <v>0.53182870370370372</v>
      </c>
      <c r="G27921" s="2"/>
      <c r="H27921">
        <v>1</v>
      </c>
    </row>
    <row r="27922" spans="1:8" x14ac:dyDescent="0.35">
      <c r="A27922">
        <v>147207</v>
      </c>
      <c r="B27922">
        <v>0</v>
      </c>
      <c r="C27922">
        <v>1</v>
      </c>
      <c r="D27922" t="s">
        <v>90</v>
      </c>
      <c r="E27922" s="2">
        <v>0.53298611111111116</v>
      </c>
      <c r="F27922" s="2">
        <v>0.5336805555555556</v>
      </c>
      <c r="G27922" s="2"/>
      <c r="H27922">
        <v>1</v>
      </c>
    </row>
    <row r="27923" spans="1:8" x14ac:dyDescent="0.35">
      <c r="A27923">
        <v>147207</v>
      </c>
      <c r="B27923">
        <v>0</v>
      </c>
      <c r="C27923">
        <v>1</v>
      </c>
      <c r="D27923" t="s">
        <v>59</v>
      </c>
      <c r="E27923" s="2">
        <v>0.53506944444444449</v>
      </c>
      <c r="F27923" s="2">
        <v>0.53553240740740737</v>
      </c>
      <c r="G27923" s="2"/>
      <c r="H27923">
        <v>1</v>
      </c>
    </row>
    <row r="27924" spans="1:8" x14ac:dyDescent="0.35">
      <c r="A27924">
        <v>147207</v>
      </c>
      <c r="B27924">
        <v>0</v>
      </c>
      <c r="C27924">
        <v>1</v>
      </c>
      <c r="D27924" t="s">
        <v>144</v>
      </c>
      <c r="E27924" s="2">
        <v>0.53657407407407409</v>
      </c>
      <c r="F27924" s="2">
        <v>0.53703703703703709</v>
      </c>
      <c r="G27924" s="2"/>
      <c r="H27924">
        <v>1</v>
      </c>
    </row>
    <row r="27925" spans="1:8" x14ac:dyDescent="0.35">
      <c r="A27925">
        <v>147207</v>
      </c>
      <c r="B27925">
        <v>0</v>
      </c>
      <c r="C27925">
        <v>1</v>
      </c>
      <c r="D27925" t="s">
        <v>9</v>
      </c>
      <c r="E27925" s="2">
        <v>0.53831018518518514</v>
      </c>
      <c r="F27925" s="2">
        <v>0.53877314814814814</v>
      </c>
      <c r="G27925" s="2"/>
      <c r="H27925">
        <v>1</v>
      </c>
    </row>
    <row r="27926" spans="1:8" x14ac:dyDescent="0.35">
      <c r="A27926">
        <v>147207</v>
      </c>
      <c r="B27926">
        <v>0</v>
      </c>
      <c r="C27926">
        <v>1</v>
      </c>
      <c r="D27926" t="s">
        <v>93</v>
      </c>
      <c r="E27926" s="2">
        <v>0.53993055555555558</v>
      </c>
      <c r="F27926" s="2">
        <v>0.54039351851851847</v>
      </c>
      <c r="G27926" s="2"/>
      <c r="H27926">
        <v>1</v>
      </c>
    </row>
    <row r="27927" spans="1:8" x14ac:dyDescent="0.35">
      <c r="A27927">
        <v>147207</v>
      </c>
      <c r="B27927">
        <v>0</v>
      </c>
      <c r="C27927">
        <v>1</v>
      </c>
      <c r="D27927" t="s">
        <v>123</v>
      </c>
      <c r="E27927" s="2">
        <v>0.54212962962962963</v>
      </c>
      <c r="F27927" s="2">
        <v>0.54270833333333335</v>
      </c>
      <c r="G27927" s="2"/>
      <c r="H27927">
        <v>1</v>
      </c>
    </row>
    <row r="27928" spans="1:8" x14ac:dyDescent="0.35">
      <c r="A27928">
        <v>147207</v>
      </c>
      <c r="B27928">
        <v>0</v>
      </c>
      <c r="C27928">
        <v>1</v>
      </c>
      <c r="D27928" t="s">
        <v>21</v>
      </c>
      <c r="E27928" s="2">
        <v>0.54525462962962967</v>
      </c>
      <c r="F27928" s="2">
        <v>0.54583333333333328</v>
      </c>
      <c r="G27928" s="2"/>
      <c r="H27928" t="s">
        <v>114</v>
      </c>
    </row>
    <row r="27929" spans="1:8" x14ac:dyDescent="0.35">
      <c r="A27929">
        <v>147207</v>
      </c>
      <c r="B27929">
        <v>0</v>
      </c>
      <c r="C27929">
        <v>1</v>
      </c>
      <c r="D27929" t="s">
        <v>45</v>
      </c>
      <c r="E27929" s="2">
        <v>0.54780092592592589</v>
      </c>
      <c r="F27929" s="2">
        <v>0.5488425925925926</v>
      </c>
      <c r="G27929" s="2"/>
      <c r="H27929" t="s">
        <v>152</v>
      </c>
    </row>
    <row r="27930" spans="1:8" x14ac:dyDescent="0.35">
      <c r="A27930">
        <v>147207</v>
      </c>
      <c r="B27930">
        <v>0</v>
      </c>
      <c r="C27930">
        <v>1</v>
      </c>
      <c r="D27930" t="s">
        <v>128</v>
      </c>
      <c r="E27930" s="2">
        <v>0.55266203703703709</v>
      </c>
      <c r="F27930" s="2">
        <v>0.55312499999999998</v>
      </c>
      <c r="G27930" s="2"/>
      <c r="H27930" t="s">
        <v>152</v>
      </c>
    </row>
    <row r="27931" spans="1:8" x14ac:dyDescent="0.35">
      <c r="A27931">
        <v>147207</v>
      </c>
      <c r="B27931">
        <v>0</v>
      </c>
      <c r="C27931">
        <v>1</v>
      </c>
      <c r="D27931" t="s">
        <v>126</v>
      </c>
      <c r="E27931" s="2">
        <v>0.55474537037037042</v>
      </c>
      <c r="F27931" s="2">
        <v>0.55590277777777775</v>
      </c>
      <c r="G27931" s="2"/>
      <c r="H27931" t="s">
        <v>152</v>
      </c>
    </row>
    <row r="27932" spans="1:8" x14ac:dyDescent="0.35">
      <c r="A27932">
        <v>147207</v>
      </c>
      <c r="B27932">
        <v>0</v>
      </c>
      <c r="C27932">
        <v>1</v>
      </c>
      <c r="D27932" t="s">
        <v>153</v>
      </c>
      <c r="E27932" s="2">
        <v>0.55798611111111107</v>
      </c>
      <c r="F27932" s="2">
        <v>0.55844907407407407</v>
      </c>
      <c r="G27932" s="2"/>
      <c r="H27932" t="s">
        <v>152</v>
      </c>
    </row>
    <row r="27933" spans="1:8" x14ac:dyDescent="0.35">
      <c r="A27933">
        <v>147207</v>
      </c>
      <c r="B27933">
        <v>0</v>
      </c>
      <c r="C27933">
        <v>1</v>
      </c>
      <c r="D27933" t="s">
        <v>154</v>
      </c>
      <c r="E27933" s="2">
        <v>0.55983796296296295</v>
      </c>
      <c r="F27933" s="2">
        <v>0.56030092592592595</v>
      </c>
      <c r="G27933" s="2"/>
      <c r="H27933" t="s">
        <v>152</v>
      </c>
    </row>
    <row r="27934" spans="1:8" x14ac:dyDescent="0.35">
      <c r="A27934">
        <v>147207</v>
      </c>
      <c r="B27934">
        <v>0</v>
      </c>
      <c r="C27934">
        <v>1</v>
      </c>
      <c r="D27934" t="s">
        <v>155</v>
      </c>
      <c r="E27934" s="2">
        <v>0.56180555555555556</v>
      </c>
      <c r="F27934" s="2">
        <v>0.56226851851851856</v>
      </c>
      <c r="G27934" s="2"/>
      <c r="H27934" t="s">
        <v>152</v>
      </c>
    </row>
    <row r="27935" spans="1:8" x14ac:dyDescent="0.35">
      <c r="A27935">
        <v>147207</v>
      </c>
      <c r="B27935">
        <v>0</v>
      </c>
      <c r="C27935">
        <v>1</v>
      </c>
      <c r="D27935" t="s">
        <v>24</v>
      </c>
      <c r="E27935" s="2">
        <v>0.56504629629629632</v>
      </c>
      <c r="H27935">
        <v>7</v>
      </c>
    </row>
    <row r="27936" spans="1:8" x14ac:dyDescent="0.35">
      <c r="A27936">
        <v>148414</v>
      </c>
      <c r="B27936">
        <v>0</v>
      </c>
      <c r="C27936">
        <v>1</v>
      </c>
      <c r="D27936" t="s">
        <v>6</v>
      </c>
      <c r="F27936" s="2">
        <v>0.51863425925925921</v>
      </c>
      <c r="G27936" s="2"/>
      <c r="H27936" t="s">
        <v>115</v>
      </c>
    </row>
    <row r="27937" spans="1:8" x14ac:dyDescent="0.35">
      <c r="A27937">
        <v>148414</v>
      </c>
      <c r="B27937">
        <v>0</v>
      </c>
      <c r="C27937">
        <v>1</v>
      </c>
      <c r="D27937" t="s">
        <v>116</v>
      </c>
      <c r="E27937" s="2">
        <v>0.52141203703703709</v>
      </c>
      <c r="F27937" s="2">
        <v>0.52187499999999998</v>
      </c>
      <c r="G27937" s="2"/>
      <c r="H27937" t="s">
        <v>110</v>
      </c>
    </row>
    <row r="27938" spans="1:8" x14ac:dyDescent="0.35">
      <c r="A27938">
        <v>148414</v>
      </c>
      <c r="B27938">
        <v>0</v>
      </c>
      <c r="C27938">
        <v>1</v>
      </c>
      <c r="D27938" t="s">
        <v>117</v>
      </c>
      <c r="E27938" s="2">
        <v>0.52557870370370374</v>
      </c>
      <c r="F27938" s="2">
        <v>0.52604166666666663</v>
      </c>
      <c r="G27938" s="2"/>
      <c r="H27938" t="s">
        <v>110</v>
      </c>
    </row>
    <row r="27939" spans="1:8" x14ac:dyDescent="0.35">
      <c r="A27939">
        <v>148414</v>
      </c>
      <c r="B27939">
        <v>0</v>
      </c>
      <c r="C27939">
        <v>1</v>
      </c>
      <c r="D27939" t="s">
        <v>118</v>
      </c>
      <c r="E27939" s="2">
        <v>0.52777777777777779</v>
      </c>
      <c r="F27939" s="2">
        <v>0.52824074074074079</v>
      </c>
      <c r="G27939" s="2"/>
      <c r="H27939" t="s">
        <v>110</v>
      </c>
    </row>
    <row r="27940" spans="1:8" x14ac:dyDescent="0.35">
      <c r="A27940">
        <v>148414</v>
      </c>
      <c r="B27940">
        <v>0</v>
      </c>
      <c r="C27940">
        <v>1</v>
      </c>
      <c r="D27940" t="s">
        <v>119</v>
      </c>
      <c r="E27940" s="2">
        <v>0.53020833333333328</v>
      </c>
      <c r="F27940" s="2">
        <v>0.53067129629629628</v>
      </c>
      <c r="G27940" s="2"/>
      <c r="H27940" t="s">
        <v>110</v>
      </c>
    </row>
    <row r="27941" spans="1:8" x14ac:dyDescent="0.35">
      <c r="A27941">
        <v>148414</v>
      </c>
      <c r="B27941">
        <v>0</v>
      </c>
      <c r="C27941">
        <v>1</v>
      </c>
      <c r="D27941" t="s">
        <v>120</v>
      </c>
      <c r="E27941" s="2">
        <v>0.53252314814814816</v>
      </c>
      <c r="F27941" s="2">
        <v>0.53298611111111116</v>
      </c>
      <c r="G27941" s="2"/>
      <c r="H27941" t="s">
        <v>110</v>
      </c>
    </row>
    <row r="27942" spans="1:8" x14ac:dyDescent="0.35">
      <c r="A27942">
        <v>148414</v>
      </c>
      <c r="B27942">
        <v>0</v>
      </c>
      <c r="C27942">
        <v>1</v>
      </c>
      <c r="D27942" t="s">
        <v>121</v>
      </c>
      <c r="E27942" s="2">
        <v>0.53518518518518521</v>
      </c>
      <c r="F27942" s="2">
        <v>0.5356481481481481</v>
      </c>
      <c r="G27942" s="2"/>
      <c r="H27942" t="s">
        <v>110</v>
      </c>
    </row>
    <row r="27943" spans="1:8" x14ac:dyDescent="0.35">
      <c r="A27943">
        <v>148414</v>
      </c>
      <c r="B27943">
        <v>0</v>
      </c>
      <c r="C27943">
        <v>1</v>
      </c>
      <c r="D27943" t="s">
        <v>39</v>
      </c>
      <c r="E27943" s="2">
        <v>0.53831018518518514</v>
      </c>
      <c r="F27943" s="2">
        <v>0.53900462962962958</v>
      </c>
      <c r="G27943" s="2"/>
      <c r="H27943" t="s">
        <v>110</v>
      </c>
    </row>
    <row r="27944" spans="1:8" x14ac:dyDescent="0.35">
      <c r="A27944">
        <v>148414</v>
      </c>
      <c r="B27944">
        <v>0</v>
      </c>
      <c r="C27944">
        <v>1</v>
      </c>
      <c r="D27944" t="s">
        <v>109</v>
      </c>
      <c r="E27944" s="2">
        <v>0.54131944444444446</v>
      </c>
      <c r="F27944" s="2">
        <v>0.54178240740740746</v>
      </c>
      <c r="G27944" s="2"/>
      <c r="H27944" t="s">
        <v>110</v>
      </c>
    </row>
    <row r="27945" spans="1:8" x14ac:dyDescent="0.35">
      <c r="A27945">
        <v>148414</v>
      </c>
      <c r="B27945">
        <v>0</v>
      </c>
      <c r="C27945">
        <v>1</v>
      </c>
      <c r="D27945" t="s">
        <v>111</v>
      </c>
      <c r="E27945" s="2">
        <v>0.54328703703703707</v>
      </c>
      <c r="F27945" s="2">
        <v>0.54374999999999996</v>
      </c>
      <c r="G27945" s="2"/>
      <c r="H27945" t="s">
        <v>110</v>
      </c>
    </row>
    <row r="27946" spans="1:8" x14ac:dyDescent="0.35">
      <c r="A27946">
        <v>148414</v>
      </c>
      <c r="B27946">
        <v>0</v>
      </c>
      <c r="C27946">
        <v>1</v>
      </c>
      <c r="D27946" t="s">
        <v>112</v>
      </c>
      <c r="E27946" s="2">
        <v>0.54548611111111112</v>
      </c>
      <c r="F27946" s="2">
        <v>0.54606481481481484</v>
      </c>
      <c r="G27946" s="2"/>
      <c r="H27946" t="s">
        <v>110</v>
      </c>
    </row>
    <row r="27947" spans="1:8" x14ac:dyDescent="0.35">
      <c r="A27947">
        <v>148414</v>
      </c>
      <c r="B27947">
        <v>0</v>
      </c>
      <c r="C27947">
        <v>1</v>
      </c>
      <c r="D27947" t="s">
        <v>113</v>
      </c>
      <c r="E27947" s="2">
        <v>0.547337962962963</v>
      </c>
      <c r="F27947" s="2">
        <v>0.54791666666666672</v>
      </c>
      <c r="G27947" s="2"/>
      <c r="H27947" t="s">
        <v>110</v>
      </c>
    </row>
    <row r="27948" spans="1:8" x14ac:dyDescent="0.35">
      <c r="A27948">
        <v>148414</v>
      </c>
      <c r="B27948">
        <v>0</v>
      </c>
      <c r="C27948">
        <v>1</v>
      </c>
      <c r="D27948" t="s">
        <v>24</v>
      </c>
      <c r="E27948" s="2">
        <v>0.55011574074074077</v>
      </c>
      <c r="F27948" s="2">
        <v>0.55150462962962965</v>
      </c>
      <c r="G27948" s="2"/>
      <c r="H27948" t="s">
        <v>110</v>
      </c>
    </row>
    <row r="27949" spans="1:8" x14ac:dyDescent="0.35">
      <c r="A27949">
        <v>148414</v>
      </c>
      <c r="B27949">
        <v>0</v>
      </c>
      <c r="C27949">
        <v>1</v>
      </c>
      <c r="D27949" t="s">
        <v>45</v>
      </c>
      <c r="E27949" s="2">
        <v>0.55902777777777779</v>
      </c>
      <c r="F27949" s="2">
        <v>0.55972222222222223</v>
      </c>
      <c r="G27949" s="2"/>
      <c r="H27949" t="s">
        <v>110</v>
      </c>
    </row>
    <row r="27950" spans="1:8" x14ac:dyDescent="0.35">
      <c r="A27950">
        <v>148414</v>
      </c>
      <c r="B27950">
        <v>0</v>
      </c>
      <c r="C27950">
        <v>1</v>
      </c>
      <c r="D27950" t="s">
        <v>21</v>
      </c>
      <c r="E27950" s="2">
        <v>0.56134259259259256</v>
      </c>
      <c r="F27950" s="2">
        <v>0.56192129629629628</v>
      </c>
      <c r="G27950" s="2"/>
      <c r="H27950" t="s">
        <v>122</v>
      </c>
    </row>
    <row r="27951" spans="1:8" x14ac:dyDescent="0.35">
      <c r="A27951">
        <v>148414</v>
      </c>
      <c r="B27951">
        <v>0</v>
      </c>
      <c r="C27951">
        <v>1</v>
      </c>
      <c r="D27951" t="s">
        <v>123</v>
      </c>
      <c r="E27951" s="2">
        <v>0.5644675925925926</v>
      </c>
      <c r="F27951" s="2">
        <v>0.56504629629629632</v>
      </c>
      <c r="G27951" s="2"/>
      <c r="H27951">
        <v>2</v>
      </c>
    </row>
    <row r="27952" spans="1:8" x14ac:dyDescent="0.35">
      <c r="A27952">
        <v>148414</v>
      </c>
      <c r="B27952">
        <v>0</v>
      </c>
      <c r="C27952">
        <v>1</v>
      </c>
      <c r="D27952" t="s">
        <v>93</v>
      </c>
      <c r="E27952" s="2">
        <v>0.56701388888888893</v>
      </c>
      <c r="F27952" s="2">
        <v>0.56747685185185182</v>
      </c>
      <c r="G27952" s="2"/>
      <c r="H27952">
        <v>2</v>
      </c>
    </row>
    <row r="27953" spans="1:8" x14ac:dyDescent="0.35">
      <c r="A27953">
        <v>148414</v>
      </c>
      <c r="B27953">
        <v>0</v>
      </c>
      <c r="C27953">
        <v>1</v>
      </c>
      <c r="D27953" t="s">
        <v>9</v>
      </c>
      <c r="E27953" s="2">
        <v>0.5688657407407407</v>
      </c>
      <c r="F27953" s="2">
        <v>0.5693287037037037</v>
      </c>
      <c r="G27953" s="2"/>
      <c r="H27953">
        <v>2</v>
      </c>
    </row>
    <row r="27954" spans="1:8" x14ac:dyDescent="0.35">
      <c r="A27954">
        <v>148414</v>
      </c>
      <c r="B27954">
        <v>0</v>
      </c>
      <c r="C27954">
        <v>1</v>
      </c>
      <c r="D27954" t="s">
        <v>144</v>
      </c>
      <c r="E27954" s="2">
        <v>0.57048611111111114</v>
      </c>
      <c r="F27954" s="2">
        <v>0.57094907407407403</v>
      </c>
      <c r="G27954" s="2"/>
      <c r="H27954">
        <v>2</v>
      </c>
    </row>
    <row r="27955" spans="1:8" x14ac:dyDescent="0.35">
      <c r="A27955">
        <v>148414</v>
      </c>
      <c r="B27955">
        <v>0</v>
      </c>
      <c r="C27955">
        <v>1</v>
      </c>
      <c r="D27955" t="s">
        <v>59</v>
      </c>
      <c r="E27955" s="2">
        <v>0.57210648148148147</v>
      </c>
      <c r="F27955" s="2">
        <v>0.57256944444444446</v>
      </c>
      <c r="G27955" s="2"/>
      <c r="H27955">
        <v>2</v>
      </c>
    </row>
    <row r="27956" spans="1:8" x14ac:dyDescent="0.35">
      <c r="A27956">
        <v>148414</v>
      </c>
      <c r="B27956">
        <v>0</v>
      </c>
      <c r="C27956">
        <v>1</v>
      </c>
      <c r="D27956" t="s">
        <v>90</v>
      </c>
      <c r="E27956" s="2">
        <v>0.57407407407407407</v>
      </c>
      <c r="F27956" s="2">
        <v>0.57476851851851851</v>
      </c>
      <c r="G27956" s="2"/>
      <c r="H27956">
        <v>2</v>
      </c>
    </row>
    <row r="27957" spans="1:8" x14ac:dyDescent="0.35">
      <c r="A27957">
        <v>148414</v>
      </c>
      <c r="B27957">
        <v>0</v>
      </c>
      <c r="C27957">
        <v>1</v>
      </c>
      <c r="D27957" t="s">
        <v>151</v>
      </c>
      <c r="E27957" s="2">
        <v>0.5761574074074074</v>
      </c>
      <c r="F27957" s="2">
        <v>0.57662037037037039</v>
      </c>
      <c r="G27957" s="2"/>
      <c r="H27957">
        <v>2</v>
      </c>
    </row>
    <row r="27958" spans="1:8" x14ac:dyDescent="0.35">
      <c r="A27958">
        <v>148414</v>
      </c>
      <c r="B27958">
        <v>0</v>
      </c>
      <c r="C27958">
        <v>1</v>
      </c>
      <c r="D27958" t="s">
        <v>150</v>
      </c>
      <c r="E27958" s="2">
        <v>0.57800925925925928</v>
      </c>
      <c r="F27958" s="2">
        <v>0.57870370370370372</v>
      </c>
      <c r="G27958" s="2"/>
      <c r="H27958">
        <v>2</v>
      </c>
    </row>
    <row r="27959" spans="1:8" x14ac:dyDescent="0.35">
      <c r="A27959">
        <v>148414</v>
      </c>
      <c r="B27959">
        <v>0</v>
      </c>
      <c r="C27959">
        <v>1</v>
      </c>
      <c r="D27959" t="s">
        <v>149</v>
      </c>
      <c r="E27959" s="2">
        <v>0.58020833333333333</v>
      </c>
      <c r="F27959" s="2">
        <v>0.58078703703703705</v>
      </c>
      <c r="G27959" s="2"/>
      <c r="H27959">
        <v>2</v>
      </c>
    </row>
    <row r="27960" spans="1:8" x14ac:dyDescent="0.35">
      <c r="A27960">
        <v>148414</v>
      </c>
      <c r="B27960">
        <v>0</v>
      </c>
      <c r="C27960">
        <v>1</v>
      </c>
      <c r="D27960" t="s">
        <v>148</v>
      </c>
      <c r="E27960" s="2">
        <v>0.5825231481481481</v>
      </c>
      <c r="F27960" s="2">
        <v>0.58298611111111109</v>
      </c>
      <c r="G27960" s="2"/>
      <c r="H27960">
        <v>2</v>
      </c>
    </row>
    <row r="27961" spans="1:8" x14ac:dyDescent="0.35">
      <c r="A27961">
        <v>148414</v>
      </c>
      <c r="B27961">
        <v>0</v>
      </c>
      <c r="C27961">
        <v>1</v>
      </c>
      <c r="D27961" t="s">
        <v>19</v>
      </c>
      <c r="E27961" s="2">
        <v>0.58622685185185186</v>
      </c>
      <c r="F27961" s="2">
        <v>0.58668981481481486</v>
      </c>
      <c r="G27961" s="2"/>
      <c r="H27961">
        <v>2</v>
      </c>
    </row>
    <row r="27962" spans="1:8" x14ac:dyDescent="0.35">
      <c r="A27962">
        <v>148414</v>
      </c>
      <c r="B27962">
        <v>0</v>
      </c>
      <c r="C27962">
        <v>1</v>
      </c>
      <c r="D27962" t="s">
        <v>146</v>
      </c>
      <c r="E27962" s="2">
        <v>0.58773148148148147</v>
      </c>
      <c r="F27962" s="2">
        <v>0.58819444444444446</v>
      </c>
      <c r="G27962" s="2"/>
      <c r="H27962" t="s">
        <v>159</v>
      </c>
    </row>
    <row r="27963" spans="1:8" x14ac:dyDescent="0.35">
      <c r="A27963">
        <v>148414</v>
      </c>
      <c r="B27963">
        <v>0</v>
      </c>
      <c r="C27963">
        <v>1</v>
      </c>
      <c r="D27963" t="s">
        <v>13</v>
      </c>
      <c r="E27963" s="2">
        <v>0.59143518518518523</v>
      </c>
      <c r="F27963" s="2">
        <v>0.59212962962962967</v>
      </c>
      <c r="G27963" s="2"/>
      <c r="H27963" t="s">
        <v>152</v>
      </c>
    </row>
    <row r="27964" spans="1:8" x14ac:dyDescent="0.35">
      <c r="A27964">
        <v>148414</v>
      </c>
      <c r="B27964">
        <v>1</v>
      </c>
      <c r="C27964">
        <v>1</v>
      </c>
      <c r="D27964" t="s">
        <v>160</v>
      </c>
      <c r="E27964" s="2">
        <v>0.59513888888888888</v>
      </c>
      <c r="F27964" s="2">
        <v>0.59560185185185188</v>
      </c>
      <c r="G27964" s="2"/>
      <c r="H27964" t="s">
        <v>152</v>
      </c>
    </row>
    <row r="27965" spans="1:8" x14ac:dyDescent="0.35">
      <c r="A27965">
        <v>148414</v>
      </c>
      <c r="B27965">
        <v>1</v>
      </c>
      <c r="C27965">
        <v>1</v>
      </c>
      <c r="D27965" t="s">
        <v>11</v>
      </c>
      <c r="E27965" s="2">
        <v>0.5981481481481481</v>
      </c>
      <c r="H27965" t="s">
        <v>161</v>
      </c>
    </row>
    <row r="27966" spans="1:8" x14ac:dyDescent="0.35">
      <c r="A27966">
        <v>148210</v>
      </c>
      <c r="B27966">
        <v>0</v>
      </c>
      <c r="C27966">
        <v>1</v>
      </c>
      <c r="D27966" t="s">
        <v>24</v>
      </c>
      <c r="F27966" s="2">
        <v>0.51944444444444449</v>
      </c>
      <c r="G27966" s="2"/>
      <c r="H27966">
        <v>7</v>
      </c>
    </row>
    <row r="27967" spans="1:8" x14ac:dyDescent="0.35">
      <c r="A27967">
        <v>148210</v>
      </c>
      <c r="B27967">
        <v>0</v>
      </c>
      <c r="C27967">
        <v>1</v>
      </c>
      <c r="D27967" t="s">
        <v>155</v>
      </c>
      <c r="E27967" s="2">
        <v>0.52256944444444442</v>
      </c>
      <c r="F27967" s="2">
        <v>0.52303240740740742</v>
      </c>
      <c r="G27967" s="2"/>
      <c r="H27967" t="s">
        <v>110</v>
      </c>
    </row>
    <row r="27968" spans="1:8" x14ac:dyDescent="0.35">
      <c r="A27968">
        <v>148210</v>
      </c>
      <c r="B27968">
        <v>0</v>
      </c>
      <c r="C27968">
        <v>1</v>
      </c>
      <c r="D27968" t="s">
        <v>154</v>
      </c>
      <c r="E27968" s="2">
        <v>0.5244212962962963</v>
      </c>
      <c r="F27968" s="2">
        <v>0.5248842592592593</v>
      </c>
      <c r="G27968" s="2"/>
      <c r="H27968" t="s">
        <v>110</v>
      </c>
    </row>
    <row r="27969" spans="1:8" x14ac:dyDescent="0.35">
      <c r="A27969">
        <v>148210</v>
      </c>
      <c r="B27969">
        <v>0</v>
      </c>
      <c r="C27969">
        <v>1</v>
      </c>
      <c r="D27969" t="s">
        <v>153</v>
      </c>
      <c r="E27969" s="2">
        <v>0.52627314814814818</v>
      </c>
      <c r="F27969" s="2">
        <v>0.52673611111111107</v>
      </c>
      <c r="G27969" s="2"/>
      <c r="H27969" t="s">
        <v>110</v>
      </c>
    </row>
    <row r="27970" spans="1:8" x14ac:dyDescent="0.35">
      <c r="A27970">
        <v>148210</v>
      </c>
      <c r="B27970">
        <v>0</v>
      </c>
      <c r="C27970">
        <v>1</v>
      </c>
      <c r="D27970" t="s">
        <v>126</v>
      </c>
      <c r="E27970" s="2">
        <v>0.52870370370370368</v>
      </c>
      <c r="F27970" s="2">
        <v>0.52939814814814812</v>
      </c>
      <c r="G27970" s="2"/>
      <c r="H27970" t="s">
        <v>110</v>
      </c>
    </row>
    <row r="27971" spans="1:8" x14ac:dyDescent="0.35">
      <c r="A27971">
        <v>148210</v>
      </c>
      <c r="B27971">
        <v>0</v>
      </c>
      <c r="C27971">
        <v>1</v>
      </c>
      <c r="D27971" t="s">
        <v>128</v>
      </c>
      <c r="E27971" s="2">
        <v>0.53159722222222228</v>
      </c>
      <c r="F27971" s="2">
        <v>0.53206018518518516</v>
      </c>
      <c r="G27971" s="2"/>
      <c r="H27971" t="s">
        <v>110</v>
      </c>
    </row>
    <row r="27972" spans="1:8" x14ac:dyDescent="0.35">
      <c r="A27972">
        <v>148210</v>
      </c>
      <c r="B27972">
        <v>0</v>
      </c>
      <c r="C27972">
        <v>1</v>
      </c>
      <c r="D27972" t="s">
        <v>45</v>
      </c>
      <c r="E27972" s="2">
        <v>0.53518518518518521</v>
      </c>
      <c r="F27972" s="2">
        <v>0.53599537037037037</v>
      </c>
      <c r="G27972" s="2"/>
      <c r="H27972" t="s">
        <v>110</v>
      </c>
    </row>
    <row r="27973" spans="1:8" x14ac:dyDescent="0.35">
      <c r="A27973">
        <v>148210</v>
      </c>
      <c r="B27973">
        <v>0</v>
      </c>
      <c r="C27973">
        <v>1</v>
      </c>
      <c r="D27973" t="s">
        <v>21</v>
      </c>
      <c r="E27973" s="2">
        <v>0.53738425925925926</v>
      </c>
      <c r="F27973" s="2">
        <v>0.53796296296296298</v>
      </c>
      <c r="G27973" s="2"/>
      <c r="H27973" t="s">
        <v>122</v>
      </c>
    </row>
    <row r="27974" spans="1:8" x14ac:dyDescent="0.35">
      <c r="A27974">
        <v>148210</v>
      </c>
      <c r="B27974">
        <v>0</v>
      </c>
      <c r="C27974">
        <v>1</v>
      </c>
      <c r="D27974" t="s">
        <v>123</v>
      </c>
      <c r="E27974" s="2">
        <v>0.54016203703703702</v>
      </c>
      <c r="F27974" s="2">
        <v>0.54074074074074074</v>
      </c>
      <c r="G27974" s="2"/>
      <c r="H27974">
        <v>2</v>
      </c>
    </row>
    <row r="27975" spans="1:8" x14ac:dyDescent="0.35">
      <c r="A27975">
        <v>148210</v>
      </c>
      <c r="B27975">
        <v>0</v>
      </c>
      <c r="C27975">
        <v>1</v>
      </c>
      <c r="D27975" t="s">
        <v>93</v>
      </c>
      <c r="E27975" s="2">
        <v>0.54259259259259263</v>
      </c>
      <c r="F27975" s="2">
        <v>0.54305555555555551</v>
      </c>
      <c r="G27975" s="2"/>
      <c r="H27975">
        <v>2</v>
      </c>
    </row>
    <row r="27976" spans="1:8" x14ac:dyDescent="0.35">
      <c r="A27976">
        <v>148210</v>
      </c>
      <c r="B27976">
        <v>0</v>
      </c>
      <c r="C27976">
        <v>1</v>
      </c>
      <c r="D27976" t="s">
        <v>9</v>
      </c>
      <c r="E27976" s="2">
        <v>0.54421296296296295</v>
      </c>
      <c r="F27976" s="2">
        <v>0.54467592592592595</v>
      </c>
      <c r="G27976" s="2"/>
      <c r="H27976">
        <v>2</v>
      </c>
    </row>
    <row r="27977" spans="1:8" x14ac:dyDescent="0.35">
      <c r="A27977">
        <v>148210</v>
      </c>
      <c r="B27977">
        <v>0</v>
      </c>
      <c r="C27977">
        <v>1</v>
      </c>
      <c r="D27977" t="s">
        <v>144</v>
      </c>
      <c r="E27977" s="2">
        <v>0.54571759259259256</v>
      </c>
      <c r="F27977" s="2">
        <v>0.54618055555555556</v>
      </c>
      <c r="G27977" s="2"/>
      <c r="H27977">
        <v>2</v>
      </c>
    </row>
    <row r="27978" spans="1:8" x14ac:dyDescent="0.35">
      <c r="A27978">
        <v>148210</v>
      </c>
      <c r="B27978">
        <v>0</v>
      </c>
      <c r="C27978">
        <v>1</v>
      </c>
      <c r="D27978" t="s">
        <v>59</v>
      </c>
      <c r="E27978" s="2">
        <v>0.547337962962963</v>
      </c>
      <c r="F27978" s="2">
        <v>0.54780092592592589</v>
      </c>
      <c r="G27978" s="2"/>
      <c r="H27978">
        <v>2</v>
      </c>
    </row>
    <row r="27979" spans="1:8" x14ac:dyDescent="0.35">
      <c r="A27979">
        <v>148210</v>
      </c>
      <c r="B27979">
        <v>0</v>
      </c>
      <c r="C27979">
        <v>1</v>
      </c>
      <c r="D27979" t="s">
        <v>90</v>
      </c>
      <c r="E27979" s="2">
        <v>0.54918981481481477</v>
      </c>
      <c r="F27979" s="2">
        <v>0.54988425925925921</v>
      </c>
      <c r="G27979" s="2"/>
      <c r="H27979">
        <v>2</v>
      </c>
    </row>
    <row r="27980" spans="1:8" x14ac:dyDescent="0.35">
      <c r="A27980">
        <v>148210</v>
      </c>
      <c r="B27980">
        <v>0</v>
      </c>
      <c r="C27980">
        <v>1</v>
      </c>
      <c r="D27980" t="s">
        <v>151</v>
      </c>
      <c r="E27980" s="2">
        <v>0.55104166666666665</v>
      </c>
      <c r="F27980" s="2">
        <v>0.55150462962962965</v>
      </c>
      <c r="G27980" s="2"/>
      <c r="H27980">
        <v>2</v>
      </c>
    </row>
    <row r="27981" spans="1:8" x14ac:dyDescent="0.35">
      <c r="A27981">
        <v>148210</v>
      </c>
      <c r="B27981">
        <v>0</v>
      </c>
      <c r="C27981">
        <v>1</v>
      </c>
      <c r="D27981" t="s">
        <v>150</v>
      </c>
      <c r="E27981" s="2">
        <v>0.55277777777777781</v>
      </c>
      <c r="F27981" s="2">
        <v>0.55347222222222225</v>
      </c>
      <c r="G27981" s="2"/>
      <c r="H27981">
        <v>2</v>
      </c>
    </row>
    <row r="27982" spans="1:8" x14ac:dyDescent="0.35">
      <c r="A27982">
        <v>148210</v>
      </c>
      <c r="B27982">
        <v>0</v>
      </c>
      <c r="C27982">
        <v>1</v>
      </c>
      <c r="D27982" t="s">
        <v>149</v>
      </c>
      <c r="E27982" s="2">
        <v>0.55474537037037042</v>
      </c>
      <c r="F27982" s="2">
        <v>0.55532407407407403</v>
      </c>
      <c r="G27982" s="2"/>
      <c r="H27982">
        <v>2</v>
      </c>
    </row>
    <row r="27983" spans="1:8" x14ac:dyDescent="0.35">
      <c r="A27983">
        <v>148210</v>
      </c>
      <c r="B27983">
        <v>0</v>
      </c>
      <c r="C27983">
        <v>1</v>
      </c>
      <c r="D27983" t="s">
        <v>148</v>
      </c>
      <c r="E27983" s="2">
        <v>0.55694444444444446</v>
      </c>
      <c r="F27983" s="2">
        <v>0.55740740740740746</v>
      </c>
      <c r="G27983" s="2"/>
      <c r="H27983">
        <v>2</v>
      </c>
    </row>
    <row r="27984" spans="1:8" x14ac:dyDescent="0.35">
      <c r="A27984">
        <v>148210</v>
      </c>
      <c r="B27984">
        <v>0</v>
      </c>
      <c r="C27984">
        <v>1</v>
      </c>
      <c r="D27984" t="s">
        <v>19</v>
      </c>
      <c r="E27984" s="2">
        <v>0.56030092592592595</v>
      </c>
      <c r="F27984" s="2">
        <v>0.56076388888888884</v>
      </c>
      <c r="G27984" s="2"/>
      <c r="H27984">
        <v>2</v>
      </c>
    </row>
    <row r="27985" spans="1:8" x14ac:dyDescent="0.35">
      <c r="A27985">
        <v>148210</v>
      </c>
      <c r="B27985">
        <v>0</v>
      </c>
      <c r="C27985">
        <v>1</v>
      </c>
      <c r="D27985" t="s">
        <v>146</v>
      </c>
      <c r="E27985" s="2">
        <v>0.56180555555555556</v>
      </c>
      <c r="F27985" s="2">
        <v>0.56226851851851856</v>
      </c>
      <c r="G27985" s="2"/>
      <c r="H27985" t="s">
        <v>159</v>
      </c>
    </row>
    <row r="27986" spans="1:8" x14ac:dyDescent="0.35">
      <c r="A27986">
        <v>148210</v>
      </c>
      <c r="B27986">
        <v>0</v>
      </c>
      <c r="C27986">
        <v>1</v>
      </c>
      <c r="D27986" t="s">
        <v>145</v>
      </c>
      <c r="E27986" s="2">
        <v>0.56365740740740744</v>
      </c>
      <c r="F27986" s="2">
        <v>0.56412037037037033</v>
      </c>
      <c r="G27986" s="2"/>
      <c r="H27986">
        <v>2</v>
      </c>
    </row>
    <row r="27987" spans="1:8" x14ac:dyDescent="0.35">
      <c r="A27987">
        <v>148210</v>
      </c>
      <c r="B27987">
        <v>0</v>
      </c>
      <c r="C27987">
        <v>1</v>
      </c>
      <c r="D27987" t="s">
        <v>23</v>
      </c>
      <c r="E27987" s="2">
        <v>0.56631944444444449</v>
      </c>
      <c r="H27987">
        <v>1</v>
      </c>
    </row>
    <row r="27988" spans="1:8" x14ac:dyDescent="0.35">
      <c r="A27988">
        <v>147512</v>
      </c>
      <c r="B27988">
        <v>0</v>
      </c>
      <c r="C27988">
        <v>1</v>
      </c>
      <c r="D27988" t="s">
        <v>16</v>
      </c>
      <c r="F27988" s="2">
        <v>0.5200231481481481</v>
      </c>
      <c r="G27988" s="2"/>
      <c r="H27988">
        <v>1</v>
      </c>
    </row>
    <row r="27989" spans="1:8" x14ac:dyDescent="0.35">
      <c r="A27989">
        <v>147512</v>
      </c>
      <c r="B27989">
        <v>0</v>
      </c>
      <c r="C27989">
        <v>1</v>
      </c>
      <c r="D27989" t="s">
        <v>156</v>
      </c>
      <c r="E27989" s="2">
        <v>0.52094907407407409</v>
      </c>
      <c r="F27989" s="2">
        <v>0.52141203703703709</v>
      </c>
      <c r="G27989" s="2"/>
      <c r="H27989">
        <v>2</v>
      </c>
    </row>
    <row r="27990" spans="1:8" x14ac:dyDescent="0.35">
      <c r="A27990">
        <v>147512</v>
      </c>
      <c r="B27990">
        <v>0</v>
      </c>
      <c r="C27990">
        <v>1</v>
      </c>
      <c r="D27990" t="s">
        <v>157</v>
      </c>
      <c r="E27990" s="2">
        <v>0.52314814814814814</v>
      </c>
      <c r="F27990" s="2">
        <v>0.52361111111111114</v>
      </c>
      <c r="G27990" s="2"/>
      <c r="H27990">
        <v>2</v>
      </c>
    </row>
    <row r="27991" spans="1:8" x14ac:dyDescent="0.35">
      <c r="A27991">
        <v>147512</v>
      </c>
      <c r="B27991">
        <v>0</v>
      </c>
      <c r="C27991">
        <v>1</v>
      </c>
      <c r="D27991" t="s">
        <v>158</v>
      </c>
      <c r="E27991" s="2">
        <v>0.52534722222222219</v>
      </c>
      <c r="F27991" s="2">
        <v>0.52581018518518519</v>
      </c>
      <c r="G27991" s="2"/>
      <c r="H27991">
        <v>2</v>
      </c>
    </row>
    <row r="27992" spans="1:8" x14ac:dyDescent="0.35">
      <c r="A27992">
        <v>147512</v>
      </c>
      <c r="B27992">
        <v>0</v>
      </c>
      <c r="C27992">
        <v>1</v>
      </c>
      <c r="D27992" t="s">
        <v>31</v>
      </c>
      <c r="E27992" s="2">
        <v>0.52777777777777779</v>
      </c>
      <c r="F27992" s="2">
        <v>0.52847222222222223</v>
      </c>
      <c r="G27992" s="2"/>
      <c r="H27992">
        <v>2</v>
      </c>
    </row>
    <row r="27993" spans="1:8" x14ac:dyDescent="0.35">
      <c r="A27993">
        <v>147512</v>
      </c>
      <c r="B27993">
        <v>0</v>
      </c>
      <c r="C27993">
        <v>1</v>
      </c>
      <c r="D27993" t="s">
        <v>132</v>
      </c>
      <c r="E27993" s="2">
        <v>0.53043981481481484</v>
      </c>
      <c r="F27993" s="2">
        <v>0.53090277777777772</v>
      </c>
      <c r="G27993" s="2"/>
      <c r="H27993">
        <v>2</v>
      </c>
    </row>
    <row r="27994" spans="1:8" x14ac:dyDescent="0.35">
      <c r="A27994">
        <v>147512</v>
      </c>
      <c r="B27994">
        <v>0</v>
      </c>
      <c r="C27994">
        <v>1</v>
      </c>
      <c r="D27994" t="s">
        <v>133</v>
      </c>
      <c r="E27994" s="2">
        <v>0.53240740740740744</v>
      </c>
      <c r="F27994" s="2">
        <v>0.53287037037037033</v>
      </c>
      <c r="G27994" s="2"/>
      <c r="H27994">
        <v>2</v>
      </c>
    </row>
    <row r="27995" spans="1:8" x14ac:dyDescent="0.35">
      <c r="A27995">
        <v>147512</v>
      </c>
      <c r="B27995">
        <v>0</v>
      </c>
      <c r="C27995">
        <v>1</v>
      </c>
      <c r="D27995" t="s">
        <v>38</v>
      </c>
      <c r="E27995" s="2">
        <v>0.53414351851851849</v>
      </c>
      <c r="F27995" s="2">
        <v>0.53483796296296293</v>
      </c>
      <c r="G27995" s="2"/>
      <c r="H27995" t="s">
        <v>134</v>
      </c>
    </row>
    <row r="27996" spans="1:8" x14ac:dyDescent="0.35">
      <c r="A27996">
        <v>147512</v>
      </c>
      <c r="B27996">
        <v>1</v>
      </c>
      <c r="C27996">
        <v>1</v>
      </c>
      <c r="D27996" t="s">
        <v>135</v>
      </c>
      <c r="E27996" s="2">
        <v>0.53692129629629626</v>
      </c>
      <c r="F27996" s="2">
        <v>0.53738425925925926</v>
      </c>
      <c r="G27996" s="2"/>
      <c r="H27996">
        <v>1</v>
      </c>
    </row>
    <row r="27997" spans="1:8" x14ac:dyDescent="0.35">
      <c r="A27997">
        <v>147512</v>
      </c>
      <c r="B27997">
        <v>1</v>
      </c>
      <c r="C27997">
        <v>1</v>
      </c>
      <c r="D27997" t="s">
        <v>136</v>
      </c>
      <c r="E27997" s="2">
        <v>0.53888888888888886</v>
      </c>
      <c r="F27997" s="2">
        <v>0.53935185185185186</v>
      </c>
      <c r="G27997" s="2"/>
      <c r="H27997">
        <v>1</v>
      </c>
    </row>
    <row r="27998" spans="1:8" x14ac:dyDescent="0.35">
      <c r="A27998">
        <v>147512</v>
      </c>
      <c r="B27998">
        <v>1</v>
      </c>
      <c r="C27998">
        <v>1</v>
      </c>
      <c r="D27998" t="s">
        <v>137</v>
      </c>
      <c r="E27998" s="2">
        <v>0.54097222222222219</v>
      </c>
      <c r="F27998" s="2">
        <v>0.54143518518518519</v>
      </c>
      <c r="G27998" s="2"/>
      <c r="H27998">
        <v>1</v>
      </c>
    </row>
    <row r="27999" spans="1:8" x14ac:dyDescent="0.35">
      <c r="A27999">
        <v>147512</v>
      </c>
      <c r="B27999">
        <v>1</v>
      </c>
      <c r="C27999">
        <v>1</v>
      </c>
      <c r="D27999" t="s">
        <v>138</v>
      </c>
      <c r="E27999" s="2">
        <v>0.54259259259259263</v>
      </c>
      <c r="F27999" s="2">
        <v>0.54305555555555551</v>
      </c>
      <c r="G27999" s="2"/>
      <c r="H27999">
        <v>1</v>
      </c>
    </row>
    <row r="28000" spans="1:8" x14ac:dyDescent="0.35">
      <c r="A28000">
        <v>147512</v>
      </c>
      <c r="B28000">
        <v>1</v>
      </c>
      <c r="C28000">
        <v>1</v>
      </c>
      <c r="D28000" t="s">
        <v>139</v>
      </c>
      <c r="E28000" s="2">
        <v>0.54513888888888884</v>
      </c>
      <c r="F28000" s="2">
        <v>0.54583333333333328</v>
      </c>
      <c r="G28000" s="2"/>
      <c r="H28000">
        <v>1</v>
      </c>
    </row>
    <row r="28001" spans="1:8" x14ac:dyDescent="0.35">
      <c r="A28001">
        <v>147512</v>
      </c>
      <c r="B28001">
        <v>1</v>
      </c>
      <c r="C28001">
        <v>1</v>
      </c>
      <c r="D28001" t="s">
        <v>72</v>
      </c>
      <c r="E28001" s="2">
        <v>0.54745370370370372</v>
      </c>
      <c r="F28001" s="2">
        <v>0.54803240740740744</v>
      </c>
      <c r="G28001" s="2"/>
      <c r="H28001">
        <v>1</v>
      </c>
    </row>
    <row r="28002" spans="1:8" x14ac:dyDescent="0.35">
      <c r="A28002">
        <v>147512</v>
      </c>
      <c r="B28002">
        <v>1</v>
      </c>
      <c r="C28002">
        <v>1</v>
      </c>
      <c r="D28002" t="s">
        <v>95</v>
      </c>
      <c r="E28002" s="2">
        <v>0.54953703703703705</v>
      </c>
      <c r="F28002" s="2">
        <v>0.55011574074074077</v>
      </c>
      <c r="G28002" s="2"/>
      <c r="H28002">
        <v>1</v>
      </c>
    </row>
    <row r="28003" spans="1:8" x14ac:dyDescent="0.35">
      <c r="A28003">
        <v>147512</v>
      </c>
      <c r="B28003">
        <v>1</v>
      </c>
      <c r="C28003">
        <v>1</v>
      </c>
      <c r="D28003" t="s">
        <v>140</v>
      </c>
      <c r="E28003" s="2">
        <v>0.55150462962962965</v>
      </c>
      <c r="F28003" s="2">
        <v>0.55219907407407409</v>
      </c>
      <c r="G28003" s="2"/>
      <c r="H28003">
        <v>1</v>
      </c>
    </row>
    <row r="28004" spans="1:8" x14ac:dyDescent="0.35">
      <c r="A28004">
        <v>147512</v>
      </c>
      <c r="B28004">
        <v>1</v>
      </c>
      <c r="C28004">
        <v>1</v>
      </c>
      <c r="D28004" t="s">
        <v>141</v>
      </c>
      <c r="E28004" s="2">
        <v>0.55381944444444442</v>
      </c>
      <c r="F28004" s="2">
        <v>0.55428240740740742</v>
      </c>
      <c r="G28004" s="2"/>
      <c r="H28004">
        <v>1</v>
      </c>
    </row>
    <row r="28005" spans="1:8" x14ac:dyDescent="0.35">
      <c r="A28005">
        <v>147512</v>
      </c>
      <c r="B28005">
        <v>1</v>
      </c>
      <c r="C28005">
        <v>1</v>
      </c>
      <c r="D28005" t="s">
        <v>46</v>
      </c>
      <c r="E28005" s="2">
        <v>0.55497685185185186</v>
      </c>
      <c r="F28005" s="2">
        <v>0.55543981481481486</v>
      </c>
      <c r="G28005" s="2"/>
      <c r="H28005">
        <v>1</v>
      </c>
    </row>
    <row r="28006" spans="1:8" x14ac:dyDescent="0.35">
      <c r="A28006">
        <v>147512</v>
      </c>
      <c r="B28006">
        <v>1</v>
      </c>
      <c r="C28006">
        <v>1</v>
      </c>
      <c r="D28006" t="s">
        <v>142</v>
      </c>
      <c r="E28006" s="2">
        <v>0.55648148148148147</v>
      </c>
      <c r="F28006" s="2">
        <v>0.55694444444444446</v>
      </c>
      <c r="G28006" s="2"/>
      <c r="H28006">
        <v>1</v>
      </c>
    </row>
    <row r="28007" spans="1:8" x14ac:dyDescent="0.35">
      <c r="A28007">
        <v>147512</v>
      </c>
      <c r="B28007">
        <v>1</v>
      </c>
      <c r="C28007">
        <v>1</v>
      </c>
      <c r="D28007" t="s">
        <v>143</v>
      </c>
      <c r="E28007" s="2">
        <v>0.55775462962962963</v>
      </c>
      <c r="F28007" s="2">
        <v>0.55844907407407407</v>
      </c>
      <c r="G28007" s="2"/>
      <c r="H28007">
        <v>1</v>
      </c>
    </row>
    <row r="28008" spans="1:8" x14ac:dyDescent="0.35">
      <c r="A28008">
        <v>147512</v>
      </c>
      <c r="B28008">
        <v>1</v>
      </c>
      <c r="C28008">
        <v>1</v>
      </c>
      <c r="D28008" t="s">
        <v>59</v>
      </c>
      <c r="E28008" s="2">
        <v>0.55960648148148151</v>
      </c>
      <c r="F28008" s="2">
        <v>0.56030092592592595</v>
      </c>
      <c r="G28008" s="2"/>
      <c r="H28008">
        <v>1</v>
      </c>
    </row>
    <row r="28009" spans="1:8" x14ac:dyDescent="0.35">
      <c r="A28009">
        <v>147512</v>
      </c>
      <c r="B28009">
        <v>1</v>
      </c>
      <c r="C28009">
        <v>1</v>
      </c>
      <c r="D28009" t="s">
        <v>144</v>
      </c>
      <c r="E28009" s="2">
        <v>0.56134259259259256</v>
      </c>
      <c r="F28009" s="2">
        <v>0.56180555555555556</v>
      </c>
      <c r="G28009" s="2"/>
      <c r="H28009">
        <v>1</v>
      </c>
    </row>
    <row r="28010" spans="1:8" x14ac:dyDescent="0.35">
      <c r="A28010">
        <v>147512</v>
      </c>
      <c r="B28010">
        <v>1</v>
      </c>
      <c r="C28010">
        <v>1</v>
      </c>
      <c r="D28010" t="s">
        <v>9</v>
      </c>
      <c r="E28010" s="2">
        <v>0.562962962962963</v>
      </c>
      <c r="F28010" s="2">
        <v>0.56342592592592589</v>
      </c>
      <c r="G28010" s="2"/>
      <c r="H28010">
        <v>1</v>
      </c>
    </row>
    <row r="28011" spans="1:8" x14ac:dyDescent="0.35">
      <c r="A28011">
        <v>147512</v>
      </c>
      <c r="B28011">
        <v>1</v>
      </c>
      <c r="C28011">
        <v>1</v>
      </c>
      <c r="D28011" t="s">
        <v>93</v>
      </c>
      <c r="E28011" s="2">
        <v>0.56458333333333333</v>
      </c>
      <c r="F28011" s="2">
        <v>0.56504629629629632</v>
      </c>
      <c r="G28011" s="2"/>
      <c r="H28011">
        <v>1</v>
      </c>
    </row>
    <row r="28012" spans="1:8" x14ac:dyDescent="0.35">
      <c r="A28012">
        <v>147512</v>
      </c>
      <c r="B28012">
        <v>1</v>
      </c>
      <c r="C28012">
        <v>1</v>
      </c>
      <c r="D28012" t="s">
        <v>123</v>
      </c>
      <c r="E28012" s="2">
        <v>0.5668981481481481</v>
      </c>
      <c r="F28012" s="2">
        <v>0.56747685185185182</v>
      </c>
      <c r="G28012" s="2"/>
      <c r="H28012">
        <v>1</v>
      </c>
    </row>
    <row r="28013" spans="1:8" x14ac:dyDescent="0.35">
      <c r="A28013">
        <v>147512</v>
      </c>
      <c r="B28013">
        <v>1</v>
      </c>
      <c r="C28013">
        <v>1</v>
      </c>
      <c r="D28013" t="s">
        <v>21</v>
      </c>
      <c r="E28013" s="2">
        <v>0.5697916666666667</v>
      </c>
      <c r="F28013" s="2">
        <v>0.57037037037037042</v>
      </c>
      <c r="G28013" s="2"/>
      <c r="H28013" t="s">
        <v>114</v>
      </c>
    </row>
    <row r="28014" spans="1:8" x14ac:dyDescent="0.35">
      <c r="A28014">
        <v>147512</v>
      </c>
      <c r="B28014">
        <v>1</v>
      </c>
      <c r="C28014">
        <v>1</v>
      </c>
      <c r="D28014" t="s">
        <v>45</v>
      </c>
      <c r="E28014" s="2">
        <v>0.57233796296296291</v>
      </c>
      <c r="F28014" s="2">
        <v>0.57303240740740746</v>
      </c>
      <c r="G28014" s="2"/>
      <c r="H28014" t="s">
        <v>152</v>
      </c>
    </row>
    <row r="28015" spans="1:8" x14ac:dyDescent="0.35">
      <c r="A28015">
        <v>147512</v>
      </c>
      <c r="B28015">
        <v>1</v>
      </c>
      <c r="C28015">
        <v>1</v>
      </c>
      <c r="D28015" t="s">
        <v>130</v>
      </c>
      <c r="E28015" s="2">
        <v>0.57499999999999996</v>
      </c>
      <c r="F28015" s="2">
        <v>0.57557870370370368</v>
      </c>
      <c r="G28015" s="2"/>
      <c r="H28015" t="s">
        <v>152</v>
      </c>
    </row>
    <row r="28016" spans="1:8" x14ac:dyDescent="0.35">
      <c r="A28016">
        <v>147512</v>
      </c>
      <c r="B28016">
        <v>1</v>
      </c>
      <c r="C28016">
        <v>1</v>
      </c>
      <c r="D28016" t="s">
        <v>129</v>
      </c>
      <c r="E28016" s="2">
        <v>0.57696759259259256</v>
      </c>
      <c r="F28016" s="2">
        <v>0.57743055555555556</v>
      </c>
      <c r="G28016" s="2"/>
      <c r="H28016" t="s">
        <v>152</v>
      </c>
    </row>
    <row r="28017" spans="1:8" x14ac:dyDescent="0.35">
      <c r="A28017">
        <v>147512</v>
      </c>
      <c r="B28017">
        <v>1</v>
      </c>
      <c r="C28017">
        <v>1</v>
      </c>
      <c r="D28017" t="s">
        <v>128</v>
      </c>
      <c r="E28017" s="2">
        <v>0.57893518518518516</v>
      </c>
      <c r="F28017" s="2">
        <v>0.57939814814814816</v>
      </c>
      <c r="G28017" s="2"/>
      <c r="H28017" t="s">
        <v>152</v>
      </c>
    </row>
    <row r="28018" spans="1:8" x14ac:dyDescent="0.35">
      <c r="A28018">
        <v>147512</v>
      </c>
      <c r="B28018">
        <v>1</v>
      </c>
      <c r="C28018">
        <v>1</v>
      </c>
      <c r="D28018" t="s">
        <v>126</v>
      </c>
      <c r="E28018" s="2">
        <v>0.58090277777777777</v>
      </c>
      <c r="F28018" s="2">
        <v>0.58159722222222221</v>
      </c>
      <c r="G28018" s="2"/>
      <c r="H28018" t="s">
        <v>162</v>
      </c>
    </row>
    <row r="28019" spans="1:8" x14ac:dyDescent="0.35">
      <c r="A28019">
        <v>147512</v>
      </c>
      <c r="B28019">
        <v>1</v>
      </c>
      <c r="C28019">
        <v>1</v>
      </c>
      <c r="D28019" t="s">
        <v>125</v>
      </c>
      <c r="E28019" s="2">
        <v>0.58344907407407409</v>
      </c>
      <c r="F28019" s="2">
        <v>0.58391203703703709</v>
      </c>
      <c r="G28019" s="2"/>
      <c r="H28019">
        <v>1</v>
      </c>
    </row>
    <row r="28020" spans="1:8" x14ac:dyDescent="0.35">
      <c r="A28020">
        <v>147512</v>
      </c>
      <c r="B28020">
        <v>1</v>
      </c>
      <c r="C28020">
        <v>1</v>
      </c>
      <c r="D28020" t="s">
        <v>17</v>
      </c>
      <c r="E28020" s="2">
        <v>0.58518518518518514</v>
      </c>
      <c r="F28020" s="2">
        <v>0.58564814814814814</v>
      </c>
      <c r="G28020" s="2"/>
      <c r="H28020">
        <v>1</v>
      </c>
    </row>
    <row r="28021" spans="1:8" x14ac:dyDescent="0.35">
      <c r="A28021">
        <v>147512</v>
      </c>
      <c r="B28021">
        <v>1</v>
      </c>
      <c r="C28021">
        <v>1</v>
      </c>
      <c r="D28021" t="s">
        <v>18</v>
      </c>
      <c r="E28021" s="2">
        <v>0.58773148148148147</v>
      </c>
      <c r="F28021" s="2">
        <v>0.58819444444444446</v>
      </c>
      <c r="G28021" s="2"/>
      <c r="H28021">
        <v>1</v>
      </c>
    </row>
    <row r="28022" spans="1:8" x14ac:dyDescent="0.35">
      <c r="A28022">
        <v>147512</v>
      </c>
      <c r="B28022">
        <v>1</v>
      </c>
      <c r="C28022">
        <v>1</v>
      </c>
      <c r="D28022" t="s">
        <v>163</v>
      </c>
      <c r="E28022" s="2">
        <v>0.58946759259259263</v>
      </c>
      <c r="F28022" s="2">
        <v>0.58993055555555551</v>
      </c>
      <c r="G28022" s="2"/>
      <c r="H28022">
        <v>1</v>
      </c>
    </row>
    <row r="28023" spans="1:8" x14ac:dyDescent="0.35">
      <c r="A28023">
        <v>147512</v>
      </c>
      <c r="B28023">
        <v>1</v>
      </c>
      <c r="C28023">
        <v>1</v>
      </c>
      <c r="D28023" t="s">
        <v>164</v>
      </c>
      <c r="E28023" s="2">
        <v>0.59201388888888884</v>
      </c>
      <c r="F28023" s="2">
        <v>0.59247685185185184</v>
      </c>
      <c r="G28023" s="2"/>
      <c r="H28023">
        <v>1</v>
      </c>
    </row>
    <row r="28024" spans="1:8" x14ac:dyDescent="0.35">
      <c r="A28024">
        <v>147512</v>
      </c>
      <c r="B28024">
        <v>1</v>
      </c>
      <c r="C28024">
        <v>1</v>
      </c>
      <c r="D28024" t="s">
        <v>165</v>
      </c>
      <c r="E28024" s="2">
        <v>0.59444444444444444</v>
      </c>
      <c r="F28024" s="2">
        <v>0.59490740740740744</v>
      </c>
      <c r="G28024" s="2"/>
      <c r="H28024">
        <v>1</v>
      </c>
    </row>
    <row r="28025" spans="1:8" x14ac:dyDescent="0.35">
      <c r="A28025">
        <v>147512</v>
      </c>
      <c r="B28025">
        <v>1</v>
      </c>
      <c r="C28025">
        <v>1</v>
      </c>
      <c r="D28025" t="s">
        <v>26</v>
      </c>
      <c r="E28025" s="2">
        <v>0.59733796296296293</v>
      </c>
      <c r="H28025">
        <v>2</v>
      </c>
    </row>
    <row r="28026" spans="1:8" x14ac:dyDescent="0.35">
      <c r="A28026">
        <v>145816</v>
      </c>
      <c r="B28026">
        <v>0</v>
      </c>
      <c r="C28026">
        <v>1</v>
      </c>
      <c r="D28026" t="s">
        <v>48</v>
      </c>
      <c r="F28026" s="2">
        <v>0.52430555555555558</v>
      </c>
      <c r="G28026" s="2"/>
      <c r="H28026">
        <v>13</v>
      </c>
    </row>
    <row r="28027" spans="1:8" x14ac:dyDescent="0.35">
      <c r="A28027">
        <v>145816</v>
      </c>
      <c r="B28027">
        <v>0</v>
      </c>
      <c r="C28027">
        <v>1</v>
      </c>
      <c r="D28027" t="s">
        <v>8</v>
      </c>
      <c r="E28027" s="2">
        <v>0.52581018518518519</v>
      </c>
      <c r="F28027" s="2">
        <v>0.52627314814814818</v>
      </c>
      <c r="G28027" s="2"/>
      <c r="H28027">
        <v>2</v>
      </c>
    </row>
    <row r="28028" spans="1:8" x14ac:dyDescent="0.35">
      <c r="A28028">
        <v>145816</v>
      </c>
      <c r="B28028">
        <v>0</v>
      </c>
      <c r="C28028">
        <v>1</v>
      </c>
      <c r="D28028" t="s">
        <v>102</v>
      </c>
      <c r="E28028" s="2">
        <v>0.5292824074074074</v>
      </c>
      <c r="F28028" s="2">
        <v>0.52974537037037039</v>
      </c>
      <c r="G28028" s="2"/>
      <c r="H28028">
        <v>2</v>
      </c>
    </row>
    <row r="28029" spans="1:8" x14ac:dyDescent="0.35">
      <c r="A28029">
        <v>145816</v>
      </c>
      <c r="B28029">
        <v>0</v>
      </c>
      <c r="C28029">
        <v>1</v>
      </c>
      <c r="D28029" t="s">
        <v>103</v>
      </c>
      <c r="E28029" s="2">
        <v>0.53275462962962961</v>
      </c>
      <c r="F28029" s="2">
        <v>0.5332175925925926</v>
      </c>
      <c r="G28029" s="2"/>
      <c r="H28029">
        <v>2</v>
      </c>
    </row>
    <row r="28030" spans="1:8" x14ac:dyDescent="0.35">
      <c r="A28030">
        <v>145816</v>
      </c>
      <c r="B28030">
        <v>0</v>
      </c>
      <c r="C28030">
        <v>1</v>
      </c>
      <c r="D28030" t="s">
        <v>104</v>
      </c>
      <c r="E28030" s="2">
        <v>0.53576388888888893</v>
      </c>
      <c r="F28030" s="2">
        <v>0.53622685185185182</v>
      </c>
      <c r="G28030" s="2"/>
      <c r="H28030">
        <v>2</v>
      </c>
    </row>
    <row r="28031" spans="1:8" x14ac:dyDescent="0.35">
      <c r="A28031">
        <v>145816</v>
      </c>
      <c r="B28031">
        <v>0</v>
      </c>
      <c r="C28031">
        <v>1</v>
      </c>
      <c r="D28031" t="s">
        <v>105</v>
      </c>
      <c r="E28031" s="2">
        <v>0.53819444444444442</v>
      </c>
      <c r="F28031" s="2">
        <v>0.53865740740740742</v>
      </c>
      <c r="G28031" s="2"/>
      <c r="H28031">
        <v>2</v>
      </c>
    </row>
    <row r="28032" spans="1:8" x14ac:dyDescent="0.35">
      <c r="A28032">
        <v>145816</v>
      </c>
      <c r="B28032">
        <v>0</v>
      </c>
      <c r="C28032">
        <v>1</v>
      </c>
      <c r="D28032" t="s">
        <v>106</v>
      </c>
      <c r="E28032" s="2">
        <v>0.54074074074074074</v>
      </c>
      <c r="F28032" s="2">
        <v>0.54120370370370374</v>
      </c>
      <c r="G28032" s="2"/>
      <c r="H28032">
        <v>2</v>
      </c>
    </row>
    <row r="28033" spans="1:8" x14ac:dyDescent="0.35">
      <c r="A28033">
        <v>145816</v>
      </c>
      <c r="B28033">
        <v>0</v>
      </c>
      <c r="C28033">
        <v>1</v>
      </c>
      <c r="D28033" t="s">
        <v>107</v>
      </c>
      <c r="E28033" s="2">
        <v>0.54282407407407407</v>
      </c>
      <c r="F28033" s="2">
        <v>0.54328703703703707</v>
      </c>
      <c r="G28033" s="2"/>
      <c r="H28033">
        <v>2</v>
      </c>
    </row>
    <row r="28034" spans="1:8" x14ac:dyDescent="0.35">
      <c r="A28034">
        <v>145816</v>
      </c>
      <c r="B28034">
        <v>0</v>
      </c>
      <c r="C28034">
        <v>1</v>
      </c>
      <c r="D28034" t="s">
        <v>108</v>
      </c>
      <c r="E28034" s="2">
        <v>0.54513888888888884</v>
      </c>
      <c r="F28034" s="2">
        <v>0.54560185185185184</v>
      </c>
      <c r="G28034" s="2"/>
      <c r="H28034">
        <v>2</v>
      </c>
    </row>
    <row r="28035" spans="1:8" x14ac:dyDescent="0.35">
      <c r="A28035">
        <v>145816</v>
      </c>
      <c r="B28035">
        <v>0</v>
      </c>
      <c r="C28035">
        <v>1</v>
      </c>
      <c r="D28035" t="s">
        <v>39</v>
      </c>
      <c r="E28035" s="2">
        <v>0.54861111111111116</v>
      </c>
      <c r="F28035" s="2">
        <v>0.54942129629629632</v>
      </c>
      <c r="G28035" s="2"/>
      <c r="H28035">
        <v>6</v>
      </c>
    </row>
    <row r="28036" spans="1:8" x14ac:dyDescent="0.35">
      <c r="A28036">
        <v>145816</v>
      </c>
      <c r="B28036">
        <v>0</v>
      </c>
      <c r="C28036">
        <v>1</v>
      </c>
      <c r="D28036" t="s">
        <v>109</v>
      </c>
      <c r="E28036" s="2">
        <v>0.55173611111111109</v>
      </c>
      <c r="F28036" s="2">
        <v>0.55219907407407409</v>
      </c>
      <c r="G28036" s="2"/>
      <c r="H28036" t="s">
        <v>110</v>
      </c>
    </row>
    <row r="28037" spans="1:8" x14ac:dyDescent="0.35">
      <c r="A28037">
        <v>145816</v>
      </c>
      <c r="B28037">
        <v>0</v>
      </c>
      <c r="C28037">
        <v>1</v>
      </c>
      <c r="D28037" t="s">
        <v>111</v>
      </c>
      <c r="E28037" s="2">
        <v>0.5537037037037037</v>
      </c>
      <c r="F28037" s="2">
        <v>0.5541666666666667</v>
      </c>
      <c r="G28037" s="2"/>
      <c r="H28037" t="s">
        <v>110</v>
      </c>
    </row>
    <row r="28038" spans="1:8" x14ac:dyDescent="0.35">
      <c r="A28038">
        <v>145816</v>
      </c>
      <c r="B28038">
        <v>0</v>
      </c>
      <c r="C28038">
        <v>1</v>
      </c>
      <c r="D28038" t="s">
        <v>112</v>
      </c>
      <c r="E28038" s="2">
        <v>0.55590277777777775</v>
      </c>
      <c r="F28038" s="2">
        <v>0.55648148148148147</v>
      </c>
      <c r="G28038" s="2"/>
      <c r="H28038" t="s">
        <v>110</v>
      </c>
    </row>
    <row r="28039" spans="1:8" x14ac:dyDescent="0.35">
      <c r="A28039">
        <v>145816</v>
      </c>
      <c r="B28039">
        <v>0</v>
      </c>
      <c r="C28039">
        <v>1</v>
      </c>
      <c r="D28039" t="s">
        <v>113</v>
      </c>
      <c r="E28039" s="2">
        <v>0.55775462962962963</v>
      </c>
      <c r="F28039" s="2">
        <v>0.55833333333333335</v>
      </c>
      <c r="G28039" s="2"/>
      <c r="H28039" t="s">
        <v>110</v>
      </c>
    </row>
    <row r="28040" spans="1:8" x14ac:dyDescent="0.35">
      <c r="A28040">
        <v>145816</v>
      </c>
      <c r="B28040">
        <v>0</v>
      </c>
      <c r="C28040">
        <v>1</v>
      </c>
      <c r="D28040" t="s">
        <v>24</v>
      </c>
      <c r="E28040" s="2">
        <v>0.5605324074074074</v>
      </c>
      <c r="F28040" s="2">
        <v>0.56192129629629628</v>
      </c>
      <c r="G28040" s="2"/>
      <c r="H28040" t="s">
        <v>110</v>
      </c>
    </row>
    <row r="28041" spans="1:8" x14ac:dyDescent="0.35">
      <c r="A28041">
        <v>145816</v>
      </c>
      <c r="B28041">
        <v>0</v>
      </c>
      <c r="C28041">
        <v>1</v>
      </c>
      <c r="D28041" t="s">
        <v>45</v>
      </c>
      <c r="E28041" s="2">
        <v>0.56944444444444442</v>
      </c>
      <c r="F28041" s="2">
        <v>0.57013888888888886</v>
      </c>
      <c r="G28041" s="2"/>
      <c r="H28041" t="s">
        <v>110</v>
      </c>
    </row>
    <row r="28042" spans="1:8" x14ac:dyDescent="0.35">
      <c r="A28042">
        <v>145816</v>
      </c>
      <c r="B28042">
        <v>0</v>
      </c>
      <c r="C28042">
        <v>1</v>
      </c>
      <c r="D28042" t="s">
        <v>21</v>
      </c>
      <c r="E28042" s="2">
        <v>0.57164351851851847</v>
      </c>
      <c r="F28042" s="2">
        <v>0.57222222222222219</v>
      </c>
      <c r="G28042" s="2"/>
      <c r="H28042" t="s">
        <v>122</v>
      </c>
    </row>
    <row r="28043" spans="1:8" x14ac:dyDescent="0.35">
      <c r="A28043">
        <v>145816</v>
      </c>
      <c r="B28043">
        <v>0</v>
      </c>
      <c r="C28043">
        <v>1</v>
      </c>
      <c r="D28043" t="s">
        <v>123</v>
      </c>
      <c r="E28043" s="2">
        <v>0.57442129629629635</v>
      </c>
      <c r="F28043" s="2">
        <v>0.57499999999999996</v>
      </c>
      <c r="G28043" s="2"/>
      <c r="H28043">
        <v>2</v>
      </c>
    </row>
    <row r="28044" spans="1:8" x14ac:dyDescent="0.35">
      <c r="A28044">
        <v>145816</v>
      </c>
      <c r="B28044">
        <v>0</v>
      </c>
      <c r="C28044">
        <v>1</v>
      </c>
      <c r="D28044" t="s">
        <v>93</v>
      </c>
      <c r="E28044" s="2">
        <v>0.57673611111111112</v>
      </c>
      <c r="F28044" s="2">
        <v>0.57719907407407411</v>
      </c>
      <c r="G28044" s="2"/>
      <c r="H28044">
        <v>2</v>
      </c>
    </row>
    <row r="28045" spans="1:8" x14ac:dyDescent="0.35">
      <c r="A28045">
        <v>145816</v>
      </c>
      <c r="B28045">
        <v>0</v>
      </c>
      <c r="C28045">
        <v>1</v>
      </c>
      <c r="D28045" t="s">
        <v>9</v>
      </c>
      <c r="E28045" s="2">
        <v>0.57870370370370372</v>
      </c>
      <c r="H28045">
        <v>1</v>
      </c>
    </row>
    <row r="28046" spans="1:8" x14ac:dyDescent="0.35">
      <c r="A28046">
        <v>145805</v>
      </c>
      <c r="B28046">
        <v>0</v>
      </c>
      <c r="C28046">
        <v>1</v>
      </c>
      <c r="D28046" t="s">
        <v>9</v>
      </c>
      <c r="F28046" s="2">
        <v>0.52650462962962963</v>
      </c>
      <c r="G28046" s="2"/>
      <c r="H28046">
        <v>1</v>
      </c>
    </row>
    <row r="28047" spans="1:8" x14ac:dyDescent="0.35">
      <c r="A28047">
        <v>145805</v>
      </c>
      <c r="B28047">
        <v>0</v>
      </c>
      <c r="C28047">
        <v>1</v>
      </c>
      <c r="D28047" t="s">
        <v>93</v>
      </c>
      <c r="E28047" s="2">
        <v>0.52766203703703707</v>
      </c>
      <c r="F28047" s="2">
        <v>0.52812499999999996</v>
      </c>
      <c r="G28047" s="2"/>
      <c r="H28047">
        <v>1</v>
      </c>
    </row>
    <row r="28048" spans="1:8" x14ac:dyDescent="0.35">
      <c r="A28048">
        <v>145805</v>
      </c>
      <c r="B28048">
        <v>0</v>
      </c>
      <c r="C28048">
        <v>1</v>
      </c>
      <c r="D28048" t="s">
        <v>123</v>
      </c>
      <c r="E28048" s="2">
        <v>0.52986111111111112</v>
      </c>
      <c r="F28048" s="2">
        <v>0.53043981481481484</v>
      </c>
      <c r="G28048" s="2"/>
      <c r="H28048">
        <v>1</v>
      </c>
    </row>
    <row r="28049" spans="1:8" x14ac:dyDescent="0.35">
      <c r="A28049">
        <v>145805</v>
      </c>
      <c r="B28049">
        <v>0</v>
      </c>
      <c r="C28049">
        <v>1</v>
      </c>
      <c r="D28049" t="s">
        <v>21</v>
      </c>
      <c r="E28049" s="2">
        <v>0.53263888888888888</v>
      </c>
      <c r="F28049" s="2">
        <v>0.5332175925925926</v>
      </c>
      <c r="G28049" s="2"/>
      <c r="H28049" t="s">
        <v>114</v>
      </c>
    </row>
    <row r="28050" spans="1:8" x14ac:dyDescent="0.35">
      <c r="A28050">
        <v>145805</v>
      </c>
      <c r="B28050">
        <v>0</v>
      </c>
      <c r="C28050">
        <v>1</v>
      </c>
      <c r="D28050" t="s">
        <v>45</v>
      </c>
      <c r="E28050" s="2">
        <v>0.53460648148148149</v>
      </c>
      <c r="F28050" s="2">
        <v>0.53530092592592593</v>
      </c>
      <c r="G28050" s="2"/>
      <c r="H28050" t="s">
        <v>152</v>
      </c>
    </row>
    <row r="28051" spans="1:8" x14ac:dyDescent="0.35">
      <c r="A28051">
        <v>145805</v>
      </c>
      <c r="B28051">
        <v>0</v>
      </c>
      <c r="C28051">
        <v>1</v>
      </c>
      <c r="D28051" t="s">
        <v>24</v>
      </c>
      <c r="E28051" s="2">
        <v>0.54282407407407407</v>
      </c>
      <c r="F28051" s="2">
        <v>0.54351851851851851</v>
      </c>
      <c r="G28051" s="2"/>
      <c r="H28051" t="s">
        <v>152</v>
      </c>
    </row>
    <row r="28052" spans="1:8" x14ac:dyDescent="0.35">
      <c r="A28052">
        <v>145805</v>
      </c>
      <c r="B28052">
        <v>0</v>
      </c>
      <c r="C28052">
        <v>1</v>
      </c>
      <c r="D28052" t="s">
        <v>113</v>
      </c>
      <c r="E28052" s="2">
        <v>0.54548611111111112</v>
      </c>
      <c r="F28052" s="2">
        <v>0.54606481481481484</v>
      </c>
      <c r="G28052" s="2"/>
      <c r="H28052" t="s">
        <v>152</v>
      </c>
    </row>
    <row r="28053" spans="1:8" x14ac:dyDescent="0.35">
      <c r="A28053">
        <v>145805</v>
      </c>
      <c r="B28053">
        <v>0</v>
      </c>
      <c r="C28053">
        <v>1</v>
      </c>
      <c r="D28053" t="s">
        <v>112</v>
      </c>
      <c r="E28053" s="2">
        <v>0.54745370370370372</v>
      </c>
      <c r="F28053" s="2">
        <v>0.54803240740740744</v>
      </c>
      <c r="G28053" s="2"/>
      <c r="H28053" t="s">
        <v>152</v>
      </c>
    </row>
    <row r="28054" spans="1:8" x14ac:dyDescent="0.35">
      <c r="A28054">
        <v>145805</v>
      </c>
      <c r="B28054">
        <v>0</v>
      </c>
      <c r="C28054">
        <v>1</v>
      </c>
      <c r="D28054" t="s">
        <v>111</v>
      </c>
      <c r="E28054" s="2">
        <v>0.54965277777777777</v>
      </c>
      <c r="F28054" s="2">
        <v>0.55011574074074077</v>
      </c>
      <c r="G28054" s="2"/>
      <c r="H28054" t="s">
        <v>152</v>
      </c>
    </row>
    <row r="28055" spans="1:8" x14ac:dyDescent="0.35">
      <c r="A28055">
        <v>145805</v>
      </c>
      <c r="B28055">
        <v>0</v>
      </c>
      <c r="C28055">
        <v>1</v>
      </c>
      <c r="D28055" t="s">
        <v>109</v>
      </c>
      <c r="E28055" s="2">
        <v>0.55162037037037037</v>
      </c>
      <c r="F28055" s="2">
        <v>0.55208333333333337</v>
      </c>
      <c r="G28055" s="2"/>
      <c r="H28055" t="s">
        <v>152</v>
      </c>
    </row>
    <row r="28056" spans="1:8" x14ac:dyDescent="0.35">
      <c r="A28056">
        <v>145805</v>
      </c>
      <c r="B28056">
        <v>0</v>
      </c>
      <c r="C28056">
        <v>1</v>
      </c>
      <c r="D28056" t="s">
        <v>39</v>
      </c>
      <c r="E28056" s="2">
        <v>0.5541666666666667</v>
      </c>
      <c r="F28056" s="2">
        <v>0.55486111111111114</v>
      </c>
      <c r="G28056" s="2"/>
      <c r="H28056">
        <v>5</v>
      </c>
    </row>
    <row r="28057" spans="1:8" x14ac:dyDescent="0.35">
      <c r="A28057">
        <v>145805</v>
      </c>
      <c r="B28057">
        <v>0</v>
      </c>
      <c r="C28057">
        <v>1</v>
      </c>
      <c r="D28057" t="s">
        <v>108</v>
      </c>
      <c r="E28057" s="2">
        <v>0.55740740740740746</v>
      </c>
      <c r="F28057" s="2">
        <v>0.55787037037037035</v>
      </c>
      <c r="G28057" s="2"/>
      <c r="H28057">
        <v>1</v>
      </c>
    </row>
    <row r="28058" spans="1:8" x14ac:dyDescent="0.35">
      <c r="A28058">
        <v>145805</v>
      </c>
      <c r="B28058">
        <v>0</v>
      </c>
      <c r="C28058">
        <v>1</v>
      </c>
      <c r="D28058" t="s">
        <v>107</v>
      </c>
      <c r="E28058" s="2">
        <v>0.55949074074074079</v>
      </c>
      <c r="F28058" s="2">
        <v>0.55995370370370368</v>
      </c>
      <c r="G28058" s="2"/>
      <c r="H28058">
        <v>1</v>
      </c>
    </row>
    <row r="28059" spans="1:8" x14ac:dyDescent="0.35">
      <c r="A28059">
        <v>145805</v>
      </c>
      <c r="B28059">
        <v>0</v>
      </c>
      <c r="C28059">
        <v>1</v>
      </c>
      <c r="D28059" t="s">
        <v>106</v>
      </c>
      <c r="E28059" s="2">
        <v>0.56111111111111112</v>
      </c>
      <c r="F28059" s="2">
        <v>0.56157407407407411</v>
      </c>
      <c r="G28059" s="2"/>
      <c r="H28059">
        <v>1</v>
      </c>
    </row>
    <row r="28060" spans="1:8" x14ac:dyDescent="0.35">
      <c r="A28060">
        <v>145805</v>
      </c>
      <c r="B28060">
        <v>0</v>
      </c>
      <c r="C28060">
        <v>1</v>
      </c>
      <c r="D28060" t="s">
        <v>105</v>
      </c>
      <c r="E28060" s="2">
        <v>0.56331018518518516</v>
      </c>
      <c r="F28060" s="2">
        <v>0.56377314814814816</v>
      </c>
      <c r="G28060" s="2"/>
      <c r="H28060">
        <v>1</v>
      </c>
    </row>
    <row r="28061" spans="1:8" x14ac:dyDescent="0.35">
      <c r="A28061">
        <v>145805</v>
      </c>
      <c r="B28061">
        <v>0</v>
      </c>
      <c r="C28061">
        <v>1</v>
      </c>
      <c r="D28061" t="s">
        <v>104</v>
      </c>
      <c r="E28061" s="2">
        <v>0.56550925925925921</v>
      </c>
      <c r="F28061" s="2">
        <v>0.56597222222222221</v>
      </c>
      <c r="G28061" s="2"/>
      <c r="H28061">
        <v>1</v>
      </c>
    </row>
    <row r="28062" spans="1:8" x14ac:dyDescent="0.35">
      <c r="A28062">
        <v>145805</v>
      </c>
      <c r="B28062">
        <v>0</v>
      </c>
      <c r="C28062">
        <v>1</v>
      </c>
      <c r="D28062" t="s">
        <v>103</v>
      </c>
      <c r="E28062" s="2">
        <v>0.56840277777777781</v>
      </c>
      <c r="F28062" s="2">
        <v>0.5688657407407407</v>
      </c>
      <c r="G28062" s="2"/>
      <c r="H28062">
        <v>1</v>
      </c>
    </row>
    <row r="28063" spans="1:8" x14ac:dyDescent="0.35">
      <c r="A28063">
        <v>145805</v>
      </c>
      <c r="B28063">
        <v>0</v>
      </c>
      <c r="C28063">
        <v>1</v>
      </c>
      <c r="D28063" t="s">
        <v>102</v>
      </c>
      <c r="E28063" s="2">
        <v>0.57118055555555558</v>
      </c>
      <c r="F28063" s="2">
        <v>0.57164351851851847</v>
      </c>
      <c r="G28063" s="2"/>
      <c r="H28063">
        <v>1</v>
      </c>
    </row>
    <row r="28064" spans="1:8" x14ac:dyDescent="0.35">
      <c r="A28064">
        <v>145805</v>
      </c>
      <c r="B28064">
        <v>0</v>
      </c>
      <c r="C28064">
        <v>1</v>
      </c>
      <c r="D28064" t="s">
        <v>8</v>
      </c>
      <c r="E28064" s="2">
        <v>0.57511574074074079</v>
      </c>
      <c r="F28064" s="2">
        <v>0.57557870370370368</v>
      </c>
      <c r="G28064" s="2"/>
      <c r="H28064">
        <v>1</v>
      </c>
    </row>
    <row r="28065" spans="1:8" x14ac:dyDescent="0.35">
      <c r="A28065">
        <v>145805</v>
      </c>
      <c r="B28065">
        <v>0</v>
      </c>
      <c r="C28065">
        <v>1</v>
      </c>
      <c r="D28065" t="s">
        <v>48</v>
      </c>
      <c r="E28065" s="2">
        <v>0.57731481481481484</v>
      </c>
      <c r="H28065">
        <v>13</v>
      </c>
    </row>
    <row r="28066" spans="1:8" x14ac:dyDescent="0.35">
      <c r="A28066">
        <v>148110</v>
      </c>
      <c r="B28066">
        <v>0</v>
      </c>
      <c r="C28066">
        <v>1</v>
      </c>
      <c r="D28066" t="s">
        <v>18</v>
      </c>
      <c r="F28066" s="2">
        <v>0.5268518518518519</v>
      </c>
      <c r="G28066" s="2"/>
      <c r="H28066" t="s">
        <v>124</v>
      </c>
    </row>
    <row r="28067" spans="1:8" x14ac:dyDescent="0.35">
      <c r="A28067">
        <v>148110</v>
      </c>
      <c r="B28067">
        <v>0</v>
      </c>
      <c r="C28067">
        <v>1</v>
      </c>
      <c r="D28067" t="s">
        <v>17</v>
      </c>
      <c r="E28067" s="2">
        <v>0.52916666666666667</v>
      </c>
      <c r="F28067" s="2">
        <v>0.52962962962962967</v>
      </c>
      <c r="G28067" s="2"/>
      <c r="H28067">
        <v>2</v>
      </c>
    </row>
    <row r="28068" spans="1:8" x14ac:dyDescent="0.35">
      <c r="A28068">
        <v>148110</v>
      </c>
      <c r="B28068">
        <v>0</v>
      </c>
      <c r="C28068">
        <v>1</v>
      </c>
      <c r="D28068" t="s">
        <v>125</v>
      </c>
      <c r="E28068" s="2">
        <v>0.53125</v>
      </c>
      <c r="F28068" s="2">
        <v>0.531712962962963</v>
      </c>
      <c r="G28068" s="2"/>
      <c r="H28068">
        <v>2</v>
      </c>
    </row>
    <row r="28069" spans="1:8" x14ac:dyDescent="0.35">
      <c r="A28069">
        <v>148110</v>
      </c>
      <c r="B28069">
        <v>0</v>
      </c>
      <c r="C28069">
        <v>1</v>
      </c>
      <c r="D28069" t="s">
        <v>126</v>
      </c>
      <c r="E28069" s="2">
        <v>0.53379629629629632</v>
      </c>
      <c r="F28069" s="2">
        <v>0.53449074074074077</v>
      </c>
      <c r="G28069" s="2"/>
      <c r="H28069" t="s">
        <v>127</v>
      </c>
    </row>
    <row r="28070" spans="1:8" x14ac:dyDescent="0.35">
      <c r="A28070">
        <v>148110</v>
      </c>
      <c r="B28070">
        <v>0</v>
      </c>
      <c r="C28070">
        <v>1</v>
      </c>
      <c r="D28070" t="s">
        <v>128</v>
      </c>
      <c r="E28070" s="2">
        <v>0.53599537037037037</v>
      </c>
      <c r="F28070" s="2">
        <v>0.53645833333333337</v>
      </c>
      <c r="G28070" s="2"/>
      <c r="H28070" t="s">
        <v>110</v>
      </c>
    </row>
    <row r="28071" spans="1:8" x14ac:dyDescent="0.35">
      <c r="A28071">
        <v>148110</v>
      </c>
      <c r="B28071">
        <v>0</v>
      </c>
      <c r="C28071">
        <v>1</v>
      </c>
      <c r="D28071" t="s">
        <v>129</v>
      </c>
      <c r="E28071" s="2">
        <v>0.53784722222222225</v>
      </c>
      <c r="F28071" s="2">
        <v>0.53831018518518514</v>
      </c>
      <c r="G28071" s="2"/>
      <c r="H28071" t="s">
        <v>110</v>
      </c>
    </row>
    <row r="28072" spans="1:8" x14ac:dyDescent="0.35">
      <c r="A28072">
        <v>148110</v>
      </c>
      <c r="B28072">
        <v>0</v>
      </c>
      <c r="C28072">
        <v>1</v>
      </c>
      <c r="D28072" t="s">
        <v>130</v>
      </c>
      <c r="E28072" s="2">
        <v>0.53969907407407403</v>
      </c>
      <c r="F28072" s="2">
        <v>0.54027777777777775</v>
      </c>
      <c r="G28072" s="2"/>
      <c r="H28072" t="s">
        <v>110</v>
      </c>
    </row>
    <row r="28073" spans="1:8" x14ac:dyDescent="0.35">
      <c r="A28073">
        <v>148110</v>
      </c>
      <c r="B28073">
        <v>0</v>
      </c>
      <c r="C28073">
        <v>1</v>
      </c>
      <c r="D28073" t="s">
        <v>45</v>
      </c>
      <c r="E28073" s="2">
        <v>0.54224537037037035</v>
      </c>
      <c r="F28073" s="2">
        <v>0.54293981481481479</v>
      </c>
      <c r="G28073" s="2"/>
      <c r="H28073" t="s">
        <v>110</v>
      </c>
    </row>
    <row r="28074" spans="1:8" x14ac:dyDescent="0.35">
      <c r="A28074">
        <v>148110</v>
      </c>
      <c r="B28074">
        <v>0</v>
      </c>
      <c r="C28074">
        <v>1</v>
      </c>
      <c r="D28074" t="s">
        <v>21</v>
      </c>
      <c r="E28074" s="2">
        <v>0.54479166666666667</v>
      </c>
      <c r="F28074" s="2">
        <v>0.54537037037037039</v>
      </c>
      <c r="G28074" s="2"/>
      <c r="H28074" t="s">
        <v>122</v>
      </c>
    </row>
    <row r="28075" spans="1:8" x14ac:dyDescent="0.35">
      <c r="A28075">
        <v>148110</v>
      </c>
      <c r="B28075">
        <v>0</v>
      </c>
      <c r="C28075">
        <v>1</v>
      </c>
      <c r="D28075" t="s">
        <v>123</v>
      </c>
      <c r="E28075" s="2">
        <v>0.54768518518518516</v>
      </c>
      <c r="F28075" s="2">
        <v>0.54826388888888888</v>
      </c>
      <c r="G28075" s="2"/>
      <c r="H28075">
        <v>2</v>
      </c>
    </row>
    <row r="28076" spans="1:8" x14ac:dyDescent="0.35">
      <c r="A28076">
        <v>148110</v>
      </c>
      <c r="B28076">
        <v>0</v>
      </c>
      <c r="C28076">
        <v>1</v>
      </c>
      <c r="D28076" t="s">
        <v>93</v>
      </c>
      <c r="E28076" s="2">
        <v>0.55011574074074077</v>
      </c>
      <c r="F28076" s="2">
        <v>0.55057870370370365</v>
      </c>
      <c r="G28076" s="2"/>
      <c r="H28076">
        <v>2</v>
      </c>
    </row>
    <row r="28077" spans="1:8" x14ac:dyDescent="0.35">
      <c r="A28077">
        <v>148110</v>
      </c>
      <c r="B28077">
        <v>0</v>
      </c>
      <c r="C28077">
        <v>1</v>
      </c>
      <c r="D28077" t="s">
        <v>9</v>
      </c>
      <c r="E28077" s="2">
        <v>0.55173611111111109</v>
      </c>
      <c r="F28077" s="2">
        <v>0.55219907407407409</v>
      </c>
      <c r="G28077" s="2"/>
      <c r="H28077">
        <v>2</v>
      </c>
    </row>
    <row r="28078" spans="1:8" x14ac:dyDescent="0.35">
      <c r="A28078">
        <v>148110</v>
      </c>
      <c r="B28078">
        <v>0</v>
      </c>
      <c r="C28078">
        <v>1</v>
      </c>
      <c r="D28078" t="s">
        <v>144</v>
      </c>
      <c r="E28078" s="2">
        <v>0.55335648148148153</v>
      </c>
      <c r="F28078" s="2">
        <v>0.55381944444444442</v>
      </c>
      <c r="G28078" s="2"/>
      <c r="H28078">
        <v>2</v>
      </c>
    </row>
    <row r="28079" spans="1:8" x14ac:dyDescent="0.35">
      <c r="A28079">
        <v>148110</v>
      </c>
      <c r="B28079">
        <v>0</v>
      </c>
      <c r="C28079">
        <v>1</v>
      </c>
      <c r="D28079" t="s">
        <v>59</v>
      </c>
      <c r="E28079" s="2">
        <v>0.55486111111111114</v>
      </c>
      <c r="F28079" s="2">
        <v>0.55532407407407403</v>
      </c>
      <c r="G28079" s="2"/>
      <c r="H28079">
        <v>2</v>
      </c>
    </row>
    <row r="28080" spans="1:8" x14ac:dyDescent="0.35">
      <c r="A28080">
        <v>148110</v>
      </c>
      <c r="B28080">
        <v>0</v>
      </c>
      <c r="C28080">
        <v>1</v>
      </c>
      <c r="D28080" t="s">
        <v>143</v>
      </c>
      <c r="E28080" s="2">
        <v>0.55648148148148147</v>
      </c>
      <c r="F28080" s="2">
        <v>0.55717592592592591</v>
      </c>
      <c r="G28080" s="2"/>
      <c r="H28080">
        <v>2</v>
      </c>
    </row>
    <row r="28081" spans="1:8" x14ac:dyDescent="0.35">
      <c r="A28081">
        <v>148110</v>
      </c>
      <c r="B28081">
        <v>0</v>
      </c>
      <c r="C28081">
        <v>1</v>
      </c>
      <c r="D28081" t="s">
        <v>142</v>
      </c>
      <c r="E28081" s="2">
        <v>0.55798611111111107</v>
      </c>
      <c r="F28081" s="2">
        <v>0.55844907407407407</v>
      </c>
      <c r="G28081" s="2"/>
      <c r="H28081">
        <v>2</v>
      </c>
    </row>
    <row r="28082" spans="1:8" x14ac:dyDescent="0.35">
      <c r="A28082">
        <v>148110</v>
      </c>
      <c r="B28082">
        <v>0</v>
      </c>
      <c r="C28082">
        <v>1</v>
      </c>
      <c r="D28082" t="s">
        <v>46</v>
      </c>
      <c r="E28082" s="2">
        <v>0.55949074074074079</v>
      </c>
      <c r="F28082" s="2">
        <v>0.55995370370370368</v>
      </c>
      <c r="G28082" s="2"/>
      <c r="H28082">
        <v>2</v>
      </c>
    </row>
    <row r="28083" spans="1:8" x14ac:dyDescent="0.35">
      <c r="A28083">
        <v>148110</v>
      </c>
      <c r="B28083">
        <v>0</v>
      </c>
      <c r="C28083">
        <v>1</v>
      </c>
      <c r="D28083" t="s">
        <v>141</v>
      </c>
      <c r="E28083" s="2">
        <v>0.56064814814814812</v>
      </c>
      <c r="F28083" s="2">
        <v>0.56111111111111112</v>
      </c>
      <c r="G28083" s="2"/>
      <c r="H28083">
        <v>2</v>
      </c>
    </row>
    <row r="28084" spans="1:8" x14ac:dyDescent="0.35">
      <c r="A28084">
        <v>148110</v>
      </c>
      <c r="B28084">
        <v>0</v>
      </c>
      <c r="C28084">
        <v>1</v>
      </c>
      <c r="D28084" t="s">
        <v>140</v>
      </c>
      <c r="E28084" s="2">
        <v>0.56273148148148144</v>
      </c>
      <c r="F28084" s="2">
        <v>0.56342592592592589</v>
      </c>
      <c r="G28084" s="2"/>
      <c r="H28084">
        <v>2</v>
      </c>
    </row>
    <row r="28085" spans="1:8" x14ac:dyDescent="0.35">
      <c r="A28085">
        <v>148110</v>
      </c>
      <c r="B28085">
        <v>0</v>
      </c>
      <c r="C28085">
        <v>1</v>
      </c>
      <c r="D28085" t="s">
        <v>95</v>
      </c>
      <c r="E28085" s="2">
        <v>0.56469907407407405</v>
      </c>
      <c r="F28085" s="2">
        <v>0.56527777777777777</v>
      </c>
      <c r="G28085" s="2"/>
      <c r="H28085">
        <v>2</v>
      </c>
    </row>
    <row r="28086" spans="1:8" x14ac:dyDescent="0.35">
      <c r="A28086">
        <v>148110</v>
      </c>
      <c r="B28086">
        <v>0</v>
      </c>
      <c r="C28086">
        <v>1</v>
      </c>
      <c r="D28086" t="s">
        <v>72</v>
      </c>
      <c r="E28086" s="2">
        <v>0.5668981481481481</v>
      </c>
      <c r="F28086" s="2">
        <v>0.56747685185185182</v>
      </c>
      <c r="G28086" s="2"/>
      <c r="H28086">
        <v>2</v>
      </c>
    </row>
    <row r="28087" spans="1:8" x14ac:dyDescent="0.35">
      <c r="A28087">
        <v>148110</v>
      </c>
      <c r="B28087">
        <v>0</v>
      </c>
      <c r="C28087">
        <v>1</v>
      </c>
      <c r="D28087" t="s">
        <v>139</v>
      </c>
      <c r="E28087" s="2">
        <v>0.56898148148148153</v>
      </c>
      <c r="F28087" s="2">
        <v>0.56967592592592597</v>
      </c>
      <c r="G28087" s="2"/>
      <c r="H28087">
        <v>2</v>
      </c>
    </row>
    <row r="28088" spans="1:8" x14ac:dyDescent="0.35">
      <c r="A28088">
        <v>148110</v>
      </c>
      <c r="B28088">
        <v>0</v>
      </c>
      <c r="C28088">
        <v>1</v>
      </c>
      <c r="D28088" t="s">
        <v>138</v>
      </c>
      <c r="E28088" s="2">
        <v>0.57164351851851847</v>
      </c>
      <c r="F28088" s="2">
        <v>0.57210648148148147</v>
      </c>
      <c r="G28088" s="2"/>
      <c r="H28088">
        <v>2</v>
      </c>
    </row>
    <row r="28089" spans="1:8" x14ac:dyDescent="0.35">
      <c r="A28089">
        <v>148110</v>
      </c>
      <c r="B28089">
        <v>0</v>
      </c>
      <c r="C28089">
        <v>1</v>
      </c>
      <c r="D28089" t="s">
        <v>137</v>
      </c>
      <c r="E28089" s="2">
        <v>0.57326388888888891</v>
      </c>
      <c r="F28089" s="2">
        <v>0.5737268518518519</v>
      </c>
      <c r="G28089" s="2"/>
      <c r="H28089">
        <v>2</v>
      </c>
    </row>
    <row r="28090" spans="1:8" x14ac:dyDescent="0.35">
      <c r="A28090">
        <v>148110</v>
      </c>
      <c r="B28090">
        <v>0</v>
      </c>
      <c r="C28090">
        <v>1</v>
      </c>
      <c r="D28090" t="s">
        <v>136</v>
      </c>
      <c r="E28090" s="2">
        <v>0.57523148148148151</v>
      </c>
      <c r="F28090" s="2">
        <v>0.5756944444444444</v>
      </c>
      <c r="G28090" s="2"/>
      <c r="H28090">
        <v>2</v>
      </c>
    </row>
    <row r="28091" spans="1:8" x14ac:dyDescent="0.35">
      <c r="A28091">
        <v>148110</v>
      </c>
      <c r="B28091">
        <v>0</v>
      </c>
      <c r="C28091">
        <v>1</v>
      </c>
      <c r="D28091" t="s">
        <v>135</v>
      </c>
      <c r="E28091" s="2">
        <v>0.57708333333333328</v>
      </c>
      <c r="F28091" s="2">
        <v>0.57754629629629628</v>
      </c>
      <c r="G28091" s="2"/>
      <c r="H28091">
        <v>2</v>
      </c>
    </row>
    <row r="28092" spans="1:8" x14ac:dyDescent="0.35">
      <c r="A28092">
        <v>148110</v>
      </c>
      <c r="B28092">
        <v>1</v>
      </c>
      <c r="C28092">
        <v>1</v>
      </c>
      <c r="D28092" t="s">
        <v>38</v>
      </c>
      <c r="E28092" s="2">
        <v>0.57962962962962961</v>
      </c>
      <c r="F28092" s="2">
        <v>0.58032407407407405</v>
      </c>
      <c r="G28092" s="2"/>
      <c r="H28092" t="s">
        <v>172</v>
      </c>
    </row>
    <row r="28093" spans="1:8" x14ac:dyDescent="0.35">
      <c r="A28093">
        <v>148110</v>
      </c>
      <c r="B28093">
        <v>1</v>
      </c>
      <c r="C28093">
        <v>1</v>
      </c>
      <c r="D28093" t="s">
        <v>133</v>
      </c>
      <c r="E28093" s="2">
        <v>0.58159722222222221</v>
      </c>
      <c r="F28093" s="2">
        <v>0.58206018518518521</v>
      </c>
      <c r="G28093" s="2"/>
      <c r="H28093">
        <v>1</v>
      </c>
    </row>
    <row r="28094" spans="1:8" x14ac:dyDescent="0.35">
      <c r="A28094">
        <v>148110</v>
      </c>
      <c r="B28094">
        <v>1</v>
      </c>
      <c r="C28094">
        <v>1</v>
      </c>
      <c r="D28094" t="s">
        <v>132</v>
      </c>
      <c r="E28094" s="2">
        <v>0.58344907407407409</v>
      </c>
      <c r="F28094" s="2">
        <v>0.58391203703703709</v>
      </c>
      <c r="G28094" s="2"/>
      <c r="H28094">
        <v>1</v>
      </c>
    </row>
    <row r="28095" spans="1:8" x14ac:dyDescent="0.35">
      <c r="A28095">
        <v>148110</v>
      </c>
      <c r="B28095">
        <v>1</v>
      </c>
      <c r="C28095">
        <v>1</v>
      </c>
      <c r="D28095" t="s">
        <v>31</v>
      </c>
      <c r="E28095" s="2">
        <v>0.5864583333333333</v>
      </c>
      <c r="H28095" t="s">
        <v>131</v>
      </c>
    </row>
    <row r="28096" spans="1:8" x14ac:dyDescent="0.35">
      <c r="A28096">
        <v>147410</v>
      </c>
      <c r="B28096">
        <v>0</v>
      </c>
      <c r="C28096">
        <v>1</v>
      </c>
      <c r="D28096" t="s">
        <v>11</v>
      </c>
      <c r="F28096" s="2">
        <v>0.52777777777777779</v>
      </c>
      <c r="G28096" s="2"/>
      <c r="H28096" t="s">
        <v>161</v>
      </c>
    </row>
    <row r="28097" spans="1:8" x14ac:dyDescent="0.35">
      <c r="A28097">
        <v>147410</v>
      </c>
      <c r="B28097">
        <v>0</v>
      </c>
      <c r="C28097">
        <v>1</v>
      </c>
      <c r="D28097" t="s">
        <v>160</v>
      </c>
      <c r="E28097" s="2">
        <v>0.53020833333333328</v>
      </c>
      <c r="F28097" s="2">
        <v>0.53090277777777772</v>
      </c>
      <c r="G28097" s="2"/>
      <c r="H28097" t="s">
        <v>110</v>
      </c>
    </row>
    <row r="28098" spans="1:8" x14ac:dyDescent="0.35">
      <c r="A28098">
        <v>147410</v>
      </c>
      <c r="B28098">
        <v>1</v>
      </c>
      <c r="C28098">
        <v>1</v>
      </c>
      <c r="D28098" t="s">
        <v>13</v>
      </c>
      <c r="E28098" s="2">
        <v>0.53437500000000004</v>
      </c>
      <c r="F28098" s="2">
        <v>0.53506944444444449</v>
      </c>
      <c r="G28098" s="2"/>
      <c r="H28098" t="s">
        <v>110</v>
      </c>
    </row>
    <row r="28099" spans="1:8" x14ac:dyDescent="0.35">
      <c r="A28099">
        <v>147410</v>
      </c>
      <c r="B28099">
        <v>1</v>
      </c>
      <c r="C28099">
        <v>1</v>
      </c>
      <c r="D28099" t="s">
        <v>146</v>
      </c>
      <c r="E28099" s="2">
        <v>0.53738425925925926</v>
      </c>
      <c r="F28099" s="2">
        <v>0.53784722222222225</v>
      </c>
      <c r="G28099" s="2"/>
      <c r="H28099" t="s">
        <v>147</v>
      </c>
    </row>
    <row r="28100" spans="1:8" x14ac:dyDescent="0.35">
      <c r="A28100">
        <v>147410</v>
      </c>
      <c r="B28100">
        <v>1</v>
      </c>
      <c r="C28100">
        <v>1</v>
      </c>
      <c r="D28100" t="s">
        <v>19</v>
      </c>
      <c r="E28100" s="2">
        <v>0.53900462962962958</v>
      </c>
      <c r="F28100" s="2">
        <v>0.53946759259259258</v>
      </c>
      <c r="G28100" s="2"/>
      <c r="H28100">
        <v>1</v>
      </c>
    </row>
    <row r="28101" spans="1:8" x14ac:dyDescent="0.35">
      <c r="A28101">
        <v>147410</v>
      </c>
      <c r="B28101">
        <v>1</v>
      </c>
      <c r="C28101">
        <v>1</v>
      </c>
      <c r="D28101" t="s">
        <v>148</v>
      </c>
      <c r="E28101" s="2">
        <v>0.54224537037037035</v>
      </c>
      <c r="F28101" s="2">
        <v>0.54270833333333335</v>
      </c>
      <c r="G28101" s="2"/>
      <c r="H28101">
        <v>1</v>
      </c>
    </row>
    <row r="28102" spans="1:8" x14ac:dyDescent="0.35">
      <c r="A28102">
        <v>147410</v>
      </c>
      <c r="B28102">
        <v>1</v>
      </c>
      <c r="C28102">
        <v>1</v>
      </c>
      <c r="D28102" t="s">
        <v>149</v>
      </c>
      <c r="E28102" s="2">
        <v>0.54421296296296295</v>
      </c>
      <c r="F28102" s="2">
        <v>0.54479166666666667</v>
      </c>
      <c r="G28102" s="2"/>
      <c r="H28102">
        <v>1</v>
      </c>
    </row>
    <row r="28103" spans="1:8" x14ac:dyDescent="0.35">
      <c r="A28103">
        <v>147410</v>
      </c>
      <c r="B28103">
        <v>1</v>
      </c>
      <c r="C28103">
        <v>1</v>
      </c>
      <c r="D28103" t="s">
        <v>150</v>
      </c>
      <c r="E28103" s="2">
        <v>0.54618055555555556</v>
      </c>
      <c r="F28103" s="2">
        <v>0.546875</v>
      </c>
      <c r="G28103" s="2"/>
      <c r="H28103">
        <v>1</v>
      </c>
    </row>
    <row r="28104" spans="1:8" x14ac:dyDescent="0.35">
      <c r="A28104">
        <v>147410</v>
      </c>
      <c r="B28104">
        <v>1</v>
      </c>
      <c r="C28104">
        <v>1</v>
      </c>
      <c r="D28104" t="s">
        <v>151</v>
      </c>
      <c r="E28104" s="2">
        <v>0.54826388888888888</v>
      </c>
      <c r="F28104" s="2">
        <v>0.54872685185185188</v>
      </c>
      <c r="G28104" s="2"/>
      <c r="H28104">
        <v>1</v>
      </c>
    </row>
    <row r="28105" spans="1:8" x14ac:dyDescent="0.35">
      <c r="A28105">
        <v>147410</v>
      </c>
      <c r="B28105">
        <v>1</v>
      </c>
      <c r="C28105">
        <v>1</v>
      </c>
      <c r="D28105" t="s">
        <v>90</v>
      </c>
      <c r="E28105" s="2">
        <v>0.55023148148148149</v>
      </c>
      <c r="F28105" s="2">
        <v>0.55092592592592593</v>
      </c>
      <c r="G28105" s="2"/>
      <c r="H28105">
        <v>1</v>
      </c>
    </row>
    <row r="28106" spans="1:8" x14ac:dyDescent="0.35">
      <c r="A28106">
        <v>147410</v>
      </c>
      <c r="B28106">
        <v>1</v>
      </c>
      <c r="C28106">
        <v>1</v>
      </c>
      <c r="D28106" t="s">
        <v>59</v>
      </c>
      <c r="E28106" s="2">
        <v>0.55254629629629626</v>
      </c>
      <c r="F28106" s="2">
        <v>0.55300925925925926</v>
      </c>
      <c r="G28106" s="2"/>
      <c r="H28106">
        <v>1</v>
      </c>
    </row>
    <row r="28107" spans="1:8" x14ac:dyDescent="0.35">
      <c r="A28107">
        <v>147410</v>
      </c>
      <c r="B28107">
        <v>1</v>
      </c>
      <c r="C28107">
        <v>1</v>
      </c>
      <c r="D28107" t="s">
        <v>144</v>
      </c>
      <c r="E28107" s="2">
        <v>0.55439814814814814</v>
      </c>
      <c r="F28107" s="2">
        <v>0.55486111111111114</v>
      </c>
      <c r="G28107" s="2"/>
      <c r="H28107">
        <v>1</v>
      </c>
    </row>
    <row r="28108" spans="1:8" x14ac:dyDescent="0.35">
      <c r="A28108">
        <v>147410</v>
      </c>
      <c r="B28108">
        <v>1</v>
      </c>
      <c r="C28108">
        <v>1</v>
      </c>
      <c r="D28108" t="s">
        <v>9</v>
      </c>
      <c r="E28108" s="2">
        <v>0.55636574074074074</v>
      </c>
      <c r="F28108" s="2">
        <v>0.55682870370370374</v>
      </c>
      <c r="G28108" s="2"/>
      <c r="H28108">
        <v>1</v>
      </c>
    </row>
    <row r="28109" spans="1:8" x14ac:dyDescent="0.35">
      <c r="A28109">
        <v>147410</v>
      </c>
      <c r="B28109">
        <v>1</v>
      </c>
      <c r="C28109">
        <v>1</v>
      </c>
      <c r="D28109" t="s">
        <v>93</v>
      </c>
      <c r="E28109" s="2">
        <v>0.55798611111111107</v>
      </c>
      <c r="F28109" s="2">
        <v>0.55844907407407407</v>
      </c>
      <c r="G28109" s="2"/>
      <c r="H28109">
        <v>1</v>
      </c>
    </row>
    <row r="28110" spans="1:8" x14ac:dyDescent="0.35">
      <c r="A28110">
        <v>147410</v>
      </c>
      <c r="B28110">
        <v>1</v>
      </c>
      <c r="C28110">
        <v>1</v>
      </c>
      <c r="D28110" t="s">
        <v>123</v>
      </c>
      <c r="E28110" s="2">
        <v>0.56018518518518523</v>
      </c>
      <c r="F28110" s="2">
        <v>0.56076388888888884</v>
      </c>
      <c r="G28110" s="2"/>
      <c r="H28110">
        <v>1</v>
      </c>
    </row>
    <row r="28111" spans="1:8" x14ac:dyDescent="0.35">
      <c r="A28111">
        <v>147410</v>
      </c>
      <c r="B28111">
        <v>1</v>
      </c>
      <c r="C28111">
        <v>1</v>
      </c>
      <c r="D28111" t="s">
        <v>21</v>
      </c>
      <c r="E28111" s="2">
        <v>0.562962962962963</v>
      </c>
      <c r="F28111" s="2">
        <v>0.56354166666666672</v>
      </c>
      <c r="G28111" s="2"/>
      <c r="H28111" t="s">
        <v>114</v>
      </c>
    </row>
    <row r="28112" spans="1:8" x14ac:dyDescent="0.35">
      <c r="A28112">
        <v>147410</v>
      </c>
      <c r="B28112">
        <v>1</v>
      </c>
      <c r="C28112">
        <v>1</v>
      </c>
      <c r="D28112" t="s">
        <v>45</v>
      </c>
      <c r="E28112" s="2">
        <v>0.5649305555555556</v>
      </c>
      <c r="F28112" s="2">
        <v>0.56562500000000004</v>
      </c>
      <c r="G28112" s="2"/>
      <c r="H28112" t="s">
        <v>152</v>
      </c>
    </row>
    <row r="28113" spans="1:8" x14ac:dyDescent="0.35">
      <c r="A28113">
        <v>147410</v>
      </c>
      <c r="B28113">
        <v>1</v>
      </c>
      <c r="C28113">
        <v>1</v>
      </c>
      <c r="D28113" t="s">
        <v>24</v>
      </c>
      <c r="E28113" s="2">
        <v>0.57337962962962963</v>
      </c>
      <c r="F28113" s="2">
        <v>0.57476851851851851</v>
      </c>
      <c r="G28113" s="2"/>
      <c r="H28113" t="s">
        <v>152</v>
      </c>
    </row>
    <row r="28114" spans="1:8" x14ac:dyDescent="0.35">
      <c r="A28114">
        <v>147410</v>
      </c>
      <c r="B28114">
        <v>1</v>
      </c>
      <c r="C28114">
        <v>1</v>
      </c>
      <c r="D28114" t="s">
        <v>113</v>
      </c>
      <c r="E28114" s="2">
        <v>0.57673611111111112</v>
      </c>
      <c r="F28114" s="2">
        <v>0.57731481481481484</v>
      </c>
      <c r="G28114" s="2"/>
      <c r="H28114" t="s">
        <v>152</v>
      </c>
    </row>
    <row r="28115" spans="1:8" x14ac:dyDescent="0.35">
      <c r="A28115">
        <v>147410</v>
      </c>
      <c r="B28115">
        <v>1</v>
      </c>
      <c r="C28115">
        <v>1</v>
      </c>
      <c r="D28115" t="s">
        <v>112</v>
      </c>
      <c r="E28115" s="2">
        <v>0.57870370370370372</v>
      </c>
      <c r="F28115" s="2">
        <v>0.57928240740740744</v>
      </c>
      <c r="G28115" s="2"/>
      <c r="H28115" t="s">
        <v>152</v>
      </c>
    </row>
    <row r="28116" spans="1:8" x14ac:dyDescent="0.35">
      <c r="A28116">
        <v>147410</v>
      </c>
      <c r="B28116">
        <v>1</v>
      </c>
      <c r="C28116">
        <v>1</v>
      </c>
      <c r="D28116" t="s">
        <v>111</v>
      </c>
      <c r="E28116" s="2">
        <v>0.58090277777777777</v>
      </c>
      <c r="F28116" s="2">
        <v>0.58136574074074077</v>
      </c>
      <c r="G28116" s="2"/>
      <c r="H28116" t="s">
        <v>152</v>
      </c>
    </row>
    <row r="28117" spans="1:8" x14ac:dyDescent="0.35">
      <c r="A28117">
        <v>147410</v>
      </c>
      <c r="B28117">
        <v>1</v>
      </c>
      <c r="C28117">
        <v>1</v>
      </c>
      <c r="D28117" t="s">
        <v>109</v>
      </c>
      <c r="E28117" s="2">
        <v>0.58287037037037037</v>
      </c>
      <c r="F28117" s="2">
        <v>0.58333333333333337</v>
      </c>
      <c r="G28117" s="2"/>
      <c r="H28117" t="s">
        <v>152</v>
      </c>
    </row>
    <row r="28118" spans="1:8" x14ac:dyDescent="0.35">
      <c r="A28118">
        <v>147410</v>
      </c>
      <c r="B28118">
        <v>1</v>
      </c>
      <c r="C28118">
        <v>1</v>
      </c>
      <c r="D28118" t="s">
        <v>39</v>
      </c>
      <c r="E28118" s="2">
        <v>0.5854166666666667</v>
      </c>
      <c r="F28118" s="2">
        <v>0.58611111111111114</v>
      </c>
      <c r="G28118" s="2"/>
      <c r="H28118" t="s">
        <v>152</v>
      </c>
    </row>
    <row r="28119" spans="1:8" x14ac:dyDescent="0.35">
      <c r="A28119">
        <v>147410</v>
      </c>
      <c r="B28119">
        <v>1</v>
      </c>
      <c r="C28119">
        <v>1</v>
      </c>
      <c r="D28119" t="s">
        <v>121</v>
      </c>
      <c r="E28119" s="2">
        <v>0.58877314814814818</v>
      </c>
      <c r="F28119" s="2">
        <v>0.58923611111111107</v>
      </c>
      <c r="G28119" s="2"/>
      <c r="H28119" t="s">
        <v>152</v>
      </c>
    </row>
    <row r="28120" spans="1:8" x14ac:dyDescent="0.35">
      <c r="A28120">
        <v>147410</v>
      </c>
      <c r="B28120">
        <v>1</v>
      </c>
      <c r="C28120">
        <v>1</v>
      </c>
      <c r="D28120" t="s">
        <v>120</v>
      </c>
      <c r="E28120" s="2">
        <v>0.59143518518518523</v>
      </c>
      <c r="F28120" s="2">
        <v>0.59189814814814812</v>
      </c>
      <c r="G28120" s="2"/>
      <c r="H28120" t="s">
        <v>152</v>
      </c>
    </row>
    <row r="28121" spans="1:8" x14ac:dyDescent="0.35">
      <c r="A28121">
        <v>147410</v>
      </c>
      <c r="B28121">
        <v>1</v>
      </c>
      <c r="C28121">
        <v>1</v>
      </c>
      <c r="D28121" t="s">
        <v>119</v>
      </c>
      <c r="E28121" s="2">
        <v>0.59386574074074072</v>
      </c>
      <c r="F28121" s="2">
        <v>0.59432870370370372</v>
      </c>
      <c r="G28121" s="2"/>
      <c r="H28121" t="s">
        <v>152</v>
      </c>
    </row>
    <row r="28122" spans="1:8" x14ac:dyDescent="0.35">
      <c r="A28122">
        <v>147410</v>
      </c>
      <c r="B28122">
        <v>1</v>
      </c>
      <c r="C28122">
        <v>1</v>
      </c>
      <c r="D28122" t="s">
        <v>118</v>
      </c>
      <c r="E28122" s="2">
        <v>0.59629629629629632</v>
      </c>
      <c r="F28122" s="2">
        <v>0.59675925925925921</v>
      </c>
      <c r="G28122" s="2"/>
      <c r="H28122" t="s">
        <v>152</v>
      </c>
    </row>
    <row r="28123" spans="1:8" x14ac:dyDescent="0.35">
      <c r="A28123">
        <v>147410</v>
      </c>
      <c r="B28123">
        <v>1</v>
      </c>
      <c r="C28123">
        <v>1</v>
      </c>
      <c r="D28123" t="s">
        <v>117</v>
      </c>
      <c r="E28123" s="2">
        <v>0.59849537037037037</v>
      </c>
      <c r="F28123" s="2">
        <v>0.59895833333333337</v>
      </c>
      <c r="G28123" s="2"/>
      <c r="H28123" t="s">
        <v>152</v>
      </c>
    </row>
    <row r="28124" spans="1:8" x14ac:dyDescent="0.35">
      <c r="A28124">
        <v>147410</v>
      </c>
      <c r="B28124">
        <v>1</v>
      </c>
      <c r="C28124">
        <v>1</v>
      </c>
      <c r="D28124" t="s">
        <v>116</v>
      </c>
      <c r="E28124" s="2">
        <v>0.60277777777777775</v>
      </c>
      <c r="F28124" s="2">
        <v>0.60324074074074074</v>
      </c>
      <c r="G28124" s="2"/>
      <c r="H28124" t="s">
        <v>152</v>
      </c>
    </row>
    <row r="28125" spans="1:8" x14ac:dyDescent="0.35">
      <c r="A28125">
        <v>147410</v>
      </c>
      <c r="B28125">
        <v>1</v>
      </c>
      <c r="C28125">
        <v>1</v>
      </c>
      <c r="D28125" t="s">
        <v>6</v>
      </c>
      <c r="E28125" s="2">
        <v>0.60474537037037035</v>
      </c>
      <c r="H28125" t="s">
        <v>115</v>
      </c>
    </row>
    <row r="28126" spans="1:8" x14ac:dyDescent="0.35">
      <c r="A28126">
        <v>148512</v>
      </c>
      <c r="B28126">
        <v>0</v>
      </c>
      <c r="C28126">
        <v>1</v>
      </c>
      <c r="D28126" t="s">
        <v>26</v>
      </c>
      <c r="F28126" s="2">
        <v>0.52777777777777779</v>
      </c>
      <c r="G28126" s="2"/>
      <c r="H28126">
        <v>2</v>
      </c>
    </row>
    <row r="28127" spans="1:8" x14ac:dyDescent="0.35">
      <c r="A28127">
        <v>148512</v>
      </c>
      <c r="B28127">
        <v>0</v>
      </c>
      <c r="C28127">
        <v>1</v>
      </c>
      <c r="D28127" t="s">
        <v>165</v>
      </c>
      <c r="E28127" s="2">
        <v>0.52951388888888884</v>
      </c>
      <c r="F28127" s="2">
        <v>0.52997685185185184</v>
      </c>
      <c r="G28127" s="2"/>
      <c r="H28127">
        <v>2</v>
      </c>
    </row>
    <row r="28128" spans="1:8" x14ac:dyDescent="0.35">
      <c r="A28128">
        <v>148512</v>
      </c>
      <c r="B28128">
        <v>0</v>
      </c>
      <c r="C28128">
        <v>1</v>
      </c>
      <c r="D28128" t="s">
        <v>164</v>
      </c>
      <c r="E28128" s="2">
        <v>0.53217592592592589</v>
      </c>
      <c r="F28128" s="2">
        <v>0.53263888888888888</v>
      </c>
      <c r="G28128" s="2"/>
      <c r="H28128">
        <v>2</v>
      </c>
    </row>
    <row r="28129" spans="1:8" x14ac:dyDescent="0.35">
      <c r="A28129">
        <v>148512</v>
      </c>
      <c r="B28129">
        <v>0</v>
      </c>
      <c r="C28129">
        <v>1</v>
      </c>
      <c r="D28129" t="s">
        <v>163</v>
      </c>
      <c r="E28129" s="2">
        <v>0.53483796296296293</v>
      </c>
      <c r="F28129" s="2">
        <v>0.53530092592592593</v>
      </c>
      <c r="G28129" s="2"/>
      <c r="H28129">
        <v>2</v>
      </c>
    </row>
    <row r="28130" spans="1:8" x14ac:dyDescent="0.35">
      <c r="A28130">
        <v>148512</v>
      </c>
      <c r="B28130">
        <v>0</v>
      </c>
      <c r="C28130">
        <v>1</v>
      </c>
      <c r="D28130" t="s">
        <v>18</v>
      </c>
      <c r="E28130" s="2">
        <v>0.53680555555555554</v>
      </c>
      <c r="F28130" s="2">
        <v>0.53726851851851853</v>
      </c>
      <c r="G28130" s="2"/>
      <c r="H28130">
        <v>2</v>
      </c>
    </row>
    <row r="28131" spans="1:8" x14ac:dyDescent="0.35">
      <c r="A28131">
        <v>148512</v>
      </c>
      <c r="B28131">
        <v>0</v>
      </c>
      <c r="C28131">
        <v>1</v>
      </c>
      <c r="D28131" t="s">
        <v>17</v>
      </c>
      <c r="E28131" s="2">
        <v>0.5395833333333333</v>
      </c>
      <c r="F28131" s="2">
        <v>0.5400462962962963</v>
      </c>
      <c r="G28131" s="2"/>
      <c r="H28131">
        <v>2</v>
      </c>
    </row>
    <row r="28132" spans="1:8" x14ac:dyDescent="0.35">
      <c r="A28132">
        <v>148512</v>
      </c>
      <c r="B28132">
        <v>0</v>
      </c>
      <c r="C28132">
        <v>1</v>
      </c>
      <c r="D28132" t="s">
        <v>125</v>
      </c>
      <c r="E28132" s="2">
        <v>0.54155092592592591</v>
      </c>
      <c r="F28132" s="2">
        <v>0.54201388888888891</v>
      </c>
      <c r="G28132" s="2"/>
      <c r="H28132">
        <v>2</v>
      </c>
    </row>
    <row r="28133" spans="1:8" x14ac:dyDescent="0.35">
      <c r="A28133">
        <v>148512</v>
      </c>
      <c r="B28133">
        <v>0</v>
      </c>
      <c r="C28133">
        <v>1</v>
      </c>
      <c r="D28133" t="s">
        <v>126</v>
      </c>
      <c r="E28133" s="2">
        <v>0.54421296296296295</v>
      </c>
      <c r="F28133" s="2">
        <v>0.5449074074074074</v>
      </c>
      <c r="G28133" s="2"/>
      <c r="H28133" t="s">
        <v>127</v>
      </c>
    </row>
    <row r="28134" spans="1:8" x14ac:dyDescent="0.35">
      <c r="A28134">
        <v>148512</v>
      </c>
      <c r="B28134">
        <v>0</v>
      </c>
      <c r="C28134">
        <v>1</v>
      </c>
      <c r="D28134" t="s">
        <v>128</v>
      </c>
      <c r="E28134" s="2">
        <v>0.546412037037037</v>
      </c>
      <c r="F28134" s="2">
        <v>0.546875</v>
      </c>
      <c r="G28134" s="2"/>
      <c r="H28134" t="s">
        <v>110</v>
      </c>
    </row>
    <row r="28135" spans="1:8" x14ac:dyDescent="0.35">
      <c r="A28135">
        <v>148512</v>
      </c>
      <c r="B28135">
        <v>0</v>
      </c>
      <c r="C28135">
        <v>1</v>
      </c>
      <c r="D28135" t="s">
        <v>129</v>
      </c>
      <c r="E28135" s="2">
        <v>0.54826388888888888</v>
      </c>
      <c r="F28135" s="2">
        <v>0.54872685185185188</v>
      </c>
      <c r="G28135" s="2"/>
      <c r="H28135" t="s">
        <v>110</v>
      </c>
    </row>
    <row r="28136" spans="1:8" x14ac:dyDescent="0.35">
      <c r="A28136">
        <v>148512</v>
      </c>
      <c r="B28136">
        <v>0</v>
      </c>
      <c r="C28136">
        <v>1</v>
      </c>
      <c r="D28136" t="s">
        <v>130</v>
      </c>
      <c r="E28136" s="2">
        <v>0.55011574074074077</v>
      </c>
      <c r="F28136" s="2">
        <v>0.55069444444444449</v>
      </c>
      <c r="G28136" s="2"/>
      <c r="H28136" t="s">
        <v>110</v>
      </c>
    </row>
    <row r="28137" spans="1:8" x14ac:dyDescent="0.35">
      <c r="A28137">
        <v>148512</v>
      </c>
      <c r="B28137">
        <v>0</v>
      </c>
      <c r="C28137">
        <v>1</v>
      </c>
      <c r="D28137" t="s">
        <v>45</v>
      </c>
      <c r="E28137" s="2">
        <v>0.55266203703703709</v>
      </c>
      <c r="F28137" s="2">
        <v>0.55335648148148153</v>
      </c>
      <c r="G28137" s="2"/>
      <c r="H28137" t="s">
        <v>110</v>
      </c>
    </row>
    <row r="28138" spans="1:8" x14ac:dyDescent="0.35">
      <c r="A28138">
        <v>148512</v>
      </c>
      <c r="B28138">
        <v>0</v>
      </c>
      <c r="C28138">
        <v>1</v>
      </c>
      <c r="D28138" t="s">
        <v>21</v>
      </c>
      <c r="E28138" s="2">
        <v>0.5552083333333333</v>
      </c>
      <c r="F28138" s="2">
        <v>0.55578703703703702</v>
      </c>
      <c r="G28138" s="2"/>
      <c r="H28138" t="s">
        <v>122</v>
      </c>
    </row>
    <row r="28139" spans="1:8" x14ac:dyDescent="0.35">
      <c r="A28139">
        <v>148512</v>
      </c>
      <c r="B28139">
        <v>0</v>
      </c>
      <c r="C28139">
        <v>1</v>
      </c>
      <c r="D28139" t="s">
        <v>123</v>
      </c>
      <c r="E28139" s="2">
        <v>0.5581018518518519</v>
      </c>
      <c r="F28139" s="2">
        <v>0.55868055555555551</v>
      </c>
      <c r="G28139" s="2"/>
      <c r="H28139">
        <v>2</v>
      </c>
    </row>
    <row r="28140" spans="1:8" x14ac:dyDescent="0.35">
      <c r="A28140">
        <v>148512</v>
      </c>
      <c r="B28140">
        <v>0</v>
      </c>
      <c r="C28140">
        <v>1</v>
      </c>
      <c r="D28140" t="s">
        <v>93</v>
      </c>
      <c r="E28140" s="2">
        <v>0.5605324074074074</v>
      </c>
      <c r="F28140" s="2">
        <v>0.56099537037037039</v>
      </c>
      <c r="G28140" s="2"/>
      <c r="H28140">
        <v>2</v>
      </c>
    </row>
    <row r="28141" spans="1:8" x14ac:dyDescent="0.35">
      <c r="A28141">
        <v>148512</v>
      </c>
      <c r="B28141">
        <v>0</v>
      </c>
      <c r="C28141">
        <v>1</v>
      </c>
      <c r="D28141" t="s">
        <v>9</v>
      </c>
      <c r="E28141" s="2">
        <v>0.56215277777777772</v>
      </c>
      <c r="F28141" s="2">
        <v>0.56261574074074072</v>
      </c>
      <c r="G28141" s="2"/>
      <c r="H28141">
        <v>2</v>
      </c>
    </row>
    <row r="28142" spans="1:8" x14ac:dyDescent="0.35">
      <c r="A28142">
        <v>148512</v>
      </c>
      <c r="B28142">
        <v>0</v>
      </c>
      <c r="C28142">
        <v>1</v>
      </c>
      <c r="D28142" t="s">
        <v>144</v>
      </c>
      <c r="E28142" s="2">
        <v>0.56377314814814816</v>
      </c>
      <c r="F28142" s="2">
        <v>0.56423611111111116</v>
      </c>
      <c r="G28142" s="2"/>
      <c r="H28142">
        <v>2</v>
      </c>
    </row>
    <row r="28143" spans="1:8" x14ac:dyDescent="0.35">
      <c r="A28143">
        <v>148512</v>
      </c>
      <c r="B28143">
        <v>0</v>
      </c>
      <c r="C28143">
        <v>1</v>
      </c>
      <c r="D28143" t="s">
        <v>59</v>
      </c>
      <c r="E28143" s="2">
        <v>0.56527777777777777</v>
      </c>
      <c r="F28143" s="2">
        <v>0.56574074074074077</v>
      </c>
      <c r="G28143" s="2"/>
      <c r="H28143">
        <v>2</v>
      </c>
    </row>
    <row r="28144" spans="1:8" x14ac:dyDescent="0.35">
      <c r="A28144">
        <v>148512</v>
      </c>
      <c r="B28144">
        <v>0</v>
      </c>
      <c r="C28144">
        <v>1</v>
      </c>
      <c r="D28144" t="s">
        <v>143</v>
      </c>
      <c r="E28144" s="2">
        <v>0.5668981481481481</v>
      </c>
      <c r="F28144" s="2">
        <v>0.56759259259259254</v>
      </c>
      <c r="G28144" s="2"/>
      <c r="H28144">
        <v>2</v>
      </c>
    </row>
    <row r="28145" spans="1:8" x14ac:dyDescent="0.35">
      <c r="A28145">
        <v>148512</v>
      </c>
      <c r="B28145">
        <v>0</v>
      </c>
      <c r="C28145">
        <v>1</v>
      </c>
      <c r="D28145" t="s">
        <v>142</v>
      </c>
      <c r="E28145" s="2">
        <v>0.56840277777777781</v>
      </c>
      <c r="F28145" s="2">
        <v>0.5688657407407407</v>
      </c>
      <c r="G28145" s="2"/>
      <c r="H28145">
        <v>2</v>
      </c>
    </row>
    <row r="28146" spans="1:8" x14ac:dyDescent="0.35">
      <c r="A28146">
        <v>148512</v>
      </c>
      <c r="B28146">
        <v>0</v>
      </c>
      <c r="C28146">
        <v>1</v>
      </c>
      <c r="D28146" t="s">
        <v>46</v>
      </c>
      <c r="E28146" s="2">
        <v>0.56990740740740742</v>
      </c>
      <c r="F28146" s="2">
        <v>0.57037037037037042</v>
      </c>
      <c r="G28146" s="2"/>
      <c r="H28146">
        <v>2</v>
      </c>
    </row>
    <row r="28147" spans="1:8" x14ac:dyDescent="0.35">
      <c r="A28147">
        <v>148512</v>
      </c>
      <c r="B28147">
        <v>0</v>
      </c>
      <c r="C28147">
        <v>1</v>
      </c>
      <c r="D28147" t="s">
        <v>141</v>
      </c>
      <c r="E28147" s="2">
        <v>0.57106481481481486</v>
      </c>
      <c r="F28147" s="2">
        <v>0.57152777777777775</v>
      </c>
      <c r="G28147" s="2"/>
      <c r="H28147">
        <v>2</v>
      </c>
    </row>
    <row r="28148" spans="1:8" x14ac:dyDescent="0.35">
      <c r="A28148">
        <v>148512</v>
      </c>
      <c r="B28148">
        <v>0</v>
      </c>
      <c r="C28148">
        <v>1</v>
      </c>
      <c r="D28148" t="s">
        <v>140</v>
      </c>
      <c r="E28148" s="2">
        <v>0.57314814814814818</v>
      </c>
      <c r="F28148" s="2">
        <v>0.57384259259259263</v>
      </c>
      <c r="G28148" s="2"/>
      <c r="H28148">
        <v>2</v>
      </c>
    </row>
    <row r="28149" spans="1:8" x14ac:dyDescent="0.35">
      <c r="A28149">
        <v>148512</v>
      </c>
      <c r="B28149">
        <v>0</v>
      </c>
      <c r="C28149">
        <v>1</v>
      </c>
      <c r="D28149" t="s">
        <v>95</v>
      </c>
      <c r="E28149" s="2">
        <v>0.57511574074074079</v>
      </c>
      <c r="F28149" s="2">
        <v>0.5756944444444444</v>
      </c>
      <c r="G28149" s="2"/>
      <c r="H28149">
        <v>2</v>
      </c>
    </row>
    <row r="28150" spans="1:8" x14ac:dyDescent="0.35">
      <c r="A28150">
        <v>148512</v>
      </c>
      <c r="B28150">
        <v>0</v>
      </c>
      <c r="C28150">
        <v>1</v>
      </c>
      <c r="D28150" t="s">
        <v>72</v>
      </c>
      <c r="E28150" s="2">
        <v>0.57731481481481484</v>
      </c>
      <c r="F28150" s="2">
        <v>0.57789351851851856</v>
      </c>
      <c r="G28150" s="2"/>
      <c r="H28150">
        <v>2</v>
      </c>
    </row>
    <row r="28151" spans="1:8" x14ac:dyDescent="0.35">
      <c r="A28151">
        <v>148512</v>
      </c>
      <c r="B28151">
        <v>0</v>
      </c>
      <c r="C28151">
        <v>1</v>
      </c>
      <c r="D28151" t="s">
        <v>139</v>
      </c>
      <c r="E28151" s="2">
        <v>0.57939814814814816</v>
      </c>
      <c r="F28151" s="2">
        <v>0.5800925925925926</v>
      </c>
      <c r="G28151" s="2"/>
      <c r="H28151">
        <v>2</v>
      </c>
    </row>
    <row r="28152" spans="1:8" x14ac:dyDescent="0.35">
      <c r="A28152">
        <v>148512</v>
      </c>
      <c r="B28152">
        <v>0</v>
      </c>
      <c r="C28152">
        <v>1</v>
      </c>
      <c r="D28152" t="s">
        <v>138</v>
      </c>
      <c r="E28152" s="2">
        <v>0.58206018518518521</v>
      </c>
      <c r="F28152" s="2">
        <v>0.5825231481481481</v>
      </c>
      <c r="G28152" s="2"/>
      <c r="H28152">
        <v>2</v>
      </c>
    </row>
    <row r="28153" spans="1:8" x14ac:dyDescent="0.35">
      <c r="A28153">
        <v>148512</v>
      </c>
      <c r="B28153">
        <v>0</v>
      </c>
      <c r="C28153">
        <v>1</v>
      </c>
      <c r="D28153" t="s">
        <v>137</v>
      </c>
      <c r="E28153" s="2">
        <v>0.58368055555555554</v>
      </c>
      <c r="F28153" s="2">
        <v>0.58414351851851853</v>
      </c>
      <c r="G28153" s="2"/>
      <c r="H28153">
        <v>2</v>
      </c>
    </row>
    <row r="28154" spans="1:8" x14ac:dyDescent="0.35">
      <c r="A28154">
        <v>148512</v>
      </c>
      <c r="B28154">
        <v>0</v>
      </c>
      <c r="C28154">
        <v>1</v>
      </c>
      <c r="D28154" t="s">
        <v>136</v>
      </c>
      <c r="E28154" s="2">
        <v>0.58564814814814814</v>
      </c>
      <c r="F28154" s="2">
        <v>0.58611111111111114</v>
      </c>
      <c r="G28154" s="2"/>
      <c r="H28154">
        <v>2</v>
      </c>
    </row>
    <row r="28155" spans="1:8" x14ac:dyDescent="0.35">
      <c r="A28155">
        <v>148512</v>
      </c>
      <c r="B28155">
        <v>0</v>
      </c>
      <c r="C28155">
        <v>1</v>
      </c>
      <c r="D28155" t="s">
        <v>135</v>
      </c>
      <c r="E28155" s="2">
        <v>0.58750000000000002</v>
      </c>
      <c r="F28155" s="2">
        <v>0.58796296296296291</v>
      </c>
      <c r="G28155" s="2"/>
      <c r="H28155">
        <v>2</v>
      </c>
    </row>
    <row r="28156" spans="1:8" x14ac:dyDescent="0.35">
      <c r="A28156">
        <v>148512</v>
      </c>
      <c r="B28156">
        <v>1</v>
      </c>
      <c r="C28156">
        <v>1</v>
      </c>
      <c r="D28156" t="s">
        <v>38</v>
      </c>
      <c r="E28156" s="2">
        <v>0.59004629629629635</v>
      </c>
      <c r="F28156" s="2">
        <v>0.59074074074074079</v>
      </c>
      <c r="G28156" s="2"/>
      <c r="H28156" t="s">
        <v>172</v>
      </c>
    </row>
    <row r="28157" spans="1:8" x14ac:dyDescent="0.35">
      <c r="A28157">
        <v>148512</v>
      </c>
      <c r="B28157">
        <v>1</v>
      </c>
      <c r="C28157">
        <v>1</v>
      </c>
      <c r="D28157" t="s">
        <v>133</v>
      </c>
      <c r="E28157" s="2">
        <v>0.59201388888888884</v>
      </c>
      <c r="F28157" s="2">
        <v>0.59247685185185184</v>
      </c>
      <c r="G28157" s="2"/>
      <c r="H28157">
        <v>1</v>
      </c>
    </row>
    <row r="28158" spans="1:8" x14ac:dyDescent="0.35">
      <c r="A28158">
        <v>148512</v>
      </c>
      <c r="B28158">
        <v>1</v>
      </c>
      <c r="C28158">
        <v>1</v>
      </c>
      <c r="D28158" t="s">
        <v>132</v>
      </c>
      <c r="E28158" s="2">
        <v>0.59386574074074072</v>
      </c>
      <c r="F28158" s="2">
        <v>0.59432870370370372</v>
      </c>
      <c r="G28158" s="2"/>
      <c r="H28158">
        <v>1</v>
      </c>
    </row>
    <row r="28159" spans="1:8" x14ac:dyDescent="0.35">
      <c r="A28159">
        <v>148512</v>
      </c>
      <c r="B28159">
        <v>1</v>
      </c>
      <c r="C28159">
        <v>1</v>
      </c>
      <c r="D28159" t="s">
        <v>31</v>
      </c>
      <c r="E28159" s="2">
        <v>0.59641203703703705</v>
      </c>
      <c r="F28159" s="2">
        <v>0.59710648148148149</v>
      </c>
      <c r="G28159" s="2"/>
      <c r="H28159">
        <v>1</v>
      </c>
    </row>
    <row r="28160" spans="1:8" x14ac:dyDescent="0.35">
      <c r="A28160">
        <v>148512</v>
      </c>
      <c r="B28160">
        <v>1</v>
      </c>
      <c r="C28160">
        <v>1</v>
      </c>
      <c r="D28160" t="s">
        <v>158</v>
      </c>
      <c r="E28160" s="2">
        <v>0.59895833333333337</v>
      </c>
      <c r="F28160" s="2">
        <v>0.59953703703703709</v>
      </c>
      <c r="G28160" s="2"/>
      <c r="H28160">
        <v>1</v>
      </c>
    </row>
    <row r="28161" spans="1:8" x14ac:dyDescent="0.35">
      <c r="A28161">
        <v>148512</v>
      </c>
      <c r="B28161">
        <v>1</v>
      </c>
      <c r="C28161">
        <v>1</v>
      </c>
      <c r="D28161" t="s">
        <v>157</v>
      </c>
      <c r="E28161" s="2">
        <v>0.60127314814814814</v>
      </c>
      <c r="F28161" s="2">
        <v>0.60173611111111114</v>
      </c>
      <c r="G28161" s="2"/>
      <c r="H28161">
        <v>1</v>
      </c>
    </row>
    <row r="28162" spans="1:8" x14ac:dyDescent="0.35">
      <c r="A28162">
        <v>148512</v>
      </c>
      <c r="B28162">
        <v>1</v>
      </c>
      <c r="C28162">
        <v>1</v>
      </c>
      <c r="D28162" t="s">
        <v>156</v>
      </c>
      <c r="E28162" s="2">
        <v>0.60393518518518519</v>
      </c>
      <c r="F28162" s="2">
        <v>0.60439814814814818</v>
      </c>
      <c r="G28162" s="2"/>
      <c r="H28162">
        <v>1</v>
      </c>
    </row>
    <row r="28163" spans="1:8" x14ac:dyDescent="0.35">
      <c r="A28163">
        <v>148512</v>
      </c>
      <c r="B28163">
        <v>1</v>
      </c>
      <c r="C28163">
        <v>1</v>
      </c>
      <c r="D28163" t="s">
        <v>16</v>
      </c>
      <c r="E28163" s="2">
        <v>0.60590277777777779</v>
      </c>
      <c r="H28163">
        <v>1</v>
      </c>
    </row>
    <row r="28164" spans="1:8" x14ac:dyDescent="0.35">
      <c r="A28164">
        <v>147209</v>
      </c>
      <c r="B28164">
        <v>0</v>
      </c>
      <c r="C28164">
        <v>1</v>
      </c>
      <c r="D28164" t="s">
        <v>23</v>
      </c>
      <c r="F28164" s="2">
        <v>0.52800925925925923</v>
      </c>
      <c r="G28164" s="2"/>
      <c r="H28164">
        <v>1</v>
      </c>
    </row>
    <row r="28165" spans="1:8" x14ac:dyDescent="0.35">
      <c r="A28165">
        <v>147209</v>
      </c>
      <c r="B28165">
        <v>0</v>
      </c>
      <c r="C28165">
        <v>1</v>
      </c>
      <c r="D28165" t="s">
        <v>145</v>
      </c>
      <c r="E28165" s="2">
        <v>0.52997685185185184</v>
      </c>
      <c r="F28165" s="2">
        <v>0.53043981481481484</v>
      </c>
      <c r="G28165" s="2"/>
      <c r="H28165">
        <v>1</v>
      </c>
    </row>
    <row r="28166" spans="1:8" x14ac:dyDescent="0.35">
      <c r="A28166">
        <v>147209</v>
      </c>
      <c r="B28166">
        <v>0</v>
      </c>
      <c r="C28166">
        <v>1</v>
      </c>
      <c r="D28166" t="s">
        <v>146</v>
      </c>
      <c r="E28166" s="2">
        <v>0.53182870370370372</v>
      </c>
      <c r="F28166" s="2">
        <v>0.53229166666666672</v>
      </c>
      <c r="G28166" s="2"/>
      <c r="H28166" t="s">
        <v>147</v>
      </c>
    </row>
    <row r="28167" spans="1:8" x14ac:dyDescent="0.35">
      <c r="A28167">
        <v>147209</v>
      </c>
      <c r="B28167">
        <v>0</v>
      </c>
      <c r="C28167">
        <v>1</v>
      </c>
      <c r="D28167" t="s">
        <v>19</v>
      </c>
      <c r="E28167" s="2">
        <v>0.5332175925925926</v>
      </c>
      <c r="F28167" s="2">
        <v>0.5336805555555556</v>
      </c>
      <c r="G28167" s="2"/>
      <c r="H28167">
        <v>1</v>
      </c>
    </row>
    <row r="28168" spans="1:8" x14ac:dyDescent="0.35">
      <c r="A28168">
        <v>147209</v>
      </c>
      <c r="B28168">
        <v>0</v>
      </c>
      <c r="C28168">
        <v>1</v>
      </c>
      <c r="D28168" t="s">
        <v>148</v>
      </c>
      <c r="E28168" s="2">
        <v>0.53622685185185182</v>
      </c>
      <c r="F28168" s="2">
        <v>0.53668981481481481</v>
      </c>
      <c r="G28168" s="2"/>
      <c r="H28168">
        <v>1</v>
      </c>
    </row>
    <row r="28169" spans="1:8" x14ac:dyDescent="0.35">
      <c r="A28169">
        <v>147209</v>
      </c>
      <c r="B28169">
        <v>0</v>
      </c>
      <c r="C28169">
        <v>1</v>
      </c>
      <c r="D28169" t="s">
        <v>149</v>
      </c>
      <c r="E28169" s="2">
        <v>0.53819444444444442</v>
      </c>
      <c r="F28169" s="2">
        <v>0.53877314814814814</v>
      </c>
      <c r="G28169" s="2"/>
      <c r="H28169">
        <v>1</v>
      </c>
    </row>
    <row r="28170" spans="1:8" x14ac:dyDescent="0.35">
      <c r="A28170">
        <v>147209</v>
      </c>
      <c r="B28170">
        <v>0</v>
      </c>
      <c r="C28170">
        <v>1</v>
      </c>
      <c r="D28170" t="s">
        <v>150</v>
      </c>
      <c r="E28170" s="2">
        <v>0.5400462962962963</v>
      </c>
      <c r="F28170" s="2">
        <v>0.54074074074074074</v>
      </c>
      <c r="G28170" s="2"/>
      <c r="H28170">
        <v>1</v>
      </c>
    </row>
    <row r="28171" spans="1:8" x14ac:dyDescent="0.35">
      <c r="A28171">
        <v>147209</v>
      </c>
      <c r="B28171">
        <v>0</v>
      </c>
      <c r="C28171">
        <v>1</v>
      </c>
      <c r="D28171" t="s">
        <v>151</v>
      </c>
      <c r="E28171" s="2">
        <v>0.54178240740740746</v>
      </c>
      <c r="F28171" s="2">
        <v>0.54224537037037035</v>
      </c>
      <c r="G28171" s="2"/>
      <c r="H28171">
        <v>1</v>
      </c>
    </row>
    <row r="28172" spans="1:8" x14ac:dyDescent="0.35">
      <c r="A28172">
        <v>147209</v>
      </c>
      <c r="B28172">
        <v>0</v>
      </c>
      <c r="C28172">
        <v>1</v>
      </c>
      <c r="D28172" t="s">
        <v>90</v>
      </c>
      <c r="E28172" s="2">
        <v>0.54340277777777779</v>
      </c>
      <c r="F28172" s="2">
        <v>0.54409722222222223</v>
      </c>
      <c r="G28172" s="2"/>
      <c r="H28172">
        <v>1</v>
      </c>
    </row>
    <row r="28173" spans="1:8" x14ac:dyDescent="0.35">
      <c r="A28173">
        <v>147209</v>
      </c>
      <c r="B28173">
        <v>0</v>
      </c>
      <c r="C28173">
        <v>1</v>
      </c>
      <c r="D28173" t="s">
        <v>59</v>
      </c>
      <c r="E28173" s="2">
        <v>0.54548611111111112</v>
      </c>
      <c r="F28173" s="2">
        <v>0.54594907407407411</v>
      </c>
      <c r="G28173" s="2"/>
      <c r="H28173">
        <v>1</v>
      </c>
    </row>
    <row r="28174" spans="1:8" x14ac:dyDescent="0.35">
      <c r="A28174">
        <v>147209</v>
      </c>
      <c r="B28174">
        <v>0</v>
      </c>
      <c r="C28174">
        <v>1</v>
      </c>
      <c r="D28174" t="s">
        <v>144</v>
      </c>
      <c r="E28174" s="2">
        <v>0.54699074074074072</v>
      </c>
      <c r="F28174" s="2">
        <v>0.54745370370370372</v>
      </c>
      <c r="G28174" s="2"/>
      <c r="H28174">
        <v>1</v>
      </c>
    </row>
    <row r="28175" spans="1:8" x14ac:dyDescent="0.35">
      <c r="A28175">
        <v>147209</v>
      </c>
      <c r="B28175">
        <v>0</v>
      </c>
      <c r="C28175">
        <v>1</v>
      </c>
      <c r="D28175" t="s">
        <v>9</v>
      </c>
      <c r="E28175" s="2">
        <v>0.54872685185185188</v>
      </c>
      <c r="F28175" s="2">
        <v>0.54918981481481477</v>
      </c>
      <c r="G28175" s="2"/>
      <c r="H28175">
        <v>1</v>
      </c>
    </row>
    <row r="28176" spans="1:8" x14ac:dyDescent="0.35">
      <c r="A28176">
        <v>147209</v>
      </c>
      <c r="B28176">
        <v>0</v>
      </c>
      <c r="C28176">
        <v>1</v>
      </c>
      <c r="D28176" t="s">
        <v>93</v>
      </c>
      <c r="E28176" s="2">
        <v>0.55034722222222221</v>
      </c>
      <c r="F28176" s="2">
        <v>0.55081018518518521</v>
      </c>
      <c r="G28176" s="2"/>
      <c r="H28176">
        <v>1</v>
      </c>
    </row>
    <row r="28177" spans="1:8" x14ac:dyDescent="0.35">
      <c r="A28177">
        <v>147209</v>
      </c>
      <c r="B28177">
        <v>0</v>
      </c>
      <c r="C28177">
        <v>1</v>
      </c>
      <c r="D28177" t="s">
        <v>123</v>
      </c>
      <c r="E28177" s="2">
        <v>0.55254629629629626</v>
      </c>
      <c r="F28177" s="2">
        <v>0.55312499999999998</v>
      </c>
      <c r="G28177" s="2"/>
      <c r="H28177">
        <v>1</v>
      </c>
    </row>
    <row r="28178" spans="1:8" x14ac:dyDescent="0.35">
      <c r="A28178">
        <v>147209</v>
      </c>
      <c r="B28178">
        <v>0</v>
      </c>
      <c r="C28178">
        <v>1</v>
      </c>
      <c r="D28178" t="s">
        <v>21</v>
      </c>
      <c r="E28178" s="2">
        <v>0.5556712962962963</v>
      </c>
      <c r="F28178" s="2">
        <v>0.55625000000000002</v>
      </c>
      <c r="G28178" s="2"/>
      <c r="H28178" t="s">
        <v>114</v>
      </c>
    </row>
    <row r="28179" spans="1:8" x14ac:dyDescent="0.35">
      <c r="A28179">
        <v>147209</v>
      </c>
      <c r="B28179">
        <v>0</v>
      </c>
      <c r="C28179">
        <v>1</v>
      </c>
      <c r="D28179" t="s">
        <v>45</v>
      </c>
      <c r="E28179" s="2">
        <v>0.55821759259259263</v>
      </c>
      <c r="F28179" s="2">
        <v>0.55925925925925923</v>
      </c>
      <c r="G28179" s="2"/>
      <c r="H28179" t="s">
        <v>152</v>
      </c>
    </row>
    <row r="28180" spans="1:8" x14ac:dyDescent="0.35">
      <c r="A28180">
        <v>147209</v>
      </c>
      <c r="B28180">
        <v>0</v>
      </c>
      <c r="C28180">
        <v>1</v>
      </c>
      <c r="D28180" t="s">
        <v>128</v>
      </c>
      <c r="E28180" s="2">
        <v>0.56307870370370372</v>
      </c>
      <c r="F28180" s="2">
        <v>0.56354166666666672</v>
      </c>
      <c r="G28180" s="2"/>
      <c r="H28180" t="s">
        <v>152</v>
      </c>
    </row>
    <row r="28181" spans="1:8" x14ac:dyDescent="0.35">
      <c r="A28181">
        <v>147209</v>
      </c>
      <c r="B28181">
        <v>0</v>
      </c>
      <c r="C28181">
        <v>1</v>
      </c>
      <c r="D28181" t="s">
        <v>126</v>
      </c>
      <c r="E28181" s="2">
        <v>0.56516203703703705</v>
      </c>
      <c r="F28181" s="2">
        <v>0.56631944444444449</v>
      </c>
      <c r="G28181" s="2"/>
      <c r="H28181" t="s">
        <v>152</v>
      </c>
    </row>
    <row r="28182" spans="1:8" x14ac:dyDescent="0.35">
      <c r="A28182">
        <v>147209</v>
      </c>
      <c r="B28182">
        <v>0</v>
      </c>
      <c r="C28182">
        <v>1</v>
      </c>
      <c r="D28182" t="s">
        <v>153</v>
      </c>
      <c r="E28182" s="2">
        <v>0.56840277777777781</v>
      </c>
      <c r="F28182" s="2">
        <v>0.5688657407407407</v>
      </c>
      <c r="G28182" s="2"/>
      <c r="H28182" t="s">
        <v>152</v>
      </c>
    </row>
    <row r="28183" spans="1:8" x14ac:dyDescent="0.35">
      <c r="A28183">
        <v>147209</v>
      </c>
      <c r="B28183">
        <v>0</v>
      </c>
      <c r="C28183">
        <v>1</v>
      </c>
      <c r="D28183" t="s">
        <v>154</v>
      </c>
      <c r="E28183" s="2">
        <v>0.57025462962962958</v>
      </c>
      <c r="F28183" s="2">
        <v>0.57071759259259258</v>
      </c>
      <c r="G28183" s="2"/>
      <c r="H28183" t="s">
        <v>152</v>
      </c>
    </row>
    <row r="28184" spans="1:8" x14ac:dyDescent="0.35">
      <c r="A28184">
        <v>147209</v>
      </c>
      <c r="B28184">
        <v>0</v>
      </c>
      <c r="C28184">
        <v>1</v>
      </c>
      <c r="D28184" t="s">
        <v>155</v>
      </c>
      <c r="E28184" s="2">
        <v>0.57222222222222219</v>
      </c>
      <c r="F28184" s="2">
        <v>0.57268518518518519</v>
      </c>
      <c r="G28184" s="2"/>
      <c r="H28184" t="s">
        <v>152</v>
      </c>
    </row>
    <row r="28185" spans="1:8" x14ac:dyDescent="0.35">
      <c r="A28185">
        <v>147209</v>
      </c>
      <c r="B28185">
        <v>0</v>
      </c>
      <c r="C28185">
        <v>1</v>
      </c>
      <c r="D28185" t="s">
        <v>24</v>
      </c>
      <c r="E28185" s="2">
        <v>0.57546296296296295</v>
      </c>
      <c r="H28185">
        <v>7</v>
      </c>
    </row>
    <row r="28186" spans="1:8" x14ac:dyDescent="0.35">
      <c r="A28186">
        <v>148212</v>
      </c>
      <c r="B28186">
        <v>0</v>
      </c>
      <c r="C28186">
        <v>1</v>
      </c>
      <c r="D28186" t="s">
        <v>24</v>
      </c>
      <c r="F28186" s="2">
        <v>0.52986111111111112</v>
      </c>
      <c r="G28186" s="2"/>
      <c r="H28186" t="s">
        <v>175</v>
      </c>
    </row>
    <row r="28187" spans="1:8" x14ac:dyDescent="0.35">
      <c r="A28187">
        <v>148212</v>
      </c>
      <c r="B28187">
        <v>0</v>
      </c>
      <c r="C28187">
        <v>1</v>
      </c>
      <c r="D28187" t="s">
        <v>155</v>
      </c>
      <c r="E28187" s="2">
        <v>0.53298611111111116</v>
      </c>
      <c r="F28187" s="2">
        <v>0.53344907407407405</v>
      </c>
      <c r="G28187" s="2"/>
      <c r="H28187" t="s">
        <v>110</v>
      </c>
    </row>
    <row r="28188" spans="1:8" x14ac:dyDescent="0.35">
      <c r="A28188">
        <v>148212</v>
      </c>
      <c r="B28188">
        <v>0</v>
      </c>
      <c r="C28188">
        <v>1</v>
      </c>
      <c r="D28188" t="s">
        <v>154</v>
      </c>
      <c r="E28188" s="2">
        <v>0.53483796296296293</v>
      </c>
      <c r="F28188" s="2">
        <v>0.53530092592592593</v>
      </c>
      <c r="G28188" s="2"/>
      <c r="H28188" t="s">
        <v>110</v>
      </c>
    </row>
    <row r="28189" spans="1:8" x14ac:dyDescent="0.35">
      <c r="A28189">
        <v>148212</v>
      </c>
      <c r="B28189">
        <v>0</v>
      </c>
      <c r="C28189">
        <v>1</v>
      </c>
      <c r="D28189" t="s">
        <v>153</v>
      </c>
      <c r="E28189" s="2">
        <v>0.53668981481481481</v>
      </c>
      <c r="F28189" s="2">
        <v>0.53715277777777781</v>
      </c>
      <c r="G28189" s="2"/>
      <c r="H28189" t="s">
        <v>110</v>
      </c>
    </row>
    <row r="28190" spans="1:8" x14ac:dyDescent="0.35">
      <c r="A28190">
        <v>148212</v>
      </c>
      <c r="B28190">
        <v>0</v>
      </c>
      <c r="C28190">
        <v>1</v>
      </c>
      <c r="D28190" t="s">
        <v>126</v>
      </c>
      <c r="E28190" s="2">
        <v>0.53912037037037042</v>
      </c>
      <c r="F28190" s="2">
        <v>0.53981481481481486</v>
      </c>
      <c r="G28190" s="2"/>
      <c r="H28190" t="s">
        <v>110</v>
      </c>
    </row>
    <row r="28191" spans="1:8" x14ac:dyDescent="0.35">
      <c r="A28191">
        <v>148212</v>
      </c>
      <c r="B28191">
        <v>0</v>
      </c>
      <c r="C28191">
        <v>1</v>
      </c>
      <c r="D28191" t="s">
        <v>128</v>
      </c>
      <c r="E28191" s="2">
        <v>0.54201388888888891</v>
      </c>
      <c r="F28191" s="2">
        <v>0.5424768518518519</v>
      </c>
      <c r="G28191" s="2"/>
      <c r="H28191" t="s">
        <v>110</v>
      </c>
    </row>
    <row r="28192" spans="1:8" x14ac:dyDescent="0.35">
      <c r="A28192">
        <v>148212</v>
      </c>
      <c r="B28192">
        <v>0</v>
      </c>
      <c r="C28192">
        <v>1</v>
      </c>
      <c r="D28192" t="s">
        <v>45</v>
      </c>
      <c r="E28192" s="2">
        <v>0.54560185185185184</v>
      </c>
      <c r="F28192" s="2">
        <v>0.546412037037037</v>
      </c>
      <c r="G28192" s="2"/>
      <c r="H28192" t="s">
        <v>110</v>
      </c>
    </row>
    <row r="28193" spans="1:8" x14ac:dyDescent="0.35">
      <c r="A28193">
        <v>148212</v>
      </c>
      <c r="B28193">
        <v>0</v>
      </c>
      <c r="C28193">
        <v>1</v>
      </c>
      <c r="D28193" t="s">
        <v>21</v>
      </c>
      <c r="E28193" s="2">
        <v>0.54780092592592589</v>
      </c>
      <c r="F28193" s="2">
        <v>0.54837962962962961</v>
      </c>
      <c r="G28193" s="2"/>
      <c r="H28193" t="s">
        <v>122</v>
      </c>
    </row>
    <row r="28194" spans="1:8" x14ac:dyDescent="0.35">
      <c r="A28194">
        <v>148212</v>
      </c>
      <c r="B28194">
        <v>0</v>
      </c>
      <c r="C28194">
        <v>1</v>
      </c>
      <c r="D28194" t="s">
        <v>123</v>
      </c>
      <c r="E28194" s="2">
        <v>0.55057870370370365</v>
      </c>
      <c r="F28194" s="2">
        <v>0.55115740740740737</v>
      </c>
      <c r="G28194" s="2"/>
      <c r="H28194">
        <v>2</v>
      </c>
    </row>
    <row r="28195" spans="1:8" x14ac:dyDescent="0.35">
      <c r="A28195">
        <v>148212</v>
      </c>
      <c r="B28195">
        <v>0</v>
      </c>
      <c r="C28195">
        <v>1</v>
      </c>
      <c r="D28195" t="s">
        <v>93</v>
      </c>
      <c r="E28195" s="2">
        <v>0.55300925925925926</v>
      </c>
      <c r="F28195" s="2">
        <v>0.55347222222222225</v>
      </c>
      <c r="G28195" s="2"/>
      <c r="H28195">
        <v>2</v>
      </c>
    </row>
    <row r="28196" spans="1:8" x14ac:dyDescent="0.35">
      <c r="A28196">
        <v>148212</v>
      </c>
      <c r="B28196">
        <v>0</v>
      </c>
      <c r="C28196">
        <v>1</v>
      </c>
      <c r="D28196" t="s">
        <v>9</v>
      </c>
      <c r="E28196" s="2">
        <v>0.55462962962962958</v>
      </c>
      <c r="F28196" s="2">
        <v>0.55509259259259258</v>
      </c>
      <c r="G28196" s="2"/>
      <c r="H28196">
        <v>2</v>
      </c>
    </row>
    <row r="28197" spans="1:8" x14ac:dyDescent="0.35">
      <c r="A28197">
        <v>148212</v>
      </c>
      <c r="B28197">
        <v>0</v>
      </c>
      <c r="C28197">
        <v>1</v>
      </c>
      <c r="D28197" t="s">
        <v>144</v>
      </c>
      <c r="E28197" s="2">
        <v>0.5561342592592593</v>
      </c>
      <c r="F28197" s="2">
        <v>0.55659722222222219</v>
      </c>
      <c r="G28197" s="2"/>
      <c r="H28197">
        <v>2</v>
      </c>
    </row>
    <row r="28198" spans="1:8" x14ac:dyDescent="0.35">
      <c r="A28198">
        <v>148212</v>
      </c>
      <c r="B28198">
        <v>0</v>
      </c>
      <c r="C28198">
        <v>1</v>
      </c>
      <c r="D28198" t="s">
        <v>59</v>
      </c>
      <c r="E28198" s="2">
        <v>0.55775462962962963</v>
      </c>
      <c r="F28198" s="2">
        <v>0.55821759259259263</v>
      </c>
      <c r="G28198" s="2"/>
      <c r="H28198">
        <v>2</v>
      </c>
    </row>
    <row r="28199" spans="1:8" x14ac:dyDescent="0.35">
      <c r="A28199">
        <v>148212</v>
      </c>
      <c r="B28199">
        <v>0</v>
      </c>
      <c r="C28199">
        <v>1</v>
      </c>
      <c r="D28199" t="s">
        <v>90</v>
      </c>
      <c r="E28199" s="2">
        <v>0.55960648148148151</v>
      </c>
      <c r="F28199" s="2">
        <v>0.56030092592592595</v>
      </c>
      <c r="G28199" s="2"/>
      <c r="H28199">
        <v>2</v>
      </c>
    </row>
    <row r="28200" spans="1:8" x14ac:dyDescent="0.35">
      <c r="A28200">
        <v>148212</v>
      </c>
      <c r="B28200">
        <v>0</v>
      </c>
      <c r="C28200">
        <v>1</v>
      </c>
      <c r="D28200" t="s">
        <v>151</v>
      </c>
      <c r="E28200" s="2">
        <v>0.56145833333333328</v>
      </c>
      <c r="F28200" s="2">
        <v>0.56192129629629628</v>
      </c>
      <c r="G28200" s="2"/>
      <c r="H28200">
        <v>2</v>
      </c>
    </row>
    <row r="28201" spans="1:8" x14ac:dyDescent="0.35">
      <c r="A28201">
        <v>148212</v>
      </c>
      <c r="B28201">
        <v>0</v>
      </c>
      <c r="C28201">
        <v>1</v>
      </c>
      <c r="D28201" t="s">
        <v>150</v>
      </c>
      <c r="E28201" s="2">
        <v>0.56319444444444444</v>
      </c>
      <c r="F28201" s="2">
        <v>0.56388888888888888</v>
      </c>
      <c r="G28201" s="2"/>
      <c r="H28201">
        <v>2</v>
      </c>
    </row>
    <row r="28202" spans="1:8" x14ac:dyDescent="0.35">
      <c r="A28202">
        <v>148212</v>
      </c>
      <c r="B28202">
        <v>0</v>
      </c>
      <c r="C28202">
        <v>1</v>
      </c>
      <c r="D28202" t="s">
        <v>149</v>
      </c>
      <c r="E28202" s="2">
        <v>0.56516203703703705</v>
      </c>
      <c r="F28202" s="2">
        <v>0.56574074074074077</v>
      </c>
      <c r="G28202" s="2"/>
      <c r="H28202">
        <v>2</v>
      </c>
    </row>
    <row r="28203" spans="1:8" x14ac:dyDescent="0.35">
      <c r="A28203">
        <v>148212</v>
      </c>
      <c r="B28203">
        <v>0</v>
      </c>
      <c r="C28203">
        <v>1</v>
      </c>
      <c r="D28203" t="s">
        <v>148</v>
      </c>
      <c r="E28203" s="2">
        <v>0.56736111111111109</v>
      </c>
      <c r="F28203" s="2">
        <v>0.56782407407407409</v>
      </c>
      <c r="G28203" s="2"/>
      <c r="H28203">
        <v>2</v>
      </c>
    </row>
    <row r="28204" spans="1:8" x14ac:dyDescent="0.35">
      <c r="A28204">
        <v>148212</v>
      </c>
      <c r="B28204">
        <v>0</v>
      </c>
      <c r="C28204">
        <v>1</v>
      </c>
      <c r="D28204" t="s">
        <v>19</v>
      </c>
      <c r="E28204" s="2">
        <v>0.57071759259259258</v>
      </c>
      <c r="F28204" s="2">
        <v>0.57118055555555558</v>
      </c>
      <c r="G28204" s="2"/>
      <c r="H28204">
        <v>2</v>
      </c>
    </row>
    <row r="28205" spans="1:8" x14ac:dyDescent="0.35">
      <c r="A28205">
        <v>148212</v>
      </c>
      <c r="B28205">
        <v>0</v>
      </c>
      <c r="C28205">
        <v>1</v>
      </c>
      <c r="D28205" t="s">
        <v>146</v>
      </c>
      <c r="E28205" s="2">
        <v>0.57222222222222219</v>
      </c>
      <c r="F28205" s="2">
        <v>0.57268518518518519</v>
      </c>
      <c r="G28205" s="2"/>
      <c r="H28205" t="s">
        <v>159</v>
      </c>
    </row>
    <row r="28206" spans="1:8" x14ac:dyDescent="0.35">
      <c r="A28206">
        <v>148212</v>
      </c>
      <c r="B28206">
        <v>0</v>
      </c>
      <c r="C28206">
        <v>1</v>
      </c>
      <c r="D28206" t="s">
        <v>145</v>
      </c>
      <c r="E28206" s="2">
        <v>0.57407407407407407</v>
      </c>
      <c r="F28206" s="2">
        <v>0.57453703703703707</v>
      </c>
      <c r="G28206" s="2"/>
      <c r="H28206">
        <v>2</v>
      </c>
    </row>
    <row r="28207" spans="1:8" x14ac:dyDescent="0.35">
      <c r="A28207">
        <v>148212</v>
      </c>
      <c r="B28207">
        <v>0</v>
      </c>
      <c r="C28207">
        <v>1</v>
      </c>
      <c r="D28207" t="s">
        <v>23</v>
      </c>
      <c r="E28207" s="2">
        <v>0.57673611111111112</v>
      </c>
      <c r="H28207">
        <v>1</v>
      </c>
    </row>
    <row r="28208" spans="1:8" x14ac:dyDescent="0.35">
      <c r="A28208">
        <v>141693</v>
      </c>
      <c r="B28208">
        <v>0</v>
      </c>
      <c r="C28208">
        <v>1</v>
      </c>
      <c r="D28208" t="s">
        <v>26</v>
      </c>
      <c r="F28208" s="2">
        <v>0.53125</v>
      </c>
      <c r="G28208" s="2"/>
      <c r="H28208">
        <v>1</v>
      </c>
    </row>
    <row r="28209" spans="1:8" x14ac:dyDescent="0.35">
      <c r="A28209">
        <v>141693</v>
      </c>
      <c r="B28209">
        <v>0</v>
      </c>
      <c r="C28209">
        <v>1</v>
      </c>
      <c r="D28209" t="s">
        <v>171</v>
      </c>
      <c r="E28209" s="2">
        <v>0.53379629629629632</v>
      </c>
      <c r="F28209" s="2">
        <v>0.53425925925925921</v>
      </c>
      <c r="G28209" s="2"/>
      <c r="H28209">
        <v>1</v>
      </c>
    </row>
    <row r="28210" spans="1:8" x14ac:dyDescent="0.35">
      <c r="A28210">
        <v>141693</v>
      </c>
      <c r="B28210">
        <v>0</v>
      </c>
      <c r="C28210">
        <v>1</v>
      </c>
      <c r="D28210" t="s">
        <v>170</v>
      </c>
      <c r="E28210" s="2">
        <v>0.5356481481481481</v>
      </c>
      <c r="F28210" s="2">
        <v>0.53611111111111109</v>
      </c>
      <c r="G28210" s="2"/>
      <c r="H28210">
        <v>1</v>
      </c>
    </row>
    <row r="28211" spans="1:8" x14ac:dyDescent="0.35">
      <c r="A28211">
        <v>141693</v>
      </c>
      <c r="B28211">
        <v>0</v>
      </c>
      <c r="C28211">
        <v>1</v>
      </c>
      <c r="D28211" t="s">
        <v>169</v>
      </c>
      <c r="E28211" s="2">
        <v>0.5376157407407407</v>
      </c>
      <c r="F28211" s="2">
        <v>0.5380787037037037</v>
      </c>
      <c r="G28211" s="2"/>
      <c r="H28211">
        <v>1</v>
      </c>
    </row>
    <row r="28212" spans="1:8" x14ac:dyDescent="0.35">
      <c r="A28212">
        <v>141693</v>
      </c>
      <c r="B28212">
        <v>0</v>
      </c>
      <c r="C28212">
        <v>1</v>
      </c>
      <c r="D28212" t="s">
        <v>168</v>
      </c>
      <c r="E28212" s="2">
        <v>0.53981481481481486</v>
      </c>
      <c r="F28212" s="2">
        <v>0.54027777777777775</v>
      </c>
      <c r="G28212" s="2"/>
      <c r="H28212">
        <v>1</v>
      </c>
    </row>
    <row r="28213" spans="1:8" x14ac:dyDescent="0.35">
      <c r="A28213">
        <v>141693</v>
      </c>
      <c r="B28213">
        <v>0</v>
      </c>
      <c r="C28213">
        <v>1</v>
      </c>
      <c r="D28213" t="s">
        <v>167</v>
      </c>
      <c r="E28213" s="2">
        <v>0.54166666666666663</v>
      </c>
      <c r="F28213" s="2">
        <v>0.54212962962962963</v>
      </c>
      <c r="G28213" s="2"/>
      <c r="H28213">
        <v>1</v>
      </c>
    </row>
    <row r="28214" spans="1:8" x14ac:dyDescent="0.35">
      <c r="A28214">
        <v>141693</v>
      </c>
      <c r="B28214">
        <v>0</v>
      </c>
      <c r="C28214">
        <v>1</v>
      </c>
      <c r="D28214" t="s">
        <v>13</v>
      </c>
      <c r="E28214" s="2">
        <v>0.54548611111111112</v>
      </c>
      <c r="H28214" t="s">
        <v>166</v>
      </c>
    </row>
    <row r="28215" spans="1:8" x14ac:dyDescent="0.35">
      <c r="A28215">
        <v>148618</v>
      </c>
      <c r="B28215">
        <v>0</v>
      </c>
      <c r="C28215">
        <v>1</v>
      </c>
      <c r="D28215" t="s">
        <v>13</v>
      </c>
      <c r="F28215" s="2">
        <v>0.53125</v>
      </c>
      <c r="G28215" s="2"/>
      <c r="H28215" t="s">
        <v>166</v>
      </c>
    </row>
    <row r="28216" spans="1:8" x14ac:dyDescent="0.35">
      <c r="A28216">
        <v>148618</v>
      </c>
      <c r="B28216">
        <v>0</v>
      </c>
      <c r="C28216">
        <v>1</v>
      </c>
      <c r="D28216" t="s">
        <v>167</v>
      </c>
      <c r="E28216" s="2">
        <v>0.53449074074074077</v>
      </c>
      <c r="F28216" s="2">
        <v>0.53495370370370365</v>
      </c>
      <c r="G28216" s="2"/>
      <c r="H28216">
        <v>2</v>
      </c>
    </row>
    <row r="28217" spans="1:8" x14ac:dyDescent="0.35">
      <c r="A28217">
        <v>148618</v>
      </c>
      <c r="B28217">
        <v>0</v>
      </c>
      <c r="C28217">
        <v>1</v>
      </c>
      <c r="D28217" t="s">
        <v>168</v>
      </c>
      <c r="E28217" s="2">
        <v>0.53634259259259254</v>
      </c>
      <c r="F28217" s="2">
        <v>0.53680555555555554</v>
      </c>
      <c r="G28217" s="2"/>
      <c r="H28217">
        <v>2</v>
      </c>
    </row>
    <row r="28218" spans="1:8" x14ac:dyDescent="0.35">
      <c r="A28218">
        <v>148618</v>
      </c>
      <c r="B28218">
        <v>0</v>
      </c>
      <c r="C28218">
        <v>1</v>
      </c>
      <c r="D28218" t="s">
        <v>169</v>
      </c>
      <c r="E28218" s="2">
        <v>0.5385416666666667</v>
      </c>
      <c r="F28218" s="2">
        <v>0.53900462962962958</v>
      </c>
      <c r="G28218" s="2"/>
      <c r="H28218">
        <v>2</v>
      </c>
    </row>
    <row r="28219" spans="1:8" x14ac:dyDescent="0.35">
      <c r="A28219">
        <v>148618</v>
      </c>
      <c r="B28219">
        <v>0</v>
      </c>
      <c r="C28219">
        <v>1</v>
      </c>
      <c r="D28219" t="s">
        <v>170</v>
      </c>
      <c r="E28219" s="2">
        <v>0.5405092592592593</v>
      </c>
      <c r="F28219" s="2">
        <v>0.54097222222222219</v>
      </c>
      <c r="G28219" s="2"/>
      <c r="H28219">
        <v>2</v>
      </c>
    </row>
    <row r="28220" spans="1:8" x14ac:dyDescent="0.35">
      <c r="A28220">
        <v>148618</v>
      </c>
      <c r="B28220">
        <v>0</v>
      </c>
      <c r="C28220">
        <v>1</v>
      </c>
      <c r="D28220" t="s">
        <v>171</v>
      </c>
      <c r="E28220" s="2">
        <v>0.54224537037037035</v>
      </c>
      <c r="F28220" s="2">
        <v>0.54270833333333335</v>
      </c>
      <c r="G28220" s="2"/>
      <c r="H28220">
        <v>2</v>
      </c>
    </row>
    <row r="28221" spans="1:8" x14ac:dyDescent="0.35">
      <c r="A28221">
        <v>148618</v>
      </c>
      <c r="B28221">
        <v>0</v>
      </c>
      <c r="C28221">
        <v>1</v>
      </c>
      <c r="D28221" t="s">
        <v>26</v>
      </c>
      <c r="E28221" s="2">
        <v>0.54571759259259256</v>
      </c>
      <c r="H28221">
        <v>1</v>
      </c>
    </row>
    <row r="28222" spans="1:8" x14ac:dyDescent="0.35">
      <c r="A28222">
        <v>147114</v>
      </c>
      <c r="B28222">
        <v>0</v>
      </c>
      <c r="C28222">
        <v>1</v>
      </c>
      <c r="D28222" t="s">
        <v>31</v>
      </c>
      <c r="F28222" s="2">
        <v>0.53819444444444442</v>
      </c>
      <c r="G28222" s="2"/>
      <c r="H28222" t="s">
        <v>131</v>
      </c>
    </row>
    <row r="28223" spans="1:8" x14ac:dyDescent="0.35">
      <c r="A28223">
        <v>147114</v>
      </c>
      <c r="B28223">
        <v>0</v>
      </c>
      <c r="C28223">
        <v>1</v>
      </c>
      <c r="D28223" t="s">
        <v>132</v>
      </c>
      <c r="E28223" s="2">
        <v>0.54039351851851847</v>
      </c>
      <c r="F28223" s="2">
        <v>0.54085648148148147</v>
      </c>
      <c r="G28223" s="2"/>
      <c r="H28223">
        <v>2</v>
      </c>
    </row>
    <row r="28224" spans="1:8" x14ac:dyDescent="0.35">
      <c r="A28224">
        <v>147114</v>
      </c>
      <c r="B28224">
        <v>0</v>
      </c>
      <c r="C28224">
        <v>1</v>
      </c>
      <c r="D28224" t="s">
        <v>133</v>
      </c>
      <c r="E28224" s="2">
        <v>0.54259259259259263</v>
      </c>
      <c r="F28224" s="2">
        <v>0.54305555555555551</v>
      </c>
      <c r="G28224" s="2"/>
      <c r="H28224">
        <v>2</v>
      </c>
    </row>
    <row r="28225" spans="1:8" x14ac:dyDescent="0.35">
      <c r="A28225">
        <v>147114</v>
      </c>
      <c r="B28225">
        <v>0</v>
      </c>
      <c r="C28225">
        <v>1</v>
      </c>
      <c r="D28225" t="s">
        <v>38</v>
      </c>
      <c r="E28225" s="2">
        <v>0.54432870370370368</v>
      </c>
      <c r="F28225" s="2">
        <v>0.54502314814814812</v>
      </c>
      <c r="G28225" s="2"/>
      <c r="H28225" t="s">
        <v>134</v>
      </c>
    </row>
    <row r="28226" spans="1:8" x14ac:dyDescent="0.35">
      <c r="A28226">
        <v>147114</v>
      </c>
      <c r="B28226">
        <v>1</v>
      </c>
      <c r="C28226">
        <v>1</v>
      </c>
      <c r="D28226" t="s">
        <v>135</v>
      </c>
      <c r="E28226" s="2">
        <v>0.54722222222222228</v>
      </c>
      <c r="F28226" s="2">
        <v>0.54768518518518516</v>
      </c>
      <c r="G28226" s="2"/>
      <c r="H28226">
        <v>1</v>
      </c>
    </row>
    <row r="28227" spans="1:8" x14ac:dyDescent="0.35">
      <c r="A28227">
        <v>147114</v>
      </c>
      <c r="B28227">
        <v>1</v>
      </c>
      <c r="C28227">
        <v>1</v>
      </c>
      <c r="D28227" t="s">
        <v>136</v>
      </c>
      <c r="E28227" s="2">
        <v>0.54907407407407405</v>
      </c>
      <c r="F28227" s="2">
        <v>0.54953703703703705</v>
      </c>
      <c r="G28227" s="2"/>
      <c r="H28227">
        <v>1</v>
      </c>
    </row>
    <row r="28228" spans="1:8" x14ac:dyDescent="0.35">
      <c r="A28228">
        <v>147114</v>
      </c>
      <c r="B28228">
        <v>1</v>
      </c>
      <c r="C28228">
        <v>1</v>
      </c>
      <c r="D28228" t="s">
        <v>137</v>
      </c>
      <c r="E28228" s="2">
        <v>0.5512731481481481</v>
      </c>
      <c r="F28228" s="2">
        <v>0.55173611111111109</v>
      </c>
      <c r="G28228" s="2"/>
      <c r="H28228">
        <v>1</v>
      </c>
    </row>
    <row r="28229" spans="1:8" x14ac:dyDescent="0.35">
      <c r="A28229">
        <v>147114</v>
      </c>
      <c r="B28229">
        <v>1</v>
      </c>
      <c r="C28229">
        <v>1</v>
      </c>
      <c r="D28229" t="s">
        <v>138</v>
      </c>
      <c r="E28229" s="2">
        <v>0.55300925925925926</v>
      </c>
      <c r="F28229" s="2">
        <v>0.55347222222222225</v>
      </c>
      <c r="G28229" s="2"/>
      <c r="H28229">
        <v>1</v>
      </c>
    </row>
    <row r="28230" spans="1:8" x14ac:dyDescent="0.35">
      <c r="A28230">
        <v>147114</v>
      </c>
      <c r="B28230">
        <v>1</v>
      </c>
      <c r="C28230">
        <v>1</v>
      </c>
      <c r="D28230" t="s">
        <v>139</v>
      </c>
      <c r="E28230" s="2">
        <v>0.55555555555555558</v>
      </c>
      <c r="F28230" s="2">
        <v>0.55625000000000002</v>
      </c>
      <c r="G28230" s="2"/>
      <c r="H28230">
        <v>1</v>
      </c>
    </row>
    <row r="28231" spans="1:8" x14ac:dyDescent="0.35">
      <c r="A28231">
        <v>147114</v>
      </c>
      <c r="B28231">
        <v>1</v>
      </c>
      <c r="C28231">
        <v>1</v>
      </c>
      <c r="D28231" t="s">
        <v>72</v>
      </c>
      <c r="E28231" s="2">
        <v>0.55798611111111107</v>
      </c>
      <c r="F28231" s="2">
        <v>0.55856481481481479</v>
      </c>
      <c r="G28231" s="2"/>
      <c r="H28231">
        <v>1</v>
      </c>
    </row>
    <row r="28232" spans="1:8" x14ac:dyDescent="0.35">
      <c r="A28232">
        <v>147114</v>
      </c>
      <c r="B28232">
        <v>1</v>
      </c>
      <c r="C28232">
        <v>1</v>
      </c>
      <c r="D28232" t="s">
        <v>95</v>
      </c>
      <c r="E28232" s="2">
        <v>0.56030092592592595</v>
      </c>
      <c r="F28232" s="2">
        <v>0.56087962962962967</v>
      </c>
      <c r="G28232" s="2"/>
      <c r="H28232">
        <v>1</v>
      </c>
    </row>
    <row r="28233" spans="1:8" x14ac:dyDescent="0.35">
      <c r="A28233">
        <v>147114</v>
      </c>
      <c r="B28233">
        <v>1</v>
      </c>
      <c r="C28233">
        <v>1</v>
      </c>
      <c r="D28233" t="s">
        <v>140</v>
      </c>
      <c r="E28233" s="2">
        <v>0.56226851851851856</v>
      </c>
      <c r="F28233" s="2">
        <v>0.562962962962963</v>
      </c>
      <c r="G28233" s="2"/>
      <c r="H28233">
        <v>1</v>
      </c>
    </row>
    <row r="28234" spans="1:8" x14ac:dyDescent="0.35">
      <c r="A28234">
        <v>147114</v>
      </c>
      <c r="B28234">
        <v>1</v>
      </c>
      <c r="C28234">
        <v>1</v>
      </c>
      <c r="D28234" t="s">
        <v>141</v>
      </c>
      <c r="E28234" s="2">
        <v>0.56469907407407405</v>
      </c>
      <c r="F28234" s="2">
        <v>0.56516203703703705</v>
      </c>
      <c r="G28234" s="2"/>
      <c r="H28234">
        <v>1</v>
      </c>
    </row>
    <row r="28235" spans="1:8" x14ac:dyDescent="0.35">
      <c r="A28235">
        <v>147114</v>
      </c>
      <c r="B28235">
        <v>1</v>
      </c>
      <c r="C28235">
        <v>1</v>
      </c>
      <c r="D28235" t="s">
        <v>46</v>
      </c>
      <c r="E28235" s="2">
        <v>0.56597222222222221</v>
      </c>
      <c r="F28235" s="2">
        <v>0.56643518518518521</v>
      </c>
      <c r="G28235" s="2"/>
      <c r="H28235">
        <v>1</v>
      </c>
    </row>
    <row r="28236" spans="1:8" x14ac:dyDescent="0.35">
      <c r="A28236">
        <v>147114</v>
      </c>
      <c r="B28236">
        <v>1</v>
      </c>
      <c r="C28236">
        <v>1</v>
      </c>
      <c r="D28236" t="s">
        <v>142</v>
      </c>
      <c r="E28236" s="2">
        <v>0.56759259259259254</v>
      </c>
      <c r="F28236" s="2">
        <v>0.56805555555555554</v>
      </c>
      <c r="G28236" s="2"/>
      <c r="H28236">
        <v>1</v>
      </c>
    </row>
    <row r="28237" spans="1:8" x14ac:dyDescent="0.35">
      <c r="A28237">
        <v>147114</v>
      </c>
      <c r="B28237">
        <v>1</v>
      </c>
      <c r="C28237">
        <v>1</v>
      </c>
      <c r="D28237" t="s">
        <v>143</v>
      </c>
      <c r="E28237" s="2">
        <v>0.5688657407407407</v>
      </c>
      <c r="F28237" s="2">
        <v>0.56956018518518514</v>
      </c>
      <c r="G28237" s="2"/>
      <c r="H28237">
        <v>1</v>
      </c>
    </row>
    <row r="28238" spans="1:8" x14ac:dyDescent="0.35">
      <c r="A28238">
        <v>147114</v>
      </c>
      <c r="B28238">
        <v>1</v>
      </c>
      <c r="C28238">
        <v>1</v>
      </c>
      <c r="D28238" t="s">
        <v>59</v>
      </c>
      <c r="E28238" s="2">
        <v>0.5708333333333333</v>
      </c>
      <c r="F28238" s="2">
        <v>0.5712962962962963</v>
      </c>
      <c r="G28238" s="2"/>
      <c r="H28238">
        <v>1</v>
      </c>
    </row>
    <row r="28239" spans="1:8" x14ac:dyDescent="0.35">
      <c r="A28239">
        <v>147114</v>
      </c>
      <c r="B28239">
        <v>1</v>
      </c>
      <c r="C28239">
        <v>1</v>
      </c>
      <c r="D28239" t="s">
        <v>144</v>
      </c>
      <c r="E28239" s="2">
        <v>0.57233796296296291</v>
      </c>
      <c r="F28239" s="2">
        <v>0.57280092592592591</v>
      </c>
      <c r="G28239" s="2"/>
      <c r="H28239">
        <v>1</v>
      </c>
    </row>
    <row r="28240" spans="1:8" x14ac:dyDescent="0.35">
      <c r="A28240">
        <v>147114</v>
      </c>
      <c r="B28240">
        <v>1</v>
      </c>
      <c r="C28240">
        <v>1</v>
      </c>
      <c r="D28240" t="s">
        <v>9</v>
      </c>
      <c r="E28240" s="2">
        <v>0.57407407407407407</v>
      </c>
      <c r="F28240" s="2">
        <v>0.57453703703703707</v>
      </c>
      <c r="G28240" s="2"/>
      <c r="H28240">
        <v>1</v>
      </c>
    </row>
    <row r="28241" spans="1:8" x14ac:dyDescent="0.35">
      <c r="A28241">
        <v>147114</v>
      </c>
      <c r="B28241">
        <v>1</v>
      </c>
      <c r="C28241">
        <v>1</v>
      </c>
      <c r="D28241" t="s">
        <v>93</v>
      </c>
      <c r="E28241" s="2">
        <v>0.5756944444444444</v>
      </c>
      <c r="F28241" s="2">
        <v>0.5761574074074074</v>
      </c>
      <c r="G28241" s="2"/>
      <c r="H28241">
        <v>1</v>
      </c>
    </row>
    <row r="28242" spans="1:8" x14ac:dyDescent="0.35">
      <c r="A28242">
        <v>147114</v>
      </c>
      <c r="B28242">
        <v>1</v>
      </c>
      <c r="C28242">
        <v>1</v>
      </c>
      <c r="D28242" t="s">
        <v>123</v>
      </c>
      <c r="E28242" s="2">
        <v>0.57789351851851856</v>
      </c>
      <c r="F28242" s="2">
        <v>0.57847222222222228</v>
      </c>
      <c r="G28242" s="2"/>
      <c r="H28242">
        <v>1</v>
      </c>
    </row>
    <row r="28243" spans="1:8" x14ac:dyDescent="0.35">
      <c r="A28243">
        <v>147114</v>
      </c>
      <c r="B28243">
        <v>1</v>
      </c>
      <c r="C28243">
        <v>1</v>
      </c>
      <c r="D28243" t="s">
        <v>21</v>
      </c>
      <c r="E28243" s="2">
        <v>0.58067129629629632</v>
      </c>
      <c r="F28243" s="2">
        <v>0.58125000000000004</v>
      </c>
      <c r="G28243" s="2"/>
      <c r="H28243" t="s">
        <v>114</v>
      </c>
    </row>
    <row r="28244" spans="1:8" x14ac:dyDescent="0.35">
      <c r="A28244">
        <v>147114</v>
      </c>
      <c r="B28244">
        <v>1</v>
      </c>
      <c r="C28244">
        <v>1</v>
      </c>
      <c r="D28244" t="s">
        <v>45</v>
      </c>
      <c r="E28244" s="2">
        <v>0.58310185185185182</v>
      </c>
      <c r="F28244" s="2">
        <v>0.58391203703703709</v>
      </c>
      <c r="G28244" s="2"/>
      <c r="H28244" t="s">
        <v>152</v>
      </c>
    </row>
    <row r="28245" spans="1:8" x14ac:dyDescent="0.35">
      <c r="A28245">
        <v>147114</v>
      </c>
      <c r="B28245">
        <v>1</v>
      </c>
      <c r="C28245">
        <v>1</v>
      </c>
      <c r="D28245" t="s">
        <v>130</v>
      </c>
      <c r="E28245" s="2">
        <v>0.58553240740740742</v>
      </c>
      <c r="F28245" s="2">
        <v>0.58611111111111114</v>
      </c>
      <c r="G28245" s="2"/>
      <c r="H28245" t="s">
        <v>152</v>
      </c>
    </row>
    <row r="28246" spans="1:8" x14ac:dyDescent="0.35">
      <c r="A28246">
        <v>147114</v>
      </c>
      <c r="B28246">
        <v>1</v>
      </c>
      <c r="C28246">
        <v>1</v>
      </c>
      <c r="D28246" t="s">
        <v>129</v>
      </c>
      <c r="E28246" s="2">
        <v>0.5873842592592593</v>
      </c>
      <c r="F28246" s="2">
        <v>0.58784722222222219</v>
      </c>
      <c r="G28246" s="2"/>
      <c r="H28246" t="s">
        <v>152</v>
      </c>
    </row>
    <row r="28247" spans="1:8" x14ac:dyDescent="0.35">
      <c r="A28247">
        <v>147114</v>
      </c>
      <c r="B28247">
        <v>1</v>
      </c>
      <c r="C28247">
        <v>1</v>
      </c>
      <c r="D28247" t="s">
        <v>128</v>
      </c>
      <c r="E28247" s="2">
        <v>0.5893518518518519</v>
      </c>
      <c r="F28247" s="2">
        <v>0.58981481481481479</v>
      </c>
      <c r="G28247" s="2"/>
      <c r="H28247" t="s">
        <v>152</v>
      </c>
    </row>
    <row r="28248" spans="1:8" x14ac:dyDescent="0.35">
      <c r="A28248">
        <v>147114</v>
      </c>
      <c r="B28248">
        <v>1</v>
      </c>
      <c r="C28248">
        <v>1</v>
      </c>
      <c r="D28248" t="s">
        <v>126</v>
      </c>
      <c r="E28248" s="2">
        <v>0.5913194444444444</v>
      </c>
      <c r="F28248" s="2">
        <v>0.59201388888888884</v>
      </c>
      <c r="G28248" s="2"/>
      <c r="H28248" t="s">
        <v>162</v>
      </c>
    </row>
    <row r="28249" spans="1:8" x14ac:dyDescent="0.35">
      <c r="A28249">
        <v>147114</v>
      </c>
      <c r="B28249">
        <v>1</v>
      </c>
      <c r="C28249">
        <v>1</v>
      </c>
      <c r="D28249" t="s">
        <v>125</v>
      </c>
      <c r="E28249" s="2">
        <v>0.59375</v>
      </c>
      <c r="F28249" s="2">
        <v>0.594212962962963</v>
      </c>
      <c r="G28249" s="2"/>
      <c r="H28249">
        <v>1</v>
      </c>
    </row>
    <row r="28250" spans="1:8" x14ac:dyDescent="0.35">
      <c r="A28250">
        <v>147114</v>
      </c>
      <c r="B28250">
        <v>1</v>
      </c>
      <c r="C28250">
        <v>1</v>
      </c>
      <c r="D28250" t="s">
        <v>17</v>
      </c>
      <c r="E28250" s="2">
        <v>0.59548611111111116</v>
      </c>
      <c r="F28250" s="2">
        <v>0.59594907407407405</v>
      </c>
      <c r="G28250" s="2"/>
      <c r="H28250">
        <v>1</v>
      </c>
    </row>
    <row r="28251" spans="1:8" x14ac:dyDescent="0.35">
      <c r="A28251">
        <v>147114</v>
      </c>
      <c r="B28251">
        <v>1</v>
      </c>
      <c r="C28251">
        <v>1</v>
      </c>
      <c r="D28251" t="s">
        <v>18</v>
      </c>
      <c r="E28251" s="2">
        <v>0.59872685185185182</v>
      </c>
      <c r="H28251" t="s">
        <v>124</v>
      </c>
    </row>
    <row r="28252" spans="1:8" x14ac:dyDescent="0.35">
      <c r="A28252">
        <v>147211</v>
      </c>
      <c r="B28252">
        <v>0</v>
      </c>
      <c r="C28252">
        <v>1</v>
      </c>
      <c r="D28252" t="s">
        <v>23</v>
      </c>
      <c r="F28252" s="2">
        <v>0.53842592592592597</v>
      </c>
      <c r="G28252" s="2"/>
      <c r="H28252">
        <v>1</v>
      </c>
    </row>
    <row r="28253" spans="1:8" x14ac:dyDescent="0.35">
      <c r="A28253">
        <v>147211</v>
      </c>
      <c r="B28253">
        <v>0</v>
      </c>
      <c r="C28253">
        <v>1</v>
      </c>
      <c r="D28253" t="s">
        <v>145</v>
      </c>
      <c r="E28253" s="2">
        <v>0.54039351851851847</v>
      </c>
      <c r="F28253" s="2">
        <v>0.54085648148148147</v>
      </c>
      <c r="G28253" s="2"/>
      <c r="H28253">
        <v>1</v>
      </c>
    </row>
    <row r="28254" spans="1:8" x14ac:dyDescent="0.35">
      <c r="A28254">
        <v>147211</v>
      </c>
      <c r="B28254">
        <v>0</v>
      </c>
      <c r="C28254">
        <v>1</v>
      </c>
      <c r="D28254" t="s">
        <v>146</v>
      </c>
      <c r="E28254" s="2">
        <v>0.54224537037037035</v>
      </c>
      <c r="F28254" s="2">
        <v>0.54270833333333335</v>
      </c>
      <c r="G28254" s="2"/>
      <c r="H28254" t="s">
        <v>147</v>
      </c>
    </row>
    <row r="28255" spans="1:8" x14ac:dyDescent="0.35">
      <c r="A28255">
        <v>147211</v>
      </c>
      <c r="B28255">
        <v>0</v>
      </c>
      <c r="C28255">
        <v>1</v>
      </c>
      <c r="D28255" t="s">
        <v>19</v>
      </c>
      <c r="E28255" s="2">
        <v>0.54363425925925923</v>
      </c>
      <c r="F28255" s="2">
        <v>0.54409722222222223</v>
      </c>
      <c r="G28255" s="2"/>
      <c r="H28255">
        <v>1</v>
      </c>
    </row>
    <row r="28256" spans="1:8" x14ac:dyDescent="0.35">
      <c r="A28256">
        <v>147211</v>
      </c>
      <c r="B28256">
        <v>0</v>
      </c>
      <c r="C28256">
        <v>1</v>
      </c>
      <c r="D28256" t="s">
        <v>148</v>
      </c>
      <c r="E28256" s="2">
        <v>0.54664351851851856</v>
      </c>
      <c r="F28256" s="2">
        <v>0.54710648148148144</v>
      </c>
      <c r="G28256" s="2"/>
      <c r="H28256">
        <v>1</v>
      </c>
    </row>
    <row r="28257" spans="1:8" x14ac:dyDescent="0.35">
      <c r="A28257">
        <v>147211</v>
      </c>
      <c r="B28257">
        <v>0</v>
      </c>
      <c r="C28257">
        <v>1</v>
      </c>
      <c r="D28257" t="s">
        <v>149</v>
      </c>
      <c r="E28257" s="2">
        <v>0.54861111111111116</v>
      </c>
      <c r="F28257" s="2">
        <v>0.54918981481481477</v>
      </c>
      <c r="G28257" s="2"/>
      <c r="H28257">
        <v>1</v>
      </c>
    </row>
    <row r="28258" spans="1:8" x14ac:dyDescent="0.35">
      <c r="A28258">
        <v>147211</v>
      </c>
      <c r="B28258">
        <v>0</v>
      </c>
      <c r="C28258">
        <v>1</v>
      </c>
      <c r="D28258" t="s">
        <v>150</v>
      </c>
      <c r="E28258" s="2">
        <v>0.55046296296296293</v>
      </c>
      <c r="F28258" s="2">
        <v>0.55115740740740737</v>
      </c>
      <c r="G28258" s="2"/>
      <c r="H28258">
        <v>1</v>
      </c>
    </row>
    <row r="28259" spans="1:8" x14ac:dyDescent="0.35">
      <c r="A28259">
        <v>147211</v>
      </c>
      <c r="B28259">
        <v>0</v>
      </c>
      <c r="C28259">
        <v>1</v>
      </c>
      <c r="D28259" t="s">
        <v>151</v>
      </c>
      <c r="E28259" s="2">
        <v>0.55219907407407409</v>
      </c>
      <c r="F28259" s="2">
        <v>0.55266203703703709</v>
      </c>
      <c r="G28259" s="2"/>
      <c r="H28259">
        <v>1</v>
      </c>
    </row>
    <row r="28260" spans="1:8" x14ac:dyDescent="0.35">
      <c r="A28260">
        <v>147211</v>
      </c>
      <c r="B28260">
        <v>0</v>
      </c>
      <c r="C28260">
        <v>1</v>
      </c>
      <c r="D28260" t="s">
        <v>90</v>
      </c>
      <c r="E28260" s="2">
        <v>0.55381944444444442</v>
      </c>
      <c r="F28260" s="2">
        <v>0.55451388888888886</v>
      </c>
      <c r="G28260" s="2"/>
      <c r="H28260">
        <v>1</v>
      </c>
    </row>
    <row r="28261" spans="1:8" x14ac:dyDescent="0.35">
      <c r="A28261">
        <v>147211</v>
      </c>
      <c r="B28261">
        <v>0</v>
      </c>
      <c r="C28261">
        <v>1</v>
      </c>
      <c r="D28261" t="s">
        <v>59</v>
      </c>
      <c r="E28261" s="2">
        <v>0.55590277777777775</v>
      </c>
      <c r="F28261" s="2">
        <v>0.55636574074074074</v>
      </c>
      <c r="G28261" s="2"/>
      <c r="H28261">
        <v>1</v>
      </c>
    </row>
    <row r="28262" spans="1:8" x14ac:dyDescent="0.35">
      <c r="A28262">
        <v>147211</v>
      </c>
      <c r="B28262">
        <v>0</v>
      </c>
      <c r="C28262">
        <v>1</v>
      </c>
      <c r="D28262" t="s">
        <v>144</v>
      </c>
      <c r="E28262" s="2">
        <v>0.55740740740740746</v>
      </c>
      <c r="F28262" s="2">
        <v>0.55787037037037035</v>
      </c>
      <c r="G28262" s="2"/>
      <c r="H28262">
        <v>1</v>
      </c>
    </row>
    <row r="28263" spans="1:8" x14ac:dyDescent="0.35">
      <c r="A28263">
        <v>147211</v>
      </c>
      <c r="B28263">
        <v>0</v>
      </c>
      <c r="C28263">
        <v>1</v>
      </c>
      <c r="D28263" t="s">
        <v>9</v>
      </c>
      <c r="E28263" s="2">
        <v>0.55914351851851851</v>
      </c>
      <c r="F28263" s="2">
        <v>0.55960648148148151</v>
      </c>
      <c r="G28263" s="2"/>
      <c r="H28263">
        <v>1</v>
      </c>
    </row>
    <row r="28264" spans="1:8" x14ac:dyDescent="0.35">
      <c r="A28264">
        <v>147211</v>
      </c>
      <c r="B28264">
        <v>0</v>
      </c>
      <c r="C28264">
        <v>1</v>
      </c>
      <c r="D28264" t="s">
        <v>93</v>
      </c>
      <c r="E28264" s="2">
        <v>0.56076388888888884</v>
      </c>
      <c r="F28264" s="2">
        <v>0.56122685185185184</v>
      </c>
      <c r="G28264" s="2"/>
      <c r="H28264">
        <v>1</v>
      </c>
    </row>
    <row r="28265" spans="1:8" x14ac:dyDescent="0.35">
      <c r="A28265">
        <v>147211</v>
      </c>
      <c r="B28265">
        <v>0</v>
      </c>
      <c r="C28265">
        <v>1</v>
      </c>
      <c r="D28265" t="s">
        <v>123</v>
      </c>
      <c r="E28265" s="2">
        <v>0.562962962962963</v>
      </c>
      <c r="F28265" s="2">
        <v>0.56354166666666672</v>
      </c>
      <c r="G28265" s="2"/>
      <c r="H28265">
        <v>1</v>
      </c>
    </row>
    <row r="28266" spans="1:8" x14ac:dyDescent="0.35">
      <c r="A28266">
        <v>147211</v>
      </c>
      <c r="B28266">
        <v>0</v>
      </c>
      <c r="C28266">
        <v>1</v>
      </c>
      <c r="D28266" t="s">
        <v>21</v>
      </c>
      <c r="E28266" s="2">
        <v>0.56608796296296293</v>
      </c>
      <c r="F28266" s="2">
        <v>0.56666666666666665</v>
      </c>
      <c r="G28266" s="2"/>
      <c r="H28266" t="s">
        <v>114</v>
      </c>
    </row>
    <row r="28267" spans="1:8" x14ac:dyDescent="0.35">
      <c r="A28267">
        <v>147211</v>
      </c>
      <c r="B28267">
        <v>0</v>
      </c>
      <c r="C28267">
        <v>1</v>
      </c>
      <c r="D28267" t="s">
        <v>45</v>
      </c>
      <c r="E28267" s="2">
        <v>0.56863425925925926</v>
      </c>
      <c r="F28267" s="2">
        <v>0.56967592592592597</v>
      </c>
      <c r="G28267" s="2"/>
      <c r="H28267" t="s">
        <v>152</v>
      </c>
    </row>
    <row r="28268" spans="1:8" x14ac:dyDescent="0.35">
      <c r="A28268">
        <v>147211</v>
      </c>
      <c r="B28268">
        <v>0</v>
      </c>
      <c r="C28268">
        <v>1</v>
      </c>
      <c r="D28268" t="s">
        <v>128</v>
      </c>
      <c r="E28268" s="2">
        <v>0.57349537037037035</v>
      </c>
      <c r="F28268" s="2">
        <v>0.57395833333333335</v>
      </c>
      <c r="G28268" s="2"/>
      <c r="H28268" t="s">
        <v>152</v>
      </c>
    </row>
    <row r="28269" spans="1:8" x14ac:dyDescent="0.35">
      <c r="A28269">
        <v>147211</v>
      </c>
      <c r="B28269">
        <v>0</v>
      </c>
      <c r="C28269">
        <v>1</v>
      </c>
      <c r="D28269" t="s">
        <v>126</v>
      </c>
      <c r="E28269" s="2">
        <v>0.57557870370370368</v>
      </c>
      <c r="F28269" s="2">
        <v>0.57673611111111112</v>
      </c>
      <c r="G28269" s="2"/>
      <c r="H28269" t="s">
        <v>152</v>
      </c>
    </row>
    <row r="28270" spans="1:8" x14ac:dyDescent="0.35">
      <c r="A28270">
        <v>147211</v>
      </c>
      <c r="B28270">
        <v>0</v>
      </c>
      <c r="C28270">
        <v>1</v>
      </c>
      <c r="D28270" t="s">
        <v>153</v>
      </c>
      <c r="E28270" s="2">
        <v>0.57881944444444444</v>
      </c>
      <c r="F28270" s="2">
        <v>0.57928240740740744</v>
      </c>
      <c r="G28270" s="2"/>
      <c r="H28270" t="s">
        <v>152</v>
      </c>
    </row>
    <row r="28271" spans="1:8" x14ac:dyDescent="0.35">
      <c r="A28271">
        <v>147211</v>
      </c>
      <c r="B28271">
        <v>0</v>
      </c>
      <c r="C28271">
        <v>1</v>
      </c>
      <c r="D28271" t="s">
        <v>154</v>
      </c>
      <c r="E28271" s="2">
        <v>0.58067129629629632</v>
      </c>
      <c r="F28271" s="2">
        <v>0.58113425925925921</v>
      </c>
      <c r="G28271" s="2"/>
      <c r="H28271" t="s">
        <v>152</v>
      </c>
    </row>
    <row r="28272" spans="1:8" x14ac:dyDescent="0.35">
      <c r="A28272">
        <v>147211</v>
      </c>
      <c r="B28272">
        <v>0</v>
      </c>
      <c r="C28272">
        <v>1</v>
      </c>
      <c r="D28272" t="s">
        <v>155</v>
      </c>
      <c r="E28272" s="2">
        <v>0.58263888888888893</v>
      </c>
      <c r="F28272" s="2">
        <v>0.58310185185185182</v>
      </c>
      <c r="G28272" s="2"/>
      <c r="H28272" t="s">
        <v>152</v>
      </c>
    </row>
    <row r="28273" spans="1:8" x14ac:dyDescent="0.35">
      <c r="A28273">
        <v>147211</v>
      </c>
      <c r="B28273">
        <v>0</v>
      </c>
      <c r="C28273">
        <v>1</v>
      </c>
      <c r="D28273" t="s">
        <v>24</v>
      </c>
      <c r="E28273" s="2">
        <v>0.58587962962962958</v>
      </c>
      <c r="H28273">
        <v>7</v>
      </c>
    </row>
    <row r="28274" spans="1:8" x14ac:dyDescent="0.35">
      <c r="A28274">
        <v>148418</v>
      </c>
      <c r="B28274">
        <v>0</v>
      </c>
      <c r="C28274">
        <v>1</v>
      </c>
      <c r="D28274" t="s">
        <v>6</v>
      </c>
      <c r="F28274" s="2">
        <v>0.53946759259259258</v>
      </c>
      <c r="G28274" s="2"/>
      <c r="H28274" t="s">
        <v>115</v>
      </c>
    </row>
    <row r="28275" spans="1:8" x14ac:dyDescent="0.35">
      <c r="A28275">
        <v>148418</v>
      </c>
      <c r="B28275">
        <v>0</v>
      </c>
      <c r="C28275">
        <v>1</v>
      </c>
      <c r="D28275" t="s">
        <v>116</v>
      </c>
      <c r="E28275" s="2">
        <v>0.54224537037037035</v>
      </c>
      <c r="F28275" s="2">
        <v>0.54270833333333335</v>
      </c>
      <c r="G28275" s="2"/>
      <c r="H28275" t="s">
        <v>110</v>
      </c>
    </row>
    <row r="28276" spans="1:8" x14ac:dyDescent="0.35">
      <c r="A28276">
        <v>148418</v>
      </c>
      <c r="B28276">
        <v>0</v>
      </c>
      <c r="C28276">
        <v>1</v>
      </c>
      <c r="D28276" t="s">
        <v>117</v>
      </c>
      <c r="E28276" s="2">
        <v>0.546412037037037</v>
      </c>
      <c r="F28276" s="2">
        <v>0.546875</v>
      </c>
      <c r="G28276" s="2"/>
      <c r="H28276" t="s">
        <v>110</v>
      </c>
    </row>
    <row r="28277" spans="1:8" x14ac:dyDescent="0.35">
      <c r="A28277">
        <v>148418</v>
      </c>
      <c r="B28277">
        <v>0</v>
      </c>
      <c r="C28277">
        <v>1</v>
      </c>
      <c r="D28277" t="s">
        <v>118</v>
      </c>
      <c r="E28277" s="2">
        <v>0.54861111111111116</v>
      </c>
      <c r="F28277" s="2">
        <v>0.54907407407407405</v>
      </c>
      <c r="G28277" s="2"/>
      <c r="H28277" t="s">
        <v>110</v>
      </c>
    </row>
    <row r="28278" spans="1:8" x14ac:dyDescent="0.35">
      <c r="A28278">
        <v>148418</v>
      </c>
      <c r="B28278">
        <v>0</v>
      </c>
      <c r="C28278">
        <v>1</v>
      </c>
      <c r="D28278" t="s">
        <v>119</v>
      </c>
      <c r="E28278" s="2">
        <v>0.55104166666666665</v>
      </c>
      <c r="F28278" s="2">
        <v>0.55150462962962965</v>
      </c>
      <c r="G28278" s="2"/>
      <c r="H28278" t="s">
        <v>110</v>
      </c>
    </row>
    <row r="28279" spans="1:8" x14ac:dyDescent="0.35">
      <c r="A28279">
        <v>148418</v>
      </c>
      <c r="B28279">
        <v>0</v>
      </c>
      <c r="C28279">
        <v>1</v>
      </c>
      <c r="D28279" t="s">
        <v>120</v>
      </c>
      <c r="E28279" s="2">
        <v>0.55335648148148153</v>
      </c>
      <c r="F28279" s="2">
        <v>0.55381944444444442</v>
      </c>
      <c r="G28279" s="2"/>
      <c r="H28279" t="s">
        <v>110</v>
      </c>
    </row>
    <row r="28280" spans="1:8" x14ac:dyDescent="0.35">
      <c r="A28280">
        <v>148418</v>
      </c>
      <c r="B28280">
        <v>0</v>
      </c>
      <c r="C28280">
        <v>1</v>
      </c>
      <c r="D28280" t="s">
        <v>121</v>
      </c>
      <c r="E28280" s="2">
        <v>0.55601851851851847</v>
      </c>
      <c r="F28280" s="2">
        <v>0.55648148148148147</v>
      </c>
      <c r="G28280" s="2"/>
      <c r="H28280" t="s">
        <v>110</v>
      </c>
    </row>
    <row r="28281" spans="1:8" x14ac:dyDescent="0.35">
      <c r="A28281">
        <v>148418</v>
      </c>
      <c r="B28281">
        <v>0</v>
      </c>
      <c r="C28281">
        <v>1</v>
      </c>
      <c r="D28281" t="s">
        <v>39</v>
      </c>
      <c r="E28281" s="2">
        <v>0.55914351851851851</v>
      </c>
      <c r="F28281" s="2">
        <v>0.55983796296296295</v>
      </c>
      <c r="G28281" s="2"/>
      <c r="H28281" t="s">
        <v>110</v>
      </c>
    </row>
    <row r="28282" spans="1:8" x14ac:dyDescent="0.35">
      <c r="A28282">
        <v>148418</v>
      </c>
      <c r="B28282">
        <v>0</v>
      </c>
      <c r="C28282">
        <v>1</v>
      </c>
      <c r="D28282" t="s">
        <v>109</v>
      </c>
      <c r="E28282" s="2">
        <v>0.56215277777777772</v>
      </c>
      <c r="F28282" s="2">
        <v>0.56261574074074072</v>
      </c>
      <c r="G28282" s="2"/>
      <c r="H28282" t="s">
        <v>110</v>
      </c>
    </row>
    <row r="28283" spans="1:8" x14ac:dyDescent="0.35">
      <c r="A28283">
        <v>148418</v>
      </c>
      <c r="B28283">
        <v>0</v>
      </c>
      <c r="C28283">
        <v>1</v>
      </c>
      <c r="D28283" t="s">
        <v>111</v>
      </c>
      <c r="E28283" s="2">
        <v>0.56412037037037033</v>
      </c>
      <c r="F28283" s="2">
        <v>0.56458333333333333</v>
      </c>
      <c r="G28283" s="2"/>
      <c r="H28283" t="s">
        <v>110</v>
      </c>
    </row>
    <row r="28284" spans="1:8" x14ac:dyDescent="0.35">
      <c r="A28284">
        <v>148418</v>
      </c>
      <c r="B28284">
        <v>0</v>
      </c>
      <c r="C28284">
        <v>1</v>
      </c>
      <c r="D28284" t="s">
        <v>112</v>
      </c>
      <c r="E28284" s="2">
        <v>0.56631944444444449</v>
      </c>
      <c r="F28284" s="2">
        <v>0.5668981481481481</v>
      </c>
      <c r="G28284" s="2"/>
      <c r="H28284" t="s">
        <v>110</v>
      </c>
    </row>
    <row r="28285" spans="1:8" x14ac:dyDescent="0.35">
      <c r="A28285">
        <v>148418</v>
      </c>
      <c r="B28285">
        <v>0</v>
      </c>
      <c r="C28285">
        <v>1</v>
      </c>
      <c r="D28285" t="s">
        <v>113</v>
      </c>
      <c r="E28285" s="2">
        <v>0.56817129629629626</v>
      </c>
      <c r="F28285" s="2">
        <v>0.56874999999999998</v>
      </c>
      <c r="G28285" s="2"/>
      <c r="H28285" t="s">
        <v>110</v>
      </c>
    </row>
    <row r="28286" spans="1:8" x14ac:dyDescent="0.35">
      <c r="A28286">
        <v>148418</v>
      </c>
      <c r="B28286">
        <v>0</v>
      </c>
      <c r="C28286">
        <v>1</v>
      </c>
      <c r="D28286" t="s">
        <v>24</v>
      </c>
      <c r="E28286" s="2">
        <v>0.57094907407407403</v>
      </c>
      <c r="F28286" s="2">
        <v>0.57233796296296291</v>
      </c>
      <c r="G28286" s="2"/>
      <c r="H28286" t="s">
        <v>110</v>
      </c>
    </row>
    <row r="28287" spans="1:8" x14ac:dyDescent="0.35">
      <c r="A28287">
        <v>148418</v>
      </c>
      <c r="B28287">
        <v>0</v>
      </c>
      <c r="C28287">
        <v>1</v>
      </c>
      <c r="D28287" t="s">
        <v>45</v>
      </c>
      <c r="E28287" s="2">
        <v>0.57986111111111116</v>
      </c>
      <c r="F28287" s="2">
        <v>0.5805555555555556</v>
      </c>
      <c r="G28287" s="2"/>
      <c r="H28287" t="s">
        <v>110</v>
      </c>
    </row>
    <row r="28288" spans="1:8" x14ac:dyDescent="0.35">
      <c r="A28288">
        <v>148418</v>
      </c>
      <c r="B28288">
        <v>0</v>
      </c>
      <c r="C28288">
        <v>1</v>
      </c>
      <c r="D28288" t="s">
        <v>21</v>
      </c>
      <c r="E28288" s="2">
        <v>0.58217592592592593</v>
      </c>
      <c r="F28288" s="2">
        <v>0.58275462962962965</v>
      </c>
      <c r="G28288" s="2"/>
      <c r="H28288" t="s">
        <v>122</v>
      </c>
    </row>
    <row r="28289" spans="1:8" x14ac:dyDescent="0.35">
      <c r="A28289">
        <v>148418</v>
      </c>
      <c r="B28289">
        <v>0</v>
      </c>
      <c r="C28289">
        <v>1</v>
      </c>
      <c r="D28289" t="s">
        <v>123</v>
      </c>
      <c r="E28289" s="2">
        <v>0.58530092592592597</v>
      </c>
      <c r="F28289" s="2">
        <v>0.58587962962962958</v>
      </c>
      <c r="G28289" s="2"/>
      <c r="H28289">
        <v>2</v>
      </c>
    </row>
    <row r="28290" spans="1:8" x14ac:dyDescent="0.35">
      <c r="A28290">
        <v>148418</v>
      </c>
      <c r="B28290">
        <v>0</v>
      </c>
      <c r="C28290">
        <v>1</v>
      </c>
      <c r="D28290" t="s">
        <v>93</v>
      </c>
      <c r="E28290" s="2">
        <v>0.58784722222222219</v>
      </c>
      <c r="F28290" s="2">
        <v>0.58831018518518519</v>
      </c>
      <c r="G28290" s="2"/>
      <c r="H28290">
        <v>2</v>
      </c>
    </row>
    <row r="28291" spans="1:8" x14ac:dyDescent="0.35">
      <c r="A28291">
        <v>148418</v>
      </c>
      <c r="B28291">
        <v>0</v>
      </c>
      <c r="C28291">
        <v>1</v>
      </c>
      <c r="D28291" t="s">
        <v>9</v>
      </c>
      <c r="E28291" s="2">
        <v>0.58969907407407407</v>
      </c>
      <c r="F28291" s="2">
        <v>0.59016203703703707</v>
      </c>
      <c r="G28291" s="2"/>
      <c r="H28291">
        <v>2</v>
      </c>
    </row>
    <row r="28292" spans="1:8" x14ac:dyDescent="0.35">
      <c r="A28292">
        <v>148418</v>
      </c>
      <c r="B28292">
        <v>0</v>
      </c>
      <c r="C28292">
        <v>1</v>
      </c>
      <c r="D28292" t="s">
        <v>144</v>
      </c>
      <c r="E28292" s="2">
        <v>0.5913194444444444</v>
      </c>
      <c r="F28292" s="2">
        <v>0.5917824074074074</v>
      </c>
      <c r="G28292" s="2"/>
      <c r="H28292">
        <v>2</v>
      </c>
    </row>
    <row r="28293" spans="1:8" x14ac:dyDescent="0.35">
      <c r="A28293">
        <v>148418</v>
      </c>
      <c r="B28293">
        <v>0</v>
      </c>
      <c r="C28293">
        <v>1</v>
      </c>
      <c r="D28293" t="s">
        <v>59</v>
      </c>
      <c r="E28293" s="2">
        <v>0.59293981481481484</v>
      </c>
      <c r="F28293" s="2">
        <v>0.59340277777777772</v>
      </c>
      <c r="G28293" s="2"/>
      <c r="H28293">
        <v>2</v>
      </c>
    </row>
    <row r="28294" spans="1:8" x14ac:dyDescent="0.35">
      <c r="A28294">
        <v>148418</v>
      </c>
      <c r="B28294">
        <v>0</v>
      </c>
      <c r="C28294">
        <v>1</v>
      </c>
      <c r="D28294" t="s">
        <v>90</v>
      </c>
      <c r="E28294" s="2">
        <v>0.59490740740740744</v>
      </c>
      <c r="F28294" s="2">
        <v>0.59560185185185188</v>
      </c>
      <c r="G28294" s="2"/>
      <c r="H28294">
        <v>2</v>
      </c>
    </row>
    <row r="28295" spans="1:8" x14ac:dyDescent="0.35">
      <c r="A28295">
        <v>148418</v>
      </c>
      <c r="B28295">
        <v>0</v>
      </c>
      <c r="C28295">
        <v>1</v>
      </c>
      <c r="D28295" t="s">
        <v>151</v>
      </c>
      <c r="E28295" s="2">
        <v>0.59699074074074077</v>
      </c>
      <c r="F28295" s="2">
        <v>0.59745370370370365</v>
      </c>
      <c r="G28295" s="2"/>
      <c r="H28295">
        <v>2</v>
      </c>
    </row>
    <row r="28296" spans="1:8" x14ac:dyDescent="0.35">
      <c r="A28296">
        <v>148418</v>
      </c>
      <c r="B28296">
        <v>0</v>
      </c>
      <c r="C28296">
        <v>1</v>
      </c>
      <c r="D28296" t="s">
        <v>150</v>
      </c>
      <c r="E28296" s="2">
        <v>0.59884259259259254</v>
      </c>
      <c r="F28296" s="2">
        <v>0.59953703703703709</v>
      </c>
      <c r="G28296" s="2"/>
      <c r="H28296">
        <v>2</v>
      </c>
    </row>
    <row r="28297" spans="1:8" x14ac:dyDescent="0.35">
      <c r="A28297">
        <v>148418</v>
      </c>
      <c r="B28297">
        <v>0</v>
      </c>
      <c r="C28297">
        <v>1</v>
      </c>
      <c r="D28297" t="s">
        <v>149</v>
      </c>
      <c r="E28297" s="2">
        <v>0.6010416666666667</v>
      </c>
      <c r="F28297" s="2">
        <v>0.60162037037037042</v>
      </c>
      <c r="G28297" s="2"/>
      <c r="H28297">
        <v>2</v>
      </c>
    </row>
    <row r="28298" spans="1:8" x14ac:dyDescent="0.35">
      <c r="A28298">
        <v>148418</v>
      </c>
      <c r="B28298">
        <v>0</v>
      </c>
      <c r="C28298">
        <v>1</v>
      </c>
      <c r="D28298" t="s">
        <v>148</v>
      </c>
      <c r="E28298" s="2">
        <v>0.60335648148148147</v>
      </c>
      <c r="F28298" s="2">
        <v>0.60381944444444446</v>
      </c>
      <c r="G28298" s="2"/>
      <c r="H28298">
        <v>2</v>
      </c>
    </row>
    <row r="28299" spans="1:8" x14ac:dyDescent="0.35">
      <c r="A28299">
        <v>148418</v>
      </c>
      <c r="B28299">
        <v>0</v>
      </c>
      <c r="C28299">
        <v>1</v>
      </c>
      <c r="D28299" t="s">
        <v>19</v>
      </c>
      <c r="E28299" s="2">
        <v>0.60706018518518523</v>
      </c>
      <c r="F28299" s="2">
        <v>0.60752314814814812</v>
      </c>
      <c r="G28299" s="2"/>
      <c r="H28299">
        <v>2</v>
      </c>
    </row>
    <row r="28300" spans="1:8" x14ac:dyDescent="0.35">
      <c r="A28300">
        <v>148418</v>
      </c>
      <c r="B28300">
        <v>0</v>
      </c>
      <c r="C28300">
        <v>1</v>
      </c>
      <c r="D28300" t="s">
        <v>146</v>
      </c>
      <c r="E28300" s="2">
        <v>0.60856481481481484</v>
      </c>
      <c r="F28300" s="2">
        <v>0.60902777777777772</v>
      </c>
      <c r="G28300" s="2"/>
      <c r="H28300" t="s">
        <v>159</v>
      </c>
    </row>
    <row r="28301" spans="1:8" x14ac:dyDescent="0.35">
      <c r="A28301">
        <v>148418</v>
      </c>
      <c r="B28301">
        <v>0</v>
      </c>
      <c r="C28301">
        <v>1</v>
      </c>
      <c r="D28301" t="s">
        <v>13</v>
      </c>
      <c r="E28301" s="2">
        <v>0.61226851851851849</v>
      </c>
      <c r="F28301" s="2">
        <v>0.61296296296296293</v>
      </c>
      <c r="G28301" s="2"/>
      <c r="H28301" t="s">
        <v>152</v>
      </c>
    </row>
    <row r="28302" spans="1:8" x14ac:dyDescent="0.35">
      <c r="A28302">
        <v>148418</v>
      </c>
      <c r="B28302">
        <v>1</v>
      </c>
      <c r="C28302">
        <v>1</v>
      </c>
      <c r="D28302" t="s">
        <v>160</v>
      </c>
      <c r="E28302" s="2">
        <v>0.61597222222222225</v>
      </c>
      <c r="F28302" s="2">
        <v>0.61643518518518514</v>
      </c>
      <c r="G28302" s="2"/>
      <c r="H28302" t="s">
        <v>152</v>
      </c>
    </row>
    <row r="28303" spans="1:8" x14ac:dyDescent="0.35">
      <c r="A28303">
        <v>148418</v>
      </c>
      <c r="B28303">
        <v>1</v>
      </c>
      <c r="C28303">
        <v>1</v>
      </c>
      <c r="D28303" t="s">
        <v>11</v>
      </c>
      <c r="E28303" s="2">
        <v>0.61898148148148147</v>
      </c>
      <c r="H28303" t="s">
        <v>161</v>
      </c>
    </row>
    <row r="28304" spans="1:8" x14ac:dyDescent="0.35">
      <c r="A28304">
        <v>148214</v>
      </c>
      <c r="B28304">
        <v>0</v>
      </c>
      <c r="C28304">
        <v>1</v>
      </c>
      <c r="D28304" t="s">
        <v>24</v>
      </c>
      <c r="F28304" s="2">
        <v>0.54027777777777775</v>
      </c>
      <c r="G28304" s="2"/>
      <c r="H28304">
        <v>7</v>
      </c>
    </row>
    <row r="28305" spans="1:8" x14ac:dyDescent="0.35">
      <c r="A28305">
        <v>148214</v>
      </c>
      <c r="B28305">
        <v>0</v>
      </c>
      <c r="C28305">
        <v>1</v>
      </c>
      <c r="D28305" t="s">
        <v>155</v>
      </c>
      <c r="E28305" s="2">
        <v>0.54340277777777779</v>
      </c>
      <c r="F28305" s="2">
        <v>0.54386574074074079</v>
      </c>
      <c r="G28305" s="2"/>
      <c r="H28305" t="s">
        <v>110</v>
      </c>
    </row>
    <row r="28306" spans="1:8" x14ac:dyDescent="0.35">
      <c r="A28306">
        <v>148214</v>
      </c>
      <c r="B28306">
        <v>0</v>
      </c>
      <c r="C28306">
        <v>1</v>
      </c>
      <c r="D28306" t="s">
        <v>154</v>
      </c>
      <c r="E28306" s="2">
        <v>0.54525462962962967</v>
      </c>
      <c r="F28306" s="2">
        <v>0.54571759259259256</v>
      </c>
      <c r="G28306" s="2"/>
      <c r="H28306" t="s">
        <v>110</v>
      </c>
    </row>
    <row r="28307" spans="1:8" x14ac:dyDescent="0.35">
      <c r="A28307">
        <v>148214</v>
      </c>
      <c r="B28307">
        <v>0</v>
      </c>
      <c r="C28307">
        <v>1</v>
      </c>
      <c r="D28307" t="s">
        <v>153</v>
      </c>
      <c r="E28307" s="2">
        <v>0.54710648148148144</v>
      </c>
      <c r="F28307" s="2">
        <v>0.54756944444444444</v>
      </c>
      <c r="G28307" s="2"/>
      <c r="H28307" t="s">
        <v>110</v>
      </c>
    </row>
    <row r="28308" spans="1:8" x14ac:dyDescent="0.35">
      <c r="A28308">
        <v>148214</v>
      </c>
      <c r="B28308">
        <v>0</v>
      </c>
      <c r="C28308">
        <v>1</v>
      </c>
      <c r="D28308" t="s">
        <v>126</v>
      </c>
      <c r="E28308" s="2">
        <v>0.54953703703703705</v>
      </c>
      <c r="F28308" s="2">
        <v>0.55023148148148149</v>
      </c>
      <c r="G28308" s="2"/>
      <c r="H28308" t="s">
        <v>110</v>
      </c>
    </row>
    <row r="28309" spans="1:8" x14ac:dyDescent="0.35">
      <c r="A28309">
        <v>148214</v>
      </c>
      <c r="B28309">
        <v>0</v>
      </c>
      <c r="C28309">
        <v>1</v>
      </c>
      <c r="D28309" t="s">
        <v>128</v>
      </c>
      <c r="E28309" s="2">
        <v>0.55243055555555554</v>
      </c>
      <c r="F28309" s="2">
        <v>0.55289351851851853</v>
      </c>
      <c r="G28309" s="2"/>
      <c r="H28309" t="s">
        <v>110</v>
      </c>
    </row>
    <row r="28310" spans="1:8" x14ac:dyDescent="0.35">
      <c r="A28310">
        <v>148214</v>
      </c>
      <c r="B28310">
        <v>0</v>
      </c>
      <c r="C28310">
        <v>1</v>
      </c>
      <c r="D28310" t="s">
        <v>45</v>
      </c>
      <c r="E28310" s="2">
        <v>0.55601851851851847</v>
      </c>
      <c r="F28310" s="2">
        <v>0.55682870370370374</v>
      </c>
      <c r="G28310" s="2"/>
      <c r="H28310" t="s">
        <v>110</v>
      </c>
    </row>
    <row r="28311" spans="1:8" x14ac:dyDescent="0.35">
      <c r="A28311">
        <v>148214</v>
      </c>
      <c r="B28311">
        <v>0</v>
      </c>
      <c r="C28311">
        <v>1</v>
      </c>
      <c r="D28311" t="s">
        <v>21</v>
      </c>
      <c r="E28311" s="2">
        <v>0.55821759259259263</v>
      </c>
      <c r="F28311" s="2">
        <v>0.55879629629629635</v>
      </c>
      <c r="G28311" s="2"/>
      <c r="H28311" t="s">
        <v>122</v>
      </c>
    </row>
    <row r="28312" spans="1:8" x14ac:dyDescent="0.35">
      <c r="A28312">
        <v>148214</v>
      </c>
      <c r="B28312">
        <v>0</v>
      </c>
      <c r="C28312">
        <v>1</v>
      </c>
      <c r="D28312" t="s">
        <v>123</v>
      </c>
      <c r="E28312" s="2">
        <v>0.56099537037037039</v>
      </c>
      <c r="F28312" s="2">
        <v>0.56157407407407411</v>
      </c>
      <c r="G28312" s="2"/>
      <c r="H28312">
        <v>2</v>
      </c>
    </row>
    <row r="28313" spans="1:8" x14ac:dyDescent="0.35">
      <c r="A28313">
        <v>148214</v>
      </c>
      <c r="B28313">
        <v>0</v>
      </c>
      <c r="C28313">
        <v>1</v>
      </c>
      <c r="D28313" t="s">
        <v>93</v>
      </c>
      <c r="E28313" s="2">
        <v>0.56342592592592589</v>
      </c>
      <c r="F28313" s="2">
        <v>0.56388888888888888</v>
      </c>
      <c r="G28313" s="2"/>
      <c r="H28313">
        <v>2</v>
      </c>
    </row>
    <row r="28314" spans="1:8" x14ac:dyDescent="0.35">
      <c r="A28314">
        <v>148214</v>
      </c>
      <c r="B28314">
        <v>0</v>
      </c>
      <c r="C28314">
        <v>1</v>
      </c>
      <c r="D28314" t="s">
        <v>9</v>
      </c>
      <c r="E28314" s="2">
        <v>0.56504629629629632</v>
      </c>
      <c r="F28314" s="2">
        <v>0.56550925925925921</v>
      </c>
      <c r="G28314" s="2"/>
      <c r="H28314">
        <v>2</v>
      </c>
    </row>
    <row r="28315" spans="1:8" x14ac:dyDescent="0.35">
      <c r="A28315">
        <v>148214</v>
      </c>
      <c r="B28315">
        <v>0</v>
      </c>
      <c r="C28315">
        <v>1</v>
      </c>
      <c r="D28315" t="s">
        <v>144</v>
      </c>
      <c r="E28315" s="2">
        <v>0.56655092592592593</v>
      </c>
      <c r="F28315" s="2">
        <v>0.56701388888888893</v>
      </c>
      <c r="G28315" s="2"/>
      <c r="H28315">
        <v>2</v>
      </c>
    </row>
    <row r="28316" spans="1:8" x14ac:dyDescent="0.35">
      <c r="A28316">
        <v>148214</v>
      </c>
      <c r="B28316">
        <v>0</v>
      </c>
      <c r="C28316">
        <v>1</v>
      </c>
      <c r="D28316" t="s">
        <v>59</v>
      </c>
      <c r="E28316" s="2">
        <v>0.56817129629629626</v>
      </c>
      <c r="F28316" s="2">
        <v>0.56863425925925926</v>
      </c>
      <c r="G28316" s="2"/>
      <c r="H28316">
        <v>2</v>
      </c>
    </row>
    <row r="28317" spans="1:8" x14ac:dyDescent="0.35">
      <c r="A28317">
        <v>148214</v>
      </c>
      <c r="B28317">
        <v>0</v>
      </c>
      <c r="C28317">
        <v>1</v>
      </c>
      <c r="D28317" t="s">
        <v>90</v>
      </c>
      <c r="E28317" s="2">
        <v>0.57002314814814814</v>
      </c>
      <c r="F28317" s="2">
        <v>0.57071759259259258</v>
      </c>
      <c r="G28317" s="2"/>
      <c r="H28317">
        <v>2</v>
      </c>
    </row>
    <row r="28318" spans="1:8" x14ac:dyDescent="0.35">
      <c r="A28318">
        <v>148214</v>
      </c>
      <c r="B28318">
        <v>0</v>
      </c>
      <c r="C28318">
        <v>1</v>
      </c>
      <c r="D28318" t="s">
        <v>151</v>
      </c>
      <c r="E28318" s="2">
        <v>0.57187500000000002</v>
      </c>
      <c r="F28318" s="2">
        <v>0.57233796296296291</v>
      </c>
      <c r="G28318" s="2"/>
      <c r="H28318">
        <v>2</v>
      </c>
    </row>
    <row r="28319" spans="1:8" x14ac:dyDescent="0.35">
      <c r="A28319">
        <v>148214</v>
      </c>
      <c r="B28319">
        <v>0</v>
      </c>
      <c r="C28319">
        <v>1</v>
      </c>
      <c r="D28319" t="s">
        <v>150</v>
      </c>
      <c r="E28319" s="2">
        <v>0.57361111111111107</v>
      </c>
      <c r="F28319" s="2">
        <v>0.57430555555555551</v>
      </c>
      <c r="G28319" s="2"/>
      <c r="H28319">
        <v>2</v>
      </c>
    </row>
    <row r="28320" spans="1:8" x14ac:dyDescent="0.35">
      <c r="A28320">
        <v>148214</v>
      </c>
      <c r="B28320">
        <v>0</v>
      </c>
      <c r="C28320">
        <v>1</v>
      </c>
      <c r="D28320" t="s">
        <v>149</v>
      </c>
      <c r="E28320" s="2">
        <v>0.57557870370370368</v>
      </c>
      <c r="F28320" s="2">
        <v>0.5761574074074074</v>
      </c>
      <c r="G28320" s="2"/>
      <c r="H28320">
        <v>2</v>
      </c>
    </row>
    <row r="28321" spans="1:8" x14ac:dyDescent="0.35">
      <c r="A28321">
        <v>148214</v>
      </c>
      <c r="B28321">
        <v>0</v>
      </c>
      <c r="C28321">
        <v>1</v>
      </c>
      <c r="D28321" t="s">
        <v>148</v>
      </c>
      <c r="E28321" s="2">
        <v>0.57777777777777772</v>
      </c>
      <c r="F28321" s="2">
        <v>0.57824074074074072</v>
      </c>
      <c r="G28321" s="2"/>
      <c r="H28321">
        <v>2</v>
      </c>
    </row>
    <row r="28322" spans="1:8" x14ac:dyDescent="0.35">
      <c r="A28322">
        <v>148214</v>
      </c>
      <c r="B28322">
        <v>0</v>
      </c>
      <c r="C28322">
        <v>1</v>
      </c>
      <c r="D28322" t="s">
        <v>19</v>
      </c>
      <c r="E28322" s="2">
        <v>0.58113425925925921</v>
      </c>
      <c r="F28322" s="2">
        <v>0.58159722222222221</v>
      </c>
      <c r="G28322" s="2"/>
      <c r="H28322">
        <v>2</v>
      </c>
    </row>
    <row r="28323" spans="1:8" x14ac:dyDescent="0.35">
      <c r="A28323">
        <v>148214</v>
      </c>
      <c r="B28323">
        <v>0</v>
      </c>
      <c r="C28323">
        <v>1</v>
      </c>
      <c r="D28323" t="s">
        <v>146</v>
      </c>
      <c r="E28323" s="2">
        <v>0.58263888888888893</v>
      </c>
      <c r="F28323" s="2">
        <v>0.58310185185185182</v>
      </c>
      <c r="G28323" s="2"/>
      <c r="H28323" t="s">
        <v>159</v>
      </c>
    </row>
    <row r="28324" spans="1:8" x14ac:dyDescent="0.35">
      <c r="A28324">
        <v>148214</v>
      </c>
      <c r="B28324">
        <v>0</v>
      </c>
      <c r="C28324">
        <v>1</v>
      </c>
      <c r="D28324" t="s">
        <v>145</v>
      </c>
      <c r="E28324" s="2">
        <v>0.5844907407407407</v>
      </c>
      <c r="F28324" s="2">
        <v>0.5849537037037037</v>
      </c>
      <c r="G28324" s="2"/>
      <c r="H28324">
        <v>2</v>
      </c>
    </row>
    <row r="28325" spans="1:8" x14ac:dyDescent="0.35">
      <c r="A28325">
        <v>148214</v>
      </c>
      <c r="B28325">
        <v>0</v>
      </c>
      <c r="C28325">
        <v>1</v>
      </c>
      <c r="D28325" t="s">
        <v>23</v>
      </c>
      <c r="E28325" s="2">
        <v>0.58715277777777775</v>
      </c>
      <c r="H28325">
        <v>1</v>
      </c>
    </row>
    <row r="28326" spans="1:8" x14ac:dyDescent="0.35">
      <c r="A28326">
        <v>147516</v>
      </c>
      <c r="B28326">
        <v>0</v>
      </c>
      <c r="C28326">
        <v>1</v>
      </c>
      <c r="D28326" t="s">
        <v>16</v>
      </c>
      <c r="F28326" s="2">
        <v>0.54085648148148147</v>
      </c>
      <c r="G28326" s="2"/>
      <c r="H28326">
        <v>1</v>
      </c>
    </row>
    <row r="28327" spans="1:8" x14ac:dyDescent="0.35">
      <c r="A28327">
        <v>147516</v>
      </c>
      <c r="B28327">
        <v>0</v>
      </c>
      <c r="C28327">
        <v>1</v>
      </c>
      <c r="D28327" t="s">
        <v>156</v>
      </c>
      <c r="E28327" s="2">
        <v>0.54178240740740746</v>
      </c>
      <c r="F28327" s="2">
        <v>0.54224537037037035</v>
      </c>
      <c r="G28327" s="2"/>
      <c r="H28327">
        <v>2</v>
      </c>
    </row>
    <row r="28328" spans="1:8" x14ac:dyDescent="0.35">
      <c r="A28328">
        <v>147516</v>
      </c>
      <c r="B28328">
        <v>0</v>
      </c>
      <c r="C28328">
        <v>1</v>
      </c>
      <c r="D28328" t="s">
        <v>157</v>
      </c>
      <c r="E28328" s="2">
        <v>0.54398148148148151</v>
      </c>
      <c r="F28328" s="2">
        <v>0.5444444444444444</v>
      </c>
      <c r="G28328" s="2"/>
      <c r="H28328">
        <v>2</v>
      </c>
    </row>
    <row r="28329" spans="1:8" x14ac:dyDescent="0.35">
      <c r="A28329">
        <v>147516</v>
      </c>
      <c r="B28329">
        <v>0</v>
      </c>
      <c r="C28329">
        <v>1</v>
      </c>
      <c r="D28329" t="s">
        <v>158</v>
      </c>
      <c r="E28329" s="2">
        <v>0.54618055555555556</v>
      </c>
      <c r="F28329" s="2">
        <v>0.54664351851851856</v>
      </c>
      <c r="G28329" s="2"/>
      <c r="H28329">
        <v>2</v>
      </c>
    </row>
    <row r="28330" spans="1:8" x14ac:dyDescent="0.35">
      <c r="A28330">
        <v>147516</v>
      </c>
      <c r="B28330">
        <v>0</v>
      </c>
      <c r="C28330">
        <v>1</v>
      </c>
      <c r="D28330" t="s">
        <v>31</v>
      </c>
      <c r="E28330" s="2">
        <v>0.54861111111111116</v>
      </c>
      <c r="F28330" s="2">
        <v>0.5493055555555556</v>
      </c>
      <c r="G28330" s="2"/>
      <c r="H28330">
        <v>2</v>
      </c>
    </row>
    <row r="28331" spans="1:8" x14ac:dyDescent="0.35">
      <c r="A28331">
        <v>147516</v>
      </c>
      <c r="B28331">
        <v>0</v>
      </c>
      <c r="C28331">
        <v>1</v>
      </c>
      <c r="D28331" t="s">
        <v>132</v>
      </c>
      <c r="E28331" s="2">
        <v>0.5512731481481481</v>
      </c>
      <c r="F28331" s="2">
        <v>0.55173611111111109</v>
      </c>
      <c r="G28331" s="2"/>
      <c r="H28331">
        <v>2</v>
      </c>
    </row>
    <row r="28332" spans="1:8" x14ac:dyDescent="0.35">
      <c r="A28332">
        <v>147516</v>
      </c>
      <c r="B28332">
        <v>0</v>
      </c>
      <c r="C28332">
        <v>1</v>
      </c>
      <c r="D28332" t="s">
        <v>133</v>
      </c>
      <c r="E28332" s="2">
        <v>0.5532407407407407</v>
      </c>
      <c r="F28332" s="2">
        <v>0.5537037037037037</v>
      </c>
      <c r="G28332" s="2"/>
      <c r="H28332">
        <v>2</v>
      </c>
    </row>
    <row r="28333" spans="1:8" x14ac:dyDescent="0.35">
      <c r="A28333">
        <v>147516</v>
      </c>
      <c r="B28333">
        <v>0</v>
      </c>
      <c r="C28333">
        <v>1</v>
      </c>
      <c r="D28333" t="s">
        <v>38</v>
      </c>
      <c r="E28333" s="2">
        <v>0.55497685185185186</v>
      </c>
      <c r="F28333" s="2">
        <v>0.5556712962962963</v>
      </c>
      <c r="G28333" s="2"/>
      <c r="H28333" t="s">
        <v>134</v>
      </c>
    </row>
    <row r="28334" spans="1:8" x14ac:dyDescent="0.35">
      <c r="A28334">
        <v>147516</v>
      </c>
      <c r="B28334">
        <v>1</v>
      </c>
      <c r="C28334">
        <v>1</v>
      </c>
      <c r="D28334" t="s">
        <v>135</v>
      </c>
      <c r="E28334" s="2">
        <v>0.55775462962962963</v>
      </c>
      <c r="F28334" s="2">
        <v>0.55821759259259263</v>
      </c>
      <c r="G28334" s="2"/>
      <c r="H28334">
        <v>1</v>
      </c>
    </row>
    <row r="28335" spans="1:8" x14ac:dyDescent="0.35">
      <c r="A28335">
        <v>147516</v>
      </c>
      <c r="B28335">
        <v>1</v>
      </c>
      <c r="C28335">
        <v>1</v>
      </c>
      <c r="D28335" t="s">
        <v>136</v>
      </c>
      <c r="E28335" s="2">
        <v>0.55972222222222223</v>
      </c>
      <c r="F28335" s="2">
        <v>0.56018518518518523</v>
      </c>
      <c r="G28335" s="2"/>
      <c r="H28335">
        <v>1</v>
      </c>
    </row>
    <row r="28336" spans="1:8" x14ac:dyDescent="0.35">
      <c r="A28336">
        <v>147516</v>
      </c>
      <c r="B28336">
        <v>1</v>
      </c>
      <c r="C28336">
        <v>1</v>
      </c>
      <c r="D28336" t="s">
        <v>137</v>
      </c>
      <c r="E28336" s="2">
        <v>0.56180555555555556</v>
      </c>
      <c r="F28336" s="2">
        <v>0.56226851851851856</v>
      </c>
      <c r="G28336" s="2"/>
      <c r="H28336">
        <v>1</v>
      </c>
    </row>
    <row r="28337" spans="1:8" x14ac:dyDescent="0.35">
      <c r="A28337">
        <v>147516</v>
      </c>
      <c r="B28337">
        <v>1</v>
      </c>
      <c r="C28337">
        <v>1</v>
      </c>
      <c r="D28337" t="s">
        <v>138</v>
      </c>
      <c r="E28337" s="2">
        <v>0.56342592592592589</v>
      </c>
      <c r="F28337" s="2">
        <v>0.56388888888888888</v>
      </c>
      <c r="G28337" s="2"/>
      <c r="H28337">
        <v>1</v>
      </c>
    </row>
    <row r="28338" spans="1:8" x14ac:dyDescent="0.35">
      <c r="A28338">
        <v>147516</v>
      </c>
      <c r="B28338">
        <v>1</v>
      </c>
      <c r="C28338">
        <v>1</v>
      </c>
      <c r="D28338" t="s">
        <v>139</v>
      </c>
      <c r="E28338" s="2">
        <v>0.56597222222222221</v>
      </c>
      <c r="F28338" s="2">
        <v>0.56666666666666665</v>
      </c>
      <c r="G28338" s="2"/>
      <c r="H28338">
        <v>1</v>
      </c>
    </row>
    <row r="28339" spans="1:8" x14ac:dyDescent="0.35">
      <c r="A28339">
        <v>147516</v>
      </c>
      <c r="B28339">
        <v>1</v>
      </c>
      <c r="C28339">
        <v>1</v>
      </c>
      <c r="D28339" t="s">
        <v>72</v>
      </c>
      <c r="E28339" s="2">
        <v>0.56828703703703709</v>
      </c>
      <c r="F28339" s="2">
        <v>0.5688657407407407</v>
      </c>
      <c r="G28339" s="2"/>
      <c r="H28339">
        <v>1</v>
      </c>
    </row>
    <row r="28340" spans="1:8" x14ac:dyDescent="0.35">
      <c r="A28340">
        <v>147516</v>
      </c>
      <c r="B28340">
        <v>1</v>
      </c>
      <c r="C28340">
        <v>1</v>
      </c>
      <c r="D28340" t="s">
        <v>95</v>
      </c>
      <c r="E28340" s="2">
        <v>0.57037037037037042</v>
      </c>
      <c r="F28340" s="2">
        <v>0.57094907407407403</v>
      </c>
      <c r="G28340" s="2"/>
      <c r="H28340">
        <v>1</v>
      </c>
    </row>
    <row r="28341" spans="1:8" x14ac:dyDescent="0.35">
      <c r="A28341">
        <v>147516</v>
      </c>
      <c r="B28341">
        <v>1</v>
      </c>
      <c r="C28341">
        <v>1</v>
      </c>
      <c r="D28341" t="s">
        <v>140</v>
      </c>
      <c r="E28341" s="2">
        <v>0.57233796296296291</v>
      </c>
      <c r="F28341" s="2">
        <v>0.57303240740740746</v>
      </c>
      <c r="G28341" s="2"/>
      <c r="H28341">
        <v>1</v>
      </c>
    </row>
    <row r="28342" spans="1:8" x14ac:dyDescent="0.35">
      <c r="A28342">
        <v>147516</v>
      </c>
      <c r="B28342">
        <v>1</v>
      </c>
      <c r="C28342">
        <v>1</v>
      </c>
      <c r="D28342" t="s">
        <v>141</v>
      </c>
      <c r="E28342" s="2">
        <v>0.57465277777777779</v>
      </c>
      <c r="F28342" s="2">
        <v>0.57511574074074079</v>
      </c>
      <c r="G28342" s="2"/>
      <c r="H28342">
        <v>1</v>
      </c>
    </row>
    <row r="28343" spans="1:8" x14ac:dyDescent="0.35">
      <c r="A28343">
        <v>147516</v>
      </c>
      <c r="B28343">
        <v>1</v>
      </c>
      <c r="C28343">
        <v>1</v>
      </c>
      <c r="D28343" t="s">
        <v>46</v>
      </c>
      <c r="E28343" s="2">
        <v>0.57581018518518523</v>
      </c>
      <c r="F28343" s="2">
        <v>0.57627314814814812</v>
      </c>
      <c r="G28343" s="2"/>
      <c r="H28343">
        <v>1</v>
      </c>
    </row>
    <row r="28344" spans="1:8" x14ac:dyDescent="0.35">
      <c r="A28344">
        <v>147516</v>
      </c>
      <c r="B28344">
        <v>1</v>
      </c>
      <c r="C28344">
        <v>1</v>
      </c>
      <c r="D28344" t="s">
        <v>142</v>
      </c>
      <c r="E28344" s="2">
        <v>0.57731481481481484</v>
      </c>
      <c r="F28344" s="2">
        <v>0.57777777777777772</v>
      </c>
      <c r="G28344" s="2"/>
      <c r="H28344">
        <v>1</v>
      </c>
    </row>
    <row r="28345" spans="1:8" x14ac:dyDescent="0.35">
      <c r="A28345">
        <v>147516</v>
      </c>
      <c r="B28345">
        <v>1</v>
      </c>
      <c r="C28345">
        <v>1</v>
      </c>
      <c r="D28345" t="s">
        <v>143</v>
      </c>
      <c r="E28345" s="2">
        <v>0.578587962962963</v>
      </c>
      <c r="F28345" s="2">
        <v>0.57928240740740744</v>
      </c>
      <c r="G28345" s="2"/>
      <c r="H28345">
        <v>1</v>
      </c>
    </row>
    <row r="28346" spans="1:8" x14ac:dyDescent="0.35">
      <c r="A28346">
        <v>147516</v>
      </c>
      <c r="B28346">
        <v>1</v>
      </c>
      <c r="C28346">
        <v>1</v>
      </c>
      <c r="D28346" t="s">
        <v>59</v>
      </c>
      <c r="E28346" s="2">
        <v>0.58043981481481477</v>
      </c>
      <c r="F28346" s="2">
        <v>0.58113425925925921</v>
      </c>
      <c r="G28346" s="2"/>
      <c r="H28346">
        <v>1</v>
      </c>
    </row>
    <row r="28347" spans="1:8" x14ac:dyDescent="0.35">
      <c r="A28347">
        <v>147516</v>
      </c>
      <c r="B28347">
        <v>1</v>
      </c>
      <c r="C28347">
        <v>1</v>
      </c>
      <c r="D28347" t="s">
        <v>144</v>
      </c>
      <c r="E28347" s="2">
        <v>0.58217592592592593</v>
      </c>
      <c r="F28347" s="2">
        <v>0.58263888888888893</v>
      </c>
      <c r="G28347" s="2"/>
      <c r="H28347">
        <v>1</v>
      </c>
    </row>
    <row r="28348" spans="1:8" x14ac:dyDescent="0.35">
      <c r="A28348">
        <v>147516</v>
      </c>
      <c r="B28348">
        <v>1</v>
      </c>
      <c r="C28348">
        <v>1</v>
      </c>
      <c r="D28348" t="s">
        <v>9</v>
      </c>
      <c r="E28348" s="2">
        <v>0.58379629629629626</v>
      </c>
      <c r="F28348" s="2">
        <v>0.58425925925925926</v>
      </c>
      <c r="G28348" s="2"/>
      <c r="H28348">
        <v>1</v>
      </c>
    </row>
    <row r="28349" spans="1:8" x14ac:dyDescent="0.35">
      <c r="A28349">
        <v>147516</v>
      </c>
      <c r="B28349">
        <v>1</v>
      </c>
      <c r="C28349">
        <v>1</v>
      </c>
      <c r="D28349" t="s">
        <v>93</v>
      </c>
      <c r="E28349" s="2">
        <v>0.5854166666666667</v>
      </c>
      <c r="F28349" s="2">
        <v>0.58587962962962958</v>
      </c>
      <c r="G28349" s="2"/>
      <c r="H28349">
        <v>1</v>
      </c>
    </row>
    <row r="28350" spans="1:8" x14ac:dyDescent="0.35">
      <c r="A28350">
        <v>147516</v>
      </c>
      <c r="B28350">
        <v>1</v>
      </c>
      <c r="C28350">
        <v>1</v>
      </c>
      <c r="D28350" t="s">
        <v>123</v>
      </c>
      <c r="E28350" s="2">
        <v>0.58773148148148147</v>
      </c>
      <c r="F28350" s="2">
        <v>0.58831018518518519</v>
      </c>
      <c r="G28350" s="2"/>
      <c r="H28350">
        <v>1</v>
      </c>
    </row>
    <row r="28351" spans="1:8" x14ac:dyDescent="0.35">
      <c r="A28351">
        <v>147516</v>
      </c>
      <c r="B28351">
        <v>1</v>
      </c>
      <c r="C28351">
        <v>1</v>
      </c>
      <c r="D28351" t="s">
        <v>21</v>
      </c>
      <c r="E28351" s="2">
        <v>0.59062499999999996</v>
      </c>
      <c r="F28351" s="2">
        <v>0.59120370370370368</v>
      </c>
      <c r="G28351" s="2"/>
      <c r="H28351" t="s">
        <v>114</v>
      </c>
    </row>
    <row r="28352" spans="1:8" x14ac:dyDescent="0.35">
      <c r="A28352">
        <v>147516</v>
      </c>
      <c r="B28352">
        <v>1</v>
      </c>
      <c r="C28352">
        <v>1</v>
      </c>
      <c r="D28352" t="s">
        <v>45</v>
      </c>
      <c r="E28352" s="2">
        <v>0.59317129629629628</v>
      </c>
      <c r="F28352" s="2">
        <v>0.59386574074074072</v>
      </c>
      <c r="G28352" s="2"/>
      <c r="H28352" t="s">
        <v>152</v>
      </c>
    </row>
    <row r="28353" spans="1:8" x14ac:dyDescent="0.35">
      <c r="A28353">
        <v>147516</v>
      </c>
      <c r="B28353">
        <v>1</v>
      </c>
      <c r="C28353">
        <v>1</v>
      </c>
      <c r="D28353" t="s">
        <v>130</v>
      </c>
      <c r="E28353" s="2">
        <v>0.59583333333333333</v>
      </c>
      <c r="F28353" s="2">
        <v>0.59641203703703705</v>
      </c>
      <c r="G28353" s="2"/>
      <c r="H28353" t="s">
        <v>152</v>
      </c>
    </row>
    <row r="28354" spans="1:8" x14ac:dyDescent="0.35">
      <c r="A28354">
        <v>147516</v>
      </c>
      <c r="B28354">
        <v>1</v>
      </c>
      <c r="C28354">
        <v>1</v>
      </c>
      <c r="D28354" t="s">
        <v>129</v>
      </c>
      <c r="E28354" s="2">
        <v>0.59780092592592593</v>
      </c>
      <c r="F28354" s="2">
        <v>0.59826388888888893</v>
      </c>
      <c r="G28354" s="2"/>
      <c r="H28354" t="s">
        <v>152</v>
      </c>
    </row>
    <row r="28355" spans="1:8" x14ac:dyDescent="0.35">
      <c r="A28355">
        <v>147516</v>
      </c>
      <c r="B28355">
        <v>1</v>
      </c>
      <c r="C28355">
        <v>1</v>
      </c>
      <c r="D28355" t="s">
        <v>128</v>
      </c>
      <c r="E28355" s="2">
        <v>0.59976851851851853</v>
      </c>
      <c r="F28355" s="2">
        <v>0.60023148148148153</v>
      </c>
      <c r="G28355" s="2"/>
      <c r="H28355" t="s">
        <v>152</v>
      </c>
    </row>
    <row r="28356" spans="1:8" x14ac:dyDescent="0.35">
      <c r="A28356">
        <v>147516</v>
      </c>
      <c r="B28356">
        <v>1</v>
      </c>
      <c r="C28356">
        <v>1</v>
      </c>
      <c r="D28356" t="s">
        <v>126</v>
      </c>
      <c r="E28356" s="2">
        <v>0.60173611111111114</v>
      </c>
      <c r="F28356" s="2">
        <v>0.60243055555555558</v>
      </c>
      <c r="G28356" s="2"/>
      <c r="H28356" t="s">
        <v>162</v>
      </c>
    </row>
    <row r="28357" spans="1:8" x14ac:dyDescent="0.35">
      <c r="A28357">
        <v>147516</v>
      </c>
      <c r="B28357">
        <v>1</v>
      </c>
      <c r="C28357">
        <v>1</v>
      </c>
      <c r="D28357" t="s">
        <v>125</v>
      </c>
      <c r="E28357" s="2">
        <v>0.60428240740740746</v>
      </c>
      <c r="F28357" s="2">
        <v>0.60474537037037035</v>
      </c>
      <c r="G28357" s="2"/>
      <c r="H28357">
        <v>1</v>
      </c>
    </row>
    <row r="28358" spans="1:8" x14ac:dyDescent="0.35">
      <c r="A28358">
        <v>147516</v>
      </c>
      <c r="B28358">
        <v>1</v>
      </c>
      <c r="C28358">
        <v>1</v>
      </c>
      <c r="D28358" t="s">
        <v>17</v>
      </c>
      <c r="E28358" s="2">
        <v>0.60601851851851851</v>
      </c>
      <c r="F28358" s="2">
        <v>0.60648148148148151</v>
      </c>
      <c r="G28358" s="2"/>
      <c r="H28358">
        <v>1</v>
      </c>
    </row>
    <row r="28359" spans="1:8" x14ac:dyDescent="0.35">
      <c r="A28359">
        <v>147516</v>
      </c>
      <c r="B28359">
        <v>1</v>
      </c>
      <c r="C28359">
        <v>1</v>
      </c>
      <c r="D28359" t="s">
        <v>18</v>
      </c>
      <c r="E28359" s="2">
        <v>0.60856481481481484</v>
      </c>
      <c r="F28359" s="2">
        <v>0.60902777777777772</v>
      </c>
      <c r="G28359" s="2"/>
      <c r="H28359">
        <v>1</v>
      </c>
    </row>
    <row r="28360" spans="1:8" x14ac:dyDescent="0.35">
      <c r="A28360">
        <v>147516</v>
      </c>
      <c r="B28360">
        <v>1</v>
      </c>
      <c r="C28360">
        <v>1</v>
      </c>
      <c r="D28360" t="s">
        <v>163</v>
      </c>
      <c r="E28360" s="2">
        <v>0.61030092592592589</v>
      </c>
      <c r="F28360" s="2">
        <v>0.61076388888888888</v>
      </c>
      <c r="G28360" s="2"/>
      <c r="H28360">
        <v>1</v>
      </c>
    </row>
    <row r="28361" spans="1:8" x14ac:dyDescent="0.35">
      <c r="A28361">
        <v>147516</v>
      </c>
      <c r="B28361">
        <v>1</v>
      </c>
      <c r="C28361">
        <v>1</v>
      </c>
      <c r="D28361" t="s">
        <v>164</v>
      </c>
      <c r="E28361" s="2">
        <v>0.61284722222222221</v>
      </c>
      <c r="F28361" s="2">
        <v>0.61331018518518521</v>
      </c>
      <c r="G28361" s="2"/>
      <c r="H28361">
        <v>1</v>
      </c>
    </row>
    <row r="28362" spans="1:8" x14ac:dyDescent="0.35">
      <c r="A28362">
        <v>147516</v>
      </c>
      <c r="B28362">
        <v>1</v>
      </c>
      <c r="C28362">
        <v>1</v>
      </c>
      <c r="D28362" t="s">
        <v>165</v>
      </c>
      <c r="E28362" s="2">
        <v>0.61527777777777781</v>
      </c>
      <c r="F28362" s="2">
        <v>0.6157407407407407</v>
      </c>
      <c r="G28362" s="2"/>
      <c r="H28362">
        <v>1</v>
      </c>
    </row>
    <row r="28363" spans="1:8" x14ac:dyDescent="0.35">
      <c r="A28363">
        <v>147516</v>
      </c>
      <c r="B28363">
        <v>1</v>
      </c>
      <c r="C28363">
        <v>1</v>
      </c>
      <c r="D28363" t="s">
        <v>26</v>
      </c>
      <c r="E28363" s="2">
        <v>0.6181712962962963</v>
      </c>
      <c r="H28363">
        <v>2</v>
      </c>
    </row>
    <row r="28364" spans="1:8" x14ac:dyDescent="0.35">
      <c r="A28364">
        <v>145820</v>
      </c>
      <c r="B28364">
        <v>0</v>
      </c>
      <c r="C28364">
        <v>1</v>
      </c>
      <c r="D28364" t="s">
        <v>48</v>
      </c>
      <c r="F28364" s="2">
        <v>0.54513888888888884</v>
      </c>
      <c r="G28364" s="2"/>
      <c r="H28364">
        <v>13</v>
      </c>
    </row>
    <row r="28365" spans="1:8" x14ac:dyDescent="0.35">
      <c r="A28365">
        <v>145820</v>
      </c>
      <c r="B28365">
        <v>0</v>
      </c>
      <c r="C28365">
        <v>1</v>
      </c>
      <c r="D28365" t="s">
        <v>8</v>
      </c>
      <c r="E28365" s="2">
        <v>0.54664351851851856</v>
      </c>
      <c r="F28365" s="2">
        <v>0.54710648148148144</v>
      </c>
      <c r="G28365" s="2"/>
      <c r="H28365">
        <v>2</v>
      </c>
    </row>
    <row r="28366" spans="1:8" x14ac:dyDescent="0.35">
      <c r="A28366">
        <v>145820</v>
      </c>
      <c r="B28366">
        <v>0</v>
      </c>
      <c r="C28366">
        <v>1</v>
      </c>
      <c r="D28366" t="s">
        <v>102</v>
      </c>
      <c r="E28366" s="2">
        <v>0.55011574074074077</v>
      </c>
      <c r="F28366" s="2">
        <v>0.55057870370370365</v>
      </c>
      <c r="G28366" s="2"/>
      <c r="H28366">
        <v>2</v>
      </c>
    </row>
    <row r="28367" spans="1:8" x14ac:dyDescent="0.35">
      <c r="A28367">
        <v>145820</v>
      </c>
      <c r="B28367">
        <v>0</v>
      </c>
      <c r="C28367">
        <v>1</v>
      </c>
      <c r="D28367" t="s">
        <v>103</v>
      </c>
      <c r="E28367" s="2">
        <v>0.55358796296296298</v>
      </c>
      <c r="F28367" s="2">
        <v>0.55405092592592597</v>
      </c>
      <c r="G28367" s="2"/>
      <c r="H28367">
        <v>2</v>
      </c>
    </row>
    <row r="28368" spans="1:8" x14ac:dyDescent="0.35">
      <c r="A28368">
        <v>145820</v>
      </c>
      <c r="B28368">
        <v>0</v>
      </c>
      <c r="C28368">
        <v>1</v>
      </c>
      <c r="D28368" t="s">
        <v>104</v>
      </c>
      <c r="E28368" s="2">
        <v>0.55659722222222219</v>
      </c>
      <c r="F28368" s="2">
        <v>0.55706018518518519</v>
      </c>
      <c r="G28368" s="2"/>
      <c r="H28368">
        <v>2</v>
      </c>
    </row>
    <row r="28369" spans="1:8" x14ac:dyDescent="0.35">
      <c r="A28369">
        <v>145820</v>
      </c>
      <c r="B28369">
        <v>0</v>
      </c>
      <c r="C28369">
        <v>1</v>
      </c>
      <c r="D28369" t="s">
        <v>105</v>
      </c>
      <c r="E28369" s="2">
        <v>0.55902777777777779</v>
      </c>
      <c r="F28369" s="2">
        <v>0.55949074074074079</v>
      </c>
      <c r="G28369" s="2"/>
      <c r="H28369">
        <v>2</v>
      </c>
    </row>
    <row r="28370" spans="1:8" x14ac:dyDescent="0.35">
      <c r="A28370">
        <v>145820</v>
      </c>
      <c r="B28370">
        <v>0</v>
      </c>
      <c r="C28370">
        <v>1</v>
      </c>
      <c r="D28370" t="s">
        <v>106</v>
      </c>
      <c r="E28370" s="2">
        <v>0.56157407407407411</v>
      </c>
      <c r="F28370" s="2">
        <v>0.562037037037037</v>
      </c>
      <c r="G28370" s="2"/>
      <c r="H28370">
        <v>2</v>
      </c>
    </row>
    <row r="28371" spans="1:8" x14ac:dyDescent="0.35">
      <c r="A28371">
        <v>145820</v>
      </c>
      <c r="B28371">
        <v>0</v>
      </c>
      <c r="C28371">
        <v>1</v>
      </c>
      <c r="D28371" t="s">
        <v>107</v>
      </c>
      <c r="E28371" s="2">
        <v>0.56365740740740744</v>
      </c>
      <c r="F28371" s="2">
        <v>0.56412037037037033</v>
      </c>
      <c r="G28371" s="2"/>
      <c r="H28371">
        <v>2</v>
      </c>
    </row>
    <row r="28372" spans="1:8" x14ac:dyDescent="0.35">
      <c r="A28372">
        <v>145820</v>
      </c>
      <c r="B28372">
        <v>0</v>
      </c>
      <c r="C28372">
        <v>1</v>
      </c>
      <c r="D28372" t="s">
        <v>108</v>
      </c>
      <c r="E28372" s="2">
        <v>0.56597222222222221</v>
      </c>
      <c r="F28372" s="2">
        <v>0.56643518518518521</v>
      </c>
      <c r="G28372" s="2"/>
      <c r="H28372">
        <v>2</v>
      </c>
    </row>
    <row r="28373" spans="1:8" x14ac:dyDescent="0.35">
      <c r="A28373">
        <v>145820</v>
      </c>
      <c r="B28373">
        <v>0</v>
      </c>
      <c r="C28373">
        <v>1</v>
      </c>
      <c r="D28373" t="s">
        <v>39</v>
      </c>
      <c r="E28373" s="2">
        <v>0.56944444444444442</v>
      </c>
      <c r="F28373" s="2">
        <v>0.57025462962962958</v>
      </c>
      <c r="G28373" s="2"/>
      <c r="H28373">
        <v>6</v>
      </c>
    </row>
    <row r="28374" spans="1:8" x14ac:dyDescent="0.35">
      <c r="A28374">
        <v>145820</v>
      </c>
      <c r="B28374">
        <v>0</v>
      </c>
      <c r="C28374">
        <v>1</v>
      </c>
      <c r="D28374" t="s">
        <v>109</v>
      </c>
      <c r="E28374" s="2">
        <v>0.57256944444444446</v>
      </c>
      <c r="F28374" s="2">
        <v>0.57303240740740746</v>
      </c>
      <c r="G28374" s="2"/>
      <c r="H28374" t="s">
        <v>110</v>
      </c>
    </row>
    <row r="28375" spans="1:8" x14ac:dyDescent="0.35">
      <c r="A28375">
        <v>145820</v>
      </c>
      <c r="B28375">
        <v>0</v>
      </c>
      <c r="C28375">
        <v>1</v>
      </c>
      <c r="D28375" t="s">
        <v>111</v>
      </c>
      <c r="E28375" s="2">
        <v>0.57453703703703707</v>
      </c>
      <c r="F28375" s="2">
        <v>0.57499999999999996</v>
      </c>
      <c r="G28375" s="2"/>
      <c r="H28375" t="s">
        <v>110</v>
      </c>
    </row>
    <row r="28376" spans="1:8" x14ac:dyDescent="0.35">
      <c r="A28376">
        <v>145820</v>
      </c>
      <c r="B28376">
        <v>0</v>
      </c>
      <c r="C28376">
        <v>1</v>
      </c>
      <c r="D28376" t="s">
        <v>112</v>
      </c>
      <c r="E28376" s="2">
        <v>0.57673611111111112</v>
      </c>
      <c r="F28376" s="2">
        <v>0.57731481481481484</v>
      </c>
      <c r="G28376" s="2"/>
      <c r="H28376" t="s">
        <v>110</v>
      </c>
    </row>
    <row r="28377" spans="1:8" x14ac:dyDescent="0.35">
      <c r="A28377">
        <v>145820</v>
      </c>
      <c r="B28377">
        <v>0</v>
      </c>
      <c r="C28377">
        <v>1</v>
      </c>
      <c r="D28377" t="s">
        <v>113</v>
      </c>
      <c r="E28377" s="2">
        <v>0.578587962962963</v>
      </c>
      <c r="F28377" s="2">
        <v>0.57916666666666672</v>
      </c>
      <c r="G28377" s="2"/>
      <c r="H28377" t="s">
        <v>110</v>
      </c>
    </row>
    <row r="28378" spans="1:8" x14ac:dyDescent="0.35">
      <c r="A28378">
        <v>145820</v>
      </c>
      <c r="B28378">
        <v>0</v>
      </c>
      <c r="C28378">
        <v>1</v>
      </c>
      <c r="D28378" t="s">
        <v>24</v>
      </c>
      <c r="E28378" s="2">
        <v>0.58136574074074077</v>
      </c>
      <c r="F28378" s="2">
        <v>0.58275462962962965</v>
      </c>
      <c r="G28378" s="2"/>
      <c r="H28378" t="s">
        <v>110</v>
      </c>
    </row>
    <row r="28379" spans="1:8" x14ac:dyDescent="0.35">
      <c r="A28379">
        <v>145820</v>
      </c>
      <c r="B28379">
        <v>0</v>
      </c>
      <c r="C28379">
        <v>1</v>
      </c>
      <c r="D28379" t="s">
        <v>45</v>
      </c>
      <c r="E28379" s="2">
        <v>0.59027777777777779</v>
      </c>
      <c r="F28379" s="2">
        <v>0.59097222222222223</v>
      </c>
      <c r="G28379" s="2"/>
      <c r="H28379" t="s">
        <v>110</v>
      </c>
    </row>
    <row r="28380" spans="1:8" x14ac:dyDescent="0.35">
      <c r="A28380">
        <v>145820</v>
      </c>
      <c r="B28380">
        <v>0</v>
      </c>
      <c r="C28380">
        <v>1</v>
      </c>
      <c r="D28380" t="s">
        <v>21</v>
      </c>
      <c r="E28380" s="2">
        <v>0.59247685185185184</v>
      </c>
      <c r="F28380" s="2">
        <v>0.59305555555555556</v>
      </c>
      <c r="G28380" s="2"/>
      <c r="H28380" t="s">
        <v>122</v>
      </c>
    </row>
    <row r="28381" spans="1:8" x14ac:dyDescent="0.35">
      <c r="A28381">
        <v>145820</v>
      </c>
      <c r="B28381">
        <v>0</v>
      </c>
      <c r="C28381">
        <v>1</v>
      </c>
      <c r="D28381" t="s">
        <v>123</v>
      </c>
      <c r="E28381" s="2">
        <v>0.59525462962962961</v>
      </c>
      <c r="F28381" s="2">
        <v>0.59583333333333333</v>
      </c>
      <c r="G28381" s="2"/>
      <c r="H28381">
        <v>2</v>
      </c>
    </row>
    <row r="28382" spans="1:8" x14ac:dyDescent="0.35">
      <c r="A28382">
        <v>145820</v>
      </c>
      <c r="B28382">
        <v>0</v>
      </c>
      <c r="C28382">
        <v>1</v>
      </c>
      <c r="D28382" t="s">
        <v>93</v>
      </c>
      <c r="E28382" s="2">
        <v>0.59756944444444449</v>
      </c>
      <c r="F28382" s="2">
        <v>0.59803240740740737</v>
      </c>
      <c r="G28382" s="2"/>
      <c r="H28382">
        <v>2</v>
      </c>
    </row>
    <row r="28383" spans="1:8" x14ac:dyDescent="0.35">
      <c r="A28383">
        <v>145820</v>
      </c>
      <c r="B28383">
        <v>0</v>
      </c>
      <c r="C28383">
        <v>1</v>
      </c>
      <c r="D28383" t="s">
        <v>9</v>
      </c>
      <c r="E28383" s="2">
        <v>0.59953703703703709</v>
      </c>
      <c r="H28383">
        <v>1</v>
      </c>
    </row>
    <row r="28384" spans="1:8" x14ac:dyDescent="0.35">
      <c r="A28384">
        <v>145809</v>
      </c>
      <c r="B28384">
        <v>0</v>
      </c>
      <c r="C28384">
        <v>1</v>
      </c>
      <c r="D28384" t="s">
        <v>9</v>
      </c>
      <c r="F28384" s="2">
        <v>0.54745370370370372</v>
      </c>
      <c r="G28384" s="2"/>
      <c r="H28384">
        <v>1</v>
      </c>
    </row>
    <row r="28385" spans="1:8" x14ac:dyDescent="0.35">
      <c r="A28385">
        <v>145809</v>
      </c>
      <c r="B28385">
        <v>0</v>
      </c>
      <c r="C28385">
        <v>1</v>
      </c>
      <c r="D28385" t="s">
        <v>93</v>
      </c>
      <c r="E28385" s="2">
        <v>0.54861111111111116</v>
      </c>
      <c r="F28385" s="2">
        <v>0.54907407407407405</v>
      </c>
      <c r="G28385" s="2"/>
      <c r="H28385">
        <v>1</v>
      </c>
    </row>
    <row r="28386" spans="1:8" x14ac:dyDescent="0.35">
      <c r="A28386">
        <v>145809</v>
      </c>
      <c r="B28386">
        <v>0</v>
      </c>
      <c r="C28386">
        <v>1</v>
      </c>
      <c r="D28386" t="s">
        <v>123</v>
      </c>
      <c r="E28386" s="2">
        <v>0.55069444444444449</v>
      </c>
      <c r="F28386" s="2">
        <v>0.5512731481481481</v>
      </c>
      <c r="G28386" s="2"/>
      <c r="H28386">
        <v>1</v>
      </c>
    </row>
    <row r="28387" spans="1:8" x14ac:dyDescent="0.35">
      <c r="A28387">
        <v>145809</v>
      </c>
      <c r="B28387">
        <v>0</v>
      </c>
      <c r="C28387">
        <v>1</v>
      </c>
      <c r="D28387" t="s">
        <v>21</v>
      </c>
      <c r="E28387" s="2">
        <v>0.55347222222222225</v>
      </c>
      <c r="F28387" s="2">
        <v>0.55405092592592597</v>
      </c>
      <c r="G28387" s="2"/>
      <c r="H28387" t="s">
        <v>114</v>
      </c>
    </row>
    <row r="28388" spans="1:8" x14ac:dyDescent="0.35">
      <c r="A28388">
        <v>145809</v>
      </c>
      <c r="B28388">
        <v>0</v>
      </c>
      <c r="C28388">
        <v>1</v>
      </c>
      <c r="D28388" t="s">
        <v>45</v>
      </c>
      <c r="E28388" s="2">
        <v>0.5556712962962963</v>
      </c>
      <c r="F28388" s="2">
        <v>0.55636574074074074</v>
      </c>
      <c r="G28388" s="2"/>
      <c r="H28388" t="s">
        <v>152</v>
      </c>
    </row>
    <row r="28389" spans="1:8" x14ac:dyDescent="0.35">
      <c r="A28389">
        <v>145809</v>
      </c>
      <c r="B28389">
        <v>0</v>
      </c>
      <c r="C28389">
        <v>1</v>
      </c>
      <c r="D28389" t="s">
        <v>24</v>
      </c>
      <c r="E28389" s="2">
        <v>0.56365740740740744</v>
      </c>
      <c r="F28389" s="2">
        <v>0.56435185185185188</v>
      </c>
      <c r="G28389" s="2"/>
      <c r="H28389" t="s">
        <v>152</v>
      </c>
    </row>
    <row r="28390" spans="1:8" x14ac:dyDescent="0.35">
      <c r="A28390">
        <v>145809</v>
      </c>
      <c r="B28390">
        <v>0</v>
      </c>
      <c r="C28390">
        <v>1</v>
      </c>
      <c r="D28390" t="s">
        <v>113</v>
      </c>
      <c r="E28390" s="2">
        <v>0.56631944444444449</v>
      </c>
      <c r="F28390" s="2">
        <v>0.5668981481481481</v>
      </c>
      <c r="G28390" s="2"/>
      <c r="H28390" t="s">
        <v>152</v>
      </c>
    </row>
    <row r="28391" spans="1:8" x14ac:dyDescent="0.35">
      <c r="A28391">
        <v>145809</v>
      </c>
      <c r="B28391">
        <v>0</v>
      </c>
      <c r="C28391">
        <v>1</v>
      </c>
      <c r="D28391" t="s">
        <v>112</v>
      </c>
      <c r="E28391" s="2">
        <v>0.56828703703703709</v>
      </c>
      <c r="F28391" s="2">
        <v>0.5688657407407407</v>
      </c>
      <c r="G28391" s="2"/>
      <c r="H28391" t="s">
        <v>152</v>
      </c>
    </row>
    <row r="28392" spans="1:8" x14ac:dyDescent="0.35">
      <c r="A28392">
        <v>145809</v>
      </c>
      <c r="B28392">
        <v>0</v>
      </c>
      <c r="C28392">
        <v>1</v>
      </c>
      <c r="D28392" t="s">
        <v>111</v>
      </c>
      <c r="E28392" s="2">
        <v>0.57048611111111114</v>
      </c>
      <c r="F28392" s="2">
        <v>0.57094907407407403</v>
      </c>
      <c r="G28392" s="2"/>
      <c r="H28392" t="s">
        <v>152</v>
      </c>
    </row>
    <row r="28393" spans="1:8" x14ac:dyDescent="0.35">
      <c r="A28393">
        <v>145809</v>
      </c>
      <c r="B28393">
        <v>0</v>
      </c>
      <c r="C28393">
        <v>1</v>
      </c>
      <c r="D28393" t="s">
        <v>109</v>
      </c>
      <c r="E28393" s="2">
        <v>0.57245370370370374</v>
      </c>
      <c r="F28393" s="2">
        <v>0.57291666666666663</v>
      </c>
      <c r="G28393" s="2"/>
      <c r="H28393" t="s">
        <v>152</v>
      </c>
    </row>
    <row r="28394" spans="1:8" x14ac:dyDescent="0.35">
      <c r="A28394">
        <v>145809</v>
      </c>
      <c r="B28394">
        <v>0</v>
      </c>
      <c r="C28394">
        <v>1</v>
      </c>
      <c r="D28394" t="s">
        <v>39</v>
      </c>
      <c r="E28394" s="2">
        <v>0.57499999999999996</v>
      </c>
      <c r="F28394" s="2">
        <v>0.5756944444444444</v>
      </c>
      <c r="G28394" s="2"/>
      <c r="H28394">
        <v>5</v>
      </c>
    </row>
    <row r="28395" spans="1:8" x14ac:dyDescent="0.35">
      <c r="A28395">
        <v>145809</v>
      </c>
      <c r="B28395">
        <v>0</v>
      </c>
      <c r="C28395">
        <v>1</v>
      </c>
      <c r="D28395" t="s">
        <v>108</v>
      </c>
      <c r="E28395" s="2">
        <v>0.57824074074074072</v>
      </c>
      <c r="F28395" s="2">
        <v>0.57870370370370372</v>
      </c>
      <c r="G28395" s="2"/>
      <c r="H28395">
        <v>1</v>
      </c>
    </row>
    <row r="28396" spans="1:8" x14ac:dyDescent="0.35">
      <c r="A28396">
        <v>145809</v>
      </c>
      <c r="B28396">
        <v>0</v>
      </c>
      <c r="C28396">
        <v>1</v>
      </c>
      <c r="D28396" t="s">
        <v>107</v>
      </c>
      <c r="E28396" s="2">
        <v>0.58032407407407405</v>
      </c>
      <c r="F28396" s="2">
        <v>0.58078703703703705</v>
      </c>
      <c r="G28396" s="2"/>
      <c r="H28396">
        <v>1</v>
      </c>
    </row>
    <row r="28397" spans="1:8" x14ac:dyDescent="0.35">
      <c r="A28397">
        <v>145809</v>
      </c>
      <c r="B28397">
        <v>0</v>
      </c>
      <c r="C28397">
        <v>1</v>
      </c>
      <c r="D28397" t="s">
        <v>106</v>
      </c>
      <c r="E28397" s="2">
        <v>0.58194444444444449</v>
      </c>
      <c r="F28397" s="2">
        <v>0.58240740740740737</v>
      </c>
      <c r="G28397" s="2"/>
      <c r="H28397">
        <v>1</v>
      </c>
    </row>
    <row r="28398" spans="1:8" x14ac:dyDescent="0.35">
      <c r="A28398">
        <v>145809</v>
      </c>
      <c r="B28398">
        <v>0</v>
      </c>
      <c r="C28398">
        <v>1</v>
      </c>
      <c r="D28398" t="s">
        <v>105</v>
      </c>
      <c r="E28398" s="2">
        <v>0.58414351851851853</v>
      </c>
      <c r="F28398" s="2">
        <v>0.58460648148148153</v>
      </c>
      <c r="G28398" s="2"/>
      <c r="H28398">
        <v>1</v>
      </c>
    </row>
    <row r="28399" spans="1:8" x14ac:dyDescent="0.35">
      <c r="A28399">
        <v>145809</v>
      </c>
      <c r="B28399">
        <v>0</v>
      </c>
      <c r="C28399">
        <v>1</v>
      </c>
      <c r="D28399" t="s">
        <v>104</v>
      </c>
      <c r="E28399" s="2">
        <v>0.58634259259259258</v>
      </c>
      <c r="F28399" s="2">
        <v>0.58680555555555558</v>
      </c>
      <c r="G28399" s="2"/>
      <c r="H28399">
        <v>1</v>
      </c>
    </row>
    <row r="28400" spans="1:8" x14ac:dyDescent="0.35">
      <c r="A28400">
        <v>145809</v>
      </c>
      <c r="B28400">
        <v>0</v>
      </c>
      <c r="C28400">
        <v>1</v>
      </c>
      <c r="D28400" t="s">
        <v>103</v>
      </c>
      <c r="E28400" s="2">
        <v>0.58912037037037035</v>
      </c>
      <c r="F28400" s="2">
        <v>0.58958333333333335</v>
      </c>
      <c r="G28400" s="2"/>
      <c r="H28400">
        <v>1</v>
      </c>
    </row>
    <row r="28401" spans="1:8" x14ac:dyDescent="0.35">
      <c r="A28401">
        <v>145809</v>
      </c>
      <c r="B28401">
        <v>0</v>
      </c>
      <c r="C28401">
        <v>1</v>
      </c>
      <c r="D28401" t="s">
        <v>102</v>
      </c>
      <c r="E28401" s="2">
        <v>0.59201388888888884</v>
      </c>
      <c r="F28401" s="2">
        <v>0.59247685185185184</v>
      </c>
      <c r="G28401" s="2"/>
      <c r="H28401">
        <v>1</v>
      </c>
    </row>
    <row r="28402" spans="1:8" x14ac:dyDescent="0.35">
      <c r="A28402">
        <v>145809</v>
      </c>
      <c r="B28402">
        <v>0</v>
      </c>
      <c r="C28402">
        <v>1</v>
      </c>
      <c r="D28402" t="s">
        <v>8</v>
      </c>
      <c r="E28402" s="2">
        <v>0.59594907407407405</v>
      </c>
      <c r="H28402">
        <v>1</v>
      </c>
    </row>
    <row r="28403" spans="1:8" x14ac:dyDescent="0.35">
      <c r="A28403">
        <v>148114</v>
      </c>
      <c r="B28403">
        <v>0</v>
      </c>
      <c r="C28403">
        <v>1</v>
      </c>
      <c r="D28403" t="s">
        <v>18</v>
      </c>
      <c r="F28403" s="2">
        <v>0.54768518518518516</v>
      </c>
      <c r="G28403" s="2"/>
      <c r="H28403" t="s">
        <v>124</v>
      </c>
    </row>
    <row r="28404" spans="1:8" x14ac:dyDescent="0.35">
      <c r="A28404">
        <v>148114</v>
      </c>
      <c r="B28404">
        <v>0</v>
      </c>
      <c r="C28404">
        <v>1</v>
      </c>
      <c r="D28404" t="s">
        <v>17</v>
      </c>
      <c r="E28404" s="2">
        <v>0.55000000000000004</v>
      </c>
      <c r="F28404" s="2">
        <v>0.55046296296296293</v>
      </c>
      <c r="G28404" s="2"/>
      <c r="H28404">
        <v>2</v>
      </c>
    </row>
    <row r="28405" spans="1:8" x14ac:dyDescent="0.35">
      <c r="A28405">
        <v>148114</v>
      </c>
      <c r="B28405">
        <v>0</v>
      </c>
      <c r="C28405">
        <v>1</v>
      </c>
      <c r="D28405" t="s">
        <v>125</v>
      </c>
      <c r="E28405" s="2">
        <v>0.55208333333333337</v>
      </c>
      <c r="F28405" s="2">
        <v>0.55254629629629626</v>
      </c>
      <c r="G28405" s="2"/>
      <c r="H28405">
        <v>2</v>
      </c>
    </row>
    <row r="28406" spans="1:8" x14ac:dyDescent="0.35">
      <c r="A28406">
        <v>148114</v>
      </c>
      <c r="B28406">
        <v>0</v>
      </c>
      <c r="C28406">
        <v>1</v>
      </c>
      <c r="D28406" t="s">
        <v>126</v>
      </c>
      <c r="E28406" s="2">
        <v>0.55462962962962958</v>
      </c>
      <c r="F28406" s="2">
        <v>0.55532407407407403</v>
      </c>
      <c r="G28406" s="2"/>
      <c r="H28406" t="s">
        <v>127</v>
      </c>
    </row>
    <row r="28407" spans="1:8" x14ac:dyDescent="0.35">
      <c r="A28407">
        <v>148114</v>
      </c>
      <c r="B28407">
        <v>0</v>
      </c>
      <c r="C28407">
        <v>1</v>
      </c>
      <c r="D28407" t="s">
        <v>128</v>
      </c>
      <c r="E28407" s="2">
        <v>0.55682870370370374</v>
      </c>
      <c r="F28407" s="2">
        <v>0.55729166666666663</v>
      </c>
      <c r="G28407" s="2"/>
      <c r="H28407" t="s">
        <v>110</v>
      </c>
    </row>
    <row r="28408" spans="1:8" x14ac:dyDescent="0.35">
      <c r="A28408">
        <v>148114</v>
      </c>
      <c r="B28408">
        <v>0</v>
      </c>
      <c r="C28408">
        <v>1</v>
      </c>
      <c r="D28408" t="s">
        <v>129</v>
      </c>
      <c r="E28408" s="2">
        <v>0.55868055555555551</v>
      </c>
      <c r="F28408" s="2">
        <v>0.55914351851851851</v>
      </c>
      <c r="G28408" s="2"/>
      <c r="H28408" t="s">
        <v>110</v>
      </c>
    </row>
    <row r="28409" spans="1:8" x14ac:dyDescent="0.35">
      <c r="A28409">
        <v>148114</v>
      </c>
      <c r="B28409">
        <v>0</v>
      </c>
      <c r="C28409">
        <v>1</v>
      </c>
      <c r="D28409" t="s">
        <v>130</v>
      </c>
      <c r="E28409" s="2">
        <v>0.5605324074074074</v>
      </c>
      <c r="F28409" s="2">
        <v>0.56111111111111112</v>
      </c>
      <c r="G28409" s="2"/>
      <c r="H28409" t="s">
        <v>110</v>
      </c>
    </row>
    <row r="28410" spans="1:8" x14ac:dyDescent="0.35">
      <c r="A28410">
        <v>148114</v>
      </c>
      <c r="B28410">
        <v>0</v>
      </c>
      <c r="C28410">
        <v>1</v>
      </c>
      <c r="D28410" t="s">
        <v>45</v>
      </c>
      <c r="E28410" s="2">
        <v>0.56307870370370372</v>
      </c>
      <c r="F28410" s="2">
        <v>0.56377314814814816</v>
      </c>
      <c r="G28410" s="2"/>
      <c r="H28410" t="s">
        <v>110</v>
      </c>
    </row>
    <row r="28411" spans="1:8" x14ac:dyDescent="0.35">
      <c r="A28411">
        <v>148114</v>
      </c>
      <c r="B28411">
        <v>0</v>
      </c>
      <c r="C28411">
        <v>1</v>
      </c>
      <c r="D28411" t="s">
        <v>21</v>
      </c>
      <c r="E28411" s="2">
        <v>0.56562500000000004</v>
      </c>
      <c r="F28411" s="2">
        <v>0.56620370370370365</v>
      </c>
      <c r="G28411" s="2"/>
      <c r="H28411" t="s">
        <v>122</v>
      </c>
    </row>
    <row r="28412" spans="1:8" x14ac:dyDescent="0.35">
      <c r="A28412">
        <v>148114</v>
      </c>
      <c r="B28412">
        <v>0</v>
      </c>
      <c r="C28412">
        <v>1</v>
      </c>
      <c r="D28412" t="s">
        <v>123</v>
      </c>
      <c r="E28412" s="2">
        <v>0.56851851851851853</v>
      </c>
      <c r="F28412" s="2">
        <v>0.56909722222222225</v>
      </c>
      <c r="G28412" s="2"/>
      <c r="H28412">
        <v>2</v>
      </c>
    </row>
    <row r="28413" spans="1:8" x14ac:dyDescent="0.35">
      <c r="A28413">
        <v>148114</v>
      </c>
      <c r="B28413">
        <v>0</v>
      </c>
      <c r="C28413">
        <v>1</v>
      </c>
      <c r="D28413" t="s">
        <v>93</v>
      </c>
      <c r="E28413" s="2">
        <v>0.57094907407407403</v>
      </c>
      <c r="F28413" s="2">
        <v>0.57141203703703702</v>
      </c>
      <c r="G28413" s="2"/>
      <c r="H28413">
        <v>2</v>
      </c>
    </row>
    <row r="28414" spans="1:8" x14ac:dyDescent="0.35">
      <c r="A28414">
        <v>148114</v>
      </c>
      <c r="B28414">
        <v>0</v>
      </c>
      <c r="C28414">
        <v>1</v>
      </c>
      <c r="D28414" t="s">
        <v>9</v>
      </c>
      <c r="E28414" s="2">
        <v>0.57256944444444446</v>
      </c>
      <c r="F28414" s="2">
        <v>0.57303240740740746</v>
      </c>
      <c r="G28414" s="2"/>
      <c r="H28414">
        <v>2</v>
      </c>
    </row>
    <row r="28415" spans="1:8" x14ac:dyDescent="0.35">
      <c r="A28415">
        <v>148114</v>
      </c>
      <c r="B28415">
        <v>0</v>
      </c>
      <c r="C28415">
        <v>1</v>
      </c>
      <c r="D28415" t="s">
        <v>144</v>
      </c>
      <c r="E28415" s="2">
        <v>0.57418981481481479</v>
      </c>
      <c r="F28415" s="2">
        <v>0.57465277777777779</v>
      </c>
      <c r="G28415" s="2"/>
      <c r="H28415">
        <v>2</v>
      </c>
    </row>
    <row r="28416" spans="1:8" x14ac:dyDescent="0.35">
      <c r="A28416">
        <v>148114</v>
      </c>
      <c r="B28416">
        <v>0</v>
      </c>
      <c r="C28416">
        <v>1</v>
      </c>
      <c r="D28416" t="s">
        <v>59</v>
      </c>
      <c r="E28416" s="2">
        <v>0.5756944444444444</v>
      </c>
      <c r="F28416" s="2">
        <v>0.5761574074074074</v>
      </c>
      <c r="G28416" s="2"/>
      <c r="H28416">
        <v>2</v>
      </c>
    </row>
    <row r="28417" spans="1:8" x14ac:dyDescent="0.35">
      <c r="A28417">
        <v>148114</v>
      </c>
      <c r="B28417">
        <v>0</v>
      </c>
      <c r="C28417">
        <v>1</v>
      </c>
      <c r="D28417" t="s">
        <v>143</v>
      </c>
      <c r="E28417" s="2">
        <v>0.57731481481481484</v>
      </c>
      <c r="F28417" s="2">
        <v>0.57800925925925928</v>
      </c>
      <c r="G28417" s="2"/>
      <c r="H28417">
        <v>2</v>
      </c>
    </row>
    <row r="28418" spans="1:8" x14ac:dyDescent="0.35">
      <c r="A28418">
        <v>148114</v>
      </c>
      <c r="B28418">
        <v>0</v>
      </c>
      <c r="C28418">
        <v>1</v>
      </c>
      <c r="D28418" t="s">
        <v>142</v>
      </c>
      <c r="E28418" s="2">
        <v>0.57881944444444444</v>
      </c>
      <c r="F28418" s="2">
        <v>0.57928240740740744</v>
      </c>
      <c r="G28418" s="2"/>
      <c r="H28418">
        <v>2</v>
      </c>
    </row>
    <row r="28419" spans="1:8" x14ac:dyDescent="0.35">
      <c r="A28419">
        <v>148114</v>
      </c>
      <c r="B28419">
        <v>0</v>
      </c>
      <c r="C28419">
        <v>1</v>
      </c>
      <c r="D28419" t="s">
        <v>46</v>
      </c>
      <c r="E28419" s="2">
        <v>0.58032407407407405</v>
      </c>
      <c r="F28419" s="2">
        <v>0.58078703703703705</v>
      </c>
      <c r="G28419" s="2"/>
      <c r="H28419">
        <v>2</v>
      </c>
    </row>
    <row r="28420" spans="1:8" x14ac:dyDescent="0.35">
      <c r="A28420">
        <v>148114</v>
      </c>
      <c r="B28420">
        <v>0</v>
      </c>
      <c r="C28420">
        <v>1</v>
      </c>
      <c r="D28420" t="s">
        <v>141</v>
      </c>
      <c r="E28420" s="2">
        <v>0.58148148148148149</v>
      </c>
      <c r="F28420" s="2">
        <v>0.58194444444444449</v>
      </c>
      <c r="G28420" s="2"/>
      <c r="H28420">
        <v>2</v>
      </c>
    </row>
    <row r="28421" spans="1:8" x14ac:dyDescent="0.35">
      <c r="A28421">
        <v>148114</v>
      </c>
      <c r="B28421">
        <v>0</v>
      </c>
      <c r="C28421">
        <v>1</v>
      </c>
      <c r="D28421" t="s">
        <v>140</v>
      </c>
      <c r="E28421" s="2">
        <v>0.58356481481481481</v>
      </c>
      <c r="F28421" s="2">
        <v>0.58425925925925926</v>
      </c>
      <c r="G28421" s="2"/>
      <c r="H28421">
        <v>2</v>
      </c>
    </row>
    <row r="28422" spans="1:8" x14ac:dyDescent="0.35">
      <c r="A28422">
        <v>148114</v>
      </c>
      <c r="B28422">
        <v>0</v>
      </c>
      <c r="C28422">
        <v>1</v>
      </c>
      <c r="D28422" t="s">
        <v>95</v>
      </c>
      <c r="E28422" s="2">
        <v>0.58553240740740742</v>
      </c>
      <c r="F28422" s="2">
        <v>0.58611111111111114</v>
      </c>
      <c r="G28422" s="2"/>
      <c r="H28422">
        <v>2</v>
      </c>
    </row>
    <row r="28423" spans="1:8" x14ac:dyDescent="0.35">
      <c r="A28423">
        <v>148114</v>
      </c>
      <c r="B28423">
        <v>0</v>
      </c>
      <c r="C28423">
        <v>1</v>
      </c>
      <c r="D28423" t="s">
        <v>72</v>
      </c>
      <c r="E28423" s="2">
        <v>0.58773148148148147</v>
      </c>
      <c r="F28423" s="2">
        <v>0.58831018518518519</v>
      </c>
      <c r="G28423" s="2"/>
      <c r="H28423">
        <v>2</v>
      </c>
    </row>
    <row r="28424" spans="1:8" x14ac:dyDescent="0.35">
      <c r="A28424">
        <v>148114</v>
      </c>
      <c r="B28424">
        <v>0</v>
      </c>
      <c r="C28424">
        <v>1</v>
      </c>
      <c r="D28424" t="s">
        <v>139</v>
      </c>
      <c r="E28424" s="2">
        <v>0.58981481481481479</v>
      </c>
      <c r="F28424" s="2">
        <v>0.59050925925925923</v>
      </c>
      <c r="G28424" s="2"/>
      <c r="H28424">
        <v>2</v>
      </c>
    </row>
    <row r="28425" spans="1:8" x14ac:dyDescent="0.35">
      <c r="A28425">
        <v>148114</v>
      </c>
      <c r="B28425">
        <v>0</v>
      </c>
      <c r="C28425">
        <v>1</v>
      </c>
      <c r="D28425" t="s">
        <v>138</v>
      </c>
      <c r="E28425" s="2">
        <v>0.59247685185185184</v>
      </c>
      <c r="F28425" s="2">
        <v>0.59293981481481484</v>
      </c>
      <c r="G28425" s="2"/>
      <c r="H28425">
        <v>2</v>
      </c>
    </row>
    <row r="28426" spans="1:8" x14ac:dyDescent="0.35">
      <c r="A28426">
        <v>148114</v>
      </c>
      <c r="B28426">
        <v>0</v>
      </c>
      <c r="C28426">
        <v>1</v>
      </c>
      <c r="D28426" t="s">
        <v>137</v>
      </c>
      <c r="E28426" s="2">
        <v>0.59409722222222228</v>
      </c>
      <c r="F28426" s="2">
        <v>0.59456018518518516</v>
      </c>
      <c r="G28426" s="2"/>
      <c r="H28426">
        <v>2</v>
      </c>
    </row>
    <row r="28427" spans="1:8" x14ac:dyDescent="0.35">
      <c r="A28427">
        <v>148114</v>
      </c>
      <c r="B28427">
        <v>0</v>
      </c>
      <c r="C28427">
        <v>1</v>
      </c>
      <c r="D28427" t="s">
        <v>136</v>
      </c>
      <c r="E28427" s="2">
        <v>0.59606481481481477</v>
      </c>
      <c r="F28427" s="2">
        <v>0.59652777777777777</v>
      </c>
      <c r="G28427" s="2"/>
      <c r="H28427">
        <v>2</v>
      </c>
    </row>
    <row r="28428" spans="1:8" x14ac:dyDescent="0.35">
      <c r="A28428">
        <v>148114</v>
      </c>
      <c r="B28428">
        <v>0</v>
      </c>
      <c r="C28428">
        <v>1</v>
      </c>
      <c r="D28428" t="s">
        <v>135</v>
      </c>
      <c r="E28428" s="2">
        <v>0.59791666666666665</v>
      </c>
      <c r="F28428" s="2">
        <v>0.59837962962962965</v>
      </c>
      <c r="G28428" s="2"/>
      <c r="H28428">
        <v>2</v>
      </c>
    </row>
    <row r="28429" spans="1:8" x14ac:dyDescent="0.35">
      <c r="A28429">
        <v>148114</v>
      </c>
      <c r="B28429">
        <v>1</v>
      </c>
      <c r="C28429">
        <v>1</v>
      </c>
      <c r="D28429" t="s">
        <v>38</v>
      </c>
      <c r="E28429" s="2">
        <v>0.60046296296296298</v>
      </c>
      <c r="F28429" s="2">
        <v>0.60115740740740742</v>
      </c>
      <c r="G28429" s="2"/>
      <c r="H28429" t="s">
        <v>172</v>
      </c>
    </row>
    <row r="28430" spans="1:8" x14ac:dyDescent="0.35">
      <c r="A28430">
        <v>148114</v>
      </c>
      <c r="B28430">
        <v>1</v>
      </c>
      <c r="C28430">
        <v>1</v>
      </c>
      <c r="D28430" t="s">
        <v>133</v>
      </c>
      <c r="E28430" s="2">
        <v>0.60243055555555558</v>
      </c>
      <c r="F28430" s="2">
        <v>0.60289351851851847</v>
      </c>
      <c r="G28430" s="2"/>
      <c r="H28430">
        <v>1</v>
      </c>
    </row>
    <row r="28431" spans="1:8" x14ac:dyDescent="0.35">
      <c r="A28431">
        <v>148114</v>
      </c>
      <c r="B28431">
        <v>1</v>
      </c>
      <c r="C28431">
        <v>1</v>
      </c>
      <c r="D28431" t="s">
        <v>132</v>
      </c>
      <c r="E28431" s="2">
        <v>0.60428240740740746</v>
      </c>
      <c r="F28431" s="2">
        <v>0.60474537037037035</v>
      </c>
      <c r="G28431" s="2"/>
      <c r="H28431">
        <v>1</v>
      </c>
    </row>
    <row r="28432" spans="1:8" x14ac:dyDescent="0.35">
      <c r="A28432">
        <v>148114</v>
      </c>
      <c r="B28432">
        <v>1</v>
      </c>
      <c r="C28432">
        <v>1</v>
      </c>
      <c r="D28432" t="s">
        <v>31</v>
      </c>
      <c r="E28432" s="2">
        <v>0.60729166666666667</v>
      </c>
      <c r="H28432" t="s">
        <v>131</v>
      </c>
    </row>
    <row r="28433" spans="1:8" x14ac:dyDescent="0.35">
      <c r="A28433">
        <v>147414</v>
      </c>
      <c r="B28433">
        <v>0</v>
      </c>
      <c r="C28433">
        <v>1</v>
      </c>
      <c r="D28433" t="s">
        <v>11</v>
      </c>
      <c r="F28433" s="2">
        <v>0.54861111111111116</v>
      </c>
      <c r="G28433" s="2"/>
      <c r="H28433" t="s">
        <v>161</v>
      </c>
    </row>
    <row r="28434" spans="1:8" x14ac:dyDescent="0.35">
      <c r="A28434">
        <v>147414</v>
      </c>
      <c r="B28434">
        <v>0</v>
      </c>
      <c r="C28434">
        <v>1</v>
      </c>
      <c r="D28434" t="s">
        <v>160</v>
      </c>
      <c r="E28434" s="2">
        <v>0.55104166666666665</v>
      </c>
      <c r="F28434" s="2">
        <v>0.55173611111111109</v>
      </c>
      <c r="G28434" s="2"/>
      <c r="H28434" t="s">
        <v>110</v>
      </c>
    </row>
    <row r="28435" spans="1:8" x14ac:dyDescent="0.35">
      <c r="A28435">
        <v>147414</v>
      </c>
      <c r="B28435">
        <v>1</v>
      </c>
      <c r="C28435">
        <v>1</v>
      </c>
      <c r="D28435" t="s">
        <v>13</v>
      </c>
      <c r="E28435" s="2">
        <v>0.5552083333333333</v>
      </c>
      <c r="F28435" s="2">
        <v>0.55590277777777775</v>
      </c>
      <c r="G28435" s="2"/>
      <c r="H28435" t="s">
        <v>110</v>
      </c>
    </row>
    <row r="28436" spans="1:8" x14ac:dyDescent="0.35">
      <c r="A28436">
        <v>147414</v>
      </c>
      <c r="B28436">
        <v>1</v>
      </c>
      <c r="C28436">
        <v>1</v>
      </c>
      <c r="D28436" t="s">
        <v>146</v>
      </c>
      <c r="E28436" s="2">
        <v>0.55821759259259263</v>
      </c>
      <c r="F28436" s="2">
        <v>0.55868055555555551</v>
      </c>
      <c r="G28436" s="2"/>
      <c r="H28436" t="s">
        <v>147</v>
      </c>
    </row>
    <row r="28437" spans="1:8" x14ac:dyDescent="0.35">
      <c r="A28437">
        <v>147414</v>
      </c>
      <c r="B28437">
        <v>1</v>
      </c>
      <c r="C28437">
        <v>1</v>
      </c>
      <c r="D28437" t="s">
        <v>19</v>
      </c>
      <c r="E28437" s="2">
        <v>0.55983796296296295</v>
      </c>
      <c r="F28437" s="2">
        <v>0.56030092592592595</v>
      </c>
      <c r="G28437" s="2"/>
      <c r="H28437">
        <v>1</v>
      </c>
    </row>
    <row r="28438" spans="1:8" x14ac:dyDescent="0.35">
      <c r="A28438">
        <v>147414</v>
      </c>
      <c r="B28438">
        <v>1</v>
      </c>
      <c r="C28438">
        <v>1</v>
      </c>
      <c r="D28438" t="s">
        <v>148</v>
      </c>
      <c r="E28438" s="2">
        <v>0.56307870370370372</v>
      </c>
      <c r="F28438" s="2">
        <v>0.56354166666666672</v>
      </c>
      <c r="G28438" s="2"/>
      <c r="H28438">
        <v>1</v>
      </c>
    </row>
    <row r="28439" spans="1:8" x14ac:dyDescent="0.35">
      <c r="A28439">
        <v>147414</v>
      </c>
      <c r="B28439">
        <v>1</v>
      </c>
      <c r="C28439">
        <v>1</v>
      </c>
      <c r="D28439" t="s">
        <v>149</v>
      </c>
      <c r="E28439" s="2">
        <v>0.56504629629629632</v>
      </c>
      <c r="F28439" s="2">
        <v>0.56562500000000004</v>
      </c>
      <c r="G28439" s="2"/>
      <c r="H28439">
        <v>1</v>
      </c>
    </row>
    <row r="28440" spans="1:8" x14ac:dyDescent="0.35">
      <c r="A28440">
        <v>147414</v>
      </c>
      <c r="B28440">
        <v>1</v>
      </c>
      <c r="C28440">
        <v>1</v>
      </c>
      <c r="D28440" t="s">
        <v>150</v>
      </c>
      <c r="E28440" s="2">
        <v>0.56701388888888893</v>
      </c>
      <c r="F28440" s="2">
        <v>0.56770833333333337</v>
      </c>
      <c r="G28440" s="2"/>
      <c r="H28440">
        <v>1</v>
      </c>
    </row>
    <row r="28441" spans="1:8" x14ac:dyDescent="0.35">
      <c r="A28441">
        <v>147414</v>
      </c>
      <c r="B28441">
        <v>1</v>
      </c>
      <c r="C28441">
        <v>1</v>
      </c>
      <c r="D28441" t="s">
        <v>151</v>
      </c>
      <c r="E28441" s="2">
        <v>0.56909722222222225</v>
      </c>
      <c r="F28441" s="2">
        <v>0.56956018518518514</v>
      </c>
      <c r="G28441" s="2"/>
      <c r="H28441">
        <v>1</v>
      </c>
    </row>
    <row r="28442" spans="1:8" x14ac:dyDescent="0.35">
      <c r="A28442">
        <v>147414</v>
      </c>
      <c r="B28442">
        <v>1</v>
      </c>
      <c r="C28442">
        <v>1</v>
      </c>
      <c r="D28442" t="s">
        <v>90</v>
      </c>
      <c r="E28442" s="2">
        <v>0.57106481481481486</v>
      </c>
      <c r="F28442" s="2">
        <v>0.5717592592592593</v>
      </c>
      <c r="G28442" s="2"/>
      <c r="H28442">
        <v>1</v>
      </c>
    </row>
    <row r="28443" spans="1:8" x14ac:dyDescent="0.35">
      <c r="A28443">
        <v>147414</v>
      </c>
      <c r="B28443">
        <v>1</v>
      </c>
      <c r="C28443">
        <v>1</v>
      </c>
      <c r="D28443" t="s">
        <v>59</v>
      </c>
      <c r="E28443" s="2">
        <v>0.57337962962962963</v>
      </c>
      <c r="F28443" s="2">
        <v>0.57384259259259263</v>
      </c>
      <c r="G28443" s="2"/>
      <c r="H28443">
        <v>1</v>
      </c>
    </row>
    <row r="28444" spans="1:8" x14ac:dyDescent="0.35">
      <c r="A28444">
        <v>147414</v>
      </c>
      <c r="B28444">
        <v>1</v>
      </c>
      <c r="C28444">
        <v>1</v>
      </c>
      <c r="D28444" t="s">
        <v>144</v>
      </c>
      <c r="E28444" s="2">
        <v>0.57523148148148151</v>
      </c>
      <c r="F28444" s="2">
        <v>0.5756944444444444</v>
      </c>
      <c r="G28444" s="2"/>
      <c r="H28444">
        <v>1</v>
      </c>
    </row>
    <row r="28445" spans="1:8" x14ac:dyDescent="0.35">
      <c r="A28445">
        <v>147414</v>
      </c>
      <c r="B28445">
        <v>1</v>
      </c>
      <c r="C28445">
        <v>1</v>
      </c>
      <c r="D28445" t="s">
        <v>9</v>
      </c>
      <c r="E28445" s="2">
        <v>0.57719907407407411</v>
      </c>
      <c r="F28445" s="2">
        <v>0.577662037037037</v>
      </c>
      <c r="G28445" s="2"/>
      <c r="H28445">
        <v>1</v>
      </c>
    </row>
    <row r="28446" spans="1:8" x14ac:dyDescent="0.35">
      <c r="A28446">
        <v>147414</v>
      </c>
      <c r="B28446">
        <v>1</v>
      </c>
      <c r="C28446">
        <v>1</v>
      </c>
      <c r="D28446" t="s">
        <v>93</v>
      </c>
      <c r="E28446" s="2">
        <v>0.57881944444444444</v>
      </c>
      <c r="F28446" s="2">
        <v>0.57928240740740744</v>
      </c>
      <c r="G28446" s="2"/>
      <c r="H28446">
        <v>1</v>
      </c>
    </row>
    <row r="28447" spans="1:8" x14ac:dyDescent="0.35">
      <c r="A28447">
        <v>147414</v>
      </c>
      <c r="B28447">
        <v>1</v>
      </c>
      <c r="C28447">
        <v>1</v>
      </c>
      <c r="D28447" t="s">
        <v>123</v>
      </c>
      <c r="E28447" s="2">
        <v>0.58101851851851849</v>
      </c>
      <c r="F28447" s="2">
        <v>0.58159722222222221</v>
      </c>
      <c r="G28447" s="2"/>
      <c r="H28447">
        <v>1</v>
      </c>
    </row>
    <row r="28448" spans="1:8" x14ac:dyDescent="0.35">
      <c r="A28448">
        <v>147414</v>
      </c>
      <c r="B28448">
        <v>1</v>
      </c>
      <c r="C28448">
        <v>1</v>
      </c>
      <c r="D28448" t="s">
        <v>21</v>
      </c>
      <c r="E28448" s="2">
        <v>0.58379629629629626</v>
      </c>
      <c r="F28448" s="2">
        <v>0.58437499999999998</v>
      </c>
      <c r="G28448" s="2"/>
      <c r="H28448" t="s">
        <v>114</v>
      </c>
    </row>
    <row r="28449" spans="1:8" x14ac:dyDescent="0.35">
      <c r="A28449">
        <v>147414</v>
      </c>
      <c r="B28449">
        <v>1</v>
      </c>
      <c r="C28449">
        <v>1</v>
      </c>
      <c r="D28449" t="s">
        <v>45</v>
      </c>
      <c r="E28449" s="2">
        <v>0.58576388888888886</v>
      </c>
      <c r="F28449" s="2">
        <v>0.5864583333333333</v>
      </c>
      <c r="G28449" s="2"/>
      <c r="H28449" t="s">
        <v>152</v>
      </c>
    </row>
    <row r="28450" spans="1:8" x14ac:dyDescent="0.35">
      <c r="A28450">
        <v>147414</v>
      </c>
      <c r="B28450">
        <v>1</v>
      </c>
      <c r="C28450">
        <v>1</v>
      </c>
      <c r="D28450" t="s">
        <v>24</v>
      </c>
      <c r="E28450" s="2">
        <v>0.594212962962963</v>
      </c>
      <c r="F28450" s="2">
        <v>0.59560185185185188</v>
      </c>
      <c r="G28450" s="2"/>
      <c r="H28450" t="s">
        <v>152</v>
      </c>
    </row>
    <row r="28451" spans="1:8" x14ac:dyDescent="0.35">
      <c r="A28451">
        <v>147414</v>
      </c>
      <c r="B28451">
        <v>1</v>
      </c>
      <c r="C28451">
        <v>1</v>
      </c>
      <c r="D28451" t="s">
        <v>113</v>
      </c>
      <c r="E28451" s="2">
        <v>0.59756944444444449</v>
      </c>
      <c r="F28451" s="2">
        <v>0.5981481481481481</v>
      </c>
      <c r="G28451" s="2"/>
      <c r="H28451" t="s">
        <v>152</v>
      </c>
    </row>
    <row r="28452" spans="1:8" x14ac:dyDescent="0.35">
      <c r="A28452">
        <v>147414</v>
      </c>
      <c r="B28452">
        <v>1</v>
      </c>
      <c r="C28452">
        <v>1</v>
      </c>
      <c r="D28452" t="s">
        <v>112</v>
      </c>
      <c r="E28452" s="2">
        <v>0.59953703703703709</v>
      </c>
      <c r="F28452" s="2">
        <v>0.6001157407407407</v>
      </c>
      <c r="G28452" s="2"/>
      <c r="H28452" t="s">
        <v>152</v>
      </c>
    </row>
    <row r="28453" spans="1:8" x14ac:dyDescent="0.35">
      <c r="A28453">
        <v>147414</v>
      </c>
      <c r="B28453">
        <v>1</v>
      </c>
      <c r="C28453">
        <v>1</v>
      </c>
      <c r="D28453" t="s">
        <v>111</v>
      </c>
      <c r="E28453" s="2">
        <v>0.60173611111111114</v>
      </c>
      <c r="F28453" s="2">
        <v>0.60219907407407403</v>
      </c>
      <c r="G28453" s="2"/>
      <c r="H28453" t="s">
        <v>152</v>
      </c>
    </row>
    <row r="28454" spans="1:8" x14ac:dyDescent="0.35">
      <c r="A28454">
        <v>147414</v>
      </c>
      <c r="B28454">
        <v>1</v>
      </c>
      <c r="C28454">
        <v>1</v>
      </c>
      <c r="D28454" t="s">
        <v>109</v>
      </c>
      <c r="E28454" s="2">
        <v>0.60370370370370374</v>
      </c>
      <c r="F28454" s="2">
        <v>0.60416666666666663</v>
      </c>
      <c r="G28454" s="2"/>
      <c r="H28454" t="s">
        <v>152</v>
      </c>
    </row>
    <row r="28455" spans="1:8" x14ac:dyDescent="0.35">
      <c r="A28455">
        <v>147414</v>
      </c>
      <c r="B28455">
        <v>1</v>
      </c>
      <c r="C28455">
        <v>1</v>
      </c>
      <c r="D28455" t="s">
        <v>39</v>
      </c>
      <c r="E28455" s="2">
        <v>0.60624999999999996</v>
      </c>
      <c r="F28455" s="2">
        <v>0.6069444444444444</v>
      </c>
      <c r="G28455" s="2"/>
      <c r="H28455" t="s">
        <v>152</v>
      </c>
    </row>
    <row r="28456" spans="1:8" x14ac:dyDescent="0.35">
      <c r="A28456">
        <v>147414</v>
      </c>
      <c r="B28456">
        <v>1</v>
      </c>
      <c r="C28456">
        <v>1</v>
      </c>
      <c r="D28456" t="s">
        <v>121</v>
      </c>
      <c r="E28456" s="2">
        <v>0.60960648148148144</v>
      </c>
      <c r="F28456" s="2">
        <v>0.61018518518518516</v>
      </c>
      <c r="G28456" s="2"/>
      <c r="H28456" t="s">
        <v>152</v>
      </c>
    </row>
    <row r="28457" spans="1:8" x14ac:dyDescent="0.35">
      <c r="A28457">
        <v>147414</v>
      </c>
      <c r="B28457">
        <v>1</v>
      </c>
      <c r="C28457">
        <v>1</v>
      </c>
      <c r="D28457" t="s">
        <v>120</v>
      </c>
      <c r="E28457" s="2">
        <v>0.61226851851851849</v>
      </c>
      <c r="F28457" s="2">
        <v>0.61273148148148149</v>
      </c>
      <c r="G28457" s="2"/>
      <c r="H28457" t="s">
        <v>152</v>
      </c>
    </row>
    <row r="28458" spans="1:8" x14ac:dyDescent="0.35">
      <c r="A28458">
        <v>147414</v>
      </c>
      <c r="B28458">
        <v>1</v>
      </c>
      <c r="C28458">
        <v>1</v>
      </c>
      <c r="D28458" t="s">
        <v>119</v>
      </c>
      <c r="E28458" s="2">
        <v>0.61469907407407409</v>
      </c>
      <c r="F28458" s="2">
        <v>0.61516203703703709</v>
      </c>
      <c r="G28458" s="2"/>
      <c r="H28458" t="s">
        <v>152</v>
      </c>
    </row>
    <row r="28459" spans="1:8" x14ac:dyDescent="0.35">
      <c r="A28459">
        <v>147414</v>
      </c>
      <c r="B28459">
        <v>1</v>
      </c>
      <c r="C28459">
        <v>1</v>
      </c>
      <c r="D28459" t="s">
        <v>118</v>
      </c>
      <c r="E28459" s="2">
        <v>0.61712962962962958</v>
      </c>
      <c r="F28459" s="2">
        <v>0.61759259259259258</v>
      </c>
      <c r="G28459" s="2"/>
      <c r="H28459" t="s">
        <v>152</v>
      </c>
    </row>
    <row r="28460" spans="1:8" x14ac:dyDescent="0.35">
      <c r="A28460">
        <v>147414</v>
      </c>
      <c r="B28460">
        <v>1</v>
      </c>
      <c r="C28460">
        <v>1</v>
      </c>
      <c r="D28460" t="s">
        <v>117</v>
      </c>
      <c r="E28460" s="2">
        <v>0.61932870370370374</v>
      </c>
      <c r="F28460" s="2">
        <v>0.61979166666666663</v>
      </c>
      <c r="G28460" s="2"/>
      <c r="H28460" t="s">
        <v>152</v>
      </c>
    </row>
    <row r="28461" spans="1:8" x14ac:dyDescent="0.35">
      <c r="A28461">
        <v>147414</v>
      </c>
      <c r="B28461">
        <v>1</v>
      </c>
      <c r="C28461">
        <v>1</v>
      </c>
      <c r="D28461" t="s">
        <v>116</v>
      </c>
      <c r="E28461" s="2">
        <v>0.62361111111111112</v>
      </c>
      <c r="F28461" s="2">
        <v>0.62407407407407411</v>
      </c>
      <c r="G28461" s="2"/>
      <c r="H28461" t="s">
        <v>152</v>
      </c>
    </row>
    <row r="28462" spans="1:8" x14ac:dyDescent="0.35">
      <c r="A28462">
        <v>147414</v>
      </c>
      <c r="B28462">
        <v>1</v>
      </c>
      <c r="C28462">
        <v>1</v>
      </c>
      <c r="D28462" t="s">
        <v>6</v>
      </c>
      <c r="E28462" s="2">
        <v>0.62557870370370372</v>
      </c>
      <c r="H28462" t="s">
        <v>115</v>
      </c>
    </row>
    <row r="28463" spans="1:8" x14ac:dyDescent="0.35">
      <c r="A28463">
        <v>148516</v>
      </c>
      <c r="B28463">
        <v>0</v>
      </c>
      <c r="C28463">
        <v>1</v>
      </c>
      <c r="D28463" t="s">
        <v>26</v>
      </c>
      <c r="F28463" s="2">
        <v>0.54861111111111116</v>
      </c>
      <c r="G28463" s="2"/>
      <c r="H28463">
        <v>2</v>
      </c>
    </row>
    <row r="28464" spans="1:8" x14ac:dyDescent="0.35">
      <c r="A28464">
        <v>148516</v>
      </c>
      <c r="B28464">
        <v>0</v>
      </c>
      <c r="C28464">
        <v>1</v>
      </c>
      <c r="D28464" t="s">
        <v>165</v>
      </c>
      <c r="E28464" s="2">
        <v>0.55034722222222221</v>
      </c>
      <c r="F28464" s="2">
        <v>0.55081018518518521</v>
      </c>
      <c r="G28464" s="2"/>
      <c r="H28464">
        <v>2</v>
      </c>
    </row>
    <row r="28465" spans="1:8" x14ac:dyDescent="0.35">
      <c r="A28465">
        <v>148516</v>
      </c>
      <c r="B28465">
        <v>0</v>
      </c>
      <c r="C28465">
        <v>1</v>
      </c>
      <c r="D28465" t="s">
        <v>164</v>
      </c>
      <c r="E28465" s="2">
        <v>0.55300925925925926</v>
      </c>
      <c r="F28465" s="2">
        <v>0.55347222222222225</v>
      </c>
      <c r="G28465" s="2"/>
      <c r="H28465">
        <v>2</v>
      </c>
    </row>
    <row r="28466" spans="1:8" x14ac:dyDescent="0.35">
      <c r="A28466">
        <v>148516</v>
      </c>
      <c r="B28466">
        <v>0</v>
      </c>
      <c r="C28466">
        <v>1</v>
      </c>
      <c r="D28466" t="s">
        <v>163</v>
      </c>
      <c r="E28466" s="2">
        <v>0.5556712962962963</v>
      </c>
      <c r="F28466" s="2">
        <v>0.5561342592592593</v>
      </c>
      <c r="G28466" s="2"/>
      <c r="H28466">
        <v>2</v>
      </c>
    </row>
    <row r="28467" spans="1:8" x14ac:dyDescent="0.35">
      <c r="A28467">
        <v>148516</v>
      </c>
      <c r="B28467">
        <v>0</v>
      </c>
      <c r="C28467">
        <v>1</v>
      </c>
      <c r="D28467" t="s">
        <v>18</v>
      </c>
      <c r="E28467" s="2">
        <v>0.55763888888888891</v>
      </c>
      <c r="F28467" s="2">
        <v>0.5581018518518519</v>
      </c>
      <c r="G28467" s="2"/>
      <c r="H28467">
        <v>2</v>
      </c>
    </row>
    <row r="28468" spans="1:8" x14ac:dyDescent="0.35">
      <c r="A28468">
        <v>148516</v>
      </c>
      <c r="B28468">
        <v>0</v>
      </c>
      <c r="C28468">
        <v>1</v>
      </c>
      <c r="D28468" t="s">
        <v>17</v>
      </c>
      <c r="E28468" s="2">
        <v>0.56041666666666667</v>
      </c>
      <c r="F28468" s="2">
        <v>0.56087962962962967</v>
      </c>
      <c r="G28468" s="2"/>
      <c r="H28468">
        <v>2</v>
      </c>
    </row>
    <row r="28469" spans="1:8" x14ac:dyDescent="0.35">
      <c r="A28469">
        <v>148516</v>
      </c>
      <c r="B28469">
        <v>0</v>
      </c>
      <c r="C28469">
        <v>1</v>
      </c>
      <c r="D28469" t="s">
        <v>125</v>
      </c>
      <c r="E28469" s="2">
        <v>0.56238425925925928</v>
      </c>
      <c r="F28469" s="2">
        <v>0.56284722222222228</v>
      </c>
      <c r="G28469" s="2"/>
      <c r="H28469">
        <v>2</v>
      </c>
    </row>
    <row r="28470" spans="1:8" x14ac:dyDescent="0.35">
      <c r="A28470">
        <v>148516</v>
      </c>
      <c r="B28470">
        <v>0</v>
      </c>
      <c r="C28470">
        <v>1</v>
      </c>
      <c r="D28470" t="s">
        <v>126</v>
      </c>
      <c r="E28470" s="2">
        <v>0.56504629629629632</v>
      </c>
      <c r="F28470" s="2">
        <v>0.56574074074074077</v>
      </c>
      <c r="G28470" s="2"/>
      <c r="H28470" t="s">
        <v>127</v>
      </c>
    </row>
    <row r="28471" spans="1:8" x14ac:dyDescent="0.35">
      <c r="A28471">
        <v>148516</v>
      </c>
      <c r="B28471">
        <v>0</v>
      </c>
      <c r="C28471">
        <v>1</v>
      </c>
      <c r="D28471" t="s">
        <v>128</v>
      </c>
      <c r="E28471" s="2">
        <v>0.56724537037037037</v>
      </c>
      <c r="F28471" s="2">
        <v>0.56770833333333337</v>
      </c>
      <c r="G28471" s="2"/>
      <c r="H28471" t="s">
        <v>110</v>
      </c>
    </row>
    <row r="28472" spans="1:8" x14ac:dyDescent="0.35">
      <c r="A28472">
        <v>148516</v>
      </c>
      <c r="B28472">
        <v>0</v>
      </c>
      <c r="C28472">
        <v>1</v>
      </c>
      <c r="D28472" t="s">
        <v>129</v>
      </c>
      <c r="E28472" s="2">
        <v>0.56909722222222225</v>
      </c>
      <c r="F28472" s="2">
        <v>0.56956018518518514</v>
      </c>
      <c r="G28472" s="2"/>
      <c r="H28472" t="s">
        <v>110</v>
      </c>
    </row>
    <row r="28473" spans="1:8" x14ac:dyDescent="0.35">
      <c r="A28473">
        <v>148516</v>
      </c>
      <c r="B28473">
        <v>0</v>
      </c>
      <c r="C28473">
        <v>1</v>
      </c>
      <c r="D28473" t="s">
        <v>130</v>
      </c>
      <c r="E28473" s="2">
        <v>0.57094907407407403</v>
      </c>
      <c r="F28473" s="2">
        <v>0.57152777777777775</v>
      </c>
      <c r="G28473" s="2"/>
      <c r="H28473" t="s">
        <v>110</v>
      </c>
    </row>
    <row r="28474" spans="1:8" x14ac:dyDescent="0.35">
      <c r="A28474">
        <v>148516</v>
      </c>
      <c r="B28474">
        <v>0</v>
      </c>
      <c r="C28474">
        <v>1</v>
      </c>
      <c r="D28474" t="s">
        <v>45</v>
      </c>
      <c r="E28474" s="2">
        <v>0.57349537037037035</v>
      </c>
      <c r="F28474" s="2">
        <v>0.57418981481481479</v>
      </c>
      <c r="G28474" s="2"/>
      <c r="H28474" t="s">
        <v>110</v>
      </c>
    </row>
    <row r="28475" spans="1:8" x14ac:dyDescent="0.35">
      <c r="A28475">
        <v>148516</v>
      </c>
      <c r="B28475">
        <v>0</v>
      </c>
      <c r="C28475">
        <v>1</v>
      </c>
      <c r="D28475" t="s">
        <v>21</v>
      </c>
      <c r="E28475" s="2">
        <v>0.57604166666666667</v>
      </c>
      <c r="F28475" s="2">
        <v>0.57662037037037039</v>
      </c>
      <c r="G28475" s="2"/>
      <c r="H28475" t="s">
        <v>122</v>
      </c>
    </row>
    <row r="28476" spans="1:8" x14ac:dyDescent="0.35">
      <c r="A28476">
        <v>148516</v>
      </c>
      <c r="B28476">
        <v>0</v>
      </c>
      <c r="C28476">
        <v>1</v>
      </c>
      <c r="D28476" t="s">
        <v>123</v>
      </c>
      <c r="E28476" s="2">
        <v>0.57893518518518516</v>
      </c>
      <c r="F28476" s="2">
        <v>0.57951388888888888</v>
      </c>
      <c r="G28476" s="2"/>
      <c r="H28476">
        <v>2</v>
      </c>
    </row>
    <row r="28477" spans="1:8" x14ac:dyDescent="0.35">
      <c r="A28477">
        <v>148516</v>
      </c>
      <c r="B28477">
        <v>0</v>
      </c>
      <c r="C28477">
        <v>1</v>
      </c>
      <c r="D28477" t="s">
        <v>93</v>
      </c>
      <c r="E28477" s="2">
        <v>0.58136574074074077</v>
      </c>
      <c r="F28477" s="2">
        <v>0.58182870370370365</v>
      </c>
      <c r="G28477" s="2"/>
      <c r="H28477">
        <v>2</v>
      </c>
    </row>
    <row r="28478" spans="1:8" x14ac:dyDescent="0.35">
      <c r="A28478">
        <v>148516</v>
      </c>
      <c r="B28478">
        <v>0</v>
      </c>
      <c r="C28478">
        <v>1</v>
      </c>
      <c r="D28478" t="s">
        <v>9</v>
      </c>
      <c r="E28478" s="2">
        <v>0.58298611111111109</v>
      </c>
      <c r="F28478" s="2">
        <v>0.58344907407407409</v>
      </c>
      <c r="G28478" s="2"/>
      <c r="H28478">
        <v>2</v>
      </c>
    </row>
    <row r="28479" spans="1:8" x14ac:dyDescent="0.35">
      <c r="A28479">
        <v>148516</v>
      </c>
      <c r="B28479">
        <v>0</v>
      </c>
      <c r="C28479">
        <v>1</v>
      </c>
      <c r="D28479" t="s">
        <v>144</v>
      </c>
      <c r="E28479" s="2">
        <v>0.58460648148148153</v>
      </c>
      <c r="F28479" s="2">
        <v>0.58506944444444442</v>
      </c>
      <c r="G28479" s="2"/>
      <c r="H28479">
        <v>2</v>
      </c>
    </row>
    <row r="28480" spans="1:8" x14ac:dyDescent="0.35">
      <c r="A28480">
        <v>148516</v>
      </c>
      <c r="B28480">
        <v>0</v>
      </c>
      <c r="C28480">
        <v>1</v>
      </c>
      <c r="D28480" t="s">
        <v>59</v>
      </c>
      <c r="E28480" s="2">
        <v>0.58611111111111114</v>
      </c>
      <c r="F28480" s="2">
        <v>0.58657407407407403</v>
      </c>
      <c r="G28480" s="2"/>
      <c r="H28480">
        <v>2</v>
      </c>
    </row>
    <row r="28481" spans="1:8" x14ac:dyDescent="0.35">
      <c r="A28481">
        <v>148516</v>
      </c>
      <c r="B28481">
        <v>0</v>
      </c>
      <c r="C28481">
        <v>1</v>
      </c>
      <c r="D28481" t="s">
        <v>143</v>
      </c>
      <c r="E28481" s="2">
        <v>0.58773148148148147</v>
      </c>
      <c r="F28481" s="2">
        <v>0.58842592592592591</v>
      </c>
      <c r="G28481" s="2"/>
      <c r="H28481">
        <v>2</v>
      </c>
    </row>
    <row r="28482" spans="1:8" x14ac:dyDescent="0.35">
      <c r="A28482">
        <v>148516</v>
      </c>
      <c r="B28482">
        <v>0</v>
      </c>
      <c r="C28482">
        <v>1</v>
      </c>
      <c r="D28482" t="s">
        <v>142</v>
      </c>
      <c r="E28482" s="2">
        <v>0.58923611111111107</v>
      </c>
      <c r="F28482" s="2">
        <v>0.58969907407407407</v>
      </c>
      <c r="G28482" s="2"/>
      <c r="H28482">
        <v>2</v>
      </c>
    </row>
    <row r="28483" spans="1:8" x14ac:dyDescent="0.35">
      <c r="A28483">
        <v>148516</v>
      </c>
      <c r="B28483">
        <v>0</v>
      </c>
      <c r="C28483">
        <v>1</v>
      </c>
      <c r="D28483" t="s">
        <v>46</v>
      </c>
      <c r="E28483" s="2">
        <v>0.59074074074074079</v>
      </c>
      <c r="F28483" s="2">
        <v>0.59120370370370368</v>
      </c>
      <c r="G28483" s="2"/>
      <c r="H28483">
        <v>2</v>
      </c>
    </row>
    <row r="28484" spans="1:8" x14ac:dyDescent="0.35">
      <c r="A28484">
        <v>148516</v>
      </c>
      <c r="B28484">
        <v>0</v>
      </c>
      <c r="C28484">
        <v>1</v>
      </c>
      <c r="D28484" t="s">
        <v>141</v>
      </c>
      <c r="E28484" s="2">
        <v>0.59189814814814812</v>
      </c>
      <c r="F28484" s="2">
        <v>0.59236111111111112</v>
      </c>
      <c r="G28484" s="2"/>
      <c r="H28484">
        <v>2</v>
      </c>
    </row>
    <row r="28485" spans="1:8" x14ac:dyDescent="0.35">
      <c r="A28485">
        <v>148516</v>
      </c>
      <c r="B28485">
        <v>0</v>
      </c>
      <c r="C28485">
        <v>1</v>
      </c>
      <c r="D28485" t="s">
        <v>140</v>
      </c>
      <c r="E28485" s="2">
        <v>0.59398148148148144</v>
      </c>
      <c r="F28485" s="2">
        <v>0.59467592592592589</v>
      </c>
      <c r="G28485" s="2"/>
      <c r="H28485">
        <v>2</v>
      </c>
    </row>
    <row r="28486" spans="1:8" x14ac:dyDescent="0.35">
      <c r="A28486">
        <v>148516</v>
      </c>
      <c r="B28486">
        <v>0</v>
      </c>
      <c r="C28486">
        <v>1</v>
      </c>
      <c r="D28486" t="s">
        <v>95</v>
      </c>
      <c r="E28486" s="2">
        <v>0.59594907407407405</v>
      </c>
      <c r="F28486" s="2">
        <v>0.59652777777777777</v>
      </c>
      <c r="G28486" s="2"/>
      <c r="H28486">
        <v>2</v>
      </c>
    </row>
    <row r="28487" spans="1:8" x14ac:dyDescent="0.35">
      <c r="A28487">
        <v>148516</v>
      </c>
      <c r="B28487">
        <v>0</v>
      </c>
      <c r="C28487">
        <v>1</v>
      </c>
      <c r="D28487" t="s">
        <v>72</v>
      </c>
      <c r="E28487" s="2">
        <v>0.5981481481481481</v>
      </c>
      <c r="F28487" s="2">
        <v>0.59872685185185182</v>
      </c>
      <c r="G28487" s="2"/>
      <c r="H28487">
        <v>2</v>
      </c>
    </row>
    <row r="28488" spans="1:8" x14ac:dyDescent="0.35">
      <c r="A28488">
        <v>148516</v>
      </c>
      <c r="B28488">
        <v>0</v>
      </c>
      <c r="C28488">
        <v>1</v>
      </c>
      <c r="D28488" t="s">
        <v>139</v>
      </c>
      <c r="E28488" s="2">
        <v>0.60023148148148153</v>
      </c>
      <c r="F28488" s="2">
        <v>0.60092592592592597</v>
      </c>
      <c r="G28488" s="2"/>
      <c r="H28488">
        <v>2</v>
      </c>
    </row>
    <row r="28489" spans="1:8" x14ac:dyDescent="0.35">
      <c r="A28489">
        <v>148516</v>
      </c>
      <c r="B28489">
        <v>0</v>
      </c>
      <c r="C28489">
        <v>1</v>
      </c>
      <c r="D28489" t="s">
        <v>138</v>
      </c>
      <c r="E28489" s="2">
        <v>0.60289351851851847</v>
      </c>
      <c r="F28489" s="2">
        <v>0.60335648148148147</v>
      </c>
      <c r="G28489" s="2"/>
      <c r="H28489">
        <v>2</v>
      </c>
    </row>
    <row r="28490" spans="1:8" x14ac:dyDescent="0.35">
      <c r="A28490">
        <v>148516</v>
      </c>
      <c r="B28490">
        <v>0</v>
      </c>
      <c r="C28490">
        <v>1</v>
      </c>
      <c r="D28490" t="s">
        <v>137</v>
      </c>
      <c r="E28490" s="2">
        <v>0.60451388888888891</v>
      </c>
      <c r="F28490" s="2">
        <v>0.6049768518518519</v>
      </c>
      <c r="G28490" s="2"/>
      <c r="H28490">
        <v>2</v>
      </c>
    </row>
    <row r="28491" spans="1:8" x14ac:dyDescent="0.35">
      <c r="A28491">
        <v>148516</v>
      </c>
      <c r="B28491">
        <v>0</v>
      </c>
      <c r="C28491">
        <v>1</v>
      </c>
      <c r="D28491" t="s">
        <v>136</v>
      </c>
      <c r="E28491" s="2">
        <v>0.60648148148148151</v>
      </c>
      <c r="F28491" s="2">
        <v>0.6069444444444444</v>
      </c>
      <c r="G28491" s="2"/>
      <c r="H28491">
        <v>2</v>
      </c>
    </row>
    <row r="28492" spans="1:8" x14ac:dyDescent="0.35">
      <c r="A28492">
        <v>148516</v>
      </c>
      <c r="B28492">
        <v>0</v>
      </c>
      <c r="C28492">
        <v>1</v>
      </c>
      <c r="D28492" t="s">
        <v>135</v>
      </c>
      <c r="E28492" s="2">
        <v>0.60833333333333328</v>
      </c>
      <c r="F28492" s="2">
        <v>0.60879629629629628</v>
      </c>
      <c r="G28492" s="2"/>
      <c r="H28492">
        <v>2</v>
      </c>
    </row>
    <row r="28493" spans="1:8" x14ac:dyDescent="0.35">
      <c r="A28493">
        <v>148516</v>
      </c>
      <c r="B28493">
        <v>1</v>
      </c>
      <c r="C28493">
        <v>1</v>
      </c>
      <c r="D28493" t="s">
        <v>38</v>
      </c>
      <c r="E28493" s="2">
        <v>0.61087962962962961</v>
      </c>
      <c r="F28493" s="2">
        <v>0.61157407407407405</v>
      </c>
      <c r="G28493" s="2"/>
      <c r="H28493" t="s">
        <v>172</v>
      </c>
    </row>
    <row r="28494" spans="1:8" x14ac:dyDescent="0.35">
      <c r="A28494">
        <v>148516</v>
      </c>
      <c r="B28494">
        <v>1</v>
      </c>
      <c r="C28494">
        <v>1</v>
      </c>
      <c r="D28494" t="s">
        <v>133</v>
      </c>
      <c r="E28494" s="2">
        <v>0.61284722222222221</v>
      </c>
      <c r="F28494" s="2">
        <v>0.61331018518518521</v>
      </c>
      <c r="G28494" s="2"/>
      <c r="H28494">
        <v>1</v>
      </c>
    </row>
    <row r="28495" spans="1:8" x14ac:dyDescent="0.35">
      <c r="A28495">
        <v>148516</v>
      </c>
      <c r="B28495">
        <v>1</v>
      </c>
      <c r="C28495">
        <v>1</v>
      </c>
      <c r="D28495" t="s">
        <v>132</v>
      </c>
      <c r="E28495" s="2">
        <v>0.61469907407407409</v>
      </c>
      <c r="F28495" s="2">
        <v>0.61516203703703709</v>
      </c>
      <c r="G28495" s="2"/>
      <c r="H28495">
        <v>1</v>
      </c>
    </row>
    <row r="28496" spans="1:8" x14ac:dyDescent="0.35">
      <c r="A28496">
        <v>148516</v>
      </c>
      <c r="B28496">
        <v>1</v>
      </c>
      <c r="C28496">
        <v>1</v>
      </c>
      <c r="D28496" t="s">
        <v>31</v>
      </c>
      <c r="E28496" s="2">
        <v>0.61724537037037042</v>
      </c>
      <c r="F28496" s="2">
        <v>0.61793981481481486</v>
      </c>
      <c r="G28496" s="2"/>
      <c r="H28496">
        <v>1</v>
      </c>
    </row>
    <row r="28497" spans="1:8" x14ac:dyDescent="0.35">
      <c r="A28497">
        <v>148516</v>
      </c>
      <c r="B28497">
        <v>1</v>
      </c>
      <c r="C28497">
        <v>1</v>
      </c>
      <c r="D28497" t="s">
        <v>158</v>
      </c>
      <c r="E28497" s="2">
        <v>0.61979166666666663</v>
      </c>
      <c r="F28497" s="2">
        <v>0.62037037037037035</v>
      </c>
      <c r="G28497" s="2"/>
      <c r="H28497">
        <v>1</v>
      </c>
    </row>
    <row r="28498" spans="1:8" x14ac:dyDescent="0.35">
      <c r="A28498">
        <v>148516</v>
      </c>
      <c r="B28498">
        <v>1</v>
      </c>
      <c r="C28498">
        <v>1</v>
      </c>
      <c r="D28498" t="s">
        <v>157</v>
      </c>
      <c r="E28498" s="2">
        <v>0.62210648148148151</v>
      </c>
      <c r="F28498" s="2">
        <v>0.6225694444444444</v>
      </c>
      <c r="G28498" s="2"/>
      <c r="H28498">
        <v>1</v>
      </c>
    </row>
    <row r="28499" spans="1:8" x14ac:dyDescent="0.35">
      <c r="A28499">
        <v>148516</v>
      </c>
      <c r="B28499">
        <v>1</v>
      </c>
      <c r="C28499">
        <v>1</v>
      </c>
      <c r="D28499" t="s">
        <v>156</v>
      </c>
      <c r="E28499" s="2">
        <v>0.62476851851851856</v>
      </c>
      <c r="F28499" s="2">
        <v>0.62523148148148144</v>
      </c>
      <c r="G28499" s="2"/>
      <c r="H28499">
        <v>1</v>
      </c>
    </row>
    <row r="28500" spans="1:8" x14ac:dyDescent="0.35">
      <c r="A28500">
        <v>148516</v>
      </c>
      <c r="B28500">
        <v>1</v>
      </c>
      <c r="C28500">
        <v>1</v>
      </c>
      <c r="D28500" t="s">
        <v>16</v>
      </c>
      <c r="E28500" s="2">
        <v>0.62673611111111116</v>
      </c>
      <c r="H28500">
        <v>1</v>
      </c>
    </row>
    <row r="28501" spans="1:8" x14ac:dyDescent="0.35">
      <c r="A28501">
        <v>147213</v>
      </c>
      <c r="B28501">
        <v>0</v>
      </c>
      <c r="C28501">
        <v>1</v>
      </c>
      <c r="D28501" t="s">
        <v>23</v>
      </c>
      <c r="F28501" s="2">
        <v>0.5488425925925926</v>
      </c>
      <c r="G28501" s="2"/>
      <c r="H28501">
        <v>1</v>
      </c>
    </row>
    <row r="28502" spans="1:8" x14ac:dyDescent="0.35">
      <c r="A28502">
        <v>147213</v>
      </c>
      <c r="B28502">
        <v>0</v>
      </c>
      <c r="C28502">
        <v>1</v>
      </c>
      <c r="D28502" t="s">
        <v>145</v>
      </c>
      <c r="E28502" s="2">
        <v>0.55081018518518521</v>
      </c>
      <c r="F28502" s="2">
        <v>0.5512731481481481</v>
      </c>
      <c r="G28502" s="2"/>
      <c r="H28502">
        <v>1</v>
      </c>
    </row>
    <row r="28503" spans="1:8" x14ac:dyDescent="0.35">
      <c r="A28503">
        <v>147213</v>
      </c>
      <c r="B28503">
        <v>0</v>
      </c>
      <c r="C28503">
        <v>1</v>
      </c>
      <c r="D28503" t="s">
        <v>146</v>
      </c>
      <c r="E28503" s="2">
        <v>0.55266203703703709</v>
      </c>
      <c r="F28503" s="2">
        <v>0.55312499999999998</v>
      </c>
      <c r="G28503" s="2"/>
      <c r="H28503" t="s">
        <v>147</v>
      </c>
    </row>
    <row r="28504" spans="1:8" x14ac:dyDescent="0.35">
      <c r="A28504">
        <v>147213</v>
      </c>
      <c r="B28504">
        <v>0</v>
      </c>
      <c r="C28504">
        <v>1</v>
      </c>
      <c r="D28504" t="s">
        <v>19</v>
      </c>
      <c r="E28504" s="2">
        <v>0.55405092592592597</v>
      </c>
      <c r="F28504" s="2">
        <v>0.55451388888888886</v>
      </c>
      <c r="G28504" s="2"/>
      <c r="H28504">
        <v>1</v>
      </c>
    </row>
    <row r="28505" spans="1:8" x14ac:dyDescent="0.35">
      <c r="A28505">
        <v>147213</v>
      </c>
      <c r="B28505">
        <v>0</v>
      </c>
      <c r="C28505">
        <v>1</v>
      </c>
      <c r="D28505" t="s">
        <v>148</v>
      </c>
      <c r="E28505" s="2">
        <v>0.55706018518518519</v>
      </c>
      <c r="F28505" s="2">
        <v>0.55752314814814818</v>
      </c>
      <c r="G28505" s="2"/>
      <c r="H28505">
        <v>1</v>
      </c>
    </row>
    <row r="28506" spans="1:8" x14ac:dyDescent="0.35">
      <c r="A28506">
        <v>147213</v>
      </c>
      <c r="B28506">
        <v>0</v>
      </c>
      <c r="C28506">
        <v>1</v>
      </c>
      <c r="D28506" t="s">
        <v>149</v>
      </c>
      <c r="E28506" s="2">
        <v>0.55902777777777779</v>
      </c>
      <c r="F28506" s="2">
        <v>0.55960648148148151</v>
      </c>
      <c r="G28506" s="2"/>
      <c r="H28506">
        <v>1</v>
      </c>
    </row>
    <row r="28507" spans="1:8" x14ac:dyDescent="0.35">
      <c r="A28507">
        <v>147213</v>
      </c>
      <c r="B28507">
        <v>0</v>
      </c>
      <c r="C28507">
        <v>1</v>
      </c>
      <c r="D28507" t="s">
        <v>150</v>
      </c>
      <c r="E28507" s="2">
        <v>0.56087962962962967</v>
      </c>
      <c r="F28507" s="2">
        <v>0.56157407407407411</v>
      </c>
      <c r="G28507" s="2"/>
      <c r="H28507">
        <v>1</v>
      </c>
    </row>
    <row r="28508" spans="1:8" x14ac:dyDescent="0.35">
      <c r="A28508">
        <v>147213</v>
      </c>
      <c r="B28508">
        <v>0</v>
      </c>
      <c r="C28508">
        <v>1</v>
      </c>
      <c r="D28508" t="s">
        <v>151</v>
      </c>
      <c r="E28508" s="2">
        <v>0.56261574074074072</v>
      </c>
      <c r="F28508" s="2">
        <v>0.56307870370370372</v>
      </c>
      <c r="G28508" s="2"/>
      <c r="H28508">
        <v>1</v>
      </c>
    </row>
    <row r="28509" spans="1:8" x14ac:dyDescent="0.35">
      <c r="A28509">
        <v>147213</v>
      </c>
      <c r="B28509">
        <v>0</v>
      </c>
      <c r="C28509">
        <v>1</v>
      </c>
      <c r="D28509" t="s">
        <v>90</v>
      </c>
      <c r="E28509" s="2">
        <v>0.56423611111111116</v>
      </c>
      <c r="F28509" s="2">
        <v>0.5649305555555556</v>
      </c>
      <c r="G28509" s="2"/>
      <c r="H28509">
        <v>1</v>
      </c>
    </row>
    <row r="28510" spans="1:8" x14ac:dyDescent="0.35">
      <c r="A28510">
        <v>147213</v>
      </c>
      <c r="B28510">
        <v>0</v>
      </c>
      <c r="C28510">
        <v>1</v>
      </c>
      <c r="D28510" t="s">
        <v>59</v>
      </c>
      <c r="E28510" s="2">
        <v>0.56631944444444449</v>
      </c>
      <c r="F28510" s="2">
        <v>0.56678240740740737</v>
      </c>
      <c r="G28510" s="2"/>
      <c r="H28510">
        <v>1</v>
      </c>
    </row>
    <row r="28511" spans="1:8" x14ac:dyDescent="0.35">
      <c r="A28511">
        <v>147213</v>
      </c>
      <c r="B28511">
        <v>0</v>
      </c>
      <c r="C28511">
        <v>1</v>
      </c>
      <c r="D28511" t="s">
        <v>144</v>
      </c>
      <c r="E28511" s="2">
        <v>0.56782407407407409</v>
      </c>
      <c r="F28511" s="2">
        <v>0.56828703703703709</v>
      </c>
      <c r="G28511" s="2"/>
      <c r="H28511">
        <v>1</v>
      </c>
    </row>
    <row r="28512" spans="1:8" x14ac:dyDescent="0.35">
      <c r="A28512">
        <v>147213</v>
      </c>
      <c r="B28512">
        <v>0</v>
      </c>
      <c r="C28512">
        <v>1</v>
      </c>
      <c r="D28512" t="s">
        <v>9</v>
      </c>
      <c r="E28512" s="2">
        <v>0.56956018518518514</v>
      </c>
      <c r="F28512" s="2">
        <v>0.57002314814814814</v>
      </c>
      <c r="G28512" s="2"/>
      <c r="H28512">
        <v>1</v>
      </c>
    </row>
    <row r="28513" spans="1:8" x14ac:dyDescent="0.35">
      <c r="A28513">
        <v>147213</v>
      </c>
      <c r="B28513">
        <v>0</v>
      </c>
      <c r="C28513">
        <v>1</v>
      </c>
      <c r="D28513" t="s">
        <v>93</v>
      </c>
      <c r="E28513" s="2">
        <v>0.57118055555555558</v>
      </c>
      <c r="F28513" s="2">
        <v>0.57164351851851847</v>
      </c>
      <c r="G28513" s="2"/>
      <c r="H28513">
        <v>1</v>
      </c>
    </row>
    <row r="28514" spans="1:8" x14ac:dyDescent="0.35">
      <c r="A28514">
        <v>147213</v>
      </c>
      <c r="B28514">
        <v>0</v>
      </c>
      <c r="C28514">
        <v>1</v>
      </c>
      <c r="D28514" t="s">
        <v>123</v>
      </c>
      <c r="E28514" s="2">
        <v>0.57337962962962963</v>
      </c>
      <c r="F28514" s="2">
        <v>0.57395833333333335</v>
      </c>
      <c r="G28514" s="2"/>
      <c r="H28514">
        <v>1</v>
      </c>
    </row>
    <row r="28515" spans="1:8" x14ac:dyDescent="0.35">
      <c r="A28515">
        <v>147213</v>
      </c>
      <c r="B28515">
        <v>0</v>
      </c>
      <c r="C28515">
        <v>1</v>
      </c>
      <c r="D28515" t="s">
        <v>21</v>
      </c>
      <c r="E28515" s="2">
        <v>0.57650462962962967</v>
      </c>
      <c r="F28515" s="2">
        <v>0.57708333333333328</v>
      </c>
      <c r="G28515" s="2"/>
      <c r="H28515" t="s">
        <v>114</v>
      </c>
    </row>
    <row r="28516" spans="1:8" x14ac:dyDescent="0.35">
      <c r="A28516">
        <v>147213</v>
      </c>
      <c r="B28516">
        <v>0</v>
      </c>
      <c r="C28516">
        <v>1</v>
      </c>
      <c r="D28516" t="s">
        <v>45</v>
      </c>
      <c r="E28516" s="2">
        <v>0.57905092592592589</v>
      </c>
      <c r="F28516" s="2">
        <v>0.5800925925925926</v>
      </c>
      <c r="G28516" s="2"/>
      <c r="H28516" t="s">
        <v>152</v>
      </c>
    </row>
    <row r="28517" spans="1:8" x14ac:dyDescent="0.35">
      <c r="A28517">
        <v>147213</v>
      </c>
      <c r="B28517">
        <v>0</v>
      </c>
      <c r="C28517">
        <v>1</v>
      </c>
      <c r="D28517" t="s">
        <v>128</v>
      </c>
      <c r="E28517" s="2">
        <v>0.58391203703703709</v>
      </c>
      <c r="F28517" s="2">
        <v>0.58437499999999998</v>
      </c>
      <c r="G28517" s="2"/>
      <c r="H28517" t="s">
        <v>152</v>
      </c>
    </row>
    <row r="28518" spans="1:8" x14ac:dyDescent="0.35">
      <c r="A28518">
        <v>147213</v>
      </c>
      <c r="B28518">
        <v>0</v>
      </c>
      <c r="C28518">
        <v>1</v>
      </c>
      <c r="D28518" t="s">
        <v>126</v>
      </c>
      <c r="E28518" s="2">
        <v>0.58599537037037042</v>
      </c>
      <c r="F28518" s="2">
        <v>0.58715277777777775</v>
      </c>
      <c r="G28518" s="2"/>
      <c r="H28518" t="s">
        <v>152</v>
      </c>
    </row>
    <row r="28519" spans="1:8" x14ac:dyDescent="0.35">
      <c r="A28519">
        <v>147213</v>
      </c>
      <c r="B28519">
        <v>0</v>
      </c>
      <c r="C28519">
        <v>1</v>
      </c>
      <c r="D28519" t="s">
        <v>153</v>
      </c>
      <c r="E28519" s="2">
        <v>0.58923611111111107</v>
      </c>
      <c r="F28519" s="2">
        <v>0.58969907407407407</v>
      </c>
      <c r="G28519" s="2"/>
      <c r="H28519" t="s">
        <v>152</v>
      </c>
    </row>
    <row r="28520" spans="1:8" x14ac:dyDescent="0.35">
      <c r="A28520">
        <v>147213</v>
      </c>
      <c r="B28520">
        <v>0</v>
      </c>
      <c r="C28520">
        <v>1</v>
      </c>
      <c r="D28520" t="s">
        <v>154</v>
      </c>
      <c r="E28520" s="2">
        <v>0.59108796296296295</v>
      </c>
      <c r="F28520" s="2">
        <v>0.59155092592592595</v>
      </c>
      <c r="G28520" s="2"/>
      <c r="H28520" t="s">
        <v>152</v>
      </c>
    </row>
    <row r="28521" spans="1:8" x14ac:dyDescent="0.35">
      <c r="A28521">
        <v>147213</v>
      </c>
      <c r="B28521">
        <v>0</v>
      </c>
      <c r="C28521">
        <v>1</v>
      </c>
      <c r="D28521" t="s">
        <v>155</v>
      </c>
      <c r="E28521" s="2">
        <v>0.59305555555555556</v>
      </c>
      <c r="F28521" s="2">
        <v>0.59351851851851856</v>
      </c>
      <c r="G28521" s="2"/>
      <c r="H28521" t="s">
        <v>152</v>
      </c>
    </row>
    <row r="28522" spans="1:8" x14ac:dyDescent="0.35">
      <c r="A28522">
        <v>147213</v>
      </c>
      <c r="B28522">
        <v>0</v>
      </c>
      <c r="C28522">
        <v>1</v>
      </c>
      <c r="D28522" t="s">
        <v>24</v>
      </c>
      <c r="E28522" s="2">
        <v>0.59629629629629632</v>
      </c>
      <c r="H28522">
        <v>7</v>
      </c>
    </row>
    <row r="28523" spans="1:8" x14ac:dyDescent="0.35">
      <c r="A28523">
        <v>148216</v>
      </c>
      <c r="B28523">
        <v>0</v>
      </c>
      <c r="C28523">
        <v>1</v>
      </c>
      <c r="D28523" t="s">
        <v>24</v>
      </c>
      <c r="F28523" s="2">
        <v>0.55069444444444449</v>
      </c>
      <c r="G28523" s="2"/>
      <c r="H28523">
        <v>7</v>
      </c>
    </row>
    <row r="28524" spans="1:8" x14ac:dyDescent="0.35">
      <c r="A28524">
        <v>148216</v>
      </c>
      <c r="B28524">
        <v>0</v>
      </c>
      <c r="C28524">
        <v>1</v>
      </c>
      <c r="D28524" t="s">
        <v>155</v>
      </c>
      <c r="E28524" s="2">
        <v>0.55381944444444442</v>
      </c>
      <c r="F28524" s="2">
        <v>0.55428240740740742</v>
      </c>
      <c r="G28524" s="2"/>
      <c r="H28524" t="s">
        <v>110</v>
      </c>
    </row>
    <row r="28525" spans="1:8" x14ac:dyDescent="0.35">
      <c r="A28525">
        <v>148216</v>
      </c>
      <c r="B28525">
        <v>0</v>
      </c>
      <c r="C28525">
        <v>1</v>
      </c>
      <c r="D28525" t="s">
        <v>154</v>
      </c>
      <c r="E28525" s="2">
        <v>0.5556712962962963</v>
      </c>
      <c r="F28525" s="2">
        <v>0.5561342592592593</v>
      </c>
      <c r="G28525" s="2"/>
      <c r="H28525" t="s">
        <v>110</v>
      </c>
    </row>
    <row r="28526" spans="1:8" x14ac:dyDescent="0.35">
      <c r="A28526">
        <v>148216</v>
      </c>
      <c r="B28526">
        <v>0</v>
      </c>
      <c r="C28526">
        <v>1</v>
      </c>
      <c r="D28526" t="s">
        <v>153</v>
      </c>
      <c r="E28526" s="2">
        <v>0.55752314814814818</v>
      </c>
      <c r="F28526" s="2">
        <v>0.55798611111111107</v>
      </c>
      <c r="G28526" s="2"/>
      <c r="H28526" t="s">
        <v>110</v>
      </c>
    </row>
    <row r="28527" spans="1:8" x14ac:dyDescent="0.35">
      <c r="A28527">
        <v>148216</v>
      </c>
      <c r="B28527">
        <v>0</v>
      </c>
      <c r="C28527">
        <v>1</v>
      </c>
      <c r="D28527" t="s">
        <v>126</v>
      </c>
      <c r="E28527" s="2">
        <v>0.55995370370370368</v>
      </c>
      <c r="F28527" s="2">
        <v>0.56064814814814812</v>
      </c>
      <c r="G28527" s="2"/>
      <c r="H28527" t="s">
        <v>110</v>
      </c>
    </row>
    <row r="28528" spans="1:8" x14ac:dyDescent="0.35">
      <c r="A28528">
        <v>148216</v>
      </c>
      <c r="B28528">
        <v>0</v>
      </c>
      <c r="C28528">
        <v>1</v>
      </c>
      <c r="D28528" t="s">
        <v>128</v>
      </c>
      <c r="E28528" s="2">
        <v>0.56284722222222228</v>
      </c>
      <c r="F28528" s="2">
        <v>0.56331018518518516</v>
      </c>
      <c r="G28528" s="2"/>
      <c r="H28528" t="s">
        <v>110</v>
      </c>
    </row>
    <row r="28529" spans="1:8" x14ac:dyDescent="0.35">
      <c r="A28529">
        <v>148216</v>
      </c>
      <c r="B28529">
        <v>0</v>
      </c>
      <c r="C28529">
        <v>1</v>
      </c>
      <c r="D28529" t="s">
        <v>45</v>
      </c>
      <c r="E28529" s="2">
        <v>0.56643518518518521</v>
      </c>
      <c r="F28529" s="2">
        <v>0.56724537037037037</v>
      </c>
      <c r="G28529" s="2"/>
      <c r="H28529" t="s">
        <v>110</v>
      </c>
    </row>
    <row r="28530" spans="1:8" x14ac:dyDescent="0.35">
      <c r="A28530">
        <v>148216</v>
      </c>
      <c r="B28530">
        <v>0</v>
      </c>
      <c r="C28530">
        <v>1</v>
      </c>
      <c r="D28530" t="s">
        <v>21</v>
      </c>
      <c r="E28530" s="2">
        <v>0.56863425925925926</v>
      </c>
      <c r="F28530" s="2">
        <v>0.56921296296296298</v>
      </c>
      <c r="G28530" s="2"/>
      <c r="H28530" t="s">
        <v>122</v>
      </c>
    </row>
    <row r="28531" spans="1:8" x14ac:dyDescent="0.35">
      <c r="A28531">
        <v>148216</v>
      </c>
      <c r="B28531">
        <v>0</v>
      </c>
      <c r="C28531">
        <v>1</v>
      </c>
      <c r="D28531" t="s">
        <v>123</v>
      </c>
      <c r="E28531" s="2">
        <v>0.57141203703703702</v>
      </c>
      <c r="F28531" s="2">
        <v>0.57199074074074074</v>
      </c>
      <c r="G28531" s="2"/>
      <c r="H28531">
        <v>2</v>
      </c>
    </row>
    <row r="28532" spans="1:8" x14ac:dyDescent="0.35">
      <c r="A28532">
        <v>148216</v>
      </c>
      <c r="B28532">
        <v>0</v>
      </c>
      <c r="C28532">
        <v>1</v>
      </c>
      <c r="D28532" t="s">
        <v>93</v>
      </c>
      <c r="E28532" s="2">
        <v>0.57384259259259263</v>
      </c>
      <c r="F28532" s="2">
        <v>0.57430555555555551</v>
      </c>
      <c r="G28532" s="2"/>
      <c r="H28532">
        <v>2</v>
      </c>
    </row>
    <row r="28533" spans="1:8" x14ac:dyDescent="0.35">
      <c r="A28533">
        <v>148216</v>
      </c>
      <c r="B28533">
        <v>0</v>
      </c>
      <c r="C28533">
        <v>1</v>
      </c>
      <c r="D28533" t="s">
        <v>9</v>
      </c>
      <c r="E28533" s="2">
        <v>0.57546296296296295</v>
      </c>
      <c r="F28533" s="2">
        <v>0.57592592592592595</v>
      </c>
      <c r="G28533" s="2"/>
      <c r="H28533">
        <v>2</v>
      </c>
    </row>
    <row r="28534" spans="1:8" x14ac:dyDescent="0.35">
      <c r="A28534">
        <v>148216</v>
      </c>
      <c r="B28534">
        <v>0</v>
      </c>
      <c r="C28534">
        <v>1</v>
      </c>
      <c r="D28534" t="s">
        <v>144</v>
      </c>
      <c r="E28534" s="2">
        <v>0.57696759259259256</v>
      </c>
      <c r="F28534" s="2">
        <v>0.57743055555555556</v>
      </c>
      <c r="G28534" s="2"/>
      <c r="H28534">
        <v>2</v>
      </c>
    </row>
    <row r="28535" spans="1:8" x14ac:dyDescent="0.35">
      <c r="A28535">
        <v>148216</v>
      </c>
      <c r="B28535">
        <v>0</v>
      </c>
      <c r="C28535">
        <v>1</v>
      </c>
      <c r="D28535" t="s">
        <v>59</v>
      </c>
      <c r="E28535" s="2">
        <v>0.578587962962963</v>
      </c>
      <c r="F28535" s="2">
        <v>0.57905092592592589</v>
      </c>
      <c r="G28535" s="2"/>
      <c r="H28535">
        <v>2</v>
      </c>
    </row>
    <row r="28536" spans="1:8" x14ac:dyDescent="0.35">
      <c r="A28536">
        <v>148216</v>
      </c>
      <c r="B28536">
        <v>0</v>
      </c>
      <c r="C28536">
        <v>1</v>
      </c>
      <c r="D28536" t="s">
        <v>90</v>
      </c>
      <c r="E28536" s="2">
        <v>0.58043981481481477</v>
      </c>
      <c r="F28536" s="2">
        <v>0.58113425925925921</v>
      </c>
      <c r="G28536" s="2"/>
      <c r="H28536">
        <v>2</v>
      </c>
    </row>
    <row r="28537" spans="1:8" x14ac:dyDescent="0.35">
      <c r="A28537">
        <v>148216</v>
      </c>
      <c r="B28537">
        <v>0</v>
      </c>
      <c r="C28537">
        <v>1</v>
      </c>
      <c r="D28537" t="s">
        <v>151</v>
      </c>
      <c r="E28537" s="2">
        <v>0.58229166666666665</v>
      </c>
      <c r="F28537" s="2">
        <v>0.58275462962962965</v>
      </c>
      <c r="G28537" s="2"/>
      <c r="H28537">
        <v>2</v>
      </c>
    </row>
    <row r="28538" spans="1:8" x14ac:dyDescent="0.35">
      <c r="A28538">
        <v>148216</v>
      </c>
      <c r="B28538">
        <v>0</v>
      </c>
      <c r="C28538">
        <v>1</v>
      </c>
      <c r="D28538" t="s">
        <v>150</v>
      </c>
      <c r="E28538" s="2">
        <v>0.58402777777777781</v>
      </c>
      <c r="F28538" s="2">
        <v>0.58472222222222225</v>
      </c>
      <c r="G28538" s="2"/>
      <c r="H28538">
        <v>2</v>
      </c>
    </row>
    <row r="28539" spans="1:8" x14ac:dyDescent="0.35">
      <c r="A28539">
        <v>148216</v>
      </c>
      <c r="B28539">
        <v>0</v>
      </c>
      <c r="C28539">
        <v>1</v>
      </c>
      <c r="D28539" t="s">
        <v>149</v>
      </c>
      <c r="E28539" s="2">
        <v>0.58599537037037042</v>
      </c>
      <c r="F28539" s="2">
        <v>0.58657407407407403</v>
      </c>
      <c r="G28539" s="2"/>
      <c r="H28539">
        <v>2</v>
      </c>
    </row>
    <row r="28540" spans="1:8" x14ac:dyDescent="0.35">
      <c r="A28540">
        <v>148216</v>
      </c>
      <c r="B28540">
        <v>0</v>
      </c>
      <c r="C28540">
        <v>1</v>
      </c>
      <c r="D28540" t="s">
        <v>148</v>
      </c>
      <c r="E28540" s="2">
        <v>0.58819444444444446</v>
      </c>
      <c r="F28540" s="2">
        <v>0.58865740740740746</v>
      </c>
      <c r="G28540" s="2"/>
      <c r="H28540">
        <v>2</v>
      </c>
    </row>
    <row r="28541" spans="1:8" x14ac:dyDescent="0.35">
      <c r="A28541">
        <v>148216</v>
      </c>
      <c r="B28541">
        <v>0</v>
      </c>
      <c r="C28541">
        <v>1</v>
      </c>
      <c r="D28541" t="s">
        <v>19</v>
      </c>
      <c r="E28541" s="2">
        <v>0.59155092592592595</v>
      </c>
      <c r="F28541" s="2">
        <v>0.59201388888888884</v>
      </c>
      <c r="G28541" s="2"/>
      <c r="H28541">
        <v>2</v>
      </c>
    </row>
    <row r="28542" spans="1:8" x14ac:dyDescent="0.35">
      <c r="A28542">
        <v>148216</v>
      </c>
      <c r="B28542">
        <v>0</v>
      </c>
      <c r="C28542">
        <v>1</v>
      </c>
      <c r="D28542" t="s">
        <v>146</v>
      </c>
      <c r="E28542" s="2">
        <v>0.59305555555555556</v>
      </c>
      <c r="F28542" s="2">
        <v>0.59351851851851856</v>
      </c>
      <c r="G28542" s="2"/>
      <c r="H28542" t="s">
        <v>159</v>
      </c>
    </row>
    <row r="28543" spans="1:8" x14ac:dyDescent="0.35">
      <c r="A28543">
        <v>148216</v>
      </c>
      <c r="B28543">
        <v>0</v>
      </c>
      <c r="C28543">
        <v>1</v>
      </c>
      <c r="D28543" t="s">
        <v>145</v>
      </c>
      <c r="E28543" s="2">
        <v>0.59490740740740744</v>
      </c>
      <c r="F28543" s="2">
        <v>0.59537037037037033</v>
      </c>
      <c r="G28543" s="2"/>
      <c r="H28543">
        <v>2</v>
      </c>
    </row>
    <row r="28544" spans="1:8" x14ac:dyDescent="0.35">
      <c r="A28544">
        <v>148216</v>
      </c>
      <c r="B28544">
        <v>0</v>
      </c>
      <c r="C28544">
        <v>1</v>
      </c>
      <c r="D28544" t="s">
        <v>23</v>
      </c>
      <c r="E28544" s="2">
        <v>0.59756944444444449</v>
      </c>
      <c r="H28544">
        <v>1</v>
      </c>
    </row>
    <row r="28545" spans="1:8" x14ac:dyDescent="0.35">
      <c r="A28545">
        <v>147601</v>
      </c>
      <c r="B28545">
        <v>0</v>
      </c>
      <c r="C28545">
        <v>1</v>
      </c>
      <c r="D28545" t="s">
        <v>26</v>
      </c>
      <c r="F28545" s="2">
        <v>0.55208333333333337</v>
      </c>
      <c r="G28545" s="2"/>
      <c r="H28545">
        <v>1</v>
      </c>
    </row>
    <row r="28546" spans="1:8" x14ac:dyDescent="0.35">
      <c r="A28546">
        <v>147601</v>
      </c>
      <c r="B28546">
        <v>0</v>
      </c>
      <c r="C28546">
        <v>1</v>
      </c>
      <c r="D28546" t="s">
        <v>171</v>
      </c>
      <c r="E28546" s="2">
        <v>0.55439814814814814</v>
      </c>
      <c r="F28546" s="2">
        <v>0.55486111111111114</v>
      </c>
      <c r="G28546" s="2"/>
      <c r="H28546">
        <v>1</v>
      </c>
    </row>
    <row r="28547" spans="1:8" x14ac:dyDescent="0.35">
      <c r="A28547">
        <v>147601</v>
      </c>
      <c r="B28547">
        <v>0</v>
      </c>
      <c r="C28547">
        <v>1</v>
      </c>
      <c r="D28547" t="s">
        <v>170</v>
      </c>
      <c r="E28547" s="2">
        <v>0.55625000000000002</v>
      </c>
      <c r="F28547" s="2">
        <v>0.55671296296296291</v>
      </c>
      <c r="G28547" s="2"/>
      <c r="H28547">
        <v>1</v>
      </c>
    </row>
    <row r="28548" spans="1:8" x14ac:dyDescent="0.35">
      <c r="A28548">
        <v>147601</v>
      </c>
      <c r="B28548">
        <v>0</v>
      </c>
      <c r="C28548">
        <v>1</v>
      </c>
      <c r="D28548" t="s">
        <v>169</v>
      </c>
      <c r="E28548" s="2">
        <v>0.55833333333333335</v>
      </c>
      <c r="F28548" s="2">
        <v>0.55879629629629635</v>
      </c>
      <c r="G28548" s="2"/>
      <c r="H28548">
        <v>1</v>
      </c>
    </row>
    <row r="28549" spans="1:8" x14ac:dyDescent="0.35">
      <c r="A28549">
        <v>147601</v>
      </c>
      <c r="B28549">
        <v>0</v>
      </c>
      <c r="C28549">
        <v>1</v>
      </c>
      <c r="D28549" t="s">
        <v>168</v>
      </c>
      <c r="E28549" s="2">
        <v>0.5605324074074074</v>
      </c>
      <c r="F28549" s="2">
        <v>0.56099537037037039</v>
      </c>
      <c r="G28549" s="2"/>
      <c r="H28549">
        <v>1</v>
      </c>
    </row>
    <row r="28550" spans="1:8" x14ac:dyDescent="0.35">
      <c r="A28550">
        <v>147601</v>
      </c>
      <c r="B28550">
        <v>0</v>
      </c>
      <c r="C28550">
        <v>1</v>
      </c>
      <c r="D28550" t="s">
        <v>167</v>
      </c>
      <c r="E28550" s="2">
        <v>0.5625</v>
      </c>
      <c r="F28550" s="2">
        <v>0.562962962962963</v>
      </c>
      <c r="G28550" s="2"/>
      <c r="H28550">
        <v>1</v>
      </c>
    </row>
    <row r="28551" spans="1:8" x14ac:dyDescent="0.35">
      <c r="A28551">
        <v>147601</v>
      </c>
      <c r="B28551">
        <v>0</v>
      </c>
      <c r="C28551">
        <v>1</v>
      </c>
      <c r="D28551" t="s">
        <v>13</v>
      </c>
      <c r="E28551" s="2">
        <v>0.56631944444444449</v>
      </c>
      <c r="H28551" t="s">
        <v>166</v>
      </c>
    </row>
    <row r="28552" spans="1:8" x14ac:dyDescent="0.35">
      <c r="A28552">
        <v>148622</v>
      </c>
      <c r="B28552">
        <v>0</v>
      </c>
      <c r="C28552">
        <v>1</v>
      </c>
      <c r="D28552" t="s">
        <v>13</v>
      </c>
      <c r="F28552" s="2">
        <v>0.55208333333333337</v>
      </c>
      <c r="G28552" s="2"/>
      <c r="H28552" t="s">
        <v>166</v>
      </c>
    </row>
    <row r="28553" spans="1:8" x14ac:dyDescent="0.35">
      <c r="A28553">
        <v>148622</v>
      </c>
      <c r="B28553">
        <v>0</v>
      </c>
      <c r="C28553">
        <v>1</v>
      </c>
      <c r="D28553" t="s">
        <v>167</v>
      </c>
      <c r="E28553" s="2">
        <v>0.55532407407407403</v>
      </c>
      <c r="F28553" s="2">
        <v>0.55578703703703702</v>
      </c>
      <c r="G28553" s="2"/>
      <c r="H28553">
        <v>2</v>
      </c>
    </row>
    <row r="28554" spans="1:8" x14ac:dyDescent="0.35">
      <c r="A28554">
        <v>148622</v>
      </c>
      <c r="B28554">
        <v>0</v>
      </c>
      <c r="C28554">
        <v>1</v>
      </c>
      <c r="D28554" t="s">
        <v>168</v>
      </c>
      <c r="E28554" s="2">
        <v>0.55717592592592591</v>
      </c>
      <c r="F28554" s="2">
        <v>0.55763888888888891</v>
      </c>
      <c r="G28554" s="2"/>
      <c r="H28554">
        <v>2</v>
      </c>
    </row>
    <row r="28555" spans="1:8" x14ac:dyDescent="0.35">
      <c r="A28555">
        <v>148622</v>
      </c>
      <c r="B28555">
        <v>0</v>
      </c>
      <c r="C28555">
        <v>1</v>
      </c>
      <c r="D28555" t="s">
        <v>169</v>
      </c>
      <c r="E28555" s="2">
        <v>0.55937499999999996</v>
      </c>
      <c r="F28555" s="2">
        <v>0.55983796296296295</v>
      </c>
      <c r="G28555" s="2"/>
      <c r="H28555">
        <v>2</v>
      </c>
    </row>
    <row r="28556" spans="1:8" x14ac:dyDescent="0.35">
      <c r="A28556">
        <v>148622</v>
      </c>
      <c r="B28556">
        <v>0</v>
      </c>
      <c r="C28556">
        <v>1</v>
      </c>
      <c r="D28556" t="s">
        <v>170</v>
      </c>
      <c r="E28556" s="2">
        <v>0.56145833333333328</v>
      </c>
      <c r="F28556" s="2">
        <v>0.56192129629629628</v>
      </c>
      <c r="G28556" s="2"/>
      <c r="H28556">
        <v>2</v>
      </c>
    </row>
    <row r="28557" spans="1:8" x14ac:dyDescent="0.35">
      <c r="A28557">
        <v>148622</v>
      </c>
      <c r="B28557">
        <v>0</v>
      </c>
      <c r="C28557">
        <v>1</v>
      </c>
      <c r="D28557" t="s">
        <v>171</v>
      </c>
      <c r="E28557" s="2">
        <v>0.56331018518518516</v>
      </c>
      <c r="F28557" s="2">
        <v>0.56377314814814816</v>
      </c>
      <c r="G28557" s="2"/>
      <c r="H28557">
        <v>2</v>
      </c>
    </row>
    <row r="28558" spans="1:8" x14ac:dyDescent="0.35">
      <c r="A28558">
        <v>148622</v>
      </c>
      <c r="B28558">
        <v>0</v>
      </c>
      <c r="C28558">
        <v>1</v>
      </c>
      <c r="D28558" t="s">
        <v>26</v>
      </c>
      <c r="E28558" s="2">
        <v>0.56655092592592593</v>
      </c>
      <c r="H28558">
        <v>1</v>
      </c>
    </row>
    <row r="28559" spans="1:8" x14ac:dyDescent="0.35">
      <c r="A28559">
        <v>147118</v>
      </c>
      <c r="B28559">
        <v>0</v>
      </c>
      <c r="C28559">
        <v>1</v>
      </c>
      <c r="D28559" t="s">
        <v>31</v>
      </c>
      <c r="F28559" s="2">
        <v>0.55902777777777779</v>
      </c>
      <c r="G28559" s="2"/>
      <c r="H28559" t="s">
        <v>131</v>
      </c>
    </row>
    <row r="28560" spans="1:8" x14ac:dyDescent="0.35">
      <c r="A28560">
        <v>147118</v>
      </c>
      <c r="B28560">
        <v>0</v>
      </c>
      <c r="C28560">
        <v>1</v>
      </c>
      <c r="D28560" t="s">
        <v>132</v>
      </c>
      <c r="E28560" s="2">
        <v>0.56122685185185184</v>
      </c>
      <c r="F28560" s="2">
        <v>0.56168981481481484</v>
      </c>
      <c r="G28560" s="2"/>
      <c r="H28560">
        <v>2</v>
      </c>
    </row>
    <row r="28561" spans="1:8" x14ac:dyDescent="0.35">
      <c r="A28561">
        <v>147118</v>
      </c>
      <c r="B28561">
        <v>0</v>
      </c>
      <c r="C28561">
        <v>1</v>
      </c>
      <c r="D28561" t="s">
        <v>133</v>
      </c>
      <c r="E28561" s="2">
        <v>0.56342592592592589</v>
      </c>
      <c r="F28561" s="2">
        <v>0.56388888888888888</v>
      </c>
      <c r="G28561" s="2"/>
      <c r="H28561">
        <v>2</v>
      </c>
    </row>
    <row r="28562" spans="1:8" x14ac:dyDescent="0.35">
      <c r="A28562">
        <v>147118</v>
      </c>
      <c r="B28562">
        <v>0</v>
      </c>
      <c r="C28562">
        <v>1</v>
      </c>
      <c r="D28562" t="s">
        <v>38</v>
      </c>
      <c r="E28562" s="2">
        <v>0.56516203703703705</v>
      </c>
      <c r="F28562" s="2">
        <v>0.56585648148148149</v>
      </c>
      <c r="G28562" s="2"/>
      <c r="H28562" t="s">
        <v>134</v>
      </c>
    </row>
    <row r="28563" spans="1:8" x14ac:dyDescent="0.35">
      <c r="A28563">
        <v>147118</v>
      </c>
      <c r="B28563">
        <v>1</v>
      </c>
      <c r="C28563">
        <v>1</v>
      </c>
      <c r="D28563" t="s">
        <v>135</v>
      </c>
      <c r="E28563" s="2">
        <v>0.56805555555555554</v>
      </c>
      <c r="F28563" s="2">
        <v>0.56851851851851853</v>
      </c>
      <c r="G28563" s="2"/>
      <c r="H28563">
        <v>1</v>
      </c>
    </row>
    <row r="28564" spans="1:8" x14ac:dyDescent="0.35">
      <c r="A28564">
        <v>147118</v>
      </c>
      <c r="B28564">
        <v>1</v>
      </c>
      <c r="C28564">
        <v>1</v>
      </c>
      <c r="D28564" t="s">
        <v>136</v>
      </c>
      <c r="E28564" s="2">
        <v>0.56990740740740742</v>
      </c>
      <c r="F28564" s="2">
        <v>0.57037037037037042</v>
      </c>
      <c r="G28564" s="2"/>
      <c r="H28564">
        <v>1</v>
      </c>
    </row>
    <row r="28565" spans="1:8" x14ac:dyDescent="0.35">
      <c r="A28565">
        <v>147118</v>
      </c>
      <c r="B28565">
        <v>1</v>
      </c>
      <c r="C28565">
        <v>1</v>
      </c>
      <c r="D28565" t="s">
        <v>137</v>
      </c>
      <c r="E28565" s="2">
        <v>0.57210648148148147</v>
      </c>
      <c r="F28565" s="2">
        <v>0.57256944444444446</v>
      </c>
      <c r="G28565" s="2"/>
      <c r="H28565">
        <v>1</v>
      </c>
    </row>
    <row r="28566" spans="1:8" x14ac:dyDescent="0.35">
      <c r="A28566">
        <v>147118</v>
      </c>
      <c r="B28566">
        <v>1</v>
      </c>
      <c r="C28566">
        <v>1</v>
      </c>
      <c r="D28566" t="s">
        <v>138</v>
      </c>
      <c r="E28566" s="2">
        <v>0.57384259259259263</v>
      </c>
      <c r="F28566" s="2">
        <v>0.57430555555555551</v>
      </c>
      <c r="G28566" s="2"/>
      <c r="H28566">
        <v>1</v>
      </c>
    </row>
    <row r="28567" spans="1:8" x14ac:dyDescent="0.35">
      <c r="A28567">
        <v>147118</v>
      </c>
      <c r="B28567">
        <v>1</v>
      </c>
      <c r="C28567">
        <v>1</v>
      </c>
      <c r="D28567" t="s">
        <v>139</v>
      </c>
      <c r="E28567" s="2">
        <v>0.57638888888888884</v>
      </c>
      <c r="F28567" s="2">
        <v>0.57708333333333328</v>
      </c>
      <c r="G28567" s="2"/>
      <c r="H28567">
        <v>1</v>
      </c>
    </row>
    <row r="28568" spans="1:8" x14ac:dyDescent="0.35">
      <c r="A28568">
        <v>147118</v>
      </c>
      <c r="B28568">
        <v>1</v>
      </c>
      <c r="C28568">
        <v>1</v>
      </c>
      <c r="D28568" t="s">
        <v>72</v>
      </c>
      <c r="E28568" s="2">
        <v>0.57881944444444444</v>
      </c>
      <c r="F28568" s="2">
        <v>0.57939814814814816</v>
      </c>
      <c r="G28568" s="2"/>
      <c r="H28568">
        <v>1</v>
      </c>
    </row>
    <row r="28569" spans="1:8" x14ac:dyDescent="0.35">
      <c r="A28569">
        <v>147118</v>
      </c>
      <c r="B28569">
        <v>1</v>
      </c>
      <c r="C28569">
        <v>1</v>
      </c>
      <c r="D28569" t="s">
        <v>95</v>
      </c>
      <c r="E28569" s="2">
        <v>0.58113425925925921</v>
      </c>
      <c r="F28569" s="2">
        <v>0.58171296296296293</v>
      </c>
      <c r="G28569" s="2"/>
      <c r="H28569">
        <v>1</v>
      </c>
    </row>
    <row r="28570" spans="1:8" x14ac:dyDescent="0.35">
      <c r="A28570">
        <v>147118</v>
      </c>
      <c r="B28570">
        <v>1</v>
      </c>
      <c r="C28570">
        <v>1</v>
      </c>
      <c r="D28570" t="s">
        <v>140</v>
      </c>
      <c r="E28570" s="2">
        <v>0.58310185185185182</v>
      </c>
      <c r="F28570" s="2">
        <v>0.58379629629629626</v>
      </c>
      <c r="G28570" s="2"/>
      <c r="H28570">
        <v>1</v>
      </c>
    </row>
    <row r="28571" spans="1:8" x14ac:dyDescent="0.35">
      <c r="A28571">
        <v>147118</v>
      </c>
      <c r="B28571">
        <v>1</v>
      </c>
      <c r="C28571">
        <v>1</v>
      </c>
      <c r="D28571" t="s">
        <v>141</v>
      </c>
      <c r="E28571" s="2">
        <v>0.58553240740740742</v>
      </c>
      <c r="F28571" s="2">
        <v>0.58599537037037042</v>
      </c>
      <c r="G28571" s="2"/>
      <c r="H28571">
        <v>1</v>
      </c>
    </row>
    <row r="28572" spans="1:8" x14ac:dyDescent="0.35">
      <c r="A28572">
        <v>147118</v>
      </c>
      <c r="B28572">
        <v>1</v>
      </c>
      <c r="C28572">
        <v>1</v>
      </c>
      <c r="D28572" t="s">
        <v>46</v>
      </c>
      <c r="E28572" s="2">
        <v>0.58680555555555558</v>
      </c>
      <c r="F28572" s="2">
        <v>0.58726851851851847</v>
      </c>
      <c r="G28572" s="2"/>
      <c r="H28572">
        <v>1</v>
      </c>
    </row>
    <row r="28573" spans="1:8" x14ac:dyDescent="0.35">
      <c r="A28573">
        <v>147118</v>
      </c>
      <c r="B28573">
        <v>1</v>
      </c>
      <c r="C28573">
        <v>1</v>
      </c>
      <c r="D28573" t="s">
        <v>142</v>
      </c>
      <c r="E28573" s="2">
        <v>0.58842592592592591</v>
      </c>
      <c r="F28573" s="2">
        <v>0.58888888888888891</v>
      </c>
      <c r="G28573" s="2"/>
      <c r="H28573">
        <v>1</v>
      </c>
    </row>
    <row r="28574" spans="1:8" x14ac:dyDescent="0.35">
      <c r="A28574">
        <v>147118</v>
      </c>
      <c r="B28574">
        <v>1</v>
      </c>
      <c r="C28574">
        <v>1</v>
      </c>
      <c r="D28574" t="s">
        <v>143</v>
      </c>
      <c r="E28574" s="2">
        <v>0.58969907407407407</v>
      </c>
      <c r="F28574" s="2">
        <v>0.59039351851851851</v>
      </c>
      <c r="G28574" s="2"/>
      <c r="H28574">
        <v>1</v>
      </c>
    </row>
    <row r="28575" spans="1:8" x14ac:dyDescent="0.35">
      <c r="A28575">
        <v>147118</v>
      </c>
      <c r="B28575">
        <v>1</v>
      </c>
      <c r="C28575">
        <v>1</v>
      </c>
      <c r="D28575" t="s">
        <v>59</v>
      </c>
      <c r="E28575" s="2">
        <v>0.59166666666666667</v>
      </c>
      <c r="F28575" s="2">
        <v>0.59212962962962967</v>
      </c>
      <c r="G28575" s="2"/>
      <c r="H28575">
        <v>1</v>
      </c>
    </row>
    <row r="28576" spans="1:8" x14ac:dyDescent="0.35">
      <c r="A28576">
        <v>147118</v>
      </c>
      <c r="B28576">
        <v>1</v>
      </c>
      <c r="C28576">
        <v>1</v>
      </c>
      <c r="D28576" t="s">
        <v>144</v>
      </c>
      <c r="E28576" s="2">
        <v>0.59317129629629628</v>
      </c>
      <c r="F28576" s="2">
        <v>0.59363425925925928</v>
      </c>
      <c r="G28576" s="2"/>
      <c r="H28576">
        <v>1</v>
      </c>
    </row>
    <row r="28577" spans="1:8" x14ac:dyDescent="0.35">
      <c r="A28577">
        <v>147118</v>
      </c>
      <c r="B28577">
        <v>1</v>
      </c>
      <c r="C28577">
        <v>1</v>
      </c>
      <c r="D28577" t="s">
        <v>9</v>
      </c>
      <c r="E28577" s="2">
        <v>0.59490740740740744</v>
      </c>
      <c r="F28577" s="2">
        <v>0.59537037037037033</v>
      </c>
      <c r="G28577" s="2"/>
      <c r="H28577">
        <v>1</v>
      </c>
    </row>
    <row r="28578" spans="1:8" x14ac:dyDescent="0.35">
      <c r="A28578">
        <v>147118</v>
      </c>
      <c r="B28578">
        <v>1</v>
      </c>
      <c r="C28578">
        <v>1</v>
      </c>
      <c r="D28578" t="s">
        <v>93</v>
      </c>
      <c r="E28578" s="2">
        <v>0.59652777777777777</v>
      </c>
      <c r="F28578" s="2">
        <v>0.59699074074074077</v>
      </c>
      <c r="G28578" s="2"/>
      <c r="H28578">
        <v>1</v>
      </c>
    </row>
    <row r="28579" spans="1:8" x14ac:dyDescent="0.35">
      <c r="A28579">
        <v>147118</v>
      </c>
      <c r="B28579">
        <v>1</v>
      </c>
      <c r="C28579">
        <v>1</v>
      </c>
      <c r="D28579" t="s">
        <v>123</v>
      </c>
      <c r="E28579" s="2">
        <v>0.59872685185185182</v>
      </c>
      <c r="F28579" s="2">
        <v>0.59930555555555554</v>
      </c>
      <c r="G28579" s="2"/>
      <c r="H28579">
        <v>1</v>
      </c>
    </row>
    <row r="28580" spans="1:8" x14ac:dyDescent="0.35">
      <c r="A28580">
        <v>147118</v>
      </c>
      <c r="B28580">
        <v>1</v>
      </c>
      <c r="C28580">
        <v>1</v>
      </c>
      <c r="D28580" t="s">
        <v>21</v>
      </c>
      <c r="E28580" s="2">
        <v>0.60150462962962958</v>
      </c>
      <c r="F28580" s="2">
        <v>0.6020833333333333</v>
      </c>
      <c r="G28580" s="2"/>
      <c r="H28580" t="s">
        <v>114</v>
      </c>
    </row>
    <row r="28581" spans="1:8" x14ac:dyDescent="0.35">
      <c r="A28581">
        <v>147118</v>
      </c>
      <c r="B28581">
        <v>1</v>
      </c>
      <c r="C28581">
        <v>1</v>
      </c>
      <c r="D28581" t="s">
        <v>45</v>
      </c>
      <c r="E28581" s="2">
        <v>0.60393518518518519</v>
      </c>
      <c r="F28581" s="2">
        <v>0.60474537037037035</v>
      </c>
      <c r="G28581" s="2"/>
      <c r="H28581" t="s">
        <v>152</v>
      </c>
    </row>
    <row r="28582" spans="1:8" x14ac:dyDescent="0.35">
      <c r="A28582">
        <v>147118</v>
      </c>
      <c r="B28582">
        <v>1</v>
      </c>
      <c r="C28582">
        <v>1</v>
      </c>
      <c r="D28582" t="s">
        <v>130</v>
      </c>
      <c r="E28582" s="2">
        <v>0.60636574074074079</v>
      </c>
      <c r="F28582" s="2">
        <v>0.6069444444444444</v>
      </c>
      <c r="G28582" s="2"/>
      <c r="H28582" t="s">
        <v>152</v>
      </c>
    </row>
    <row r="28583" spans="1:8" x14ac:dyDescent="0.35">
      <c r="A28583">
        <v>147118</v>
      </c>
      <c r="B28583">
        <v>1</v>
      </c>
      <c r="C28583">
        <v>1</v>
      </c>
      <c r="D28583" t="s">
        <v>129</v>
      </c>
      <c r="E28583" s="2">
        <v>0.60821759259259256</v>
      </c>
      <c r="F28583" s="2">
        <v>0.60868055555555556</v>
      </c>
      <c r="G28583" s="2"/>
      <c r="H28583" t="s">
        <v>152</v>
      </c>
    </row>
    <row r="28584" spans="1:8" x14ac:dyDescent="0.35">
      <c r="A28584">
        <v>147118</v>
      </c>
      <c r="B28584">
        <v>1</v>
      </c>
      <c r="C28584">
        <v>1</v>
      </c>
      <c r="D28584" t="s">
        <v>128</v>
      </c>
      <c r="E28584" s="2">
        <v>0.61018518518518516</v>
      </c>
      <c r="F28584" s="2">
        <v>0.61064814814814816</v>
      </c>
      <c r="G28584" s="2"/>
      <c r="H28584" t="s">
        <v>152</v>
      </c>
    </row>
    <row r="28585" spans="1:8" x14ac:dyDescent="0.35">
      <c r="A28585">
        <v>147118</v>
      </c>
      <c r="B28585">
        <v>1</v>
      </c>
      <c r="C28585">
        <v>1</v>
      </c>
      <c r="D28585" t="s">
        <v>126</v>
      </c>
      <c r="E28585" s="2">
        <v>0.61215277777777777</v>
      </c>
      <c r="F28585" s="2">
        <v>0.61284722222222221</v>
      </c>
      <c r="G28585" s="2"/>
      <c r="H28585" t="s">
        <v>162</v>
      </c>
    </row>
    <row r="28586" spans="1:8" x14ac:dyDescent="0.35">
      <c r="A28586">
        <v>147118</v>
      </c>
      <c r="B28586">
        <v>1</v>
      </c>
      <c r="C28586">
        <v>1</v>
      </c>
      <c r="D28586" t="s">
        <v>125</v>
      </c>
      <c r="E28586" s="2">
        <v>0.61458333333333337</v>
      </c>
      <c r="F28586" s="2">
        <v>0.61504629629629626</v>
      </c>
      <c r="G28586" s="2"/>
      <c r="H28586">
        <v>1</v>
      </c>
    </row>
    <row r="28587" spans="1:8" x14ac:dyDescent="0.35">
      <c r="A28587">
        <v>147118</v>
      </c>
      <c r="B28587">
        <v>1</v>
      </c>
      <c r="C28587">
        <v>1</v>
      </c>
      <c r="D28587" t="s">
        <v>17</v>
      </c>
      <c r="E28587" s="2">
        <v>0.61631944444444442</v>
      </c>
      <c r="F28587" s="2">
        <v>0.61678240740740742</v>
      </c>
      <c r="G28587" s="2"/>
      <c r="H28587">
        <v>1</v>
      </c>
    </row>
    <row r="28588" spans="1:8" x14ac:dyDescent="0.35">
      <c r="A28588">
        <v>147118</v>
      </c>
      <c r="B28588">
        <v>1</v>
      </c>
      <c r="C28588">
        <v>1</v>
      </c>
      <c r="D28588" t="s">
        <v>18</v>
      </c>
      <c r="E28588" s="2">
        <v>0.61956018518518519</v>
      </c>
      <c r="H28588" t="s">
        <v>124</v>
      </c>
    </row>
    <row r="28589" spans="1:8" x14ac:dyDescent="0.35">
      <c r="A28589">
        <v>147215</v>
      </c>
      <c r="B28589">
        <v>0</v>
      </c>
      <c r="C28589">
        <v>1</v>
      </c>
      <c r="D28589" t="s">
        <v>23</v>
      </c>
      <c r="F28589" s="2">
        <v>0.55925925925925923</v>
      </c>
      <c r="G28589" s="2"/>
      <c r="H28589">
        <v>1</v>
      </c>
    </row>
    <row r="28590" spans="1:8" x14ac:dyDescent="0.35">
      <c r="A28590">
        <v>147215</v>
      </c>
      <c r="B28590">
        <v>0</v>
      </c>
      <c r="C28590">
        <v>1</v>
      </c>
      <c r="D28590" t="s">
        <v>145</v>
      </c>
      <c r="E28590" s="2">
        <v>0.56122685185185184</v>
      </c>
      <c r="F28590" s="2">
        <v>0.56168981481481484</v>
      </c>
      <c r="G28590" s="2"/>
      <c r="H28590">
        <v>1</v>
      </c>
    </row>
    <row r="28591" spans="1:8" x14ac:dyDescent="0.35">
      <c r="A28591">
        <v>147215</v>
      </c>
      <c r="B28591">
        <v>0</v>
      </c>
      <c r="C28591">
        <v>1</v>
      </c>
      <c r="D28591" t="s">
        <v>146</v>
      </c>
      <c r="E28591" s="2">
        <v>0.56307870370370372</v>
      </c>
      <c r="F28591" s="2">
        <v>0.56354166666666672</v>
      </c>
      <c r="G28591" s="2"/>
      <c r="H28591" t="s">
        <v>147</v>
      </c>
    </row>
    <row r="28592" spans="1:8" x14ac:dyDescent="0.35">
      <c r="A28592">
        <v>147215</v>
      </c>
      <c r="B28592">
        <v>0</v>
      </c>
      <c r="C28592">
        <v>1</v>
      </c>
      <c r="D28592" t="s">
        <v>19</v>
      </c>
      <c r="E28592" s="2">
        <v>0.5644675925925926</v>
      </c>
      <c r="F28592" s="2">
        <v>0.5649305555555556</v>
      </c>
      <c r="G28592" s="2"/>
      <c r="H28592">
        <v>1</v>
      </c>
    </row>
    <row r="28593" spans="1:8" x14ac:dyDescent="0.35">
      <c r="A28593">
        <v>147215</v>
      </c>
      <c r="B28593">
        <v>0</v>
      </c>
      <c r="C28593">
        <v>1</v>
      </c>
      <c r="D28593" t="s">
        <v>148</v>
      </c>
      <c r="E28593" s="2">
        <v>0.56747685185185182</v>
      </c>
      <c r="F28593" s="2">
        <v>0.56793981481481481</v>
      </c>
      <c r="G28593" s="2"/>
      <c r="H28593">
        <v>1</v>
      </c>
    </row>
    <row r="28594" spans="1:8" x14ac:dyDescent="0.35">
      <c r="A28594">
        <v>147215</v>
      </c>
      <c r="B28594">
        <v>0</v>
      </c>
      <c r="C28594">
        <v>1</v>
      </c>
      <c r="D28594" t="s">
        <v>149</v>
      </c>
      <c r="E28594" s="2">
        <v>0.56944444444444442</v>
      </c>
      <c r="F28594" s="2">
        <v>0.57002314814814814</v>
      </c>
      <c r="G28594" s="2"/>
      <c r="H28594">
        <v>1</v>
      </c>
    </row>
    <row r="28595" spans="1:8" x14ac:dyDescent="0.35">
      <c r="A28595">
        <v>147215</v>
      </c>
      <c r="B28595">
        <v>0</v>
      </c>
      <c r="C28595">
        <v>1</v>
      </c>
      <c r="D28595" t="s">
        <v>150</v>
      </c>
      <c r="E28595" s="2">
        <v>0.5712962962962963</v>
      </c>
      <c r="F28595" s="2">
        <v>0.57199074074074074</v>
      </c>
      <c r="G28595" s="2"/>
      <c r="H28595">
        <v>1</v>
      </c>
    </row>
    <row r="28596" spans="1:8" x14ac:dyDescent="0.35">
      <c r="A28596">
        <v>147215</v>
      </c>
      <c r="B28596">
        <v>0</v>
      </c>
      <c r="C28596">
        <v>1</v>
      </c>
      <c r="D28596" t="s">
        <v>151</v>
      </c>
      <c r="E28596" s="2">
        <v>0.57303240740740746</v>
      </c>
      <c r="F28596" s="2">
        <v>0.57349537037037035</v>
      </c>
      <c r="G28596" s="2"/>
      <c r="H28596">
        <v>1</v>
      </c>
    </row>
    <row r="28597" spans="1:8" x14ac:dyDescent="0.35">
      <c r="A28597">
        <v>147215</v>
      </c>
      <c r="B28597">
        <v>0</v>
      </c>
      <c r="C28597">
        <v>1</v>
      </c>
      <c r="D28597" t="s">
        <v>90</v>
      </c>
      <c r="E28597" s="2">
        <v>0.57465277777777779</v>
      </c>
      <c r="F28597" s="2">
        <v>0.57534722222222223</v>
      </c>
      <c r="G28597" s="2"/>
      <c r="H28597">
        <v>1</v>
      </c>
    </row>
    <row r="28598" spans="1:8" x14ac:dyDescent="0.35">
      <c r="A28598">
        <v>147215</v>
      </c>
      <c r="B28598">
        <v>0</v>
      </c>
      <c r="C28598">
        <v>1</v>
      </c>
      <c r="D28598" t="s">
        <v>59</v>
      </c>
      <c r="E28598" s="2">
        <v>0.57673611111111112</v>
      </c>
      <c r="F28598" s="2">
        <v>0.57719907407407411</v>
      </c>
      <c r="G28598" s="2"/>
      <c r="H28598">
        <v>1</v>
      </c>
    </row>
    <row r="28599" spans="1:8" x14ac:dyDescent="0.35">
      <c r="A28599">
        <v>147215</v>
      </c>
      <c r="B28599">
        <v>0</v>
      </c>
      <c r="C28599">
        <v>1</v>
      </c>
      <c r="D28599" t="s">
        <v>144</v>
      </c>
      <c r="E28599" s="2">
        <v>0.57824074074074072</v>
      </c>
      <c r="F28599" s="2">
        <v>0.57870370370370372</v>
      </c>
      <c r="G28599" s="2"/>
      <c r="H28599">
        <v>1</v>
      </c>
    </row>
    <row r="28600" spans="1:8" x14ac:dyDescent="0.35">
      <c r="A28600">
        <v>147215</v>
      </c>
      <c r="B28600">
        <v>0</v>
      </c>
      <c r="C28600">
        <v>1</v>
      </c>
      <c r="D28600" t="s">
        <v>9</v>
      </c>
      <c r="E28600" s="2">
        <v>0.57997685185185188</v>
      </c>
      <c r="F28600" s="2">
        <v>0.58043981481481477</v>
      </c>
      <c r="G28600" s="2"/>
      <c r="H28600">
        <v>1</v>
      </c>
    </row>
    <row r="28601" spans="1:8" x14ac:dyDescent="0.35">
      <c r="A28601">
        <v>147215</v>
      </c>
      <c r="B28601">
        <v>0</v>
      </c>
      <c r="C28601">
        <v>1</v>
      </c>
      <c r="D28601" t="s">
        <v>93</v>
      </c>
      <c r="E28601" s="2">
        <v>0.58159722222222221</v>
      </c>
      <c r="F28601" s="2">
        <v>0.58206018518518521</v>
      </c>
      <c r="G28601" s="2"/>
      <c r="H28601">
        <v>1</v>
      </c>
    </row>
    <row r="28602" spans="1:8" x14ac:dyDescent="0.35">
      <c r="A28602">
        <v>147215</v>
      </c>
      <c r="B28602">
        <v>0</v>
      </c>
      <c r="C28602">
        <v>1</v>
      </c>
      <c r="D28602" t="s">
        <v>123</v>
      </c>
      <c r="E28602" s="2">
        <v>0.58379629629629626</v>
      </c>
      <c r="F28602" s="2">
        <v>0.58437499999999998</v>
      </c>
      <c r="G28602" s="2"/>
      <c r="H28602">
        <v>1</v>
      </c>
    </row>
    <row r="28603" spans="1:8" x14ac:dyDescent="0.35">
      <c r="A28603">
        <v>147215</v>
      </c>
      <c r="B28603">
        <v>0</v>
      </c>
      <c r="C28603">
        <v>1</v>
      </c>
      <c r="D28603" t="s">
        <v>21</v>
      </c>
      <c r="E28603" s="2">
        <v>0.5869212962962963</v>
      </c>
      <c r="F28603" s="2">
        <v>0.58750000000000002</v>
      </c>
      <c r="G28603" s="2"/>
      <c r="H28603" t="s">
        <v>114</v>
      </c>
    </row>
    <row r="28604" spans="1:8" x14ac:dyDescent="0.35">
      <c r="A28604">
        <v>147215</v>
      </c>
      <c r="B28604">
        <v>0</v>
      </c>
      <c r="C28604">
        <v>1</v>
      </c>
      <c r="D28604" t="s">
        <v>45</v>
      </c>
      <c r="E28604" s="2">
        <v>0.58946759259259263</v>
      </c>
      <c r="F28604" s="2">
        <v>0.59050925925925923</v>
      </c>
      <c r="G28604" s="2"/>
      <c r="H28604" t="s">
        <v>152</v>
      </c>
    </row>
    <row r="28605" spans="1:8" x14ac:dyDescent="0.35">
      <c r="A28605">
        <v>147215</v>
      </c>
      <c r="B28605">
        <v>0</v>
      </c>
      <c r="C28605">
        <v>1</v>
      </c>
      <c r="D28605" t="s">
        <v>128</v>
      </c>
      <c r="E28605" s="2">
        <v>0.59432870370370372</v>
      </c>
      <c r="F28605" s="2">
        <v>0.59479166666666672</v>
      </c>
      <c r="G28605" s="2"/>
      <c r="H28605" t="s">
        <v>152</v>
      </c>
    </row>
    <row r="28606" spans="1:8" x14ac:dyDescent="0.35">
      <c r="A28606">
        <v>147215</v>
      </c>
      <c r="B28606">
        <v>0</v>
      </c>
      <c r="C28606">
        <v>1</v>
      </c>
      <c r="D28606" t="s">
        <v>126</v>
      </c>
      <c r="E28606" s="2">
        <v>0.59641203703703705</v>
      </c>
      <c r="F28606" s="2">
        <v>0.59756944444444449</v>
      </c>
      <c r="G28606" s="2"/>
      <c r="H28606" t="s">
        <v>152</v>
      </c>
    </row>
    <row r="28607" spans="1:8" x14ac:dyDescent="0.35">
      <c r="A28607">
        <v>147215</v>
      </c>
      <c r="B28607">
        <v>0</v>
      </c>
      <c r="C28607">
        <v>1</v>
      </c>
      <c r="D28607" t="s">
        <v>153</v>
      </c>
      <c r="E28607" s="2">
        <v>0.59965277777777781</v>
      </c>
      <c r="F28607" s="2">
        <v>0.6001157407407407</v>
      </c>
      <c r="G28607" s="2"/>
      <c r="H28607" t="s">
        <v>152</v>
      </c>
    </row>
    <row r="28608" spans="1:8" x14ac:dyDescent="0.35">
      <c r="A28608">
        <v>147215</v>
      </c>
      <c r="B28608">
        <v>0</v>
      </c>
      <c r="C28608">
        <v>1</v>
      </c>
      <c r="D28608" t="s">
        <v>154</v>
      </c>
      <c r="E28608" s="2">
        <v>0.60150462962962958</v>
      </c>
      <c r="F28608" s="2">
        <v>0.60196759259259258</v>
      </c>
      <c r="G28608" s="2"/>
      <c r="H28608" t="s">
        <v>152</v>
      </c>
    </row>
    <row r="28609" spans="1:8" x14ac:dyDescent="0.35">
      <c r="A28609">
        <v>147215</v>
      </c>
      <c r="B28609">
        <v>0</v>
      </c>
      <c r="C28609">
        <v>1</v>
      </c>
      <c r="D28609" t="s">
        <v>155</v>
      </c>
      <c r="E28609" s="2">
        <v>0.60347222222222219</v>
      </c>
      <c r="F28609" s="2">
        <v>0.60393518518518519</v>
      </c>
      <c r="G28609" s="2"/>
      <c r="H28609" t="s">
        <v>152</v>
      </c>
    </row>
    <row r="28610" spans="1:8" x14ac:dyDescent="0.35">
      <c r="A28610">
        <v>147215</v>
      </c>
      <c r="B28610">
        <v>0</v>
      </c>
      <c r="C28610">
        <v>1</v>
      </c>
      <c r="D28610" t="s">
        <v>24</v>
      </c>
      <c r="E28610" s="2">
        <v>0.60671296296296295</v>
      </c>
      <c r="H28610">
        <v>7</v>
      </c>
    </row>
    <row r="28611" spans="1:8" x14ac:dyDescent="0.35">
      <c r="A28611">
        <v>148422</v>
      </c>
      <c r="B28611">
        <v>0</v>
      </c>
      <c r="C28611">
        <v>1</v>
      </c>
      <c r="D28611" t="s">
        <v>6</v>
      </c>
      <c r="F28611" s="2">
        <v>0.56030092592592595</v>
      </c>
      <c r="G28611" s="2"/>
      <c r="H28611" t="s">
        <v>115</v>
      </c>
    </row>
    <row r="28612" spans="1:8" x14ac:dyDescent="0.35">
      <c r="A28612">
        <v>148422</v>
      </c>
      <c r="B28612">
        <v>0</v>
      </c>
      <c r="C28612">
        <v>1</v>
      </c>
      <c r="D28612" t="s">
        <v>116</v>
      </c>
      <c r="E28612" s="2">
        <v>0.56307870370370372</v>
      </c>
      <c r="F28612" s="2">
        <v>0.56354166666666672</v>
      </c>
      <c r="G28612" s="2"/>
      <c r="H28612" t="s">
        <v>110</v>
      </c>
    </row>
    <row r="28613" spans="1:8" x14ac:dyDescent="0.35">
      <c r="A28613">
        <v>148422</v>
      </c>
      <c r="B28613">
        <v>0</v>
      </c>
      <c r="C28613">
        <v>1</v>
      </c>
      <c r="D28613" t="s">
        <v>117</v>
      </c>
      <c r="E28613" s="2">
        <v>0.56724537037037037</v>
      </c>
      <c r="F28613" s="2">
        <v>0.56770833333333337</v>
      </c>
      <c r="G28613" s="2"/>
      <c r="H28613" t="s">
        <v>110</v>
      </c>
    </row>
    <row r="28614" spans="1:8" x14ac:dyDescent="0.35">
      <c r="A28614">
        <v>148422</v>
      </c>
      <c r="B28614">
        <v>0</v>
      </c>
      <c r="C28614">
        <v>1</v>
      </c>
      <c r="D28614" t="s">
        <v>118</v>
      </c>
      <c r="E28614" s="2">
        <v>0.56944444444444442</v>
      </c>
      <c r="F28614" s="2">
        <v>0.56990740740740742</v>
      </c>
      <c r="G28614" s="2"/>
      <c r="H28614" t="s">
        <v>110</v>
      </c>
    </row>
    <row r="28615" spans="1:8" x14ac:dyDescent="0.35">
      <c r="A28615">
        <v>148422</v>
      </c>
      <c r="B28615">
        <v>0</v>
      </c>
      <c r="C28615">
        <v>1</v>
      </c>
      <c r="D28615" t="s">
        <v>119</v>
      </c>
      <c r="E28615" s="2">
        <v>0.57187500000000002</v>
      </c>
      <c r="F28615" s="2">
        <v>0.57233796296296291</v>
      </c>
      <c r="G28615" s="2"/>
      <c r="H28615" t="s">
        <v>110</v>
      </c>
    </row>
    <row r="28616" spans="1:8" x14ac:dyDescent="0.35">
      <c r="A28616">
        <v>148422</v>
      </c>
      <c r="B28616">
        <v>0</v>
      </c>
      <c r="C28616">
        <v>1</v>
      </c>
      <c r="D28616" t="s">
        <v>120</v>
      </c>
      <c r="E28616" s="2">
        <v>0.57418981481481479</v>
      </c>
      <c r="F28616" s="2">
        <v>0.57465277777777779</v>
      </c>
      <c r="G28616" s="2"/>
      <c r="H28616" t="s">
        <v>110</v>
      </c>
    </row>
    <row r="28617" spans="1:8" x14ac:dyDescent="0.35">
      <c r="A28617">
        <v>148422</v>
      </c>
      <c r="B28617">
        <v>0</v>
      </c>
      <c r="C28617">
        <v>1</v>
      </c>
      <c r="D28617" t="s">
        <v>121</v>
      </c>
      <c r="E28617" s="2">
        <v>0.57685185185185184</v>
      </c>
      <c r="F28617" s="2">
        <v>0.57731481481481484</v>
      </c>
      <c r="G28617" s="2"/>
      <c r="H28617" t="s">
        <v>110</v>
      </c>
    </row>
    <row r="28618" spans="1:8" x14ac:dyDescent="0.35">
      <c r="A28618">
        <v>148422</v>
      </c>
      <c r="B28618">
        <v>0</v>
      </c>
      <c r="C28618">
        <v>1</v>
      </c>
      <c r="D28618" t="s">
        <v>39</v>
      </c>
      <c r="E28618" s="2">
        <v>0.57997685185185188</v>
      </c>
      <c r="F28618" s="2">
        <v>0.58067129629629632</v>
      </c>
      <c r="G28618" s="2"/>
      <c r="H28618" t="s">
        <v>110</v>
      </c>
    </row>
    <row r="28619" spans="1:8" x14ac:dyDescent="0.35">
      <c r="A28619">
        <v>148422</v>
      </c>
      <c r="B28619">
        <v>0</v>
      </c>
      <c r="C28619">
        <v>1</v>
      </c>
      <c r="D28619" t="s">
        <v>109</v>
      </c>
      <c r="E28619" s="2">
        <v>0.58298611111111109</v>
      </c>
      <c r="F28619" s="2">
        <v>0.58344907407407409</v>
      </c>
      <c r="G28619" s="2"/>
      <c r="H28619" t="s">
        <v>110</v>
      </c>
    </row>
    <row r="28620" spans="1:8" x14ac:dyDescent="0.35">
      <c r="A28620">
        <v>148422</v>
      </c>
      <c r="B28620">
        <v>0</v>
      </c>
      <c r="C28620">
        <v>1</v>
      </c>
      <c r="D28620" t="s">
        <v>111</v>
      </c>
      <c r="E28620" s="2">
        <v>0.5849537037037037</v>
      </c>
      <c r="F28620" s="2">
        <v>0.5854166666666667</v>
      </c>
      <c r="G28620" s="2"/>
      <c r="H28620" t="s">
        <v>110</v>
      </c>
    </row>
    <row r="28621" spans="1:8" x14ac:dyDescent="0.35">
      <c r="A28621">
        <v>148422</v>
      </c>
      <c r="B28621">
        <v>0</v>
      </c>
      <c r="C28621">
        <v>1</v>
      </c>
      <c r="D28621" t="s">
        <v>112</v>
      </c>
      <c r="E28621" s="2">
        <v>0.58715277777777775</v>
      </c>
      <c r="F28621" s="2">
        <v>0.58773148148148147</v>
      </c>
      <c r="G28621" s="2"/>
      <c r="H28621" t="s">
        <v>110</v>
      </c>
    </row>
    <row r="28622" spans="1:8" x14ac:dyDescent="0.35">
      <c r="A28622">
        <v>148422</v>
      </c>
      <c r="B28622">
        <v>0</v>
      </c>
      <c r="C28622">
        <v>1</v>
      </c>
      <c r="D28622" t="s">
        <v>113</v>
      </c>
      <c r="E28622" s="2">
        <v>0.58900462962962963</v>
      </c>
      <c r="F28622" s="2">
        <v>0.58958333333333335</v>
      </c>
      <c r="G28622" s="2"/>
      <c r="H28622" t="s">
        <v>110</v>
      </c>
    </row>
    <row r="28623" spans="1:8" x14ac:dyDescent="0.35">
      <c r="A28623">
        <v>148422</v>
      </c>
      <c r="B28623">
        <v>0</v>
      </c>
      <c r="C28623">
        <v>1</v>
      </c>
      <c r="D28623" t="s">
        <v>24</v>
      </c>
      <c r="E28623" s="2">
        <v>0.5917824074074074</v>
      </c>
      <c r="F28623" s="2">
        <v>0.59317129629629628</v>
      </c>
      <c r="G28623" s="2"/>
      <c r="H28623" t="s">
        <v>110</v>
      </c>
    </row>
    <row r="28624" spans="1:8" x14ac:dyDescent="0.35">
      <c r="A28624">
        <v>148422</v>
      </c>
      <c r="B28624">
        <v>0</v>
      </c>
      <c r="C28624">
        <v>1</v>
      </c>
      <c r="D28624" t="s">
        <v>45</v>
      </c>
      <c r="E28624" s="2">
        <v>0.60069444444444442</v>
      </c>
      <c r="F28624" s="2">
        <v>0.60138888888888886</v>
      </c>
      <c r="G28624" s="2"/>
      <c r="H28624" t="s">
        <v>110</v>
      </c>
    </row>
    <row r="28625" spans="1:8" x14ac:dyDescent="0.35">
      <c r="A28625">
        <v>148422</v>
      </c>
      <c r="B28625">
        <v>0</v>
      </c>
      <c r="C28625">
        <v>1</v>
      </c>
      <c r="D28625" t="s">
        <v>21</v>
      </c>
      <c r="E28625" s="2">
        <v>0.6030092592592593</v>
      </c>
      <c r="F28625" s="2">
        <v>0.60358796296296291</v>
      </c>
      <c r="G28625" s="2"/>
      <c r="H28625" t="s">
        <v>122</v>
      </c>
    </row>
    <row r="28626" spans="1:8" x14ac:dyDescent="0.35">
      <c r="A28626">
        <v>148422</v>
      </c>
      <c r="B28626">
        <v>0</v>
      </c>
      <c r="C28626">
        <v>1</v>
      </c>
      <c r="D28626" t="s">
        <v>123</v>
      </c>
      <c r="E28626" s="2">
        <v>0.60613425925925923</v>
      </c>
      <c r="F28626" s="2">
        <v>0.60671296296296295</v>
      </c>
      <c r="G28626" s="2"/>
      <c r="H28626">
        <v>2</v>
      </c>
    </row>
    <row r="28627" spans="1:8" x14ac:dyDescent="0.35">
      <c r="A28627">
        <v>148422</v>
      </c>
      <c r="B28627">
        <v>0</v>
      </c>
      <c r="C28627">
        <v>1</v>
      </c>
      <c r="D28627" t="s">
        <v>93</v>
      </c>
      <c r="E28627" s="2">
        <v>0.60868055555555556</v>
      </c>
      <c r="F28627" s="2">
        <v>0.60914351851851856</v>
      </c>
      <c r="G28627" s="2"/>
      <c r="H28627">
        <v>2</v>
      </c>
    </row>
    <row r="28628" spans="1:8" x14ac:dyDescent="0.35">
      <c r="A28628">
        <v>148422</v>
      </c>
      <c r="B28628">
        <v>0</v>
      </c>
      <c r="C28628">
        <v>1</v>
      </c>
      <c r="D28628" t="s">
        <v>9</v>
      </c>
      <c r="E28628" s="2">
        <v>0.61053240740740744</v>
      </c>
      <c r="F28628" s="2">
        <v>0.61099537037037033</v>
      </c>
      <c r="G28628" s="2"/>
      <c r="H28628">
        <v>2</v>
      </c>
    </row>
    <row r="28629" spans="1:8" x14ac:dyDescent="0.35">
      <c r="A28629">
        <v>148422</v>
      </c>
      <c r="B28629">
        <v>0</v>
      </c>
      <c r="C28629">
        <v>1</v>
      </c>
      <c r="D28629" t="s">
        <v>144</v>
      </c>
      <c r="E28629" s="2">
        <v>0.61215277777777777</v>
      </c>
      <c r="F28629" s="2">
        <v>0.61261574074074077</v>
      </c>
      <c r="G28629" s="2"/>
      <c r="H28629">
        <v>2</v>
      </c>
    </row>
    <row r="28630" spans="1:8" x14ac:dyDescent="0.35">
      <c r="A28630">
        <v>148422</v>
      </c>
      <c r="B28630">
        <v>0</v>
      </c>
      <c r="C28630">
        <v>1</v>
      </c>
      <c r="D28630" t="s">
        <v>59</v>
      </c>
      <c r="E28630" s="2">
        <v>0.6137731481481481</v>
      </c>
      <c r="F28630" s="2">
        <v>0.61423611111111109</v>
      </c>
      <c r="G28630" s="2"/>
      <c r="H28630">
        <v>2</v>
      </c>
    </row>
    <row r="28631" spans="1:8" x14ac:dyDescent="0.35">
      <c r="A28631">
        <v>148422</v>
      </c>
      <c r="B28631">
        <v>0</v>
      </c>
      <c r="C28631">
        <v>1</v>
      </c>
      <c r="D28631" t="s">
        <v>90</v>
      </c>
      <c r="E28631" s="2">
        <v>0.6157407407407407</v>
      </c>
      <c r="F28631" s="2">
        <v>0.61643518518518514</v>
      </c>
      <c r="G28631" s="2"/>
      <c r="H28631">
        <v>2</v>
      </c>
    </row>
    <row r="28632" spans="1:8" x14ac:dyDescent="0.35">
      <c r="A28632">
        <v>148422</v>
      </c>
      <c r="B28632">
        <v>0</v>
      </c>
      <c r="C28632">
        <v>1</v>
      </c>
      <c r="D28632" t="s">
        <v>151</v>
      </c>
      <c r="E28632" s="2">
        <v>0.61782407407407403</v>
      </c>
      <c r="F28632" s="2">
        <v>0.61828703703703702</v>
      </c>
      <c r="G28632" s="2"/>
      <c r="H28632">
        <v>2</v>
      </c>
    </row>
    <row r="28633" spans="1:8" x14ac:dyDescent="0.35">
      <c r="A28633">
        <v>148422</v>
      </c>
      <c r="B28633">
        <v>0</v>
      </c>
      <c r="C28633">
        <v>1</v>
      </c>
      <c r="D28633" t="s">
        <v>150</v>
      </c>
      <c r="E28633" s="2">
        <v>0.61967592592592591</v>
      </c>
      <c r="F28633" s="2">
        <v>0.62037037037037035</v>
      </c>
      <c r="G28633" s="2"/>
      <c r="H28633">
        <v>2</v>
      </c>
    </row>
    <row r="28634" spans="1:8" x14ac:dyDescent="0.35">
      <c r="A28634">
        <v>148422</v>
      </c>
      <c r="B28634">
        <v>0</v>
      </c>
      <c r="C28634">
        <v>1</v>
      </c>
      <c r="D28634" t="s">
        <v>149</v>
      </c>
      <c r="E28634" s="2">
        <v>0.62187499999999996</v>
      </c>
      <c r="F28634" s="2">
        <v>0.62245370370370368</v>
      </c>
      <c r="G28634" s="2"/>
      <c r="H28634">
        <v>2</v>
      </c>
    </row>
    <row r="28635" spans="1:8" x14ac:dyDescent="0.35">
      <c r="A28635">
        <v>148422</v>
      </c>
      <c r="B28635">
        <v>0</v>
      </c>
      <c r="C28635">
        <v>1</v>
      </c>
      <c r="D28635" t="s">
        <v>148</v>
      </c>
      <c r="E28635" s="2">
        <v>0.62418981481481484</v>
      </c>
      <c r="F28635" s="2">
        <v>0.62465277777777772</v>
      </c>
      <c r="G28635" s="2"/>
      <c r="H28635">
        <v>2</v>
      </c>
    </row>
    <row r="28636" spans="1:8" x14ac:dyDescent="0.35">
      <c r="A28636">
        <v>148422</v>
      </c>
      <c r="B28636">
        <v>0</v>
      </c>
      <c r="C28636">
        <v>1</v>
      </c>
      <c r="D28636" t="s">
        <v>19</v>
      </c>
      <c r="E28636" s="2">
        <v>0.62789351851851849</v>
      </c>
      <c r="F28636" s="2">
        <v>0.62835648148148149</v>
      </c>
      <c r="G28636" s="2"/>
      <c r="H28636">
        <v>2</v>
      </c>
    </row>
    <row r="28637" spans="1:8" x14ac:dyDescent="0.35">
      <c r="A28637">
        <v>148422</v>
      </c>
      <c r="B28637">
        <v>0</v>
      </c>
      <c r="C28637">
        <v>1</v>
      </c>
      <c r="D28637" t="s">
        <v>146</v>
      </c>
      <c r="E28637" s="2">
        <v>0.6293981481481481</v>
      </c>
      <c r="F28637" s="2">
        <v>0.62986111111111109</v>
      </c>
      <c r="G28637" s="2"/>
      <c r="H28637" t="s">
        <v>159</v>
      </c>
    </row>
    <row r="28638" spans="1:8" x14ac:dyDescent="0.35">
      <c r="A28638">
        <v>148422</v>
      </c>
      <c r="B28638">
        <v>0</v>
      </c>
      <c r="C28638">
        <v>1</v>
      </c>
      <c r="D28638" t="s">
        <v>13</v>
      </c>
      <c r="E28638" s="2">
        <v>0.63310185185185186</v>
      </c>
      <c r="F28638" s="2">
        <v>0.6337962962962963</v>
      </c>
      <c r="G28638" s="2"/>
      <c r="H28638" t="s">
        <v>152</v>
      </c>
    </row>
    <row r="28639" spans="1:8" x14ac:dyDescent="0.35">
      <c r="A28639">
        <v>148422</v>
      </c>
      <c r="B28639">
        <v>1</v>
      </c>
      <c r="C28639">
        <v>1</v>
      </c>
      <c r="D28639" t="s">
        <v>160</v>
      </c>
      <c r="E28639" s="2">
        <v>0.63680555555555551</v>
      </c>
      <c r="F28639" s="2">
        <v>0.63726851851851851</v>
      </c>
      <c r="G28639" s="2"/>
      <c r="H28639" t="s">
        <v>152</v>
      </c>
    </row>
    <row r="28640" spans="1:8" x14ac:dyDescent="0.35">
      <c r="A28640">
        <v>148422</v>
      </c>
      <c r="B28640">
        <v>1</v>
      </c>
      <c r="C28640">
        <v>1</v>
      </c>
      <c r="D28640" t="s">
        <v>11</v>
      </c>
      <c r="E28640" s="2">
        <v>0.63981481481481484</v>
      </c>
      <c r="H28640" t="s">
        <v>161</v>
      </c>
    </row>
    <row r="28641" spans="1:8" x14ac:dyDescent="0.35">
      <c r="A28641">
        <v>148218</v>
      </c>
      <c r="B28641">
        <v>0</v>
      </c>
      <c r="C28641">
        <v>1</v>
      </c>
      <c r="D28641" t="s">
        <v>24</v>
      </c>
      <c r="F28641" s="2">
        <v>0.56111111111111112</v>
      </c>
      <c r="G28641" s="2"/>
      <c r="H28641">
        <v>7</v>
      </c>
    </row>
    <row r="28642" spans="1:8" x14ac:dyDescent="0.35">
      <c r="A28642">
        <v>148218</v>
      </c>
      <c r="B28642">
        <v>0</v>
      </c>
      <c r="C28642">
        <v>1</v>
      </c>
      <c r="D28642" t="s">
        <v>155</v>
      </c>
      <c r="E28642" s="2">
        <v>0.56423611111111116</v>
      </c>
      <c r="F28642" s="2">
        <v>0.56469907407407405</v>
      </c>
      <c r="G28642" s="2"/>
      <c r="H28642" t="s">
        <v>110</v>
      </c>
    </row>
    <row r="28643" spans="1:8" x14ac:dyDescent="0.35">
      <c r="A28643">
        <v>148218</v>
      </c>
      <c r="B28643">
        <v>0</v>
      </c>
      <c r="C28643">
        <v>1</v>
      </c>
      <c r="D28643" t="s">
        <v>154</v>
      </c>
      <c r="E28643" s="2">
        <v>0.56608796296296293</v>
      </c>
      <c r="F28643" s="2">
        <v>0.56655092592592593</v>
      </c>
      <c r="G28643" s="2"/>
      <c r="H28643" t="s">
        <v>110</v>
      </c>
    </row>
    <row r="28644" spans="1:8" x14ac:dyDescent="0.35">
      <c r="A28644">
        <v>148218</v>
      </c>
      <c r="B28644">
        <v>0</v>
      </c>
      <c r="C28644">
        <v>1</v>
      </c>
      <c r="D28644" t="s">
        <v>153</v>
      </c>
      <c r="E28644" s="2">
        <v>0.56793981481481481</v>
      </c>
      <c r="F28644" s="2">
        <v>0.56840277777777781</v>
      </c>
      <c r="G28644" s="2"/>
      <c r="H28644" t="s">
        <v>110</v>
      </c>
    </row>
    <row r="28645" spans="1:8" x14ac:dyDescent="0.35">
      <c r="A28645">
        <v>148218</v>
      </c>
      <c r="B28645">
        <v>0</v>
      </c>
      <c r="C28645">
        <v>1</v>
      </c>
      <c r="D28645" t="s">
        <v>126</v>
      </c>
      <c r="E28645" s="2">
        <v>0.57037037037037042</v>
      </c>
      <c r="F28645" s="2">
        <v>0.57106481481481486</v>
      </c>
      <c r="G28645" s="2"/>
      <c r="H28645" t="s">
        <v>110</v>
      </c>
    </row>
    <row r="28646" spans="1:8" x14ac:dyDescent="0.35">
      <c r="A28646">
        <v>148218</v>
      </c>
      <c r="B28646">
        <v>0</v>
      </c>
      <c r="C28646">
        <v>1</v>
      </c>
      <c r="D28646" t="s">
        <v>128</v>
      </c>
      <c r="E28646" s="2">
        <v>0.57326388888888891</v>
      </c>
      <c r="F28646" s="2">
        <v>0.5737268518518519</v>
      </c>
      <c r="G28646" s="2"/>
      <c r="H28646" t="s">
        <v>110</v>
      </c>
    </row>
    <row r="28647" spans="1:8" x14ac:dyDescent="0.35">
      <c r="A28647">
        <v>148218</v>
      </c>
      <c r="B28647">
        <v>0</v>
      </c>
      <c r="C28647">
        <v>1</v>
      </c>
      <c r="D28647" t="s">
        <v>45</v>
      </c>
      <c r="E28647" s="2">
        <v>0.57685185185185184</v>
      </c>
      <c r="F28647" s="2">
        <v>0.577662037037037</v>
      </c>
      <c r="G28647" s="2"/>
      <c r="H28647" t="s">
        <v>110</v>
      </c>
    </row>
    <row r="28648" spans="1:8" x14ac:dyDescent="0.35">
      <c r="A28648">
        <v>148218</v>
      </c>
      <c r="B28648">
        <v>0</v>
      </c>
      <c r="C28648">
        <v>1</v>
      </c>
      <c r="D28648" t="s">
        <v>21</v>
      </c>
      <c r="E28648" s="2">
        <v>0.57905092592592589</v>
      </c>
      <c r="F28648" s="2">
        <v>0.57962962962962961</v>
      </c>
      <c r="G28648" s="2"/>
      <c r="H28648" t="s">
        <v>122</v>
      </c>
    </row>
    <row r="28649" spans="1:8" x14ac:dyDescent="0.35">
      <c r="A28649">
        <v>148218</v>
      </c>
      <c r="B28649">
        <v>0</v>
      </c>
      <c r="C28649">
        <v>1</v>
      </c>
      <c r="D28649" t="s">
        <v>123</v>
      </c>
      <c r="E28649" s="2">
        <v>0.58182870370370365</v>
      </c>
      <c r="F28649" s="2">
        <v>0.58240740740740737</v>
      </c>
      <c r="G28649" s="2"/>
      <c r="H28649">
        <v>2</v>
      </c>
    </row>
    <row r="28650" spans="1:8" x14ac:dyDescent="0.35">
      <c r="A28650">
        <v>148218</v>
      </c>
      <c r="B28650">
        <v>0</v>
      </c>
      <c r="C28650">
        <v>1</v>
      </c>
      <c r="D28650" t="s">
        <v>93</v>
      </c>
      <c r="E28650" s="2">
        <v>0.58425925925925926</v>
      </c>
      <c r="F28650" s="2">
        <v>0.58472222222222225</v>
      </c>
      <c r="G28650" s="2"/>
      <c r="H28650">
        <v>2</v>
      </c>
    </row>
    <row r="28651" spans="1:8" x14ac:dyDescent="0.35">
      <c r="A28651">
        <v>148218</v>
      </c>
      <c r="B28651">
        <v>0</v>
      </c>
      <c r="C28651">
        <v>1</v>
      </c>
      <c r="D28651" t="s">
        <v>9</v>
      </c>
      <c r="E28651" s="2">
        <v>0.58587962962962958</v>
      </c>
      <c r="F28651" s="2">
        <v>0.58634259259259258</v>
      </c>
      <c r="G28651" s="2"/>
      <c r="H28651">
        <v>2</v>
      </c>
    </row>
    <row r="28652" spans="1:8" x14ac:dyDescent="0.35">
      <c r="A28652">
        <v>148218</v>
      </c>
      <c r="B28652">
        <v>0</v>
      </c>
      <c r="C28652">
        <v>1</v>
      </c>
      <c r="D28652" t="s">
        <v>144</v>
      </c>
      <c r="E28652" s="2">
        <v>0.5873842592592593</v>
      </c>
      <c r="F28652" s="2">
        <v>0.58784722222222219</v>
      </c>
      <c r="G28652" s="2"/>
      <c r="H28652">
        <v>2</v>
      </c>
    </row>
    <row r="28653" spans="1:8" x14ac:dyDescent="0.35">
      <c r="A28653">
        <v>148218</v>
      </c>
      <c r="B28653">
        <v>0</v>
      </c>
      <c r="C28653">
        <v>1</v>
      </c>
      <c r="D28653" t="s">
        <v>59</v>
      </c>
      <c r="E28653" s="2">
        <v>0.58900462962962963</v>
      </c>
      <c r="F28653" s="2">
        <v>0.58946759259259263</v>
      </c>
      <c r="G28653" s="2"/>
      <c r="H28653">
        <v>2</v>
      </c>
    </row>
    <row r="28654" spans="1:8" x14ac:dyDescent="0.35">
      <c r="A28654">
        <v>148218</v>
      </c>
      <c r="B28654">
        <v>0</v>
      </c>
      <c r="C28654">
        <v>1</v>
      </c>
      <c r="D28654" t="s">
        <v>90</v>
      </c>
      <c r="E28654" s="2">
        <v>0.59085648148148151</v>
      </c>
      <c r="F28654" s="2">
        <v>0.59155092592592595</v>
      </c>
      <c r="G28654" s="2"/>
      <c r="H28654">
        <v>2</v>
      </c>
    </row>
    <row r="28655" spans="1:8" x14ac:dyDescent="0.35">
      <c r="A28655">
        <v>148218</v>
      </c>
      <c r="B28655">
        <v>0</v>
      </c>
      <c r="C28655">
        <v>1</v>
      </c>
      <c r="D28655" t="s">
        <v>151</v>
      </c>
      <c r="E28655" s="2">
        <v>0.59270833333333328</v>
      </c>
      <c r="F28655" s="2">
        <v>0.59317129629629628</v>
      </c>
      <c r="G28655" s="2"/>
      <c r="H28655">
        <v>2</v>
      </c>
    </row>
    <row r="28656" spans="1:8" x14ac:dyDescent="0.35">
      <c r="A28656">
        <v>148218</v>
      </c>
      <c r="B28656">
        <v>0</v>
      </c>
      <c r="C28656">
        <v>1</v>
      </c>
      <c r="D28656" t="s">
        <v>150</v>
      </c>
      <c r="E28656" s="2">
        <v>0.59444444444444444</v>
      </c>
      <c r="F28656" s="2">
        <v>0.59513888888888888</v>
      </c>
      <c r="G28656" s="2"/>
      <c r="H28656">
        <v>2</v>
      </c>
    </row>
    <row r="28657" spans="1:8" x14ac:dyDescent="0.35">
      <c r="A28657">
        <v>148218</v>
      </c>
      <c r="B28657">
        <v>0</v>
      </c>
      <c r="C28657">
        <v>1</v>
      </c>
      <c r="D28657" t="s">
        <v>149</v>
      </c>
      <c r="E28657" s="2">
        <v>0.59641203703703705</v>
      </c>
      <c r="F28657" s="2">
        <v>0.59699074074074077</v>
      </c>
      <c r="G28657" s="2"/>
      <c r="H28657">
        <v>2</v>
      </c>
    </row>
    <row r="28658" spans="1:8" x14ac:dyDescent="0.35">
      <c r="A28658">
        <v>148218</v>
      </c>
      <c r="B28658">
        <v>0</v>
      </c>
      <c r="C28658">
        <v>1</v>
      </c>
      <c r="D28658" t="s">
        <v>148</v>
      </c>
      <c r="E28658" s="2">
        <v>0.59861111111111109</v>
      </c>
      <c r="F28658" s="2">
        <v>0.59907407407407409</v>
      </c>
      <c r="G28658" s="2"/>
      <c r="H28658">
        <v>2</v>
      </c>
    </row>
    <row r="28659" spans="1:8" x14ac:dyDescent="0.35">
      <c r="A28659">
        <v>148218</v>
      </c>
      <c r="B28659">
        <v>0</v>
      </c>
      <c r="C28659">
        <v>1</v>
      </c>
      <c r="D28659" t="s">
        <v>19</v>
      </c>
      <c r="E28659" s="2">
        <v>0.60196759259259258</v>
      </c>
      <c r="F28659" s="2">
        <v>0.60243055555555558</v>
      </c>
      <c r="G28659" s="2"/>
      <c r="H28659">
        <v>2</v>
      </c>
    </row>
    <row r="28660" spans="1:8" x14ac:dyDescent="0.35">
      <c r="A28660">
        <v>148218</v>
      </c>
      <c r="B28660">
        <v>0</v>
      </c>
      <c r="C28660">
        <v>1</v>
      </c>
      <c r="D28660" t="s">
        <v>146</v>
      </c>
      <c r="E28660" s="2">
        <v>0.60347222222222219</v>
      </c>
      <c r="F28660" s="2">
        <v>0.60393518518518519</v>
      </c>
      <c r="G28660" s="2"/>
      <c r="H28660" t="s">
        <v>159</v>
      </c>
    </row>
    <row r="28661" spans="1:8" x14ac:dyDescent="0.35">
      <c r="A28661">
        <v>148218</v>
      </c>
      <c r="B28661">
        <v>0</v>
      </c>
      <c r="C28661">
        <v>1</v>
      </c>
      <c r="D28661" t="s">
        <v>145</v>
      </c>
      <c r="E28661" s="2">
        <v>0.60532407407407407</v>
      </c>
      <c r="F28661" s="2">
        <v>0.60578703703703707</v>
      </c>
      <c r="G28661" s="2"/>
      <c r="H28661">
        <v>2</v>
      </c>
    </row>
    <row r="28662" spans="1:8" x14ac:dyDescent="0.35">
      <c r="A28662">
        <v>148218</v>
      </c>
      <c r="B28662">
        <v>0</v>
      </c>
      <c r="C28662">
        <v>1</v>
      </c>
      <c r="D28662" t="s">
        <v>23</v>
      </c>
      <c r="E28662" s="2">
        <v>0.60798611111111112</v>
      </c>
      <c r="H28662">
        <v>1</v>
      </c>
    </row>
    <row r="28663" spans="1:8" x14ac:dyDescent="0.35">
      <c r="A28663">
        <v>147520</v>
      </c>
      <c r="B28663">
        <v>0</v>
      </c>
      <c r="C28663">
        <v>1</v>
      </c>
      <c r="D28663" t="s">
        <v>16</v>
      </c>
      <c r="F28663" s="2">
        <v>0.56168981481481484</v>
      </c>
      <c r="G28663" s="2"/>
      <c r="H28663">
        <v>1</v>
      </c>
    </row>
    <row r="28664" spans="1:8" x14ac:dyDescent="0.35">
      <c r="A28664">
        <v>147520</v>
      </c>
      <c r="B28664">
        <v>0</v>
      </c>
      <c r="C28664">
        <v>1</v>
      </c>
      <c r="D28664" t="s">
        <v>156</v>
      </c>
      <c r="E28664" s="2">
        <v>0.56261574074074072</v>
      </c>
      <c r="F28664" s="2">
        <v>0.56307870370370372</v>
      </c>
      <c r="G28664" s="2"/>
      <c r="H28664">
        <v>2</v>
      </c>
    </row>
    <row r="28665" spans="1:8" x14ac:dyDescent="0.35">
      <c r="A28665">
        <v>147520</v>
      </c>
      <c r="B28665">
        <v>0</v>
      </c>
      <c r="C28665">
        <v>1</v>
      </c>
      <c r="D28665" t="s">
        <v>157</v>
      </c>
      <c r="E28665" s="2">
        <v>0.56481481481481477</v>
      </c>
      <c r="F28665" s="2">
        <v>0.56527777777777777</v>
      </c>
      <c r="G28665" s="2"/>
      <c r="H28665">
        <v>2</v>
      </c>
    </row>
    <row r="28666" spans="1:8" x14ac:dyDescent="0.35">
      <c r="A28666">
        <v>147520</v>
      </c>
      <c r="B28666">
        <v>0</v>
      </c>
      <c r="C28666">
        <v>1</v>
      </c>
      <c r="D28666" t="s">
        <v>158</v>
      </c>
      <c r="E28666" s="2">
        <v>0.56701388888888893</v>
      </c>
      <c r="F28666" s="2">
        <v>0.56747685185185182</v>
      </c>
      <c r="G28666" s="2"/>
      <c r="H28666">
        <v>2</v>
      </c>
    </row>
    <row r="28667" spans="1:8" x14ac:dyDescent="0.35">
      <c r="A28667">
        <v>147520</v>
      </c>
      <c r="B28667">
        <v>0</v>
      </c>
      <c r="C28667">
        <v>1</v>
      </c>
      <c r="D28667" t="s">
        <v>31</v>
      </c>
      <c r="E28667" s="2">
        <v>0.56944444444444442</v>
      </c>
      <c r="F28667" s="2">
        <v>0.57013888888888886</v>
      </c>
      <c r="G28667" s="2"/>
      <c r="H28667">
        <v>2</v>
      </c>
    </row>
    <row r="28668" spans="1:8" x14ac:dyDescent="0.35">
      <c r="A28668">
        <v>147520</v>
      </c>
      <c r="B28668">
        <v>0</v>
      </c>
      <c r="C28668">
        <v>1</v>
      </c>
      <c r="D28668" t="s">
        <v>132</v>
      </c>
      <c r="E28668" s="2">
        <v>0.57210648148148147</v>
      </c>
      <c r="F28668" s="2">
        <v>0.57256944444444446</v>
      </c>
      <c r="G28668" s="2"/>
      <c r="H28668">
        <v>2</v>
      </c>
    </row>
    <row r="28669" spans="1:8" x14ac:dyDescent="0.35">
      <c r="A28669">
        <v>147520</v>
      </c>
      <c r="B28669">
        <v>0</v>
      </c>
      <c r="C28669">
        <v>1</v>
      </c>
      <c r="D28669" t="s">
        <v>133</v>
      </c>
      <c r="E28669" s="2">
        <v>0.57407407407407407</v>
      </c>
      <c r="F28669" s="2">
        <v>0.57453703703703707</v>
      </c>
      <c r="G28669" s="2"/>
      <c r="H28669">
        <v>2</v>
      </c>
    </row>
    <row r="28670" spans="1:8" x14ac:dyDescent="0.35">
      <c r="A28670">
        <v>147520</v>
      </c>
      <c r="B28670">
        <v>0</v>
      </c>
      <c r="C28670">
        <v>1</v>
      </c>
      <c r="D28670" t="s">
        <v>38</v>
      </c>
      <c r="E28670" s="2">
        <v>0.57581018518518523</v>
      </c>
      <c r="F28670" s="2">
        <v>0.57650462962962967</v>
      </c>
      <c r="G28670" s="2"/>
      <c r="H28670" t="s">
        <v>134</v>
      </c>
    </row>
    <row r="28671" spans="1:8" x14ac:dyDescent="0.35">
      <c r="A28671">
        <v>147520</v>
      </c>
      <c r="B28671">
        <v>1</v>
      </c>
      <c r="C28671">
        <v>1</v>
      </c>
      <c r="D28671" t="s">
        <v>135</v>
      </c>
      <c r="E28671" s="2">
        <v>0.578587962962963</v>
      </c>
      <c r="F28671" s="2">
        <v>0.57905092592592589</v>
      </c>
      <c r="G28671" s="2"/>
      <c r="H28671">
        <v>1</v>
      </c>
    </row>
    <row r="28672" spans="1:8" x14ac:dyDescent="0.35">
      <c r="A28672">
        <v>147520</v>
      </c>
      <c r="B28672">
        <v>1</v>
      </c>
      <c r="C28672">
        <v>1</v>
      </c>
      <c r="D28672" t="s">
        <v>136</v>
      </c>
      <c r="E28672" s="2">
        <v>0.5805555555555556</v>
      </c>
      <c r="F28672" s="2">
        <v>0.58101851851851849</v>
      </c>
      <c r="G28672" s="2"/>
      <c r="H28672">
        <v>1</v>
      </c>
    </row>
    <row r="28673" spans="1:8" x14ac:dyDescent="0.35">
      <c r="A28673">
        <v>147520</v>
      </c>
      <c r="B28673">
        <v>1</v>
      </c>
      <c r="C28673">
        <v>1</v>
      </c>
      <c r="D28673" t="s">
        <v>137</v>
      </c>
      <c r="E28673" s="2">
        <v>0.58263888888888893</v>
      </c>
      <c r="F28673" s="2">
        <v>0.58310185185185182</v>
      </c>
      <c r="G28673" s="2"/>
      <c r="H28673">
        <v>1</v>
      </c>
    </row>
    <row r="28674" spans="1:8" x14ac:dyDescent="0.35">
      <c r="A28674">
        <v>147520</v>
      </c>
      <c r="B28674">
        <v>1</v>
      </c>
      <c r="C28674">
        <v>1</v>
      </c>
      <c r="D28674" t="s">
        <v>138</v>
      </c>
      <c r="E28674" s="2">
        <v>0.58425925925925926</v>
      </c>
      <c r="F28674" s="2">
        <v>0.58472222222222225</v>
      </c>
      <c r="G28674" s="2"/>
      <c r="H28674">
        <v>1</v>
      </c>
    </row>
    <row r="28675" spans="1:8" x14ac:dyDescent="0.35">
      <c r="A28675">
        <v>147520</v>
      </c>
      <c r="B28675">
        <v>1</v>
      </c>
      <c r="C28675">
        <v>1</v>
      </c>
      <c r="D28675" t="s">
        <v>139</v>
      </c>
      <c r="E28675" s="2">
        <v>0.58680555555555558</v>
      </c>
      <c r="F28675" s="2">
        <v>0.58750000000000002</v>
      </c>
      <c r="G28675" s="2"/>
      <c r="H28675">
        <v>1</v>
      </c>
    </row>
    <row r="28676" spans="1:8" x14ac:dyDescent="0.35">
      <c r="A28676">
        <v>147520</v>
      </c>
      <c r="B28676">
        <v>1</v>
      </c>
      <c r="C28676">
        <v>1</v>
      </c>
      <c r="D28676" t="s">
        <v>72</v>
      </c>
      <c r="E28676" s="2">
        <v>0.58912037037037035</v>
      </c>
      <c r="F28676" s="2">
        <v>0.58969907407407407</v>
      </c>
      <c r="G28676" s="2"/>
      <c r="H28676">
        <v>1</v>
      </c>
    </row>
    <row r="28677" spans="1:8" x14ac:dyDescent="0.35">
      <c r="A28677">
        <v>147520</v>
      </c>
      <c r="B28677">
        <v>1</v>
      </c>
      <c r="C28677">
        <v>1</v>
      </c>
      <c r="D28677" t="s">
        <v>95</v>
      </c>
      <c r="E28677" s="2">
        <v>0.59120370370370368</v>
      </c>
      <c r="F28677" s="2">
        <v>0.5917824074074074</v>
      </c>
      <c r="G28677" s="2"/>
      <c r="H28677">
        <v>1</v>
      </c>
    </row>
    <row r="28678" spans="1:8" x14ac:dyDescent="0.35">
      <c r="A28678">
        <v>147520</v>
      </c>
      <c r="B28678">
        <v>1</v>
      </c>
      <c r="C28678">
        <v>1</v>
      </c>
      <c r="D28678" t="s">
        <v>140</v>
      </c>
      <c r="E28678" s="2">
        <v>0.59317129629629628</v>
      </c>
      <c r="F28678" s="2">
        <v>0.59386574074074072</v>
      </c>
      <c r="G28678" s="2"/>
      <c r="H28678">
        <v>1</v>
      </c>
    </row>
    <row r="28679" spans="1:8" x14ac:dyDescent="0.35">
      <c r="A28679">
        <v>147520</v>
      </c>
      <c r="B28679">
        <v>1</v>
      </c>
      <c r="C28679">
        <v>1</v>
      </c>
      <c r="D28679" t="s">
        <v>141</v>
      </c>
      <c r="E28679" s="2">
        <v>0.59548611111111116</v>
      </c>
      <c r="F28679" s="2">
        <v>0.59594907407407405</v>
      </c>
      <c r="G28679" s="2"/>
      <c r="H28679">
        <v>1</v>
      </c>
    </row>
    <row r="28680" spans="1:8" x14ac:dyDescent="0.35">
      <c r="A28680">
        <v>147520</v>
      </c>
      <c r="B28680">
        <v>1</v>
      </c>
      <c r="C28680">
        <v>1</v>
      </c>
      <c r="D28680" t="s">
        <v>46</v>
      </c>
      <c r="E28680" s="2">
        <v>0.59664351851851849</v>
      </c>
      <c r="F28680" s="2">
        <v>0.59710648148148149</v>
      </c>
      <c r="G28680" s="2"/>
      <c r="H28680">
        <v>1</v>
      </c>
    </row>
    <row r="28681" spans="1:8" x14ac:dyDescent="0.35">
      <c r="A28681">
        <v>147520</v>
      </c>
      <c r="B28681">
        <v>1</v>
      </c>
      <c r="C28681">
        <v>1</v>
      </c>
      <c r="D28681" t="s">
        <v>142</v>
      </c>
      <c r="E28681" s="2">
        <v>0.5981481481481481</v>
      </c>
      <c r="F28681" s="2">
        <v>0.59861111111111109</v>
      </c>
      <c r="G28681" s="2"/>
      <c r="H28681">
        <v>1</v>
      </c>
    </row>
    <row r="28682" spans="1:8" x14ac:dyDescent="0.35">
      <c r="A28682">
        <v>147520</v>
      </c>
      <c r="B28682">
        <v>1</v>
      </c>
      <c r="C28682">
        <v>1</v>
      </c>
      <c r="D28682" t="s">
        <v>143</v>
      </c>
      <c r="E28682" s="2">
        <v>0.59942129629629626</v>
      </c>
      <c r="F28682" s="2">
        <v>0.6001157407407407</v>
      </c>
      <c r="G28682" s="2"/>
      <c r="H28682">
        <v>1</v>
      </c>
    </row>
    <row r="28683" spans="1:8" x14ac:dyDescent="0.35">
      <c r="A28683">
        <v>147520</v>
      </c>
      <c r="B28683">
        <v>1</v>
      </c>
      <c r="C28683">
        <v>1</v>
      </c>
      <c r="D28683" t="s">
        <v>59</v>
      </c>
      <c r="E28683" s="2">
        <v>0.60127314814814814</v>
      </c>
      <c r="F28683" s="2">
        <v>0.60196759259259258</v>
      </c>
      <c r="G28683" s="2"/>
      <c r="H28683">
        <v>1</v>
      </c>
    </row>
    <row r="28684" spans="1:8" x14ac:dyDescent="0.35">
      <c r="A28684">
        <v>147520</v>
      </c>
      <c r="B28684">
        <v>1</v>
      </c>
      <c r="C28684">
        <v>1</v>
      </c>
      <c r="D28684" t="s">
        <v>144</v>
      </c>
      <c r="E28684" s="2">
        <v>0.6030092592592593</v>
      </c>
      <c r="F28684" s="2">
        <v>0.60347222222222219</v>
      </c>
      <c r="G28684" s="2"/>
      <c r="H28684">
        <v>1</v>
      </c>
    </row>
    <row r="28685" spans="1:8" x14ac:dyDescent="0.35">
      <c r="A28685">
        <v>147520</v>
      </c>
      <c r="B28685">
        <v>1</v>
      </c>
      <c r="C28685">
        <v>1</v>
      </c>
      <c r="D28685" t="s">
        <v>9</v>
      </c>
      <c r="E28685" s="2">
        <v>0.60462962962962963</v>
      </c>
      <c r="F28685" s="2">
        <v>0.60509259259259263</v>
      </c>
      <c r="G28685" s="2"/>
      <c r="H28685">
        <v>1</v>
      </c>
    </row>
    <row r="28686" spans="1:8" x14ac:dyDescent="0.35">
      <c r="A28686">
        <v>147520</v>
      </c>
      <c r="B28686">
        <v>1</v>
      </c>
      <c r="C28686">
        <v>1</v>
      </c>
      <c r="D28686" t="s">
        <v>93</v>
      </c>
      <c r="E28686" s="2">
        <v>0.60624999999999996</v>
      </c>
      <c r="F28686" s="2">
        <v>0.60671296296296295</v>
      </c>
      <c r="G28686" s="2"/>
      <c r="H28686">
        <v>1</v>
      </c>
    </row>
    <row r="28687" spans="1:8" x14ac:dyDescent="0.35">
      <c r="A28687">
        <v>147520</v>
      </c>
      <c r="B28687">
        <v>1</v>
      </c>
      <c r="C28687">
        <v>1</v>
      </c>
      <c r="D28687" t="s">
        <v>123</v>
      </c>
      <c r="E28687" s="2">
        <v>0.60856481481481484</v>
      </c>
      <c r="F28687" s="2">
        <v>0.60914351851851856</v>
      </c>
      <c r="G28687" s="2"/>
      <c r="H28687">
        <v>1</v>
      </c>
    </row>
    <row r="28688" spans="1:8" x14ac:dyDescent="0.35">
      <c r="A28688">
        <v>147520</v>
      </c>
      <c r="B28688">
        <v>1</v>
      </c>
      <c r="C28688">
        <v>1</v>
      </c>
      <c r="D28688" t="s">
        <v>21</v>
      </c>
      <c r="E28688" s="2">
        <v>0.61145833333333333</v>
      </c>
      <c r="F28688" s="2">
        <v>0.61203703703703705</v>
      </c>
      <c r="G28688" s="2"/>
      <c r="H28688" t="s">
        <v>114</v>
      </c>
    </row>
    <row r="28689" spans="1:8" x14ac:dyDescent="0.35">
      <c r="A28689">
        <v>147520</v>
      </c>
      <c r="B28689">
        <v>1</v>
      </c>
      <c r="C28689">
        <v>1</v>
      </c>
      <c r="D28689" t="s">
        <v>45</v>
      </c>
      <c r="E28689" s="2">
        <v>0.61400462962962965</v>
      </c>
      <c r="F28689" s="2">
        <v>0.61469907407407409</v>
      </c>
      <c r="G28689" s="2"/>
      <c r="H28689" t="s">
        <v>152</v>
      </c>
    </row>
    <row r="28690" spans="1:8" x14ac:dyDescent="0.35">
      <c r="A28690">
        <v>147520</v>
      </c>
      <c r="B28690">
        <v>1</v>
      </c>
      <c r="C28690">
        <v>1</v>
      </c>
      <c r="D28690" t="s">
        <v>130</v>
      </c>
      <c r="E28690" s="2">
        <v>0.6166666666666667</v>
      </c>
      <c r="F28690" s="2">
        <v>0.61724537037037042</v>
      </c>
      <c r="G28690" s="2"/>
      <c r="H28690" t="s">
        <v>152</v>
      </c>
    </row>
    <row r="28691" spans="1:8" x14ac:dyDescent="0.35">
      <c r="A28691">
        <v>147520</v>
      </c>
      <c r="B28691">
        <v>1</v>
      </c>
      <c r="C28691">
        <v>1</v>
      </c>
      <c r="D28691" t="s">
        <v>129</v>
      </c>
      <c r="E28691" s="2">
        <v>0.6186342592592593</v>
      </c>
      <c r="F28691" s="2">
        <v>0.61909722222222219</v>
      </c>
      <c r="G28691" s="2"/>
      <c r="H28691" t="s">
        <v>152</v>
      </c>
    </row>
    <row r="28692" spans="1:8" x14ac:dyDescent="0.35">
      <c r="A28692">
        <v>147520</v>
      </c>
      <c r="B28692">
        <v>1</v>
      </c>
      <c r="C28692">
        <v>1</v>
      </c>
      <c r="D28692" t="s">
        <v>128</v>
      </c>
      <c r="E28692" s="2">
        <v>0.6206018518518519</v>
      </c>
      <c r="F28692" s="2">
        <v>0.62106481481481479</v>
      </c>
      <c r="G28692" s="2"/>
      <c r="H28692" t="s">
        <v>152</v>
      </c>
    </row>
    <row r="28693" spans="1:8" x14ac:dyDescent="0.35">
      <c r="A28693">
        <v>147520</v>
      </c>
      <c r="B28693">
        <v>1</v>
      </c>
      <c r="C28693">
        <v>1</v>
      </c>
      <c r="D28693" t="s">
        <v>126</v>
      </c>
      <c r="E28693" s="2">
        <v>0.6225694444444444</v>
      </c>
      <c r="F28693" s="2">
        <v>0.62326388888888884</v>
      </c>
      <c r="G28693" s="2"/>
      <c r="H28693" t="s">
        <v>162</v>
      </c>
    </row>
    <row r="28694" spans="1:8" x14ac:dyDescent="0.35">
      <c r="A28694">
        <v>147520</v>
      </c>
      <c r="B28694">
        <v>1</v>
      </c>
      <c r="C28694">
        <v>1</v>
      </c>
      <c r="D28694" t="s">
        <v>125</v>
      </c>
      <c r="E28694" s="2">
        <v>0.62511574074074072</v>
      </c>
      <c r="F28694" s="2">
        <v>0.62557870370370372</v>
      </c>
      <c r="G28694" s="2"/>
      <c r="H28694">
        <v>1</v>
      </c>
    </row>
    <row r="28695" spans="1:8" x14ac:dyDescent="0.35">
      <c r="A28695">
        <v>147520</v>
      </c>
      <c r="B28695">
        <v>1</v>
      </c>
      <c r="C28695">
        <v>1</v>
      </c>
      <c r="D28695" t="s">
        <v>17</v>
      </c>
      <c r="E28695" s="2">
        <v>0.62685185185185188</v>
      </c>
      <c r="F28695" s="2">
        <v>0.62731481481481477</v>
      </c>
      <c r="G28695" s="2"/>
      <c r="H28695">
        <v>1</v>
      </c>
    </row>
    <row r="28696" spans="1:8" x14ac:dyDescent="0.35">
      <c r="A28696">
        <v>147520</v>
      </c>
      <c r="B28696">
        <v>1</v>
      </c>
      <c r="C28696">
        <v>1</v>
      </c>
      <c r="D28696" t="s">
        <v>18</v>
      </c>
      <c r="E28696" s="2">
        <v>0.6293981481481481</v>
      </c>
      <c r="F28696" s="2">
        <v>0.62986111111111109</v>
      </c>
      <c r="G28696" s="2"/>
      <c r="H28696">
        <v>1</v>
      </c>
    </row>
    <row r="28697" spans="1:8" x14ac:dyDescent="0.35">
      <c r="A28697">
        <v>147520</v>
      </c>
      <c r="B28697">
        <v>1</v>
      </c>
      <c r="C28697">
        <v>1</v>
      </c>
      <c r="D28697" t="s">
        <v>163</v>
      </c>
      <c r="E28697" s="2">
        <v>0.63113425925925926</v>
      </c>
      <c r="F28697" s="2">
        <v>0.63159722222222225</v>
      </c>
      <c r="G28697" s="2"/>
      <c r="H28697">
        <v>1</v>
      </c>
    </row>
    <row r="28698" spans="1:8" x14ac:dyDescent="0.35">
      <c r="A28698">
        <v>147520</v>
      </c>
      <c r="B28698">
        <v>1</v>
      </c>
      <c r="C28698">
        <v>1</v>
      </c>
      <c r="D28698" t="s">
        <v>164</v>
      </c>
      <c r="E28698" s="2">
        <v>0.63368055555555558</v>
      </c>
      <c r="F28698" s="2">
        <v>0.63414351851851847</v>
      </c>
      <c r="G28698" s="2"/>
      <c r="H28698">
        <v>1</v>
      </c>
    </row>
    <row r="28699" spans="1:8" x14ac:dyDescent="0.35">
      <c r="A28699">
        <v>147520</v>
      </c>
      <c r="B28699">
        <v>1</v>
      </c>
      <c r="C28699">
        <v>1</v>
      </c>
      <c r="D28699" t="s">
        <v>165</v>
      </c>
      <c r="E28699" s="2">
        <v>0.63611111111111107</v>
      </c>
      <c r="F28699" s="2">
        <v>0.63657407407407407</v>
      </c>
      <c r="G28699" s="2"/>
      <c r="H28699">
        <v>1</v>
      </c>
    </row>
    <row r="28700" spans="1:8" x14ac:dyDescent="0.35">
      <c r="A28700">
        <v>147520</v>
      </c>
      <c r="B28700">
        <v>1</v>
      </c>
      <c r="C28700">
        <v>1</v>
      </c>
      <c r="D28700" t="s">
        <v>26</v>
      </c>
      <c r="E28700" s="2">
        <v>0.63900462962962967</v>
      </c>
      <c r="H28700">
        <v>2</v>
      </c>
    </row>
    <row r="28701" spans="1:8" x14ac:dyDescent="0.35">
      <c r="A28701">
        <v>145824</v>
      </c>
      <c r="B28701">
        <v>0</v>
      </c>
      <c r="C28701">
        <v>1</v>
      </c>
      <c r="D28701" t="s">
        <v>48</v>
      </c>
      <c r="F28701" s="2">
        <v>0.56597222222222221</v>
      </c>
      <c r="G28701" s="2"/>
      <c r="H28701">
        <v>13</v>
      </c>
    </row>
    <row r="28702" spans="1:8" x14ac:dyDescent="0.35">
      <c r="A28702">
        <v>145824</v>
      </c>
      <c r="B28702">
        <v>0</v>
      </c>
      <c r="C28702">
        <v>1</v>
      </c>
      <c r="D28702" t="s">
        <v>8</v>
      </c>
      <c r="E28702" s="2">
        <v>0.56736111111111109</v>
      </c>
      <c r="F28702" s="2">
        <v>0.56782407407407409</v>
      </c>
      <c r="G28702" s="2"/>
      <c r="H28702">
        <v>2</v>
      </c>
    </row>
    <row r="28703" spans="1:8" x14ac:dyDescent="0.35">
      <c r="A28703">
        <v>145824</v>
      </c>
      <c r="B28703">
        <v>0</v>
      </c>
      <c r="C28703">
        <v>1</v>
      </c>
      <c r="D28703" t="s">
        <v>102</v>
      </c>
      <c r="E28703" s="2">
        <v>0.5708333333333333</v>
      </c>
      <c r="F28703" s="2">
        <v>0.5712962962962963</v>
      </c>
      <c r="G28703" s="2"/>
      <c r="H28703">
        <v>2</v>
      </c>
    </row>
    <row r="28704" spans="1:8" x14ac:dyDescent="0.35">
      <c r="A28704">
        <v>145824</v>
      </c>
      <c r="B28704">
        <v>0</v>
      </c>
      <c r="C28704">
        <v>1</v>
      </c>
      <c r="D28704" t="s">
        <v>103</v>
      </c>
      <c r="E28704" s="2">
        <v>0.57407407407407407</v>
      </c>
      <c r="F28704" s="2">
        <v>0.57453703703703707</v>
      </c>
      <c r="G28704" s="2"/>
      <c r="H28704">
        <v>2</v>
      </c>
    </row>
    <row r="28705" spans="1:8" x14ac:dyDescent="0.35">
      <c r="A28705">
        <v>145824</v>
      </c>
      <c r="B28705">
        <v>0</v>
      </c>
      <c r="C28705">
        <v>1</v>
      </c>
      <c r="D28705" t="s">
        <v>104</v>
      </c>
      <c r="E28705" s="2">
        <v>0.57685185185185184</v>
      </c>
      <c r="F28705" s="2">
        <v>0.57731481481481484</v>
      </c>
      <c r="G28705" s="2"/>
      <c r="H28705">
        <v>2</v>
      </c>
    </row>
    <row r="28706" spans="1:8" x14ac:dyDescent="0.35">
      <c r="A28706">
        <v>145824</v>
      </c>
      <c r="B28706">
        <v>0</v>
      </c>
      <c r="C28706">
        <v>1</v>
      </c>
      <c r="D28706" t="s">
        <v>105</v>
      </c>
      <c r="E28706" s="2">
        <v>0.57916666666666672</v>
      </c>
      <c r="F28706" s="2">
        <v>0.57962962962962961</v>
      </c>
      <c r="G28706" s="2"/>
      <c r="H28706">
        <v>2</v>
      </c>
    </row>
    <row r="28707" spans="1:8" x14ac:dyDescent="0.35">
      <c r="A28707">
        <v>145824</v>
      </c>
      <c r="B28707">
        <v>0</v>
      </c>
      <c r="C28707">
        <v>1</v>
      </c>
      <c r="D28707" t="s">
        <v>106</v>
      </c>
      <c r="E28707" s="2">
        <v>0.58171296296296293</v>
      </c>
      <c r="F28707" s="2">
        <v>0.58217592592592593</v>
      </c>
      <c r="G28707" s="2"/>
      <c r="H28707">
        <v>2</v>
      </c>
    </row>
    <row r="28708" spans="1:8" x14ac:dyDescent="0.35">
      <c r="A28708">
        <v>145824</v>
      </c>
      <c r="B28708">
        <v>0</v>
      </c>
      <c r="C28708">
        <v>1</v>
      </c>
      <c r="D28708" t="s">
        <v>107</v>
      </c>
      <c r="E28708" s="2">
        <v>0.58356481481481481</v>
      </c>
      <c r="F28708" s="2">
        <v>0.58402777777777781</v>
      </c>
      <c r="G28708" s="2"/>
      <c r="H28708">
        <v>2</v>
      </c>
    </row>
    <row r="28709" spans="1:8" x14ac:dyDescent="0.35">
      <c r="A28709">
        <v>145824</v>
      </c>
      <c r="B28709">
        <v>0</v>
      </c>
      <c r="C28709">
        <v>1</v>
      </c>
      <c r="D28709" t="s">
        <v>108</v>
      </c>
      <c r="E28709" s="2">
        <v>0.58576388888888886</v>
      </c>
      <c r="F28709" s="2">
        <v>0.58622685185185186</v>
      </c>
      <c r="G28709" s="2"/>
      <c r="H28709">
        <v>2</v>
      </c>
    </row>
    <row r="28710" spans="1:8" x14ac:dyDescent="0.35">
      <c r="A28710">
        <v>145824</v>
      </c>
      <c r="B28710">
        <v>0</v>
      </c>
      <c r="C28710">
        <v>1</v>
      </c>
      <c r="D28710" t="s">
        <v>39</v>
      </c>
      <c r="E28710" s="2">
        <v>0.58946759259259263</v>
      </c>
      <c r="F28710" s="2">
        <v>0.59027777777777779</v>
      </c>
      <c r="G28710" s="2"/>
      <c r="H28710">
        <v>6</v>
      </c>
    </row>
    <row r="28711" spans="1:8" x14ac:dyDescent="0.35">
      <c r="A28711">
        <v>145824</v>
      </c>
      <c r="B28711">
        <v>0</v>
      </c>
      <c r="C28711">
        <v>1</v>
      </c>
      <c r="D28711" t="s">
        <v>109</v>
      </c>
      <c r="E28711" s="2">
        <v>0.59282407407407411</v>
      </c>
      <c r="F28711" s="2">
        <v>0.593287037037037</v>
      </c>
      <c r="G28711" s="2"/>
      <c r="H28711" t="s">
        <v>110</v>
      </c>
    </row>
    <row r="28712" spans="1:8" x14ac:dyDescent="0.35">
      <c r="A28712">
        <v>145824</v>
      </c>
      <c r="B28712">
        <v>0</v>
      </c>
      <c r="C28712">
        <v>1</v>
      </c>
      <c r="D28712" t="s">
        <v>111</v>
      </c>
      <c r="E28712" s="2">
        <v>0.59479166666666672</v>
      </c>
      <c r="F28712" s="2">
        <v>0.59525462962962961</v>
      </c>
      <c r="G28712" s="2"/>
      <c r="H28712" t="s">
        <v>110</v>
      </c>
    </row>
    <row r="28713" spans="1:8" x14ac:dyDescent="0.35">
      <c r="A28713">
        <v>145824</v>
      </c>
      <c r="B28713">
        <v>0</v>
      </c>
      <c r="C28713">
        <v>1</v>
      </c>
      <c r="D28713" t="s">
        <v>112</v>
      </c>
      <c r="E28713" s="2">
        <v>0.59710648148148149</v>
      </c>
      <c r="F28713" s="2">
        <v>0.59756944444444449</v>
      </c>
      <c r="G28713" s="2"/>
      <c r="H28713" t="s">
        <v>110</v>
      </c>
    </row>
    <row r="28714" spans="1:8" x14ac:dyDescent="0.35">
      <c r="A28714">
        <v>145824</v>
      </c>
      <c r="B28714">
        <v>0</v>
      </c>
      <c r="C28714">
        <v>1</v>
      </c>
      <c r="D28714" t="s">
        <v>113</v>
      </c>
      <c r="E28714" s="2">
        <v>0.59907407407407409</v>
      </c>
      <c r="F28714" s="2">
        <v>0.59965277777777781</v>
      </c>
      <c r="G28714" s="2"/>
      <c r="H28714" t="s">
        <v>110</v>
      </c>
    </row>
    <row r="28715" spans="1:8" x14ac:dyDescent="0.35">
      <c r="A28715">
        <v>145824</v>
      </c>
      <c r="B28715">
        <v>0</v>
      </c>
      <c r="C28715">
        <v>1</v>
      </c>
      <c r="D28715" t="s">
        <v>24</v>
      </c>
      <c r="E28715" s="2">
        <v>0.60150462962962958</v>
      </c>
      <c r="F28715" s="2">
        <v>0.60219907407407403</v>
      </c>
      <c r="G28715" s="2"/>
      <c r="H28715" t="s">
        <v>110</v>
      </c>
    </row>
    <row r="28716" spans="1:8" x14ac:dyDescent="0.35">
      <c r="A28716">
        <v>145824</v>
      </c>
      <c r="B28716">
        <v>0</v>
      </c>
      <c r="C28716">
        <v>1</v>
      </c>
      <c r="D28716" t="s">
        <v>45</v>
      </c>
      <c r="E28716" s="2">
        <v>0.61111111111111116</v>
      </c>
      <c r="F28716" s="2">
        <v>0.6118055555555556</v>
      </c>
      <c r="G28716" s="2"/>
      <c r="H28716" t="s">
        <v>110</v>
      </c>
    </row>
    <row r="28717" spans="1:8" x14ac:dyDescent="0.35">
      <c r="A28717">
        <v>145824</v>
      </c>
      <c r="B28717">
        <v>0</v>
      </c>
      <c r="C28717">
        <v>1</v>
      </c>
      <c r="D28717" t="s">
        <v>21</v>
      </c>
      <c r="E28717" s="2">
        <v>0.61331018518518521</v>
      </c>
      <c r="F28717" s="2">
        <v>0.61388888888888893</v>
      </c>
      <c r="G28717" s="2"/>
      <c r="H28717" t="s">
        <v>122</v>
      </c>
    </row>
    <row r="28718" spans="1:8" x14ac:dyDescent="0.35">
      <c r="A28718">
        <v>145824</v>
      </c>
      <c r="B28718">
        <v>0</v>
      </c>
      <c r="C28718">
        <v>1</v>
      </c>
      <c r="D28718" t="s">
        <v>123</v>
      </c>
      <c r="E28718" s="2">
        <v>0.61608796296296298</v>
      </c>
      <c r="F28718" s="2">
        <v>0.6166666666666667</v>
      </c>
      <c r="G28718" s="2"/>
      <c r="H28718">
        <v>2</v>
      </c>
    </row>
    <row r="28719" spans="1:8" x14ac:dyDescent="0.35">
      <c r="A28719">
        <v>145824</v>
      </c>
      <c r="B28719">
        <v>0</v>
      </c>
      <c r="C28719">
        <v>1</v>
      </c>
      <c r="D28719" t="s">
        <v>93</v>
      </c>
      <c r="E28719" s="2">
        <v>0.61840277777777775</v>
      </c>
      <c r="F28719" s="2">
        <v>0.61886574074074074</v>
      </c>
      <c r="G28719" s="2"/>
      <c r="H28719">
        <v>2</v>
      </c>
    </row>
    <row r="28720" spans="1:8" x14ac:dyDescent="0.35">
      <c r="A28720">
        <v>145824</v>
      </c>
      <c r="B28720">
        <v>0</v>
      </c>
      <c r="C28720">
        <v>1</v>
      </c>
      <c r="D28720" t="s">
        <v>9</v>
      </c>
      <c r="E28720" s="2">
        <v>0.62037037037037035</v>
      </c>
      <c r="H28720">
        <v>1</v>
      </c>
    </row>
    <row r="28721" spans="1:8" x14ac:dyDescent="0.35">
      <c r="A28721">
        <v>145813</v>
      </c>
      <c r="B28721">
        <v>0</v>
      </c>
      <c r="C28721">
        <v>1</v>
      </c>
      <c r="D28721" t="s">
        <v>9</v>
      </c>
      <c r="F28721" s="2">
        <v>0.56817129629629626</v>
      </c>
      <c r="G28721" s="2"/>
      <c r="H28721">
        <v>1</v>
      </c>
    </row>
    <row r="28722" spans="1:8" x14ac:dyDescent="0.35">
      <c r="A28722">
        <v>145813</v>
      </c>
      <c r="B28722">
        <v>0</v>
      </c>
      <c r="C28722">
        <v>1</v>
      </c>
      <c r="D28722" t="s">
        <v>93</v>
      </c>
      <c r="E28722" s="2">
        <v>0.5693287037037037</v>
      </c>
      <c r="F28722" s="2">
        <v>0.5697916666666667</v>
      </c>
      <c r="G28722" s="2"/>
      <c r="H28722">
        <v>1</v>
      </c>
    </row>
    <row r="28723" spans="1:8" x14ac:dyDescent="0.35">
      <c r="A28723">
        <v>145813</v>
      </c>
      <c r="B28723">
        <v>0</v>
      </c>
      <c r="C28723">
        <v>1</v>
      </c>
      <c r="D28723" t="s">
        <v>123</v>
      </c>
      <c r="E28723" s="2">
        <v>0.57152777777777775</v>
      </c>
      <c r="F28723" s="2">
        <v>0.57210648148148147</v>
      </c>
      <c r="G28723" s="2"/>
      <c r="H28723">
        <v>1</v>
      </c>
    </row>
    <row r="28724" spans="1:8" x14ac:dyDescent="0.35">
      <c r="A28724">
        <v>145813</v>
      </c>
      <c r="B28724">
        <v>0</v>
      </c>
      <c r="C28724">
        <v>1</v>
      </c>
      <c r="D28724" t="s">
        <v>21</v>
      </c>
      <c r="E28724" s="2">
        <v>0.57430555555555551</v>
      </c>
      <c r="F28724" s="2">
        <v>0.57488425925925923</v>
      </c>
      <c r="G28724" s="2"/>
      <c r="H28724" t="s">
        <v>114</v>
      </c>
    </row>
    <row r="28725" spans="1:8" x14ac:dyDescent="0.35">
      <c r="A28725">
        <v>145813</v>
      </c>
      <c r="B28725">
        <v>0</v>
      </c>
      <c r="C28725">
        <v>1</v>
      </c>
      <c r="D28725" t="s">
        <v>45</v>
      </c>
      <c r="E28725" s="2">
        <v>0.57627314814814812</v>
      </c>
      <c r="F28725" s="2">
        <v>0.57696759259259256</v>
      </c>
      <c r="G28725" s="2"/>
      <c r="H28725" t="s">
        <v>152</v>
      </c>
    </row>
    <row r="28726" spans="1:8" x14ac:dyDescent="0.35">
      <c r="A28726">
        <v>145813</v>
      </c>
      <c r="B28726">
        <v>0</v>
      </c>
      <c r="C28726">
        <v>1</v>
      </c>
      <c r="D28726" t="s">
        <v>24</v>
      </c>
      <c r="E28726" s="2">
        <v>0.5844907407407407</v>
      </c>
      <c r="F28726" s="2">
        <v>0.58518518518518514</v>
      </c>
      <c r="G28726" s="2"/>
      <c r="H28726" t="s">
        <v>152</v>
      </c>
    </row>
    <row r="28727" spans="1:8" x14ac:dyDescent="0.35">
      <c r="A28727">
        <v>145813</v>
      </c>
      <c r="B28727">
        <v>0</v>
      </c>
      <c r="C28727">
        <v>1</v>
      </c>
      <c r="D28727" t="s">
        <v>113</v>
      </c>
      <c r="E28727" s="2">
        <v>0.58715277777777775</v>
      </c>
      <c r="F28727" s="2">
        <v>0.58773148148148147</v>
      </c>
      <c r="G28727" s="2"/>
      <c r="H28727" t="s">
        <v>152</v>
      </c>
    </row>
    <row r="28728" spans="1:8" x14ac:dyDescent="0.35">
      <c r="A28728">
        <v>145813</v>
      </c>
      <c r="B28728">
        <v>0</v>
      </c>
      <c r="C28728">
        <v>1</v>
      </c>
      <c r="D28728" t="s">
        <v>112</v>
      </c>
      <c r="E28728" s="2">
        <v>0.58912037037037035</v>
      </c>
      <c r="F28728" s="2">
        <v>0.58969907407407407</v>
      </c>
      <c r="G28728" s="2"/>
      <c r="H28728" t="s">
        <v>152</v>
      </c>
    </row>
    <row r="28729" spans="1:8" x14ac:dyDescent="0.35">
      <c r="A28729">
        <v>145813</v>
      </c>
      <c r="B28729">
        <v>0</v>
      </c>
      <c r="C28729">
        <v>1</v>
      </c>
      <c r="D28729" t="s">
        <v>111</v>
      </c>
      <c r="E28729" s="2">
        <v>0.5913194444444444</v>
      </c>
      <c r="F28729" s="2">
        <v>0.5917824074074074</v>
      </c>
      <c r="G28729" s="2"/>
      <c r="H28729" t="s">
        <v>152</v>
      </c>
    </row>
    <row r="28730" spans="1:8" x14ac:dyDescent="0.35">
      <c r="A28730">
        <v>145813</v>
      </c>
      <c r="B28730">
        <v>0</v>
      </c>
      <c r="C28730">
        <v>1</v>
      </c>
      <c r="D28730" t="s">
        <v>109</v>
      </c>
      <c r="E28730" s="2">
        <v>0.593287037037037</v>
      </c>
      <c r="F28730" s="2">
        <v>0.59375</v>
      </c>
      <c r="G28730" s="2"/>
      <c r="H28730" t="s">
        <v>152</v>
      </c>
    </row>
    <row r="28731" spans="1:8" x14ac:dyDescent="0.35">
      <c r="A28731">
        <v>145813</v>
      </c>
      <c r="B28731">
        <v>0</v>
      </c>
      <c r="C28731">
        <v>1</v>
      </c>
      <c r="D28731" t="s">
        <v>39</v>
      </c>
      <c r="E28731" s="2">
        <v>0.59583333333333333</v>
      </c>
      <c r="F28731" s="2">
        <v>0.59652777777777777</v>
      </c>
      <c r="G28731" s="2"/>
      <c r="H28731">
        <v>5</v>
      </c>
    </row>
    <row r="28732" spans="1:8" x14ac:dyDescent="0.35">
      <c r="A28732">
        <v>145813</v>
      </c>
      <c r="B28732">
        <v>0</v>
      </c>
      <c r="C28732">
        <v>1</v>
      </c>
      <c r="D28732" t="s">
        <v>108</v>
      </c>
      <c r="E28732" s="2">
        <v>0.59907407407407409</v>
      </c>
      <c r="F28732" s="2">
        <v>0.59953703703703709</v>
      </c>
      <c r="G28732" s="2"/>
      <c r="H28732">
        <v>1</v>
      </c>
    </row>
    <row r="28733" spans="1:8" x14ac:dyDescent="0.35">
      <c r="A28733">
        <v>145813</v>
      </c>
      <c r="B28733">
        <v>0</v>
      </c>
      <c r="C28733">
        <v>1</v>
      </c>
      <c r="D28733" t="s">
        <v>107</v>
      </c>
      <c r="E28733" s="2">
        <v>0.60115740740740742</v>
      </c>
      <c r="F28733" s="2">
        <v>0.60162037037037042</v>
      </c>
      <c r="G28733" s="2"/>
      <c r="H28733">
        <v>1</v>
      </c>
    </row>
    <row r="28734" spans="1:8" x14ac:dyDescent="0.35">
      <c r="A28734">
        <v>145813</v>
      </c>
      <c r="B28734">
        <v>0</v>
      </c>
      <c r="C28734">
        <v>1</v>
      </c>
      <c r="D28734" t="s">
        <v>106</v>
      </c>
      <c r="E28734" s="2">
        <v>0.60277777777777775</v>
      </c>
      <c r="F28734" s="2">
        <v>0.60324074074074074</v>
      </c>
      <c r="G28734" s="2"/>
      <c r="H28734">
        <v>1</v>
      </c>
    </row>
    <row r="28735" spans="1:8" x14ac:dyDescent="0.35">
      <c r="A28735">
        <v>145813</v>
      </c>
      <c r="B28735">
        <v>0</v>
      </c>
      <c r="C28735">
        <v>1</v>
      </c>
      <c r="D28735" t="s">
        <v>105</v>
      </c>
      <c r="E28735" s="2">
        <v>0.6049768518518519</v>
      </c>
      <c r="F28735" s="2">
        <v>0.60543981481481479</v>
      </c>
      <c r="G28735" s="2"/>
      <c r="H28735">
        <v>1</v>
      </c>
    </row>
    <row r="28736" spans="1:8" x14ac:dyDescent="0.35">
      <c r="A28736">
        <v>145813</v>
      </c>
      <c r="B28736">
        <v>0</v>
      </c>
      <c r="C28736">
        <v>1</v>
      </c>
      <c r="D28736" t="s">
        <v>104</v>
      </c>
      <c r="E28736" s="2">
        <v>0.60717592592592595</v>
      </c>
      <c r="F28736" s="2">
        <v>0.60763888888888884</v>
      </c>
      <c r="G28736" s="2"/>
      <c r="H28736">
        <v>1</v>
      </c>
    </row>
    <row r="28737" spans="1:8" x14ac:dyDescent="0.35">
      <c r="A28737">
        <v>145813</v>
      </c>
      <c r="B28737">
        <v>0</v>
      </c>
      <c r="C28737">
        <v>1</v>
      </c>
      <c r="D28737" t="s">
        <v>103</v>
      </c>
      <c r="E28737" s="2">
        <v>0.61006944444444444</v>
      </c>
      <c r="F28737" s="2">
        <v>0.61053240740740744</v>
      </c>
      <c r="G28737" s="2"/>
      <c r="H28737">
        <v>1</v>
      </c>
    </row>
    <row r="28738" spans="1:8" x14ac:dyDescent="0.35">
      <c r="A28738">
        <v>145813</v>
      </c>
      <c r="B28738">
        <v>0</v>
      </c>
      <c r="C28738">
        <v>1</v>
      </c>
      <c r="D28738" t="s">
        <v>102</v>
      </c>
      <c r="E28738" s="2">
        <v>0.61284722222222221</v>
      </c>
      <c r="F28738" s="2">
        <v>0.61331018518518521</v>
      </c>
      <c r="G28738" s="2"/>
      <c r="H28738">
        <v>1</v>
      </c>
    </row>
    <row r="28739" spans="1:8" x14ac:dyDescent="0.35">
      <c r="A28739">
        <v>145813</v>
      </c>
      <c r="B28739">
        <v>0</v>
      </c>
      <c r="C28739">
        <v>1</v>
      </c>
      <c r="D28739" t="s">
        <v>8</v>
      </c>
      <c r="E28739" s="2">
        <v>0.61678240740740742</v>
      </c>
      <c r="F28739" s="2">
        <v>0.61724537037037042</v>
      </c>
      <c r="G28739" s="2"/>
      <c r="H28739">
        <v>1</v>
      </c>
    </row>
    <row r="28740" spans="1:8" x14ac:dyDescent="0.35">
      <c r="A28740">
        <v>145813</v>
      </c>
      <c r="B28740">
        <v>0</v>
      </c>
      <c r="C28740">
        <v>1</v>
      </c>
      <c r="D28740" t="s">
        <v>48</v>
      </c>
      <c r="E28740" s="2">
        <v>0.61898148148148147</v>
      </c>
      <c r="H28740">
        <v>13</v>
      </c>
    </row>
    <row r="28741" spans="1:8" x14ac:dyDescent="0.35">
      <c r="A28741">
        <v>148118</v>
      </c>
      <c r="B28741">
        <v>0</v>
      </c>
      <c r="C28741">
        <v>1</v>
      </c>
      <c r="D28741" t="s">
        <v>18</v>
      </c>
      <c r="F28741" s="2">
        <v>0.56851851851851853</v>
      </c>
      <c r="G28741" s="2"/>
      <c r="H28741" t="s">
        <v>124</v>
      </c>
    </row>
    <row r="28742" spans="1:8" x14ac:dyDescent="0.35">
      <c r="A28742">
        <v>148118</v>
      </c>
      <c r="B28742">
        <v>0</v>
      </c>
      <c r="C28742">
        <v>1</v>
      </c>
      <c r="D28742" t="s">
        <v>17</v>
      </c>
      <c r="E28742" s="2">
        <v>0.5708333333333333</v>
      </c>
      <c r="F28742" s="2">
        <v>0.5712962962962963</v>
      </c>
      <c r="G28742" s="2"/>
      <c r="H28742">
        <v>2</v>
      </c>
    </row>
    <row r="28743" spans="1:8" x14ac:dyDescent="0.35">
      <c r="A28743">
        <v>148118</v>
      </c>
      <c r="B28743">
        <v>0</v>
      </c>
      <c r="C28743">
        <v>1</v>
      </c>
      <c r="D28743" t="s">
        <v>125</v>
      </c>
      <c r="E28743" s="2">
        <v>0.57291666666666663</v>
      </c>
      <c r="F28743" s="2">
        <v>0.57337962962962963</v>
      </c>
      <c r="G28743" s="2"/>
      <c r="H28743">
        <v>2</v>
      </c>
    </row>
    <row r="28744" spans="1:8" x14ac:dyDescent="0.35">
      <c r="A28744">
        <v>148118</v>
      </c>
      <c r="B28744">
        <v>0</v>
      </c>
      <c r="C28744">
        <v>1</v>
      </c>
      <c r="D28744" t="s">
        <v>126</v>
      </c>
      <c r="E28744" s="2">
        <v>0.57546296296296295</v>
      </c>
      <c r="F28744" s="2">
        <v>0.5761574074074074</v>
      </c>
      <c r="G28744" s="2"/>
      <c r="H28744" t="s">
        <v>127</v>
      </c>
    </row>
    <row r="28745" spans="1:8" x14ac:dyDescent="0.35">
      <c r="A28745">
        <v>148118</v>
      </c>
      <c r="B28745">
        <v>0</v>
      </c>
      <c r="C28745">
        <v>1</v>
      </c>
      <c r="D28745" t="s">
        <v>128</v>
      </c>
      <c r="E28745" s="2">
        <v>0.577662037037037</v>
      </c>
      <c r="F28745" s="2">
        <v>0.578125</v>
      </c>
      <c r="G28745" s="2"/>
      <c r="H28745" t="s">
        <v>110</v>
      </c>
    </row>
    <row r="28746" spans="1:8" x14ac:dyDescent="0.35">
      <c r="A28746">
        <v>148118</v>
      </c>
      <c r="B28746">
        <v>0</v>
      </c>
      <c r="C28746">
        <v>1</v>
      </c>
      <c r="D28746" t="s">
        <v>129</v>
      </c>
      <c r="E28746" s="2">
        <v>0.57951388888888888</v>
      </c>
      <c r="F28746" s="2">
        <v>0.57997685185185188</v>
      </c>
      <c r="G28746" s="2"/>
      <c r="H28746" t="s">
        <v>110</v>
      </c>
    </row>
    <row r="28747" spans="1:8" x14ac:dyDescent="0.35">
      <c r="A28747">
        <v>148118</v>
      </c>
      <c r="B28747">
        <v>0</v>
      </c>
      <c r="C28747">
        <v>1</v>
      </c>
      <c r="D28747" t="s">
        <v>130</v>
      </c>
      <c r="E28747" s="2">
        <v>0.58136574074074077</v>
      </c>
      <c r="F28747" s="2">
        <v>0.58194444444444449</v>
      </c>
      <c r="G28747" s="2"/>
      <c r="H28747" t="s">
        <v>110</v>
      </c>
    </row>
    <row r="28748" spans="1:8" x14ac:dyDescent="0.35">
      <c r="A28748">
        <v>148118</v>
      </c>
      <c r="B28748">
        <v>0</v>
      </c>
      <c r="C28748">
        <v>1</v>
      </c>
      <c r="D28748" t="s">
        <v>45</v>
      </c>
      <c r="E28748" s="2">
        <v>0.58391203703703709</v>
      </c>
      <c r="F28748" s="2">
        <v>0.58460648148148153</v>
      </c>
      <c r="G28748" s="2"/>
      <c r="H28748" t="s">
        <v>110</v>
      </c>
    </row>
    <row r="28749" spans="1:8" x14ac:dyDescent="0.35">
      <c r="A28749">
        <v>148118</v>
      </c>
      <c r="B28749">
        <v>0</v>
      </c>
      <c r="C28749">
        <v>1</v>
      </c>
      <c r="D28749" t="s">
        <v>21</v>
      </c>
      <c r="E28749" s="2">
        <v>0.5864583333333333</v>
      </c>
      <c r="F28749" s="2">
        <v>0.58703703703703702</v>
      </c>
      <c r="G28749" s="2"/>
      <c r="H28749" t="s">
        <v>122</v>
      </c>
    </row>
    <row r="28750" spans="1:8" x14ac:dyDescent="0.35">
      <c r="A28750">
        <v>148118</v>
      </c>
      <c r="B28750">
        <v>0</v>
      </c>
      <c r="C28750">
        <v>1</v>
      </c>
      <c r="D28750" t="s">
        <v>123</v>
      </c>
      <c r="E28750" s="2">
        <v>0.5893518518518519</v>
      </c>
      <c r="F28750" s="2">
        <v>0.58993055555555551</v>
      </c>
      <c r="G28750" s="2"/>
      <c r="H28750">
        <v>2</v>
      </c>
    </row>
    <row r="28751" spans="1:8" x14ac:dyDescent="0.35">
      <c r="A28751">
        <v>148118</v>
      </c>
      <c r="B28751">
        <v>0</v>
      </c>
      <c r="C28751">
        <v>1</v>
      </c>
      <c r="D28751" t="s">
        <v>93</v>
      </c>
      <c r="E28751" s="2">
        <v>0.5917824074074074</v>
      </c>
      <c r="F28751" s="2">
        <v>0.59224537037037039</v>
      </c>
      <c r="G28751" s="2"/>
      <c r="H28751">
        <v>2</v>
      </c>
    </row>
    <row r="28752" spans="1:8" x14ac:dyDescent="0.35">
      <c r="A28752">
        <v>148118</v>
      </c>
      <c r="B28752">
        <v>0</v>
      </c>
      <c r="C28752">
        <v>1</v>
      </c>
      <c r="D28752" t="s">
        <v>9</v>
      </c>
      <c r="E28752" s="2">
        <v>0.59340277777777772</v>
      </c>
      <c r="F28752" s="2">
        <v>0.59386574074074072</v>
      </c>
      <c r="G28752" s="2"/>
      <c r="H28752">
        <v>2</v>
      </c>
    </row>
    <row r="28753" spans="1:8" x14ac:dyDescent="0.35">
      <c r="A28753">
        <v>148118</v>
      </c>
      <c r="B28753">
        <v>0</v>
      </c>
      <c r="C28753">
        <v>1</v>
      </c>
      <c r="D28753" t="s">
        <v>144</v>
      </c>
      <c r="E28753" s="2">
        <v>0.59502314814814816</v>
      </c>
      <c r="F28753" s="2">
        <v>0.59548611111111116</v>
      </c>
      <c r="G28753" s="2"/>
      <c r="H28753">
        <v>2</v>
      </c>
    </row>
    <row r="28754" spans="1:8" x14ac:dyDescent="0.35">
      <c r="A28754">
        <v>148118</v>
      </c>
      <c r="B28754">
        <v>0</v>
      </c>
      <c r="C28754">
        <v>1</v>
      </c>
      <c r="D28754" t="s">
        <v>59</v>
      </c>
      <c r="E28754" s="2">
        <v>0.59652777777777777</v>
      </c>
      <c r="F28754" s="2">
        <v>0.59699074074074077</v>
      </c>
      <c r="G28754" s="2"/>
      <c r="H28754">
        <v>2</v>
      </c>
    </row>
    <row r="28755" spans="1:8" x14ac:dyDescent="0.35">
      <c r="A28755">
        <v>148118</v>
      </c>
      <c r="B28755">
        <v>0</v>
      </c>
      <c r="C28755">
        <v>1</v>
      </c>
      <c r="D28755" t="s">
        <v>143</v>
      </c>
      <c r="E28755" s="2">
        <v>0.5981481481481481</v>
      </c>
      <c r="F28755" s="2">
        <v>0.59884259259259254</v>
      </c>
      <c r="G28755" s="2"/>
      <c r="H28755">
        <v>2</v>
      </c>
    </row>
    <row r="28756" spans="1:8" x14ac:dyDescent="0.35">
      <c r="A28756">
        <v>148118</v>
      </c>
      <c r="B28756">
        <v>0</v>
      </c>
      <c r="C28756">
        <v>1</v>
      </c>
      <c r="D28756" t="s">
        <v>142</v>
      </c>
      <c r="E28756" s="2">
        <v>0.59965277777777781</v>
      </c>
      <c r="F28756" s="2">
        <v>0.6001157407407407</v>
      </c>
      <c r="G28756" s="2"/>
      <c r="H28756">
        <v>2</v>
      </c>
    </row>
    <row r="28757" spans="1:8" x14ac:dyDescent="0.35">
      <c r="A28757">
        <v>148118</v>
      </c>
      <c r="B28757">
        <v>0</v>
      </c>
      <c r="C28757">
        <v>1</v>
      </c>
      <c r="D28757" t="s">
        <v>46</v>
      </c>
      <c r="E28757" s="2">
        <v>0.60115740740740742</v>
      </c>
      <c r="F28757" s="2">
        <v>0.60162037037037042</v>
      </c>
      <c r="G28757" s="2"/>
      <c r="H28757">
        <v>2</v>
      </c>
    </row>
    <row r="28758" spans="1:8" x14ac:dyDescent="0.35">
      <c r="A28758">
        <v>148118</v>
      </c>
      <c r="B28758">
        <v>0</v>
      </c>
      <c r="C28758">
        <v>1</v>
      </c>
      <c r="D28758" t="s">
        <v>141</v>
      </c>
      <c r="E28758" s="2">
        <v>0.60231481481481486</v>
      </c>
      <c r="F28758" s="2">
        <v>0.60277777777777775</v>
      </c>
      <c r="G28758" s="2"/>
      <c r="H28758">
        <v>2</v>
      </c>
    </row>
    <row r="28759" spans="1:8" x14ac:dyDescent="0.35">
      <c r="A28759">
        <v>148118</v>
      </c>
      <c r="B28759">
        <v>0</v>
      </c>
      <c r="C28759">
        <v>1</v>
      </c>
      <c r="D28759" t="s">
        <v>140</v>
      </c>
      <c r="E28759" s="2">
        <v>0.60439814814814818</v>
      </c>
      <c r="F28759" s="2">
        <v>0.60509259259259263</v>
      </c>
      <c r="G28759" s="2"/>
      <c r="H28759">
        <v>2</v>
      </c>
    </row>
    <row r="28760" spans="1:8" x14ac:dyDescent="0.35">
      <c r="A28760">
        <v>148118</v>
      </c>
      <c r="B28760">
        <v>0</v>
      </c>
      <c r="C28760">
        <v>1</v>
      </c>
      <c r="D28760" t="s">
        <v>95</v>
      </c>
      <c r="E28760" s="2">
        <v>0.60636574074074079</v>
      </c>
      <c r="F28760" s="2">
        <v>0.6069444444444444</v>
      </c>
      <c r="G28760" s="2"/>
      <c r="H28760">
        <v>2</v>
      </c>
    </row>
    <row r="28761" spans="1:8" x14ac:dyDescent="0.35">
      <c r="A28761">
        <v>148118</v>
      </c>
      <c r="B28761">
        <v>0</v>
      </c>
      <c r="C28761">
        <v>1</v>
      </c>
      <c r="D28761" t="s">
        <v>72</v>
      </c>
      <c r="E28761" s="2">
        <v>0.60856481481481484</v>
      </c>
      <c r="F28761" s="2">
        <v>0.60914351851851856</v>
      </c>
      <c r="G28761" s="2"/>
      <c r="H28761">
        <v>2</v>
      </c>
    </row>
    <row r="28762" spans="1:8" x14ac:dyDescent="0.35">
      <c r="A28762">
        <v>148118</v>
      </c>
      <c r="B28762">
        <v>0</v>
      </c>
      <c r="C28762">
        <v>1</v>
      </c>
      <c r="D28762" t="s">
        <v>139</v>
      </c>
      <c r="E28762" s="2">
        <v>0.61064814814814816</v>
      </c>
      <c r="F28762" s="2">
        <v>0.6113425925925926</v>
      </c>
      <c r="G28762" s="2"/>
      <c r="H28762">
        <v>2</v>
      </c>
    </row>
    <row r="28763" spans="1:8" x14ac:dyDescent="0.35">
      <c r="A28763">
        <v>148118</v>
      </c>
      <c r="B28763">
        <v>0</v>
      </c>
      <c r="C28763">
        <v>1</v>
      </c>
      <c r="D28763" t="s">
        <v>138</v>
      </c>
      <c r="E28763" s="2">
        <v>0.61331018518518521</v>
      </c>
      <c r="F28763" s="2">
        <v>0.6137731481481481</v>
      </c>
      <c r="G28763" s="2"/>
      <c r="H28763">
        <v>2</v>
      </c>
    </row>
    <row r="28764" spans="1:8" x14ac:dyDescent="0.35">
      <c r="A28764">
        <v>148118</v>
      </c>
      <c r="B28764">
        <v>0</v>
      </c>
      <c r="C28764">
        <v>1</v>
      </c>
      <c r="D28764" t="s">
        <v>137</v>
      </c>
      <c r="E28764" s="2">
        <v>0.61493055555555554</v>
      </c>
      <c r="F28764" s="2">
        <v>0.61539351851851853</v>
      </c>
      <c r="G28764" s="2"/>
      <c r="H28764">
        <v>2</v>
      </c>
    </row>
    <row r="28765" spans="1:8" x14ac:dyDescent="0.35">
      <c r="A28765">
        <v>148118</v>
      </c>
      <c r="B28765">
        <v>0</v>
      </c>
      <c r="C28765">
        <v>1</v>
      </c>
      <c r="D28765" t="s">
        <v>136</v>
      </c>
      <c r="E28765" s="2">
        <v>0.61689814814814814</v>
      </c>
      <c r="F28765" s="2">
        <v>0.61736111111111114</v>
      </c>
      <c r="G28765" s="2"/>
      <c r="H28765">
        <v>2</v>
      </c>
    </row>
    <row r="28766" spans="1:8" x14ac:dyDescent="0.35">
      <c r="A28766">
        <v>148118</v>
      </c>
      <c r="B28766">
        <v>0</v>
      </c>
      <c r="C28766">
        <v>1</v>
      </c>
      <c r="D28766" t="s">
        <v>135</v>
      </c>
      <c r="E28766" s="2">
        <v>0.61875000000000002</v>
      </c>
      <c r="F28766" s="2">
        <v>0.61921296296296291</v>
      </c>
      <c r="G28766" s="2"/>
      <c r="H28766">
        <v>2</v>
      </c>
    </row>
    <row r="28767" spans="1:8" x14ac:dyDescent="0.35">
      <c r="A28767">
        <v>148118</v>
      </c>
      <c r="B28767">
        <v>1</v>
      </c>
      <c r="C28767">
        <v>1</v>
      </c>
      <c r="D28767" t="s">
        <v>38</v>
      </c>
      <c r="E28767" s="2">
        <v>0.62129629629629635</v>
      </c>
      <c r="F28767" s="2">
        <v>0.62199074074074079</v>
      </c>
      <c r="G28767" s="2"/>
      <c r="H28767" t="s">
        <v>172</v>
      </c>
    </row>
    <row r="28768" spans="1:8" x14ac:dyDescent="0.35">
      <c r="A28768">
        <v>148118</v>
      </c>
      <c r="B28768">
        <v>1</v>
      </c>
      <c r="C28768">
        <v>1</v>
      </c>
      <c r="D28768" t="s">
        <v>133</v>
      </c>
      <c r="E28768" s="2">
        <v>0.62326388888888884</v>
      </c>
      <c r="F28768" s="2">
        <v>0.62372685185185184</v>
      </c>
      <c r="G28768" s="2"/>
      <c r="H28768">
        <v>1</v>
      </c>
    </row>
    <row r="28769" spans="1:8" x14ac:dyDescent="0.35">
      <c r="A28769">
        <v>148118</v>
      </c>
      <c r="B28769">
        <v>1</v>
      </c>
      <c r="C28769">
        <v>1</v>
      </c>
      <c r="D28769" t="s">
        <v>132</v>
      </c>
      <c r="E28769" s="2">
        <v>0.62511574074074072</v>
      </c>
      <c r="F28769" s="2">
        <v>0.62557870370370372</v>
      </c>
      <c r="G28769" s="2"/>
      <c r="H28769">
        <v>1</v>
      </c>
    </row>
    <row r="28770" spans="1:8" x14ac:dyDescent="0.35">
      <c r="A28770">
        <v>148118</v>
      </c>
      <c r="B28770">
        <v>1</v>
      </c>
      <c r="C28770">
        <v>1</v>
      </c>
      <c r="D28770" t="s">
        <v>31</v>
      </c>
      <c r="E28770" s="2">
        <v>0.62812500000000004</v>
      </c>
      <c r="H28770" t="s">
        <v>131</v>
      </c>
    </row>
    <row r="28771" spans="1:8" x14ac:dyDescent="0.35">
      <c r="A28771">
        <v>147418</v>
      </c>
      <c r="B28771">
        <v>0</v>
      </c>
      <c r="C28771">
        <v>1</v>
      </c>
      <c r="D28771" t="s">
        <v>11</v>
      </c>
      <c r="F28771" s="2">
        <v>0.56944444444444442</v>
      </c>
      <c r="G28771" s="2"/>
      <c r="H28771" t="s">
        <v>161</v>
      </c>
    </row>
    <row r="28772" spans="1:8" x14ac:dyDescent="0.35">
      <c r="A28772">
        <v>147418</v>
      </c>
      <c r="B28772">
        <v>0</v>
      </c>
      <c r="C28772">
        <v>1</v>
      </c>
      <c r="D28772" t="s">
        <v>160</v>
      </c>
      <c r="E28772" s="2">
        <v>0.57187500000000002</v>
      </c>
      <c r="F28772" s="2">
        <v>0.57256944444444446</v>
      </c>
      <c r="G28772" s="2"/>
      <c r="H28772" t="s">
        <v>110</v>
      </c>
    </row>
    <row r="28773" spans="1:8" x14ac:dyDescent="0.35">
      <c r="A28773">
        <v>147418</v>
      </c>
      <c r="B28773">
        <v>1</v>
      </c>
      <c r="C28773">
        <v>1</v>
      </c>
      <c r="D28773" t="s">
        <v>13</v>
      </c>
      <c r="E28773" s="2">
        <v>0.57604166666666667</v>
      </c>
      <c r="F28773" s="2">
        <v>0.57673611111111112</v>
      </c>
      <c r="G28773" s="2"/>
      <c r="H28773" t="s">
        <v>110</v>
      </c>
    </row>
    <row r="28774" spans="1:8" x14ac:dyDescent="0.35">
      <c r="A28774">
        <v>147418</v>
      </c>
      <c r="B28774">
        <v>1</v>
      </c>
      <c r="C28774">
        <v>1</v>
      </c>
      <c r="D28774" t="s">
        <v>146</v>
      </c>
      <c r="E28774" s="2">
        <v>0.57905092592592589</v>
      </c>
      <c r="F28774" s="2">
        <v>0.57951388888888888</v>
      </c>
      <c r="G28774" s="2"/>
      <c r="H28774" t="s">
        <v>147</v>
      </c>
    </row>
    <row r="28775" spans="1:8" x14ac:dyDescent="0.35">
      <c r="A28775">
        <v>147418</v>
      </c>
      <c r="B28775">
        <v>1</v>
      </c>
      <c r="C28775">
        <v>1</v>
      </c>
      <c r="D28775" t="s">
        <v>19</v>
      </c>
      <c r="E28775" s="2">
        <v>0.58067129629629632</v>
      </c>
      <c r="F28775" s="2">
        <v>0.58113425925925921</v>
      </c>
      <c r="G28775" s="2"/>
      <c r="H28775">
        <v>1</v>
      </c>
    </row>
    <row r="28776" spans="1:8" x14ac:dyDescent="0.35">
      <c r="A28776">
        <v>147418</v>
      </c>
      <c r="B28776">
        <v>1</v>
      </c>
      <c r="C28776">
        <v>1</v>
      </c>
      <c r="D28776" t="s">
        <v>148</v>
      </c>
      <c r="E28776" s="2">
        <v>0.58391203703703709</v>
      </c>
      <c r="F28776" s="2">
        <v>0.58437499999999998</v>
      </c>
      <c r="G28776" s="2"/>
      <c r="H28776">
        <v>1</v>
      </c>
    </row>
    <row r="28777" spans="1:8" x14ac:dyDescent="0.35">
      <c r="A28777">
        <v>147418</v>
      </c>
      <c r="B28777">
        <v>1</v>
      </c>
      <c r="C28777">
        <v>1</v>
      </c>
      <c r="D28777" t="s">
        <v>149</v>
      </c>
      <c r="E28777" s="2">
        <v>0.58587962962962958</v>
      </c>
      <c r="F28777" s="2">
        <v>0.5864583333333333</v>
      </c>
      <c r="G28777" s="2"/>
      <c r="H28777">
        <v>1</v>
      </c>
    </row>
    <row r="28778" spans="1:8" x14ac:dyDescent="0.35">
      <c r="A28778">
        <v>147418</v>
      </c>
      <c r="B28778">
        <v>1</v>
      </c>
      <c r="C28778">
        <v>1</v>
      </c>
      <c r="D28778" t="s">
        <v>150</v>
      </c>
      <c r="E28778" s="2">
        <v>0.58784722222222219</v>
      </c>
      <c r="F28778" s="2">
        <v>0.58854166666666663</v>
      </c>
      <c r="G28778" s="2"/>
      <c r="H28778">
        <v>1</v>
      </c>
    </row>
    <row r="28779" spans="1:8" x14ac:dyDescent="0.35">
      <c r="A28779">
        <v>147418</v>
      </c>
      <c r="B28779">
        <v>1</v>
      </c>
      <c r="C28779">
        <v>1</v>
      </c>
      <c r="D28779" t="s">
        <v>151</v>
      </c>
      <c r="E28779" s="2">
        <v>0.58993055555555551</v>
      </c>
      <c r="F28779" s="2">
        <v>0.59039351851851851</v>
      </c>
      <c r="G28779" s="2"/>
      <c r="H28779">
        <v>1</v>
      </c>
    </row>
    <row r="28780" spans="1:8" x14ac:dyDescent="0.35">
      <c r="A28780">
        <v>147418</v>
      </c>
      <c r="B28780">
        <v>1</v>
      </c>
      <c r="C28780">
        <v>1</v>
      </c>
      <c r="D28780" t="s">
        <v>90</v>
      </c>
      <c r="E28780" s="2">
        <v>0.59189814814814812</v>
      </c>
      <c r="F28780" s="2">
        <v>0.59259259259259256</v>
      </c>
      <c r="G28780" s="2"/>
      <c r="H28780">
        <v>1</v>
      </c>
    </row>
    <row r="28781" spans="1:8" x14ac:dyDescent="0.35">
      <c r="A28781">
        <v>147418</v>
      </c>
      <c r="B28781">
        <v>1</v>
      </c>
      <c r="C28781">
        <v>1</v>
      </c>
      <c r="D28781" t="s">
        <v>59</v>
      </c>
      <c r="E28781" s="2">
        <v>0.594212962962963</v>
      </c>
      <c r="F28781" s="2">
        <v>0.59467592592592589</v>
      </c>
      <c r="G28781" s="2"/>
      <c r="H28781">
        <v>1</v>
      </c>
    </row>
    <row r="28782" spans="1:8" x14ac:dyDescent="0.35">
      <c r="A28782">
        <v>147418</v>
      </c>
      <c r="B28782">
        <v>1</v>
      </c>
      <c r="C28782">
        <v>1</v>
      </c>
      <c r="D28782" t="s">
        <v>144</v>
      </c>
      <c r="E28782" s="2">
        <v>0.59606481481481477</v>
      </c>
      <c r="F28782" s="2">
        <v>0.59652777777777777</v>
      </c>
      <c r="G28782" s="2"/>
      <c r="H28782">
        <v>1</v>
      </c>
    </row>
    <row r="28783" spans="1:8" x14ac:dyDescent="0.35">
      <c r="A28783">
        <v>147418</v>
      </c>
      <c r="B28783">
        <v>1</v>
      </c>
      <c r="C28783">
        <v>1</v>
      </c>
      <c r="D28783" t="s">
        <v>9</v>
      </c>
      <c r="E28783" s="2">
        <v>0.59803240740740737</v>
      </c>
      <c r="F28783" s="2">
        <v>0.59849537037037037</v>
      </c>
      <c r="G28783" s="2"/>
      <c r="H28783">
        <v>1</v>
      </c>
    </row>
    <row r="28784" spans="1:8" x14ac:dyDescent="0.35">
      <c r="A28784">
        <v>147418</v>
      </c>
      <c r="B28784">
        <v>1</v>
      </c>
      <c r="C28784">
        <v>1</v>
      </c>
      <c r="D28784" t="s">
        <v>93</v>
      </c>
      <c r="E28784" s="2">
        <v>0.59965277777777781</v>
      </c>
      <c r="F28784" s="2">
        <v>0.6001157407407407</v>
      </c>
      <c r="G28784" s="2"/>
      <c r="H28784">
        <v>1</v>
      </c>
    </row>
    <row r="28785" spans="1:8" x14ac:dyDescent="0.35">
      <c r="A28785">
        <v>147418</v>
      </c>
      <c r="B28785">
        <v>1</v>
      </c>
      <c r="C28785">
        <v>1</v>
      </c>
      <c r="D28785" t="s">
        <v>123</v>
      </c>
      <c r="E28785" s="2">
        <v>0.60185185185185186</v>
      </c>
      <c r="F28785" s="2">
        <v>0.60243055555555558</v>
      </c>
      <c r="G28785" s="2"/>
      <c r="H28785">
        <v>1</v>
      </c>
    </row>
    <row r="28786" spans="1:8" x14ac:dyDescent="0.35">
      <c r="A28786">
        <v>147418</v>
      </c>
      <c r="B28786">
        <v>1</v>
      </c>
      <c r="C28786">
        <v>1</v>
      </c>
      <c r="D28786" t="s">
        <v>21</v>
      </c>
      <c r="E28786" s="2">
        <v>0.60462962962962963</v>
      </c>
      <c r="F28786" s="2">
        <v>0.60520833333333335</v>
      </c>
      <c r="G28786" s="2"/>
      <c r="H28786" t="s">
        <v>114</v>
      </c>
    </row>
    <row r="28787" spans="1:8" x14ac:dyDescent="0.35">
      <c r="A28787">
        <v>147418</v>
      </c>
      <c r="B28787">
        <v>1</v>
      </c>
      <c r="C28787">
        <v>1</v>
      </c>
      <c r="D28787" t="s">
        <v>45</v>
      </c>
      <c r="E28787" s="2">
        <v>0.60659722222222223</v>
      </c>
      <c r="F28787" s="2">
        <v>0.60729166666666667</v>
      </c>
      <c r="G28787" s="2"/>
      <c r="H28787" t="s">
        <v>152</v>
      </c>
    </row>
    <row r="28788" spans="1:8" x14ac:dyDescent="0.35">
      <c r="A28788">
        <v>147418</v>
      </c>
      <c r="B28788">
        <v>1</v>
      </c>
      <c r="C28788">
        <v>1</v>
      </c>
      <c r="D28788" t="s">
        <v>24</v>
      </c>
      <c r="E28788" s="2">
        <v>0.61504629629629626</v>
      </c>
      <c r="F28788" s="2">
        <v>0.61643518518518514</v>
      </c>
      <c r="G28788" s="2"/>
      <c r="H28788" t="s">
        <v>152</v>
      </c>
    </row>
    <row r="28789" spans="1:8" x14ac:dyDescent="0.35">
      <c r="A28789">
        <v>147418</v>
      </c>
      <c r="B28789">
        <v>1</v>
      </c>
      <c r="C28789">
        <v>1</v>
      </c>
      <c r="D28789" t="s">
        <v>113</v>
      </c>
      <c r="E28789" s="2">
        <v>0.61840277777777775</v>
      </c>
      <c r="F28789" s="2">
        <v>0.61898148148148147</v>
      </c>
      <c r="G28789" s="2"/>
      <c r="H28789" t="s">
        <v>152</v>
      </c>
    </row>
    <row r="28790" spans="1:8" x14ac:dyDescent="0.35">
      <c r="A28790">
        <v>147418</v>
      </c>
      <c r="B28790">
        <v>1</v>
      </c>
      <c r="C28790">
        <v>1</v>
      </c>
      <c r="D28790" t="s">
        <v>112</v>
      </c>
      <c r="E28790" s="2">
        <v>0.62037037037037035</v>
      </c>
      <c r="F28790" s="2">
        <v>0.62094907407407407</v>
      </c>
      <c r="G28790" s="2"/>
      <c r="H28790" t="s">
        <v>152</v>
      </c>
    </row>
    <row r="28791" spans="1:8" x14ac:dyDescent="0.35">
      <c r="A28791">
        <v>147418</v>
      </c>
      <c r="B28791">
        <v>1</v>
      </c>
      <c r="C28791">
        <v>1</v>
      </c>
      <c r="D28791" t="s">
        <v>111</v>
      </c>
      <c r="E28791" s="2">
        <v>0.6225694444444444</v>
      </c>
      <c r="F28791" s="2">
        <v>0.6230324074074074</v>
      </c>
      <c r="G28791" s="2"/>
      <c r="H28791" t="s">
        <v>152</v>
      </c>
    </row>
    <row r="28792" spans="1:8" x14ac:dyDescent="0.35">
      <c r="A28792">
        <v>147418</v>
      </c>
      <c r="B28792">
        <v>1</v>
      </c>
      <c r="C28792">
        <v>1</v>
      </c>
      <c r="D28792" t="s">
        <v>109</v>
      </c>
      <c r="E28792" s="2">
        <v>0.624537037037037</v>
      </c>
      <c r="F28792" s="2">
        <v>0.625</v>
      </c>
      <c r="G28792" s="2"/>
      <c r="H28792" t="s">
        <v>152</v>
      </c>
    </row>
    <row r="28793" spans="1:8" x14ac:dyDescent="0.35">
      <c r="A28793">
        <v>147418</v>
      </c>
      <c r="B28793">
        <v>1</v>
      </c>
      <c r="C28793">
        <v>1</v>
      </c>
      <c r="D28793" t="s">
        <v>39</v>
      </c>
      <c r="E28793" s="2">
        <v>0.62708333333333333</v>
      </c>
      <c r="F28793" s="2">
        <v>0.62777777777777777</v>
      </c>
      <c r="G28793" s="2"/>
      <c r="H28793" t="s">
        <v>152</v>
      </c>
    </row>
    <row r="28794" spans="1:8" x14ac:dyDescent="0.35">
      <c r="A28794">
        <v>147418</v>
      </c>
      <c r="B28794">
        <v>1</v>
      </c>
      <c r="C28794">
        <v>1</v>
      </c>
      <c r="D28794" t="s">
        <v>121</v>
      </c>
      <c r="E28794" s="2">
        <v>0.63043981481481481</v>
      </c>
      <c r="F28794" s="2">
        <v>0.63090277777777781</v>
      </c>
      <c r="G28794" s="2"/>
      <c r="H28794" t="s">
        <v>152</v>
      </c>
    </row>
    <row r="28795" spans="1:8" x14ac:dyDescent="0.35">
      <c r="A28795">
        <v>147418</v>
      </c>
      <c r="B28795">
        <v>1</v>
      </c>
      <c r="C28795">
        <v>1</v>
      </c>
      <c r="D28795" t="s">
        <v>120</v>
      </c>
      <c r="E28795" s="2">
        <v>0.63310185185185186</v>
      </c>
      <c r="F28795" s="2">
        <v>0.63356481481481486</v>
      </c>
      <c r="G28795" s="2"/>
      <c r="H28795" t="s">
        <v>152</v>
      </c>
    </row>
    <row r="28796" spans="1:8" x14ac:dyDescent="0.35">
      <c r="A28796">
        <v>147418</v>
      </c>
      <c r="B28796">
        <v>1</v>
      </c>
      <c r="C28796">
        <v>1</v>
      </c>
      <c r="D28796" t="s">
        <v>119</v>
      </c>
      <c r="E28796" s="2">
        <v>0.63553240740740746</v>
      </c>
      <c r="F28796" s="2">
        <v>0.63599537037037035</v>
      </c>
      <c r="G28796" s="2"/>
      <c r="H28796" t="s">
        <v>152</v>
      </c>
    </row>
    <row r="28797" spans="1:8" x14ac:dyDescent="0.35">
      <c r="A28797">
        <v>147418</v>
      </c>
      <c r="B28797">
        <v>1</v>
      </c>
      <c r="C28797">
        <v>1</v>
      </c>
      <c r="D28797" t="s">
        <v>118</v>
      </c>
      <c r="E28797" s="2">
        <v>0.63796296296296295</v>
      </c>
      <c r="F28797" s="2">
        <v>0.63842592592592595</v>
      </c>
      <c r="G28797" s="2"/>
      <c r="H28797" t="s">
        <v>152</v>
      </c>
    </row>
    <row r="28798" spans="1:8" x14ac:dyDescent="0.35">
      <c r="A28798">
        <v>147418</v>
      </c>
      <c r="B28798">
        <v>1</v>
      </c>
      <c r="C28798">
        <v>1</v>
      </c>
      <c r="D28798" t="s">
        <v>117</v>
      </c>
      <c r="E28798" s="2">
        <v>0.640162037037037</v>
      </c>
      <c r="F28798" s="2">
        <v>0.640625</v>
      </c>
      <c r="G28798" s="2"/>
      <c r="H28798" t="s">
        <v>152</v>
      </c>
    </row>
    <row r="28799" spans="1:8" x14ac:dyDescent="0.35">
      <c r="A28799">
        <v>147418</v>
      </c>
      <c r="B28799">
        <v>1</v>
      </c>
      <c r="C28799">
        <v>1</v>
      </c>
      <c r="D28799" t="s">
        <v>116</v>
      </c>
      <c r="E28799" s="2">
        <v>0.64444444444444449</v>
      </c>
      <c r="F28799" s="2">
        <v>0.64490740740740737</v>
      </c>
      <c r="G28799" s="2"/>
      <c r="H28799" t="s">
        <v>152</v>
      </c>
    </row>
    <row r="28800" spans="1:8" x14ac:dyDescent="0.35">
      <c r="A28800">
        <v>147418</v>
      </c>
      <c r="B28800">
        <v>1</v>
      </c>
      <c r="C28800">
        <v>1</v>
      </c>
      <c r="D28800" t="s">
        <v>6</v>
      </c>
      <c r="E28800" s="2">
        <v>0.64641203703703709</v>
      </c>
      <c r="H28800" t="s">
        <v>115</v>
      </c>
    </row>
    <row r="28801" spans="1:8" x14ac:dyDescent="0.35">
      <c r="A28801">
        <v>148520</v>
      </c>
      <c r="B28801">
        <v>0</v>
      </c>
      <c r="C28801">
        <v>1</v>
      </c>
      <c r="D28801" t="s">
        <v>26</v>
      </c>
      <c r="F28801" s="2">
        <v>0.56944444444444442</v>
      </c>
      <c r="G28801" s="2"/>
      <c r="H28801">
        <v>2</v>
      </c>
    </row>
    <row r="28802" spans="1:8" x14ac:dyDescent="0.35">
      <c r="A28802">
        <v>148520</v>
      </c>
      <c r="B28802">
        <v>0</v>
      </c>
      <c r="C28802">
        <v>1</v>
      </c>
      <c r="D28802" t="s">
        <v>165</v>
      </c>
      <c r="E28802" s="2">
        <v>0.57118055555555558</v>
      </c>
      <c r="F28802" s="2">
        <v>0.57164351851851847</v>
      </c>
      <c r="G28802" s="2"/>
      <c r="H28802">
        <v>2</v>
      </c>
    </row>
    <row r="28803" spans="1:8" x14ac:dyDescent="0.35">
      <c r="A28803">
        <v>148520</v>
      </c>
      <c r="B28803">
        <v>0</v>
      </c>
      <c r="C28803">
        <v>1</v>
      </c>
      <c r="D28803" t="s">
        <v>164</v>
      </c>
      <c r="E28803" s="2">
        <v>0.57384259259259263</v>
      </c>
      <c r="F28803" s="2">
        <v>0.57430555555555551</v>
      </c>
      <c r="G28803" s="2"/>
      <c r="H28803">
        <v>2</v>
      </c>
    </row>
    <row r="28804" spans="1:8" x14ac:dyDescent="0.35">
      <c r="A28804">
        <v>148520</v>
      </c>
      <c r="B28804">
        <v>0</v>
      </c>
      <c r="C28804">
        <v>1</v>
      </c>
      <c r="D28804" t="s">
        <v>163</v>
      </c>
      <c r="E28804" s="2">
        <v>0.57650462962962967</v>
      </c>
      <c r="F28804" s="2">
        <v>0.57696759259259256</v>
      </c>
      <c r="G28804" s="2"/>
      <c r="H28804">
        <v>2</v>
      </c>
    </row>
    <row r="28805" spans="1:8" x14ac:dyDescent="0.35">
      <c r="A28805">
        <v>148520</v>
      </c>
      <c r="B28805">
        <v>0</v>
      </c>
      <c r="C28805">
        <v>1</v>
      </c>
      <c r="D28805" t="s">
        <v>18</v>
      </c>
      <c r="E28805" s="2">
        <v>0.57847222222222228</v>
      </c>
      <c r="F28805" s="2">
        <v>0.57893518518518516</v>
      </c>
      <c r="G28805" s="2"/>
      <c r="H28805">
        <v>2</v>
      </c>
    </row>
    <row r="28806" spans="1:8" x14ac:dyDescent="0.35">
      <c r="A28806">
        <v>148520</v>
      </c>
      <c r="B28806">
        <v>0</v>
      </c>
      <c r="C28806">
        <v>1</v>
      </c>
      <c r="D28806" t="s">
        <v>17</v>
      </c>
      <c r="E28806" s="2">
        <v>0.58125000000000004</v>
      </c>
      <c r="F28806" s="2">
        <v>0.58171296296296293</v>
      </c>
      <c r="G28806" s="2"/>
      <c r="H28806">
        <v>2</v>
      </c>
    </row>
    <row r="28807" spans="1:8" x14ac:dyDescent="0.35">
      <c r="A28807">
        <v>148520</v>
      </c>
      <c r="B28807">
        <v>0</v>
      </c>
      <c r="C28807">
        <v>1</v>
      </c>
      <c r="D28807" t="s">
        <v>125</v>
      </c>
      <c r="E28807" s="2">
        <v>0.58321759259259254</v>
      </c>
      <c r="F28807" s="2">
        <v>0.58368055555555554</v>
      </c>
      <c r="G28807" s="2"/>
      <c r="H28807">
        <v>2</v>
      </c>
    </row>
    <row r="28808" spans="1:8" x14ac:dyDescent="0.35">
      <c r="A28808">
        <v>148520</v>
      </c>
      <c r="B28808">
        <v>0</v>
      </c>
      <c r="C28808">
        <v>1</v>
      </c>
      <c r="D28808" t="s">
        <v>126</v>
      </c>
      <c r="E28808" s="2">
        <v>0.58587962962962958</v>
      </c>
      <c r="F28808" s="2">
        <v>0.58657407407407403</v>
      </c>
      <c r="G28808" s="2"/>
      <c r="H28808" t="s">
        <v>127</v>
      </c>
    </row>
    <row r="28809" spans="1:8" x14ac:dyDescent="0.35">
      <c r="A28809">
        <v>148520</v>
      </c>
      <c r="B28809">
        <v>0</v>
      </c>
      <c r="C28809">
        <v>1</v>
      </c>
      <c r="D28809" t="s">
        <v>128</v>
      </c>
      <c r="E28809" s="2">
        <v>0.58807870370370374</v>
      </c>
      <c r="F28809" s="2">
        <v>0.58854166666666663</v>
      </c>
      <c r="G28809" s="2"/>
      <c r="H28809" t="s">
        <v>110</v>
      </c>
    </row>
    <row r="28810" spans="1:8" x14ac:dyDescent="0.35">
      <c r="A28810">
        <v>148520</v>
      </c>
      <c r="B28810">
        <v>0</v>
      </c>
      <c r="C28810">
        <v>1</v>
      </c>
      <c r="D28810" t="s">
        <v>129</v>
      </c>
      <c r="E28810" s="2">
        <v>0.58993055555555551</v>
      </c>
      <c r="F28810" s="2">
        <v>0.59039351851851851</v>
      </c>
      <c r="G28810" s="2"/>
      <c r="H28810" t="s">
        <v>110</v>
      </c>
    </row>
    <row r="28811" spans="1:8" x14ac:dyDescent="0.35">
      <c r="A28811">
        <v>148520</v>
      </c>
      <c r="B28811">
        <v>0</v>
      </c>
      <c r="C28811">
        <v>1</v>
      </c>
      <c r="D28811" t="s">
        <v>130</v>
      </c>
      <c r="E28811" s="2">
        <v>0.5917824074074074</v>
      </c>
      <c r="F28811" s="2">
        <v>0.59236111111111112</v>
      </c>
      <c r="G28811" s="2"/>
      <c r="H28811" t="s">
        <v>110</v>
      </c>
    </row>
    <row r="28812" spans="1:8" x14ac:dyDescent="0.35">
      <c r="A28812">
        <v>148520</v>
      </c>
      <c r="B28812">
        <v>0</v>
      </c>
      <c r="C28812">
        <v>1</v>
      </c>
      <c r="D28812" t="s">
        <v>45</v>
      </c>
      <c r="E28812" s="2">
        <v>0.59432870370370372</v>
      </c>
      <c r="F28812" s="2">
        <v>0.59502314814814816</v>
      </c>
      <c r="G28812" s="2"/>
      <c r="H28812" t="s">
        <v>110</v>
      </c>
    </row>
    <row r="28813" spans="1:8" x14ac:dyDescent="0.35">
      <c r="A28813">
        <v>148520</v>
      </c>
      <c r="B28813">
        <v>0</v>
      </c>
      <c r="C28813">
        <v>1</v>
      </c>
      <c r="D28813" t="s">
        <v>21</v>
      </c>
      <c r="E28813" s="2">
        <v>0.59687500000000004</v>
      </c>
      <c r="F28813" s="2">
        <v>0.59745370370370365</v>
      </c>
      <c r="G28813" s="2"/>
      <c r="H28813" t="s">
        <v>122</v>
      </c>
    </row>
    <row r="28814" spans="1:8" x14ac:dyDescent="0.35">
      <c r="A28814">
        <v>148520</v>
      </c>
      <c r="B28814">
        <v>0</v>
      </c>
      <c r="C28814">
        <v>1</v>
      </c>
      <c r="D28814" t="s">
        <v>123</v>
      </c>
      <c r="E28814" s="2">
        <v>0.59976851851851853</v>
      </c>
      <c r="F28814" s="2">
        <v>0.60034722222222225</v>
      </c>
      <c r="G28814" s="2"/>
      <c r="H28814">
        <v>2</v>
      </c>
    </row>
    <row r="28815" spans="1:8" x14ac:dyDescent="0.35">
      <c r="A28815">
        <v>148520</v>
      </c>
      <c r="B28815">
        <v>0</v>
      </c>
      <c r="C28815">
        <v>1</v>
      </c>
      <c r="D28815" t="s">
        <v>93</v>
      </c>
      <c r="E28815" s="2">
        <v>0.60219907407407403</v>
      </c>
      <c r="F28815" s="2">
        <v>0.60266203703703702</v>
      </c>
      <c r="G28815" s="2"/>
      <c r="H28815">
        <v>2</v>
      </c>
    </row>
    <row r="28816" spans="1:8" x14ac:dyDescent="0.35">
      <c r="A28816">
        <v>148520</v>
      </c>
      <c r="B28816">
        <v>0</v>
      </c>
      <c r="C28816">
        <v>1</v>
      </c>
      <c r="D28816" t="s">
        <v>9</v>
      </c>
      <c r="E28816" s="2">
        <v>0.60381944444444446</v>
      </c>
      <c r="F28816" s="2">
        <v>0.60428240740740746</v>
      </c>
      <c r="G28816" s="2"/>
      <c r="H28816">
        <v>2</v>
      </c>
    </row>
    <row r="28817" spans="1:8" x14ac:dyDescent="0.35">
      <c r="A28817">
        <v>148520</v>
      </c>
      <c r="B28817">
        <v>0</v>
      </c>
      <c r="C28817">
        <v>1</v>
      </c>
      <c r="D28817" t="s">
        <v>144</v>
      </c>
      <c r="E28817" s="2">
        <v>0.60543981481481479</v>
      </c>
      <c r="F28817" s="2">
        <v>0.60590277777777779</v>
      </c>
      <c r="G28817" s="2"/>
      <c r="H28817">
        <v>2</v>
      </c>
    </row>
    <row r="28818" spans="1:8" x14ac:dyDescent="0.35">
      <c r="A28818">
        <v>148520</v>
      </c>
      <c r="B28818">
        <v>0</v>
      </c>
      <c r="C28818">
        <v>1</v>
      </c>
      <c r="D28818" t="s">
        <v>59</v>
      </c>
      <c r="E28818" s="2">
        <v>0.6069444444444444</v>
      </c>
      <c r="F28818" s="2">
        <v>0.6074074074074074</v>
      </c>
      <c r="G28818" s="2"/>
      <c r="H28818">
        <v>2</v>
      </c>
    </row>
    <row r="28819" spans="1:8" x14ac:dyDescent="0.35">
      <c r="A28819">
        <v>148520</v>
      </c>
      <c r="B28819">
        <v>0</v>
      </c>
      <c r="C28819">
        <v>1</v>
      </c>
      <c r="D28819" t="s">
        <v>143</v>
      </c>
      <c r="E28819" s="2">
        <v>0.60856481481481484</v>
      </c>
      <c r="F28819" s="2">
        <v>0.60925925925925928</v>
      </c>
      <c r="G28819" s="2"/>
      <c r="H28819">
        <v>2</v>
      </c>
    </row>
    <row r="28820" spans="1:8" x14ac:dyDescent="0.35">
      <c r="A28820">
        <v>148520</v>
      </c>
      <c r="B28820">
        <v>0</v>
      </c>
      <c r="C28820">
        <v>1</v>
      </c>
      <c r="D28820" t="s">
        <v>142</v>
      </c>
      <c r="E28820" s="2">
        <v>0.61006944444444444</v>
      </c>
      <c r="F28820" s="2">
        <v>0.61053240740740744</v>
      </c>
      <c r="G28820" s="2"/>
      <c r="H28820">
        <v>2</v>
      </c>
    </row>
    <row r="28821" spans="1:8" x14ac:dyDescent="0.35">
      <c r="A28821">
        <v>148520</v>
      </c>
      <c r="B28821">
        <v>0</v>
      </c>
      <c r="C28821">
        <v>1</v>
      </c>
      <c r="D28821" t="s">
        <v>46</v>
      </c>
      <c r="E28821" s="2">
        <v>0.61157407407407405</v>
      </c>
      <c r="F28821" s="2">
        <v>0.61203703703703705</v>
      </c>
      <c r="G28821" s="2"/>
      <c r="H28821">
        <v>2</v>
      </c>
    </row>
    <row r="28822" spans="1:8" x14ac:dyDescent="0.35">
      <c r="A28822">
        <v>148520</v>
      </c>
      <c r="B28822">
        <v>0</v>
      </c>
      <c r="C28822">
        <v>1</v>
      </c>
      <c r="D28822" t="s">
        <v>141</v>
      </c>
      <c r="E28822" s="2">
        <v>0.61273148148148149</v>
      </c>
      <c r="F28822" s="2">
        <v>0.61319444444444449</v>
      </c>
      <c r="G28822" s="2"/>
      <c r="H28822">
        <v>2</v>
      </c>
    </row>
    <row r="28823" spans="1:8" x14ac:dyDescent="0.35">
      <c r="A28823">
        <v>148520</v>
      </c>
      <c r="B28823">
        <v>0</v>
      </c>
      <c r="C28823">
        <v>1</v>
      </c>
      <c r="D28823" t="s">
        <v>140</v>
      </c>
      <c r="E28823" s="2">
        <v>0.61481481481481481</v>
      </c>
      <c r="F28823" s="2">
        <v>0.61550925925925926</v>
      </c>
      <c r="G28823" s="2"/>
      <c r="H28823">
        <v>2</v>
      </c>
    </row>
    <row r="28824" spans="1:8" x14ac:dyDescent="0.35">
      <c r="A28824">
        <v>148520</v>
      </c>
      <c r="B28824">
        <v>0</v>
      </c>
      <c r="C28824">
        <v>1</v>
      </c>
      <c r="D28824" t="s">
        <v>95</v>
      </c>
      <c r="E28824" s="2">
        <v>0.61678240740740742</v>
      </c>
      <c r="F28824" s="2">
        <v>0.61736111111111114</v>
      </c>
      <c r="G28824" s="2"/>
      <c r="H28824">
        <v>2</v>
      </c>
    </row>
    <row r="28825" spans="1:8" x14ac:dyDescent="0.35">
      <c r="A28825">
        <v>148520</v>
      </c>
      <c r="B28825">
        <v>0</v>
      </c>
      <c r="C28825">
        <v>1</v>
      </c>
      <c r="D28825" t="s">
        <v>72</v>
      </c>
      <c r="E28825" s="2">
        <v>0.61898148148148147</v>
      </c>
      <c r="F28825" s="2">
        <v>0.61956018518518519</v>
      </c>
      <c r="G28825" s="2"/>
      <c r="H28825">
        <v>2</v>
      </c>
    </row>
    <row r="28826" spans="1:8" x14ac:dyDescent="0.35">
      <c r="A28826">
        <v>148520</v>
      </c>
      <c r="B28826">
        <v>0</v>
      </c>
      <c r="C28826">
        <v>1</v>
      </c>
      <c r="D28826" t="s">
        <v>139</v>
      </c>
      <c r="E28826" s="2">
        <v>0.62106481481481479</v>
      </c>
      <c r="F28826" s="2">
        <v>0.62175925925925923</v>
      </c>
      <c r="G28826" s="2"/>
      <c r="H28826">
        <v>2</v>
      </c>
    </row>
    <row r="28827" spans="1:8" x14ac:dyDescent="0.35">
      <c r="A28827">
        <v>148520</v>
      </c>
      <c r="B28827">
        <v>0</v>
      </c>
      <c r="C28827">
        <v>1</v>
      </c>
      <c r="D28827" t="s">
        <v>138</v>
      </c>
      <c r="E28827" s="2">
        <v>0.62372685185185184</v>
      </c>
      <c r="F28827" s="2">
        <v>0.62418981481481484</v>
      </c>
      <c r="G28827" s="2"/>
      <c r="H28827">
        <v>2</v>
      </c>
    </row>
    <row r="28828" spans="1:8" x14ac:dyDescent="0.35">
      <c r="A28828">
        <v>148520</v>
      </c>
      <c r="B28828">
        <v>0</v>
      </c>
      <c r="C28828">
        <v>1</v>
      </c>
      <c r="D28828" t="s">
        <v>137</v>
      </c>
      <c r="E28828" s="2">
        <v>0.62534722222222228</v>
      </c>
      <c r="F28828" s="2">
        <v>0.62581018518518516</v>
      </c>
      <c r="G28828" s="2"/>
      <c r="H28828">
        <v>2</v>
      </c>
    </row>
    <row r="28829" spans="1:8" x14ac:dyDescent="0.35">
      <c r="A28829">
        <v>148520</v>
      </c>
      <c r="B28829">
        <v>0</v>
      </c>
      <c r="C28829">
        <v>1</v>
      </c>
      <c r="D28829" t="s">
        <v>136</v>
      </c>
      <c r="E28829" s="2">
        <v>0.62731481481481477</v>
      </c>
      <c r="F28829" s="2">
        <v>0.62777777777777777</v>
      </c>
      <c r="G28829" s="2"/>
      <c r="H28829">
        <v>2</v>
      </c>
    </row>
    <row r="28830" spans="1:8" x14ac:dyDescent="0.35">
      <c r="A28830">
        <v>148520</v>
      </c>
      <c r="B28830">
        <v>0</v>
      </c>
      <c r="C28830">
        <v>1</v>
      </c>
      <c r="D28830" t="s">
        <v>135</v>
      </c>
      <c r="E28830" s="2">
        <v>0.62916666666666665</v>
      </c>
      <c r="F28830" s="2">
        <v>0.62962962962962965</v>
      </c>
      <c r="G28830" s="2"/>
      <c r="H28830">
        <v>2</v>
      </c>
    </row>
    <row r="28831" spans="1:8" x14ac:dyDescent="0.35">
      <c r="A28831">
        <v>148520</v>
      </c>
      <c r="B28831">
        <v>1</v>
      </c>
      <c r="C28831">
        <v>1</v>
      </c>
      <c r="D28831" t="s">
        <v>38</v>
      </c>
      <c r="E28831" s="2">
        <v>0.63171296296296298</v>
      </c>
      <c r="F28831" s="2">
        <v>0.63240740740740742</v>
      </c>
      <c r="G28831" s="2"/>
      <c r="H28831" t="s">
        <v>172</v>
      </c>
    </row>
    <row r="28832" spans="1:8" x14ac:dyDescent="0.35">
      <c r="A28832">
        <v>148520</v>
      </c>
      <c r="B28832">
        <v>1</v>
      </c>
      <c r="C28832">
        <v>1</v>
      </c>
      <c r="D28832" t="s">
        <v>133</v>
      </c>
      <c r="E28832" s="2">
        <v>0.63368055555555558</v>
      </c>
      <c r="F28832" s="2">
        <v>0.63414351851851847</v>
      </c>
      <c r="G28832" s="2"/>
      <c r="H28832">
        <v>1</v>
      </c>
    </row>
    <row r="28833" spans="1:8" x14ac:dyDescent="0.35">
      <c r="A28833">
        <v>148520</v>
      </c>
      <c r="B28833">
        <v>1</v>
      </c>
      <c r="C28833">
        <v>1</v>
      </c>
      <c r="D28833" t="s">
        <v>132</v>
      </c>
      <c r="E28833" s="2">
        <v>0.63553240740740746</v>
      </c>
      <c r="F28833" s="2">
        <v>0.63599537037037035</v>
      </c>
      <c r="G28833" s="2"/>
      <c r="H28833">
        <v>1</v>
      </c>
    </row>
    <row r="28834" spans="1:8" x14ac:dyDescent="0.35">
      <c r="A28834">
        <v>148520</v>
      </c>
      <c r="B28834">
        <v>1</v>
      </c>
      <c r="C28834">
        <v>1</v>
      </c>
      <c r="D28834" t="s">
        <v>31</v>
      </c>
      <c r="E28834" s="2">
        <v>0.63807870370370368</v>
      </c>
      <c r="F28834" s="2">
        <v>0.63877314814814812</v>
      </c>
      <c r="G28834" s="2"/>
      <c r="H28834">
        <v>1</v>
      </c>
    </row>
    <row r="28835" spans="1:8" x14ac:dyDescent="0.35">
      <c r="A28835">
        <v>148520</v>
      </c>
      <c r="B28835">
        <v>1</v>
      </c>
      <c r="C28835">
        <v>1</v>
      </c>
      <c r="D28835" t="s">
        <v>158</v>
      </c>
      <c r="E28835" s="2">
        <v>0.640625</v>
      </c>
      <c r="F28835" s="2">
        <v>0.64120370370370372</v>
      </c>
      <c r="G28835" s="2"/>
      <c r="H28835">
        <v>1</v>
      </c>
    </row>
    <row r="28836" spans="1:8" x14ac:dyDescent="0.35">
      <c r="A28836">
        <v>148520</v>
      </c>
      <c r="B28836">
        <v>1</v>
      </c>
      <c r="C28836">
        <v>1</v>
      </c>
      <c r="D28836" t="s">
        <v>157</v>
      </c>
      <c r="E28836" s="2">
        <v>0.64293981481481477</v>
      </c>
      <c r="F28836" s="2">
        <v>0.64340277777777777</v>
      </c>
      <c r="G28836" s="2"/>
      <c r="H28836">
        <v>1</v>
      </c>
    </row>
    <row r="28837" spans="1:8" x14ac:dyDescent="0.35">
      <c r="A28837">
        <v>148520</v>
      </c>
      <c r="B28837">
        <v>1</v>
      </c>
      <c r="C28837">
        <v>1</v>
      </c>
      <c r="D28837" t="s">
        <v>156</v>
      </c>
      <c r="E28837" s="2">
        <v>0.64560185185185182</v>
      </c>
      <c r="F28837" s="2">
        <v>0.64606481481481481</v>
      </c>
      <c r="G28837" s="2"/>
      <c r="H28837">
        <v>1</v>
      </c>
    </row>
    <row r="28838" spans="1:8" x14ac:dyDescent="0.35">
      <c r="A28838">
        <v>148520</v>
      </c>
      <c r="B28838">
        <v>1</v>
      </c>
      <c r="C28838">
        <v>1</v>
      </c>
      <c r="D28838" t="s">
        <v>16</v>
      </c>
      <c r="E28838" s="2">
        <v>0.64756944444444442</v>
      </c>
      <c r="H28838">
        <v>1</v>
      </c>
    </row>
    <row r="28839" spans="1:8" x14ac:dyDescent="0.35">
      <c r="A28839">
        <v>147217</v>
      </c>
      <c r="B28839">
        <v>0</v>
      </c>
      <c r="C28839">
        <v>1</v>
      </c>
      <c r="D28839" t="s">
        <v>23</v>
      </c>
      <c r="F28839" s="2">
        <v>0.56967592592592597</v>
      </c>
      <c r="G28839" s="2"/>
      <c r="H28839">
        <v>1</v>
      </c>
    </row>
    <row r="28840" spans="1:8" x14ac:dyDescent="0.35">
      <c r="A28840">
        <v>147217</v>
      </c>
      <c r="B28840">
        <v>0</v>
      </c>
      <c r="C28840">
        <v>1</v>
      </c>
      <c r="D28840" t="s">
        <v>145</v>
      </c>
      <c r="E28840" s="2">
        <v>0.57164351851851847</v>
      </c>
      <c r="F28840" s="2">
        <v>0.57210648148148147</v>
      </c>
      <c r="G28840" s="2"/>
      <c r="H28840">
        <v>1</v>
      </c>
    </row>
    <row r="28841" spans="1:8" x14ac:dyDescent="0.35">
      <c r="A28841">
        <v>147217</v>
      </c>
      <c r="B28841">
        <v>0</v>
      </c>
      <c r="C28841">
        <v>1</v>
      </c>
      <c r="D28841" t="s">
        <v>146</v>
      </c>
      <c r="E28841" s="2">
        <v>0.57349537037037035</v>
      </c>
      <c r="F28841" s="2">
        <v>0.57395833333333335</v>
      </c>
      <c r="G28841" s="2"/>
      <c r="H28841" t="s">
        <v>147</v>
      </c>
    </row>
    <row r="28842" spans="1:8" x14ac:dyDescent="0.35">
      <c r="A28842">
        <v>147217</v>
      </c>
      <c r="B28842">
        <v>0</v>
      </c>
      <c r="C28842">
        <v>1</v>
      </c>
      <c r="D28842" t="s">
        <v>19</v>
      </c>
      <c r="E28842" s="2">
        <v>0.57488425925925923</v>
      </c>
      <c r="F28842" s="2">
        <v>0.57534722222222223</v>
      </c>
      <c r="G28842" s="2"/>
      <c r="H28842">
        <v>1</v>
      </c>
    </row>
    <row r="28843" spans="1:8" x14ac:dyDescent="0.35">
      <c r="A28843">
        <v>147217</v>
      </c>
      <c r="B28843">
        <v>0</v>
      </c>
      <c r="C28843">
        <v>1</v>
      </c>
      <c r="D28843" t="s">
        <v>148</v>
      </c>
      <c r="E28843" s="2">
        <v>0.57789351851851856</v>
      </c>
      <c r="F28843" s="2">
        <v>0.57835648148148144</v>
      </c>
      <c r="G28843" s="2"/>
      <c r="H28843">
        <v>1</v>
      </c>
    </row>
    <row r="28844" spans="1:8" x14ac:dyDescent="0.35">
      <c r="A28844">
        <v>147217</v>
      </c>
      <c r="B28844">
        <v>0</v>
      </c>
      <c r="C28844">
        <v>1</v>
      </c>
      <c r="D28844" t="s">
        <v>149</v>
      </c>
      <c r="E28844" s="2">
        <v>0.57986111111111116</v>
      </c>
      <c r="F28844" s="2">
        <v>0.58043981481481477</v>
      </c>
      <c r="G28844" s="2"/>
      <c r="H28844">
        <v>1</v>
      </c>
    </row>
    <row r="28845" spans="1:8" x14ac:dyDescent="0.35">
      <c r="A28845">
        <v>147217</v>
      </c>
      <c r="B28845">
        <v>0</v>
      </c>
      <c r="C28845">
        <v>1</v>
      </c>
      <c r="D28845" t="s">
        <v>150</v>
      </c>
      <c r="E28845" s="2">
        <v>0.58171296296296293</v>
      </c>
      <c r="F28845" s="2">
        <v>0.58240740740740737</v>
      </c>
      <c r="G28845" s="2"/>
      <c r="H28845">
        <v>1</v>
      </c>
    </row>
    <row r="28846" spans="1:8" x14ac:dyDescent="0.35">
      <c r="A28846">
        <v>147217</v>
      </c>
      <c r="B28846">
        <v>0</v>
      </c>
      <c r="C28846">
        <v>1</v>
      </c>
      <c r="D28846" t="s">
        <v>151</v>
      </c>
      <c r="E28846" s="2">
        <v>0.58344907407407409</v>
      </c>
      <c r="F28846" s="2">
        <v>0.58391203703703709</v>
      </c>
      <c r="G28846" s="2"/>
      <c r="H28846">
        <v>1</v>
      </c>
    </row>
    <row r="28847" spans="1:8" x14ac:dyDescent="0.35">
      <c r="A28847">
        <v>147217</v>
      </c>
      <c r="B28847">
        <v>0</v>
      </c>
      <c r="C28847">
        <v>1</v>
      </c>
      <c r="D28847" t="s">
        <v>90</v>
      </c>
      <c r="E28847" s="2">
        <v>0.58506944444444442</v>
      </c>
      <c r="F28847" s="2">
        <v>0.58576388888888886</v>
      </c>
      <c r="G28847" s="2"/>
      <c r="H28847">
        <v>1</v>
      </c>
    </row>
    <row r="28848" spans="1:8" x14ac:dyDescent="0.35">
      <c r="A28848">
        <v>147217</v>
      </c>
      <c r="B28848">
        <v>0</v>
      </c>
      <c r="C28848">
        <v>1</v>
      </c>
      <c r="D28848" t="s">
        <v>59</v>
      </c>
      <c r="E28848" s="2">
        <v>0.58715277777777775</v>
      </c>
      <c r="F28848" s="2">
        <v>0.58761574074074074</v>
      </c>
      <c r="G28848" s="2"/>
      <c r="H28848">
        <v>1</v>
      </c>
    </row>
    <row r="28849" spans="1:8" x14ac:dyDescent="0.35">
      <c r="A28849">
        <v>147217</v>
      </c>
      <c r="B28849">
        <v>0</v>
      </c>
      <c r="C28849">
        <v>1</v>
      </c>
      <c r="D28849" t="s">
        <v>144</v>
      </c>
      <c r="E28849" s="2">
        <v>0.58865740740740746</v>
      </c>
      <c r="F28849" s="2">
        <v>0.58912037037037035</v>
      </c>
      <c r="G28849" s="2"/>
      <c r="H28849">
        <v>1</v>
      </c>
    </row>
    <row r="28850" spans="1:8" x14ac:dyDescent="0.35">
      <c r="A28850">
        <v>147217</v>
      </c>
      <c r="B28850">
        <v>0</v>
      </c>
      <c r="C28850">
        <v>1</v>
      </c>
      <c r="D28850" t="s">
        <v>9</v>
      </c>
      <c r="E28850" s="2">
        <v>0.59039351851851851</v>
      </c>
      <c r="F28850" s="2">
        <v>0.59085648148148151</v>
      </c>
      <c r="G28850" s="2"/>
      <c r="H28850">
        <v>1</v>
      </c>
    </row>
    <row r="28851" spans="1:8" x14ac:dyDescent="0.35">
      <c r="A28851">
        <v>147217</v>
      </c>
      <c r="B28851">
        <v>0</v>
      </c>
      <c r="C28851">
        <v>1</v>
      </c>
      <c r="D28851" t="s">
        <v>93</v>
      </c>
      <c r="E28851" s="2">
        <v>0.59201388888888884</v>
      </c>
      <c r="F28851" s="2">
        <v>0.59247685185185184</v>
      </c>
      <c r="G28851" s="2"/>
      <c r="H28851">
        <v>1</v>
      </c>
    </row>
    <row r="28852" spans="1:8" x14ac:dyDescent="0.35">
      <c r="A28852">
        <v>147217</v>
      </c>
      <c r="B28852">
        <v>0</v>
      </c>
      <c r="C28852">
        <v>1</v>
      </c>
      <c r="D28852" t="s">
        <v>123</v>
      </c>
      <c r="E28852" s="2">
        <v>0.594212962962963</v>
      </c>
      <c r="F28852" s="2">
        <v>0.59479166666666672</v>
      </c>
      <c r="G28852" s="2"/>
      <c r="H28852">
        <v>1</v>
      </c>
    </row>
    <row r="28853" spans="1:8" x14ac:dyDescent="0.35">
      <c r="A28853">
        <v>147217</v>
      </c>
      <c r="B28853">
        <v>0</v>
      </c>
      <c r="C28853">
        <v>1</v>
      </c>
      <c r="D28853" t="s">
        <v>21</v>
      </c>
      <c r="E28853" s="2">
        <v>0.59733796296296293</v>
      </c>
      <c r="F28853" s="2">
        <v>0.59791666666666665</v>
      </c>
      <c r="G28853" s="2"/>
      <c r="H28853" t="s">
        <v>114</v>
      </c>
    </row>
    <row r="28854" spans="1:8" x14ac:dyDescent="0.35">
      <c r="A28854">
        <v>147217</v>
      </c>
      <c r="B28854">
        <v>0</v>
      </c>
      <c r="C28854">
        <v>1</v>
      </c>
      <c r="D28854" t="s">
        <v>45</v>
      </c>
      <c r="E28854" s="2">
        <v>0.59988425925925926</v>
      </c>
      <c r="F28854" s="2">
        <v>0.60092592592592597</v>
      </c>
      <c r="G28854" s="2"/>
      <c r="H28854" t="s">
        <v>152</v>
      </c>
    </row>
    <row r="28855" spans="1:8" x14ac:dyDescent="0.35">
      <c r="A28855">
        <v>147217</v>
      </c>
      <c r="B28855">
        <v>0</v>
      </c>
      <c r="C28855">
        <v>1</v>
      </c>
      <c r="D28855" t="s">
        <v>128</v>
      </c>
      <c r="E28855" s="2">
        <v>0.60474537037037035</v>
      </c>
      <c r="F28855" s="2">
        <v>0.60520833333333335</v>
      </c>
      <c r="G28855" s="2"/>
      <c r="H28855" t="s">
        <v>152</v>
      </c>
    </row>
    <row r="28856" spans="1:8" x14ac:dyDescent="0.35">
      <c r="A28856">
        <v>147217</v>
      </c>
      <c r="B28856">
        <v>0</v>
      </c>
      <c r="C28856">
        <v>1</v>
      </c>
      <c r="D28856" t="s">
        <v>126</v>
      </c>
      <c r="E28856" s="2">
        <v>0.60682870370370368</v>
      </c>
      <c r="F28856" s="2">
        <v>0.60798611111111112</v>
      </c>
      <c r="G28856" s="2"/>
      <c r="H28856" t="s">
        <v>152</v>
      </c>
    </row>
    <row r="28857" spans="1:8" x14ac:dyDescent="0.35">
      <c r="A28857">
        <v>147217</v>
      </c>
      <c r="B28857">
        <v>0</v>
      </c>
      <c r="C28857">
        <v>1</v>
      </c>
      <c r="D28857" t="s">
        <v>153</v>
      </c>
      <c r="E28857" s="2">
        <v>0.61006944444444444</v>
      </c>
      <c r="F28857" s="2">
        <v>0.61053240740740744</v>
      </c>
      <c r="G28857" s="2"/>
      <c r="H28857" t="s">
        <v>152</v>
      </c>
    </row>
    <row r="28858" spans="1:8" x14ac:dyDescent="0.35">
      <c r="A28858">
        <v>147217</v>
      </c>
      <c r="B28858">
        <v>0</v>
      </c>
      <c r="C28858">
        <v>1</v>
      </c>
      <c r="D28858" t="s">
        <v>154</v>
      </c>
      <c r="E28858" s="2">
        <v>0.61192129629629632</v>
      </c>
      <c r="F28858" s="2">
        <v>0.61238425925925921</v>
      </c>
      <c r="G28858" s="2"/>
      <c r="H28858" t="s">
        <v>152</v>
      </c>
    </row>
    <row r="28859" spans="1:8" x14ac:dyDescent="0.35">
      <c r="A28859">
        <v>147217</v>
      </c>
      <c r="B28859">
        <v>0</v>
      </c>
      <c r="C28859">
        <v>1</v>
      </c>
      <c r="D28859" t="s">
        <v>155</v>
      </c>
      <c r="E28859" s="2">
        <v>0.61388888888888893</v>
      </c>
      <c r="F28859" s="2">
        <v>0.61435185185185182</v>
      </c>
      <c r="G28859" s="2"/>
      <c r="H28859" t="s">
        <v>152</v>
      </c>
    </row>
    <row r="28860" spans="1:8" x14ac:dyDescent="0.35">
      <c r="A28860">
        <v>147217</v>
      </c>
      <c r="B28860">
        <v>0</v>
      </c>
      <c r="C28860">
        <v>1</v>
      </c>
      <c r="D28860" t="s">
        <v>24</v>
      </c>
      <c r="E28860" s="2">
        <v>0.61712962962962958</v>
      </c>
      <c r="H28860">
        <v>7</v>
      </c>
    </row>
    <row r="28861" spans="1:8" x14ac:dyDescent="0.35">
      <c r="A28861">
        <v>148220</v>
      </c>
      <c r="B28861">
        <v>0</v>
      </c>
      <c r="C28861">
        <v>1</v>
      </c>
      <c r="D28861" t="s">
        <v>24</v>
      </c>
      <c r="F28861" s="2">
        <v>0.57152777777777775</v>
      </c>
      <c r="G28861" s="2"/>
      <c r="H28861">
        <v>7</v>
      </c>
    </row>
    <row r="28862" spans="1:8" x14ac:dyDescent="0.35">
      <c r="A28862">
        <v>148220</v>
      </c>
      <c r="B28862">
        <v>0</v>
      </c>
      <c r="C28862">
        <v>1</v>
      </c>
      <c r="D28862" t="s">
        <v>155</v>
      </c>
      <c r="E28862" s="2">
        <v>0.57465277777777779</v>
      </c>
      <c r="F28862" s="2">
        <v>0.57511574074074079</v>
      </c>
      <c r="G28862" s="2"/>
      <c r="H28862" t="s">
        <v>110</v>
      </c>
    </row>
    <row r="28863" spans="1:8" x14ac:dyDescent="0.35">
      <c r="A28863">
        <v>148220</v>
      </c>
      <c r="B28863">
        <v>0</v>
      </c>
      <c r="C28863">
        <v>1</v>
      </c>
      <c r="D28863" t="s">
        <v>154</v>
      </c>
      <c r="E28863" s="2">
        <v>0.57650462962962967</v>
      </c>
      <c r="F28863" s="2">
        <v>0.57696759259259256</v>
      </c>
      <c r="G28863" s="2"/>
      <c r="H28863" t="s">
        <v>110</v>
      </c>
    </row>
    <row r="28864" spans="1:8" x14ac:dyDescent="0.35">
      <c r="A28864">
        <v>148220</v>
      </c>
      <c r="B28864">
        <v>0</v>
      </c>
      <c r="C28864">
        <v>1</v>
      </c>
      <c r="D28864" t="s">
        <v>153</v>
      </c>
      <c r="E28864" s="2">
        <v>0.57835648148148144</v>
      </c>
      <c r="F28864" s="2">
        <v>0.57881944444444444</v>
      </c>
      <c r="G28864" s="2"/>
      <c r="H28864" t="s">
        <v>110</v>
      </c>
    </row>
    <row r="28865" spans="1:8" x14ac:dyDescent="0.35">
      <c r="A28865">
        <v>148220</v>
      </c>
      <c r="B28865">
        <v>0</v>
      </c>
      <c r="C28865">
        <v>1</v>
      </c>
      <c r="D28865" t="s">
        <v>126</v>
      </c>
      <c r="E28865" s="2">
        <v>0.58078703703703705</v>
      </c>
      <c r="F28865" s="2">
        <v>0.58148148148148149</v>
      </c>
      <c r="G28865" s="2"/>
      <c r="H28865" t="s">
        <v>110</v>
      </c>
    </row>
    <row r="28866" spans="1:8" x14ac:dyDescent="0.35">
      <c r="A28866">
        <v>148220</v>
      </c>
      <c r="B28866">
        <v>0</v>
      </c>
      <c r="C28866">
        <v>1</v>
      </c>
      <c r="D28866" t="s">
        <v>128</v>
      </c>
      <c r="E28866" s="2">
        <v>0.58368055555555554</v>
      </c>
      <c r="F28866" s="2">
        <v>0.58414351851851853</v>
      </c>
      <c r="G28866" s="2"/>
      <c r="H28866" t="s">
        <v>110</v>
      </c>
    </row>
    <row r="28867" spans="1:8" x14ac:dyDescent="0.35">
      <c r="A28867">
        <v>148220</v>
      </c>
      <c r="B28867">
        <v>0</v>
      </c>
      <c r="C28867">
        <v>1</v>
      </c>
      <c r="D28867" t="s">
        <v>45</v>
      </c>
      <c r="E28867" s="2">
        <v>0.58726851851851847</v>
      </c>
      <c r="F28867" s="2">
        <v>0.58807870370370374</v>
      </c>
      <c r="G28867" s="2"/>
      <c r="H28867" t="s">
        <v>110</v>
      </c>
    </row>
    <row r="28868" spans="1:8" x14ac:dyDescent="0.35">
      <c r="A28868">
        <v>148220</v>
      </c>
      <c r="B28868">
        <v>0</v>
      </c>
      <c r="C28868">
        <v>1</v>
      </c>
      <c r="D28868" t="s">
        <v>21</v>
      </c>
      <c r="E28868" s="2">
        <v>0.58946759259259263</v>
      </c>
      <c r="F28868" s="2">
        <v>0.59004629629629635</v>
      </c>
      <c r="G28868" s="2"/>
      <c r="H28868" t="s">
        <v>122</v>
      </c>
    </row>
    <row r="28869" spans="1:8" x14ac:dyDescent="0.35">
      <c r="A28869">
        <v>148220</v>
      </c>
      <c r="B28869">
        <v>0</v>
      </c>
      <c r="C28869">
        <v>1</v>
      </c>
      <c r="D28869" t="s">
        <v>123</v>
      </c>
      <c r="E28869" s="2">
        <v>0.59224537037037039</v>
      </c>
      <c r="F28869" s="2">
        <v>0.59282407407407411</v>
      </c>
      <c r="G28869" s="2"/>
      <c r="H28869">
        <v>2</v>
      </c>
    </row>
    <row r="28870" spans="1:8" x14ac:dyDescent="0.35">
      <c r="A28870">
        <v>148220</v>
      </c>
      <c r="B28870">
        <v>0</v>
      </c>
      <c r="C28870">
        <v>1</v>
      </c>
      <c r="D28870" t="s">
        <v>93</v>
      </c>
      <c r="E28870" s="2">
        <v>0.59467592592592589</v>
      </c>
      <c r="F28870" s="2">
        <v>0.59513888888888888</v>
      </c>
      <c r="G28870" s="2"/>
      <c r="H28870">
        <v>2</v>
      </c>
    </row>
    <row r="28871" spans="1:8" x14ac:dyDescent="0.35">
      <c r="A28871">
        <v>148220</v>
      </c>
      <c r="B28871">
        <v>0</v>
      </c>
      <c r="C28871">
        <v>1</v>
      </c>
      <c r="D28871" t="s">
        <v>9</v>
      </c>
      <c r="E28871" s="2">
        <v>0.59629629629629632</v>
      </c>
      <c r="F28871" s="2">
        <v>0.59675925925925921</v>
      </c>
      <c r="G28871" s="2"/>
      <c r="H28871">
        <v>2</v>
      </c>
    </row>
    <row r="28872" spans="1:8" x14ac:dyDescent="0.35">
      <c r="A28872">
        <v>148220</v>
      </c>
      <c r="B28872">
        <v>0</v>
      </c>
      <c r="C28872">
        <v>1</v>
      </c>
      <c r="D28872" t="s">
        <v>144</v>
      </c>
      <c r="E28872" s="2">
        <v>0.59780092592592593</v>
      </c>
      <c r="F28872" s="2">
        <v>0.59826388888888893</v>
      </c>
      <c r="G28872" s="2"/>
      <c r="H28872">
        <v>2</v>
      </c>
    </row>
    <row r="28873" spans="1:8" x14ac:dyDescent="0.35">
      <c r="A28873">
        <v>148220</v>
      </c>
      <c r="B28873">
        <v>0</v>
      </c>
      <c r="C28873">
        <v>1</v>
      </c>
      <c r="D28873" t="s">
        <v>59</v>
      </c>
      <c r="E28873" s="2">
        <v>0.59942129629629626</v>
      </c>
      <c r="F28873" s="2">
        <v>0.59988425925925926</v>
      </c>
      <c r="G28873" s="2"/>
      <c r="H28873">
        <v>2</v>
      </c>
    </row>
    <row r="28874" spans="1:8" x14ac:dyDescent="0.35">
      <c r="A28874">
        <v>148220</v>
      </c>
      <c r="B28874">
        <v>0</v>
      </c>
      <c r="C28874">
        <v>1</v>
      </c>
      <c r="D28874" t="s">
        <v>90</v>
      </c>
      <c r="E28874" s="2">
        <v>0.60127314814814814</v>
      </c>
      <c r="F28874" s="2">
        <v>0.60196759259259258</v>
      </c>
      <c r="G28874" s="2"/>
      <c r="H28874">
        <v>2</v>
      </c>
    </row>
    <row r="28875" spans="1:8" x14ac:dyDescent="0.35">
      <c r="A28875">
        <v>148220</v>
      </c>
      <c r="B28875">
        <v>0</v>
      </c>
      <c r="C28875">
        <v>1</v>
      </c>
      <c r="D28875" t="s">
        <v>151</v>
      </c>
      <c r="E28875" s="2">
        <v>0.60312500000000002</v>
      </c>
      <c r="F28875" s="2">
        <v>0.60358796296296291</v>
      </c>
      <c r="G28875" s="2"/>
      <c r="H28875">
        <v>2</v>
      </c>
    </row>
    <row r="28876" spans="1:8" x14ac:dyDescent="0.35">
      <c r="A28876">
        <v>148220</v>
      </c>
      <c r="B28876">
        <v>0</v>
      </c>
      <c r="C28876">
        <v>1</v>
      </c>
      <c r="D28876" t="s">
        <v>150</v>
      </c>
      <c r="E28876" s="2">
        <v>0.60486111111111107</v>
      </c>
      <c r="F28876" s="2">
        <v>0.60555555555555551</v>
      </c>
      <c r="G28876" s="2"/>
      <c r="H28876">
        <v>2</v>
      </c>
    </row>
    <row r="28877" spans="1:8" x14ac:dyDescent="0.35">
      <c r="A28877">
        <v>148220</v>
      </c>
      <c r="B28877">
        <v>0</v>
      </c>
      <c r="C28877">
        <v>1</v>
      </c>
      <c r="D28877" t="s">
        <v>149</v>
      </c>
      <c r="E28877" s="2">
        <v>0.60682870370370368</v>
      </c>
      <c r="F28877" s="2">
        <v>0.6074074074074074</v>
      </c>
      <c r="G28877" s="2"/>
      <c r="H28877">
        <v>2</v>
      </c>
    </row>
    <row r="28878" spans="1:8" x14ac:dyDescent="0.35">
      <c r="A28878">
        <v>148220</v>
      </c>
      <c r="B28878">
        <v>0</v>
      </c>
      <c r="C28878">
        <v>1</v>
      </c>
      <c r="D28878" t="s">
        <v>148</v>
      </c>
      <c r="E28878" s="2">
        <v>0.60902777777777772</v>
      </c>
      <c r="F28878" s="2">
        <v>0.60949074074074072</v>
      </c>
      <c r="G28878" s="2"/>
      <c r="H28878">
        <v>2</v>
      </c>
    </row>
    <row r="28879" spans="1:8" x14ac:dyDescent="0.35">
      <c r="A28879">
        <v>148220</v>
      </c>
      <c r="B28879">
        <v>0</v>
      </c>
      <c r="C28879">
        <v>1</v>
      </c>
      <c r="D28879" t="s">
        <v>19</v>
      </c>
      <c r="E28879" s="2">
        <v>0.61238425925925921</v>
      </c>
      <c r="F28879" s="2">
        <v>0.61284722222222221</v>
      </c>
      <c r="G28879" s="2"/>
      <c r="H28879">
        <v>2</v>
      </c>
    </row>
    <row r="28880" spans="1:8" x14ac:dyDescent="0.35">
      <c r="A28880">
        <v>148220</v>
      </c>
      <c r="B28880">
        <v>0</v>
      </c>
      <c r="C28880">
        <v>1</v>
      </c>
      <c r="D28880" t="s">
        <v>146</v>
      </c>
      <c r="E28880" s="2">
        <v>0.61388888888888893</v>
      </c>
      <c r="F28880" s="2">
        <v>0.61435185185185182</v>
      </c>
      <c r="G28880" s="2"/>
      <c r="H28880" t="s">
        <v>159</v>
      </c>
    </row>
    <row r="28881" spans="1:8" x14ac:dyDescent="0.35">
      <c r="A28881">
        <v>148220</v>
      </c>
      <c r="B28881">
        <v>0</v>
      </c>
      <c r="C28881">
        <v>1</v>
      </c>
      <c r="D28881" t="s">
        <v>145</v>
      </c>
      <c r="E28881" s="2">
        <v>0.6157407407407407</v>
      </c>
      <c r="F28881" s="2">
        <v>0.6162037037037037</v>
      </c>
      <c r="G28881" s="2"/>
      <c r="H28881">
        <v>2</v>
      </c>
    </row>
    <row r="28882" spans="1:8" x14ac:dyDescent="0.35">
      <c r="A28882">
        <v>148220</v>
      </c>
      <c r="B28882">
        <v>0</v>
      </c>
      <c r="C28882">
        <v>1</v>
      </c>
      <c r="D28882" t="s">
        <v>23</v>
      </c>
      <c r="E28882" s="2">
        <v>0.61840277777777775</v>
      </c>
      <c r="H28882">
        <v>1</v>
      </c>
    </row>
    <row r="28883" spans="1:8" x14ac:dyDescent="0.35">
      <c r="A28883">
        <v>147605</v>
      </c>
      <c r="B28883">
        <v>0</v>
      </c>
      <c r="C28883">
        <v>1</v>
      </c>
      <c r="D28883" t="s">
        <v>26</v>
      </c>
      <c r="F28883" s="2">
        <v>0.57291666666666663</v>
      </c>
      <c r="G28883" s="2"/>
      <c r="H28883">
        <v>1</v>
      </c>
    </row>
    <row r="28884" spans="1:8" x14ac:dyDescent="0.35">
      <c r="A28884">
        <v>147605</v>
      </c>
      <c r="B28884">
        <v>0</v>
      </c>
      <c r="C28884">
        <v>1</v>
      </c>
      <c r="D28884" t="s">
        <v>171</v>
      </c>
      <c r="E28884" s="2">
        <v>0.57534722222222223</v>
      </c>
      <c r="F28884" s="2">
        <v>0.57581018518518523</v>
      </c>
      <c r="G28884" s="2"/>
      <c r="H28884">
        <v>1</v>
      </c>
    </row>
    <row r="28885" spans="1:8" x14ac:dyDescent="0.35">
      <c r="A28885">
        <v>147605</v>
      </c>
      <c r="B28885">
        <v>0</v>
      </c>
      <c r="C28885">
        <v>1</v>
      </c>
      <c r="D28885" t="s">
        <v>170</v>
      </c>
      <c r="E28885" s="2">
        <v>0.57719907407407411</v>
      </c>
      <c r="F28885" s="2">
        <v>0.577662037037037</v>
      </c>
      <c r="G28885" s="2"/>
      <c r="H28885">
        <v>1</v>
      </c>
    </row>
    <row r="28886" spans="1:8" x14ac:dyDescent="0.35">
      <c r="A28886">
        <v>147605</v>
      </c>
      <c r="B28886">
        <v>0</v>
      </c>
      <c r="C28886">
        <v>1</v>
      </c>
      <c r="D28886" t="s">
        <v>169</v>
      </c>
      <c r="E28886" s="2">
        <v>0.57928240740740744</v>
      </c>
      <c r="F28886" s="2">
        <v>0.57974537037037033</v>
      </c>
      <c r="G28886" s="2"/>
      <c r="H28886">
        <v>1</v>
      </c>
    </row>
    <row r="28887" spans="1:8" x14ac:dyDescent="0.35">
      <c r="A28887">
        <v>147605</v>
      </c>
      <c r="B28887">
        <v>0</v>
      </c>
      <c r="C28887">
        <v>1</v>
      </c>
      <c r="D28887" t="s">
        <v>168</v>
      </c>
      <c r="E28887" s="2">
        <v>0.58148148148148149</v>
      </c>
      <c r="F28887" s="2">
        <v>0.58194444444444449</v>
      </c>
      <c r="G28887" s="2"/>
      <c r="H28887">
        <v>1</v>
      </c>
    </row>
    <row r="28888" spans="1:8" x14ac:dyDescent="0.35">
      <c r="A28888">
        <v>147605</v>
      </c>
      <c r="B28888">
        <v>0</v>
      </c>
      <c r="C28888">
        <v>1</v>
      </c>
      <c r="D28888" t="s">
        <v>167</v>
      </c>
      <c r="E28888" s="2">
        <v>0.58333333333333337</v>
      </c>
      <c r="F28888" s="2">
        <v>0.58379629629629626</v>
      </c>
      <c r="G28888" s="2"/>
      <c r="H28888">
        <v>1</v>
      </c>
    </row>
    <row r="28889" spans="1:8" x14ac:dyDescent="0.35">
      <c r="A28889">
        <v>147605</v>
      </c>
      <c r="B28889">
        <v>0</v>
      </c>
      <c r="C28889">
        <v>1</v>
      </c>
      <c r="D28889" t="s">
        <v>13</v>
      </c>
      <c r="E28889" s="2">
        <v>0.58715277777777775</v>
      </c>
      <c r="H28889" t="s">
        <v>166</v>
      </c>
    </row>
    <row r="28890" spans="1:8" x14ac:dyDescent="0.35">
      <c r="A28890">
        <v>148626</v>
      </c>
      <c r="B28890">
        <v>0</v>
      </c>
      <c r="C28890">
        <v>1</v>
      </c>
      <c r="D28890" t="s">
        <v>13</v>
      </c>
      <c r="F28890" s="2">
        <v>0.57291666666666663</v>
      </c>
      <c r="G28890" s="2"/>
      <c r="H28890" t="s">
        <v>166</v>
      </c>
    </row>
    <row r="28891" spans="1:8" x14ac:dyDescent="0.35">
      <c r="A28891">
        <v>148626</v>
      </c>
      <c r="B28891">
        <v>0</v>
      </c>
      <c r="C28891">
        <v>1</v>
      </c>
      <c r="D28891" t="s">
        <v>167</v>
      </c>
      <c r="E28891" s="2">
        <v>0.5761574074074074</v>
      </c>
      <c r="F28891" s="2">
        <v>0.57662037037037039</v>
      </c>
      <c r="G28891" s="2"/>
      <c r="H28891">
        <v>2</v>
      </c>
    </row>
    <row r="28892" spans="1:8" x14ac:dyDescent="0.35">
      <c r="A28892">
        <v>148626</v>
      </c>
      <c r="B28892">
        <v>0</v>
      </c>
      <c r="C28892">
        <v>1</v>
      </c>
      <c r="D28892" t="s">
        <v>168</v>
      </c>
      <c r="E28892" s="2">
        <v>0.57800925925925928</v>
      </c>
      <c r="F28892" s="2">
        <v>0.57847222222222228</v>
      </c>
      <c r="G28892" s="2"/>
      <c r="H28892">
        <v>2</v>
      </c>
    </row>
    <row r="28893" spans="1:8" x14ac:dyDescent="0.35">
      <c r="A28893">
        <v>148626</v>
      </c>
      <c r="B28893">
        <v>0</v>
      </c>
      <c r="C28893">
        <v>1</v>
      </c>
      <c r="D28893" t="s">
        <v>169</v>
      </c>
      <c r="E28893" s="2">
        <v>0.58020833333333333</v>
      </c>
      <c r="F28893" s="2">
        <v>0.58067129629629632</v>
      </c>
      <c r="G28893" s="2"/>
      <c r="H28893">
        <v>2</v>
      </c>
    </row>
    <row r="28894" spans="1:8" x14ac:dyDescent="0.35">
      <c r="A28894">
        <v>148626</v>
      </c>
      <c r="B28894">
        <v>0</v>
      </c>
      <c r="C28894">
        <v>1</v>
      </c>
      <c r="D28894" t="s">
        <v>170</v>
      </c>
      <c r="E28894" s="2">
        <v>0.58217592592592593</v>
      </c>
      <c r="F28894" s="2">
        <v>0.58263888888888893</v>
      </c>
      <c r="G28894" s="2"/>
      <c r="H28894">
        <v>2</v>
      </c>
    </row>
    <row r="28895" spans="1:8" x14ac:dyDescent="0.35">
      <c r="A28895">
        <v>148626</v>
      </c>
      <c r="B28895">
        <v>0</v>
      </c>
      <c r="C28895">
        <v>1</v>
      </c>
      <c r="D28895" t="s">
        <v>171</v>
      </c>
      <c r="E28895" s="2">
        <v>0.58391203703703709</v>
      </c>
      <c r="F28895" s="2">
        <v>0.58437499999999998</v>
      </c>
      <c r="G28895" s="2"/>
      <c r="H28895">
        <v>2</v>
      </c>
    </row>
    <row r="28896" spans="1:8" x14ac:dyDescent="0.35">
      <c r="A28896">
        <v>148626</v>
      </c>
      <c r="B28896">
        <v>0</v>
      </c>
      <c r="C28896">
        <v>1</v>
      </c>
      <c r="D28896" t="s">
        <v>26</v>
      </c>
      <c r="E28896" s="2">
        <v>0.5873842592592593</v>
      </c>
      <c r="H28896">
        <v>1</v>
      </c>
    </row>
    <row r="28897" spans="1:8" x14ac:dyDescent="0.35">
      <c r="A28897">
        <v>147122</v>
      </c>
      <c r="B28897">
        <v>0</v>
      </c>
      <c r="C28897">
        <v>1</v>
      </c>
      <c r="D28897" t="s">
        <v>31</v>
      </c>
      <c r="F28897" s="2">
        <v>0.57986111111111116</v>
      </c>
      <c r="G28897" s="2"/>
      <c r="H28897" t="s">
        <v>131</v>
      </c>
    </row>
    <row r="28898" spans="1:8" x14ac:dyDescent="0.35">
      <c r="A28898">
        <v>147122</v>
      </c>
      <c r="B28898">
        <v>0</v>
      </c>
      <c r="C28898">
        <v>1</v>
      </c>
      <c r="D28898" t="s">
        <v>132</v>
      </c>
      <c r="E28898" s="2">
        <v>0.58206018518518521</v>
      </c>
      <c r="F28898" s="2">
        <v>0.5825231481481481</v>
      </c>
      <c r="G28898" s="2"/>
      <c r="H28898">
        <v>2</v>
      </c>
    </row>
    <row r="28899" spans="1:8" x14ac:dyDescent="0.35">
      <c r="A28899">
        <v>147122</v>
      </c>
      <c r="B28899">
        <v>0</v>
      </c>
      <c r="C28899">
        <v>1</v>
      </c>
      <c r="D28899" t="s">
        <v>133</v>
      </c>
      <c r="E28899" s="2">
        <v>0.58425925925925926</v>
      </c>
      <c r="F28899" s="2">
        <v>0.58472222222222225</v>
      </c>
      <c r="G28899" s="2"/>
      <c r="H28899">
        <v>2</v>
      </c>
    </row>
    <row r="28900" spans="1:8" x14ac:dyDescent="0.35">
      <c r="A28900">
        <v>147122</v>
      </c>
      <c r="B28900">
        <v>0</v>
      </c>
      <c r="C28900">
        <v>1</v>
      </c>
      <c r="D28900" t="s">
        <v>38</v>
      </c>
      <c r="E28900" s="2">
        <v>0.58599537037037042</v>
      </c>
      <c r="F28900" s="2">
        <v>0.58668981481481486</v>
      </c>
      <c r="G28900" s="2"/>
      <c r="H28900" t="s">
        <v>134</v>
      </c>
    </row>
    <row r="28901" spans="1:8" x14ac:dyDescent="0.35">
      <c r="A28901">
        <v>147122</v>
      </c>
      <c r="B28901">
        <v>1</v>
      </c>
      <c r="C28901">
        <v>1</v>
      </c>
      <c r="D28901" t="s">
        <v>135</v>
      </c>
      <c r="E28901" s="2">
        <v>0.58888888888888891</v>
      </c>
      <c r="F28901" s="2">
        <v>0.5893518518518519</v>
      </c>
      <c r="G28901" s="2"/>
      <c r="H28901">
        <v>1</v>
      </c>
    </row>
    <row r="28902" spans="1:8" x14ac:dyDescent="0.35">
      <c r="A28902">
        <v>147122</v>
      </c>
      <c r="B28902">
        <v>1</v>
      </c>
      <c r="C28902">
        <v>1</v>
      </c>
      <c r="D28902" t="s">
        <v>136</v>
      </c>
      <c r="E28902" s="2">
        <v>0.59074074074074079</v>
      </c>
      <c r="F28902" s="2">
        <v>0.59120370370370368</v>
      </c>
      <c r="G28902" s="2"/>
      <c r="H28902">
        <v>1</v>
      </c>
    </row>
    <row r="28903" spans="1:8" x14ac:dyDescent="0.35">
      <c r="A28903">
        <v>147122</v>
      </c>
      <c r="B28903">
        <v>1</v>
      </c>
      <c r="C28903">
        <v>1</v>
      </c>
      <c r="D28903" t="s">
        <v>137</v>
      </c>
      <c r="E28903" s="2">
        <v>0.59293981481481484</v>
      </c>
      <c r="F28903" s="2">
        <v>0.59340277777777772</v>
      </c>
      <c r="G28903" s="2"/>
      <c r="H28903">
        <v>1</v>
      </c>
    </row>
    <row r="28904" spans="1:8" x14ac:dyDescent="0.35">
      <c r="A28904">
        <v>147122</v>
      </c>
      <c r="B28904">
        <v>1</v>
      </c>
      <c r="C28904">
        <v>1</v>
      </c>
      <c r="D28904" t="s">
        <v>138</v>
      </c>
      <c r="E28904" s="2">
        <v>0.59467592592592589</v>
      </c>
      <c r="F28904" s="2">
        <v>0.59513888888888888</v>
      </c>
      <c r="G28904" s="2"/>
      <c r="H28904">
        <v>1</v>
      </c>
    </row>
    <row r="28905" spans="1:8" x14ac:dyDescent="0.35">
      <c r="A28905">
        <v>147122</v>
      </c>
      <c r="B28905">
        <v>1</v>
      </c>
      <c r="C28905">
        <v>1</v>
      </c>
      <c r="D28905" t="s">
        <v>139</v>
      </c>
      <c r="E28905" s="2">
        <v>0.59722222222222221</v>
      </c>
      <c r="F28905" s="2">
        <v>0.59791666666666665</v>
      </c>
      <c r="G28905" s="2"/>
      <c r="H28905">
        <v>1</v>
      </c>
    </row>
    <row r="28906" spans="1:8" x14ac:dyDescent="0.35">
      <c r="A28906">
        <v>147122</v>
      </c>
      <c r="B28906">
        <v>1</v>
      </c>
      <c r="C28906">
        <v>1</v>
      </c>
      <c r="D28906" t="s">
        <v>72</v>
      </c>
      <c r="E28906" s="2">
        <v>0.59965277777777781</v>
      </c>
      <c r="F28906" s="2">
        <v>0.60023148148148153</v>
      </c>
      <c r="G28906" s="2"/>
      <c r="H28906">
        <v>1</v>
      </c>
    </row>
    <row r="28907" spans="1:8" x14ac:dyDescent="0.35">
      <c r="A28907">
        <v>147122</v>
      </c>
      <c r="B28907">
        <v>1</v>
      </c>
      <c r="C28907">
        <v>1</v>
      </c>
      <c r="D28907" t="s">
        <v>95</v>
      </c>
      <c r="E28907" s="2">
        <v>0.60196759259259258</v>
      </c>
      <c r="F28907" s="2">
        <v>0.6025462962962963</v>
      </c>
      <c r="G28907" s="2"/>
      <c r="H28907">
        <v>1</v>
      </c>
    </row>
    <row r="28908" spans="1:8" x14ac:dyDescent="0.35">
      <c r="A28908">
        <v>147122</v>
      </c>
      <c r="B28908">
        <v>1</v>
      </c>
      <c r="C28908">
        <v>1</v>
      </c>
      <c r="D28908" t="s">
        <v>140</v>
      </c>
      <c r="E28908" s="2">
        <v>0.60393518518518519</v>
      </c>
      <c r="F28908" s="2">
        <v>0.60462962962962963</v>
      </c>
      <c r="G28908" s="2"/>
      <c r="H28908">
        <v>1</v>
      </c>
    </row>
    <row r="28909" spans="1:8" x14ac:dyDescent="0.35">
      <c r="A28909">
        <v>147122</v>
      </c>
      <c r="B28909">
        <v>1</v>
      </c>
      <c r="C28909">
        <v>1</v>
      </c>
      <c r="D28909" t="s">
        <v>141</v>
      </c>
      <c r="E28909" s="2">
        <v>0.60636574074074079</v>
      </c>
      <c r="F28909" s="2">
        <v>0.60682870370370368</v>
      </c>
      <c r="G28909" s="2"/>
      <c r="H28909">
        <v>1</v>
      </c>
    </row>
    <row r="28910" spans="1:8" x14ac:dyDescent="0.35">
      <c r="A28910">
        <v>147122</v>
      </c>
      <c r="B28910">
        <v>1</v>
      </c>
      <c r="C28910">
        <v>1</v>
      </c>
      <c r="D28910" t="s">
        <v>46</v>
      </c>
      <c r="E28910" s="2">
        <v>0.60763888888888884</v>
      </c>
      <c r="F28910" s="2">
        <v>0.60810185185185184</v>
      </c>
      <c r="G28910" s="2"/>
      <c r="H28910">
        <v>1</v>
      </c>
    </row>
    <row r="28911" spans="1:8" x14ac:dyDescent="0.35">
      <c r="A28911">
        <v>147122</v>
      </c>
      <c r="B28911">
        <v>1</v>
      </c>
      <c r="C28911">
        <v>1</v>
      </c>
      <c r="D28911" t="s">
        <v>142</v>
      </c>
      <c r="E28911" s="2">
        <v>0.60925925925925928</v>
      </c>
      <c r="F28911" s="2">
        <v>0.60972222222222228</v>
      </c>
      <c r="G28911" s="2"/>
      <c r="H28911">
        <v>1</v>
      </c>
    </row>
    <row r="28912" spans="1:8" x14ac:dyDescent="0.35">
      <c r="A28912">
        <v>147122</v>
      </c>
      <c r="B28912">
        <v>1</v>
      </c>
      <c r="C28912">
        <v>1</v>
      </c>
      <c r="D28912" t="s">
        <v>143</v>
      </c>
      <c r="E28912" s="2">
        <v>0.61053240740740744</v>
      </c>
      <c r="F28912" s="2">
        <v>0.61122685185185188</v>
      </c>
      <c r="G28912" s="2"/>
      <c r="H28912">
        <v>1</v>
      </c>
    </row>
    <row r="28913" spans="1:8" x14ac:dyDescent="0.35">
      <c r="A28913">
        <v>147122</v>
      </c>
      <c r="B28913">
        <v>1</v>
      </c>
      <c r="C28913">
        <v>1</v>
      </c>
      <c r="D28913" t="s">
        <v>59</v>
      </c>
      <c r="E28913" s="2">
        <v>0.61250000000000004</v>
      </c>
      <c r="F28913" s="2">
        <v>0.61296296296296293</v>
      </c>
      <c r="G28913" s="2"/>
      <c r="H28913">
        <v>1</v>
      </c>
    </row>
    <row r="28914" spans="1:8" x14ac:dyDescent="0.35">
      <c r="A28914">
        <v>147122</v>
      </c>
      <c r="B28914">
        <v>1</v>
      </c>
      <c r="C28914">
        <v>1</v>
      </c>
      <c r="D28914" t="s">
        <v>144</v>
      </c>
      <c r="E28914" s="2">
        <v>0.61400462962962965</v>
      </c>
      <c r="F28914" s="2">
        <v>0.61446759259259254</v>
      </c>
      <c r="G28914" s="2"/>
      <c r="H28914">
        <v>1</v>
      </c>
    </row>
    <row r="28915" spans="1:8" x14ac:dyDescent="0.35">
      <c r="A28915">
        <v>147122</v>
      </c>
      <c r="B28915">
        <v>1</v>
      </c>
      <c r="C28915">
        <v>1</v>
      </c>
      <c r="D28915" t="s">
        <v>9</v>
      </c>
      <c r="E28915" s="2">
        <v>0.6157407407407407</v>
      </c>
      <c r="F28915" s="2">
        <v>0.6162037037037037</v>
      </c>
      <c r="G28915" s="2"/>
      <c r="H28915">
        <v>1</v>
      </c>
    </row>
    <row r="28916" spans="1:8" x14ac:dyDescent="0.35">
      <c r="A28916">
        <v>147122</v>
      </c>
      <c r="B28916">
        <v>1</v>
      </c>
      <c r="C28916">
        <v>1</v>
      </c>
      <c r="D28916" t="s">
        <v>93</v>
      </c>
      <c r="E28916" s="2">
        <v>0.61736111111111114</v>
      </c>
      <c r="F28916" s="2">
        <v>0.61782407407407403</v>
      </c>
      <c r="G28916" s="2"/>
      <c r="H28916">
        <v>1</v>
      </c>
    </row>
    <row r="28917" spans="1:8" x14ac:dyDescent="0.35">
      <c r="A28917">
        <v>147122</v>
      </c>
      <c r="B28917">
        <v>1</v>
      </c>
      <c r="C28917">
        <v>1</v>
      </c>
      <c r="D28917" t="s">
        <v>123</v>
      </c>
      <c r="E28917" s="2">
        <v>0.61956018518518519</v>
      </c>
      <c r="F28917" s="2">
        <v>0.62013888888888891</v>
      </c>
      <c r="G28917" s="2"/>
      <c r="H28917">
        <v>1</v>
      </c>
    </row>
    <row r="28918" spans="1:8" x14ac:dyDescent="0.35">
      <c r="A28918">
        <v>147122</v>
      </c>
      <c r="B28918">
        <v>1</v>
      </c>
      <c r="C28918">
        <v>1</v>
      </c>
      <c r="D28918" t="s">
        <v>21</v>
      </c>
      <c r="E28918" s="2">
        <v>0.62233796296296295</v>
      </c>
      <c r="F28918" s="2">
        <v>0.62291666666666667</v>
      </c>
      <c r="G28918" s="2"/>
      <c r="H28918" t="s">
        <v>114</v>
      </c>
    </row>
    <row r="28919" spans="1:8" x14ac:dyDescent="0.35">
      <c r="A28919">
        <v>147122</v>
      </c>
      <c r="B28919">
        <v>1</v>
      </c>
      <c r="C28919">
        <v>1</v>
      </c>
      <c r="D28919" t="s">
        <v>45</v>
      </c>
      <c r="E28919" s="2">
        <v>0.62476851851851856</v>
      </c>
      <c r="F28919" s="2">
        <v>0.62557870370370372</v>
      </c>
      <c r="G28919" s="2"/>
      <c r="H28919" t="s">
        <v>152</v>
      </c>
    </row>
    <row r="28920" spans="1:8" x14ac:dyDescent="0.35">
      <c r="A28920">
        <v>147122</v>
      </c>
      <c r="B28920">
        <v>1</v>
      </c>
      <c r="C28920">
        <v>1</v>
      </c>
      <c r="D28920" t="s">
        <v>130</v>
      </c>
      <c r="E28920" s="2">
        <v>0.62719907407407405</v>
      </c>
      <c r="F28920" s="2">
        <v>0.62777777777777777</v>
      </c>
      <c r="G28920" s="2"/>
      <c r="H28920" t="s">
        <v>152</v>
      </c>
    </row>
    <row r="28921" spans="1:8" x14ac:dyDescent="0.35">
      <c r="A28921">
        <v>147122</v>
      </c>
      <c r="B28921">
        <v>1</v>
      </c>
      <c r="C28921">
        <v>1</v>
      </c>
      <c r="D28921" t="s">
        <v>129</v>
      </c>
      <c r="E28921" s="2">
        <v>0.62905092592592593</v>
      </c>
      <c r="F28921" s="2">
        <v>0.62951388888888893</v>
      </c>
      <c r="G28921" s="2"/>
      <c r="H28921" t="s">
        <v>152</v>
      </c>
    </row>
    <row r="28922" spans="1:8" x14ac:dyDescent="0.35">
      <c r="A28922">
        <v>147122</v>
      </c>
      <c r="B28922">
        <v>1</v>
      </c>
      <c r="C28922">
        <v>1</v>
      </c>
      <c r="D28922" t="s">
        <v>128</v>
      </c>
      <c r="E28922" s="2">
        <v>0.63101851851851853</v>
      </c>
      <c r="F28922" s="2">
        <v>0.63148148148148153</v>
      </c>
      <c r="G28922" s="2"/>
      <c r="H28922" t="s">
        <v>152</v>
      </c>
    </row>
    <row r="28923" spans="1:8" x14ac:dyDescent="0.35">
      <c r="A28923">
        <v>147122</v>
      </c>
      <c r="B28923">
        <v>1</v>
      </c>
      <c r="C28923">
        <v>1</v>
      </c>
      <c r="D28923" t="s">
        <v>126</v>
      </c>
      <c r="E28923" s="2">
        <v>0.63298611111111114</v>
      </c>
      <c r="F28923" s="2">
        <v>0.63368055555555558</v>
      </c>
      <c r="G28923" s="2"/>
      <c r="H28923" t="s">
        <v>162</v>
      </c>
    </row>
    <row r="28924" spans="1:8" x14ac:dyDescent="0.35">
      <c r="A28924">
        <v>147122</v>
      </c>
      <c r="B28924">
        <v>1</v>
      </c>
      <c r="C28924">
        <v>1</v>
      </c>
      <c r="D28924" t="s">
        <v>125</v>
      </c>
      <c r="E28924" s="2">
        <v>0.63541666666666663</v>
      </c>
      <c r="F28924" s="2">
        <v>0.63587962962962963</v>
      </c>
      <c r="G28924" s="2"/>
      <c r="H28924">
        <v>1</v>
      </c>
    </row>
    <row r="28925" spans="1:8" x14ac:dyDescent="0.35">
      <c r="A28925">
        <v>147122</v>
      </c>
      <c r="B28925">
        <v>1</v>
      </c>
      <c r="C28925">
        <v>1</v>
      </c>
      <c r="D28925" t="s">
        <v>17</v>
      </c>
      <c r="E28925" s="2">
        <v>0.63715277777777779</v>
      </c>
      <c r="F28925" s="2">
        <v>0.63761574074074079</v>
      </c>
      <c r="G28925" s="2"/>
      <c r="H28925">
        <v>1</v>
      </c>
    </row>
    <row r="28926" spans="1:8" x14ac:dyDescent="0.35">
      <c r="A28926">
        <v>147122</v>
      </c>
      <c r="B28926">
        <v>1</v>
      </c>
      <c r="C28926">
        <v>1</v>
      </c>
      <c r="D28926" t="s">
        <v>18</v>
      </c>
      <c r="E28926" s="2">
        <v>0.64039351851851856</v>
      </c>
      <c r="H28926" t="s">
        <v>124</v>
      </c>
    </row>
    <row r="28927" spans="1:8" x14ac:dyDescent="0.35">
      <c r="A28927">
        <v>147219</v>
      </c>
      <c r="B28927">
        <v>0</v>
      </c>
      <c r="C28927">
        <v>1</v>
      </c>
      <c r="D28927" t="s">
        <v>23</v>
      </c>
      <c r="F28927" s="2">
        <v>0.5800925925925926</v>
      </c>
      <c r="G28927" s="2"/>
      <c r="H28927">
        <v>1</v>
      </c>
    </row>
    <row r="28928" spans="1:8" x14ac:dyDescent="0.35">
      <c r="A28928">
        <v>147219</v>
      </c>
      <c r="B28928">
        <v>0</v>
      </c>
      <c r="C28928">
        <v>1</v>
      </c>
      <c r="D28928" t="s">
        <v>145</v>
      </c>
      <c r="E28928" s="2">
        <v>0.58206018518518521</v>
      </c>
      <c r="F28928" s="2">
        <v>0.5825231481481481</v>
      </c>
      <c r="G28928" s="2"/>
      <c r="H28928">
        <v>1</v>
      </c>
    </row>
    <row r="28929" spans="1:8" x14ac:dyDescent="0.35">
      <c r="A28929">
        <v>147219</v>
      </c>
      <c r="B28929">
        <v>0</v>
      </c>
      <c r="C28929">
        <v>1</v>
      </c>
      <c r="D28929" t="s">
        <v>146</v>
      </c>
      <c r="E28929" s="2">
        <v>0.58391203703703709</v>
      </c>
      <c r="F28929" s="2">
        <v>0.58437499999999998</v>
      </c>
      <c r="G28929" s="2"/>
      <c r="H28929" t="s">
        <v>147</v>
      </c>
    </row>
    <row r="28930" spans="1:8" x14ac:dyDescent="0.35">
      <c r="A28930">
        <v>147219</v>
      </c>
      <c r="B28930">
        <v>0</v>
      </c>
      <c r="C28930">
        <v>1</v>
      </c>
      <c r="D28930" t="s">
        <v>19</v>
      </c>
      <c r="E28930" s="2">
        <v>0.58530092592592597</v>
      </c>
      <c r="F28930" s="2">
        <v>0.58576388888888886</v>
      </c>
      <c r="G28930" s="2"/>
      <c r="H28930">
        <v>1</v>
      </c>
    </row>
    <row r="28931" spans="1:8" x14ac:dyDescent="0.35">
      <c r="A28931">
        <v>147219</v>
      </c>
      <c r="B28931">
        <v>0</v>
      </c>
      <c r="C28931">
        <v>1</v>
      </c>
      <c r="D28931" t="s">
        <v>148</v>
      </c>
      <c r="E28931" s="2">
        <v>0.58831018518518519</v>
      </c>
      <c r="F28931" s="2">
        <v>0.58877314814814818</v>
      </c>
      <c r="G28931" s="2"/>
      <c r="H28931">
        <v>1</v>
      </c>
    </row>
    <row r="28932" spans="1:8" x14ac:dyDescent="0.35">
      <c r="A28932">
        <v>147219</v>
      </c>
      <c r="B28932">
        <v>0</v>
      </c>
      <c r="C28932">
        <v>1</v>
      </c>
      <c r="D28932" t="s">
        <v>149</v>
      </c>
      <c r="E28932" s="2">
        <v>0.59027777777777779</v>
      </c>
      <c r="F28932" s="2">
        <v>0.59085648148148151</v>
      </c>
      <c r="G28932" s="2"/>
      <c r="H28932">
        <v>1</v>
      </c>
    </row>
    <row r="28933" spans="1:8" x14ac:dyDescent="0.35">
      <c r="A28933">
        <v>147219</v>
      </c>
      <c r="B28933">
        <v>0</v>
      </c>
      <c r="C28933">
        <v>1</v>
      </c>
      <c r="D28933" t="s">
        <v>150</v>
      </c>
      <c r="E28933" s="2">
        <v>0.59212962962962967</v>
      </c>
      <c r="F28933" s="2">
        <v>0.59282407407407411</v>
      </c>
      <c r="G28933" s="2"/>
      <c r="H28933">
        <v>1</v>
      </c>
    </row>
    <row r="28934" spans="1:8" x14ac:dyDescent="0.35">
      <c r="A28934">
        <v>147219</v>
      </c>
      <c r="B28934">
        <v>0</v>
      </c>
      <c r="C28934">
        <v>1</v>
      </c>
      <c r="D28934" t="s">
        <v>151</v>
      </c>
      <c r="E28934" s="2">
        <v>0.59386574074074072</v>
      </c>
      <c r="F28934" s="2">
        <v>0.59432870370370372</v>
      </c>
      <c r="G28934" s="2"/>
      <c r="H28934">
        <v>1</v>
      </c>
    </row>
    <row r="28935" spans="1:8" x14ac:dyDescent="0.35">
      <c r="A28935">
        <v>147219</v>
      </c>
      <c r="B28935">
        <v>0</v>
      </c>
      <c r="C28935">
        <v>1</v>
      </c>
      <c r="D28935" t="s">
        <v>90</v>
      </c>
      <c r="E28935" s="2">
        <v>0.59548611111111116</v>
      </c>
      <c r="F28935" s="2">
        <v>0.5961805555555556</v>
      </c>
      <c r="G28935" s="2"/>
      <c r="H28935">
        <v>1</v>
      </c>
    </row>
    <row r="28936" spans="1:8" x14ac:dyDescent="0.35">
      <c r="A28936">
        <v>147219</v>
      </c>
      <c r="B28936">
        <v>0</v>
      </c>
      <c r="C28936">
        <v>1</v>
      </c>
      <c r="D28936" t="s">
        <v>59</v>
      </c>
      <c r="E28936" s="2">
        <v>0.59756944444444449</v>
      </c>
      <c r="F28936" s="2">
        <v>0.59803240740740737</v>
      </c>
      <c r="G28936" s="2"/>
      <c r="H28936">
        <v>1</v>
      </c>
    </row>
    <row r="28937" spans="1:8" x14ac:dyDescent="0.35">
      <c r="A28937">
        <v>147219</v>
      </c>
      <c r="B28937">
        <v>0</v>
      </c>
      <c r="C28937">
        <v>1</v>
      </c>
      <c r="D28937" t="s">
        <v>144</v>
      </c>
      <c r="E28937" s="2">
        <v>0.59907407407407409</v>
      </c>
      <c r="F28937" s="2">
        <v>0.59953703703703709</v>
      </c>
      <c r="G28937" s="2"/>
      <c r="H28937">
        <v>1</v>
      </c>
    </row>
    <row r="28938" spans="1:8" x14ac:dyDescent="0.35">
      <c r="A28938">
        <v>147219</v>
      </c>
      <c r="B28938">
        <v>0</v>
      </c>
      <c r="C28938">
        <v>1</v>
      </c>
      <c r="D28938" t="s">
        <v>9</v>
      </c>
      <c r="E28938" s="2">
        <v>0.60081018518518514</v>
      </c>
      <c r="F28938" s="2">
        <v>0.60127314814814814</v>
      </c>
      <c r="G28938" s="2"/>
      <c r="H28938">
        <v>1</v>
      </c>
    </row>
    <row r="28939" spans="1:8" x14ac:dyDescent="0.35">
      <c r="A28939">
        <v>147219</v>
      </c>
      <c r="B28939">
        <v>0</v>
      </c>
      <c r="C28939">
        <v>1</v>
      </c>
      <c r="D28939" t="s">
        <v>93</v>
      </c>
      <c r="E28939" s="2">
        <v>0.60243055555555558</v>
      </c>
      <c r="F28939" s="2">
        <v>0.60289351851851847</v>
      </c>
      <c r="G28939" s="2"/>
      <c r="H28939">
        <v>1</v>
      </c>
    </row>
    <row r="28940" spans="1:8" x14ac:dyDescent="0.35">
      <c r="A28940">
        <v>147219</v>
      </c>
      <c r="B28940">
        <v>0</v>
      </c>
      <c r="C28940">
        <v>1</v>
      </c>
      <c r="D28940" t="s">
        <v>123</v>
      </c>
      <c r="E28940" s="2">
        <v>0.60462962962962963</v>
      </c>
      <c r="F28940" s="2">
        <v>0.60520833333333335</v>
      </c>
      <c r="G28940" s="2"/>
      <c r="H28940">
        <v>1</v>
      </c>
    </row>
    <row r="28941" spans="1:8" x14ac:dyDescent="0.35">
      <c r="A28941">
        <v>147219</v>
      </c>
      <c r="B28941">
        <v>0</v>
      </c>
      <c r="C28941">
        <v>1</v>
      </c>
      <c r="D28941" t="s">
        <v>21</v>
      </c>
      <c r="E28941" s="2">
        <v>0.60775462962962967</v>
      </c>
      <c r="F28941" s="2">
        <v>0.60833333333333328</v>
      </c>
      <c r="G28941" s="2"/>
      <c r="H28941" t="s">
        <v>114</v>
      </c>
    </row>
    <row r="28942" spans="1:8" x14ac:dyDescent="0.35">
      <c r="A28942">
        <v>147219</v>
      </c>
      <c r="B28942">
        <v>0</v>
      </c>
      <c r="C28942">
        <v>1</v>
      </c>
      <c r="D28942" t="s">
        <v>45</v>
      </c>
      <c r="E28942" s="2">
        <v>0.61030092592592589</v>
      </c>
      <c r="F28942" s="2">
        <v>0.6113425925925926</v>
      </c>
      <c r="G28942" s="2"/>
      <c r="H28942" t="s">
        <v>152</v>
      </c>
    </row>
    <row r="28943" spans="1:8" x14ac:dyDescent="0.35">
      <c r="A28943">
        <v>147219</v>
      </c>
      <c r="B28943">
        <v>0</v>
      </c>
      <c r="C28943">
        <v>1</v>
      </c>
      <c r="D28943" t="s">
        <v>128</v>
      </c>
      <c r="E28943" s="2">
        <v>0.61516203703703709</v>
      </c>
      <c r="F28943" s="2">
        <v>0.61562499999999998</v>
      </c>
      <c r="G28943" s="2"/>
      <c r="H28943" t="s">
        <v>152</v>
      </c>
    </row>
    <row r="28944" spans="1:8" x14ac:dyDescent="0.35">
      <c r="A28944">
        <v>147219</v>
      </c>
      <c r="B28944">
        <v>0</v>
      </c>
      <c r="C28944">
        <v>1</v>
      </c>
      <c r="D28944" t="s">
        <v>126</v>
      </c>
      <c r="E28944" s="2">
        <v>0.61724537037037042</v>
      </c>
      <c r="F28944" s="2">
        <v>0.61840277777777775</v>
      </c>
      <c r="G28944" s="2"/>
      <c r="H28944" t="s">
        <v>152</v>
      </c>
    </row>
    <row r="28945" spans="1:8" x14ac:dyDescent="0.35">
      <c r="A28945">
        <v>147219</v>
      </c>
      <c r="B28945">
        <v>0</v>
      </c>
      <c r="C28945">
        <v>1</v>
      </c>
      <c r="D28945" t="s">
        <v>153</v>
      </c>
      <c r="E28945" s="2">
        <v>0.62048611111111107</v>
      </c>
      <c r="F28945" s="2">
        <v>0.62094907407407407</v>
      </c>
      <c r="G28945" s="2"/>
      <c r="H28945" t="s">
        <v>152</v>
      </c>
    </row>
    <row r="28946" spans="1:8" x14ac:dyDescent="0.35">
      <c r="A28946">
        <v>147219</v>
      </c>
      <c r="B28946">
        <v>0</v>
      </c>
      <c r="C28946">
        <v>1</v>
      </c>
      <c r="D28946" t="s">
        <v>154</v>
      </c>
      <c r="E28946" s="2">
        <v>0.62233796296296295</v>
      </c>
      <c r="F28946" s="2">
        <v>0.62280092592592595</v>
      </c>
      <c r="G28946" s="2"/>
      <c r="H28946" t="s">
        <v>152</v>
      </c>
    </row>
    <row r="28947" spans="1:8" x14ac:dyDescent="0.35">
      <c r="A28947">
        <v>147219</v>
      </c>
      <c r="B28947">
        <v>0</v>
      </c>
      <c r="C28947">
        <v>1</v>
      </c>
      <c r="D28947" t="s">
        <v>155</v>
      </c>
      <c r="E28947" s="2">
        <v>0.62430555555555556</v>
      </c>
      <c r="F28947" s="2">
        <v>0.62476851851851856</v>
      </c>
      <c r="G28947" s="2"/>
      <c r="H28947" t="s">
        <v>152</v>
      </c>
    </row>
    <row r="28948" spans="1:8" x14ac:dyDescent="0.35">
      <c r="A28948">
        <v>147219</v>
      </c>
      <c r="B28948">
        <v>0</v>
      </c>
      <c r="C28948">
        <v>1</v>
      </c>
      <c r="D28948" t="s">
        <v>24</v>
      </c>
      <c r="E28948" s="2">
        <v>0.62754629629629632</v>
      </c>
      <c r="H28948">
        <v>7</v>
      </c>
    </row>
    <row r="28949" spans="1:8" x14ac:dyDescent="0.35">
      <c r="A28949">
        <v>148426</v>
      </c>
      <c r="B28949">
        <v>0</v>
      </c>
      <c r="C28949">
        <v>1</v>
      </c>
      <c r="D28949" t="s">
        <v>6</v>
      </c>
      <c r="F28949" s="2">
        <v>0.58113425925925921</v>
      </c>
      <c r="G28949" s="2"/>
      <c r="H28949" t="s">
        <v>115</v>
      </c>
    </row>
    <row r="28950" spans="1:8" x14ac:dyDescent="0.35">
      <c r="A28950">
        <v>148426</v>
      </c>
      <c r="B28950">
        <v>0</v>
      </c>
      <c r="C28950">
        <v>1</v>
      </c>
      <c r="D28950" t="s">
        <v>116</v>
      </c>
      <c r="E28950" s="2">
        <v>0.58391203703703709</v>
      </c>
      <c r="F28950" s="2">
        <v>0.58437499999999998</v>
      </c>
      <c r="G28950" s="2"/>
      <c r="H28950" t="s">
        <v>110</v>
      </c>
    </row>
    <row r="28951" spans="1:8" x14ac:dyDescent="0.35">
      <c r="A28951">
        <v>148426</v>
      </c>
      <c r="B28951">
        <v>0</v>
      </c>
      <c r="C28951">
        <v>1</v>
      </c>
      <c r="D28951" t="s">
        <v>117</v>
      </c>
      <c r="E28951" s="2">
        <v>0.58807870370370374</v>
      </c>
      <c r="F28951" s="2">
        <v>0.58854166666666663</v>
      </c>
      <c r="G28951" s="2"/>
      <c r="H28951" t="s">
        <v>110</v>
      </c>
    </row>
    <row r="28952" spans="1:8" x14ac:dyDescent="0.35">
      <c r="A28952">
        <v>148426</v>
      </c>
      <c r="B28952">
        <v>0</v>
      </c>
      <c r="C28952">
        <v>1</v>
      </c>
      <c r="D28952" t="s">
        <v>118</v>
      </c>
      <c r="E28952" s="2">
        <v>0.59027777777777779</v>
      </c>
      <c r="F28952" s="2">
        <v>0.59074074074074079</v>
      </c>
      <c r="G28952" s="2"/>
      <c r="H28952" t="s">
        <v>110</v>
      </c>
    </row>
    <row r="28953" spans="1:8" x14ac:dyDescent="0.35">
      <c r="A28953">
        <v>148426</v>
      </c>
      <c r="B28953">
        <v>0</v>
      </c>
      <c r="C28953">
        <v>1</v>
      </c>
      <c r="D28953" t="s">
        <v>119</v>
      </c>
      <c r="E28953" s="2">
        <v>0.59270833333333328</v>
      </c>
      <c r="F28953" s="2">
        <v>0.59317129629629628</v>
      </c>
      <c r="G28953" s="2"/>
      <c r="H28953" t="s">
        <v>110</v>
      </c>
    </row>
    <row r="28954" spans="1:8" x14ac:dyDescent="0.35">
      <c r="A28954">
        <v>148426</v>
      </c>
      <c r="B28954">
        <v>0</v>
      </c>
      <c r="C28954">
        <v>1</v>
      </c>
      <c r="D28954" t="s">
        <v>120</v>
      </c>
      <c r="E28954" s="2">
        <v>0.59502314814814816</v>
      </c>
      <c r="F28954" s="2">
        <v>0.59548611111111116</v>
      </c>
      <c r="G28954" s="2"/>
      <c r="H28954" t="s">
        <v>110</v>
      </c>
    </row>
    <row r="28955" spans="1:8" x14ac:dyDescent="0.35">
      <c r="A28955">
        <v>148426</v>
      </c>
      <c r="B28955">
        <v>0</v>
      </c>
      <c r="C28955">
        <v>1</v>
      </c>
      <c r="D28955" t="s">
        <v>121</v>
      </c>
      <c r="E28955" s="2">
        <v>0.59768518518518521</v>
      </c>
      <c r="F28955" s="2">
        <v>0.5981481481481481</v>
      </c>
      <c r="G28955" s="2"/>
      <c r="H28955" t="s">
        <v>110</v>
      </c>
    </row>
    <row r="28956" spans="1:8" x14ac:dyDescent="0.35">
      <c r="A28956">
        <v>148426</v>
      </c>
      <c r="B28956">
        <v>0</v>
      </c>
      <c r="C28956">
        <v>1</v>
      </c>
      <c r="D28956" t="s">
        <v>39</v>
      </c>
      <c r="E28956" s="2">
        <v>0.60081018518518514</v>
      </c>
      <c r="F28956" s="2">
        <v>0.60150462962962958</v>
      </c>
      <c r="G28956" s="2"/>
      <c r="H28956" t="s">
        <v>110</v>
      </c>
    </row>
    <row r="28957" spans="1:8" x14ac:dyDescent="0.35">
      <c r="A28957">
        <v>148426</v>
      </c>
      <c r="B28957">
        <v>0</v>
      </c>
      <c r="C28957">
        <v>1</v>
      </c>
      <c r="D28957" t="s">
        <v>109</v>
      </c>
      <c r="E28957" s="2">
        <v>0.60381944444444446</v>
      </c>
      <c r="F28957" s="2">
        <v>0.60428240740740746</v>
      </c>
      <c r="G28957" s="2"/>
      <c r="H28957" t="s">
        <v>110</v>
      </c>
    </row>
    <row r="28958" spans="1:8" x14ac:dyDescent="0.35">
      <c r="A28958">
        <v>148426</v>
      </c>
      <c r="B28958">
        <v>0</v>
      </c>
      <c r="C28958">
        <v>1</v>
      </c>
      <c r="D28958" t="s">
        <v>111</v>
      </c>
      <c r="E28958" s="2">
        <v>0.60578703703703707</v>
      </c>
      <c r="F28958" s="2">
        <v>0.60624999999999996</v>
      </c>
      <c r="G28958" s="2"/>
      <c r="H28958" t="s">
        <v>110</v>
      </c>
    </row>
    <row r="28959" spans="1:8" x14ac:dyDescent="0.35">
      <c r="A28959">
        <v>148426</v>
      </c>
      <c r="B28959">
        <v>0</v>
      </c>
      <c r="C28959">
        <v>1</v>
      </c>
      <c r="D28959" t="s">
        <v>112</v>
      </c>
      <c r="E28959" s="2">
        <v>0.60787037037037039</v>
      </c>
      <c r="F28959" s="2">
        <v>0.60844907407407411</v>
      </c>
      <c r="G28959" s="2"/>
      <c r="H28959" t="s">
        <v>110</v>
      </c>
    </row>
    <row r="28960" spans="1:8" x14ac:dyDescent="0.35">
      <c r="A28960">
        <v>148426</v>
      </c>
      <c r="B28960">
        <v>0</v>
      </c>
      <c r="C28960">
        <v>1</v>
      </c>
      <c r="D28960" t="s">
        <v>113</v>
      </c>
      <c r="E28960" s="2">
        <v>0.60972222222222228</v>
      </c>
      <c r="F28960" s="2">
        <v>0.61030092592592589</v>
      </c>
      <c r="G28960" s="2"/>
      <c r="H28960" t="s">
        <v>110</v>
      </c>
    </row>
    <row r="28961" spans="1:8" x14ac:dyDescent="0.35">
      <c r="A28961">
        <v>148426</v>
      </c>
      <c r="B28961">
        <v>0</v>
      </c>
      <c r="C28961">
        <v>1</v>
      </c>
      <c r="D28961" t="s">
        <v>24</v>
      </c>
      <c r="E28961" s="2">
        <v>0.61192129629629632</v>
      </c>
      <c r="F28961" s="2">
        <v>0.61261574074074077</v>
      </c>
      <c r="G28961" s="2"/>
      <c r="H28961" t="s">
        <v>110</v>
      </c>
    </row>
    <row r="28962" spans="1:8" x14ac:dyDescent="0.35">
      <c r="A28962">
        <v>148426</v>
      </c>
      <c r="B28962">
        <v>0</v>
      </c>
      <c r="C28962">
        <v>1</v>
      </c>
      <c r="D28962" t="s">
        <v>45</v>
      </c>
      <c r="E28962" s="2">
        <v>0.62152777777777779</v>
      </c>
      <c r="F28962" s="2">
        <v>0.62222222222222223</v>
      </c>
      <c r="G28962" s="2"/>
      <c r="H28962" t="s">
        <v>110</v>
      </c>
    </row>
    <row r="28963" spans="1:8" x14ac:dyDescent="0.35">
      <c r="A28963">
        <v>148426</v>
      </c>
      <c r="B28963">
        <v>0</v>
      </c>
      <c r="C28963">
        <v>1</v>
      </c>
      <c r="D28963" t="s">
        <v>21</v>
      </c>
      <c r="E28963" s="2">
        <v>0.62384259259259256</v>
      </c>
      <c r="F28963" s="2">
        <v>0.62442129629629628</v>
      </c>
      <c r="G28963" s="2"/>
      <c r="H28963" t="s">
        <v>122</v>
      </c>
    </row>
    <row r="28964" spans="1:8" x14ac:dyDescent="0.35">
      <c r="A28964">
        <v>148426</v>
      </c>
      <c r="B28964">
        <v>0</v>
      </c>
      <c r="C28964">
        <v>1</v>
      </c>
      <c r="D28964" t="s">
        <v>123</v>
      </c>
      <c r="E28964" s="2">
        <v>0.6269675925925926</v>
      </c>
      <c r="F28964" s="2">
        <v>0.62754629629629632</v>
      </c>
      <c r="G28964" s="2"/>
      <c r="H28964">
        <v>2</v>
      </c>
    </row>
    <row r="28965" spans="1:8" x14ac:dyDescent="0.35">
      <c r="A28965">
        <v>148426</v>
      </c>
      <c r="B28965">
        <v>0</v>
      </c>
      <c r="C28965">
        <v>1</v>
      </c>
      <c r="D28965" t="s">
        <v>93</v>
      </c>
      <c r="E28965" s="2">
        <v>0.62951388888888893</v>
      </c>
      <c r="F28965" s="2">
        <v>0.62997685185185182</v>
      </c>
      <c r="G28965" s="2"/>
      <c r="H28965">
        <v>2</v>
      </c>
    </row>
    <row r="28966" spans="1:8" x14ac:dyDescent="0.35">
      <c r="A28966">
        <v>148426</v>
      </c>
      <c r="B28966">
        <v>0</v>
      </c>
      <c r="C28966">
        <v>1</v>
      </c>
      <c r="D28966" t="s">
        <v>9</v>
      </c>
      <c r="E28966" s="2">
        <v>0.6313657407407407</v>
      </c>
      <c r="F28966" s="2">
        <v>0.6318287037037037</v>
      </c>
      <c r="G28966" s="2"/>
      <c r="H28966">
        <v>2</v>
      </c>
    </row>
    <row r="28967" spans="1:8" x14ac:dyDescent="0.35">
      <c r="A28967">
        <v>148426</v>
      </c>
      <c r="B28967">
        <v>0</v>
      </c>
      <c r="C28967">
        <v>1</v>
      </c>
      <c r="D28967" t="s">
        <v>144</v>
      </c>
      <c r="E28967" s="2">
        <v>0.63298611111111114</v>
      </c>
      <c r="F28967" s="2">
        <v>0.63344907407407403</v>
      </c>
      <c r="G28967" s="2"/>
      <c r="H28967">
        <v>2</v>
      </c>
    </row>
    <row r="28968" spans="1:8" x14ac:dyDescent="0.35">
      <c r="A28968">
        <v>148426</v>
      </c>
      <c r="B28968">
        <v>0</v>
      </c>
      <c r="C28968">
        <v>1</v>
      </c>
      <c r="D28968" t="s">
        <v>59</v>
      </c>
      <c r="E28968" s="2">
        <v>0.63460648148148147</v>
      </c>
      <c r="F28968" s="2">
        <v>0.63506944444444446</v>
      </c>
      <c r="G28968" s="2"/>
      <c r="H28968">
        <v>2</v>
      </c>
    </row>
    <row r="28969" spans="1:8" x14ac:dyDescent="0.35">
      <c r="A28969">
        <v>148426</v>
      </c>
      <c r="B28969">
        <v>0</v>
      </c>
      <c r="C28969">
        <v>1</v>
      </c>
      <c r="D28969" t="s">
        <v>90</v>
      </c>
      <c r="E28969" s="2">
        <v>0.63657407407407407</v>
      </c>
      <c r="F28969" s="2">
        <v>0.63726851851851851</v>
      </c>
      <c r="G28969" s="2"/>
      <c r="H28969">
        <v>2</v>
      </c>
    </row>
    <row r="28970" spans="1:8" x14ac:dyDescent="0.35">
      <c r="A28970">
        <v>148426</v>
      </c>
      <c r="B28970">
        <v>0</v>
      </c>
      <c r="C28970">
        <v>1</v>
      </c>
      <c r="D28970" t="s">
        <v>151</v>
      </c>
      <c r="E28970" s="2">
        <v>0.6386574074074074</v>
      </c>
      <c r="F28970" s="2">
        <v>0.63912037037037039</v>
      </c>
      <c r="G28970" s="2"/>
      <c r="H28970">
        <v>2</v>
      </c>
    </row>
    <row r="28971" spans="1:8" x14ac:dyDescent="0.35">
      <c r="A28971">
        <v>148426</v>
      </c>
      <c r="B28971">
        <v>0</v>
      </c>
      <c r="C28971">
        <v>1</v>
      </c>
      <c r="D28971" t="s">
        <v>150</v>
      </c>
      <c r="E28971" s="2">
        <v>0.64050925925925928</v>
      </c>
      <c r="F28971" s="2">
        <v>0.64120370370370372</v>
      </c>
      <c r="G28971" s="2"/>
      <c r="H28971">
        <v>2</v>
      </c>
    </row>
    <row r="28972" spans="1:8" x14ac:dyDescent="0.35">
      <c r="A28972">
        <v>148426</v>
      </c>
      <c r="B28972">
        <v>0</v>
      </c>
      <c r="C28972">
        <v>1</v>
      </c>
      <c r="D28972" t="s">
        <v>149</v>
      </c>
      <c r="E28972" s="2">
        <v>0.64270833333333333</v>
      </c>
      <c r="F28972" s="2">
        <v>0.64328703703703705</v>
      </c>
      <c r="G28972" s="2"/>
      <c r="H28972">
        <v>2</v>
      </c>
    </row>
    <row r="28973" spans="1:8" x14ac:dyDescent="0.35">
      <c r="A28973">
        <v>148426</v>
      </c>
      <c r="B28973">
        <v>0</v>
      </c>
      <c r="C28973">
        <v>1</v>
      </c>
      <c r="D28973" t="s">
        <v>148</v>
      </c>
      <c r="E28973" s="2">
        <v>0.6450231481481481</v>
      </c>
      <c r="F28973" s="2">
        <v>0.64548611111111109</v>
      </c>
      <c r="G28973" s="2"/>
      <c r="H28973">
        <v>2</v>
      </c>
    </row>
    <row r="28974" spans="1:8" x14ac:dyDescent="0.35">
      <c r="A28974">
        <v>148426</v>
      </c>
      <c r="B28974">
        <v>0</v>
      </c>
      <c r="C28974">
        <v>1</v>
      </c>
      <c r="D28974" t="s">
        <v>19</v>
      </c>
      <c r="E28974" s="2">
        <v>0.64872685185185186</v>
      </c>
      <c r="F28974" s="2">
        <v>0.64918981481481486</v>
      </c>
      <c r="G28974" s="2"/>
      <c r="H28974">
        <v>2</v>
      </c>
    </row>
    <row r="28975" spans="1:8" x14ac:dyDescent="0.35">
      <c r="A28975">
        <v>148426</v>
      </c>
      <c r="B28975">
        <v>0</v>
      </c>
      <c r="C28975">
        <v>1</v>
      </c>
      <c r="D28975" t="s">
        <v>146</v>
      </c>
      <c r="E28975" s="2">
        <v>0.65023148148148147</v>
      </c>
      <c r="F28975" s="2">
        <v>0.65069444444444446</v>
      </c>
      <c r="G28975" s="2"/>
      <c r="H28975" t="s">
        <v>159</v>
      </c>
    </row>
    <row r="28976" spans="1:8" x14ac:dyDescent="0.35">
      <c r="A28976">
        <v>148426</v>
      </c>
      <c r="B28976">
        <v>0</v>
      </c>
      <c r="C28976">
        <v>1</v>
      </c>
      <c r="D28976" t="s">
        <v>13</v>
      </c>
      <c r="E28976" s="2">
        <v>0.65393518518518523</v>
      </c>
      <c r="F28976" s="2">
        <v>0.65462962962962967</v>
      </c>
      <c r="G28976" s="2"/>
      <c r="H28976" t="s">
        <v>152</v>
      </c>
    </row>
    <row r="28977" spans="1:8" x14ac:dyDescent="0.35">
      <c r="A28977">
        <v>148426</v>
      </c>
      <c r="B28977">
        <v>1</v>
      </c>
      <c r="C28977">
        <v>1</v>
      </c>
      <c r="D28977" t="s">
        <v>160</v>
      </c>
      <c r="E28977" s="2">
        <v>0.65763888888888888</v>
      </c>
      <c r="F28977" s="2">
        <v>0.65810185185185188</v>
      </c>
      <c r="G28977" s="2"/>
      <c r="H28977" t="s">
        <v>152</v>
      </c>
    </row>
    <row r="28978" spans="1:8" x14ac:dyDescent="0.35">
      <c r="A28978">
        <v>148426</v>
      </c>
      <c r="B28978">
        <v>1</v>
      </c>
      <c r="C28978">
        <v>1</v>
      </c>
      <c r="D28978" t="s">
        <v>11</v>
      </c>
      <c r="E28978" s="2">
        <v>0.6606481481481481</v>
      </c>
      <c r="H28978" t="s">
        <v>161</v>
      </c>
    </row>
    <row r="28979" spans="1:8" x14ac:dyDescent="0.35">
      <c r="A28979">
        <v>148222</v>
      </c>
      <c r="B28979">
        <v>0</v>
      </c>
      <c r="C28979">
        <v>1</v>
      </c>
      <c r="D28979" t="s">
        <v>24</v>
      </c>
      <c r="F28979" s="2">
        <v>0.58194444444444449</v>
      </c>
      <c r="G28979" s="2"/>
      <c r="H28979">
        <v>7</v>
      </c>
    </row>
    <row r="28980" spans="1:8" x14ac:dyDescent="0.35">
      <c r="A28980">
        <v>148222</v>
      </c>
      <c r="B28980">
        <v>0</v>
      </c>
      <c r="C28980">
        <v>1</v>
      </c>
      <c r="D28980" t="s">
        <v>155</v>
      </c>
      <c r="E28980" s="2">
        <v>0.58506944444444442</v>
      </c>
      <c r="F28980" s="2">
        <v>0.58553240740740742</v>
      </c>
      <c r="G28980" s="2"/>
      <c r="H28980" t="s">
        <v>110</v>
      </c>
    </row>
    <row r="28981" spans="1:8" x14ac:dyDescent="0.35">
      <c r="A28981">
        <v>148222</v>
      </c>
      <c r="B28981">
        <v>0</v>
      </c>
      <c r="C28981">
        <v>1</v>
      </c>
      <c r="D28981" t="s">
        <v>154</v>
      </c>
      <c r="E28981" s="2">
        <v>0.5869212962962963</v>
      </c>
      <c r="F28981" s="2">
        <v>0.5873842592592593</v>
      </c>
      <c r="G28981" s="2"/>
      <c r="H28981" t="s">
        <v>110</v>
      </c>
    </row>
    <row r="28982" spans="1:8" x14ac:dyDescent="0.35">
      <c r="A28982">
        <v>148222</v>
      </c>
      <c r="B28982">
        <v>0</v>
      </c>
      <c r="C28982">
        <v>1</v>
      </c>
      <c r="D28982" t="s">
        <v>153</v>
      </c>
      <c r="E28982" s="2">
        <v>0.58877314814814818</v>
      </c>
      <c r="F28982" s="2">
        <v>0.58923611111111107</v>
      </c>
      <c r="G28982" s="2"/>
      <c r="H28982" t="s">
        <v>110</v>
      </c>
    </row>
    <row r="28983" spans="1:8" x14ac:dyDescent="0.35">
      <c r="A28983">
        <v>148222</v>
      </c>
      <c r="B28983">
        <v>0</v>
      </c>
      <c r="C28983">
        <v>1</v>
      </c>
      <c r="D28983" t="s">
        <v>126</v>
      </c>
      <c r="E28983" s="2">
        <v>0.59120370370370368</v>
      </c>
      <c r="F28983" s="2">
        <v>0.59189814814814812</v>
      </c>
      <c r="G28983" s="2"/>
      <c r="H28983" t="s">
        <v>110</v>
      </c>
    </row>
    <row r="28984" spans="1:8" x14ac:dyDescent="0.35">
      <c r="A28984">
        <v>148222</v>
      </c>
      <c r="B28984">
        <v>0</v>
      </c>
      <c r="C28984">
        <v>1</v>
      </c>
      <c r="D28984" t="s">
        <v>128</v>
      </c>
      <c r="E28984" s="2">
        <v>0.59409722222222228</v>
      </c>
      <c r="F28984" s="2">
        <v>0.59456018518518516</v>
      </c>
      <c r="G28984" s="2"/>
      <c r="H28984" t="s">
        <v>110</v>
      </c>
    </row>
    <row r="28985" spans="1:8" x14ac:dyDescent="0.35">
      <c r="A28985">
        <v>148222</v>
      </c>
      <c r="B28985">
        <v>0</v>
      </c>
      <c r="C28985">
        <v>1</v>
      </c>
      <c r="D28985" t="s">
        <v>45</v>
      </c>
      <c r="E28985" s="2">
        <v>0.59768518518518521</v>
      </c>
      <c r="F28985" s="2">
        <v>0.59849537037037037</v>
      </c>
      <c r="G28985" s="2"/>
      <c r="H28985" t="s">
        <v>110</v>
      </c>
    </row>
    <row r="28986" spans="1:8" x14ac:dyDescent="0.35">
      <c r="A28986">
        <v>148222</v>
      </c>
      <c r="B28986">
        <v>0</v>
      </c>
      <c r="C28986">
        <v>1</v>
      </c>
      <c r="D28986" t="s">
        <v>21</v>
      </c>
      <c r="E28986" s="2">
        <v>0.59988425925925926</v>
      </c>
      <c r="F28986" s="2">
        <v>0.60046296296296298</v>
      </c>
      <c r="G28986" s="2"/>
      <c r="H28986" t="s">
        <v>122</v>
      </c>
    </row>
    <row r="28987" spans="1:8" x14ac:dyDescent="0.35">
      <c r="A28987">
        <v>148222</v>
      </c>
      <c r="B28987">
        <v>0</v>
      </c>
      <c r="C28987">
        <v>1</v>
      </c>
      <c r="D28987" t="s">
        <v>123</v>
      </c>
      <c r="E28987" s="2">
        <v>0.60266203703703702</v>
      </c>
      <c r="F28987" s="2">
        <v>0.60324074074074074</v>
      </c>
      <c r="G28987" s="2"/>
      <c r="H28987">
        <v>2</v>
      </c>
    </row>
    <row r="28988" spans="1:8" x14ac:dyDescent="0.35">
      <c r="A28988">
        <v>148222</v>
      </c>
      <c r="B28988">
        <v>0</v>
      </c>
      <c r="C28988">
        <v>1</v>
      </c>
      <c r="D28988" t="s">
        <v>93</v>
      </c>
      <c r="E28988" s="2">
        <v>0.60509259259259263</v>
      </c>
      <c r="F28988" s="2">
        <v>0.60555555555555551</v>
      </c>
      <c r="G28988" s="2"/>
      <c r="H28988">
        <v>2</v>
      </c>
    </row>
    <row r="28989" spans="1:8" x14ac:dyDescent="0.35">
      <c r="A28989">
        <v>148222</v>
      </c>
      <c r="B28989">
        <v>0</v>
      </c>
      <c r="C28989">
        <v>1</v>
      </c>
      <c r="D28989" t="s">
        <v>9</v>
      </c>
      <c r="E28989" s="2">
        <v>0.60671296296296295</v>
      </c>
      <c r="F28989" s="2">
        <v>0.60717592592592595</v>
      </c>
      <c r="G28989" s="2"/>
      <c r="H28989">
        <v>2</v>
      </c>
    </row>
    <row r="28990" spans="1:8" x14ac:dyDescent="0.35">
      <c r="A28990">
        <v>148222</v>
      </c>
      <c r="B28990">
        <v>0</v>
      </c>
      <c r="C28990">
        <v>1</v>
      </c>
      <c r="D28990" t="s">
        <v>144</v>
      </c>
      <c r="E28990" s="2">
        <v>0.60821759259259256</v>
      </c>
      <c r="F28990" s="2">
        <v>0.60868055555555556</v>
      </c>
      <c r="G28990" s="2"/>
      <c r="H28990">
        <v>2</v>
      </c>
    </row>
    <row r="28991" spans="1:8" x14ac:dyDescent="0.35">
      <c r="A28991">
        <v>148222</v>
      </c>
      <c r="B28991">
        <v>0</v>
      </c>
      <c r="C28991">
        <v>1</v>
      </c>
      <c r="D28991" t="s">
        <v>59</v>
      </c>
      <c r="E28991" s="2">
        <v>0.609837962962963</v>
      </c>
      <c r="F28991" s="2">
        <v>0.61030092592592589</v>
      </c>
      <c r="G28991" s="2"/>
      <c r="H28991">
        <v>2</v>
      </c>
    </row>
    <row r="28992" spans="1:8" x14ac:dyDescent="0.35">
      <c r="A28992">
        <v>148222</v>
      </c>
      <c r="B28992">
        <v>0</v>
      </c>
      <c r="C28992">
        <v>1</v>
      </c>
      <c r="D28992" t="s">
        <v>90</v>
      </c>
      <c r="E28992" s="2">
        <v>0.61168981481481477</v>
      </c>
      <c r="F28992" s="2">
        <v>0.61238425925925921</v>
      </c>
      <c r="G28992" s="2"/>
      <c r="H28992">
        <v>2</v>
      </c>
    </row>
    <row r="28993" spans="1:8" x14ac:dyDescent="0.35">
      <c r="A28993">
        <v>148222</v>
      </c>
      <c r="B28993">
        <v>0</v>
      </c>
      <c r="C28993">
        <v>1</v>
      </c>
      <c r="D28993" t="s">
        <v>151</v>
      </c>
      <c r="E28993" s="2">
        <v>0.61354166666666665</v>
      </c>
      <c r="F28993" s="2">
        <v>0.61400462962962965</v>
      </c>
      <c r="G28993" s="2"/>
      <c r="H28993">
        <v>2</v>
      </c>
    </row>
    <row r="28994" spans="1:8" x14ac:dyDescent="0.35">
      <c r="A28994">
        <v>148222</v>
      </c>
      <c r="B28994">
        <v>0</v>
      </c>
      <c r="C28994">
        <v>1</v>
      </c>
      <c r="D28994" t="s">
        <v>150</v>
      </c>
      <c r="E28994" s="2">
        <v>0.61527777777777781</v>
      </c>
      <c r="F28994" s="2">
        <v>0.61597222222222225</v>
      </c>
      <c r="G28994" s="2"/>
      <c r="H28994">
        <v>2</v>
      </c>
    </row>
    <row r="28995" spans="1:8" x14ac:dyDescent="0.35">
      <c r="A28995">
        <v>148222</v>
      </c>
      <c r="B28995">
        <v>0</v>
      </c>
      <c r="C28995">
        <v>1</v>
      </c>
      <c r="D28995" t="s">
        <v>149</v>
      </c>
      <c r="E28995" s="2">
        <v>0.61724537037037042</v>
      </c>
      <c r="F28995" s="2">
        <v>0.61782407407407403</v>
      </c>
      <c r="G28995" s="2"/>
      <c r="H28995">
        <v>2</v>
      </c>
    </row>
    <row r="28996" spans="1:8" x14ac:dyDescent="0.35">
      <c r="A28996">
        <v>148222</v>
      </c>
      <c r="B28996">
        <v>0</v>
      </c>
      <c r="C28996">
        <v>1</v>
      </c>
      <c r="D28996" t="s">
        <v>148</v>
      </c>
      <c r="E28996" s="2">
        <v>0.61944444444444446</v>
      </c>
      <c r="F28996" s="2">
        <v>0.61990740740740746</v>
      </c>
      <c r="G28996" s="2"/>
      <c r="H28996">
        <v>2</v>
      </c>
    </row>
    <row r="28997" spans="1:8" x14ac:dyDescent="0.35">
      <c r="A28997">
        <v>148222</v>
      </c>
      <c r="B28997">
        <v>0</v>
      </c>
      <c r="C28997">
        <v>1</v>
      </c>
      <c r="D28997" t="s">
        <v>19</v>
      </c>
      <c r="E28997" s="2">
        <v>0.62280092592592595</v>
      </c>
      <c r="F28997" s="2">
        <v>0.62326388888888884</v>
      </c>
      <c r="G28997" s="2"/>
      <c r="H28997">
        <v>2</v>
      </c>
    </row>
    <row r="28998" spans="1:8" x14ac:dyDescent="0.35">
      <c r="A28998">
        <v>148222</v>
      </c>
      <c r="B28998">
        <v>0</v>
      </c>
      <c r="C28998">
        <v>1</v>
      </c>
      <c r="D28998" t="s">
        <v>146</v>
      </c>
      <c r="E28998" s="2">
        <v>0.62430555555555556</v>
      </c>
      <c r="F28998" s="2">
        <v>0.62476851851851856</v>
      </c>
      <c r="G28998" s="2"/>
      <c r="H28998" t="s">
        <v>159</v>
      </c>
    </row>
    <row r="28999" spans="1:8" x14ac:dyDescent="0.35">
      <c r="A28999">
        <v>148222</v>
      </c>
      <c r="B28999">
        <v>0</v>
      </c>
      <c r="C28999">
        <v>1</v>
      </c>
      <c r="D28999" t="s">
        <v>145</v>
      </c>
      <c r="E28999" s="2">
        <v>0.62615740740740744</v>
      </c>
      <c r="F28999" s="2">
        <v>0.62662037037037033</v>
      </c>
      <c r="G28999" s="2"/>
      <c r="H28999">
        <v>2</v>
      </c>
    </row>
    <row r="29000" spans="1:8" x14ac:dyDescent="0.35">
      <c r="A29000">
        <v>148222</v>
      </c>
      <c r="B29000">
        <v>0</v>
      </c>
      <c r="C29000">
        <v>1</v>
      </c>
      <c r="D29000" t="s">
        <v>23</v>
      </c>
      <c r="E29000" s="2">
        <v>0.62881944444444449</v>
      </c>
      <c r="H29000">
        <v>1</v>
      </c>
    </row>
    <row r="29001" spans="1:8" x14ac:dyDescent="0.35">
      <c r="A29001">
        <v>147524</v>
      </c>
      <c r="B29001">
        <v>0</v>
      </c>
      <c r="C29001">
        <v>1</v>
      </c>
      <c r="D29001" t="s">
        <v>16</v>
      </c>
      <c r="F29001" s="2">
        <v>0.5825231481481481</v>
      </c>
      <c r="G29001" s="2"/>
      <c r="H29001">
        <v>1</v>
      </c>
    </row>
    <row r="29002" spans="1:8" x14ac:dyDescent="0.35">
      <c r="A29002">
        <v>147524</v>
      </c>
      <c r="B29002">
        <v>0</v>
      </c>
      <c r="C29002">
        <v>1</v>
      </c>
      <c r="D29002" t="s">
        <v>156</v>
      </c>
      <c r="E29002" s="2">
        <v>0.58344907407407409</v>
      </c>
      <c r="F29002" s="2">
        <v>0.58391203703703709</v>
      </c>
      <c r="G29002" s="2"/>
      <c r="H29002">
        <v>2</v>
      </c>
    </row>
    <row r="29003" spans="1:8" x14ac:dyDescent="0.35">
      <c r="A29003">
        <v>147524</v>
      </c>
      <c r="B29003">
        <v>0</v>
      </c>
      <c r="C29003">
        <v>1</v>
      </c>
      <c r="D29003" t="s">
        <v>157</v>
      </c>
      <c r="E29003" s="2">
        <v>0.58564814814814814</v>
      </c>
      <c r="F29003" s="2">
        <v>0.58611111111111114</v>
      </c>
      <c r="G29003" s="2"/>
      <c r="H29003">
        <v>2</v>
      </c>
    </row>
    <row r="29004" spans="1:8" x14ac:dyDescent="0.35">
      <c r="A29004">
        <v>147524</v>
      </c>
      <c r="B29004">
        <v>0</v>
      </c>
      <c r="C29004">
        <v>1</v>
      </c>
      <c r="D29004" t="s">
        <v>158</v>
      </c>
      <c r="E29004" s="2">
        <v>0.58784722222222219</v>
      </c>
      <c r="F29004" s="2">
        <v>0.58831018518518519</v>
      </c>
      <c r="G29004" s="2"/>
      <c r="H29004">
        <v>2</v>
      </c>
    </row>
    <row r="29005" spans="1:8" x14ac:dyDescent="0.35">
      <c r="A29005">
        <v>147524</v>
      </c>
      <c r="B29005">
        <v>0</v>
      </c>
      <c r="C29005">
        <v>1</v>
      </c>
      <c r="D29005" t="s">
        <v>31</v>
      </c>
      <c r="E29005" s="2">
        <v>0.59027777777777779</v>
      </c>
      <c r="F29005" s="2">
        <v>0.59097222222222223</v>
      </c>
      <c r="G29005" s="2"/>
      <c r="H29005">
        <v>2</v>
      </c>
    </row>
    <row r="29006" spans="1:8" x14ac:dyDescent="0.35">
      <c r="A29006">
        <v>147524</v>
      </c>
      <c r="B29006">
        <v>0</v>
      </c>
      <c r="C29006">
        <v>1</v>
      </c>
      <c r="D29006" t="s">
        <v>132</v>
      </c>
      <c r="E29006" s="2">
        <v>0.59293981481481484</v>
      </c>
      <c r="F29006" s="2">
        <v>0.59340277777777772</v>
      </c>
      <c r="G29006" s="2"/>
      <c r="H29006">
        <v>2</v>
      </c>
    </row>
    <row r="29007" spans="1:8" x14ac:dyDescent="0.35">
      <c r="A29007">
        <v>147524</v>
      </c>
      <c r="B29007">
        <v>0</v>
      </c>
      <c r="C29007">
        <v>1</v>
      </c>
      <c r="D29007" t="s">
        <v>133</v>
      </c>
      <c r="E29007" s="2">
        <v>0.59490740740740744</v>
      </c>
      <c r="F29007" s="2">
        <v>0.59537037037037033</v>
      </c>
      <c r="G29007" s="2"/>
      <c r="H29007">
        <v>2</v>
      </c>
    </row>
    <row r="29008" spans="1:8" x14ac:dyDescent="0.35">
      <c r="A29008">
        <v>147524</v>
      </c>
      <c r="B29008">
        <v>0</v>
      </c>
      <c r="C29008">
        <v>1</v>
      </c>
      <c r="D29008" t="s">
        <v>38</v>
      </c>
      <c r="E29008" s="2">
        <v>0.59664351851851849</v>
      </c>
      <c r="F29008" s="2">
        <v>0.59733796296296293</v>
      </c>
      <c r="G29008" s="2"/>
      <c r="H29008" t="s">
        <v>134</v>
      </c>
    </row>
    <row r="29009" spans="1:8" x14ac:dyDescent="0.35">
      <c r="A29009">
        <v>147524</v>
      </c>
      <c r="B29009">
        <v>1</v>
      </c>
      <c r="C29009">
        <v>1</v>
      </c>
      <c r="D29009" t="s">
        <v>135</v>
      </c>
      <c r="E29009" s="2">
        <v>0.59942129629629626</v>
      </c>
      <c r="F29009" s="2">
        <v>0.59988425925925926</v>
      </c>
      <c r="G29009" s="2"/>
      <c r="H29009">
        <v>1</v>
      </c>
    </row>
    <row r="29010" spans="1:8" x14ac:dyDescent="0.35">
      <c r="A29010">
        <v>147524</v>
      </c>
      <c r="B29010">
        <v>1</v>
      </c>
      <c r="C29010">
        <v>1</v>
      </c>
      <c r="D29010" t="s">
        <v>136</v>
      </c>
      <c r="E29010" s="2">
        <v>0.60138888888888886</v>
      </c>
      <c r="F29010" s="2">
        <v>0.60185185185185186</v>
      </c>
      <c r="G29010" s="2"/>
      <c r="H29010">
        <v>1</v>
      </c>
    </row>
    <row r="29011" spans="1:8" x14ac:dyDescent="0.35">
      <c r="A29011">
        <v>147524</v>
      </c>
      <c r="B29011">
        <v>1</v>
      </c>
      <c r="C29011">
        <v>1</v>
      </c>
      <c r="D29011" t="s">
        <v>137</v>
      </c>
      <c r="E29011" s="2">
        <v>0.60347222222222219</v>
      </c>
      <c r="F29011" s="2">
        <v>0.60393518518518519</v>
      </c>
      <c r="G29011" s="2"/>
      <c r="H29011">
        <v>1</v>
      </c>
    </row>
    <row r="29012" spans="1:8" x14ac:dyDescent="0.35">
      <c r="A29012">
        <v>147524</v>
      </c>
      <c r="B29012">
        <v>1</v>
      </c>
      <c r="C29012">
        <v>1</v>
      </c>
      <c r="D29012" t="s">
        <v>138</v>
      </c>
      <c r="E29012" s="2">
        <v>0.60509259259259263</v>
      </c>
      <c r="F29012" s="2">
        <v>0.60555555555555551</v>
      </c>
      <c r="G29012" s="2"/>
      <c r="H29012">
        <v>1</v>
      </c>
    </row>
    <row r="29013" spans="1:8" x14ac:dyDescent="0.35">
      <c r="A29013">
        <v>147524</v>
      </c>
      <c r="B29013">
        <v>1</v>
      </c>
      <c r="C29013">
        <v>1</v>
      </c>
      <c r="D29013" t="s">
        <v>139</v>
      </c>
      <c r="E29013" s="2">
        <v>0.60763888888888884</v>
      </c>
      <c r="F29013" s="2">
        <v>0.60833333333333328</v>
      </c>
      <c r="G29013" s="2"/>
      <c r="H29013">
        <v>1</v>
      </c>
    </row>
    <row r="29014" spans="1:8" x14ac:dyDescent="0.35">
      <c r="A29014">
        <v>147524</v>
      </c>
      <c r="B29014">
        <v>1</v>
      </c>
      <c r="C29014">
        <v>1</v>
      </c>
      <c r="D29014" t="s">
        <v>72</v>
      </c>
      <c r="E29014" s="2">
        <v>0.60995370370370372</v>
      </c>
      <c r="F29014" s="2">
        <v>0.61053240740740744</v>
      </c>
      <c r="G29014" s="2"/>
      <c r="H29014">
        <v>1</v>
      </c>
    </row>
    <row r="29015" spans="1:8" x14ac:dyDescent="0.35">
      <c r="A29015">
        <v>147524</v>
      </c>
      <c r="B29015">
        <v>1</v>
      </c>
      <c r="C29015">
        <v>1</v>
      </c>
      <c r="D29015" t="s">
        <v>95</v>
      </c>
      <c r="E29015" s="2">
        <v>0.61203703703703705</v>
      </c>
      <c r="F29015" s="2">
        <v>0.61261574074074077</v>
      </c>
      <c r="G29015" s="2"/>
      <c r="H29015">
        <v>1</v>
      </c>
    </row>
    <row r="29016" spans="1:8" x14ac:dyDescent="0.35">
      <c r="A29016">
        <v>147524</v>
      </c>
      <c r="B29016">
        <v>1</v>
      </c>
      <c r="C29016">
        <v>1</v>
      </c>
      <c r="D29016" t="s">
        <v>140</v>
      </c>
      <c r="E29016" s="2">
        <v>0.61400462962962965</v>
      </c>
      <c r="F29016" s="2">
        <v>0.61469907407407409</v>
      </c>
      <c r="G29016" s="2"/>
      <c r="H29016">
        <v>1</v>
      </c>
    </row>
    <row r="29017" spans="1:8" x14ac:dyDescent="0.35">
      <c r="A29017">
        <v>147524</v>
      </c>
      <c r="B29017">
        <v>1</v>
      </c>
      <c r="C29017">
        <v>1</v>
      </c>
      <c r="D29017" t="s">
        <v>141</v>
      </c>
      <c r="E29017" s="2">
        <v>0.61631944444444442</v>
      </c>
      <c r="F29017" s="2">
        <v>0.61678240740740742</v>
      </c>
      <c r="G29017" s="2"/>
      <c r="H29017">
        <v>1</v>
      </c>
    </row>
    <row r="29018" spans="1:8" x14ac:dyDescent="0.35">
      <c r="A29018">
        <v>147524</v>
      </c>
      <c r="B29018">
        <v>1</v>
      </c>
      <c r="C29018">
        <v>1</v>
      </c>
      <c r="D29018" t="s">
        <v>46</v>
      </c>
      <c r="E29018" s="2">
        <v>0.61747685185185186</v>
      </c>
      <c r="F29018" s="2">
        <v>0.61793981481481486</v>
      </c>
      <c r="G29018" s="2"/>
      <c r="H29018">
        <v>1</v>
      </c>
    </row>
    <row r="29019" spans="1:8" x14ac:dyDescent="0.35">
      <c r="A29019">
        <v>147524</v>
      </c>
      <c r="B29019">
        <v>1</v>
      </c>
      <c r="C29019">
        <v>1</v>
      </c>
      <c r="D29019" t="s">
        <v>142</v>
      </c>
      <c r="E29019" s="2">
        <v>0.61898148148148147</v>
      </c>
      <c r="F29019" s="2">
        <v>0.61944444444444446</v>
      </c>
      <c r="G29019" s="2"/>
      <c r="H29019">
        <v>1</v>
      </c>
    </row>
    <row r="29020" spans="1:8" x14ac:dyDescent="0.35">
      <c r="A29020">
        <v>147524</v>
      </c>
      <c r="B29020">
        <v>1</v>
      </c>
      <c r="C29020">
        <v>1</v>
      </c>
      <c r="D29020" t="s">
        <v>143</v>
      </c>
      <c r="E29020" s="2">
        <v>0.62025462962962963</v>
      </c>
      <c r="F29020" s="2">
        <v>0.62094907407407407</v>
      </c>
      <c r="G29020" s="2"/>
      <c r="H29020">
        <v>1</v>
      </c>
    </row>
    <row r="29021" spans="1:8" x14ac:dyDescent="0.35">
      <c r="A29021">
        <v>147524</v>
      </c>
      <c r="B29021">
        <v>1</v>
      </c>
      <c r="C29021">
        <v>1</v>
      </c>
      <c r="D29021" t="s">
        <v>59</v>
      </c>
      <c r="E29021" s="2">
        <v>0.62210648148148151</v>
      </c>
      <c r="F29021" s="2">
        <v>0.62280092592592595</v>
      </c>
      <c r="G29021" s="2"/>
      <c r="H29021">
        <v>1</v>
      </c>
    </row>
    <row r="29022" spans="1:8" x14ac:dyDescent="0.35">
      <c r="A29022">
        <v>147524</v>
      </c>
      <c r="B29022">
        <v>1</v>
      </c>
      <c r="C29022">
        <v>1</v>
      </c>
      <c r="D29022" t="s">
        <v>144</v>
      </c>
      <c r="E29022" s="2">
        <v>0.62384259259259256</v>
      </c>
      <c r="F29022" s="2">
        <v>0.62430555555555556</v>
      </c>
      <c r="G29022" s="2"/>
      <c r="H29022">
        <v>1</v>
      </c>
    </row>
    <row r="29023" spans="1:8" x14ac:dyDescent="0.35">
      <c r="A29023">
        <v>147524</v>
      </c>
      <c r="B29023">
        <v>1</v>
      </c>
      <c r="C29023">
        <v>1</v>
      </c>
      <c r="D29023" t="s">
        <v>9</v>
      </c>
      <c r="E29023" s="2">
        <v>0.625462962962963</v>
      </c>
      <c r="F29023" s="2">
        <v>0.62592592592592589</v>
      </c>
      <c r="G29023" s="2"/>
      <c r="H29023">
        <v>1</v>
      </c>
    </row>
    <row r="29024" spans="1:8" x14ac:dyDescent="0.35">
      <c r="A29024">
        <v>147524</v>
      </c>
      <c r="B29024">
        <v>1</v>
      </c>
      <c r="C29024">
        <v>1</v>
      </c>
      <c r="D29024" t="s">
        <v>93</v>
      </c>
      <c r="E29024" s="2">
        <v>0.62708333333333333</v>
      </c>
      <c r="F29024" s="2">
        <v>0.62754629629629632</v>
      </c>
      <c r="G29024" s="2"/>
      <c r="H29024">
        <v>1</v>
      </c>
    </row>
    <row r="29025" spans="1:8" x14ac:dyDescent="0.35">
      <c r="A29025">
        <v>147524</v>
      </c>
      <c r="B29025">
        <v>1</v>
      </c>
      <c r="C29025">
        <v>1</v>
      </c>
      <c r="D29025" t="s">
        <v>123</v>
      </c>
      <c r="E29025" s="2">
        <v>0.6293981481481481</v>
      </c>
      <c r="F29025" s="2">
        <v>0.62997685185185182</v>
      </c>
      <c r="G29025" s="2"/>
      <c r="H29025">
        <v>1</v>
      </c>
    </row>
    <row r="29026" spans="1:8" x14ac:dyDescent="0.35">
      <c r="A29026">
        <v>147524</v>
      </c>
      <c r="B29026">
        <v>1</v>
      </c>
      <c r="C29026">
        <v>1</v>
      </c>
      <c r="D29026" t="s">
        <v>21</v>
      </c>
      <c r="E29026" s="2">
        <v>0.6322916666666667</v>
      </c>
      <c r="F29026" s="2">
        <v>0.63287037037037042</v>
      </c>
      <c r="G29026" s="2"/>
      <c r="H29026" t="s">
        <v>114</v>
      </c>
    </row>
    <row r="29027" spans="1:8" x14ac:dyDescent="0.35">
      <c r="A29027">
        <v>147524</v>
      </c>
      <c r="B29027">
        <v>1</v>
      </c>
      <c r="C29027">
        <v>1</v>
      </c>
      <c r="D29027" t="s">
        <v>45</v>
      </c>
      <c r="E29027" s="2">
        <v>0.63483796296296291</v>
      </c>
      <c r="F29027" s="2">
        <v>0.63553240740740746</v>
      </c>
      <c r="G29027" s="2"/>
      <c r="H29027" t="s">
        <v>152</v>
      </c>
    </row>
    <row r="29028" spans="1:8" x14ac:dyDescent="0.35">
      <c r="A29028">
        <v>147524</v>
      </c>
      <c r="B29028">
        <v>1</v>
      </c>
      <c r="C29028">
        <v>1</v>
      </c>
      <c r="D29028" t="s">
        <v>130</v>
      </c>
      <c r="E29028" s="2">
        <v>0.63749999999999996</v>
      </c>
      <c r="F29028" s="2">
        <v>0.63807870370370368</v>
      </c>
      <c r="G29028" s="2"/>
      <c r="H29028" t="s">
        <v>152</v>
      </c>
    </row>
    <row r="29029" spans="1:8" x14ac:dyDescent="0.35">
      <c r="A29029">
        <v>147524</v>
      </c>
      <c r="B29029">
        <v>1</v>
      </c>
      <c r="C29029">
        <v>1</v>
      </c>
      <c r="D29029" t="s">
        <v>129</v>
      </c>
      <c r="E29029" s="2">
        <v>0.63946759259259256</v>
      </c>
      <c r="F29029" s="2">
        <v>0.63993055555555556</v>
      </c>
      <c r="G29029" s="2"/>
      <c r="H29029" t="s">
        <v>152</v>
      </c>
    </row>
    <row r="29030" spans="1:8" x14ac:dyDescent="0.35">
      <c r="A29030">
        <v>147524</v>
      </c>
      <c r="B29030">
        <v>1</v>
      </c>
      <c r="C29030">
        <v>1</v>
      </c>
      <c r="D29030" t="s">
        <v>128</v>
      </c>
      <c r="E29030" s="2">
        <v>0.64143518518518516</v>
      </c>
      <c r="F29030" s="2">
        <v>0.64189814814814816</v>
      </c>
      <c r="G29030" s="2"/>
      <c r="H29030" t="s">
        <v>152</v>
      </c>
    </row>
    <row r="29031" spans="1:8" x14ac:dyDescent="0.35">
      <c r="A29031">
        <v>147524</v>
      </c>
      <c r="B29031">
        <v>1</v>
      </c>
      <c r="C29031">
        <v>1</v>
      </c>
      <c r="D29031" t="s">
        <v>126</v>
      </c>
      <c r="E29031" s="2">
        <v>0.64340277777777777</v>
      </c>
      <c r="F29031" s="2">
        <v>0.64409722222222221</v>
      </c>
      <c r="G29031" s="2"/>
      <c r="H29031" t="s">
        <v>162</v>
      </c>
    </row>
    <row r="29032" spans="1:8" x14ac:dyDescent="0.35">
      <c r="A29032">
        <v>147524</v>
      </c>
      <c r="B29032">
        <v>1</v>
      </c>
      <c r="C29032">
        <v>1</v>
      </c>
      <c r="D29032" t="s">
        <v>125</v>
      </c>
      <c r="E29032" s="2">
        <v>0.64594907407407409</v>
      </c>
      <c r="F29032" s="2">
        <v>0.64641203703703709</v>
      </c>
      <c r="G29032" s="2"/>
      <c r="H29032">
        <v>1</v>
      </c>
    </row>
    <row r="29033" spans="1:8" x14ac:dyDescent="0.35">
      <c r="A29033">
        <v>147524</v>
      </c>
      <c r="B29033">
        <v>1</v>
      </c>
      <c r="C29033">
        <v>1</v>
      </c>
      <c r="D29033" t="s">
        <v>17</v>
      </c>
      <c r="E29033" s="2">
        <v>0.64768518518518514</v>
      </c>
      <c r="F29033" s="2">
        <v>0.64814814814814814</v>
      </c>
      <c r="G29033" s="2"/>
      <c r="H29033">
        <v>1</v>
      </c>
    </row>
    <row r="29034" spans="1:8" x14ac:dyDescent="0.35">
      <c r="A29034">
        <v>147524</v>
      </c>
      <c r="B29034">
        <v>1</v>
      </c>
      <c r="C29034">
        <v>1</v>
      </c>
      <c r="D29034" t="s">
        <v>18</v>
      </c>
      <c r="E29034" s="2">
        <v>0.65023148148148147</v>
      </c>
      <c r="F29034" s="2">
        <v>0.65069444444444446</v>
      </c>
      <c r="G29034" s="2"/>
      <c r="H29034">
        <v>1</v>
      </c>
    </row>
    <row r="29035" spans="1:8" x14ac:dyDescent="0.35">
      <c r="A29035">
        <v>147524</v>
      </c>
      <c r="B29035">
        <v>1</v>
      </c>
      <c r="C29035">
        <v>1</v>
      </c>
      <c r="D29035" t="s">
        <v>163</v>
      </c>
      <c r="E29035" s="2">
        <v>0.65196759259259263</v>
      </c>
      <c r="F29035" s="2">
        <v>0.65243055555555551</v>
      </c>
      <c r="G29035" s="2"/>
      <c r="H29035">
        <v>1</v>
      </c>
    </row>
    <row r="29036" spans="1:8" x14ac:dyDescent="0.35">
      <c r="A29036">
        <v>147524</v>
      </c>
      <c r="B29036">
        <v>1</v>
      </c>
      <c r="C29036">
        <v>1</v>
      </c>
      <c r="D29036" t="s">
        <v>164</v>
      </c>
      <c r="E29036" s="2">
        <v>0.65451388888888884</v>
      </c>
      <c r="F29036" s="2">
        <v>0.65497685185185184</v>
      </c>
      <c r="G29036" s="2"/>
      <c r="H29036">
        <v>1</v>
      </c>
    </row>
    <row r="29037" spans="1:8" x14ac:dyDescent="0.35">
      <c r="A29037">
        <v>147524</v>
      </c>
      <c r="B29037">
        <v>1</v>
      </c>
      <c r="C29037">
        <v>1</v>
      </c>
      <c r="D29037" t="s">
        <v>165</v>
      </c>
      <c r="E29037" s="2">
        <v>0.65694444444444444</v>
      </c>
      <c r="F29037" s="2">
        <v>0.65740740740740744</v>
      </c>
      <c r="G29037" s="2"/>
      <c r="H29037">
        <v>1</v>
      </c>
    </row>
    <row r="29038" spans="1:8" x14ac:dyDescent="0.35">
      <c r="A29038">
        <v>147524</v>
      </c>
      <c r="B29038">
        <v>1</v>
      </c>
      <c r="C29038">
        <v>1</v>
      </c>
      <c r="D29038" t="s">
        <v>26</v>
      </c>
      <c r="E29038" s="2">
        <v>0.65983796296296293</v>
      </c>
      <c r="H29038">
        <v>2</v>
      </c>
    </row>
    <row r="29039" spans="1:8" x14ac:dyDescent="0.35">
      <c r="A29039">
        <v>145828</v>
      </c>
      <c r="B29039">
        <v>0</v>
      </c>
      <c r="C29039">
        <v>1</v>
      </c>
      <c r="D29039" t="s">
        <v>48</v>
      </c>
      <c r="F29039" s="2">
        <v>0.58680555555555558</v>
      </c>
      <c r="G29039" s="2"/>
      <c r="H29039">
        <v>13</v>
      </c>
    </row>
    <row r="29040" spans="1:8" x14ac:dyDescent="0.35">
      <c r="A29040">
        <v>145828</v>
      </c>
      <c r="B29040">
        <v>0</v>
      </c>
      <c r="C29040">
        <v>1</v>
      </c>
      <c r="D29040" t="s">
        <v>8</v>
      </c>
      <c r="E29040" s="2">
        <v>0.58831018518518519</v>
      </c>
      <c r="F29040" s="2">
        <v>0.58877314814814818</v>
      </c>
      <c r="G29040" s="2"/>
      <c r="H29040">
        <v>2</v>
      </c>
    </row>
    <row r="29041" spans="1:8" x14ac:dyDescent="0.35">
      <c r="A29041">
        <v>145828</v>
      </c>
      <c r="B29041">
        <v>0</v>
      </c>
      <c r="C29041">
        <v>1</v>
      </c>
      <c r="D29041" t="s">
        <v>102</v>
      </c>
      <c r="E29041" s="2">
        <v>0.5917824074074074</v>
      </c>
      <c r="F29041" s="2">
        <v>0.59224537037037039</v>
      </c>
      <c r="G29041" s="2"/>
      <c r="H29041">
        <v>2</v>
      </c>
    </row>
    <row r="29042" spans="1:8" x14ac:dyDescent="0.35">
      <c r="A29042">
        <v>145828</v>
      </c>
      <c r="B29042">
        <v>0</v>
      </c>
      <c r="C29042">
        <v>1</v>
      </c>
      <c r="D29042" t="s">
        <v>103</v>
      </c>
      <c r="E29042" s="2">
        <v>0.59525462962962961</v>
      </c>
      <c r="F29042" s="2">
        <v>0.5957175925925926</v>
      </c>
      <c r="G29042" s="2"/>
      <c r="H29042">
        <v>2</v>
      </c>
    </row>
    <row r="29043" spans="1:8" x14ac:dyDescent="0.35">
      <c r="A29043">
        <v>145828</v>
      </c>
      <c r="B29043">
        <v>0</v>
      </c>
      <c r="C29043">
        <v>1</v>
      </c>
      <c r="D29043" t="s">
        <v>104</v>
      </c>
      <c r="E29043" s="2">
        <v>0.59826388888888893</v>
      </c>
      <c r="F29043" s="2">
        <v>0.59872685185185182</v>
      </c>
      <c r="G29043" s="2"/>
      <c r="H29043">
        <v>2</v>
      </c>
    </row>
    <row r="29044" spans="1:8" x14ac:dyDescent="0.35">
      <c r="A29044">
        <v>145828</v>
      </c>
      <c r="B29044">
        <v>0</v>
      </c>
      <c r="C29044">
        <v>1</v>
      </c>
      <c r="D29044" t="s">
        <v>105</v>
      </c>
      <c r="E29044" s="2">
        <v>0.60069444444444442</v>
      </c>
      <c r="F29044" s="2">
        <v>0.60115740740740742</v>
      </c>
      <c r="G29044" s="2"/>
      <c r="H29044">
        <v>2</v>
      </c>
    </row>
    <row r="29045" spans="1:8" x14ac:dyDescent="0.35">
      <c r="A29045">
        <v>145828</v>
      </c>
      <c r="B29045">
        <v>0</v>
      </c>
      <c r="C29045">
        <v>1</v>
      </c>
      <c r="D29045" t="s">
        <v>106</v>
      </c>
      <c r="E29045" s="2">
        <v>0.60324074074074074</v>
      </c>
      <c r="F29045" s="2">
        <v>0.60370370370370374</v>
      </c>
      <c r="G29045" s="2"/>
      <c r="H29045">
        <v>2</v>
      </c>
    </row>
    <row r="29046" spans="1:8" x14ac:dyDescent="0.35">
      <c r="A29046">
        <v>145828</v>
      </c>
      <c r="B29046">
        <v>0</v>
      </c>
      <c r="C29046">
        <v>1</v>
      </c>
      <c r="D29046" t="s">
        <v>107</v>
      </c>
      <c r="E29046" s="2">
        <v>0.60532407407407407</v>
      </c>
      <c r="F29046" s="2">
        <v>0.60578703703703707</v>
      </c>
      <c r="G29046" s="2"/>
      <c r="H29046">
        <v>2</v>
      </c>
    </row>
    <row r="29047" spans="1:8" x14ac:dyDescent="0.35">
      <c r="A29047">
        <v>145828</v>
      </c>
      <c r="B29047">
        <v>0</v>
      </c>
      <c r="C29047">
        <v>1</v>
      </c>
      <c r="D29047" t="s">
        <v>108</v>
      </c>
      <c r="E29047" s="2">
        <v>0.60763888888888884</v>
      </c>
      <c r="F29047" s="2">
        <v>0.60810185185185184</v>
      </c>
      <c r="G29047" s="2"/>
      <c r="H29047">
        <v>2</v>
      </c>
    </row>
    <row r="29048" spans="1:8" x14ac:dyDescent="0.35">
      <c r="A29048">
        <v>145828</v>
      </c>
      <c r="B29048">
        <v>0</v>
      </c>
      <c r="C29048">
        <v>1</v>
      </c>
      <c r="D29048" t="s">
        <v>39</v>
      </c>
      <c r="E29048" s="2">
        <v>0.61111111111111116</v>
      </c>
      <c r="F29048" s="2">
        <v>0.61192129629629632</v>
      </c>
      <c r="G29048" s="2"/>
      <c r="H29048">
        <v>6</v>
      </c>
    </row>
    <row r="29049" spans="1:8" x14ac:dyDescent="0.35">
      <c r="A29049">
        <v>145828</v>
      </c>
      <c r="B29049">
        <v>0</v>
      </c>
      <c r="C29049">
        <v>1</v>
      </c>
      <c r="D29049" t="s">
        <v>109</v>
      </c>
      <c r="E29049" s="2">
        <v>0.61423611111111109</v>
      </c>
      <c r="F29049" s="2">
        <v>0.61469907407407409</v>
      </c>
      <c r="G29049" s="2"/>
      <c r="H29049" t="s">
        <v>110</v>
      </c>
    </row>
    <row r="29050" spans="1:8" x14ac:dyDescent="0.35">
      <c r="A29050">
        <v>145828</v>
      </c>
      <c r="B29050">
        <v>0</v>
      </c>
      <c r="C29050">
        <v>1</v>
      </c>
      <c r="D29050" t="s">
        <v>111</v>
      </c>
      <c r="E29050" s="2">
        <v>0.6162037037037037</v>
      </c>
      <c r="F29050" s="2">
        <v>0.6166666666666667</v>
      </c>
      <c r="G29050" s="2"/>
      <c r="H29050" t="s">
        <v>110</v>
      </c>
    </row>
    <row r="29051" spans="1:8" x14ac:dyDescent="0.35">
      <c r="A29051">
        <v>145828</v>
      </c>
      <c r="B29051">
        <v>0</v>
      </c>
      <c r="C29051">
        <v>1</v>
      </c>
      <c r="D29051" t="s">
        <v>112</v>
      </c>
      <c r="E29051" s="2">
        <v>0.61828703703703702</v>
      </c>
      <c r="F29051" s="2">
        <v>0.61875000000000002</v>
      </c>
      <c r="G29051" s="2"/>
      <c r="H29051" t="s">
        <v>110</v>
      </c>
    </row>
    <row r="29052" spans="1:8" x14ac:dyDescent="0.35">
      <c r="A29052">
        <v>145828</v>
      </c>
      <c r="B29052">
        <v>0</v>
      </c>
      <c r="C29052">
        <v>1</v>
      </c>
      <c r="D29052" t="s">
        <v>113</v>
      </c>
      <c r="E29052" s="2">
        <v>0.62002314814814818</v>
      </c>
      <c r="F29052" s="2">
        <v>0.6206018518518519</v>
      </c>
      <c r="G29052" s="2"/>
      <c r="H29052" t="s">
        <v>110</v>
      </c>
    </row>
    <row r="29053" spans="1:8" x14ac:dyDescent="0.35">
      <c r="A29053">
        <v>145828</v>
      </c>
      <c r="B29053">
        <v>0</v>
      </c>
      <c r="C29053">
        <v>1</v>
      </c>
      <c r="D29053" t="s">
        <v>24</v>
      </c>
      <c r="E29053" s="2">
        <v>0.62222222222222223</v>
      </c>
      <c r="F29053" s="2">
        <v>0.62291666666666667</v>
      </c>
      <c r="G29053" s="2"/>
      <c r="H29053" t="s">
        <v>110</v>
      </c>
    </row>
    <row r="29054" spans="1:8" x14ac:dyDescent="0.35">
      <c r="A29054">
        <v>145828</v>
      </c>
      <c r="B29054">
        <v>0</v>
      </c>
      <c r="C29054">
        <v>1</v>
      </c>
      <c r="D29054" t="s">
        <v>45</v>
      </c>
      <c r="E29054" s="2">
        <v>0.63194444444444442</v>
      </c>
      <c r="F29054" s="2">
        <v>0.63263888888888886</v>
      </c>
      <c r="G29054" s="2"/>
      <c r="H29054" t="s">
        <v>110</v>
      </c>
    </row>
    <row r="29055" spans="1:8" x14ac:dyDescent="0.35">
      <c r="A29055">
        <v>145828</v>
      </c>
      <c r="B29055">
        <v>0</v>
      </c>
      <c r="C29055">
        <v>1</v>
      </c>
      <c r="D29055" t="s">
        <v>21</v>
      </c>
      <c r="E29055" s="2">
        <v>0.63414351851851847</v>
      </c>
      <c r="F29055" s="2">
        <v>0.63472222222222219</v>
      </c>
      <c r="G29055" s="2"/>
      <c r="H29055" t="s">
        <v>122</v>
      </c>
    </row>
    <row r="29056" spans="1:8" x14ac:dyDescent="0.35">
      <c r="A29056">
        <v>145828</v>
      </c>
      <c r="B29056">
        <v>0</v>
      </c>
      <c r="C29056">
        <v>1</v>
      </c>
      <c r="D29056" t="s">
        <v>123</v>
      </c>
      <c r="E29056" s="2">
        <v>0.63692129629629635</v>
      </c>
      <c r="F29056" s="2">
        <v>0.63749999999999996</v>
      </c>
      <c r="G29056" s="2"/>
      <c r="H29056">
        <v>2</v>
      </c>
    </row>
    <row r="29057" spans="1:8" x14ac:dyDescent="0.35">
      <c r="A29057">
        <v>145828</v>
      </c>
      <c r="B29057">
        <v>0</v>
      </c>
      <c r="C29057">
        <v>1</v>
      </c>
      <c r="D29057" t="s">
        <v>93</v>
      </c>
      <c r="E29057" s="2">
        <v>0.63923611111111112</v>
      </c>
      <c r="F29057" s="2">
        <v>0.63969907407407411</v>
      </c>
      <c r="G29057" s="2"/>
      <c r="H29057">
        <v>2</v>
      </c>
    </row>
    <row r="29058" spans="1:8" x14ac:dyDescent="0.35">
      <c r="A29058">
        <v>145828</v>
      </c>
      <c r="B29058">
        <v>0</v>
      </c>
      <c r="C29058">
        <v>1</v>
      </c>
      <c r="D29058" t="s">
        <v>9</v>
      </c>
      <c r="E29058" s="2">
        <v>0.64120370370370372</v>
      </c>
      <c r="H29058">
        <v>1</v>
      </c>
    </row>
    <row r="29059" spans="1:8" x14ac:dyDescent="0.35">
      <c r="A29059">
        <v>145817</v>
      </c>
      <c r="B29059">
        <v>0</v>
      </c>
      <c r="C29059">
        <v>1</v>
      </c>
      <c r="D29059" t="s">
        <v>9</v>
      </c>
      <c r="F29059" s="2">
        <v>0.58900462962962963</v>
      </c>
      <c r="G29059" s="2"/>
      <c r="H29059">
        <v>1</v>
      </c>
    </row>
    <row r="29060" spans="1:8" x14ac:dyDescent="0.35">
      <c r="A29060">
        <v>145817</v>
      </c>
      <c r="B29060">
        <v>0</v>
      </c>
      <c r="C29060">
        <v>1</v>
      </c>
      <c r="D29060" t="s">
        <v>93</v>
      </c>
      <c r="E29060" s="2">
        <v>0.59016203703703707</v>
      </c>
      <c r="F29060" s="2">
        <v>0.59062499999999996</v>
      </c>
      <c r="G29060" s="2"/>
      <c r="H29060">
        <v>1</v>
      </c>
    </row>
    <row r="29061" spans="1:8" x14ac:dyDescent="0.35">
      <c r="A29061">
        <v>145817</v>
      </c>
      <c r="B29061">
        <v>0</v>
      </c>
      <c r="C29061">
        <v>1</v>
      </c>
      <c r="D29061" t="s">
        <v>123</v>
      </c>
      <c r="E29061" s="2">
        <v>0.59236111111111112</v>
      </c>
      <c r="F29061" s="2">
        <v>0.59293981481481484</v>
      </c>
      <c r="G29061" s="2"/>
      <c r="H29061">
        <v>1</v>
      </c>
    </row>
    <row r="29062" spans="1:8" x14ac:dyDescent="0.35">
      <c r="A29062">
        <v>145817</v>
      </c>
      <c r="B29062">
        <v>0</v>
      </c>
      <c r="C29062">
        <v>1</v>
      </c>
      <c r="D29062" t="s">
        <v>21</v>
      </c>
      <c r="E29062" s="2">
        <v>0.59513888888888888</v>
      </c>
      <c r="F29062" s="2">
        <v>0.5957175925925926</v>
      </c>
      <c r="G29062" s="2"/>
      <c r="H29062" t="s">
        <v>114</v>
      </c>
    </row>
    <row r="29063" spans="1:8" x14ac:dyDescent="0.35">
      <c r="A29063">
        <v>145817</v>
      </c>
      <c r="B29063">
        <v>0</v>
      </c>
      <c r="C29063">
        <v>1</v>
      </c>
      <c r="D29063" t="s">
        <v>45</v>
      </c>
      <c r="E29063" s="2">
        <v>0.59710648148148149</v>
      </c>
      <c r="F29063" s="2">
        <v>0.59780092592592593</v>
      </c>
      <c r="G29063" s="2"/>
      <c r="H29063" t="s">
        <v>152</v>
      </c>
    </row>
    <row r="29064" spans="1:8" x14ac:dyDescent="0.35">
      <c r="A29064">
        <v>145817</v>
      </c>
      <c r="B29064">
        <v>0</v>
      </c>
      <c r="C29064">
        <v>1</v>
      </c>
      <c r="D29064" t="s">
        <v>24</v>
      </c>
      <c r="E29064" s="2">
        <v>0.60532407407407407</v>
      </c>
      <c r="F29064" s="2">
        <v>0.60601851851851851</v>
      </c>
      <c r="G29064" s="2"/>
      <c r="H29064" t="s">
        <v>152</v>
      </c>
    </row>
    <row r="29065" spans="1:8" x14ac:dyDescent="0.35">
      <c r="A29065">
        <v>145817</v>
      </c>
      <c r="B29065">
        <v>0</v>
      </c>
      <c r="C29065">
        <v>1</v>
      </c>
      <c r="D29065" t="s">
        <v>113</v>
      </c>
      <c r="E29065" s="2">
        <v>0.60798611111111112</v>
      </c>
      <c r="F29065" s="2">
        <v>0.60856481481481484</v>
      </c>
      <c r="G29065" s="2"/>
      <c r="H29065" t="s">
        <v>152</v>
      </c>
    </row>
    <row r="29066" spans="1:8" x14ac:dyDescent="0.35">
      <c r="A29066">
        <v>145817</v>
      </c>
      <c r="B29066">
        <v>0</v>
      </c>
      <c r="C29066">
        <v>1</v>
      </c>
      <c r="D29066" t="s">
        <v>112</v>
      </c>
      <c r="E29066" s="2">
        <v>0.60995370370370372</v>
      </c>
      <c r="F29066" s="2">
        <v>0.61053240740740744</v>
      </c>
      <c r="G29066" s="2"/>
      <c r="H29066" t="s">
        <v>152</v>
      </c>
    </row>
    <row r="29067" spans="1:8" x14ac:dyDescent="0.35">
      <c r="A29067">
        <v>145817</v>
      </c>
      <c r="B29067">
        <v>0</v>
      </c>
      <c r="C29067">
        <v>1</v>
      </c>
      <c r="D29067" t="s">
        <v>111</v>
      </c>
      <c r="E29067" s="2">
        <v>0.61215277777777777</v>
      </c>
      <c r="F29067" s="2">
        <v>0.61261574074074077</v>
      </c>
      <c r="G29067" s="2"/>
      <c r="H29067" t="s">
        <v>152</v>
      </c>
    </row>
    <row r="29068" spans="1:8" x14ac:dyDescent="0.35">
      <c r="A29068">
        <v>145817</v>
      </c>
      <c r="B29068">
        <v>0</v>
      </c>
      <c r="C29068">
        <v>1</v>
      </c>
      <c r="D29068" t="s">
        <v>109</v>
      </c>
      <c r="E29068" s="2">
        <v>0.61412037037037037</v>
      </c>
      <c r="F29068" s="2">
        <v>0.61458333333333337</v>
      </c>
      <c r="G29068" s="2"/>
      <c r="H29068" t="s">
        <v>152</v>
      </c>
    </row>
    <row r="29069" spans="1:8" x14ac:dyDescent="0.35">
      <c r="A29069">
        <v>145817</v>
      </c>
      <c r="B29069">
        <v>0</v>
      </c>
      <c r="C29069">
        <v>1</v>
      </c>
      <c r="D29069" t="s">
        <v>39</v>
      </c>
      <c r="E29069" s="2">
        <v>0.6166666666666667</v>
      </c>
      <c r="F29069" s="2">
        <v>0.61736111111111114</v>
      </c>
      <c r="G29069" s="2"/>
      <c r="H29069">
        <v>5</v>
      </c>
    </row>
    <row r="29070" spans="1:8" x14ac:dyDescent="0.35">
      <c r="A29070">
        <v>145817</v>
      </c>
      <c r="B29070">
        <v>0</v>
      </c>
      <c r="C29070">
        <v>1</v>
      </c>
      <c r="D29070" t="s">
        <v>108</v>
      </c>
      <c r="E29070" s="2">
        <v>0.61990740740740746</v>
      </c>
      <c r="F29070" s="2">
        <v>0.62037037037037035</v>
      </c>
      <c r="G29070" s="2"/>
      <c r="H29070">
        <v>1</v>
      </c>
    </row>
    <row r="29071" spans="1:8" x14ac:dyDescent="0.35">
      <c r="A29071">
        <v>145817</v>
      </c>
      <c r="B29071">
        <v>0</v>
      </c>
      <c r="C29071">
        <v>1</v>
      </c>
      <c r="D29071" t="s">
        <v>107</v>
      </c>
      <c r="E29071" s="2">
        <v>0.62199074074074079</v>
      </c>
      <c r="F29071" s="2">
        <v>0.62245370370370368</v>
      </c>
      <c r="G29071" s="2"/>
      <c r="H29071">
        <v>1</v>
      </c>
    </row>
    <row r="29072" spans="1:8" x14ac:dyDescent="0.35">
      <c r="A29072">
        <v>145817</v>
      </c>
      <c r="B29072">
        <v>0</v>
      </c>
      <c r="C29072">
        <v>1</v>
      </c>
      <c r="D29072" t="s">
        <v>106</v>
      </c>
      <c r="E29072" s="2">
        <v>0.62361111111111112</v>
      </c>
      <c r="F29072" s="2">
        <v>0.62407407407407411</v>
      </c>
      <c r="G29072" s="2"/>
      <c r="H29072">
        <v>1</v>
      </c>
    </row>
    <row r="29073" spans="1:8" x14ac:dyDescent="0.35">
      <c r="A29073">
        <v>145817</v>
      </c>
      <c r="B29073">
        <v>0</v>
      </c>
      <c r="C29073">
        <v>1</v>
      </c>
      <c r="D29073" t="s">
        <v>105</v>
      </c>
      <c r="E29073" s="2">
        <v>0.62581018518518516</v>
      </c>
      <c r="F29073" s="2">
        <v>0.62627314814814816</v>
      </c>
      <c r="G29073" s="2"/>
      <c r="H29073">
        <v>1</v>
      </c>
    </row>
    <row r="29074" spans="1:8" x14ac:dyDescent="0.35">
      <c r="A29074">
        <v>145817</v>
      </c>
      <c r="B29074">
        <v>0</v>
      </c>
      <c r="C29074">
        <v>1</v>
      </c>
      <c r="D29074" t="s">
        <v>104</v>
      </c>
      <c r="E29074" s="2">
        <v>0.62800925925925921</v>
      </c>
      <c r="F29074" s="2">
        <v>0.62847222222222221</v>
      </c>
      <c r="G29074" s="2"/>
      <c r="H29074">
        <v>1</v>
      </c>
    </row>
    <row r="29075" spans="1:8" x14ac:dyDescent="0.35">
      <c r="A29075">
        <v>145817</v>
      </c>
      <c r="B29075">
        <v>0</v>
      </c>
      <c r="C29075">
        <v>1</v>
      </c>
      <c r="D29075" t="s">
        <v>103</v>
      </c>
      <c r="E29075" s="2">
        <v>0.63090277777777781</v>
      </c>
      <c r="F29075" s="2">
        <v>0.6313657407407407</v>
      </c>
      <c r="G29075" s="2"/>
      <c r="H29075">
        <v>1</v>
      </c>
    </row>
    <row r="29076" spans="1:8" x14ac:dyDescent="0.35">
      <c r="A29076">
        <v>145817</v>
      </c>
      <c r="B29076">
        <v>0</v>
      </c>
      <c r="C29076">
        <v>1</v>
      </c>
      <c r="D29076" t="s">
        <v>102</v>
      </c>
      <c r="E29076" s="2">
        <v>0.63368055555555558</v>
      </c>
      <c r="F29076" s="2">
        <v>0.63414351851851847</v>
      </c>
      <c r="G29076" s="2"/>
      <c r="H29076">
        <v>1</v>
      </c>
    </row>
    <row r="29077" spans="1:8" x14ac:dyDescent="0.35">
      <c r="A29077">
        <v>145817</v>
      </c>
      <c r="B29077">
        <v>0</v>
      </c>
      <c r="C29077">
        <v>1</v>
      </c>
      <c r="D29077" t="s">
        <v>8</v>
      </c>
      <c r="E29077" s="2">
        <v>0.63761574074074079</v>
      </c>
      <c r="F29077" s="2">
        <v>0.63807870370370368</v>
      </c>
      <c r="G29077" s="2"/>
      <c r="H29077">
        <v>1</v>
      </c>
    </row>
    <row r="29078" spans="1:8" x14ac:dyDescent="0.35">
      <c r="A29078">
        <v>145817</v>
      </c>
      <c r="B29078">
        <v>0</v>
      </c>
      <c r="C29078">
        <v>1</v>
      </c>
      <c r="D29078" t="s">
        <v>48</v>
      </c>
      <c r="E29078" s="2">
        <v>0.63981481481481484</v>
      </c>
      <c r="H29078">
        <v>13</v>
      </c>
    </row>
    <row r="29079" spans="1:8" x14ac:dyDescent="0.35">
      <c r="A29079">
        <v>148122</v>
      </c>
      <c r="B29079">
        <v>0</v>
      </c>
      <c r="C29079">
        <v>1</v>
      </c>
      <c r="D29079" t="s">
        <v>18</v>
      </c>
      <c r="F29079" s="2">
        <v>0.5893518518518519</v>
      </c>
      <c r="G29079" s="2"/>
      <c r="H29079" t="s">
        <v>124</v>
      </c>
    </row>
    <row r="29080" spans="1:8" x14ac:dyDescent="0.35">
      <c r="A29080">
        <v>148122</v>
      </c>
      <c r="B29080">
        <v>0</v>
      </c>
      <c r="C29080">
        <v>1</v>
      </c>
      <c r="D29080" t="s">
        <v>17</v>
      </c>
      <c r="E29080" s="2">
        <v>0.59166666666666667</v>
      </c>
      <c r="F29080" s="2">
        <v>0.59212962962962967</v>
      </c>
      <c r="G29080" s="2"/>
      <c r="H29080">
        <v>2</v>
      </c>
    </row>
    <row r="29081" spans="1:8" x14ac:dyDescent="0.35">
      <c r="A29081">
        <v>148122</v>
      </c>
      <c r="B29081">
        <v>0</v>
      </c>
      <c r="C29081">
        <v>1</v>
      </c>
      <c r="D29081" t="s">
        <v>125</v>
      </c>
      <c r="E29081" s="2">
        <v>0.59375</v>
      </c>
      <c r="F29081" s="2">
        <v>0.594212962962963</v>
      </c>
      <c r="G29081" s="2"/>
      <c r="H29081">
        <v>2</v>
      </c>
    </row>
    <row r="29082" spans="1:8" x14ac:dyDescent="0.35">
      <c r="A29082">
        <v>148122</v>
      </c>
      <c r="B29082">
        <v>0</v>
      </c>
      <c r="C29082">
        <v>1</v>
      </c>
      <c r="D29082" t="s">
        <v>126</v>
      </c>
      <c r="E29082" s="2">
        <v>0.59629629629629632</v>
      </c>
      <c r="F29082" s="2">
        <v>0.59699074074074077</v>
      </c>
      <c r="G29082" s="2"/>
      <c r="H29082" t="s">
        <v>127</v>
      </c>
    </row>
    <row r="29083" spans="1:8" x14ac:dyDescent="0.35">
      <c r="A29083">
        <v>148122</v>
      </c>
      <c r="B29083">
        <v>0</v>
      </c>
      <c r="C29083">
        <v>1</v>
      </c>
      <c r="D29083" t="s">
        <v>128</v>
      </c>
      <c r="E29083" s="2">
        <v>0.59849537037037037</v>
      </c>
      <c r="F29083" s="2">
        <v>0.59895833333333337</v>
      </c>
      <c r="G29083" s="2"/>
      <c r="H29083" t="s">
        <v>110</v>
      </c>
    </row>
    <row r="29084" spans="1:8" x14ac:dyDescent="0.35">
      <c r="A29084">
        <v>148122</v>
      </c>
      <c r="B29084">
        <v>0</v>
      </c>
      <c r="C29084">
        <v>1</v>
      </c>
      <c r="D29084" t="s">
        <v>129</v>
      </c>
      <c r="E29084" s="2">
        <v>0.60034722222222225</v>
      </c>
      <c r="F29084" s="2">
        <v>0.60081018518518514</v>
      </c>
      <c r="G29084" s="2"/>
      <c r="H29084" t="s">
        <v>110</v>
      </c>
    </row>
    <row r="29085" spans="1:8" x14ac:dyDescent="0.35">
      <c r="A29085">
        <v>148122</v>
      </c>
      <c r="B29085">
        <v>0</v>
      </c>
      <c r="C29085">
        <v>1</v>
      </c>
      <c r="D29085" t="s">
        <v>130</v>
      </c>
      <c r="E29085" s="2">
        <v>0.60219907407407403</v>
      </c>
      <c r="F29085" s="2">
        <v>0.60277777777777775</v>
      </c>
      <c r="G29085" s="2"/>
      <c r="H29085" t="s">
        <v>110</v>
      </c>
    </row>
    <row r="29086" spans="1:8" x14ac:dyDescent="0.35">
      <c r="A29086">
        <v>148122</v>
      </c>
      <c r="B29086">
        <v>0</v>
      </c>
      <c r="C29086">
        <v>1</v>
      </c>
      <c r="D29086" t="s">
        <v>45</v>
      </c>
      <c r="E29086" s="2">
        <v>0.60474537037037035</v>
      </c>
      <c r="F29086" s="2">
        <v>0.60543981481481479</v>
      </c>
      <c r="G29086" s="2"/>
      <c r="H29086" t="s">
        <v>110</v>
      </c>
    </row>
    <row r="29087" spans="1:8" x14ac:dyDescent="0.35">
      <c r="A29087">
        <v>148122</v>
      </c>
      <c r="B29087">
        <v>0</v>
      </c>
      <c r="C29087">
        <v>1</v>
      </c>
      <c r="D29087" t="s">
        <v>21</v>
      </c>
      <c r="E29087" s="2">
        <v>0.60729166666666667</v>
      </c>
      <c r="F29087" s="2">
        <v>0.60787037037037039</v>
      </c>
      <c r="G29087" s="2"/>
      <c r="H29087" t="s">
        <v>122</v>
      </c>
    </row>
    <row r="29088" spans="1:8" x14ac:dyDescent="0.35">
      <c r="A29088">
        <v>148122</v>
      </c>
      <c r="B29088">
        <v>0</v>
      </c>
      <c r="C29088">
        <v>1</v>
      </c>
      <c r="D29088" t="s">
        <v>123</v>
      </c>
      <c r="E29088" s="2">
        <v>0.61018518518518516</v>
      </c>
      <c r="F29088" s="2">
        <v>0.61076388888888888</v>
      </c>
      <c r="G29088" s="2"/>
      <c r="H29088">
        <v>2</v>
      </c>
    </row>
    <row r="29089" spans="1:8" x14ac:dyDescent="0.35">
      <c r="A29089">
        <v>148122</v>
      </c>
      <c r="B29089">
        <v>0</v>
      </c>
      <c r="C29089">
        <v>1</v>
      </c>
      <c r="D29089" t="s">
        <v>93</v>
      </c>
      <c r="E29089" s="2">
        <v>0.61261574074074077</v>
      </c>
      <c r="F29089" s="2">
        <v>0.61307870370370365</v>
      </c>
      <c r="G29089" s="2"/>
      <c r="H29089">
        <v>2</v>
      </c>
    </row>
    <row r="29090" spans="1:8" x14ac:dyDescent="0.35">
      <c r="A29090">
        <v>148122</v>
      </c>
      <c r="B29090">
        <v>0</v>
      </c>
      <c r="C29090">
        <v>1</v>
      </c>
      <c r="D29090" t="s">
        <v>9</v>
      </c>
      <c r="E29090" s="2">
        <v>0.61423611111111109</v>
      </c>
      <c r="F29090" s="2">
        <v>0.61469907407407409</v>
      </c>
      <c r="G29090" s="2"/>
      <c r="H29090">
        <v>2</v>
      </c>
    </row>
    <row r="29091" spans="1:8" x14ac:dyDescent="0.35">
      <c r="A29091">
        <v>148122</v>
      </c>
      <c r="B29091">
        <v>0</v>
      </c>
      <c r="C29091">
        <v>1</v>
      </c>
      <c r="D29091" t="s">
        <v>144</v>
      </c>
      <c r="E29091" s="2">
        <v>0.61585648148148153</v>
      </c>
      <c r="F29091" s="2">
        <v>0.61631944444444442</v>
      </c>
      <c r="G29091" s="2"/>
      <c r="H29091">
        <v>2</v>
      </c>
    </row>
    <row r="29092" spans="1:8" x14ac:dyDescent="0.35">
      <c r="A29092">
        <v>148122</v>
      </c>
      <c r="B29092">
        <v>0</v>
      </c>
      <c r="C29092">
        <v>1</v>
      </c>
      <c r="D29092" t="s">
        <v>59</v>
      </c>
      <c r="E29092" s="2">
        <v>0.61736111111111114</v>
      </c>
      <c r="F29092" s="2">
        <v>0.61782407407407403</v>
      </c>
      <c r="G29092" s="2"/>
      <c r="H29092">
        <v>2</v>
      </c>
    </row>
    <row r="29093" spans="1:8" x14ac:dyDescent="0.35">
      <c r="A29093">
        <v>148122</v>
      </c>
      <c r="B29093">
        <v>0</v>
      </c>
      <c r="C29093">
        <v>1</v>
      </c>
      <c r="D29093" t="s">
        <v>143</v>
      </c>
      <c r="E29093" s="2">
        <v>0.61898148148148147</v>
      </c>
      <c r="F29093" s="2">
        <v>0.61967592592592591</v>
      </c>
      <c r="G29093" s="2"/>
      <c r="H29093">
        <v>2</v>
      </c>
    </row>
    <row r="29094" spans="1:8" x14ac:dyDescent="0.35">
      <c r="A29094">
        <v>148122</v>
      </c>
      <c r="B29094">
        <v>0</v>
      </c>
      <c r="C29094">
        <v>1</v>
      </c>
      <c r="D29094" t="s">
        <v>142</v>
      </c>
      <c r="E29094" s="2">
        <v>0.62048611111111107</v>
      </c>
      <c r="F29094" s="2">
        <v>0.62094907407407407</v>
      </c>
      <c r="G29094" s="2"/>
      <c r="H29094">
        <v>2</v>
      </c>
    </row>
    <row r="29095" spans="1:8" x14ac:dyDescent="0.35">
      <c r="A29095">
        <v>148122</v>
      </c>
      <c r="B29095">
        <v>0</v>
      </c>
      <c r="C29095">
        <v>1</v>
      </c>
      <c r="D29095" t="s">
        <v>46</v>
      </c>
      <c r="E29095" s="2">
        <v>0.62199074074074079</v>
      </c>
      <c r="F29095" s="2">
        <v>0.62245370370370368</v>
      </c>
      <c r="G29095" s="2"/>
      <c r="H29095">
        <v>2</v>
      </c>
    </row>
    <row r="29096" spans="1:8" x14ac:dyDescent="0.35">
      <c r="A29096">
        <v>148122</v>
      </c>
      <c r="B29096">
        <v>0</v>
      </c>
      <c r="C29096">
        <v>1</v>
      </c>
      <c r="D29096" t="s">
        <v>141</v>
      </c>
      <c r="E29096" s="2">
        <v>0.62314814814814812</v>
      </c>
      <c r="F29096" s="2">
        <v>0.62361111111111112</v>
      </c>
      <c r="G29096" s="2"/>
      <c r="H29096">
        <v>2</v>
      </c>
    </row>
    <row r="29097" spans="1:8" x14ac:dyDescent="0.35">
      <c r="A29097">
        <v>148122</v>
      </c>
      <c r="B29097">
        <v>0</v>
      </c>
      <c r="C29097">
        <v>1</v>
      </c>
      <c r="D29097" t="s">
        <v>140</v>
      </c>
      <c r="E29097" s="2">
        <v>0.62523148148148144</v>
      </c>
      <c r="F29097" s="2">
        <v>0.62592592592592589</v>
      </c>
      <c r="G29097" s="2"/>
      <c r="H29097">
        <v>2</v>
      </c>
    </row>
    <row r="29098" spans="1:8" x14ac:dyDescent="0.35">
      <c r="A29098">
        <v>148122</v>
      </c>
      <c r="B29098">
        <v>0</v>
      </c>
      <c r="C29098">
        <v>1</v>
      </c>
      <c r="D29098" t="s">
        <v>95</v>
      </c>
      <c r="E29098" s="2">
        <v>0.62719907407407405</v>
      </c>
      <c r="F29098" s="2">
        <v>0.62777777777777777</v>
      </c>
      <c r="G29098" s="2"/>
      <c r="H29098">
        <v>2</v>
      </c>
    </row>
    <row r="29099" spans="1:8" x14ac:dyDescent="0.35">
      <c r="A29099">
        <v>148122</v>
      </c>
      <c r="B29099">
        <v>0</v>
      </c>
      <c r="C29099">
        <v>1</v>
      </c>
      <c r="D29099" t="s">
        <v>72</v>
      </c>
      <c r="E29099" s="2">
        <v>0.6293981481481481</v>
      </c>
      <c r="F29099" s="2">
        <v>0.62997685185185182</v>
      </c>
      <c r="G29099" s="2"/>
      <c r="H29099">
        <v>2</v>
      </c>
    </row>
    <row r="29100" spans="1:8" x14ac:dyDescent="0.35">
      <c r="A29100">
        <v>148122</v>
      </c>
      <c r="B29100">
        <v>0</v>
      </c>
      <c r="C29100">
        <v>1</v>
      </c>
      <c r="D29100" t="s">
        <v>139</v>
      </c>
      <c r="E29100" s="2">
        <v>0.63148148148148153</v>
      </c>
      <c r="F29100" s="2">
        <v>0.63217592592592597</v>
      </c>
      <c r="G29100" s="2"/>
      <c r="H29100">
        <v>2</v>
      </c>
    </row>
    <row r="29101" spans="1:8" x14ac:dyDescent="0.35">
      <c r="A29101">
        <v>148122</v>
      </c>
      <c r="B29101">
        <v>0</v>
      </c>
      <c r="C29101">
        <v>1</v>
      </c>
      <c r="D29101" t="s">
        <v>138</v>
      </c>
      <c r="E29101" s="2">
        <v>0.63414351851851847</v>
      </c>
      <c r="F29101" s="2">
        <v>0.63460648148148147</v>
      </c>
      <c r="G29101" s="2"/>
      <c r="H29101">
        <v>2</v>
      </c>
    </row>
    <row r="29102" spans="1:8" x14ac:dyDescent="0.35">
      <c r="A29102">
        <v>148122</v>
      </c>
      <c r="B29102">
        <v>0</v>
      </c>
      <c r="C29102">
        <v>1</v>
      </c>
      <c r="D29102" t="s">
        <v>137</v>
      </c>
      <c r="E29102" s="2">
        <v>0.63576388888888891</v>
      </c>
      <c r="F29102" s="2">
        <v>0.6362268518518519</v>
      </c>
      <c r="G29102" s="2"/>
      <c r="H29102">
        <v>2</v>
      </c>
    </row>
    <row r="29103" spans="1:8" x14ac:dyDescent="0.35">
      <c r="A29103">
        <v>148122</v>
      </c>
      <c r="B29103">
        <v>0</v>
      </c>
      <c r="C29103">
        <v>1</v>
      </c>
      <c r="D29103" t="s">
        <v>136</v>
      </c>
      <c r="E29103" s="2">
        <v>0.63773148148148151</v>
      </c>
      <c r="F29103" s="2">
        <v>0.6381944444444444</v>
      </c>
      <c r="G29103" s="2"/>
      <c r="H29103">
        <v>2</v>
      </c>
    </row>
    <row r="29104" spans="1:8" x14ac:dyDescent="0.35">
      <c r="A29104">
        <v>148122</v>
      </c>
      <c r="B29104">
        <v>0</v>
      </c>
      <c r="C29104">
        <v>1</v>
      </c>
      <c r="D29104" t="s">
        <v>135</v>
      </c>
      <c r="E29104" s="2">
        <v>0.63958333333333328</v>
      </c>
      <c r="F29104" s="2">
        <v>0.64004629629629628</v>
      </c>
      <c r="G29104" s="2"/>
      <c r="H29104">
        <v>2</v>
      </c>
    </row>
    <row r="29105" spans="1:8" x14ac:dyDescent="0.35">
      <c r="A29105">
        <v>148122</v>
      </c>
      <c r="B29105">
        <v>1</v>
      </c>
      <c r="C29105">
        <v>1</v>
      </c>
      <c r="D29105" t="s">
        <v>38</v>
      </c>
      <c r="E29105" s="2">
        <v>0.64212962962962961</v>
      </c>
      <c r="F29105" s="2">
        <v>0.64282407407407405</v>
      </c>
      <c r="G29105" s="2"/>
      <c r="H29105" t="s">
        <v>172</v>
      </c>
    </row>
    <row r="29106" spans="1:8" x14ac:dyDescent="0.35">
      <c r="A29106">
        <v>148122</v>
      </c>
      <c r="B29106">
        <v>1</v>
      </c>
      <c r="C29106">
        <v>1</v>
      </c>
      <c r="D29106" t="s">
        <v>133</v>
      </c>
      <c r="E29106" s="2">
        <v>0.64409722222222221</v>
      </c>
      <c r="F29106" s="2">
        <v>0.64456018518518521</v>
      </c>
      <c r="G29106" s="2"/>
      <c r="H29106">
        <v>1</v>
      </c>
    </row>
    <row r="29107" spans="1:8" x14ac:dyDescent="0.35">
      <c r="A29107">
        <v>148122</v>
      </c>
      <c r="B29107">
        <v>1</v>
      </c>
      <c r="C29107">
        <v>1</v>
      </c>
      <c r="D29107" t="s">
        <v>132</v>
      </c>
      <c r="E29107" s="2">
        <v>0.64594907407407409</v>
      </c>
      <c r="F29107" s="2">
        <v>0.64641203703703709</v>
      </c>
      <c r="G29107" s="2"/>
      <c r="H29107">
        <v>1</v>
      </c>
    </row>
    <row r="29108" spans="1:8" x14ac:dyDescent="0.35">
      <c r="A29108">
        <v>148122</v>
      </c>
      <c r="B29108">
        <v>1</v>
      </c>
      <c r="C29108">
        <v>1</v>
      </c>
      <c r="D29108" t="s">
        <v>31</v>
      </c>
      <c r="E29108" s="2">
        <v>0.6489583333333333</v>
      </c>
      <c r="H29108" t="s">
        <v>131</v>
      </c>
    </row>
    <row r="29109" spans="1:8" x14ac:dyDescent="0.35">
      <c r="A29109">
        <v>147422</v>
      </c>
      <c r="B29109">
        <v>0</v>
      </c>
      <c r="C29109">
        <v>1</v>
      </c>
      <c r="D29109" t="s">
        <v>11</v>
      </c>
      <c r="F29109" s="2">
        <v>0.59027777777777779</v>
      </c>
      <c r="G29109" s="2"/>
      <c r="H29109" t="s">
        <v>161</v>
      </c>
    </row>
    <row r="29110" spans="1:8" x14ac:dyDescent="0.35">
      <c r="A29110">
        <v>147422</v>
      </c>
      <c r="B29110">
        <v>0</v>
      </c>
      <c r="C29110">
        <v>1</v>
      </c>
      <c r="D29110" t="s">
        <v>160</v>
      </c>
      <c r="E29110" s="2">
        <v>0.59270833333333328</v>
      </c>
      <c r="F29110" s="2">
        <v>0.59340277777777772</v>
      </c>
      <c r="G29110" s="2"/>
      <c r="H29110" t="s">
        <v>110</v>
      </c>
    </row>
    <row r="29111" spans="1:8" x14ac:dyDescent="0.35">
      <c r="A29111">
        <v>147422</v>
      </c>
      <c r="B29111">
        <v>1</v>
      </c>
      <c r="C29111">
        <v>1</v>
      </c>
      <c r="D29111" t="s">
        <v>13</v>
      </c>
      <c r="E29111" s="2">
        <v>0.59687500000000004</v>
      </c>
      <c r="F29111" s="2">
        <v>0.59756944444444449</v>
      </c>
      <c r="G29111" s="2"/>
      <c r="H29111" t="s">
        <v>110</v>
      </c>
    </row>
    <row r="29112" spans="1:8" x14ac:dyDescent="0.35">
      <c r="A29112">
        <v>147422</v>
      </c>
      <c r="B29112">
        <v>1</v>
      </c>
      <c r="C29112">
        <v>1</v>
      </c>
      <c r="D29112" t="s">
        <v>146</v>
      </c>
      <c r="E29112" s="2">
        <v>0.59988425925925926</v>
      </c>
      <c r="F29112" s="2">
        <v>0.60034722222222225</v>
      </c>
      <c r="G29112" s="2"/>
      <c r="H29112" t="s">
        <v>147</v>
      </c>
    </row>
    <row r="29113" spans="1:8" x14ac:dyDescent="0.35">
      <c r="A29113">
        <v>147422</v>
      </c>
      <c r="B29113">
        <v>1</v>
      </c>
      <c r="C29113">
        <v>1</v>
      </c>
      <c r="D29113" t="s">
        <v>19</v>
      </c>
      <c r="E29113" s="2">
        <v>0.60150462962962958</v>
      </c>
      <c r="F29113" s="2">
        <v>0.60196759259259258</v>
      </c>
      <c r="G29113" s="2"/>
      <c r="H29113">
        <v>1</v>
      </c>
    </row>
    <row r="29114" spans="1:8" x14ac:dyDescent="0.35">
      <c r="A29114">
        <v>147422</v>
      </c>
      <c r="B29114">
        <v>1</v>
      </c>
      <c r="C29114">
        <v>1</v>
      </c>
      <c r="D29114" t="s">
        <v>148</v>
      </c>
      <c r="E29114" s="2">
        <v>0.60474537037037035</v>
      </c>
      <c r="F29114" s="2">
        <v>0.60520833333333335</v>
      </c>
      <c r="G29114" s="2"/>
      <c r="H29114">
        <v>1</v>
      </c>
    </row>
    <row r="29115" spans="1:8" x14ac:dyDescent="0.35">
      <c r="A29115">
        <v>147422</v>
      </c>
      <c r="B29115">
        <v>1</v>
      </c>
      <c r="C29115">
        <v>1</v>
      </c>
      <c r="D29115" t="s">
        <v>149</v>
      </c>
      <c r="E29115" s="2">
        <v>0.60671296296296295</v>
      </c>
      <c r="F29115" s="2">
        <v>0.60729166666666667</v>
      </c>
      <c r="G29115" s="2"/>
      <c r="H29115">
        <v>1</v>
      </c>
    </row>
    <row r="29116" spans="1:8" x14ac:dyDescent="0.35">
      <c r="A29116">
        <v>147422</v>
      </c>
      <c r="B29116">
        <v>1</v>
      </c>
      <c r="C29116">
        <v>1</v>
      </c>
      <c r="D29116" t="s">
        <v>150</v>
      </c>
      <c r="E29116" s="2">
        <v>0.60868055555555556</v>
      </c>
      <c r="F29116" s="2">
        <v>0.609375</v>
      </c>
      <c r="G29116" s="2"/>
      <c r="H29116">
        <v>1</v>
      </c>
    </row>
    <row r="29117" spans="1:8" x14ac:dyDescent="0.35">
      <c r="A29117">
        <v>147422</v>
      </c>
      <c r="B29117">
        <v>1</v>
      </c>
      <c r="C29117">
        <v>1</v>
      </c>
      <c r="D29117" t="s">
        <v>151</v>
      </c>
      <c r="E29117" s="2">
        <v>0.61076388888888888</v>
      </c>
      <c r="F29117" s="2">
        <v>0.61122685185185188</v>
      </c>
      <c r="G29117" s="2"/>
      <c r="H29117">
        <v>1</v>
      </c>
    </row>
    <row r="29118" spans="1:8" x14ac:dyDescent="0.35">
      <c r="A29118">
        <v>147422</v>
      </c>
      <c r="B29118">
        <v>1</v>
      </c>
      <c r="C29118">
        <v>1</v>
      </c>
      <c r="D29118" t="s">
        <v>90</v>
      </c>
      <c r="E29118" s="2">
        <v>0.61273148148148149</v>
      </c>
      <c r="F29118" s="2">
        <v>0.61342592592592593</v>
      </c>
      <c r="G29118" s="2"/>
      <c r="H29118">
        <v>1</v>
      </c>
    </row>
    <row r="29119" spans="1:8" x14ac:dyDescent="0.35">
      <c r="A29119">
        <v>147422</v>
      </c>
      <c r="B29119">
        <v>1</v>
      </c>
      <c r="C29119">
        <v>1</v>
      </c>
      <c r="D29119" t="s">
        <v>59</v>
      </c>
      <c r="E29119" s="2">
        <v>0.61504629629629626</v>
      </c>
      <c r="F29119" s="2">
        <v>0.61550925925925926</v>
      </c>
      <c r="G29119" s="2"/>
      <c r="H29119">
        <v>1</v>
      </c>
    </row>
    <row r="29120" spans="1:8" x14ac:dyDescent="0.35">
      <c r="A29120">
        <v>147422</v>
      </c>
      <c r="B29120">
        <v>1</v>
      </c>
      <c r="C29120">
        <v>1</v>
      </c>
      <c r="D29120" t="s">
        <v>144</v>
      </c>
      <c r="E29120" s="2">
        <v>0.61689814814814814</v>
      </c>
      <c r="F29120" s="2">
        <v>0.61736111111111114</v>
      </c>
      <c r="G29120" s="2"/>
      <c r="H29120">
        <v>1</v>
      </c>
    </row>
    <row r="29121" spans="1:8" x14ac:dyDescent="0.35">
      <c r="A29121">
        <v>147422</v>
      </c>
      <c r="B29121">
        <v>1</v>
      </c>
      <c r="C29121">
        <v>1</v>
      </c>
      <c r="D29121" t="s">
        <v>9</v>
      </c>
      <c r="E29121" s="2">
        <v>0.61886574074074074</v>
      </c>
      <c r="F29121" s="2">
        <v>0.61932870370370374</v>
      </c>
      <c r="G29121" s="2"/>
      <c r="H29121">
        <v>1</v>
      </c>
    </row>
    <row r="29122" spans="1:8" x14ac:dyDescent="0.35">
      <c r="A29122">
        <v>147422</v>
      </c>
      <c r="B29122">
        <v>1</v>
      </c>
      <c r="C29122">
        <v>1</v>
      </c>
      <c r="D29122" t="s">
        <v>93</v>
      </c>
      <c r="E29122" s="2">
        <v>0.62048611111111107</v>
      </c>
      <c r="F29122" s="2">
        <v>0.62094907407407407</v>
      </c>
      <c r="G29122" s="2"/>
      <c r="H29122">
        <v>1</v>
      </c>
    </row>
    <row r="29123" spans="1:8" x14ac:dyDescent="0.35">
      <c r="A29123">
        <v>147422</v>
      </c>
      <c r="B29123">
        <v>1</v>
      </c>
      <c r="C29123">
        <v>1</v>
      </c>
      <c r="D29123" t="s">
        <v>123</v>
      </c>
      <c r="E29123" s="2">
        <v>0.62268518518518523</v>
      </c>
      <c r="F29123" s="2">
        <v>0.62326388888888884</v>
      </c>
      <c r="G29123" s="2"/>
      <c r="H29123">
        <v>1</v>
      </c>
    </row>
    <row r="29124" spans="1:8" x14ac:dyDescent="0.35">
      <c r="A29124">
        <v>147422</v>
      </c>
      <c r="B29124">
        <v>1</v>
      </c>
      <c r="C29124">
        <v>1</v>
      </c>
      <c r="D29124" t="s">
        <v>21</v>
      </c>
      <c r="E29124" s="2">
        <v>0.625462962962963</v>
      </c>
      <c r="F29124" s="2">
        <v>0.62604166666666672</v>
      </c>
      <c r="G29124" s="2"/>
      <c r="H29124" t="s">
        <v>114</v>
      </c>
    </row>
    <row r="29125" spans="1:8" x14ac:dyDescent="0.35">
      <c r="A29125">
        <v>147422</v>
      </c>
      <c r="B29125">
        <v>1</v>
      </c>
      <c r="C29125">
        <v>1</v>
      </c>
      <c r="D29125" t="s">
        <v>45</v>
      </c>
      <c r="E29125" s="2">
        <v>0.6274305555555556</v>
      </c>
      <c r="F29125" s="2">
        <v>0.62812500000000004</v>
      </c>
      <c r="G29125" s="2"/>
      <c r="H29125" t="s">
        <v>152</v>
      </c>
    </row>
    <row r="29126" spans="1:8" x14ac:dyDescent="0.35">
      <c r="A29126">
        <v>147422</v>
      </c>
      <c r="B29126">
        <v>1</v>
      </c>
      <c r="C29126">
        <v>1</v>
      </c>
      <c r="D29126" t="s">
        <v>24</v>
      </c>
      <c r="E29126" s="2">
        <v>0.63587962962962963</v>
      </c>
      <c r="F29126" s="2">
        <v>0.63726851851851851</v>
      </c>
      <c r="G29126" s="2"/>
      <c r="H29126" t="s">
        <v>152</v>
      </c>
    </row>
    <row r="29127" spans="1:8" x14ac:dyDescent="0.35">
      <c r="A29127">
        <v>147422</v>
      </c>
      <c r="B29127">
        <v>1</v>
      </c>
      <c r="C29127">
        <v>1</v>
      </c>
      <c r="D29127" t="s">
        <v>113</v>
      </c>
      <c r="E29127" s="2">
        <v>0.63923611111111112</v>
      </c>
      <c r="F29127" s="2">
        <v>0.63981481481481484</v>
      </c>
      <c r="G29127" s="2"/>
      <c r="H29127" t="s">
        <v>152</v>
      </c>
    </row>
    <row r="29128" spans="1:8" x14ac:dyDescent="0.35">
      <c r="A29128">
        <v>147422</v>
      </c>
      <c r="B29128">
        <v>1</v>
      </c>
      <c r="C29128">
        <v>1</v>
      </c>
      <c r="D29128" t="s">
        <v>112</v>
      </c>
      <c r="E29128" s="2">
        <v>0.64120370370370372</v>
      </c>
      <c r="F29128" s="2">
        <v>0.64178240740740744</v>
      </c>
      <c r="G29128" s="2"/>
      <c r="H29128" t="s">
        <v>152</v>
      </c>
    </row>
    <row r="29129" spans="1:8" x14ac:dyDescent="0.35">
      <c r="A29129">
        <v>147422</v>
      </c>
      <c r="B29129">
        <v>1</v>
      </c>
      <c r="C29129">
        <v>1</v>
      </c>
      <c r="D29129" t="s">
        <v>111</v>
      </c>
      <c r="E29129" s="2">
        <v>0.64351851851851849</v>
      </c>
      <c r="F29129" s="2">
        <v>0.64398148148148149</v>
      </c>
      <c r="G29129" s="2"/>
      <c r="H29129" t="s">
        <v>152</v>
      </c>
    </row>
    <row r="29130" spans="1:8" x14ac:dyDescent="0.35">
      <c r="A29130">
        <v>147422</v>
      </c>
      <c r="B29130">
        <v>1</v>
      </c>
      <c r="C29130">
        <v>1</v>
      </c>
      <c r="D29130" t="s">
        <v>109</v>
      </c>
      <c r="E29130" s="2">
        <v>0.64560185185185182</v>
      </c>
      <c r="F29130" s="2">
        <v>0.64606481481481481</v>
      </c>
      <c r="G29130" s="2"/>
      <c r="H29130" t="s">
        <v>152</v>
      </c>
    </row>
    <row r="29131" spans="1:8" x14ac:dyDescent="0.35">
      <c r="A29131">
        <v>147422</v>
      </c>
      <c r="B29131">
        <v>1</v>
      </c>
      <c r="C29131">
        <v>1</v>
      </c>
      <c r="D29131" t="s">
        <v>39</v>
      </c>
      <c r="E29131" s="2">
        <v>0.64803240740740742</v>
      </c>
      <c r="F29131" s="2">
        <v>0.64872685185185186</v>
      </c>
      <c r="G29131" s="2"/>
      <c r="H29131" t="s">
        <v>152</v>
      </c>
    </row>
    <row r="29132" spans="1:8" x14ac:dyDescent="0.35">
      <c r="A29132">
        <v>147422</v>
      </c>
      <c r="B29132">
        <v>1</v>
      </c>
      <c r="C29132">
        <v>1</v>
      </c>
      <c r="D29132" t="s">
        <v>121</v>
      </c>
      <c r="E29132" s="2">
        <v>0.65173611111111107</v>
      </c>
      <c r="F29132" s="2">
        <v>0.65219907407407407</v>
      </c>
      <c r="G29132" s="2"/>
      <c r="H29132" t="s">
        <v>152</v>
      </c>
    </row>
    <row r="29133" spans="1:8" x14ac:dyDescent="0.35">
      <c r="A29133">
        <v>147422</v>
      </c>
      <c r="B29133">
        <v>1</v>
      </c>
      <c r="C29133">
        <v>1</v>
      </c>
      <c r="D29133" t="s">
        <v>120</v>
      </c>
      <c r="E29133" s="2">
        <v>0.65439814814814812</v>
      </c>
      <c r="F29133" s="2">
        <v>0.65486111111111112</v>
      </c>
      <c r="G29133" s="2"/>
      <c r="H29133" t="s">
        <v>152</v>
      </c>
    </row>
    <row r="29134" spans="1:8" x14ac:dyDescent="0.35">
      <c r="A29134">
        <v>147422</v>
      </c>
      <c r="B29134">
        <v>1</v>
      </c>
      <c r="C29134">
        <v>1</v>
      </c>
      <c r="D29134" t="s">
        <v>119</v>
      </c>
      <c r="E29134" s="2">
        <v>0.65682870370370372</v>
      </c>
      <c r="F29134" s="2">
        <v>0.65729166666666672</v>
      </c>
      <c r="G29134" s="2"/>
      <c r="H29134" t="s">
        <v>152</v>
      </c>
    </row>
    <row r="29135" spans="1:8" x14ac:dyDescent="0.35">
      <c r="A29135">
        <v>147422</v>
      </c>
      <c r="B29135">
        <v>1</v>
      </c>
      <c r="C29135">
        <v>1</v>
      </c>
      <c r="D29135" t="s">
        <v>118</v>
      </c>
      <c r="E29135" s="2">
        <v>0.65925925925925921</v>
      </c>
      <c r="F29135" s="2">
        <v>0.65972222222222221</v>
      </c>
      <c r="G29135" s="2"/>
      <c r="H29135" t="s">
        <v>152</v>
      </c>
    </row>
    <row r="29136" spans="1:8" x14ac:dyDescent="0.35">
      <c r="A29136">
        <v>147422</v>
      </c>
      <c r="B29136">
        <v>1</v>
      </c>
      <c r="C29136">
        <v>1</v>
      </c>
      <c r="D29136" t="s">
        <v>117</v>
      </c>
      <c r="E29136" s="2">
        <v>0.66145833333333337</v>
      </c>
      <c r="F29136" s="2">
        <v>0.66192129629629626</v>
      </c>
      <c r="G29136" s="2"/>
      <c r="H29136" t="s">
        <v>152</v>
      </c>
    </row>
    <row r="29137" spans="1:8" x14ac:dyDescent="0.35">
      <c r="A29137">
        <v>147422</v>
      </c>
      <c r="B29137">
        <v>1</v>
      </c>
      <c r="C29137">
        <v>1</v>
      </c>
      <c r="D29137" t="s">
        <v>116</v>
      </c>
      <c r="E29137" s="2">
        <v>0.66527777777777775</v>
      </c>
      <c r="F29137" s="2">
        <v>0.66574074074074074</v>
      </c>
      <c r="G29137" s="2"/>
      <c r="H29137" t="s">
        <v>152</v>
      </c>
    </row>
    <row r="29138" spans="1:8" x14ac:dyDescent="0.35">
      <c r="A29138">
        <v>147422</v>
      </c>
      <c r="B29138">
        <v>1</v>
      </c>
      <c r="C29138">
        <v>1</v>
      </c>
      <c r="D29138" t="s">
        <v>6</v>
      </c>
      <c r="E29138" s="2">
        <v>0.66724537037037035</v>
      </c>
      <c r="H29138" t="s">
        <v>115</v>
      </c>
    </row>
    <row r="29139" spans="1:8" x14ac:dyDescent="0.35">
      <c r="A29139">
        <v>148524</v>
      </c>
      <c r="B29139">
        <v>0</v>
      </c>
      <c r="C29139">
        <v>1</v>
      </c>
      <c r="D29139" t="s">
        <v>26</v>
      </c>
      <c r="F29139" s="2">
        <v>0.59027777777777779</v>
      </c>
      <c r="G29139" s="2"/>
      <c r="H29139">
        <v>2</v>
      </c>
    </row>
    <row r="29140" spans="1:8" x14ac:dyDescent="0.35">
      <c r="A29140">
        <v>148524</v>
      </c>
      <c r="B29140">
        <v>0</v>
      </c>
      <c r="C29140">
        <v>1</v>
      </c>
      <c r="D29140" t="s">
        <v>165</v>
      </c>
      <c r="E29140" s="2">
        <v>0.59201388888888884</v>
      </c>
      <c r="F29140" s="2">
        <v>0.59247685185185184</v>
      </c>
      <c r="G29140" s="2"/>
      <c r="H29140">
        <v>2</v>
      </c>
    </row>
    <row r="29141" spans="1:8" x14ac:dyDescent="0.35">
      <c r="A29141">
        <v>148524</v>
      </c>
      <c r="B29141">
        <v>0</v>
      </c>
      <c r="C29141">
        <v>1</v>
      </c>
      <c r="D29141" t="s">
        <v>164</v>
      </c>
      <c r="E29141" s="2">
        <v>0.59467592592592589</v>
      </c>
      <c r="F29141" s="2">
        <v>0.59513888888888888</v>
      </c>
      <c r="G29141" s="2"/>
      <c r="H29141">
        <v>2</v>
      </c>
    </row>
    <row r="29142" spans="1:8" x14ac:dyDescent="0.35">
      <c r="A29142">
        <v>148524</v>
      </c>
      <c r="B29142">
        <v>0</v>
      </c>
      <c r="C29142">
        <v>1</v>
      </c>
      <c r="D29142" t="s">
        <v>163</v>
      </c>
      <c r="E29142" s="2">
        <v>0.59733796296296293</v>
      </c>
      <c r="F29142" s="2">
        <v>0.59780092592592593</v>
      </c>
      <c r="G29142" s="2"/>
      <c r="H29142">
        <v>2</v>
      </c>
    </row>
    <row r="29143" spans="1:8" x14ac:dyDescent="0.35">
      <c r="A29143">
        <v>148524</v>
      </c>
      <c r="B29143">
        <v>0</v>
      </c>
      <c r="C29143">
        <v>1</v>
      </c>
      <c r="D29143" t="s">
        <v>18</v>
      </c>
      <c r="E29143" s="2">
        <v>0.59930555555555554</v>
      </c>
      <c r="F29143" s="2">
        <v>0.59976851851851853</v>
      </c>
      <c r="G29143" s="2"/>
      <c r="H29143">
        <v>2</v>
      </c>
    </row>
    <row r="29144" spans="1:8" x14ac:dyDescent="0.35">
      <c r="A29144">
        <v>148524</v>
      </c>
      <c r="B29144">
        <v>0</v>
      </c>
      <c r="C29144">
        <v>1</v>
      </c>
      <c r="D29144" t="s">
        <v>17</v>
      </c>
      <c r="E29144" s="2">
        <v>0.6020833333333333</v>
      </c>
      <c r="F29144" s="2">
        <v>0.6025462962962963</v>
      </c>
      <c r="G29144" s="2"/>
      <c r="H29144">
        <v>2</v>
      </c>
    </row>
    <row r="29145" spans="1:8" x14ac:dyDescent="0.35">
      <c r="A29145">
        <v>148524</v>
      </c>
      <c r="B29145">
        <v>0</v>
      </c>
      <c r="C29145">
        <v>1</v>
      </c>
      <c r="D29145" t="s">
        <v>125</v>
      </c>
      <c r="E29145" s="2">
        <v>0.60405092592592591</v>
      </c>
      <c r="F29145" s="2">
        <v>0.60451388888888891</v>
      </c>
      <c r="G29145" s="2"/>
      <c r="H29145">
        <v>2</v>
      </c>
    </row>
    <row r="29146" spans="1:8" x14ac:dyDescent="0.35">
      <c r="A29146">
        <v>148524</v>
      </c>
      <c r="B29146">
        <v>0</v>
      </c>
      <c r="C29146">
        <v>1</v>
      </c>
      <c r="D29146" t="s">
        <v>126</v>
      </c>
      <c r="E29146" s="2">
        <v>0.60671296296296295</v>
      </c>
      <c r="F29146" s="2">
        <v>0.6074074074074074</v>
      </c>
      <c r="G29146" s="2"/>
      <c r="H29146" t="s">
        <v>127</v>
      </c>
    </row>
    <row r="29147" spans="1:8" x14ac:dyDescent="0.35">
      <c r="A29147">
        <v>148524</v>
      </c>
      <c r="B29147">
        <v>0</v>
      </c>
      <c r="C29147">
        <v>1</v>
      </c>
      <c r="D29147" t="s">
        <v>128</v>
      </c>
      <c r="E29147" s="2">
        <v>0.608912037037037</v>
      </c>
      <c r="F29147" s="2">
        <v>0.609375</v>
      </c>
      <c r="G29147" s="2"/>
      <c r="H29147" t="s">
        <v>110</v>
      </c>
    </row>
    <row r="29148" spans="1:8" x14ac:dyDescent="0.35">
      <c r="A29148">
        <v>148524</v>
      </c>
      <c r="B29148">
        <v>0</v>
      </c>
      <c r="C29148">
        <v>1</v>
      </c>
      <c r="D29148" t="s">
        <v>129</v>
      </c>
      <c r="E29148" s="2">
        <v>0.61076388888888888</v>
      </c>
      <c r="F29148" s="2">
        <v>0.61122685185185188</v>
      </c>
      <c r="G29148" s="2"/>
      <c r="H29148" t="s">
        <v>110</v>
      </c>
    </row>
    <row r="29149" spans="1:8" x14ac:dyDescent="0.35">
      <c r="A29149">
        <v>148524</v>
      </c>
      <c r="B29149">
        <v>0</v>
      </c>
      <c r="C29149">
        <v>1</v>
      </c>
      <c r="D29149" t="s">
        <v>130</v>
      </c>
      <c r="E29149" s="2">
        <v>0.61261574074074077</v>
      </c>
      <c r="F29149" s="2">
        <v>0.61319444444444449</v>
      </c>
      <c r="G29149" s="2"/>
      <c r="H29149" t="s">
        <v>110</v>
      </c>
    </row>
    <row r="29150" spans="1:8" x14ac:dyDescent="0.35">
      <c r="A29150">
        <v>148524</v>
      </c>
      <c r="B29150">
        <v>0</v>
      </c>
      <c r="C29150">
        <v>1</v>
      </c>
      <c r="D29150" t="s">
        <v>45</v>
      </c>
      <c r="E29150" s="2">
        <v>0.61516203703703709</v>
      </c>
      <c r="F29150" s="2">
        <v>0.61585648148148153</v>
      </c>
      <c r="G29150" s="2"/>
      <c r="H29150" t="s">
        <v>110</v>
      </c>
    </row>
    <row r="29151" spans="1:8" x14ac:dyDescent="0.35">
      <c r="A29151">
        <v>148524</v>
      </c>
      <c r="B29151">
        <v>0</v>
      </c>
      <c r="C29151">
        <v>1</v>
      </c>
      <c r="D29151" t="s">
        <v>21</v>
      </c>
      <c r="E29151" s="2">
        <v>0.6177083333333333</v>
      </c>
      <c r="F29151" s="2">
        <v>0.61828703703703702</v>
      </c>
      <c r="G29151" s="2"/>
      <c r="H29151" t="s">
        <v>122</v>
      </c>
    </row>
    <row r="29152" spans="1:8" x14ac:dyDescent="0.35">
      <c r="A29152">
        <v>148524</v>
      </c>
      <c r="B29152">
        <v>0</v>
      </c>
      <c r="C29152">
        <v>1</v>
      </c>
      <c r="D29152" t="s">
        <v>123</v>
      </c>
      <c r="E29152" s="2">
        <v>0.6206018518518519</v>
      </c>
      <c r="F29152" s="2">
        <v>0.62118055555555551</v>
      </c>
      <c r="G29152" s="2"/>
      <c r="H29152">
        <v>2</v>
      </c>
    </row>
    <row r="29153" spans="1:8" x14ac:dyDescent="0.35">
      <c r="A29153">
        <v>148524</v>
      </c>
      <c r="B29153">
        <v>0</v>
      </c>
      <c r="C29153">
        <v>1</v>
      </c>
      <c r="D29153" t="s">
        <v>93</v>
      </c>
      <c r="E29153" s="2">
        <v>0.6230324074074074</v>
      </c>
      <c r="F29153" s="2">
        <v>0.62349537037037039</v>
      </c>
      <c r="G29153" s="2"/>
      <c r="H29153">
        <v>2</v>
      </c>
    </row>
    <row r="29154" spans="1:8" x14ac:dyDescent="0.35">
      <c r="A29154">
        <v>148524</v>
      </c>
      <c r="B29154">
        <v>0</v>
      </c>
      <c r="C29154">
        <v>1</v>
      </c>
      <c r="D29154" t="s">
        <v>9</v>
      </c>
      <c r="E29154" s="2">
        <v>0.62465277777777772</v>
      </c>
      <c r="F29154" s="2">
        <v>0.62511574074074072</v>
      </c>
      <c r="G29154" s="2"/>
      <c r="H29154">
        <v>2</v>
      </c>
    </row>
    <row r="29155" spans="1:8" x14ac:dyDescent="0.35">
      <c r="A29155">
        <v>148524</v>
      </c>
      <c r="B29155">
        <v>0</v>
      </c>
      <c r="C29155">
        <v>1</v>
      </c>
      <c r="D29155" t="s">
        <v>144</v>
      </c>
      <c r="E29155" s="2">
        <v>0.62627314814814816</v>
      </c>
      <c r="F29155" s="2">
        <v>0.62673611111111116</v>
      </c>
      <c r="G29155" s="2"/>
      <c r="H29155">
        <v>2</v>
      </c>
    </row>
    <row r="29156" spans="1:8" x14ac:dyDescent="0.35">
      <c r="A29156">
        <v>148524</v>
      </c>
      <c r="B29156">
        <v>0</v>
      </c>
      <c r="C29156">
        <v>1</v>
      </c>
      <c r="D29156" t="s">
        <v>59</v>
      </c>
      <c r="E29156" s="2">
        <v>0.62777777777777777</v>
      </c>
      <c r="F29156" s="2">
        <v>0.62824074074074077</v>
      </c>
      <c r="G29156" s="2"/>
      <c r="H29156">
        <v>2</v>
      </c>
    </row>
    <row r="29157" spans="1:8" x14ac:dyDescent="0.35">
      <c r="A29157">
        <v>148524</v>
      </c>
      <c r="B29157">
        <v>0</v>
      </c>
      <c r="C29157">
        <v>1</v>
      </c>
      <c r="D29157" t="s">
        <v>143</v>
      </c>
      <c r="E29157" s="2">
        <v>0.6293981481481481</v>
      </c>
      <c r="F29157" s="2">
        <v>0.63009259259259254</v>
      </c>
      <c r="G29157" s="2"/>
      <c r="H29157">
        <v>2</v>
      </c>
    </row>
    <row r="29158" spans="1:8" x14ac:dyDescent="0.35">
      <c r="A29158">
        <v>148524</v>
      </c>
      <c r="B29158">
        <v>0</v>
      </c>
      <c r="C29158">
        <v>1</v>
      </c>
      <c r="D29158" t="s">
        <v>142</v>
      </c>
      <c r="E29158" s="2">
        <v>0.63090277777777781</v>
      </c>
      <c r="F29158" s="2">
        <v>0.6313657407407407</v>
      </c>
      <c r="G29158" s="2"/>
      <c r="H29158">
        <v>2</v>
      </c>
    </row>
    <row r="29159" spans="1:8" x14ac:dyDescent="0.35">
      <c r="A29159">
        <v>148524</v>
      </c>
      <c r="B29159">
        <v>0</v>
      </c>
      <c r="C29159">
        <v>1</v>
      </c>
      <c r="D29159" t="s">
        <v>46</v>
      </c>
      <c r="E29159" s="2">
        <v>0.63240740740740742</v>
      </c>
      <c r="F29159" s="2">
        <v>0.63287037037037042</v>
      </c>
      <c r="G29159" s="2"/>
      <c r="H29159">
        <v>2</v>
      </c>
    </row>
    <row r="29160" spans="1:8" x14ac:dyDescent="0.35">
      <c r="A29160">
        <v>148524</v>
      </c>
      <c r="B29160">
        <v>0</v>
      </c>
      <c r="C29160">
        <v>1</v>
      </c>
      <c r="D29160" t="s">
        <v>141</v>
      </c>
      <c r="E29160" s="2">
        <v>0.63356481481481486</v>
      </c>
      <c r="F29160" s="2">
        <v>0.63402777777777775</v>
      </c>
      <c r="G29160" s="2"/>
      <c r="H29160">
        <v>2</v>
      </c>
    </row>
    <row r="29161" spans="1:8" x14ac:dyDescent="0.35">
      <c r="A29161">
        <v>148524</v>
      </c>
      <c r="B29161">
        <v>0</v>
      </c>
      <c r="C29161">
        <v>1</v>
      </c>
      <c r="D29161" t="s">
        <v>140</v>
      </c>
      <c r="E29161" s="2">
        <v>0.63564814814814818</v>
      </c>
      <c r="F29161" s="2">
        <v>0.63634259259259263</v>
      </c>
      <c r="G29161" s="2"/>
      <c r="H29161">
        <v>2</v>
      </c>
    </row>
    <row r="29162" spans="1:8" x14ac:dyDescent="0.35">
      <c r="A29162">
        <v>148524</v>
      </c>
      <c r="B29162">
        <v>0</v>
      </c>
      <c r="C29162">
        <v>1</v>
      </c>
      <c r="D29162" t="s">
        <v>95</v>
      </c>
      <c r="E29162" s="2">
        <v>0.63761574074074079</v>
      </c>
      <c r="F29162" s="2">
        <v>0.6381944444444444</v>
      </c>
      <c r="G29162" s="2"/>
      <c r="H29162">
        <v>2</v>
      </c>
    </row>
    <row r="29163" spans="1:8" x14ac:dyDescent="0.35">
      <c r="A29163">
        <v>148524</v>
      </c>
      <c r="B29163">
        <v>0</v>
      </c>
      <c r="C29163">
        <v>1</v>
      </c>
      <c r="D29163" t="s">
        <v>72</v>
      </c>
      <c r="E29163" s="2">
        <v>0.63981481481481484</v>
      </c>
      <c r="F29163" s="2">
        <v>0.64039351851851856</v>
      </c>
      <c r="G29163" s="2"/>
      <c r="H29163">
        <v>2</v>
      </c>
    </row>
    <row r="29164" spans="1:8" x14ac:dyDescent="0.35">
      <c r="A29164">
        <v>148524</v>
      </c>
      <c r="B29164">
        <v>0</v>
      </c>
      <c r="C29164">
        <v>1</v>
      </c>
      <c r="D29164" t="s">
        <v>139</v>
      </c>
      <c r="E29164" s="2">
        <v>0.64189814814814816</v>
      </c>
      <c r="F29164" s="2">
        <v>0.6425925925925926</v>
      </c>
      <c r="G29164" s="2"/>
      <c r="H29164">
        <v>2</v>
      </c>
    </row>
    <row r="29165" spans="1:8" x14ac:dyDescent="0.35">
      <c r="A29165">
        <v>148524</v>
      </c>
      <c r="B29165">
        <v>0</v>
      </c>
      <c r="C29165">
        <v>1</v>
      </c>
      <c r="D29165" t="s">
        <v>138</v>
      </c>
      <c r="E29165" s="2">
        <v>0.64456018518518521</v>
      </c>
      <c r="F29165" s="2">
        <v>0.6450231481481481</v>
      </c>
      <c r="G29165" s="2"/>
      <c r="H29165">
        <v>2</v>
      </c>
    </row>
    <row r="29166" spans="1:8" x14ac:dyDescent="0.35">
      <c r="A29166">
        <v>148524</v>
      </c>
      <c r="B29166">
        <v>0</v>
      </c>
      <c r="C29166">
        <v>1</v>
      </c>
      <c r="D29166" t="s">
        <v>137</v>
      </c>
      <c r="E29166" s="2">
        <v>0.64618055555555554</v>
      </c>
      <c r="F29166" s="2">
        <v>0.64664351851851853</v>
      </c>
      <c r="G29166" s="2"/>
      <c r="H29166">
        <v>2</v>
      </c>
    </row>
    <row r="29167" spans="1:8" x14ac:dyDescent="0.35">
      <c r="A29167">
        <v>148524</v>
      </c>
      <c r="B29167">
        <v>0</v>
      </c>
      <c r="C29167">
        <v>1</v>
      </c>
      <c r="D29167" t="s">
        <v>136</v>
      </c>
      <c r="E29167" s="2">
        <v>0.64814814814814814</v>
      </c>
      <c r="F29167" s="2">
        <v>0.64861111111111114</v>
      </c>
      <c r="G29167" s="2"/>
      <c r="H29167">
        <v>2</v>
      </c>
    </row>
    <row r="29168" spans="1:8" x14ac:dyDescent="0.35">
      <c r="A29168">
        <v>148524</v>
      </c>
      <c r="B29168">
        <v>0</v>
      </c>
      <c r="C29168">
        <v>1</v>
      </c>
      <c r="D29168" t="s">
        <v>135</v>
      </c>
      <c r="E29168" s="2">
        <v>0.65</v>
      </c>
      <c r="F29168" s="2">
        <v>0.65046296296296291</v>
      </c>
      <c r="G29168" s="2"/>
      <c r="H29168">
        <v>2</v>
      </c>
    </row>
    <row r="29169" spans="1:8" x14ac:dyDescent="0.35">
      <c r="A29169">
        <v>148524</v>
      </c>
      <c r="B29169">
        <v>1</v>
      </c>
      <c r="C29169">
        <v>1</v>
      </c>
      <c r="D29169" t="s">
        <v>38</v>
      </c>
      <c r="E29169" s="2">
        <v>0.65254629629629635</v>
      </c>
      <c r="F29169" s="2">
        <v>0.65324074074074079</v>
      </c>
      <c r="G29169" s="2"/>
      <c r="H29169" t="s">
        <v>172</v>
      </c>
    </row>
    <row r="29170" spans="1:8" x14ac:dyDescent="0.35">
      <c r="A29170">
        <v>148524</v>
      </c>
      <c r="B29170">
        <v>1</v>
      </c>
      <c r="C29170">
        <v>1</v>
      </c>
      <c r="D29170" t="s">
        <v>133</v>
      </c>
      <c r="E29170" s="2">
        <v>0.65451388888888884</v>
      </c>
      <c r="F29170" s="2">
        <v>0.65497685185185184</v>
      </c>
      <c r="G29170" s="2"/>
      <c r="H29170">
        <v>1</v>
      </c>
    </row>
    <row r="29171" spans="1:8" x14ac:dyDescent="0.35">
      <c r="A29171">
        <v>148524</v>
      </c>
      <c r="B29171">
        <v>1</v>
      </c>
      <c r="C29171">
        <v>1</v>
      </c>
      <c r="D29171" t="s">
        <v>132</v>
      </c>
      <c r="E29171" s="2">
        <v>0.65636574074074072</v>
      </c>
      <c r="F29171" s="2">
        <v>0.65682870370370372</v>
      </c>
      <c r="G29171" s="2"/>
      <c r="H29171">
        <v>1</v>
      </c>
    </row>
    <row r="29172" spans="1:8" x14ac:dyDescent="0.35">
      <c r="A29172">
        <v>148524</v>
      </c>
      <c r="B29172">
        <v>1</v>
      </c>
      <c r="C29172">
        <v>1</v>
      </c>
      <c r="D29172" t="s">
        <v>31</v>
      </c>
      <c r="E29172" s="2">
        <v>0.65891203703703705</v>
      </c>
      <c r="F29172" s="2">
        <v>0.65960648148148149</v>
      </c>
      <c r="G29172" s="2"/>
      <c r="H29172">
        <v>1</v>
      </c>
    </row>
    <row r="29173" spans="1:8" x14ac:dyDescent="0.35">
      <c r="A29173">
        <v>148524</v>
      </c>
      <c r="B29173">
        <v>1</v>
      </c>
      <c r="C29173">
        <v>1</v>
      </c>
      <c r="D29173" t="s">
        <v>158</v>
      </c>
      <c r="E29173" s="2">
        <v>0.66145833333333337</v>
      </c>
      <c r="F29173" s="2">
        <v>0.66203703703703709</v>
      </c>
      <c r="G29173" s="2"/>
      <c r="H29173">
        <v>1</v>
      </c>
    </row>
    <row r="29174" spans="1:8" x14ac:dyDescent="0.35">
      <c r="A29174">
        <v>148524</v>
      </c>
      <c r="B29174">
        <v>1</v>
      </c>
      <c r="C29174">
        <v>1</v>
      </c>
      <c r="D29174" t="s">
        <v>157</v>
      </c>
      <c r="E29174" s="2">
        <v>0.66377314814814814</v>
      </c>
      <c r="F29174" s="2">
        <v>0.66423611111111114</v>
      </c>
      <c r="G29174" s="2"/>
      <c r="H29174">
        <v>1</v>
      </c>
    </row>
    <row r="29175" spans="1:8" x14ac:dyDescent="0.35">
      <c r="A29175">
        <v>148524</v>
      </c>
      <c r="B29175">
        <v>1</v>
      </c>
      <c r="C29175">
        <v>1</v>
      </c>
      <c r="D29175" t="s">
        <v>156</v>
      </c>
      <c r="E29175" s="2">
        <v>0.66643518518518519</v>
      </c>
      <c r="F29175" s="2">
        <v>0.66689814814814818</v>
      </c>
      <c r="G29175" s="2"/>
      <c r="H29175">
        <v>1</v>
      </c>
    </row>
    <row r="29176" spans="1:8" x14ac:dyDescent="0.35">
      <c r="A29176">
        <v>148524</v>
      </c>
      <c r="B29176">
        <v>1</v>
      </c>
      <c r="C29176">
        <v>1</v>
      </c>
      <c r="D29176" t="s">
        <v>16</v>
      </c>
      <c r="E29176" s="2">
        <v>0.66840277777777779</v>
      </c>
      <c r="H29176">
        <v>1</v>
      </c>
    </row>
    <row r="29177" spans="1:8" x14ac:dyDescent="0.35">
      <c r="A29177">
        <v>147221</v>
      </c>
      <c r="B29177">
        <v>0</v>
      </c>
      <c r="C29177">
        <v>1</v>
      </c>
      <c r="D29177" t="s">
        <v>23</v>
      </c>
      <c r="F29177" s="2">
        <v>0.59050925925925923</v>
      </c>
      <c r="G29177" s="2"/>
      <c r="H29177">
        <v>1</v>
      </c>
    </row>
    <row r="29178" spans="1:8" x14ac:dyDescent="0.35">
      <c r="A29178">
        <v>147221</v>
      </c>
      <c r="B29178">
        <v>0</v>
      </c>
      <c r="C29178">
        <v>1</v>
      </c>
      <c r="D29178" t="s">
        <v>145</v>
      </c>
      <c r="E29178" s="2">
        <v>0.59247685185185184</v>
      </c>
      <c r="F29178" s="2">
        <v>0.59293981481481484</v>
      </c>
      <c r="G29178" s="2"/>
      <c r="H29178">
        <v>1</v>
      </c>
    </row>
    <row r="29179" spans="1:8" x14ac:dyDescent="0.35">
      <c r="A29179">
        <v>147221</v>
      </c>
      <c r="B29179">
        <v>0</v>
      </c>
      <c r="C29179">
        <v>1</v>
      </c>
      <c r="D29179" t="s">
        <v>146</v>
      </c>
      <c r="E29179" s="2">
        <v>0.59432870370370372</v>
      </c>
      <c r="F29179" s="2">
        <v>0.59479166666666672</v>
      </c>
      <c r="G29179" s="2"/>
      <c r="H29179" t="s">
        <v>147</v>
      </c>
    </row>
    <row r="29180" spans="1:8" x14ac:dyDescent="0.35">
      <c r="A29180">
        <v>147221</v>
      </c>
      <c r="B29180">
        <v>0</v>
      </c>
      <c r="C29180">
        <v>1</v>
      </c>
      <c r="D29180" t="s">
        <v>19</v>
      </c>
      <c r="E29180" s="2">
        <v>0.5957175925925926</v>
      </c>
      <c r="F29180" s="2">
        <v>0.5961805555555556</v>
      </c>
      <c r="G29180" s="2"/>
      <c r="H29180">
        <v>1</v>
      </c>
    </row>
    <row r="29181" spans="1:8" x14ac:dyDescent="0.35">
      <c r="A29181">
        <v>147221</v>
      </c>
      <c r="B29181">
        <v>0</v>
      </c>
      <c r="C29181">
        <v>1</v>
      </c>
      <c r="D29181" t="s">
        <v>148</v>
      </c>
      <c r="E29181" s="2">
        <v>0.59872685185185182</v>
      </c>
      <c r="F29181" s="2">
        <v>0.59918981481481481</v>
      </c>
      <c r="G29181" s="2"/>
      <c r="H29181">
        <v>1</v>
      </c>
    </row>
    <row r="29182" spans="1:8" x14ac:dyDescent="0.35">
      <c r="A29182">
        <v>147221</v>
      </c>
      <c r="B29182">
        <v>0</v>
      </c>
      <c r="C29182">
        <v>1</v>
      </c>
      <c r="D29182" t="s">
        <v>149</v>
      </c>
      <c r="E29182" s="2">
        <v>0.60069444444444442</v>
      </c>
      <c r="F29182" s="2">
        <v>0.60127314814814814</v>
      </c>
      <c r="G29182" s="2"/>
      <c r="H29182">
        <v>1</v>
      </c>
    </row>
    <row r="29183" spans="1:8" x14ac:dyDescent="0.35">
      <c r="A29183">
        <v>147221</v>
      </c>
      <c r="B29183">
        <v>0</v>
      </c>
      <c r="C29183">
        <v>1</v>
      </c>
      <c r="D29183" t="s">
        <v>150</v>
      </c>
      <c r="E29183" s="2">
        <v>0.6025462962962963</v>
      </c>
      <c r="F29183" s="2">
        <v>0.60324074074074074</v>
      </c>
      <c r="G29183" s="2"/>
      <c r="H29183">
        <v>1</v>
      </c>
    </row>
    <row r="29184" spans="1:8" x14ac:dyDescent="0.35">
      <c r="A29184">
        <v>147221</v>
      </c>
      <c r="B29184">
        <v>0</v>
      </c>
      <c r="C29184">
        <v>1</v>
      </c>
      <c r="D29184" t="s">
        <v>151</v>
      </c>
      <c r="E29184" s="2">
        <v>0.60428240740740746</v>
      </c>
      <c r="F29184" s="2">
        <v>0.60474537037037035</v>
      </c>
      <c r="G29184" s="2"/>
      <c r="H29184">
        <v>1</v>
      </c>
    </row>
    <row r="29185" spans="1:8" x14ac:dyDescent="0.35">
      <c r="A29185">
        <v>147221</v>
      </c>
      <c r="B29185">
        <v>0</v>
      </c>
      <c r="C29185">
        <v>1</v>
      </c>
      <c r="D29185" t="s">
        <v>90</v>
      </c>
      <c r="E29185" s="2">
        <v>0.60590277777777779</v>
      </c>
      <c r="F29185" s="2">
        <v>0.60659722222222223</v>
      </c>
      <c r="G29185" s="2"/>
      <c r="H29185">
        <v>1</v>
      </c>
    </row>
    <row r="29186" spans="1:8" x14ac:dyDescent="0.35">
      <c r="A29186">
        <v>147221</v>
      </c>
      <c r="B29186">
        <v>0</v>
      </c>
      <c r="C29186">
        <v>1</v>
      </c>
      <c r="D29186" t="s">
        <v>59</v>
      </c>
      <c r="E29186" s="2">
        <v>0.60798611111111112</v>
      </c>
      <c r="F29186" s="2">
        <v>0.60844907407407411</v>
      </c>
      <c r="G29186" s="2"/>
      <c r="H29186">
        <v>1</v>
      </c>
    </row>
    <row r="29187" spans="1:8" x14ac:dyDescent="0.35">
      <c r="A29187">
        <v>147221</v>
      </c>
      <c r="B29187">
        <v>0</v>
      </c>
      <c r="C29187">
        <v>1</v>
      </c>
      <c r="D29187" t="s">
        <v>144</v>
      </c>
      <c r="E29187" s="2">
        <v>0.60949074074074072</v>
      </c>
      <c r="F29187" s="2">
        <v>0.60995370370370372</v>
      </c>
      <c r="G29187" s="2"/>
      <c r="H29187">
        <v>1</v>
      </c>
    </row>
    <row r="29188" spans="1:8" x14ac:dyDescent="0.35">
      <c r="A29188">
        <v>147221</v>
      </c>
      <c r="B29188">
        <v>0</v>
      </c>
      <c r="C29188">
        <v>1</v>
      </c>
      <c r="D29188" t="s">
        <v>9</v>
      </c>
      <c r="E29188" s="2">
        <v>0.61122685185185188</v>
      </c>
      <c r="F29188" s="2">
        <v>0.61168981481481477</v>
      </c>
      <c r="G29188" s="2"/>
      <c r="H29188">
        <v>1</v>
      </c>
    </row>
    <row r="29189" spans="1:8" x14ac:dyDescent="0.35">
      <c r="A29189">
        <v>147221</v>
      </c>
      <c r="B29189">
        <v>0</v>
      </c>
      <c r="C29189">
        <v>1</v>
      </c>
      <c r="D29189" t="s">
        <v>93</v>
      </c>
      <c r="E29189" s="2">
        <v>0.61284722222222221</v>
      </c>
      <c r="F29189" s="2">
        <v>0.61331018518518521</v>
      </c>
      <c r="G29189" s="2"/>
      <c r="H29189">
        <v>1</v>
      </c>
    </row>
    <row r="29190" spans="1:8" x14ac:dyDescent="0.35">
      <c r="A29190">
        <v>147221</v>
      </c>
      <c r="B29190">
        <v>0</v>
      </c>
      <c r="C29190">
        <v>1</v>
      </c>
      <c r="D29190" t="s">
        <v>123</v>
      </c>
      <c r="E29190" s="2">
        <v>0.61504629629629626</v>
      </c>
      <c r="F29190" s="2">
        <v>0.61562499999999998</v>
      </c>
      <c r="G29190" s="2"/>
      <c r="H29190">
        <v>1</v>
      </c>
    </row>
    <row r="29191" spans="1:8" x14ac:dyDescent="0.35">
      <c r="A29191">
        <v>147221</v>
      </c>
      <c r="B29191">
        <v>0</v>
      </c>
      <c r="C29191">
        <v>1</v>
      </c>
      <c r="D29191" t="s">
        <v>21</v>
      </c>
      <c r="E29191" s="2">
        <v>0.6181712962962963</v>
      </c>
      <c r="F29191" s="2">
        <v>0.61875000000000002</v>
      </c>
      <c r="G29191" s="2"/>
      <c r="H29191" t="s">
        <v>114</v>
      </c>
    </row>
    <row r="29192" spans="1:8" x14ac:dyDescent="0.35">
      <c r="A29192">
        <v>147221</v>
      </c>
      <c r="B29192">
        <v>0</v>
      </c>
      <c r="C29192">
        <v>1</v>
      </c>
      <c r="D29192" t="s">
        <v>45</v>
      </c>
      <c r="E29192" s="2">
        <v>0.62071759259259263</v>
      </c>
      <c r="F29192" s="2">
        <v>0.62175925925925923</v>
      </c>
      <c r="G29192" s="2"/>
      <c r="H29192" t="s">
        <v>152</v>
      </c>
    </row>
    <row r="29193" spans="1:8" x14ac:dyDescent="0.35">
      <c r="A29193">
        <v>147221</v>
      </c>
      <c r="B29193">
        <v>0</v>
      </c>
      <c r="C29193">
        <v>1</v>
      </c>
      <c r="D29193" t="s">
        <v>128</v>
      </c>
      <c r="E29193" s="2">
        <v>0.62557870370370372</v>
      </c>
      <c r="F29193" s="2">
        <v>0.62604166666666672</v>
      </c>
      <c r="G29193" s="2"/>
      <c r="H29193" t="s">
        <v>152</v>
      </c>
    </row>
    <row r="29194" spans="1:8" x14ac:dyDescent="0.35">
      <c r="A29194">
        <v>147221</v>
      </c>
      <c r="B29194">
        <v>0</v>
      </c>
      <c r="C29194">
        <v>1</v>
      </c>
      <c r="D29194" t="s">
        <v>126</v>
      </c>
      <c r="E29194" s="2">
        <v>0.62766203703703705</v>
      </c>
      <c r="F29194" s="2">
        <v>0.62881944444444449</v>
      </c>
      <c r="G29194" s="2"/>
      <c r="H29194" t="s">
        <v>152</v>
      </c>
    </row>
    <row r="29195" spans="1:8" x14ac:dyDescent="0.35">
      <c r="A29195">
        <v>147221</v>
      </c>
      <c r="B29195">
        <v>0</v>
      </c>
      <c r="C29195">
        <v>1</v>
      </c>
      <c r="D29195" t="s">
        <v>153</v>
      </c>
      <c r="E29195" s="2">
        <v>0.63090277777777781</v>
      </c>
      <c r="F29195" s="2">
        <v>0.6313657407407407</v>
      </c>
      <c r="G29195" s="2"/>
      <c r="H29195" t="s">
        <v>152</v>
      </c>
    </row>
    <row r="29196" spans="1:8" x14ac:dyDescent="0.35">
      <c r="A29196">
        <v>147221</v>
      </c>
      <c r="B29196">
        <v>0</v>
      </c>
      <c r="C29196">
        <v>1</v>
      </c>
      <c r="D29196" t="s">
        <v>154</v>
      </c>
      <c r="E29196" s="2">
        <v>0.63275462962962958</v>
      </c>
      <c r="F29196" s="2">
        <v>0.63321759259259258</v>
      </c>
      <c r="G29196" s="2"/>
      <c r="H29196" t="s">
        <v>152</v>
      </c>
    </row>
    <row r="29197" spans="1:8" x14ac:dyDescent="0.35">
      <c r="A29197">
        <v>147221</v>
      </c>
      <c r="B29197">
        <v>0</v>
      </c>
      <c r="C29197">
        <v>1</v>
      </c>
      <c r="D29197" t="s">
        <v>155</v>
      </c>
      <c r="E29197" s="2">
        <v>0.63472222222222219</v>
      </c>
      <c r="F29197" s="2">
        <v>0.63518518518518519</v>
      </c>
      <c r="G29197" s="2"/>
      <c r="H29197" t="s">
        <v>152</v>
      </c>
    </row>
    <row r="29198" spans="1:8" x14ac:dyDescent="0.35">
      <c r="A29198">
        <v>147221</v>
      </c>
      <c r="B29198">
        <v>0</v>
      </c>
      <c r="C29198">
        <v>1</v>
      </c>
      <c r="D29198" t="s">
        <v>24</v>
      </c>
      <c r="E29198" s="2">
        <v>0.63796296296296295</v>
      </c>
      <c r="H29198">
        <v>7</v>
      </c>
    </row>
    <row r="29199" spans="1:8" x14ac:dyDescent="0.35">
      <c r="A29199">
        <v>148224</v>
      </c>
      <c r="B29199">
        <v>0</v>
      </c>
      <c r="C29199">
        <v>1</v>
      </c>
      <c r="D29199" t="s">
        <v>24</v>
      </c>
      <c r="F29199" s="2">
        <v>0.59305555555555556</v>
      </c>
      <c r="G29199" s="2"/>
      <c r="H29199">
        <v>7</v>
      </c>
    </row>
    <row r="29200" spans="1:8" x14ac:dyDescent="0.35">
      <c r="A29200">
        <v>148224</v>
      </c>
      <c r="B29200">
        <v>0</v>
      </c>
      <c r="C29200">
        <v>1</v>
      </c>
      <c r="D29200" t="s">
        <v>155</v>
      </c>
      <c r="E29200" s="2">
        <v>0.59548611111111116</v>
      </c>
      <c r="F29200" s="2">
        <v>0.59594907407407405</v>
      </c>
      <c r="G29200" s="2"/>
      <c r="H29200" t="s">
        <v>110</v>
      </c>
    </row>
    <row r="29201" spans="1:8" x14ac:dyDescent="0.35">
      <c r="A29201">
        <v>148224</v>
      </c>
      <c r="B29201">
        <v>0</v>
      </c>
      <c r="C29201">
        <v>1</v>
      </c>
      <c r="D29201" t="s">
        <v>154</v>
      </c>
      <c r="E29201" s="2">
        <v>0.59733796296296293</v>
      </c>
      <c r="F29201" s="2">
        <v>0.59780092592592593</v>
      </c>
      <c r="G29201" s="2"/>
      <c r="H29201" t="s">
        <v>110</v>
      </c>
    </row>
    <row r="29202" spans="1:8" x14ac:dyDescent="0.35">
      <c r="A29202">
        <v>148224</v>
      </c>
      <c r="B29202">
        <v>0</v>
      </c>
      <c r="C29202">
        <v>1</v>
      </c>
      <c r="D29202" t="s">
        <v>153</v>
      </c>
      <c r="E29202" s="2">
        <v>0.59918981481481481</v>
      </c>
      <c r="F29202" s="2">
        <v>0.59965277777777781</v>
      </c>
      <c r="G29202" s="2"/>
      <c r="H29202" t="s">
        <v>110</v>
      </c>
    </row>
    <row r="29203" spans="1:8" x14ac:dyDescent="0.35">
      <c r="A29203">
        <v>148224</v>
      </c>
      <c r="B29203">
        <v>0</v>
      </c>
      <c r="C29203">
        <v>1</v>
      </c>
      <c r="D29203" t="s">
        <v>126</v>
      </c>
      <c r="E29203" s="2">
        <v>0.60162037037037042</v>
      </c>
      <c r="F29203" s="2">
        <v>0.60231481481481486</v>
      </c>
      <c r="G29203" s="2"/>
      <c r="H29203" t="s">
        <v>110</v>
      </c>
    </row>
    <row r="29204" spans="1:8" x14ac:dyDescent="0.35">
      <c r="A29204">
        <v>148224</v>
      </c>
      <c r="B29204">
        <v>0</v>
      </c>
      <c r="C29204">
        <v>1</v>
      </c>
      <c r="D29204" t="s">
        <v>128</v>
      </c>
      <c r="E29204" s="2">
        <v>0.60451388888888891</v>
      </c>
      <c r="F29204" s="2">
        <v>0.6049768518518519</v>
      </c>
      <c r="G29204" s="2"/>
      <c r="H29204" t="s">
        <v>110</v>
      </c>
    </row>
    <row r="29205" spans="1:8" x14ac:dyDescent="0.35">
      <c r="A29205">
        <v>148224</v>
      </c>
      <c r="B29205">
        <v>0</v>
      </c>
      <c r="C29205">
        <v>1</v>
      </c>
      <c r="D29205" t="s">
        <v>45</v>
      </c>
      <c r="E29205" s="2">
        <v>0.60810185185185184</v>
      </c>
      <c r="F29205" s="2">
        <v>0.608912037037037</v>
      </c>
      <c r="G29205" s="2"/>
      <c r="H29205" t="s">
        <v>110</v>
      </c>
    </row>
    <row r="29206" spans="1:8" x14ac:dyDescent="0.35">
      <c r="A29206">
        <v>148224</v>
      </c>
      <c r="B29206">
        <v>0</v>
      </c>
      <c r="C29206">
        <v>1</v>
      </c>
      <c r="D29206" t="s">
        <v>21</v>
      </c>
      <c r="E29206" s="2">
        <v>0.61030092592592589</v>
      </c>
      <c r="F29206" s="2">
        <v>0.61087962962962961</v>
      </c>
      <c r="G29206" s="2"/>
      <c r="H29206" t="s">
        <v>122</v>
      </c>
    </row>
    <row r="29207" spans="1:8" x14ac:dyDescent="0.35">
      <c r="A29207">
        <v>148224</v>
      </c>
      <c r="B29207">
        <v>0</v>
      </c>
      <c r="C29207">
        <v>1</v>
      </c>
      <c r="D29207" t="s">
        <v>123</v>
      </c>
      <c r="E29207" s="2">
        <v>0.61307870370370365</v>
      </c>
      <c r="F29207" s="2">
        <v>0.61365740740740737</v>
      </c>
      <c r="G29207" s="2"/>
      <c r="H29207">
        <v>2</v>
      </c>
    </row>
    <row r="29208" spans="1:8" x14ac:dyDescent="0.35">
      <c r="A29208">
        <v>148224</v>
      </c>
      <c r="B29208">
        <v>0</v>
      </c>
      <c r="C29208">
        <v>1</v>
      </c>
      <c r="D29208" t="s">
        <v>93</v>
      </c>
      <c r="E29208" s="2">
        <v>0.61550925925925926</v>
      </c>
      <c r="F29208" s="2">
        <v>0.61597222222222225</v>
      </c>
      <c r="G29208" s="2"/>
      <c r="H29208">
        <v>2</v>
      </c>
    </row>
    <row r="29209" spans="1:8" x14ac:dyDescent="0.35">
      <c r="A29209">
        <v>148224</v>
      </c>
      <c r="B29209">
        <v>0</v>
      </c>
      <c r="C29209">
        <v>1</v>
      </c>
      <c r="D29209" t="s">
        <v>9</v>
      </c>
      <c r="E29209" s="2">
        <v>0.61712962962962958</v>
      </c>
      <c r="F29209" s="2">
        <v>0.61759259259259258</v>
      </c>
      <c r="G29209" s="2"/>
      <c r="H29209">
        <v>2</v>
      </c>
    </row>
    <row r="29210" spans="1:8" x14ac:dyDescent="0.35">
      <c r="A29210">
        <v>148224</v>
      </c>
      <c r="B29210">
        <v>0</v>
      </c>
      <c r="C29210">
        <v>1</v>
      </c>
      <c r="D29210" t="s">
        <v>144</v>
      </c>
      <c r="E29210" s="2">
        <v>0.6186342592592593</v>
      </c>
      <c r="F29210" s="2">
        <v>0.61909722222222219</v>
      </c>
      <c r="G29210" s="2"/>
      <c r="H29210">
        <v>2</v>
      </c>
    </row>
    <row r="29211" spans="1:8" x14ac:dyDescent="0.35">
      <c r="A29211">
        <v>148224</v>
      </c>
      <c r="B29211">
        <v>0</v>
      </c>
      <c r="C29211">
        <v>1</v>
      </c>
      <c r="D29211" t="s">
        <v>59</v>
      </c>
      <c r="E29211" s="2">
        <v>0.62025462962962963</v>
      </c>
      <c r="F29211" s="2">
        <v>0.62071759259259263</v>
      </c>
      <c r="G29211" s="2"/>
      <c r="H29211">
        <v>2</v>
      </c>
    </row>
    <row r="29212" spans="1:8" x14ac:dyDescent="0.35">
      <c r="A29212">
        <v>148224</v>
      </c>
      <c r="B29212">
        <v>0</v>
      </c>
      <c r="C29212">
        <v>1</v>
      </c>
      <c r="D29212" t="s">
        <v>90</v>
      </c>
      <c r="E29212" s="2">
        <v>0.62210648148148151</v>
      </c>
      <c r="F29212" s="2">
        <v>0.62280092592592595</v>
      </c>
      <c r="G29212" s="2"/>
      <c r="H29212">
        <v>2</v>
      </c>
    </row>
    <row r="29213" spans="1:8" x14ac:dyDescent="0.35">
      <c r="A29213">
        <v>148224</v>
      </c>
      <c r="B29213">
        <v>0</v>
      </c>
      <c r="C29213">
        <v>1</v>
      </c>
      <c r="D29213" t="s">
        <v>151</v>
      </c>
      <c r="E29213" s="2">
        <v>0.62395833333333328</v>
      </c>
      <c r="F29213" s="2">
        <v>0.62442129629629628</v>
      </c>
      <c r="G29213" s="2"/>
      <c r="H29213">
        <v>2</v>
      </c>
    </row>
    <row r="29214" spans="1:8" x14ac:dyDescent="0.35">
      <c r="A29214">
        <v>148224</v>
      </c>
      <c r="B29214">
        <v>0</v>
      </c>
      <c r="C29214">
        <v>1</v>
      </c>
      <c r="D29214" t="s">
        <v>150</v>
      </c>
      <c r="E29214" s="2">
        <v>0.62569444444444444</v>
      </c>
      <c r="F29214" s="2">
        <v>0.62638888888888888</v>
      </c>
      <c r="G29214" s="2"/>
      <c r="H29214">
        <v>2</v>
      </c>
    </row>
    <row r="29215" spans="1:8" x14ac:dyDescent="0.35">
      <c r="A29215">
        <v>148224</v>
      </c>
      <c r="B29215">
        <v>0</v>
      </c>
      <c r="C29215">
        <v>1</v>
      </c>
      <c r="D29215" t="s">
        <v>149</v>
      </c>
      <c r="E29215" s="2">
        <v>0.62766203703703705</v>
      </c>
      <c r="F29215" s="2">
        <v>0.62824074074074077</v>
      </c>
      <c r="G29215" s="2"/>
      <c r="H29215">
        <v>2</v>
      </c>
    </row>
    <row r="29216" spans="1:8" x14ac:dyDescent="0.35">
      <c r="A29216">
        <v>148224</v>
      </c>
      <c r="B29216">
        <v>0</v>
      </c>
      <c r="C29216">
        <v>1</v>
      </c>
      <c r="D29216" t="s">
        <v>148</v>
      </c>
      <c r="E29216" s="2">
        <v>0.62986111111111109</v>
      </c>
      <c r="F29216" s="2">
        <v>0.63032407407407409</v>
      </c>
      <c r="G29216" s="2"/>
      <c r="H29216">
        <v>2</v>
      </c>
    </row>
    <row r="29217" spans="1:8" x14ac:dyDescent="0.35">
      <c r="A29217">
        <v>148224</v>
      </c>
      <c r="B29217">
        <v>0</v>
      </c>
      <c r="C29217">
        <v>1</v>
      </c>
      <c r="D29217" t="s">
        <v>19</v>
      </c>
      <c r="E29217" s="2">
        <v>0.63321759259259258</v>
      </c>
      <c r="F29217" s="2">
        <v>0.63368055555555558</v>
      </c>
      <c r="G29217" s="2"/>
      <c r="H29217">
        <v>2</v>
      </c>
    </row>
    <row r="29218" spans="1:8" x14ac:dyDescent="0.35">
      <c r="A29218">
        <v>148224</v>
      </c>
      <c r="B29218">
        <v>0</v>
      </c>
      <c r="C29218">
        <v>1</v>
      </c>
      <c r="D29218" t="s">
        <v>146</v>
      </c>
      <c r="E29218" s="2">
        <v>0.63472222222222219</v>
      </c>
      <c r="F29218" s="2">
        <v>0.63518518518518519</v>
      </c>
      <c r="G29218" s="2"/>
      <c r="H29218" t="s">
        <v>159</v>
      </c>
    </row>
    <row r="29219" spans="1:8" x14ac:dyDescent="0.35">
      <c r="A29219">
        <v>148224</v>
      </c>
      <c r="B29219">
        <v>0</v>
      </c>
      <c r="C29219">
        <v>1</v>
      </c>
      <c r="D29219" t="s">
        <v>145</v>
      </c>
      <c r="E29219" s="2">
        <v>0.63657407407407407</v>
      </c>
      <c r="F29219" s="2">
        <v>0.63703703703703707</v>
      </c>
      <c r="G29219" s="2"/>
      <c r="H29219">
        <v>2</v>
      </c>
    </row>
    <row r="29220" spans="1:8" x14ac:dyDescent="0.35">
      <c r="A29220">
        <v>148224</v>
      </c>
      <c r="B29220">
        <v>0</v>
      </c>
      <c r="C29220">
        <v>1</v>
      </c>
      <c r="D29220" t="s">
        <v>23</v>
      </c>
      <c r="E29220" s="2">
        <v>0.63923611111111112</v>
      </c>
      <c r="H29220">
        <v>1</v>
      </c>
    </row>
    <row r="29221" spans="1:8" x14ac:dyDescent="0.35">
      <c r="A29221">
        <v>147609</v>
      </c>
      <c r="B29221">
        <v>0</v>
      </c>
      <c r="C29221">
        <v>1</v>
      </c>
      <c r="D29221" t="s">
        <v>26</v>
      </c>
      <c r="F29221" s="2">
        <v>0.59375</v>
      </c>
      <c r="G29221" s="2"/>
      <c r="H29221">
        <v>1</v>
      </c>
    </row>
    <row r="29222" spans="1:8" x14ac:dyDescent="0.35">
      <c r="A29222">
        <v>147609</v>
      </c>
      <c r="B29222">
        <v>0</v>
      </c>
      <c r="C29222">
        <v>1</v>
      </c>
      <c r="D29222" t="s">
        <v>171</v>
      </c>
      <c r="E29222" s="2">
        <v>0.59606481481481477</v>
      </c>
      <c r="F29222" s="2">
        <v>0.59652777777777777</v>
      </c>
      <c r="G29222" s="2"/>
      <c r="H29222">
        <v>1</v>
      </c>
    </row>
    <row r="29223" spans="1:8" x14ac:dyDescent="0.35">
      <c r="A29223">
        <v>147609</v>
      </c>
      <c r="B29223">
        <v>0</v>
      </c>
      <c r="C29223">
        <v>1</v>
      </c>
      <c r="D29223" t="s">
        <v>170</v>
      </c>
      <c r="E29223" s="2">
        <v>0.59791666666666665</v>
      </c>
      <c r="F29223" s="2">
        <v>0.59837962962962965</v>
      </c>
      <c r="G29223" s="2"/>
      <c r="H29223">
        <v>1</v>
      </c>
    </row>
    <row r="29224" spans="1:8" x14ac:dyDescent="0.35">
      <c r="A29224">
        <v>147609</v>
      </c>
      <c r="B29224">
        <v>0</v>
      </c>
      <c r="C29224">
        <v>1</v>
      </c>
      <c r="D29224" t="s">
        <v>169</v>
      </c>
      <c r="E29224" s="2">
        <v>0.6</v>
      </c>
      <c r="F29224" s="2">
        <v>0.60046296296296298</v>
      </c>
      <c r="G29224" s="2"/>
      <c r="H29224">
        <v>1</v>
      </c>
    </row>
    <row r="29225" spans="1:8" x14ac:dyDescent="0.35">
      <c r="A29225">
        <v>147609</v>
      </c>
      <c r="B29225">
        <v>0</v>
      </c>
      <c r="C29225">
        <v>1</v>
      </c>
      <c r="D29225" t="s">
        <v>168</v>
      </c>
      <c r="E29225" s="2">
        <v>0.60219907407407403</v>
      </c>
      <c r="F29225" s="2">
        <v>0.60266203703703702</v>
      </c>
      <c r="G29225" s="2"/>
      <c r="H29225">
        <v>1</v>
      </c>
    </row>
    <row r="29226" spans="1:8" x14ac:dyDescent="0.35">
      <c r="A29226">
        <v>147609</v>
      </c>
      <c r="B29226">
        <v>0</v>
      </c>
      <c r="C29226">
        <v>1</v>
      </c>
      <c r="D29226" t="s">
        <v>167</v>
      </c>
      <c r="E29226" s="2">
        <v>0.60416666666666663</v>
      </c>
      <c r="F29226" s="2">
        <v>0.60462962962962963</v>
      </c>
      <c r="G29226" s="2"/>
      <c r="H29226">
        <v>1</v>
      </c>
    </row>
    <row r="29227" spans="1:8" x14ac:dyDescent="0.35">
      <c r="A29227">
        <v>147609</v>
      </c>
      <c r="B29227">
        <v>0</v>
      </c>
      <c r="C29227">
        <v>1</v>
      </c>
      <c r="D29227" t="s">
        <v>13</v>
      </c>
      <c r="E29227" s="2">
        <v>0.60798611111111112</v>
      </c>
      <c r="H29227" t="s">
        <v>166</v>
      </c>
    </row>
    <row r="29228" spans="1:8" x14ac:dyDescent="0.35">
      <c r="A29228">
        <v>148630</v>
      </c>
      <c r="B29228">
        <v>0</v>
      </c>
      <c r="C29228">
        <v>1</v>
      </c>
      <c r="D29228" t="s">
        <v>13</v>
      </c>
      <c r="F29228" s="2">
        <v>0.59375</v>
      </c>
      <c r="G29228" s="2"/>
      <c r="H29228" t="s">
        <v>166</v>
      </c>
    </row>
    <row r="29229" spans="1:8" x14ac:dyDescent="0.35">
      <c r="A29229">
        <v>148630</v>
      </c>
      <c r="B29229">
        <v>0</v>
      </c>
      <c r="C29229">
        <v>1</v>
      </c>
      <c r="D29229" t="s">
        <v>167</v>
      </c>
      <c r="E29229" s="2">
        <v>0.59699074074074077</v>
      </c>
      <c r="F29229" s="2">
        <v>0.59745370370370365</v>
      </c>
      <c r="G29229" s="2"/>
      <c r="H29229">
        <v>2</v>
      </c>
    </row>
    <row r="29230" spans="1:8" x14ac:dyDescent="0.35">
      <c r="A29230">
        <v>148630</v>
      </c>
      <c r="B29230">
        <v>0</v>
      </c>
      <c r="C29230">
        <v>1</v>
      </c>
      <c r="D29230" t="s">
        <v>168</v>
      </c>
      <c r="E29230" s="2">
        <v>0.59884259259259254</v>
      </c>
      <c r="F29230" s="2">
        <v>0.59930555555555554</v>
      </c>
      <c r="G29230" s="2"/>
      <c r="H29230">
        <v>2</v>
      </c>
    </row>
    <row r="29231" spans="1:8" x14ac:dyDescent="0.35">
      <c r="A29231">
        <v>148630</v>
      </c>
      <c r="B29231">
        <v>0</v>
      </c>
      <c r="C29231">
        <v>1</v>
      </c>
      <c r="D29231" t="s">
        <v>169</v>
      </c>
      <c r="E29231" s="2">
        <v>0.6010416666666667</v>
      </c>
      <c r="F29231" s="2">
        <v>0.60150462962962958</v>
      </c>
      <c r="G29231" s="2"/>
      <c r="H29231">
        <v>2</v>
      </c>
    </row>
    <row r="29232" spans="1:8" x14ac:dyDescent="0.35">
      <c r="A29232">
        <v>148630</v>
      </c>
      <c r="B29232">
        <v>0</v>
      </c>
      <c r="C29232">
        <v>1</v>
      </c>
      <c r="D29232" t="s">
        <v>170</v>
      </c>
      <c r="E29232" s="2">
        <v>0.60312500000000002</v>
      </c>
      <c r="F29232" s="2">
        <v>0.60358796296296291</v>
      </c>
      <c r="G29232" s="2"/>
      <c r="H29232">
        <v>2</v>
      </c>
    </row>
    <row r="29233" spans="1:8" x14ac:dyDescent="0.35">
      <c r="A29233">
        <v>148630</v>
      </c>
      <c r="B29233">
        <v>0</v>
      </c>
      <c r="C29233">
        <v>1</v>
      </c>
      <c r="D29233" t="s">
        <v>171</v>
      </c>
      <c r="E29233" s="2">
        <v>0.6049768518518519</v>
      </c>
      <c r="F29233" s="2">
        <v>0.60543981481481479</v>
      </c>
      <c r="G29233" s="2"/>
      <c r="H29233">
        <v>2</v>
      </c>
    </row>
    <row r="29234" spans="1:8" x14ac:dyDescent="0.35">
      <c r="A29234">
        <v>148630</v>
      </c>
      <c r="B29234">
        <v>0</v>
      </c>
      <c r="C29234">
        <v>1</v>
      </c>
      <c r="D29234" t="s">
        <v>26</v>
      </c>
      <c r="E29234" s="2">
        <v>0.60821759259259256</v>
      </c>
      <c r="H29234">
        <v>1</v>
      </c>
    </row>
    <row r="29235" spans="1:8" x14ac:dyDescent="0.35">
      <c r="A29235">
        <v>147126</v>
      </c>
      <c r="B29235">
        <v>0</v>
      </c>
      <c r="C29235">
        <v>1</v>
      </c>
      <c r="D29235" t="s">
        <v>31</v>
      </c>
      <c r="F29235" s="2">
        <v>0.60069444444444442</v>
      </c>
      <c r="G29235" s="2"/>
      <c r="H29235" t="s">
        <v>131</v>
      </c>
    </row>
    <row r="29236" spans="1:8" x14ac:dyDescent="0.35">
      <c r="A29236">
        <v>147126</v>
      </c>
      <c r="B29236">
        <v>0</v>
      </c>
      <c r="C29236">
        <v>1</v>
      </c>
      <c r="D29236" t="s">
        <v>132</v>
      </c>
      <c r="E29236" s="2">
        <v>0.60289351851851847</v>
      </c>
      <c r="F29236" s="2">
        <v>0.60335648148148147</v>
      </c>
      <c r="G29236" s="2"/>
      <c r="H29236">
        <v>2</v>
      </c>
    </row>
    <row r="29237" spans="1:8" x14ac:dyDescent="0.35">
      <c r="A29237">
        <v>147126</v>
      </c>
      <c r="B29237">
        <v>0</v>
      </c>
      <c r="C29237">
        <v>1</v>
      </c>
      <c r="D29237" t="s">
        <v>133</v>
      </c>
      <c r="E29237" s="2">
        <v>0.60509259259259263</v>
      </c>
      <c r="F29237" s="2">
        <v>0.60555555555555551</v>
      </c>
      <c r="G29237" s="2"/>
      <c r="H29237">
        <v>2</v>
      </c>
    </row>
    <row r="29238" spans="1:8" x14ac:dyDescent="0.35">
      <c r="A29238">
        <v>147126</v>
      </c>
      <c r="B29238">
        <v>0</v>
      </c>
      <c r="C29238">
        <v>1</v>
      </c>
      <c r="D29238" t="s">
        <v>38</v>
      </c>
      <c r="E29238" s="2">
        <v>0.60682870370370368</v>
      </c>
      <c r="F29238" s="2">
        <v>0.60752314814814812</v>
      </c>
      <c r="G29238" s="2"/>
      <c r="H29238" t="s">
        <v>134</v>
      </c>
    </row>
    <row r="29239" spans="1:8" x14ac:dyDescent="0.35">
      <c r="A29239">
        <v>147126</v>
      </c>
      <c r="B29239">
        <v>1</v>
      </c>
      <c r="C29239">
        <v>1</v>
      </c>
      <c r="D29239" t="s">
        <v>135</v>
      </c>
      <c r="E29239" s="2">
        <v>0.60972222222222228</v>
      </c>
      <c r="F29239" s="2">
        <v>0.61018518518518516</v>
      </c>
      <c r="G29239" s="2"/>
      <c r="H29239">
        <v>1</v>
      </c>
    </row>
    <row r="29240" spans="1:8" x14ac:dyDescent="0.35">
      <c r="A29240">
        <v>147126</v>
      </c>
      <c r="B29240">
        <v>1</v>
      </c>
      <c r="C29240">
        <v>1</v>
      </c>
      <c r="D29240" t="s">
        <v>136</v>
      </c>
      <c r="E29240" s="2">
        <v>0.61157407407407405</v>
      </c>
      <c r="F29240" s="2">
        <v>0.61203703703703705</v>
      </c>
      <c r="G29240" s="2"/>
      <c r="H29240">
        <v>1</v>
      </c>
    </row>
    <row r="29241" spans="1:8" x14ac:dyDescent="0.35">
      <c r="A29241">
        <v>147126</v>
      </c>
      <c r="B29241">
        <v>1</v>
      </c>
      <c r="C29241">
        <v>1</v>
      </c>
      <c r="D29241" t="s">
        <v>137</v>
      </c>
      <c r="E29241" s="2">
        <v>0.6137731481481481</v>
      </c>
      <c r="F29241" s="2">
        <v>0.61423611111111109</v>
      </c>
      <c r="G29241" s="2"/>
      <c r="H29241">
        <v>1</v>
      </c>
    </row>
    <row r="29242" spans="1:8" x14ac:dyDescent="0.35">
      <c r="A29242">
        <v>147126</v>
      </c>
      <c r="B29242">
        <v>1</v>
      </c>
      <c r="C29242">
        <v>1</v>
      </c>
      <c r="D29242" t="s">
        <v>138</v>
      </c>
      <c r="E29242" s="2">
        <v>0.61550925925925926</v>
      </c>
      <c r="F29242" s="2">
        <v>0.61597222222222225</v>
      </c>
      <c r="G29242" s="2"/>
      <c r="H29242">
        <v>1</v>
      </c>
    </row>
    <row r="29243" spans="1:8" x14ac:dyDescent="0.35">
      <c r="A29243">
        <v>147126</v>
      </c>
      <c r="B29243">
        <v>1</v>
      </c>
      <c r="C29243">
        <v>1</v>
      </c>
      <c r="D29243" t="s">
        <v>139</v>
      </c>
      <c r="E29243" s="2">
        <v>0.61805555555555558</v>
      </c>
      <c r="F29243" s="2">
        <v>0.61875000000000002</v>
      </c>
      <c r="G29243" s="2"/>
      <c r="H29243">
        <v>1</v>
      </c>
    </row>
    <row r="29244" spans="1:8" x14ac:dyDescent="0.35">
      <c r="A29244">
        <v>147126</v>
      </c>
      <c r="B29244">
        <v>1</v>
      </c>
      <c r="C29244">
        <v>1</v>
      </c>
      <c r="D29244" t="s">
        <v>72</v>
      </c>
      <c r="E29244" s="2">
        <v>0.62048611111111107</v>
      </c>
      <c r="F29244" s="2">
        <v>0.62106481481481479</v>
      </c>
      <c r="G29244" s="2"/>
      <c r="H29244">
        <v>1</v>
      </c>
    </row>
    <row r="29245" spans="1:8" x14ac:dyDescent="0.35">
      <c r="A29245">
        <v>147126</v>
      </c>
      <c r="B29245">
        <v>1</v>
      </c>
      <c r="C29245">
        <v>1</v>
      </c>
      <c r="D29245" t="s">
        <v>95</v>
      </c>
      <c r="E29245" s="2">
        <v>0.62280092592592595</v>
      </c>
      <c r="F29245" s="2">
        <v>0.62337962962962967</v>
      </c>
      <c r="G29245" s="2"/>
      <c r="H29245">
        <v>1</v>
      </c>
    </row>
    <row r="29246" spans="1:8" x14ac:dyDescent="0.35">
      <c r="A29246">
        <v>147126</v>
      </c>
      <c r="B29246">
        <v>1</v>
      </c>
      <c r="C29246">
        <v>1</v>
      </c>
      <c r="D29246" t="s">
        <v>140</v>
      </c>
      <c r="E29246" s="2">
        <v>0.62476851851851856</v>
      </c>
      <c r="F29246" s="2">
        <v>0.625462962962963</v>
      </c>
      <c r="G29246" s="2"/>
      <c r="H29246">
        <v>1</v>
      </c>
    </row>
    <row r="29247" spans="1:8" x14ac:dyDescent="0.35">
      <c r="A29247">
        <v>147126</v>
      </c>
      <c r="B29247">
        <v>1</v>
      </c>
      <c r="C29247">
        <v>1</v>
      </c>
      <c r="D29247" t="s">
        <v>141</v>
      </c>
      <c r="E29247" s="2">
        <v>0.62719907407407405</v>
      </c>
      <c r="F29247" s="2">
        <v>0.62766203703703705</v>
      </c>
      <c r="G29247" s="2"/>
      <c r="H29247">
        <v>1</v>
      </c>
    </row>
    <row r="29248" spans="1:8" x14ac:dyDescent="0.35">
      <c r="A29248">
        <v>147126</v>
      </c>
      <c r="B29248">
        <v>1</v>
      </c>
      <c r="C29248">
        <v>1</v>
      </c>
      <c r="D29248" t="s">
        <v>46</v>
      </c>
      <c r="E29248" s="2">
        <v>0.62847222222222221</v>
      </c>
      <c r="F29248" s="2">
        <v>0.62893518518518521</v>
      </c>
      <c r="G29248" s="2"/>
      <c r="H29248">
        <v>1</v>
      </c>
    </row>
    <row r="29249" spans="1:8" x14ac:dyDescent="0.35">
      <c r="A29249">
        <v>147126</v>
      </c>
      <c r="B29249">
        <v>1</v>
      </c>
      <c r="C29249">
        <v>1</v>
      </c>
      <c r="D29249" t="s">
        <v>142</v>
      </c>
      <c r="E29249" s="2">
        <v>0.63009259259259254</v>
      </c>
      <c r="F29249" s="2">
        <v>0.63055555555555554</v>
      </c>
      <c r="G29249" s="2"/>
      <c r="H29249">
        <v>1</v>
      </c>
    </row>
    <row r="29250" spans="1:8" x14ac:dyDescent="0.35">
      <c r="A29250">
        <v>147126</v>
      </c>
      <c r="B29250">
        <v>1</v>
      </c>
      <c r="C29250">
        <v>1</v>
      </c>
      <c r="D29250" t="s">
        <v>143</v>
      </c>
      <c r="E29250" s="2">
        <v>0.6313657407407407</v>
      </c>
      <c r="F29250" s="2">
        <v>0.63206018518518514</v>
      </c>
      <c r="G29250" s="2"/>
      <c r="H29250">
        <v>1</v>
      </c>
    </row>
    <row r="29251" spans="1:8" x14ac:dyDescent="0.35">
      <c r="A29251">
        <v>147126</v>
      </c>
      <c r="B29251">
        <v>1</v>
      </c>
      <c r="C29251">
        <v>1</v>
      </c>
      <c r="D29251" t="s">
        <v>59</v>
      </c>
      <c r="E29251" s="2">
        <v>0.6333333333333333</v>
      </c>
      <c r="F29251" s="2">
        <v>0.6337962962962963</v>
      </c>
      <c r="G29251" s="2"/>
      <c r="H29251">
        <v>1</v>
      </c>
    </row>
    <row r="29252" spans="1:8" x14ac:dyDescent="0.35">
      <c r="A29252">
        <v>147126</v>
      </c>
      <c r="B29252">
        <v>1</v>
      </c>
      <c r="C29252">
        <v>1</v>
      </c>
      <c r="D29252" t="s">
        <v>144</v>
      </c>
      <c r="E29252" s="2">
        <v>0.63483796296296291</v>
      </c>
      <c r="F29252" s="2">
        <v>0.63530092592592591</v>
      </c>
      <c r="G29252" s="2"/>
      <c r="H29252">
        <v>1</v>
      </c>
    </row>
    <row r="29253" spans="1:8" x14ac:dyDescent="0.35">
      <c r="A29253">
        <v>147126</v>
      </c>
      <c r="B29253">
        <v>1</v>
      </c>
      <c r="C29253">
        <v>1</v>
      </c>
      <c r="D29253" t="s">
        <v>9</v>
      </c>
      <c r="E29253" s="2">
        <v>0.63657407407407407</v>
      </c>
      <c r="F29253" s="2">
        <v>0.63703703703703707</v>
      </c>
      <c r="G29253" s="2"/>
      <c r="H29253">
        <v>1</v>
      </c>
    </row>
    <row r="29254" spans="1:8" x14ac:dyDescent="0.35">
      <c r="A29254">
        <v>147126</v>
      </c>
      <c r="B29254">
        <v>1</v>
      </c>
      <c r="C29254">
        <v>1</v>
      </c>
      <c r="D29254" t="s">
        <v>93</v>
      </c>
      <c r="E29254" s="2">
        <v>0.6381944444444444</v>
      </c>
      <c r="F29254" s="2">
        <v>0.6386574074074074</v>
      </c>
      <c r="G29254" s="2"/>
      <c r="H29254">
        <v>1</v>
      </c>
    </row>
    <row r="29255" spans="1:8" x14ac:dyDescent="0.35">
      <c r="A29255">
        <v>147126</v>
      </c>
      <c r="B29255">
        <v>1</v>
      </c>
      <c r="C29255">
        <v>1</v>
      </c>
      <c r="D29255" t="s">
        <v>123</v>
      </c>
      <c r="E29255" s="2">
        <v>0.64039351851851856</v>
      </c>
      <c r="F29255" s="2">
        <v>0.64097222222222228</v>
      </c>
      <c r="G29255" s="2"/>
      <c r="H29255">
        <v>1</v>
      </c>
    </row>
    <row r="29256" spans="1:8" x14ac:dyDescent="0.35">
      <c r="A29256">
        <v>147126</v>
      </c>
      <c r="B29256">
        <v>1</v>
      </c>
      <c r="C29256">
        <v>1</v>
      </c>
      <c r="D29256" t="s">
        <v>21</v>
      </c>
      <c r="E29256" s="2">
        <v>0.64317129629629632</v>
      </c>
      <c r="F29256" s="2">
        <v>0.64375000000000004</v>
      </c>
      <c r="G29256" s="2"/>
      <c r="H29256" t="s">
        <v>114</v>
      </c>
    </row>
    <row r="29257" spans="1:8" x14ac:dyDescent="0.35">
      <c r="A29257">
        <v>147126</v>
      </c>
      <c r="B29257">
        <v>1</v>
      </c>
      <c r="C29257">
        <v>1</v>
      </c>
      <c r="D29257" t="s">
        <v>45</v>
      </c>
      <c r="E29257" s="2">
        <v>0.64560185185185182</v>
      </c>
      <c r="F29257" s="2">
        <v>0.64641203703703709</v>
      </c>
      <c r="G29257" s="2"/>
      <c r="H29257" t="s">
        <v>152</v>
      </c>
    </row>
    <row r="29258" spans="1:8" x14ac:dyDescent="0.35">
      <c r="A29258">
        <v>147126</v>
      </c>
      <c r="B29258">
        <v>1</v>
      </c>
      <c r="C29258">
        <v>1</v>
      </c>
      <c r="D29258" t="s">
        <v>130</v>
      </c>
      <c r="E29258" s="2">
        <v>0.64803240740740742</v>
      </c>
      <c r="F29258" s="2">
        <v>0.64861111111111114</v>
      </c>
      <c r="G29258" s="2"/>
      <c r="H29258" t="s">
        <v>152</v>
      </c>
    </row>
    <row r="29259" spans="1:8" x14ac:dyDescent="0.35">
      <c r="A29259">
        <v>147126</v>
      </c>
      <c r="B29259">
        <v>1</v>
      </c>
      <c r="C29259">
        <v>1</v>
      </c>
      <c r="D29259" t="s">
        <v>129</v>
      </c>
      <c r="E29259" s="2">
        <v>0.6498842592592593</v>
      </c>
      <c r="F29259" s="2">
        <v>0.65034722222222219</v>
      </c>
      <c r="G29259" s="2"/>
      <c r="H29259" t="s">
        <v>152</v>
      </c>
    </row>
    <row r="29260" spans="1:8" x14ac:dyDescent="0.35">
      <c r="A29260">
        <v>147126</v>
      </c>
      <c r="B29260">
        <v>1</v>
      </c>
      <c r="C29260">
        <v>1</v>
      </c>
      <c r="D29260" t="s">
        <v>128</v>
      </c>
      <c r="E29260" s="2">
        <v>0.6518518518518519</v>
      </c>
      <c r="F29260" s="2">
        <v>0.65231481481481479</v>
      </c>
      <c r="G29260" s="2"/>
      <c r="H29260" t="s">
        <v>152</v>
      </c>
    </row>
    <row r="29261" spans="1:8" x14ac:dyDescent="0.35">
      <c r="A29261">
        <v>147126</v>
      </c>
      <c r="B29261">
        <v>1</v>
      </c>
      <c r="C29261">
        <v>1</v>
      </c>
      <c r="D29261" t="s">
        <v>126</v>
      </c>
      <c r="E29261" s="2">
        <v>0.6538194444444444</v>
      </c>
      <c r="F29261" s="2">
        <v>0.65451388888888884</v>
      </c>
      <c r="G29261" s="2"/>
      <c r="H29261" t="s">
        <v>162</v>
      </c>
    </row>
    <row r="29262" spans="1:8" x14ac:dyDescent="0.35">
      <c r="A29262">
        <v>147126</v>
      </c>
      <c r="B29262">
        <v>1</v>
      </c>
      <c r="C29262">
        <v>1</v>
      </c>
      <c r="D29262" t="s">
        <v>125</v>
      </c>
      <c r="E29262" s="2">
        <v>0.65625</v>
      </c>
      <c r="F29262" s="2">
        <v>0.656712962962963</v>
      </c>
      <c r="G29262" s="2"/>
      <c r="H29262">
        <v>1</v>
      </c>
    </row>
    <row r="29263" spans="1:8" x14ac:dyDescent="0.35">
      <c r="A29263">
        <v>147126</v>
      </c>
      <c r="B29263">
        <v>1</v>
      </c>
      <c r="C29263">
        <v>1</v>
      </c>
      <c r="D29263" t="s">
        <v>17</v>
      </c>
      <c r="E29263" s="2">
        <v>0.65798611111111116</v>
      </c>
      <c r="F29263" s="2">
        <v>0.65844907407407405</v>
      </c>
      <c r="G29263" s="2"/>
      <c r="H29263">
        <v>1</v>
      </c>
    </row>
    <row r="29264" spans="1:8" x14ac:dyDescent="0.35">
      <c r="A29264">
        <v>147126</v>
      </c>
      <c r="B29264">
        <v>1</v>
      </c>
      <c r="C29264">
        <v>1</v>
      </c>
      <c r="D29264" t="s">
        <v>18</v>
      </c>
      <c r="E29264" s="2">
        <v>0.66122685185185182</v>
      </c>
      <c r="H29264" t="s">
        <v>124</v>
      </c>
    </row>
    <row r="29265" spans="1:8" x14ac:dyDescent="0.35">
      <c r="A29265">
        <v>147223</v>
      </c>
      <c r="B29265">
        <v>0</v>
      </c>
      <c r="C29265">
        <v>1</v>
      </c>
      <c r="D29265" t="s">
        <v>23</v>
      </c>
      <c r="F29265" s="2">
        <v>0.60092592592592597</v>
      </c>
      <c r="G29265" s="2"/>
      <c r="H29265">
        <v>1</v>
      </c>
    </row>
    <row r="29266" spans="1:8" x14ac:dyDescent="0.35">
      <c r="A29266">
        <v>147223</v>
      </c>
      <c r="B29266">
        <v>0</v>
      </c>
      <c r="C29266">
        <v>1</v>
      </c>
      <c r="D29266" t="s">
        <v>145</v>
      </c>
      <c r="E29266" s="2">
        <v>0.60289351851851847</v>
      </c>
      <c r="F29266" s="2">
        <v>0.60335648148148147</v>
      </c>
      <c r="G29266" s="2"/>
      <c r="H29266">
        <v>1</v>
      </c>
    </row>
    <row r="29267" spans="1:8" x14ac:dyDescent="0.35">
      <c r="A29267">
        <v>147223</v>
      </c>
      <c r="B29267">
        <v>0</v>
      </c>
      <c r="C29267">
        <v>1</v>
      </c>
      <c r="D29267" t="s">
        <v>146</v>
      </c>
      <c r="E29267" s="2">
        <v>0.60474537037037035</v>
      </c>
      <c r="F29267" s="2">
        <v>0.60520833333333335</v>
      </c>
      <c r="G29267" s="2"/>
      <c r="H29267" t="s">
        <v>147</v>
      </c>
    </row>
    <row r="29268" spans="1:8" x14ac:dyDescent="0.35">
      <c r="A29268">
        <v>147223</v>
      </c>
      <c r="B29268">
        <v>0</v>
      </c>
      <c r="C29268">
        <v>1</v>
      </c>
      <c r="D29268" t="s">
        <v>19</v>
      </c>
      <c r="E29268" s="2">
        <v>0.60613425925925923</v>
      </c>
      <c r="F29268" s="2">
        <v>0.60659722222222223</v>
      </c>
      <c r="G29268" s="2"/>
      <c r="H29268">
        <v>1</v>
      </c>
    </row>
    <row r="29269" spans="1:8" x14ac:dyDescent="0.35">
      <c r="A29269">
        <v>147223</v>
      </c>
      <c r="B29269">
        <v>0</v>
      </c>
      <c r="C29269">
        <v>1</v>
      </c>
      <c r="D29269" t="s">
        <v>148</v>
      </c>
      <c r="E29269" s="2">
        <v>0.60914351851851856</v>
      </c>
      <c r="F29269" s="2">
        <v>0.60960648148148144</v>
      </c>
      <c r="G29269" s="2"/>
      <c r="H29269">
        <v>1</v>
      </c>
    </row>
    <row r="29270" spans="1:8" x14ac:dyDescent="0.35">
      <c r="A29270">
        <v>147223</v>
      </c>
      <c r="B29270">
        <v>0</v>
      </c>
      <c r="C29270">
        <v>1</v>
      </c>
      <c r="D29270" t="s">
        <v>149</v>
      </c>
      <c r="E29270" s="2">
        <v>0.61111111111111116</v>
      </c>
      <c r="F29270" s="2">
        <v>0.61168981481481477</v>
      </c>
      <c r="G29270" s="2"/>
      <c r="H29270">
        <v>1</v>
      </c>
    </row>
    <row r="29271" spans="1:8" x14ac:dyDescent="0.35">
      <c r="A29271">
        <v>147223</v>
      </c>
      <c r="B29271">
        <v>0</v>
      </c>
      <c r="C29271">
        <v>1</v>
      </c>
      <c r="D29271" t="s">
        <v>150</v>
      </c>
      <c r="E29271" s="2">
        <v>0.61296296296296293</v>
      </c>
      <c r="F29271" s="2">
        <v>0.61365740740740737</v>
      </c>
      <c r="G29271" s="2"/>
      <c r="H29271">
        <v>1</v>
      </c>
    </row>
    <row r="29272" spans="1:8" x14ac:dyDescent="0.35">
      <c r="A29272">
        <v>147223</v>
      </c>
      <c r="B29272">
        <v>0</v>
      </c>
      <c r="C29272">
        <v>1</v>
      </c>
      <c r="D29272" t="s">
        <v>151</v>
      </c>
      <c r="E29272" s="2">
        <v>0.61469907407407409</v>
      </c>
      <c r="F29272" s="2">
        <v>0.61516203703703709</v>
      </c>
      <c r="G29272" s="2"/>
      <c r="H29272">
        <v>1</v>
      </c>
    </row>
    <row r="29273" spans="1:8" x14ac:dyDescent="0.35">
      <c r="A29273">
        <v>147223</v>
      </c>
      <c r="B29273">
        <v>0</v>
      </c>
      <c r="C29273">
        <v>1</v>
      </c>
      <c r="D29273" t="s">
        <v>90</v>
      </c>
      <c r="E29273" s="2">
        <v>0.61631944444444442</v>
      </c>
      <c r="F29273" s="2">
        <v>0.61701388888888886</v>
      </c>
      <c r="G29273" s="2"/>
      <c r="H29273">
        <v>1</v>
      </c>
    </row>
    <row r="29274" spans="1:8" x14ac:dyDescent="0.35">
      <c r="A29274">
        <v>147223</v>
      </c>
      <c r="B29274">
        <v>0</v>
      </c>
      <c r="C29274">
        <v>1</v>
      </c>
      <c r="D29274" t="s">
        <v>59</v>
      </c>
      <c r="E29274" s="2">
        <v>0.61840277777777775</v>
      </c>
      <c r="F29274" s="2">
        <v>0.61886574074074074</v>
      </c>
      <c r="G29274" s="2"/>
      <c r="H29274">
        <v>1</v>
      </c>
    </row>
    <row r="29275" spans="1:8" x14ac:dyDescent="0.35">
      <c r="A29275">
        <v>147223</v>
      </c>
      <c r="B29275">
        <v>0</v>
      </c>
      <c r="C29275">
        <v>1</v>
      </c>
      <c r="D29275" t="s">
        <v>144</v>
      </c>
      <c r="E29275" s="2">
        <v>0.61990740740740746</v>
      </c>
      <c r="F29275" s="2">
        <v>0.62037037037037035</v>
      </c>
      <c r="G29275" s="2"/>
      <c r="H29275">
        <v>1</v>
      </c>
    </row>
    <row r="29276" spans="1:8" x14ac:dyDescent="0.35">
      <c r="A29276">
        <v>147223</v>
      </c>
      <c r="B29276">
        <v>0</v>
      </c>
      <c r="C29276">
        <v>1</v>
      </c>
      <c r="D29276" t="s">
        <v>9</v>
      </c>
      <c r="E29276" s="2">
        <v>0.62164351851851851</v>
      </c>
      <c r="F29276" s="2">
        <v>0.62210648148148151</v>
      </c>
      <c r="G29276" s="2"/>
      <c r="H29276">
        <v>1</v>
      </c>
    </row>
    <row r="29277" spans="1:8" x14ac:dyDescent="0.35">
      <c r="A29277">
        <v>147223</v>
      </c>
      <c r="B29277">
        <v>0</v>
      </c>
      <c r="C29277">
        <v>1</v>
      </c>
      <c r="D29277" t="s">
        <v>93</v>
      </c>
      <c r="E29277" s="2">
        <v>0.62326388888888884</v>
      </c>
      <c r="F29277" s="2">
        <v>0.62372685185185184</v>
      </c>
      <c r="G29277" s="2"/>
      <c r="H29277">
        <v>1</v>
      </c>
    </row>
    <row r="29278" spans="1:8" x14ac:dyDescent="0.35">
      <c r="A29278">
        <v>147223</v>
      </c>
      <c r="B29278">
        <v>0</v>
      </c>
      <c r="C29278">
        <v>1</v>
      </c>
      <c r="D29278" t="s">
        <v>123</v>
      </c>
      <c r="E29278" s="2">
        <v>0.625462962962963</v>
      </c>
      <c r="F29278" s="2">
        <v>0.62604166666666672</v>
      </c>
      <c r="G29278" s="2"/>
      <c r="H29278">
        <v>1</v>
      </c>
    </row>
    <row r="29279" spans="1:8" x14ac:dyDescent="0.35">
      <c r="A29279">
        <v>147223</v>
      </c>
      <c r="B29279">
        <v>0</v>
      </c>
      <c r="C29279">
        <v>1</v>
      </c>
      <c r="D29279" t="s">
        <v>21</v>
      </c>
      <c r="E29279" s="2">
        <v>0.62858796296296293</v>
      </c>
      <c r="F29279" s="2">
        <v>0.62916666666666665</v>
      </c>
      <c r="G29279" s="2"/>
      <c r="H29279" t="s">
        <v>114</v>
      </c>
    </row>
    <row r="29280" spans="1:8" x14ac:dyDescent="0.35">
      <c r="A29280">
        <v>147223</v>
      </c>
      <c r="B29280">
        <v>0</v>
      </c>
      <c r="C29280">
        <v>1</v>
      </c>
      <c r="D29280" t="s">
        <v>45</v>
      </c>
      <c r="E29280" s="2">
        <v>0.63113425925925926</v>
      </c>
      <c r="F29280" s="2">
        <v>0.63217592592592597</v>
      </c>
      <c r="G29280" s="2"/>
      <c r="H29280" t="s">
        <v>152</v>
      </c>
    </row>
    <row r="29281" spans="1:8" x14ac:dyDescent="0.35">
      <c r="A29281">
        <v>147223</v>
      </c>
      <c r="B29281">
        <v>0</v>
      </c>
      <c r="C29281">
        <v>1</v>
      </c>
      <c r="D29281" t="s">
        <v>128</v>
      </c>
      <c r="E29281" s="2">
        <v>0.63599537037037035</v>
      </c>
      <c r="F29281" s="2">
        <v>0.63645833333333335</v>
      </c>
      <c r="G29281" s="2"/>
      <c r="H29281" t="s">
        <v>152</v>
      </c>
    </row>
    <row r="29282" spans="1:8" x14ac:dyDescent="0.35">
      <c r="A29282">
        <v>147223</v>
      </c>
      <c r="B29282">
        <v>0</v>
      </c>
      <c r="C29282">
        <v>1</v>
      </c>
      <c r="D29282" t="s">
        <v>126</v>
      </c>
      <c r="E29282" s="2">
        <v>0.63807870370370368</v>
      </c>
      <c r="F29282" s="2">
        <v>0.63923611111111112</v>
      </c>
      <c r="G29282" s="2"/>
      <c r="H29282" t="s">
        <v>152</v>
      </c>
    </row>
    <row r="29283" spans="1:8" x14ac:dyDescent="0.35">
      <c r="A29283">
        <v>147223</v>
      </c>
      <c r="B29283">
        <v>0</v>
      </c>
      <c r="C29283">
        <v>1</v>
      </c>
      <c r="D29283" t="s">
        <v>153</v>
      </c>
      <c r="E29283" s="2">
        <v>0.64131944444444444</v>
      </c>
      <c r="F29283" s="2">
        <v>0.64178240740740744</v>
      </c>
      <c r="G29283" s="2"/>
      <c r="H29283" t="s">
        <v>152</v>
      </c>
    </row>
    <row r="29284" spans="1:8" x14ac:dyDescent="0.35">
      <c r="A29284">
        <v>147223</v>
      </c>
      <c r="B29284">
        <v>0</v>
      </c>
      <c r="C29284">
        <v>1</v>
      </c>
      <c r="D29284" t="s">
        <v>154</v>
      </c>
      <c r="E29284" s="2">
        <v>0.64317129629629632</v>
      </c>
      <c r="F29284" s="2">
        <v>0.64363425925925921</v>
      </c>
      <c r="G29284" s="2"/>
      <c r="H29284" t="s">
        <v>152</v>
      </c>
    </row>
    <row r="29285" spans="1:8" x14ac:dyDescent="0.35">
      <c r="A29285">
        <v>147223</v>
      </c>
      <c r="B29285">
        <v>0</v>
      </c>
      <c r="C29285">
        <v>1</v>
      </c>
      <c r="D29285" t="s">
        <v>155</v>
      </c>
      <c r="E29285" s="2">
        <v>0.64513888888888893</v>
      </c>
      <c r="F29285" s="2">
        <v>0.64560185185185182</v>
      </c>
      <c r="G29285" s="2"/>
      <c r="H29285" t="s">
        <v>152</v>
      </c>
    </row>
    <row r="29286" spans="1:8" x14ac:dyDescent="0.35">
      <c r="A29286">
        <v>147223</v>
      </c>
      <c r="B29286">
        <v>0</v>
      </c>
      <c r="C29286">
        <v>1</v>
      </c>
      <c r="D29286" t="s">
        <v>24</v>
      </c>
      <c r="E29286" s="2">
        <v>0.64837962962962958</v>
      </c>
      <c r="H29286">
        <v>7</v>
      </c>
    </row>
    <row r="29287" spans="1:8" x14ac:dyDescent="0.35">
      <c r="A29287">
        <v>148430</v>
      </c>
      <c r="B29287">
        <v>0</v>
      </c>
      <c r="C29287">
        <v>1</v>
      </c>
      <c r="D29287" t="s">
        <v>6</v>
      </c>
      <c r="F29287" s="2">
        <v>0.60196759259259258</v>
      </c>
      <c r="G29287" s="2"/>
      <c r="H29287" t="s">
        <v>115</v>
      </c>
    </row>
    <row r="29288" spans="1:8" x14ac:dyDescent="0.35">
      <c r="A29288">
        <v>148430</v>
      </c>
      <c r="B29288">
        <v>0</v>
      </c>
      <c r="C29288">
        <v>1</v>
      </c>
      <c r="D29288" t="s">
        <v>116</v>
      </c>
      <c r="E29288" s="2">
        <v>0.60474537037037035</v>
      </c>
      <c r="F29288" s="2">
        <v>0.60520833333333335</v>
      </c>
      <c r="G29288" s="2"/>
      <c r="H29288" t="s">
        <v>110</v>
      </c>
    </row>
    <row r="29289" spans="1:8" x14ac:dyDescent="0.35">
      <c r="A29289">
        <v>148430</v>
      </c>
      <c r="B29289">
        <v>0</v>
      </c>
      <c r="C29289">
        <v>1</v>
      </c>
      <c r="D29289" t="s">
        <v>117</v>
      </c>
      <c r="E29289" s="2">
        <v>0.608912037037037</v>
      </c>
      <c r="F29289" s="2">
        <v>0.609375</v>
      </c>
      <c r="G29289" s="2"/>
      <c r="H29289" t="s">
        <v>110</v>
      </c>
    </row>
    <row r="29290" spans="1:8" x14ac:dyDescent="0.35">
      <c r="A29290">
        <v>148430</v>
      </c>
      <c r="B29290">
        <v>0</v>
      </c>
      <c r="C29290">
        <v>1</v>
      </c>
      <c r="D29290" t="s">
        <v>118</v>
      </c>
      <c r="E29290" s="2">
        <v>0.61111111111111116</v>
      </c>
      <c r="F29290" s="2">
        <v>0.61157407407407405</v>
      </c>
      <c r="G29290" s="2"/>
      <c r="H29290" t="s">
        <v>110</v>
      </c>
    </row>
    <row r="29291" spans="1:8" x14ac:dyDescent="0.35">
      <c r="A29291">
        <v>148430</v>
      </c>
      <c r="B29291">
        <v>0</v>
      </c>
      <c r="C29291">
        <v>1</v>
      </c>
      <c r="D29291" t="s">
        <v>119</v>
      </c>
      <c r="E29291" s="2">
        <v>0.61354166666666665</v>
      </c>
      <c r="F29291" s="2">
        <v>0.61400462962962965</v>
      </c>
      <c r="G29291" s="2"/>
      <c r="H29291" t="s">
        <v>110</v>
      </c>
    </row>
    <row r="29292" spans="1:8" x14ac:dyDescent="0.35">
      <c r="A29292">
        <v>148430</v>
      </c>
      <c r="B29292">
        <v>0</v>
      </c>
      <c r="C29292">
        <v>1</v>
      </c>
      <c r="D29292" t="s">
        <v>120</v>
      </c>
      <c r="E29292" s="2">
        <v>0.61585648148148153</v>
      </c>
      <c r="F29292" s="2">
        <v>0.61631944444444442</v>
      </c>
      <c r="G29292" s="2"/>
      <c r="H29292" t="s">
        <v>110</v>
      </c>
    </row>
    <row r="29293" spans="1:8" x14ac:dyDescent="0.35">
      <c r="A29293">
        <v>148430</v>
      </c>
      <c r="B29293">
        <v>0</v>
      </c>
      <c r="C29293">
        <v>1</v>
      </c>
      <c r="D29293" t="s">
        <v>121</v>
      </c>
      <c r="E29293" s="2">
        <v>0.61851851851851847</v>
      </c>
      <c r="F29293" s="2">
        <v>0.61898148148148147</v>
      </c>
      <c r="G29293" s="2"/>
      <c r="H29293" t="s">
        <v>110</v>
      </c>
    </row>
    <row r="29294" spans="1:8" x14ac:dyDescent="0.35">
      <c r="A29294">
        <v>148430</v>
      </c>
      <c r="B29294">
        <v>0</v>
      </c>
      <c r="C29294">
        <v>1</v>
      </c>
      <c r="D29294" t="s">
        <v>39</v>
      </c>
      <c r="E29294" s="2">
        <v>0.62164351851851851</v>
      </c>
      <c r="F29294" s="2">
        <v>0.62233796296296295</v>
      </c>
      <c r="G29294" s="2"/>
      <c r="H29294" t="s">
        <v>110</v>
      </c>
    </row>
    <row r="29295" spans="1:8" x14ac:dyDescent="0.35">
      <c r="A29295">
        <v>148430</v>
      </c>
      <c r="B29295">
        <v>0</v>
      </c>
      <c r="C29295">
        <v>1</v>
      </c>
      <c r="D29295" t="s">
        <v>109</v>
      </c>
      <c r="E29295" s="2">
        <v>0.62465277777777772</v>
      </c>
      <c r="F29295" s="2">
        <v>0.62511574074074072</v>
      </c>
      <c r="G29295" s="2"/>
      <c r="H29295" t="s">
        <v>110</v>
      </c>
    </row>
    <row r="29296" spans="1:8" x14ac:dyDescent="0.35">
      <c r="A29296">
        <v>148430</v>
      </c>
      <c r="B29296">
        <v>0</v>
      </c>
      <c r="C29296">
        <v>1</v>
      </c>
      <c r="D29296" t="s">
        <v>111</v>
      </c>
      <c r="E29296" s="2">
        <v>0.62662037037037033</v>
      </c>
      <c r="F29296" s="2">
        <v>0.62708333333333333</v>
      </c>
      <c r="G29296" s="2"/>
      <c r="H29296" t="s">
        <v>110</v>
      </c>
    </row>
    <row r="29297" spans="1:8" x14ac:dyDescent="0.35">
      <c r="A29297">
        <v>148430</v>
      </c>
      <c r="B29297">
        <v>0</v>
      </c>
      <c r="C29297">
        <v>1</v>
      </c>
      <c r="D29297" t="s">
        <v>112</v>
      </c>
      <c r="E29297" s="2">
        <v>0.62870370370370365</v>
      </c>
      <c r="F29297" s="2">
        <v>0.62928240740740737</v>
      </c>
      <c r="G29297" s="2"/>
      <c r="H29297" t="s">
        <v>110</v>
      </c>
    </row>
    <row r="29298" spans="1:8" x14ac:dyDescent="0.35">
      <c r="A29298">
        <v>148430</v>
      </c>
      <c r="B29298">
        <v>0</v>
      </c>
      <c r="C29298">
        <v>1</v>
      </c>
      <c r="D29298" t="s">
        <v>113</v>
      </c>
      <c r="E29298" s="2">
        <v>0.63055555555555554</v>
      </c>
      <c r="F29298" s="2">
        <v>0.63113425925925926</v>
      </c>
      <c r="G29298" s="2"/>
      <c r="H29298" t="s">
        <v>110</v>
      </c>
    </row>
    <row r="29299" spans="1:8" x14ac:dyDescent="0.35">
      <c r="A29299">
        <v>148430</v>
      </c>
      <c r="B29299">
        <v>0</v>
      </c>
      <c r="C29299">
        <v>1</v>
      </c>
      <c r="D29299" t="s">
        <v>24</v>
      </c>
      <c r="E29299" s="2">
        <v>0.63275462962962958</v>
      </c>
      <c r="F29299" s="2">
        <v>0.63344907407407403</v>
      </c>
      <c r="G29299" s="2"/>
      <c r="H29299" t="s">
        <v>110</v>
      </c>
    </row>
    <row r="29300" spans="1:8" x14ac:dyDescent="0.35">
      <c r="A29300">
        <v>148430</v>
      </c>
      <c r="B29300">
        <v>0</v>
      </c>
      <c r="C29300">
        <v>1</v>
      </c>
      <c r="D29300" t="s">
        <v>45</v>
      </c>
      <c r="E29300" s="2">
        <v>0.64236111111111116</v>
      </c>
      <c r="F29300" s="2">
        <v>0.6430555555555556</v>
      </c>
      <c r="G29300" s="2"/>
      <c r="H29300" t="s">
        <v>110</v>
      </c>
    </row>
    <row r="29301" spans="1:8" x14ac:dyDescent="0.35">
      <c r="A29301">
        <v>148430</v>
      </c>
      <c r="B29301">
        <v>0</v>
      </c>
      <c r="C29301">
        <v>1</v>
      </c>
      <c r="D29301" t="s">
        <v>21</v>
      </c>
      <c r="E29301" s="2">
        <v>0.64467592592592593</v>
      </c>
      <c r="F29301" s="2">
        <v>0.64525462962962965</v>
      </c>
      <c r="G29301" s="2"/>
      <c r="H29301" t="s">
        <v>122</v>
      </c>
    </row>
    <row r="29302" spans="1:8" x14ac:dyDescent="0.35">
      <c r="A29302">
        <v>148430</v>
      </c>
      <c r="B29302">
        <v>0</v>
      </c>
      <c r="C29302">
        <v>1</v>
      </c>
      <c r="D29302" t="s">
        <v>123</v>
      </c>
      <c r="E29302" s="2">
        <v>0.64780092592592597</v>
      </c>
      <c r="F29302" s="2">
        <v>0.64837962962962958</v>
      </c>
      <c r="G29302" s="2"/>
      <c r="H29302">
        <v>2</v>
      </c>
    </row>
    <row r="29303" spans="1:8" x14ac:dyDescent="0.35">
      <c r="A29303">
        <v>148430</v>
      </c>
      <c r="B29303">
        <v>0</v>
      </c>
      <c r="C29303">
        <v>1</v>
      </c>
      <c r="D29303" t="s">
        <v>93</v>
      </c>
      <c r="E29303" s="2">
        <v>0.65034722222222219</v>
      </c>
      <c r="F29303" s="2">
        <v>0.65081018518518519</v>
      </c>
      <c r="G29303" s="2"/>
      <c r="H29303">
        <v>2</v>
      </c>
    </row>
    <row r="29304" spans="1:8" x14ac:dyDescent="0.35">
      <c r="A29304">
        <v>148430</v>
      </c>
      <c r="B29304">
        <v>0</v>
      </c>
      <c r="C29304">
        <v>1</v>
      </c>
      <c r="D29304" t="s">
        <v>9</v>
      </c>
      <c r="E29304" s="2">
        <v>0.65219907407407407</v>
      </c>
      <c r="F29304" s="2">
        <v>0.65266203703703707</v>
      </c>
      <c r="G29304" s="2"/>
      <c r="H29304">
        <v>2</v>
      </c>
    </row>
    <row r="29305" spans="1:8" x14ac:dyDescent="0.35">
      <c r="A29305">
        <v>148430</v>
      </c>
      <c r="B29305">
        <v>0</v>
      </c>
      <c r="C29305">
        <v>1</v>
      </c>
      <c r="D29305" t="s">
        <v>144</v>
      </c>
      <c r="E29305" s="2">
        <v>0.6538194444444444</v>
      </c>
      <c r="F29305" s="2">
        <v>0.6542824074074074</v>
      </c>
      <c r="G29305" s="2"/>
      <c r="H29305">
        <v>2</v>
      </c>
    </row>
    <row r="29306" spans="1:8" x14ac:dyDescent="0.35">
      <c r="A29306">
        <v>148430</v>
      </c>
      <c r="B29306">
        <v>0</v>
      </c>
      <c r="C29306">
        <v>1</v>
      </c>
      <c r="D29306" t="s">
        <v>59</v>
      </c>
      <c r="E29306" s="2">
        <v>0.65543981481481484</v>
      </c>
      <c r="F29306" s="2">
        <v>0.65590277777777772</v>
      </c>
      <c r="G29306" s="2"/>
      <c r="H29306">
        <v>2</v>
      </c>
    </row>
    <row r="29307" spans="1:8" x14ac:dyDescent="0.35">
      <c r="A29307">
        <v>148430</v>
      </c>
      <c r="B29307">
        <v>0</v>
      </c>
      <c r="C29307">
        <v>1</v>
      </c>
      <c r="D29307" t="s">
        <v>90</v>
      </c>
      <c r="E29307" s="2">
        <v>0.65740740740740744</v>
      </c>
      <c r="F29307" s="2">
        <v>0.65810185185185188</v>
      </c>
      <c r="G29307" s="2"/>
      <c r="H29307">
        <v>2</v>
      </c>
    </row>
    <row r="29308" spans="1:8" x14ac:dyDescent="0.35">
      <c r="A29308">
        <v>148430</v>
      </c>
      <c r="B29308">
        <v>0</v>
      </c>
      <c r="C29308">
        <v>1</v>
      </c>
      <c r="D29308" t="s">
        <v>151</v>
      </c>
      <c r="E29308" s="2">
        <v>0.65949074074074077</v>
      </c>
      <c r="F29308" s="2">
        <v>0.65995370370370365</v>
      </c>
      <c r="G29308" s="2"/>
      <c r="H29308">
        <v>2</v>
      </c>
    </row>
    <row r="29309" spans="1:8" x14ac:dyDescent="0.35">
      <c r="A29309">
        <v>148430</v>
      </c>
      <c r="B29309">
        <v>0</v>
      </c>
      <c r="C29309">
        <v>1</v>
      </c>
      <c r="D29309" t="s">
        <v>150</v>
      </c>
      <c r="E29309" s="2">
        <v>0.66134259259259254</v>
      </c>
      <c r="F29309" s="2">
        <v>0.66203703703703709</v>
      </c>
      <c r="G29309" s="2"/>
      <c r="H29309">
        <v>2</v>
      </c>
    </row>
    <row r="29310" spans="1:8" x14ac:dyDescent="0.35">
      <c r="A29310">
        <v>148430</v>
      </c>
      <c r="B29310">
        <v>0</v>
      </c>
      <c r="C29310">
        <v>1</v>
      </c>
      <c r="D29310" t="s">
        <v>149</v>
      </c>
      <c r="E29310" s="2">
        <v>0.6635416666666667</v>
      </c>
      <c r="F29310" s="2">
        <v>0.66412037037037042</v>
      </c>
      <c r="G29310" s="2"/>
      <c r="H29310">
        <v>2</v>
      </c>
    </row>
    <row r="29311" spans="1:8" x14ac:dyDescent="0.35">
      <c r="A29311">
        <v>148430</v>
      </c>
      <c r="B29311">
        <v>0</v>
      </c>
      <c r="C29311">
        <v>1</v>
      </c>
      <c r="D29311" t="s">
        <v>148</v>
      </c>
      <c r="E29311" s="2">
        <v>0.66585648148148147</v>
      </c>
      <c r="F29311" s="2">
        <v>0.66631944444444446</v>
      </c>
      <c r="G29311" s="2"/>
      <c r="H29311">
        <v>2</v>
      </c>
    </row>
    <row r="29312" spans="1:8" x14ac:dyDescent="0.35">
      <c r="A29312">
        <v>148430</v>
      </c>
      <c r="B29312">
        <v>0</v>
      </c>
      <c r="C29312">
        <v>1</v>
      </c>
      <c r="D29312" t="s">
        <v>19</v>
      </c>
      <c r="E29312" s="2">
        <v>0.66956018518518523</v>
      </c>
      <c r="F29312" s="2">
        <v>0.67002314814814812</v>
      </c>
      <c r="G29312" s="2"/>
      <c r="H29312">
        <v>2</v>
      </c>
    </row>
    <row r="29313" spans="1:8" x14ac:dyDescent="0.35">
      <c r="A29313">
        <v>148430</v>
      </c>
      <c r="B29313">
        <v>0</v>
      </c>
      <c r="C29313">
        <v>1</v>
      </c>
      <c r="D29313" t="s">
        <v>146</v>
      </c>
      <c r="E29313" s="2">
        <v>0.67106481481481484</v>
      </c>
      <c r="F29313" s="2">
        <v>0.67152777777777772</v>
      </c>
      <c r="G29313" s="2"/>
      <c r="H29313" t="s">
        <v>159</v>
      </c>
    </row>
    <row r="29314" spans="1:8" x14ac:dyDescent="0.35">
      <c r="A29314">
        <v>148430</v>
      </c>
      <c r="B29314">
        <v>0</v>
      </c>
      <c r="C29314">
        <v>1</v>
      </c>
      <c r="D29314" t="s">
        <v>13</v>
      </c>
      <c r="E29314" s="2">
        <v>0.67476851851851849</v>
      </c>
      <c r="F29314" s="2">
        <v>0.67546296296296293</v>
      </c>
      <c r="G29314" s="2"/>
      <c r="H29314" t="s">
        <v>152</v>
      </c>
    </row>
    <row r="29315" spans="1:8" x14ac:dyDescent="0.35">
      <c r="A29315">
        <v>148430</v>
      </c>
      <c r="B29315">
        <v>1</v>
      </c>
      <c r="C29315">
        <v>1</v>
      </c>
      <c r="D29315" t="s">
        <v>160</v>
      </c>
      <c r="E29315" s="2">
        <v>0.67847222222222225</v>
      </c>
      <c r="F29315" s="2">
        <v>0.67893518518518514</v>
      </c>
      <c r="G29315" s="2"/>
      <c r="H29315" t="s">
        <v>152</v>
      </c>
    </row>
    <row r="29316" spans="1:8" x14ac:dyDescent="0.35">
      <c r="A29316">
        <v>148430</v>
      </c>
      <c r="B29316">
        <v>1</v>
      </c>
      <c r="C29316">
        <v>1</v>
      </c>
      <c r="D29316" t="s">
        <v>11</v>
      </c>
      <c r="E29316" s="2">
        <v>0.68148148148148147</v>
      </c>
      <c r="H29316" t="s">
        <v>161</v>
      </c>
    </row>
    <row r="29317" spans="1:8" x14ac:dyDescent="0.35">
      <c r="A29317">
        <v>147528</v>
      </c>
      <c r="B29317">
        <v>0</v>
      </c>
      <c r="C29317">
        <v>1</v>
      </c>
      <c r="D29317" t="s">
        <v>16</v>
      </c>
      <c r="F29317" s="2">
        <v>0.60335648148148147</v>
      </c>
      <c r="G29317" s="2"/>
      <c r="H29317">
        <v>1</v>
      </c>
    </row>
    <row r="29318" spans="1:8" x14ac:dyDescent="0.35">
      <c r="A29318">
        <v>147528</v>
      </c>
      <c r="B29318">
        <v>0</v>
      </c>
      <c r="C29318">
        <v>1</v>
      </c>
      <c r="D29318" t="s">
        <v>156</v>
      </c>
      <c r="E29318" s="2">
        <v>0.60428240740740746</v>
      </c>
      <c r="F29318" s="2">
        <v>0.60474537037037035</v>
      </c>
      <c r="G29318" s="2"/>
      <c r="H29318">
        <v>2</v>
      </c>
    </row>
    <row r="29319" spans="1:8" x14ac:dyDescent="0.35">
      <c r="A29319">
        <v>147528</v>
      </c>
      <c r="B29319">
        <v>0</v>
      </c>
      <c r="C29319">
        <v>1</v>
      </c>
      <c r="D29319" t="s">
        <v>157</v>
      </c>
      <c r="E29319" s="2">
        <v>0.60648148148148151</v>
      </c>
      <c r="F29319" s="2">
        <v>0.6069444444444444</v>
      </c>
      <c r="G29319" s="2"/>
      <c r="H29319">
        <v>2</v>
      </c>
    </row>
    <row r="29320" spans="1:8" x14ac:dyDescent="0.35">
      <c r="A29320">
        <v>147528</v>
      </c>
      <c r="B29320">
        <v>0</v>
      </c>
      <c r="C29320">
        <v>1</v>
      </c>
      <c r="D29320" t="s">
        <v>158</v>
      </c>
      <c r="E29320" s="2">
        <v>0.60868055555555556</v>
      </c>
      <c r="F29320" s="2">
        <v>0.60914351851851856</v>
      </c>
      <c r="G29320" s="2"/>
      <c r="H29320">
        <v>2</v>
      </c>
    </row>
    <row r="29321" spans="1:8" x14ac:dyDescent="0.35">
      <c r="A29321">
        <v>147528</v>
      </c>
      <c r="B29321">
        <v>0</v>
      </c>
      <c r="C29321">
        <v>1</v>
      </c>
      <c r="D29321" t="s">
        <v>31</v>
      </c>
      <c r="E29321" s="2">
        <v>0.61111111111111116</v>
      </c>
      <c r="F29321" s="2">
        <v>0.6118055555555556</v>
      </c>
      <c r="G29321" s="2"/>
      <c r="H29321">
        <v>2</v>
      </c>
    </row>
    <row r="29322" spans="1:8" x14ac:dyDescent="0.35">
      <c r="A29322">
        <v>147528</v>
      </c>
      <c r="B29322">
        <v>0</v>
      </c>
      <c r="C29322">
        <v>1</v>
      </c>
      <c r="D29322" t="s">
        <v>132</v>
      </c>
      <c r="E29322" s="2">
        <v>0.6137731481481481</v>
      </c>
      <c r="F29322" s="2">
        <v>0.61423611111111109</v>
      </c>
      <c r="G29322" s="2"/>
      <c r="H29322">
        <v>2</v>
      </c>
    </row>
    <row r="29323" spans="1:8" x14ac:dyDescent="0.35">
      <c r="A29323">
        <v>147528</v>
      </c>
      <c r="B29323">
        <v>0</v>
      </c>
      <c r="C29323">
        <v>1</v>
      </c>
      <c r="D29323" t="s">
        <v>133</v>
      </c>
      <c r="E29323" s="2">
        <v>0.6157407407407407</v>
      </c>
      <c r="F29323" s="2">
        <v>0.6162037037037037</v>
      </c>
      <c r="G29323" s="2"/>
      <c r="H29323">
        <v>2</v>
      </c>
    </row>
    <row r="29324" spans="1:8" x14ac:dyDescent="0.35">
      <c r="A29324">
        <v>147528</v>
      </c>
      <c r="B29324">
        <v>0</v>
      </c>
      <c r="C29324">
        <v>1</v>
      </c>
      <c r="D29324" t="s">
        <v>38</v>
      </c>
      <c r="E29324" s="2">
        <v>0.61747685185185186</v>
      </c>
      <c r="F29324" s="2">
        <v>0.6181712962962963</v>
      </c>
      <c r="G29324" s="2"/>
      <c r="H29324" t="s">
        <v>134</v>
      </c>
    </row>
    <row r="29325" spans="1:8" x14ac:dyDescent="0.35">
      <c r="A29325">
        <v>147528</v>
      </c>
      <c r="B29325">
        <v>1</v>
      </c>
      <c r="C29325">
        <v>1</v>
      </c>
      <c r="D29325" t="s">
        <v>135</v>
      </c>
      <c r="E29325" s="2">
        <v>0.62025462962962963</v>
      </c>
      <c r="F29325" s="2">
        <v>0.62071759259259263</v>
      </c>
      <c r="G29325" s="2"/>
      <c r="H29325">
        <v>1</v>
      </c>
    </row>
    <row r="29326" spans="1:8" x14ac:dyDescent="0.35">
      <c r="A29326">
        <v>147528</v>
      </c>
      <c r="B29326">
        <v>1</v>
      </c>
      <c r="C29326">
        <v>1</v>
      </c>
      <c r="D29326" t="s">
        <v>136</v>
      </c>
      <c r="E29326" s="2">
        <v>0.62222222222222223</v>
      </c>
      <c r="F29326" s="2">
        <v>0.62268518518518523</v>
      </c>
      <c r="G29326" s="2"/>
      <c r="H29326">
        <v>1</v>
      </c>
    </row>
    <row r="29327" spans="1:8" x14ac:dyDescent="0.35">
      <c r="A29327">
        <v>147528</v>
      </c>
      <c r="B29327">
        <v>1</v>
      </c>
      <c r="C29327">
        <v>1</v>
      </c>
      <c r="D29327" t="s">
        <v>137</v>
      </c>
      <c r="E29327" s="2">
        <v>0.62430555555555556</v>
      </c>
      <c r="F29327" s="2">
        <v>0.62476851851851856</v>
      </c>
      <c r="G29327" s="2"/>
      <c r="H29327">
        <v>1</v>
      </c>
    </row>
    <row r="29328" spans="1:8" x14ac:dyDescent="0.35">
      <c r="A29328">
        <v>147528</v>
      </c>
      <c r="B29328">
        <v>1</v>
      </c>
      <c r="C29328">
        <v>1</v>
      </c>
      <c r="D29328" t="s">
        <v>138</v>
      </c>
      <c r="E29328" s="2">
        <v>0.62592592592592589</v>
      </c>
      <c r="F29328" s="2">
        <v>0.62638888888888888</v>
      </c>
      <c r="G29328" s="2"/>
      <c r="H29328">
        <v>1</v>
      </c>
    </row>
    <row r="29329" spans="1:8" x14ac:dyDescent="0.35">
      <c r="A29329">
        <v>147528</v>
      </c>
      <c r="B29329">
        <v>1</v>
      </c>
      <c r="C29329">
        <v>1</v>
      </c>
      <c r="D29329" t="s">
        <v>139</v>
      </c>
      <c r="E29329" s="2">
        <v>0.62847222222222221</v>
      </c>
      <c r="F29329" s="2">
        <v>0.62916666666666665</v>
      </c>
      <c r="G29329" s="2"/>
      <c r="H29329">
        <v>1</v>
      </c>
    </row>
    <row r="29330" spans="1:8" x14ac:dyDescent="0.35">
      <c r="A29330">
        <v>147528</v>
      </c>
      <c r="B29330">
        <v>1</v>
      </c>
      <c r="C29330">
        <v>1</v>
      </c>
      <c r="D29330" t="s">
        <v>72</v>
      </c>
      <c r="E29330" s="2">
        <v>0.63078703703703709</v>
      </c>
      <c r="F29330" s="2">
        <v>0.6313657407407407</v>
      </c>
      <c r="G29330" s="2"/>
      <c r="H29330">
        <v>1</v>
      </c>
    </row>
    <row r="29331" spans="1:8" x14ac:dyDescent="0.35">
      <c r="A29331">
        <v>147528</v>
      </c>
      <c r="B29331">
        <v>1</v>
      </c>
      <c r="C29331">
        <v>1</v>
      </c>
      <c r="D29331" t="s">
        <v>95</v>
      </c>
      <c r="E29331" s="2">
        <v>0.63287037037037042</v>
      </c>
      <c r="F29331" s="2">
        <v>0.63344907407407403</v>
      </c>
      <c r="G29331" s="2"/>
      <c r="H29331">
        <v>1</v>
      </c>
    </row>
    <row r="29332" spans="1:8" x14ac:dyDescent="0.35">
      <c r="A29332">
        <v>147528</v>
      </c>
      <c r="B29332">
        <v>1</v>
      </c>
      <c r="C29332">
        <v>1</v>
      </c>
      <c r="D29332" t="s">
        <v>140</v>
      </c>
      <c r="E29332" s="2">
        <v>0.63483796296296291</v>
      </c>
      <c r="F29332" s="2">
        <v>0.63553240740740746</v>
      </c>
      <c r="G29332" s="2"/>
      <c r="H29332">
        <v>1</v>
      </c>
    </row>
    <row r="29333" spans="1:8" x14ac:dyDescent="0.35">
      <c r="A29333">
        <v>147528</v>
      </c>
      <c r="B29333">
        <v>1</v>
      </c>
      <c r="C29333">
        <v>1</v>
      </c>
      <c r="D29333" t="s">
        <v>141</v>
      </c>
      <c r="E29333" s="2">
        <v>0.63715277777777779</v>
      </c>
      <c r="F29333" s="2">
        <v>0.63761574074074079</v>
      </c>
      <c r="G29333" s="2"/>
      <c r="H29333">
        <v>1</v>
      </c>
    </row>
    <row r="29334" spans="1:8" x14ac:dyDescent="0.35">
      <c r="A29334">
        <v>147528</v>
      </c>
      <c r="B29334">
        <v>1</v>
      </c>
      <c r="C29334">
        <v>1</v>
      </c>
      <c r="D29334" t="s">
        <v>46</v>
      </c>
      <c r="E29334" s="2">
        <v>0.63831018518518523</v>
      </c>
      <c r="F29334" s="2">
        <v>0.63877314814814812</v>
      </c>
      <c r="G29334" s="2"/>
      <c r="H29334">
        <v>1</v>
      </c>
    </row>
    <row r="29335" spans="1:8" x14ac:dyDescent="0.35">
      <c r="A29335">
        <v>147528</v>
      </c>
      <c r="B29335">
        <v>1</v>
      </c>
      <c r="C29335">
        <v>1</v>
      </c>
      <c r="D29335" t="s">
        <v>142</v>
      </c>
      <c r="E29335" s="2">
        <v>0.63981481481481484</v>
      </c>
      <c r="F29335" s="2">
        <v>0.64027777777777772</v>
      </c>
      <c r="G29335" s="2"/>
      <c r="H29335">
        <v>1</v>
      </c>
    </row>
    <row r="29336" spans="1:8" x14ac:dyDescent="0.35">
      <c r="A29336">
        <v>147528</v>
      </c>
      <c r="B29336">
        <v>1</v>
      </c>
      <c r="C29336">
        <v>1</v>
      </c>
      <c r="D29336" t="s">
        <v>143</v>
      </c>
      <c r="E29336" s="2">
        <v>0.641087962962963</v>
      </c>
      <c r="F29336" s="2">
        <v>0.64178240740740744</v>
      </c>
      <c r="G29336" s="2"/>
      <c r="H29336">
        <v>1</v>
      </c>
    </row>
    <row r="29337" spans="1:8" x14ac:dyDescent="0.35">
      <c r="A29337">
        <v>147528</v>
      </c>
      <c r="B29337">
        <v>1</v>
      </c>
      <c r="C29337">
        <v>1</v>
      </c>
      <c r="D29337" t="s">
        <v>59</v>
      </c>
      <c r="E29337" s="2">
        <v>0.64293981481481477</v>
      </c>
      <c r="F29337" s="2">
        <v>0.64363425925925921</v>
      </c>
      <c r="G29337" s="2"/>
      <c r="H29337">
        <v>1</v>
      </c>
    </row>
    <row r="29338" spans="1:8" x14ac:dyDescent="0.35">
      <c r="A29338">
        <v>147528</v>
      </c>
      <c r="B29338">
        <v>1</v>
      </c>
      <c r="C29338">
        <v>1</v>
      </c>
      <c r="D29338" t="s">
        <v>144</v>
      </c>
      <c r="E29338" s="2">
        <v>0.64467592592592593</v>
      </c>
      <c r="F29338" s="2">
        <v>0.64513888888888893</v>
      </c>
      <c r="G29338" s="2"/>
      <c r="H29338">
        <v>1</v>
      </c>
    </row>
    <row r="29339" spans="1:8" x14ac:dyDescent="0.35">
      <c r="A29339">
        <v>147528</v>
      </c>
      <c r="B29339">
        <v>1</v>
      </c>
      <c r="C29339">
        <v>1</v>
      </c>
      <c r="D29339" t="s">
        <v>9</v>
      </c>
      <c r="E29339" s="2">
        <v>0.64629629629629626</v>
      </c>
      <c r="F29339" s="2">
        <v>0.64675925925925926</v>
      </c>
      <c r="G29339" s="2"/>
      <c r="H29339">
        <v>1</v>
      </c>
    </row>
    <row r="29340" spans="1:8" x14ac:dyDescent="0.35">
      <c r="A29340">
        <v>147528</v>
      </c>
      <c r="B29340">
        <v>1</v>
      </c>
      <c r="C29340">
        <v>1</v>
      </c>
      <c r="D29340" t="s">
        <v>93</v>
      </c>
      <c r="E29340" s="2">
        <v>0.6479166666666667</v>
      </c>
      <c r="F29340" s="2">
        <v>0.64837962962962958</v>
      </c>
      <c r="G29340" s="2"/>
      <c r="H29340">
        <v>1</v>
      </c>
    </row>
    <row r="29341" spans="1:8" x14ac:dyDescent="0.35">
      <c r="A29341">
        <v>147528</v>
      </c>
      <c r="B29341">
        <v>1</v>
      </c>
      <c r="C29341">
        <v>1</v>
      </c>
      <c r="D29341" t="s">
        <v>123</v>
      </c>
      <c r="E29341" s="2">
        <v>0.65023148148148147</v>
      </c>
      <c r="F29341" s="2">
        <v>0.65081018518518519</v>
      </c>
      <c r="G29341" s="2"/>
      <c r="H29341">
        <v>1</v>
      </c>
    </row>
    <row r="29342" spans="1:8" x14ac:dyDescent="0.35">
      <c r="A29342">
        <v>147528</v>
      </c>
      <c r="B29342">
        <v>1</v>
      </c>
      <c r="C29342">
        <v>1</v>
      </c>
      <c r="D29342" t="s">
        <v>21</v>
      </c>
      <c r="E29342" s="2">
        <v>0.65312499999999996</v>
      </c>
      <c r="F29342" s="2">
        <v>0.65370370370370368</v>
      </c>
      <c r="G29342" s="2"/>
      <c r="H29342" t="s">
        <v>114</v>
      </c>
    </row>
    <row r="29343" spans="1:8" x14ac:dyDescent="0.35">
      <c r="A29343">
        <v>147528</v>
      </c>
      <c r="B29343">
        <v>1</v>
      </c>
      <c r="C29343">
        <v>1</v>
      </c>
      <c r="D29343" t="s">
        <v>45</v>
      </c>
      <c r="E29343" s="2">
        <v>0.65567129629629628</v>
      </c>
      <c r="F29343" s="2">
        <v>0.65636574074074072</v>
      </c>
      <c r="G29343" s="2"/>
      <c r="H29343" t="s">
        <v>152</v>
      </c>
    </row>
    <row r="29344" spans="1:8" x14ac:dyDescent="0.35">
      <c r="A29344">
        <v>147528</v>
      </c>
      <c r="B29344">
        <v>1</v>
      </c>
      <c r="C29344">
        <v>1</v>
      </c>
      <c r="D29344" t="s">
        <v>130</v>
      </c>
      <c r="E29344" s="2">
        <v>0.65833333333333333</v>
      </c>
      <c r="F29344" s="2">
        <v>0.65891203703703705</v>
      </c>
      <c r="G29344" s="2"/>
      <c r="H29344" t="s">
        <v>152</v>
      </c>
    </row>
    <row r="29345" spans="1:8" x14ac:dyDescent="0.35">
      <c r="A29345">
        <v>147528</v>
      </c>
      <c r="B29345">
        <v>1</v>
      </c>
      <c r="C29345">
        <v>1</v>
      </c>
      <c r="D29345" t="s">
        <v>129</v>
      </c>
      <c r="E29345" s="2">
        <v>0.66030092592592593</v>
      </c>
      <c r="F29345" s="2">
        <v>0.66076388888888893</v>
      </c>
      <c r="G29345" s="2"/>
      <c r="H29345" t="s">
        <v>152</v>
      </c>
    </row>
    <row r="29346" spans="1:8" x14ac:dyDescent="0.35">
      <c r="A29346">
        <v>147528</v>
      </c>
      <c r="B29346">
        <v>1</v>
      </c>
      <c r="C29346">
        <v>1</v>
      </c>
      <c r="D29346" t="s">
        <v>128</v>
      </c>
      <c r="E29346" s="2">
        <v>0.66226851851851853</v>
      </c>
      <c r="F29346" s="2">
        <v>0.66273148148148153</v>
      </c>
      <c r="G29346" s="2"/>
      <c r="H29346" t="s">
        <v>152</v>
      </c>
    </row>
    <row r="29347" spans="1:8" x14ac:dyDescent="0.35">
      <c r="A29347">
        <v>147528</v>
      </c>
      <c r="B29347">
        <v>1</v>
      </c>
      <c r="C29347">
        <v>1</v>
      </c>
      <c r="D29347" t="s">
        <v>126</v>
      </c>
      <c r="E29347" s="2">
        <v>0.66423611111111114</v>
      </c>
      <c r="F29347" s="2">
        <v>0.66493055555555558</v>
      </c>
      <c r="G29347" s="2"/>
      <c r="H29347" t="s">
        <v>162</v>
      </c>
    </row>
    <row r="29348" spans="1:8" x14ac:dyDescent="0.35">
      <c r="A29348">
        <v>147528</v>
      </c>
      <c r="B29348">
        <v>1</v>
      </c>
      <c r="C29348">
        <v>1</v>
      </c>
      <c r="D29348" t="s">
        <v>125</v>
      </c>
      <c r="E29348" s="2">
        <v>0.66678240740740746</v>
      </c>
      <c r="F29348" s="2">
        <v>0.66724537037037035</v>
      </c>
      <c r="G29348" s="2"/>
      <c r="H29348">
        <v>1</v>
      </c>
    </row>
    <row r="29349" spans="1:8" x14ac:dyDescent="0.35">
      <c r="A29349">
        <v>147528</v>
      </c>
      <c r="B29349">
        <v>1</v>
      </c>
      <c r="C29349">
        <v>1</v>
      </c>
      <c r="D29349" t="s">
        <v>17</v>
      </c>
      <c r="E29349" s="2">
        <v>0.66851851851851851</v>
      </c>
      <c r="F29349" s="2">
        <v>0.66898148148148151</v>
      </c>
      <c r="G29349" s="2"/>
      <c r="H29349">
        <v>1</v>
      </c>
    </row>
    <row r="29350" spans="1:8" x14ac:dyDescent="0.35">
      <c r="A29350">
        <v>147528</v>
      </c>
      <c r="B29350">
        <v>1</v>
      </c>
      <c r="C29350">
        <v>1</v>
      </c>
      <c r="D29350" t="s">
        <v>18</v>
      </c>
      <c r="E29350" s="2">
        <v>0.67106481481481484</v>
      </c>
      <c r="F29350" s="2">
        <v>0.67152777777777772</v>
      </c>
      <c r="G29350" s="2"/>
      <c r="H29350">
        <v>1</v>
      </c>
    </row>
    <row r="29351" spans="1:8" x14ac:dyDescent="0.35">
      <c r="A29351">
        <v>147528</v>
      </c>
      <c r="B29351">
        <v>1</v>
      </c>
      <c r="C29351">
        <v>1</v>
      </c>
      <c r="D29351" t="s">
        <v>163</v>
      </c>
      <c r="E29351" s="2">
        <v>0.67280092592592589</v>
      </c>
      <c r="F29351" s="2">
        <v>0.67326388888888888</v>
      </c>
      <c r="G29351" s="2"/>
      <c r="H29351">
        <v>1</v>
      </c>
    </row>
    <row r="29352" spans="1:8" x14ac:dyDescent="0.35">
      <c r="A29352">
        <v>147528</v>
      </c>
      <c r="B29352">
        <v>1</v>
      </c>
      <c r="C29352">
        <v>1</v>
      </c>
      <c r="D29352" t="s">
        <v>164</v>
      </c>
      <c r="E29352" s="2">
        <v>0.67534722222222221</v>
      </c>
      <c r="F29352" s="2">
        <v>0.67581018518518521</v>
      </c>
      <c r="G29352" s="2"/>
      <c r="H29352">
        <v>1</v>
      </c>
    </row>
    <row r="29353" spans="1:8" x14ac:dyDescent="0.35">
      <c r="A29353">
        <v>147528</v>
      </c>
      <c r="B29353">
        <v>1</v>
      </c>
      <c r="C29353">
        <v>1</v>
      </c>
      <c r="D29353" t="s">
        <v>165</v>
      </c>
      <c r="E29353" s="2">
        <v>0.67777777777777781</v>
      </c>
      <c r="F29353" s="2">
        <v>0.6782407407407407</v>
      </c>
      <c r="G29353" s="2"/>
      <c r="H29353">
        <v>1</v>
      </c>
    </row>
    <row r="29354" spans="1:8" x14ac:dyDescent="0.35">
      <c r="A29354">
        <v>147528</v>
      </c>
      <c r="B29354">
        <v>1</v>
      </c>
      <c r="C29354">
        <v>1</v>
      </c>
      <c r="D29354" t="s">
        <v>26</v>
      </c>
      <c r="E29354" s="2">
        <v>0.6806712962962963</v>
      </c>
      <c r="H29354">
        <v>2</v>
      </c>
    </row>
    <row r="29355" spans="1:8" x14ac:dyDescent="0.35">
      <c r="A29355">
        <v>148226</v>
      </c>
      <c r="B29355">
        <v>0</v>
      </c>
      <c r="C29355">
        <v>1</v>
      </c>
      <c r="D29355" t="s">
        <v>24</v>
      </c>
      <c r="F29355" s="2">
        <v>0.60347222222222219</v>
      </c>
      <c r="G29355" s="2"/>
      <c r="H29355">
        <v>7</v>
      </c>
    </row>
    <row r="29356" spans="1:8" x14ac:dyDescent="0.35">
      <c r="A29356">
        <v>148226</v>
      </c>
      <c r="B29356">
        <v>0</v>
      </c>
      <c r="C29356">
        <v>1</v>
      </c>
      <c r="D29356" t="s">
        <v>155</v>
      </c>
      <c r="E29356" s="2">
        <v>0.60590277777777779</v>
      </c>
      <c r="F29356" s="2">
        <v>0.60636574074074079</v>
      </c>
      <c r="G29356" s="2"/>
      <c r="H29356" t="s">
        <v>110</v>
      </c>
    </row>
    <row r="29357" spans="1:8" x14ac:dyDescent="0.35">
      <c r="A29357">
        <v>148226</v>
      </c>
      <c r="B29357">
        <v>0</v>
      </c>
      <c r="C29357">
        <v>1</v>
      </c>
      <c r="D29357" t="s">
        <v>154</v>
      </c>
      <c r="E29357" s="2">
        <v>0.60775462962962967</v>
      </c>
      <c r="F29357" s="2">
        <v>0.60821759259259256</v>
      </c>
      <c r="G29357" s="2"/>
      <c r="H29357" t="s">
        <v>110</v>
      </c>
    </row>
    <row r="29358" spans="1:8" x14ac:dyDescent="0.35">
      <c r="A29358">
        <v>148226</v>
      </c>
      <c r="B29358">
        <v>0</v>
      </c>
      <c r="C29358">
        <v>1</v>
      </c>
      <c r="D29358" t="s">
        <v>153</v>
      </c>
      <c r="E29358" s="2">
        <v>0.60960648148148144</v>
      </c>
      <c r="F29358" s="2">
        <v>0.61006944444444444</v>
      </c>
      <c r="G29358" s="2"/>
      <c r="H29358" t="s">
        <v>110</v>
      </c>
    </row>
    <row r="29359" spans="1:8" x14ac:dyDescent="0.35">
      <c r="A29359">
        <v>148226</v>
      </c>
      <c r="B29359">
        <v>0</v>
      </c>
      <c r="C29359">
        <v>1</v>
      </c>
      <c r="D29359" t="s">
        <v>126</v>
      </c>
      <c r="E29359" s="2">
        <v>0.61203703703703705</v>
      </c>
      <c r="F29359" s="2">
        <v>0.61273148148148149</v>
      </c>
      <c r="G29359" s="2"/>
      <c r="H29359" t="s">
        <v>110</v>
      </c>
    </row>
    <row r="29360" spans="1:8" x14ac:dyDescent="0.35">
      <c r="A29360">
        <v>148226</v>
      </c>
      <c r="B29360">
        <v>0</v>
      </c>
      <c r="C29360">
        <v>1</v>
      </c>
      <c r="D29360" t="s">
        <v>128</v>
      </c>
      <c r="E29360" s="2">
        <v>0.61493055555555554</v>
      </c>
      <c r="F29360" s="2">
        <v>0.61539351851851853</v>
      </c>
      <c r="G29360" s="2"/>
      <c r="H29360" t="s">
        <v>110</v>
      </c>
    </row>
    <row r="29361" spans="1:8" x14ac:dyDescent="0.35">
      <c r="A29361">
        <v>148226</v>
      </c>
      <c r="B29361">
        <v>0</v>
      </c>
      <c r="C29361">
        <v>1</v>
      </c>
      <c r="D29361" t="s">
        <v>45</v>
      </c>
      <c r="E29361" s="2">
        <v>0.61851851851851847</v>
      </c>
      <c r="F29361" s="2">
        <v>0.61932870370370374</v>
      </c>
      <c r="G29361" s="2"/>
      <c r="H29361" t="s">
        <v>110</v>
      </c>
    </row>
    <row r="29362" spans="1:8" x14ac:dyDescent="0.35">
      <c r="A29362">
        <v>148226</v>
      </c>
      <c r="B29362">
        <v>0</v>
      </c>
      <c r="C29362">
        <v>1</v>
      </c>
      <c r="D29362" t="s">
        <v>21</v>
      </c>
      <c r="E29362" s="2">
        <v>0.62071759259259263</v>
      </c>
      <c r="F29362" s="2">
        <v>0.62129629629629635</v>
      </c>
      <c r="G29362" s="2"/>
      <c r="H29362" t="s">
        <v>122</v>
      </c>
    </row>
    <row r="29363" spans="1:8" x14ac:dyDescent="0.35">
      <c r="A29363">
        <v>148226</v>
      </c>
      <c r="B29363">
        <v>0</v>
      </c>
      <c r="C29363">
        <v>1</v>
      </c>
      <c r="D29363" t="s">
        <v>123</v>
      </c>
      <c r="E29363" s="2">
        <v>0.62349537037037039</v>
      </c>
      <c r="F29363" s="2">
        <v>0.62407407407407411</v>
      </c>
      <c r="G29363" s="2"/>
      <c r="H29363">
        <v>2</v>
      </c>
    </row>
    <row r="29364" spans="1:8" x14ac:dyDescent="0.35">
      <c r="A29364">
        <v>148226</v>
      </c>
      <c r="B29364">
        <v>0</v>
      </c>
      <c r="C29364">
        <v>1</v>
      </c>
      <c r="D29364" t="s">
        <v>93</v>
      </c>
      <c r="E29364" s="2">
        <v>0.62592592592592589</v>
      </c>
      <c r="F29364" s="2">
        <v>0.62638888888888888</v>
      </c>
      <c r="G29364" s="2"/>
      <c r="H29364">
        <v>2</v>
      </c>
    </row>
    <row r="29365" spans="1:8" x14ac:dyDescent="0.35">
      <c r="A29365">
        <v>148226</v>
      </c>
      <c r="B29365">
        <v>0</v>
      </c>
      <c r="C29365">
        <v>1</v>
      </c>
      <c r="D29365" t="s">
        <v>9</v>
      </c>
      <c r="E29365" s="2">
        <v>0.62754629629629632</v>
      </c>
      <c r="F29365" s="2">
        <v>0.62800925925925921</v>
      </c>
      <c r="G29365" s="2"/>
      <c r="H29365">
        <v>2</v>
      </c>
    </row>
    <row r="29366" spans="1:8" x14ac:dyDescent="0.35">
      <c r="A29366">
        <v>148226</v>
      </c>
      <c r="B29366">
        <v>0</v>
      </c>
      <c r="C29366">
        <v>1</v>
      </c>
      <c r="D29366" t="s">
        <v>144</v>
      </c>
      <c r="E29366" s="2">
        <v>0.62905092592592593</v>
      </c>
      <c r="F29366" s="2">
        <v>0.62951388888888893</v>
      </c>
      <c r="G29366" s="2"/>
      <c r="H29366">
        <v>2</v>
      </c>
    </row>
    <row r="29367" spans="1:8" x14ac:dyDescent="0.35">
      <c r="A29367">
        <v>148226</v>
      </c>
      <c r="B29367">
        <v>0</v>
      </c>
      <c r="C29367">
        <v>1</v>
      </c>
      <c r="D29367" t="s">
        <v>59</v>
      </c>
      <c r="E29367" s="2">
        <v>0.63067129629629626</v>
      </c>
      <c r="F29367" s="2">
        <v>0.63113425925925926</v>
      </c>
      <c r="G29367" s="2"/>
      <c r="H29367">
        <v>2</v>
      </c>
    </row>
    <row r="29368" spans="1:8" x14ac:dyDescent="0.35">
      <c r="A29368">
        <v>148226</v>
      </c>
      <c r="B29368">
        <v>0</v>
      </c>
      <c r="C29368">
        <v>1</v>
      </c>
      <c r="D29368" t="s">
        <v>90</v>
      </c>
      <c r="E29368" s="2">
        <v>0.63252314814814814</v>
      </c>
      <c r="F29368" s="2">
        <v>0.63321759259259258</v>
      </c>
      <c r="G29368" s="2"/>
      <c r="H29368">
        <v>2</v>
      </c>
    </row>
    <row r="29369" spans="1:8" x14ac:dyDescent="0.35">
      <c r="A29369">
        <v>148226</v>
      </c>
      <c r="B29369">
        <v>0</v>
      </c>
      <c r="C29369">
        <v>1</v>
      </c>
      <c r="D29369" t="s">
        <v>151</v>
      </c>
      <c r="E29369" s="2">
        <v>0.63437500000000002</v>
      </c>
      <c r="F29369" s="2">
        <v>0.63483796296296291</v>
      </c>
      <c r="G29369" s="2"/>
      <c r="H29369">
        <v>2</v>
      </c>
    </row>
    <row r="29370" spans="1:8" x14ac:dyDescent="0.35">
      <c r="A29370">
        <v>148226</v>
      </c>
      <c r="B29370">
        <v>0</v>
      </c>
      <c r="C29370">
        <v>1</v>
      </c>
      <c r="D29370" t="s">
        <v>150</v>
      </c>
      <c r="E29370" s="2">
        <v>0.63611111111111107</v>
      </c>
      <c r="F29370" s="2">
        <v>0.63680555555555551</v>
      </c>
      <c r="G29370" s="2"/>
      <c r="H29370">
        <v>2</v>
      </c>
    </row>
    <row r="29371" spans="1:8" x14ac:dyDescent="0.35">
      <c r="A29371">
        <v>148226</v>
      </c>
      <c r="B29371">
        <v>0</v>
      </c>
      <c r="C29371">
        <v>1</v>
      </c>
      <c r="D29371" t="s">
        <v>149</v>
      </c>
      <c r="E29371" s="2">
        <v>0.63807870370370368</v>
      </c>
      <c r="F29371" s="2">
        <v>0.6386574074074074</v>
      </c>
      <c r="G29371" s="2"/>
      <c r="H29371">
        <v>2</v>
      </c>
    </row>
    <row r="29372" spans="1:8" x14ac:dyDescent="0.35">
      <c r="A29372">
        <v>148226</v>
      </c>
      <c r="B29372">
        <v>0</v>
      </c>
      <c r="C29372">
        <v>1</v>
      </c>
      <c r="D29372" t="s">
        <v>148</v>
      </c>
      <c r="E29372" s="2">
        <v>0.64027777777777772</v>
      </c>
      <c r="F29372" s="2">
        <v>0.64074074074074072</v>
      </c>
      <c r="G29372" s="2"/>
      <c r="H29372">
        <v>2</v>
      </c>
    </row>
    <row r="29373" spans="1:8" x14ac:dyDescent="0.35">
      <c r="A29373">
        <v>148226</v>
      </c>
      <c r="B29373">
        <v>0</v>
      </c>
      <c r="C29373">
        <v>1</v>
      </c>
      <c r="D29373" t="s">
        <v>19</v>
      </c>
      <c r="E29373" s="2">
        <v>0.64363425925925921</v>
      </c>
      <c r="F29373" s="2">
        <v>0.64409722222222221</v>
      </c>
      <c r="G29373" s="2"/>
      <c r="H29373">
        <v>2</v>
      </c>
    </row>
    <row r="29374" spans="1:8" x14ac:dyDescent="0.35">
      <c r="A29374">
        <v>148226</v>
      </c>
      <c r="B29374">
        <v>0</v>
      </c>
      <c r="C29374">
        <v>1</v>
      </c>
      <c r="D29374" t="s">
        <v>146</v>
      </c>
      <c r="E29374" s="2">
        <v>0.64513888888888893</v>
      </c>
      <c r="F29374" s="2">
        <v>0.64560185185185182</v>
      </c>
      <c r="G29374" s="2"/>
      <c r="H29374" t="s">
        <v>159</v>
      </c>
    </row>
    <row r="29375" spans="1:8" x14ac:dyDescent="0.35">
      <c r="A29375">
        <v>148226</v>
      </c>
      <c r="B29375">
        <v>0</v>
      </c>
      <c r="C29375">
        <v>1</v>
      </c>
      <c r="D29375" t="s">
        <v>145</v>
      </c>
      <c r="E29375" s="2">
        <v>0.6469907407407407</v>
      </c>
      <c r="F29375" s="2">
        <v>0.6474537037037037</v>
      </c>
      <c r="G29375" s="2"/>
      <c r="H29375">
        <v>2</v>
      </c>
    </row>
    <row r="29376" spans="1:8" x14ac:dyDescent="0.35">
      <c r="A29376">
        <v>148226</v>
      </c>
      <c r="B29376">
        <v>0</v>
      </c>
      <c r="C29376">
        <v>1</v>
      </c>
      <c r="D29376" t="s">
        <v>23</v>
      </c>
      <c r="E29376" s="2">
        <v>0.64965277777777775</v>
      </c>
      <c r="H29376">
        <v>1</v>
      </c>
    </row>
    <row r="29377" spans="1:8" x14ac:dyDescent="0.35">
      <c r="A29377">
        <v>145832</v>
      </c>
      <c r="B29377">
        <v>0</v>
      </c>
      <c r="C29377">
        <v>1</v>
      </c>
      <c r="D29377" t="s">
        <v>8</v>
      </c>
      <c r="F29377" s="2">
        <v>0.608912037037037</v>
      </c>
      <c r="G29377" s="2"/>
      <c r="H29377">
        <v>1</v>
      </c>
    </row>
    <row r="29378" spans="1:8" x14ac:dyDescent="0.35">
      <c r="A29378">
        <v>145832</v>
      </c>
      <c r="B29378">
        <v>0</v>
      </c>
      <c r="C29378">
        <v>1</v>
      </c>
      <c r="D29378" t="s">
        <v>102</v>
      </c>
      <c r="E29378" s="2">
        <v>0.61238425925925921</v>
      </c>
      <c r="F29378" s="2">
        <v>0.61284722222222221</v>
      </c>
      <c r="G29378" s="2"/>
      <c r="H29378">
        <v>2</v>
      </c>
    </row>
    <row r="29379" spans="1:8" x14ac:dyDescent="0.35">
      <c r="A29379">
        <v>145832</v>
      </c>
      <c r="B29379">
        <v>0</v>
      </c>
      <c r="C29379">
        <v>1</v>
      </c>
      <c r="D29379" t="s">
        <v>103</v>
      </c>
      <c r="E29379" s="2">
        <v>0.6157407407407407</v>
      </c>
      <c r="F29379" s="2">
        <v>0.6162037037037037</v>
      </c>
      <c r="G29379" s="2"/>
      <c r="H29379">
        <v>2</v>
      </c>
    </row>
    <row r="29380" spans="1:8" x14ac:dyDescent="0.35">
      <c r="A29380">
        <v>145832</v>
      </c>
      <c r="B29380">
        <v>0</v>
      </c>
      <c r="C29380">
        <v>1</v>
      </c>
      <c r="D29380" t="s">
        <v>104</v>
      </c>
      <c r="E29380" s="2">
        <v>0.61840277777777775</v>
      </c>
      <c r="F29380" s="2">
        <v>0.61886574074074074</v>
      </c>
      <c r="G29380" s="2"/>
      <c r="H29380">
        <v>2</v>
      </c>
    </row>
    <row r="29381" spans="1:8" x14ac:dyDescent="0.35">
      <c r="A29381">
        <v>145832</v>
      </c>
      <c r="B29381">
        <v>0</v>
      </c>
      <c r="C29381">
        <v>1</v>
      </c>
      <c r="D29381" t="s">
        <v>105</v>
      </c>
      <c r="E29381" s="2">
        <v>0.62106481481481479</v>
      </c>
      <c r="F29381" s="2">
        <v>0.62152777777777779</v>
      </c>
      <c r="G29381" s="2"/>
      <c r="H29381">
        <v>2</v>
      </c>
    </row>
    <row r="29382" spans="1:8" x14ac:dyDescent="0.35">
      <c r="A29382">
        <v>145832</v>
      </c>
      <c r="B29382">
        <v>0</v>
      </c>
      <c r="C29382">
        <v>1</v>
      </c>
      <c r="D29382" t="s">
        <v>106</v>
      </c>
      <c r="E29382" s="2">
        <v>0.62361111111111112</v>
      </c>
      <c r="F29382" s="2">
        <v>0.62407407407407411</v>
      </c>
      <c r="G29382" s="2"/>
      <c r="H29382">
        <v>2</v>
      </c>
    </row>
    <row r="29383" spans="1:8" x14ac:dyDescent="0.35">
      <c r="A29383">
        <v>145832</v>
      </c>
      <c r="B29383">
        <v>0</v>
      </c>
      <c r="C29383">
        <v>1</v>
      </c>
      <c r="D29383" t="s">
        <v>107</v>
      </c>
      <c r="E29383" s="2">
        <v>0.62557870370370372</v>
      </c>
      <c r="F29383" s="2">
        <v>0.62604166666666672</v>
      </c>
      <c r="G29383" s="2"/>
      <c r="H29383">
        <v>2</v>
      </c>
    </row>
    <row r="29384" spans="1:8" x14ac:dyDescent="0.35">
      <c r="A29384">
        <v>145832</v>
      </c>
      <c r="B29384">
        <v>0</v>
      </c>
      <c r="C29384">
        <v>1</v>
      </c>
      <c r="D29384" t="s">
        <v>108</v>
      </c>
      <c r="E29384" s="2">
        <v>0.62754629629629632</v>
      </c>
      <c r="F29384" s="2">
        <v>0.62800925925925921</v>
      </c>
      <c r="G29384" s="2"/>
      <c r="H29384">
        <v>2</v>
      </c>
    </row>
    <row r="29385" spans="1:8" x14ac:dyDescent="0.35">
      <c r="A29385">
        <v>145832</v>
      </c>
      <c r="B29385">
        <v>0</v>
      </c>
      <c r="C29385">
        <v>1</v>
      </c>
      <c r="D29385" t="s">
        <v>39</v>
      </c>
      <c r="E29385" s="2">
        <v>0.63159722222222225</v>
      </c>
      <c r="F29385" s="2">
        <v>0.63240740740740742</v>
      </c>
      <c r="G29385" s="2"/>
      <c r="H29385">
        <v>6</v>
      </c>
    </row>
    <row r="29386" spans="1:8" x14ac:dyDescent="0.35">
      <c r="A29386">
        <v>145832</v>
      </c>
      <c r="B29386">
        <v>0</v>
      </c>
      <c r="C29386">
        <v>1</v>
      </c>
      <c r="D29386" t="s">
        <v>109</v>
      </c>
      <c r="E29386" s="2">
        <v>0.63483796296296291</v>
      </c>
      <c r="F29386" s="2">
        <v>0.63530092592592591</v>
      </c>
      <c r="G29386" s="2"/>
      <c r="H29386" t="s">
        <v>110</v>
      </c>
    </row>
    <row r="29387" spans="1:8" x14ac:dyDescent="0.35">
      <c r="A29387">
        <v>145832</v>
      </c>
      <c r="B29387">
        <v>0</v>
      </c>
      <c r="C29387">
        <v>1</v>
      </c>
      <c r="D29387" t="s">
        <v>111</v>
      </c>
      <c r="E29387" s="2">
        <v>0.63680555555555551</v>
      </c>
      <c r="F29387" s="2">
        <v>0.63726851851851851</v>
      </c>
      <c r="G29387" s="2"/>
      <c r="H29387" t="s">
        <v>110</v>
      </c>
    </row>
    <row r="29388" spans="1:8" x14ac:dyDescent="0.35">
      <c r="A29388">
        <v>145832</v>
      </c>
      <c r="B29388">
        <v>0</v>
      </c>
      <c r="C29388">
        <v>1</v>
      </c>
      <c r="D29388" t="s">
        <v>112</v>
      </c>
      <c r="E29388" s="2">
        <v>0.63900462962962967</v>
      </c>
      <c r="F29388" s="2">
        <v>0.63946759259259256</v>
      </c>
      <c r="G29388" s="2"/>
      <c r="H29388" t="s">
        <v>110</v>
      </c>
    </row>
    <row r="29389" spans="1:8" x14ac:dyDescent="0.35">
      <c r="A29389">
        <v>145832</v>
      </c>
      <c r="B29389">
        <v>0</v>
      </c>
      <c r="C29389">
        <v>1</v>
      </c>
      <c r="D29389" t="s">
        <v>113</v>
      </c>
      <c r="E29389" s="2">
        <v>0.64085648148148144</v>
      </c>
      <c r="F29389" s="2">
        <v>0.64143518518518516</v>
      </c>
      <c r="G29389" s="2"/>
      <c r="H29389" t="s">
        <v>110</v>
      </c>
    </row>
    <row r="29390" spans="1:8" x14ac:dyDescent="0.35">
      <c r="A29390">
        <v>145832</v>
      </c>
      <c r="B29390">
        <v>0</v>
      </c>
      <c r="C29390">
        <v>1</v>
      </c>
      <c r="D29390" t="s">
        <v>24</v>
      </c>
      <c r="E29390" s="2">
        <v>0.64317129629629632</v>
      </c>
      <c r="F29390" s="2">
        <v>0.64386574074074077</v>
      </c>
      <c r="G29390" s="2"/>
      <c r="H29390" t="s">
        <v>110</v>
      </c>
    </row>
    <row r="29391" spans="1:8" x14ac:dyDescent="0.35">
      <c r="A29391">
        <v>145832</v>
      </c>
      <c r="B29391">
        <v>0</v>
      </c>
      <c r="C29391">
        <v>1</v>
      </c>
      <c r="D29391" t="s">
        <v>45</v>
      </c>
      <c r="E29391" s="2">
        <v>0.65300925925925923</v>
      </c>
      <c r="F29391" s="2">
        <v>0.65370370370370368</v>
      </c>
      <c r="G29391" s="2"/>
      <c r="H29391" t="s">
        <v>110</v>
      </c>
    </row>
    <row r="29392" spans="1:8" x14ac:dyDescent="0.35">
      <c r="A29392">
        <v>145832</v>
      </c>
      <c r="B29392">
        <v>0</v>
      </c>
      <c r="C29392">
        <v>1</v>
      </c>
      <c r="D29392" t="s">
        <v>21</v>
      </c>
      <c r="E29392" s="2">
        <v>0.65520833333333328</v>
      </c>
      <c r="F29392" s="2">
        <v>0.655787037037037</v>
      </c>
      <c r="G29392" s="2"/>
      <c r="H29392" t="s">
        <v>122</v>
      </c>
    </row>
    <row r="29393" spans="1:8" x14ac:dyDescent="0.35">
      <c r="A29393">
        <v>145832</v>
      </c>
      <c r="B29393">
        <v>0</v>
      </c>
      <c r="C29393">
        <v>1</v>
      </c>
      <c r="D29393" t="s">
        <v>123</v>
      </c>
      <c r="E29393" s="2">
        <v>0.65810185185185188</v>
      </c>
      <c r="F29393" s="2">
        <v>0.6586805555555556</v>
      </c>
      <c r="G29393" s="2"/>
      <c r="H29393">
        <v>2</v>
      </c>
    </row>
    <row r="29394" spans="1:8" x14ac:dyDescent="0.35">
      <c r="A29394">
        <v>145832</v>
      </c>
      <c r="B29394">
        <v>0</v>
      </c>
      <c r="C29394">
        <v>1</v>
      </c>
      <c r="D29394" t="s">
        <v>93</v>
      </c>
      <c r="E29394" s="2">
        <v>0.66041666666666665</v>
      </c>
      <c r="F29394" s="2">
        <v>0.66087962962962965</v>
      </c>
      <c r="G29394" s="2"/>
      <c r="H29394">
        <v>2</v>
      </c>
    </row>
    <row r="29395" spans="1:8" x14ac:dyDescent="0.35">
      <c r="A29395">
        <v>145832</v>
      </c>
      <c r="B29395">
        <v>0</v>
      </c>
      <c r="C29395">
        <v>1</v>
      </c>
      <c r="D29395" t="s">
        <v>9</v>
      </c>
      <c r="E29395" s="2">
        <v>0.66215277777777781</v>
      </c>
      <c r="H29395">
        <v>1</v>
      </c>
    </row>
    <row r="29396" spans="1:8" x14ac:dyDescent="0.35">
      <c r="A29396">
        <v>145821</v>
      </c>
      <c r="B29396">
        <v>0</v>
      </c>
      <c r="C29396">
        <v>1</v>
      </c>
      <c r="D29396" t="s">
        <v>9</v>
      </c>
      <c r="F29396" s="2">
        <v>0.609837962962963</v>
      </c>
      <c r="G29396" s="2"/>
      <c r="H29396">
        <v>1</v>
      </c>
    </row>
    <row r="29397" spans="1:8" x14ac:dyDescent="0.35">
      <c r="A29397">
        <v>145821</v>
      </c>
      <c r="B29397">
        <v>0</v>
      </c>
      <c r="C29397">
        <v>1</v>
      </c>
      <c r="D29397" t="s">
        <v>93</v>
      </c>
      <c r="E29397" s="2">
        <v>0.61099537037037033</v>
      </c>
      <c r="F29397" s="2">
        <v>0.61145833333333333</v>
      </c>
      <c r="G29397" s="2"/>
      <c r="H29397">
        <v>1</v>
      </c>
    </row>
    <row r="29398" spans="1:8" x14ac:dyDescent="0.35">
      <c r="A29398">
        <v>145821</v>
      </c>
      <c r="B29398">
        <v>0</v>
      </c>
      <c r="C29398">
        <v>1</v>
      </c>
      <c r="D29398" t="s">
        <v>123</v>
      </c>
      <c r="E29398" s="2">
        <v>0.61319444444444449</v>
      </c>
      <c r="F29398" s="2">
        <v>0.6137731481481481</v>
      </c>
      <c r="G29398" s="2"/>
      <c r="H29398">
        <v>1</v>
      </c>
    </row>
    <row r="29399" spans="1:8" x14ac:dyDescent="0.35">
      <c r="A29399">
        <v>145821</v>
      </c>
      <c r="B29399">
        <v>0</v>
      </c>
      <c r="C29399">
        <v>1</v>
      </c>
      <c r="D29399" t="s">
        <v>21</v>
      </c>
      <c r="E29399" s="2">
        <v>0.61597222222222225</v>
      </c>
      <c r="F29399" s="2">
        <v>0.61655092592592597</v>
      </c>
      <c r="G29399" s="2"/>
      <c r="H29399" t="s">
        <v>114</v>
      </c>
    </row>
    <row r="29400" spans="1:8" x14ac:dyDescent="0.35">
      <c r="A29400">
        <v>145821</v>
      </c>
      <c r="B29400">
        <v>0</v>
      </c>
      <c r="C29400">
        <v>1</v>
      </c>
      <c r="D29400" t="s">
        <v>45</v>
      </c>
      <c r="E29400" s="2">
        <v>0.61793981481481486</v>
      </c>
      <c r="F29400" s="2">
        <v>0.6186342592592593</v>
      </c>
      <c r="G29400" s="2"/>
      <c r="H29400" t="s">
        <v>152</v>
      </c>
    </row>
    <row r="29401" spans="1:8" x14ac:dyDescent="0.35">
      <c r="A29401">
        <v>145821</v>
      </c>
      <c r="B29401">
        <v>0</v>
      </c>
      <c r="C29401">
        <v>1</v>
      </c>
      <c r="D29401" t="s">
        <v>24</v>
      </c>
      <c r="E29401" s="2">
        <v>0.62615740740740744</v>
      </c>
      <c r="F29401" s="2">
        <v>0.62685185185185188</v>
      </c>
      <c r="G29401" s="2"/>
      <c r="H29401" t="s">
        <v>152</v>
      </c>
    </row>
    <row r="29402" spans="1:8" x14ac:dyDescent="0.35">
      <c r="A29402">
        <v>145821</v>
      </c>
      <c r="B29402">
        <v>0</v>
      </c>
      <c r="C29402">
        <v>1</v>
      </c>
      <c r="D29402" t="s">
        <v>113</v>
      </c>
      <c r="E29402" s="2">
        <v>0.62881944444444449</v>
      </c>
      <c r="F29402" s="2">
        <v>0.6293981481481481</v>
      </c>
      <c r="G29402" s="2"/>
      <c r="H29402" t="s">
        <v>152</v>
      </c>
    </row>
    <row r="29403" spans="1:8" x14ac:dyDescent="0.35">
      <c r="A29403">
        <v>145821</v>
      </c>
      <c r="B29403">
        <v>0</v>
      </c>
      <c r="C29403">
        <v>1</v>
      </c>
      <c r="D29403" t="s">
        <v>112</v>
      </c>
      <c r="E29403" s="2">
        <v>0.63078703703703709</v>
      </c>
      <c r="F29403" s="2">
        <v>0.6313657407407407</v>
      </c>
      <c r="G29403" s="2"/>
      <c r="H29403" t="s">
        <v>152</v>
      </c>
    </row>
    <row r="29404" spans="1:8" x14ac:dyDescent="0.35">
      <c r="A29404">
        <v>145821</v>
      </c>
      <c r="B29404">
        <v>0</v>
      </c>
      <c r="C29404">
        <v>1</v>
      </c>
      <c r="D29404" t="s">
        <v>111</v>
      </c>
      <c r="E29404" s="2">
        <v>0.63298611111111114</v>
      </c>
      <c r="F29404" s="2">
        <v>0.63344907407407403</v>
      </c>
      <c r="G29404" s="2"/>
      <c r="H29404" t="s">
        <v>152</v>
      </c>
    </row>
    <row r="29405" spans="1:8" x14ac:dyDescent="0.35">
      <c r="A29405">
        <v>145821</v>
      </c>
      <c r="B29405">
        <v>0</v>
      </c>
      <c r="C29405">
        <v>1</v>
      </c>
      <c r="D29405" t="s">
        <v>109</v>
      </c>
      <c r="E29405" s="2">
        <v>0.63495370370370374</v>
      </c>
      <c r="F29405" s="2">
        <v>0.63541666666666663</v>
      </c>
      <c r="G29405" s="2"/>
      <c r="H29405" t="s">
        <v>152</v>
      </c>
    </row>
    <row r="29406" spans="1:8" x14ac:dyDescent="0.35">
      <c r="A29406">
        <v>145821</v>
      </c>
      <c r="B29406">
        <v>0</v>
      </c>
      <c r="C29406">
        <v>1</v>
      </c>
      <c r="D29406" t="s">
        <v>39</v>
      </c>
      <c r="E29406" s="2">
        <v>0.63749999999999996</v>
      </c>
      <c r="F29406" s="2">
        <v>0.6381944444444444</v>
      </c>
      <c r="G29406" s="2"/>
      <c r="H29406">
        <v>5</v>
      </c>
    </row>
    <row r="29407" spans="1:8" x14ac:dyDescent="0.35">
      <c r="A29407">
        <v>145821</v>
      </c>
      <c r="B29407">
        <v>0</v>
      </c>
      <c r="C29407">
        <v>1</v>
      </c>
      <c r="D29407" t="s">
        <v>108</v>
      </c>
      <c r="E29407" s="2">
        <v>0.64074074074074072</v>
      </c>
      <c r="F29407" s="2">
        <v>0.64120370370370372</v>
      </c>
      <c r="G29407" s="2"/>
      <c r="H29407">
        <v>1</v>
      </c>
    </row>
    <row r="29408" spans="1:8" x14ac:dyDescent="0.35">
      <c r="A29408">
        <v>145821</v>
      </c>
      <c r="B29408">
        <v>0</v>
      </c>
      <c r="C29408">
        <v>1</v>
      </c>
      <c r="D29408" t="s">
        <v>107</v>
      </c>
      <c r="E29408" s="2">
        <v>0.64282407407407405</v>
      </c>
      <c r="F29408" s="2">
        <v>0.64328703703703705</v>
      </c>
      <c r="G29408" s="2"/>
      <c r="H29408">
        <v>1</v>
      </c>
    </row>
    <row r="29409" spans="1:8" x14ac:dyDescent="0.35">
      <c r="A29409">
        <v>145821</v>
      </c>
      <c r="B29409">
        <v>0</v>
      </c>
      <c r="C29409">
        <v>1</v>
      </c>
      <c r="D29409" t="s">
        <v>106</v>
      </c>
      <c r="E29409" s="2">
        <v>0.64444444444444449</v>
      </c>
      <c r="F29409" s="2">
        <v>0.64490740740740737</v>
      </c>
      <c r="G29409" s="2"/>
      <c r="H29409">
        <v>1</v>
      </c>
    </row>
    <row r="29410" spans="1:8" x14ac:dyDescent="0.35">
      <c r="A29410">
        <v>145821</v>
      </c>
      <c r="B29410">
        <v>0</v>
      </c>
      <c r="C29410">
        <v>1</v>
      </c>
      <c r="D29410" t="s">
        <v>105</v>
      </c>
      <c r="E29410" s="2">
        <v>0.64664351851851853</v>
      </c>
      <c r="F29410" s="2">
        <v>0.64710648148148153</v>
      </c>
      <c r="G29410" s="2"/>
      <c r="H29410">
        <v>1</v>
      </c>
    </row>
    <row r="29411" spans="1:8" x14ac:dyDescent="0.35">
      <c r="A29411">
        <v>145821</v>
      </c>
      <c r="B29411">
        <v>0</v>
      </c>
      <c r="C29411">
        <v>1</v>
      </c>
      <c r="D29411" t="s">
        <v>104</v>
      </c>
      <c r="E29411" s="2">
        <v>0.64884259259259258</v>
      </c>
      <c r="F29411" s="2">
        <v>0.64930555555555558</v>
      </c>
      <c r="G29411" s="2"/>
      <c r="H29411">
        <v>1</v>
      </c>
    </row>
    <row r="29412" spans="1:8" x14ac:dyDescent="0.35">
      <c r="A29412">
        <v>145821</v>
      </c>
      <c r="B29412">
        <v>0</v>
      </c>
      <c r="C29412">
        <v>1</v>
      </c>
      <c r="D29412" t="s">
        <v>103</v>
      </c>
      <c r="E29412" s="2">
        <v>0.65173611111111107</v>
      </c>
      <c r="F29412" s="2">
        <v>0.65219907407407407</v>
      </c>
      <c r="G29412" s="2"/>
      <c r="H29412">
        <v>1</v>
      </c>
    </row>
    <row r="29413" spans="1:8" x14ac:dyDescent="0.35">
      <c r="A29413">
        <v>145821</v>
      </c>
      <c r="B29413">
        <v>0</v>
      </c>
      <c r="C29413">
        <v>1</v>
      </c>
      <c r="D29413" t="s">
        <v>102</v>
      </c>
      <c r="E29413" s="2">
        <v>0.65451388888888884</v>
      </c>
      <c r="F29413" s="2">
        <v>0.65497685185185184</v>
      </c>
      <c r="G29413" s="2"/>
      <c r="H29413">
        <v>1</v>
      </c>
    </row>
    <row r="29414" spans="1:8" x14ac:dyDescent="0.35">
      <c r="A29414">
        <v>145821</v>
      </c>
      <c r="B29414">
        <v>0</v>
      </c>
      <c r="C29414">
        <v>1</v>
      </c>
      <c r="D29414" t="s">
        <v>8</v>
      </c>
      <c r="E29414" s="2">
        <v>0.65844907407407405</v>
      </c>
      <c r="F29414" s="2">
        <v>0.65891203703703705</v>
      </c>
      <c r="G29414" s="2"/>
      <c r="H29414">
        <v>1</v>
      </c>
    </row>
    <row r="29415" spans="1:8" x14ac:dyDescent="0.35">
      <c r="A29415">
        <v>145821</v>
      </c>
      <c r="B29415">
        <v>0</v>
      </c>
      <c r="C29415">
        <v>1</v>
      </c>
      <c r="D29415" t="s">
        <v>48</v>
      </c>
      <c r="E29415" s="2">
        <v>0.6606481481481481</v>
      </c>
      <c r="H29415">
        <v>13</v>
      </c>
    </row>
    <row r="29416" spans="1:8" x14ac:dyDescent="0.35">
      <c r="A29416">
        <v>148126</v>
      </c>
      <c r="B29416">
        <v>0</v>
      </c>
      <c r="C29416">
        <v>1</v>
      </c>
      <c r="D29416" t="s">
        <v>18</v>
      </c>
      <c r="F29416" s="2">
        <v>0.61018518518518516</v>
      </c>
      <c r="G29416" s="2"/>
      <c r="H29416" t="s">
        <v>124</v>
      </c>
    </row>
    <row r="29417" spans="1:8" x14ac:dyDescent="0.35">
      <c r="A29417">
        <v>148126</v>
      </c>
      <c r="B29417">
        <v>0</v>
      </c>
      <c r="C29417">
        <v>1</v>
      </c>
      <c r="D29417" t="s">
        <v>17</v>
      </c>
      <c r="E29417" s="2">
        <v>0.61250000000000004</v>
      </c>
      <c r="F29417" s="2">
        <v>0.61296296296296293</v>
      </c>
      <c r="G29417" s="2"/>
      <c r="H29417">
        <v>2</v>
      </c>
    </row>
    <row r="29418" spans="1:8" x14ac:dyDescent="0.35">
      <c r="A29418">
        <v>148126</v>
      </c>
      <c r="B29418">
        <v>0</v>
      </c>
      <c r="C29418">
        <v>1</v>
      </c>
      <c r="D29418" t="s">
        <v>125</v>
      </c>
      <c r="E29418" s="2">
        <v>0.61458333333333337</v>
      </c>
      <c r="F29418" s="2">
        <v>0.61504629629629626</v>
      </c>
      <c r="G29418" s="2"/>
      <c r="H29418">
        <v>2</v>
      </c>
    </row>
    <row r="29419" spans="1:8" x14ac:dyDescent="0.35">
      <c r="A29419">
        <v>148126</v>
      </c>
      <c r="B29419">
        <v>0</v>
      </c>
      <c r="C29419">
        <v>1</v>
      </c>
      <c r="D29419" t="s">
        <v>126</v>
      </c>
      <c r="E29419" s="2">
        <v>0.61712962962962958</v>
      </c>
      <c r="F29419" s="2">
        <v>0.61782407407407403</v>
      </c>
      <c r="G29419" s="2"/>
      <c r="H29419" t="s">
        <v>127</v>
      </c>
    </row>
    <row r="29420" spans="1:8" x14ac:dyDescent="0.35">
      <c r="A29420">
        <v>148126</v>
      </c>
      <c r="B29420">
        <v>0</v>
      </c>
      <c r="C29420">
        <v>1</v>
      </c>
      <c r="D29420" t="s">
        <v>128</v>
      </c>
      <c r="E29420" s="2">
        <v>0.61932870370370374</v>
      </c>
      <c r="F29420" s="2">
        <v>0.61979166666666663</v>
      </c>
      <c r="G29420" s="2"/>
      <c r="H29420" t="s">
        <v>110</v>
      </c>
    </row>
    <row r="29421" spans="1:8" x14ac:dyDescent="0.35">
      <c r="A29421">
        <v>148126</v>
      </c>
      <c r="B29421">
        <v>0</v>
      </c>
      <c r="C29421">
        <v>1</v>
      </c>
      <c r="D29421" t="s">
        <v>129</v>
      </c>
      <c r="E29421" s="2">
        <v>0.62118055555555551</v>
      </c>
      <c r="F29421" s="2">
        <v>0.62164351851851851</v>
      </c>
      <c r="G29421" s="2"/>
      <c r="H29421" t="s">
        <v>110</v>
      </c>
    </row>
    <row r="29422" spans="1:8" x14ac:dyDescent="0.35">
      <c r="A29422">
        <v>148126</v>
      </c>
      <c r="B29422">
        <v>0</v>
      </c>
      <c r="C29422">
        <v>1</v>
      </c>
      <c r="D29422" t="s">
        <v>130</v>
      </c>
      <c r="E29422" s="2">
        <v>0.6230324074074074</v>
      </c>
      <c r="F29422" s="2">
        <v>0.62361111111111112</v>
      </c>
      <c r="G29422" s="2"/>
      <c r="H29422" t="s">
        <v>110</v>
      </c>
    </row>
    <row r="29423" spans="1:8" x14ac:dyDescent="0.35">
      <c r="A29423">
        <v>148126</v>
      </c>
      <c r="B29423">
        <v>0</v>
      </c>
      <c r="C29423">
        <v>1</v>
      </c>
      <c r="D29423" t="s">
        <v>45</v>
      </c>
      <c r="E29423" s="2">
        <v>0.62557870370370372</v>
      </c>
      <c r="F29423" s="2">
        <v>0.62627314814814816</v>
      </c>
      <c r="G29423" s="2"/>
      <c r="H29423" t="s">
        <v>110</v>
      </c>
    </row>
    <row r="29424" spans="1:8" x14ac:dyDescent="0.35">
      <c r="A29424">
        <v>148126</v>
      </c>
      <c r="B29424">
        <v>0</v>
      </c>
      <c r="C29424">
        <v>1</v>
      </c>
      <c r="D29424" t="s">
        <v>21</v>
      </c>
      <c r="E29424" s="2">
        <v>0.62812500000000004</v>
      </c>
      <c r="F29424" s="2">
        <v>0.62870370370370365</v>
      </c>
      <c r="G29424" s="2"/>
      <c r="H29424" t="s">
        <v>122</v>
      </c>
    </row>
    <row r="29425" spans="1:8" x14ac:dyDescent="0.35">
      <c r="A29425">
        <v>148126</v>
      </c>
      <c r="B29425">
        <v>0</v>
      </c>
      <c r="C29425">
        <v>1</v>
      </c>
      <c r="D29425" t="s">
        <v>123</v>
      </c>
      <c r="E29425" s="2">
        <v>0.63101851851851853</v>
      </c>
      <c r="F29425" s="2">
        <v>0.63159722222222225</v>
      </c>
      <c r="G29425" s="2"/>
      <c r="H29425">
        <v>2</v>
      </c>
    </row>
    <row r="29426" spans="1:8" x14ac:dyDescent="0.35">
      <c r="A29426">
        <v>148126</v>
      </c>
      <c r="B29426">
        <v>0</v>
      </c>
      <c r="C29426">
        <v>1</v>
      </c>
      <c r="D29426" t="s">
        <v>93</v>
      </c>
      <c r="E29426" s="2">
        <v>0.63344907407407403</v>
      </c>
      <c r="F29426" s="2">
        <v>0.63391203703703702</v>
      </c>
      <c r="G29426" s="2"/>
      <c r="H29426">
        <v>2</v>
      </c>
    </row>
    <row r="29427" spans="1:8" x14ac:dyDescent="0.35">
      <c r="A29427">
        <v>148126</v>
      </c>
      <c r="B29427">
        <v>0</v>
      </c>
      <c r="C29427">
        <v>1</v>
      </c>
      <c r="D29427" t="s">
        <v>9</v>
      </c>
      <c r="E29427" s="2">
        <v>0.63506944444444446</v>
      </c>
      <c r="F29427" s="2">
        <v>0.63553240740740746</v>
      </c>
      <c r="G29427" s="2"/>
      <c r="H29427">
        <v>2</v>
      </c>
    </row>
    <row r="29428" spans="1:8" x14ac:dyDescent="0.35">
      <c r="A29428">
        <v>148126</v>
      </c>
      <c r="B29428">
        <v>0</v>
      </c>
      <c r="C29428">
        <v>1</v>
      </c>
      <c r="D29428" t="s">
        <v>144</v>
      </c>
      <c r="E29428" s="2">
        <v>0.63668981481481479</v>
      </c>
      <c r="F29428" s="2">
        <v>0.63715277777777779</v>
      </c>
      <c r="G29428" s="2"/>
      <c r="H29428">
        <v>2</v>
      </c>
    </row>
    <row r="29429" spans="1:8" x14ac:dyDescent="0.35">
      <c r="A29429">
        <v>148126</v>
      </c>
      <c r="B29429">
        <v>0</v>
      </c>
      <c r="C29429">
        <v>1</v>
      </c>
      <c r="D29429" t="s">
        <v>59</v>
      </c>
      <c r="E29429" s="2">
        <v>0.6381944444444444</v>
      </c>
      <c r="F29429" s="2">
        <v>0.6386574074074074</v>
      </c>
      <c r="G29429" s="2"/>
      <c r="H29429">
        <v>2</v>
      </c>
    </row>
    <row r="29430" spans="1:8" x14ac:dyDescent="0.35">
      <c r="A29430">
        <v>148126</v>
      </c>
      <c r="B29430">
        <v>0</v>
      </c>
      <c r="C29430">
        <v>1</v>
      </c>
      <c r="D29430" t="s">
        <v>143</v>
      </c>
      <c r="E29430" s="2">
        <v>0.63981481481481484</v>
      </c>
      <c r="F29430" s="2">
        <v>0.64050925925925928</v>
      </c>
      <c r="G29430" s="2"/>
      <c r="H29430">
        <v>2</v>
      </c>
    </row>
    <row r="29431" spans="1:8" x14ac:dyDescent="0.35">
      <c r="A29431">
        <v>148126</v>
      </c>
      <c r="B29431">
        <v>0</v>
      </c>
      <c r="C29431">
        <v>1</v>
      </c>
      <c r="D29431" t="s">
        <v>142</v>
      </c>
      <c r="E29431" s="2">
        <v>0.64131944444444444</v>
      </c>
      <c r="F29431" s="2">
        <v>0.64178240740740744</v>
      </c>
      <c r="G29431" s="2"/>
      <c r="H29431">
        <v>2</v>
      </c>
    </row>
    <row r="29432" spans="1:8" x14ac:dyDescent="0.35">
      <c r="A29432">
        <v>148126</v>
      </c>
      <c r="B29432">
        <v>0</v>
      </c>
      <c r="C29432">
        <v>1</v>
      </c>
      <c r="D29432" t="s">
        <v>46</v>
      </c>
      <c r="E29432" s="2">
        <v>0.64282407407407405</v>
      </c>
      <c r="F29432" s="2">
        <v>0.64328703703703705</v>
      </c>
      <c r="G29432" s="2"/>
      <c r="H29432">
        <v>2</v>
      </c>
    </row>
    <row r="29433" spans="1:8" x14ac:dyDescent="0.35">
      <c r="A29433">
        <v>148126</v>
      </c>
      <c r="B29433">
        <v>0</v>
      </c>
      <c r="C29433">
        <v>1</v>
      </c>
      <c r="D29433" t="s">
        <v>141</v>
      </c>
      <c r="E29433" s="2">
        <v>0.64398148148148149</v>
      </c>
      <c r="F29433" s="2">
        <v>0.64444444444444449</v>
      </c>
      <c r="G29433" s="2"/>
      <c r="H29433">
        <v>2</v>
      </c>
    </row>
    <row r="29434" spans="1:8" x14ac:dyDescent="0.35">
      <c r="A29434">
        <v>148126</v>
      </c>
      <c r="B29434">
        <v>0</v>
      </c>
      <c r="C29434">
        <v>1</v>
      </c>
      <c r="D29434" t="s">
        <v>140</v>
      </c>
      <c r="E29434" s="2">
        <v>0.64606481481481481</v>
      </c>
      <c r="F29434" s="2">
        <v>0.64675925925925926</v>
      </c>
      <c r="G29434" s="2"/>
      <c r="H29434">
        <v>2</v>
      </c>
    </row>
    <row r="29435" spans="1:8" x14ac:dyDescent="0.35">
      <c r="A29435">
        <v>148126</v>
      </c>
      <c r="B29435">
        <v>0</v>
      </c>
      <c r="C29435">
        <v>1</v>
      </c>
      <c r="D29435" t="s">
        <v>95</v>
      </c>
      <c r="E29435" s="2">
        <v>0.64803240740740742</v>
      </c>
      <c r="F29435" s="2">
        <v>0.64861111111111114</v>
      </c>
      <c r="G29435" s="2"/>
      <c r="H29435">
        <v>2</v>
      </c>
    </row>
    <row r="29436" spans="1:8" x14ac:dyDescent="0.35">
      <c r="A29436">
        <v>148126</v>
      </c>
      <c r="B29436">
        <v>0</v>
      </c>
      <c r="C29436">
        <v>1</v>
      </c>
      <c r="D29436" t="s">
        <v>72</v>
      </c>
      <c r="E29436" s="2">
        <v>0.65023148148148147</v>
      </c>
      <c r="F29436" s="2">
        <v>0.65081018518518519</v>
      </c>
      <c r="G29436" s="2"/>
      <c r="H29436">
        <v>2</v>
      </c>
    </row>
    <row r="29437" spans="1:8" x14ac:dyDescent="0.35">
      <c r="A29437">
        <v>148126</v>
      </c>
      <c r="B29437">
        <v>0</v>
      </c>
      <c r="C29437">
        <v>1</v>
      </c>
      <c r="D29437" t="s">
        <v>139</v>
      </c>
      <c r="E29437" s="2">
        <v>0.65231481481481479</v>
      </c>
      <c r="F29437" s="2">
        <v>0.65300925925925923</v>
      </c>
      <c r="G29437" s="2"/>
      <c r="H29437">
        <v>2</v>
      </c>
    </row>
    <row r="29438" spans="1:8" x14ac:dyDescent="0.35">
      <c r="A29438">
        <v>148126</v>
      </c>
      <c r="B29438">
        <v>0</v>
      </c>
      <c r="C29438">
        <v>1</v>
      </c>
      <c r="D29438" t="s">
        <v>138</v>
      </c>
      <c r="E29438" s="2">
        <v>0.65497685185185184</v>
      </c>
      <c r="F29438" s="2">
        <v>0.65543981481481484</v>
      </c>
      <c r="G29438" s="2"/>
      <c r="H29438">
        <v>2</v>
      </c>
    </row>
    <row r="29439" spans="1:8" x14ac:dyDescent="0.35">
      <c r="A29439">
        <v>148126</v>
      </c>
      <c r="B29439">
        <v>0</v>
      </c>
      <c r="C29439">
        <v>1</v>
      </c>
      <c r="D29439" t="s">
        <v>137</v>
      </c>
      <c r="E29439" s="2">
        <v>0.65659722222222228</v>
      </c>
      <c r="F29439" s="2">
        <v>0.65706018518518516</v>
      </c>
      <c r="G29439" s="2"/>
      <c r="H29439">
        <v>2</v>
      </c>
    </row>
    <row r="29440" spans="1:8" x14ac:dyDescent="0.35">
      <c r="A29440">
        <v>148126</v>
      </c>
      <c r="B29440">
        <v>0</v>
      </c>
      <c r="C29440">
        <v>1</v>
      </c>
      <c r="D29440" t="s">
        <v>136</v>
      </c>
      <c r="E29440" s="2">
        <v>0.65856481481481477</v>
      </c>
      <c r="F29440" s="2">
        <v>0.65902777777777777</v>
      </c>
      <c r="G29440" s="2"/>
      <c r="H29440">
        <v>2</v>
      </c>
    </row>
    <row r="29441" spans="1:8" x14ac:dyDescent="0.35">
      <c r="A29441">
        <v>148126</v>
      </c>
      <c r="B29441">
        <v>0</v>
      </c>
      <c r="C29441">
        <v>1</v>
      </c>
      <c r="D29441" t="s">
        <v>135</v>
      </c>
      <c r="E29441" s="2">
        <v>0.66041666666666665</v>
      </c>
      <c r="F29441" s="2">
        <v>0.66087962962962965</v>
      </c>
      <c r="G29441" s="2"/>
      <c r="H29441">
        <v>2</v>
      </c>
    </row>
    <row r="29442" spans="1:8" x14ac:dyDescent="0.35">
      <c r="A29442">
        <v>148126</v>
      </c>
      <c r="B29442">
        <v>1</v>
      </c>
      <c r="C29442">
        <v>1</v>
      </c>
      <c r="D29442" t="s">
        <v>38</v>
      </c>
      <c r="E29442" s="2">
        <v>0.66296296296296298</v>
      </c>
      <c r="F29442" s="2">
        <v>0.66365740740740742</v>
      </c>
      <c r="G29442" s="2"/>
      <c r="H29442" t="s">
        <v>172</v>
      </c>
    </row>
    <row r="29443" spans="1:8" x14ac:dyDescent="0.35">
      <c r="A29443">
        <v>148126</v>
      </c>
      <c r="B29443">
        <v>1</v>
      </c>
      <c r="C29443">
        <v>1</v>
      </c>
      <c r="D29443" t="s">
        <v>133</v>
      </c>
      <c r="E29443" s="2">
        <v>0.66493055555555558</v>
      </c>
      <c r="F29443" s="2">
        <v>0.66539351851851847</v>
      </c>
      <c r="G29443" s="2"/>
      <c r="H29443">
        <v>1</v>
      </c>
    </row>
    <row r="29444" spans="1:8" x14ac:dyDescent="0.35">
      <c r="A29444">
        <v>148126</v>
      </c>
      <c r="B29444">
        <v>1</v>
      </c>
      <c r="C29444">
        <v>1</v>
      </c>
      <c r="D29444" t="s">
        <v>132</v>
      </c>
      <c r="E29444" s="2">
        <v>0.66678240740740746</v>
      </c>
      <c r="F29444" s="2">
        <v>0.66724537037037035</v>
      </c>
      <c r="G29444" s="2"/>
      <c r="H29444">
        <v>1</v>
      </c>
    </row>
    <row r="29445" spans="1:8" x14ac:dyDescent="0.35">
      <c r="A29445">
        <v>148126</v>
      </c>
      <c r="B29445">
        <v>1</v>
      </c>
      <c r="C29445">
        <v>1</v>
      </c>
      <c r="D29445" t="s">
        <v>31</v>
      </c>
      <c r="E29445" s="2">
        <v>0.66979166666666667</v>
      </c>
      <c r="H29445" t="s">
        <v>131</v>
      </c>
    </row>
    <row r="29446" spans="1:8" x14ac:dyDescent="0.35">
      <c r="A29446">
        <v>147426</v>
      </c>
      <c r="B29446">
        <v>0</v>
      </c>
      <c r="C29446">
        <v>1</v>
      </c>
      <c r="D29446" t="s">
        <v>11</v>
      </c>
      <c r="F29446" s="2">
        <v>0.61111111111111116</v>
      </c>
      <c r="G29446" s="2"/>
      <c r="H29446" t="s">
        <v>161</v>
      </c>
    </row>
    <row r="29447" spans="1:8" x14ac:dyDescent="0.35">
      <c r="A29447">
        <v>147426</v>
      </c>
      <c r="B29447">
        <v>0</v>
      </c>
      <c r="C29447">
        <v>1</v>
      </c>
      <c r="D29447" t="s">
        <v>160</v>
      </c>
      <c r="E29447" s="2">
        <v>0.61354166666666665</v>
      </c>
      <c r="F29447" s="2">
        <v>0.61423611111111109</v>
      </c>
      <c r="G29447" s="2"/>
      <c r="H29447" t="s">
        <v>110</v>
      </c>
    </row>
    <row r="29448" spans="1:8" x14ac:dyDescent="0.35">
      <c r="A29448">
        <v>147426</v>
      </c>
      <c r="B29448">
        <v>1</v>
      </c>
      <c r="C29448">
        <v>1</v>
      </c>
      <c r="D29448" t="s">
        <v>13</v>
      </c>
      <c r="E29448" s="2">
        <v>0.6177083333333333</v>
      </c>
      <c r="F29448" s="2">
        <v>0.61840277777777775</v>
      </c>
      <c r="G29448" s="2"/>
      <c r="H29448" t="s">
        <v>110</v>
      </c>
    </row>
    <row r="29449" spans="1:8" x14ac:dyDescent="0.35">
      <c r="A29449">
        <v>147426</v>
      </c>
      <c r="B29449">
        <v>1</v>
      </c>
      <c r="C29449">
        <v>1</v>
      </c>
      <c r="D29449" t="s">
        <v>146</v>
      </c>
      <c r="E29449" s="2">
        <v>0.62071759259259263</v>
      </c>
      <c r="F29449" s="2">
        <v>0.62118055555555551</v>
      </c>
      <c r="G29449" s="2"/>
      <c r="H29449" t="s">
        <v>147</v>
      </c>
    </row>
    <row r="29450" spans="1:8" x14ac:dyDescent="0.35">
      <c r="A29450">
        <v>147426</v>
      </c>
      <c r="B29450">
        <v>1</v>
      </c>
      <c r="C29450">
        <v>1</v>
      </c>
      <c r="D29450" t="s">
        <v>19</v>
      </c>
      <c r="E29450" s="2">
        <v>0.62233796296296295</v>
      </c>
      <c r="F29450" s="2">
        <v>0.62280092592592595</v>
      </c>
      <c r="G29450" s="2"/>
      <c r="H29450">
        <v>1</v>
      </c>
    </row>
    <row r="29451" spans="1:8" x14ac:dyDescent="0.35">
      <c r="A29451">
        <v>147426</v>
      </c>
      <c r="B29451">
        <v>1</v>
      </c>
      <c r="C29451">
        <v>1</v>
      </c>
      <c r="D29451" t="s">
        <v>148</v>
      </c>
      <c r="E29451" s="2">
        <v>0.62557870370370372</v>
      </c>
      <c r="F29451" s="2">
        <v>0.62604166666666672</v>
      </c>
      <c r="G29451" s="2"/>
      <c r="H29451">
        <v>1</v>
      </c>
    </row>
    <row r="29452" spans="1:8" x14ac:dyDescent="0.35">
      <c r="A29452">
        <v>147426</v>
      </c>
      <c r="B29452">
        <v>1</v>
      </c>
      <c r="C29452">
        <v>1</v>
      </c>
      <c r="D29452" t="s">
        <v>149</v>
      </c>
      <c r="E29452" s="2">
        <v>0.62754629629629632</v>
      </c>
      <c r="F29452" s="2">
        <v>0.62812500000000004</v>
      </c>
      <c r="G29452" s="2"/>
      <c r="H29452">
        <v>1</v>
      </c>
    </row>
    <row r="29453" spans="1:8" x14ac:dyDescent="0.35">
      <c r="A29453">
        <v>147426</v>
      </c>
      <c r="B29453">
        <v>1</v>
      </c>
      <c r="C29453">
        <v>1</v>
      </c>
      <c r="D29453" t="s">
        <v>150</v>
      </c>
      <c r="E29453" s="2">
        <v>0.62951388888888893</v>
      </c>
      <c r="F29453" s="2">
        <v>0.63020833333333337</v>
      </c>
      <c r="G29453" s="2"/>
      <c r="H29453">
        <v>1</v>
      </c>
    </row>
    <row r="29454" spans="1:8" x14ac:dyDescent="0.35">
      <c r="A29454">
        <v>147426</v>
      </c>
      <c r="B29454">
        <v>1</v>
      </c>
      <c r="C29454">
        <v>1</v>
      </c>
      <c r="D29454" t="s">
        <v>151</v>
      </c>
      <c r="E29454" s="2">
        <v>0.63159722222222225</v>
      </c>
      <c r="F29454" s="2">
        <v>0.63206018518518514</v>
      </c>
      <c r="G29454" s="2"/>
      <c r="H29454">
        <v>1</v>
      </c>
    </row>
    <row r="29455" spans="1:8" x14ac:dyDescent="0.35">
      <c r="A29455">
        <v>147426</v>
      </c>
      <c r="B29455">
        <v>1</v>
      </c>
      <c r="C29455">
        <v>1</v>
      </c>
      <c r="D29455" t="s">
        <v>90</v>
      </c>
      <c r="E29455" s="2">
        <v>0.63356481481481486</v>
      </c>
      <c r="F29455" s="2">
        <v>0.6342592592592593</v>
      </c>
      <c r="G29455" s="2"/>
      <c r="H29455">
        <v>1</v>
      </c>
    </row>
    <row r="29456" spans="1:8" x14ac:dyDescent="0.35">
      <c r="A29456">
        <v>147426</v>
      </c>
      <c r="B29456">
        <v>1</v>
      </c>
      <c r="C29456">
        <v>1</v>
      </c>
      <c r="D29456" t="s">
        <v>59</v>
      </c>
      <c r="E29456" s="2">
        <v>0.63587962962962963</v>
      </c>
      <c r="F29456" s="2">
        <v>0.63634259259259263</v>
      </c>
      <c r="G29456" s="2"/>
      <c r="H29456">
        <v>1</v>
      </c>
    </row>
    <row r="29457" spans="1:8" x14ac:dyDescent="0.35">
      <c r="A29457">
        <v>147426</v>
      </c>
      <c r="B29457">
        <v>1</v>
      </c>
      <c r="C29457">
        <v>1</v>
      </c>
      <c r="D29457" t="s">
        <v>144</v>
      </c>
      <c r="E29457" s="2">
        <v>0.63773148148148151</v>
      </c>
      <c r="F29457" s="2">
        <v>0.6381944444444444</v>
      </c>
      <c r="G29457" s="2"/>
      <c r="H29457">
        <v>1</v>
      </c>
    </row>
    <row r="29458" spans="1:8" x14ac:dyDescent="0.35">
      <c r="A29458">
        <v>147426</v>
      </c>
      <c r="B29458">
        <v>1</v>
      </c>
      <c r="C29458">
        <v>1</v>
      </c>
      <c r="D29458" t="s">
        <v>9</v>
      </c>
      <c r="E29458" s="2">
        <v>0.63969907407407411</v>
      </c>
      <c r="F29458" s="2">
        <v>0.640162037037037</v>
      </c>
      <c r="G29458" s="2"/>
      <c r="H29458">
        <v>1</v>
      </c>
    </row>
    <row r="29459" spans="1:8" x14ac:dyDescent="0.35">
      <c r="A29459">
        <v>147426</v>
      </c>
      <c r="B29459">
        <v>1</v>
      </c>
      <c r="C29459">
        <v>1</v>
      </c>
      <c r="D29459" t="s">
        <v>93</v>
      </c>
      <c r="E29459" s="2">
        <v>0.64131944444444444</v>
      </c>
      <c r="F29459" s="2">
        <v>0.64178240740740744</v>
      </c>
      <c r="G29459" s="2"/>
      <c r="H29459">
        <v>1</v>
      </c>
    </row>
    <row r="29460" spans="1:8" x14ac:dyDescent="0.35">
      <c r="A29460">
        <v>147426</v>
      </c>
      <c r="B29460">
        <v>1</v>
      </c>
      <c r="C29460">
        <v>1</v>
      </c>
      <c r="D29460" t="s">
        <v>123</v>
      </c>
      <c r="E29460" s="2">
        <v>0.64351851851851849</v>
      </c>
      <c r="F29460" s="2">
        <v>0.64409722222222221</v>
      </c>
      <c r="G29460" s="2"/>
      <c r="H29460">
        <v>1</v>
      </c>
    </row>
    <row r="29461" spans="1:8" x14ac:dyDescent="0.35">
      <c r="A29461">
        <v>147426</v>
      </c>
      <c r="B29461">
        <v>1</v>
      </c>
      <c r="C29461">
        <v>1</v>
      </c>
      <c r="D29461" t="s">
        <v>21</v>
      </c>
      <c r="E29461" s="2">
        <v>0.64629629629629626</v>
      </c>
      <c r="F29461" s="2">
        <v>0.64687499999999998</v>
      </c>
      <c r="G29461" s="2"/>
      <c r="H29461" t="s">
        <v>114</v>
      </c>
    </row>
    <row r="29462" spans="1:8" x14ac:dyDescent="0.35">
      <c r="A29462">
        <v>147426</v>
      </c>
      <c r="B29462">
        <v>1</v>
      </c>
      <c r="C29462">
        <v>1</v>
      </c>
      <c r="D29462" t="s">
        <v>45</v>
      </c>
      <c r="E29462" s="2">
        <v>0.64826388888888886</v>
      </c>
      <c r="F29462" s="2">
        <v>0.6489583333333333</v>
      </c>
      <c r="G29462" s="2"/>
      <c r="H29462" t="s">
        <v>152</v>
      </c>
    </row>
    <row r="29463" spans="1:8" x14ac:dyDescent="0.35">
      <c r="A29463">
        <v>147426</v>
      </c>
      <c r="B29463">
        <v>1</v>
      </c>
      <c r="C29463">
        <v>1</v>
      </c>
      <c r="D29463" t="s">
        <v>24</v>
      </c>
      <c r="E29463" s="2">
        <v>0.656712962962963</v>
      </c>
      <c r="F29463" s="2">
        <v>0.65810185185185188</v>
      </c>
      <c r="G29463" s="2"/>
      <c r="H29463" t="s">
        <v>152</v>
      </c>
    </row>
    <row r="29464" spans="1:8" x14ac:dyDescent="0.35">
      <c r="A29464">
        <v>147426</v>
      </c>
      <c r="B29464">
        <v>1</v>
      </c>
      <c r="C29464">
        <v>1</v>
      </c>
      <c r="D29464" t="s">
        <v>113</v>
      </c>
      <c r="E29464" s="2">
        <v>0.66006944444444449</v>
      </c>
      <c r="F29464" s="2">
        <v>0.6606481481481481</v>
      </c>
      <c r="G29464" s="2"/>
      <c r="H29464" t="s">
        <v>152</v>
      </c>
    </row>
    <row r="29465" spans="1:8" x14ac:dyDescent="0.35">
      <c r="A29465">
        <v>147426</v>
      </c>
      <c r="B29465">
        <v>1</v>
      </c>
      <c r="C29465">
        <v>1</v>
      </c>
      <c r="D29465" t="s">
        <v>112</v>
      </c>
      <c r="E29465" s="2">
        <v>0.66203703703703709</v>
      </c>
      <c r="F29465" s="2">
        <v>0.6626157407407407</v>
      </c>
      <c r="G29465" s="2"/>
      <c r="H29465" t="s">
        <v>152</v>
      </c>
    </row>
    <row r="29466" spans="1:8" x14ac:dyDescent="0.35">
      <c r="A29466">
        <v>147426</v>
      </c>
      <c r="B29466">
        <v>1</v>
      </c>
      <c r="C29466">
        <v>1</v>
      </c>
      <c r="D29466" t="s">
        <v>111</v>
      </c>
      <c r="E29466" s="2">
        <v>0.66423611111111114</v>
      </c>
      <c r="F29466" s="2">
        <v>0.66469907407407403</v>
      </c>
      <c r="G29466" s="2"/>
      <c r="H29466" t="s">
        <v>152</v>
      </c>
    </row>
    <row r="29467" spans="1:8" x14ac:dyDescent="0.35">
      <c r="A29467">
        <v>147426</v>
      </c>
      <c r="B29467">
        <v>1</v>
      </c>
      <c r="C29467">
        <v>1</v>
      </c>
      <c r="D29467" t="s">
        <v>109</v>
      </c>
      <c r="E29467" s="2">
        <v>0.66620370370370374</v>
      </c>
      <c r="F29467" s="2">
        <v>0.66666666666666663</v>
      </c>
      <c r="G29467" s="2"/>
      <c r="H29467" t="s">
        <v>152</v>
      </c>
    </row>
    <row r="29468" spans="1:8" x14ac:dyDescent="0.35">
      <c r="A29468">
        <v>147426</v>
      </c>
      <c r="B29468">
        <v>1</v>
      </c>
      <c r="C29468">
        <v>1</v>
      </c>
      <c r="D29468" t="s">
        <v>39</v>
      </c>
      <c r="E29468" s="2">
        <v>0.66874999999999996</v>
      </c>
      <c r="F29468" s="2">
        <v>0.6694444444444444</v>
      </c>
      <c r="G29468" s="2"/>
      <c r="H29468" t="s">
        <v>152</v>
      </c>
    </row>
    <row r="29469" spans="1:8" x14ac:dyDescent="0.35">
      <c r="A29469">
        <v>147426</v>
      </c>
      <c r="B29469">
        <v>1</v>
      </c>
      <c r="C29469">
        <v>1</v>
      </c>
      <c r="D29469" t="s">
        <v>121</v>
      </c>
      <c r="E29469" s="2">
        <v>0.67210648148148144</v>
      </c>
      <c r="F29469" s="2">
        <v>0.67256944444444444</v>
      </c>
      <c r="G29469" s="2"/>
      <c r="H29469" t="s">
        <v>152</v>
      </c>
    </row>
    <row r="29470" spans="1:8" x14ac:dyDescent="0.35">
      <c r="A29470">
        <v>147426</v>
      </c>
      <c r="B29470">
        <v>1</v>
      </c>
      <c r="C29470">
        <v>1</v>
      </c>
      <c r="D29470" t="s">
        <v>120</v>
      </c>
      <c r="E29470" s="2">
        <v>0.67476851851851849</v>
      </c>
      <c r="F29470" s="2">
        <v>0.67523148148148149</v>
      </c>
      <c r="G29470" s="2"/>
      <c r="H29470" t="s">
        <v>152</v>
      </c>
    </row>
    <row r="29471" spans="1:8" x14ac:dyDescent="0.35">
      <c r="A29471">
        <v>147426</v>
      </c>
      <c r="B29471">
        <v>1</v>
      </c>
      <c r="C29471">
        <v>1</v>
      </c>
      <c r="D29471" t="s">
        <v>119</v>
      </c>
      <c r="E29471" s="2">
        <v>0.67719907407407409</v>
      </c>
      <c r="F29471" s="2">
        <v>0.67766203703703709</v>
      </c>
      <c r="G29471" s="2"/>
      <c r="H29471" t="s">
        <v>152</v>
      </c>
    </row>
    <row r="29472" spans="1:8" x14ac:dyDescent="0.35">
      <c r="A29472">
        <v>147426</v>
      </c>
      <c r="B29472">
        <v>1</v>
      </c>
      <c r="C29472">
        <v>1</v>
      </c>
      <c r="D29472" t="s">
        <v>118</v>
      </c>
      <c r="E29472" s="2">
        <v>0.67962962962962958</v>
      </c>
      <c r="F29472" s="2">
        <v>0.68009259259259258</v>
      </c>
      <c r="G29472" s="2"/>
      <c r="H29472" t="s">
        <v>152</v>
      </c>
    </row>
    <row r="29473" spans="1:8" x14ac:dyDescent="0.35">
      <c r="A29473">
        <v>147426</v>
      </c>
      <c r="B29473">
        <v>1</v>
      </c>
      <c r="C29473">
        <v>1</v>
      </c>
      <c r="D29473" t="s">
        <v>117</v>
      </c>
      <c r="E29473" s="2">
        <v>0.68182870370370374</v>
      </c>
      <c r="F29473" s="2">
        <v>0.68229166666666663</v>
      </c>
      <c r="G29473" s="2"/>
      <c r="H29473" t="s">
        <v>152</v>
      </c>
    </row>
    <row r="29474" spans="1:8" x14ac:dyDescent="0.35">
      <c r="A29474">
        <v>147426</v>
      </c>
      <c r="B29474">
        <v>1</v>
      </c>
      <c r="C29474">
        <v>1</v>
      </c>
      <c r="D29474" t="s">
        <v>116</v>
      </c>
      <c r="E29474" s="2">
        <v>0.68611111111111112</v>
      </c>
      <c r="F29474" s="2">
        <v>0.68657407407407411</v>
      </c>
      <c r="G29474" s="2"/>
      <c r="H29474" t="s">
        <v>152</v>
      </c>
    </row>
    <row r="29475" spans="1:8" x14ac:dyDescent="0.35">
      <c r="A29475">
        <v>147426</v>
      </c>
      <c r="B29475">
        <v>1</v>
      </c>
      <c r="C29475">
        <v>1</v>
      </c>
      <c r="D29475" t="s">
        <v>6</v>
      </c>
      <c r="E29475" s="2">
        <v>0.68807870370370372</v>
      </c>
      <c r="H29475" t="s">
        <v>115</v>
      </c>
    </row>
    <row r="29476" spans="1:8" x14ac:dyDescent="0.35">
      <c r="A29476">
        <v>148528</v>
      </c>
      <c r="B29476">
        <v>0</v>
      </c>
      <c r="C29476">
        <v>1</v>
      </c>
      <c r="D29476" t="s">
        <v>26</v>
      </c>
      <c r="F29476" s="2">
        <v>0.61111111111111116</v>
      </c>
      <c r="G29476" s="2"/>
      <c r="H29476">
        <v>2</v>
      </c>
    </row>
    <row r="29477" spans="1:8" x14ac:dyDescent="0.35">
      <c r="A29477">
        <v>148528</v>
      </c>
      <c r="B29477">
        <v>0</v>
      </c>
      <c r="C29477">
        <v>1</v>
      </c>
      <c r="D29477" t="s">
        <v>165</v>
      </c>
      <c r="E29477" s="2">
        <v>0.61284722222222221</v>
      </c>
      <c r="F29477" s="2">
        <v>0.61331018518518521</v>
      </c>
      <c r="G29477" s="2"/>
      <c r="H29477">
        <v>2</v>
      </c>
    </row>
    <row r="29478" spans="1:8" x14ac:dyDescent="0.35">
      <c r="A29478">
        <v>148528</v>
      </c>
      <c r="B29478">
        <v>0</v>
      </c>
      <c r="C29478">
        <v>1</v>
      </c>
      <c r="D29478" t="s">
        <v>164</v>
      </c>
      <c r="E29478" s="2">
        <v>0.61550925925925926</v>
      </c>
      <c r="F29478" s="2">
        <v>0.61597222222222225</v>
      </c>
      <c r="G29478" s="2"/>
      <c r="H29478">
        <v>2</v>
      </c>
    </row>
    <row r="29479" spans="1:8" x14ac:dyDescent="0.35">
      <c r="A29479">
        <v>148528</v>
      </c>
      <c r="B29479">
        <v>0</v>
      </c>
      <c r="C29479">
        <v>1</v>
      </c>
      <c r="D29479" t="s">
        <v>163</v>
      </c>
      <c r="E29479" s="2">
        <v>0.6181712962962963</v>
      </c>
      <c r="F29479" s="2">
        <v>0.6186342592592593</v>
      </c>
      <c r="G29479" s="2"/>
      <c r="H29479">
        <v>2</v>
      </c>
    </row>
    <row r="29480" spans="1:8" x14ac:dyDescent="0.35">
      <c r="A29480">
        <v>148528</v>
      </c>
      <c r="B29480">
        <v>0</v>
      </c>
      <c r="C29480">
        <v>1</v>
      </c>
      <c r="D29480" t="s">
        <v>18</v>
      </c>
      <c r="E29480" s="2">
        <v>0.62013888888888891</v>
      </c>
      <c r="F29480" s="2">
        <v>0.6206018518518519</v>
      </c>
      <c r="G29480" s="2"/>
      <c r="H29480">
        <v>2</v>
      </c>
    </row>
    <row r="29481" spans="1:8" x14ac:dyDescent="0.35">
      <c r="A29481">
        <v>148528</v>
      </c>
      <c r="B29481">
        <v>0</v>
      </c>
      <c r="C29481">
        <v>1</v>
      </c>
      <c r="D29481" t="s">
        <v>17</v>
      </c>
      <c r="E29481" s="2">
        <v>0.62291666666666667</v>
      </c>
      <c r="F29481" s="2">
        <v>0.62337962962962967</v>
      </c>
      <c r="G29481" s="2"/>
      <c r="H29481">
        <v>2</v>
      </c>
    </row>
    <row r="29482" spans="1:8" x14ac:dyDescent="0.35">
      <c r="A29482">
        <v>148528</v>
      </c>
      <c r="B29482">
        <v>0</v>
      </c>
      <c r="C29482">
        <v>1</v>
      </c>
      <c r="D29482" t="s">
        <v>125</v>
      </c>
      <c r="E29482" s="2">
        <v>0.62488425925925928</v>
      </c>
      <c r="F29482" s="2">
        <v>0.62534722222222228</v>
      </c>
      <c r="G29482" s="2"/>
      <c r="H29482">
        <v>2</v>
      </c>
    </row>
    <row r="29483" spans="1:8" x14ac:dyDescent="0.35">
      <c r="A29483">
        <v>148528</v>
      </c>
      <c r="B29483">
        <v>0</v>
      </c>
      <c r="C29483">
        <v>1</v>
      </c>
      <c r="D29483" t="s">
        <v>126</v>
      </c>
      <c r="E29483" s="2">
        <v>0.62754629629629632</v>
      </c>
      <c r="F29483" s="2">
        <v>0.62824074074074077</v>
      </c>
      <c r="G29483" s="2"/>
      <c r="H29483" t="s">
        <v>127</v>
      </c>
    </row>
    <row r="29484" spans="1:8" x14ac:dyDescent="0.35">
      <c r="A29484">
        <v>148528</v>
      </c>
      <c r="B29484">
        <v>0</v>
      </c>
      <c r="C29484">
        <v>1</v>
      </c>
      <c r="D29484" t="s">
        <v>128</v>
      </c>
      <c r="E29484" s="2">
        <v>0.62974537037037037</v>
      </c>
      <c r="F29484" s="2">
        <v>0.63020833333333337</v>
      </c>
      <c r="G29484" s="2"/>
      <c r="H29484" t="s">
        <v>110</v>
      </c>
    </row>
    <row r="29485" spans="1:8" x14ac:dyDescent="0.35">
      <c r="A29485">
        <v>148528</v>
      </c>
      <c r="B29485">
        <v>0</v>
      </c>
      <c r="C29485">
        <v>1</v>
      </c>
      <c r="D29485" t="s">
        <v>129</v>
      </c>
      <c r="E29485" s="2">
        <v>0.63159722222222225</v>
      </c>
      <c r="F29485" s="2">
        <v>0.63206018518518514</v>
      </c>
      <c r="G29485" s="2"/>
      <c r="H29485" t="s">
        <v>110</v>
      </c>
    </row>
    <row r="29486" spans="1:8" x14ac:dyDescent="0.35">
      <c r="A29486">
        <v>148528</v>
      </c>
      <c r="B29486">
        <v>0</v>
      </c>
      <c r="C29486">
        <v>1</v>
      </c>
      <c r="D29486" t="s">
        <v>130</v>
      </c>
      <c r="E29486" s="2">
        <v>0.63344907407407403</v>
      </c>
      <c r="F29486" s="2">
        <v>0.63402777777777775</v>
      </c>
      <c r="G29486" s="2"/>
      <c r="H29486" t="s">
        <v>110</v>
      </c>
    </row>
    <row r="29487" spans="1:8" x14ac:dyDescent="0.35">
      <c r="A29487">
        <v>148528</v>
      </c>
      <c r="B29487">
        <v>0</v>
      </c>
      <c r="C29487">
        <v>1</v>
      </c>
      <c r="D29487" t="s">
        <v>45</v>
      </c>
      <c r="E29487" s="2">
        <v>0.63599537037037035</v>
      </c>
      <c r="F29487" s="2">
        <v>0.63668981481481479</v>
      </c>
      <c r="G29487" s="2"/>
      <c r="H29487" t="s">
        <v>110</v>
      </c>
    </row>
    <row r="29488" spans="1:8" x14ac:dyDescent="0.35">
      <c r="A29488">
        <v>148528</v>
      </c>
      <c r="B29488">
        <v>0</v>
      </c>
      <c r="C29488">
        <v>1</v>
      </c>
      <c r="D29488" t="s">
        <v>21</v>
      </c>
      <c r="E29488" s="2">
        <v>0.63854166666666667</v>
      </c>
      <c r="F29488" s="2">
        <v>0.63912037037037039</v>
      </c>
      <c r="G29488" s="2"/>
      <c r="H29488" t="s">
        <v>122</v>
      </c>
    </row>
    <row r="29489" spans="1:8" x14ac:dyDescent="0.35">
      <c r="A29489">
        <v>148528</v>
      </c>
      <c r="B29489">
        <v>0</v>
      </c>
      <c r="C29489">
        <v>1</v>
      </c>
      <c r="D29489" t="s">
        <v>123</v>
      </c>
      <c r="E29489" s="2">
        <v>0.64143518518518516</v>
      </c>
      <c r="F29489" s="2">
        <v>0.64201388888888888</v>
      </c>
      <c r="G29489" s="2"/>
      <c r="H29489">
        <v>2</v>
      </c>
    </row>
    <row r="29490" spans="1:8" x14ac:dyDescent="0.35">
      <c r="A29490">
        <v>148528</v>
      </c>
      <c r="B29490">
        <v>0</v>
      </c>
      <c r="C29490">
        <v>1</v>
      </c>
      <c r="D29490" t="s">
        <v>93</v>
      </c>
      <c r="E29490" s="2">
        <v>0.64386574074074077</v>
      </c>
      <c r="F29490" s="2">
        <v>0.64432870370370365</v>
      </c>
      <c r="G29490" s="2"/>
      <c r="H29490">
        <v>2</v>
      </c>
    </row>
    <row r="29491" spans="1:8" x14ac:dyDescent="0.35">
      <c r="A29491">
        <v>148528</v>
      </c>
      <c r="B29491">
        <v>0</v>
      </c>
      <c r="C29491">
        <v>1</v>
      </c>
      <c r="D29491" t="s">
        <v>9</v>
      </c>
      <c r="E29491" s="2">
        <v>0.64548611111111109</v>
      </c>
      <c r="F29491" s="2">
        <v>0.64594907407407409</v>
      </c>
      <c r="G29491" s="2"/>
      <c r="H29491">
        <v>2</v>
      </c>
    </row>
    <row r="29492" spans="1:8" x14ac:dyDescent="0.35">
      <c r="A29492">
        <v>148528</v>
      </c>
      <c r="B29492">
        <v>0</v>
      </c>
      <c r="C29492">
        <v>1</v>
      </c>
      <c r="D29492" t="s">
        <v>144</v>
      </c>
      <c r="E29492" s="2">
        <v>0.64710648148148153</v>
      </c>
      <c r="F29492" s="2">
        <v>0.64756944444444442</v>
      </c>
      <c r="G29492" s="2"/>
      <c r="H29492">
        <v>2</v>
      </c>
    </row>
    <row r="29493" spans="1:8" x14ac:dyDescent="0.35">
      <c r="A29493">
        <v>148528</v>
      </c>
      <c r="B29493">
        <v>0</v>
      </c>
      <c r="C29493">
        <v>1</v>
      </c>
      <c r="D29493" t="s">
        <v>59</v>
      </c>
      <c r="E29493" s="2">
        <v>0.64861111111111114</v>
      </c>
      <c r="F29493" s="2">
        <v>0.64907407407407403</v>
      </c>
      <c r="G29493" s="2"/>
      <c r="H29493">
        <v>2</v>
      </c>
    </row>
    <row r="29494" spans="1:8" x14ac:dyDescent="0.35">
      <c r="A29494">
        <v>148528</v>
      </c>
      <c r="B29494">
        <v>0</v>
      </c>
      <c r="C29494">
        <v>1</v>
      </c>
      <c r="D29494" t="s">
        <v>143</v>
      </c>
      <c r="E29494" s="2">
        <v>0.65023148148148147</v>
      </c>
      <c r="F29494" s="2">
        <v>0.65092592592592591</v>
      </c>
      <c r="G29494" s="2"/>
      <c r="H29494">
        <v>2</v>
      </c>
    </row>
    <row r="29495" spans="1:8" x14ac:dyDescent="0.35">
      <c r="A29495">
        <v>148528</v>
      </c>
      <c r="B29495">
        <v>0</v>
      </c>
      <c r="C29495">
        <v>1</v>
      </c>
      <c r="D29495" t="s">
        <v>142</v>
      </c>
      <c r="E29495" s="2">
        <v>0.65173611111111107</v>
      </c>
      <c r="F29495" s="2">
        <v>0.65219907407407407</v>
      </c>
      <c r="G29495" s="2"/>
      <c r="H29495">
        <v>2</v>
      </c>
    </row>
    <row r="29496" spans="1:8" x14ac:dyDescent="0.35">
      <c r="A29496">
        <v>148528</v>
      </c>
      <c r="B29496">
        <v>0</v>
      </c>
      <c r="C29496">
        <v>1</v>
      </c>
      <c r="D29496" t="s">
        <v>46</v>
      </c>
      <c r="E29496" s="2">
        <v>0.65324074074074079</v>
      </c>
      <c r="F29496" s="2">
        <v>0.65370370370370368</v>
      </c>
      <c r="G29496" s="2"/>
      <c r="H29496">
        <v>2</v>
      </c>
    </row>
    <row r="29497" spans="1:8" x14ac:dyDescent="0.35">
      <c r="A29497">
        <v>148528</v>
      </c>
      <c r="B29497">
        <v>0</v>
      </c>
      <c r="C29497">
        <v>1</v>
      </c>
      <c r="D29497" t="s">
        <v>141</v>
      </c>
      <c r="E29497" s="2">
        <v>0.65439814814814812</v>
      </c>
      <c r="F29497" s="2">
        <v>0.65486111111111112</v>
      </c>
      <c r="G29497" s="2"/>
      <c r="H29497">
        <v>2</v>
      </c>
    </row>
    <row r="29498" spans="1:8" x14ac:dyDescent="0.35">
      <c r="A29498">
        <v>148528</v>
      </c>
      <c r="B29498">
        <v>0</v>
      </c>
      <c r="C29498">
        <v>1</v>
      </c>
      <c r="D29498" t="s">
        <v>140</v>
      </c>
      <c r="E29498" s="2">
        <v>0.65648148148148144</v>
      </c>
      <c r="F29498" s="2">
        <v>0.65717592592592589</v>
      </c>
      <c r="G29498" s="2"/>
      <c r="H29498">
        <v>2</v>
      </c>
    </row>
    <row r="29499" spans="1:8" x14ac:dyDescent="0.35">
      <c r="A29499">
        <v>148528</v>
      </c>
      <c r="B29499">
        <v>0</v>
      </c>
      <c r="C29499">
        <v>1</v>
      </c>
      <c r="D29499" t="s">
        <v>95</v>
      </c>
      <c r="E29499" s="2">
        <v>0.65844907407407405</v>
      </c>
      <c r="F29499" s="2">
        <v>0.65902777777777777</v>
      </c>
      <c r="G29499" s="2"/>
      <c r="H29499">
        <v>2</v>
      </c>
    </row>
    <row r="29500" spans="1:8" x14ac:dyDescent="0.35">
      <c r="A29500">
        <v>148528</v>
      </c>
      <c r="B29500">
        <v>0</v>
      </c>
      <c r="C29500">
        <v>1</v>
      </c>
      <c r="D29500" t="s">
        <v>72</v>
      </c>
      <c r="E29500" s="2">
        <v>0.6606481481481481</v>
      </c>
      <c r="F29500" s="2">
        <v>0.66122685185185182</v>
      </c>
      <c r="G29500" s="2"/>
      <c r="H29500">
        <v>2</v>
      </c>
    </row>
    <row r="29501" spans="1:8" x14ac:dyDescent="0.35">
      <c r="A29501">
        <v>148528</v>
      </c>
      <c r="B29501">
        <v>0</v>
      </c>
      <c r="C29501">
        <v>1</v>
      </c>
      <c r="D29501" t="s">
        <v>139</v>
      </c>
      <c r="E29501" s="2">
        <v>0.66273148148148153</v>
      </c>
      <c r="F29501" s="2">
        <v>0.66342592592592597</v>
      </c>
      <c r="G29501" s="2"/>
      <c r="H29501">
        <v>2</v>
      </c>
    </row>
    <row r="29502" spans="1:8" x14ac:dyDescent="0.35">
      <c r="A29502">
        <v>148528</v>
      </c>
      <c r="B29502">
        <v>0</v>
      </c>
      <c r="C29502">
        <v>1</v>
      </c>
      <c r="D29502" t="s">
        <v>138</v>
      </c>
      <c r="E29502" s="2">
        <v>0.66539351851851847</v>
      </c>
      <c r="F29502" s="2">
        <v>0.66585648148148147</v>
      </c>
      <c r="G29502" s="2"/>
      <c r="H29502">
        <v>2</v>
      </c>
    </row>
    <row r="29503" spans="1:8" x14ac:dyDescent="0.35">
      <c r="A29503">
        <v>148528</v>
      </c>
      <c r="B29503">
        <v>0</v>
      </c>
      <c r="C29503">
        <v>1</v>
      </c>
      <c r="D29503" t="s">
        <v>137</v>
      </c>
      <c r="E29503" s="2">
        <v>0.66701388888888891</v>
      </c>
      <c r="F29503" s="2">
        <v>0.6674768518518519</v>
      </c>
      <c r="G29503" s="2"/>
      <c r="H29503">
        <v>2</v>
      </c>
    </row>
    <row r="29504" spans="1:8" x14ac:dyDescent="0.35">
      <c r="A29504">
        <v>148528</v>
      </c>
      <c r="B29504">
        <v>0</v>
      </c>
      <c r="C29504">
        <v>1</v>
      </c>
      <c r="D29504" t="s">
        <v>136</v>
      </c>
      <c r="E29504" s="2">
        <v>0.66898148148148151</v>
      </c>
      <c r="F29504" s="2">
        <v>0.6694444444444444</v>
      </c>
      <c r="G29504" s="2"/>
      <c r="H29504">
        <v>2</v>
      </c>
    </row>
    <row r="29505" spans="1:8" x14ac:dyDescent="0.35">
      <c r="A29505">
        <v>148528</v>
      </c>
      <c r="B29505">
        <v>0</v>
      </c>
      <c r="C29505">
        <v>1</v>
      </c>
      <c r="D29505" t="s">
        <v>135</v>
      </c>
      <c r="E29505" s="2">
        <v>0.67083333333333328</v>
      </c>
      <c r="F29505" s="2">
        <v>0.67129629629629628</v>
      </c>
      <c r="G29505" s="2"/>
      <c r="H29505">
        <v>2</v>
      </c>
    </row>
    <row r="29506" spans="1:8" x14ac:dyDescent="0.35">
      <c r="A29506">
        <v>148528</v>
      </c>
      <c r="B29506">
        <v>1</v>
      </c>
      <c r="C29506">
        <v>1</v>
      </c>
      <c r="D29506" t="s">
        <v>38</v>
      </c>
      <c r="E29506" s="2">
        <v>0.67337962962962961</v>
      </c>
      <c r="F29506" s="2">
        <v>0.67407407407407405</v>
      </c>
      <c r="G29506" s="2"/>
      <c r="H29506" t="s">
        <v>172</v>
      </c>
    </row>
    <row r="29507" spans="1:8" x14ac:dyDescent="0.35">
      <c r="A29507">
        <v>148528</v>
      </c>
      <c r="B29507">
        <v>1</v>
      </c>
      <c r="C29507">
        <v>1</v>
      </c>
      <c r="D29507" t="s">
        <v>133</v>
      </c>
      <c r="E29507" s="2">
        <v>0.67534722222222221</v>
      </c>
      <c r="F29507" s="2">
        <v>0.67581018518518521</v>
      </c>
      <c r="G29507" s="2"/>
      <c r="H29507">
        <v>1</v>
      </c>
    </row>
    <row r="29508" spans="1:8" x14ac:dyDescent="0.35">
      <c r="A29508">
        <v>148528</v>
      </c>
      <c r="B29508">
        <v>1</v>
      </c>
      <c r="C29508">
        <v>1</v>
      </c>
      <c r="D29508" t="s">
        <v>132</v>
      </c>
      <c r="E29508" s="2">
        <v>0.67719907407407409</v>
      </c>
      <c r="F29508" s="2">
        <v>0.67766203703703709</v>
      </c>
      <c r="G29508" s="2"/>
      <c r="H29508">
        <v>1</v>
      </c>
    </row>
    <row r="29509" spans="1:8" x14ac:dyDescent="0.35">
      <c r="A29509">
        <v>148528</v>
      </c>
      <c r="B29509">
        <v>1</v>
      </c>
      <c r="C29509">
        <v>1</v>
      </c>
      <c r="D29509" t="s">
        <v>31</v>
      </c>
      <c r="E29509" s="2">
        <v>0.67974537037037042</v>
      </c>
      <c r="F29509" s="2">
        <v>0.68043981481481486</v>
      </c>
      <c r="G29509" s="2"/>
      <c r="H29509">
        <v>1</v>
      </c>
    </row>
    <row r="29510" spans="1:8" x14ac:dyDescent="0.35">
      <c r="A29510">
        <v>148528</v>
      </c>
      <c r="B29510">
        <v>1</v>
      </c>
      <c r="C29510">
        <v>1</v>
      </c>
      <c r="D29510" t="s">
        <v>158</v>
      </c>
      <c r="E29510" s="2">
        <v>0.68229166666666663</v>
      </c>
      <c r="F29510" s="2">
        <v>0.68287037037037035</v>
      </c>
      <c r="G29510" s="2"/>
      <c r="H29510">
        <v>1</v>
      </c>
    </row>
    <row r="29511" spans="1:8" x14ac:dyDescent="0.35">
      <c r="A29511">
        <v>148528</v>
      </c>
      <c r="B29511">
        <v>1</v>
      </c>
      <c r="C29511">
        <v>1</v>
      </c>
      <c r="D29511" t="s">
        <v>157</v>
      </c>
      <c r="E29511" s="2">
        <v>0.68460648148148151</v>
      </c>
      <c r="F29511" s="2">
        <v>0.6850694444444444</v>
      </c>
      <c r="G29511" s="2"/>
      <c r="H29511">
        <v>1</v>
      </c>
    </row>
    <row r="29512" spans="1:8" x14ac:dyDescent="0.35">
      <c r="A29512">
        <v>148528</v>
      </c>
      <c r="B29512">
        <v>1</v>
      </c>
      <c r="C29512">
        <v>1</v>
      </c>
      <c r="D29512" t="s">
        <v>156</v>
      </c>
      <c r="E29512" s="2">
        <v>0.68726851851851856</v>
      </c>
      <c r="F29512" s="2">
        <v>0.68773148148148144</v>
      </c>
      <c r="G29512" s="2"/>
      <c r="H29512">
        <v>1</v>
      </c>
    </row>
    <row r="29513" spans="1:8" x14ac:dyDescent="0.35">
      <c r="A29513">
        <v>148528</v>
      </c>
      <c r="B29513">
        <v>1</v>
      </c>
      <c r="C29513">
        <v>1</v>
      </c>
      <c r="D29513" t="s">
        <v>16</v>
      </c>
      <c r="E29513" s="2">
        <v>0.68923611111111116</v>
      </c>
      <c r="H29513">
        <v>1</v>
      </c>
    </row>
    <row r="29514" spans="1:8" x14ac:dyDescent="0.35">
      <c r="A29514">
        <v>147225</v>
      </c>
      <c r="B29514">
        <v>0</v>
      </c>
      <c r="C29514">
        <v>1</v>
      </c>
      <c r="D29514" t="s">
        <v>23</v>
      </c>
      <c r="F29514" s="2">
        <v>0.6113425925925926</v>
      </c>
      <c r="G29514" s="2"/>
      <c r="H29514">
        <v>1</v>
      </c>
    </row>
    <row r="29515" spans="1:8" x14ac:dyDescent="0.35">
      <c r="A29515">
        <v>147225</v>
      </c>
      <c r="B29515">
        <v>0</v>
      </c>
      <c r="C29515">
        <v>1</v>
      </c>
      <c r="D29515" t="s">
        <v>145</v>
      </c>
      <c r="E29515" s="2">
        <v>0.61331018518518521</v>
      </c>
      <c r="F29515" s="2">
        <v>0.6137731481481481</v>
      </c>
      <c r="G29515" s="2"/>
      <c r="H29515">
        <v>1</v>
      </c>
    </row>
    <row r="29516" spans="1:8" x14ac:dyDescent="0.35">
      <c r="A29516">
        <v>147225</v>
      </c>
      <c r="B29516">
        <v>0</v>
      </c>
      <c r="C29516">
        <v>1</v>
      </c>
      <c r="D29516" t="s">
        <v>146</v>
      </c>
      <c r="E29516" s="2">
        <v>0.61516203703703709</v>
      </c>
      <c r="F29516" s="2">
        <v>0.61562499999999998</v>
      </c>
      <c r="G29516" s="2"/>
      <c r="H29516" t="s">
        <v>147</v>
      </c>
    </row>
    <row r="29517" spans="1:8" x14ac:dyDescent="0.35">
      <c r="A29517">
        <v>147225</v>
      </c>
      <c r="B29517">
        <v>0</v>
      </c>
      <c r="C29517">
        <v>1</v>
      </c>
      <c r="D29517" t="s">
        <v>19</v>
      </c>
      <c r="E29517" s="2">
        <v>0.61655092592592597</v>
      </c>
      <c r="F29517" s="2">
        <v>0.61701388888888886</v>
      </c>
      <c r="G29517" s="2"/>
      <c r="H29517">
        <v>1</v>
      </c>
    </row>
    <row r="29518" spans="1:8" x14ac:dyDescent="0.35">
      <c r="A29518">
        <v>147225</v>
      </c>
      <c r="B29518">
        <v>0</v>
      </c>
      <c r="C29518">
        <v>1</v>
      </c>
      <c r="D29518" t="s">
        <v>148</v>
      </c>
      <c r="E29518" s="2">
        <v>0.61956018518518519</v>
      </c>
      <c r="F29518" s="2">
        <v>0.62002314814814818</v>
      </c>
      <c r="G29518" s="2"/>
      <c r="H29518">
        <v>1</v>
      </c>
    </row>
    <row r="29519" spans="1:8" x14ac:dyDescent="0.35">
      <c r="A29519">
        <v>147225</v>
      </c>
      <c r="B29519">
        <v>0</v>
      </c>
      <c r="C29519">
        <v>1</v>
      </c>
      <c r="D29519" t="s">
        <v>149</v>
      </c>
      <c r="E29519" s="2">
        <v>0.62152777777777779</v>
      </c>
      <c r="F29519" s="2">
        <v>0.62210648148148151</v>
      </c>
      <c r="G29519" s="2"/>
      <c r="H29519">
        <v>1</v>
      </c>
    </row>
    <row r="29520" spans="1:8" x14ac:dyDescent="0.35">
      <c r="A29520">
        <v>147225</v>
      </c>
      <c r="B29520">
        <v>0</v>
      </c>
      <c r="C29520">
        <v>1</v>
      </c>
      <c r="D29520" t="s">
        <v>150</v>
      </c>
      <c r="E29520" s="2">
        <v>0.62337962962962967</v>
      </c>
      <c r="F29520" s="2">
        <v>0.62407407407407411</v>
      </c>
      <c r="G29520" s="2"/>
      <c r="H29520">
        <v>1</v>
      </c>
    </row>
    <row r="29521" spans="1:8" x14ac:dyDescent="0.35">
      <c r="A29521">
        <v>147225</v>
      </c>
      <c r="B29521">
        <v>0</v>
      </c>
      <c r="C29521">
        <v>1</v>
      </c>
      <c r="D29521" t="s">
        <v>151</v>
      </c>
      <c r="E29521" s="2">
        <v>0.62511574074074072</v>
      </c>
      <c r="F29521" s="2">
        <v>0.62557870370370372</v>
      </c>
      <c r="G29521" s="2"/>
      <c r="H29521">
        <v>1</v>
      </c>
    </row>
    <row r="29522" spans="1:8" x14ac:dyDescent="0.35">
      <c r="A29522">
        <v>147225</v>
      </c>
      <c r="B29522">
        <v>0</v>
      </c>
      <c r="C29522">
        <v>1</v>
      </c>
      <c r="D29522" t="s">
        <v>90</v>
      </c>
      <c r="E29522" s="2">
        <v>0.62673611111111116</v>
      </c>
      <c r="F29522" s="2">
        <v>0.6274305555555556</v>
      </c>
      <c r="G29522" s="2"/>
      <c r="H29522">
        <v>1</v>
      </c>
    </row>
    <row r="29523" spans="1:8" x14ac:dyDescent="0.35">
      <c r="A29523">
        <v>147225</v>
      </c>
      <c r="B29523">
        <v>0</v>
      </c>
      <c r="C29523">
        <v>1</v>
      </c>
      <c r="D29523" t="s">
        <v>59</v>
      </c>
      <c r="E29523" s="2">
        <v>0.62881944444444449</v>
      </c>
      <c r="F29523" s="2">
        <v>0.62928240740740737</v>
      </c>
      <c r="G29523" s="2"/>
      <c r="H29523">
        <v>1</v>
      </c>
    </row>
    <row r="29524" spans="1:8" x14ac:dyDescent="0.35">
      <c r="A29524">
        <v>147225</v>
      </c>
      <c r="B29524">
        <v>0</v>
      </c>
      <c r="C29524">
        <v>1</v>
      </c>
      <c r="D29524" t="s">
        <v>144</v>
      </c>
      <c r="E29524" s="2">
        <v>0.63032407407407409</v>
      </c>
      <c r="F29524" s="2">
        <v>0.63078703703703709</v>
      </c>
      <c r="G29524" s="2"/>
      <c r="H29524">
        <v>1</v>
      </c>
    </row>
    <row r="29525" spans="1:8" x14ac:dyDescent="0.35">
      <c r="A29525">
        <v>147225</v>
      </c>
      <c r="B29525">
        <v>0</v>
      </c>
      <c r="C29525">
        <v>1</v>
      </c>
      <c r="D29525" t="s">
        <v>9</v>
      </c>
      <c r="E29525" s="2">
        <v>0.63206018518518514</v>
      </c>
      <c r="F29525" s="2">
        <v>0.63252314814814814</v>
      </c>
      <c r="G29525" s="2"/>
      <c r="H29525">
        <v>1</v>
      </c>
    </row>
    <row r="29526" spans="1:8" x14ac:dyDescent="0.35">
      <c r="A29526">
        <v>147225</v>
      </c>
      <c r="B29526">
        <v>0</v>
      </c>
      <c r="C29526">
        <v>1</v>
      </c>
      <c r="D29526" t="s">
        <v>93</v>
      </c>
      <c r="E29526" s="2">
        <v>0.63368055555555558</v>
      </c>
      <c r="F29526" s="2">
        <v>0.63414351851851847</v>
      </c>
      <c r="G29526" s="2"/>
      <c r="H29526">
        <v>1</v>
      </c>
    </row>
    <row r="29527" spans="1:8" x14ac:dyDescent="0.35">
      <c r="A29527">
        <v>147225</v>
      </c>
      <c r="B29527">
        <v>0</v>
      </c>
      <c r="C29527">
        <v>1</v>
      </c>
      <c r="D29527" t="s">
        <v>123</v>
      </c>
      <c r="E29527" s="2">
        <v>0.63587962962962963</v>
      </c>
      <c r="F29527" s="2">
        <v>0.63645833333333335</v>
      </c>
      <c r="G29527" s="2"/>
      <c r="H29527">
        <v>1</v>
      </c>
    </row>
    <row r="29528" spans="1:8" x14ac:dyDescent="0.35">
      <c r="A29528">
        <v>147225</v>
      </c>
      <c r="B29528">
        <v>0</v>
      </c>
      <c r="C29528">
        <v>1</v>
      </c>
      <c r="D29528" t="s">
        <v>21</v>
      </c>
      <c r="E29528" s="2">
        <v>0.63900462962962967</v>
      </c>
      <c r="F29528" s="2">
        <v>0.63958333333333328</v>
      </c>
      <c r="G29528" s="2"/>
      <c r="H29528" t="s">
        <v>114</v>
      </c>
    </row>
    <row r="29529" spans="1:8" x14ac:dyDescent="0.35">
      <c r="A29529">
        <v>147225</v>
      </c>
      <c r="B29529">
        <v>0</v>
      </c>
      <c r="C29529">
        <v>1</v>
      </c>
      <c r="D29529" t="s">
        <v>45</v>
      </c>
      <c r="E29529" s="2">
        <v>0.64155092592592589</v>
      </c>
      <c r="F29529" s="2">
        <v>0.6425925925925926</v>
      </c>
      <c r="G29529" s="2"/>
      <c r="H29529" t="s">
        <v>152</v>
      </c>
    </row>
    <row r="29530" spans="1:8" x14ac:dyDescent="0.35">
      <c r="A29530">
        <v>147225</v>
      </c>
      <c r="B29530">
        <v>0</v>
      </c>
      <c r="C29530">
        <v>1</v>
      </c>
      <c r="D29530" t="s">
        <v>128</v>
      </c>
      <c r="E29530" s="2">
        <v>0.64641203703703709</v>
      </c>
      <c r="F29530" s="2">
        <v>0.64687499999999998</v>
      </c>
      <c r="G29530" s="2"/>
      <c r="H29530" t="s">
        <v>152</v>
      </c>
    </row>
    <row r="29531" spans="1:8" x14ac:dyDescent="0.35">
      <c r="A29531">
        <v>147225</v>
      </c>
      <c r="B29531">
        <v>0</v>
      </c>
      <c r="C29531">
        <v>1</v>
      </c>
      <c r="D29531" t="s">
        <v>126</v>
      </c>
      <c r="E29531" s="2">
        <v>0.64849537037037042</v>
      </c>
      <c r="F29531" s="2">
        <v>0.64965277777777775</v>
      </c>
      <c r="G29531" s="2"/>
      <c r="H29531" t="s">
        <v>152</v>
      </c>
    </row>
    <row r="29532" spans="1:8" x14ac:dyDescent="0.35">
      <c r="A29532">
        <v>147225</v>
      </c>
      <c r="B29532">
        <v>0</v>
      </c>
      <c r="C29532">
        <v>1</v>
      </c>
      <c r="D29532" t="s">
        <v>153</v>
      </c>
      <c r="E29532" s="2">
        <v>0.65173611111111107</v>
      </c>
      <c r="F29532" s="2">
        <v>0.65219907407407407</v>
      </c>
      <c r="G29532" s="2"/>
      <c r="H29532" t="s">
        <v>152</v>
      </c>
    </row>
    <row r="29533" spans="1:8" x14ac:dyDescent="0.35">
      <c r="A29533">
        <v>147225</v>
      </c>
      <c r="B29533">
        <v>0</v>
      </c>
      <c r="C29533">
        <v>1</v>
      </c>
      <c r="D29533" t="s">
        <v>154</v>
      </c>
      <c r="E29533" s="2">
        <v>0.65358796296296295</v>
      </c>
      <c r="F29533" s="2">
        <v>0.65405092592592595</v>
      </c>
      <c r="G29533" s="2"/>
      <c r="H29533" t="s">
        <v>152</v>
      </c>
    </row>
    <row r="29534" spans="1:8" x14ac:dyDescent="0.35">
      <c r="A29534">
        <v>147225</v>
      </c>
      <c r="B29534">
        <v>0</v>
      </c>
      <c r="C29534">
        <v>1</v>
      </c>
      <c r="D29534" t="s">
        <v>155</v>
      </c>
      <c r="E29534" s="2">
        <v>0.65555555555555556</v>
      </c>
      <c r="F29534" s="2">
        <v>0.65601851851851856</v>
      </c>
      <c r="G29534" s="2"/>
      <c r="H29534" t="s">
        <v>152</v>
      </c>
    </row>
    <row r="29535" spans="1:8" x14ac:dyDescent="0.35">
      <c r="A29535">
        <v>147225</v>
      </c>
      <c r="B29535">
        <v>0</v>
      </c>
      <c r="C29535">
        <v>1</v>
      </c>
      <c r="D29535" t="s">
        <v>24</v>
      </c>
      <c r="E29535" s="2">
        <v>0.65879629629629632</v>
      </c>
      <c r="H29535">
        <v>7</v>
      </c>
    </row>
    <row r="29536" spans="1:8" x14ac:dyDescent="0.35">
      <c r="A29536">
        <v>148228</v>
      </c>
      <c r="B29536">
        <v>0</v>
      </c>
      <c r="C29536">
        <v>1</v>
      </c>
      <c r="D29536" t="s">
        <v>24</v>
      </c>
      <c r="F29536" s="2">
        <v>0.61388888888888893</v>
      </c>
      <c r="G29536" s="2"/>
      <c r="H29536">
        <v>7</v>
      </c>
    </row>
    <row r="29537" spans="1:8" x14ac:dyDescent="0.35">
      <c r="A29537">
        <v>148228</v>
      </c>
      <c r="B29537">
        <v>0</v>
      </c>
      <c r="C29537">
        <v>1</v>
      </c>
      <c r="D29537" t="s">
        <v>155</v>
      </c>
      <c r="E29537" s="2">
        <v>0.61631944444444442</v>
      </c>
      <c r="F29537" s="2">
        <v>0.61678240740740742</v>
      </c>
      <c r="G29537" s="2"/>
      <c r="H29537" t="s">
        <v>110</v>
      </c>
    </row>
    <row r="29538" spans="1:8" x14ac:dyDescent="0.35">
      <c r="A29538">
        <v>148228</v>
      </c>
      <c r="B29538">
        <v>0</v>
      </c>
      <c r="C29538">
        <v>1</v>
      </c>
      <c r="D29538" t="s">
        <v>154</v>
      </c>
      <c r="E29538" s="2">
        <v>0.6181712962962963</v>
      </c>
      <c r="F29538" s="2">
        <v>0.6186342592592593</v>
      </c>
      <c r="G29538" s="2"/>
      <c r="H29538" t="s">
        <v>110</v>
      </c>
    </row>
    <row r="29539" spans="1:8" x14ac:dyDescent="0.35">
      <c r="A29539">
        <v>148228</v>
      </c>
      <c r="B29539">
        <v>0</v>
      </c>
      <c r="C29539">
        <v>1</v>
      </c>
      <c r="D29539" t="s">
        <v>153</v>
      </c>
      <c r="E29539" s="2">
        <v>0.62002314814814818</v>
      </c>
      <c r="F29539" s="2">
        <v>0.62048611111111107</v>
      </c>
      <c r="G29539" s="2"/>
      <c r="H29539" t="s">
        <v>110</v>
      </c>
    </row>
    <row r="29540" spans="1:8" x14ac:dyDescent="0.35">
      <c r="A29540">
        <v>148228</v>
      </c>
      <c r="B29540">
        <v>0</v>
      </c>
      <c r="C29540">
        <v>1</v>
      </c>
      <c r="D29540" t="s">
        <v>126</v>
      </c>
      <c r="E29540" s="2">
        <v>0.62245370370370368</v>
      </c>
      <c r="F29540" s="2">
        <v>0.62314814814814812</v>
      </c>
      <c r="G29540" s="2"/>
      <c r="H29540" t="s">
        <v>110</v>
      </c>
    </row>
    <row r="29541" spans="1:8" x14ac:dyDescent="0.35">
      <c r="A29541">
        <v>148228</v>
      </c>
      <c r="B29541">
        <v>0</v>
      </c>
      <c r="C29541">
        <v>1</v>
      </c>
      <c r="D29541" t="s">
        <v>128</v>
      </c>
      <c r="E29541" s="2">
        <v>0.62534722222222228</v>
      </c>
      <c r="F29541" s="2">
        <v>0.62581018518518516</v>
      </c>
      <c r="G29541" s="2"/>
      <c r="H29541" t="s">
        <v>110</v>
      </c>
    </row>
    <row r="29542" spans="1:8" x14ac:dyDescent="0.35">
      <c r="A29542">
        <v>148228</v>
      </c>
      <c r="B29542">
        <v>0</v>
      </c>
      <c r="C29542">
        <v>1</v>
      </c>
      <c r="D29542" t="s">
        <v>45</v>
      </c>
      <c r="E29542" s="2">
        <v>0.62893518518518521</v>
      </c>
      <c r="F29542" s="2">
        <v>0.62974537037037037</v>
      </c>
      <c r="G29542" s="2"/>
      <c r="H29542" t="s">
        <v>110</v>
      </c>
    </row>
    <row r="29543" spans="1:8" x14ac:dyDescent="0.35">
      <c r="A29543">
        <v>148228</v>
      </c>
      <c r="B29543">
        <v>0</v>
      </c>
      <c r="C29543">
        <v>1</v>
      </c>
      <c r="D29543" t="s">
        <v>21</v>
      </c>
      <c r="E29543" s="2">
        <v>0.63113425925925926</v>
      </c>
      <c r="F29543" s="2">
        <v>0.63171296296296298</v>
      </c>
      <c r="G29543" s="2"/>
      <c r="H29543" t="s">
        <v>122</v>
      </c>
    </row>
    <row r="29544" spans="1:8" x14ac:dyDescent="0.35">
      <c r="A29544">
        <v>148228</v>
      </c>
      <c r="B29544">
        <v>0</v>
      </c>
      <c r="C29544">
        <v>1</v>
      </c>
      <c r="D29544" t="s">
        <v>123</v>
      </c>
      <c r="E29544" s="2">
        <v>0.63391203703703702</v>
      </c>
      <c r="F29544" s="2">
        <v>0.63449074074074074</v>
      </c>
      <c r="G29544" s="2"/>
      <c r="H29544">
        <v>2</v>
      </c>
    </row>
    <row r="29545" spans="1:8" x14ac:dyDescent="0.35">
      <c r="A29545">
        <v>148228</v>
      </c>
      <c r="B29545">
        <v>0</v>
      </c>
      <c r="C29545">
        <v>1</v>
      </c>
      <c r="D29545" t="s">
        <v>93</v>
      </c>
      <c r="E29545" s="2">
        <v>0.63634259259259263</v>
      </c>
      <c r="F29545" s="2">
        <v>0.63680555555555551</v>
      </c>
      <c r="G29545" s="2"/>
      <c r="H29545">
        <v>2</v>
      </c>
    </row>
    <row r="29546" spans="1:8" x14ac:dyDescent="0.35">
      <c r="A29546">
        <v>148228</v>
      </c>
      <c r="B29546">
        <v>0</v>
      </c>
      <c r="C29546">
        <v>1</v>
      </c>
      <c r="D29546" t="s">
        <v>9</v>
      </c>
      <c r="E29546" s="2">
        <v>0.63796296296296295</v>
      </c>
      <c r="F29546" s="2">
        <v>0.63842592592592595</v>
      </c>
      <c r="G29546" s="2"/>
      <c r="H29546">
        <v>2</v>
      </c>
    </row>
    <row r="29547" spans="1:8" x14ac:dyDescent="0.35">
      <c r="A29547">
        <v>148228</v>
      </c>
      <c r="B29547">
        <v>0</v>
      </c>
      <c r="C29547">
        <v>1</v>
      </c>
      <c r="D29547" t="s">
        <v>144</v>
      </c>
      <c r="E29547" s="2">
        <v>0.63946759259259256</v>
      </c>
      <c r="F29547" s="2">
        <v>0.63993055555555556</v>
      </c>
      <c r="G29547" s="2"/>
      <c r="H29547">
        <v>2</v>
      </c>
    </row>
    <row r="29548" spans="1:8" x14ac:dyDescent="0.35">
      <c r="A29548">
        <v>148228</v>
      </c>
      <c r="B29548">
        <v>0</v>
      </c>
      <c r="C29548">
        <v>1</v>
      </c>
      <c r="D29548" t="s">
        <v>59</v>
      </c>
      <c r="E29548" s="2">
        <v>0.641087962962963</v>
      </c>
      <c r="F29548" s="2">
        <v>0.64155092592592589</v>
      </c>
      <c r="G29548" s="2"/>
      <c r="H29548">
        <v>2</v>
      </c>
    </row>
    <row r="29549" spans="1:8" x14ac:dyDescent="0.35">
      <c r="A29549">
        <v>148228</v>
      </c>
      <c r="B29549">
        <v>0</v>
      </c>
      <c r="C29549">
        <v>1</v>
      </c>
      <c r="D29549" t="s">
        <v>90</v>
      </c>
      <c r="E29549" s="2">
        <v>0.64293981481481477</v>
      </c>
      <c r="F29549" s="2">
        <v>0.64363425925925921</v>
      </c>
      <c r="G29549" s="2"/>
      <c r="H29549">
        <v>2</v>
      </c>
    </row>
    <row r="29550" spans="1:8" x14ac:dyDescent="0.35">
      <c r="A29550">
        <v>148228</v>
      </c>
      <c r="B29550">
        <v>0</v>
      </c>
      <c r="C29550">
        <v>1</v>
      </c>
      <c r="D29550" t="s">
        <v>151</v>
      </c>
      <c r="E29550" s="2">
        <v>0.64479166666666665</v>
      </c>
      <c r="F29550" s="2">
        <v>0.64525462962962965</v>
      </c>
      <c r="G29550" s="2"/>
      <c r="H29550">
        <v>2</v>
      </c>
    </row>
    <row r="29551" spans="1:8" x14ac:dyDescent="0.35">
      <c r="A29551">
        <v>148228</v>
      </c>
      <c r="B29551">
        <v>0</v>
      </c>
      <c r="C29551">
        <v>1</v>
      </c>
      <c r="D29551" t="s">
        <v>150</v>
      </c>
      <c r="E29551" s="2">
        <v>0.64652777777777781</v>
      </c>
      <c r="F29551" s="2">
        <v>0.64722222222222225</v>
      </c>
      <c r="G29551" s="2"/>
      <c r="H29551">
        <v>2</v>
      </c>
    </row>
    <row r="29552" spans="1:8" x14ac:dyDescent="0.35">
      <c r="A29552">
        <v>148228</v>
      </c>
      <c r="B29552">
        <v>0</v>
      </c>
      <c r="C29552">
        <v>1</v>
      </c>
      <c r="D29552" t="s">
        <v>149</v>
      </c>
      <c r="E29552" s="2">
        <v>0.64849537037037042</v>
      </c>
      <c r="F29552" s="2">
        <v>0.64907407407407403</v>
      </c>
      <c r="G29552" s="2"/>
      <c r="H29552">
        <v>2</v>
      </c>
    </row>
    <row r="29553" spans="1:8" x14ac:dyDescent="0.35">
      <c r="A29553">
        <v>148228</v>
      </c>
      <c r="B29553">
        <v>0</v>
      </c>
      <c r="C29553">
        <v>1</v>
      </c>
      <c r="D29553" t="s">
        <v>148</v>
      </c>
      <c r="E29553" s="2">
        <v>0.65069444444444446</v>
      </c>
      <c r="F29553" s="2">
        <v>0.65115740740740746</v>
      </c>
      <c r="G29553" s="2"/>
      <c r="H29553">
        <v>2</v>
      </c>
    </row>
    <row r="29554" spans="1:8" x14ac:dyDescent="0.35">
      <c r="A29554">
        <v>148228</v>
      </c>
      <c r="B29554">
        <v>0</v>
      </c>
      <c r="C29554">
        <v>1</v>
      </c>
      <c r="D29554" t="s">
        <v>19</v>
      </c>
      <c r="E29554" s="2">
        <v>0.65405092592592595</v>
      </c>
      <c r="F29554" s="2">
        <v>0.65451388888888884</v>
      </c>
      <c r="G29554" s="2"/>
      <c r="H29554">
        <v>2</v>
      </c>
    </row>
    <row r="29555" spans="1:8" x14ac:dyDescent="0.35">
      <c r="A29555">
        <v>148228</v>
      </c>
      <c r="B29555">
        <v>0</v>
      </c>
      <c r="C29555">
        <v>1</v>
      </c>
      <c r="D29555" t="s">
        <v>146</v>
      </c>
      <c r="E29555" s="2">
        <v>0.65555555555555556</v>
      </c>
      <c r="F29555" s="2">
        <v>0.65601851851851856</v>
      </c>
      <c r="G29555" s="2"/>
      <c r="H29555" t="s">
        <v>159</v>
      </c>
    </row>
    <row r="29556" spans="1:8" x14ac:dyDescent="0.35">
      <c r="A29556">
        <v>148228</v>
      </c>
      <c r="B29556">
        <v>0</v>
      </c>
      <c r="C29556">
        <v>1</v>
      </c>
      <c r="D29556" t="s">
        <v>145</v>
      </c>
      <c r="E29556" s="2">
        <v>0.65740740740740744</v>
      </c>
      <c r="F29556" s="2">
        <v>0.65787037037037033</v>
      </c>
      <c r="G29556" s="2"/>
      <c r="H29556">
        <v>2</v>
      </c>
    </row>
    <row r="29557" spans="1:8" x14ac:dyDescent="0.35">
      <c r="A29557">
        <v>148228</v>
      </c>
      <c r="B29557">
        <v>0</v>
      </c>
      <c r="C29557">
        <v>1</v>
      </c>
      <c r="D29557" t="s">
        <v>23</v>
      </c>
      <c r="E29557" s="2">
        <v>0.66006944444444449</v>
      </c>
      <c r="H29557">
        <v>1</v>
      </c>
    </row>
    <row r="29558" spans="1:8" x14ac:dyDescent="0.35">
      <c r="A29558">
        <v>147613</v>
      </c>
      <c r="B29558">
        <v>0</v>
      </c>
      <c r="C29558">
        <v>1</v>
      </c>
      <c r="D29558" t="s">
        <v>26</v>
      </c>
      <c r="F29558" s="2">
        <v>0.61458333333333337</v>
      </c>
      <c r="G29558" s="2"/>
      <c r="H29558">
        <v>1</v>
      </c>
    </row>
    <row r="29559" spans="1:8" x14ac:dyDescent="0.35">
      <c r="A29559">
        <v>147613</v>
      </c>
      <c r="B29559">
        <v>0</v>
      </c>
      <c r="C29559">
        <v>1</v>
      </c>
      <c r="D29559" t="s">
        <v>171</v>
      </c>
      <c r="E29559" s="2">
        <v>0.61701388888888886</v>
      </c>
      <c r="F29559" s="2">
        <v>0.61747685185185186</v>
      </c>
      <c r="G29559" s="2"/>
      <c r="H29559">
        <v>1</v>
      </c>
    </row>
    <row r="29560" spans="1:8" x14ac:dyDescent="0.35">
      <c r="A29560">
        <v>147613</v>
      </c>
      <c r="B29560">
        <v>0</v>
      </c>
      <c r="C29560">
        <v>1</v>
      </c>
      <c r="D29560" t="s">
        <v>170</v>
      </c>
      <c r="E29560" s="2">
        <v>0.61886574074074074</v>
      </c>
      <c r="F29560" s="2">
        <v>0.61932870370370374</v>
      </c>
      <c r="G29560" s="2"/>
      <c r="H29560">
        <v>1</v>
      </c>
    </row>
    <row r="29561" spans="1:8" x14ac:dyDescent="0.35">
      <c r="A29561">
        <v>147613</v>
      </c>
      <c r="B29561">
        <v>0</v>
      </c>
      <c r="C29561">
        <v>1</v>
      </c>
      <c r="D29561" t="s">
        <v>169</v>
      </c>
      <c r="E29561" s="2">
        <v>0.62094907407407407</v>
      </c>
      <c r="F29561" s="2">
        <v>0.62141203703703707</v>
      </c>
      <c r="G29561" s="2"/>
      <c r="H29561">
        <v>1</v>
      </c>
    </row>
    <row r="29562" spans="1:8" x14ac:dyDescent="0.35">
      <c r="A29562">
        <v>147613</v>
      </c>
      <c r="B29562">
        <v>0</v>
      </c>
      <c r="C29562">
        <v>1</v>
      </c>
      <c r="D29562" t="s">
        <v>168</v>
      </c>
      <c r="E29562" s="2">
        <v>0.62314814814814812</v>
      </c>
      <c r="F29562" s="2">
        <v>0.62361111111111112</v>
      </c>
      <c r="G29562" s="2"/>
      <c r="H29562">
        <v>1</v>
      </c>
    </row>
    <row r="29563" spans="1:8" x14ac:dyDescent="0.35">
      <c r="A29563">
        <v>147613</v>
      </c>
      <c r="B29563">
        <v>0</v>
      </c>
      <c r="C29563">
        <v>1</v>
      </c>
      <c r="D29563" t="s">
        <v>167</v>
      </c>
      <c r="E29563" s="2">
        <v>0.625</v>
      </c>
      <c r="F29563" s="2">
        <v>0.625462962962963</v>
      </c>
      <c r="G29563" s="2"/>
      <c r="H29563">
        <v>1</v>
      </c>
    </row>
    <row r="29564" spans="1:8" x14ac:dyDescent="0.35">
      <c r="A29564">
        <v>147613</v>
      </c>
      <c r="B29564">
        <v>0</v>
      </c>
      <c r="C29564">
        <v>1</v>
      </c>
      <c r="D29564" t="s">
        <v>13</v>
      </c>
      <c r="E29564" s="2">
        <v>0.62881944444444449</v>
      </c>
      <c r="H29564" t="s">
        <v>166</v>
      </c>
    </row>
    <row r="29565" spans="1:8" x14ac:dyDescent="0.35">
      <c r="A29565">
        <v>148634</v>
      </c>
      <c r="B29565">
        <v>0</v>
      </c>
      <c r="C29565">
        <v>1</v>
      </c>
      <c r="D29565" t="s">
        <v>13</v>
      </c>
      <c r="F29565" s="2">
        <v>0.61458333333333337</v>
      </c>
      <c r="G29565" s="2"/>
      <c r="H29565" t="s">
        <v>166</v>
      </c>
    </row>
    <row r="29566" spans="1:8" x14ac:dyDescent="0.35">
      <c r="A29566">
        <v>148634</v>
      </c>
      <c r="B29566">
        <v>0</v>
      </c>
      <c r="C29566">
        <v>1</v>
      </c>
      <c r="D29566" t="s">
        <v>167</v>
      </c>
      <c r="E29566" s="2">
        <v>0.61782407407407403</v>
      </c>
      <c r="F29566" s="2">
        <v>0.61828703703703702</v>
      </c>
      <c r="G29566" s="2"/>
      <c r="H29566">
        <v>2</v>
      </c>
    </row>
    <row r="29567" spans="1:8" x14ac:dyDescent="0.35">
      <c r="A29567">
        <v>148634</v>
      </c>
      <c r="B29567">
        <v>0</v>
      </c>
      <c r="C29567">
        <v>1</v>
      </c>
      <c r="D29567" t="s">
        <v>168</v>
      </c>
      <c r="E29567" s="2">
        <v>0.61967592592592591</v>
      </c>
      <c r="F29567" s="2">
        <v>0.62013888888888891</v>
      </c>
      <c r="G29567" s="2"/>
      <c r="H29567">
        <v>2</v>
      </c>
    </row>
    <row r="29568" spans="1:8" x14ac:dyDescent="0.35">
      <c r="A29568">
        <v>148634</v>
      </c>
      <c r="B29568">
        <v>0</v>
      </c>
      <c r="C29568">
        <v>1</v>
      </c>
      <c r="D29568" t="s">
        <v>169</v>
      </c>
      <c r="E29568" s="2">
        <v>0.62187499999999996</v>
      </c>
      <c r="F29568" s="2">
        <v>0.62233796296296295</v>
      </c>
      <c r="G29568" s="2"/>
      <c r="H29568">
        <v>2</v>
      </c>
    </row>
    <row r="29569" spans="1:8" x14ac:dyDescent="0.35">
      <c r="A29569">
        <v>148634</v>
      </c>
      <c r="B29569">
        <v>0</v>
      </c>
      <c r="C29569">
        <v>1</v>
      </c>
      <c r="D29569" t="s">
        <v>170</v>
      </c>
      <c r="E29569" s="2">
        <v>0.62384259259259256</v>
      </c>
      <c r="F29569" s="2">
        <v>0.62430555555555556</v>
      </c>
      <c r="G29569" s="2"/>
      <c r="H29569">
        <v>2</v>
      </c>
    </row>
    <row r="29570" spans="1:8" x14ac:dyDescent="0.35">
      <c r="A29570">
        <v>148634</v>
      </c>
      <c r="B29570">
        <v>0</v>
      </c>
      <c r="C29570">
        <v>1</v>
      </c>
      <c r="D29570" t="s">
        <v>171</v>
      </c>
      <c r="E29570" s="2">
        <v>0.62557870370370372</v>
      </c>
      <c r="F29570" s="2">
        <v>0.62604166666666672</v>
      </c>
      <c r="G29570" s="2"/>
      <c r="H29570">
        <v>2</v>
      </c>
    </row>
    <row r="29571" spans="1:8" x14ac:dyDescent="0.35">
      <c r="A29571">
        <v>148634</v>
      </c>
      <c r="B29571">
        <v>0</v>
      </c>
      <c r="C29571">
        <v>1</v>
      </c>
      <c r="D29571" t="s">
        <v>26</v>
      </c>
      <c r="E29571" s="2">
        <v>0.62905092592592593</v>
      </c>
      <c r="H29571">
        <v>1</v>
      </c>
    </row>
    <row r="29572" spans="1:8" x14ac:dyDescent="0.35">
      <c r="A29572">
        <v>147130</v>
      </c>
      <c r="B29572">
        <v>0</v>
      </c>
      <c r="C29572">
        <v>1</v>
      </c>
      <c r="D29572" t="s">
        <v>31</v>
      </c>
      <c r="F29572" s="2">
        <v>0.62152777777777779</v>
      </c>
      <c r="G29572" s="2"/>
      <c r="H29572" t="s">
        <v>131</v>
      </c>
    </row>
    <row r="29573" spans="1:8" x14ac:dyDescent="0.35">
      <c r="A29573">
        <v>147130</v>
      </c>
      <c r="B29573">
        <v>0</v>
      </c>
      <c r="C29573">
        <v>1</v>
      </c>
      <c r="D29573" t="s">
        <v>132</v>
      </c>
      <c r="E29573" s="2">
        <v>0.62372685185185184</v>
      </c>
      <c r="F29573" s="2">
        <v>0.62418981481481484</v>
      </c>
      <c r="G29573" s="2"/>
      <c r="H29573">
        <v>2</v>
      </c>
    </row>
    <row r="29574" spans="1:8" x14ac:dyDescent="0.35">
      <c r="A29574">
        <v>147130</v>
      </c>
      <c r="B29574">
        <v>0</v>
      </c>
      <c r="C29574">
        <v>1</v>
      </c>
      <c r="D29574" t="s">
        <v>133</v>
      </c>
      <c r="E29574" s="2">
        <v>0.62592592592592589</v>
      </c>
      <c r="F29574" s="2">
        <v>0.62638888888888888</v>
      </c>
      <c r="G29574" s="2"/>
      <c r="H29574">
        <v>2</v>
      </c>
    </row>
    <row r="29575" spans="1:8" x14ac:dyDescent="0.35">
      <c r="A29575">
        <v>147130</v>
      </c>
      <c r="B29575">
        <v>0</v>
      </c>
      <c r="C29575">
        <v>1</v>
      </c>
      <c r="D29575" t="s">
        <v>38</v>
      </c>
      <c r="E29575" s="2">
        <v>0.62766203703703705</v>
      </c>
      <c r="F29575" s="2">
        <v>0.62835648148148149</v>
      </c>
      <c r="G29575" s="2"/>
      <c r="H29575" t="s">
        <v>134</v>
      </c>
    </row>
    <row r="29576" spans="1:8" x14ac:dyDescent="0.35">
      <c r="A29576">
        <v>147130</v>
      </c>
      <c r="B29576">
        <v>1</v>
      </c>
      <c r="C29576">
        <v>1</v>
      </c>
      <c r="D29576" t="s">
        <v>135</v>
      </c>
      <c r="E29576" s="2">
        <v>0.63055555555555554</v>
      </c>
      <c r="F29576" s="2">
        <v>0.63101851851851853</v>
      </c>
      <c r="G29576" s="2"/>
      <c r="H29576">
        <v>1</v>
      </c>
    </row>
    <row r="29577" spans="1:8" x14ac:dyDescent="0.35">
      <c r="A29577">
        <v>147130</v>
      </c>
      <c r="B29577">
        <v>1</v>
      </c>
      <c r="C29577">
        <v>1</v>
      </c>
      <c r="D29577" t="s">
        <v>136</v>
      </c>
      <c r="E29577" s="2">
        <v>0.63240740740740742</v>
      </c>
      <c r="F29577" s="2">
        <v>0.63287037037037042</v>
      </c>
      <c r="G29577" s="2"/>
      <c r="H29577">
        <v>1</v>
      </c>
    </row>
    <row r="29578" spans="1:8" x14ac:dyDescent="0.35">
      <c r="A29578">
        <v>147130</v>
      </c>
      <c r="B29578">
        <v>1</v>
      </c>
      <c r="C29578">
        <v>1</v>
      </c>
      <c r="D29578" t="s">
        <v>137</v>
      </c>
      <c r="E29578" s="2">
        <v>0.63460648148148147</v>
      </c>
      <c r="F29578" s="2">
        <v>0.63506944444444446</v>
      </c>
      <c r="G29578" s="2"/>
      <c r="H29578">
        <v>1</v>
      </c>
    </row>
    <row r="29579" spans="1:8" x14ac:dyDescent="0.35">
      <c r="A29579">
        <v>147130</v>
      </c>
      <c r="B29579">
        <v>1</v>
      </c>
      <c r="C29579">
        <v>1</v>
      </c>
      <c r="D29579" t="s">
        <v>138</v>
      </c>
      <c r="E29579" s="2">
        <v>0.63634259259259263</v>
      </c>
      <c r="F29579" s="2">
        <v>0.63680555555555551</v>
      </c>
      <c r="G29579" s="2"/>
      <c r="H29579">
        <v>1</v>
      </c>
    </row>
    <row r="29580" spans="1:8" x14ac:dyDescent="0.35">
      <c r="A29580">
        <v>147130</v>
      </c>
      <c r="B29580">
        <v>1</v>
      </c>
      <c r="C29580">
        <v>1</v>
      </c>
      <c r="D29580" t="s">
        <v>139</v>
      </c>
      <c r="E29580" s="2">
        <v>0.63888888888888884</v>
      </c>
      <c r="F29580" s="2">
        <v>0.63958333333333328</v>
      </c>
      <c r="G29580" s="2"/>
      <c r="H29580">
        <v>1</v>
      </c>
    </row>
    <row r="29581" spans="1:8" x14ac:dyDescent="0.35">
      <c r="A29581">
        <v>147130</v>
      </c>
      <c r="B29581">
        <v>1</v>
      </c>
      <c r="C29581">
        <v>1</v>
      </c>
      <c r="D29581" t="s">
        <v>72</v>
      </c>
      <c r="E29581" s="2">
        <v>0.64131944444444444</v>
      </c>
      <c r="F29581" s="2">
        <v>0.64189814814814816</v>
      </c>
      <c r="G29581" s="2"/>
      <c r="H29581">
        <v>1</v>
      </c>
    </row>
    <row r="29582" spans="1:8" x14ac:dyDescent="0.35">
      <c r="A29582">
        <v>147130</v>
      </c>
      <c r="B29582">
        <v>1</v>
      </c>
      <c r="C29582">
        <v>1</v>
      </c>
      <c r="D29582" t="s">
        <v>95</v>
      </c>
      <c r="E29582" s="2">
        <v>0.64363425925925921</v>
      </c>
      <c r="F29582" s="2">
        <v>0.64421296296296293</v>
      </c>
      <c r="G29582" s="2"/>
      <c r="H29582">
        <v>1</v>
      </c>
    </row>
    <row r="29583" spans="1:8" x14ac:dyDescent="0.35">
      <c r="A29583">
        <v>147130</v>
      </c>
      <c r="B29583">
        <v>1</v>
      </c>
      <c r="C29583">
        <v>1</v>
      </c>
      <c r="D29583" t="s">
        <v>140</v>
      </c>
      <c r="E29583" s="2">
        <v>0.64560185185185182</v>
      </c>
      <c r="F29583" s="2">
        <v>0.64629629629629626</v>
      </c>
      <c r="G29583" s="2"/>
      <c r="H29583">
        <v>1</v>
      </c>
    </row>
    <row r="29584" spans="1:8" x14ac:dyDescent="0.35">
      <c r="A29584">
        <v>147130</v>
      </c>
      <c r="B29584">
        <v>1</v>
      </c>
      <c r="C29584">
        <v>1</v>
      </c>
      <c r="D29584" t="s">
        <v>141</v>
      </c>
      <c r="E29584" s="2">
        <v>0.64803240740740742</v>
      </c>
      <c r="F29584" s="2">
        <v>0.64849537037037042</v>
      </c>
      <c r="G29584" s="2"/>
      <c r="H29584">
        <v>1</v>
      </c>
    </row>
    <row r="29585" spans="1:8" x14ac:dyDescent="0.35">
      <c r="A29585">
        <v>147130</v>
      </c>
      <c r="B29585">
        <v>1</v>
      </c>
      <c r="C29585">
        <v>1</v>
      </c>
      <c r="D29585" t="s">
        <v>46</v>
      </c>
      <c r="E29585" s="2">
        <v>0.64930555555555558</v>
      </c>
      <c r="F29585" s="2">
        <v>0.64976851851851847</v>
      </c>
      <c r="G29585" s="2"/>
      <c r="H29585">
        <v>1</v>
      </c>
    </row>
    <row r="29586" spans="1:8" x14ac:dyDescent="0.35">
      <c r="A29586">
        <v>147130</v>
      </c>
      <c r="B29586">
        <v>1</v>
      </c>
      <c r="C29586">
        <v>1</v>
      </c>
      <c r="D29586" t="s">
        <v>142</v>
      </c>
      <c r="E29586" s="2">
        <v>0.65092592592592591</v>
      </c>
      <c r="F29586" s="2">
        <v>0.65138888888888891</v>
      </c>
      <c r="G29586" s="2"/>
      <c r="H29586">
        <v>1</v>
      </c>
    </row>
    <row r="29587" spans="1:8" x14ac:dyDescent="0.35">
      <c r="A29587">
        <v>147130</v>
      </c>
      <c r="B29587">
        <v>1</v>
      </c>
      <c r="C29587">
        <v>1</v>
      </c>
      <c r="D29587" t="s">
        <v>143</v>
      </c>
      <c r="E29587" s="2">
        <v>0.65219907407407407</v>
      </c>
      <c r="F29587" s="2">
        <v>0.65289351851851851</v>
      </c>
      <c r="G29587" s="2"/>
      <c r="H29587">
        <v>1</v>
      </c>
    </row>
    <row r="29588" spans="1:8" x14ac:dyDescent="0.35">
      <c r="A29588">
        <v>147130</v>
      </c>
      <c r="B29588">
        <v>1</v>
      </c>
      <c r="C29588">
        <v>1</v>
      </c>
      <c r="D29588" t="s">
        <v>59</v>
      </c>
      <c r="E29588" s="2">
        <v>0.65416666666666667</v>
      </c>
      <c r="F29588" s="2">
        <v>0.65462962962962967</v>
      </c>
      <c r="G29588" s="2"/>
      <c r="H29588">
        <v>1</v>
      </c>
    </row>
    <row r="29589" spans="1:8" x14ac:dyDescent="0.35">
      <c r="A29589">
        <v>147130</v>
      </c>
      <c r="B29589">
        <v>1</v>
      </c>
      <c r="C29589">
        <v>1</v>
      </c>
      <c r="D29589" t="s">
        <v>144</v>
      </c>
      <c r="E29589" s="2">
        <v>0.65567129629629628</v>
      </c>
      <c r="F29589" s="2">
        <v>0.65613425925925928</v>
      </c>
      <c r="G29589" s="2"/>
      <c r="H29589">
        <v>1</v>
      </c>
    </row>
    <row r="29590" spans="1:8" x14ac:dyDescent="0.35">
      <c r="A29590">
        <v>147130</v>
      </c>
      <c r="B29590">
        <v>1</v>
      </c>
      <c r="C29590">
        <v>1</v>
      </c>
      <c r="D29590" t="s">
        <v>9</v>
      </c>
      <c r="E29590" s="2">
        <v>0.65740740740740744</v>
      </c>
      <c r="F29590" s="2">
        <v>0.65787037037037033</v>
      </c>
      <c r="G29590" s="2"/>
      <c r="H29590">
        <v>1</v>
      </c>
    </row>
    <row r="29591" spans="1:8" x14ac:dyDescent="0.35">
      <c r="A29591">
        <v>147130</v>
      </c>
      <c r="B29591">
        <v>1</v>
      </c>
      <c r="C29591">
        <v>1</v>
      </c>
      <c r="D29591" t="s">
        <v>93</v>
      </c>
      <c r="E29591" s="2">
        <v>0.65902777777777777</v>
      </c>
      <c r="F29591" s="2">
        <v>0.65949074074074077</v>
      </c>
      <c r="G29591" s="2"/>
      <c r="H29591">
        <v>1</v>
      </c>
    </row>
    <row r="29592" spans="1:8" x14ac:dyDescent="0.35">
      <c r="A29592">
        <v>147130</v>
      </c>
      <c r="B29592">
        <v>1</v>
      </c>
      <c r="C29592">
        <v>1</v>
      </c>
      <c r="D29592" t="s">
        <v>123</v>
      </c>
      <c r="E29592" s="2">
        <v>0.66122685185185182</v>
      </c>
      <c r="F29592" s="2">
        <v>0.66180555555555554</v>
      </c>
      <c r="G29592" s="2"/>
      <c r="H29592">
        <v>1</v>
      </c>
    </row>
    <row r="29593" spans="1:8" x14ac:dyDescent="0.35">
      <c r="A29593">
        <v>147130</v>
      </c>
      <c r="B29593">
        <v>1</v>
      </c>
      <c r="C29593">
        <v>1</v>
      </c>
      <c r="D29593" t="s">
        <v>21</v>
      </c>
      <c r="E29593" s="2">
        <v>0.66400462962962958</v>
      </c>
      <c r="F29593" s="2">
        <v>0.6645833333333333</v>
      </c>
      <c r="G29593" s="2"/>
      <c r="H29593" t="s">
        <v>114</v>
      </c>
    </row>
    <row r="29594" spans="1:8" x14ac:dyDescent="0.35">
      <c r="A29594">
        <v>147130</v>
      </c>
      <c r="B29594">
        <v>1</v>
      </c>
      <c r="C29594">
        <v>1</v>
      </c>
      <c r="D29594" t="s">
        <v>45</v>
      </c>
      <c r="E29594" s="2">
        <v>0.66643518518518519</v>
      </c>
      <c r="F29594" s="2">
        <v>0.66724537037037035</v>
      </c>
      <c r="G29594" s="2"/>
      <c r="H29594" t="s">
        <v>152</v>
      </c>
    </row>
    <row r="29595" spans="1:8" x14ac:dyDescent="0.35">
      <c r="A29595">
        <v>147130</v>
      </c>
      <c r="B29595">
        <v>1</v>
      </c>
      <c r="C29595">
        <v>1</v>
      </c>
      <c r="D29595" t="s">
        <v>130</v>
      </c>
      <c r="E29595" s="2">
        <v>0.66886574074074079</v>
      </c>
      <c r="F29595" s="2">
        <v>0.6694444444444444</v>
      </c>
      <c r="G29595" s="2"/>
      <c r="H29595" t="s">
        <v>152</v>
      </c>
    </row>
    <row r="29596" spans="1:8" x14ac:dyDescent="0.35">
      <c r="A29596">
        <v>147130</v>
      </c>
      <c r="B29596">
        <v>1</v>
      </c>
      <c r="C29596">
        <v>1</v>
      </c>
      <c r="D29596" t="s">
        <v>129</v>
      </c>
      <c r="E29596" s="2">
        <v>0.67071759259259256</v>
      </c>
      <c r="F29596" s="2">
        <v>0.67118055555555556</v>
      </c>
      <c r="G29596" s="2"/>
      <c r="H29596" t="s">
        <v>152</v>
      </c>
    </row>
    <row r="29597" spans="1:8" x14ac:dyDescent="0.35">
      <c r="A29597">
        <v>147130</v>
      </c>
      <c r="B29597">
        <v>1</v>
      </c>
      <c r="C29597">
        <v>1</v>
      </c>
      <c r="D29597" t="s">
        <v>128</v>
      </c>
      <c r="E29597" s="2">
        <v>0.67268518518518516</v>
      </c>
      <c r="F29597" s="2">
        <v>0.67314814814814816</v>
      </c>
      <c r="G29597" s="2"/>
      <c r="H29597" t="s">
        <v>152</v>
      </c>
    </row>
    <row r="29598" spans="1:8" x14ac:dyDescent="0.35">
      <c r="A29598">
        <v>147130</v>
      </c>
      <c r="B29598">
        <v>1</v>
      </c>
      <c r="C29598">
        <v>1</v>
      </c>
      <c r="D29598" t="s">
        <v>126</v>
      </c>
      <c r="E29598" s="2">
        <v>0.67465277777777777</v>
      </c>
      <c r="F29598" s="2">
        <v>0.67534722222222221</v>
      </c>
      <c r="G29598" s="2"/>
      <c r="H29598" t="s">
        <v>162</v>
      </c>
    </row>
    <row r="29599" spans="1:8" x14ac:dyDescent="0.35">
      <c r="A29599">
        <v>147130</v>
      </c>
      <c r="B29599">
        <v>1</v>
      </c>
      <c r="C29599">
        <v>1</v>
      </c>
      <c r="D29599" t="s">
        <v>125</v>
      </c>
      <c r="E29599" s="2">
        <v>0.67708333333333337</v>
      </c>
      <c r="F29599" s="2">
        <v>0.67754629629629626</v>
      </c>
      <c r="G29599" s="2"/>
      <c r="H29599">
        <v>1</v>
      </c>
    </row>
    <row r="29600" spans="1:8" x14ac:dyDescent="0.35">
      <c r="A29600">
        <v>147130</v>
      </c>
      <c r="B29600">
        <v>1</v>
      </c>
      <c r="C29600">
        <v>1</v>
      </c>
      <c r="D29600" t="s">
        <v>17</v>
      </c>
      <c r="E29600" s="2">
        <v>0.67881944444444442</v>
      </c>
      <c r="F29600" s="2">
        <v>0.67928240740740742</v>
      </c>
      <c r="G29600" s="2"/>
      <c r="H29600">
        <v>1</v>
      </c>
    </row>
    <row r="29601" spans="1:8" x14ac:dyDescent="0.35">
      <c r="A29601">
        <v>147130</v>
      </c>
      <c r="B29601">
        <v>1</v>
      </c>
      <c r="C29601">
        <v>1</v>
      </c>
      <c r="D29601" t="s">
        <v>18</v>
      </c>
      <c r="E29601" s="2">
        <v>0.68206018518518519</v>
      </c>
      <c r="H29601" t="s">
        <v>124</v>
      </c>
    </row>
    <row r="29602" spans="1:8" x14ac:dyDescent="0.35">
      <c r="A29602">
        <v>147227</v>
      </c>
      <c r="B29602">
        <v>0</v>
      </c>
      <c r="C29602">
        <v>1</v>
      </c>
      <c r="D29602" t="s">
        <v>23</v>
      </c>
      <c r="F29602" s="2">
        <v>0.62175925925925923</v>
      </c>
      <c r="G29602" s="2"/>
      <c r="H29602">
        <v>1</v>
      </c>
    </row>
    <row r="29603" spans="1:8" x14ac:dyDescent="0.35">
      <c r="A29603">
        <v>147227</v>
      </c>
      <c r="B29603">
        <v>0</v>
      </c>
      <c r="C29603">
        <v>1</v>
      </c>
      <c r="D29603" t="s">
        <v>145</v>
      </c>
      <c r="E29603" s="2">
        <v>0.62372685185185184</v>
      </c>
      <c r="F29603" s="2">
        <v>0.62418981481481484</v>
      </c>
      <c r="G29603" s="2"/>
      <c r="H29603">
        <v>1</v>
      </c>
    </row>
    <row r="29604" spans="1:8" x14ac:dyDescent="0.35">
      <c r="A29604">
        <v>147227</v>
      </c>
      <c r="B29604">
        <v>0</v>
      </c>
      <c r="C29604">
        <v>1</v>
      </c>
      <c r="D29604" t="s">
        <v>146</v>
      </c>
      <c r="E29604" s="2">
        <v>0.62557870370370372</v>
      </c>
      <c r="F29604" s="2">
        <v>0.62604166666666672</v>
      </c>
      <c r="G29604" s="2"/>
      <c r="H29604" t="s">
        <v>147</v>
      </c>
    </row>
    <row r="29605" spans="1:8" x14ac:dyDescent="0.35">
      <c r="A29605">
        <v>147227</v>
      </c>
      <c r="B29605">
        <v>0</v>
      </c>
      <c r="C29605">
        <v>1</v>
      </c>
      <c r="D29605" t="s">
        <v>19</v>
      </c>
      <c r="E29605" s="2">
        <v>0.6269675925925926</v>
      </c>
      <c r="F29605" s="2">
        <v>0.6274305555555556</v>
      </c>
      <c r="G29605" s="2"/>
      <c r="H29605">
        <v>1</v>
      </c>
    </row>
    <row r="29606" spans="1:8" x14ac:dyDescent="0.35">
      <c r="A29606">
        <v>147227</v>
      </c>
      <c r="B29606">
        <v>0</v>
      </c>
      <c r="C29606">
        <v>1</v>
      </c>
      <c r="D29606" t="s">
        <v>148</v>
      </c>
      <c r="E29606" s="2">
        <v>0.62997685185185182</v>
      </c>
      <c r="F29606" s="2">
        <v>0.63043981481481481</v>
      </c>
      <c r="G29606" s="2"/>
      <c r="H29606">
        <v>1</v>
      </c>
    </row>
    <row r="29607" spans="1:8" x14ac:dyDescent="0.35">
      <c r="A29607">
        <v>147227</v>
      </c>
      <c r="B29607">
        <v>0</v>
      </c>
      <c r="C29607">
        <v>1</v>
      </c>
      <c r="D29607" t="s">
        <v>149</v>
      </c>
      <c r="E29607" s="2">
        <v>0.63194444444444442</v>
      </c>
      <c r="F29607" s="2">
        <v>0.63252314814814814</v>
      </c>
      <c r="G29607" s="2"/>
      <c r="H29607">
        <v>1</v>
      </c>
    </row>
    <row r="29608" spans="1:8" x14ac:dyDescent="0.35">
      <c r="A29608">
        <v>147227</v>
      </c>
      <c r="B29608">
        <v>0</v>
      </c>
      <c r="C29608">
        <v>1</v>
      </c>
      <c r="D29608" t="s">
        <v>150</v>
      </c>
      <c r="E29608" s="2">
        <v>0.6337962962962963</v>
      </c>
      <c r="F29608" s="2">
        <v>0.63449074074074074</v>
      </c>
      <c r="G29608" s="2"/>
      <c r="H29608">
        <v>1</v>
      </c>
    </row>
    <row r="29609" spans="1:8" x14ac:dyDescent="0.35">
      <c r="A29609">
        <v>147227</v>
      </c>
      <c r="B29609">
        <v>0</v>
      </c>
      <c r="C29609">
        <v>1</v>
      </c>
      <c r="D29609" t="s">
        <v>151</v>
      </c>
      <c r="E29609" s="2">
        <v>0.63553240740740746</v>
      </c>
      <c r="F29609" s="2">
        <v>0.63599537037037035</v>
      </c>
      <c r="G29609" s="2"/>
      <c r="H29609">
        <v>1</v>
      </c>
    </row>
    <row r="29610" spans="1:8" x14ac:dyDescent="0.35">
      <c r="A29610">
        <v>147227</v>
      </c>
      <c r="B29610">
        <v>0</v>
      </c>
      <c r="C29610">
        <v>1</v>
      </c>
      <c r="D29610" t="s">
        <v>90</v>
      </c>
      <c r="E29610" s="2">
        <v>0.63715277777777779</v>
      </c>
      <c r="F29610" s="2">
        <v>0.63784722222222223</v>
      </c>
      <c r="G29610" s="2"/>
      <c r="H29610">
        <v>1</v>
      </c>
    </row>
    <row r="29611" spans="1:8" x14ac:dyDescent="0.35">
      <c r="A29611">
        <v>147227</v>
      </c>
      <c r="B29611">
        <v>0</v>
      </c>
      <c r="C29611">
        <v>1</v>
      </c>
      <c r="D29611" t="s">
        <v>59</v>
      </c>
      <c r="E29611" s="2">
        <v>0.63923611111111112</v>
      </c>
      <c r="F29611" s="2">
        <v>0.63969907407407411</v>
      </c>
      <c r="G29611" s="2"/>
      <c r="H29611">
        <v>1</v>
      </c>
    </row>
    <row r="29612" spans="1:8" x14ac:dyDescent="0.35">
      <c r="A29612">
        <v>147227</v>
      </c>
      <c r="B29612">
        <v>0</v>
      </c>
      <c r="C29612">
        <v>1</v>
      </c>
      <c r="D29612" t="s">
        <v>144</v>
      </c>
      <c r="E29612" s="2">
        <v>0.64074074074074072</v>
      </c>
      <c r="F29612" s="2">
        <v>0.64120370370370372</v>
      </c>
      <c r="G29612" s="2"/>
      <c r="H29612">
        <v>1</v>
      </c>
    </row>
    <row r="29613" spans="1:8" x14ac:dyDescent="0.35">
      <c r="A29613">
        <v>147227</v>
      </c>
      <c r="B29613">
        <v>0</v>
      </c>
      <c r="C29613">
        <v>1</v>
      </c>
      <c r="D29613" t="s">
        <v>9</v>
      </c>
      <c r="E29613" s="2">
        <v>0.64247685185185188</v>
      </c>
      <c r="F29613" s="2">
        <v>0.64293981481481477</v>
      </c>
      <c r="G29613" s="2"/>
      <c r="H29613">
        <v>1</v>
      </c>
    </row>
    <row r="29614" spans="1:8" x14ac:dyDescent="0.35">
      <c r="A29614">
        <v>147227</v>
      </c>
      <c r="B29614">
        <v>0</v>
      </c>
      <c r="C29614">
        <v>1</v>
      </c>
      <c r="D29614" t="s">
        <v>93</v>
      </c>
      <c r="E29614" s="2">
        <v>0.64409722222222221</v>
      </c>
      <c r="F29614" s="2">
        <v>0.64456018518518521</v>
      </c>
      <c r="G29614" s="2"/>
      <c r="H29614">
        <v>1</v>
      </c>
    </row>
    <row r="29615" spans="1:8" x14ac:dyDescent="0.35">
      <c r="A29615">
        <v>147227</v>
      </c>
      <c r="B29615">
        <v>0</v>
      </c>
      <c r="C29615">
        <v>1</v>
      </c>
      <c r="D29615" t="s">
        <v>123</v>
      </c>
      <c r="E29615" s="2">
        <v>0.64629629629629626</v>
      </c>
      <c r="F29615" s="2">
        <v>0.64687499999999998</v>
      </c>
      <c r="G29615" s="2"/>
      <c r="H29615">
        <v>1</v>
      </c>
    </row>
    <row r="29616" spans="1:8" x14ac:dyDescent="0.35">
      <c r="A29616">
        <v>147227</v>
      </c>
      <c r="B29616">
        <v>0</v>
      </c>
      <c r="C29616">
        <v>1</v>
      </c>
      <c r="D29616" t="s">
        <v>21</v>
      </c>
      <c r="E29616" s="2">
        <v>0.6494212962962963</v>
      </c>
      <c r="F29616" s="2">
        <v>0.65</v>
      </c>
      <c r="G29616" s="2"/>
      <c r="H29616" t="s">
        <v>114</v>
      </c>
    </row>
    <row r="29617" spans="1:8" x14ac:dyDescent="0.35">
      <c r="A29617">
        <v>147227</v>
      </c>
      <c r="B29617">
        <v>0</v>
      </c>
      <c r="C29617">
        <v>1</v>
      </c>
      <c r="D29617" t="s">
        <v>45</v>
      </c>
      <c r="E29617" s="2">
        <v>0.65196759259259263</v>
      </c>
      <c r="F29617" s="2">
        <v>0.65300925925925923</v>
      </c>
      <c r="G29617" s="2"/>
      <c r="H29617" t="s">
        <v>152</v>
      </c>
    </row>
    <row r="29618" spans="1:8" x14ac:dyDescent="0.35">
      <c r="A29618">
        <v>147227</v>
      </c>
      <c r="B29618">
        <v>0</v>
      </c>
      <c r="C29618">
        <v>1</v>
      </c>
      <c r="D29618" t="s">
        <v>128</v>
      </c>
      <c r="E29618" s="2">
        <v>0.65682870370370372</v>
      </c>
      <c r="F29618" s="2">
        <v>0.65729166666666672</v>
      </c>
      <c r="G29618" s="2"/>
      <c r="H29618" t="s">
        <v>152</v>
      </c>
    </row>
    <row r="29619" spans="1:8" x14ac:dyDescent="0.35">
      <c r="A29619">
        <v>147227</v>
      </c>
      <c r="B29619">
        <v>0</v>
      </c>
      <c r="C29619">
        <v>1</v>
      </c>
      <c r="D29619" t="s">
        <v>126</v>
      </c>
      <c r="E29619" s="2">
        <v>0.65891203703703705</v>
      </c>
      <c r="F29619" s="2">
        <v>0.66006944444444449</v>
      </c>
      <c r="G29619" s="2"/>
      <c r="H29619" t="s">
        <v>152</v>
      </c>
    </row>
    <row r="29620" spans="1:8" x14ac:dyDescent="0.35">
      <c r="A29620">
        <v>147227</v>
      </c>
      <c r="B29620">
        <v>0</v>
      </c>
      <c r="C29620">
        <v>1</v>
      </c>
      <c r="D29620" t="s">
        <v>153</v>
      </c>
      <c r="E29620" s="2">
        <v>0.66215277777777781</v>
      </c>
      <c r="F29620" s="2">
        <v>0.6626157407407407</v>
      </c>
      <c r="G29620" s="2"/>
      <c r="H29620" t="s">
        <v>152</v>
      </c>
    </row>
    <row r="29621" spans="1:8" x14ac:dyDescent="0.35">
      <c r="A29621">
        <v>147227</v>
      </c>
      <c r="B29621">
        <v>0</v>
      </c>
      <c r="C29621">
        <v>1</v>
      </c>
      <c r="D29621" t="s">
        <v>154</v>
      </c>
      <c r="E29621" s="2">
        <v>0.66400462962962958</v>
      </c>
      <c r="F29621" s="2">
        <v>0.66446759259259258</v>
      </c>
      <c r="G29621" s="2"/>
      <c r="H29621" t="s">
        <v>152</v>
      </c>
    </row>
    <row r="29622" spans="1:8" x14ac:dyDescent="0.35">
      <c r="A29622">
        <v>147227</v>
      </c>
      <c r="B29622">
        <v>0</v>
      </c>
      <c r="C29622">
        <v>1</v>
      </c>
      <c r="D29622" t="s">
        <v>155</v>
      </c>
      <c r="E29622" s="2">
        <v>0.66597222222222219</v>
      </c>
      <c r="F29622" s="2">
        <v>0.66643518518518519</v>
      </c>
      <c r="G29622" s="2"/>
      <c r="H29622" t="s">
        <v>152</v>
      </c>
    </row>
    <row r="29623" spans="1:8" x14ac:dyDescent="0.35">
      <c r="A29623">
        <v>147227</v>
      </c>
      <c r="B29623">
        <v>0</v>
      </c>
      <c r="C29623">
        <v>1</v>
      </c>
      <c r="D29623" t="s">
        <v>24</v>
      </c>
      <c r="E29623" s="2">
        <v>0.66921296296296295</v>
      </c>
      <c r="H29623">
        <v>7</v>
      </c>
    </row>
    <row r="29624" spans="1:8" x14ac:dyDescent="0.35">
      <c r="A29624">
        <v>148434</v>
      </c>
      <c r="B29624">
        <v>0</v>
      </c>
      <c r="C29624">
        <v>1</v>
      </c>
      <c r="D29624" t="s">
        <v>6</v>
      </c>
      <c r="F29624" s="2">
        <v>0.62280092592592595</v>
      </c>
      <c r="G29624" s="2"/>
      <c r="H29624" t="s">
        <v>115</v>
      </c>
    </row>
    <row r="29625" spans="1:8" x14ac:dyDescent="0.35">
      <c r="A29625">
        <v>148434</v>
      </c>
      <c r="B29625">
        <v>0</v>
      </c>
      <c r="C29625">
        <v>1</v>
      </c>
      <c r="D29625" t="s">
        <v>116</v>
      </c>
      <c r="E29625" s="2">
        <v>0.62557870370370372</v>
      </c>
      <c r="F29625" s="2">
        <v>0.62604166666666672</v>
      </c>
      <c r="G29625" s="2"/>
      <c r="H29625" t="s">
        <v>110</v>
      </c>
    </row>
    <row r="29626" spans="1:8" x14ac:dyDescent="0.35">
      <c r="A29626">
        <v>148434</v>
      </c>
      <c r="B29626">
        <v>0</v>
      </c>
      <c r="C29626">
        <v>1</v>
      </c>
      <c r="D29626" t="s">
        <v>117</v>
      </c>
      <c r="E29626" s="2">
        <v>0.62974537037037037</v>
      </c>
      <c r="F29626" s="2">
        <v>0.63020833333333337</v>
      </c>
      <c r="G29626" s="2"/>
      <c r="H29626" t="s">
        <v>110</v>
      </c>
    </row>
    <row r="29627" spans="1:8" x14ac:dyDescent="0.35">
      <c r="A29627">
        <v>148434</v>
      </c>
      <c r="B29627">
        <v>0</v>
      </c>
      <c r="C29627">
        <v>1</v>
      </c>
      <c r="D29627" t="s">
        <v>118</v>
      </c>
      <c r="E29627" s="2">
        <v>0.63194444444444442</v>
      </c>
      <c r="F29627" s="2">
        <v>0.63240740740740742</v>
      </c>
      <c r="G29627" s="2"/>
      <c r="H29627" t="s">
        <v>110</v>
      </c>
    </row>
    <row r="29628" spans="1:8" x14ac:dyDescent="0.35">
      <c r="A29628">
        <v>148434</v>
      </c>
      <c r="B29628">
        <v>0</v>
      </c>
      <c r="C29628">
        <v>1</v>
      </c>
      <c r="D29628" t="s">
        <v>119</v>
      </c>
      <c r="E29628" s="2">
        <v>0.63437500000000002</v>
      </c>
      <c r="F29628" s="2">
        <v>0.63483796296296291</v>
      </c>
      <c r="G29628" s="2"/>
      <c r="H29628" t="s">
        <v>110</v>
      </c>
    </row>
    <row r="29629" spans="1:8" x14ac:dyDescent="0.35">
      <c r="A29629">
        <v>148434</v>
      </c>
      <c r="B29629">
        <v>0</v>
      </c>
      <c r="C29629">
        <v>1</v>
      </c>
      <c r="D29629" t="s">
        <v>120</v>
      </c>
      <c r="E29629" s="2">
        <v>0.63668981481481479</v>
      </c>
      <c r="F29629" s="2">
        <v>0.63715277777777779</v>
      </c>
      <c r="G29629" s="2"/>
      <c r="H29629" t="s">
        <v>110</v>
      </c>
    </row>
    <row r="29630" spans="1:8" x14ac:dyDescent="0.35">
      <c r="A29630">
        <v>148434</v>
      </c>
      <c r="B29630">
        <v>0</v>
      </c>
      <c r="C29630">
        <v>1</v>
      </c>
      <c r="D29630" t="s">
        <v>121</v>
      </c>
      <c r="E29630" s="2">
        <v>0.63935185185185184</v>
      </c>
      <c r="F29630" s="2">
        <v>0.63981481481481484</v>
      </c>
      <c r="G29630" s="2"/>
      <c r="H29630" t="s">
        <v>110</v>
      </c>
    </row>
    <row r="29631" spans="1:8" x14ac:dyDescent="0.35">
      <c r="A29631">
        <v>148434</v>
      </c>
      <c r="B29631">
        <v>0</v>
      </c>
      <c r="C29631">
        <v>1</v>
      </c>
      <c r="D29631" t="s">
        <v>39</v>
      </c>
      <c r="E29631" s="2">
        <v>0.64247685185185188</v>
      </c>
      <c r="F29631" s="2">
        <v>0.64317129629629632</v>
      </c>
      <c r="G29631" s="2"/>
      <c r="H29631" t="s">
        <v>110</v>
      </c>
    </row>
    <row r="29632" spans="1:8" x14ac:dyDescent="0.35">
      <c r="A29632">
        <v>148434</v>
      </c>
      <c r="B29632">
        <v>0</v>
      </c>
      <c r="C29632">
        <v>1</v>
      </c>
      <c r="D29632" t="s">
        <v>109</v>
      </c>
      <c r="E29632" s="2">
        <v>0.64548611111111109</v>
      </c>
      <c r="F29632" s="2">
        <v>0.64594907407407409</v>
      </c>
      <c r="G29632" s="2"/>
      <c r="H29632" t="s">
        <v>110</v>
      </c>
    </row>
    <row r="29633" spans="1:8" x14ac:dyDescent="0.35">
      <c r="A29633">
        <v>148434</v>
      </c>
      <c r="B29633">
        <v>0</v>
      </c>
      <c r="C29633">
        <v>1</v>
      </c>
      <c r="D29633" t="s">
        <v>111</v>
      </c>
      <c r="E29633" s="2">
        <v>0.64733796296296298</v>
      </c>
      <c r="F29633" s="2">
        <v>0.64780092592592597</v>
      </c>
      <c r="G29633" s="2"/>
      <c r="H29633" t="s">
        <v>110</v>
      </c>
    </row>
    <row r="29634" spans="1:8" x14ac:dyDescent="0.35">
      <c r="A29634">
        <v>148434</v>
      </c>
      <c r="B29634">
        <v>0</v>
      </c>
      <c r="C29634">
        <v>1</v>
      </c>
      <c r="D29634" t="s">
        <v>112</v>
      </c>
      <c r="E29634" s="2">
        <v>0.6494212962962963</v>
      </c>
      <c r="F29634" s="2">
        <v>0.65</v>
      </c>
      <c r="G29634" s="2"/>
      <c r="H29634" t="s">
        <v>110</v>
      </c>
    </row>
    <row r="29635" spans="1:8" x14ac:dyDescent="0.35">
      <c r="A29635">
        <v>148434</v>
      </c>
      <c r="B29635">
        <v>0</v>
      </c>
      <c r="C29635">
        <v>1</v>
      </c>
      <c r="D29635" t="s">
        <v>113</v>
      </c>
      <c r="E29635" s="2">
        <v>0.65127314814814818</v>
      </c>
      <c r="F29635" s="2">
        <v>0.6518518518518519</v>
      </c>
      <c r="G29635" s="2"/>
      <c r="H29635" t="s">
        <v>110</v>
      </c>
    </row>
    <row r="29636" spans="1:8" x14ac:dyDescent="0.35">
      <c r="A29636">
        <v>148434</v>
      </c>
      <c r="B29636">
        <v>0</v>
      </c>
      <c r="C29636">
        <v>1</v>
      </c>
      <c r="D29636" t="s">
        <v>24</v>
      </c>
      <c r="E29636" s="2">
        <v>0.65347222222222223</v>
      </c>
      <c r="F29636" s="2">
        <v>0.65416666666666667</v>
      </c>
      <c r="G29636" s="2"/>
      <c r="H29636" t="s">
        <v>110</v>
      </c>
    </row>
    <row r="29637" spans="1:8" x14ac:dyDescent="0.35">
      <c r="A29637">
        <v>148434</v>
      </c>
      <c r="B29637">
        <v>0</v>
      </c>
      <c r="C29637">
        <v>1</v>
      </c>
      <c r="D29637" t="s">
        <v>45</v>
      </c>
      <c r="E29637" s="2">
        <v>0.66319444444444442</v>
      </c>
      <c r="F29637" s="2">
        <v>0.66388888888888886</v>
      </c>
      <c r="G29637" s="2"/>
      <c r="H29637" t="s">
        <v>110</v>
      </c>
    </row>
    <row r="29638" spans="1:8" x14ac:dyDescent="0.35">
      <c r="A29638">
        <v>148434</v>
      </c>
      <c r="B29638">
        <v>0</v>
      </c>
      <c r="C29638">
        <v>1</v>
      </c>
      <c r="D29638" t="s">
        <v>21</v>
      </c>
      <c r="E29638" s="2">
        <v>0.6655092592592593</v>
      </c>
      <c r="F29638" s="2">
        <v>0.66608796296296291</v>
      </c>
      <c r="G29638" s="2"/>
      <c r="H29638" t="s">
        <v>122</v>
      </c>
    </row>
    <row r="29639" spans="1:8" x14ac:dyDescent="0.35">
      <c r="A29639">
        <v>148434</v>
      </c>
      <c r="B29639">
        <v>0</v>
      </c>
      <c r="C29639">
        <v>1</v>
      </c>
      <c r="D29639" t="s">
        <v>123</v>
      </c>
      <c r="E29639" s="2">
        <v>0.66863425925925923</v>
      </c>
      <c r="F29639" s="2">
        <v>0.66921296296296295</v>
      </c>
      <c r="G29639" s="2"/>
      <c r="H29639">
        <v>2</v>
      </c>
    </row>
    <row r="29640" spans="1:8" x14ac:dyDescent="0.35">
      <c r="A29640">
        <v>148434</v>
      </c>
      <c r="B29640">
        <v>0</v>
      </c>
      <c r="C29640">
        <v>1</v>
      </c>
      <c r="D29640" t="s">
        <v>93</v>
      </c>
      <c r="E29640" s="2">
        <v>0.67118055555555556</v>
      </c>
      <c r="F29640" s="2">
        <v>0.67164351851851856</v>
      </c>
      <c r="G29640" s="2"/>
      <c r="H29640">
        <v>2</v>
      </c>
    </row>
    <row r="29641" spans="1:8" x14ac:dyDescent="0.35">
      <c r="A29641">
        <v>148434</v>
      </c>
      <c r="B29641">
        <v>0</v>
      </c>
      <c r="C29641">
        <v>1</v>
      </c>
      <c r="D29641" t="s">
        <v>9</v>
      </c>
      <c r="E29641" s="2">
        <v>0.67303240740740744</v>
      </c>
      <c r="F29641" s="2">
        <v>0.67349537037037033</v>
      </c>
      <c r="G29641" s="2"/>
      <c r="H29641">
        <v>2</v>
      </c>
    </row>
    <row r="29642" spans="1:8" x14ac:dyDescent="0.35">
      <c r="A29642">
        <v>148434</v>
      </c>
      <c r="B29642">
        <v>0</v>
      </c>
      <c r="C29642">
        <v>1</v>
      </c>
      <c r="D29642" t="s">
        <v>144</v>
      </c>
      <c r="E29642" s="2">
        <v>0.67465277777777777</v>
      </c>
      <c r="F29642" s="2">
        <v>0.67511574074074077</v>
      </c>
      <c r="G29642" s="2"/>
      <c r="H29642">
        <v>2</v>
      </c>
    </row>
    <row r="29643" spans="1:8" x14ac:dyDescent="0.35">
      <c r="A29643">
        <v>148434</v>
      </c>
      <c r="B29643">
        <v>0</v>
      </c>
      <c r="C29643">
        <v>1</v>
      </c>
      <c r="D29643" t="s">
        <v>59</v>
      </c>
      <c r="E29643" s="2">
        <v>0.6762731481481481</v>
      </c>
      <c r="F29643" s="2">
        <v>0.67673611111111109</v>
      </c>
      <c r="G29643" s="2"/>
      <c r="H29643">
        <v>2</v>
      </c>
    </row>
    <row r="29644" spans="1:8" x14ac:dyDescent="0.35">
      <c r="A29644">
        <v>148434</v>
      </c>
      <c r="B29644">
        <v>0</v>
      </c>
      <c r="C29644">
        <v>1</v>
      </c>
      <c r="D29644" t="s">
        <v>90</v>
      </c>
      <c r="E29644" s="2">
        <v>0.6782407407407407</v>
      </c>
      <c r="F29644" s="2">
        <v>0.67893518518518514</v>
      </c>
      <c r="G29644" s="2"/>
      <c r="H29644">
        <v>2</v>
      </c>
    </row>
    <row r="29645" spans="1:8" x14ac:dyDescent="0.35">
      <c r="A29645">
        <v>148434</v>
      </c>
      <c r="B29645">
        <v>0</v>
      </c>
      <c r="C29645">
        <v>1</v>
      </c>
      <c r="D29645" t="s">
        <v>151</v>
      </c>
      <c r="E29645" s="2">
        <v>0.68032407407407403</v>
      </c>
      <c r="F29645" s="2">
        <v>0.68078703703703702</v>
      </c>
      <c r="G29645" s="2"/>
      <c r="H29645">
        <v>2</v>
      </c>
    </row>
    <row r="29646" spans="1:8" x14ac:dyDescent="0.35">
      <c r="A29646">
        <v>148434</v>
      </c>
      <c r="B29646">
        <v>0</v>
      </c>
      <c r="C29646">
        <v>1</v>
      </c>
      <c r="D29646" t="s">
        <v>150</v>
      </c>
      <c r="E29646" s="2">
        <v>0.68217592592592591</v>
      </c>
      <c r="F29646" s="2">
        <v>0.68287037037037035</v>
      </c>
      <c r="G29646" s="2"/>
      <c r="H29646">
        <v>2</v>
      </c>
    </row>
    <row r="29647" spans="1:8" x14ac:dyDescent="0.35">
      <c r="A29647">
        <v>148434</v>
      </c>
      <c r="B29647">
        <v>0</v>
      </c>
      <c r="C29647">
        <v>1</v>
      </c>
      <c r="D29647" t="s">
        <v>149</v>
      </c>
      <c r="E29647" s="2">
        <v>0.68437499999999996</v>
      </c>
      <c r="F29647" s="2">
        <v>0.68495370370370368</v>
      </c>
      <c r="G29647" s="2"/>
      <c r="H29647">
        <v>2</v>
      </c>
    </row>
    <row r="29648" spans="1:8" x14ac:dyDescent="0.35">
      <c r="A29648">
        <v>148434</v>
      </c>
      <c r="B29648">
        <v>0</v>
      </c>
      <c r="C29648">
        <v>1</v>
      </c>
      <c r="D29648" t="s">
        <v>148</v>
      </c>
      <c r="E29648" s="2">
        <v>0.68668981481481484</v>
      </c>
      <c r="F29648" s="2">
        <v>0.68715277777777772</v>
      </c>
      <c r="G29648" s="2"/>
      <c r="H29648">
        <v>2</v>
      </c>
    </row>
    <row r="29649" spans="1:8" x14ac:dyDescent="0.35">
      <c r="A29649">
        <v>148434</v>
      </c>
      <c r="B29649">
        <v>0</v>
      </c>
      <c r="C29649">
        <v>1</v>
      </c>
      <c r="D29649" t="s">
        <v>19</v>
      </c>
      <c r="E29649" s="2">
        <v>0.69039351851851849</v>
      </c>
      <c r="F29649" s="2">
        <v>0.69085648148148149</v>
      </c>
      <c r="G29649" s="2"/>
      <c r="H29649">
        <v>2</v>
      </c>
    </row>
    <row r="29650" spans="1:8" x14ac:dyDescent="0.35">
      <c r="A29650">
        <v>148434</v>
      </c>
      <c r="B29650">
        <v>0</v>
      </c>
      <c r="C29650">
        <v>1</v>
      </c>
      <c r="D29650" t="s">
        <v>146</v>
      </c>
      <c r="E29650" s="2">
        <v>0.6918981481481481</v>
      </c>
      <c r="F29650" s="2">
        <v>0.69236111111111109</v>
      </c>
      <c r="G29650" s="2"/>
      <c r="H29650" t="s">
        <v>159</v>
      </c>
    </row>
    <row r="29651" spans="1:8" x14ac:dyDescent="0.35">
      <c r="A29651">
        <v>148434</v>
      </c>
      <c r="B29651">
        <v>0</v>
      </c>
      <c r="C29651">
        <v>1</v>
      </c>
      <c r="D29651" t="s">
        <v>13</v>
      </c>
      <c r="E29651" s="2">
        <v>0.69560185185185186</v>
      </c>
      <c r="F29651" s="2">
        <v>0.6962962962962963</v>
      </c>
      <c r="G29651" s="2"/>
      <c r="H29651" t="s">
        <v>152</v>
      </c>
    </row>
    <row r="29652" spans="1:8" x14ac:dyDescent="0.35">
      <c r="A29652">
        <v>148434</v>
      </c>
      <c r="B29652">
        <v>1</v>
      </c>
      <c r="C29652">
        <v>1</v>
      </c>
      <c r="D29652" t="s">
        <v>160</v>
      </c>
      <c r="E29652" s="2">
        <v>0.69930555555555551</v>
      </c>
      <c r="F29652" s="2">
        <v>0.69976851851851851</v>
      </c>
      <c r="G29652" s="2"/>
      <c r="H29652" t="s">
        <v>152</v>
      </c>
    </row>
    <row r="29653" spans="1:8" x14ac:dyDescent="0.35">
      <c r="A29653">
        <v>148434</v>
      </c>
      <c r="B29653">
        <v>1</v>
      </c>
      <c r="C29653">
        <v>1</v>
      </c>
      <c r="D29653" t="s">
        <v>11</v>
      </c>
      <c r="E29653" s="2">
        <v>0.70231481481481484</v>
      </c>
      <c r="H29653" t="s">
        <v>161</v>
      </c>
    </row>
    <row r="29654" spans="1:8" x14ac:dyDescent="0.35">
      <c r="A29654">
        <v>147532</v>
      </c>
      <c r="B29654">
        <v>0</v>
      </c>
      <c r="C29654">
        <v>1</v>
      </c>
      <c r="D29654" t="s">
        <v>16</v>
      </c>
      <c r="F29654" s="2">
        <v>0.62418981481481484</v>
      </c>
      <c r="G29654" s="2"/>
      <c r="H29654">
        <v>1</v>
      </c>
    </row>
    <row r="29655" spans="1:8" x14ac:dyDescent="0.35">
      <c r="A29655">
        <v>147532</v>
      </c>
      <c r="B29655">
        <v>0</v>
      </c>
      <c r="C29655">
        <v>1</v>
      </c>
      <c r="D29655" t="s">
        <v>156</v>
      </c>
      <c r="E29655" s="2">
        <v>0.62511574074074072</v>
      </c>
      <c r="F29655" s="2">
        <v>0.62557870370370372</v>
      </c>
      <c r="G29655" s="2"/>
      <c r="H29655">
        <v>2</v>
      </c>
    </row>
    <row r="29656" spans="1:8" x14ac:dyDescent="0.35">
      <c r="A29656">
        <v>147532</v>
      </c>
      <c r="B29656">
        <v>0</v>
      </c>
      <c r="C29656">
        <v>1</v>
      </c>
      <c r="D29656" t="s">
        <v>157</v>
      </c>
      <c r="E29656" s="2">
        <v>0.62731481481481477</v>
      </c>
      <c r="F29656" s="2">
        <v>0.62777777777777777</v>
      </c>
      <c r="G29656" s="2"/>
      <c r="H29656">
        <v>2</v>
      </c>
    </row>
    <row r="29657" spans="1:8" x14ac:dyDescent="0.35">
      <c r="A29657">
        <v>147532</v>
      </c>
      <c r="B29657">
        <v>0</v>
      </c>
      <c r="C29657">
        <v>1</v>
      </c>
      <c r="D29657" t="s">
        <v>158</v>
      </c>
      <c r="E29657" s="2">
        <v>0.62951388888888893</v>
      </c>
      <c r="F29657" s="2">
        <v>0.62997685185185182</v>
      </c>
      <c r="G29657" s="2"/>
      <c r="H29657">
        <v>2</v>
      </c>
    </row>
    <row r="29658" spans="1:8" x14ac:dyDescent="0.35">
      <c r="A29658">
        <v>147532</v>
      </c>
      <c r="B29658">
        <v>0</v>
      </c>
      <c r="C29658">
        <v>1</v>
      </c>
      <c r="D29658" t="s">
        <v>31</v>
      </c>
      <c r="E29658" s="2">
        <v>0.63194444444444442</v>
      </c>
      <c r="F29658" s="2">
        <v>0.63263888888888886</v>
      </c>
      <c r="G29658" s="2"/>
      <c r="H29658">
        <v>2</v>
      </c>
    </row>
    <row r="29659" spans="1:8" x14ac:dyDescent="0.35">
      <c r="A29659">
        <v>147532</v>
      </c>
      <c r="B29659">
        <v>0</v>
      </c>
      <c r="C29659">
        <v>1</v>
      </c>
      <c r="D29659" t="s">
        <v>132</v>
      </c>
      <c r="E29659" s="2">
        <v>0.63460648148148147</v>
      </c>
      <c r="F29659" s="2">
        <v>0.63506944444444446</v>
      </c>
      <c r="G29659" s="2"/>
      <c r="H29659">
        <v>2</v>
      </c>
    </row>
    <row r="29660" spans="1:8" x14ac:dyDescent="0.35">
      <c r="A29660">
        <v>147532</v>
      </c>
      <c r="B29660">
        <v>0</v>
      </c>
      <c r="C29660">
        <v>1</v>
      </c>
      <c r="D29660" t="s">
        <v>133</v>
      </c>
      <c r="E29660" s="2">
        <v>0.63657407407407407</v>
      </c>
      <c r="F29660" s="2">
        <v>0.63703703703703707</v>
      </c>
      <c r="G29660" s="2"/>
      <c r="H29660">
        <v>2</v>
      </c>
    </row>
    <row r="29661" spans="1:8" x14ac:dyDescent="0.35">
      <c r="A29661">
        <v>147532</v>
      </c>
      <c r="B29661">
        <v>0</v>
      </c>
      <c r="C29661">
        <v>1</v>
      </c>
      <c r="D29661" t="s">
        <v>38</v>
      </c>
      <c r="E29661" s="2">
        <v>0.63831018518518523</v>
      </c>
      <c r="F29661" s="2">
        <v>0.63900462962962967</v>
      </c>
      <c r="G29661" s="2"/>
      <c r="H29661" t="s">
        <v>134</v>
      </c>
    </row>
    <row r="29662" spans="1:8" x14ac:dyDescent="0.35">
      <c r="A29662">
        <v>147532</v>
      </c>
      <c r="B29662">
        <v>1</v>
      </c>
      <c r="C29662">
        <v>1</v>
      </c>
      <c r="D29662" t="s">
        <v>135</v>
      </c>
      <c r="E29662" s="2">
        <v>0.641087962962963</v>
      </c>
      <c r="F29662" s="2">
        <v>0.64155092592592589</v>
      </c>
      <c r="G29662" s="2"/>
      <c r="H29662">
        <v>1</v>
      </c>
    </row>
    <row r="29663" spans="1:8" x14ac:dyDescent="0.35">
      <c r="A29663">
        <v>147532</v>
      </c>
      <c r="B29663">
        <v>1</v>
      </c>
      <c r="C29663">
        <v>1</v>
      </c>
      <c r="D29663" t="s">
        <v>136</v>
      </c>
      <c r="E29663" s="2">
        <v>0.6430555555555556</v>
      </c>
      <c r="F29663" s="2">
        <v>0.64351851851851849</v>
      </c>
      <c r="G29663" s="2"/>
      <c r="H29663">
        <v>1</v>
      </c>
    </row>
    <row r="29664" spans="1:8" x14ac:dyDescent="0.35">
      <c r="A29664">
        <v>147532</v>
      </c>
      <c r="B29664">
        <v>1</v>
      </c>
      <c r="C29664">
        <v>1</v>
      </c>
      <c r="D29664" t="s">
        <v>137</v>
      </c>
      <c r="E29664" s="2">
        <v>0.64513888888888893</v>
      </c>
      <c r="F29664" s="2">
        <v>0.64560185185185182</v>
      </c>
      <c r="G29664" s="2"/>
      <c r="H29664">
        <v>1</v>
      </c>
    </row>
    <row r="29665" spans="1:8" x14ac:dyDescent="0.35">
      <c r="A29665">
        <v>147532</v>
      </c>
      <c r="B29665">
        <v>1</v>
      </c>
      <c r="C29665">
        <v>1</v>
      </c>
      <c r="D29665" t="s">
        <v>138</v>
      </c>
      <c r="E29665" s="2">
        <v>0.64675925925925926</v>
      </c>
      <c r="F29665" s="2">
        <v>0.64722222222222225</v>
      </c>
      <c r="G29665" s="2"/>
      <c r="H29665">
        <v>1</v>
      </c>
    </row>
    <row r="29666" spans="1:8" x14ac:dyDescent="0.35">
      <c r="A29666">
        <v>147532</v>
      </c>
      <c r="B29666">
        <v>1</v>
      </c>
      <c r="C29666">
        <v>1</v>
      </c>
      <c r="D29666" t="s">
        <v>139</v>
      </c>
      <c r="E29666" s="2">
        <v>0.64930555555555558</v>
      </c>
      <c r="F29666" s="2">
        <v>0.65</v>
      </c>
      <c r="G29666" s="2"/>
      <c r="H29666">
        <v>1</v>
      </c>
    </row>
    <row r="29667" spans="1:8" x14ac:dyDescent="0.35">
      <c r="A29667">
        <v>147532</v>
      </c>
      <c r="B29667">
        <v>1</v>
      </c>
      <c r="C29667">
        <v>1</v>
      </c>
      <c r="D29667" t="s">
        <v>72</v>
      </c>
      <c r="E29667" s="2">
        <v>0.65162037037037035</v>
      </c>
      <c r="F29667" s="2">
        <v>0.65219907407407407</v>
      </c>
      <c r="G29667" s="2"/>
      <c r="H29667">
        <v>1</v>
      </c>
    </row>
    <row r="29668" spans="1:8" x14ac:dyDescent="0.35">
      <c r="A29668">
        <v>147532</v>
      </c>
      <c r="B29668">
        <v>1</v>
      </c>
      <c r="C29668">
        <v>1</v>
      </c>
      <c r="D29668" t="s">
        <v>95</v>
      </c>
      <c r="E29668" s="2">
        <v>0.65370370370370368</v>
      </c>
      <c r="F29668" s="2">
        <v>0.6542824074074074</v>
      </c>
      <c r="G29668" s="2"/>
      <c r="H29668">
        <v>1</v>
      </c>
    </row>
    <row r="29669" spans="1:8" x14ac:dyDescent="0.35">
      <c r="A29669">
        <v>147532</v>
      </c>
      <c r="B29669">
        <v>1</v>
      </c>
      <c r="C29669">
        <v>1</v>
      </c>
      <c r="D29669" t="s">
        <v>140</v>
      </c>
      <c r="E29669" s="2">
        <v>0.65567129629629628</v>
      </c>
      <c r="F29669" s="2">
        <v>0.65636574074074072</v>
      </c>
      <c r="G29669" s="2"/>
      <c r="H29669">
        <v>1</v>
      </c>
    </row>
    <row r="29670" spans="1:8" x14ac:dyDescent="0.35">
      <c r="A29670">
        <v>147532</v>
      </c>
      <c r="B29670">
        <v>1</v>
      </c>
      <c r="C29670">
        <v>1</v>
      </c>
      <c r="D29670" t="s">
        <v>141</v>
      </c>
      <c r="E29670" s="2">
        <v>0.65798611111111116</v>
      </c>
      <c r="F29670" s="2">
        <v>0.65844907407407405</v>
      </c>
      <c r="G29670" s="2"/>
      <c r="H29670">
        <v>1</v>
      </c>
    </row>
    <row r="29671" spans="1:8" x14ac:dyDescent="0.35">
      <c r="A29671">
        <v>147532</v>
      </c>
      <c r="B29671">
        <v>1</v>
      </c>
      <c r="C29671">
        <v>1</v>
      </c>
      <c r="D29671" t="s">
        <v>46</v>
      </c>
      <c r="E29671" s="2">
        <v>0.65914351851851849</v>
      </c>
      <c r="F29671" s="2">
        <v>0.65960648148148149</v>
      </c>
      <c r="G29671" s="2"/>
      <c r="H29671">
        <v>1</v>
      </c>
    </row>
    <row r="29672" spans="1:8" x14ac:dyDescent="0.35">
      <c r="A29672">
        <v>147532</v>
      </c>
      <c r="B29672">
        <v>1</v>
      </c>
      <c r="C29672">
        <v>1</v>
      </c>
      <c r="D29672" t="s">
        <v>142</v>
      </c>
      <c r="E29672" s="2">
        <v>0.6606481481481481</v>
      </c>
      <c r="F29672" s="2">
        <v>0.66111111111111109</v>
      </c>
      <c r="G29672" s="2"/>
      <c r="H29672">
        <v>1</v>
      </c>
    </row>
    <row r="29673" spans="1:8" x14ac:dyDescent="0.35">
      <c r="A29673">
        <v>147532</v>
      </c>
      <c r="B29673">
        <v>1</v>
      </c>
      <c r="C29673">
        <v>1</v>
      </c>
      <c r="D29673" t="s">
        <v>143</v>
      </c>
      <c r="E29673" s="2">
        <v>0.66192129629629626</v>
      </c>
      <c r="F29673" s="2">
        <v>0.6626157407407407</v>
      </c>
      <c r="G29673" s="2"/>
      <c r="H29673">
        <v>1</v>
      </c>
    </row>
    <row r="29674" spans="1:8" x14ac:dyDescent="0.35">
      <c r="A29674">
        <v>147532</v>
      </c>
      <c r="B29674">
        <v>1</v>
      </c>
      <c r="C29674">
        <v>1</v>
      </c>
      <c r="D29674" t="s">
        <v>59</v>
      </c>
      <c r="E29674" s="2">
        <v>0.66377314814814814</v>
      </c>
      <c r="F29674" s="2">
        <v>0.66446759259259258</v>
      </c>
      <c r="G29674" s="2"/>
      <c r="H29674">
        <v>1</v>
      </c>
    </row>
    <row r="29675" spans="1:8" x14ac:dyDescent="0.35">
      <c r="A29675">
        <v>147532</v>
      </c>
      <c r="B29675">
        <v>1</v>
      </c>
      <c r="C29675">
        <v>1</v>
      </c>
      <c r="D29675" t="s">
        <v>144</v>
      </c>
      <c r="E29675" s="2">
        <v>0.6655092592592593</v>
      </c>
      <c r="F29675" s="2">
        <v>0.66597222222222219</v>
      </c>
      <c r="G29675" s="2"/>
      <c r="H29675">
        <v>1</v>
      </c>
    </row>
    <row r="29676" spans="1:8" x14ac:dyDescent="0.35">
      <c r="A29676">
        <v>147532</v>
      </c>
      <c r="B29676">
        <v>1</v>
      </c>
      <c r="C29676">
        <v>1</v>
      </c>
      <c r="D29676" t="s">
        <v>9</v>
      </c>
      <c r="E29676" s="2">
        <v>0.66712962962962963</v>
      </c>
      <c r="F29676" s="2">
        <v>0.66759259259259263</v>
      </c>
      <c r="G29676" s="2"/>
      <c r="H29676">
        <v>1</v>
      </c>
    </row>
    <row r="29677" spans="1:8" x14ac:dyDescent="0.35">
      <c r="A29677">
        <v>147532</v>
      </c>
      <c r="B29677">
        <v>1</v>
      </c>
      <c r="C29677">
        <v>1</v>
      </c>
      <c r="D29677" t="s">
        <v>93</v>
      </c>
      <c r="E29677" s="2">
        <v>0.66874999999999996</v>
      </c>
      <c r="F29677" s="2">
        <v>0.66921296296296295</v>
      </c>
      <c r="G29677" s="2"/>
      <c r="H29677">
        <v>1</v>
      </c>
    </row>
    <row r="29678" spans="1:8" x14ac:dyDescent="0.35">
      <c r="A29678">
        <v>147532</v>
      </c>
      <c r="B29678">
        <v>1</v>
      </c>
      <c r="C29678">
        <v>1</v>
      </c>
      <c r="D29678" t="s">
        <v>123</v>
      </c>
      <c r="E29678" s="2">
        <v>0.67106481481481484</v>
      </c>
      <c r="F29678" s="2">
        <v>0.67164351851851856</v>
      </c>
      <c r="G29678" s="2"/>
      <c r="H29678">
        <v>1</v>
      </c>
    </row>
    <row r="29679" spans="1:8" x14ac:dyDescent="0.35">
      <c r="A29679">
        <v>147532</v>
      </c>
      <c r="B29679">
        <v>1</v>
      </c>
      <c r="C29679">
        <v>1</v>
      </c>
      <c r="D29679" t="s">
        <v>21</v>
      </c>
      <c r="E29679" s="2">
        <v>0.67395833333333333</v>
      </c>
      <c r="F29679" s="2">
        <v>0.67453703703703705</v>
      </c>
      <c r="G29679" s="2"/>
      <c r="H29679" t="s">
        <v>114</v>
      </c>
    </row>
    <row r="29680" spans="1:8" x14ac:dyDescent="0.35">
      <c r="A29680">
        <v>147532</v>
      </c>
      <c r="B29680">
        <v>1</v>
      </c>
      <c r="C29680">
        <v>1</v>
      </c>
      <c r="D29680" t="s">
        <v>45</v>
      </c>
      <c r="E29680" s="2">
        <v>0.67650462962962965</v>
      </c>
      <c r="F29680" s="2">
        <v>0.67719907407407409</v>
      </c>
      <c r="G29680" s="2"/>
      <c r="H29680" t="s">
        <v>152</v>
      </c>
    </row>
    <row r="29681" spans="1:8" x14ac:dyDescent="0.35">
      <c r="A29681">
        <v>147532</v>
      </c>
      <c r="B29681">
        <v>1</v>
      </c>
      <c r="C29681">
        <v>1</v>
      </c>
      <c r="D29681" t="s">
        <v>130</v>
      </c>
      <c r="E29681" s="2">
        <v>0.6787037037037037</v>
      </c>
      <c r="F29681" s="2">
        <v>0.6791666666666667</v>
      </c>
      <c r="G29681" s="2"/>
      <c r="H29681" t="s">
        <v>152</v>
      </c>
    </row>
    <row r="29682" spans="1:8" x14ac:dyDescent="0.35">
      <c r="A29682">
        <v>147532</v>
      </c>
      <c r="B29682">
        <v>1</v>
      </c>
      <c r="C29682">
        <v>1</v>
      </c>
      <c r="D29682" t="s">
        <v>129</v>
      </c>
      <c r="E29682" s="2">
        <v>0.68055555555555558</v>
      </c>
      <c r="F29682" s="2">
        <v>0.68101851851851847</v>
      </c>
      <c r="G29682" s="2"/>
      <c r="H29682" t="s">
        <v>152</v>
      </c>
    </row>
    <row r="29683" spans="1:8" x14ac:dyDescent="0.35">
      <c r="A29683">
        <v>147532</v>
      </c>
      <c r="B29683">
        <v>1</v>
      </c>
      <c r="C29683">
        <v>1</v>
      </c>
      <c r="D29683" t="s">
        <v>128</v>
      </c>
      <c r="E29683" s="2">
        <v>0.68263888888888891</v>
      </c>
      <c r="F29683" s="2">
        <v>0.6831018518518519</v>
      </c>
      <c r="G29683" s="2"/>
      <c r="H29683" t="s">
        <v>152</v>
      </c>
    </row>
    <row r="29684" spans="1:8" x14ac:dyDescent="0.35">
      <c r="A29684">
        <v>147532</v>
      </c>
      <c r="B29684">
        <v>1</v>
      </c>
      <c r="C29684">
        <v>1</v>
      </c>
      <c r="D29684" t="s">
        <v>126</v>
      </c>
      <c r="E29684" s="2">
        <v>0.68472222222222223</v>
      </c>
      <c r="F29684" s="2">
        <v>0.68541666666666667</v>
      </c>
      <c r="G29684" s="2"/>
      <c r="H29684" t="s">
        <v>162</v>
      </c>
    </row>
    <row r="29685" spans="1:8" x14ac:dyDescent="0.35">
      <c r="A29685">
        <v>147532</v>
      </c>
      <c r="B29685">
        <v>1</v>
      </c>
      <c r="C29685">
        <v>1</v>
      </c>
      <c r="D29685" t="s">
        <v>125</v>
      </c>
      <c r="E29685" s="2">
        <v>0.68738425925925928</v>
      </c>
      <c r="F29685" s="2">
        <v>0.68784722222222228</v>
      </c>
      <c r="G29685" s="2"/>
      <c r="H29685">
        <v>1</v>
      </c>
    </row>
    <row r="29686" spans="1:8" x14ac:dyDescent="0.35">
      <c r="A29686">
        <v>147532</v>
      </c>
      <c r="B29686">
        <v>1</v>
      </c>
      <c r="C29686">
        <v>1</v>
      </c>
      <c r="D29686" t="s">
        <v>17</v>
      </c>
      <c r="E29686" s="2">
        <v>0.68923611111111116</v>
      </c>
      <c r="F29686" s="2">
        <v>0.68969907407407405</v>
      </c>
      <c r="G29686" s="2"/>
      <c r="H29686">
        <v>1</v>
      </c>
    </row>
    <row r="29687" spans="1:8" x14ac:dyDescent="0.35">
      <c r="A29687">
        <v>147532</v>
      </c>
      <c r="B29687">
        <v>1</v>
      </c>
      <c r="C29687">
        <v>1</v>
      </c>
      <c r="D29687" t="s">
        <v>18</v>
      </c>
      <c r="E29687" s="2">
        <v>0.6918981481481481</v>
      </c>
      <c r="F29687" s="2">
        <v>0.69236111111111109</v>
      </c>
      <c r="G29687" s="2"/>
      <c r="H29687">
        <v>1</v>
      </c>
    </row>
    <row r="29688" spans="1:8" x14ac:dyDescent="0.35">
      <c r="A29688">
        <v>147532</v>
      </c>
      <c r="B29688">
        <v>1</v>
      </c>
      <c r="C29688">
        <v>1</v>
      </c>
      <c r="D29688" t="s">
        <v>163</v>
      </c>
      <c r="E29688" s="2">
        <v>0.69363425925925926</v>
      </c>
      <c r="F29688" s="2">
        <v>0.69409722222222225</v>
      </c>
      <c r="G29688" s="2"/>
      <c r="H29688">
        <v>1</v>
      </c>
    </row>
    <row r="29689" spans="1:8" x14ac:dyDescent="0.35">
      <c r="A29689">
        <v>147532</v>
      </c>
      <c r="B29689">
        <v>1</v>
      </c>
      <c r="C29689">
        <v>1</v>
      </c>
      <c r="D29689" t="s">
        <v>164</v>
      </c>
      <c r="E29689" s="2">
        <v>0.69618055555555558</v>
      </c>
      <c r="F29689" s="2">
        <v>0.69664351851851847</v>
      </c>
      <c r="G29689" s="2"/>
      <c r="H29689">
        <v>1</v>
      </c>
    </row>
    <row r="29690" spans="1:8" x14ac:dyDescent="0.35">
      <c r="A29690">
        <v>147532</v>
      </c>
      <c r="B29690">
        <v>1</v>
      </c>
      <c r="C29690">
        <v>1</v>
      </c>
      <c r="D29690" t="s">
        <v>165</v>
      </c>
      <c r="E29690" s="2">
        <v>0.69861111111111107</v>
      </c>
      <c r="F29690" s="2">
        <v>0.69907407407407407</v>
      </c>
      <c r="G29690" s="2"/>
      <c r="H29690">
        <v>1</v>
      </c>
    </row>
    <row r="29691" spans="1:8" x14ac:dyDescent="0.35">
      <c r="A29691">
        <v>147532</v>
      </c>
      <c r="B29691">
        <v>1</v>
      </c>
      <c r="C29691">
        <v>1</v>
      </c>
      <c r="D29691" t="s">
        <v>26</v>
      </c>
      <c r="E29691" s="2">
        <v>0.70150462962962967</v>
      </c>
      <c r="H29691">
        <v>2</v>
      </c>
    </row>
    <row r="29692" spans="1:8" x14ac:dyDescent="0.35">
      <c r="A29692">
        <v>148230</v>
      </c>
      <c r="B29692">
        <v>0</v>
      </c>
      <c r="C29692">
        <v>1</v>
      </c>
      <c r="D29692" t="s">
        <v>24</v>
      </c>
      <c r="F29692" s="2">
        <v>0.62430555555555556</v>
      </c>
      <c r="G29692" s="2"/>
      <c r="H29692">
        <v>7</v>
      </c>
    </row>
    <row r="29693" spans="1:8" x14ac:dyDescent="0.35">
      <c r="A29693">
        <v>148230</v>
      </c>
      <c r="B29693">
        <v>0</v>
      </c>
      <c r="C29693">
        <v>1</v>
      </c>
      <c r="D29693" t="s">
        <v>155</v>
      </c>
      <c r="E29693" s="2">
        <v>0.62673611111111116</v>
      </c>
      <c r="F29693" s="2">
        <v>0.62719907407407405</v>
      </c>
      <c r="G29693" s="2"/>
      <c r="H29693" t="s">
        <v>110</v>
      </c>
    </row>
    <row r="29694" spans="1:8" x14ac:dyDescent="0.35">
      <c r="A29694">
        <v>148230</v>
      </c>
      <c r="B29694">
        <v>0</v>
      </c>
      <c r="C29694">
        <v>1</v>
      </c>
      <c r="D29694" t="s">
        <v>154</v>
      </c>
      <c r="E29694" s="2">
        <v>0.62858796296296293</v>
      </c>
      <c r="F29694" s="2">
        <v>0.62905092592592593</v>
      </c>
      <c r="G29694" s="2"/>
      <c r="H29694" t="s">
        <v>110</v>
      </c>
    </row>
    <row r="29695" spans="1:8" x14ac:dyDescent="0.35">
      <c r="A29695">
        <v>148230</v>
      </c>
      <c r="B29695">
        <v>0</v>
      </c>
      <c r="C29695">
        <v>1</v>
      </c>
      <c r="D29695" t="s">
        <v>153</v>
      </c>
      <c r="E29695" s="2">
        <v>0.63043981481481481</v>
      </c>
      <c r="F29695" s="2">
        <v>0.63090277777777781</v>
      </c>
      <c r="G29695" s="2"/>
      <c r="H29695" t="s">
        <v>110</v>
      </c>
    </row>
    <row r="29696" spans="1:8" x14ac:dyDescent="0.35">
      <c r="A29696">
        <v>148230</v>
      </c>
      <c r="B29696">
        <v>0</v>
      </c>
      <c r="C29696">
        <v>1</v>
      </c>
      <c r="D29696" t="s">
        <v>126</v>
      </c>
      <c r="E29696" s="2">
        <v>0.63287037037037042</v>
      </c>
      <c r="F29696" s="2">
        <v>0.63356481481481486</v>
      </c>
      <c r="G29696" s="2"/>
      <c r="H29696" t="s">
        <v>110</v>
      </c>
    </row>
    <row r="29697" spans="1:8" x14ac:dyDescent="0.35">
      <c r="A29697">
        <v>148230</v>
      </c>
      <c r="B29697">
        <v>0</v>
      </c>
      <c r="C29697">
        <v>1</v>
      </c>
      <c r="D29697" t="s">
        <v>128</v>
      </c>
      <c r="E29697" s="2">
        <v>0.63576388888888891</v>
      </c>
      <c r="F29697" s="2">
        <v>0.6362268518518519</v>
      </c>
      <c r="G29697" s="2"/>
      <c r="H29697" t="s">
        <v>110</v>
      </c>
    </row>
    <row r="29698" spans="1:8" x14ac:dyDescent="0.35">
      <c r="A29698">
        <v>148230</v>
      </c>
      <c r="B29698">
        <v>0</v>
      </c>
      <c r="C29698">
        <v>1</v>
      </c>
      <c r="D29698" t="s">
        <v>45</v>
      </c>
      <c r="E29698" s="2">
        <v>0.63935185185185184</v>
      </c>
      <c r="F29698" s="2">
        <v>0.640162037037037</v>
      </c>
      <c r="G29698" s="2"/>
      <c r="H29698" t="s">
        <v>110</v>
      </c>
    </row>
    <row r="29699" spans="1:8" x14ac:dyDescent="0.35">
      <c r="A29699">
        <v>148230</v>
      </c>
      <c r="B29699">
        <v>0</v>
      </c>
      <c r="C29699">
        <v>1</v>
      </c>
      <c r="D29699" t="s">
        <v>21</v>
      </c>
      <c r="E29699" s="2">
        <v>0.64155092592592589</v>
      </c>
      <c r="F29699" s="2">
        <v>0.64212962962962961</v>
      </c>
      <c r="G29699" s="2"/>
      <c r="H29699" t="s">
        <v>122</v>
      </c>
    </row>
    <row r="29700" spans="1:8" x14ac:dyDescent="0.35">
      <c r="A29700">
        <v>148230</v>
      </c>
      <c r="B29700">
        <v>0</v>
      </c>
      <c r="C29700">
        <v>1</v>
      </c>
      <c r="D29700" t="s">
        <v>123</v>
      </c>
      <c r="E29700" s="2">
        <v>0.64432870370370365</v>
      </c>
      <c r="F29700" s="2">
        <v>0.64490740740740737</v>
      </c>
      <c r="G29700" s="2"/>
      <c r="H29700">
        <v>2</v>
      </c>
    </row>
    <row r="29701" spans="1:8" x14ac:dyDescent="0.35">
      <c r="A29701">
        <v>148230</v>
      </c>
      <c r="B29701">
        <v>0</v>
      </c>
      <c r="C29701">
        <v>1</v>
      </c>
      <c r="D29701" t="s">
        <v>93</v>
      </c>
      <c r="E29701" s="2">
        <v>0.64675925925925926</v>
      </c>
      <c r="F29701" s="2">
        <v>0.64722222222222225</v>
      </c>
      <c r="G29701" s="2"/>
      <c r="H29701">
        <v>2</v>
      </c>
    </row>
    <row r="29702" spans="1:8" x14ac:dyDescent="0.35">
      <c r="A29702">
        <v>148230</v>
      </c>
      <c r="B29702">
        <v>0</v>
      </c>
      <c r="C29702">
        <v>1</v>
      </c>
      <c r="D29702" t="s">
        <v>9</v>
      </c>
      <c r="E29702" s="2">
        <v>0.64837962962962958</v>
      </c>
      <c r="F29702" s="2">
        <v>0.64884259259259258</v>
      </c>
      <c r="G29702" s="2"/>
      <c r="H29702">
        <v>2</v>
      </c>
    </row>
    <row r="29703" spans="1:8" x14ac:dyDescent="0.35">
      <c r="A29703">
        <v>148230</v>
      </c>
      <c r="B29703">
        <v>0</v>
      </c>
      <c r="C29703">
        <v>1</v>
      </c>
      <c r="D29703" t="s">
        <v>144</v>
      </c>
      <c r="E29703" s="2">
        <v>0.6498842592592593</v>
      </c>
      <c r="F29703" s="2">
        <v>0.65034722222222219</v>
      </c>
      <c r="G29703" s="2"/>
      <c r="H29703">
        <v>2</v>
      </c>
    </row>
    <row r="29704" spans="1:8" x14ac:dyDescent="0.35">
      <c r="A29704">
        <v>148230</v>
      </c>
      <c r="B29704">
        <v>0</v>
      </c>
      <c r="C29704">
        <v>1</v>
      </c>
      <c r="D29704" t="s">
        <v>59</v>
      </c>
      <c r="E29704" s="2">
        <v>0.65150462962962963</v>
      </c>
      <c r="F29704" s="2">
        <v>0.65196759259259263</v>
      </c>
      <c r="G29704" s="2"/>
      <c r="H29704">
        <v>2</v>
      </c>
    </row>
    <row r="29705" spans="1:8" x14ac:dyDescent="0.35">
      <c r="A29705">
        <v>148230</v>
      </c>
      <c r="B29705">
        <v>0</v>
      </c>
      <c r="C29705">
        <v>1</v>
      </c>
      <c r="D29705" t="s">
        <v>90</v>
      </c>
      <c r="E29705" s="2">
        <v>0.65335648148148151</v>
      </c>
      <c r="F29705" s="2">
        <v>0.65405092592592595</v>
      </c>
      <c r="G29705" s="2"/>
      <c r="H29705">
        <v>2</v>
      </c>
    </row>
    <row r="29706" spans="1:8" x14ac:dyDescent="0.35">
      <c r="A29706">
        <v>148230</v>
      </c>
      <c r="B29706">
        <v>0</v>
      </c>
      <c r="C29706">
        <v>1</v>
      </c>
      <c r="D29706" t="s">
        <v>151</v>
      </c>
      <c r="E29706" s="2">
        <v>0.65520833333333328</v>
      </c>
      <c r="F29706" s="2">
        <v>0.65567129629629628</v>
      </c>
      <c r="G29706" s="2"/>
      <c r="H29706">
        <v>2</v>
      </c>
    </row>
    <row r="29707" spans="1:8" x14ac:dyDescent="0.35">
      <c r="A29707">
        <v>148230</v>
      </c>
      <c r="B29707">
        <v>0</v>
      </c>
      <c r="C29707">
        <v>1</v>
      </c>
      <c r="D29707" t="s">
        <v>150</v>
      </c>
      <c r="E29707" s="2">
        <v>0.65694444444444444</v>
      </c>
      <c r="F29707" s="2">
        <v>0.65763888888888888</v>
      </c>
      <c r="G29707" s="2"/>
      <c r="H29707">
        <v>2</v>
      </c>
    </row>
    <row r="29708" spans="1:8" x14ac:dyDescent="0.35">
      <c r="A29708">
        <v>148230</v>
      </c>
      <c r="B29708">
        <v>0</v>
      </c>
      <c r="C29708">
        <v>1</v>
      </c>
      <c r="D29708" t="s">
        <v>149</v>
      </c>
      <c r="E29708" s="2">
        <v>0.65891203703703705</v>
      </c>
      <c r="F29708" s="2">
        <v>0.65949074074074077</v>
      </c>
      <c r="G29708" s="2"/>
      <c r="H29708">
        <v>2</v>
      </c>
    </row>
    <row r="29709" spans="1:8" x14ac:dyDescent="0.35">
      <c r="A29709">
        <v>148230</v>
      </c>
      <c r="B29709">
        <v>0</v>
      </c>
      <c r="C29709">
        <v>1</v>
      </c>
      <c r="D29709" t="s">
        <v>148</v>
      </c>
      <c r="E29709" s="2">
        <v>0.66111111111111109</v>
      </c>
      <c r="F29709" s="2">
        <v>0.66157407407407409</v>
      </c>
      <c r="G29709" s="2"/>
      <c r="H29709">
        <v>2</v>
      </c>
    </row>
    <row r="29710" spans="1:8" x14ac:dyDescent="0.35">
      <c r="A29710">
        <v>148230</v>
      </c>
      <c r="B29710">
        <v>0</v>
      </c>
      <c r="C29710">
        <v>1</v>
      </c>
      <c r="D29710" t="s">
        <v>19</v>
      </c>
      <c r="E29710" s="2">
        <v>0.66446759259259258</v>
      </c>
      <c r="F29710" s="2">
        <v>0.66493055555555558</v>
      </c>
      <c r="G29710" s="2"/>
      <c r="H29710">
        <v>2</v>
      </c>
    </row>
    <row r="29711" spans="1:8" x14ac:dyDescent="0.35">
      <c r="A29711">
        <v>148230</v>
      </c>
      <c r="B29711">
        <v>0</v>
      </c>
      <c r="C29711">
        <v>1</v>
      </c>
      <c r="D29711" t="s">
        <v>146</v>
      </c>
      <c r="E29711" s="2">
        <v>0.66597222222222219</v>
      </c>
      <c r="F29711" s="2">
        <v>0.66643518518518519</v>
      </c>
      <c r="G29711" s="2"/>
      <c r="H29711" t="s">
        <v>159</v>
      </c>
    </row>
    <row r="29712" spans="1:8" x14ac:dyDescent="0.35">
      <c r="A29712">
        <v>148230</v>
      </c>
      <c r="B29712">
        <v>0</v>
      </c>
      <c r="C29712">
        <v>1</v>
      </c>
      <c r="D29712" t="s">
        <v>145</v>
      </c>
      <c r="E29712" s="2">
        <v>0.66782407407407407</v>
      </c>
      <c r="F29712" s="2">
        <v>0.66828703703703707</v>
      </c>
      <c r="G29712" s="2"/>
      <c r="H29712">
        <v>2</v>
      </c>
    </row>
    <row r="29713" spans="1:8" x14ac:dyDescent="0.35">
      <c r="A29713">
        <v>148230</v>
      </c>
      <c r="B29713">
        <v>0</v>
      </c>
      <c r="C29713">
        <v>1</v>
      </c>
      <c r="D29713" t="s">
        <v>23</v>
      </c>
      <c r="E29713" s="2">
        <v>0.67048611111111112</v>
      </c>
      <c r="H29713">
        <v>1</v>
      </c>
    </row>
    <row r="29714" spans="1:8" x14ac:dyDescent="0.35">
      <c r="A29714">
        <v>148836</v>
      </c>
      <c r="B29714">
        <v>0</v>
      </c>
      <c r="C29714">
        <v>1</v>
      </c>
      <c r="D29714" t="s">
        <v>48</v>
      </c>
      <c r="F29714" s="2">
        <v>0.62847222222222221</v>
      </c>
      <c r="G29714" s="2"/>
      <c r="H29714">
        <v>13</v>
      </c>
    </row>
    <row r="29715" spans="1:8" x14ac:dyDescent="0.35">
      <c r="A29715">
        <v>148836</v>
      </c>
      <c r="B29715">
        <v>0</v>
      </c>
      <c r="C29715">
        <v>1</v>
      </c>
      <c r="D29715" t="s">
        <v>8</v>
      </c>
      <c r="E29715" s="2">
        <v>0.62997685185185182</v>
      </c>
      <c r="F29715" s="2">
        <v>0.63043981481481481</v>
      </c>
      <c r="G29715" s="2"/>
      <c r="H29715">
        <v>2</v>
      </c>
    </row>
    <row r="29716" spans="1:8" x14ac:dyDescent="0.35">
      <c r="A29716">
        <v>148836</v>
      </c>
      <c r="B29716">
        <v>0</v>
      </c>
      <c r="C29716">
        <v>1</v>
      </c>
      <c r="D29716" t="s">
        <v>102</v>
      </c>
      <c r="E29716" s="2">
        <v>0.6333333333333333</v>
      </c>
      <c r="F29716" s="2">
        <v>0.6337962962962963</v>
      </c>
      <c r="G29716" s="2"/>
      <c r="H29716">
        <v>2</v>
      </c>
    </row>
    <row r="29717" spans="1:8" x14ac:dyDescent="0.35">
      <c r="A29717">
        <v>148836</v>
      </c>
      <c r="B29717">
        <v>0</v>
      </c>
      <c r="C29717">
        <v>1</v>
      </c>
      <c r="D29717" t="s">
        <v>103</v>
      </c>
      <c r="E29717" s="2">
        <v>0.63657407407407407</v>
      </c>
      <c r="F29717" s="2">
        <v>0.63703703703703707</v>
      </c>
      <c r="G29717" s="2"/>
      <c r="H29717">
        <v>2</v>
      </c>
    </row>
    <row r="29718" spans="1:8" x14ac:dyDescent="0.35">
      <c r="A29718">
        <v>148836</v>
      </c>
      <c r="B29718">
        <v>0</v>
      </c>
      <c r="C29718">
        <v>1</v>
      </c>
      <c r="D29718" t="s">
        <v>104</v>
      </c>
      <c r="E29718" s="2">
        <v>0.63935185185185184</v>
      </c>
      <c r="F29718" s="2">
        <v>0.63981481481481484</v>
      </c>
      <c r="G29718" s="2"/>
      <c r="H29718">
        <v>2</v>
      </c>
    </row>
    <row r="29719" spans="1:8" x14ac:dyDescent="0.35">
      <c r="A29719">
        <v>148836</v>
      </c>
      <c r="B29719">
        <v>0</v>
      </c>
      <c r="C29719">
        <v>1</v>
      </c>
      <c r="D29719" t="s">
        <v>105</v>
      </c>
      <c r="E29719" s="2">
        <v>0.64155092592592589</v>
      </c>
      <c r="F29719" s="2">
        <v>0.64201388888888888</v>
      </c>
      <c r="G29719" s="2"/>
      <c r="H29719">
        <v>2</v>
      </c>
    </row>
    <row r="29720" spans="1:8" x14ac:dyDescent="0.35">
      <c r="A29720">
        <v>148836</v>
      </c>
      <c r="B29720">
        <v>0</v>
      </c>
      <c r="C29720">
        <v>1</v>
      </c>
      <c r="D29720" t="s">
        <v>106</v>
      </c>
      <c r="E29720" s="2">
        <v>0.64398148148148149</v>
      </c>
      <c r="F29720" s="2">
        <v>0.64444444444444449</v>
      </c>
      <c r="G29720" s="2"/>
      <c r="H29720">
        <v>2</v>
      </c>
    </row>
    <row r="29721" spans="1:8" x14ac:dyDescent="0.35">
      <c r="A29721">
        <v>148836</v>
      </c>
      <c r="B29721">
        <v>0</v>
      </c>
      <c r="C29721">
        <v>1</v>
      </c>
      <c r="D29721" t="s">
        <v>107</v>
      </c>
      <c r="E29721" s="2">
        <v>0.64594907407407409</v>
      </c>
      <c r="F29721" s="2">
        <v>0.64641203703703709</v>
      </c>
      <c r="G29721" s="2"/>
      <c r="H29721">
        <v>2</v>
      </c>
    </row>
    <row r="29722" spans="1:8" x14ac:dyDescent="0.35">
      <c r="A29722">
        <v>148836</v>
      </c>
      <c r="B29722">
        <v>0</v>
      </c>
      <c r="C29722">
        <v>1</v>
      </c>
      <c r="D29722" t="s">
        <v>108</v>
      </c>
      <c r="E29722" s="2">
        <v>0.64803240740740742</v>
      </c>
      <c r="F29722" s="2">
        <v>0.64849537037037042</v>
      </c>
      <c r="G29722" s="2"/>
      <c r="H29722">
        <v>2</v>
      </c>
    </row>
    <row r="29723" spans="1:8" x14ac:dyDescent="0.35">
      <c r="A29723">
        <v>148836</v>
      </c>
      <c r="B29723">
        <v>0</v>
      </c>
      <c r="C29723">
        <v>1</v>
      </c>
      <c r="D29723" t="s">
        <v>39</v>
      </c>
      <c r="E29723" s="2">
        <v>0.65162037037037035</v>
      </c>
      <c r="F29723" s="2">
        <v>0.65324074074074079</v>
      </c>
      <c r="G29723" s="2"/>
      <c r="H29723">
        <v>6</v>
      </c>
    </row>
    <row r="29724" spans="1:8" x14ac:dyDescent="0.35">
      <c r="A29724">
        <v>148836</v>
      </c>
      <c r="B29724">
        <v>0</v>
      </c>
      <c r="C29724">
        <v>1</v>
      </c>
      <c r="D29724" t="s">
        <v>109</v>
      </c>
      <c r="E29724" s="2">
        <v>0.655787037037037</v>
      </c>
      <c r="F29724" s="2">
        <v>0.65625</v>
      </c>
      <c r="G29724" s="2"/>
      <c r="H29724" t="s">
        <v>110</v>
      </c>
    </row>
    <row r="29725" spans="1:8" x14ac:dyDescent="0.35">
      <c r="A29725">
        <v>148836</v>
      </c>
      <c r="B29725">
        <v>0</v>
      </c>
      <c r="C29725">
        <v>1</v>
      </c>
      <c r="D29725" t="s">
        <v>111</v>
      </c>
      <c r="E29725" s="2">
        <v>0.65775462962962961</v>
      </c>
      <c r="F29725" s="2">
        <v>0.6582175925925926</v>
      </c>
      <c r="G29725" s="2"/>
      <c r="H29725" t="s">
        <v>110</v>
      </c>
    </row>
    <row r="29726" spans="1:8" x14ac:dyDescent="0.35">
      <c r="A29726">
        <v>148836</v>
      </c>
      <c r="B29726">
        <v>0</v>
      </c>
      <c r="C29726">
        <v>1</v>
      </c>
      <c r="D29726" t="s">
        <v>112</v>
      </c>
      <c r="E29726" s="2">
        <v>0.65983796296296293</v>
      </c>
      <c r="F29726" s="2">
        <v>0.66041666666666665</v>
      </c>
      <c r="G29726" s="2"/>
      <c r="H29726" t="s">
        <v>110</v>
      </c>
    </row>
    <row r="29727" spans="1:8" x14ac:dyDescent="0.35">
      <c r="A29727">
        <v>148836</v>
      </c>
      <c r="B29727">
        <v>0</v>
      </c>
      <c r="C29727">
        <v>1</v>
      </c>
      <c r="D29727" t="s">
        <v>113</v>
      </c>
      <c r="E29727" s="2">
        <v>0.66203703703703709</v>
      </c>
      <c r="F29727" s="2">
        <v>0.6626157407407407</v>
      </c>
      <c r="G29727" s="2"/>
      <c r="H29727" t="s">
        <v>110</v>
      </c>
    </row>
    <row r="29728" spans="1:8" x14ac:dyDescent="0.35">
      <c r="A29728">
        <v>148836</v>
      </c>
      <c r="B29728">
        <v>0</v>
      </c>
      <c r="C29728">
        <v>1</v>
      </c>
      <c r="D29728" t="s">
        <v>24</v>
      </c>
      <c r="E29728" s="2">
        <v>0.66446759259259258</v>
      </c>
      <c r="F29728" s="2">
        <v>0.66516203703703702</v>
      </c>
      <c r="G29728" s="2"/>
      <c r="H29728" t="s">
        <v>110</v>
      </c>
    </row>
    <row r="29729" spans="1:8" x14ac:dyDescent="0.35">
      <c r="A29729">
        <v>148836</v>
      </c>
      <c r="B29729">
        <v>0</v>
      </c>
      <c r="C29729">
        <v>1</v>
      </c>
      <c r="D29729" t="s">
        <v>45</v>
      </c>
      <c r="E29729" s="2">
        <v>0.67442129629629632</v>
      </c>
      <c r="F29729" s="2">
        <v>0.67546296296296293</v>
      </c>
      <c r="G29729" s="2"/>
      <c r="H29729" t="s">
        <v>110</v>
      </c>
    </row>
    <row r="29730" spans="1:8" x14ac:dyDescent="0.35">
      <c r="A29730">
        <v>148836</v>
      </c>
      <c r="B29730">
        <v>0</v>
      </c>
      <c r="C29730">
        <v>1</v>
      </c>
      <c r="D29730" t="s">
        <v>21</v>
      </c>
      <c r="E29730" s="2">
        <v>0.67731481481481481</v>
      </c>
      <c r="F29730" s="2">
        <v>0.67789351851851853</v>
      </c>
      <c r="G29730" s="2"/>
      <c r="H29730" t="s">
        <v>122</v>
      </c>
    </row>
    <row r="29731" spans="1:8" x14ac:dyDescent="0.35">
      <c r="A29731">
        <v>148836</v>
      </c>
      <c r="B29731">
        <v>0</v>
      </c>
      <c r="C29731">
        <v>1</v>
      </c>
      <c r="D29731" t="s">
        <v>123</v>
      </c>
      <c r="E29731" s="2">
        <v>0.68032407407407403</v>
      </c>
      <c r="F29731" s="2">
        <v>0.68090277777777775</v>
      </c>
      <c r="G29731" s="2"/>
      <c r="H29731">
        <v>2</v>
      </c>
    </row>
    <row r="29732" spans="1:8" x14ac:dyDescent="0.35">
      <c r="A29732">
        <v>148836</v>
      </c>
      <c r="B29732">
        <v>0</v>
      </c>
      <c r="C29732">
        <v>1</v>
      </c>
      <c r="D29732" t="s">
        <v>93</v>
      </c>
      <c r="E29732" s="2">
        <v>0.68263888888888891</v>
      </c>
      <c r="F29732" s="2">
        <v>0.6831018518518519</v>
      </c>
      <c r="G29732" s="2"/>
      <c r="H29732">
        <v>2</v>
      </c>
    </row>
    <row r="29733" spans="1:8" x14ac:dyDescent="0.35">
      <c r="A29733">
        <v>148836</v>
      </c>
      <c r="B29733">
        <v>0</v>
      </c>
      <c r="C29733">
        <v>1</v>
      </c>
      <c r="D29733" t="s">
        <v>9</v>
      </c>
      <c r="E29733" s="2">
        <v>0.68437499999999996</v>
      </c>
      <c r="F29733" s="2">
        <v>0.68483796296296295</v>
      </c>
      <c r="G29733" s="2"/>
      <c r="H29733">
        <v>2</v>
      </c>
    </row>
    <row r="29734" spans="1:8" x14ac:dyDescent="0.35">
      <c r="A29734">
        <v>148836</v>
      </c>
      <c r="B29734">
        <v>0</v>
      </c>
      <c r="C29734">
        <v>1</v>
      </c>
      <c r="D29734" t="s">
        <v>144</v>
      </c>
      <c r="E29734" s="2">
        <v>0.68587962962962967</v>
      </c>
      <c r="F29734" s="2">
        <v>0.68634259259259256</v>
      </c>
      <c r="G29734" s="2"/>
      <c r="H29734">
        <v>2</v>
      </c>
    </row>
    <row r="29735" spans="1:8" x14ac:dyDescent="0.35">
      <c r="A29735">
        <v>148836</v>
      </c>
      <c r="B29735">
        <v>0</v>
      </c>
      <c r="C29735">
        <v>1</v>
      </c>
      <c r="D29735" t="s">
        <v>59</v>
      </c>
      <c r="E29735" s="2">
        <v>0.68738425925925928</v>
      </c>
      <c r="F29735" s="2">
        <v>0.68784722222222228</v>
      </c>
      <c r="G29735" s="2"/>
      <c r="H29735">
        <v>2</v>
      </c>
    </row>
    <row r="29736" spans="1:8" x14ac:dyDescent="0.35">
      <c r="A29736">
        <v>148836</v>
      </c>
      <c r="B29736">
        <v>0</v>
      </c>
      <c r="C29736">
        <v>1</v>
      </c>
      <c r="D29736" t="s">
        <v>90</v>
      </c>
      <c r="E29736" s="2">
        <v>0.68935185185185188</v>
      </c>
      <c r="F29736" s="2">
        <v>0.69004629629629632</v>
      </c>
      <c r="G29736" s="2"/>
      <c r="H29736">
        <v>2</v>
      </c>
    </row>
    <row r="29737" spans="1:8" x14ac:dyDescent="0.35">
      <c r="A29737">
        <v>148836</v>
      </c>
      <c r="B29737">
        <v>0</v>
      </c>
      <c r="C29737">
        <v>1</v>
      </c>
      <c r="D29737" t="s">
        <v>151</v>
      </c>
      <c r="E29737" s="2">
        <v>0.69143518518518521</v>
      </c>
      <c r="F29737" s="2">
        <v>0.6918981481481481</v>
      </c>
      <c r="G29737" s="2"/>
      <c r="H29737">
        <v>2</v>
      </c>
    </row>
    <row r="29738" spans="1:8" x14ac:dyDescent="0.35">
      <c r="A29738">
        <v>148836</v>
      </c>
      <c r="B29738">
        <v>0</v>
      </c>
      <c r="C29738">
        <v>1</v>
      </c>
      <c r="D29738" t="s">
        <v>150</v>
      </c>
      <c r="E29738" s="2">
        <v>0.69317129629629626</v>
      </c>
      <c r="F29738" s="2">
        <v>0.6938657407407407</v>
      </c>
      <c r="G29738" s="2"/>
      <c r="H29738">
        <v>2</v>
      </c>
    </row>
    <row r="29739" spans="1:8" x14ac:dyDescent="0.35">
      <c r="A29739">
        <v>148836</v>
      </c>
      <c r="B29739">
        <v>0</v>
      </c>
      <c r="C29739">
        <v>1</v>
      </c>
      <c r="D29739" t="s">
        <v>149</v>
      </c>
      <c r="E29739" s="2">
        <v>0.69525462962962958</v>
      </c>
      <c r="F29739" s="2">
        <v>0.6958333333333333</v>
      </c>
      <c r="G29739" s="2"/>
      <c r="H29739">
        <v>2</v>
      </c>
    </row>
    <row r="29740" spans="1:8" x14ac:dyDescent="0.35">
      <c r="A29740">
        <v>148836</v>
      </c>
      <c r="B29740">
        <v>0</v>
      </c>
      <c r="C29740">
        <v>1</v>
      </c>
      <c r="D29740" t="s">
        <v>148</v>
      </c>
      <c r="E29740" s="2">
        <v>0.69745370370370374</v>
      </c>
      <c r="F29740" s="2">
        <v>0.69791666666666663</v>
      </c>
      <c r="G29740" s="2"/>
      <c r="H29740">
        <v>2</v>
      </c>
    </row>
    <row r="29741" spans="1:8" x14ac:dyDescent="0.35">
      <c r="A29741">
        <v>148836</v>
      </c>
      <c r="B29741">
        <v>0</v>
      </c>
      <c r="C29741">
        <v>1</v>
      </c>
      <c r="D29741" t="s">
        <v>19</v>
      </c>
      <c r="E29741" s="2">
        <v>0.70092592592592595</v>
      </c>
      <c r="F29741" s="2">
        <v>0.70138888888888884</v>
      </c>
      <c r="G29741" s="2"/>
      <c r="H29741">
        <v>2</v>
      </c>
    </row>
    <row r="29742" spans="1:8" x14ac:dyDescent="0.35">
      <c r="A29742">
        <v>148836</v>
      </c>
      <c r="B29742">
        <v>0</v>
      </c>
      <c r="C29742">
        <v>1</v>
      </c>
      <c r="D29742" t="s">
        <v>146</v>
      </c>
      <c r="E29742" s="2">
        <v>0.70243055555555556</v>
      </c>
      <c r="F29742" s="2">
        <v>0.70289351851851856</v>
      </c>
      <c r="G29742" s="2"/>
      <c r="H29742" t="s">
        <v>159</v>
      </c>
    </row>
    <row r="29743" spans="1:8" x14ac:dyDescent="0.35">
      <c r="A29743">
        <v>148836</v>
      </c>
      <c r="B29743">
        <v>0</v>
      </c>
      <c r="C29743">
        <v>1</v>
      </c>
      <c r="D29743" t="s">
        <v>13</v>
      </c>
      <c r="E29743" s="2">
        <v>0.70601851851851849</v>
      </c>
      <c r="F29743" s="2">
        <v>0.70671296296296293</v>
      </c>
      <c r="G29743" s="2"/>
      <c r="H29743" t="s">
        <v>152</v>
      </c>
    </row>
    <row r="29744" spans="1:8" x14ac:dyDescent="0.35">
      <c r="A29744">
        <v>148836</v>
      </c>
      <c r="B29744">
        <v>1</v>
      </c>
      <c r="C29744">
        <v>1</v>
      </c>
      <c r="D29744" t="s">
        <v>160</v>
      </c>
      <c r="E29744" s="2">
        <v>0.70972222222222225</v>
      </c>
      <c r="F29744" s="2">
        <v>0.71018518518518514</v>
      </c>
      <c r="G29744" s="2"/>
      <c r="H29744" t="s">
        <v>152</v>
      </c>
    </row>
    <row r="29745" spans="1:8" x14ac:dyDescent="0.35">
      <c r="A29745">
        <v>148836</v>
      </c>
      <c r="B29745">
        <v>1</v>
      </c>
      <c r="C29745">
        <v>1</v>
      </c>
      <c r="D29745" t="s">
        <v>11</v>
      </c>
      <c r="E29745" s="2">
        <v>0.71273148148148147</v>
      </c>
      <c r="H29745" t="s">
        <v>161</v>
      </c>
    </row>
    <row r="29746" spans="1:8" x14ac:dyDescent="0.35">
      <c r="A29746">
        <v>145825</v>
      </c>
      <c r="B29746">
        <v>0</v>
      </c>
      <c r="C29746">
        <v>1</v>
      </c>
      <c r="D29746" t="s">
        <v>9</v>
      </c>
      <c r="F29746" s="2">
        <v>0.63067129629629626</v>
      </c>
      <c r="G29746" s="2"/>
      <c r="H29746">
        <v>1</v>
      </c>
    </row>
    <row r="29747" spans="1:8" x14ac:dyDescent="0.35">
      <c r="A29747">
        <v>145825</v>
      </c>
      <c r="B29747">
        <v>0</v>
      </c>
      <c r="C29747">
        <v>1</v>
      </c>
      <c r="D29747" t="s">
        <v>93</v>
      </c>
      <c r="E29747" s="2">
        <v>0.6318287037037037</v>
      </c>
      <c r="F29747" s="2">
        <v>0.6322916666666667</v>
      </c>
      <c r="G29747" s="2"/>
      <c r="H29747">
        <v>1</v>
      </c>
    </row>
    <row r="29748" spans="1:8" x14ac:dyDescent="0.35">
      <c r="A29748">
        <v>145825</v>
      </c>
      <c r="B29748">
        <v>0</v>
      </c>
      <c r="C29748">
        <v>1</v>
      </c>
      <c r="D29748" t="s">
        <v>123</v>
      </c>
      <c r="E29748" s="2">
        <v>0.63402777777777775</v>
      </c>
      <c r="F29748" s="2">
        <v>0.63460648148148147</v>
      </c>
      <c r="G29748" s="2"/>
      <c r="H29748">
        <v>1</v>
      </c>
    </row>
    <row r="29749" spans="1:8" x14ac:dyDescent="0.35">
      <c r="A29749">
        <v>145825</v>
      </c>
      <c r="B29749">
        <v>0</v>
      </c>
      <c r="C29749">
        <v>1</v>
      </c>
      <c r="D29749" t="s">
        <v>21</v>
      </c>
      <c r="E29749" s="2">
        <v>0.63680555555555551</v>
      </c>
      <c r="F29749" s="2">
        <v>0.63738425925925923</v>
      </c>
      <c r="G29749" s="2"/>
      <c r="H29749" t="s">
        <v>114</v>
      </c>
    </row>
    <row r="29750" spans="1:8" x14ac:dyDescent="0.35">
      <c r="A29750">
        <v>145825</v>
      </c>
      <c r="B29750">
        <v>0</v>
      </c>
      <c r="C29750">
        <v>1</v>
      </c>
      <c r="D29750" t="s">
        <v>45</v>
      </c>
      <c r="E29750" s="2">
        <v>0.63877314814814812</v>
      </c>
      <c r="F29750" s="2">
        <v>0.63946759259259256</v>
      </c>
      <c r="G29750" s="2"/>
      <c r="H29750" t="s">
        <v>152</v>
      </c>
    </row>
    <row r="29751" spans="1:8" x14ac:dyDescent="0.35">
      <c r="A29751">
        <v>145825</v>
      </c>
      <c r="B29751">
        <v>0</v>
      </c>
      <c r="C29751">
        <v>1</v>
      </c>
      <c r="D29751" t="s">
        <v>24</v>
      </c>
      <c r="E29751" s="2">
        <v>0.6469907407407407</v>
      </c>
      <c r="F29751" s="2">
        <v>0.64768518518518514</v>
      </c>
      <c r="G29751" s="2"/>
      <c r="H29751" t="s">
        <v>152</v>
      </c>
    </row>
    <row r="29752" spans="1:8" x14ac:dyDescent="0.35">
      <c r="A29752">
        <v>145825</v>
      </c>
      <c r="B29752">
        <v>0</v>
      </c>
      <c r="C29752">
        <v>1</v>
      </c>
      <c r="D29752" t="s">
        <v>113</v>
      </c>
      <c r="E29752" s="2">
        <v>0.64965277777777775</v>
      </c>
      <c r="F29752" s="2">
        <v>0.65023148148148147</v>
      </c>
      <c r="G29752" s="2"/>
      <c r="H29752" t="s">
        <v>152</v>
      </c>
    </row>
    <row r="29753" spans="1:8" x14ac:dyDescent="0.35">
      <c r="A29753">
        <v>145825</v>
      </c>
      <c r="B29753">
        <v>0</v>
      </c>
      <c r="C29753">
        <v>1</v>
      </c>
      <c r="D29753" t="s">
        <v>112</v>
      </c>
      <c r="E29753" s="2">
        <v>0.65162037037037035</v>
      </c>
      <c r="F29753" s="2">
        <v>0.65219907407407407</v>
      </c>
      <c r="G29753" s="2"/>
      <c r="H29753" t="s">
        <v>152</v>
      </c>
    </row>
    <row r="29754" spans="1:8" x14ac:dyDescent="0.35">
      <c r="A29754">
        <v>145825</v>
      </c>
      <c r="B29754">
        <v>0</v>
      </c>
      <c r="C29754">
        <v>1</v>
      </c>
      <c r="D29754" t="s">
        <v>111</v>
      </c>
      <c r="E29754" s="2">
        <v>0.6538194444444444</v>
      </c>
      <c r="F29754" s="2">
        <v>0.6542824074074074</v>
      </c>
      <c r="G29754" s="2"/>
      <c r="H29754" t="s">
        <v>152</v>
      </c>
    </row>
    <row r="29755" spans="1:8" x14ac:dyDescent="0.35">
      <c r="A29755">
        <v>145825</v>
      </c>
      <c r="B29755">
        <v>0</v>
      </c>
      <c r="C29755">
        <v>1</v>
      </c>
      <c r="D29755" t="s">
        <v>109</v>
      </c>
      <c r="E29755" s="2">
        <v>0.655787037037037</v>
      </c>
      <c r="F29755" s="2">
        <v>0.65625</v>
      </c>
      <c r="G29755" s="2"/>
      <c r="H29755" t="s">
        <v>152</v>
      </c>
    </row>
    <row r="29756" spans="1:8" x14ac:dyDescent="0.35">
      <c r="A29756">
        <v>145825</v>
      </c>
      <c r="B29756">
        <v>0</v>
      </c>
      <c r="C29756">
        <v>1</v>
      </c>
      <c r="D29756" t="s">
        <v>39</v>
      </c>
      <c r="E29756" s="2">
        <v>0.65833333333333333</v>
      </c>
      <c r="F29756" s="2">
        <v>0.65902777777777777</v>
      </c>
      <c r="G29756" s="2"/>
      <c r="H29756">
        <v>5</v>
      </c>
    </row>
    <row r="29757" spans="1:8" x14ac:dyDescent="0.35">
      <c r="A29757">
        <v>145825</v>
      </c>
      <c r="B29757">
        <v>0</v>
      </c>
      <c r="C29757">
        <v>1</v>
      </c>
      <c r="D29757" t="s">
        <v>108</v>
      </c>
      <c r="E29757" s="2">
        <v>0.66157407407407409</v>
      </c>
      <c r="F29757" s="2">
        <v>0.66203703703703709</v>
      </c>
      <c r="G29757" s="2"/>
      <c r="H29757">
        <v>1</v>
      </c>
    </row>
    <row r="29758" spans="1:8" x14ac:dyDescent="0.35">
      <c r="A29758">
        <v>145825</v>
      </c>
      <c r="B29758">
        <v>0</v>
      </c>
      <c r="C29758">
        <v>1</v>
      </c>
      <c r="D29758" t="s">
        <v>107</v>
      </c>
      <c r="E29758" s="2">
        <v>0.66365740740740742</v>
      </c>
      <c r="F29758" s="2">
        <v>0.66412037037037042</v>
      </c>
      <c r="G29758" s="2"/>
      <c r="H29758">
        <v>1</v>
      </c>
    </row>
    <row r="29759" spans="1:8" x14ac:dyDescent="0.35">
      <c r="A29759">
        <v>145825</v>
      </c>
      <c r="B29759">
        <v>0</v>
      </c>
      <c r="C29759">
        <v>1</v>
      </c>
      <c r="D29759" t="s">
        <v>106</v>
      </c>
      <c r="E29759" s="2">
        <v>0.66527777777777775</v>
      </c>
      <c r="F29759" s="2">
        <v>0.66574074074074074</v>
      </c>
      <c r="G29759" s="2"/>
      <c r="H29759">
        <v>1</v>
      </c>
    </row>
    <row r="29760" spans="1:8" x14ac:dyDescent="0.35">
      <c r="A29760">
        <v>145825</v>
      </c>
      <c r="B29760">
        <v>0</v>
      </c>
      <c r="C29760">
        <v>1</v>
      </c>
      <c r="D29760" t="s">
        <v>105</v>
      </c>
      <c r="E29760" s="2">
        <v>0.6674768518518519</v>
      </c>
      <c r="F29760" s="2">
        <v>0.66793981481481479</v>
      </c>
      <c r="G29760" s="2"/>
      <c r="H29760">
        <v>1</v>
      </c>
    </row>
    <row r="29761" spans="1:8" x14ac:dyDescent="0.35">
      <c r="A29761">
        <v>145825</v>
      </c>
      <c r="B29761">
        <v>0</v>
      </c>
      <c r="C29761">
        <v>1</v>
      </c>
      <c r="D29761" t="s">
        <v>104</v>
      </c>
      <c r="E29761" s="2">
        <v>0.66967592592592595</v>
      </c>
      <c r="F29761" s="2">
        <v>0.67013888888888884</v>
      </c>
      <c r="G29761" s="2"/>
      <c r="H29761">
        <v>1</v>
      </c>
    </row>
    <row r="29762" spans="1:8" x14ac:dyDescent="0.35">
      <c r="A29762">
        <v>145825</v>
      </c>
      <c r="B29762">
        <v>0</v>
      </c>
      <c r="C29762">
        <v>1</v>
      </c>
      <c r="D29762" t="s">
        <v>103</v>
      </c>
      <c r="E29762" s="2">
        <v>0.67256944444444444</v>
      </c>
      <c r="F29762" s="2">
        <v>0.67303240740740744</v>
      </c>
      <c r="G29762" s="2"/>
      <c r="H29762">
        <v>1</v>
      </c>
    </row>
    <row r="29763" spans="1:8" x14ac:dyDescent="0.35">
      <c r="A29763">
        <v>145825</v>
      </c>
      <c r="B29763">
        <v>0</v>
      </c>
      <c r="C29763">
        <v>1</v>
      </c>
      <c r="D29763" t="s">
        <v>102</v>
      </c>
      <c r="E29763" s="2">
        <v>0.67534722222222221</v>
      </c>
      <c r="F29763" s="2">
        <v>0.67581018518518521</v>
      </c>
      <c r="G29763" s="2"/>
      <c r="H29763">
        <v>1</v>
      </c>
    </row>
    <row r="29764" spans="1:8" x14ac:dyDescent="0.35">
      <c r="A29764">
        <v>145825</v>
      </c>
      <c r="B29764">
        <v>0</v>
      </c>
      <c r="C29764">
        <v>1</v>
      </c>
      <c r="D29764" t="s">
        <v>8</v>
      </c>
      <c r="E29764" s="2">
        <v>0.67928240740740742</v>
      </c>
      <c r="F29764" s="2">
        <v>0.67974537037037042</v>
      </c>
      <c r="G29764" s="2"/>
      <c r="H29764">
        <v>1</v>
      </c>
    </row>
    <row r="29765" spans="1:8" x14ac:dyDescent="0.35">
      <c r="A29765">
        <v>145825</v>
      </c>
      <c r="B29765">
        <v>0</v>
      </c>
      <c r="C29765">
        <v>1</v>
      </c>
      <c r="D29765" t="s">
        <v>48</v>
      </c>
      <c r="E29765" s="2">
        <v>0.68148148148148147</v>
      </c>
      <c r="H29765">
        <v>13</v>
      </c>
    </row>
    <row r="29766" spans="1:8" x14ac:dyDescent="0.35">
      <c r="A29766">
        <v>148130</v>
      </c>
      <c r="B29766">
        <v>0</v>
      </c>
      <c r="C29766">
        <v>1</v>
      </c>
      <c r="D29766" t="s">
        <v>18</v>
      </c>
      <c r="F29766" s="2">
        <v>0.63101851851851853</v>
      </c>
      <c r="G29766" s="2"/>
      <c r="H29766" t="s">
        <v>124</v>
      </c>
    </row>
    <row r="29767" spans="1:8" x14ac:dyDescent="0.35">
      <c r="A29767">
        <v>148130</v>
      </c>
      <c r="B29767">
        <v>0</v>
      </c>
      <c r="C29767">
        <v>1</v>
      </c>
      <c r="D29767" t="s">
        <v>17</v>
      </c>
      <c r="E29767" s="2">
        <v>0.6333333333333333</v>
      </c>
      <c r="F29767" s="2">
        <v>0.6337962962962963</v>
      </c>
      <c r="G29767" s="2"/>
      <c r="H29767">
        <v>2</v>
      </c>
    </row>
    <row r="29768" spans="1:8" x14ac:dyDescent="0.35">
      <c r="A29768">
        <v>148130</v>
      </c>
      <c r="B29768">
        <v>0</v>
      </c>
      <c r="C29768">
        <v>1</v>
      </c>
      <c r="D29768" t="s">
        <v>125</v>
      </c>
      <c r="E29768" s="2">
        <v>0.63541666666666663</v>
      </c>
      <c r="F29768" s="2">
        <v>0.63587962962962963</v>
      </c>
      <c r="G29768" s="2"/>
      <c r="H29768">
        <v>2</v>
      </c>
    </row>
    <row r="29769" spans="1:8" x14ac:dyDescent="0.35">
      <c r="A29769">
        <v>148130</v>
      </c>
      <c r="B29769">
        <v>0</v>
      </c>
      <c r="C29769">
        <v>1</v>
      </c>
      <c r="D29769" t="s">
        <v>126</v>
      </c>
      <c r="E29769" s="2">
        <v>0.63796296296296295</v>
      </c>
      <c r="F29769" s="2">
        <v>0.6386574074074074</v>
      </c>
      <c r="G29769" s="2"/>
      <c r="H29769" t="s">
        <v>127</v>
      </c>
    </row>
    <row r="29770" spans="1:8" x14ac:dyDescent="0.35">
      <c r="A29770">
        <v>148130</v>
      </c>
      <c r="B29770">
        <v>0</v>
      </c>
      <c r="C29770">
        <v>1</v>
      </c>
      <c r="D29770" t="s">
        <v>128</v>
      </c>
      <c r="E29770" s="2">
        <v>0.640162037037037</v>
      </c>
      <c r="F29770" s="2">
        <v>0.640625</v>
      </c>
      <c r="G29770" s="2"/>
      <c r="H29770" t="s">
        <v>110</v>
      </c>
    </row>
    <row r="29771" spans="1:8" x14ac:dyDescent="0.35">
      <c r="A29771">
        <v>148130</v>
      </c>
      <c r="B29771">
        <v>0</v>
      </c>
      <c r="C29771">
        <v>1</v>
      </c>
      <c r="D29771" t="s">
        <v>129</v>
      </c>
      <c r="E29771" s="2">
        <v>0.64201388888888888</v>
      </c>
      <c r="F29771" s="2">
        <v>0.64247685185185188</v>
      </c>
      <c r="G29771" s="2"/>
      <c r="H29771" t="s">
        <v>110</v>
      </c>
    </row>
    <row r="29772" spans="1:8" x14ac:dyDescent="0.35">
      <c r="A29772">
        <v>148130</v>
      </c>
      <c r="B29772">
        <v>0</v>
      </c>
      <c r="C29772">
        <v>1</v>
      </c>
      <c r="D29772" t="s">
        <v>130</v>
      </c>
      <c r="E29772" s="2">
        <v>0.64386574074074077</v>
      </c>
      <c r="F29772" s="2">
        <v>0.64444444444444449</v>
      </c>
      <c r="G29772" s="2"/>
      <c r="H29772" t="s">
        <v>110</v>
      </c>
    </row>
    <row r="29773" spans="1:8" x14ac:dyDescent="0.35">
      <c r="A29773">
        <v>148130</v>
      </c>
      <c r="B29773">
        <v>0</v>
      </c>
      <c r="C29773">
        <v>1</v>
      </c>
      <c r="D29773" t="s">
        <v>45</v>
      </c>
      <c r="E29773" s="2">
        <v>0.64641203703703709</v>
      </c>
      <c r="F29773" s="2">
        <v>0.64710648148148153</v>
      </c>
      <c r="G29773" s="2"/>
      <c r="H29773" t="s">
        <v>110</v>
      </c>
    </row>
    <row r="29774" spans="1:8" x14ac:dyDescent="0.35">
      <c r="A29774">
        <v>148130</v>
      </c>
      <c r="B29774">
        <v>0</v>
      </c>
      <c r="C29774">
        <v>1</v>
      </c>
      <c r="D29774" t="s">
        <v>21</v>
      </c>
      <c r="E29774" s="2">
        <v>0.6489583333333333</v>
      </c>
      <c r="F29774" s="2">
        <v>0.64953703703703702</v>
      </c>
      <c r="G29774" s="2"/>
      <c r="H29774" t="s">
        <v>122</v>
      </c>
    </row>
    <row r="29775" spans="1:8" x14ac:dyDescent="0.35">
      <c r="A29775">
        <v>148130</v>
      </c>
      <c r="B29775">
        <v>0</v>
      </c>
      <c r="C29775">
        <v>1</v>
      </c>
      <c r="D29775" t="s">
        <v>123</v>
      </c>
      <c r="E29775" s="2">
        <v>0.6518518518518519</v>
      </c>
      <c r="F29775" s="2">
        <v>0.65243055555555551</v>
      </c>
      <c r="G29775" s="2"/>
      <c r="H29775">
        <v>2</v>
      </c>
    </row>
    <row r="29776" spans="1:8" x14ac:dyDescent="0.35">
      <c r="A29776">
        <v>148130</v>
      </c>
      <c r="B29776">
        <v>0</v>
      </c>
      <c r="C29776">
        <v>1</v>
      </c>
      <c r="D29776" t="s">
        <v>93</v>
      </c>
      <c r="E29776" s="2">
        <v>0.6542824074074074</v>
      </c>
      <c r="F29776" s="2">
        <v>0.65474537037037039</v>
      </c>
      <c r="G29776" s="2"/>
      <c r="H29776">
        <v>2</v>
      </c>
    </row>
    <row r="29777" spans="1:8" x14ac:dyDescent="0.35">
      <c r="A29777">
        <v>148130</v>
      </c>
      <c r="B29777">
        <v>0</v>
      </c>
      <c r="C29777">
        <v>1</v>
      </c>
      <c r="D29777" t="s">
        <v>9</v>
      </c>
      <c r="E29777" s="2">
        <v>0.65590277777777772</v>
      </c>
      <c r="F29777" s="2">
        <v>0.65636574074074072</v>
      </c>
      <c r="G29777" s="2"/>
      <c r="H29777">
        <v>2</v>
      </c>
    </row>
    <row r="29778" spans="1:8" x14ac:dyDescent="0.35">
      <c r="A29778">
        <v>148130</v>
      </c>
      <c r="B29778">
        <v>0</v>
      </c>
      <c r="C29778">
        <v>1</v>
      </c>
      <c r="D29778" t="s">
        <v>144</v>
      </c>
      <c r="E29778" s="2">
        <v>0.65752314814814816</v>
      </c>
      <c r="F29778" s="2">
        <v>0.65798611111111116</v>
      </c>
      <c r="G29778" s="2"/>
      <c r="H29778">
        <v>2</v>
      </c>
    </row>
    <row r="29779" spans="1:8" x14ac:dyDescent="0.35">
      <c r="A29779">
        <v>148130</v>
      </c>
      <c r="B29779">
        <v>0</v>
      </c>
      <c r="C29779">
        <v>1</v>
      </c>
      <c r="D29779" t="s">
        <v>59</v>
      </c>
      <c r="E29779" s="2">
        <v>0.65902777777777777</v>
      </c>
      <c r="F29779" s="2">
        <v>0.65949074074074077</v>
      </c>
      <c r="G29779" s="2"/>
      <c r="H29779">
        <v>2</v>
      </c>
    </row>
    <row r="29780" spans="1:8" x14ac:dyDescent="0.35">
      <c r="A29780">
        <v>148130</v>
      </c>
      <c r="B29780">
        <v>0</v>
      </c>
      <c r="C29780">
        <v>1</v>
      </c>
      <c r="D29780" t="s">
        <v>143</v>
      </c>
      <c r="E29780" s="2">
        <v>0.6606481481481481</v>
      </c>
      <c r="F29780" s="2">
        <v>0.66134259259259254</v>
      </c>
      <c r="G29780" s="2"/>
      <c r="H29780">
        <v>2</v>
      </c>
    </row>
    <row r="29781" spans="1:8" x14ac:dyDescent="0.35">
      <c r="A29781">
        <v>148130</v>
      </c>
      <c r="B29781">
        <v>0</v>
      </c>
      <c r="C29781">
        <v>1</v>
      </c>
      <c r="D29781" t="s">
        <v>142</v>
      </c>
      <c r="E29781" s="2">
        <v>0.66215277777777781</v>
      </c>
      <c r="F29781" s="2">
        <v>0.6626157407407407</v>
      </c>
      <c r="G29781" s="2"/>
      <c r="H29781">
        <v>2</v>
      </c>
    </row>
    <row r="29782" spans="1:8" x14ac:dyDescent="0.35">
      <c r="A29782">
        <v>148130</v>
      </c>
      <c r="B29782">
        <v>0</v>
      </c>
      <c r="C29782">
        <v>1</v>
      </c>
      <c r="D29782" t="s">
        <v>46</v>
      </c>
      <c r="E29782" s="2">
        <v>0.66365740740740742</v>
      </c>
      <c r="F29782" s="2">
        <v>0.66412037037037042</v>
      </c>
      <c r="G29782" s="2"/>
      <c r="H29782">
        <v>2</v>
      </c>
    </row>
    <row r="29783" spans="1:8" x14ac:dyDescent="0.35">
      <c r="A29783">
        <v>148130</v>
      </c>
      <c r="B29783">
        <v>0</v>
      </c>
      <c r="C29783">
        <v>1</v>
      </c>
      <c r="D29783" t="s">
        <v>141</v>
      </c>
      <c r="E29783" s="2">
        <v>0.66481481481481486</v>
      </c>
      <c r="F29783" s="2">
        <v>0.66527777777777775</v>
      </c>
      <c r="G29783" s="2"/>
      <c r="H29783">
        <v>2</v>
      </c>
    </row>
    <row r="29784" spans="1:8" x14ac:dyDescent="0.35">
      <c r="A29784">
        <v>148130</v>
      </c>
      <c r="B29784">
        <v>0</v>
      </c>
      <c r="C29784">
        <v>1</v>
      </c>
      <c r="D29784" t="s">
        <v>140</v>
      </c>
      <c r="E29784" s="2">
        <v>0.66689814814814818</v>
      </c>
      <c r="F29784" s="2">
        <v>0.66759259259259263</v>
      </c>
      <c r="G29784" s="2"/>
      <c r="H29784">
        <v>2</v>
      </c>
    </row>
    <row r="29785" spans="1:8" x14ac:dyDescent="0.35">
      <c r="A29785">
        <v>148130</v>
      </c>
      <c r="B29785">
        <v>0</v>
      </c>
      <c r="C29785">
        <v>1</v>
      </c>
      <c r="D29785" t="s">
        <v>95</v>
      </c>
      <c r="E29785" s="2">
        <v>0.66886574074074079</v>
      </c>
      <c r="F29785" s="2">
        <v>0.6694444444444444</v>
      </c>
      <c r="G29785" s="2"/>
      <c r="H29785">
        <v>2</v>
      </c>
    </row>
    <row r="29786" spans="1:8" x14ac:dyDescent="0.35">
      <c r="A29786">
        <v>148130</v>
      </c>
      <c r="B29786">
        <v>0</v>
      </c>
      <c r="C29786">
        <v>1</v>
      </c>
      <c r="D29786" t="s">
        <v>72</v>
      </c>
      <c r="E29786" s="2">
        <v>0.67106481481481484</v>
      </c>
      <c r="F29786" s="2">
        <v>0.67164351851851856</v>
      </c>
      <c r="G29786" s="2"/>
      <c r="H29786">
        <v>2</v>
      </c>
    </row>
    <row r="29787" spans="1:8" x14ac:dyDescent="0.35">
      <c r="A29787">
        <v>148130</v>
      </c>
      <c r="B29787">
        <v>0</v>
      </c>
      <c r="C29787">
        <v>1</v>
      </c>
      <c r="D29787" t="s">
        <v>139</v>
      </c>
      <c r="E29787" s="2">
        <v>0.67314814814814816</v>
      </c>
      <c r="F29787" s="2">
        <v>0.6738425925925926</v>
      </c>
      <c r="G29787" s="2"/>
      <c r="H29787">
        <v>2</v>
      </c>
    </row>
    <row r="29788" spans="1:8" x14ac:dyDescent="0.35">
      <c r="A29788">
        <v>148130</v>
      </c>
      <c r="B29788">
        <v>0</v>
      </c>
      <c r="C29788">
        <v>1</v>
      </c>
      <c r="D29788" t="s">
        <v>138</v>
      </c>
      <c r="E29788" s="2">
        <v>0.67581018518518521</v>
      </c>
      <c r="F29788" s="2">
        <v>0.6762731481481481</v>
      </c>
      <c r="G29788" s="2"/>
      <c r="H29788">
        <v>2</v>
      </c>
    </row>
    <row r="29789" spans="1:8" x14ac:dyDescent="0.35">
      <c r="A29789">
        <v>148130</v>
      </c>
      <c r="B29789">
        <v>0</v>
      </c>
      <c r="C29789">
        <v>1</v>
      </c>
      <c r="D29789" t="s">
        <v>137</v>
      </c>
      <c r="E29789" s="2">
        <v>0.67743055555555554</v>
      </c>
      <c r="F29789" s="2">
        <v>0.67789351851851853</v>
      </c>
      <c r="G29789" s="2"/>
      <c r="H29789">
        <v>2</v>
      </c>
    </row>
    <row r="29790" spans="1:8" x14ac:dyDescent="0.35">
      <c r="A29790">
        <v>148130</v>
      </c>
      <c r="B29790">
        <v>0</v>
      </c>
      <c r="C29790">
        <v>1</v>
      </c>
      <c r="D29790" t="s">
        <v>136</v>
      </c>
      <c r="E29790" s="2">
        <v>0.67939814814814814</v>
      </c>
      <c r="F29790" s="2">
        <v>0.67986111111111114</v>
      </c>
      <c r="G29790" s="2"/>
      <c r="H29790">
        <v>2</v>
      </c>
    </row>
    <row r="29791" spans="1:8" x14ac:dyDescent="0.35">
      <c r="A29791">
        <v>148130</v>
      </c>
      <c r="B29791">
        <v>0</v>
      </c>
      <c r="C29791">
        <v>1</v>
      </c>
      <c r="D29791" t="s">
        <v>135</v>
      </c>
      <c r="E29791" s="2">
        <v>0.68125000000000002</v>
      </c>
      <c r="F29791" s="2">
        <v>0.68171296296296291</v>
      </c>
      <c r="G29791" s="2"/>
      <c r="H29791">
        <v>2</v>
      </c>
    </row>
    <row r="29792" spans="1:8" x14ac:dyDescent="0.35">
      <c r="A29792">
        <v>148130</v>
      </c>
      <c r="B29792">
        <v>1</v>
      </c>
      <c r="C29792">
        <v>1</v>
      </c>
      <c r="D29792" t="s">
        <v>38</v>
      </c>
      <c r="E29792" s="2">
        <v>0.68379629629629635</v>
      </c>
      <c r="F29792" s="2">
        <v>0.68449074074074079</v>
      </c>
      <c r="G29792" s="2"/>
      <c r="H29792" t="s">
        <v>172</v>
      </c>
    </row>
    <row r="29793" spans="1:8" x14ac:dyDescent="0.35">
      <c r="A29793">
        <v>148130</v>
      </c>
      <c r="B29793">
        <v>1</v>
      </c>
      <c r="C29793">
        <v>1</v>
      </c>
      <c r="D29793" t="s">
        <v>133</v>
      </c>
      <c r="E29793" s="2">
        <v>0.68576388888888884</v>
      </c>
      <c r="F29793" s="2">
        <v>0.68622685185185184</v>
      </c>
      <c r="G29793" s="2"/>
      <c r="H29793">
        <v>1</v>
      </c>
    </row>
    <row r="29794" spans="1:8" x14ac:dyDescent="0.35">
      <c r="A29794">
        <v>148130</v>
      </c>
      <c r="B29794">
        <v>1</v>
      </c>
      <c r="C29794">
        <v>1</v>
      </c>
      <c r="D29794" t="s">
        <v>132</v>
      </c>
      <c r="E29794" s="2">
        <v>0.68761574074074072</v>
      </c>
      <c r="F29794" s="2">
        <v>0.68807870370370372</v>
      </c>
      <c r="G29794" s="2"/>
      <c r="H29794">
        <v>1</v>
      </c>
    </row>
    <row r="29795" spans="1:8" x14ac:dyDescent="0.35">
      <c r="A29795">
        <v>148130</v>
      </c>
      <c r="B29795">
        <v>1</v>
      </c>
      <c r="C29795">
        <v>1</v>
      </c>
      <c r="D29795" t="s">
        <v>31</v>
      </c>
      <c r="E29795" s="2">
        <v>0.69062500000000004</v>
      </c>
      <c r="H29795" t="s">
        <v>131</v>
      </c>
    </row>
    <row r="29796" spans="1:8" x14ac:dyDescent="0.35">
      <c r="A29796">
        <v>147430</v>
      </c>
      <c r="B29796">
        <v>0</v>
      </c>
      <c r="C29796">
        <v>1</v>
      </c>
      <c r="D29796" t="s">
        <v>11</v>
      </c>
      <c r="F29796" s="2">
        <v>0.63194444444444442</v>
      </c>
      <c r="G29796" s="2"/>
      <c r="H29796" t="s">
        <v>161</v>
      </c>
    </row>
    <row r="29797" spans="1:8" x14ac:dyDescent="0.35">
      <c r="A29797">
        <v>147430</v>
      </c>
      <c r="B29797">
        <v>0</v>
      </c>
      <c r="C29797">
        <v>1</v>
      </c>
      <c r="D29797" t="s">
        <v>160</v>
      </c>
      <c r="E29797" s="2">
        <v>0.63437500000000002</v>
      </c>
      <c r="F29797" s="2">
        <v>0.63506944444444446</v>
      </c>
      <c r="G29797" s="2"/>
      <c r="H29797" t="s">
        <v>110</v>
      </c>
    </row>
    <row r="29798" spans="1:8" x14ac:dyDescent="0.35">
      <c r="A29798">
        <v>147430</v>
      </c>
      <c r="B29798">
        <v>1</v>
      </c>
      <c r="C29798">
        <v>1</v>
      </c>
      <c r="D29798" t="s">
        <v>13</v>
      </c>
      <c r="E29798" s="2">
        <v>0.63854166666666667</v>
      </c>
      <c r="F29798" s="2">
        <v>0.63923611111111112</v>
      </c>
      <c r="G29798" s="2"/>
      <c r="H29798" t="s">
        <v>110</v>
      </c>
    </row>
    <row r="29799" spans="1:8" x14ac:dyDescent="0.35">
      <c r="A29799">
        <v>147430</v>
      </c>
      <c r="B29799">
        <v>1</v>
      </c>
      <c r="C29799">
        <v>1</v>
      </c>
      <c r="D29799" t="s">
        <v>146</v>
      </c>
      <c r="E29799" s="2">
        <v>0.64155092592592589</v>
      </c>
      <c r="F29799" s="2">
        <v>0.64201388888888888</v>
      </c>
      <c r="G29799" s="2"/>
      <c r="H29799" t="s">
        <v>147</v>
      </c>
    </row>
    <row r="29800" spans="1:8" x14ac:dyDescent="0.35">
      <c r="A29800">
        <v>147430</v>
      </c>
      <c r="B29800">
        <v>1</v>
      </c>
      <c r="C29800">
        <v>1</v>
      </c>
      <c r="D29800" t="s">
        <v>19</v>
      </c>
      <c r="E29800" s="2">
        <v>0.64317129629629632</v>
      </c>
      <c r="F29800" s="2">
        <v>0.64363425925925921</v>
      </c>
      <c r="G29800" s="2"/>
      <c r="H29800">
        <v>1</v>
      </c>
    </row>
    <row r="29801" spans="1:8" x14ac:dyDescent="0.35">
      <c r="A29801">
        <v>147430</v>
      </c>
      <c r="B29801">
        <v>1</v>
      </c>
      <c r="C29801">
        <v>1</v>
      </c>
      <c r="D29801" t="s">
        <v>148</v>
      </c>
      <c r="E29801" s="2">
        <v>0.64641203703703709</v>
      </c>
      <c r="F29801" s="2">
        <v>0.64687499999999998</v>
      </c>
      <c r="G29801" s="2"/>
      <c r="H29801">
        <v>1</v>
      </c>
    </row>
    <row r="29802" spans="1:8" x14ac:dyDescent="0.35">
      <c r="A29802">
        <v>147430</v>
      </c>
      <c r="B29802">
        <v>1</v>
      </c>
      <c r="C29802">
        <v>1</v>
      </c>
      <c r="D29802" t="s">
        <v>149</v>
      </c>
      <c r="E29802" s="2">
        <v>0.64837962962962958</v>
      </c>
      <c r="F29802" s="2">
        <v>0.6489583333333333</v>
      </c>
      <c r="G29802" s="2"/>
      <c r="H29802">
        <v>1</v>
      </c>
    </row>
    <row r="29803" spans="1:8" x14ac:dyDescent="0.35">
      <c r="A29803">
        <v>147430</v>
      </c>
      <c r="B29803">
        <v>1</v>
      </c>
      <c r="C29803">
        <v>1</v>
      </c>
      <c r="D29803" t="s">
        <v>150</v>
      </c>
      <c r="E29803" s="2">
        <v>0.65034722222222219</v>
      </c>
      <c r="F29803" s="2">
        <v>0.65104166666666663</v>
      </c>
      <c r="G29803" s="2"/>
      <c r="H29803">
        <v>1</v>
      </c>
    </row>
    <row r="29804" spans="1:8" x14ac:dyDescent="0.35">
      <c r="A29804">
        <v>147430</v>
      </c>
      <c r="B29804">
        <v>1</v>
      </c>
      <c r="C29804">
        <v>1</v>
      </c>
      <c r="D29804" t="s">
        <v>151</v>
      </c>
      <c r="E29804" s="2">
        <v>0.65243055555555551</v>
      </c>
      <c r="F29804" s="2">
        <v>0.65289351851851851</v>
      </c>
      <c r="G29804" s="2"/>
      <c r="H29804">
        <v>1</v>
      </c>
    </row>
    <row r="29805" spans="1:8" x14ac:dyDescent="0.35">
      <c r="A29805">
        <v>147430</v>
      </c>
      <c r="B29805">
        <v>1</v>
      </c>
      <c r="C29805">
        <v>1</v>
      </c>
      <c r="D29805" t="s">
        <v>90</v>
      </c>
      <c r="E29805" s="2">
        <v>0.65439814814814812</v>
      </c>
      <c r="F29805" s="2">
        <v>0.65509259259259256</v>
      </c>
      <c r="G29805" s="2"/>
      <c r="H29805">
        <v>1</v>
      </c>
    </row>
    <row r="29806" spans="1:8" x14ac:dyDescent="0.35">
      <c r="A29806">
        <v>147430</v>
      </c>
      <c r="B29806">
        <v>1</v>
      </c>
      <c r="C29806">
        <v>1</v>
      </c>
      <c r="D29806" t="s">
        <v>59</v>
      </c>
      <c r="E29806" s="2">
        <v>0.656712962962963</v>
      </c>
      <c r="F29806" s="2">
        <v>0.65717592592592589</v>
      </c>
      <c r="G29806" s="2"/>
      <c r="H29806">
        <v>1</v>
      </c>
    </row>
    <row r="29807" spans="1:8" x14ac:dyDescent="0.35">
      <c r="A29807">
        <v>147430</v>
      </c>
      <c r="B29807">
        <v>1</v>
      </c>
      <c r="C29807">
        <v>1</v>
      </c>
      <c r="D29807" t="s">
        <v>144</v>
      </c>
      <c r="E29807" s="2">
        <v>0.65856481481481477</v>
      </c>
      <c r="F29807" s="2">
        <v>0.65902777777777777</v>
      </c>
      <c r="G29807" s="2"/>
      <c r="H29807">
        <v>1</v>
      </c>
    </row>
    <row r="29808" spans="1:8" x14ac:dyDescent="0.35">
      <c r="A29808">
        <v>147430</v>
      </c>
      <c r="B29808">
        <v>1</v>
      </c>
      <c r="C29808">
        <v>1</v>
      </c>
      <c r="D29808" t="s">
        <v>9</v>
      </c>
      <c r="E29808" s="2">
        <v>0.66053240740740737</v>
      </c>
      <c r="F29808" s="2">
        <v>0.66099537037037037</v>
      </c>
      <c r="G29808" s="2"/>
      <c r="H29808">
        <v>1</v>
      </c>
    </row>
    <row r="29809" spans="1:8" x14ac:dyDescent="0.35">
      <c r="A29809">
        <v>147430</v>
      </c>
      <c r="B29809">
        <v>1</v>
      </c>
      <c r="C29809">
        <v>1</v>
      </c>
      <c r="D29809" t="s">
        <v>93</v>
      </c>
      <c r="E29809" s="2">
        <v>0.66215277777777781</v>
      </c>
      <c r="F29809" s="2">
        <v>0.6626157407407407</v>
      </c>
      <c r="G29809" s="2"/>
      <c r="H29809">
        <v>1</v>
      </c>
    </row>
    <row r="29810" spans="1:8" x14ac:dyDescent="0.35">
      <c r="A29810">
        <v>147430</v>
      </c>
      <c r="B29810">
        <v>1</v>
      </c>
      <c r="C29810">
        <v>1</v>
      </c>
      <c r="D29810" t="s">
        <v>123</v>
      </c>
      <c r="E29810" s="2">
        <v>0.66435185185185186</v>
      </c>
      <c r="F29810" s="2">
        <v>0.66493055555555558</v>
      </c>
      <c r="G29810" s="2"/>
      <c r="H29810">
        <v>1</v>
      </c>
    </row>
    <row r="29811" spans="1:8" x14ac:dyDescent="0.35">
      <c r="A29811">
        <v>147430</v>
      </c>
      <c r="B29811">
        <v>1</v>
      </c>
      <c r="C29811">
        <v>1</v>
      </c>
      <c r="D29811" t="s">
        <v>21</v>
      </c>
      <c r="E29811" s="2">
        <v>0.66712962962962963</v>
      </c>
      <c r="F29811" s="2">
        <v>0.66770833333333335</v>
      </c>
      <c r="G29811" s="2"/>
      <c r="H29811" t="s">
        <v>114</v>
      </c>
    </row>
    <row r="29812" spans="1:8" x14ac:dyDescent="0.35">
      <c r="A29812">
        <v>147430</v>
      </c>
      <c r="B29812">
        <v>1</v>
      </c>
      <c r="C29812">
        <v>1</v>
      </c>
      <c r="D29812" t="s">
        <v>45</v>
      </c>
      <c r="E29812" s="2">
        <v>0.66909722222222223</v>
      </c>
      <c r="F29812" s="2">
        <v>0.66979166666666667</v>
      </c>
      <c r="G29812" s="2"/>
      <c r="H29812" t="s">
        <v>152</v>
      </c>
    </row>
    <row r="29813" spans="1:8" x14ac:dyDescent="0.35">
      <c r="A29813">
        <v>147430</v>
      </c>
      <c r="B29813">
        <v>1</v>
      </c>
      <c r="C29813">
        <v>1</v>
      </c>
      <c r="D29813" t="s">
        <v>24</v>
      </c>
      <c r="E29813" s="2">
        <v>0.67754629629629626</v>
      </c>
      <c r="F29813" s="2">
        <v>0.67893518518518514</v>
      </c>
      <c r="G29813" s="2"/>
      <c r="H29813" t="s">
        <v>152</v>
      </c>
    </row>
    <row r="29814" spans="1:8" x14ac:dyDescent="0.35">
      <c r="A29814">
        <v>147430</v>
      </c>
      <c r="B29814">
        <v>1</v>
      </c>
      <c r="C29814">
        <v>1</v>
      </c>
      <c r="D29814" t="s">
        <v>113</v>
      </c>
      <c r="E29814" s="2">
        <v>0.68090277777777775</v>
      </c>
      <c r="F29814" s="2">
        <v>0.68148148148148147</v>
      </c>
      <c r="G29814" s="2"/>
      <c r="H29814" t="s">
        <v>152</v>
      </c>
    </row>
    <row r="29815" spans="1:8" x14ac:dyDescent="0.35">
      <c r="A29815">
        <v>147430</v>
      </c>
      <c r="B29815">
        <v>1</v>
      </c>
      <c r="C29815">
        <v>1</v>
      </c>
      <c r="D29815" t="s">
        <v>112</v>
      </c>
      <c r="E29815" s="2">
        <v>0.68287037037037035</v>
      </c>
      <c r="F29815" s="2">
        <v>0.68344907407407407</v>
      </c>
      <c r="G29815" s="2"/>
      <c r="H29815" t="s">
        <v>152</v>
      </c>
    </row>
    <row r="29816" spans="1:8" x14ac:dyDescent="0.35">
      <c r="A29816">
        <v>147430</v>
      </c>
      <c r="B29816">
        <v>1</v>
      </c>
      <c r="C29816">
        <v>1</v>
      </c>
      <c r="D29816" t="s">
        <v>111</v>
      </c>
      <c r="E29816" s="2">
        <v>0.6850694444444444</v>
      </c>
      <c r="F29816" s="2">
        <v>0.6855324074074074</v>
      </c>
      <c r="G29816" s="2"/>
      <c r="H29816" t="s">
        <v>152</v>
      </c>
    </row>
    <row r="29817" spans="1:8" x14ac:dyDescent="0.35">
      <c r="A29817">
        <v>147430</v>
      </c>
      <c r="B29817">
        <v>1</v>
      </c>
      <c r="C29817">
        <v>1</v>
      </c>
      <c r="D29817" t="s">
        <v>109</v>
      </c>
      <c r="E29817" s="2">
        <v>0.687037037037037</v>
      </c>
      <c r="F29817" s="2">
        <v>0.6875</v>
      </c>
      <c r="G29817" s="2"/>
      <c r="H29817" t="s">
        <v>152</v>
      </c>
    </row>
    <row r="29818" spans="1:8" x14ac:dyDescent="0.35">
      <c r="A29818">
        <v>147430</v>
      </c>
      <c r="B29818">
        <v>1</v>
      </c>
      <c r="C29818">
        <v>1</v>
      </c>
      <c r="D29818" t="s">
        <v>39</v>
      </c>
      <c r="E29818" s="2">
        <v>0.68958333333333333</v>
      </c>
      <c r="F29818" s="2">
        <v>0.69027777777777777</v>
      </c>
      <c r="G29818" s="2"/>
      <c r="H29818" t="s">
        <v>152</v>
      </c>
    </row>
    <row r="29819" spans="1:8" x14ac:dyDescent="0.35">
      <c r="A29819">
        <v>147430</v>
      </c>
      <c r="B29819">
        <v>1</v>
      </c>
      <c r="C29819">
        <v>1</v>
      </c>
      <c r="D29819" t="s">
        <v>121</v>
      </c>
      <c r="E29819" s="2">
        <v>0.69293981481481481</v>
      </c>
      <c r="F29819" s="2">
        <v>0.69340277777777781</v>
      </c>
      <c r="G29819" s="2"/>
      <c r="H29819" t="s">
        <v>152</v>
      </c>
    </row>
    <row r="29820" spans="1:8" x14ac:dyDescent="0.35">
      <c r="A29820">
        <v>147430</v>
      </c>
      <c r="B29820">
        <v>1</v>
      </c>
      <c r="C29820">
        <v>1</v>
      </c>
      <c r="D29820" t="s">
        <v>120</v>
      </c>
      <c r="E29820" s="2">
        <v>0.69560185185185186</v>
      </c>
      <c r="F29820" s="2">
        <v>0.69606481481481486</v>
      </c>
      <c r="G29820" s="2"/>
      <c r="H29820" t="s">
        <v>152</v>
      </c>
    </row>
    <row r="29821" spans="1:8" x14ac:dyDescent="0.35">
      <c r="A29821">
        <v>147430</v>
      </c>
      <c r="B29821">
        <v>1</v>
      </c>
      <c r="C29821">
        <v>1</v>
      </c>
      <c r="D29821" t="s">
        <v>119</v>
      </c>
      <c r="E29821" s="2">
        <v>0.69803240740740746</v>
      </c>
      <c r="F29821" s="2">
        <v>0.69849537037037035</v>
      </c>
      <c r="G29821" s="2"/>
      <c r="H29821" t="s">
        <v>152</v>
      </c>
    </row>
    <row r="29822" spans="1:8" x14ac:dyDescent="0.35">
      <c r="A29822">
        <v>147430</v>
      </c>
      <c r="B29822">
        <v>1</v>
      </c>
      <c r="C29822">
        <v>1</v>
      </c>
      <c r="D29822" t="s">
        <v>118</v>
      </c>
      <c r="E29822" s="2">
        <v>0.70046296296296295</v>
      </c>
      <c r="F29822" s="2">
        <v>0.70092592592592595</v>
      </c>
      <c r="G29822" s="2"/>
      <c r="H29822" t="s">
        <v>152</v>
      </c>
    </row>
    <row r="29823" spans="1:8" x14ac:dyDescent="0.35">
      <c r="A29823">
        <v>147430</v>
      </c>
      <c r="B29823">
        <v>1</v>
      </c>
      <c r="C29823">
        <v>1</v>
      </c>
      <c r="D29823" t="s">
        <v>117</v>
      </c>
      <c r="E29823" s="2">
        <v>0.702662037037037</v>
      </c>
      <c r="F29823" s="2">
        <v>0.703125</v>
      </c>
      <c r="G29823" s="2"/>
      <c r="H29823" t="s">
        <v>152</v>
      </c>
    </row>
    <row r="29824" spans="1:8" x14ac:dyDescent="0.35">
      <c r="A29824">
        <v>147430</v>
      </c>
      <c r="B29824">
        <v>1</v>
      </c>
      <c r="C29824">
        <v>1</v>
      </c>
      <c r="D29824" t="s">
        <v>116</v>
      </c>
      <c r="E29824" s="2">
        <v>0.70694444444444449</v>
      </c>
      <c r="F29824" s="2">
        <v>0.70740740740740737</v>
      </c>
      <c r="G29824" s="2"/>
      <c r="H29824" t="s">
        <v>152</v>
      </c>
    </row>
    <row r="29825" spans="1:8" x14ac:dyDescent="0.35">
      <c r="A29825">
        <v>147430</v>
      </c>
      <c r="B29825">
        <v>1</v>
      </c>
      <c r="C29825">
        <v>1</v>
      </c>
      <c r="D29825" t="s">
        <v>6</v>
      </c>
      <c r="E29825" s="2">
        <v>0.70891203703703709</v>
      </c>
      <c r="H29825" t="s">
        <v>115</v>
      </c>
    </row>
    <row r="29826" spans="1:8" x14ac:dyDescent="0.35">
      <c r="A29826">
        <v>148532</v>
      </c>
      <c r="B29826">
        <v>0</v>
      </c>
      <c r="C29826">
        <v>1</v>
      </c>
      <c r="D29826" t="s">
        <v>26</v>
      </c>
      <c r="F29826" s="2">
        <v>0.63194444444444442</v>
      </c>
      <c r="G29826" s="2"/>
      <c r="H29826">
        <v>2</v>
      </c>
    </row>
    <row r="29827" spans="1:8" x14ac:dyDescent="0.35">
      <c r="A29827">
        <v>148532</v>
      </c>
      <c r="B29827">
        <v>0</v>
      </c>
      <c r="C29827">
        <v>1</v>
      </c>
      <c r="D29827" t="s">
        <v>165</v>
      </c>
      <c r="E29827" s="2">
        <v>0.63368055555555558</v>
      </c>
      <c r="F29827" s="2">
        <v>0.63414351851851847</v>
      </c>
      <c r="G29827" s="2"/>
      <c r="H29827">
        <v>2</v>
      </c>
    </row>
    <row r="29828" spans="1:8" x14ac:dyDescent="0.35">
      <c r="A29828">
        <v>148532</v>
      </c>
      <c r="B29828">
        <v>0</v>
      </c>
      <c r="C29828">
        <v>1</v>
      </c>
      <c r="D29828" t="s">
        <v>164</v>
      </c>
      <c r="E29828" s="2">
        <v>0.63634259259259263</v>
      </c>
      <c r="F29828" s="2">
        <v>0.63680555555555551</v>
      </c>
      <c r="G29828" s="2"/>
      <c r="H29828">
        <v>2</v>
      </c>
    </row>
    <row r="29829" spans="1:8" x14ac:dyDescent="0.35">
      <c r="A29829">
        <v>148532</v>
      </c>
      <c r="B29829">
        <v>0</v>
      </c>
      <c r="C29829">
        <v>1</v>
      </c>
      <c r="D29829" t="s">
        <v>163</v>
      </c>
      <c r="E29829" s="2">
        <v>0.63900462962962967</v>
      </c>
      <c r="F29829" s="2">
        <v>0.63946759259259256</v>
      </c>
      <c r="G29829" s="2"/>
      <c r="H29829">
        <v>2</v>
      </c>
    </row>
    <row r="29830" spans="1:8" x14ac:dyDescent="0.35">
      <c r="A29830">
        <v>148532</v>
      </c>
      <c r="B29830">
        <v>0</v>
      </c>
      <c r="C29830">
        <v>1</v>
      </c>
      <c r="D29830" t="s">
        <v>18</v>
      </c>
      <c r="E29830" s="2">
        <v>0.64097222222222228</v>
      </c>
      <c r="F29830" s="2">
        <v>0.64143518518518516</v>
      </c>
      <c r="G29830" s="2"/>
      <c r="H29830">
        <v>2</v>
      </c>
    </row>
    <row r="29831" spans="1:8" x14ac:dyDescent="0.35">
      <c r="A29831">
        <v>148532</v>
      </c>
      <c r="B29831">
        <v>0</v>
      </c>
      <c r="C29831">
        <v>1</v>
      </c>
      <c r="D29831" t="s">
        <v>17</v>
      </c>
      <c r="E29831" s="2">
        <v>0.64375000000000004</v>
      </c>
      <c r="F29831" s="2">
        <v>0.64421296296296293</v>
      </c>
      <c r="G29831" s="2"/>
      <c r="H29831">
        <v>2</v>
      </c>
    </row>
    <row r="29832" spans="1:8" x14ac:dyDescent="0.35">
      <c r="A29832">
        <v>148532</v>
      </c>
      <c r="B29832">
        <v>0</v>
      </c>
      <c r="C29832">
        <v>1</v>
      </c>
      <c r="D29832" t="s">
        <v>125</v>
      </c>
      <c r="E29832" s="2">
        <v>0.64571759259259254</v>
      </c>
      <c r="F29832" s="2">
        <v>0.64618055555555554</v>
      </c>
      <c r="G29832" s="2"/>
      <c r="H29832">
        <v>2</v>
      </c>
    </row>
    <row r="29833" spans="1:8" x14ac:dyDescent="0.35">
      <c r="A29833">
        <v>148532</v>
      </c>
      <c r="B29833">
        <v>0</v>
      </c>
      <c r="C29833">
        <v>1</v>
      </c>
      <c r="D29833" t="s">
        <v>126</v>
      </c>
      <c r="E29833" s="2">
        <v>0.64837962962962958</v>
      </c>
      <c r="F29833" s="2">
        <v>0.64907407407407403</v>
      </c>
      <c r="G29833" s="2"/>
      <c r="H29833" t="s">
        <v>127</v>
      </c>
    </row>
    <row r="29834" spans="1:8" x14ac:dyDescent="0.35">
      <c r="A29834">
        <v>148532</v>
      </c>
      <c r="B29834">
        <v>0</v>
      </c>
      <c r="C29834">
        <v>1</v>
      </c>
      <c r="D29834" t="s">
        <v>128</v>
      </c>
      <c r="E29834" s="2">
        <v>0.65057870370370374</v>
      </c>
      <c r="F29834" s="2">
        <v>0.65104166666666663</v>
      </c>
      <c r="G29834" s="2"/>
      <c r="H29834" t="s">
        <v>110</v>
      </c>
    </row>
    <row r="29835" spans="1:8" x14ac:dyDescent="0.35">
      <c r="A29835">
        <v>148532</v>
      </c>
      <c r="B29835">
        <v>0</v>
      </c>
      <c r="C29835">
        <v>1</v>
      </c>
      <c r="D29835" t="s">
        <v>129</v>
      </c>
      <c r="E29835" s="2">
        <v>0.65243055555555551</v>
      </c>
      <c r="F29835" s="2">
        <v>0.65289351851851851</v>
      </c>
      <c r="G29835" s="2"/>
      <c r="H29835" t="s">
        <v>110</v>
      </c>
    </row>
    <row r="29836" spans="1:8" x14ac:dyDescent="0.35">
      <c r="A29836">
        <v>148532</v>
      </c>
      <c r="B29836">
        <v>0</v>
      </c>
      <c r="C29836">
        <v>1</v>
      </c>
      <c r="D29836" t="s">
        <v>130</v>
      </c>
      <c r="E29836" s="2">
        <v>0.6542824074074074</v>
      </c>
      <c r="F29836" s="2">
        <v>0.65486111111111112</v>
      </c>
      <c r="G29836" s="2"/>
      <c r="H29836" t="s">
        <v>110</v>
      </c>
    </row>
    <row r="29837" spans="1:8" x14ac:dyDescent="0.35">
      <c r="A29837">
        <v>148532</v>
      </c>
      <c r="B29837">
        <v>0</v>
      </c>
      <c r="C29837">
        <v>1</v>
      </c>
      <c r="D29837" t="s">
        <v>45</v>
      </c>
      <c r="E29837" s="2">
        <v>0.65682870370370372</v>
      </c>
      <c r="F29837" s="2">
        <v>0.65752314814814816</v>
      </c>
      <c r="G29837" s="2"/>
      <c r="H29837" t="s">
        <v>110</v>
      </c>
    </row>
    <row r="29838" spans="1:8" x14ac:dyDescent="0.35">
      <c r="A29838">
        <v>148532</v>
      </c>
      <c r="B29838">
        <v>0</v>
      </c>
      <c r="C29838">
        <v>1</v>
      </c>
      <c r="D29838" t="s">
        <v>21</v>
      </c>
      <c r="E29838" s="2">
        <v>0.65937500000000004</v>
      </c>
      <c r="F29838" s="2">
        <v>0.65995370370370365</v>
      </c>
      <c r="G29838" s="2"/>
      <c r="H29838" t="s">
        <v>122</v>
      </c>
    </row>
    <row r="29839" spans="1:8" x14ac:dyDescent="0.35">
      <c r="A29839">
        <v>148532</v>
      </c>
      <c r="B29839">
        <v>0</v>
      </c>
      <c r="C29839">
        <v>1</v>
      </c>
      <c r="D29839" t="s">
        <v>123</v>
      </c>
      <c r="E29839" s="2">
        <v>0.66226851851851853</v>
      </c>
      <c r="F29839" s="2">
        <v>0.66284722222222225</v>
      </c>
      <c r="G29839" s="2"/>
      <c r="H29839">
        <v>2</v>
      </c>
    </row>
    <row r="29840" spans="1:8" x14ac:dyDescent="0.35">
      <c r="A29840">
        <v>148532</v>
      </c>
      <c r="B29840">
        <v>0</v>
      </c>
      <c r="C29840">
        <v>1</v>
      </c>
      <c r="D29840" t="s">
        <v>93</v>
      </c>
      <c r="E29840" s="2">
        <v>0.66469907407407403</v>
      </c>
      <c r="F29840" s="2">
        <v>0.66516203703703702</v>
      </c>
      <c r="G29840" s="2"/>
      <c r="H29840">
        <v>2</v>
      </c>
    </row>
    <row r="29841" spans="1:8" x14ac:dyDescent="0.35">
      <c r="A29841">
        <v>148532</v>
      </c>
      <c r="B29841">
        <v>0</v>
      </c>
      <c r="C29841">
        <v>1</v>
      </c>
      <c r="D29841" t="s">
        <v>9</v>
      </c>
      <c r="E29841" s="2">
        <v>0.66631944444444446</v>
      </c>
      <c r="F29841" s="2">
        <v>0.66678240740740746</v>
      </c>
      <c r="G29841" s="2"/>
      <c r="H29841">
        <v>2</v>
      </c>
    </row>
    <row r="29842" spans="1:8" x14ac:dyDescent="0.35">
      <c r="A29842">
        <v>148532</v>
      </c>
      <c r="B29842">
        <v>0</v>
      </c>
      <c r="C29842">
        <v>1</v>
      </c>
      <c r="D29842" t="s">
        <v>144</v>
      </c>
      <c r="E29842" s="2">
        <v>0.66793981481481479</v>
      </c>
      <c r="F29842" s="2">
        <v>0.66840277777777779</v>
      </c>
      <c r="G29842" s="2"/>
      <c r="H29842">
        <v>2</v>
      </c>
    </row>
    <row r="29843" spans="1:8" x14ac:dyDescent="0.35">
      <c r="A29843">
        <v>148532</v>
      </c>
      <c r="B29843">
        <v>0</v>
      </c>
      <c r="C29843">
        <v>1</v>
      </c>
      <c r="D29843" t="s">
        <v>59</v>
      </c>
      <c r="E29843" s="2">
        <v>0.6694444444444444</v>
      </c>
      <c r="F29843" s="2">
        <v>0.6699074074074074</v>
      </c>
      <c r="G29843" s="2"/>
      <c r="H29843">
        <v>2</v>
      </c>
    </row>
    <row r="29844" spans="1:8" x14ac:dyDescent="0.35">
      <c r="A29844">
        <v>148532</v>
      </c>
      <c r="B29844">
        <v>0</v>
      </c>
      <c r="C29844">
        <v>1</v>
      </c>
      <c r="D29844" t="s">
        <v>143</v>
      </c>
      <c r="E29844" s="2">
        <v>0.67106481481481484</v>
      </c>
      <c r="F29844" s="2">
        <v>0.67175925925925928</v>
      </c>
      <c r="G29844" s="2"/>
      <c r="H29844">
        <v>2</v>
      </c>
    </row>
    <row r="29845" spans="1:8" x14ac:dyDescent="0.35">
      <c r="A29845">
        <v>148532</v>
      </c>
      <c r="B29845">
        <v>0</v>
      </c>
      <c r="C29845">
        <v>1</v>
      </c>
      <c r="D29845" t="s">
        <v>142</v>
      </c>
      <c r="E29845" s="2">
        <v>0.67256944444444444</v>
      </c>
      <c r="F29845" s="2">
        <v>0.67303240740740744</v>
      </c>
      <c r="G29845" s="2"/>
      <c r="H29845">
        <v>2</v>
      </c>
    </row>
    <row r="29846" spans="1:8" x14ac:dyDescent="0.35">
      <c r="A29846">
        <v>148532</v>
      </c>
      <c r="B29846">
        <v>0</v>
      </c>
      <c r="C29846">
        <v>1</v>
      </c>
      <c r="D29846" t="s">
        <v>46</v>
      </c>
      <c r="E29846" s="2">
        <v>0.67407407407407405</v>
      </c>
      <c r="F29846" s="2">
        <v>0.67453703703703705</v>
      </c>
      <c r="G29846" s="2"/>
      <c r="H29846">
        <v>2</v>
      </c>
    </row>
    <row r="29847" spans="1:8" x14ac:dyDescent="0.35">
      <c r="A29847">
        <v>148532</v>
      </c>
      <c r="B29847">
        <v>0</v>
      </c>
      <c r="C29847">
        <v>1</v>
      </c>
      <c r="D29847" t="s">
        <v>141</v>
      </c>
      <c r="E29847" s="2">
        <v>0.67523148148148149</v>
      </c>
      <c r="F29847" s="2">
        <v>0.67569444444444449</v>
      </c>
      <c r="G29847" s="2"/>
      <c r="H29847">
        <v>2</v>
      </c>
    </row>
    <row r="29848" spans="1:8" x14ac:dyDescent="0.35">
      <c r="A29848">
        <v>148532</v>
      </c>
      <c r="B29848">
        <v>0</v>
      </c>
      <c r="C29848">
        <v>1</v>
      </c>
      <c r="D29848" t="s">
        <v>140</v>
      </c>
      <c r="E29848" s="2">
        <v>0.67731481481481481</v>
      </c>
      <c r="F29848" s="2">
        <v>0.67800925925925926</v>
      </c>
      <c r="G29848" s="2"/>
      <c r="H29848">
        <v>2</v>
      </c>
    </row>
    <row r="29849" spans="1:8" x14ac:dyDescent="0.35">
      <c r="A29849">
        <v>148532</v>
      </c>
      <c r="B29849">
        <v>0</v>
      </c>
      <c r="C29849">
        <v>1</v>
      </c>
      <c r="D29849" t="s">
        <v>95</v>
      </c>
      <c r="E29849" s="2">
        <v>0.67928240740740742</v>
      </c>
      <c r="F29849" s="2">
        <v>0.67986111111111114</v>
      </c>
      <c r="G29849" s="2"/>
      <c r="H29849">
        <v>2</v>
      </c>
    </row>
    <row r="29850" spans="1:8" x14ac:dyDescent="0.35">
      <c r="A29850">
        <v>148532</v>
      </c>
      <c r="B29850">
        <v>0</v>
      </c>
      <c r="C29850">
        <v>1</v>
      </c>
      <c r="D29850" t="s">
        <v>72</v>
      </c>
      <c r="E29850" s="2">
        <v>0.68148148148148147</v>
      </c>
      <c r="F29850" s="2">
        <v>0.68206018518518519</v>
      </c>
      <c r="G29850" s="2"/>
      <c r="H29850">
        <v>2</v>
      </c>
    </row>
    <row r="29851" spans="1:8" x14ac:dyDescent="0.35">
      <c r="A29851">
        <v>148532</v>
      </c>
      <c r="B29851">
        <v>0</v>
      </c>
      <c r="C29851">
        <v>1</v>
      </c>
      <c r="D29851" t="s">
        <v>139</v>
      </c>
      <c r="E29851" s="2">
        <v>0.68356481481481479</v>
      </c>
      <c r="F29851" s="2">
        <v>0.68425925925925923</v>
      </c>
      <c r="G29851" s="2"/>
      <c r="H29851">
        <v>2</v>
      </c>
    </row>
    <row r="29852" spans="1:8" x14ac:dyDescent="0.35">
      <c r="A29852">
        <v>148532</v>
      </c>
      <c r="B29852">
        <v>0</v>
      </c>
      <c r="C29852">
        <v>1</v>
      </c>
      <c r="D29852" t="s">
        <v>138</v>
      </c>
      <c r="E29852" s="2">
        <v>0.68622685185185184</v>
      </c>
      <c r="F29852" s="2">
        <v>0.68668981481481484</v>
      </c>
      <c r="G29852" s="2"/>
      <c r="H29852">
        <v>2</v>
      </c>
    </row>
    <row r="29853" spans="1:8" x14ac:dyDescent="0.35">
      <c r="A29853">
        <v>148532</v>
      </c>
      <c r="B29853">
        <v>0</v>
      </c>
      <c r="C29853">
        <v>1</v>
      </c>
      <c r="D29853" t="s">
        <v>137</v>
      </c>
      <c r="E29853" s="2">
        <v>0.68784722222222228</v>
      </c>
      <c r="F29853" s="2">
        <v>0.68831018518518516</v>
      </c>
      <c r="G29853" s="2"/>
      <c r="H29853">
        <v>2</v>
      </c>
    </row>
    <row r="29854" spans="1:8" x14ac:dyDescent="0.35">
      <c r="A29854">
        <v>148532</v>
      </c>
      <c r="B29854">
        <v>0</v>
      </c>
      <c r="C29854">
        <v>1</v>
      </c>
      <c r="D29854" t="s">
        <v>136</v>
      </c>
      <c r="E29854" s="2">
        <v>0.68981481481481477</v>
      </c>
      <c r="F29854" s="2">
        <v>0.69027777777777777</v>
      </c>
      <c r="G29854" s="2"/>
      <c r="H29854">
        <v>2</v>
      </c>
    </row>
    <row r="29855" spans="1:8" x14ac:dyDescent="0.35">
      <c r="A29855">
        <v>148532</v>
      </c>
      <c r="B29855">
        <v>0</v>
      </c>
      <c r="C29855">
        <v>1</v>
      </c>
      <c r="D29855" t="s">
        <v>135</v>
      </c>
      <c r="E29855" s="2">
        <v>0.69166666666666665</v>
      </c>
      <c r="F29855" s="2">
        <v>0.69212962962962965</v>
      </c>
      <c r="G29855" s="2"/>
      <c r="H29855">
        <v>2</v>
      </c>
    </row>
    <row r="29856" spans="1:8" x14ac:dyDescent="0.35">
      <c r="A29856">
        <v>148532</v>
      </c>
      <c r="B29856">
        <v>1</v>
      </c>
      <c r="C29856">
        <v>1</v>
      </c>
      <c r="D29856" t="s">
        <v>38</v>
      </c>
      <c r="E29856" s="2">
        <v>0.69421296296296298</v>
      </c>
      <c r="F29856" s="2">
        <v>0.69490740740740742</v>
      </c>
      <c r="G29856" s="2"/>
      <c r="H29856" t="s">
        <v>172</v>
      </c>
    </row>
    <row r="29857" spans="1:8" x14ac:dyDescent="0.35">
      <c r="A29857">
        <v>148532</v>
      </c>
      <c r="B29857">
        <v>1</v>
      </c>
      <c r="C29857">
        <v>1</v>
      </c>
      <c r="D29857" t="s">
        <v>133</v>
      </c>
      <c r="E29857" s="2">
        <v>0.69618055555555558</v>
      </c>
      <c r="F29857" s="2">
        <v>0.69664351851851847</v>
      </c>
      <c r="G29857" s="2"/>
      <c r="H29857">
        <v>1</v>
      </c>
    </row>
    <row r="29858" spans="1:8" x14ac:dyDescent="0.35">
      <c r="A29858">
        <v>148532</v>
      </c>
      <c r="B29858">
        <v>1</v>
      </c>
      <c r="C29858">
        <v>1</v>
      </c>
      <c r="D29858" t="s">
        <v>132</v>
      </c>
      <c r="E29858" s="2">
        <v>0.69803240740740746</v>
      </c>
      <c r="F29858" s="2">
        <v>0.69849537037037035</v>
      </c>
      <c r="G29858" s="2"/>
      <c r="H29858">
        <v>1</v>
      </c>
    </row>
    <row r="29859" spans="1:8" x14ac:dyDescent="0.35">
      <c r="A29859">
        <v>148532</v>
      </c>
      <c r="B29859">
        <v>1</v>
      </c>
      <c r="C29859">
        <v>1</v>
      </c>
      <c r="D29859" t="s">
        <v>31</v>
      </c>
      <c r="E29859" s="2">
        <v>0.70057870370370368</v>
      </c>
      <c r="F29859" s="2">
        <v>0.70127314814814812</v>
      </c>
      <c r="G29859" s="2"/>
      <c r="H29859">
        <v>1</v>
      </c>
    </row>
    <row r="29860" spans="1:8" x14ac:dyDescent="0.35">
      <c r="A29860">
        <v>148532</v>
      </c>
      <c r="B29860">
        <v>1</v>
      </c>
      <c r="C29860">
        <v>1</v>
      </c>
      <c r="D29860" t="s">
        <v>158</v>
      </c>
      <c r="E29860" s="2">
        <v>0.703125</v>
      </c>
      <c r="F29860" s="2">
        <v>0.70370370370370372</v>
      </c>
      <c r="G29860" s="2"/>
      <c r="H29860">
        <v>1</v>
      </c>
    </row>
    <row r="29861" spans="1:8" x14ac:dyDescent="0.35">
      <c r="A29861">
        <v>148532</v>
      </c>
      <c r="B29861">
        <v>1</v>
      </c>
      <c r="C29861">
        <v>1</v>
      </c>
      <c r="D29861" t="s">
        <v>157</v>
      </c>
      <c r="E29861" s="2">
        <v>0.70543981481481477</v>
      </c>
      <c r="F29861" s="2">
        <v>0.70590277777777777</v>
      </c>
      <c r="G29861" s="2"/>
      <c r="H29861">
        <v>1</v>
      </c>
    </row>
    <row r="29862" spans="1:8" x14ac:dyDescent="0.35">
      <c r="A29862">
        <v>148532</v>
      </c>
      <c r="B29862">
        <v>1</v>
      </c>
      <c r="C29862">
        <v>1</v>
      </c>
      <c r="D29862" t="s">
        <v>156</v>
      </c>
      <c r="E29862" s="2">
        <v>0.70810185185185182</v>
      </c>
      <c r="F29862" s="2">
        <v>0.70856481481481481</v>
      </c>
      <c r="G29862" s="2"/>
      <c r="H29862">
        <v>1</v>
      </c>
    </row>
    <row r="29863" spans="1:8" x14ac:dyDescent="0.35">
      <c r="A29863">
        <v>148532</v>
      </c>
      <c r="B29863">
        <v>1</v>
      </c>
      <c r="C29863">
        <v>1</v>
      </c>
      <c r="D29863" t="s">
        <v>16</v>
      </c>
      <c r="E29863" s="2">
        <v>0.71006944444444442</v>
      </c>
      <c r="H29863">
        <v>1</v>
      </c>
    </row>
    <row r="29864" spans="1:8" x14ac:dyDescent="0.35">
      <c r="A29864">
        <v>147229</v>
      </c>
      <c r="B29864">
        <v>0</v>
      </c>
      <c r="C29864">
        <v>1</v>
      </c>
      <c r="D29864" t="s">
        <v>23</v>
      </c>
      <c r="F29864" s="2">
        <v>0.63217592592592597</v>
      </c>
      <c r="G29864" s="2"/>
      <c r="H29864">
        <v>1</v>
      </c>
    </row>
    <row r="29865" spans="1:8" x14ac:dyDescent="0.35">
      <c r="A29865">
        <v>147229</v>
      </c>
      <c r="B29865">
        <v>0</v>
      </c>
      <c r="C29865">
        <v>1</v>
      </c>
      <c r="D29865" t="s">
        <v>145</v>
      </c>
      <c r="E29865" s="2">
        <v>0.63449074074074074</v>
      </c>
      <c r="F29865" s="2">
        <v>0.63495370370370374</v>
      </c>
      <c r="G29865" s="2"/>
      <c r="H29865">
        <v>1</v>
      </c>
    </row>
    <row r="29866" spans="1:8" x14ac:dyDescent="0.35">
      <c r="A29866">
        <v>147229</v>
      </c>
      <c r="B29866">
        <v>0</v>
      </c>
      <c r="C29866">
        <v>1</v>
      </c>
      <c r="D29866" t="s">
        <v>146</v>
      </c>
      <c r="E29866" s="2">
        <v>0.63634259259259263</v>
      </c>
      <c r="F29866" s="2">
        <v>0.63680555555555551</v>
      </c>
      <c r="G29866" s="2"/>
      <c r="H29866" t="s">
        <v>147</v>
      </c>
    </row>
    <row r="29867" spans="1:8" x14ac:dyDescent="0.35">
      <c r="A29867">
        <v>147229</v>
      </c>
      <c r="B29867">
        <v>0</v>
      </c>
      <c r="C29867">
        <v>1</v>
      </c>
      <c r="D29867" t="s">
        <v>19</v>
      </c>
      <c r="E29867" s="2">
        <v>0.63784722222222223</v>
      </c>
      <c r="F29867" s="2">
        <v>0.63831018518518523</v>
      </c>
      <c r="G29867" s="2"/>
      <c r="H29867">
        <v>1</v>
      </c>
    </row>
    <row r="29868" spans="1:8" x14ac:dyDescent="0.35">
      <c r="A29868">
        <v>147229</v>
      </c>
      <c r="B29868">
        <v>0</v>
      </c>
      <c r="C29868">
        <v>1</v>
      </c>
      <c r="D29868" t="s">
        <v>148</v>
      </c>
      <c r="E29868" s="2">
        <v>0.64097222222222228</v>
      </c>
      <c r="F29868" s="2">
        <v>0.64143518518518516</v>
      </c>
      <c r="G29868" s="2"/>
      <c r="H29868">
        <v>1</v>
      </c>
    </row>
    <row r="29869" spans="1:8" x14ac:dyDescent="0.35">
      <c r="A29869">
        <v>147229</v>
      </c>
      <c r="B29869">
        <v>0</v>
      </c>
      <c r="C29869">
        <v>1</v>
      </c>
      <c r="D29869" t="s">
        <v>149</v>
      </c>
      <c r="E29869" s="2">
        <v>0.64282407407407405</v>
      </c>
      <c r="F29869" s="2">
        <v>0.64340277777777777</v>
      </c>
      <c r="G29869" s="2"/>
      <c r="H29869">
        <v>1</v>
      </c>
    </row>
    <row r="29870" spans="1:8" x14ac:dyDescent="0.35">
      <c r="A29870">
        <v>147229</v>
      </c>
      <c r="B29870">
        <v>0</v>
      </c>
      <c r="C29870">
        <v>1</v>
      </c>
      <c r="D29870" t="s">
        <v>150</v>
      </c>
      <c r="E29870" s="2">
        <v>0.64479166666666665</v>
      </c>
      <c r="F29870" s="2">
        <v>0.64548611111111109</v>
      </c>
      <c r="G29870" s="2"/>
      <c r="H29870">
        <v>1</v>
      </c>
    </row>
    <row r="29871" spans="1:8" x14ac:dyDescent="0.35">
      <c r="A29871">
        <v>147229</v>
      </c>
      <c r="B29871">
        <v>0</v>
      </c>
      <c r="C29871">
        <v>1</v>
      </c>
      <c r="D29871" t="s">
        <v>151</v>
      </c>
      <c r="E29871" s="2">
        <v>0.64664351851851853</v>
      </c>
      <c r="F29871" s="2">
        <v>0.64710648148148153</v>
      </c>
      <c r="G29871" s="2"/>
      <c r="H29871">
        <v>1</v>
      </c>
    </row>
    <row r="29872" spans="1:8" x14ac:dyDescent="0.35">
      <c r="A29872">
        <v>147229</v>
      </c>
      <c r="B29872">
        <v>0</v>
      </c>
      <c r="C29872">
        <v>1</v>
      </c>
      <c r="D29872" t="s">
        <v>90</v>
      </c>
      <c r="E29872" s="2">
        <v>0.64826388888888886</v>
      </c>
      <c r="F29872" s="2">
        <v>0.6489583333333333</v>
      </c>
      <c r="G29872" s="2"/>
      <c r="H29872">
        <v>1</v>
      </c>
    </row>
    <row r="29873" spans="1:8" x14ac:dyDescent="0.35">
      <c r="A29873">
        <v>147229</v>
      </c>
      <c r="B29873">
        <v>0</v>
      </c>
      <c r="C29873">
        <v>1</v>
      </c>
      <c r="D29873" t="s">
        <v>59</v>
      </c>
      <c r="E29873" s="2">
        <v>0.65034722222222219</v>
      </c>
      <c r="F29873" s="2">
        <v>0.65081018518518519</v>
      </c>
      <c r="G29873" s="2"/>
      <c r="H29873">
        <v>1</v>
      </c>
    </row>
    <row r="29874" spans="1:8" x14ac:dyDescent="0.35">
      <c r="A29874">
        <v>147229</v>
      </c>
      <c r="B29874">
        <v>0</v>
      </c>
      <c r="C29874">
        <v>1</v>
      </c>
      <c r="D29874" t="s">
        <v>144</v>
      </c>
      <c r="E29874" s="2">
        <v>0.65196759259259263</v>
      </c>
      <c r="F29874" s="2">
        <v>0.65243055555555551</v>
      </c>
      <c r="G29874" s="2"/>
      <c r="H29874">
        <v>1</v>
      </c>
    </row>
    <row r="29875" spans="1:8" x14ac:dyDescent="0.35">
      <c r="A29875">
        <v>147229</v>
      </c>
      <c r="B29875">
        <v>0</v>
      </c>
      <c r="C29875">
        <v>1</v>
      </c>
      <c r="D29875" t="s">
        <v>9</v>
      </c>
      <c r="E29875" s="2">
        <v>0.65358796296296295</v>
      </c>
      <c r="F29875" s="2">
        <v>0.65405092592592595</v>
      </c>
      <c r="G29875" s="2"/>
      <c r="H29875">
        <v>1</v>
      </c>
    </row>
    <row r="29876" spans="1:8" x14ac:dyDescent="0.35">
      <c r="A29876">
        <v>147229</v>
      </c>
      <c r="B29876">
        <v>0</v>
      </c>
      <c r="C29876">
        <v>1</v>
      </c>
      <c r="D29876" t="s">
        <v>93</v>
      </c>
      <c r="E29876" s="2">
        <v>0.65520833333333328</v>
      </c>
      <c r="F29876" s="2">
        <v>0.65567129629629628</v>
      </c>
      <c r="G29876" s="2"/>
      <c r="H29876">
        <v>1</v>
      </c>
    </row>
    <row r="29877" spans="1:8" x14ac:dyDescent="0.35">
      <c r="A29877">
        <v>147229</v>
      </c>
      <c r="B29877">
        <v>0</v>
      </c>
      <c r="C29877">
        <v>1</v>
      </c>
      <c r="D29877" t="s">
        <v>123</v>
      </c>
      <c r="E29877" s="2">
        <v>0.65752314814814816</v>
      </c>
      <c r="F29877" s="2">
        <v>0.65810185185185188</v>
      </c>
      <c r="G29877" s="2"/>
      <c r="H29877">
        <v>1</v>
      </c>
    </row>
    <row r="29878" spans="1:8" x14ac:dyDescent="0.35">
      <c r="A29878">
        <v>147229</v>
      </c>
      <c r="B29878">
        <v>0</v>
      </c>
      <c r="C29878">
        <v>1</v>
      </c>
      <c r="D29878" t="s">
        <v>21</v>
      </c>
      <c r="E29878" s="2">
        <v>0.66018518518518521</v>
      </c>
      <c r="F29878" s="2">
        <v>0.66076388888888893</v>
      </c>
      <c r="G29878" s="2"/>
      <c r="H29878" t="s">
        <v>114</v>
      </c>
    </row>
    <row r="29879" spans="1:8" x14ac:dyDescent="0.35">
      <c r="A29879">
        <v>147229</v>
      </c>
      <c r="B29879">
        <v>0</v>
      </c>
      <c r="C29879">
        <v>1</v>
      </c>
      <c r="D29879" t="s">
        <v>45</v>
      </c>
      <c r="E29879" s="2">
        <v>0.6626157407407407</v>
      </c>
      <c r="F29879" s="2">
        <v>0.6635416666666667</v>
      </c>
      <c r="G29879" s="2"/>
      <c r="H29879" t="s">
        <v>152</v>
      </c>
    </row>
    <row r="29880" spans="1:8" x14ac:dyDescent="0.35">
      <c r="A29880">
        <v>147229</v>
      </c>
      <c r="B29880">
        <v>0</v>
      </c>
      <c r="C29880">
        <v>1</v>
      </c>
      <c r="D29880" t="s">
        <v>128</v>
      </c>
      <c r="E29880" s="2">
        <v>0.66689814814814818</v>
      </c>
      <c r="F29880" s="2">
        <v>0.66736111111111107</v>
      </c>
      <c r="G29880" s="2"/>
      <c r="H29880" t="s">
        <v>152</v>
      </c>
    </row>
    <row r="29881" spans="1:8" x14ac:dyDescent="0.35">
      <c r="A29881">
        <v>147229</v>
      </c>
      <c r="B29881">
        <v>0</v>
      </c>
      <c r="C29881">
        <v>1</v>
      </c>
      <c r="D29881" t="s">
        <v>126</v>
      </c>
      <c r="E29881" s="2">
        <v>0.66909722222222223</v>
      </c>
      <c r="F29881" s="2">
        <v>0.67048611111111112</v>
      </c>
      <c r="G29881" s="2"/>
      <c r="H29881" t="s">
        <v>152</v>
      </c>
    </row>
    <row r="29882" spans="1:8" x14ac:dyDescent="0.35">
      <c r="A29882">
        <v>147229</v>
      </c>
      <c r="B29882">
        <v>0</v>
      </c>
      <c r="C29882">
        <v>1</v>
      </c>
      <c r="D29882" t="s">
        <v>153</v>
      </c>
      <c r="E29882" s="2">
        <v>0.67256944444444444</v>
      </c>
      <c r="F29882" s="2">
        <v>0.67303240740740744</v>
      </c>
      <c r="G29882" s="2"/>
      <c r="H29882" t="s">
        <v>152</v>
      </c>
    </row>
    <row r="29883" spans="1:8" x14ac:dyDescent="0.35">
      <c r="A29883">
        <v>147229</v>
      </c>
      <c r="B29883">
        <v>0</v>
      </c>
      <c r="C29883">
        <v>1</v>
      </c>
      <c r="D29883" t="s">
        <v>154</v>
      </c>
      <c r="E29883" s="2">
        <v>0.67442129629629632</v>
      </c>
      <c r="F29883" s="2">
        <v>0.67488425925925921</v>
      </c>
      <c r="G29883" s="2"/>
      <c r="H29883" t="s">
        <v>152</v>
      </c>
    </row>
    <row r="29884" spans="1:8" x14ac:dyDescent="0.35">
      <c r="A29884">
        <v>147229</v>
      </c>
      <c r="B29884">
        <v>0</v>
      </c>
      <c r="C29884">
        <v>1</v>
      </c>
      <c r="D29884" t="s">
        <v>155</v>
      </c>
      <c r="E29884" s="2">
        <v>0.67638888888888893</v>
      </c>
      <c r="F29884" s="2">
        <v>0.67685185185185182</v>
      </c>
      <c r="G29884" s="2"/>
      <c r="H29884" t="s">
        <v>152</v>
      </c>
    </row>
    <row r="29885" spans="1:8" x14ac:dyDescent="0.35">
      <c r="A29885">
        <v>147229</v>
      </c>
      <c r="B29885">
        <v>0</v>
      </c>
      <c r="C29885">
        <v>1</v>
      </c>
      <c r="D29885" t="s">
        <v>24</v>
      </c>
      <c r="E29885" s="2">
        <v>0.67962962962962958</v>
      </c>
      <c r="H29885">
        <v>7</v>
      </c>
    </row>
    <row r="29886" spans="1:8" x14ac:dyDescent="0.35">
      <c r="A29886">
        <v>148232</v>
      </c>
      <c r="B29886">
        <v>0</v>
      </c>
      <c r="C29886">
        <v>1</v>
      </c>
      <c r="D29886" t="s">
        <v>24</v>
      </c>
      <c r="F29886" s="2">
        <v>0.63472222222222219</v>
      </c>
      <c r="G29886" s="2"/>
      <c r="H29886">
        <v>7</v>
      </c>
    </row>
    <row r="29887" spans="1:8" x14ac:dyDescent="0.35">
      <c r="A29887">
        <v>148232</v>
      </c>
      <c r="B29887">
        <v>0</v>
      </c>
      <c r="C29887">
        <v>1</v>
      </c>
      <c r="D29887" t="s">
        <v>155</v>
      </c>
      <c r="E29887" s="2">
        <v>0.63715277777777779</v>
      </c>
      <c r="F29887" s="2">
        <v>0.63761574074074079</v>
      </c>
      <c r="G29887" s="2"/>
      <c r="H29887" t="s">
        <v>110</v>
      </c>
    </row>
    <row r="29888" spans="1:8" x14ac:dyDescent="0.35">
      <c r="A29888">
        <v>148232</v>
      </c>
      <c r="B29888">
        <v>0</v>
      </c>
      <c r="C29888">
        <v>1</v>
      </c>
      <c r="D29888" t="s">
        <v>154</v>
      </c>
      <c r="E29888" s="2">
        <v>0.63900462962962967</v>
      </c>
      <c r="F29888" s="2">
        <v>0.63946759259259256</v>
      </c>
      <c r="G29888" s="2"/>
      <c r="H29888" t="s">
        <v>110</v>
      </c>
    </row>
    <row r="29889" spans="1:8" x14ac:dyDescent="0.35">
      <c r="A29889">
        <v>148232</v>
      </c>
      <c r="B29889">
        <v>0</v>
      </c>
      <c r="C29889">
        <v>1</v>
      </c>
      <c r="D29889" t="s">
        <v>153</v>
      </c>
      <c r="E29889" s="2">
        <v>0.64085648148148144</v>
      </c>
      <c r="F29889" s="2">
        <v>0.64131944444444444</v>
      </c>
      <c r="G29889" s="2"/>
      <c r="H29889" t="s">
        <v>110</v>
      </c>
    </row>
    <row r="29890" spans="1:8" x14ac:dyDescent="0.35">
      <c r="A29890">
        <v>148232</v>
      </c>
      <c r="B29890">
        <v>0</v>
      </c>
      <c r="C29890">
        <v>1</v>
      </c>
      <c r="D29890" t="s">
        <v>126</v>
      </c>
      <c r="E29890" s="2">
        <v>0.64328703703703705</v>
      </c>
      <c r="F29890" s="2">
        <v>0.64398148148148149</v>
      </c>
      <c r="G29890" s="2"/>
      <c r="H29890" t="s">
        <v>110</v>
      </c>
    </row>
    <row r="29891" spans="1:8" x14ac:dyDescent="0.35">
      <c r="A29891">
        <v>148232</v>
      </c>
      <c r="B29891">
        <v>0</v>
      </c>
      <c r="C29891">
        <v>1</v>
      </c>
      <c r="D29891" t="s">
        <v>128</v>
      </c>
      <c r="E29891" s="2">
        <v>0.64618055555555554</v>
      </c>
      <c r="F29891" s="2">
        <v>0.64664351851851853</v>
      </c>
      <c r="G29891" s="2"/>
      <c r="H29891" t="s">
        <v>110</v>
      </c>
    </row>
    <row r="29892" spans="1:8" x14ac:dyDescent="0.35">
      <c r="A29892">
        <v>148232</v>
      </c>
      <c r="B29892">
        <v>0</v>
      </c>
      <c r="C29892">
        <v>1</v>
      </c>
      <c r="D29892" t="s">
        <v>45</v>
      </c>
      <c r="E29892" s="2">
        <v>0.64976851851851847</v>
      </c>
      <c r="F29892" s="2">
        <v>0.65057870370370374</v>
      </c>
      <c r="G29892" s="2"/>
      <c r="H29892" t="s">
        <v>110</v>
      </c>
    </row>
    <row r="29893" spans="1:8" x14ac:dyDescent="0.35">
      <c r="A29893">
        <v>148232</v>
      </c>
      <c r="B29893">
        <v>0</v>
      </c>
      <c r="C29893">
        <v>1</v>
      </c>
      <c r="D29893" t="s">
        <v>21</v>
      </c>
      <c r="E29893" s="2">
        <v>0.65196759259259263</v>
      </c>
      <c r="F29893" s="2">
        <v>0.65254629629629635</v>
      </c>
      <c r="G29893" s="2"/>
      <c r="H29893" t="s">
        <v>122</v>
      </c>
    </row>
    <row r="29894" spans="1:8" x14ac:dyDescent="0.35">
      <c r="A29894">
        <v>148232</v>
      </c>
      <c r="B29894">
        <v>0</v>
      </c>
      <c r="C29894">
        <v>1</v>
      </c>
      <c r="D29894" t="s">
        <v>123</v>
      </c>
      <c r="E29894" s="2">
        <v>0.65474537037037039</v>
      </c>
      <c r="F29894" s="2">
        <v>0.65532407407407411</v>
      </c>
      <c r="G29894" s="2"/>
      <c r="H29894">
        <v>2</v>
      </c>
    </row>
    <row r="29895" spans="1:8" x14ac:dyDescent="0.35">
      <c r="A29895">
        <v>148232</v>
      </c>
      <c r="B29895">
        <v>0</v>
      </c>
      <c r="C29895">
        <v>1</v>
      </c>
      <c r="D29895" t="s">
        <v>93</v>
      </c>
      <c r="E29895" s="2">
        <v>0.65717592592592589</v>
      </c>
      <c r="F29895" s="2">
        <v>0.65763888888888888</v>
      </c>
      <c r="G29895" s="2"/>
      <c r="H29895">
        <v>2</v>
      </c>
    </row>
    <row r="29896" spans="1:8" x14ac:dyDescent="0.35">
      <c r="A29896">
        <v>148232</v>
      </c>
      <c r="B29896">
        <v>0</v>
      </c>
      <c r="C29896">
        <v>1</v>
      </c>
      <c r="D29896" t="s">
        <v>9</v>
      </c>
      <c r="E29896" s="2">
        <v>0.65879629629629632</v>
      </c>
      <c r="F29896" s="2">
        <v>0.65925925925925921</v>
      </c>
      <c r="G29896" s="2"/>
      <c r="H29896">
        <v>2</v>
      </c>
    </row>
    <row r="29897" spans="1:8" x14ac:dyDescent="0.35">
      <c r="A29897">
        <v>148232</v>
      </c>
      <c r="B29897">
        <v>0</v>
      </c>
      <c r="C29897">
        <v>1</v>
      </c>
      <c r="D29897" t="s">
        <v>144</v>
      </c>
      <c r="E29897" s="2">
        <v>0.66030092592592593</v>
      </c>
      <c r="F29897" s="2">
        <v>0.66076388888888893</v>
      </c>
      <c r="G29897" s="2"/>
      <c r="H29897">
        <v>2</v>
      </c>
    </row>
    <row r="29898" spans="1:8" x14ac:dyDescent="0.35">
      <c r="A29898">
        <v>148232</v>
      </c>
      <c r="B29898">
        <v>0</v>
      </c>
      <c r="C29898">
        <v>1</v>
      </c>
      <c r="D29898" t="s">
        <v>59</v>
      </c>
      <c r="E29898" s="2">
        <v>0.66192129629629626</v>
      </c>
      <c r="F29898" s="2">
        <v>0.66238425925925926</v>
      </c>
      <c r="G29898" s="2"/>
      <c r="H29898">
        <v>2</v>
      </c>
    </row>
    <row r="29899" spans="1:8" x14ac:dyDescent="0.35">
      <c r="A29899">
        <v>148232</v>
      </c>
      <c r="B29899">
        <v>0</v>
      </c>
      <c r="C29899">
        <v>1</v>
      </c>
      <c r="D29899" t="s">
        <v>90</v>
      </c>
      <c r="E29899" s="2">
        <v>0.66377314814814814</v>
      </c>
      <c r="F29899" s="2">
        <v>0.66446759259259258</v>
      </c>
      <c r="G29899" s="2"/>
      <c r="H29899">
        <v>2</v>
      </c>
    </row>
    <row r="29900" spans="1:8" x14ac:dyDescent="0.35">
      <c r="A29900">
        <v>148232</v>
      </c>
      <c r="B29900">
        <v>0</v>
      </c>
      <c r="C29900">
        <v>1</v>
      </c>
      <c r="D29900" t="s">
        <v>151</v>
      </c>
      <c r="E29900" s="2">
        <v>0.66562500000000002</v>
      </c>
      <c r="F29900" s="2">
        <v>0.66608796296296291</v>
      </c>
      <c r="G29900" s="2"/>
      <c r="H29900">
        <v>2</v>
      </c>
    </row>
    <row r="29901" spans="1:8" x14ac:dyDescent="0.35">
      <c r="A29901">
        <v>148232</v>
      </c>
      <c r="B29901">
        <v>0</v>
      </c>
      <c r="C29901">
        <v>1</v>
      </c>
      <c r="D29901" t="s">
        <v>150</v>
      </c>
      <c r="E29901" s="2">
        <v>0.66736111111111107</v>
      </c>
      <c r="F29901" s="2">
        <v>0.66805555555555551</v>
      </c>
      <c r="G29901" s="2"/>
      <c r="H29901">
        <v>2</v>
      </c>
    </row>
    <row r="29902" spans="1:8" x14ac:dyDescent="0.35">
      <c r="A29902">
        <v>148232</v>
      </c>
      <c r="B29902">
        <v>0</v>
      </c>
      <c r="C29902">
        <v>1</v>
      </c>
      <c r="D29902" t="s">
        <v>149</v>
      </c>
      <c r="E29902" s="2">
        <v>0.66932870370370368</v>
      </c>
      <c r="F29902" s="2">
        <v>0.6699074074074074</v>
      </c>
      <c r="G29902" s="2"/>
      <c r="H29902">
        <v>2</v>
      </c>
    </row>
    <row r="29903" spans="1:8" x14ac:dyDescent="0.35">
      <c r="A29903">
        <v>148232</v>
      </c>
      <c r="B29903">
        <v>0</v>
      </c>
      <c r="C29903">
        <v>1</v>
      </c>
      <c r="D29903" t="s">
        <v>148</v>
      </c>
      <c r="E29903" s="2">
        <v>0.67152777777777772</v>
      </c>
      <c r="F29903" s="2">
        <v>0.67199074074074072</v>
      </c>
      <c r="G29903" s="2"/>
      <c r="H29903">
        <v>2</v>
      </c>
    </row>
    <row r="29904" spans="1:8" x14ac:dyDescent="0.35">
      <c r="A29904">
        <v>148232</v>
      </c>
      <c r="B29904">
        <v>0</v>
      </c>
      <c r="C29904">
        <v>1</v>
      </c>
      <c r="D29904" t="s">
        <v>19</v>
      </c>
      <c r="E29904" s="2">
        <v>0.67488425925925921</v>
      </c>
      <c r="F29904" s="2">
        <v>0.67534722222222221</v>
      </c>
      <c r="G29904" s="2"/>
      <c r="H29904">
        <v>2</v>
      </c>
    </row>
    <row r="29905" spans="1:8" x14ac:dyDescent="0.35">
      <c r="A29905">
        <v>148232</v>
      </c>
      <c r="B29905">
        <v>0</v>
      </c>
      <c r="C29905">
        <v>1</v>
      </c>
      <c r="D29905" t="s">
        <v>146</v>
      </c>
      <c r="E29905" s="2">
        <v>0.67638888888888893</v>
      </c>
      <c r="F29905" s="2">
        <v>0.67685185185185182</v>
      </c>
      <c r="G29905" s="2"/>
      <c r="H29905" t="s">
        <v>159</v>
      </c>
    </row>
    <row r="29906" spans="1:8" x14ac:dyDescent="0.35">
      <c r="A29906">
        <v>148232</v>
      </c>
      <c r="B29906">
        <v>0</v>
      </c>
      <c r="C29906">
        <v>1</v>
      </c>
      <c r="D29906" t="s">
        <v>145</v>
      </c>
      <c r="E29906" s="2">
        <v>0.6782407407407407</v>
      </c>
      <c r="F29906" s="2">
        <v>0.6787037037037037</v>
      </c>
      <c r="G29906" s="2"/>
      <c r="H29906">
        <v>2</v>
      </c>
    </row>
    <row r="29907" spans="1:8" x14ac:dyDescent="0.35">
      <c r="A29907">
        <v>148232</v>
      </c>
      <c r="B29907">
        <v>0</v>
      </c>
      <c r="C29907">
        <v>1</v>
      </c>
      <c r="D29907" t="s">
        <v>23</v>
      </c>
      <c r="E29907" s="2">
        <v>0.68090277777777775</v>
      </c>
      <c r="H29907">
        <v>1</v>
      </c>
    </row>
    <row r="29908" spans="1:8" x14ac:dyDescent="0.35">
      <c r="A29908">
        <v>147617</v>
      </c>
      <c r="B29908">
        <v>0</v>
      </c>
      <c r="C29908">
        <v>1</v>
      </c>
      <c r="D29908" t="s">
        <v>26</v>
      </c>
      <c r="F29908" s="2">
        <v>0.63541666666666663</v>
      </c>
      <c r="G29908" s="2"/>
      <c r="H29908">
        <v>1</v>
      </c>
    </row>
    <row r="29909" spans="1:8" x14ac:dyDescent="0.35">
      <c r="A29909">
        <v>147617</v>
      </c>
      <c r="B29909">
        <v>0</v>
      </c>
      <c r="C29909">
        <v>1</v>
      </c>
      <c r="D29909" t="s">
        <v>171</v>
      </c>
      <c r="E29909" s="2">
        <v>0.63773148148148151</v>
      </c>
      <c r="F29909" s="2">
        <v>0.6381944444444444</v>
      </c>
      <c r="G29909" s="2"/>
      <c r="H29909">
        <v>1</v>
      </c>
    </row>
    <row r="29910" spans="1:8" x14ac:dyDescent="0.35">
      <c r="A29910">
        <v>147617</v>
      </c>
      <c r="B29910">
        <v>0</v>
      </c>
      <c r="C29910">
        <v>1</v>
      </c>
      <c r="D29910" t="s">
        <v>170</v>
      </c>
      <c r="E29910" s="2">
        <v>0.63958333333333328</v>
      </c>
      <c r="F29910" s="2">
        <v>0.64004629629629628</v>
      </c>
      <c r="G29910" s="2"/>
      <c r="H29910">
        <v>1</v>
      </c>
    </row>
    <row r="29911" spans="1:8" x14ac:dyDescent="0.35">
      <c r="A29911">
        <v>147617</v>
      </c>
      <c r="B29911">
        <v>0</v>
      </c>
      <c r="C29911">
        <v>1</v>
      </c>
      <c r="D29911" t="s">
        <v>169</v>
      </c>
      <c r="E29911" s="2">
        <v>0.64166666666666672</v>
      </c>
      <c r="F29911" s="2">
        <v>0.64212962962962961</v>
      </c>
      <c r="G29911" s="2"/>
      <c r="H29911">
        <v>1</v>
      </c>
    </row>
    <row r="29912" spans="1:8" x14ac:dyDescent="0.35">
      <c r="A29912">
        <v>147617</v>
      </c>
      <c r="B29912">
        <v>0</v>
      </c>
      <c r="C29912">
        <v>1</v>
      </c>
      <c r="D29912" t="s">
        <v>168</v>
      </c>
      <c r="E29912" s="2">
        <v>0.64386574074074077</v>
      </c>
      <c r="F29912" s="2">
        <v>0.64432870370370365</v>
      </c>
      <c r="G29912" s="2"/>
      <c r="H29912">
        <v>1</v>
      </c>
    </row>
    <row r="29913" spans="1:8" x14ac:dyDescent="0.35">
      <c r="A29913">
        <v>147617</v>
      </c>
      <c r="B29913">
        <v>0</v>
      </c>
      <c r="C29913">
        <v>1</v>
      </c>
      <c r="D29913" t="s">
        <v>167</v>
      </c>
      <c r="E29913" s="2">
        <v>0.64583333333333337</v>
      </c>
      <c r="F29913" s="2">
        <v>0.64629629629629626</v>
      </c>
      <c r="G29913" s="2"/>
      <c r="H29913">
        <v>1</v>
      </c>
    </row>
    <row r="29914" spans="1:8" x14ac:dyDescent="0.35">
      <c r="A29914">
        <v>147617</v>
      </c>
      <c r="B29914">
        <v>0</v>
      </c>
      <c r="C29914">
        <v>1</v>
      </c>
      <c r="D29914" t="s">
        <v>13</v>
      </c>
      <c r="E29914" s="2">
        <v>0.64965277777777775</v>
      </c>
      <c r="H29914" t="s">
        <v>166</v>
      </c>
    </row>
    <row r="29915" spans="1:8" x14ac:dyDescent="0.35">
      <c r="A29915">
        <v>148638</v>
      </c>
      <c r="B29915">
        <v>0</v>
      </c>
      <c r="C29915">
        <v>1</v>
      </c>
      <c r="D29915" t="s">
        <v>13</v>
      </c>
      <c r="F29915" s="2">
        <v>0.63541666666666663</v>
      </c>
      <c r="G29915" s="2"/>
      <c r="H29915" t="s">
        <v>166</v>
      </c>
    </row>
    <row r="29916" spans="1:8" x14ac:dyDescent="0.35">
      <c r="A29916">
        <v>148638</v>
      </c>
      <c r="B29916">
        <v>0</v>
      </c>
      <c r="C29916">
        <v>1</v>
      </c>
      <c r="D29916" t="s">
        <v>167</v>
      </c>
      <c r="E29916" s="2">
        <v>0.6386574074074074</v>
      </c>
      <c r="F29916" s="2">
        <v>0.63912037037037039</v>
      </c>
      <c r="G29916" s="2"/>
      <c r="H29916">
        <v>2</v>
      </c>
    </row>
    <row r="29917" spans="1:8" x14ac:dyDescent="0.35">
      <c r="A29917">
        <v>148638</v>
      </c>
      <c r="B29917">
        <v>0</v>
      </c>
      <c r="C29917">
        <v>1</v>
      </c>
      <c r="D29917" t="s">
        <v>168</v>
      </c>
      <c r="E29917" s="2">
        <v>0.64050925925925928</v>
      </c>
      <c r="F29917" s="2">
        <v>0.64097222222222228</v>
      </c>
      <c r="G29917" s="2"/>
      <c r="H29917">
        <v>2</v>
      </c>
    </row>
    <row r="29918" spans="1:8" x14ac:dyDescent="0.35">
      <c r="A29918">
        <v>148638</v>
      </c>
      <c r="B29918">
        <v>0</v>
      </c>
      <c r="C29918">
        <v>1</v>
      </c>
      <c r="D29918" t="s">
        <v>169</v>
      </c>
      <c r="E29918" s="2">
        <v>0.64270833333333333</v>
      </c>
      <c r="F29918" s="2">
        <v>0.64317129629629632</v>
      </c>
      <c r="G29918" s="2"/>
      <c r="H29918">
        <v>2</v>
      </c>
    </row>
    <row r="29919" spans="1:8" x14ac:dyDescent="0.35">
      <c r="A29919">
        <v>148638</v>
      </c>
      <c r="B29919">
        <v>0</v>
      </c>
      <c r="C29919">
        <v>1</v>
      </c>
      <c r="D29919" t="s">
        <v>170</v>
      </c>
      <c r="E29919" s="2">
        <v>0.64467592592592593</v>
      </c>
      <c r="F29919" s="2">
        <v>0.64513888888888893</v>
      </c>
      <c r="G29919" s="2"/>
      <c r="H29919">
        <v>2</v>
      </c>
    </row>
    <row r="29920" spans="1:8" x14ac:dyDescent="0.35">
      <c r="A29920">
        <v>148638</v>
      </c>
      <c r="B29920">
        <v>0</v>
      </c>
      <c r="C29920">
        <v>1</v>
      </c>
      <c r="D29920" t="s">
        <v>171</v>
      </c>
      <c r="E29920" s="2">
        <v>0.64641203703703709</v>
      </c>
      <c r="F29920" s="2">
        <v>0.64687499999999998</v>
      </c>
      <c r="G29920" s="2"/>
      <c r="H29920">
        <v>2</v>
      </c>
    </row>
    <row r="29921" spans="1:8" x14ac:dyDescent="0.35">
      <c r="A29921">
        <v>148638</v>
      </c>
      <c r="B29921">
        <v>0</v>
      </c>
      <c r="C29921">
        <v>1</v>
      </c>
      <c r="D29921" t="s">
        <v>26</v>
      </c>
      <c r="E29921" s="2">
        <v>0.6498842592592593</v>
      </c>
      <c r="H29921">
        <v>1</v>
      </c>
    </row>
    <row r="29922" spans="1:8" x14ac:dyDescent="0.35">
      <c r="A29922">
        <v>147134</v>
      </c>
      <c r="B29922">
        <v>0</v>
      </c>
      <c r="C29922">
        <v>1</v>
      </c>
      <c r="D29922" t="s">
        <v>31</v>
      </c>
      <c r="F29922" s="2">
        <v>0.64236111111111116</v>
      </c>
      <c r="G29922" s="2"/>
      <c r="H29922" t="s">
        <v>131</v>
      </c>
    </row>
    <row r="29923" spans="1:8" x14ac:dyDescent="0.35">
      <c r="A29923">
        <v>147134</v>
      </c>
      <c r="B29923">
        <v>0</v>
      </c>
      <c r="C29923">
        <v>1</v>
      </c>
      <c r="D29923" t="s">
        <v>132</v>
      </c>
      <c r="E29923" s="2">
        <v>0.64456018518518521</v>
      </c>
      <c r="F29923" s="2">
        <v>0.6450231481481481</v>
      </c>
      <c r="G29923" s="2"/>
      <c r="H29923">
        <v>2</v>
      </c>
    </row>
    <row r="29924" spans="1:8" x14ac:dyDescent="0.35">
      <c r="A29924">
        <v>147134</v>
      </c>
      <c r="B29924">
        <v>0</v>
      </c>
      <c r="C29924">
        <v>1</v>
      </c>
      <c r="D29924" t="s">
        <v>133</v>
      </c>
      <c r="E29924" s="2">
        <v>0.64675925925925926</v>
      </c>
      <c r="F29924" s="2">
        <v>0.64722222222222225</v>
      </c>
      <c r="G29924" s="2"/>
      <c r="H29924">
        <v>2</v>
      </c>
    </row>
    <row r="29925" spans="1:8" x14ac:dyDescent="0.35">
      <c r="A29925">
        <v>147134</v>
      </c>
      <c r="B29925">
        <v>0</v>
      </c>
      <c r="C29925">
        <v>1</v>
      </c>
      <c r="D29925" t="s">
        <v>38</v>
      </c>
      <c r="E29925" s="2">
        <v>0.64849537037037042</v>
      </c>
      <c r="F29925" s="2">
        <v>0.64918981481481486</v>
      </c>
      <c r="G29925" s="2"/>
      <c r="H29925" t="s">
        <v>134</v>
      </c>
    </row>
    <row r="29926" spans="1:8" x14ac:dyDescent="0.35">
      <c r="A29926">
        <v>147134</v>
      </c>
      <c r="B29926">
        <v>1</v>
      </c>
      <c r="C29926">
        <v>1</v>
      </c>
      <c r="D29926" t="s">
        <v>135</v>
      </c>
      <c r="E29926" s="2">
        <v>0.65138888888888891</v>
      </c>
      <c r="F29926" s="2">
        <v>0.6518518518518519</v>
      </c>
      <c r="G29926" s="2"/>
      <c r="H29926">
        <v>1</v>
      </c>
    </row>
    <row r="29927" spans="1:8" x14ac:dyDescent="0.35">
      <c r="A29927">
        <v>147134</v>
      </c>
      <c r="B29927">
        <v>1</v>
      </c>
      <c r="C29927">
        <v>1</v>
      </c>
      <c r="D29927" t="s">
        <v>136</v>
      </c>
      <c r="E29927" s="2">
        <v>0.65324074074074079</v>
      </c>
      <c r="F29927" s="2">
        <v>0.65370370370370368</v>
      </c>
      <c r="G29927" s="2"/>
      <c r="H29927">
        <v>1</v>
      </c>
    </row>
    <row r="29928" spans="1:8" x14ac:dyDescent="0.35">
      <c r="A29928">
        <v>147134</v>
      </c>
      <c r="B29928">
        <v>1</v>
      </c>
      <c r="C29928">
        <v>1</v>
      </c>
      <c r="D29928" t="s">
        <v>137</v>
      </c>
      <c r="E29928" s="2">
        <v>0.65543981481481484</v>
      </c>
      <c r="F29928" s="2">
        <v>0.65590277777777772</v>
      </c>
      <c r="G29928" s="2"/>
      <c r="H29928">
        <v>1</v>
      </c>
    </row>
    <row r="29929" spans="1:8" x14ac:dyDescent="0.35">
      <c r="A29929">
        <v>147134</v>
      </c>
      <c r="B29929">
        <v>1</v>
      </c>
      <c r="C29929">
        <v>1</v>
      </c>
      <c r="D29929" t="s">
        <v>138</v>
      </c>
      <c r="E29929" s="2">
        <v>0.65717592592592589</v>
      </c>
      <c r="F29929" s="2">
        <v>0.65763888888888888</v>
      </c>
      <c r="G29929" s="2"/>
      <c r="H29929">
        <v>1</v>
      </c>
    </row>
    <row r="29930" spans="1:8" x14ac:dyDescent="0.35">
      <c r="A29930">
        <v>147134</v>
      </c>
      <c r="B29930">
        <v>1</v>
      </c>
      <c r="C29930">
        <v>1</v>
      </c>
      <c r="D29930" t="s">
        <v>139</v>
      </c>
      <c r="E29930" s="2">
        <v>0.65972222222222221</v>
      </c>
      <c r="F29930" s="2">
        <v>0.66041666666666665</v>
      </c>
      <c r="G29930" s="2"/>
      <c r="H29930">
        <v>1</v>
      </c>
    </row>
    <row r="29931" spans="1:8" x14ac:dyDescent="0.35">
      <c r="A29931">
        <v>147134</v>
      </c>
      <c r="B29931">
        <v>1</v>
      </c>
      <c r="C29931">
        <v>1</v>
      </c>
      <c r="D29931" t="s">
        <v>72</v>
      </c>
      <c r="E29931" s="2">
        <v>0.66215277777777781</v>
      </c>
      <c r="F29931" s="2">
        <v>0.66273148148148153</v>
      </c>
      <c r="G29931" s="2"/>
      <c r="H29931">
        <v>1</v>
      </c>
    </row>
    <row r="29932" spans="1:8" x14ac:dyDescent="0.35">
      <c r="A29932">
        <v>147134</v>
      </c>
      <c r="B29932">
        <v>1</v>
      </c>
      <c r="C29932">
        <v>1</v>
      </c>
      <c r="D29932" t="s">
        <v>95</v>
      </c>
      <c r="E29932" s="2">
        <v>0.66446759259259258</v>
      </c>
      <c r="F29932" s="2">
        <v>0.6650462962962963</v>
      </c>
      <c r="G29932" s="2"/>
      <c r="H29932">
        <v>1</v>
      </c>
    </row>
    <row r="29933" spans="1:8" x14ac:dyDescent="0.35">
      <c r="A29933">
        <v>147134</v>
      </c>
      <c r="B29933">
        <v>1</v>
      </c>
      <c r="C29933">
        <v>1</v>
      </c>
      <c r="D29933" t="s">
        <v>140</v>
      </c>
      <c r="E29933" s="2">
        <v>0.66643518518518519</v>
      </c>
      <c r="F29933" s="2">
        <v>0.66712962962962963</v>
      </c>
      <c r="G29933" s="2"/>
      <c r="H29933">
        <v>1</v>
      </c>
    </row>
    <row r="29934" spans="1:8" x14ac:dyDescent="0.35">
      <c r="A29934">
        <v>147134</v>
      </c>
      <c r="B29934">
        <v>1</v>
      </c>
      <c r="C29934">
        <v>1</v>
      </c>
      <c r="D29934" t="s">
        <v>141</v>
      </c>
      <c r="E29934" s="2">
        <v>0.66886574074074079</v>
      </c>
      <c r="F29934" s="2">
        <v>0.66932870370370368</v>
      </c>
      <c r="G29934" s="2"/>
      <c r="H29934">
        <v>1</v>
      </c>
    </row>
    <row r="29935" spans="1:8" x14ac:dyDescent="0.35">
      <c r="A29935">
        <v>147134</v>
      </c>
      <c r="B29935">
        <v>1</v>
      </c>
      <c r="C29935">
        <v>1</v>
      </c>
      <c r="D29935" t="s">
        <v>46</v>
      </c>
      <c r="E29935" s="2">
        <v>0.67013888888888884</v>
      </c>
      <c r="F29935" s="2">
        <v>0.67060185185185184</v>
      </c>
      <c r="G29935" s="2"/>
      <c r="H29935">
        <v>1</v>
      </c>
    </row>
    <row r="29936" spans="1:8" x14ac:dyDescent="0.35">
      <c r="A29936">
        <v>147134</v>
      </c>
      <c r="B29936">
        <v>1</v>
      </c>
      <c r="C29936">
        <v>1</v>
      </c>
      <c r="D29936" t="s">
        <v>142</v>
      </c>
      <c r="E29936" s="2">
        <v>0.67175925925925928</v>
      </c>
      <c r="F29936" s="2">
        <v>0.67222222222222228</v>
      </c>
      <c r="G29936" s="2"/>
      <c r="H29936">
        <v>1</v>
      </c>
    </row>
    <row r="29937" spans="1:8" x14ac:dyDescent="0.35">
      <c r="A29937">
        <v>147134</v>
      </c>
      <c r="B29937">
        <v>1</v>
      </c>
      <c r="C29937">
        <v>1</v>
      </c>
      <c r="D29937" t="s">
        <v>143</v>
      </c>
      <c r="E29937" s="2">
        <v>0.67303240740740744</v>
      </c>
      <c r="F29937" s="2">
        <v>0.67372685185185188</v>
      </c>
      <c r="G29937" s="2"/>
      <c r="H29937">
        <v>1</v>
      </c>
    </row>
    <row r="29938" spans="1:8" x14ac:dyDescent="0.35">
      <c r="A29938">
        <v>147134</v>
      </c>
      <c r="B29938">
        <v>1</v>
      </c>
      <c r="C29938">
        <v>1</v>
      </c>
      <c r="D29938" t="s">
        <v>59</v>
      </c>
      <c r="E29938" s="2">
        <v>0.67500000000000004</v>
      </c>
      <c r="F29938" s="2">
        <v>0.67546296296296293</v>
      </c>
      <c r="G29938" s="2"/>
      <c r="H29938">
        <v>1</v>
      </c>
    </row>
    <row r="29939" spans="1:8" x14ac:dyDescent="0.35">
      <c r="A29939">
        <v>147134</v>
      </c>
      <c r="B29939">
        <v>1</v>
      </c>
      <c r="C29939">
        <v>1</v>
      </c>
      <c r="D29939" t="s">
        <v>144</v>
      </c>
      <c r="E29939" s="2">
        <v>0.67650462962962965</v>
      </c>
      <c r="F29939" s="2">
        <v>0.67696759259259254</v>
      </c>
      <c r="G29939" s="2"/>
      <c r="H29939">
        <v>1</v>
      </c>
    </row>
    <row r="29940" spans="1:8" x14ac:dyDescent="0.35">
      <c r="A29940">
        <v>147134</v>
      </c>
      <c r="B29940">
        <v>1</v>
      </c>
      <c r="C29940">
        <v>1</v>
      </c>
      <c r="D29940" t="s">
        <v>9</v>
      </c>
      <c r="E29940" s="2">
        <v>0.6782407407407407</v>
      </c>
      <c r="F29940" s="2">
        <v>0.6787037037037037</v>
      </c>
      <c r="G29940" s="2"/>
      <c r="H29940">
        <v>1</v>
      </c>
    </row>
    <row r="29941" spans="1:8" x14ac:dyDescent="0.35">
      <c r="A29941">
        <v>147134</v>
      </c>
      <c r="B29941">
        <v>1</v>
      </c>
      <c r="C29941">
        <v>1</v>
      </c>
      <c r="D29941" t="s">
        <v>93</v>
      </c>
      <c r="E29941" s="2">
        <v>0.67986111111111114</v>
      </c>
      <c r="F29941" s="2">
        <v>0.68032407407407403</v>
      </c>
      <c r="G29941" s="2"/>
      <c r="H29941">
        <v>1</v>
      </c>
    </row>
    <row r="29942" spans="1:8" x14ac:dyDescent="0.35">
      <c r="A29942">
        <v>147134</v>
      </c>
      <c r="B29942">
        <v>1</v>
      </c>
      <c r="C29942">
        <v>1</v>
      </c>
      <c r="D29942" t="s">
        <v>123</v>
      </c>
      <c r="E29942" s="2">
        <v>0.68206018518518519</v>
      </c>
      <c r="F29942" s="2">
        <v>0.68263888888888891</v>
      </c>
      <c r="G29942" s="2"/>
      <c r="H29942">
        <v>1</v>
      </c>
    </row>
    <row r="29943" spans="1:8" x14ac:dyDescent="0.35">
      <c r="A29943">
        <v>147134</v>
      </c>
      <c r="B29943">
        <v>1</v>
      </c>
      <c r="C29943">
        <v>1</v>
      </c>
      <c r="D29943" t="s">
        <v>21</v>
      </c>
      <c r="E29943" s="2">
        <v>0.68483796296296295</v>
      </c>
      <c r="F29943" s="2">
        <v>0.68541666666666667</v>
      </c>
      <c r="G29943" s="2"/>
      <c r="H29943" t="s">
        <v>114</v>
      </c>
    </row>
    <row r="29944" spans="1:8" x14ac:dyDescent="0.35">
      <c r="A29944">
        <v>147134</v>
      </c>
      <c r="B29944">
        <v>1</v>
      </c>
      <c r="C29944">
        <v>1</v>
      </c>
      <c r="D29944" t="s">
        <v>45</v>
      </c>
      <c r="E29944" s="2">
        <v>0.68726851851851856</v>
      </c>
      <c r="F29944" s="2">
        <v>0.68807870370370372</v>
      </c>
      <c r="G29944" s="2"/>
      <c r="H29944" t="s">
        <v>152</v>
      </c>
    </row>
    <row r="29945" spans="1:8" x14ac:dyDescent="0.35">
      <c r="A29945">
        <v>147134</v>
      </c>
      <c r="B29945">
        <v>1</v>
      </c>
      <c r="C29945">
        <v>1</v>
      </c>
      <c r="D29945" t="s">
        <v>130</v>
      </c>
      <c r="E29945" s="2">
        <v>0.68969907407407405</v>
      </c>
      <c r="F29945" s="2">
        <v>0.69027777777777777</v>
      </c>
      <c r="G29945" s="2"/>
      <c r="H29945" t="s">
        <v>152</v>
      </c>
    </row>
    <row r="29946" spans="1:8" x14ac:dyDescent="0.35">
      <c r="A29946">
        <v>147134</v>
      </c>
      <c r="B29946">
        <v>1</v>
      </c>
      <c r="C29946">
        <v>1</v>
      </c>
      <c r="D29946" t="s">
        <v>129</v>
      </c>
      <c r="E29946" s="2">
        <v>0.69155092592592593</v>
      </c>
      <c r="F29946" s="2">
        <v>0.69201388888888893</v>
      </c>
      <c r="G29946" s="2"/>
      <c r="H29946" t="s">
        <v>152</v>
      </c>
    </row>
    <row r="29947" spans="1:8" x14ac:dyDescent="0.35">
      <c r="A29947">
        <v>147134</v>
      </c>
      <c r="B29947">
        <v>1</v>
      </c>
      <c r="C29947">
        <v>1</v>
      </c>
      <c r="D29947" t="s">
        <v>128</v>
      </c>
      <c r="E29947" s="2">
        <v>0.69351851851851853</v>
      </c>
      <c r="F29947" s="2">
        <v>0.69398148148148153</v>
      </c>
      <c r="G29947" s="2"/>
      <c r="H29947" t="s">
        <v>152</v>
      </c>
    </row>
    <row r="29948" spans="1:8" x14ac:dyDescent="0.35">
      <c r="A29948">
        <v>147134</v>
      </c>
      <c r="B29948">
        <v>1</v>
      </c>
      <c r="C29948">
        <v>1</v>
      </c>
      <c r="D29948" t="s">
        <v>126</v>
      </c>
      <c r="E29948" s="2">
        <v>0.69548611111111114</v>
      </c>
      <c r="F29948" s="2">
        <v>0.69618055555555558</v>
      </c>
      <c r="G29948" s="2"/>
      <c r="H29948" t="s">
        <v>162</v>
      </c>
    </row>
    <row r="29949" spans="1:8" x14ac:dyDescent="0.35">
      <c r="A29949">
        <v>147134</v>
      </c>
      <c r="B29949">
        <v>1</v>
      </c>
      <c r="C29949">
        <v>1</v>
      </c>
      <c r="D29949" t="s">
        <v>125</v>
      </c>
      <c r="E29949" s="2">
        <v>0.69791666666666663</v>
      </c>
      <c r="F29949" s="2">
        <v>0.69837962962962963</v>
      </c>
      <c r="G29949" s="2"/>
      <c r="H29949">
        <v>1</v>
      </c>
    </row>
    <row r="29950" spans="1:8" x14ac:dyDescent="0.35">
      <c r="A29950">
        <v>147134</v>
      </c>
      <c r="B29950">
        <v>1</v>
      </c>
      <c r="C29950">
        <v>1</v>
      </c>
      <c r="D29950" t="s">
        <v>17</v>
      </c>
      <c r="E29950" s="2">
        <v>0.69965277777777779</v>
      </c>
      <c r="F29950" s="2">
        <v>0.70011574074074079</v>
      </c>
      <c r="G29950" s="2"/>
      <c r="H29950">
        <v>1</v>
      </c>
    </row>
    <row r="29951" spans="1:8" x14ac:dyDescent="0.35">
      <c r="A29951">
        <v>147134</v>
      </c>
      <c r="B29951">
        <v>1</v>
      </c>
      <c r="C29951">
        <v>1</v>
      </c>
      <c r="D29951" t="s">
        <v>18</v>
      </c>
      <c r="E29951" s="2">
        <v>0.70289351851851856</v>
      </c>
      <c r="H29951" t="s">
        <v>124</v>
      </c>
    </row>
    <row r="29952" spans="1:8" x14ac:dyDescent="0.35">
      <c r="A29952">
        <v>147231</v>
      </c>
      <c r="B29952">
        <v>0</v>
      </c>
      <c r="C29952">
        <v>1</v>
      </c>
      <c r="D29952" t="s">
        <v>23</v>
      </c>
      <c r="F29952" s="2">
        <v>0.6425925925925926</v>
      </c>
      <c r="G29952" s="2"/>
      <c r="H29952">
        <v>1</v>
      </c>
    </row>
    <row r="29953" spans="1:8" x14ac:dyDescent="0.35">
      <c r="A29953">
        <v>147231</v>
      </c>
      <c r="B29953">
        <v>0</v>
      </c>
      <c r="C29953">
        <v>1</v>
      </c>
      <c r="D29953" t="s">
        <v>145</v>
      </c>
      <c r="E29953" s="2">
        <v>0.64456018518518521</v>
      </c>
      <c r="F29953" s="2">
        <v>0.6450231481481481</v>
      </c>
      <c r="G29953" s="2"/>
      <c r="H29953">
        <v>1</v>
      </c>
    </row>
    <row r="29954" spans="1:8" x14ac:dyDescent="0.35">
      <c r="A29954">
        <v>147231</v>
      </c>
      <c r="B29954">
        <v>0</v>
      </c>
      <c r="C29954">
        <v>1</v>
      </c>
      <c r="D29954" t="s">
        <v>146</v>
      </c>
      <c r="E29954" s="2">
        <v>0.64641203703703709</v>
      </c>
      <c r="F29954" s="2">
        <v>0.64687499999999998</v>
      </c>
      <c r="G29954" s="2"/>
      <c r="H29954" t="s">
        <v>147</v>
      </c>
    </row>
    <row r="29955" spans="1:8" x14ac:dyDescent="0.35">
      <c r="A29955">
        <v>147231</v>
      </c>
      <c r="B29955">
        <v>0</v>
      </c>
      <c r="C29955">
        <v>1</v>
      </c>
      <c r="D29955" t="s">
        <v>19</v>
      </c>
      <c r="E29955" s="2">
        <v>0.64780092592592597</v>
      </c>
      <c r="F29955" s="2">
        <v>0.64826388888888886</v>
      </c>
      <c r="G29955" s="2"/>
      <c r="H29955">
        <v>1</v>
      </c>
    </row>
    <row r="29956" spans="1:8" x14ac:dyDescent="0.35">
      <c r="A29956">
        <v>147231</v>
      </c>
      <c r="B29956">
        <v>0</v>
      </c>
      <c r="C29956">
        <v>1</v>
      </c>
      <c r="D29956" t="s">
        <v>148</v>
      </c>
      <c r="E29956" s="2">
        <v>0.65081018518518519</v>
      </c>
      <c r="F29956" s="2">
        <v>0.65127314814814818</v>
      </c>
      <c r="G29956" s="2"/>
      <c r="H29956">
        <v>1</v>
      </c>
    </row>
    <row r="29957" spans="1:8" x14ac:dyDescent="0.35">
      <c r="A29957">
        <v>147231</v>
      </c>
      <c r="B29957">
        <v>0</v>
      </c>
      <c r="C29957">
        <v>1</v>
      </c>
      <c r="D29957" t="s">
        <v>149</v>
      </c>
      <c r="E29957" s="2">
        <v>0.65277777777777779</v>
      </c>
      <c r="F29957" s="2">
        <v>0.65335648148148151</v>
      </c>
      <c r="G29957" s="2"/>
      <c r="H29957">
        <v>1</v>
      </c>
    </row>
    <row r="29958" spans="1:8" x14ac:dyDescent="0.35">
      <c r="A29958">
        <v>147231</v>
      </c>
      <c r="B29958">
        <v>0</v>
      </c>
      <c r="C29958">
        <v>1</v>
      </c>
      <c r="D29958" t="s">
        <v>150</v>
      </c>
      <c r="E29958" s="2">
        <v>0.65462962962962967</v>
      </c>
      <c r="F29958" s="2">
        <v>0.65532407407407411</v>
      </c>
      <c r="G29958" s="2"/>
      <c r="H29958">
        <v>1</v>
      </c>
    </row>
    <row r="29959" spans="1:8" x14ac:dyDescent="0.35">
      <c r="A29959">
        <v>147231</v>
      </c>
      <c r="B29959">
        <v>0</v>
      </c>
      <c r="C29959">
        <v>1</v>
      </c>
      <c r="D29959" t="s">
        <v>151</v>
      </c>
      <c r="E29959" s="2">
        <v>0.65636574074074072</v>
      </c>
      <c r="F29959" s="2">
        <v>0.65682870370370372</v>
      </c>
      <c r="G29959" s="2"/>
      <c r="H29959">
        <v>1</v>
      </c>
    </row>
    <row r="29960" spans="1:8" x14ac:dyDescent="0.35">
      <c r="A29960">
        <v>147231</v>
      </c>
      <c r="B29960">
        <v>0</v>
      </c>
      <c r="C29960">
        <v>1</v>
      </c>
      <c r="D29960" t="s">
        <v>90</v>
      </c>
      <c r="E29960" s="2">
        <v>0.65798611111111116</v>
      </c>
      <c r="F29960" s="2">
        <v>0.6586805555555556</v>
      </c>
      <c r="G29960" s="2"/>
      <c r="H29960">
        <v>1</v>
      </c>
    </row>
    <row r="29961" spans="1:8" x14ac:dyDescent="0.35">
      <c r="A29961">
        <v>147231</v>
      </c>
      <c r="B29961">
        <v>0</v>
      </c>
      <c r="C29961">
        <v>1</v>
      </c>
      <c r="D29961" t="s">
        <v>59</v>
      </c>
      <c r="E29961" s="2">
        <v>0.66006944444444449</v>
      </c>
      <c r="F29961" s="2">
        <v>0.66053240740740737</v>
      </c>
      <c r="G29961" s="2"/>
      <c r="H29961">
        <v>1</v>
      </c>
    </row>
    <row r="29962" spans="1:8" x14ac:dyDescent="0.35">
      <c r="A29962">
        <v>147231</v>
      </c>
      <c r="B29962">
        <v>0</v>
      </c>
      <c r="C29962">
        <v>1</v>
      </c>
      <c r="D29962" t="s">
        <v>144</v>
      </c>
      <c r="E29962" s="2">
        <v>0.66157407407407409</v>
      </c>
      <c r="F29962" s="2">
        <v>0.66203703703703709</v>
      </c>
      <c r="G29962" s="2"/>
      <c r="H29962">
        <v>1</v>
      </c>
    </row>
    <row r="29963" spans="1:8" x14ac:dyDescent="0.35">
      <c r="A29963">
        <v>147231</v>
      </c>
      <c r="B29963">
        <v>0</v>
      </c>
      <c r="C29963">
        <v>1</v>
      </c>
      <c r="D29963" t="s">
        <v>9</v>
      </c>
      <c r="E29963" s="2">
        <v>0.66331018518518514</v>
      </c>
      <c r="F29963" s="2">
        <v>0.66377314814814814</v>
      </c>
      <c r="G29963" s="2"/>
      <c r="H29963">
        <v>1</v>
      </c>
    </row>
    <row r="29964" spans="1:8" x14ac:dyDescent="0.35">
      <c r="A29964">
        <v>147231</v>
      </c>
      <c r="B29964">
        <v>0</v>
      </c>
      <c r="C29964">
        <v>1</v>
      </c>
      <c r="D29964" t="s">
        <v>93</v>
      </c>
      <c r="E29964" s="2">
        <v>0.66493055555555558</v>
      </c>
      <c r="F29964" s="2">
        <v>0.66539351851851847</v>
      </c>
      <c r="G29964" s="2"/>
      <c r="H29964">
        <v>1</v>
      </c>
    </row>
    <row r="29965" spans="1:8" x14ac:dyDescent="0.35">
      <c r="A29965">
        <v>147231</v>
      </c>
      <c r="B29965">
        <v>0</v>
      </c>
      <c r="C29965">
        <v>1</v>
      </c>
      <c r="D29965" t="s">
        <v>123</v>
      </c>
      <c r="E29965" s="2">
        <v>0.66712962962962963</v>
      </c>
      <c r="F29965" s="2">
        <v>0.66770833333333335</v>
      </c>
      <c r="G29965" s="2"/>
      <c r="H29965">
        <v>1</v>
      </c>
    </row>
    <row r="29966" spans="1:8" x14ac:dyDescent="0.35">
      <c r="A29966">
        <v>147231</v>
      </c>
      <c r="B29966">
        <v>0</v>
      </c>
      <c r="C29966">
        <v>1</v>
      </c>
      <c r="D29966" t="s">
        <v>21</v>
      </c>
      <c r="E29966" s="2">
        <v>0.67025462962962967</v>
      </c>
      <c r="F29966" s="2">
        <v>0.67083333333333328</v>
      </c>
      <c r="G29966" s="2"/>
      <c r="H29966" t="s">
        <v>114</v>
      </c>
    </row>
    <row r="29967" spans="1:8" x14ac:dyDescent="0.35">
      <c r="A29967">
        <v>147231</v>
      </c>
      <c r="B29967">
        <v>0</v>
      </c>
      <c r="C29967">
        <v>1</v>
      </c>
      <c r="D29967" t="s">
        <v>45</v>
      </c>
      <c r="E29967" s="2">
        <v>0.67280092592592589</v>
      </c>
      <c r="F29967" s="2">
        <v>0.6738425925925926</v>
      </c>
      <c r="G29967" s="2"/>
      <c r="H29967" t="s">
        <v>152</v>
      </c>
    </row>
    <row r="29968" spans="1:8" x14ac:dyDescent="0.35">
      <c r="A29968">
        <v>147231</v>
      </c>
      <c r="B29968">
        <v>0</v>
      </c>
      <c r="C29968">
        <v>1</v>
      </c>
      <c r="D29968" t="s">
        <v>128</v>
      </c>
      <c r="E29968" s="2">
        <v>0.67766203703703709</v>
      </c>
      <c r="F29968" s="2">
        <v>0.67812499999999998</v>
      </c>
      <c r="G29968" s="2"/>
      <c r="H29968" t="s">
        <v>152</v>
      </c>
    </row>
    <row r="29969" spans="1:8" x14ac:dyDescent="0.35">
      <c r="A29969">
        <v>147231</v>
      </c>
      <c r="B29969">
        <v>0</v>
      </c>
      <c r="C29969">
        <v>1</v>
      </c>
      <c r="D29969" t="s">
        <v>126</v>
      </c>
      <c r="E29969" s="2">
        <v>0.67974537037037042</v>
      </c>
      <c r="F29969" s="2">
        <v>0.68090277777777775</v>
      </c>
      <c r="G29969" s="2"/>
      <c r="H29969" t="s">
        <v>152</v>
      </c>
    </row>
    <row r="29970" spans="1:8" x14ac:dyDescent="0.35">
      <c r="A29970">
        <v>147231</v>
      </c>
      <c r="B29970">
        <v>0</v>
      </c>
      <c r="C29970">
        <v>1</v>
      </c>
      <c r="D29970" t="s">
        <v>153</v>
      </c>
      <c r="E29970" s="2">
        <v>0.68298611111111107</v>
      </c>
      <c r="F29970" s="2">
        <v>0.68344907407407407</v>
      </c>
      <c r="G29970" s="2"/>
      <c r="H29970" t="s">
        <v>152</v>
      </c>
    </row>
    <row r="29971" spans="1:8" x14ac:dyDescent="0.35">
      <c r="A29971">
        <v>147231</v>
      </c>
      <c r="B29971">
        <v>0</v>
      </c>
      <c r="C29971">
        <v>1</v>
      </c>
      <c r="D29971" t="s">
        <v>154</v>
      </c>
      <c r="E29971" s="2">
        <v>0.68483796296296295</v>
      </c>
      <c r="F29971" s="2">
        <v>0.68530092592592595</v>
      </c>
      <c r="G29971" s="2"/>
      <c r="H29971" t="s">
        <v>152</v>
      </c>
    </row>
    <row r="29972" spans="1:8" x14ac:dyDescent="0.35">
      <c r="A29972">
        <v>147231</v>
      </c>
      <c r="B29972">
        <v>0</v>
      </c>
      <c r="C29972">
        <v>1</v>
      </c>
      <c r="D29972" t="s">
        <v>155</v>
      </c>
      <c r="E29972" s="2">
        <v>0.68680555555555556</v>
      </c>
      <c r="F29972" s="2">
        <v>0.68726851851851856</v>
      </c>
      <c r="G29972" s="2"/>
      <c r="H29972" t="s">
        <v>152</v>
      </c>
    </row>
    <row r="29973" spans="1:8" x14ac:dyDescent="0.35">
      <c r="A29973">
        <v>147231</v>
      </c>
      <c r="B29973">
        <v>0</v>
      </c>
      <c r="C29973">
        <v>1</v>
      </c>
      <c r="D29973" t="s">
        <v>24</v>
      </c>
      <c r="E29973" s="2">
        <v>0.69004629629629632</v>
      </c>
      <c r="H29973">
        <v>7</v>
      </c>
    </row>
    <row r="29974" spans="1:8" x14ac:dyDescent="0.35">
      <c r="A29974">
        <v>148438</v>
      </c>
      <c r="B29974">
        <v>0</v>
      </c>
      <c r="C29974">
        <v>1</v>
      </c>
      <c r="D29974" t="s">
        <v>6</v>
      </c>
      <c r="F29974" s="2">
        <v>0.64363425925925921</v>
      </c>
      <c r="G29974" s="2"/>
      <c r="H29974" t="s">
        <v>115</v>
      </c>
    </row>
    <row r="29975" spans="1:8" x14ac:dyDescent="0.35">
      <c r="A29975">
        <v>148438</v>
      </c>
      <c r="B29975">
        <v>0</v>
      </c>
      <c r="C29975">
        <v>1</v>
      </c>
      <c r="D29975" t="s">
        <v>116</v>
      </c>
      <c r="E29975" s="2">
        <v>0.64641203703703709</v>
      </c>
      <c r="F29975" s="2">
        <v>0.64687499999999998</v>
      </c>
      <c r="G29975" s="2"/>
      <c r="H29975" t="s">
        <v>110</v>
      </c>
    </row>
    <row r="29976" spans="1:8" x14ac:dyDescent="0.35">
      <c r="A29976">
        <v>148438</v>
      </c>
      <c r="B29976">
        <v>0</v>
      </c>
      <c r="C29976">
        <v>1</v>
      </c>
      <c r="D29976" t="s">
        <v>117</v>
      </c>
      <c r="E29976" s="2">
        <v>0.65092592592592591</v>
      </c>
      <c r="F29976" s="2">
        <v>0.65138888888888891</v>
      </c>
      <c r="G29976" s="2"/>
      <c r="H29976" t="s">
        <v>110</v>
      </c>
    </row>
    <row r="29977" spans="1:8" x14ac:dyDescent="0.35">
      <c r="A29977">
        <v>148438</v>
      </c>
      <c r="B29977">
        <v>0</v>
      </c>
      <c r="C29977">
        <v>1</v>
      </c>
      <c r="D29977" t="s">
        <v>118</v>
      </c>
      <c r="E29977" s="2">
        <v>0.65324074074074079</v>
      </c>
      <c r="F29977" s="2">
        <v>0.65370370370370368</v>
      </c>
      <c r="G29977" s="2"/>
      <c r="H29977" t="s">
        <v>110</v>
      </c>
    </row>
    <row r="29978" spans="1:8" x14ac:dyDescent="0.35">
      <c r="A29978">
        <v>148438</v>
      </c>
      <c r="B29978">
        <v>0</v>
      </c>
      <c r="C29978">
        <v>1</v>
      </c>
      <c r="D29978" t="s">
        <v>119</v>
      </c>
      <c r="E29978" s="2">
        <v>0.65590277777777772</v>
      </c>
      <c r="F29978" s="2">
        <v>0.65636574074074072</v>
      </c>
      <c r="G29978" s="2"/>
      <c r="H29978" t="s">
        <v>110</v>
      </c>
    </row>
    <row r="29979" spans="1:8" x14ac:dyDescent="0.35">
      <c r="A29979">
        <v>148438</v>
      </c>
      <c r="B29979">
        <v>0</v>
      </c>
      <c r="C29979">
        <v>1</v>
      </c>
      <c r="D29979" t="s">
        <v>120</v>
      </c>
      <c r="E29979" s="2">
        <v>0.65833333333333333</v>
      </c>
      <c r="F29979" s="2">
        <v>0.65879629629629632</v>
      </c>
      <c r="G29979" s="2"/>
      <c r="H29979" t="s">
        <v>110</v>
      </c>
    </row>
    <row r="29980" spans="1:8" x14ac:dyDescent="0.35">
      <c r="A29980">
        <v>148438</v>
      </c>
      <c r="B29980">
        <v>0</v>
      </c>
      <c r="C29980">
        <v>1</v>
      </c>
      <c r="D29980" t="s">
        <v>121</v>
      </c>
      <c r="E29980" s="2">
        <v>0.66122685185185182</v>
      </c>
      <c r="F29980" s="2">
        <v>0.66168981481481481</v>
      </c>
      <c r="G29980" s="2"/>
      <c r="H29980" t="s">
        <v>110</v>
      </c>
    </row>
    <row r="29981" spans="1:8" x14ac:dyDescent="0.35">
      <c r="A29981">
        <v>148438</v>
      </c>
      <c r="B29981">
        <v>0</v>
      </c>
      <c r="C29981">
        <v>1</v>
      </c>
      <c r="D29981" t="s">
        <v>39</v>
      </c>
      <c r="E29981" s="2">
        <v>0.6645833333333333</v>
      </c>
      <c r="F29981" s="2">
        <v>0.66527777777777775</v>
      </c>
      <c r="G29981" s="2"/>
      <c r="H29981" t="s">
        <v>110</v>
      </c>
    </row>
    <row r="29982" spans="1:8" x14ac:dyDescent="0.35">
      <c r="A29982">
        <v>148438</v>
      </c>
      <c r="B29982">
        <v>0</v>
      </c>
      <c r="C29982">
        <v>1</v>
      </c>
      <c r="D29982" t="s">
        <v>109</v>
      </c>
      <c r="E29982" s="2">
        <v>0.66759259259259263</v>
      </c>
      <c r="F29982" s="2">
        <v>0.66805555555555551</v>
      </c>
      <c r="G29982" s="2"/>
      <c r="H29982" t="s">
        <v>110</v>
      </c>
    </row>
    <row r="29983" spans="1:8" x14ac:dyDescent="0.35">
      <c r="A29983">
        <v>148438</v>
      </c>
      <c r="B29983">
        <v>0</v>
      </c>
      <c r="C29983">
        <v>1</v>
      </c>
      <c r="D29983" t="s">
        <v>111</v>
      </c>
      <c r="E29983" s="2">
        <v>0.66956018518518523</v>
      </c>
      <c r="F29983" s="2">
        <v>0.67002314814814812</v>
      </c>
      <c r="G29983" s="2"/>
      <c r="H29983" t="s">
        <v>110</v>
      </c>
    </row>
    <row r="29984" spans="1:8" x14ac:dyDescent="0.35">
      <c r="A29984">
        <v>148438</v>
      </c>
      <c r="B29984">
        <v>0</v>
      </c>
      <c r="C29984">
        <v>1</v>
      </c>
      <c r="D29984" t="s">
        <v>112</v>
      </c>
      <c r="E29984" s="2">
        <v>0.67164351851851856</v>
      </c>
      <c r="F29984" s="2">
        <v>0.67222222222222228</v>
      </c>
      <c r="G29984" s="2"/>
      <c r="H29984" t="s">
        <v>110</v>
      </c>
    </row>
    <row r="29985" spans="1:8" x14ac:dyDescent="0.35">
      <c r="A29985">
        <v>148438</v>
      </c>
      <c r="B29985">
        <v>0</v>
      </c>
      <c r="C29985">
        <v>1</v>
      </c>
      <c r="D29985" t="s">
        <v>113</v>
      </c>
      <c r="E29985" s="2">
        <v>0.67349537037037033</v>
      </c>
      <c r="F29985" s="2">
        <v>0.67407407407407405</v>
      </c>
      <c r="G29985" s="2"/>
      <c r="H29985" t="s">
        <v>110</v>
      </c>
    </row>
    <row r="29986" spans="1:8" x14ac:dyDescent="0.35">
      <c r="A29986">
        <v>148438</v>
      </c>
      <c r="B29986">
        <v>0</v>
      </c>
      <c r="C29986">
        <v>1</v>
      </c>
      <c r="D29986" t="s">
        <v>24</v>
      </c>
      <c r="E29986" s="2">
        <v>0.67581018518518521</v>
      </c>
      <c r="F29986" s="2">
        <v>0.67673611111111109</v>
      </c>
      <c r="G29986" s="2"/>
      <c r="H29986" t="s">
        <v>110</v>
      </c>
    </row>
    <row r="29987" spans="1:8" x14ac:dyDescent="0.35">
      <c r="A29987">
        <v>148438</v>
      </c>
      <c r="B29987">
        <v>0</v>
      </c>
      <c r="C29987">
        <v>1</v>
      </c>
      <c r="D29987" t="s">
        <v>45</v>
      </c>
      <c r="E29987" s="2">
        <v>0.68483796296296295</v>
      </c>
      <c r="F29987" s="2">
        <v>0.68587962962962967</v>
      </c>
      <c r="G29987" s="2"/>
      <c r="H29987" t="s">
        <v>110</v>
      </c>
    </row>
    <row r="29988" spans="1:8" x14ac:dyDescent="0.35">
      <c r="A29988">
        <v>148438</v>
      </c>
      <c r="B29988">
        <v>0</v>
      </c>
      <c r="C29988">
        <v>1</v>
      </c>
      <c r="D29988" t="s">
        <v>21</v>
      </c>
      <c r="E29988" s="2">
        <v>0.68773148148148144</v>
      </c>
      <c r="F29988" s="2">
        <v>0.68831018518518516</v>
      </c>
      <c r="G29988" s="2"/>
      <c r="H29988" t="s">
        <v>122</v>
      </c>
    </row>
    <row r="29989" spans="1:8" x14ac:dyDescent="0.35">
      <c r="A29989">
        <v>148438</v>
      </c>
      <c r="B29989">
        <v>0</v>
      </c>
      <c r="C29989">
        <v>1</v>
      </c>
      <c r="D29989" t="s">
        <v>123</v>
      </c>
      <c r="E29989" s="2">
        <v>0.69074074074074077</v>
      </c>
      <c r="F29989" s="2">
        <v>0.69131944444444449</v>
      </c>
      <c r="G29989" s="2"/>
      <c r="H29989">
        <v>2</v>
      </c>
    </row>
    <row r="29990" spans="1:8" x14ac:dyDescent="0.35">
      <c r="A29990">
        <v>148438</v>
      </c>
      <c r="B29990">
        <v>0</v>
      </c>
      <c r="C29990">
        <v>1</v>
      </c>
      <c r="D29990" t="s">
        <v>93</v>
      </c>
      <c r="E29990" s="2">
        <v>0.69305555555555554</v>
      </c>
      <c r="F29990" s="2">
        <v>0.69351851851851853</v>
      </c>
      <c r="G29990" s="2"/>
      <c r="H29990">
        <v>2</v>
      </c>
    </row>
    <row r="29991" spans="1:8" x14ac:dyDescent="0.35">
      <c r="A29991">
        <v>148438</v>
      </c>
      <c r="B29991">
        <v>0</v>
      </c>
      <c r="C29991">
        <v>1</v>
      </c>
      <c r="D29991" t="s">
        <v>9</v>
      </c>
      <c r="E29991" s="2">
        <v>0.6947916666666667</v>
      </c>
      <c r="F29991" s="2">
        <v>0.69525462962962958</v>
      </c>
      <c r="G29991" s="2"/>
      <c r="H29991">
        <v>2</v>
      </c>
    </row>
    <row r="29992" spans="1:8" x14ac:dyDescent="0.35">
      <c r="A29992">
        <v>148438</v>
      </c>
      <c r="B29992">
        <v>0</v>
      </c>
      <c r="C29992">
        <v>1</v>
      </c>
      <c r="D29992" t="s">
        <v>144</v>
      </c>
      <c r="E29992" s="2">
        <v>0.6962962962962963</v>
      </c>
      <c r="F29992" s="2">
        <v>0.6967592592592593</v>
      </c>
      <c r="G29992" s="2"/>
      <c r="H29992">
        <v>2</v>
      </c>
    </row>
    <row r="29993" spans="1:8" x14ac:dyDescent="0.35">
      <c r="A29993">
        <v>148438</v>
      </c>
      <c r="B29993">
        <v>0</v>
      </c>
      <c r="C29993">
        <v>1</v>
      </c>
      <c r="D29993" t="s">
        <v>59</v>
      </c>
      <c r="E29993" s="2">
        <v>0.69780092592592591</v>
      </c>
      <c r="F29993" s="2">
        <v>0.69826388888888891</v>
      </c>
      <c r="G29993" s="2"/>
      <c r="H29993">
        <v>2</v>
      </c>
    </row>
    <row r="29994" spans="1:8" x14ac:dyDescent="0.35">
      <c r="A29994">
        <v>148438</v>
      </c>
      <c r="B29994">
        <v>0</v>
      </c>
      <c r="C29994">
        <v>1</v>
      </c>
      <c r="D29994" t="s">
        <v>90</v>
      </c>
      <c r="E29994" s="2">
        <v>0.69965277777777779</v>
      </c>
      <c r="F29994" s="2">
        <v>0.70034722222222223</v>
      </c>
      <c r="G29994" s="2"/>
      <c r="H29994">
        <v>2</v>
      </c>
    </row>
    <row r="29995" spans="1:8" x14ac:dyDescent="0.35">
      <c r="A29995">
        <v>148438</v>
      </c>
      <c r="B29995">
        <v>0</v>
      </c>
      <c r="C29995">
        <v>1</v>
      </c>
      <c r="D29995" t="s">
        <v>151</v>
      </c>
      <c r="E29995" s="2">
        <v>0.70162037037037039</v>
      </c>
      <c r="F29995" s="2">
        <v>0.70208333333333328</v>
      </c>
      <c r="G29995" s="2"/>
      <c r="H29995">
        <v>2</v>
      </c>
    </row>
    <row r="29996" spans="1:8" x14ac:dyDescent="0.35">
      <c r="A29996">
        <v>148438</v>
      </c>
      <c r="B29996">
        <v>0</v>
      </c>
      <c r="C29996">
        <v>1</v>
      </c>
      <c r="D29996" t="s">
        <v>150</v>
      </c>
      <c r="E29996" s="2">
        <v>0.70335648148148144</v>
      </c>
      <c r="F29996" s="2">
        <v>0.70405092592592589</v>
      </c>
      <c r="G29996" s="2"/>
      <c r="H29996">
        <v>2</v>
      </c>
    </row>
    <row r="29997" spans="1:8" x14ac:dyDescent="0.35">
      <c r="A29997">
        <v>148438</v>
      </c>
      <c r="B29997">
        <v>0</v>
      </c>
      <c r="C29997">
        <v>1</v>
      </c>
      <c r="D29997" t="s">
        <v>149</v>
      </c>
      <c r="E29997" s="2">
        <v>0.7055555555555556</v>
      </c>
      <c r="F29997" s="2">
        <v>0.70613425925925921</v>
      </c>
      <c r="G29997" s="2"/>
      <c r="H29997">
        <v>2</v>
      </c>
    </row>
    <row r="29998" spans="1:8" x14ac:dyDescent="0.35">
      <c r="A29998">
        <v>148438</v>
      </c>
      <c r="B29998">
        <v>0</v>
      </c>
      <c r="C29998">
        <v>1</v>
      </c>
      <c r="D29998" t="s">
        <v>148</v>
      </c>
      <c r="E29998" s="2">
        <v>0.70787037037037037</v>
      </c>
      <c r="F29998" s="2">
        <v>0.70833333333333337</v>
      </c>
      <c r="G29998" s="2"/>
      <c r="H29998">
        <v>2</v>
      </c>
    </row>
    <row r="29999" spans="1:8" x14ac:dyDescent="0.35">
      <c r="A29999">
        <v>148438</v>
      </c>
      <c r="B29999">
        <v>0</v>
      </c>
      <c r="C29999">
        <v>1</v>
      </c>
      <c r="D29999" t="s">
        <v>19</v>
      </c>
      <c r="E29999" s="2">
        <v>0.71134259259259258</v>
      </c>
      <c r="F29999" s="2">
        <v>0.71180555555555558</v>
      </c>
      <c r="G29999" s="2"/>
      <c r="H29999">
        <v>2</v>
      </c>
    </row>
    <row r="30000" spans="1:8" x14ac:dyDescent="0.35">
      <c r="A30000">
        <v>148438</v>
      </c>
      <c r="B30000">
        <v>0</v>
      </c>
      <c r="C30000">
        <v>1</v>
      </c>
      <c r="D30000" t="s">
        <v>146</v>
      </c>
      <c r="E30000" s="2">
        <v>0.71284722222222219</v>
      </c>
      <c r="F30000" s="2">
        <v>0.71331018518518519</v>
      </c>
      <c r="G30000" s="2"/>
      <c r="H30000" t="s">
        <v>159</v>
      </c>
    </row>
    <row r="30001" spans="1:8" x14ac:dyDescent="0.35">
      <c r="A30001">
        <v>148438</v>
      </c>
      <c r="B30001">
        <v>0</v>
      </c>
      <c r="C30001">
        <v>1</v>
      </c>
      <c r="D30001" t="s">
        <v>13</v>
      </c>
      <c r="E30001" s="2">
        <v>0.71643518518518523</v>
      </c>
      <c r="F30001" s="2">
        <v>0.71712962962962967</v>
      </c>
      <c r="G30001" s="2"/>
      <c r="H30001" t="s">
        <v>152</v>
      </c>
    </row>
    <row r="30002" spans="1:8" x14ac:dyDescent="0.35">
      <c r="A30002">
        <v>148438</v>
      </c>
      <c r="B30002">
        <v>1</v>
      </c>
      <c r="C30002">
        <v>1</v>
      </c>
      <c r="D30002" t="s">
        <v>160</v>
      </c>
      <c r="E30002" s="2">
        <v>0.72013888888888888</v>
      </c>
      <c r="F30002" s="2">
        <v>0.72060185185185188</v>
      </c>
      <c r="G30002" s="2"/>
      <c r="H30002" t="s">
        <v>152</v>
      </c>
    </row>
    <row r="30003" spans="1:8" x14ac:dyDescent="0.35">
      <c r="A30003">
        <v>148438</v>
      </c>
      <c r="B30003">
        <v>1</v>
      </c>
      <c r="C30003">
        <v>1</v>
      </c>
      <c r="D30003" t="s">
        <v>11</v>
      </c>
      <c r="E30003" s="2">
        <v>0.7231481481481481</v>
      </c>
      <c r="H30003" t="s">
        <v>161</v>
      </c>
    </row>
    <row r="30004" spans="1:8" x14ac:dyDescent="0.35">
      <c r="A30004">
        <v>147536</v>
      </c>
      <c r="B30004">
        <v>0</v>
      </c>
      <c r="C30004">
        <v>1</v>
      </c>
      <c r="D30004" t="s">
        <v>16</v>
      </c>
      <c r="F30004" s="2">
        <v>0.6450231481481481</v>
      </c>
      <c r="G30004" s="2"/>
      <c r="H30004">
        <v>1</v>
      </c>
    </row>
    <row r="30005" spans="1:8" x14ac:dyDescent="0.35">
      <c r="A30005">
        <v>147536</v>
      </c>
      <c r="B30005">
        <v>0</v>
      </c>
      <c r="C30005">
        <v>1</v>
      </c>
      <c r="D30005" t="s">
        <v>156</v>
      </c>
      <c r="E30005" s="2">
        <v>0.64594907407407409</v>
      </c>
      <c r="F30005" s="2">
        <v>0.64641203703703709</v>
      </c>
      <c r="G30005" s="2"/>
      <c r="H30005">
        <v>2</v>
      </c>
    </row>
    <row r="30006" spans="1:8" x14ac:dyDescent="0.35">
      <c r="A30006">
        <v>147536</v>
      </c>
      <c r="B30006">
        <v>0</v>
      </c>
      <c r="C30006">
        <v>1</v>
      </c>
      <c r="D30006" t="s">
        <v>157</v>
      </c>
      <c r="E30006" s="2">
        <v>0.64814814814814814</v>
      </c>
      <c r="F30006" s="2">
        <v>0.64861111111111114</v>
      </c>
      <c r="G30006" s="2"/>
      <c r="H30006">
        <v>2</v>
      </c>
    </row>
    <row r="30007" spans="1:8" x14ac:dyDescent="0.35">
      <c r="A30007">
        <v>147536</v>
      </c>
      <c r="B30007">
        <v>0</v>
      </c>
      <c r="C30007">
        <v>1</v>
      </c>
      <c r="D30007" t="s">
        <v>158</v>
      </c>
      <c r="E30007" s="2">
        <v>0.65034722222222219</v>
      </c>
      <c r="F30007" s="2">
        <v>0.65081018518518519</v>
      </c>
      <c r="G30007" s="2"/>
      <c r="H30007">
        <v>2</v>
      </c>
    </row>
    <row r="30008" spans="1:8" x14ac:dyDescent="0.35">
      <c r="A30008">
        <v>147536</v>
      </c>
      <c r="B30008">
        <v>0</v>
      </c>
      <c r="C30008">
        <v>1</v>
      </c>
      <c r="D30008" t="s">
        <v>31</v>
      </c>
      <c r="E30008" s="2">
        <v>0.65277777777777779</v>
      </c>
      <c r="F30008" s="2">
        <v>0.65347222222222223</v>
      </c>
      <c r="G30008" s="2"/>
      <c r="H30008">
        <v>2</v>
      </c>
    </row>
    <row r="30009" spans="1:8" x14ac:dyDescent="0.35">
      <c r="A30009">
        <v>147536</v>
      </c>
      <c r="B30009">
        <v>0</v>
      </c>
      <c r="C30009">
        <v>1</v>
      </c>
      <c r="D30009" t="s">
        <v>132</v>
      </c>
      <c r="E30009" s="2">
        <v>0.65543981481481484</v>
      </c>
      <c r="F30009" s="2">
        <v>0.65590277777777772</v>
      </c>
      <c r="G30009" s="2"/>
      <c r="H30009">
        <v>2</v>
      </c>
    </row>
    <row r="30010" spans="1:8" x14ac:dyDescent="0.35">
      <c r="A30010">
        <v>147536</v>
      </c>
      <c r="B30010">
        <v>0</v>
      </c>
      <c r="C30010">
        <v>1</v>
      </c>
      <c r="D30010" t="s">
        <v>133</v>
      </c>
      <c r="E30010" s="2">
        <v>0.65740740740740744</v>
      </c>
      <c r="F30010" s="2">
        <v>0.65787037037037033</v>
      </c>
      <c r="G30010" s="2"/>
      <c r="H30010">
        <v>2</v>
      </c>
    </row>
    <row r="30011" spans="1:8" x14ac:dyDescent="0.35">
      <c r="A30011">
        <v>147536</v>
      </c>
      <c r="B30011">
        <v>0</v>
      </c>
      <c r="C30011">
        <v>1</v>
      </c>
      <c r="D30011" t="s">
        <v>38</v>
      </c>
      <c r="E30011" s="2">
        <v>0.65914351851851849</v>
      </c>
      <c r="F30011" s="2">
        <v>0.65983796296296293</v>
      </c>
      <c r="G30011" s="2"/>
      <c r="H30011" t="s">
        <v>134</v>
      </c>
    </row>
    <row r="30012" spans="1:8" x14ac:dyDescent="0.35">
      <c r="A30012">
        <v>147536</v>
      </c>
      <c r="B30012">
        <v>1</v>
      </c>
      <c r="C30012">
        <v>1</v>
      </c>
      <c r="D30012" t="s">
        <v>135</v>
      </c>
      <c r="E30012" s="2">
        <v>0.66192129629629626</v>
      </c>
      <c r="F30012" s="2">
        <v>0.66238425925925926</v>
      </c>
      <c r="G30012" s="2"/>
      <c r="H30012">
        <v>1</v>
      </c>
    </row>
    <row r="30013" spans="1:8" x14ac:dyDescent="0.35">
      <c r="A30013">
        <v>147536</v>
      </c>
      <c r="B30013">
        <v>1</v>
      </c>
      <c r="C30013">
        <v>1</v>
      </c>
      <c r="D30013" t="s">
        <v>136</v>
      </c>
      <c r="E30013" s="2">
        <v>0.66388888888888886</v>
      </c>
      <c r="F30013" s="2">
        <v>0.66435185185185186</v>
      </c>
      <c r="G30013" s="2"/>
      <c r="H30013">
        <v>1</v>
      </c>
    </row>
    <row r="30014" spans="1:8" x14ac:dyDescent="0.35">
      <c r="A30014">
        <v>147536</v>
      </c>
      <c r="B30014">
        <v>1</v>
      </c>
      <c r="C30014">
        <v>1</v>
      </c>
      <c r="D30014" t="s">
        <v>137</v>
      </c>
      <c r="E30014" s="2">
        <v>0.66597222222222219</v>
      </c>
      <c r="F30014" s="2">
        <v>0.66643518518518519</v>
      </c>
      <c r="G30014" s="2"/>
      <c r="H30014">
        <v>1</v>
      </c>
    </row>
    <row r="30015" spans="1:8" x14ac:dyDescent="0.35">
      <c r="A30015">
        <v>147536</v>
      </c>
      <c r="B30015">
        <v>1</v>
      </c>
      <c r="C30015">
        <v>1</v>
      </c>
      <c r="D30015" t="s">
        <v>138</v>
      </c>
      <c r="E30015" s="2">
        <v>0.66759259259259263</v>
      </c>
      <c r="F30015" s="2">
        <v>0.66805555555555551</v>
      </c>
      <c r="G30015" s="2"/>
      <c r="H30015">
        <v>1</v>
      </c>
    </row>
    <row r="30016" spans="1:8" x14ac:dyDescent="0.35">
      <c r="A30016">
        <v>147536</v>
      </c>
      <c r="B30016">
        <v>1</v>
      </c>
      <c r="C30016">
        <v>1</v>
      </c>
      <c r="D30016" t="s">
        <v>139</v>
      </c>
      <c r="E30016" s="2">
        <v>0.67013888888888884</v>
      </c>
      <c r="F30016" s="2">
        <v>0.67083333333333328</v>
      </c>
      <c r="G30016" s="2"/>
      <c r="H30016">
        <v>1</v>
      </c>
    </row>
    <row r="30017" spans="1:8" x14ac:dyDescent="0.35">
      <c r="A30017">
        <v>147536</v>
      </c>
      <c r="B30017">
        <v>1</v>
      </c>
      <c r="C30017">
        <v>1</v>
      </c>
      <c r="D30017" t="s">
        <v>72</v>
      </c>
      <c r="E30017" s="2">
        <v>0.67245370370370372</v>
      </c>
      <c r="F30017" s="2">
        <v>0.67303240740740744</v>
      </c>
      <c r="G30017" s="2"/>
      <c r="H30017">
        <v>1</v>
      </c>
    </row>
    <row r="30018" spans="1:8" x14ac:dyDescent="0.35">
      <c r="A30018">
        <v>147536</v>
      </c>
      <c r="B30018">
        <v>1</v>
      </c>
      <c r="C30018">
        <v>1</v>
      </c>
      <c r="D30018" t="s">
        <v>95</v>
      </c>
      <c r="E30018" s="2">
        <v>0.67453703703703705</v>
      </c>
      <c r="F30018" s="2">
        <v>0.67511574074074077</v>
      </c>
      <c r="G30018" s="2"/>
      <c r="H30018">
        <v>1</v>
      </c>
    </row>
    <row r="30019" spans="1:8" x14ac:dyDescent="0.35">
      <c r="A30019">
        <v>147536</v>
      </c>
      <c r="B30019">
        <v>1</v>
      </c>
      <c r="C30019">
        <v>1</v>
      </c>
      <c r="D30019" t="s">
        <v>140</v>
      </c>
      <c r="E30019" s="2">
        <v>0.67650462962962965</v>
      </c>
      <c r="F30019" s="2">
        <v>0.67719907407407409</v>
      </c>
      <c r="G30019" s="2"/>
      <c r="H30019">
        <v>1</v>
      </c>
    </row>
    <row r="30020" spans="1:8" x14ac:dyDescent="0.35">
      <c r="A30020">
        <v>147536</v>
      </c>
      <c r="B30020">
        <v>1</v>
      </c>
      <c r="C30020">
        <v>1</v>
      </c>
      <c r="D30020" t="s">
        <v>141</v>
      </c>
      <c r="E30020" s="2">
        <v>0.67881944444444442</v>
      </c>
      <c r="F30020" s="2">
        <v>0.67928240740740742</v>
      </c>
      <c r="G30020" s="2"/>
      <c r="H30020">
        <v>1</v>
      </c>
    </row>
    <row r="30021" spans="1:8" x14ac:dyDescent="0.35">
      <c r="A30021">
        <v>147536</v>
      </c>
      <c r="B30021">
        <v>1</v>
      </c>
      <c r="C30021">
        <v>1</v>
      </c>
      <c r="D30021" t="s">
        <v>46</v>
      </c>
      <c r="E30021" s="2">
        <v>0.67997685185185186</v>
      </c>
      <c r="F30021" s="2">
        <v>0.68043981481481486</v>
      </c>
      <c r="G30021" s="2"/>
      <c r="H30021">
        <v>1</v>
      </c>
    </row>
    <row r="30022" spans="1:8" x14ac:dyDescent="0.35">
      <c r="A30022">
        <v>147536</v>
      </c>
      <c r="B30022">
        <v>1</v>
      </c>
      <c r="C30022">
        <v>1</v>
      </c>
      <c r="D30022" t="s">
        <v>142</v>
      </c>
      <c r="E30022" s="2">
        <v>0.68148148148148147</v>
      </c>
      <c r="F30022" s="2">
        <v>0.68194444444444446</v>
      </c>
      <c r="G30022" s="2"/>
      <c r="H30022">
        <v>1</v>
      </c>
    </row>
    <row r="30023" spans="1:8" x14ac:dyDescent="0.35">
      <c r="A30023">
        <v>147536</v>
      </c>
      <c r="B30023">
        <v>1</v>
      </c>
      <c r="C30023">
        <v>1</v>
      </c>
      <c r="D30023" t="s">
        <v>143</v>
      </c>
      <c r="E30023" s="2">
        <v>0.68275462962962963</v>
      </c>
      <c r="F30023" s="2">
        <v>0.68344907407407407</v>
      </c>
      <c r="G30023" s="2"/>
      <c r="H30023">
        <v>1</v>
      </c>
    </row>
    <row r="30024" spans="1:8" x14ac:dyDescent="0.35">
      <c r="A30024">
        <v>147536</v>
      </c>
      <c r="B30024">
        <v>1</v>
      </c>
      <c r="C30024">
        <v>1</v>
      </c>
      <c r="D30024" t="s">
        <v>59</v>
      </c>
      <c r="E30024" s="2">
        <v>0.68460648148148151</v>
      </c>
      <c r="F30024" s="2">
        <v>0.68530092592592595</v>
      </c>
      <c r="G30024" s="2"/>
      <c r="H30024">
        <v>1</v>
      </c>
    </row>
    <row r="30025" spans="1:8" x14ac:dyDescent="0.35">
      <c r="A30025">
        <v>147536</v>
      </c>
      <c r="B30025">
        <v>1</v>
      </c>
      <c r="C30025">
        <v>1</v>
      </c>
      <c r="D30025" t="s">
        <v>144</v>
      </c>
      <c r="E30025" s="2">
        <v>0.68634259259259256</v>
      </c>
      <c r="F30025" s="2">
        <v>0.68680555555555556</v>
      </c>
      <c r="G30025" s="2"/>
      <c r="H30025">
        <v>1</v>
      </c>
    </row>
    <row r="30026" spans="1:8" x14ac:dyDescent="0.35">
      <c r="A30026">
        <v>147536</v>
      </c>
      <c r="B30026">
        <v>1</v>
      </c>
      <c r="C30026">
        <v>1</v>
      </c>
      <c r="D30026" t="s">
        <v>9</v>
      </c>
      <c r="E30026" s="2">
        <v>0.687962962962963</v>
      </c>
      <c r="F30026" s="2">
        <v>0.68842592592592589</v>
      </c>
      <c r="G30026" s="2"/>
      <c r="H30026">
        <v>1</v>
      </c>
    </row>
    <row r="30027" spans="1:8" x14ac:dyDescent="0.35">
      <c r="A30027">
        <v>147536</v>
      </c>
      <c r="B30027">
        <v>1</v>
      </c>
      <c r="C30027">
        <v>1</v>
      </c>
      <c r="D30027" t="s">
        <v>93</v>
      </c>
      <c r="E30027" s="2">
        <v>0.68958333333333333</v>
      </c>
      <c r="F30027" s="2">
        <v>0.69004629629629632</v>
      </c>
      <c r="G30027" s="2"/>
      <c r="H30027">
        <v>1</v>
      </c>
    </row>
    <row r="30028" spans="1:8" x14ac:dyDescent="0.35">
      <c r="A30028">
        <v>147536</v>
      </c>
      <c r="B30028">
        <v>1</v>
      </c>
      <c r="C30028">
        <v>1</v>
      </c>
      <c r="D30028" t="s">
        <v>123</v>
      </c>
      <c r="E30028" s="2">
        <v>0.6918981481481481</v>
      </c>
      <c r="F30028" s="2">
        <v>0.69247685185185182</v>
      </c>
      <c r="G30028" s="2"/>
      <c r="H30028">
        <v>1</v>
      </c>
    </row>
    <row r="30029" spans="1:8" x14ac:dyDescent="0.35">
      <c r="A30029">
        <v>147536</v>
      </c>
      <c r="B30029">
        <v>1</v>
      </c>
      <c r="C30029">
        <v>1</v>
      </c>
      <c r="D30029" t="s">
        <v>21</v>
      </c>
      <c r="E30029" s="2">
        <v>0.6947916666666667</v>
      </c>
      <c r="F30029" s="2">
        <v>0.69537037037037042</v>
      </c>
      <c r="G30029" s="2"/>
      <c r="H30029" t="s">
        <v>114</v>
      </c>
    </row>
    <row r="30030" spans="1:8" x14ac:dyDescent="0.35">
      <c r="A30030">
        <v>147536</v>
      </c>
      <c r="B30030">
        <v>1</v>
      </c>
      <c r="C30030">
        <v>1</v>
      </c>
      <c r="D30030" t="s">
        <v>45</v>
      </c>
      <c r="E30030" s="2">
        <v>0.69733796296296291</v>
      </c>
      <c r="F30030" s="2">
        <v>0.69803240740740746</v>
      </c>
      <c r="G30030" s="2"/>
      <c r="H30030" t="s">
        <v>152</v>
      </c>
    </row>
    <row r="30031" spans="1:8" x14ac:dyDescent="0.35">
      <c r="A30031">
        <v>147536</v>
      </c>
      <c r="B30031">
        <v>1</v>
      </c>
      <c r="C30031">
        <v>1</v>
      </c>
      <c r="D30031" t="s">
        <v>130</v>
      </c>
      <c r="E30031" s="2">
        <v>0.7</v>
      </c>
      <c r="F30031" s="2">
        <v>0.70057870370370368</v>
      </c>
      <c r="G30031" s="2"/>
      <c r="H30031" t="s">
        <v>152</v>
      </c>
    </row>
    <row r="30032" spans="1:8" x14ac:dyDescent="0.35">
      <c r="A30032">
        <v>147536</v>
      </c>
      <c r="B30032">
        <v>1</v>
      </c>
      <c r="C30032">
        <v>1</v>
      </c>
      <c r="D30032" t="s">
        <v>129</v>
      </c>
      <c r="E30032" s="2">
        <v>0.70196759259259256</v>
      </c>
      <c r="F30032" s="2">
        <v>0.70243055555555556</v>
      </c>
      <c r="G30032" s="2"/>
      <c r="H30032" t="s">
        <v>152</v>
      </c>
    </row>
    <row r="30033" spans="1:8" x14ac:dyDescent="0.35">
      <c r="A30033">
        <v>147536</v>
      </c>
      <c r="B30033">
        <v>1</v>
      </c>
      <c r="C30033">
        <v>1</v>
      </c>
      <c r="D30033" t="s">
        <v>128</v>
      </c>
      <c r="E30033" s="2">
        <v>0.70393518518518516</v>
      </c>
      <c r="F30033" s="2">
        <v>0.70439814814814816</v>
      </c>
      <c r="G30033" s="2"/>
      <c r="H30033" t="s">
        <v>152</v>
      </c>
    </row>
    <row r="30034" spans="1:8" x14ac:dyDescent="0.35">
      <c r="A30034">
        <v>147536</v>
      </c>
      <c r="B30034">
        <v>1</v>
      </c>
      <c r="C30034">
        <v>1</v>
      </c>
      <c r="D30034" t="s">
        <v>126</v>
      </c>
      <c r="E30034" s="2">
        <v>0.70590277777777777</v>
      </c>
      <c r="F30034" s="2">
        <v>0.70659722222222221</v>
      </c>
      <c r="G30034" s="2"/>
      <c r="H30034" t="s">
        <v>162</v>
      </c>
    </row>
    <row r="30035" spans="1:8" x14ac:dyDescent="0.35">
      <c r="A30035">
        <v>147536</v>
      </c>
      <c r="B30035">
        <v>1</v>
      </c>
      <c r="C30035">
        <v>1</v>
      </c>
      <c r="D30035" t="s">
        <v>125</v>
      </c>
      <c r="E30035" s="2">
        <v>0.70844907407407409</v>
      </c>
      <c r="F30035" s="2">
        <v>0.70891203703703709</v>
      </c>
      <c r="G30035" s="2"/>
      <c r="H30035">
        <v>1</v>
      </c>
    </row>
    <row r="30036" spans="1:8" x14ac:dyDescent="0.35">
      <c r="A30036">
        <v>147536</v>
      </c>
      <c r="B30036">
        <v>1</v>
      </c>
      <c r="C30036">
        <v>1</v>
      </c>
      <c r="D30036" t="s">
        <v>17</v>
      </c>
      <c r="E30036" s="2">
        <v>0.71018518518518514</v>
      </c>
      <c r="F30036" s="2">
        <v>0.71064814814814814</v>
      </c>
      <c r="G30036" s="2"/>
      <c r="H30036">
        <v>1</v>
      </c>
    </row>
    <row r="30037" spans="1:8" x14ac:dyDescent="0.35">
      <c r="A30037">
        <v>147536</v>
      </c>
      <c r="B30037">
        <v>1</v>
      </c>
      <c r="C30037">
        <v>1</v>
      </c>
      <c r="D30037" t="s">
        <v>18</v>
      </c>
      <c r="E30037" s="2">
        <v>0.71273148148148147</v>
      </c>
      <c r="F30037" s="2">
        <v>0.71319444444444446</v>
      </c>
      <c r="G30037" s="2"/>
      <c r="H30037">
        <v>1</v>
      </c>
    </row>
    <row r="30038" spans="1:8" x14ac:dyDescent="0.35">
      <c r="A30038">
        <v>147536</v>
      </c>
      <c r="B30038">
        <v>1</v>
      </c>
      <c r="C30038">
        <v>1</v>
      </c>
      <c r="D30038" t="s">
        <v>163</v>
      </c>
      <c r="E30038" s="2">
        <v>0.71446759259259263</v>
      </c>
      <c r="F30038" s="2">
        <v>0.71493055555555551</v>
      </c>
      <c r="G30038" s="2"/>
      <c r="H30038">
        <v>1</v>
      </c>
    </row>
    <row r="30039" spans="1:8" x14ac:dyDescent="0.35">
      <c r="A30039">
        <v>147536</v>
      </c>
      <c r="B30039">
        <v>1</v>
      </c>
      <c r="C30039">
        <v>1</v>
      </c>
      <c r="D30039" t="s">
        <v>164</v>
      </c>
      <c r="E30039" s="2">
        <v>0.71701388888888884</v>
      </c>
      <c r="F30039" s="2">
        <v>0.71747685185185184</v>
      </c>
      <c r="G30039" s="2"/>
      <c r="H30039">
        <v>1</v>
      </c>
    </row>
    <row r="30040" spans="1:8" x14ac:dyDescent="0.35">
      <c r="A30040">
        <v>147536</v>
      </c>
      <c r="B30040">
        <v>1</v>
      </c>
      <c r="C30040">
        <v>1</v>
      </c>
      <c r="D30040" t="s">
        <v>165</v>
      </c>
      <c r="E30040" s="2">
        <v>0.71944444444444444</v>
      </c>
      <c r="F30040" s="2">
        <v>0.71990740740740744</v>
      </c>
      <c r="G30040" s="2"/>
      <c r="H30040">
        <v>1</v>
      </c>
    </row>
    <row r="30041" spans="1:8" x14ac:dyDescent="0.35">
      <c r="A30041">
        <v>147536</v>
      </c>
      <c r="B30041">
        <v>1</v>
      </c>
      <c r="C30041">
        <v>1</v>
      </c>
      <c r="D30041" t="s">
        <v>26</v>
      </c>
      <c r="E30041" s="2">
        <v>0.72233796296296293</v>
      </c>
      <c r="H30041">
        <v>2</v>
      </c>
    </row>
    <row r="30042" spans="1:8" x14ac:dyDescent="0.35">
      <c r="A30042">
        <v>148234</v>
      </c>
      <c r="B30042">
        <v>0</v>
      </c>
      <c r="C30042">
        <v>1</v>
      </c>
      <c r="D30042" t="s">
        <v>24</v>
      </c>
      <c r="F30042" s="2">
        <v>0.64513888888888893</v>
      </c>
      <c r="G30042" s="2"/>
      <c r="H30042">
        <v>7</v>
      </c>
    </row>
    <row r="30043" spans="1:8" x14ac:dyDescent="0.35">
      <c r="A30043">
        <v>148234</v>
      </c>
      <c r="B30043">
        <v>0</v>
      </c>
      <c r="C30043">
        <v>1</v>
      </c>
      <c r="D30043" t="s">
        <v>155</v>
      </c>
      <c r="E30043" s="2">
        <v>0.64756944444444442</v>
      </c>
      <c r="F30043" s="2">
        <v>0.64803240740740742</v>
      </c>
      <c r="G30043" s="2"/>
      <c r="H30043" t="s">
        <v>110</v>
      </c>
    </row>
    <row r="30044" spans="1:8" x14ac:dyDescent="0.35">
      <c r="A30044">
        <v>148234</v>
      </c>
      <c r="B30044">
        <v>0</v>
      </c>
      <c r="C30044">
        <v>1</v>
      </c>
      <c r="D30044" t="s">
        <v>154</v>
      </c>
      <c r="E30044" s="2">
        <v>0.6494212962962963</v>
      </c>
      <c r="F30044" s="2">
        <v>0.6498842592592593</v>
      </c>
      <c r="G30044" s="2"/>
      <c r="H30044" t="s">
        <v>110</v>
      </c>
    </row>
    <row r="30045" spans="1:8" x14ac:dyDescent="0.35">
      <c r="A30045">
        <v>148234</v>
      </c>
      <c r="B30045">
        <v>0</v>
      </c>
      <c r="C30045">
        <v>1</v>
      </c>
      <c r="D30045" t="s">
        <v>153</v>
      </c>
      <c r="E30045" s="2">
        <v>0.65127314814814818</v>
      </c>
      <c r="F30045" s="2">
        <v>0.65173611111111107</v>
      </c>
      <c r="G30045" s="2"/>
      <c r="H30045" t="s">
        <v>110</v>
      </c>
    </row>
    <row r="30046" spans="1:8" x14ac:dyDescent="0.35">
      <c r="A30046">
        <v>148234</v>
      </c>
      <c r="B30046">
        <v>0</v>
      </c>
      <c r="C30046">
        <v>1</v>
      </c>
      <c r="D30046" t="s">
        <v>126</v>
      </c>
      <c r="E30046" s="2">
        <v>0.65370370370370368</v>
      </c>
      <c r="F30046" s="2">
        <v>0.65439814814814812</v>
      </c>
      <c r="G30046" s="2"/>
      <c r="H30046" t="s">
        <v>110</v>
      </c>
    </row>
    <row r="30047" spans="1:8" x14ac:dyDescent="0.35">
      <c r="A30047">
        <v>148234</v>
      </c>
      <c r="B30047">
        <v>0</v>
      </c>
      <c r="C30047">
        <v>1</v>
      </c>
      <c r="D30047" t="s">
        <v>128</v>
      </c>
      <c r="E30047" s="2">
        <v>0.65659722222222228</v>
      </c>
      <c r="F30047" s="2">
        <v>0.65706018518518516</v>
      </c>
      <c r="G30047" s="2"/>
      <c r="H30047" t="s">
        <v>110</v>
      </c>
    </row>
    <row r="30048" spans="1:8" x14ac:dyDescent="0.35">
      <c r="A30048">
        <v>148234</v>
      </c>
      <c r="B30048">
        <v>0</v>
      </c>
      <c r="C30048">
        <v>1</v>
      </c>
      <c r="D30048" t="s">
        <v>45</v>
      </c>
      <c r="E30048" s="2">
        <v>0.66030092592592593</v>
      </c>
      <c r="F30048" s="2">
        <v>0.66111111111111109</v>
      </c>
      <c r="G30048" s="2"/>
      <c r="H30048" t="s">
        <v>110</v>
      </c>
    </row>
    <row r="30049" spans="1:8" x14ac:dyDescent="0.35">
      <c r="A30049">
        <v>148234</v>
      </c>
      <c r="B30049">
        <v>0</v>
      </c>
      <c r="C30049">
        <v>1</v>
      </c>
      <c r="D30049" t="s">
        <v>21</v>
      </c>
      <c r="E30049" s="2">
        <v>0.66249999999999998</v>
      </c>
      <c r="F30049" s="2">
        <v>0.6630787037037037</v>
      </c>
      <c r="G30049" s="2"/>
      <c r="H30049" t="s">
        <v>122</v>
      </c>
    </row>
    <row r="30050" spans="1:8" x14ac:dyDescent="0.35">
      <c r="A30050">
        <v>148234</v>
      </c>
      <c r="B30050">
        <v>0</v>
      </c>
      <c r="C30050">
        <v>1</v>
      </c>
      <c r="D30050" t="s">
        <v>123</v>
      </c>
      <c r="E30050" s="2">
        <v>0.66516203703703702</v>
      </c>
      <c r="F30050" s="2">
        <v>0.66574074074074074</v>
      </c>
      <c r="G30050" s="2"/>
      <c r="H30050">
        <v>2</v>
      </c>
    </row>
    <row r="30051" spans="1:8" x14ac:dyDescent="0.35">
      <c r="A30051">
        <v>148234</v>
      </c>
      <c r="B30051">
        <v>0</v>
      </c>
      <c r="C30051">
        <v>1</v>
      </c>
      <c r="D30051" t="s">
        <v>93</v>
      </c>
      <c r="E30051" s="2">
        <v>0.66759259259259263</v>
      </c>
      <c r="F30051" s="2">
        <v>0.66805555555555551</v>
      </c>
      <c r="G30051" s="2"/>
      <c r="H30051">
        <v>2</v>
      </c>
    </row>
    <row r="30052" spans="1:8" x14ac:dyDescent="0.35">
      <c r="A30052">
        <v>148234</v>
      </c>
      <c r="B30052">
        <v>0</v>
      </c>
      <c r="C30052">
        <v>1</v>
      </c>
      <c r="D30052" t="s">
        <v>9</v>
      </c>
      <c r="E30052" s="2">
        <v>0.66921296296296295</v>
      </c>
      <c r="F30052" s="2">
        <v>0.66967592592592595</v>
      </c>
      <c r="G30052" s="2"/>
      <c r="H30052">
        <v>2</v>
      </c>
    </row>
    <row r="30053" spans="1:8" x14ac:dyDescent="0.35">
      <c r="A30053">
        <v>148234</v>
      </c>
      <c r="B30053">
        <v>0</v>
      </c>
      <c r="C30053">
        <v>1</v>
      </c>
      <c r="D30053" t="s">
        <v>144</v>
      </c>
      <c r="E30053" s="2">
        <v>0.67071759259259256</v>
      </c>
      <c r="F30053" s="2">
        <v>0.67118055555555556</v>
      </c>
      <c r="G30053" s="2"/>
      <c r="H30053">
        <v>2</v>
      </c>
    </row>
    <row r="30054" spans="1:8" x14ac:dyDescent="0.35">
      <c r="A30054">
        <v>148234</v>
      </c>
      <c r="B30054">
        <v>0</v>
      </c>
      <c r="C30054">
        <v>1</v>
      </c>
      <c r="D30054" t="s">
        <v>59</v>
      </c>
      <c r="E30054" s="2">
        <v>0.672337962962963</v>
      </c>
      <c r="F30054" s="2">
        <v>0.67280092592592589</v>
      </c>
      <c r="G30054" s="2"/>
      <c r="H30054">
        <v>2</v>
      </c>
    </row>
    <row r="30055" spans="1:8" x14ac:dyDescent="0.35">
      <c r="A30055">
        <v>148234</v>
      </c>
      <c r="B30055">
        <v>0</v>
      </c>
      <c r="C30055">
        <v>1</v>
      </c>
      <c r="D30055" t="s">
        <v>90</v>
      </c>
      <c r="E30055" s="2">
        <v>0.67418981481481477</v>
      </c>
      <c r="F30055" s="2">
        <v>0.67488425925925921</v>
      </c>
      <c r="G30055" s="2"/>
      <c r="H30055">
        <v>2</v>
      </c>
    </row>
    <row r="30056" spans="1:8" x14ac:dyDescent="0.35">
      <c r="A30056">
        <v>148234</v>
      </c>
      <c r="B30056">
        <v>0</v>
      </c>
      <c r="C30056">
        <v>1</v>
      </c>
      <c r="D30056" t="s">
        <v>151</v>
      </c>
      <c r="E30056" s="2">
        <v>0.67604166666666665</v>
      </c>
      <c r="F30056" s="2">
        <v>0.67650462962962965</v>
      </c>
      <c r="G30056" s="2"/>
      <c r="H30056">
        <v>2</v>
      </c>
    </row>
    <row r="30057" spans="1:8" x14ac:dyDescent="0.35">
      <c r="A30057">
        <v>148234</v>
      </c>
      <c r="B30057">
        <v>0</v>
      </c>
      <c r="C30057">
        <v>1</v>
      </c>
      <c r="D30057" t="s">
        <v>150</v>
      </c>
      <c r="E30057" s="2">
        <v>0.67777777777777781</v>
      </c>
      <c r="F30057" s="2">
        <v>0.67847222222222225</v>
      </c>
      <c r="G30057" s="2"/>
      <c r="H30057">
        <v>2</v>
      </c>
    </row>
    <row r="30058" spans="1:8" x14ac:dyDescent="0.35">
      <c r="A30058">
        <v>148234</v>
      </c>
      <c r="B30058">
        <v>0</v>
      </c>
      <c r="C30058">
        <v>1</v>
      </c>
      <c r="D30058" t="s">
        <v>149</v>
      </c>
      <c r="E30058" s="2">
        <v>0.67974537037037042</v>
      </c>
      <c r="F30058" s="2">
        <v>0.68032407407407403</v>
      </c>
      <c r="G30058" s="2"/>
      <c r="H30058">
        <v>2</v>
      </c>
    </row>
    <row r="30059" spans="1:8" x14ac:dyDescent="0.35">
      <c r="A30059">
        <v>148234</v>
      </c>
      <c r="B30059">
        <v>0</v>
      </c>
      <c r="C30059">
        <v>1</v>
      </c>
      <c r="D30059" t="s">
        <v>148</v>
      </c>
      <c r="E30059" s="2">
        <v>0.68194444444444446</v>
      </c>
      <c r="F30059" s="2">
        <v>0.68240740740740746</v>
      </c>
      <c r="G30059" s="2"/>
      <c r="H30059">
        <v>2</v>
      </c>
    </row>
    <row r="30060" spans="1:8" x14ac:dyDescent="0.35">
      <c r="A30060">
        <v>148234</v>
      </c>
      <c r="B30060">
        <v>0</v>
      </c>
      <c r="C30060">
        <v>1</v>
      </c>
      <c r="D30060" t="s">
        <v>19</v>
      </c>
      <c r="E30060" s="2">
        <v>0.68530092592592595</v>
      </c>
      <c r="F30060" s="2">
        <v>0.68576388888888884</v>
      </c>
      <c r="G30060" s="2"/>
      <c r="H30060">
        <v>2</v>
      </c>
    </row>
    <row r="30061" spans="1:8" x14ac:dyDescent="0.35">
      <c r="A30061">
        <v>148234</v>
      </c>
      <c r="B30061">
        <v>0</v>
      </c>
      <c r="C30061">
        <v>1</v>
      </c>
      <c r="D30061" t="s">
        <v>146</v>
      </c>
      <c r="E30061" s="2">
        <v>0.68680555555555556</v>
      </c>
      <c r="F30061" s="2">
        <v>0.68726851851851856</v>
      </c>
      <c r="G30061" s="2"/>
      <c r="H30061" t="s">
        <v>159</v>
      </c>
    </row>
    <row r="30062" spans="1:8" x14ac:dyDescent="0.35">
      <c r="A30062">
        <v>148234</v>
      </c>
      <c r="B30062">
        <v>0</v>
      </c>
      <c r="C30062">
        <v>1</v>
      </c>
      <c r="D30062" t="s">
        <v>145</v>
      </c>
      <c r="E30062" s="2">
        <v>0.68865740740740744</v>
      </c>
      <c r="F30062" s="2">
        <v>0.68912037037037033</v>
      </c>
      <c r="G30062" s="2"/>
      <c r="H30062">
        <v>2</v>
      </c>
    </row>
    <row r="30063" spans="1:8" x14ac:dyDescent="0.35">
      <c r="A30063">
        <v>148234</v>
      </c>
      <c r="B30063">
        <v>0</v>
      </c>
      <c r="C30063">
        <v>1</v>
      </c>
      <c r="D30063" t="s">
        <v>23</v>
      </c>
      <c r="E30063" s="2">
        <v>0.69131944444444449</v>
      </c>
      <c r="H30063">
        <v>1</v>
      </c>
    </row>
    <row r="30064" spans="1:8" x14ac:dyDescent="0.35">
      <c r="A30064">
        <v>148840</v>
      </c>
      <c r="B30064">
        <v>0</v>
      </c>
      <c r="C30064">
        <v>1</v>
      </c>
      <c r="D30064" t="s">
        <v>48</v>
      </c>
      <c r="F30064" s="2">
        <v>0.64930555555555558</v>
      </c>
      <c r="G30064" s="2"/>
      <c r="H30064">
        <v>13</v>
      </c>
    </row>
    <row r="30065" spans="1:8" x14ac:dyDescent="0.35">
      <c r="A30065">
        <v>148840</v>
      </c>
      <c r="B30065">
        <v>0</v>
      </c>
      <c r="C30065">
        <v>1</v>
      </c>
      <c r="D30065" t="s">
        <v>8</v>
      </c>
      <c r="E30065" s="2">
        <v>0.65081018518518519</v>
      </c>
      <c r="F30065" s="2">
        <v>0.65127314814814818</v>
      </c>
      <c r="G30065" s="2"/>
      <c r="H30065">
        <v>2</v>
      </c>
    </row>
    <row r="30066" spans="1:8" x14ac:dyDescent="0.35">
      <c r="A30066">
        <v>148840</v>
      </c>
      <c r="B30066">
        <v>0</v>
      </c>
      <c r="C30066">
        <v>1</v>
      </c>
      <c r="D30066" t="s">
        <v>102</v>
      </c>
      <c r="E30066" s="2">
        <v>0.65439814814814812</v>
      </c>
      <c r="F30066" s="2">
        <v>0.65486111111111112</v>
      </c>
      <c r="G30066" s="2"/>
      <c r="H30066">
        <v>2</v>
      </c>
    </row>
    <row r="30067" spans="1:8" x14ac:dyDescent="0.35">
      <c r="A30067">
        <v>148840</v>
      </c>
      <c r="B30067">
        <v>0</v>
      </c>
      <c r="C30067">
        <v>1</v>
      </c>
      <c r="D30067" t="s">
        <v>103</v>
      </c>
      <c r="E30067" s="2">
        <v>0.65775462962962961</v>
      </c>
      <c r="F30067" s="2">
        <v>0.6582175925925926</v>
      </c>
      <c r="G30067" s="2"/>
      <c r="H30067">
        <v>2</v>
      </c>
    </row>
    <row r="30068" spans="1:8" x14ac:dyDescent="0.35">
      <c r="A30068">
        <v>148840</v>
      </c>
      <c r="B30068">
        <v>0</v>
      </c>
      <c r="C30068">
        <v>1</v>
      </c>
      <c r="D30068" t="s">
        <v>104</v>
      </c>
      <c r="E30068" s="2">
        <v>0.6606481481481481</v>
      </c>
      <c r="F30068" s="2">
        <v>0.66111111111111109</v>
      </c>
      <c r="G30068" s="2"/>
      <c r="H30068">
        <v>2</v>
      </c>
    </row>
    <row r="30069" spans="1:8" x14ac:dyDescent="0.35">
      <c r="A30069">
        <v>148840</v>
      </c>
      <c r="B30069">
        <v>0</v>
      </c>
      <c r="C30069">
        <v>1</v>
      </c>
      <c r="D30069" t="s">
        <v>105</v>
      </c>
      <c r="E30069" s="2">
        <v>0.66296296296296298</v>
      </c>
      <c r="F30069" s="2">
        <v>0.66342592592592597</v>
      </c>
      <c r="G30069" s="2"/>
      <c r="H30069">
        <v>2</v>
      </c>
    </row>
    <row r="30070" spans="1:8" x14ac:dyDescent="0.35">
      <c r="A30070">
        <v>148840</v>
      </c>
      <c r="B30070">
        <v>0</v>
      </c>
      <c r="C30070">
        <v>1</v>
      </c>
      <c r="D30070" t="s">
        <v>106</v>
      </c>
      <c r="E30070" s="2">
        <v>0.6655092592592593</v>
      </c>
      <c r="F30070" s="2">
        <v>0.66597222222222219</v>
      </c>
      <c r="G30070" s="2"/>
      <c r="H30070">
        <v>2</v>
      </c>
    </row>
    <row r="30071" spans="1:8" x14ac:dyDescent="0.35">
      <c r="A30071">
        <v>148840</v>
      </c>
      <c r="B30071">
        <v>0</v>
      </c>
      <c r="C30071">
        <v>1</v>
      </c>
      <c r="D30071" t="s">
        <v>107</v>
      </c>
      <c r="E30071" s="2">
        <v>0.66759259259259263</v>
      </c>
      <c r="F30071" s="2">
        <v>0.66805555555555551</v>
      </c>
      <c r="G30071" s="2"/>
      <c r="H30071">
        <v>2</v>
      </c>
    </row>
    <row r="30072" spans="1:8" x14ac:dyDescent="0.35">
      <c r="A30072">
        <v>148840</v>
      </c>
      <c r="B30072">
        <v>0</v>
      </c>
      <c r="C30072">
        <v>1</v>
      </c>
      <c r="D30072" t="s">
        <v>108</v>
      </c>
      <c r="E30072" s="2">
        <v>0.66979166666666667</v>
      </c>
      <c r="F30072" s="2">
        <v>0.67025462962962967</v>
      </c>
      <c r="G30072" s="2"/>
      <c r="H30072">
        <v>2</v>
      </c>
    </row>
    <row r="30073" spans="1:8" x14ac:dyDescent="0.35">
      <c r="A30073">
        <v>148840</v>
      </c>
      <c r="B30073">
        <v>0</v>
      </c>
      <c r="C30073">
        <v>1</v>
      </c>
      <c r="D30073" t="s">
        <v>39</v>
      </c>
      <c r="E30073" s="2">
        <v>0.67372685185185188</v>
      </c>
      <c r="F30073" s="2">
        <v>0.67534722222222221</v>
      </c>
      <c r="G30073" s="2"/>
      <c r="H30073">
        <v>6</v>
      </c>
    </row>
    <row r="30074" spans="1:8" x14ac:dyDescent="0.35">
      <c r="A30074">
        <v>148840</v>
      </c>
      <c r="B30074">
        <v>0</v>
      </c>
      <c r="C30074">
        <v>1</v>
      </c>
      <c r="D30074" t="s">
        <v>109</v>
      </c>
      <c r="E30074" s="2">
        <v>0.67789351851851853</v>
      </c>
      <c r="F30074" s="2">
        <v>0.67835648148148153</v>
      </c>
      <c r="G30074" s="2"/>
      <c r="H30074" t="s">
        <v>110</v>
      </c>
    </row>
    <row r="30075" spans="1:8" x14ac:dyDescent="0.35">
      <c r="A30075">
        <v>148840</v>
      </c>
      <c r="B30075">
        <v>0</v>
      </c>
      <c r="C30075">
        <v>1</v>
      </c>
      <c r="D30075" t="s">
        <v>111</v>
      </c>
      <c r="E30075" s="2">
        <v>0.67986111111111114</v>
      </c>
      <c r="F30075" s="2">
        <v>0.68032407407407403</v>
      </c>
      <c r="G30075" s="2"/>
      <c r="H30075" t="s">
        <v>110</v>
      </c>
    </row>
    <row r="30076" spans="1:8" x14ac:dyDescent="0.35">
      <c r="A30076">
        <v>148840</v>
      </c>
      <c r="B30076">
        <v>0</v>
      </c>
      <c r="C30076">
        <v>1</v>
      </c>
      <c r="D30076" t="s">
        <v>112</v>
      </c>
      <c r="E30076" s="2">
        <v>0.68194444444444446</v>
      </c>
      <c r="F30076" s="2">
        <v>0.68252314814814818</v>
      </c>
      <c r="G30076" s="2"/>
      <c r="H30076" t="s">
        <v>110</v>
      </c>
    </row>
    <row r="30077" spans="1:8" x14ac:dyDescent="0.35">
      <c r="A30077">
        <v>148840</v>
      </c>
      <c r="B30077">
        <v>0</v>
      </c>
      <c r="C30077">
        <v>1</v>
      </c>
      <c r="D30077" t="s">
        <v>113</v>
      </c>
      <c r="E30077" s="2">
        <v>0.68391203703703707</v>
      </c>
      <c r="F30077" s="2">
        <v>0.68449074074074079</v>
      </c>
      <c r="G30077" s="2"/>
      <c r="H30077" t="s">
        <v>110</v>
      </c>
    </row>
    <row r="30078" spans="1:8" x14ac:dyDescent="0.35">
      <c r="A30078">
        <v>148840</v>
      </c>
      <c r="B30078">
        <v>0</v>
      </c>
      <c r="C30078">
        <v>1</v>
      </c>
      <c r="D30078" t="s">
        <v>24</v>
      </c>
      <c r="E30078" s="2">
        <v>0.68622685185185184</v>
      </c>
      <c r="F30078" s="2">
        <v>0.68715277777777772</v>
      </c>
      <c r="G30078" s="2"/>
      <c r="H30078" t="s">
        <v>110</v>
      </c>
    </row>
    <row r="30079" spans="1:8" x14ac:dyDescent="0.35">
      <c r="A30079">
        <v>148840</v>
      </c>
      <c r="B30079">
        <v>0</v>
      </c>
      <c r="C30079">
        <v>1</v>
      </c>
      <c r="D30079" t="s">
        <v>45</v>
      </c>
      <c r="E30079" s="2">
        <v>0.69525462962962958</v>
      </c>
      <c r="F30079" s="2">
        <v>0.6962962962962963</v>
      </c>
      <c r="G30079" s="2"/>
      <c r="H30079" t="s">
        <v>110</v>
      </c>
    </row>
    <row r="30080" spans="1:8" x14ac:dyDescent="0.35">
      <c r="A30080">
        <v>148840</v>
      </c>
      <c r="B30080">
        <v>0</v>
      </c>
      <c r="C30080">
        <v>1</v>
      </c>
      <c r="D30080" t="s">
        <v>21</v>
      </c>
      <c r="E30080" s="2">
        <v>0.69814814814814818</v>
      </c>
      <c r="F30080" s="2">
        <v>0.6987268518518519</v>
      </c>
      <c r="G30080" s="2"/>
      <c r="H30080" t="s">
        <v>122</v>
      </c>
    </row>
    <row r="30081" spans="1:8" x14ac:dyDescent="0.35">
      <c r="A30081">
        <v>148840</v>
      </c>
      <c r="B30081">
        <v>0</v>
      </c>
      <c r="C30081">
        <v>1</v>
      </c>
      <c r="D30081" t="s">
        <v>123</v>
      </c>
      <c r="E30081" s="2">
        <v>0.7011574074074074</v>
      </c>
      <c r="F30081" s="2">
        <v>0.70173611111111112</v>
      </c>
      <c r="G30081" s="2"/>
      <c r="H30081">
        <v>2</v>
      </c>
    </row>
    <row r="30082" spans="1:8" x14ac:dyDescent="0.35">
      <c r="A30082">
        <v>148840</v>
      </c>
      <c r="B30082">
        <v>0</v>
      </c>
      <c r="C30082">
        <v>1</v>
      </c>
      <c r="D30082" t="s">
        <v>93</v>
      </c>
      <c r="E30082" s="2">
        <v>0.70347222222222228</v>
      </c>
      <c r="F30082" s="2">
        <v>0.70393518518518516</v>
      </c>
      <c r="G30082" s="2"/>
      <c r="H30082">
        <v>2</v>
      </c>
    </row>
    <row r="30083" spans="1:8" x14ac:dyDescent="0.35">
      <c r="A30083">
        <v>148840</v>
      </c>
      <c r="B30083">
        <v>0</v>
      </c>
      <c r="C30083">
        <v>1</v>
      </c>
      <c r="D30083" t="s">
        <v>9</v>
      </c>
      <c r="E30083" s="2">
        <v>0.70520833333333333</v>
      </c>
      <c r="F30083" s="2">
        <v>0.70567129629629632</v>
      </c>
      <c r="G30083" s="2"/>
      <c r="H30083">
        <v>2</v>
      </c>
    </row>
    <row r="30084" spans="1:8" x14ac:dyDescent="0.35">
      <c r="A30084">
        <v>148840</v>
      </c>
      <c r="B30084">
        <v>0</v>
      </c>
      <c r="C30084">
        <v>1</v>
      </c>
      <c r="D30084" t="s">
        <v>144</v>
      </c>
      <c r="E30084" s="2">
        <v>0.70671296296296293</v>
      </c>
      <c r="F30084" s="2">
        <v>0.70717592592592593</v>
      </c>
      <c r="G30084" s="2"/>
      <c r="H30084">
        <v>2</v>
      </c>
    </row>
    <row r="30085" spans="1:8" x14ac:dyDescent="0.35">
      <c r="A30085">
        <v>148840</v>
      </c>
      <c r="B30085">
        <v>0</v>
      </c>
      <c r="C30085">
        <v>1</v>
      </c>
      <c r="D30085" t="s">
        <v>59</v>
      </c>
      <c r="E30085" s="2">
        <v>0.70821759259259254</v>
      </c>
      <c r="F30085" s="2">
        <v>0.70868055555555554</v>
      </c>
      <c r="G30085" s="2"/>
      <c r="H30085">
        <v>2</v>
      </c>
    </row>
    <row r="30086" spans="1:8" x14ac:dyDescent="0.35">
      <c r="A30086">
        <v>148840</v>
      </c>
      <c r="B30086">
        <v>0</v>
      </c>
      <c r="C30086">
        <v>1</v>
      </c>
      <c r="D30086" t="s">
        <v>90</v>
      </c>
      <c r="E30086" s="2">
        <v>0.71018518518518514</v>
      </c>
      <c r="F30086" s="2">
        <v>0.71087962962962958</v>
      </c>
      <c r="G30086" s="2"/>
      <c r="H30086">
        <v>2</v>
      </c>
    </row>
    <row r="30087" spans="1:8" x14ac:dyDescent="0.35">
      <c r="A30087">
        <v>148840</v>
      </c>
      <c r="B30087">
        <v>0</v>
      </c>
      <c r="C30087">
        <v>1</v>
      </c>
      <c r="D30087" t="s">
        <v>151</v>
      </c>
      <c r="E30087" s="2">
        <v>0.71226851851851847</v>
      </c>
      <c r="F30087" s="2">
        <v>0.71273148148148147</v>
      </c>
      <c r="G30087" s="2"/>
      <c r="H30087">
        <v>2</v>
      </c>
    </row>
    <row r="30088" spans="1:8" x14ac:dyDescent="0.35">
      <c r="A30088">
        <v>148840</v>
      </c>
      <c r="B30088">
        <v>0</v>
      </c>
      <c r="C30088">
        <v>1</v>
      </c>
      <c r="D30088" t="s">
        <v>150</v>
      </c>
      <c r="E30088" s="2">
        <v>0.71400462962962963</v>
      </c>
      <c r="F30088" s="2">
        <v>0.71469907407407407</v>
      </c>
      <c r="G30088" s="2"/>
      <c r="H30088">
        <v>2</v>
      </c>
    </row>
    <row r="30089" spans="1:8" x14ac:dyDescent="0.35">
      <c r="A30089">
        <v>148840</v>
      </c>
      <c r="B30089">
        <v>0</v>
      </c>
      <c r="C30089">
        <v>1</v>
      </c>
      <c r="D30089" t="s">
        <v>149</v>
      </c>
      <c r="E30089" s="2">
        <v>0.71608796296296295</v>
      </c>
      <c r="F30089" s="2">
        <v>0.71666666666666667</v>
      </c>
      <c r="G30089" s="2"/>
      <c r="H30089">
        <v>2</v>
      </c>
    </row>
    <row r="30090" spans="1:8" x14ac:dyDescent="0.35">
      <c r="A30090">
        <v>148840</v>
      </c>
      <c r="B30090">
        <v>0</v>
      </c>
      <c r="C30090">
        <v>1</v>
      </c>
      <c r="D30090" t="s">
        <v>148</v>
      </c>
      <c r="E30090" s="2">
        <v>0.718287037037037</v>
      </c>
      <c r="F30090" s="2">
        <v>0.71875</v>
      </c>
      <c r="G30090" s="2"/>
      <c r="H30090">
        <v>2</v>
      </c>
    </row>
    <row r="30091" spans="1:8" x14ac:dyDescent="0.35">
      <c r="A30091">
        <v>148840</v>
      </c>
      <c r="B30091">
        <v>0</v>
      </c>
      <c r="C30091">
        <v>1</v>
      </c>
      <c r="D30091" t="s">
        <v>19</v>
      </c>
      <c r="E30091" s="2">
        <v>0.72175925925925921</v>
      </c>
      <c r="F30091" s="2">
        <v>0.72222222222222221</v>
      </c>
      <c r="G30091" s="2"/>
      <c r="H30091">
        <v>2</v>
      </c>
    </row>
    <row r="30092" spans="1:8" x14ac:dyDescent="0.35">
      <c r="A30092">
        <v>148840</v>
      </c>
      <c r="B30092">
        <v>0</v>
      </c>
      <c r="C30092">
        <v>1</v>
      </c>
      <c r="D30092" t="s">
        <v>146</v>
      </c>
      <c r="E30092" s="2">
        <v>0.72326388888888893</v>
      </c>
      <c r="F30092" s="2">
        <v>0.72372685185185182</v>
      </c>
      <c r="G30092" s="2"/>
      <c r="H30092" t="s">
        <v>159</v>
      </c>
    </row>
    <row r="30093" spans="1:8" x14ac:dyDescent="0.35">
      <c r="A30093">
        <v>148840</v>
      </c>
      <c r="B30093">
        <v>0</v>
      </c>
      <c r="C30093">
        <v>1</v>
      </c>
      <c r="D30093" t="s">
        <v>13</v>
      </c>
      <c r="E30093" s="2">
        <v>0.72685185185185186</v>
      </c>
      <c r="F30093" s="2">
        <v>0.7275462962962963</v>
      </c>
      <c r="G30093" s="2"/>
      <c r="H30093" t="s">
        <v>152</v>
      </c>
    </row>
    <row r="30094" spans="1:8" x14ac:dyDescent="0.35">
      <c r="A30094">
        <v>148840</v>
      </c>
      <c r="B30094">
        <v>1</v>
      </c>
      <c r="C30094">
        <v>1</v>
      </c>
      <c r="D30094" t="s">
        <v>160</v>
      </c>
      <c r="E30094" s="2">
        <v>0.73055555555555551</v>
      </c>
      <c r="F30094" s="2">
        <v>0.73101851851851851</v>
      </c>
      <c r="G30094" s="2"/>
      <c r="H30094" t="s">
        <v>152</v>
      </c>
    </row>
    <row r="30095" spans="1:8" x14ac:dyDescent="0.35">
      <c r="A30095">
        <v>148840</v>
      </c>
      <c r="B30095">
        <v>1</v>
      </c>
      <c r="C30095">
        <v>1</v>
      </c>
      <c r="D30095" t="s">
        <v>11</v>
      </c>
      <c r="E30095" s="2">
        <v>0.73356481481481484</v>
      </c>
      <c r="H30095" t="s">
        <v>161</v>
      </c>
    </row>
    <row r="30096" spans="1:8" x14ac:dyDescent="0.35">
      <c r="A30096">
        <v>145829</v>
      </c>
      <c r="B30096">
        <v>0</v>
      </c>
      <c r="C30096">
        <v>1</v>
      </c>
      <c r="D30096" t="s">
        <v>9</v>
      </c>
      <c r="F30096" s="2">
        <v>0.65150462962962963</v>
      </c>
      <c r="G30096" s="2"/>
      <c r="H30096">
        <v>1</v>
      </c>
    </row>
    <row r="30097" spans="1:8" x14ac:dyDescent="0.35">
      <c r="A30097">
        <v>145829</v>
      </c>
      <c r="B30097">
        <v>0</v>
      </c>
      <c r="C30097">
        <v>1</v>
      </c>
      <c r="D30097" t="s">
        <v>93</v>
      </c>
      <c r="E30097" s="2">
        <v>0.65266203703703707</v>
      </c>
      <c r="F30097" s="2">
        <v>0.65312499999999996</v>
      </c>
      <c r="G30097" s="2"/>
      <c r="H30097">
        <v>1</v>
      </c>
    </row>
    <row r="30098" spans="1:8" x14ac:dyDescent="0.35">
      <c r="A30098">
        <v>145829</v>
      </c>
      <c r="B30098">
        <v>0</v>
      </c>
      <c r="C30098">
        <v>1</v>
      </c>
      <c r="D30098" t="s">
        <v>123</v>
      </c>
      <c r="E30098" s="2">
        <v>0.65486111111111112</v>
      </c>
      <c r="F30098" s="2">
        <v>0.65543981481481484</v>
      </c>
      <c r="G30098" s="2"/>
      <c r="H30098">
        <v>1</v>
      </c>
    </row>
    <row r="30099" spans="1:8" x14ac:dyDescent="0.35">
      <c r="A30099">
        <v>145829</v>
      </c>
      <c r="B30099">
        <v>0</v>
      </c>
      <c r="C30099">
        <v>1</v>
      </c>
      <c r="D30099" t="s">
        <v>21</v>
      </c>
      <c r="E30099" s="2">
        <v>0.65763888888888888</v>
      </c>
      <c r="F30099" s="2">
        <v>0.6582175925925926</v>
      </c>
      <c r="G30099" s="2"/>
      <c r="H30099" t="s">
        <v>114</v>
      </c>
    </row>
    <row r="30100" spans="1:8" x14ac:dyDescent="0.35">
      <c r="A30100">
        <v>145829</v>
      </c>
      <c r="B30100">
        <v>0</v>
      </c>
      <c r="C30100">
        <v>1</v>
      </c>
      <c r="D30100" t="s">
        <v>45</v>
      </c>
      <c r="E30100" s="2">
        <v>0.65960648148148149</v>
      </c>
      <c r="F30100" s="2">
        <v>0.66030092592592593</v>
      </c>
      <c r="G30100" s="2"/>
      <c r="H30100" t="s">
        <v>152</v>
      </c>
    </row>
    <row r="30101" spans="1:8" x14ac:dyDescent="0.35">
      <c r="A30101">
        <v>145829</v>
      </c>
      <c r="B30101">
        <v>0</v>
      </c>
      <c r="C30101">
        <v>1</v>
      </c>
      <c r="D30101" t="s">
        <v>24</v>
      </c>
      <c r="E30101" s="2">
        <v>0.66782407407407407</v>
      </c>
      <c r="F30101" s="2">
        <v>0.66851851851851851</v>
      </c>
      <c r="G30101" s="2"/>
      <c r="H30101" t="s">
        <v>152</v>
      </c>
    </row>
    <row r="30102" spans="1:8" x14ac:dyDescent="0.35">
      <c r="A30102">
        <v>145829</v>
      </c>
      <c r="B30102">
        <v>0</v>
      </c>
      <c r="C30102">
        <v>1</v>
      </c>
      <c r="D30102" t="s">
        <v>113</v>
      </c>
      <c r="E30102" s="2">
        <v>0.67048611111111112</v>
      </c>
      <c r="F30102" s="2">
        <v>0.67106481481481484</v>
      </c>
      <c r="G30102" s="2"/>
      <c r="H30102" t="s">
        <v>152</v>
      </c>
    </row>
    <row r="30103" spans="1:8" x14ac:dyDescent="0.35">
      <c r="A30103">
        <v>145829</v>
      </c>
      <c r="B30103">
        <v>0</v>
      </c>
      <c r="C30103">
        <v>1</v>
      </c>
      <c r="D30103" t="s">
        <v>112</v>
      </c>
      <c r="E30103" s="2">
        <v>0.67245370370370372</v>
      </c>
      <c r="F30103" s="2">
        <v>0.67303240740740744</v>
      </c>
      <c r="G30103" s="2"/>
      <c r="H30103" t="s">
        <v>152</v>
      </c>
    </row>
    <row r="30104" spans="1:8" x14ac:dyDescent="0.35">
      <c r="A30104">
        <v>145829</v>
      </c>
      <c r="B30104">
        <v>0</v>
      </c>
      <c r="C30104">
        <v>1</v>
      </c>
      <c r="D30104" t="s">
        <v>111</v>
      </c>
      <c r="E30104" s="2">
        <v>0.67465277777777777</v>
      </c>
      <c r="F30104" s="2">
        <v>0.67511574074074077</v>
      </c>
      <c r="G30104" s="2"/>
      <c r="H30104" t="s">
        <v>152</v>
      </c>
    </row>
    <row r="30105" spans="1:8" x14ac:dyDescent="0.35">
      <c r="A30105">
        <v>145829</v>
      </c>
      <c r="B30105">
        <v>0</v>
      </c>
      <c r="C30105">
        <v>1</v>
      </c>
      <c r="D30105" t="s">
        <v>109</v>
      </c>
      <c r="E30105" s="2">
        <v>0.67662037037037037</v>
      </c>
      <c r="F30105" s="2">
        <v>0.67708333333333337</v>
      </c>
      <c r="G30105" s="2"/>
      <c r="H30105" t="s">
        <v>152</v>
      </c>
    </row>
    <row r="30106" spans="1:8" x14ac:dyDescent="0.35">
      <c r="A30106">
        <v>145829</v>
      </c>
      <c r="B30106">
        <v>0</v>
      </c>
      <c r="C30106">
        <v>1</v>
      </c>
      <c r="D30106" t="s">
        <v>39</v>
      </c>
      <c r="E30106" s="2">
        <v>0.6791666666666667</v>
      </c>
      <c r="F30106" s="2">
        <v>0.67986111111111114</v>
      </c>
      <c r="G30106" s="2"/>
      <c r="H30106">
        <v>5</v>
      </c>
    </row>
    <row r="30107" spans="1:8" x14ac:dyDescent="0.35">
      <c r="A30107">
        <v>145829</v>
      </c>
      <c r="B30107">
        <v>0</v>
      </c>
      <c r="C30107">
        <v>1</v>
      </c>
      <c r="D30107" t="s">
        <v>108</v>
      </c>
      <c r="E30107" s="2">
        <v>0.68240740740740746</v>
      </c>
      <c r="F30107" s="2">
        <v>0.68287037037037035</v>
      </c>
      <c r="G30107" s="2"/>
      <c r="H30107">
        <v>1</v>
      </c>
    </row>
    <row r="30108" spans="1:8" x14ac:dyDescent="0.35">
      <c r="A30108">
        <v>145829</v>
      </c>
      <c r="B30108">
        <v>0</v>
      </c>
      <c r="C30108">
        <v>1</v>
      </c>
      <c r="D30108" t="s">
        <v>107</v>
      </c>
      <c r="E30108" s="2">
        <v>0.68449074074074079</v>
      </c>
      <c r="F30108" s="2">
        <v>0.68495370370370368</v>
      </c>
      <c r="G30108" s="2"/>
      <c r="H30108">
        <v>1</v>
      </c>
    </row>
    <row r="30109" spans="1:8" x14ac:dyDescent="0.35">
      <c r="A30109">
        <v>145829</v>
      </c>
      <c r="B30109">
        <v>0</v>
      </c>
      <c r="C30109">
        <v>1</v>
      </c>
      <c r="D30109" t="s">
        <v>106</v>
      </c>
      <c r="E30109" s="2">
        <v>0.68611111111111112</v>
      </c>
      <c r="F30109" s="2">
        <v>0.68657407407407411</v>
      </c>
      <c r="G30109" s="2"/>
      <c r="H30109">
        <v>1</v>
      </c>
    </row>
    <row r="30110" spans="1:8" x14ac:dyDescent="0.35">
      <c r="A30110">
        <v>145829</v>
      </c>
      <c r="B30110">
        <v>0</v>
      </c>
      <c r="C30110">
        <v>1</v>
      </c>
      <c r="D30110" t="s">
        <v>105</v>
      </c>
      <c r="E30110" s="2">
        <v>0.68831018518518516</v>
      </c>
      <c r="F30110" s="2">
        <v>0.68877314814814816</v>
      </c>
      <c r="G30110" s="2"/>
      <c r="H30110">
        <v>1</v>
      </c>
    </row>
    <row r="30111" spans="1:8" x14ac:dyDescent="0.35">
      <c r="A30111">
        <v>145829</v>
      </c>
      <c r="B30111">
        <v>0</v>
      </c>
      <c r="C30111">
        <v>1</v>
      </c>
      <c r="D30111" t="s">
        <v>104</v>
      </c>
      <c r="E30111" s="2">
        <v>0.69050925925925921</v>
      </c>
      <c r="F30111" s="2">
        <v>0.69097222222222221</v>
      </c>
      <c r="G30111" s="2"/>
      <c r="H30111">
        <v>1</v>
      </c>
    </row>
    <row r="30112" spans="1:8" x14ac:dyDescent="0.35">
      <c r="A30112">
        <v>145829</v>
      </c>
      <c r="B30112">
        <v>0</v>
      </c>
      <c r="C30112">
        <v>1</v>
      </c>
      <c r="D30112" t="s">
        <v>103</v>
      </c>
      <c r="E30112" s="2">
        <v>0.69340277777777781</v>
      </c>
      <c r="F30112" s="2">
        <v>0.6938657407407407</v>
      </c>
      <c r="G30112" s="2"/>
      <c r="H30112">
        <v>1</v>
      </c>
    </row>
    <row r="30113" spans="1:8" x14ac:dyDescent="0.35">
      <c r="A30113">
        <v>145829</v>
      </c>
      <c r="B30113">
        <v>0</v>
      </c>
      <c r="C30113">
        <v>1</v>
      </c>
      <c r="D30113" t="s">
        <v>102</v>
      </c>
      <c r="E30113" s="2">
        <v>0.69618055555555558</v>
      </c>
      <c r="F30113" s="2">
        <v>0.69664351851851847</v>
      </c>
      <c r="G30113" s="2"/>
      <c r="H30113">
        <v>1</v>
      </c>
    </row>
    <row r="30114" spans="1:8" x14ac:dyDescent="0.35">
      <c r="A30114">
        <v>145829</v>
      </c>
      <c r="B30114">
        <v>0</v>
      </c>
      <c r="C30114">
        <v>1</v>
      </c>
      <c r="D30114" t="s">
        <v>8</v>
      </c>
      <c r="E30114" s="2">
        <v>0.70011574074074079</v>
      </c>
      <c r="F30114" s="2">
        <v>0.70057870370370368</v>
      </c>
      <c r="G30114" s="2"/>
      <c r="H30114">
        <v>1</v>
      </c>
    </row>
    <row r="30115" spans="1:8" x14ac:dyDescent="0.35">
      <c r="A30115">
        <v>145829</v>
      </c>
      <c r="B30115">
        <v>0</v>
      </c>
      <c r="C30115">
        <v>1</v>
      </c>
      <c r="D30115" t="s">
        <v>48</v>
      </c>
      <c r="E30115" s="2">
        <v>0.70231481481481484</v>
      </c>
      <c r="H30115">
        <v>13</v>
      </c>
    </row>
    <row r="30116" spans="1:8" x14ac:dyDescent="0.35">
      <c r="A30116">
        <v>148134</v>
      </c>
      <c r="B30116">
        <v>0</v>
      </c>
      <c r="C30116">
        <v>1</v>
      </c>
      <c r="D30116" t="s">
        <v>18</v>
      </c>
      <c r="F30116" s="2">
        <v>0.6518518518518519</v>
      </c>
      <c r="G30116" s="2"/>
      <c r="H30116" t="s">
        <v>124</v>
      </c>
    </row>
    <row r="30117" spans="1:8" x14ac:dyDescent="0.35">
      <c r="A30117">
        <v>148134</v>
      </c>
      <c r="B30117">
        <v>0</v>
      </c>
      <c r="C30117">
        <v>1</v>
      </c>
      <c r="D30117" t="s">
        <v>17</v>
      </c>
      <c r="E30117" s="2">
        <v>0.65393518518518523</v>
      </c>
      <c r="F30117" s="2">
        <v>0.65439814814814812</v>
      </c>
      <c r="G30117" s="2"/>
      <c r="H30117">
        <v>2</v>
      </c>
    </row>
    <row r="30118" spans="1:8" x14ac:dyDescent="0.35">
      <c r="A30118">
        <v>148134</v>
      </c>
      <c r="B30118">
        <v>0</v>
      </c>
      <c r="C30118">
        <v>1</v>
      </c>
      <c r="D30118" t="s">
        <v>125</v>
      </c>
      <c r="E30118" s="2">
        <v>0.65590277777777772</v>
      </c>
      <c r="F30118" s="2">
        <v>0.65636574074074072</v>
      </c>
      <c r="G30118" s="2"/>
      <c r="H30118">
        <v>2</v>
      </c>
    </row>
    <row r="30119" spans="1:8" x14ac:dyDescent="0.35">
      <c r="A30119">
        <v>148134</v>
      </c>
      <c r="B30119">
        <v>0</v>
      </c>
      <c r="C30119">
        <v>1</v>
      </c>
      <c r="D30119" t="s">
        <v>126</v>
      </c>
      <c r="E30119" s="2">
        <v>0.6582175925925926</v>
      </c>
      <c r="F30119" s="2">
        <v>0.65891203703703705</v>
      </c>
      <c r="G30119" s="2"/>
      <c r="H30119" t="s">
        <v>127</v>
      </c>
    </row>
    <row r="30120" spans="1:8" x14ac:dyDescent="0.35">
      <c r="A30120">
        <v>148134</v>
      </c>
      <c r="B30120">
        <v>0</v>
      </c>
      <c r="C30120">
        <v>1</v>
      </c>
      <c r="D30120" t="s">
        <v>128</v>
      </c>
      <c r="E30120" s="2">
        <v>0.6606481481481481</v>
      </c>
      <c r="F30120" s="2">
        <v>0.66111111111111109</v>
      </c>
      <c r="G30120" s="2"/>
      <c r="H30120" t="s">
        <v>110</v>
      </c>
    </row>
    <row r="30121" spans="1:8" x14ac:dyDescent="0.35">
      <c r="A30121">
        <v>148134</v>
      </c>
      <c r="B30121">
        <v>0</v>
      </c>
      <c r="C30121">
        <v>1</v>
      </c>
      <c r="D30121" t="s">
        <v>129</v>
      </c>
      <c r="E30121" s="2">
        <v>0.66284722222222225</v>
      </c>
      <c r="F30121" s="2">
        <v>0.66331018518518514</v>
      </c>
      <c r="G30121" s="2"/>
      <c r="H30121" t="s">
        <v>110</v>
      </c>
    </row>
    <row r="30122" spans="1:8" x14ac:dyDescent="0.35">
      <c r="A30122">
        <v>148134</v>
      </c>
      <c r="B30122">
        <v>0</v>
      </c>
      <c r="C30122">
        <v>1</v>
      </c>
      <c r="D30122" t="s">
        <v>130</v>
      </c>
      <c r="E30122" s="2">
        <v>0.66493055555555558</v>
      </c>
      <c r="F30122" s="2">
        <v>0.6655092592592593</v>
      </c>
      <c r="G30122" s="2"/>
      <c r="H30122" t="s">
        <v>110</v>
      </c>
    </row>
    <row r="30123" spans="1:8" x14ac:dyDescent="0.35">
      <c r="A30123">
        <v>148134</v>
      </c>
      <c r="B30123">
        <v>0</v>
      </c>
      <c r="C30123">
        <v>1</v>
      </c>
      <c r="D30123" t="s">
        <v>45</v>
      </c>
      <c r="E30123" s="2">
        <v>0.66701388888888891</v>
      </c>
      <c r="F30123" s="2">
        <v>0.66770833333333335</v>
      </c>
      <c r="G30123" s="2"/>
      <c r="H30123" t="s">
        <v>110</v>
      </c>
    </row>
    <row r="30124" spans="1:8" x14ac:dyDescent="0.35">
      <c r="A30124">
        <v>148134</v>
      </c>
      <c r="B30124">
        <v>0</v>
      </c>
      <c r="C30124">
        <v>1</v>
      </c>
      <c r="D30124" t="s">
        <v>21</v>
      </c>
      <c r="E30124" s="2">
        <v>0.66909722222222223</v>
      </c>
      <c r="F30124" s="2">
        <v>0.66967592592592595</v>
      </c>
      <c r="G30124" s="2"/>
      <c r="H30124" t="s">
        <v>122</v>
      </c>
    </row>
    <row r="30125" spans="1:8" x14ac:dyDescent="0.35">
      <c r="A30125">
        <v>148134</v>
      </c>
      <c r="B30125">
        <v>0</v>
      </c>
      <c r="C30125">
        <v>1</v>
      </c>
      <c r="D30125" t="s">
        <v>123</v>
      </c>
      <c r="E30125" s="2">
        <v>0.671875</v>
      </c>
      <c r="F30125" s="2">
        <v>0.67245370370370372</v>
      </c>
      <c r="G30125" s="2"/>
      <c r="H30125">
        <v>2</v>
      </c>
    </row>
    <row r="30126" spans="1:8" x14ac:dyDescent="0.35">
      <c r="A30126">
        <v>148134</v>
      </c>
      <c r="B30126">
        <v>0</v>
      </c>
      <c r="C30126">
        <v>1</v>
      </c>
      <c r="D30126" t="s">
        <v>93</v>
      </c>
      <c r="E30126" s="2">
        <v>0.6743055555555556</v>
      </c>
      <c r="F30126" s="2">
        <v>0.67476851851851849</v>
      </c>
      <c r="G30126" s="2"/>
      <c r="H30126">
        <v>2</v>
      </c>
    </row>
    <row r="30127" spans="1:8" x14ac:dyDescent="0.35">
      <c r="A30127">
        <v>148134</v>
      </c>
      <c r="B30127">
        <v>0</v>
      </c>
      <c r="C30127">
        <v>1</v>
      </c>
      <c r="D30127" t="s">
        <v>9</v>
      </c>
      <c r="E30127" s="2">
        <v>0.67592592592592593</v>
      </c>
      <c r="F30127" s="2">
        <v>0.67638888888888893</v>
      </c>
      <c r="G30127" s="2"/>
      <c r="H30127">
        <v>2</v>
      </c>
    </row>
    <row r="30128" spans="1:8" x14ac:dyDescent="0.35">
      <c r="A30128">
        <v>148134</v>
      </c>
      <c r="B30128">
        <v>0</v>
      </c>
      <c r="C30128">
        <v>1</v>
      </c>
      <c r="D30128" t="s">
        <v>144</v>
      </c>
      <c r="E30128" s="2">
        <v>0.67743055555555554</v>
      </c>
      <c r="F30128" s="2">
        <v>0.67789351851851853</v>
      </c>
      <c r="G30128" s="2"/>
      <c r="H30128">
        <v>2</v>
      </c>
    </row>
    <row r="30129" spans="1:8" x14ac:dyDescent="0.35">
      <c r="A30129">
        <v>148134</v>
      </c>
      <c r="B30129">
        <v>0</v>
      </c>
      <c r="C30129">
        <v>1</v>
      </c>
      <c r="D30129" t="s">
        <v>59</v>
      </c>
      <c r="E30129" s="2">
        <v>0.67893518518518514</v>
      </c>
      <c r="F30129" s="2">
        <v>0.67939814814814814</v>
      </c>
      <c r="G30129" s="2"/>
      <c r="H30129">
        <v>2</v>
      </c>
    </row>
    <row r="30130" spans="1:8" x14ac:dyDescent="0.35">
      <c r="A30130">
        <v>148134</v>
      </c>
      <c r="B30130">
        <v>0</v>
      </c>
      <c r="C30130">
        <v>1</v>
      </c>
      <c r="D30130" t="s">
        <v>143</v>
      </c>
      <c r="E30130" s="2">
        <v>0.6806712962962963</v>
      </c>
      <c r="F30130" s="2">
        <v>0.68136574074074074</v>
      </c>
      <c r="G30130" s="2"/>
      <c r="H30130">
        <v>2</v>
      </c>
    </row>
    <row r="30131" spans="1:8" x14ac:dyDescent="0.35">
      <c r="A30131">
        <v>148134</v>
      </c>
      <c r="B30131">
        <v>0</v>
      </c>
      <c r="C30131">
        <v>1</v>
      </c>
      <c r="D30131" t="s">
        <v>142</v>
      </c>
      <c r="E30131" s="2">
        <v>0.68206018518518519</v>
      </c>
      <c r="F30131" s="2">
        <v>0.68252314814814818</v>
      </c>
      <c r="G30131" s="2"/>
      <c r="H30131">
        <v>2</v>
      </c>
    </row>
    <row r="30132" spans="1:8" x14ac:dyDescent="0.35">
      <c r="A30132">
        <v>148134</v>
      </c>
      <c r="B30132">
        <v>0</v>
      </c>
      <c r="C30132">
        <v>1</v>
      </c>
      <c r="D30132" t="s">
        <v>46</v>
      </c>
      <c r="E30132" s="2">
        <v>0.68368055555555551</v>
      </c>
      <c r="F30132" s="2">
        <v>0.68414351851851851</v>
      </c>
      <c r="G30132" s="2"/>
      <c r="H30132">
        <v>2</v>
      </c>
    </row>
    <row r="30133" spans="1:8" x14ac:dyDescent="0.35">
      <c r="A30133">
        <v>148134</v>
      </c>
      <c r="B30133">
        <v>0</v>
      </c>
      <c r="C30133">
        <v>1</v>
      </c>
      <c r="D30133" t="s">
        <v>141</v>
      </c>
      <c r="E30133" s="2">
        <v>0.68495370370370368</v>
      </c>
      <c r="F30133" s="2">
        <v>0.68541666666666667</v>
      </c>
      <c r="G30133" s="2"/>
      <c r="H30133">
        <v>2</v>
      </c>
    </row>
    <row r="30134" spans="1:8" x14ac:dyDescent="0.35">
      <c r="A30134">
        <v>148134</v>
      </c>
      <c r="B30134">
        <v>0</v>
      </c>
      <c r="C30134">
        <v>1</v>
      </c>
      <c r="D30134" t="s">
        <v>140</v>
      </c>
      <c r="E30134" s="2">
        <v>0.687037037037037</v>
      </c>
      <c r="F30134" s="2">
        <v>0.68773148148148144</v>
      </c>
      <c r="G30134" s="2"/>
      <c r="H30134">
        <v>2</v>
      </c>
    </row>
    <row r="30135" spans="1:8" x14ac:dyDescent="0.35">
      <c r="A30135">
        <v>148134</v>
      </c>
      <c r="B30135">
        <v>0</v>
      </c>
      <c r="C30135">
        <v>1</v>
      </c>
      <c r="D30135" t="s">
        <v>95</v>
      </c>
      <c r="E30135" s="2">
        <v>0.68912037037037033</v>
      </c>
      <c r="F30135" s="2">
        <v>0.68969907407407405</v>
      </c>
      <c r="G30135" s="2"/>
      <c r="H30135">
        <v>2</v>
      </c>
    </row>
    <row r="30136" spans="1:8" x14ac:dyDescent="0.35">
      <c r="A30136">
        <v>148134</v>
      </c>
      <c r="B30136">
        <v>0</v>
      </c>
      <c r="C30136">
        <v>1</v>
      </c>
      <c r="D30136" t="s">
        <v>72</v>
      </c>
      <c r="E30136" s="2">
        <v>0.69120370370370365</v>
      </c>
      <c r="F30136" s="2">
        <v>0.69178240740740737</v>
      </c>
      <c r="G30136" s="2"/>
      <c r="H30136">
        <v>2</v>
      </c>
    </row>
    <row r="30137" spans="1:8" x14ac:dyDescent="0.35">
      <c r="A30137">
        <v>148134</v>
      </c>
      <c r="B30137">
        <v>0</v>
      </c>
      <c r="C30137">
        <v>1</v>
      </c>
      <c r="D30137" t="s">
        <v>139</v>
      </c>
      <c r="E30137" s="2">
        <v>0.69351851851851853</v>
      </c>
      <c r="F30137" s="2">
        <v>0.69421296296296298</v>
      </c>
      <c r="G30137" s="2"/>
      <c r="H30137">
        <v>2</v>
      </c>
    </row>
    <row r="30138" spans="1:8" x14ac:dyDescent="0.35">
      <c r="A30138">
        <v>148134</v>
      </c>
      <c r="B30138">
        <v>0</v>
      </c>
      <c r="C30138">
        <v>1</v>
      </c>
      <c r="D30138" t="s">
        <v>138</v>
      </c>
      <c r="E30138" s="2">
        <v>0.6962962962962963</v>
      </c>
      <c r="F30138" s="2">
        <v>0.6967592592592593</v>
      </c>
      <c r="G30138" s="2"/>
      <c r="H30138">
        <v>2</v>
      </c>
    </row>
    <row r="30139" spans="1:8" x14ac:dyDescent="0.35">
      <c r="A30139">
        <v>148134</v>
      </c>
      <c r="B30139">
        <v>0</v>
      </c>
      <c r="C30139">
        <v>1</v>
      </c>
      <c r="D30139" t="s">
        <v>137</v>
      </c>
      <c r="E30139" s="2">
        <v>0.69803240740740746</v>
      </c>
      <c r="F30139" s="2">
        <v>0.69849537037037035</v>
      </c>
      <c r="G30139" s="2"/>
      <c r="H30139">
        <v>2</v>
      </c>
    </row>
    <row r="30140" spans="1:8" x14ac:dyDescent="0.35">
      <c r="A30140">
        <v>148134</v>
      </c>
      <c r="B30140">
        <v>0</v>
      </c>
      <c r="C30140">
        <v>1</v>
      </c>
      <c r="D30140" t="s">
        <v>136</v>
      </c>
      <c r="E30140" s="2">
        <v>0.70011574074074079</v>
      </c>
      <c r="F30140" s="2">
        <v>0.70057870370370368</v>
      </c>
      <c r="G30140" s="2"/>
      <c r="H30140">
        <v>2</v>
      </c>
    </row>
    <row r="30141" spans="1:8" x14ac:dyDescent="0.35">
      <c r="A30141">
        <v>148134</v>
      </c>
      <c r="B30141">
        <v>0</v>
      </c>
      <c r="C30141">
        <v>1</v>
      </c>
      <c r="D30141" t="s">
        <v>135</v>
      </c>
      <c r="E30141" s="2">
        <v>0.70196759259259256</v>
      </c>
      <c r="F30141" s="2">
        <v>0.70243055555555556</v>
      </c>
      <c r="G30141" s="2"/>
      <c r="H30141">
        <v>2</v>
      </c>
    </row>
    <row r="30142" spans="1:8" x14ac:dyDescent="0.35">
      <c r="A30142">
        <v>148134</v>
      </c>
      <c r="B30142">
        <v>1</v>
      </c>
      <c r="C30142">
        <v>1</v>
      </c>
      <c r="D30142" t="s">
        <v>38</v>
      </c>
      <c r="E30142" s="2">
        <v>0.70462962962962961</v>
      </c>
      <c r="F30142" s="2">
        <v>0.70532407407407405</v>
      </c>
      <c r="G30142" s="2"/>
      <c r="H30142" t="s">
        <v>172</v>
      </c>
    </row>
    <row r="30143" spans="1:8" x14ac:dyDescent="0.35">
      <c r="A30143">
        <v>148134</v>
      </c>
      <c r="B30143">
        <v>1</v>
      </c>
      <c r="C30143">
        <v>1</v>
      </c>
      <c r="D30143" t="s">
        <v>133</v>
      </c>
      <c r="E30143" s="2">
        <v>0.70659722222222221</v>
      </c>
      <c r="F30143" s="2">
        <v>0.70706018518518521</v>
      </c>
      <c r="G30143" s="2"/>
      <c r="H30143">
        <v>1</v>
      </c>
    </row>
    <row r="30144" spans="1:8" x14ac:dyDescent="0.35">
      <c r="A30144">
        <v>148134</v>
      </c>
      <c r="B30144">
        <v>1</v>
      </c>
      <c r="C30144">
        <v>1</v>
      </c>
      <c r="D30144" t="s">
        <v>132</v>
      </c>
      <c r="E30144" s="2">
        <v>0.70844907407407409</v>
      </c>
      <c r="F30144" s="2">
        <v>0.70891203703703709</v>
      </c>
      <c r="G30144" s="2"/>
      <c r="H30144">
        <v>1</v>
      </c>
    </row>
    <row r="30145" spans="1:8" x14ac:dyDescent="0.35">
      <c r="A30145">
        <v>148134</v>
      </c>
      <c r="B30145">
        <v>1</v>
      </c>
      <c r="C30145">
        <v>1</v>
      </c>
      <c r="D30145" t="s">
        <v>31</v>
      </c>
      <c r="E30145" s="2">
        <v>0.71099537037037042</v>
      </c>
      <c r="F30145" s="2">
        <v>0.71168981481481486</v>
      </c>
      <c r="G30145" s="2"/>
      <c r="H30145">
        <v>1</v>
      </c>
    </row>
    <row r="30146" spans="1:8" x14ac:dyDescent="0.35">
      <c r="A30146">
        <v>148134</v>
      </c>
      <c r="B30146">
        <v>1</v>
      </c>
      <c r="C30146">
        <v>1</v>
      </c>
      <c r="D30146" t="s">
        <v>158</v>
      </c>
      <c r="E30146" s="2">
        <v>0.71354166666666663</v>
      </c>
      <c r="F30146" s="2">
        <v>0.71412037037037035</v>
      </c>
      <c r="G30146" s="2"/>
      <c r="H30146">
        <v>1</v>
      </c>
    </row>
    <row r="30147" spans="1:8" x14ac:dyDescent="0.35">
      <c r="A30147">
        <v>148134</v>
      </c>
      <c r="B30147">
        <v>1</v>
      </c>
      <c r="C30147">
        <v>1</v>
      </c>
      <c r="D30147" t="s">
        <v>157</v>
      </c>
      <c r="E30147" s="2">
        <v>0.71585648148148151</v>
      </c>
      <c r="F30147" s="2">
        <v>0.7163194444444444</v>
      </c>
      <c r="G30147" s="2"/>
      <c r="H30147">
        <v>1</v>
      </c>
    </row>
    <row r="30148" spans="1:8" x14ac:dyDescent="0.35">
      <c r="A30148">
        <v>148134</v>
      </c>
      <c r="B30148">
        <v>1</v>
      </c>
      <c r="C30148">
        <v>1</v>
      </c>
      <c r="D30148" t="s">
        <v>156</v>
      </c>
      <c r="E30148" s="2">
        <v>0.71851851851851856</v>
      </c>
      <c r="F30148" s="2">
        <v>0.71898148148148144</v>
      </c>
      <c r="G30148" s="2"/>
      <c r="H30148">
        <v>1</v>
      </c>
    </row>
    <row r="30149" spans="1:8" x14ac:dyDescent="0.35">
      <c r="A30149">
        <v>148134</v>
      </c>
      <c r="B30149">
        <v>1</v>
      </c>
      <c r="C30149">
        <v>1</v>
      </c>
      <c r="D30149" t="s">
        <v>16</v>
      </c>
      <c r="E30149" s="2">
        <v>0.72048611111111116</v>
      </c>
      <c r="H30149">
        <v>1</v>
      </c>
    </row>
    <row r="30150" spans="1:8" x14ac:dyDescent="0.35">
      <c r="A30150">
        <v>147434</v>
      </c>
      <c r="B30150">
        <v>0</v>
      </c>
      <c r="C30150">
        <v>1</v>
      </c>
      <c r="D30150" t="s">
        <v>11</v>
      </c>
      <c r="F30150" s="2">
        <v>0.65277777777777779</v>
      </c>
      <c r="G30150" s="2"/>
      <c r="H30150" t="s">
        <v>161</v>
      </c>
    </row>
    <row r="30151" spans="1:8" x14ac:dyDescent="0.35">
      <c r="A30151">
        <v>147434</v>
      </c>
      <c r="B30151">
        <v>0</v>
      </c>
      <c r="C30151">
        <v>1</v>
      </c>
      <c r="D30151" t="s">
        <v>160</v>
      </c>
      <c r="E30151" s="2">
        <v>0.65520833333333328</v>
      </c>
      <c r="F30151" s="2">
        <v>0.65590277777777772</v>
      </c>
      <c r="G30151" s="2"/>
      <c r="H30151" t="s">
        <v>110</v>
      </c>
    </row>
    <row r="30152" spans="1:8" x14ac:dyDescent="0.35">
      <c r="A30152">
        <v>147434</v>
      </c>
      <c r="B30152">
        <v>1</v>
      </c>
      <c r="C30152">
        <v>1</v>
      </c>
      <c r="D30152" t="s">
        <v>13</v>
      </c>
      <c r="E30152" s="2">
        <v>0.65937500000000004</v>
      </c>
      <c r="F30152" s="2">
        <v>0.66006944444444449</v>
      </c>
      <c r="G30152" s="2"/>
      <c r="H30152" t="s">
        <v>110</v>
      </c>
    </row>
    <row r="30153" spans="1:8" x14ac:dyDescent="0.35">
      <c r="A30153">
        <v>147434</v>
      </c>
      <c r="B30153">
        <v>1</v>
      </c>
      <c r="C30153">
        <v>1</v>
      </c>
      <c r="D30153" t="s">
        <v>146</v>
      </c>
      <c r="E30153" s="2">
        <v>0.66238425925925926</v>
      </c>
      <c r="F30153" s="2">
        <v>0.66284722222222225</v>
      </c>
      <c r="G30153" s="2"/>
      <c r="H30153" t="s">
        <v>147</v>
      </c>
    </row>
    <row r="30154" spans="1:8" x14ac:dyDescent="0.35">
      <c r="A30154">
        <v>147434</v>
      </c>
      <c r="B30154">
        <v>1</v>
      </c>
      <c r="C30154">
        <v>1</v>
      </c>
      <c r="D30154" t="s">
        <v>19</v>
      </c>
      <c r="E30154" s="2">
        <v>0.66400462962962958</v>
      </c>
      <c r="F30154" s="2">
        <v>0.66446759259259258</v>
      </c>
      <c r="G30154" s="2"/>
      <c r="H30154">
        <v>1</v>
      </c>
    </row>
    <row r="30155" spans="1:8" x14ac:dyDescent="0.35">
      <c r="A30155">
        <v>147434</v>
      </c>
      <c r="B30155">
        <v>1</v>
      </c>
      <c r="C30155">
        <v>1</v>
      </c>
      <c r="D30155" t="s">
        <v>148</v>
      </c>
      <c r="E30155" s="2">
        <v>0.66724537037037035</v>
      </c>
      <c r="F30155" s="2">
        <v>0.66770833333333335</v>
      </c>
      <c r="G30155" s="2"/>
      <c r="H30155">
        <v>1</v>
      </c>
    </row>
    <row r="30156" spans="1:8" x14ac:dyDescent="0.35">
      <c r="A30156">
        <v>147434</v>
      </c>
      <c r="B30156">
        <v>1</v>
      </c>
      <c r="C30156">
        <v>1</v>
      </c>
      <c r="D30156" t="s">
        <v>149</v>
      </c>
      <c r="E30156" s="2">
        <v>0.66921296296296295</v>
      </c>
      <c r="F30156" s="2">
        <v>0.66979166666666667</v>
      </c>
      <c r="G30156" s="2"/>
      <c r="H30156">
        <v>1</v>
      </c>
    </row>
    <row r="30157" spans="1:8" x14ac:dyDescent="0.35">
      <c r="A30157">
        <v>147434</v>
      </c>
      <c r="B30157">
        <v>1</v>
      </c>
      <c r="C30157">
        <v>1</v>
      </c>
      <c r="D30157" t="s">
        <v>150</v>
      </c>
      <c r="E30157" s="2">
        <v>0.67118055555555556</v>
      </c>
      <c r="F30157" s="2">
        <v>0.671875</v>
      </c>
      <c r="G30157" s="2"/>
      <c r="H30157">
        <v>1</v>
      </c>
    </row>
    <row r="30158" spans="1:8" x14ac:dyDescent="0.35">
      <c r="A30158">
        <v>147434</v>
      </c>
      <c r="B30158">
        <v>1</v>
      </c>
      <c r="C30158">
        <v>1</v>
      </c>
      <c r="D30158" t="s">
        <v>151</v>
      </c>
      <c r="E30158" s="2">
        <v>0.67326388888888888</v>
      </c>
      <c r="F30158" s="2">
        <v>0.67372685185185188</v>
      </c>
      <c r="G30158" s="2"/>
      <c r="H30158">
        <v>1</v>
      </c>
    </row>
    <row r="30159" spans="1:8" x14ac:dyDescent="0.35">
      <c r="A30159">
        <v>147434</v>
      </c>
      <c r="B30159">
        <v>1</v>
      </c>
      <c r="C30159">
        <v>1</v>
      </c>
      <c r="D30159" t="s">
        <v>90</v>
      </c>
      <c r="E30159" s="2">
        <v>0.67523148148148149</v>
      </c>
      <c r="F30159" s="2">
        <v>0.67592592592592593</v>
      </c>
      <c r="G30159" s="2"/>
      <c r="H30159">
        <v>1</v>
      </c>
    </row>
    <row r="30160" spans="1:8" x14ac:dyDescent="0.35">
      <c r="A30160">
        <v>147434</v>
      </c>
      <c r="B30160">
        <v>1</v>
      </c>
      <c r="C30160">
        <v>1</v>
      </c>
      <c r="D30160" t="s">
        <v>59</v>
      </c>
      <c r="E30160" s="2">
        <v>0.67754629629629626</v>
      </c>
      <c r="F30160" s="2">
        <v>0.67800925925925926</v>
      </c>
      <c r="G30160" s="2"/>
      <c r="H30160">
        <v>1</v>
      </c>
    </row>
    <row r="30161" spans="1:8" x14ac:dyDescent="0.35">
      <c r="A30161">
        <v>147434</v>
      </c>
      <c r="B30161">
        <v>1</v>
      </c>
      <c r="C30161">
        <v>1</v>
      </c>
      <c r="D30161" t="s">
        <v>144</v>
      </c>
      <c r="E30161" s="2">
        <v>0.67939814814814814</v>
      </c>
      <c r="F30161" s="2">
        <v>0.67986111111111114</v>
      </c>
      <c r="G30161" s="2"/>
      <c r="H30161">
        <v>1</v>
      </c>
    </row>
    <row r="30162" spans="1:8" x14ac:dyDescent="0.35">
      <c r="A30162">
        <v>147434</v>
      </c>
      <c r="B30162">
        <v>1</v>
      </c>
      <c r="C30162">
        <v>1</v>
      </c>
      <c r="D30162" t="s">
        <v>9</v>
      </c>
      <c r="E30162" s="2">
        <v>0.68136574074074074</v>
      </c>
      <c r="F30162" s="2">
        <v>0.68182870370370374</v>
      </c>
      <c r="G30162" s="2"/>
      <c r="H30162">
        <v>1</v>
      </c>
    </row>
    <row r="30163" spans="1:8" x14ac:dyDescent="0.35">
      <c r="A30163">
        <v>147434</v>
      </c>
      <c r="B30163">
        <v>1</v>
      </c>
      <c r="C30163">
        <v>1</v>
      </c>
      <c r="D30163" t="s">
        <v>93</v>
      </c>
      <c r="E30163" s="2">
        <v>0.68298611111111107</v>
      </c>
      <c r="F30163" s="2">
        <v>0.68344907407407407</v>
      </c>
      <c r="G30163" s="2"/>
      <c r="H30163">
        <v>1</v>
      </c>
    </row>
    <row r="30164" spans="1:8" x14ac:dyDescent="0.35">
      <c r="A30164">
        <v>147434</v>
      </c>
      <c r="B30164">
        <v>1</v>
      </c>
      <c r="C30164">
        <v>1</v>
      </c>
      <c r="D30164" t="s">
        <v>123</v>
      </c>
      <c r="E30164" s="2">
        <v>0.68518518518518523</v>
      </c>
      <c r="F30164" s="2">
        <v>0.68576388888888884</v>
      </c>
      <c r="G30164" s="2"/>
      <c r="H30164">
        <v>1</v>
      </c>
    </row>
    <row r="30165" spans="1:8" x14ac:dyDescent="0.35">
      <c r="A30165">
        <v>147434</v>
      </c>
      <c r="B30165">
        <v>1</v>
      </c>
      <c r="C30165">
        <v>1</v>
      </c>
      <c r="D30165" t="s">
        <v>21</v>
      </c>
      <c r="E30165" s="2">
        <v>0.687962962962963</v>
      </c>
      <c r="F30165" s="2">
        <v>0.68854166666666672</v>
      </c>
      <c r="G30165" s="2"/>
      <c r="H30165" t="s">
        <v>114</v>
      </c>
    </row>
    <row r="30166" spans="1:8" x14ac:dyDescent="0.35">
      <c r="A30166">
        <v>147434</v>
      </c>
      <c r="B30166">
        <v>1</v>
      </c>
      <c r="C30166">
        <v>1</v>
      </c>
      <c r="D30166" t="s">
        <v>45</v>
      </c>
      <c r="E30166" s="2">
        <v>0.6899305555555556</v>
      </c>
      <c r="F30166" s="2">
        <v>0.69062500000000004</v>
      </c>
      <c r="G30166" s="2"/>
      <c r="H30166" t="s">
        <v>152</v>
      </c>
    </row>
    <row r="30167" spans="1:8" x14ac:dyDescent="0.35">
      <c r="A30167">
        <v>147434</v>
      </c>
      <c r="B30167">
        <v>1</v>
      </c>
      <c r="C30167">
        <v>1</v>
      </c>
      <c r="D30167" t="s">
        <v>24</v>
      </c>
      <c r="E30167" s="2">
        <v>0.69826388888888891</v>
      </c>
      <c r="F30167" s="2">
        <v>0.69976851851851851</v>
      </c>
      <c r="G30167" s="2"/>
      <c r="H30167" t="s">
        <v>152</v>
      </c>
    </row>
    <row r="30168" spans="1:8" x14ac:dyDescent="0.35">
      <c r="A30168">
        <v>147434</v>
      </c>
      <c r="B30168">
        <v>1</v>
      </c>
      <c r="C30168">
        <v>1</v>
      </c>
      <c r="D30168" t="s">
        <v>113</v>
      </c>
      <c r="E30168" s="2">
        <v>0.70173611111111112</v>
      </c>
      <c r="F30168" s="2">
        <v>0.70231481481481484</v>
      </c>
      <c r="G30168" s="2"/>
      <c r="H30168" t="s">
        <v>152</v>
      </c>
    </row>
    <row r="30169" spans="1:8" x14ac:dyDescent="0.35">
      <c r="A30169">
        <v>147434</v>
      </c>
      <c r="B30169">
        <v>1</v>
      </c>
      <c r="C30169">
        <v>1</v>
      </c>
      <c r="D30169" t="s">
        <v>112</v>
      </c>
      <c r="E30169" s="2">
        <v>0.70370370370370372</v>
      </c>
      <c r="F30169" s="2">
        <v>0.70428240740740744</v>
      </c>
      <c r="G30169" s="2"/>
      <c r="H30169" t="s">
        <v>152</v>
      </c>
    </row>
    <row r="30170" spans="1:8" x14ac:dyDescent="0.35">
      <c r="A30170">
        <v>147434</v>
      </c>
      <c r="B30170">
        <v>1</v>
      </c>
      <c r="C30170">
        <v>1</v>
      </c>
      <c r="D30170" t="s">
        <v>111</v>
      </c>
      <c r="E30170" s="2">
        <v>0.70590277777777777</v>
      </c>
      <c r="F30170" s="2">
        <v>0.70636574074074077</v>
      </c>
      <c r="G30170" s="2"/>
      <c r="H30170" t="s">
        <v>152</v>
      </c>
    </row>
    <row r="30171" spans="1:8" x14ac:dyDescent="0.35">
      <c r="A30171">
        <v>147434</v>
      </c>
      <c r="B30171">
        <v>1</v>
      </c>
      <c r="C30171">
        <v>1</v>
      </c>
      <c r="D30171" t="s">
        <v>109</v>
      </c>
      <c r="E30171" s="2">
        <v>0.70787037037037037</v>
      </c>
      <c r="F30171" s="2">
        <v>0.70833333333333337</v>
      </c>
      <c r="G30171" s="2"/>
      <c r="H30171" t="s">
        <v>152</v>
      </c>
    </row>
    <row r="30172" spans="1:8" x14ac:dyDescent="0.35">
      <c r="A30172">
        <v>147434</v>
      </c>
      <c r="B30172">
        <v>1</v>
      </c>
      <c r="C30172">
        <v>1</v>
      </c>
      <c r="D30172" t="s">
        <v>39</v>
      </c>
      <c r="E30172" s="2">
        <v>0.7104166666666667</v>
      </c>
      <c r="F30172" s="2">
        <v>0.71111111111111114</v>
      </c>
      <c r="G30172" s="2"/>
      <c r="H30172" t="s">
        <v>152</v>
      </c>
    </row>
    <row r="30173" spans="1:8" x14ac:dyDescent="0.35">
      <c r="A30173">
        <v>147434</v>
      </c>
      <c r="B30173">
        <v>1</v>
      </c>
      <c r="C30173">
        <v>1</v>
      </c>
      <c r="D30173" t="s">
        <v>121</v>
      </c>
      <c r="E30173" s="2">
        <v>0.71377314814814818</v>
      </c>
      <c r="F30173" s="2">
        <v>0.7143518518518519</v>
      </c>
      <c r="G30173" s="2"/>
      <c r="H30173" t="s">
        <v>152</v>
      </c>
    </row>
    <row r="30174" spans="1:8" x14ac:dyDescent="0.35">
      <c r="A30174">
        <v>147434</v>
      </c>
      <c r="B30174">
        <v>1</v>
      </c>
      <c r="C30174">
        <v>1</v>
      </c>
      <c r="D30174" t="s">
        <v>120</v>
      </c>
      <c r="E30174" s="2">
        <v>0.71643518518518523</v>
      </c>
      <c r="F30174" s="2">
        <v>0.71689814814814812</v>
      </c>
      <c r="G30174" s="2"/>
      <c r="H30174" t="s">
        <v>152</v>
      </c>
    </row>
    <row r="30175" spans="1:8" x14ac:dyDescent="0.35">
      <c r="A30175">
        <v>147434</v>
      </c>
      <c r="B30175">
        <v>1</v>
      </c>
      <c r="C30175">
        <v>1</v>
      </c>
      <c r="D30175" t="s">
        <v>119</v>
      </c>
      <c r="E30175" s="2">
        <v>0.71886574074074072</v>
      </c>
      <c r="F30175" s="2">
        <v>0.71932870370370372</v>
      </c>
      <c r="G30175" s="2"/>
      <c r="H30175" t="s">
        <v>152</v>
      </c>
    </row>
    <row r="30176" spans="1:8" x14ac:dyDescent="0.35">
      <c r="A30176">
        <v>147434</v>
      </c>
      <c r="B30176">
        <v>1</v>
      </c>
      <c r="C30176">
        <v>1</v>
      </c>
      <c r="D30176" t="s">
        <v>118</v>
      </c>
      <c r="E30176" s="2">
        <v>0.72129629629629632</v>
      </c>
      <c r="F30176" s="2">
        <v>0.72175925925925921</v>
      </c>
      <c r="G30176" s="2"/>
      <c r="H30176" t="s">
        <v>152</v>
      </c>
    </row>
    <row r="30177" spans="1:8" x14ac:dyDescent="0.35">
      <c r="A30177">
        <v>147434</v>
      </c>
      <c r="B30177">
        <v>1</v>
      </c>
      <c r="C30177">
        <v>1</v>
      </c>
      <c r="D30177" t="s">
        <v>117</v>
      </c>
      <c r="E30177" s="2">
        <v>0.72349537037037037</v>
      </c>
      <c r="F30177" s="2">
        <v>0.72395833333333337</v>
      </c>
      <c r="G30177" s="2"/>
      <c r="H30177" t="s">
        <v>152</v>
      </c>
    </row>
    <row r="30178" spans="1:8" x14ac:dyDescent="0.35">
      <c r="A30178">
        <v>147434</v>
      </c>
      <c r="B30178">
        <v>1</v>
      </c>
      <c r="C30178">
        <v>1</v>
      </c>
      <c r="D30178" t="s">
        <v>116</v>
      </c>
      <c r="E30178" s="2">
        <v>0.72777777777777775</v>
      </c>
      <c r="F30178" s="2">
        <v>0.72824074074074074</v>
      </c>
      <c r="G30178" s="2"/>
      <c r="H30178" t="s">
        <v>152</v>
      </c>
    </row>
    <row r="30179" spans="1:8" x14ac:dyDescent="0.35">
      <c r="A30179">
        <v>147434</v>
      </c>
      <c r="B30179">
        <v>1</v>
      </c>
      <c r="C30179">
        <v>1</v>
      </c>
      <c r="D30179" t="s">
        <v>6</v>
      </c>
      <c r="E30179" s="2">
        <v>0.72974537037037035</v>
      </c>
      <c r="H30179" t="s">
        <v>115</v>
      </c>
    </row>
    <row r="30180" spans="1:8" x14ac:dyDescent="0.35">
      <c r="A30180">
        <v>148536</v>
      </c>
      <c r="B30180">
        <v>0</v>
      </c>
      <c r="C30180">
        <v>1</v>
      </c>
      <c r="D30180" t="s">
        <v>26</v>
      </c>
      <c r="F30180" s="2">
        <v>0.65277777777777779</v>
      </c>
      <c r="G30180" s="2"/>
      <c r="H30180">
        <v>2</v>
      </c>
    </row>
    <row r="30181" spans="1:8" x14ac:dyDescent="0.35">
      <c r="A30181">
        <v>148536</v>
      </c>
      <c r="B30181">
        <v>0</v>
      </c>
      <c r="C30181">
        <v>1</v>
      </c>
      <c r="D30181" t="s">
        <v>165</v>
      </c>
      <c r="E30181" s="2">
        <v>0.65451388888888884</v>
      </c>
      <c r="F30181" s="2">
        <v>0.65497685185185184</v>
      </c>
      <c r="G30181" s="2"/>
      <c r="H30181">
        <v>2</v>
      </c>
    </row>
    <row r="30182" spans="1:8" x14ac:dyDescent="0.35">
      <c r="A30182">
        <v>148536</v>
      </c>
      <c r="B30182">
        <v>0</v>
      </c>
      <c r="C30182">
        <v>1</v>
      </c>
      <c r="D30182" t="s">
        <v>164</v>
      </c>
      <c r="E30182" s="2">
        <v>0.65717592592592589</v>
      </c>
      <c r="F30182" s="2">
        <v>0.65763888888888888</v>
      </c>
      <c r="G30182" s="2"/>
      <c r="H30182">
        <v>2</v>
      </c>
    </row>
    <row r="30183" spans="1:8" x14ac:dyDescent="0.35">
      <c r="A30183">
        <v>148536</v>
      </c>
      <c r="B30183">
        <v>0</v>
      </c>
      <c r="C30183">
        <v>1</v>
      </c>
      <c r="D30183" t="s">
        <v>163</v>
      </c>
      <c r="E30183" s="2">
        <v>0.65983796296296293</v>
      </c>
      <c r="F30183" s="2">
        <v>0.66030092592592593</v>
      </c>
      <c r="G30183" s="2"/>
      <c r="H30183">
        <v>2</v>
      </c>
    </row>
    <row r="30184" spans="1:8" x14ac:dyDescent="0.35">
      <c r="A30184">
        <v>148536</v>
      </c>
      <c r="B30184">
        <v>0</v>
      </c>
      <c r="C30184">
        <v>1</v>
      </c>
      <c r="D30184" t="s">
        <v>18</v>
      </c>
      <c r="E30184" s="2">
        <v>0.66180555555555554</v>
      </c>
      <c r="F30184" s="2">
        <v>0.66226851851851853</v>
      </c>
      <c r="G30184" s="2"/>
      <c r="H30184">
        <v>2</v>
      </c>
    </row>
    <row r="30185" spans="1:8" x14ac:dyDescent="0.35">
      <c r="A30185">
        <v>148536</v>
      </c>
      <c r="B30185">
        <v>0</v>
      </c>
      <c r="C30185">
        <v>1</v>
      </c>
      <c r="D30185" t="s">
        <v>17</v>
      </c>
      <c r="E30185" s="2">
        <v>0.66435185185185186</v>
      </c>
      <c r="F30185" s="2">
        <v>0.66481481481481486</v>
      </c>
      <c r="G30185" s="2"/>
      <c r="H30185">
        <v>2</v>
      </c>
    </row>
    <row r="30186" spans="1:8" x14ac:dyDescent="0.35">
      <c r="A30186">
        <v>148536</v>
      </c>
      <c r="B30186">
        <v>0</v>
      </c>
      <c r="C30186">
        <v>1</v>
      </c>
      <c r="D30186" t="s">
        <v>125</v>
      </c>
      <c r="E30186" s="2">
        <v>0.66620370370370374</v>
      </c>
      <c r="F30186" s="2">
        <v>0.66666666666666663</v>
      </c>
      <c r="G30186" s="2"/>
      <c r="H30186">
        <v>2</v>
      </c>
    </row>
    <row r="30187" spans="1:8" x14ac:dyDescent="0.35">
      <c r="A30187">
        <v>148536</v>
      </c>
      <c r="B30187">
        <v>0</v>
      </c>
      <c r="C30187">
        <v>1</v>
      </c>
      <c r="D30187" t="s">
        <v>126</v>
      </c>
      <c r="E30187" s="2">
        <v>0.66863425925925923</v>
      </c>
      <c r="F30187" s="2">
        <v>0.66932870370370368</v>
      </c>
      <c r="G30187" s="2"/>
      <c r="H30187" t="s">
        <v>127</v>
      </c>
    </row>
    <row r="30188" spans="1:8" x14ac:dyDescent="0.35">
      <c r="A30188">
        <v>148536</v>
      </c>
      <c r="B30188">
        <v>0</v>
      </c>
      <c r="C30188">
        <v>1</v>
      </c>
      <c r="D30188" t="s">
        <v>128</v>
      </c>
      <c r="E30188" s="2">
        <v>0.67083333333333328</v>
      </c>
      <c r="F30188" s="2">
        <v>0.67129629629629628</v>
      </c>
      <c r="G30188" s="2"/>
      <c r="H30188" t="s">
        <v>110</v>
      </c>
    </row>
    <row r="30189" spans="1:8" x14ac:dyDescent="0.35">
      <c r="A30189">
        <v>148536</v>
      </c>
      <c r="B30189">
        <v>0</v>
      </c>
      <c r="C30189">
        <v>1</v>
      </c>
      <c r="D30189" t="s">
        <v>129</v>
      </c>
      <c r="E30189" s="2">
        <v>0.67280092592592589</v>
      </c>
      <c r="F30189" s="2">
        <v>0.67326388888888888</v>
      </c>
      <c r="G30189" s="2"/>
      <c r="H30189" t="s">
        <v>110</v>
      </c>
    </row>
    <row r="30190" spans="1:8" x14ac:dyDescent="0.35">
      <c r="A30190">
        <v>148536</v>
      </c>
      <c r="B30190">
        <v>0</v>
      </c>
      <c r="C30190">
        <v>1</v>
      </c>
      <c r="D30190" t="s">
        <v>130</v>
      </c>
      <c r="E30190" s="2">
        <v>0.67465277777777777</v>
      </c>
      <c r="F30190" s="2">
        <v>0.67523148148148149</v>
      </c>
      <c r="G30190" s="2"/>
      <c r="H30190" t="s">
        <v>110</v>
      </c>
    </row>
    <row r="30191" spans="1:8" x14ac:dyDescent="0.35">
      <c r="A30191">
        <v>148536</v>
      </c>
      <c r="B30191">
        <v>0</v>
      </c>
      <c r="C30191">
        <v>1</v>
      </c>
      <c r="D30191" t="s">
        <v>45</v>
      </c>
      <c r="E30191" s="2">
        <v>0.67743055555555554</v>
      </c>
      <c r="F30191" s="2">
        <v>0.67812499999999998</v>
      </c>
      <c r="G30191" s="2"/>
      <c r="H30191" t="s">
        <v>110</v>
      </c>
    </row>
    <row r="30192" spans="1:8" x14ac:dyDescent="0.35">
      <c r="A30192">
        <v>148536</v>
      </c>
      <c r="B30192">
        <v>0</v>
      </c>
      <c r="C30192">
        <v>1</v>
      </c>
      <c r="D30192" t="s">
        <v>21</v>
      </c>
      <c r="E30192" s="2">
        <v>0.67951388888888886</v>
      </c>
      <c r="F30192" s="2">
        <v>0.68009259259259258</v>
      </c>
      <c r="G30192" s="2"/>
      <c r="H30192" t="s">
        <v>122</v>
      </c>
    </row>
    <row r="30193" spans="1:8" x14ac:dyDescent="0.35">
      <c r="A30193">
        <v>148536</v>
      </c>
      <c r="B30193">
        <v>0</v>
      </c>
      <c r="C30193">
        <v>1</v>
      </c>
      <c r="D30193" t="s">
        <v>123</v>
      </c>
      <c r="E30193" s="2">
        <v>0.68229166666666663</v>
      </c>
      <c r="F30193" s="2">
        <v>0.68287037037037035</v>
      </c>
      <c r="G30193" s="2"/>
      <c r="H30193">
        <v>2</v>
      </c>
    </row>
    <row r="30194" spans="1:8" x14ac:dyDescent="0.35">
      <c r="A30194">
        <v>148536</v>
      </c>
      <c r="B30194">
        <v>0</v>
      </c>
      <c r="C30194">
        <v>1</v>
      </c>
      <c r="D30194" t="s">
        <v>93</v>
      </c>
      <c r="E30194" s="2">
        <v>0.68472222222222223</v>
      </c>
      <c r="F30194" s="2">
        <v>0.68518518518518523</v>
      </c>
      <c r="G30194" s="2"/>
      <c r="H30194">
        <v>2</v>
      </c>
    </row>
    <row r="30195" spans="1:8" x14ac:dyDescent="0.35">
      <c r="A30195">
        <v>148536</v>
      </c>
      <c r="B30195">
        <v>0</v>
      </c>
      <c r="C30195">
        <v>1</v>
      </c>
      <c r="D30195" t="s">
        <v>9</v>
      </c>
      <c r="E30195" s="2">
        <v>0.68634259259259256</v>
      </c>
      <c r="F30195" s="2">
        <v>0.68680555555555556</v>
      </c>
      <c r="G30195" s="2"/>
      <c r="H30195">
        <v>2</v>
      </c>
    </row>
    <row r="30196" spans="1:8" x14ac:dyDescent="0.35">
      <c r="A30196">
        <v>148536</v>
      </c>
      <c r="B30196">
        <v>0</v>
      </c>
      <c r="C30196">
        <v>1</v>
      </c>
      <c r="D30196" t="s">
        <v>144</v>
      </c>
      <c r="E30196" s="2">
        <v>0.68784722222222228</v>
      </c>
      <c r="F30196" s="2">
        <v>0.68831018518518516</v>
      </c>
      <c r="G30196" s="2"/>
      <c r="H30196">
        <v>2</v>
      </c>
    </row>
    <row r="30197" spans="1:8" x14ac:dyDescent="0.35">
      <c r="A30197">
        <v>148536</v>
      </c>
      <c r="B30197">
        <v>0</v>
      </c>
      <c r="C30197">
        <v>1</v>
      </c>
      <c r="D30197" t="s">
        <v>59</v>
      </c>
      <c r="E30197" s="2">
        <v>0.68935185185185188</v>
      </c>
      <c r="F30197" s="2">
        <v>0.68981481481481477</v>
      </c>
      <c r="G30197" s="2"/>
      <c r="H30197">
        <v>2</v>
      </c>
    </row>
    <row r="30198" spans="1:8" x14ac:dyDescent="0.35">
      <c r="A30198">
        <v>148536</v>
      </c>
      <c r="B30198">
        <v>0</v>
      </c>
      <c r="C30198">
        <v>1</v>
      </c>
      <c r="D30198" t="s">
        <v>143</v>
      </c>
      <c r="E30198" s="2">
        <v>0.69108796296296293</v>
      </c>
      <c r="F30198" s="2">
        <v>0.69178240740740737</v>
      </c>
      <c r="G30198" s="2"/>
      <c r="H30198">
        <v>2</v>
      </c>
    </row>
    <row r="30199" spans="1:8" x14ac:dyDescent="0.35">
      <c r="A30199">
        <v>148536</v>
      </c>
      <c r="B30199">
        <v>0</v>
      </c>
      <c r="C30199">
        <v>1</v>
      </c>
      <c r="D30199" t="s">
        <v>142</v>
      </c>
      <c r="E30199" s="2">
        <v>0.69247685185185182</v>
      </c>
      <c r="F30199" s="2">
        <v>0.69293981481481481</v>
      </c>
      <c r="G30199" s="2"/>
      <c r="H30199">
        <v>2</v>
      </c>
    </row>
    <row r="30200" spans="1:8" x14ac:dyDescent="0.35">
      <c r="A30200">
        <v>148536</v>
      </c>
      <c r="B30200">
        <v>0</v>
      </c>
      <c r="C30200">
        <v>1</v>
      </c>
      <c r="D30200" t="s">
        <v>46</v>
      </c>
      <c r="E30200" s="2">
        <v>0.69409722222222225</v>
      </c>
      <c r="F30200" s="2">
        <v>0.69456018518518514</v>
      </c>
      <c r="G30200" s="2"/>
      <c r="H30200">
        <v>2</v>
      </c>
    </row>
    <row r="30201" spans="1:8" x14ac:dyDescent="0.35">
      <c r="A30201">
        <v>148536</v>
      </c>
      <c r="B30201">
        <v>0</v>
      </c>
      <c r="C30201">
        <v>1</v>
      </c>
      <c r="D30201" t="s">
        <v>141</v>
      </c>
      <c r="E30201" s="2">
        <v>0.69537037037037042</v>
      </c>
      <c r="F30201" s="2">
        <v>0.6958333333333333</v>
      </c>
      <c r="G30201" s="2"/>
      <c r="H30201">
        <v>2</v>
      </c>
    </row>
    <row r="30202" spans="1:8" x14ac:dyDescent="0.35">
      <c r="A30202">
        <v>148536</v>
      </c>
      <c r="B30202">
        <v>0</v>
      </c>
      <c r="C30202">
        <v>1</v>
      </c>
      <c r="D30202" t="s">
        <v>140</v>
      </c>
      <c r="E30202" s="2">
        <v>0.69745370370370374</v>
      </c>
      <c r="F30202" s="2">
        <v>0.69814814814814818</v>
      </c>
      <c r="G30202" s="2"/>
      <c r="H30202">
        <v>2</v>
      </c>
    </row>
    <row r="30203" spans="1:8" x14ac:dyDescent="0.35">
      <c r="A30203">
        <v>148536</v>
      </c>
      <c r="B30203">
        <v>0</v>
      </c>
      <c r="C30203">
        <v>1</v>
      </c>
      <c r="D30203" t="s">
        <v>95</v>
      </c>
      <c r="E30203" s="2">
        <v>0.69953703703703707</v>
      </c>
      <c r="F30203" s="2">
        <v>0.70011574074074079</v>
      </c>
      <c r="G30203" s="2"/>
      <c r="H30203">
        <v>2</v>
      </c>
    </row>
    <row r="30204" spans="1:8" x14ac:dyDescent="0.35">
      <c r="A30204">
        <v>148536</v>
      </c>
      <c r="B30204">
        <v>0</v>
      </c>
      <c r="C30204">
        <v>1</v>
      </c>
      <c r="D30204" t="s">
        <v>72</v>
      </c>
      <c r="E30204" s="2">
        <v>0.70173611111111112</v>
      </c>
      <c r="F30204" s="2">
        <v>0.70231481481481484</v>
      </c>
      <c r="G30204" s="2"/>
      <c r="H30204">
        <v>2</v>
      </c>
    </row>
    <row r="30205" spans="1:8" x14ac:dyDescent="0.35">
      <c r="A30205">
        <v>148536</v>
      </c>
      <c r="B30205">
        <v>0</v>
      </c>
      <c r="C30205">
        <v>1</v>
      </c>
      <c r="D30205" t="s">
        <v>139</v>
      </c>
      <c r="E30205" s="2">
        <v>0.70393518518518516</v>
      </c>
      <c r="F30205" s="2">
        <v>0.70462962962962961</v>
      </c>
      <c r="G30205" s="2"/>
      <c r="H30205">
        <v>2</v>
      </c>
    </row>
    <row r="30206" spans="1:8" x14ac:dyDescent="0.35">
      <c r="A30206">
        <v>148536</v>
      </c>
      <c r="B30206">
        <v>0</v>
      </c>
      <c r="C30206">
        <v>1</v>
      </c>
      <c r="D30206" t="s">
        <v>138</v>
      </c>
      <c r="E30206" s="2">
        <v>0.70671296296296293</v>
      </c>
      <c r="F30206" s="2">
        <v>0.70717592592592593</v>
      </c>
      <c r="G30206" s="2"/>
      <c r="H30206">
        <v>2</v>
      </c>
    </row>
    <row r="30207" spans="1:8" x14ac:dyDescent="0.35">
      <c r="A30207">
        <v>148536</v>
      </c>
      <c r="B30207">
        <v>0</v>
      </c>
      <c r="C30207">
        <v>1</v>
      </c>
      <c r="D30207" t="s">
        <v>137</v>
      </c>
      <c r="E30207" s="2">
        <v>0.70844907407407409</v>
      </c>
      <c r="F30207" s="2">
        <v>0.70891203703703709</v>
      </c>
      <c r="G30207" s="2"/>
      <c r="H30207">
        <v>2</v>
      </c>
    </row>
    <row r="30208" spans="1:8" x14ac:dyDescent="0.35">
      <c r="A30208">
        <v>148536</v>
      </c>
      <c r="B30208">
        <v>0</v>
      </c>
      <c r="C30208">
        <v>1</v>
      </c>
      <c r="D30208" t="s">
        <v>136</v>
      </c>
      <c r="E30208" s="2">
        <v>0.71053240740740742</v>
      </c>
      <c r="F30208" s="2">
        <v>0.71099537037037042</v>
      </c>
      <c r="G30208" s="2"/>
      <c r="H30208">
        <v>2</v>
      </c>
    </row>
    <row r="30209" spans="1:8" x14ac:dyDescent="0.35">
      <c r="A30209">
        <v>148536</v>
      </c>
      <c r="B30209">
        <v>0</v>
      </c>
      <c r="C30209">
        <v>1</v>
      </c>
      <c r="D30209" t="s">
        <v>135</v>
      </c>
      <c r="E30209" s="2">
        <v>0.7123842592592593</v>
      </c>
      <c r="F30209" s="2">
        <v>0.71284722222222219</v>
      </c>
      <c r="G30209" s="2"/>
      <c r="H30209">
        <v>2</v>
      </c>
    </row>
    <row r="30210" spans="1:8" x14ac:dyDescent="0.35">
      <c r="A30210">
        <v>148536</v>
      </c>
      <c r="B30210">
        <v>1</v>
      </c>
      <c r="C30210">
        <v>1</v>
      </c>
      <c r="D30210" t="s">
        <v>38</v>
      </c>
      <c r="E30210" s="2">
        <v>0.71504629629629635</v>
      </c>
      <c r="F30210" s="2">
        <v>0.71574074074074079</v>
      </c>
      <c r="G30210" s="2"/>
      <c r="H30210" t="s">
        <v>172</v>
      </c>
    </row>
    <row r="30211" spans="1:8" x14ac:dyDescent="0.35">
      <c r="A30211">
        <v>148536</v>
      </c>
      <c r="B30211">
        <v>1</v>
      </c>
      <c r="C30211">
        <v>1</v>
      </c>
      <c r="D30211" t="s">
        <v>133</v>
      </c>
      <c r="E30211" s="2">
        <v>0.71701388888888884</v>
      </c>
      <c r="F30211" s="2">
        <v>0.71747685185185184</v>
      </c>
      <c r="G30211" s="2"/>
      <c r="H30211">
        <v>1</v>
      </c>
    </row>
    <row r="30212" spans="1:8" x14ac:dyDescent="0.35">
      <c r="A30212">
        <v>148536</v>
      </c>
      <c r="B30212">
        <v>1</v>
      </c>
      <c r="C30212">
        <v>1</v>
      </c>
      <c r="D30212" t="s">
        <v>132</v>
      </c>
      <c r="E30212" s="2">
        <v>0.71886574074074072</v>
      </c>
      <c r="F30212" s="2">
        <v>0.71932870370370372</v>
      </c>
      <c r="G30212" s="2"/>
      <c r="H30212">
        <v>1</v>
      </c>
    </row>
    <row r="30213" spans="1:8" x14ac:dyDescent="0.35">
      <c r="A30213">
        <v>148536</v>
      </c>
      <c r="B30213">
        <v>1</v>
      </c>
      <c r="C30213">
        <v>1</v>
      </c>
      <c r="D30213" t="s">
        <v>31</v>
      </c>
      <c r="E30213" s="2">
        <v>0.72141203703703705</v>
      </c>
      <c r="F30213" s="2">
        <v>0.72210648148148149</v>
      </c>
      <c r="G30213" s="2"/>
      <c r="H30213">
        <v>1</v>
      </c>
    </row>
    <row r="30214" spans="1:8" x14ac:dyDescent="0.35">
      <c r="A30214">
        <v>148536</v>
      </c>
      <c r="B30214">
        <v>1</v>
      </c>
      <c r="C30214">
        <v>1</v>
      </c>
      <c r="D30214" t="s">
        <v>158</v>
      </c>
      <c r="E30214" s="2">
        <v>0.72395833333333337</v>
      </c>
      <c r="F30214" s="2">
        <v>0.72453703703703709</v>
      </c>
      <c r="G30214" s="2"/>
      <c r="H30214">
        <v>1</v>
      </c>
    </row>
    <row r="30215" spans="1:8" x14ac:dyDescent="0.35">
      <c r="A30215">
        <v>148536</v>
      </c>
      <c r="B30215">
        <v>1</v>
      </c>
      <c r="C30215">
        <v>1</v>
      </c>
      <c r="D30215" t="s">
        <v>157</v>
      </c>
      <c r="E30215" s="2">
        <v>0.72627314814814814</v>
      </c>
      <c r="F30215" s="2">
        <v>0.72673611111111114</v>
      </c>
      <c r="G30215" s="2"/>
      <c r="H30215">
        <v>1</v>
      </c>
    </row>
    <row r="30216" spans="1:8" x14ac:dyDescent="0.35">
      <c r="A30216">
        <v>148536</v>
      </c>
      <c r="B30216">
        <v>1</v>
      </c>
      <c r="C30216">
        <v>1</v>
      </c>
      <c r="D30216" t="s">
        <v>156</v>
      </c>
      <c r="E30216" s="2">
        <v>0.72893518518518519</v>
      </c>
      <c r="F30216" s="2">
        <v>0.72939814814814818</v>
      </c>
      <c r="G30216" s="2"/>
      <c r="H30216">
        <v>1</v>
      </c>
    </row>
    <row r="30217" spans="1:8" x14ac:dyDescent="0.35">
      <c r="A30217">
        <v>148536</v>
      </c>
      <c r="B30217">
        <v>1</v>
      </c>
      <c r="C30217">
        <v>1</v>
      </c>
      <c r="D30217" t="s">
        <v>16</v>
      </c>
      <c r="E30217" s="2">
        <v>0.73090277777777779</v>
      </c>
      <c r="H30217">
        <v>1</v>
      </c>
    </row>
    <row r="30218" spans="1:8" x14ac:dyDescent="0.35">
      <c r="A30218">
        <v>147233</v>
      </c>
      <c r="B30218">
        <v>0</v>
      </c>
      <c r="C30218">
        <v>1</v>
      </c>
      <c r="D30218" t="s">
        <v>23</v>
      </c>
      <c r="F30218" s="2">
        <v>0.65300925925925923</v>
      </c>
      <c r="G30218" s="2"/>
      <c r="H30218">
        <v>1</v>
      </c>
    </row>
    <row r="30219" spans="1:8" x14ac:dyDescent="0.35">
      <c r="A30219">
        <v>147233</v>
      </c>
      <c r="B30219">
        <v>0</v>
      </c>
      <c r="C30219">
        <v>1</v>
      </c>
      <c r="D30219" t="s">
        <v>145</v>
      </c>
      <c r="E30219" s="2">
        <v>0.65497685185185184</v>
      </c>
      <c r="F30219" s="2">
        <v>0.65543981481481484</v>
      </c>
      <c r="G30219" s="2"/>
      <c r="H30219">
        <v>1</v>
      </c>
    </row>
    <row r="30220" spans="1:8" x14ac:dyDescent="0.35">
      <c r="A30220">
        <v>147233</v>
      </c>
      <c r="B30220">
        <v>0</v>
      </c>
      <c r="C30220">
        <v>1</v>
      </c>
      <c r="D30220" t="s">
        <v>146</v>
      </c>
      <c r="E30220" s="2">
        <v>0.65682870370370372</v>
      </c>
      <c r="F30220" s="2">
        <v>0.65729166666666672</v>
      </c>
      <c r="G30220" s="2"/>
      <c r="H30220" t="s">
        <v>147</v>
      </c>
    </row>
    <row r="30221" spans="1:8" x14ac:dyDescent="0.35">
      <c r="A30221">
        <v>147233</v>
      </c>
      <c r="B30221">
        <v>0</v>
      </c>
      <c r="C30221">
        <v>1</v>
      </c>
      <c r="D30221" t="s">
        <v>19</v>
      </c>
      <c r="E30221" s="2">
        <v>0.6582175925925926</v>
      </c>
      <c r="F30221" s="2">
        <v>0.6586805555555556</v>
      </c>
      <c r="G30221" s="2"/>
      <c r="H30221">
        <v>1</v>
      </c>
    </row>
    <row r="30222" spans="1:8" x14ac:dyDescent="0.35">
      <c r="A30222">
        <v>147233</v>
      </c>
      <c r="B30222">
        <v>0</v>
      </c>
      <c r="C30222">
        <v>1</v>
      </c>
      <c r="D30222" t="s">
        <v>148</v>
      </c>
      <c r="E30222" s="2">
        <v>0.66122685185185182</v>
      </c>
      <c r="F30222" s="2">
        <v>0.66168981481481481</v>
      </c>
      <c r="G30222" s="2"/>
      <c r="H30222">
        <v>1</v>
      </c>
    </row>
    <row r="30223" spans="1:8" x14ac:dyDescent="0.35">
      <c r="A30223">
        <v>147233</v>
      </c>
      <c r="B30223">
        <v>0</v>
      </c>
      <c r="C30223">
        <v>1</v>
      </c>
      <c r="D30223" t="s">
        <v>149</v>
      </c>
      <c r="E30223" s="2">
        <v>0.66319444444444442</v>
      </c>
      <c r="F30223" s="2">
        <v>0.66377314814814814</v>
      </c>
      <c r="G30223" s="2"/>
      <c r="H30223">
        <v>1</v>
      </c>
    </row>
    <row r="30224" spans="1:8" x14ac:dyDescent="0.35">
      <c r="A30224">
        <v>147233</v>
      </c>
      <c r="B30224">
        <v>0</v>
      </c>
      <c r="C30224">
        <v>1</v>
      </c>
      <c r="D30224" t="s">
        <v>150</v>
      </c>
      <c r="E30224" s="2">
        <v>0.6650462962962963</v>
      </c>
      <c r="F30224" s="2">
        <v>0.66574074074074074</v>
      </c>
      <c r="G30224" s="2"/>
      <c r="H30224">
        <v>1</v>
      </c>
    </row>
    <row r="30225" spans="1:8" x14ac:dyDescent="0.35">
      <c r="A30225">
        <v>147233</v>
      </c>
      <c r="B30225">
        <v>0</v>
      </c>
      <c r="C30225">
        <v>1</v>
      </c>
      <c r="D30225" t="s">
        <v>151</v>
      </c>
      <c r="E30225" s="2">
        <v>0.66678240740740746</v>
      </c>
      <c r="F30225" s="2">
        <v>0.66724537037037035</v>
      </c>
      <c r="G30225" s="2"/>
      <c r="H30225">
        <v>1</v>
      </c>
    </row>
    <row r="30226" spans="1:8" x14ac:dyDescent="0.35">
      <c r="A30226">
        <v>147233</v>
      </c>
      <c r="B30226">
        <v>0</v>
      </c>
      <c r="C30226">
        <v>1</v>
      </c>
      <c r="D30226" t="s">
        <v>90</v>
      </c>
      <c r="E30226" s="2">
        <v>0.66840277777777779</v>
      </c>
      <c r="F30226" s="2">
        <v>0.66909722222222223</v>
      </c>
      <c r="G30226" s="2"/>
      <c r="H30226">
        <v>1</v>
      </c>
    </row>
    <row r="30227" spans="1:8" x14ac:dyDescent="0.35">
      <c r="A30227">
        <v>147233</v>
      </c>
      <c r="B30227">
        <v>0</v>
      </c>
      <c r="C30227">
        <v>1</v>
      </c>
      <c r="D30227" t="s">
        <v>59</v>
      </c>
      <c r="E30227" s="2">
        <v>0.67048611111111112</v>
      </c>
      <c r="F30227" s="2">
        <v>0.67094907407407411</v>
      </c>
      <c r="G30227" s="2"/>
      <c r="H30227">
        <v>1</v>
      </c>
    </row>
    <row r="30228" spans="1:8" x14ac:dyDescent="0.35">
      <c r="A30228">
        <v>147233</v>
      </c>
      <c r="B30228">
        <v>0</v>
      </c>
      <c r="C30228">
        <v>1</v>
      </c>
      <c r="D30228" t="s">
        <v>144</v>
      </c>
      <c r="E30228" s="2">
        <v>0.67199074074074072</v>
      </c>
      <c r="F30228" s="2">
        <v>0.67245370370370372</v>
      </c>
      <c r="G30228" s="2"/>
      <c r="H30228">
        <v>1</v>
      </c>
    </row>
    <row r="30229" spans="1:8" x14ac:dyDescent="0.35">
      <c r="A30229">
        <v>147233</v>
      </c>
      <c r="B30229">
        <v>0</v>
      </c>
      <c r="C30229">
        <v>1</v>
      </c>
      <c r="D30229" t="s">
        <v>9</v>
      </c>
      <c r="E30229" s="2">
        <v>0.67372685185185188</v>
      </c>
      <c r="F30229" s="2">
        <v>0.67418981481481477</v>
      </c>
      <c r="G30229" s="2"/>
      <c r="H30229">
        <v>1</v>
      </c>
    </row>
    <row r="30230" spans="1:8" x14ac:dyDescent="0.35">
      <c r="A30230">
        <v>147233</v>
      </c>
      <c r="B30230">
        <v>0</v>
      </c>
      <c r="C30230">
        <v>1</v>
      </c>
      <c r="D30230" t="s">
        <v>93</v>
      </c>
      <c r="E30230" s="2">
        <v>0.67534722222222221</v>
      </c>
      <c r="F30230" s="2">
        <v>0.67581018518518521</v>
      </c>
      <c r="G30230" s="2"/>
      <c r="H30230">
        <v>1</v>
      </c>
    </row>
    <row r="30231" spans="1:8" x14ac:dyDescent="0.35">
      <c r="A30231">
        <v>147233</v>
      </c>
      <c r="B30231">
        <v>0</v>
      </c>
      <c r="C30231">
        <v>1</v>
      </c>
      <c r="D30231" t="s">
        <v>123</v>
      </c>
      <c r="E30231" s="2">
        <v>0.67754629629629626</v>
      </c>
      <c r="F30231" s="2">
        <v>0.67812499999999998</v>
      </c>
      <c r="G30231" s="2"/>
      <c r="H30231">
        <v>1</v>
      </c>
    </row>
    <row r="30232" spans="1:8" x14ac:dyDescent="0.35">
      <c r="A30232">
        <v>147233</v>
      </c>
      <c r="B30232">
        <v>0</v>
      </c>
      <c r="C30232">
        <v>1</v>
      </c>
      <c r="D30232" t="s">
        <v>21</v>
      </c>
      <c r="E30232" s="2">
        <v>0.6806712962962963</v>
      </c>
      <c r="F30232" s="2">
        <v>0.68125000000000002</v>
      </c>
      <c r="G30232" s="2"/>
      <c r="H30232" t="s">
        <v>114</v>
      </c>
    </row>
    <row r="30233" spans="1:8" x14ac:dyDescent="0.35">
      <c r="A30233">
        <v>147233</v>
      </c>
      <c r="B30233">
        <v>0</v>
      </c>
      <c r="C30233">
        <v>1</v>
      </c>
      <c r="D30233" t="s">
        <v>45</v>
      </c>
      <c r="E30233" s="2">
        <v>0.68321759259259263</v>
      </c>
      <c r="F30233" s="2">
        <v>0.68425925925925923</v>
      </c>
      <c r="G30233" s="2"/>
      <c r="H30233" t="s">
        <v>152</v>
      </c>
    </row>
    <row r="30234" spans="1:8" x14ac:dyDescent="0.35">
      <c r="A30234">
        <v>147233</v>
      </c>
      <c r="B30234">
        <v>0</v>
      </c>
      <c r="C30234">
        <v>1</v>
      </c>
      <c r="D30234" t="s">
        <v>128</v>
      </c>
      <c r="E30234" s="2">
        <v>0.68877314814814816</v>
      </c>
      <c r="F30234" s="2">
        <v>0.68923611111111116</v>
      </c>
      <c r="G30234" s="2"/>
      <c r="H30234" t="s">
        <v>152</v>
      </c>
    </row>
    <row r="30235" spans="1:8" x14ac:dyDescent="0.35">
      <c r="A30235">
        <v>147233</v>
      </c>
      <c r="B30235">
        <v>0</v>
      </c>
      <c r="C30235">
        <v>1</v>
      </c>
      <c r="D30235" t="s">
        <v>126</v>
      </c>
      <c r="E30235" s="2">
        <v>0.69074074074074077</v>
      </c>
      <c r="F30235" s="2">
        <v>0.69143518518518521</v>
      </c>
      <c r="G30235" s="2"/>
      <c r="H30235" t="s">
        <v>152</v>
      </c>
    </row>
    <row r="30236" spans="1:8" x14ac:dyDescent="0.35">
      <c r="A30236">
        <v>147233</v>
      </c>
      <c r="B30236">
        <v>0</v>
      </c>
      <c r="C30236">
        <v>1</v>
      </c>
      <c r="D30236" t="s">
        <v>153</v>
      </c>
      <c r="E30236" s="2">
        <v>0.69340277777777781</v>
      </c>
      <c r="F30236" s="2">
        <v>0.6938657407407407</v>
      </c>
      <c r="G30236" s="2"/>
      <c r="H30236" t="s">
        <v>152</v>
      </c>
    </row>
    <row r="30237" spans="1:8" x14ac:dyDescent="0.35">
      <c r="A30237">
        <v>147233</v>
      </c>
      <c r="B30237">
        <v>0</v>
      </c>
      <c r="C30237">
        <v>1</v>
      </c>
      <c r="D30237" t="s">
        <v>154</v>
      </c>
      <c r="E30237" s="2">
        <v>0.69525462962962958</v>
      </c>
      <c r="F30237" s="2">
        <v>0.69571759259259258</v>
      </c>
      <c r="G30237" s="2"/>
      <c r="H30237" t="s">
        <v>152</v>
      </c>
    </row>
    <row r="30238" spans="1:8" x14ac:dyDescent="0.35">
      <c r="A30238">
        <v>147233</v>
      </c>
      <c r="B30238">
        <v>0</v>
      </c>
      <c r="C30238">
        <v>1</v>
      </c>
      <c r="D30238" t="s">
        <v>155</v>
      </c>
      <c r="E30238" s="2">
        <v>0.69722222222222219</v>
      </c>
      <c r="F30238" s="2">
        <v>0.69768518518518519</v>
      </c>
      <c r="G30238" s="2"/>
      <c r="H30238" t="s">
        <v>152</v>
      </c>
    </row>
    <row r="30239" spans="1:8" x14ac:dyDescent="0.35">
      <c r="A30239">
        <v>147233</v>
      </c>
      <c r="B30239">
        <v>0</v>
      </c>
      <c r="C30239">
        <v>1</v>
      </c>
      <c r="D30239" t="s">
        <v>24</v>
      </c>
      <c r="E30239" s="2">
        <v>0.70046296296296295</v>
      </c>
      <c r="H30239">
        <v>7</v>
      </c>
    </row>
    <row r="30240" spans="1:8" x14ac:dyDescent="0.35">
      <c r="A30240">
        <v>148236</v>
      </c>
      <c r="B30240">
        <v>0</v>
      </c>
      <c r="C30240">
        <v>1</v>
      </c>
      <c r="D30240" t="s">
        <v>24</v>
      </c>
      <c r="F30240" s="2">
        <v>0.65555555555555556</v>
      </c>
      <c r="G30240" s="2"/>
      <c r="H30240">
        <v>7</v>
      </c>
    </row>
    <row r="30241" spans="1:8" x14ac:dyDescent="0.35">
      <c r="A30241">
        <v>148236</v>
      </c>
      <c r="B30241">
        <v>0</v>
      </c>
      <c r="C30241">
        <v>1</v>
      </c>
      <c r="D30241" t="s">
        <v>155</v>
      </c>
      <c r="E30241" s="2">
        <v>0.65798611111111116</v>
      </c>
      <c r="F30241" s="2">
        <v>0.65844907407407405</v>
      </c>
      <c r="G30241" s="2"/>
      <c r="H30241" t="s">
        <v>110</v>
      </c>
    </row>
    <row r="30242" spans="1:8" x14ac:dyDescent="0.35">
      <c r="A30242">
        <v>148236</v>
      </c>
      <c r="B30242">
        <v>0</v>
      </c>
      <c r="C30242">
        <v>1</v>
      </c>
      <c r="D30242" t="s">
        <v>154</v>
      </c>
      <c r="E30242" s="2">
        <v>0.65983796296296293</v>
      </c>
      <c r="F30242" s="2">
        <v>0.66030092592592593</v>
      </c>
      <c r="G30242" s="2"/>
      <c r="H30242" t="s">
        <v>110</v>
      </c>
    </row>
    <row r="30243" spans="1:8" x14ac:dyDescent="0.35">
      <c r="A30243">
        <v>148236</v>
      </c>
      <c r="B30243">
        <v>0</v>
      </c>
      <c r="C30243">
        <v>1</v>
      </c>
      <c r="D30243" t="s">
        <v>153</v>
      </c>
      <c r="E30243" s="2">
        <v>0.66168981481481481</v>
      </c>
      <c r="F30243" s="2">
        <v>0.66215277777777781</v>
      </c>
      <c r="G30243" s="2"/>
      <c r="H30243" t="s">
        <v>110</v>
      </c>
    </row>
    <row r="30244" spans="1:8" x14ac:dyDescent="0.35">
      <c r="A30244">
        <v>148236</v>
      </c>
      <c r="B30244">
        <v>0</v>
      </c>
      <c r="C30244">
        <v>1</v>
      </c>
      <c r="D30244" t="s">
        <v>126</v>
      </c>
      <c r="E30244" s="2">
        <v>0.66412037037037042</v>
      </c>
      <c r="F30244" s="2">
        <v>0.66481481481481486</v>
      </c>
      <c r="G30244" s="2"/>
      <c r="H30244" t="s">
        <v>110</v>
      </c>
    </row>
    <row r="30245" spans="1:8" x14ac:dyDescent="0.35">
      <c r="A30245">
        <v>148236</v>
      </c>
      <c r="B30245">
        <v>0</v>
      </c>
      <c r="C30245">
        <v>1</v>
      </c>
      <c r="D30245" t="s">
        <v>128</v>
      </c>
      <c r="E30245" s="2">
        <v>0.66701388888888891</v>
      </c>
      <c r="F30245" s="2">
        <v>0.6674768518518519</v>
      </c>
      <c r="G30245" s="2"/>
      <c r="H30245" t="s">
        <v>110</v>
      </c>
    </row>
    <row r="30246" spans="1:8" x14ac:dyDescent="0.35">
      <c r="A30246">
        <v>148236</v>
      </c>
      <c r="B30246">
        <v>0</v>
      </c>
      <c r="C30246">
        <v>1</v>
      </c>
      <c r="D30246" t="s">
        <v>45</v>
      </c>
      <c r="E30246" s="2">
        <v>0.67071759259259256</v>
      </c>
      <c r="F30246" s="2">
        <v>0.671412037037037</v>
      </c>
      <c r="G30246" s="2"/>
      <c r="H30246" t="s">
        <v>110</v>
      </c>
    </row>
    <row r="30247" spans="1:8" x14ac:dyDescent="0.35">
      <c r="A30247">
        <v>148236</v>
      </c>
      <c r="B30247">
        <v>0</v>
      </c>
      <c r="C30247">
        <v>1</v>
      </c>
      <c r="D30247" t="s">
        <v>21</v>
      </c>
      <c r="E30247" s="2">
        <v>0.67280092592592589</v>
      </c>
      <c r="F30247" s="2">
        <v>0.67337962962962961</v>
      </c>
      <c r="G30247" s="2"/>
      <c r="H30247" t="s">
        <v>122</v>
      </c>
    </row>
    <row r="30248" spans="1:8" x14ac:dyDescent="0.35">
      <c r="A30248">
        <v>148236</v>
      </c>
      <c r="B30248">
        <v>0</v>
      </c>
      <c r="C30248">
        <v>1</v>
      </c>
      <c r="D30248" t="s">
        <v>123</v>
      </c>
      <c r="E30248" s="2">
        <v>0.67557870370370365</v>
      </c>
      <c r="F30248" s="2">
        <v>0.67615740740740737</v>
      </c>
      <c r="G30248" s="2"/>
      <c r="H30248">
        <v>2</v>
      </c>
    </row>
    <row r="30249" spans="1:8" x14ac:dyDescent="0.35">
      <c r="A30249">
        <v>148236</v>
      </c>
      <c r="B30249">
        <v>0</v>
      </c>
      <c r="C30249">
        <v>1</v>
      </c>
      <c r="D30249" t="s">
        <v>93</v>
      </c>
      <c r="E30249" s="2">
        <v>0.67800925925925926</v>
      </c>
      <c r="F30249" s="2">
        <v>0.67847222222222225</v>
      </c>
      <c r="G30249" s="2"/>
      <c r="H30249">
        <v>2</v>
      </c>
    </row>
    <row r="30250" spans="1:8" x14ac:dyDescent="0.35">
      <c r="A30250">
        <v>148236</v>
      </c>
      <c r="B30250">
        <v>0</v>
      </c>
      <c r="C30250">
        <v>1</v>
      </c>
      <c r="D30250" t="s">
        <v>9</v>
      </c>
      <c r="E30250" s="2">
        <v>0.67962962962962958</v>
      </c>
      <c r="F30250" s="2">
        <v>0.68009259259259258</v>
      </c>
      <c r="G30250" s="2"/>
      <c r="H30250">
        <v>2</v>
      </c>
    </row>
    <row r="30251" spans="1:8" x14ac:dyDescent="0.35">
      <c r="A30251">
        <v>148236</v>
      </c>
      <c r="B30251">
        <v>0</v>
      </c>
      <c r="C30251">
        <v>1</v>
      </c>
      <c r="D30251" t="s">
        <v>144</v>
      </c>
      <c r="E30251" s="2">
        <v>0.6811342592592593</v>
      </c>
      <c r="F30251" s="2">
        <v>0.68159722222222219</v>
      </c>
      <c r="G30251" s="2"/>
      <c r="H30251">
        <v>2</v>
      </c>
    </row>
    <row r="30252" spans="1:8" x14ac:dyDescent="0.35">
      <c r="A30252">
        <v>148236</v>
      </c>
      <c r="B30252">
        <v>0</v>
      </c>
      <c r="C30252">
        <v>1</v>
      </c>
      <c r="D30252" t="s">
        <v>59</v>
      </c>
      <c r="E30252" s="2">
        <v>0.68275462962962963</v>
      </c>
      <c r="F30252" s="2">
        <v>0.68321759259259263</v>
      </c>
      <c r="G30252" s="2"/>
      <c r="H30252">
        <v>2</v>
      </c>
    </row>
    <row r="30253" spans="1:8" x14ac:dyDescent="0.35">
      <c r="A30253">
        <v>148236</v>
      </c>
      <c r="B30253">
        <v>0</v>
      </c>
      <c r="C30253">
        <v>1</v>
      </c>
      <c r="D30253" t="s">
        <v>90</v>
      </c>
      <c r="E30253" s="2">
        <v>0.68460648148148151</v>
      </c>
      <c r="F30253" s="2">
        <v>0.68530092592592595</v>
      </c>
      <c r="G30253" s="2"/>
      <c r="H30253">
        <v>2</v>
      </c>
    </row>
    <row r="30254" spans="1:8" x14ac:dyDescent="0.35">
      <c r="A30254">
        <v>148236</v>
      </c>
      <c r="B30254">
        <v>0</v>
      </c>
      <c r="C30254">
        <v>1</v>
      </c>
      <c r="D30254" t="s">
        <v>151</v>
      </c>
      <c r="E30254" s="2">
        <v>0.68645833333333328</v>
      </c>
      <c r="F30254" s="2">
        <v>0.68692129629629628</v>
      </c>
      <c r="G30254" s="2"/>
      <c r="H30254">
        <v>2</v>
      </c>
    </row>
    <row r="30255" spans="1:8" x14ac:dyDescent="0.35">
      <c r="A30255">
        <v>148236</v>
      </c>
      <c r="B30255">
        <v>0</v>
      </c>
      <c r="C30255">
        <v>1</v>
      </c>
      <c r="D30255" t="s">
        <v>150</v>
      </c>
      <c r="E30255" s="2">
        <v>0.68819444444444444</v>
      </c>
      <c r="F30255" s="2">
        <v>0.68888888888888888</v>
      </c>
      <c r="G30255" s="2"/>
      <c r="H30255">
        <v>2</v>
      </c>
    </row>
    <row r="30256" spans="1:8" x14ac:dyDescent="0.35">
      <c r="A30256">
        <v>148236</v>
      </c>
      <c r="B30256">
        <v>0</v>
      </c>
      <c r="C30256">
        <v>1</v>
      </c>
      <c r="D30256" t="s">
        <v>149</v>
      </c>
      <c r="E30256" s="2">
        <v>0.69016203703703705</v>
      </c>
      <c r="F30256" s="2">
        <v>0.69074074074074077</v>
      </c>
      <c r="G30256" s="2"/>
      <c r="H30256">
        <v>2</v>
      </c>
    </row>
    <row r="30257" spans="1:8" x14ac:dyDescent="0.35">
      <c r="A30257">
        <v>148236</v>
      </c>
      <c r="B30257">
        <v>0</v>
      </c>
      <c r="C30257">
        <v>1</v>
      </c>
      <c r="D30257" t="s">
        <v>148</v>
      </c>
      <c r="E30257" s="2">
        <v>0.69236111111111109</v>
      </c>
      <c r="F30257" s="2">
        <v>0.69282407407407409</v>
      </c>
      <c r="G30257" s="2"/>
      <c r="H30257">
        <v>2</v>
      </c>
    </row>
    <row r="30258" spans="1:8" x14ac:dyDescent="0.35">
      <c r="A30258">
        <v>148236</v>
      </c>
      <c r="B30258">
        <v>0</v>
      </c>
      <c r="C30258">
        <v>1</v>
      </c>
      <c r="D30258" t="s">
        <v>19</v>
      </c>
      <c r="E30258" s="2">
        <v>0.69571759259259258</v>
      </c>
      <c r="F30258" s="2">
        <v>0.69618055555555558</v>
      </c>
      <c r="G30258" s="2"/>
      <c r="H30258">
        <v>2</v>
      </c>
    </row>
    <row r="30259" spans="1:8" x14ac:dyDescent="0.35">
      <c r="A30259">
        <v>148236</v>
      </c>
      <c r="B30259">
        <v>0</v>
      </c>
      <c r="C30259">
        <v>1</v>
      </c>
      <c r="D30259" t="s">
        <v>146</v>
      </c>
      <c r="E30259" s="2">
        <v>0.69722222222222219</v>
      </c>
      <c r="F30259" s="2">
        <v>0.69768518518518519</v>
      </c>
      <c r="G30259" s="2"/>
      <c r="H30259" t="s">
        <v>159</v>
      </c>
    </row>
    <row r="30260" spans="1:8" x14ac:dyDescent="0.35">
      <c r="A30260">
        <v>148236</v>
      </c>
      <c r="B30260">
        <v>0</v>
      </c>
      <c r="C30260">
        <v>1</v>
      </c>
      <c r="D30260" t="s">
        <v>145</v>
      </c>
      <c r="E30260" s="2">
        <v>0.69907407407407407</v>
      </c>
      <c r="F30260" s="2">
        <v>0.69953703703703707</v>
      </c>
      <c r="G30260" s="2"/>
      <c r="H30260">
        <v>2</v>
      </c>
    </row>
    <row r="30261" spans="1:8" x14ac:dyDescent="0.35">
      <c r="A30261">
        <v>148236</v>
      </c>
      <c r="B30261">
        <v>0</v>
      </c>
      <c r="C30261">
        <v>1</v>
      </c>
      <c r="D30261" t="s">
        <v>23</v>
      </c>
      <c r="E30261" s="2">
        <v>0.70173611111111112</v>
      </c>
      <c r="H30261">
        <v>1</v>
      </c>
    </row>
    <row r="30262" spans="1:8" x14ac:dyDescent="0.35">
      <c r="A30262">
        <v>147621</v>
      </c>
      <c r="B30262">
        <v>0</v>
      </c>
      <c r="C30262">
        <v>1</v>
      </c>
      <c r="D30262" t="s">
        <v>26</v>
      </c>
      <c r="F30262" s="2">
        <v>0.65625</v>
      </c>
      <c r="G30262" s="2"/>
      <c r="H30262">
        <v>1</v>
      </c>
    </row>
    <row r="30263" spans="1:8" x14ac:dyDescent="0.35">
      <c r="A30263">
        <v>147621</v>
      </c>
      <c r="B30263">
        <v>0</v>
      </c>
      <c r="C30263">
        <v>1</v>
      </c>
      <c r="D30263" t="s">
        <v>171</v>
      </c>
      <c r="E30263" s="2">
        <v>0.65856481481481477</v>
      </c>
      <c r="F30263" s="2">
        <v>0.65902777777777777</v>
      </c>
      <c r="G30263" s="2"/>
      <c r="H30263">
        <v>1</v>
      </c>
    </row>
    <row r="30264" spans="1:8" x14ac:dyDescent="0.35">
      <c r="A30264">
        <v>147621</v>
      </c>
      <c r="B30264">
        <v>0</v>
      </c>
      <c r="C30264">
        <v>1</v>
      </c>
      <c r="D30264" t="s">
        <v>170</v>
      </c>
      <c r="E30264" s="2">
        <v>0.66041666666666665</v>
      </c>
      <c r="F30264" s="2">
        <v>0.66087962962962965</v>
      </c>
      <c r="G30264" s="2"/>
      <c r="H30264">
        <v>1</v>
      </c>
    </row>
    <row r="30265" spans="1:8" x14ac:dyDescent="0.35">
      <c r="A30265">
        <v>147621</v>
      </c>
      <c r="B30265">
        <v>0</v>
      </c>
      <c r="C30265">
        <v>1</v>
      </c>
      <c r="D30265" t="s">
        <v>169</v>
      </c>
      <c r="E30265" s="2">
        <v>0.66249999999999998</v>
      </c>
      <c r="F30265" s="2">
        <v>0.66296296296296298</v>
      </c>
      <c r="G30265" s="2"/>
      <c r="H30265">
        <v>1</v>
      </c>
    </row>
    <row r="30266" spans="1:8" x14ac:dyDescent="0.35">
      <c r="A30266">
        <v>147621</v>
      </c>
      <c r="B30266">
        <v>0</v>
      </c>
      <c r="C30266">
        <v>1</v>
      </c>
      <c r="D30266" t="s">
        <v>168</v>
      </c>
      <c r="E30266" s="2">
        <v>0.66469907407407403</v>
      </c>
      <c r="F30266" s="2">
        <v>0.66516203703703702</v>
      </c>
      <c r="G30266" s="2"/>
      <c r="H30266">
        <v>1</v>
      </c>
    </row>
    <row r="30267" spans="1:8" x14ac:dyDescent="0.35">
      <c r="A30267">
        <v>147621</v>
      </c>
      <c r="B30267">
        <v>0</v>
      </c>
      <c r="C30267">
        <v>1</v>
      </c>
      <c r="D30267" t="s">
        <v>167</v>
      </c>
      <c r="E30267" s="2">
        <v>0.66666666666666663</v>
      </c>
      <c r="F30267" s="2">
        <v>0.66712962962962963</v>
      </c>
      <c r="G30267" s="2"/>
      <c r="H30267">
        <v>1</v>
      </c>
    </row>
    <row r="30268" spans="1:8" x14ac:dyDescent="0.35">
      <c r="A30268">
        <v>147621</v>
      </c>
      <c r="B30268">
        <v>0</v>
      </c>
      <c r="C30268">
        <v>1</v>
      </c>
      <c r="D30268" t="s">
        <v>13</v>
      </c>
      <c r="E30268" s="2">
        <v>0.67048611111111112</v>
      </c>
      <c r="H30268" t="s">
        <v>166</v>
      </c>
    </row>
    <row r="30269" spans="1:8" x14ac:dyDescent="0.35">
      <c r="A30269">
        <v>148642</v>
      </c>
      <c r="B30269">
        <v>0</v>
      </c>
      <c r="C30269">
        <v>1</v>
      </c>
      <c r="D30269" t="s">
        <v>13</v>
      </c>
      <c r="F30269" s="2">
        <v>0.65625</v>
      </c>
      <c r="G30269" s="2"/>
      <c r="H30269" t="s">
        <v>166</v>
      </c>
    </row>
    <row r="30270" spans="1:8" x14ac:dyDescent="0.35">
      <c r="A30270">
        <v>148642</v>
      </c>
      <c r="B30270">
        <v>0</v>
      </c>
      <c r="C30270">
        <v>1</v>
      </c>
      <c r="D30270" t="s">
        <v>167</v>
      </c>
      <c r="E30270" s="2">
        <v>0.65949074074074077</v>
      </c>
      <c r="F30270" s="2">
        <v>0.65995370370370365</v>
      </c>
      <c r="G30270" s="2"/>
      <c r="H30270">
        <v>2</v>
      </c>
    </row>
    <row r="30271" spans="1:8" x14ac:dyDescent="0.35">
      <c r="A30271">
        <v>148642</v>
      </c>
      <c r="B30271">
        <v>0</v>
      </c>
      <c r="C30271">
        <v>1</v>
      </c>
      <c r="D30271" t="s">
        <v>168</v>
      </c>
      <c r="E30271" s="2">
        <v>0.66134259259259254</v>
      </c>
      <c r="F30271" s="2">
        <v>0.66180555555555554</v>
      </c>
      <c r="G30271" s="2"/>
      <c r="H30271">
        <v>2</v>
      </c>
    </row>
    <row r="30272" spans="1:8" x14ac:dyDescent="0.35">
      <c r="A30272">
        <v>148642</v>
      </c>
      <c r="B30272">
        <v>0</v>
      </c>
      <c r="C30272">
        <v>1</v>
      </c>
      <c r="D30272" t="s">
        <v>169</v>
      </c>
      <c r="E30272" s="2">
        <v>0.6635416666666667</v>
      </c>
      <c r="F30272" s="2">
        <v>0.66400462962962958</v>
      </c>
      <c r="G30272" s="2"/>
      <c r="H30272">
        <v>2</v>
      </c>
    </row>
    <row r="30273" spans="1:8" x14ac:dyDescent="0.35">
      <c r="A30273">
        <v>148642</v>
      </c>
      <c r="B30273">
        <v>0</v>
      </c>
      <c r="C30273">
        <v>1</v>
      </c>
      <c r="D30273" t="s">
        <v>170</v>
      </c>
      <c r="E30273" s="2">
        <v>0.6655092592592593</v>
      </c>
      <c r="F30273" s="2">
        <v>0.66597222222222219</v>
      </c>
      <c r="G30273" s="2"/>
      <c r="H30273">
        <v>2</v>
      </c>
    </row>
    <row r="30274" spans="1:8" x14ac:dyDescent="0.35">
      <c r="A30274">
        <v>148642</v>
      </c>
      <c r="B30274">
        <v>0</v>
      </c>
      <c r="C30274">
        <v>1</v>
      </c>
      <c r="D30274" t="s">
        <v>171</v>
      </c>
      <c r="E30274" s="2">
        <v>0.66724537037037035</v>
      </c>
      <c r="F30274" s="2">
        <v>0.66770833333333335</v>
      </c>
      <c r="G30274" s="2"/>
      <c r="H30274">
        <v>2</v>
      </c>
    </row>
    <row r="30275" spans="1:8" x14ac:dyDescent="0.35">
      <c r="A30275">
        <v>148642</v>
      </c>
      <c r="B30275">
        <v>0</v>
      </c>
      <c r="C30275">
        <v>1</v>
      </c>
      <c r="D30275" t="s">
        <v>26</v>
      </c>
      <c r="E30275" s="2">
        <v>0.67071759259259256</v>
      </c>
      <c r="H30275">
        <v>1</v>
      </c>
    </row>
    <row r="30276" spans="1:8" x14ac:dyDescent="0.35">
      <c r="A30276">
        <v>147138</v>
      </c>
      <c r="B30276">
        <v>0</v>
      </c>
      <c r="C30276">
        <v>1</v>
      </c>
      <c r="D30276" t="s">
        <v>31</v>
      </c>
      <c r="F30276" s="2">
        <v>0.66319444444444442</v>
      </c>
      <c r="G30276" s="2"/>
      <c r="H30276" t="s">
        <v>131</v>
      </c>
    </row>
    <row r="30277" spans="1:8" x14ac:dyDescent="0.35">
      <c r="A30277">
        <v>147138</v>
      </c>
      <c r="B30277">
        <v>0</v>
      </c>
      <c r="C30277">
        <v>1</v>
      </c>
      <c r="D30277" t="s">
        <v>132</v>
      </c>
      <c r="E30277" s="2">
        <v>0.66539351851851847</v>
      </c>
      <c r="F30277" s="2">
        <v>0.66585648148148147</v>
      </c>
      <c r="G30277" s="2"/>
      <c r="H30277">
        <v>2</v>
      </c>
    </row>
    <row r="30278" spans="1:8" x14ac:dyDescent="0.35">
      <c r="A30278">
        <v>147138</v>
      </c>
      <c r="B30278">
        <v>0</v>
      </c>
      <c r="C30278">
        <v>1</v>
      </c>
      <c r="D30278" t="s">
        <v>133</v>
      </c>
      <c r="E30278" s="2">
        <v>0.66759259259259263</v>
      </c>
      <c r="F30278" s="2">
        <v>0.66805555555555551</v>
      </c>
      <c r="G30278" s="2"/>
      <c r="H30278">
        <v>2</v>
      </c>
    </row>
    <row r="30279" spans="1:8" x14ac:dyDescent="0.35">
      <c r="A30279">
        <v>147138</v>
      </c>
      <c r="B30279">
        <v>0</v>
      </c>
      <c r="C30279">
        <v>1</v>
      </c>
      <c r="D30279" t="s">
        <v>38</v>
      </c>
      <c r="E30279" s="2">
        <v>0.66932870370370368</v>
      </c>
      <c r="F30279" s="2">
        <v>0.67002314814814812</v>
      </c>
      <c r="G30279" s="2"/>
      <c r="H30279" t="s">
        <v>134</v>
      </c>
    </row>
    <row r="30280" spans="1:8" x14ac:dyDescent="0.35">
      <c r="A30280">
        <v>147138</v>
      </c>
      <c r="B30280">
        <v>1</v>
      </c>
      <c r="C30280">
        <v>1</v>
      </c>
      <c r="D30280" t="s">
        <v>135</v>
      </c>
      <c r="E30280" s="2">
        <v>0.67222222222222228</v>
      </c>
      <c r="F30280" s="2">
        <v>0.67268518518518516</v>
      </c>
      <c r="G30280" s="2"/>
      <c r="H30280">
        <v>1</v>
      </c>
    </row>
    <row r="30281" spans="1:8" x14ac:dyDescent="0.35">
      <c r="A30281">
        <v>147138</v>
      </c>
      <c r="B30281">
        <v>1</v>
      </c>
      <c r="C30281">
        <v>1</v>
      </c>
      <c r="D30281" t="s">
        <v>136</v>
      </c>
      <c r="E30281" s="2">
        <v>0.67407407407407405</v>
      </c>
      <c r="F30281" s="2">
        <v>0.67453703703703705</v>
      </c>
      <c r="G30281" s="2"/>
      <c r="H30281">
        <v>1</v>
      </c>
    </row>
    <row r="30282" spans="1:8" x14ac:dyDescent="0.35">
      <c r="A30282">
        <v>147138</v>
      </c>
      <c r="B30282">
        <v>1</v>
      </c>
      <c r="C30282">
        <v>1</v>
      </c>
      <c r="D30282" t="s">
        <v>137</v>
      </c>
      <c r="E30282" s="2">
        <v>0.6762731481481481</v>
      </c>
      <c r="F30282" s="2">
        <v>0.67673611111111109</v>
      </c>
      <c r="G30282" s="2"/>
      <c r="H30282">
        <v>1</v>
      </c>
    </row>
    <row r="30283" spans="1:8" x14ac:dyDescent="0.35">
      <c r="A30283">
        <v>147138</v>
      </c>
      <c r="B30283">
        <v>1</v>
      </c>
      <c r="C30283">
        <v>1</v>
      </c>
      <c r="D30283" t="s">
        <v>138</v>
      </c>
      <c r="E30283" s="2">
        <v>0.67800925925925926</v>
      </c>
      <c r="F30283" s="2">
        <v>0.67847222222222225</v>
      </c>
      <c r="G30283" s="2"/>
      <c r="H30283">
        <v>1</v>
      </c>
    </row>
    <row r="30284" spans="1:8" x14ac:dyDescent="0.35">
      <c r="A30284">
        <v>147138</v>
      </c>
      <c r="B30284">
        <v>1</v>
      </c>
      <c r="C30284">
        <v>1</v>
      </c>
      <c r="D30284" t="s">
        <v>139</v>
      </c>
      <c r="E30284" s="2">
        <v>0.68055555555555558</v>
      </c>
      <c r="F30284" s="2">
        <v>0.68125000000000002</v>
      </c>
      <c r="G30284" s="2"/>
      <c r="H30284">
        <v>1</v>
      </c>
    </row>
    <row r="30285" spans="1:8" x14ac:dyDescent="0.35">
      <c r="A30285">
        <v>147138</v>
      </c>
      <c r="B30285">
        <v>1</v>
      </c>
      <c r="C30285">
        <v>1</v>
      </c>
      <c r="D30285" t="s">
        <v>72</v>
      </c>
      <c r="E30285" s="2">
        <v>0.68298611111111107</v>
      </c>
      <c r="F30285" s="2">
        <v>0.68356481481481479</v>
      </c>
      <c r="G30285" s="2"/>
      <c r="H30285">
        <v>1</v>
      </c>
    </row>
    <row r="30286" spans="1:8" x14ac:dyDescent="0.35">
      <c r="A30286">
        <v>147138</v>
      </c>
      <c r="B30286">
        <v>1</v>
      </c>
      <c r="C30286">
        <v>1</v>
      </c>
      <c r="D30286" t="s">
        <v>95</v>
      </c>
      <c r="E30286" s="2">
        <v>0.68530092592592595</v>
      </c>
      <c r="F30286" s="2">
        <v>0.68587962962962967</v>
      </c>
      <c r="G30286" s="2"/>
      <c r="H30286">
        <v>1</v>
      </c>
    </row>
    <row r="30287" spans="1:8" x14ac:dyDescent="0.35">
      <c r="A30287">
        <v>147138</v>
      </c>
      <c r="B30287">
        <v>1</v>
      </c>
      <c r="C30287">
        <v>1</v>
      </c>
      <c r="D30287" t="s">
        <v>140</v>
      </c>
      <c r="E30287" s="2">
        <v>0.68726851851851856</v>
      </c>
      <c r="F30287" s="2">
        <v>0.687962962962963</v>
      </c>
      <c r="G30287" s="2"/>
      <c r="H30287">
        <v>1</v>
      </c>
    </row>
    <row r="30288" spans="1:8" x14ac:dyDescent="0.35">
      <c r="A30288">
        <v>147138</v>
      </c>
      <c r="B30288">
        <v>1</v>
      </c>
      <c r="C30288">
        <v>1</v>
      </c>
      <c r="D30288" t="s">
        <v>141</v>
      </c>
      <c r="E30288" s="2">
        <v>0.68969907407407405</v>
      </c>
      <c r="F30288" s="2">
        <v>0.69016203703703705</v>
      </c>
      <c r="G30288" s="2"/>
      <c r="H30288">
        <v>1</v>
      </c>
    </row>
    <row r="30289" spans="1:8" x14ac:dyDescent="0.35">
      <c r="A30289">
        <v>147138</v>
      </c>
      <c r="B30289">
        <v>1</v>
      </c>
      <c r="C30289">
        <v>1</v>
      </c>
      <c r="D30289" t="s">
        <v>46</v>
      </c>
      <c r="E30289" s="2">
        <v>0.69097222222222221</v>
      </c>
      <c r="F30289" s="2">
        <v>0.69143518518518521</v>
      </c>
      <c r="G30289" s="2"/>
      <c r="H30289">
        <v>1</v>
      </c>
    </row>
    <row r="30290" spans="1:8" x14ac:dyDescent="0.35">
      <c r="A30290">
        <v>147138</v>
      </c>
      <c r="B30290">
        <v>1</v>
      </c>
      <c r="C30290">
        <v>1</v>
      </c>
      <c r="D30290" t="s">
        <v>142</v>
      </c>
      <c r="E30290" s="2">
        <v>0.69259259259259254</v>
      </c>
      <c r="F30290" s="2">
        <v>0.69305555555555554</v>
      </c>
      <c r="G30290" s="2"/>
      <c r="H30290">
        <v>1</v>
      </c>
    </row>
    <row r="30291" spans="1:8" x14ac:dyDescent="0.35">
      <c r="A30291">
        <v>147138</v>
      </c>
      <c r="B30291">
        <v>1</v>
      </c>
      <c r="C30291">
        <v>1</v>
      </c>
      <c r="D30291" t="s">
        <v>143</v>
      </c>
      <c r="E30291" s="2">
        <v>0.6938657407407407</v>
      </c>
      <c r="F30291" s="2">
        <v>0.69456018518518514</v>
      </c>
      <c r="G30291" s="2"/>
      <c r="H30291">
        <v>1</v>
      </c>
    </row>
    <row r="30292" spans="1:8" x14ac:dyDescent="0.35">
      <c r="A30292">
        <v>147138</v>
      </c>
      <c r="B30292">
        <v>1</v>
      </c>
      <c r="C30292">
        <v>1</v>
      </c>
      <c r="D30292" t="s">
        <v>59</v>
      </c>
      <c r="E30292" s="2">
        <v>0.6958333333333333</v>
      </c>
      <c r="F30292" s="2">
        <v>0.6962962962962963</v>
      </c>
      <c r="G30292" s="2"/>
      <c r="H30292">
        <v>1</v>
      </c>
    </row>
    <row r="30293" spans="1:8" x14ac:dyDescent="0.35">
      <c r="A30293">
        <v>147138</v>
      </c>
      <c r="B30293">
        <v>1</v>
      </c>
      <c r="C30293">
        <v>1</v>
      </c>
      <c r="D30293" t="s">
        <v>144</v>
      </c>
      <c r="E30293" s="2">
        <v>0.69733796296296291</v>
      </c>
      <c r="F30293" s="2">
        <v>0.69780092592592591</v>
      </c>
      <c r="G30293" s="2"/>
      <c r="H30293">
        <v>1</v>
      </c>
    </row>
    <row r="30294" spans="1:8" x14ac:dyDescent="0.35">
      <c r="A30294">
        <v>147138</v>
      </c>
      <c r="B30294">
        <v>1</v>
      </c>
      <c r="C30294">
        <v>1</v>
      </c>
      <c r="D30294" t="s">
        <v>9</v>
      </c>
      <c r="E30294" s="2">
        <v>0.69895833333333335</v>
      </c>
      <c r="F30294" s="2">
        <v>0.69942129629629635</v>
      </c>
      <c r="G30294" s="2"/>
      <c r="H30294">
        <v>1</v>
      </c>
    </row>
    <row r="30295" spans="1:8" x14ac:dyDescent="0.35">
      <c r="A30295">
        <v>147138</v>
      </c>
      <c r="B30295">
        <v>1</v>
      </c>
      <c r="C30295">
        <v>1</v>
      </c>
      <c r="D30295" t="s">
        <v>93</v>
      </c>
      <c r="E30295" s="2">
        <v>0.70057870370370368</v>
      </c>
      <c r="F30295" s="2">
        <v>0.70104166666666667</v>
      </c>
      <c r="G30295" s="2"/>
      <c r="H30295">
        <v>1</v>
      </c>
    </row>
    <row r="30296" spans="1:8" x14ac:dyDescent="0.35">
      <c r="A30296">
        <v>147138</v>
      </c>
      <c r="B30296">
        <v>1</v>
      </c>
      <c r="C30296">
        <v>1</v>
      </c>
      <c r="D30296" t="s">
        <v>123</v>
      </c>
      <c r="E30296" s="2">
        <v>0.70277777777777772</v>
      </c>
      <c r="F30296" s="2">
        <v>0.70335648148148144</v>
      </c>
      <c r="G30296" s="2"/>
      <c r="H30296">
        <v>1</v>
      </c>
    </row>
    <row r="30297" spans="1:8" x14ac:dyDescent="0.35">
      <c r="A30297">
        <v>147138</v>
      </c>
      <c r="B30297">
        <v>1</v>
      </c>
      <c r="C30297">
        <v>1</v>
      </c>
      <c r="D30297" t="s">
        <v>21</v>
      </c>
      <c r="E30297" s="2">
        <v>0.70601851851851849</v>
      </c>
      <c r="F30297" s="2">
        <v>0.70659722222222221</v>
      </c>
      <c r="G30297" s="2"/>
      <c r="H30297" t="s">
        <v>114</v>
      </c>
    </row>
    <row r="30298" spans="1:8" x14ac:dyDescent="0.35">
      <c r="A30298">
        <v>147138</v>
      </c>
      <c r="B30298">
        <v>1</v>
      </c>
      <c r="C30298">
        <v>1</v>
      </c>
      <c r="D30298" t="s">
        <v>45</v>
      </c>
      <c r="E30298" s="2">
        <v>0.70844907407407409</v>
      </c>
      <c r="F30298" s="2">
        <v>0.70914351851851853</v>
      </c>
      <c r="G30298" s="2"/>
      <c r="H30298" t="s">
        <v>152</v>
      </c>
    </row>
    <row r="30299" spans="1:8" x14ac:dyDescent="0.35">
      <c r="A30299">
        <v>147138</v>
      </c>
      <c r="B30299">
        <v>1</v>
      </c>
      <c r="C30299">
        <v>1</v>
      </c>
      <c r="D30299" t="s">
        <v>130</v>
      </c>
      <c r="E30299" s="2">
        <v>0.71076388888888886</v>
      </c>
      <c r="F30299" s="2">
        <v>0.71122685185185186</v>
      </c>
      <c r="G30299" s="2"/>
      <c r="H30299" t="s">
        <v>152</v>
      </c>
    </row>
    <row r="30300" spans="1:8" x14ac:dyDescent="0.35">
      <c r="A30300">
        <v>147138</v>
      </c>
      <c r="B30300">
        <v>1</v>
      </c>
      <c r="C30300">
        <v>1</v>
      </c>
      <c r="D30300" t="s">
        <v>129</v>
      </c>
      <c r="E30300" s="2">
        <v>0.71261574074074074</v>
      </c>
      <c r="F30300" s="2">
        <v>0.71307870370370374</v>
      </c>
      <c r="G30300" s="2"/>
      <c r="H30300" t="s">
        <v>152</v>
      </c>
    </row>
    <row r="30301" spans="1:8" x14ac:dyDescent="0.35">
      <c r="A30301">
        <v>147138</v>
      </c>
      <c r="B30301">
        <v>1</v>
      </c>
      <c r="C30301">
        <v>1</v>
      </c>
      <c r="D30301" t="s">
        <v>128</v>
      </c>
      <c r="E30301" s="2">
        <v>0.71446759259259263</v>
      </c>
      <c r="F30301" s="2">
        <v>0.71493055555555551</v>
      </c>
      <c r="G30301" s="2"/>
      <c r="H30301" t="s">
        <v>152</v>
      </c>
    </row>
    <row r="30302" spans="1:8" x14ac:dyDescent="0.35">
      <c r="A30302">
        <v>147138</v>
      </c>
      <c r="B30302">
        <v>1</v>
      </c>
      <c r="C30302">
        <v>1</v>
      </c>
      <c r="D30302" t="s">
        <v>126</v>
      </c>
      <c r="E30302" s="2">
        <v>0.71643518518518523</v>
      </c>
      <c r="F30302" s="2">
        <v>0.71712962962962967</v>
      </c>
      <c r="G30302" s="2"/>
      <c r="H30302" t="s">
        <v>162</v>
      </c>
    </row>
    <row r="30303" spans="1:8" x14ac:dyDescent="0.35">
      <c r="A30303">
        <v>147138</v>
      </c>
      <c r="B30303">
        <v>1</v>
      </c>
      <c r="C30303">
        <v>1</v>
      </c>
      <c r="D30303" t="s">
        <v>125</v>
      </c>
      <c r="E30303" s="2">
        <v>0.71898148148148144</v>
      </c>
      <c r="F30303" s="2">
        <v>0.71944444444444444</v>
      </c>
      <c r="G30303" s="2"/>
      <c r="H30303">
        <v>1</v>
      </c>
    </row>
    <row r="30304" spans="1:8" x14ac:dyDescent="0.35">
      <c r="A30304">
        <v>147138</v>
      </c>
      <c r="B30304">
        <v>1</v>
      </c>
      <c r="C30304">
        <v>1</v>
      </c>
      <c r="D30304" t="s">
        <v>17</v>
      </c>
      <c r="E30304" s="2">
        <v>0.7207175925925926</v>
      </c>
      <c r="F30304" s="2">
        <v>0.7211805555555556</v>
      </c>
      <c r="G30304" s="2"/>
      <c r="H30304">
        <v>1</v>
      </c>
    </row>
    <row r="30305" spans="1:8" x14ac:dyDescent="0.35">
      <c r="A30305">
        <v>147138</v>
      </c>
      <c r="B30305">
        <v>1</v>
      </c>
      <c r="C30305">
        <v>1</v>
      </c>
      <c r="D30305" t="s">
        <v>18</v>
      </c>
      <c r="E30305" s="2">
        <v>0.72384259259259254</v>
      </c>
      <c r="H30305" t="s">
        <v>124</v>
      </c>
    </row>
    <row r="30306" spans="1:8" x14ac:dyDescent="0.35">
      <c r="A30306">
        <v>147235</v>
      </c>
      <c r="B30306">
        <v>0</v>
      </c>
      <c r="C30306">
        <v>1</v>
      </c>
      <c r="D30306" t="s">
        <v>23</v>
      </c>
      <c r="F30306" s="2">
        <v>0.66342592592592597</v>
      </c>
      <c r="G30306" s="2"/>
      <c r="H30306">
        <v>1</v>
      </c>
    </row>
    <row r="30307" spans="1:8" x14ac:dyDescent="0.35">
      <c r="A30307">
        <v>147235</v>
      </c>
      <c r="B30307">
        <v>0</v>
      </c>
      <c r="C30307">
        <v>1</v>
      </c>
      <c r="D30307" t="s">
        <v>145</v>
      </c>
      <c r="E30307" s="2">
        <v>0.66574074074074074</v>
      </c>
      <c r="F30307" s="2">
        <v>0.66620370370370374</v>
      </c>
      <c r="G30307" s="2"/>
      <c r="H30307">
        <v>1</v>
      </c>
    </row>
    <row r="30308" spans="1:8" x14ac:dyDescent="0.35">
      <c r="A30308">
        <v>147235</v>
      </c>
      <c r="B30308">
        <v>0</v>
      </c>
      <c r="C30308">
        <v>1</v>
      </c>
      <c r="D30308" t="s">
        <v>146</v>
      </c>
      <c r="E30308" s="2">
        <v>0.66770833333333335</v>
      </c>
      <c r="F30308" s="2">
        <v>0.66817129629629635</v>
      </c>
      <c r="G30308" s="2"/>
      <c r="H30308" t="s">
        <v>147</v>
      </c>
    </row>
    <row r="30309" spans="1:8" x14ac:dyDescent="0.35">
      <c r="A30309">
        <v>147235</v>
      </c>
      <c r="B30309">
        <v>0</v>
      </c>
      <c r="C30309">
        <v>1</v>
      </c>
      <c r="D30309" t="s">
        <v>19</v>
      </c>
      <c r="E30309" s="2">
        <v>0.66921296296296295</v>
      </c>
      <c r="F30309" s="2">
        <v>0.66967592592592595</v>
      </c>
      <c r="G30309" s="2"/>
      <c r="H30309">
        <v>1</v>
      </c>
    </row>
    <row r="30310" spans="1:8" x14ac:dyDescent="0.35">
      <c r="A30310">
        <v>147235</v>
      </c>
      <c r="B30310">
        <v>0</v>
      </c>
      <c r="C30310">
        <v>1</v>
      </c>
      <c r="D30310" t="s">
        <v>148</v>
      </c>
      <c r="E30310" s="2">
        <v>0.67268518518518516</v>
      </c>
      <c r="F30310" s="2">
        <v>0.67314814814814816</v>
      </c>
      <c r="G30310" s="2"/>
      <c r="H30310">
        <v>1</v>
      </c>
    </row>
    <row r="30311" spans="1:8" x14ac:dyDescent="0.35">
      <c r="A30311">
        <v>147235</v>
      </c>
      <c r="B30311">
        <v>0</v>
      </c>
      <c r="C30311">
        <v>1</v>
      </c>
      <c r="D30311" t="s">
        <v>149</v>
      </c>
      <c r="E30311" s="2">
        <v>0.67476851851851849</v>
      </c>
      <c r="F30311" s="2">
        <v>0.67534722222222221</v>
      </c>
      <c r="G30311" s="2"/>
      <c r="H30311">
        <v>1</v>
      </c>
    </row>
    <row r="30312" spans="1:8" x14ac:dyDescent="0.35">
      <c r="A30312">
        <v>147235</v>
      </c>
      <c r="B30312">
        <v>0</v>
      </c>
      <c r="C30312">
        <v>1</v>
      </c>
      <c r="D30312" t="s">
        <v>150</v>
      </c>
      <c r="E30312" s="2">
        <v>0.67685185185185182</v>
      </c>
      <c r="F30312" s="2">
        <v>0.67754629629629626</v>
      </c>
      <c r="G30312" s="2"/>
      <c r="H30312">
        <v>1</v>
      </c>
    </row>
    <row r="30313" spans="1:8" x14ac:dyDescent="0.35">
      <c r="A30313">
        <v>147235</v>
      </c>
      <c r="B30313">
        <v>0</v>
      </c>
      <c r="C30313">
        <v>1</v>
      </c>
      <c r="D30313" t="s">
        <v>151</v>
      </c>
      <c r="E30313" s="2">
        <v>0.6787037037037037</v>
      </c>
      <c r="F30313" s="2">
        <v>0.6791666666666667</v>
      </c>
      <c r="G30313" s="2"/>
      <c r="H30313">
        <v>1</v>
      </c>
    </row>
    <row r="30314" spans="1:8" x14ac:dyDescent="0.35">
      <c r="A30314">
        <v>147235</v>
      </c>
      <c r="B30314">
        <v>0</v>
      </c>
      <c r="C30314">
        <v>1</v>
      </c>
      <c r="D30314" t="s">
        <v>90</v>
      </c>
      <c r="E30314" s="2">
        <v>0.68055555555555558</v>
      </c>
      <c r="F30314" s="2">
        <v>0.68125000000000002</v>
      </c>
      <c r="G30314" s="2"/>
      <c r="H30314">
        <v>1</v>
      </c>
    </row>
    <row r="30315" spans="1:8" x14ac:dyDescent="0.35">
      <c r="A30315">
        <v>147235</v>
      </c>
      <c r="B30315">
        <v>0</v>
      </c>
      <c r="C30315">
        <v>1</v>
      </c>
      <c r="D30315" t="s">
        <v>59</v>
      </c>
      <c r="E30315" s="2">
        <v>0.68287037037037035</v>
      </c>
      <c r="F30315" s="2">
        <v>0.68333333333333335</v>
      </c>
      <c r="G30315" s="2"/>
      <c r="H30315">
        <v>1</v>
      </c>
    </row>
    <row r="30316" spans="1:8" x14ac:dyDescent="0.35">
      <c r="A30316">
        <v>147235</v>
      </c>
      <c r="B30316">
        <v>0</v>
      </c>
      <c r="C30316">
        <v>1</v>
      </c>
      <c r="D30316" t="s">
        <v>144</v>
      </c>
      <c r="E30316" s="2">
        <v>0.68437499999999996</v>
      </c>
      <c r="F30316" s="2">
        <v>0.68483796296296295</v>
      </c>
      <c r="G30316" s="2"/>
      <c r="H30316">
        <v>1</v>
      </c>
    </row>
    <row r="30317" spans="1:8" x14ac:dyDescent="0.35">
      <c r="A30317">
        <v>147235</v>
      </c>
      <c r="B30317">
        <v>0</v>
      </c>
      <c r="C30317">
        <v>1</v>
      </c>
      <c r="D30317" t="s">
        <v>9</v>
      </c>
      <c r="E30317" s="2">
        <v>0.68611111111111112</v>
      </c>
      <c r="F30317" s="2">
        <v>0.68657407407407411</v>
      </c>
      <c r="G30317" s="2"/>
      <c r="H30317">
        <v>1</v>
      </c>
    </row>
    <row r="30318" spans="1:8" x14ac:dyDescent="0.35">
      <c r="A30318">
        <v>147235</v>
      </c>
      <c r="B30318">
        <v>0</v>
      </c>
      <c r="C30318">
        <v>1</v>
      </c>
      <c r="D30318" t="s">
        <v>93</v>
      </c>
      <c r="E30318" s="2">
        <v>0.68784722222222228</v>
      </c>
      <c r="F30318" s="2">
        <v>0.68831018518518516</v>
      </c>
      <c r="G30318" s="2"/>
      <c r="H30318">
        <v>1</v>
      </c>
    </row>
    <row r="30319" spans="1:8" x14ac:dyDescent="0.35">
      <c r="A30319">
        <v>147235</v>
      </c>
      <c r="B30319">
        <v>0</v>
      </c>
      <c r="C30319">
        <v>1</v>
      </c>
      <c r="D30319" t="s">
        <v>123</v>
      </c>
      <c r="E30319" s="2">
        <v>0.69016203703703705</v>
      </c>
      <c r="F30319" s="2">
        <v>0.69074074074074077</v>
      </c>
      <c r="G30319" s="2"/>
      <c r="H30319">
        <v>1</v>
      </c>
    </row>
    <row r="30320" spans="1:8" x14ac:dyDescent="0.35">
      <c r="A30320">
        <v>147235</v>
      </c>
      <c r="B30320">
        <v>0</v>
      </c>
      <c r="C30320">
        <v>1</v>
      </c>
      <c r="D30320" t="s">
        <v>21</v>
      </c>
      <c r="E30320" s="2">
        <v>0.69293981481481481</v>
      </c>
      <c r="F30320" s="2">
        <v>0.69351851851851853</v>
      </c>
      <c r="G30320" s="2"/>
      <c r="H30320" t="s">
        <v>114</v>
      </c>
    </row>
    <row r="30321" spans="1:8" x14ac:dyDescent="0.35">
      <c r="A30321">
        <v>147235</v>
      </c>
      <c r="B30321">
        <v>0</v>
      </c>
      <c r="C30321">
        <v>1</v>
      </c>
      <c r="D30321" t="s">
        <v>45</v>
      </c>
      <c r="E30321" s="2">
        <v>0.69502314814814814</v>
      </c>
      <c r="F30321" s="2">
        <v>0.69571759259259258</v>
      </c>
      <c r="G30321" s="2"/>
      <c r="H30321" t="s">
        <v>152</v>
      </c>
    </row>
    <row r="30322" spans="1:8" x14ac:dyDescent="0.35">
      <c r="A30322">
        <v>147235</v>
      </c>
      <c r="B30322">
        <v>0</v>
      </c>
      <c r="C30322">
        <v>1</v>
      </c>
      <c r="D30322" t="s">
        <v>128</v>
      </c>
      <c r="E30322" s="2">
        <v>0.69895833333333335</v>
      </c>
      <c r="F30322" s="2">
        <v>0.69942129629629635</v>
      </c>
      <c r="G30322" s="2"/>
      <c r="H30322" t="s">
        <v>152</v>
      </c>
    </row>
    <row r="30323" spans="1:8" x14ac:dyDescent="0.35">
      <c r="A30323">
        <v>147235</v>
      </c>
      <c r="B30323">
        <v>0</v>
      </c>
      <c r="C30323">
        <v>1</v>
      </c>
      <c r="D30323" t="s">
        <v>126</v>
      </c>
      <c r="E30323" s="2">
        <v>0.70104166666666667</v>
      </c>
      <c r="F30323" s="2">
        <v>0.70173611111111112</v>
      </c>
      <c r="G30323" s="2"/>
      <c r="H30323" t="s">
        <v>152</v>
      </c>
    </row>
    <row r="30324" spans="1:8" x14ac:dyDescent="0.35">
      <c r="A30324">
        <v>147235</v>
      </c>
      <c r="B30324">
        <v>0</v>
      </c>
      <c r="C30324">
        <v>1</v>
      </c>
      <c r="D30324" t="s">
        <v>153</v>
      </c>
      <c r="E30324" s="2">
        <v>0.70381944444444444</v>
      </c>
      <c r="F30324" s="2">
        <v>0.70428240740740744</v>
      </c>
      <c r="G30324" s="2"/>
      <c r="H30324" t="s">
        <v>152</v>
      </c>
    </row>
    <row r="30325" spans="1:8" x14ac:dyDescent="0.35">
      <c r="A30325">
        <v>147235</v>
      </c>
      <c r="B30325">
        <v>0</v>
      </c>
      <c r="C30325">
        <v>1</v>
      </c>
      <c r="D30325" t="s">
        <v>154</v>
      </c>
      <c r="E30325" s="2">
        <v>0.70567129629629632</v>
      </c>
      <c r="F30325" s="2">
        <v>0.70613425925925921</v>
      </c>
      <c r="G30325" s="2"/>
      <c r="H30325" t="s">
        <v>152</v>
      </c>
    </row>
    <row r="30326" spans="1:8" x14ac:dyDescent="0.35">
      <c r="A30326">
        <v>147235</v>
      </c>
      <c r="B30326">
        <v>0</v>
      </c>
      <c r="C30326">
        <v>1</v>
      </c>
      <c r="D30326" t="s">
        <v>155</v>
      </c>
      <c r="E30326" s="2">
        <v>0.70763888888888893</v>
      </c>
      <c r="F30326" s="2">
        <v>0.70810185185185182</v>
      </c>
      <c r="G30326" s="2"/>
      <c r="H30326" t="s">
        <v>152</v>
      </c>
    </row>
    <row r="30327" spans="1:8" x14ac:dyDescent="0.35">
      <c r="A30327">
        <v>147235</v>
      </c>
      <c r="B30327">
        <v>0</v>
      </c>
      <c r="C30327">
        <v>1</v>
      </c>
      <c r="D30327" t="s">
        <v>24</v>
      </c>
      <c r="E30327" s="2">
        <v>0.71087962962962958</v>
      </c>
      <c r="H30327">
        <v>7</v>
      </c>
    </row>
    <row r="30328" spans="1:8" x14ac:dyDescent="0.35">
      <c r="A30328">
        <v>148442</v>
      </c>
      <c r="B30328">
        <v>0</v>
      </c>
      <c r="C30328">
        <v>1</v>
      </c>
      <c r="D30328" t="s">
        <v>6</v>
      </c>
      <c r="F30328" s="2">
        <v>0.66446759259259258</v>
      </c>
      <c r="G30328" s="2"/>
      <c r="H30328" t="s">
        <v>115</v>
      </c>
    </row>
    <row r="30329" spans="1:8" x14ac:dyDescent="0.35">
      <c r="A30329">
        <v>148442</v>
      </c>
      <c r="B30329">
        <v>0</v>
      </c>
      <c r="C30329">
        <v>1</v>
      </c>
      <c r="D30329" t="s">
        <v>116</v>
      </c>
      <c r="E30329" s="2">
        <v>0.66724537037037035</v>
      </c>
      <c r="F30329" s="2">
        <v>0.66770833333333335</v>
      </c>
      <c r="G30329" s="2"/>
      <c r="H30329" t="s">
        <v>110</v>
      </c>
    </row>
    <row r="30330" spans="1:8" x14ac:dyDescent="0.35">
      <c r="A30330">
        <v>148442</v>
      </c>
      <c r="B30330">
        <v>0</v>
      </c>
      <c r="C30330">
        <v>1</v>
      </c>
      <c r="D30330" t="s">
        <v>117</v>
      </c>
      <c r="E30330" s="2">
        <v>0.67175925925925928</v>
      </c>
      <c r="F30330" s="2">
        <v>0.67222222222222228</v>
      </c>
      <c r="G30330" s="2"/>
      <c r="H30330" t="s">
        <v>110</v>
      </c>
    </row>
    <row r="30331" spans="1:8" x14ac:dyDescent="0.35">
      <c r="A30331">
        <v>148442</v>
      </c>
      <c r="B30331">
        <v>0</v>
      </c>
      <c r="C30331">
        <v>1</v>
      </c>
      <c r="D30331" t="s">
        <v>118</v>
      </c>
      <c r="E30331" s="2">
        <v>0.67407407407407405</v>
      </c>
      <c r="F30331" s="2">
        <v>0.67453703703703705</v>
      </c>
      <c r="G30331" s="2"/>
      <c r="H30331" t="s">
        <v>110</v>
      </c>
    </row>
    <row r="30332" spans="1:8" x14ac:dyDescent="0.35">
      <c r="A30332">
        <v>148442</v>
      </c>
      <c r="B30332">
        <v>0</v>
      </c>
      <c r="C30332">
        <v>1</v>
      </c>
      <c r="D30332" t="s">
        <v>119</v>
      </c>
      <c r="E30332" s="2">
        <v>0.67673611111111109</v>
      </c>
      <c r="F30332" s="2">
        <v>0.67719907407407409</v>
      </c>
      <c r="G30332" s="2"/>
      <c r="H30332" t="s">
        <v>110</v>
      </c>
    </row>
    <row r="30333" spans="1:8" x14ac:dyDescent="0.35">
      <c r="A30333">
        <v>148442</v>
      </c>
      <c r="B30333">
        <v>0</v>
      </c>
      <c r="C30333">
        <v>1</v>
      </c>
      <c r="D30333" t="s">
        <v>120</v>
      </c>
      <c r="E30333" s="2">
        <v>0.6791666666666667</v>
      </c>
      <c r="F30333" s="2">
        <v>0.67962962962962958</v>
      </c>
      <c r="G30333" s="2"/>
      <c r="H30333" t="s">
        <v>110</v>
      </c>
    </row>
    <row r="30334" spans="1:8" x14ac:dyDescent="0.35">
      <c r="A30334">
        <v>148442</v>
      </c>
      <c r="B30334">
        <v>0</v>
      </c>
      <c r="C30334">
        <v>1</v>
      </c>
      <c r="D30334" t="s">
        <v>121</v>
      </c>
      <c r="E30334" s="2">
        <v>0.68206018518518519</v>
      </c>
      <c r="F30334" s="2">
        <v>0.68252314814814818</v>
      </c>
      <c r="G30334" s="2"/>
      <c r="H30334" t="s">
        <v>110</v>
      </c>
    </row>
    <row r="30335" spans="1:8" x14ac:dyDescent="0.35">
      <c r="A30335">
        <v>148442</v>
      </c>
      <c r="B30335">
        <v>0</v>
      </c>
      <c r="C30335">
        <v>1</v>
      </c>
      <c r="D30335" t="s">
        <v>39</v>
      </c>
      <c r="E30335" s="2">
        <v>0.68541666666666667</v>
      </c>
      <c r="F30335" s="2">
        <v>0.68611111111111112</v>
      </c>
      <c r="G30335" s="2"/>
      <c r="H30335" t="s">
        <v>110</v>
      </c>
    </row>
    <row r="30336" spans="1:8" x14ac:dyDescent="0.35">
      <c r="A30336">
        <v>148442</v>
      </c>
      <c r="B30336">
        <v>0</v>
      </c>
      <c r="C30336">
        <v>1</v>
      </c>
      <c r="D30336" t="s">
        <v>109</v>
      </c>
      <c r="E30336" s="2">
        <v>0.68842592592592589</v>
      </c>
      <c r="F30336" s="2">
        <v>0.68888888888888888</v>
      </c>
      <c r="G30336" s="2"/>
      <c r="H30336" t="s">
        <v>110</v>
      </c>
    </row>
    <row r="30337" spans="1:8" x14ac:dyDescent="0.35">
      <c r="A30337">
        <v>148442</v>
      </c>
      <c r="B30337">
        <v>0</v>
      </c>
      <c r="C30337">
        <v>1</v>
      </c>
      <c r="D30337" t="s">
        <v>111</v>
      </c>
      <c r="E30337" s="2">
        <v>0.69039351851851849</v>
      </c>
      <c r="F30337" s="2">
        <v>0.69085648148148149</v>
      </c>
      <c r="G30337" s="2"/>
      <c r="H30337" t="s">
        <v>110</v>
      </c>
    </row>
    <row r="30338" spans="1:8" x14ac:dyDescent="0.35">
      <c r="A30338">
        <v>148442</v>
      </c>
      <c r="B30338">
        <v>0</v>
      </c>
      <c r="C30338">
        <v>1</v>
      </c>
      <c r="D30338" t="s">
        <v>112</v>
      </c>
      <c r="E30338" s="2">
        <v>0.69247685185185182</v>
      </c>
      <c r="F30338" s="2">
        <v>0.69305555555555554</v>
      </c>
      <c r="G30338" s="2"/>
      <c r="H30338" t="s">
        <v>110</v>
      </c>
    </row>
    <row r="30339" spans="1:8" x14ac:dyDescent="0.35">
      <c r="A30339">
        <v>148442</v>
      </c>
      <c r="B30339">
        <v>0</v>
      </c>
      <c r="C30339">
        <v>1</v>
      </c>
      <c r="D30339" t="s">
        <v>113</v>
      </c>
      <c r="E30339" s="2">
        <v>0.6943287037037037</v>
      </c>
      <c r="F30339" s="2">
        <v>0.69490740740740742</v>
      </c>
      <c r="G30339" s="2"/>
      <c r="H30339" t="s">
        <v>110</v>
      </c>
    </row>
    <row r="30340" spans="1:8" x14ac:dyDescent="0.35">
      <c r="A30340">
        <v>148442</v>
      </c>
      <c r="B30340">
        <v>0</v>
      </c>
      <c r="C30340">
        <v>1</v>
      </c>
      <c r="D30340" t="s">
        <v>24</v>
      </c>
      <c r="E30340" s="2">
        <v>0.69664351851851847</v>
      </c>
      <c r="F30340" s="2">
        <v>0.69756944444444446</v>
      </c>
      <c r="G30340" s="2"/>
      <c r="H30340" t="s">
        <v>110</v>
      </c>
    </row>
    <row r="30341" spans="1:8" x14ac:dyDescent="0.35">
      <c r="A30341">
        <v>148442</v>
      </c>
      <c r="B30341">
        <v>0</v>
      </c>
      <c r="C30341">
        <v>1</v>
      </c>
      <c r="D30341" t="s">
        <v>45</v>
      </c>
      <c r="E30341" s="2">
        <v>0.70567129629629632</v>
      </c>
      <c r="F30341" s="2">
        <v>0.70671296296296293</v>
      </c>
      <c r="G30341" s="2"/>
      <c r="H30341" t="s">
        <v>110</v>
      </c>
    </row>
    <row r="30342" spans="1:8" x14ac:dyDescent="0.35">
      <c r="A30342">
        <v>148442</v>
      </c>
      <c r="B30342">
        <v>0</v>
      </c>
      <c r="C30342">
        <v>1</v>
      </c>
      <c r="D30342" t="s">
        <v>21</v>
      </c>
      <c r="E30342" s="2">
        <v>0.70856481481481481</v>
      </c>
      <c r="F30342" s="2">
        <v>0.70914351851851853</v>
      </c>
      <c r="G30342" s="2"/>
      <c r="H30342" t="s">
        <v>122</v>
      </c>
    </row>
    <row r="30343" spans="1:8" x14ac:dyDescent="0.35">
      <c r="A30343">
        <v>148442</v>
      </c>
      <c r="B30343">
        <v>0</v>
      </c>
      <c r="C30343">
        <v>1</v>
      </c>
      <c r="D30343" t="s">
        <v>123</v>
      </c>
      <c r="E30343" s="2">
        <v>0.71157407407407403</v>
      </c>
      <c r="F30343" s="2">
        <v>0.71215277777777775</v>
      </c>
      <c r="G30343" s="2"/>
      <c r="H30343">
        <v>2</v>
      </c>
    </row>
    <row r="30344" spans="1:8" x14ac:dyDescent="0.35">
      <c r="A30344">
        <v>148442</v>
      </c>
      <c r="B30344">
        <v>0</v>
      </c>
      <c r="C30344">
        <v>1</v>
      </c>
      <c r="D30344" t="s">
        <v>93</v>
      </c>
      <c r="E30344" s="2">
        <v>0.71388888888888891</v>
      </c>
      <c r="F30344" s="2">
        <v>0.7143518518518519</v>
      </c>
      <c r="G30344" s="2"/>
      <c r="H30344">
        <v>2</v>
      </c>
    </row>
    <row r="30345" spans="1:8" x14ac:dyDescent="0.35">
      <c r="A30345">
        <v>148442</v>
      </c>
      <c r="B30345">
        <v>0</v>
      </c>
      <c r="C30345">
        <v>1</v>
      </c>
      <c r="D30345" t="s">
        <v>9</v>
      </c>
      <c r="E30345" s="2">
        <v>0.71562499999999996</v>
      </c>
      <c r="F30345" s="2">
        <v>0.71608796296296295</v>
      </c>
      <c r="G30345" s="2"/>
      <c r="H30345">
        <v>2</v>
      </c>
    </row>
    <row r="30346" spans="1:8" x14ac:dyDescent="0.35">
      <c r="A30346">
        <v>148442</v>
      </c>
      <c r="B30346">
        <v>0</v>
      </c>
      <c r="C30346">
        <v>1</v>
      </c>
      <c r="D30346" t="s">
        <v>144</v>
      </c>
      <c r="E30346" s="2">
        <v>0.71712962962962967</v>
      </c>
      <c r="F30346" s="2">
        <v>0.71759259259259256</v>
      </c>
      <c r="G30346" s="2"/>
      <c r="H30346">
        <v>2</v>
      </c>
    </row>
    <row r="30347" spans="1:8" x14ac:dyDescent="0.35">
      <c r="A30347">
        <v>148442</v>
      </c>
      <c r="B30347">
        <v>0</v>
      </c>
      <c r="C30347">
        <v>1</v>
      </c>
      <c r="D30347" t="s">
        <v>59</v>
      </c>
      <c r="E30347" s="2">
        <v>0.71863425925925928</v>
      </c>
      <c r="F30347" s="2">
        <v>0.71909722222222228</v>
      </c>
      <c r="G30347" s="2"/>
      <c r="H30347">
        <v>2</v>
      </c>
    </row>
    <row r="30348" spans="1:8" x14ac:dyDescent="0.35">
      <c r="A30348">
        <v>148442</v>
      </c>
      <c r="B30348">
        <v>0</v>
      </c>
      <c r="C30348">
        <v>1</v>
      </c>
      <c r="D30348" t="s">
        <v>90</v>
      </c>
      <c r="E30348" s="2">
        <v>0.72048611111111116</v>
      </c>
      <c r="F30348" s="2">
        <v>0.7211805555555556</v>
      </c>
      <c r="G30348" s="2"/>
      <c r="H30348">
        <v>2</v>
      </c>
    </row>
    <row r="30349" spans="1:8" x14ac:dyDescent="0.35">
      <c r="A30349">
        <v>148442</v>
      </c>
      <c r="B30349">
        <v>0</v>
      </c>
      <c r="C30349">
        <v>1</v>
      </c>
      <c r="D30349" t="s">
        <v>151</v>
      </c>
      <c r="E30349" s="2">
        <v>0.72245370370370365</v>
      </c>
      <c r="F30349" s="2">
        <v>0.72291666666666665</v>
      </c>
      <c r="G30349" s="2"/>
      <c r="H30349">
        <v>2</v>
      </c>
    </row>
    <row r="30350" spans="1:8" x14ac:dyDescent="0.35">
      <c r="A30350">
        <v>148442</v>
      </c>
      <c r="B30350">
        <v>0</v>
      </c>
      <c r="C30350">
        <v>1</v>
      </c>
      <c r="D30350" t="s">
        <v>150</v>
      </c>
      <c r="E30350" s="2">
        <v>0.72418981481481481</v>
      </c>
      <c r="F30350" s="2">
        <v>0.72488425925925926</v>
      </c>
      <c r="G30350" s="2"/>
      <c r="H30350">
        <v>2</v>
      </c>
    </row>
    <row r="30351" spans="1:8" x14ac:dyDescent="0.35">
      <c r="A30351">
        <v>148442</v>
      </c>
      <c r="B30351">
        <v>0</v>
      </c>
      <c r="C30351">
        <v>1</v>
      </c>
      <c r="D30351" t="s">
        <v>149</v>
      </c>
      <c r="E30351" s="2">
        <v>0.72638888888888886</v>
      </c>
      <c r="F30351" s="2">
        <v>0.72696759259259258</v>
      </c>
      <c r="G30351" s="2"/>
      <c r="H30351">
        <v>2</v>
      </c>
    </row>
    <row r="30352" spans="1:8" x14ac:dyDescent="0.35">
      <c r="A30352">
        <v>148442</v>
      </c>
      <c r="B30352">
        <v>0</v>
      </c>
      <c r="C30352">
        <v>1</v>
      </c>
      <c r="D30352" t="s">
        <v>148</v>
      </c>
      <c r="E30352" s="2">
        <v>0.72870370370370374</v>
      </c>
      <c r="F30352" s="2">
        <v>0.72916666666666663</v>
      </c>
      <c r="G30352" s="2"/>
      <c r="H30352">
        <v>2</v>
      </c>
    </row>
    <row r="30353" spans="1:8" x14ac:dyDescent="0.35">
      <c r="A30353">
        <v>148442</v>
      </c>
      <c r="B30353">
        <v>0</v>
      </c>
      <c r="C30353">
        <v>1</v>
      </c>
      <c r="D30353" t="s">
        <v>19</v>
      </c>
      <c r="E30353" s="2">
        <v>0.73217592592592595</v>
      </c>
      <c r="F30353" s="2">
        <v>0.73263888888888884</v>
      </c>
      <c r="G30353" s="2"/>
      <c r="H30353">
        <v>2</v>
      </c>
    </row>
    <row r="30354" spans="1:8" x14ac:dyDescent="0.35">
      <c r="A30354">
        <v>148442</v>
      </c>
      <c r="B30354">
        <v>0</v>
      </c>
      <c r="C30354">
        <v>1</v>
      </c>
      <c r="D30354" t="s">
        <v>146</v>
      </c>
      <c r="E30354" s="2">
        <v>0.73368055555555556</v>
      </c>
      <c r="F30354" s="2">
        <v>0.73414351851851856</v>
      </c>
      <c r="G30354" s="2"/>
      <c r="H30354" t="s">
        <v>159</v>
      </c>
    </row>
    <row r="30355" spans="1:8" x14ac:dyDescent="0.35">
      <c r="A30355">
        <v>148442</v>
      </c>
      <c r="B30355">
        <v>0</v>
      </c>
      <c r="C30355">
        <v>1</v>
      </c>
      <c r="D30355" t="s">
        <v>13</v>
      </c>
      <c r="E30355" s="2">
        <v>0.73726851851851849</v>
      </c>
      <c r="F30355" s="2">
        <v>0.73796296296296293</v>
      </c>
      <c r="G30355" s="2"/>
      <c r="H30355" t="s">
        <v>152</v>
      </c>
    </row>
    <row r="30356" spans="1:8" x14ac:dyDescent="0.35">
      <c r="A30356">
        <v>148442</v>
      </c>
      <c r="B30356">
        <v>1</v>
      </c>
      <c r="C30356">
        <v>1</v>
      </c>
      <c r="D30356" t="s">
        <v>160</v>
      </c>
      <c r="E30356" s="2">
        <v>0.74097222222222225</v>
      </c>
      <c r="F30356" s="2">
        <v>0.74143518518518514</v>
      </c>
      <c r="G30356" s="2"/>
      <c r="H30356" t="s">
        <v>152</v>
      </c>
    </row>
    <row r="30357" spans="1:8" x14ac:dyDescent="0.35">
      <c r="A30357">
        <v>148442</v>
      </c>
      <c r="B30357">
        <v>1</v>
      </c>
      <c r="C30357">
        <v>1</v>
      </c>
      <c r="D30357" t="s">
        <v>11</v>
      </c>
      <c r="E30357" s="2">
        <v>0.74398148148148147</v>
      </c>
      <c r="H30357" t="s">
        <v>161</v>
      </c>
    </row>
    <row r="30358" spans="1:8" x14ac:dyDescent="0.35">
      <c r="A30358">
        <v>147540</v>
      </c>
      <c r="B30358">
        <v>0</v>
      </c>
      <c r="C30358">
        <v>1</v>
      </c>
      <c r="D30358" t="s">
        <v>16</v>
      </c>
      <c r="F30358" s="2">
        <v>0.66585648148148147</v>
      </c>
      <c r="G30358" s="2"/>
      <c r="H30358">
        <v>1</v>
      </c>
    </row>
    <row r="30359" spans="1:8" x14ac:dyDescent="0.35">
      <c r="A30359">
        <v>147540</v>
      </c>
      <c r="B30359">
        <v>0</v>
      </c>
      <c r="C30359">
        <v>1</v>
      </c>
      <c r="D30359" t="s">
        <v>156</v>
      </c>
      <c r="E30359" s="2">
        <v>0.66678240740740746</v>
      </c>
      <c r="F30359" s="2">
        <v>0.66724537037037035</v>
      </c>
      <c r="G30359" s="2"/>
      <c r="H30359">
        <v>2</v>
      </c>
    </row>
    <row r="30360" spans="1:8" x14ac:dyDescent="0.35">
      <c r="A30360">
        <v>147540</v>
      </c>
      <c r="B30360">
        <v>0</v>
      </c>
      <c r="C30360">
        <v>1</v>
      </c>
      <c r="D30360" t="s">
        <v>157</v>
      </c>
      <c r="E30360" s="2">
        <v>0.66898148148148151</v>
      </c>
      <c r="F30360" s="2">
        <v>0.6694444444444444</v>
      </c>
      <c r="G30360" s="2"/>
      <c r="H30360">
        <v>2</v>
      </c>
    </row>
    <row r="30361" spans="1:8" x14ac:dyDescent="0.35">
      <c r="A30361">
        <v>147540</v>
      </c>
      <c r="B30361">
        <v>0</v>
      </c>
      <c r="C30361">
        <v>1</v>
      </c>
      <c r="D30361" t="s">
        <v>158</v>
      </c>
      <c r="E30361" s="2">
        <v>0.67118055555555556</v>
      </c>
      <c r="F30361" s="2">
        <v>0.67164351851851856</v>
      </c>
      <c r="G30361" s="2"/>
      <c r="H30361">
        <v>2</v>
      </c>
    </row>
    <row r="30362" spans="1:8" x14ac:dyDescent="0.35">
      <c r="A30362">
        <v>147540</v>
      </c>
      <c r="B30362">
        <v>0</v>
      </c>
      <c r="C30362">
        <v>1</v>
      </c>
      <c r="D30362" t="s">
        <v>31</v>
      </c>
      <c r="E30362" s="2">
        <v>0.67361111111111116</v>
      </c>
      <c r="F30362" s="2">
        <v>0.6743055555555556</v>
      </c>
      <c r="G30362" s="2"/>
      <c r="H30362">
        <v>2</v>
      </c>
    </row>
    <row r="30363" spans="1:8" x14ac:dyDescent="0.35">
      <c r="A30363">
        <v>147540</v>
      </c>
      <c r="B30363">
        <v>0</v>
      </c>
      <c r="C30363">
        <v>1</v>
      </c>
      <c r="D30363" t="s">
        <v>132</v>
      </c>
      <c r="E30363" s="2">
        <v>0.6762731481481481</v>
      </c>
      <c r="F30363" s="2">
        <v>0.67673611111111109</v>
      </c>
      <c r="G30363" s="2"/>
      <c r="H30363">
        <v>2</v>
      </c>
    </row>
    <row r="30364" spans="1:8" x14ac:dyDescent="0.35">
      <c r="A30364">
        <v>147540</v>
      </c>
      <c r="B30364">
        <v>0</v>
      </c>
      <c r="C30364">
        <v>1</v>
      </c>
      <c r="D30364" t="s">
        <v>133</v>
      </c>
      <c r="E30364" s="2">
        <v>0.6782407407407407</v>
      </c>
      <c r="F30364" s="2">
        <v>0.6787037037037037</v>
      </c>
      <c r="G30364" s="2"/>
      <c r="H30364">
        <v>2</v>
      </c>
    </row>
    <row r="30365" spans="1:8" x14ac:dyDescent="0.35">
      <c r="A30365">
        <v>147540</v>
      </c>
      <c r="B30365">
        <v>0</v>
      </c>
      <c r="C30365">
        <v>1</v>
      </c>
      <c r="D30365" t="s">
        <v>38</v>
      </c>
      <c r="E30365" s="2">
        <v>0.67997685185185186</v>
      </c>
      <c r="F30365" s="2">
        <v>0.6806712962962963</v>
      </c>
      <c r="G30365" s="2"/>
      <c r="H30365" t="s">
        <v>134</v>
      </c>
    </row>
    <row r="30366" spans="1:8" x14ac:dyDescent="0.35">
      <c r="A30366">
        <v>147540</v>
      </c>
      <c r="B30366">
        <v>1</v>
      </c>
      <c r="C30366">
        <v>1</v>
      </c>
      <c r="D30366" t="s">
        <v>135</v>
      </c>
      <c r="E30366" s="2">
        <v>0.68275462962962963</v>
      </c>
      <c r="F30366" s="2">
        <v>0.68321759259259263</v>
      </c>
      <c r="G30366" s="2"/>
      <c r="H30366">
        <v>1</v>
      </c>
    </row>
    <row r="30367" spans="1:8" x14ac:dyDescent="0.35">
      <c r="A30367">
        <v>147540</v>
      </c>
      <c r="B30367">
        <v>1</v>
      </c>
      <c r="C30367">
        <v>1</v>
      </c>
      <c r="D30367" t="s">
        <v>136</v>
      </c>
      <c r="E30367" s="2">
        <v>0.68472222222222223</v>
      </c>
      <c r="F30367" s="2">
        <v>0.68518518518518523</v>
      </c>
      <c r="G30367" s="2"/>
      <c r="H30367">
        <v>1</v>
      </c>
    </row>
    <row r="30368" spans="1:8" x14ac:dyDescent="0.35">
      <c r="A30368">
        <v>147540</v>
      </c>
      <c r="B30368">
        <v>1</v>
      </c>
      <c r="C30368">
        <v>1</v>
      </c>
      <c r="D30368" t="s">
        <v>137</v>
      </c>
      <c r="E30368" s="2">
        <v>0.68680555555555556</v>
      </c>
      <c r="F30368" s="2">
        <v>0.68726851851851856</v>
      </c>
      <c r="G30368" s="2"/>
      <c r="H30368">
        <v>1</v>
      </c>
    </row>
    <row r="30369" spans="1:8" x14ac:dyDescent="0.35">
      <c r="A30369">
        <v>147540</v>
      </c>
      <c r="B30369">
        <v>1</v>
      </c>
      <c r="C30369">
        <v>1</v>
      </c>
      <c r="D30369" t="s">
        <v>138</v>
      </c>
      <c r="E30369" s="2">
        <v>0.68842592592592589</v>
      </c>
      <c r="F30369" s="2">
        <v>0.68888888888888888</v>
      </c>
      <c r="G30369" s="2"/>
      <c r="H30369">
        <v>1</v>
      </c>
    </row>
    <row r="30370" spans="1:8" x14ac:dyDescent="0.35">
      <c r="A30370">
        <v>147540</v>
      </c>
      <c r="B30370">
        <v>1</v>
      </c>
      <c r="C30370">
        <v>1</v>
      </c>
      <c r="D30370" t="s">
        <v>139</v>
      </c>
      <c r="E30370" s="2">
        <v>0.69097222222222221</v>
      </c>
      <c r="F30370" s="2">
        <v>0.69166666666666665</v>
      </c>
      <c r="G30370" s="2"/>
      <c r="H30370">
        <v>1</v>
      </c>
    </row>
    <row r="30371" spans="1:8" x14ac:dyDescent="0.35">
      <c r="A30371">
        <v>147540</v>
      </c>
      <c r="B30371">
        <v>1</v>
      </c>
      <c r="C30371">
        <v>1</v>
      </c>
      <c r="D30371" t="s">
        <v>72</v>
      </c>
      <c r="E30371" s="2">
        <v>0.69340277777777781</v>
      </c>
      <c r="F30371" s="2">
        <v>0.69398148148148153</v>
      </c>
      <c r="G30371" s="2"/>
      <c r="H30371">
        <v>1</v>
      </c>
    </row>
    <row r="30372" spans="1:8" x14ac:dyDescent="0.35">
      <c r="A30372">
        <v>147540</v>
      </c>
      <c r="B30372">
        <v>1</v>
      </c>
      <c r="C30372">
        <v>1</v>
      </c>
      <c r="D30372" t="s">
        <v>95</v>
      </c>
      <c r="E30372" s="2">
        <v>0.69571759259259258</v>
      </c>
      <c r="F30372" s="2">
        <v>0.6962962962962963</v>
      </c>
      <c r="G30372" s="2"/>
      <c r="H30372">
        <v>1</v>
      </c>
    </row>
    <row r="30373" spans="1:8" x14ac:dyDescent="0.35">
      <c r="A30373">
        <v>147540</v>
      </c>
      <c r="B30373">
        <v>1</v>
      </c>
      <c r="C30373">
        <v>1</v>
      </c>
      <c r="D30373" t="s">
        <v>140</v>
      </c>
      <c r="E30373" s="2">
        <v>0.69768518518518519</v>
      </c>
      <c r="F30373" s="2">
        <v>0.69837962962962963</v>
      </c>
      <c r="G30373" s="2"/>
      <c r="H30373">
        <v>1</v>
      </c>
    </row>
    <row r="30374" spans="1:8" x14ac:dyDescent="0.35">
      <c r="A30374">
        <v>147540</v>
      </c>
      <c r="B30374">
        <v>1</v>
      </c>
      <c r="C30374">
        <v>1</v>
      </c>
      <c r="D30374" t="s">
        <v>141</v>
      </c>
      <c r="E30374" s="2">
        <v>0.70011574074074079</v>
      </c>
      <c r="F30374" s="2">
        <v>0.70057870370370368</v>
      </c>
      <c r="G30374" s="2"/>
      <c r="H30374">
        <v>1</v>
      </c>
    </row>
    <row r="30375" spans="1:8" x14ac:dyDescent="0.35">
      <c r="A30375">
        <v>147540</v>
      </c>
      <c r="B30375">
        <v>1</v>
      </c>
      <c r="C30375">
        <v>1</v>
      </c>
      <c r="D30375" t="s">
        <v>46</v>
      </c>
      <c r="E30375" s="2">
        <v>0.70138888888888884</v>
      </c>
      <c r="F30375" s="2">
        <v>0.70185185185185184</v>
      </c>
      <c r="G30375" s="2"/>
      <c r="H30375">
        <v>1</v>
      </c>
    </row>
    <row r="30376" spans="1:8" x14ac:dyDescent="0.35">
      <c r="A30376">
        <v>147540</v>
      </c>
      <c r="B30376">
        <v>1</v>
      </c>
      <c r="C30376">
        <v>1</v>
      </c>
      <c r="D30376" t="s">
        <v>142</v>
      </c>
      <c r="E30376" s="2">
        <v>0.70300925925925928</v>
      </c>
      <c r="F30376" s="2">
        <v>0.70347222222222228</v>
      </c>
      <c r="G30376" s="2"/>
      <c r="H30376">
        <v>1</v>
      </c>
    </row>
    <row r="30377" spans="1:8" x14ac:dyDescent="0.35">
      <c r="A30377">
        <v>147540</v>
      </c>
      <c r="B30377">
        <v>1</v>
      </c>
      <c r="C30377">
        <v>1</v>
      </c>
      <c r="D30377" t="s">
        <v>143</v>
      </c>
      <c r="E30377" s="2">
        <v>0.70428240740740744</v>
      </c>
      <c r="F30377" s="2">
        <v>0.70497685185185188</v>
      </c>
      <c r="G30377" s="2"/>
      <c r="H30377">
        <v>1</v>
      </c>
    </row>
    <row r="30378" spans="1:8" x14ac:dyDescent="0.35">
      <c r="A30378">
        <v>147540</v>
      </c>
      <c r="B30378">
        <v>1</v>
      </c>
      <c r="C30378">
        <v>1</v>
      </c>
      <c r="D30378" t="s">
        <v>59</v>
      </c>
      <c r="E30378" s="2">
        <v>0.70625000000000004</v>
      </c>
      <c r="F30378" s="2">
        <v>0.70671296296296293</v>
      </c>
      <c r="G30378" s="2"/>
      <c r="H30378">
        <v>1</v>
      </c>
    </row>
    <row r="30379" spans="1:8" x14ac:dyDescent="0.35">
      <c r="A30379">
        <v>147540</v>
      </c>
      <c r="B30379">
        <v>1</v>
      </c>
      <c r="C30379">
        <v>1</v>
      </c>
      <c r="D30379" t="s">
        <v>144</v>
      </c>
      <c r="E30379" s="2">
        <v>0.70775462962962965</v>
      </c>
      <c r="F30379" s="2">
        <v>0.70821759259259254</v>
      </c>
      <c r="G30379" s="2"/>
      <c r="H30379">
        <v>1</v>
      </c>
    </row>
    <row r="30380" spans="1:8" x14ac:dyDescent="0.35">
      <c r="A30380">
        <v>147540</v>
      </c>
      <c r="B30380">
        <v>1</v>
      </c>
      <c r="C30380">
        <v>1</v>
      </c>
      <c r="D30380" t="s">
        <v>9</v>
      </c>
      <c r="E30380" s="2">
        <v>0.70937499999999998</v>
      </c>
      <c r="F30380" s="2">
        <v>0.70983796296296298</v>
      </c>
      <c r="G30380" s="2"/>
      <c r="H30380">
        <v>1</v>
      </c>
    </row>
    <row r="30381" spans="1:8" x14ac:dyDescent="0.35">
      <c r="A30381">
        <v>147540</v>
      </c>
      <c r="B30381">
        <v>1</v>
      </c>
      <c r="C30381">
        <v>1</v>
      </c>
      <c r="D30381" t="s">
        <v>93</v>
      </c>
      <c r="E30381" s="2">
        <v>0.71099537037037042</v>
      </c>
      <c r="F30381" s="2">
        <v>0.7114583333333333</v>
      </c>
      <c r="G30381" s="2"/>
      <c r="H30381">
        <v>1</v>
      </c>
    </row>
    <row r="30382" spans="1:8" x14ac:dyDescent="0.35">
      <c r="A30382">
        <v>147540</v>
      </c>
      <c r="B30382">
        <v>1</v>
      </c>
      <c r="C30382">
        <v>1</v>
      </c>
      <c r="D30382" t="s">
        <v>123</v>
      </c>
      <c r="E30382" s="2">
        <v>0.71319444444444446</v>
      </c>
      <c r="F30382" s="2">
        <v>0.71377314814814818</v>
      </c>
      <c r="G30382" s="2"/>
      <c r="H30382">
        <v>1</v>
      </c>
    </row>
    <row r="30383" spans="1:8" x14ac:dyDescent="0.35">
      <c r="A30383">
        <v>147540</v>
      </c>
      <c r="B30383">
        <v>1</v>
      </c>
      <c r="C30383">
        <v>1</v>
      </c>
      <c r="D30383" t="s">
        <v>21</v>
      </c>
      <c r="E30383" s="2">
        <v>0.71643518518518523</v>
      </c>
      <c r="F30383" s="2">
        <v>0.71701388888888884</v>
      </c>
      <c r="G30383" s="2"/>
      <c r="H30383" t="s">
        <v>114</v>
      </c>
    </row>
    <row r="30384" spans="1:8" x14ac:dyDescent="0.35">
      <c r="A30384">
        <v>147540</v>
      </c>
      <c r="B30384">
        <v>1</v>
      </c>
      <c r="C30384">
        <v>1</v>
      </c>
      <c r="D30384" t="s">
        <v>45</v>
      </c>
      <c r="E30384" s="2">
        <v>0.71886574074074072</v>
      </c>
      <c r="F30384" s="2">
        <v>0.71956018518518516</v>
      </c>
      <c r="G30384" s="2"/>
      <c r="H30384" t="s">
        <v>152</v>
      </c>
    </row>
    <row r="30385" spans="1:8" x14ac:dyDescent="0.35">
      <c r="A30385">
        <v>147540</v>
      </c>
      <c r="B30385">
        <v>1</v>
      </c>
      <c r="C30385">
        <v>1</v>
      </c>
      <c r="D30385" t="s">
        <v>130</v>
      </c>
      <c r="E30385" s="2">
        <v>0.7211805555555556</v>
      </c>
      <c r="F30385" s="2">
        <v>0.72164351851851849</v>
      </c>
      <c r="G30385" s="2"/>
      <c r="H30385" t="s">
        <v>152</v>
      </c>
    </row>
    <row r="30386" spans="1:8" x14ac:dyDescent="0.35">
      <c r="A30386">
        <v>147540</v>
      </c>
      <c r="B30386">
        <v>1</v>
      </c>
      <c r="C30386">
        <v>1</v>
      </c>
      <c r="D30386" t="s">
        <v>129</v>
      </c>
      <c r="E30386" s="2">
        <v>0.72303240740740737</v>
      </c>
      <c r="F30386" s="2">
        <v>0.72349537037037037</v>
      </c>
      <c r="G30386" s="2"/>
      <c r="H30386" t="s">
        <v>152</v>
      </c>
    </row>
    <row r="30387" spans="1:8" x14ac:dyDescent="0.35">
      <c r="A30387">
        <v>147540</v>
      </c>
      <c r="B30387">
        <v>1</v>
      </c>
      <c r="C30387">
        <v>1</v>
      </c>
      <c r="D30387" t="s">
        <v>128</v>
      </c>
      <c r="E30387" s="2">
        <v>0.72488425925925926</v>
      </c>
      <c r="F30387" s="2">
        <v>0.72534722222222225</v>
      </c>
      <c r="G30387" s="2"/>
      <c r="H30387" t="s">
        <v>152</v>
      </c>
    </row>
    <row r="30388" spans="1:8" x14ac:dyDescent="0.35">
      <c r="A30388">
        <v>147540</v>
      </c>
      <c r="B30388">
        <v>1</v>
      </c>
      <c r="C30388">
        <v>1</v>
      </c>
      <c r="D30388" t="s">
        <v>126</v>
      </c>
      <c r="E30388" s="2">
        <v>0.72685185185185186</v>
      </c>
      <c r="F30388" s="2">
        <v>0.7275462962962963</v>
      </c>
      <c r="G30388" s="2"/>
      <c r="H30388" t="s">
        <v>162</v>
      </c>
    </row>
    <row r="30389" spans="1:8" x14ac:dyDescent="0.35">
      <c r="A30389">
        <v>147540</v>
      </c>
      <c r="B30389">
        <v>1</v>
      </c>
      <c r="C30389">
        <v>1</v>
      </c>
      <c r="D30389" t="s">
        <v>125</v>
      </c>
      <c r="E30389" s="2">
        <v>0.72939814814814818</v>
      </c>
      <c r="F30389" s="2">
        <v>0.72986111111111107</v>
      </c>
      <c r="G30389" s="2"/>
      <c r="H30389">
        <v>1</v>
      </c>
    </row>
    <row r="30390" spans="1:8" x14ac:dyDescent="0.35">
      <c r="A30390">
        <v>147540</v>
      </c>
      <c r="B30390">
        <v>1</v>
      </c>
      <c r="C30390">
        <v>1</v>
      </c>
      <c r="D30390" t="s">
        <v>17</v>
      </c>
      <c r="E30390" s="2">
        <v>0.73113425925925923</v>
      </c>
      <c r="F30390" s="2">
        <v>0.73159722222222223</v>
      </c>
      <c r="G30390" s="2"/>
      <c r="H30390">
        <v>1</v>
      </c>
    </row>
    <row r="30391" spans="1:8" x14ac:dyDescent="0.35">
      <c r="A30391">
        <v>147540</v>
      </c>
      <c r="B30391">
        <v>1</v>
      </c>
      <c r="C30391">
        <v>1</v>
      </c>
      <c r="D30391" t="s">
        <v>18</v>
      </c>
      <c r="E30391" s="2">
        <v>0.73356481481481484</v>
      </c>
      <c r="F30391" s="2">
        <v>0.73402777777777772</v>
      </c>
      <c r="G30391" s="2"/>
      <c r="H30391">
        <v>1</v>
      </c>
    </row>
    <row r="30392" spans="1:8" x14ac:dyDescent="0.35">
      <c r="A30392">
        <v>147540</v>
      </c>
      <c r="B30392">
        <v>1</v>
      </c>
      <c r="C30392">
        <v>1</v>
      </c>
      <c r="D30392" t="s">
        <v>163</v>
      </c>
      <c r="E30392" s="2">
        <v>0.73530092592592589</v>
      </c>
      <c r="F30392" s="2">
        <v>0.73576388888888888</v>
      </c>
      <c r="G30392" s="2"/>
      <c r="H30392">
        <v>1</v>
      </c>
    </row>
    <row r="30393" spans="1:8" x14ac:dyDescent="0.35">
      <c r="A30393">
        <v>147540</v>
      </c>
      <c r="B30393">
        <v>1</v>
      </c>
      <c r="C30393">
        <v>1</v>
      </c>
      <c r="D30393" t="s">
        <v>164</v>
      </c>
      <c r="E30393" s="2">
        <v>0.73784722222222221</v>
      </c>
      <c r="F30393" s="2">
        <v>0.73831018518518521</v>
      </c>
      <c r="G30393" s="2"/>
      <c r="H30393">
        <v>1</v>
      </c>
    </row>
    <row r="30394" spans="1:8" x14ac:dyDescent="0.35">
      <c r="A30394">
        <v>147540</v>
      </c>
      <c r="B30394">
        <v>1</v>
      </c>
      <c r="C30394">
        <v>1</v>
      </c>
      <c r="D30394" t="s">
        <v>165</v>
      </c>
      <c r="E30394" s="2">
        <v>0.74027777777777781</v>
      </c>
      <c r="F30394" s="2">
        <v>0.7407407407407407</v>
      </c>
      <c r="G30394" s="2"/>
      <c r="H30394">
        <v>1</v>
      </c>
    </row>
    <row r="30395" spans="1:8" x14ac:dyDescent="0.35">
      <c r="A30395">
        <v>147540</v>
      </c>
      <c r="B30395">
        <v>1</v>
      </c>
      <c r="C30395">
        <v>1</v>
      </c>
      <c r="D30395" t="s">
        <v>26</v>
      </c>
      <c r="E30395" s="2">
        <v>0.7431712962962963</v>
      </c>
      <c r="H30395">
        <v>2</v>
      </c>
    </row>
    <row r="30396" spans="1:8" x14ac:dyDescent="0.35">
      <c r="A30396">
        <v>148238</v>
      </c>
      <c r="B30396">
        <v>0</v>
      </c>
      <c r="C30396">
        <v>1</v>
      </c>
      <c r="D30396" t="s">
        <v>24</v>
      </c>
      <c r="F30396" s="2">
        <v>0.66597222222222219</v>
      </c>
      <c r="G30396" s="2"/>
      <c r="H30396">
        <v>7</v>
      </c>
    </row>
    <row r="30397" spans="1:8" x14ac:dyDescent="0.35">
      <c r="A30397">
        <v>148238</v>
      </c>
      <c r="B30397">
        <v>0</v>
      </c>
      <c r="C30397">
        <v>1</v>
      </c>
      <c r="D30397" t="s">
        <v>155</v>
      </c>
      <c r="E30397" s="2">
        <v>0.66840277777777779</v>
      </c>
      <c r="F30397" s="2">
        <v>0.66886574074074079</v>
      </c>
      <c r="G30397" s="2"/>
      <c r="H30397" t="s">
        <v>110</v>
      </c>
    </row>
    <row r="30398" spans="1:8" x14ac:dyDescent="0.35">
      <c r="A30398">
        <v>148238</v>
      </c>
      <c r="B30398">
        <v>0</v>
      </c>
      <c r="C30398">
        <v>1</v>
      </c>
      <c r="D30398" t="s">
        <v>154</v>
      </c>
      <c r="E30398" s="2">
        <v>0.67025462962962967</v>
      </c>
      <c r="F30398" s="2">
        <v>0.67071759259259256</v>
      </c>
      <c r="G30398" s="2"/>
      <c r="H30398" t="s">
        <v>110</v>
      </c>
    </row>
    <row r="30399" spans="1:8" x14ac:dyDescent="0.35">
      <c r="A30399">
        <v>148238</v>
      </c>
      <c r="B30399">
        <v>0</v>
      </c>
      <c r="C30399">
        <v>1</v>
      </c>
      <c r="D30399" t="s">
        <v>153</v>
      </c>
      <c r="E30399" s="2">
        <v>0.67210648148148144</v>
      </c>
      <c r="F30399" s="2">
        <v>0.67256944444444444</v>
      </c>
      <c r="G30399" s="2"/>
      <c r="H30399" t="s">
        <v>110</v>
      </c>
    </row>
    <row r="30400" spans="1:8" x14ac:dyDescent="0.35">
      <c r="A30400">
        <v>148238</v>
      </c>
      <c r="B30400">
        <v>0</v>
      </c>
      <c r="C30400">
        <v>1</v>
      </c>
      <c r="D30400" t="s">
        <v>126</v>
      </c>
      <c r="E30400" s="2">
        <v>0.67453703703703705</v>
      </c>
      <c r="F30400" s="2">
        <v>0.67523148148148149</v>
      </c>
      <c r="G30400" s="2"/>
      <c r="H30400" t="s">
        <v>110</v>
      </c>
    </row>
    <row r="30401" spans="1:8" x14ac:dyDescent="0.35">
      <c r="A30401">
        <v>148238</v>
      </c>
      <c r="B30401">
        <v>0</v>
      </c>
      <c r="C30401">
        <v>1</v>
      </c>
      <c r="D30401" t="s">
        <v>128</v>
      </c>
      <c r="E30401" s="2">
        <v>0.67743055555555554</v>
      </c>
      <c r="F30401" s="2">
        <v>0.67789351851851853</v>
      </c>
      <c r="G30401" s="2"/>
      <c r="H30401" t="s">
        <v>110</v>
      </c>
    </row>
    <row r="30402" spans="1:8" x14ac:dyDescent="0.35">
      <c r="A30402">
        <v>148238</v>
      </c>
      <c r="B30402">
        <v>0</v>
      </c>
      <c r="C30402">
        <v>1</v>
      </c>
      <c r="D30402" t="s">
        <v>45</v>
      </c>
      <c r="E30402" s="2">
        <v>0.6811342592592593</v>
      </c>
      <c r="F30402" s="2">
        <v>0.68194444444444446</v>
      </c>
      <c r="G30402" s="2"/>
      <c r="H30402" t="s">
        <v>110</v>
      </c>
    </row>
    <row r="30403" spans="1:8" x14ac:dyDescent="0.35">
      <c r="A30403">
        <v>148238</v>
      </c>
      <c r="B30403">
        <v>0</v>
      </c>
      <c r="C30403">
        <v>1</v>
      </c>
      <c r="D30403" t="s">
        <v>21</v>
      </c>
      <c r="E30403" s="2">
        <v>0.68333333333333335</v>
      </c>
      <c r="F30403" s="2">
        <v>0.68391203703703707</v>
      </c>
      <c r="G30403" s="2"/>
      <c r="H30403" t="s">
        <v>122</v>
      </c>
    </row>
    <row r="30404" spans="1:8" x14ac:dyDescent="0.35">
      <c r="A30404">
        <v>148238</v>
      </c>
      <c r="B30404">
        <v>0</v>
      </c>
      <c r="C30404">
        <v>1</v>
      </c>
      <c r="D30404" t="s">
        <v>123</v>
      </c>
      <c r="E30404" s="2">
        <v>0.68599537037037039</v>
      </c>
      <c r="F30404" s="2">
        <v>0.68657407407407411</v>
      </c>
      <c r="G30404" s="2"/>
      <c r="H30404">
        <v>2</v>
      </c>
    </row>
    <row r="30405" spans="1:8" x14ac:dyDescent="0.35">
      <c r="A30405">
        <v>148238</v>
      </c>
      <c r="B30405">
        <v>0</v>
      </c>
      <c r="C30405">
        <v>1</v>
      </c>
      <c r="D30405" t="s">
        <v>93</v>
      </c>
      <c r="E30405" s="2">
        <v>0.68842592592592589</v>
      </c>
      <c r="F30405" s="2">
        <v>0.68888888888888888</v>
      </c>
      <c r="G30405" s="2"/>
      <c r="H30405">
        <v>2</v>
      </c>
    </row>
    <row r="30406" spans="1:8" x14ac:dyDescent="0.35">
      <c r="A30406">
        <v>148238</v>
      </c>
      <c r="B30406">
        <v>0</v>
      </c>
      <c r="C30406">
        <v>1</v>
      </c>
      <c r="D30406" t="s">
        <v>9</v>
      </c>
      <c r="E30406" s="2">
        <v>0.69004629629629632</v>
      </c>
      <c r="F30406" s="2">
        <v>0.69050925925925921</v>
      </c>
      <c r="G30406" s="2"/>
      <c r="H30406">
        <v>2</v>
      </c>
    </row>
    <row r="30407" spans="1:8" x14ac:dyDescent="0.35">
      <c r="A30407">
        <v>148238</v>
      </c>
      <c r="B30407">
        <v>0</v>
      </c>
      <c r="C30407">
        <v>1</v>
      </c>
      <c r="D30407" t="s">
        <v>144</v>
      </c>
      <c r="E30407" s="2">
        <v>0.69155092592592593</v>
      </c>
      <c r="F30407" s="2">
        <v>0.69201388888888893</v>
      </c>
      <c r="G30407" s="2"/>
      <c r="H30407">
        <v>2</v>
      </c>
    </row>
    <row r="30408" spans="1:8" x14ac:dyDescent="0.35">
      <c r="A30408">
        <v>148238</v>
      </c>
      <c r="B30408">
        <v>0</v>
      </c>
      <c r="C30408">
        <v>1</v>
      </c>
      <c r="D30408" t="s">
        <v>59</v>
      </c>
      <c r="E30408" s="2">
        <v>0.69317129629629626</v>
      </c>
      <c r="F30408" s="2">
        <v>0.69363425925925926</v>
      </c>
      <c r="G30408" s="2"/>
      <c r="H30408">
        <v>2</v>
      </c>
    </row>
    <row r="30409" spans="1:8" x14ac:dyDescent="0.35">
      <c r="A30409">
        <v>148238</v>
      </c>
      <c r="B30409">
        <v>0</v>
      </c>
      <c r="C30409">
        <v>1</v>
      </c>
      <c r="D30409" t="s">
        <v>90</v>
      </c>
      <c r="E30409" s="2">
        <v>0.69502314814814814</v>
      </c>
      <c r="F30409" s="2">
        <v>0.69571759259259258</v>
      </c>
      <c r="G30409" s="2"/>
      <c r="H30409">
        <v>2</v>
      </c>
    </row>
    <row r="30410" spans="1:8" x14ac:dyDescent="0.35">
      <c r="A30410">
        <v>148238</v>
      </c>
      <c r="B30410">
        <v>0</v>
      </c>
      <c r="C30410">
        <v>1</v>
      </c>
      <c r="D30410" t="s">
        <v>151</v>
      </c>
      <c r="E30410" s="2">
        <v>0.69687500000000002</v>
      </c>
      <c r="F30410" s="2">
        <v>0.69733796296296291</v>
      </c>
      <c r="G30410" s="2"/>
      <c r="H30410">
        <v>2</v>
      </c>
    </row>
    <row r="30411" spans="1:8" x14ac:dyDescent="0.35">
      <c r="A30411">
        <v>148238</v>
      </c>
      <c r="B30411">
        <v>0</v>
      </c>
      <c r="C30411">
        <v>1</v>
      </c>
      <c r="D30411" t="s">
        <v>150</v>
      </c>
      <c r="E30411" s="2">
        <v>0.69861111111111107</v>
      </c>
      <c r="F30411" s="2">
        <v>0.69930555555555551</v>
      </c>
      <c r="G30411" s="2"/>
      <c r="H30411">
        <v>2</v>
      </c>
    </row>
    <row r="30412" spans="1:8" x14ac:dyDescent="0.35">
      <c r="A30412">
        <v>148238</v>
      </c>
      <c r="B30412">
        <v>0</v>
      </c>
      <c r="C30412">
        <v>1</v>
      </c>
      <c r="D30412" t="s">
        <v>149</v>
      </c>
      <c r="E30412" s="2">
        <v>0.70057870370370368</v>
      </c>
      <c r="F30412" s="2">
        <v>0.7011574074074074</v>
      </c>
      <c r="G30412" s="2"/>
      <c r="H30412">
        <v>2</v>
      </c>
    </row>
    <row r="30413" spans="1:8" x14ac:dyDescent="0.35">
      <c r="A30413">
        <v>148238</v>
      </c>
      <c r="B30413">
        <v>0</v>
      </c>
      <c r="C30413">
        <v>1</v>
      </c>
      <c r="D30413" t="s">
        <v>148</v>
      </c>
      <c r="E30413" s="2">
        <v>0.70277777777777772</v>
      </c>
      <c r="F30413" s="2">
        <v>0.70324074074074072</v>
      </c>
      <c r="G30413" s="2"/>
      <c r="H30413">
        <v>2</v>
      </c>
    </row>
    <row r="30414" spans="1:8" x14ac:dyDescent="0.35">
      <c r="A30414">
        <v>148238</v>
      </c>
      <c r="B30414">
        <v>0</v>
      </c>
      <c r="C30414">
        <v>1</v>
      </c>
      <c r="D30414" t="s">
        <v>19</v>
      </c>
      <c r="E30414" s="2">
        <v>0.70613425925925921</v>
      </c>
      <c r="F30414" s="2">
        <v>0.70659722222222221</v>
      </c>
      <c r="G30414" s="2"/>
      <c r="H30414">
        <v>2</v>
      </c>
    </row>
    <row r="30415" spans="1:8" x14ac:dyDescent="0.35">
      <c r="A30415">
        <v>148238</v>
      </c>
      <c r="B30415">
        <v>0</v>
      </c>
      <c r="C30415">
        <v>1</v>
      </c>
      <c r="D30415" t="s">
        <v>146</v>
      </c>
      <c r="E30415" s="2">
        <v>0.70763888888888893</v>
      </c>
      <c r="F30415" s="2">
        <v>0.70810185185185182</v>
      </c>
      <c r="G30415" s="2"/>
      <c r="H30415" t="s">
        <v>159</v>
      </c>
    </row>
    <row r="30416" spans="1:8" x14ac:dyDescent="0.35">
      <c r="A30416">
        <v>148238</v>
      </c>
      <c r="B30416">
        <v>0</v>
      </c>
      <c r="C30416">
        <v>1</v>
      </c>
      <c r="D30416" t="s">
        <v>145</v>
      </c>
      <c r="E30416" s="2">
        <v>0.7094907407407407</v>
      </c>
      <c r="F30416" s="2">
        <v>0.7099537037037037</v>
      </c>
      <c r="G30416" s="2"/>
      <c r="H30416">
        <v>2</v>
      </c>
    </row>
    <row r="30417" spans="1:8" x14ac:dyDescent="0.35">
      <c r="A30417">
        <v>148238</v>
      </c>
      <c r="B30417">
        <v>0</v>
      </c>
      <c r="C30417">
        <v>1</v>
      </c>
      <c r="D30417" t="s">
        <v>23</v>
      </c>
      <c r="E30417" s="2">
        <v>0.71215277777777775</v>
      </c>
      <c r="H30417">
        <v>1</v>
      </c>
    </row>
    <row r="30418" spans="1:8" x14ac:dyDescent="0.35">
      <c r="A30418">
        <v>148036</v>
      </c>
      <c r="B30418">
        <v>0</v>
      </c>
      <c r="C30418">
        <v>1</v>
      </c>
      <c r="D30418" t="s">
        <v>45</v>
      </c>
      <c r="F30418" s="2">
        <v>0.66967592592592595</v>
      </c>
      <c r="G30418" s="2"/>
      <c r="H30418" t="s">
        <v>110</v>
      </c>
    </row>
    <row r="30419" spans="1:8" x14ac:dyDescent="0.35">
      <c r="A30419">
        <v>148036</v>
      </c>
      <c r="B30419">
        <v>0</v>
      </c>
      <c r="C30419">
        <v>1</v>
      </c>
      <c r="D30419" t="s">
        <v>21</v>
      </c>
      <c r="E30419" s="2">
        <v>0.67118055555555556</v>
      </c>
      <c r="F30419" s="2">
        <v>0.67175925925925928</v>
      </c>
      <c r="G30419" s="2"/>
      <c r="H30419" t="s">
        <v>122</v>
      </c>
    </row>
    <row r="30420" spans="1:8" x14ac:dyDescent="0.35">
      <c r="A30420">
        <v>148036</v>
      </c>
      <c r="B30420">
        <v>0</v>
      </c>
      <c r="C30420">
        <v>1</v>
      </c>
      <c r="D30420" t="s">
        <v>123</v>
      </c>
      <c r="E30420" s="2">
        <v>0.67395833333333333</v>
      </c>
      <c r="F30420" s="2">
        <v>0.67453703703703705</v>
      </c>
      <c r="G30420" s="2"/>
      <c r="H30420">
        <v>2</v>
      </c>
    </row>
    <row r="30421" spans="1:8" x14ac:dyDescent="0.35">
      <c r="A30421">
        <v>148036</v>
      </c>
      <c r="B30421">
        <v>0</v>
      </c>
      <c r="C30421">
        <v>1</v>
      </c>
      <c r="D30421" t="s">
        <v>93</v>
      </c>
      <c r="E30421" s="2">
        <v>0.6762731481481481</v>
      </c>
      <c r="F30421" s="2">
        <v>0.67673611111111109</v>
      </c>
      <c r="G30421" s="2"/>
      <c r="H30421">
        <v>2</v>
      </c>
    </row>
    <row r="30422" spans="1:8" x14ac:dyDescent="0.35">
      <c r="A30422">
        <v>148036</v>
      </c>
      <c r="B30422">
        <v>0</v>
      </c>
      <c r="C30422">
        <v>1</v>
      </c>
      <c r="D30422" t="s">
        <v>9</v>
      </c>
      <c r="E30422" s="2">
        <v>0.67789351851851853</v>
      </c>
      <c r="F30422" s="2">
        <v>0.67835648148148153</v>
      </c>
      <c r="G30422" s="2"/>
      <c r="H30422">
        <v>2</v>
      </c>
    </row>
    <row r="30423" spans="1:8" x14ac:dyDescent="0.35">
      <c r="A30423">
        <v>148036</v>
      </c>
      <c r="B30423">
        <v>0</v>
      </c>
      <c r="C30423">
        <v>1</v>
      </c>
      <c r="D30423" t="s">
        <v>144</v>
      </c>
      <c r="E30423" s="2">
        <v>0.67951388888888886</v>
      </c>
      <c r="F30423" s="2">
        <v>0.67997685185185186</v>
      </c>
      <c r="G30423" s="2"/>
      <c r="H30423">
        <v>2</v>
      </c>
    </row>
    <row r="30424" spans="1:8" x14ac:dyDescent="0.35">
      <c r="A30424">
        <v>148036</v>
      </c>
      <c r="B30424">
        <v>0</v>
      </c>
      <c r="C30424">
        <v>1</v>
      </c>
      <c r="D30424" t="s">
        <v>59</v>
      </c>
      <c r="E30424" s="2">
        <v>0.68101851851851847</v>
      </c>
      <c r="F30424" s="2">
        <v>0.68148148148148147</v>
      </c>
      <c r="G30424" s="2"/>
      <c r="H30424">
        <v>2</v>
      </c>
    </row>
    <row r="30425" spans="1:8" x14ac:dyDescent="0.35">
      <c r="A30425">
        <v>148036</v>
      </c>
      <c r="B30425">
        <v>0</v>
      </c>
      <c r="C30425">
        <v>1</v>
      </c>
      <c r="D30425" t="s">
        <v>90</v>
      </c>
      <c r="E30425" s="2">
        <v>0.68287037037037035</v>
      </c>
      <c r="F30425" s="2">
        <v>0.68356481481481479</v>
      </c>
      <c r="G30425" s="2"/>
      <c r="H30425">
        <v>2</v>
      </c>
    </row>
    <row r="30426" spans="1:8" x14ac:dyDescent="0.35">
      <c r="A30426">
        <v>148036</v>
      </c>
      <c r="B30426">
        <v>0</v>
      </c>
      <c r="C30426">
        <v>1</v>
      </c>
      <c r="D30426" t="s">
        <v>151</v>
      </c>
      <c r="E30426" s="2">
        <v>0.68472222222222223</v>
      </c>
      <c r="F30426" s="2">
        <v>0.68518518518518523</v>
      </c>
      <c r="G30426" s="2"/>
      <c r="H30426">
        <v>2</v>
      </c>
    </row>
    <row r="30427" spans="1:8" x14ac:dyDescent="0.35">
      <c r="A30427">
        <v>148036</v>
      </c>
      <c r="B30427">
        <v>0</v>
      </c>
      <c r="C30427">
        <v>1</v>
      </c>
      <c r="D30427" t="s">
        <v>150</v>
      </c>
      <c r="E30427" s="2">
        <v>0.68622685185185184</v>
      </c>
      <c r="F30427" s="2">
        <v>0.68692129629629628</v>
      </c>
      <c r="G30427" s="2"/>
      <c r="H30427">
        <v>2</v>
      </c>
    </row>
    <row r="30428" spans="1:8" x14ac:dyDescent="0.35">
      <c r="A30428">
        <v>148036</v>
      </c>
      <c r="B30428">
        <v>0</v>
      </c>
      <c r="C30428">
        <v>1</v>
      </c>
      <c r="D30428" t="s">
        <v>149</v>
      </c>
      <c r="E30428" s="2">
        <v>0.68819444444444444</v>
      </c>
      <c r="F30428" s="2">
        <v>0.68877314814814816</v>
      </c>
      <c r="G30428" s="2"/>
      <c r="H30428">
        <v>2</v>
      </c>
    </row>
    <row r="30429" spans="1:8" x14ac:dyDescent="0.35">
      <c r="A30429">
        <v>148036</v>
      </c>
      <c r="B30429">
        <v>0</v>
      </c>
      <c r="C30429">
        <v>1</v>
      </c>
      <c r="D30429" t="s">
        <v>148</v>
      </c>
      <c r="E30429" s="2">
        <v>0.69027777777777777</v>
      </c>
      <c r="F30429" s="2">
        <v>0.69074074074074077</v>
      </c>
      <c r="G30429" s="2"/>
      <c r="H30429">
        <v>2</v>
      </c>
    </row>
    <row r="30430" spans="1:8" x14ac:dyDescent="0.35">
      <c r="A30430">
        <v>148036</v>
      </c>
      <c r="B30430">
        <v>0</v>
      </c>
      <c r="C30430">
        <v>1</v>
      </c>
      <c r="D30430" t="s">
        <v>19</v>
      </c>
      <c r="E30430" s="2">
        <v>0.6938657407407407</v>
      </c>
      <c r="H30430">
        <v>3</v>
      </c>
    </row>
    <row r="30431" spans="1:8" x14ac:dyDescent="0.35">
      <c r="A30431">
        <v>148844</v>
      </c>
      <c r="B30431">
        <v>0</v>
      </c>
      <c r="C30431">
        <v>1</v>
      </c>
      <c r="D30431" t="s">
        <v>48</v>
      </c>
      <c r="F30431" s="2">
        <v>0.67013888888888884</v>
      </c>
      <c r="G30431" s="2"/>
      <c r="H30431">
        <v>13</v>
      </c>
    </row>
    <row r="30432" spans="1:8" x14ac:dyDescent="0.35">
      <c r="A30432">
        <v>148844</v>
      </c>
      <c r="B30432">
        <v>0</v>
      </c>
      <c r="C30432">
        <v>1</v>
      </c>
      <c r="D30432" t="s">
        <v>8</v>
      </c>
      <c r="E30432" s="2">
        <v>0.67164351851851856</v>
      </c>
      <c r="F30432" s="2">
        <v>0.67210648148148144</v>
      </c>
      <c r="G30432" s="2"/>
      <c r="H30432">
        <v>2</v>
      </c>
    </row>
    <row r="30433" spans="1:8" x14ac:dyDescent="0.35">
      <c r="A30433">
        <v>148844</v>
      </c>
      <c r="B30433">
        <v>0</v>
      </c>
      <c r="C30433">
        <v>1</v>
      </c>
      <c r="D30433" t="s">
        <v>102</v>
      </c>
      <c r="E30433" s="2">
        <v>0.67523148148148149</v>
      </c>
      <c r="F30433" s="2">
        <v>0.67569444444444449</v>
      </c>
      <c r="G30433" s="2"/>
      <c r="H30433">
        <v>2</v>
      </c>
    </row>
    <row r="30434" spans="1:8" x14ac:dyDescent="0.35">
      <c r="A30434">
        <v>148844</v>
      </c>
      <c r="B30434">
        <v>0</v>
      </c>
      <c r="C30434">
        <v>1</v>
      </c>
      <c r="D30434" t="s">
        <v>103</v>
      </c>
      <c r="E30434" s="2">
        <v>0.67858796296296298</v>
      </c>
      <c r="F30434" s="2">
        <v>0.67905092592592597</v>
      </c>
      <c r="G30434" s="2"/>
      <c r="H30434">
        <v>2</v>
      </c>
    </row>
    <row r="30435" spans="1:8" x14ac:dyDescent="0.35">
      <c r="A30435">
        <v>148844</v>
      </c>
      <c r="B30435">
        <v>0</v>
      </c>
      <c r="C30435">
        <v>1</v>
      </c>
      <c r="D30435" t="s">
        <v>104</v>
      </c>
      <c r="E30435" s="2">
        <v>0.68148148148148147</v>
      </c>
      <c r="F30435" s="2">
        <v>0.68194444444444446</v>
      </c>
      <c r="G30435" s="2"/>
      <c r="H30435">
        <v>2</v>
      </c>
    </row>
    <row r="30436" spans="1:8" x14ac:dyDescent="0.35">
      <c r="A30436">
        <v>148844</v>
      </c>
      <c r="B30436">
        <v>0</v>
      </c>
      <c r="C30436">
        <v>1</v>
      </c>
      <c r="D30436" t="s">
        <v>105</v>
      </c>
      <c r="E30436" s="2">
        <v>0.68379629629629635</v>
      </c>
      <c r="F30436" s="2">
        <v>0.68425925925925923</v>
      </c>
      <c r="G30436" s="2"/>
      <c r="H30436">
        <v>2</v>
      </c>
    </row>
    <row r="30437" spans="1:8" x14ac:dyDescent="0.35">
      <c r="A30437">
        <v>148844</v>
      </c>
      <c r="B30437">
        <v>0</v>
      </c>
      <c r="C30437">
        <v>1</v>
      </c>
      <c r="D30437" t="s">
        <v>106</v>
      </c>
      <c r="E30437" s="2">
        <v>0.68634259259259256</v>
      </c>
      <c r="F30437" s="2">
        <v>0.68680555555555556</v>
      </c>
      <c r="G30437" s="2"/>
      <c r="H30437">
        <v>2</v>
      </c>
    </row>
    <row r="30438" spans="1:8" x14ac:dyDescent="0.35">
      <c r="A30438">
        <v>148844</v>
      </c>
      <c r="B30438">
        <v>0</v>
      </c>
      <c r="C30438">
        <v>1</v>
      </c>
      <c r="D30438" t="s">
        <v>107</v>
      </c>
      <c r="E30438" s="2">
        <v>0.68842592592592589</v>
      </c>
      <c r="F30438" s="2">
        <v>0.68888888888888888</v>
      </c>
      <c r="G30438" s="2"/>
      <c r="H30438">
        <v>2</v>
      </c>
    </row>
    <row r="30439" spans="1:8" x14ac:dyDescent="0.35">
      <c r="A30439">
        <v>148844</v>
      </c>
      <c r="B30439">
        <v>0</v>
      </c>
      <c r="C30439">
        <v>1</v>
      </c>
      <c r="D30439" t="s">
        <v>108</v>
      </c>
      <c r="E30439" s="2">
        <v>0.69039351851851849</v>
      </c>
      <c r="F30439" s="2">
        <v>0.69085648148148149</v>
      </c>
      <c r="G30439" s="2"/>
      <c r="H30439">
        <v>2</v>
      </c>
    </row>
    <row r="30440" spans="1:8" x14ac:dyDescent="0.35">
      <c r="A30440">
        <v>148844</v>
      </c>
      <c r="B30440">
        <v>0</v>
      </c>
      <c r="C30440">
        <v>1</v>
      </c>
      <c r="D30440" t="s">
        <v>39</v>
      </c>
      <c r="E30440" s="2">
        <v>0.69456018518518514</v>
      </c>
      <c r="F30440" s="2">
        <v>0.69618055555555558</v>
      </c>
      <c r="G30440" s="2"/>
      <c r="H30440">
        <v>6</v>
      </c>
    </row>
    <row r="30441" spans="1:8" x14ac:dyDescent="0.35">
      <c r="A30441">
        <v>148844</v>
      </c>
      <c r="B30441">
        <v>0</v>
      </c>
      <c r="C30441">
        <v>1</v>
      </c>
      <c r="D30441" t="s">
        <v>109</v>
      </c>
      <c r="E30441" s="2">
        <v>0.6987268518518519</v>
      </c>
      <c r="F30441" s="2">
        <v>0.69918981481481479</v>
      </c>
      <c r="G30441" s="2"/>
      <c r="H30441" t="s">
        <v>110</v>
      </c>
    </row>
    <row r="30442" spans="1:8" x14ac:dyDescent="0.35">
      <c r="A30442">
        <v>148844</v>
      </c>
      <c r="B30442">
        <v>0</v>
      </c>
      <c r="C30442">
        <v>1</v>
      </c>
      <c r="D30442" t="s">
        <v>111</v>
      </c>
      <c r="E30442" s="2">
        <v>0.7006944444444444</v>
      </c>
      <c r="F30442" s="2">
        <v>0.7011574074074074</v>
      </c>
      <c r="G30442" s="2"/>
      <c r="H30442" t="s">
        <v>110</v>
      </c>
    </row>
    <row r="30443" spans="1:8" x14ac:dyDescent="0.35">
      <c r="A30443">
        <v>148844</v>
      </c>
      <c r="B30443">
        <v>0</v>
      </c>
      <c r="C30443">
        <v>1</v>
      </c>
      <c r="D30443" t="s">
        <v>112</v>
      </c>
      <c r="E30443" s="2">
        <v>0.70277777777777772</v>
      </c>
      <c r="F30443" s="2">
        <v>0.70335648148148144</v>
      </c>
      <c r="G30443" s="2"/>
      <c r="H30443" t="s">
        <v>110</v>
      </c>
    </row>
    <row r="30444" spans="1:8" x14ac:dyDescent="0.35">
      <c r="A30444">
        <v>148844</v>
      </c>
      <c r="B30444">
        <v>0</v>
      </c>
      <c r="C30444">
        <v>1</v>
      </c>
      <c r="D30444" t="s">
        <v>113</v>
      </c>
      <c r="E30444" s="2">
        <v>0.70474537037037033</v>
      </c>
      <c r="F30444" s="2">
        <v>0.70532407407407405</v>
      </c>
      <c r="G30444" s="2"/>
      <c r="H30444" t="s">
        <v>110</v>
      </c>
    </row>
    <row r="30445" spans="1:8" x14ac:dyDescent="0.35">
      <c r="A30445">
        <v>148844</v>
      </c>
      <c r="B30445">
        <v>0</v>
      </c>
      <c r="C30445">
        <v>1</v>
      </c>
      <c r="D30445" t="s">
        <v>24</v>
      </c>
      <c r="E30445" s="2">
        <v>0.70706018518518521</v>
      </c>
      <c r="F30445" s="2">
        <v>0.70798611111111109</v>
      </c>
      <c r="G30445" s="2"/>
      <c r="H30445" t="s">
        <v>110</v>
      </c>
    </row>
    <row r="30446" spans="1:8" x14ac:dyDescent="0.35">
      <c r="A30446">
        <v>148844</v>
      </c>
      <c r="B30446">
        <v>0</v>
      </c>
      <c r="C30446">
        <v>1</v>
      </c>
      <c r="D30446" t="s">
        <v>45</v>
      </c>
      <c r="E30446" s="2">
        <v>0.71608796296296295</v>
      </c>
      <c r="F30446" s="2">
        <v>0.71712962962962967</v>
      </c>
      <c r="G30446" s="2"/>
      <c r="H30446" t="s">
        <v>110</v>
      </c>
    </row>
    <row r="30447" spans="1:8" x14ac:dyDescent="0.35">
      <c r="A30447">
        <v>148844</v>
      </c>
      <c r="B30447">
        <v>0</v>
      </c>
      <c r="C30447">
        <v>1</v>
      </c>
      <c r="D30447" t="s">
        <v>21</v>
      </c>
      <c r="E30447" s="2">
        <v>0.71898148148148144</v>
      </c>
      <c r="F30447" s="2">
        <v>0.71956018518518516</v>
      </c>
      <c r="G30447" s="2"/>
      <c r="H30447" t="s">
        <v>122</v>
      </c>
    </row>
    <row r="30448" spans="1:8" x14ac:dyDescent="0.35">
      <c r="A30448">
        <v>148844</v>
      </c>
      <c r="B30448">
        <v>0</v>
      </c>
      <c r="C30448">
        <v>1</v>
      </c>
      <c r="D30448" t="s">
        <v>123</v>
      </c>
      <c r="E30448" s="2">
        <v>0.72199074074074077</v>
      </c>
      <c r="F30448" s="2">
        <v>0.72256944444444449</v>
      </c>
      <c r="G30448" s="2"/>
      <c r="H30448">
        <v>2</v>
      </c>
    </row>
    <row r="30449" spans="1:8" x14ac:dyDescent="0.35">
      <c r="A30449">
        <v>148844</v>
      </c>
      <c r="B30449">
        <v>0</v>
      </c>
      <c r="C30449">
        <v>1</v>
      </c>
      <c r="D30449" t="s">
        <v>93</v>
      </c>
      <c r="E30449" s="2">
        <v>0.72430555555555554</v>
      </c>
      <c r="F30449" s="2">
        <v>0.72476851851851853</v>
      </c>
      <c r="G30449" s="2"/>
      <c r="H30449">
        <v>2</v>
      </c>
    </row>
    <row r="30450" spans="1:8" x14ac:dyDescent="0.35">
      <c r="A30450">
        <v>148844</v>
      </c>
      <c r="B30450">
        <v>0</v>
      </c>
      <c r="C30450">
        <v>1</v>
      </c>
      <c r="D30450" t="s">
        <v>9</v>
      </c>
      <c r="E30450" s="2">
        <v>0.7260416666666667</v>
      </c>
      <c r="F30450" s="2">
        <v>0.72650462962962958</v>
      </c>
      <c r="G30450" s="2"/>
      <c r="H30450">
        <v>2</v>
      </c>
    </row>
    <row r="30451" spans="1:8" x14ac:dyDescent="0.35">
      <c r="A30451">
        <v>148844</v>
      </c>
      <c r="B30451">
        <v>0</v>
      </c>
      <c r="C30451">
        <v>1</v>
      </c>
      <c r="D30451" t="s">
        <v>144</v>
      </c>
      <c r="E30451" s="2">
        <v>0.7275462962962963</v>
      </c>
      <c r="F30451" s="2">
        <v>0.7280092592592593</v>
      </c>
      <c r="G30451" s="2"/>
      <c r="H30451">
        <v>2</v>
      </c>
    </row>
    <row r="30452" spans="1:8" x14ac:dyDescent="0.35">
      <c r="A30452">
        <v>148844</v>
      </c>
      <c r="B30452">
        <v>0</v>
      </c>
      <c r="C30452">
        <v>1</v>
      </c>
      <c r="D30452" t="s">
        <v>59</v>
      </c>
      <c r="E30452" s="2">
        <v>0.72905092592592591</v>
      </c>
      <c r="F30452" s="2">
        <v>0.72951388888888891</v>
      </c>
      <c r="G30452" s="2"/>
      <c r="H30452">
        <v>2</v>
      </c>
    </row>
    <row r="30453" spans="1:8" x14ac:dyDescent="0.35">
      <c r="A30453">
        <v>148844</v>
      </c>
      <c r="B30453">
        <v>0</v>
      </c>
      <c r="C30453">
        <v>1</v>
      </c>
      <c r="D30453" t="s">
        <v>90</v>
      </c>
      <c r="E30453" s="2">
        <v>0.73101851851851851</v>
      </c>
      <c r="F30453" s="2">
        <v>0.73171296296296295</v>
      </c>
      <c r="G30453" s="2"/>
      <c r="H30453">
        <v>2</v>
      </c>
    </row>
    <row r="30454" spans="1:8" x14ac:dyDescent="0.35">
      <c r="A30454">
        <v>148844</v>
      </c>
      <c r="B30454">
        <v>0</v>
      </c>
      <c r="C30454">
        <v>1</v>
      </c>
      <c r="D30454" t="s">
        <v>151</v>
      </c>
      <c r="E30454" s="2">
        <v>0.73310185185185184</v>
      </c>
      <c r="F30454" s="2">
        <v>0.73356481481481484</v>
      </c>
      <c r="G30454" s="2"/>
      <c r="H30454">
        <v>2</v>
      </c>
    </row>
    <row r="30455" spans="1:8" x14ac:dyDescent="0.35">
      <c r="A30455">
        <v>148844</v>
      </c>
      <c r="B30455">
        <v>0</v>
      </c>
      <c r="C30455">
        <v>1</v>
      </c>
      <c r="D30455" t="s">
        <v>150</v>
      </c>
      <c r="E30455" s="2">
        <v>0.734837962962963</v>
      </c>
      <c r="F30455" s="2">
        <v>0.73553240740740744</v>
      </c>
      <c r="G30455" s="2"/>
      <c r="H30455">
        <v>2</v>
      </c>
    </row>
    <row r="30456" spans="1:8" x14ac:dyDescent="0.35">
      <c r="A30456">
        <v>148844</v>
      </c>
      <c r="B30456">
        <v>0</v>
      </c>
      <c r="C30456">
        <v>1</v>
      </c>
      <c r="D30456" t="s">
        <v>149</v>
      </c>
      <c r="E30456" s="2">
        <v>0.73692129629629632</v>
      </c>
      <c r="F30456" s="2">
        <v>0.73750000000000004</v>
      </c>
      <c r="G30456" s="2"/>
      <c r="H30456">
        <v>2</v>
      </c>
    </row>
    <row r="30457" spans="1:8" x14ac:dyDescent="0.35">
      <c r="A30457">
        <v>148844</v>
      </c>
      <c r="B30457">
        <v>0</v>
      </c>
      <c r="C30457">
        <v>1</v>
      </c>
      <c r="D30457" t="s">
        <v>148</v>
      </c>
      <c r="E30457" s="2">
        <v>0.73912037037037037</v>
      </c>
      <c r="F30457" s="2">
        <v>0.73958333333333337</v>
      </c>
      <c r="G30457" s="2"/>
      <c r="H30457">
        <v>2</v>
      </c>
    </row>
    <row r="30458" spans="1:8" x14ac:dyDescent="0.35">
      <c r="A30458">
        <v>148844</v>
      </c>
      <c r="B30458">
        <v>0</v>
      </c>
      <c r="C30458">
        <v>1</v>
      </c>
      <c r="D30458" t="s">
        <v>19</v>
      </c>
      <c r="E30458" s="2">
        <v>0.74259259259259258</v>
      </c>
      <c r="F30458" s="2">
        <v>0.74305555555555558</v>
      </c>
      <c r="G30458" s="2"/>
      <c r="H30458">
        <v>2</v>
      </c>
    </row>
    <row r="30459" spans="1:8" x14ac:dyDescent="0.35">
      <c r="A30459">
        <v>148844</v>
      </c>
      <c r="B30459">
        <v>0</v>
      </c>
      <c r="C30459">
        <v>1</v>
      </c>
      <c r="D30459" t="s">
        <v>146</v>
      </c>
      <c r="E30459" s="2">
        <v>0.74409722222222219</v>
      </c>
      <c r="F30459" s="2">
        <v>0.74456018518518519</v>
      </c>
      <c r="G30459" s="2"/>
      <c r="H30459" t="s">
        <v>159</v>
      </c>
    </row>
    <row r="30460" spans="1:8" x14ac:dyDescent="0.35">
      <c r="A30460">
        <v>148844</v>
      </c>
      <c r="B30460">
        <v>0</v>
      </c>
      <c r="C30460">
        <v>1</v>
      </c>
      <c r="D30460" t="s">
        <v>13</v>
      </c>
      <c r="E30460" s="2">
        <v>0.74768518518518523</v>
      </c>
      <c r="F30460" s="2">
        <v>0.74837962962962967</v>
      </c>
      <c r="G30460" s="2"/>
      <c r="H30460" t="s">
        <v>152</v>
      </c>
    </row>
    <row r="30461" spans="1:8" x14ac:dyDescent="0.35">
      <c r="A30461">
        <v>148844</v>
      </c>
      <c r="B30461">
        <v>1</v>
      </c>
      <c r="C30461">
        <v>1</v>
      </c>
      <c r="D30461" t="s">
        <v>160</v>
      </c>
      <c r="E30461" s="2">
        <v>0.75138888888888888</v>
      </c>
      <c r="F30461" s="2">
        <v>0.75185185185185188</v>
      </c>
      <c r="G30461" s="2"/>
      <c r="H30461" t="s">
        <v>152</v>
      </c>
    </row>
    <row r="30462" spans="1:8" x14ac:dyDescent="0.35">
      <c r="A30462">
        <v>148844</v>
      </c>
      <c r="B30462">
        <v>1</v>
      </c>
      <c r="C30462">
        <v>1</v>
      </c>
      <c r="D30462" t="s">
        <v>11</v>
      </c>
      <c r="E30462" s="2">
        <v>0.7543981481481481</v>
      </c>
      <c r="H30462" t="s">
        <v>161</v>
      </c>
    </row>
    <row r="30463" spans="1:8" x14ac:dyDescent="0.35">
      <c r="A30463">
        <v>145833</v>
      </c>
      <c r="B30463">
        <v>0</v>
      </c>
      <c r="C30463">
        <v>1</v>
      </c>
      <c r="D30463" t="s">
        <v>9</v>
      </c>
      <c r="F30463" s="2">
        <v>0.672337962962963</v>
      </c>
      <c r="G30463" s="2"/>
      <c r="H30463">
        <v>1</v>
      </c>
    </row>
    <row r="30464" spans="1:8" x14ac:dyDescent="0.35">
      <c r="A30464">
        <v>145833</v>
      </c>
      <c r="B30464">
        <v>0</v>
      </c>
      <c r="C30464">
        <v>1</v>
      </c>
      <c r="D30464" t="s">
        <v>93</v>
      </c>
      <c r="E30464" s="2">
        <v>0.67349537037037033</v>
      </c>
      <c r="F30464" s="2">
        <v>0.67395833333333333</v>
      </c>
      <c r="G30464" s="2"/>
      <c r="H30464">
        <v>1</v>
      </c>
    </row>
    <row r="30465" spans="1:8" x14ac:dyDescent="0.35">
      <c r="A30465">
        <v>145833</v>
      </c>
      <c r="B30465">
        <v>0</v>
      </c>
      <c r="C30465">
        <v>1</v>
      </c>
      <c r="D30465" t="s">
        <v>123</v>
      </c>
      <c r="E30465" s="2">
        <v>0.67569444444444449</v>
      </c>
      <c r="F30465" s="2">
        <v>0.6762731481481481</v>
      </c>
      <c r="G30465" s="2"/>
      <c r="H30465">
        <v>1</v>
      </c>
    </row>
    <row r="30466" spans="1:8" x14ac:dyDescent="0.35">
      <c r="A30466">
        <v>145833</v>
      </c>
      <c r="B30466">
        <v>0</v>
      </c>
      <c r="C30466">
        <v>1</v>
      </c>
      <c r="D30466" t="s">
        <v>21</v>
      </c>
      <c r="E30466" s="2">
        <v>0.67847222222222225</v>
      </c>
      <c r="F30466" s="2">
        <v>0.67905092592592597</v>
      </c>
      <c r="G30466" s="2"/>
      <c r="H30466" t="s">
        <v>114</v>
      </c>
    </row>
    <row r="30467" spans="1:8" x14ac:dyDescent="0.35">
      <c r="A30467">
        <v>145833</v>
      </c>
      <c r="B30467">
        <v>0</v>
      </c>
      <c r="C30467">
        <v>1</v>
      </c>
      <c r="D30467" t="s">
        <v>45</v>
      </c>
      <c r="E30467" s="2">
        <v>0.68043981481481486</v>
      </c>
      <c r="F30467" s="2">
        <v>0.6811342592592593</v>
      </c>
      <c r="G30467" s="2"/>
      <c r="H30467" t="s">
        <v>152</v>
      </c>
    </row>
    <row r="30468" spans="1:8" x14ac:dyDescent="0.35">
      <c r="A30468">
        <v>145833</v>
      </c>
      <c r="B30468">
        <v>0</v>
      </c>
      <c r="C30468">
        <v>1</v>
      </c>
      <c r="D30468" t="s">
        <v>24</v>
      </c>
      <c r="E30468" s="2">
        <v>0.68865740740740744</v>
      </c>
      <c r="F30468" s="2">
        <v>0.68935185185185188</v>
      </c>
      <c r="G30468" s="2"/>
      <c r="H30468" t="s">
        <v>152</v>
      </c>
    </row>
    <row r="30469" spans="1:8" x14ac:dyDescent="0.35">
      <c r="A30469">
        <v>145833</v>
      </c>
      <c r="B30469">
        <v>0</v>
      </c>
      <c r="C30469">
        <v>1</v>
      </c>
      <c r="D30469" t="s">
        <v>113</v>
      </c>
      <c r="E30469" s="2">
        <v>0.69131944444444449</v>
      </c>
      <c r="F30469" s="2">
        <v>0.6918981481481481</v>
      </c>
      <c r="G30469" s="2"/>
      <c r="H30469" t="s">
        <v>152</v>
      </c>
    </row>
    <row r="30470" spans="1:8" x14ac:dyDescent="0.35">
      <c r="A30470">
        <v>145833</v>
      </c>
      <c r="B30470">
        <v>0</v>
      </c>
      <c r="C30470">
        <v>1</v>
      </c>
      <c r="D30470" t="s">
        <v>112</v>
      </c>
      <c r="E30470" s="2">
        <v>0.69328703703703709</v>
      </c>
      <c r="F30470" s="2">
        <v>0.6938657407407407</v>
      </c>
      <c r="G30470" s="2"/>
      <c r="H30470" t="s">
        <v>152</v>
      </c>
    </row>
    <row r="30471" spans="1:8" x14ac:dyDescent="0.35">
      <c r="A30471">
        <v>145833</v>
      </c>
      <c r="B30471">
        <v>0</v>
      </c>
      <c r="C30471">
        <v>1</v>
      </c>
      <c r="D30471" t="s">
        <v>111</v>
      </c>
      <c r="E30471" s="2">
        <v>0.69548611111111114</v>
      </c>
      <c r="F30471" s="2">
        <v>0.69594907407407403</v>
      </c>
      <c r="G30471" s="2"/>
      <c r="H30471" t="s">
        <v>152</v>
      </c>
    </row>
    <row r="30472" spans="1:8" x14ac:dyDescent="0.35">
      <c r="A30472">
        <v>145833</v>
      </c>
      <c r="B30472">
        <v>0</v>
      </c>
      <c r="C30472">
        <v>1</v>
      </c>
      <c r="D30472" t="s">
        <v>109</v>
      </c>
      <c r="E30472" s="2">
        <v>0.69745370370370374</v>
      </c>
      <c r="F30472" s="2">
        <v>0.69791666666666663</v>
      </c>
      <c r="G30472" s="2"/>
      <c r="H30472" t="s">
        <v>152</v>
      </c>
    </row>
    <row r="30473" spans="1:8" x14ac:dyDescent="0.35">
      <c r="A30473">
        <v>145833</v>
      </c>
      <c r="B30473">
        <v>0</v>
      </c>
      <c r="C30473">
        <v>1</v>
      </c>
      <c r="D30473" t="s">
        <v>39</v>
      </c>
      <c r="E30473" s="2">
        <v>0.7</v>
      </c>
      <c r="F30473" s="2">
        <v>0.7006944444444444</v>
      </c>
      <c r="G30473" s="2"/>
      <c r="H30473">
        <v>5</v>
      </c>
    </row>
    <row r="30474" spans="1:8" x14ac:dyDescent="0.35">
      <c r="A30474">
        <v>145833</v>
      </c>
      <c r="B30474">
        <v>0</v>
      </c>
      <c r="C30474">
        <v>1</v>
      </c>
      <c r="D30474" t="s">
        <v>108</v>
      </c>
      <c r="E30474" s="2">
        <v>0.70324074074074072</v>
      </c>
      <c r="F30474" s="2">
        <v>0.70370370370370372</v>
      </c>
      <c r="G30474" s="2"/>
      <c r="H30474">
        <v>1</v>
      </c>
    </row>
    <row r="30475" spans="1:8" x14ac:dyDescent="0.35">
      <c r="A30475">
        <v>145833</v>
      </c>
      <c r="B30475">
        <v>0</v>
      </c>
      <c r="C30475">
        <v>1</v>
      </c>
      <c r="D30475" t="s">
        <v>107</v>
      </c>
      <c r="E30475" s="2">
        <v>0.70532407407407405</v>
      </c>
      <c r="F30475" s="2">
        <v>0.70578703703703705</v>
      </c>
      <c r="G30475" s="2"/>
      <c r="H30475">
        <v>1</v>
      </c>
    </row>
    <row r="30476" spans="1:8" x14ac:dyDescent="0.35">
      <c r="A30476">
        <v>145833</v>
      </c>
      <c r="B30476">
        <v>0</v>
      </c>
      <c r="C30476">
        <v>1</v>
      </c>
      <c r="D30476" t="s">
        <v>106</v>
      </c>
      <c r="E30476" s="2">
        <v>0.70694444444444449</v>
      </c>
      <c r="F30476" s="2">
        <v>0.70740740740740737</v>
      </c>
      <c r="G30476" s="2"/>
      <c r="H30476">
        <v>1</v>
      </c>
    </row>
    <row r="30477" spans="1:8" x14ac:dyDescent="0.35">
      <c r="A30477">
        <v>145833</v>
      </c>
      <c r="B30477">
        <v>0</v>
      </c>
      <c r="C30477">
        <v>1</v>
      </c>
      <c r="D30477" t="s">
        <v>105</v>
      </c>
      <c r="E30477" s="2">
        <v>0.70914351851851853</v>
      </c>
      <c r="F30477" s="2">
        <v>0.70960648148148153</v>
      </c>
      <c r="G30477" s="2"/>
      <c r="H30477">
        <v>1</v>
      </c>
    </row>
    <row r="30478" spans="1:8" x14ac:dyDescent="0.35">
      <c r="A30478">
        <v>145833</v>
      </c>
      <c r="B30478">
        <v>0</v>
      </c>
      <c r="C30478">
        <v>1</v>
      </c>
      <c r="D30478" t="s">
        <v>104</v>
      </c>
      <c r="E30478" s="2">
        <v>0.71134259259259258</v>
      </c>
      <c r="F30478" s="2">
        <v>0.71180555555555558</v>
      </c>
      <c r="G30478" s="2"/>
      <c r="H30478">
        <v>1</v>
      </c>
    </row>
    <row r="30479" spans="1:8" x14ac:dyDescent="0.35">
      <c r="A30479">
        <v>145833</v>
      </c>
      <c r="B30479">
        <v>0</v>
      </c>
      <c r="C30479">
        <v>1</v>
      </c>
      <c r="D30479" t="s">
        <v>103</v>
      </c>
      <c r="E30479" s="2">
        <v>0.71423611111111107</v>
      </c>
      <c r="F30479" s="2">
        <v>0.71469907407407407</v>
      </c>
      <c r="G30479" s="2"/>
      <c r="H30479">
        <v>1</v>
      </c>
    </row>
    <row r="30480" spans="1:8" x14ac:dyDescent="0.35">
      <c r="A30480">
        <v>145833</v>
      </c>
      <c r="B30480">
        <v>0</v>
      </c>
      <c r="C30480">
        <v>1</v>
      </c>
      <c r="D30480" t="s">
        <v>102</v>
      </c>
      <c r="E30480" s="2">
        <v>0.71701388888888884</v>
      </c>
      <c r="F30480" s="2">
        <v>0.71747685185185184</v>
      </c>
      <c r="G30480" s="2"/>
      <c r="H30480">
        <v>1</v>
      </c>
    </row>
    <row r="30481" spans="1:8" x14ac:dyDescent="0.35">
      <c r="A30481">
        <v>145833</v>
      </c>
      <c r="B30481">
        <v>0</v>
      </c>
      <c r="C30481">
        <v>1</v>
      </c>
      <c r="D30481" t="s">
        <v>8</v>
      </c>
      <c r="E30481" s="2">
        <v>0.72094907407407405</v>
      </c>
      <c r="F30481" s="2">
        <v>0.72141203703703705</v>
      </c>
      <c r="G30481" s="2"/>
      <c r="H30481">
        <v>1</v>
      </c>
    </row>
    <row r="30482" spans="1:8" x14ac:dyDescent="0.35">
      <c r="A30482">
        <v>145833</v>
      </c>
      <c r="B30482">
        <v>0</v>
      </c>
      <c r="C30482">
        <v>1</v>
      </c>
      <c r="D30482" t="s">
        <v>48</v>
      </c>
      <c r="E30482" s="2">
        <v>0.7231481481481481</v>
      </c>
      <c r="H30482">
        <v>13</v>
      </c>
    </row>
    <row r="30483" spans="1:8" x14ac:dyDescent="0.35">
      <c r="A30483">
        <v>148138</v>
      </c>
      <c r="B30483">
        <v>0</v>
      </c>
      <c r="C30483">
        <v>1</v>
      </c>
      <c r="D30483" t="s">
        <v>18</v>
      </c>
      <c r="F30483" s="2">
        <v>0.67268518518518516</v>
      </c>
      <c r="G30483" s="2"/>
      <c r="H30483" t="s">
        <v>124</v>
      </c>
    </row>
    <row r="30484" spans="1:8" x14ac:dyDescent="0.35">
      <c r="A30484">
        <v>148138</v>
      </c>
      <c r="B30484">
        <v>0</v>
      </c>
      <c r="C30484">
        <v>1</v>
      </c>
      <c r="D30484" t="s">
        <v>17</v>
      </c>
      <c r="E30484" s="2">
        <v>0.67476851851851849</v>
      </c>
      <c r="F30484" s="2">
        <v>0.67523148148148149</v>
      </c>
      <c r="G30484" s="2"/>
      <c r="H30484">
        <v>2</v>
      </c>
    </row>
    <row r="30485" spans="1:8" x14ac:dyDescent="0.35">
      <c r="A30485">
        <v>148138</v>
      </c>
      <c r="B30485">
        <v>0</v>
      </c>
      <c r="C30485">
        <v>1</v>
      </c>
      <c r="D30485" t="s">
        <v>125</v>
      </c>
      <c r="E30485" s="2">
        <v>0.67673611111111109</v>
      </c>
      <c r="F30485" s="2">
        <v>0.67719907407407409</v>
      </c>
      <c r="G30485" s="2"/>
      <c r="H30485">
        <v>2</v>
      </c>
    </row>
    <row r="30486" spans="1:8" x14ac:dyDescent="0.35">
      <c r="A30486">
        <v>148138</v>
      </c>
      <c r="B30486">
        <v>0</v>
      </c>
      <c r="C30486">
        <v>1</v>
      </c>
      <c r="D30486" t="s">
        <v>126</v>
      </c>
      <c r="E30486" s="2">
        <v>0.67905092592592597</v>
      </c>
      <c r="F30486" s="2">
        <v>0.67974537037037042</v>
      </c>
      <c r="G30486" s="2"/>
      <c r="H30486" t="s">
        <v>127</v>
      </c>
    </row>
    <row r="30487" spans="1:8" x14ac:dyDescent="0.35">
      <c r="A30487">
        <v>148138</v>
      </c>
      <c r="B30487">
        <v>0</v>
      </c>
      <c r="C30487">
        <v>1</v>
      </c>
      <c r="D30487" t="s">
        <v>128</v>
      </c>
      <c r="E30487" s="2">
        <v>0.68148148148148147</v>
      </c>
      <c r="F30487" s="2">
        <v>0.68194444444444446</v>
      </c>
      <c r="G30487" s="2"/>
      <c r="H30487" t="s">
        <v>110</v>
      </c>
    </row>
    <row r="30488" spans="1:8" x14ac:dyDescent="0.35">
      <c r="A30488">
        <v>148138</v>
      </c>
      <c r="B30488">
        <v>0</v>
      </c>
      <c r="C30488">
        <v>1</v>
      </c>
      <c r="D30488" t="s">
        <v>129</v>
      </c>
      <c r="E30488" s="2">
        <v>0.68368055555555551</v>
      </c>
      <c r="F30488" s="2">
        <v>0.68414351851851851</v>
      </c>
      <c r="G30488" s="2"/>
      <c r="H30488" t="s">
        <v>110</v>
      </c>
    </row>
    <row r="30489" spans="1:8" x14ac:dyDescent="0.35">
      <c r="A30489">
        <v>148138</v>
      </c>
      <c r="B30489">
        <v>0</v>
      </c>
      <c r="C30489">
        <v>1</v>
      </c>
      <c r="D30489" t="s">
        <v>130</v>
      </c>
      <c r="E30489" s="2">
        <v>0.68576388888888884</v>
      </c>
      <c r="F30489" s="2">
        <v>0.68634259259259256</v>
      </c>
      <c r="G30489" s="2"/>
      <c r="H30489" t="s">
        <v>110</v>
      </c>
    </row>
    <row r="30490" spans="1:8" x14ac:dyDescent="0.35">
      <c r="A30490">
        <v>148138</v>
      </c>
      <c r="B30490">
        <v>0</v>
      </c>
      <c r="C30490">
        <v>1</v>
      </c>
      <c r="D30490" t="s">
        <v>45</v>
      </c>
      <c r="E30490" s="2">
        <v>0.68784722222222228</v>
      </c>
      <c r="F30490" s="2">
        <v>0.68854166666666672</v>
      </c>
      <c r="G30490" s="2"/>
      <c r="H30490" t="s">
        <v>110</v>
      </c>
    </row>
    <row r="30491" spans="1:8" x14ac:dyDescent="0.35">
      <c r="A30491">
        <v>148138</v>
      </c>
      <c r="B30491">
        <v>0</v>
      </c>
      <c r="C30491">
        <v>1</v>
      </c>
      <c r="D30491" t="s">
        <v>21</v>
      </c>
      <c r="E30491" s="2">
        <v>0.6899305555555556</v>
      </c>
      <c r="F30491" s="2">
        <v>0.69050925925925921</v>
      </c>
      <c r="G30491" s="2"/>
      <c r="H30491" t="s">
        <v>122</v>
      </c>
    </row>
    <row r="30492" spans="1:8" x14ac:dyDescent="0.35">
      <c r="A30492">
        <v>148138</v>
      </c>
      <c r="B30492">
        <v>0</v>
      </c>
      <c r="C30492">
        <v>1</v>
      </c>
      <c r="D30492" t="s">
        <v>123</v>
      </c>
      <c r="E30492" s="2">
        <v>0.69270833333333337</v>
      </c>
      <c r="F30492" s="2">
        <v>0.69328703703703709</v>
      </c>
      <c r="G30492" s="2"/>
      <c r="H30492">
        <v>2</v>
      </c>
    </row>
    <row r="30493" spans="1:8" x14ac:dyDescent="0.35">
      <c r="A30493">
        <v>148138</v>
      </c>
      <c r="B30493">
        <v>0</v>
      </c>
      <c r="C30493">
        <v>1</v>
      </c>
      <c r="D30493" t="s">
        <v>93</v>
      </c>
      <c r="E30493" s="2">
        <v>0.69513888888888886</v>
      </c>
      <c r="F30493" s="2">
        <v>0.69560185185185186</v>
      </c>
      <c r="G30493" s="2"/>
      <c r="H30493">
        <v>2</v>
      </c>
    </row>
    <row r="30494" spans="1:8" x14ac:dyDescent="0.35">
      <c r="A30494">
        <v>148138</v>
      </c>
      <c r="B30494">
        <v>0</v>
      </c>
      <c r="C30494">
        <v>1</v>
      </c>
      <c r="D30494" t="s">
        <v>9</v>
      </c>
      <c r="E30494" s="2">
        <v>0.6967592592592593</v>
      </c>
      <c r="F30494" s="2">
        <v>0.69722222222222219</v>
      </c>
      <c r="G30494" s="2"/>
      <c r="H30494">
        <v>2</v>
      </c>
    </row>
    <row r="30495" spans="1:8" x14ac:dyDescent="0.35">
      <c r="A30495">
        <v>148138</v>
      </c>
      <c r="B30495">
        <v>0</v>
      </c>
      <c r="C30495">
        <v>1</v>
      </c>
      <c r="D30495" t="s">
        <v>144</v>
      </c>
      <c r="E30495" s="2">
        <v>0.69826388888888891</v>
      </c>
      <c r="F30495" s="2">
        <v>0.6987268518518519</v>
      </c>
      <c r="G30495" s="2"/>
      <c r="H30495">
        <v>2</v>
      </c>
    </row>
    <row r="30496" spans="1:8" x14ac:dyDescent="0.35">
      <c r="A30496">
        <v>148138</v>
      </c>
      <c r="B30496">
        <v>0</v>
      </c>
      <c r="C30496">
        <v>1</v>
      </c>
      <c r="D30496" t="s">
        <v>59</v>
      </c>
      <c r="E30496" s="2">
        <v>0.69976851851851851</v>
      </c>
      <c r="F30496" s="2">
        <v>0.70023148148148151</v>
      </c>
      <c r="G30496" s="2"/>
      <c r="H30496">
        <v>2</v>
      </c>
    </row>
    <row r="30497" spans="1:8" x14ac:dyDescent="0.35">
      <c r="A30497">
        <v>148138</v>
      </c>
      <c r="B30497">
        <v>0</v>
      </c>
      <c r="C30497">
        <v>1</v>
      </c>
      <c r="D30497" t="s">
        <v>143</v>
      </c>
      <c r="E30497" s="2">
        <v>0.70150462962962967</v>
      </c>
      <c r="F30497" s="2">
        <v>0.70219907407407411</v>
      </c>
      <c r="G30497" s="2"/>
      <c r="H30497">
        <v>2</v>
      </c>
    </row>
    <row r="30498" spans="1:8" x14ac:dyDescent="0.35">
      <c r="A30498">
        <v>148138</v>
      </c>
      <c r="B30498">
        <v>0</v>
      </c>
      <c r="C30498">
        <v>1</v>
      </c>
      <c r="D30498" t="s">
        <v>142</v>
      </c>
      <c r="E30498" s="2">
        <v>0.70289351851851856</v>
      </c>
      <c r="F30498" s="2">
        <v>0.70335648148148144</v>
      </c>
      <c r="G30498" s="2"/>
      <c r="H30498">
        <v>2</v>
      </c>
    </row>
    <row r="30499" spans="1:8" x14ac:dyDescent="0.35">
      <c r="A30499">
        <v>148138</v>
      </c>
      <c r="B30499">
        <v>0</v>
      </c>
      <c r="C30499">
        <v>1</v>
      </c>
      <c r="D30499" t="s">
        <v>46</v>
      </c>
      <c r="E30499" s="2">
        <v>0.70451388888888888</v>
      </c>
      <c r="F30499" s="2">
        <v>0.70497685185185188</v>
      </c>
      <c r="G30499" s="2"/>
      <c r="H30499">
        <v>2</v>
      </c>
    </row>
    <row r="30500" spans="1:8" x14ac:dyDescent="0.35">
      <c r="A30500">
        <v>148138</v>
      </c>
      <c r="B30500">
        <v>0</v>
      </c>
      <c r="C30500">
        <v>1</v>
      </c>
      <c r="D30500" t="s">
        <v>141</v>
      </c>
      <c r="E30500" s="2">
        <v>0.70578703703703705</v>
      </c>
      <c r="F30500" s="2">
        <v>0.70625000000000004</v>
      </c>
      <c r="G30500" s="2"/>
      <c r="H30500">
        <v>2</v>
      </c>
    </row>
    <row r="30501" spans="1:8" x14ac:dyDescent="0.35">
      <c r="A30501">
        <v>148138</v>
      </c>
      <c r="B30501">
        <v>0</v>
      </c>
      <c r="C30501">
        <v>1</v>
      </c>
      <c r="D30501" t="s">
        <v>140</v>
      </c>
      <c r="E30501" s="2">
        <v>0.70787037037037037</v>
      </c>
      <c r="F30501" s="2">
        <v>0.70856481481481481</v>
      </c>
      <c r="G30501" s="2"/>
      <c r="H30501">
        <v>2</v>
      </c>
    </row>
    <row r="30502" spans="1:8" x14ac:dyDescent="0.35">
      <c r="A30502">
        <v>148138</v>
      </c>
      <c r="B30502">
        <v>0</v>
      </c>
      <c r="C30502">
        <v>1</v>
      </c>
      <c r="D30502" t="s">
        <v>95</v>
      </c>
      <c r="E30502" s="2">
        <v>0.7099537037037037</v>
      </c>
      <c r="F30502" s="2">
        <v>0.71053240740740742</v>
      </c>
      <c r="G30502" s="2"/>
      <c r="H30502">
        <v>2</v>
      </c>
    </row>
    <row r="30503" spans="1:8" x14ac:dyDescent="0.35">
      <c r="A30503">
        <v>148138</v>
      </c>
      <c r="B30503">
        <v>0</v>
      </c>
      <c r="C30503">
        <v>1</v>
      </c>
      <c r="D30503" t="s">
        <v>72</v>
      </c>
      <c r="E30503" s="2">
        <v>0.71203703703703702</v>
      </c>
      <c r="F30503" s="2">
        <v>0.71261574074074074</v>
      </c>
      <c r="G30503" s="2"/>
      <c r="H30503">
        <v>2</v>
      </c>
    </row>
    <row r="30504" spans="1:8" x14ac:dyDescent="0.35">
      <c r="A30504">
        <v>148138</v>
      </c>
      <c r="B30504">
        <v>0</v>
      </c>
      <c r="C30504">
        <v>1</v>
      </c>
      <c r="D30504" t="s">
        <v>139</v>
      </c>
      <c r="E30504" s="2">
        <v>0.7143518518518519</v>
      </c>
      <c r="F30504" s="2">
        <v>0.71504629629629635</v>
      </c>
      <c r="G30504" s="2"/>
      <c r="H30504">
        <v>2</v>
      </c>
    </row>
    <row r="30505" spans="1:8" x14ac:dyDescent="0.35">
      <c r="A30505">
        <v>148138</v>
      </c>
      <c r="B30505">
        <v>0</v>
      </c>
      <c r="C30505">
        <v>1</v>
      </c>
      <c r="D30505" t="s">
        <v>138</v>
      </c>
      <c r="E30505" s="2">
        <v>0.71712962962962967</v>
      </c>
      <c r="F30505" s="2">
        <v>0.71759259259259256</v>
      </c>
      <c r="G30505" s="2"/>
      <c r="H30505">
        <v>2</v>
      </c>
    </row>
    <row r="30506" spans="1:8" x14ac:dyDescent="0.35">
      <c r="A30506">
        <v>148138</v>
      </c>
      <c r="B30506">
        <v>0</v>
      </c>
      <c r="C30506">
        <v>1</v>
      </c>
      <c r="D30506" t="s">
        <v>137</v>
      </c>
      <c r="E30506" s="2">
        <v>0.71886574074074072</v>
      </c>
      <c r="F30506" s="2">
        <v>0.71932870370370372</v>
      </c>
      <c r="G30506" s="2"/>
      <c r="H30506">
        <v>2</v>
      </c>
    </row>
    <row r="30507" spans="1:8" x14ac:dyDescent="0.35">
      <c r="A30507">
        <v>148138</v>
      </c>
      <c r="B30507">
        <v>0</v>
      </c>
      <c r="C30507">
        <v>1</v>
      </c>
      <c r="D30507" t="s">
        <v>136</v>
      </c>
      <c r="E30507" s="2">
        <v>0.72094907407407405</v>
      </c>
      <c r="F30507" s="2">
        <v>0.72141203703703705</v>
      </c>
      <c r="G30507" s="2"/>
      <c r="H30507">
        <v>2</v>
      </c>
    </row>
    <row r="30508" spans="1:8" x14ac:dyDescent="0.35">
      <c r="A30508">
        <v>148138</v>
      </c>
      <c r="B30508">
        <v>0</v>
      </c>
      <c r="C30508">
        <v>1</v>
      </c>
      <c r="D30508" t="s">
        <v>135</v>
      </c>
      <c r="E30508" s="2">
        <v>0.72280092592592593</v>
      </c>
      <c r="F30508" s="2">
        <v>0.72326388888888893</v>
      </c>
      <c r="G30508" s="2"/>
      <c r="H30508">
        <v>2</v>
      </c>
    </row>
    <row r="30509" spans="1:8" x14ac:dyDescent="0.35">
      <c r="A30509">
        <v>148138</v>
      </c>
      <c r="B30509">
        <v>1</v>
      </c>
      <c r="C30509">
        <v>1</v>
      </c>
      <c r="D30509" t="s">
        <v>38</v>
      </c>
      <c r="E30509" s="2">
        <v>0.72546296296296298</v>
      </c>
      <c r="F30509" s="2">
        <v>0.72615740740740742</v>
      </c>
      <c r="G30509" s="2"/>
      <c r="H30509" t="s">
        <v>172</v>
      </c>
    </row>
    <row r="30510" spans="1:8" x14ac:dyDescent="0.35">
      <c r="A30510">
        <v>148138</v>
      </c>
      <c r="B30510">
        <v>1</v>
      </c>
      <c r="C30510">
        <v>1</v>
      </c>
      <c r="D30510" t="s">
        <v>133</v>
      </c>
      <c r="E30510" s="2">
        <v>0.72743055555555558</v>
      </c>
      <c r="F30510" s="2">
        <v>0.72789351851851847</v>
      </c>
      <c r="G30510" s="2"/>
      <c r="H30510">
        <v>1</v>
      </c>
    </row>
    <row r="30511" spans="1:8" x14ac:dyDescent="0.35">
      <c r="A30511">
        <v>148138</v>
      </c>
      <c r="B30511">
        <v>1</v>
      </c>
      <c r="C30511">
        <v>1</v>
      </c>
      <c r="D30511" t="s">
        <v>132</v>
      </c>
      <c r="E30511" s="2">
        <v>0.72928240740740746</v>
      </c>
      <c r="F30511" s="2">
        <v>0.72974537037037035</v>
      </c>
      <c r="G30511" s="2"/>
      <c r="H30511">
        <v>1</v>
      </c>
    </row>
    <row r="30512" spans="1:8" x14ac:dyDescent="0.35">
      <c r="A30512">
        <v>148138</v>
      </c>
      <c r="B30512">
        <v>1</v>
      </c>
      <c r="C30512">
        <v>1</v>
      </c>
      <c r="D30512" t="s">
        <v>31</v>
      </c>
      <c r="E30512" s="2">
        <v>0.73182870370370368</v>
      </c>
      <c r="F30512" s="2">
        <v>0.73252314814814812</v>
      </c>
      <c r="G30512" s="2"/>
      <c r="H30512">
        <v>1</v>
      </c>
    </row>
    <row r="30513" spans="1:8" x14ac:dyDescent="0.35">
      <c r="A30513">
        <v>148138</v>
      </c>
      <c r="B30513">
        <v>1</v>
      </c>
      <c r="C30513">
        <v>1</v>
      </c>
      <c r="D30513" t="s">
        <v>158</v>
      </c>
      <c r="E30513" s="2">
        <v>0.734375</v>
      </c>
      <c r="F30513" s="2">
        <v>0.73495370370370372</v>
      </c>
      <c r="G30513" s="2"/>
      <c r="H30513">
        <v>1</v>
      </c>
    </row>
    <row r="30514" spans="1:8" x14ac:dyDescent="0.35">
      <c r="A30514">
        <v>148138</v>
      </c>
      <c r="B30514">
        <v>1</v>
      </c>
      <c r="C30514">
        <v>1</v>
      </c>
      <c r="D30514" t="s">
        <v>157</v>
      </c>
      <c r="E30514" s="2">
        <v>0.73668981481481477</v>
      </c>
      <c r="F30514" s="2">
        <v>0.73715277777777777</v>
      </c>
      <c r="G30514" s="2"/>
      <c r="H30514">
        <v>1</v>
      </c>
    </row>
    <row r="30515" spans="1:8" x14ac:dyDescent="0.35">
      <c r="A30515">
        <v>148138</v>
      </c>
      <c r="B30515">
        <v>1</v>
      </c>
      <c r="C30515">
        <v>1</v>
      </c>
      <c r="D30515" t="s">
        <v>156</v>
      </c>
      <c r="E30515" s="2">
        <v>0.73935185185185182</v>
      </c>
      <c r="F30515" s="2">
        <v>0.73981481481481481</v>
      </c>
      <c r="G30515" s="2"/>
      <c r="H30515">
        <v>1</v>
      </c>
    </row>
    <row r="30516" spans="1:8" x14ac:dyDescent="0.35">
      <c r="A30516">
        <v>148138</v>
      </c>
      <c r="B30516">
        <v>1</v>
      </c>
      <c r="C30516">
        <v>1</v>
      </c>
      <c r="D30516" t="s">
        <v>16</v>
      </c>
      <c r="E30516" s="2">
        <v>0.74131944444444442</v>
      </c>
      <c r="H30516">
        <v>1</v>
      </c>
    </row>
    <row r="30517" spans="1:8" x14ac:dyDescent="0.35">
      <c r="A30517">
        <v>145036</v>
      </c>
      <c r="B30517">
        <v>0</v>
      </c>
      <c r="C30517">
        <v>1</v>
      </c>
      <c r="D30517" t="s">
        <v>45</v>
      </c>
      <c r="F30517" s="2">
        <v>0.67361111111111116</v>
      </c>
      <c r="G30517" s="2"/>
      <c r="H30517" t="s">
        <v>110</v>
      </c>
    </row>
    <row r="30518" spans="1:8" x14ac:dyDescent="0.35">
      <c r="A30518">
        <v>145036</v>
      </c>
      <c r="B30518">
        <v>0</v>
      </c>
      <c r="C30518">
        <v>1</v>
      </c>
      <c r="D30518" t="s">
        <v>21</v>
      </c>
      <c r="E30518" s="2">
        <v>0.67546296296296293</v>
      </c>
      <c r="F30518" s="2">
        <v>0.67604166666666665</v>
      </c>
      <c r="G30518" s="2"/>
      <c r="H30518" t="s">
        <v>122</v>
      </c>
    </row>
    <row r="30519" spans="1:8" x14ac:dyDescent="0.35">
      <c r="A30519">
        <v>145036</v>
      </c>
      <c r="B30519">
        <v>0</v>
      </c>
      <c r="C30519">
        <v>1</v>
      </c>
      <c r="D30519" t="s">
        <v>123</v>
      </c>
      <c r="E30519" s="2">
        <v>0.67835648148148153</v>
      </c>
      <c r="F30519" s="2">
        <v>0.67893518518518514</v>
      </c>
      <c r="G30519" s="2"/>
      <c r="H30519">
        <v>2</v>
      </c>
    </row>
    <row r="30520" spans="1:8" x14ac:dyDescent="0.35">
      <c r="A30520">
        <v>145036</v>
      </c>
      <c r="B30520">
        <v>0</v>
      </c>
      <c r="C30520">
        <v>1</v>
      </c>
      <c r="D30520" t="s">
        <v>93</v>
      </c>
      <c r="E30520" s="2">
        <v>0.6806712962962963</v>
      </c>
      <c r="F30520" s="2">
        <v>0.6811342592592593</v>
      </c>
      <c r="G30520" s="2"/>
      <c r="H30520">
        <v>2</v>
      </c>
    </row>
    <row r="30521" spans="1:8" x14ac:dyDescent="0.35">
      <c r="A30521">
        <v>145036</v>
      </c>
      <c r="B30521">
        <v>0</v>
      </c>
      <c r="C30521">
        <v>1</v>
      </c>
      <c r="D30521" t="s">
        <v>9</v>
      </c>
      <c r="E30521" s="2">
        <v>0.68229166666666663</v>
      </c>
      <c r="F30521" s="2">
        <v>0.68275462962962963</v>
      </c>
      <c r="G30521" s="2"/>
      <c r="H30521">
        <v>2</v>
      </c>
    </row>
    <row r="30522" spans="1:8" x14ac:dyDescent="0.35">
      <c r="A30522">
        <v>145036</v>
      </c>
      <c r="B30522">
        <v>0</v>
      </c>
      <c r="C30522">
        <v>1</v>
      </c>
      <c r="D30522" t="s">
        <v>144</v>
      </c>
      <c r="E30522" s="2">
        <v>0.68391203703703707</v>
      </c>
      <c r="F30522" s="2">
        <v>0.68437499999999996</v>
      </c>
      <c r="G30522" s="2"/>
      <c r="H30522">
        <v>2</v>
      </c>
    </row>
    <row r="30523" spans="1:8" x14ac:dyDescent="0.35">
      <c r="A30523">
        <v>145036</v>
      </c>
      <c r="B30523">
        <v>0</v>
      </c>
      <c r="C30523">
        <v>1</v>
      </c>
      <c r="D30523" t="s">
        <v>59</v>
      </c>
      <c r="E30523" s="2">
        <v>0.68541666666666667</v>
      </c>
      <c r="F30523" s="2">
        <v>0.68587962962962967</v>
      </c>
      <c r="G30523" s="2"/>
      <c r="H30523">
        <v>2</v>
      </c>
    </row>
    <row r="30524" spans="1:8" x14ac:dyDescent="0.35">
      <c r="A30524">
        <v>145036</v>
      </c>
      <c r="B30524">
        <v>0</v>
      </c>
      <c r="C30524">
        <v>1</v>
      </c>
      <c r="D30524" t="s">
        <v>143</v>
      </c>
      <c r="E30524" s="2">
        <v>0.687037037037037</v>
      </c>
      <c r="F30524" s="2">
        <v>0.68773148148148144</v>
      </c>
      <c r="G30524" s="2"/>
      <c r="H30524">
        <v>2</v>
      </c>
    </row>
    <row r="30525" spans="1:8" x14ac:dyDescent="0.35">
      <c r="A30525">
        <v>145036</v>
      </c>
      <c r="B30525">
        <v>0</v>
      </c>
      <c r="C30525">
        <v>1</v>
      </c>
      <c r="D30525" t="s">
        <v>142</v>
      </c>
      <c r="E30525" s="2">
        <v>0.68842592592592589</v>
      </c>
      <c r="F30525" s="2">
        <v>0.68888888888888888</v>
      </c>
      <c r="G30525" s="2"/>
      <c r="H30525">
        <v>2</v>
      </c>
    </row>
    <row r="30526" spans="1:8" x14ac:dyDescent="0.35">
      <c r="A30526">
        <v>145036</v>
      </c>
      <c r="B30526">
        <v>0</v>
      </c>
      <c r="C30526">
        <v>1</v>
      </c>
      <c r="D30526" t="s">
        <v>46</v>
      </c>
      <c r="E30526" s="2">
        <v>0.69004629629629632</v>
      </c>
      <c r="F30526" s="2">
        <v>0.69050925925925921</v>
      </c>
      <c r="G30526" s="2"/>
      <c r="H30526">
        <v>2</v>
      </c>
    </row>
    <row r="30527" spans="1:8" x14ac:dyDescent="0.35">
      <c r="A30527">
        <v>145036</v>
      </c>
      <c r="B30527">
        <v>0</v>
      </c>
      <c r="C30527">
        <v>1</v>
      </c>
      <c r="D30527" t="s">
        <v>141</v>
      </c>
      <c r="E30527" s="2">
        <v>0.69131944444444449</v>
      </c>
      <c r="F30527" s="2">
        <v>0.69178240740740737</v>
      </c>
      <c r="G30527" s="2"/>
      <c r="H30527">
        <v>2</v>
      </c>
    </row>
    <row r="30528" spans="1:8" x14ac:dyDescent="0.35">
      <c r="A30528">
        <v>145036</v>
      </c>
      <c r="B30528">
        <v>0</v>
      </c>
      <c r="C30528">
        <v>1</v>
      </c>
      <c r="D30528" t="s">
        <v>140</v>
      </c>
      <c r="E30528" s="2">
        <v>0.69328703703703709</v>
      </c>
      <c r="F30528" s="2">
        <v>0.69398148148148153</v>
      </c>
      <c r="G30528" s="2"/>
      <c r="H30528">
        <v>2</v>
      </c>
    </row>
    <row r="30529" spans="1:8" x14ac:dyDescent="0.35">
      <c r="A30529">
        <v>145036</v>
      </c>
      <c r="B30529">
        <v>0</v>
      </c>
      <c r="C30529">
        <v>1</v>
      </c>
      <c r="D30529" t="s">
        <v>95</v>
      </c>
      <c r="E30529" s="2">
        <v>0.69537037037037042</v>
      </c>
      <c r="F30529" s="2">
        <v>0.69594907407407403</v>
      </c>
      <c r="G30529" s="2"/>
      <c r="H30529">
        <v>2</v>
      </c>
    </row>
    <row r="30530" spans="1:8" x14ac:dyDescent="0.35">
      <c r="A30530">
        <v>145036</v>
      </c>
      <c r="B30530">
        <v>0</v>
      </c>
      <c r="C30530">
        <v>1</v>
      </c>
      <c r="D30530" t="s">
        <v>72</v>
      </c>
      <c r="E30530" s="2">
        <v>0.69756944444444446</v>
      </c>
      <c r="F30530" s="2">
        <v>0.69814814814814818</v>
      </c>
      <c r="G30530" s="2"/>
      <c r="H30530">
        <v>2</v>
      </c>
    </row>
    <row r="30531" spans="1:8" x14ac:dyDescent="0.35">
      <c r="A30531">
        <v>145036</v>
      </c>
      <c r="B30531">
        <v>0</v>
      </c>
      <c r="C30531">
        <v>1</v>
      </c>
      <c r="D30531" t="s">
        <v>139</v>
      </c>
      <c r="E30531" s="2">
        <v>0.69976851851851851</v>
      </c>
      <c r="F30531" s="2">
        <v>0.70046296296296295</v>
      </c>
      <c r="G30531" s="2"/>
      <c r="H30531">
        <v>2</v>
      </c>
    </row>
    <row r="30532" spans="1:8" x14ac:dyDescent="0.35">
      <c r="A30532">
        <v>145036</v>
      </c>
      <c r="B30532">
        <v>0</v>
      </c>
      <c r="C30532">
        <v>1</v>
      </c>
      <c r="D30532" t="s">
        <v>138</v>
      </c>
      <c r="E30532" s="2">
        <v>0.70243055555555556</v>
      </c>
      <c r="F30532" s="2">
        <v>0.70289351851851856</v>
      </c>
      <c r="G30532" s="2"/>
      <c r="H30532">
        <v>2</v>
      </c>
    </row>
    <row r="30533" spans="1:8" x14ac:dyDescent="0.35">
      <c r="A30533">
        <v>145036</v>
      </c>
      <c r="B30533">
        <v>0</v>
      </c>
      <c r="C30533">
        <v>1</v>
      </c>
      <c r="D30533" t="s">
        <v>137</v>
      </c>
      <c r="E30533" s="2">
        <v>0.70416666666666672</v>
      </c>
      <c r="F30533" s="2">
        <v>0.70462962962962961</v>
      </c>
      <c r="G30533" s="2"/>
      <c r="H30533">
        <v>2</v>
      </c>
    </row>
    <row r="30534" spans="1:8" x14ac:dyDescent="0.35">
      <c r="A30534">
        <v>145036</v>
      </c>
      <c r="B30534">
        <v>0</v>
      </c>
      <c r="C30534">
        <v>1</v>
      </c>
      <c r="D30534" t="s">
        <v>136</v>
      </c>
      <c r="E30534" s="2">
        <v>0.70625000000000004</v>
      </c>
      <c r="F30534" s="2">
        <v>0.70671296296296293</v>
      </c>
      <c r="G30534" s="2"/>
      <c r="H30534">
        <v>2</v>
      </c>
    </row>
    <row r="30535" spans="1:8" x14ac:dyDescent="0.35">
      <c r="A30535">
        <v>145036</v>
      </c>
      <c r="B30535">
        <v>0</v>
      </c>
      <c r="C30535">
        <v>1</v>
      </c>
      <c r="D30535" t="s">
        <v>135</v>
      </c>
      <c r="E30535" s="2">
        <v>0.70810185185185182</v>
      </c>
      <c r="F30535" s="2">
        <v>0.70856481481481481</v>
      </c>
      <c r="G30535" s="2"/>
      <c r="H30535">
        <v>2</v>
      </c>
    </row>
    <row r="30536" spans="1:8" x14ac:dyDescent="0.35">
      <c r="A30536">
        <v>145036</v>
      </c>
      <c r="B30536">
        <v>1</v>
      </c>
      <c r="C30536">
        <v>1</v>
      </c>
      <c r="D30536" t="s">
        <v>38</v>
      </c>
      <c r="E30536" s="2">
        <v>0.71064814814814814</v>
      </c>
      <c r="F30536" s="2">
        <v>0.71134259259259258</v>
      </c>
      <c r="G30536" s="2"/>
      <c r="H30536" t="s">
        <v>172</v>
      </c>
    </row>
    <row r="30537" spans="1:8" x14ac:dyDescent="0.35">
      <c r="A30537">
        <v>145036</v>
      </c>
      <c r="B30537">
        <v>1</v>
      </c>
      <c r="C30537">
        <v>1</v>
      </c>
      <c r="D30537" t="s">
        <v>133</v>
      </c>
      <c r="E30537" s="2">
        <v>0.71284722222222219</v>
      </c>
      <c r="F30537" s="2">
        <v>0.71331018518518519</v>
      </c>
      <c r="G30537" s="2"/>
      <c r="H30537">
        <v>1</v>
      </c>
    </row>
    <row r="30538" spans="1:8" x14ac:dyDescent="0.35">
      <c r="A30538">
        <v>145036</v>
      </c>
      <c r="B30538">
        <v>1</v>
      </c>
      <c r="C30538">
        <v>1</v>
      </c>
      <c r="D30538" t="s">
        <v>132</v>
      </c>
      <c r="E30538" s="2">
        <v>0.71504629629629635</v>
      </c>
      <c r="F30538" s="2">
        <v>0.71550925925925923</v>
      </c>
      <c r="G30538" s="2"/>
      <c r="H30538">
        <v>1</v>
      </c>
    </row>
    <row r="30539" spans="1:8" x14ac:dyDescent="0.35">
      <c r="A30539">
        <v>145036</v>
      </c>
      <c r="B30539">
        <v>1</v>
      </c>
      <c r="C30539">
        <v>1</v>
      </c>
      <c r="D30539" t="s">
        <v>31</v>
      </c>
      <c r="E30539" s="2">
        <v>0.71805555555555556</v>
      </c>
      <c r="H30539" t="s">
        <v>131</v>
      </c>
    </row>
    <row r="30540" spans="1:8" x14ac:dyDescent="0.35">
      <c r="A30540">
        <v>147237</v>
      </c>
      <c r="B30540">
        <v>0</v>
      </c>
      <c r="C30540">
        <v>1</v>
      </c>
      <c r="D30540" t="s">
        <v>23</v>
      </c>
      <c r="F30540" s="2">
        <v>0.67361111111111116</v>
      </c>
      <c r="G30540" s="2"/>
      <c r="H30540">
        <v>1</v>
      </c>
    </row>
    <row r="30541" spans="1:8" x14ac:dyDescent="0.35">
      <c r="A30541">
        <v>147237</v>
      </c>
      <c r="B30541">
        <v>0</v>
      </c>
      <c r="C30541">
        <v>1</v>
      </c>
      <c r="D30541" t="s">
        <v>145</v>
      </c>
      <c r="E30541" s="2">
        <v>0.67569444444444449</v>
      </c>
      <c r="F30541" s="2">
        <v>0.67615740740740737</v>
      </c>
      <c r="G30541" s="2"/>
      <c r="H30541">
        <v>1</v>
      </c>
    </row>
    <row r="30542" spans="1:8" x14ac:dyDescent="0.35">
      <c r="A30542">
        <v>147237</v>
      </c>
      <c r="B30542">
        <v>0</v>
      </c>
      <c r="C30542">
        <v>1</v>
      </c>
      <c r="D30542" t="s">
        <v>146</v>
      </c>
      <c r="E30542" s="2">
        <v>0.67812499999999998</v>
      </c>
      <c r="F30542" s="2">
        <v>0.67858796296296298</v>
      </c>
      <c r="G30542" s="2"/>
      <c r="H30542" t="s">
        <v>147</v>
      </c>
    </row>
    <row r="30543" spans="1:8" x14ac:dyDescent="0.35">
      <c r="A30543">
        <v>147237</v>
      </c>
      <c r="B30543">
        <v>0</v>
      </c>
      <c r="C30543">
        <v>1</v>
      </c>
      <c r="D30543" t="s">
        <v>19</v>
      </c>
      <c r="E30543" s="2">
        <v>0.6802083333333333</v>
      </c>
      <c r="F30543" s="2">
        <v>0.6806712962962963</v>
      </c>
      <c r="G30543" s="2"/>
      <c r="H30543">
        <v>1</v>
      </c>
    </row>
    <row r="30544" spans="1:8" x14ac:dyDescent="0.35">
      <c r="A30544">
        <v>147237</v>
      </c>
      <c r="B30544">
        <v>0</v>
      </c>
      <c r="C30544">
        <v>1</v>
      </c>
      <c r="D30544" t="s">
        <v>148</v>
      </c>
      <c r="E30544" s="2">
        <v>0.68379629629629635</v>
      </c>
      <c r="F30544" s="2">
        <v>0.68425925925925923</v>
      </c>
      <c r="G30544" s="2"/>
      <c r="H30544">
        <v>1</v>
      </c>
    </row>
    <row r="30545" spans="1:8" x14ac:dyDescent="0.35">
      <c r="A30545">
        <v>147237</v>
      </c>
      <c r="B30545">
        <v>0</v>
      </c>
      <c r="C30545">
        <v>1</v>
      </c>
      <c r="D30545" t="s">
        <v>149</v>
      </c>
      <c r="E30545" s="2">
        <v>0.68587962962962967</v>
      </c>
      <c r="F30545" s="2">
        <v>0.68645833333333328</v>
      </c>
      <c r="G30545" s="2"/>
      <c r="H30545">
        <v>1</v>
      </c>
    </row>
    <row r="30546" spans="1:8" x14ac:dyDescent="0.35">
      <c r="A30546">
        <v>147237</v>
      </c>
      <c r="B30546">
        <v>0</v>
      </c>
      <c r="C30546">
        <v>1</v>
      </c>
      <c r="D30546" t="s">
        <v>150</v>
      </c>
      <c r="E30546" s="2">
        <v>0.687962962962963</v>
      </c>
      <c r="F30546" s="2">
        <v>0.68865740740740744</v>
      </c>
      <c r="G30546" s="2"/>
      <c r="H30546">
        <v>1</v>
      </c>
    </row>
    <row r="30547" spans="1:8" x14ac:dyDescent="0.35">
      <c r="A30547">
        <v>147237</v>
      </c>
      <c r="B30547">
        <v>0</v>
      </c>
      <c r="C30547">
        <v>1</v>
      </c>
      <c r="D30547" t="s">
        <v>151</v>
      </c>
      <c r="E30547" s="2">
        <v>0.68969907407407405</v>
      </c>
      <c r="F30547" s="2">
        <v>0.69050925925925921</v>
      </c>
      <c r="G30547" s="2"/>
      <c r="H30547">
        <v>1</v>
      </c>
    </row>
    <row r="30548" spans="1:8" x14ac:dyDescent="0.35">
      <c r="A30548">
        <v>147237</v>
      </c>
      <c r="B30548">
        <v>0</v>
      </c>
      <c r="C30548">
        <v>1</v>
      </c>
      <c r="D30548" t="s">
        <v>90</v>
      </c>
      <c r="E30548" s="2">
        <v>0.69166666666666665</v>
      </c>
      <c r="F30548" s="2">
        <v>0.69236111111111109</v>
      </c>
      <c r="G30548" s="2"/>
      <c r="H30548">
        <v>1</v>
      </c>
    </row>
    <row r="30549" spans="1:8" x14ac:dyDescent="0.35">
      <c r="A30549">
        <v>147237</v>
      </c>
      <c r="B30549">
        <v>0</v>
      </c>
      <c r="C30549">
        <v>1</v>
      </c>
      <c r="D30549" t="s">
        <v>59</v>
      </c>
      <c r="E30549" s="2">
        <v>0.69398148148148153</v>
      </c>
      <c r="F30549" s="2">
        <v>0.69444444444444442</v>
      </c>
      <c r="G30549" s="2"/>
      <c r="H30549">
        <v>1</v>
      </c>
    </row>
    <row r="30550" spans="1:8" x14ac:dyDescent="0.35">
      <c r="A30550">
        <v>147237</v>
      </c>
      <c r="B30550">
        <v>0</v>
      </c>
      <c r="C30550">
        <v>1</v>
      </c>
      <c r="D30550" t="s">
        <v>144</v>
      </c>
      <c r="E30550" s="2">
        <v>0.69560185185185186</v>
      </c>
      <c r="F30550" s="2">
        <v>0.69606481481481486</v>
      </c>
      <c r="G30550" s="2"/>
      <c r="H30550">
        <v>1</v>
      </c>
    </row>
    <row r="30551" spans="1:8" x14ac:dyDescent="0.35">
      <c r="A30551">
        <v>147237</v>
      </c>
      <c r="B30551">
        <v>0</v>
      </c>
      <c r="C30551">
        <v>1</v>
      </c>
      <c r="D30551" t="s">
        <v>9</v>
      </c>
      <c r="E30551" s="2">
        <v>0.69722222222222219</v>
      </c>
      <c r="F30551" s="2">
        <v>0.69768518518518519</v>
      </c>
      <c r="G30551" s="2"/>
      <c r="H30551">
        <v>1</v>
      </c>
    </row>
    <row r="30552" spans="1:8" x14ac:dyDescent="0.35">
      <c r="A30552">
        <v>147237</v>
      </c>
      <c r="B30552">
        <v>0</v>
      </c>
      <c r="C30552">
        <v>1</v>
      </c>
      <c r="D30552" t="s">
        <v>93</v>
      </c>
      <c r="E30552" s="2">
        <v>0.69884259259259263</v>
      </c>
      <c r="F30552" s="2">
        <v>0.69930555555555551</v>
      </c>
      <c r="G30552" s="2"/>
      <c r="H30552">
        <v>1</v>
      </c>
    </row>
    <row r="30553" spans="1:8" x14ac:dyDescent="0.35">
      <c r="A30553">
        <v>147237</v>
      </c>
      <c r="B30553">
        <v>0</v>
      </c>
      <c r="C30553">
        <v>1</v>
      </c>
      <c r="D30553" t="s">
        <v>123</v>
      </c>
      <c r="E30553" s="2">
        <v>0.70104166666666667</v>
      </c>
      <c r="F30553" s="2">
        <v>0.70162037037037039</v>
      </c>
      <c r="G30553" s="2"/>
      <c r="H30553">
        <v>1</v>
      </c>
    </row>
    <row r="30554" spans="1:8" x14ac:dyDescent="0.35">
      <c r="A30554">
        <v>147237</v>
      </c>
      <c r="B30554">
        <v>0</v>
      </c>
      <c r="C30554">
        <v>1</v>
      </c>
      <c r="D30554" t="s">
        <v>21</v>
      </c>
      <c r="E30554" s="2">
        <v>0.70416666666666672</v>
      </c>
      <c r="F30554" s="2">
        <v>0.70474537037037033</v>
      </c>
      <c r="G30554" s="2"/>
      <c r="H30554" t="s">
        <v>114</v>
      </c>
    </row>
    <row r="30555" spans="1:8" x14ac:dyDescent="0.35">
      <c r="A30555">
        <v>147237</v>
      </c>
      <c r="B30555">
        <v>0</v>
      </c>
      <c r="C30555">
        <v>1</v>
      </c>
      <c r="D30555" t="s">
        <v>45</v>
      </c>
      <c r="E30555" s="2">
        <v>0.70671296296296293</v>
      </c>
      <c r="F30555" s="2">
        <v>0.70763888888888893</v>
      </c>
      <c r="G30555" s="2"/>
      <c r="H30555" t="s">
        <v>152</v>
      </c>
    </row>
    <row r="30556" spans="1:8" x14ac:dyDescent="0.35">
      <c r="A30556">
        <v>147237</v>
      </c>
      <c r="B30556">
        <v>0</v>
      </c>
      <c r="C30556">
        <v>1</v>
      </c>
      <c r="D30556" t="s">
        <v>126</v>
      </c>
      <c r="E30556" s="2">
        <v>0.71226851851851847</v>
      </c>
      <c r="F30556" s="2">
        <v>0.71331018518518519</v>
      </c>
      <c r="G30556" s="2"/>
      <c r="H30556" t="s">
        <v>152</v>
      </c>
    </row>
    <row r="30557" spans="1:8" x14ac:dyDescent="0.35">
      <c r="A30557">
        <v>147237</v>
      </c>
      <c r="B30557">
        <v>0</v>
      </c>
      <c r="C30557">
        <v>1</v>
      </c>
      <c r="D30557" t="s">
        <v>153</v>
      </c>
      <c r="E30557" s="2">
        <v>0.7163194444444444</v>
      </c>
      <c r="F30557" s="2">
        <v>0.7167824074074074</v>
      </c>
      <c r="G30557" s="2"/>
      <c r="H30557" t="s">
        <v>152</v>
      </c>
    </row>
    <row r="30558" spans="1:8" x14ac:dyDescent="0.35">
      <c r="A30558">
        <v>147237</v>
      </c>
      <c r="B30558">
        <v>0</v>
      </c>
      <c r="C30558">
        <v>1</v>
      </c>
      <c r="D30558" t="s">
        <v>154</v>
      </c>
      <c r="E30558" s="2">
        <v>0.71863425925925928</v>
      </c>
      <c r="F30558" s="2">
        <v>0.71909722222222228</v>
      </c>
      <c r="G30558" s="2"/>
      <c r="H30558" t="s">
        <v>152</v>
      </c>
    </row>
    <row r="30559" spans="1:8" x14ac:dyDescent="0.35">
      <c r="A30559">
        <v>147237</v>
      </c>
      <c r="B30559">
        <v>0</v>
      </c>
      <c r="C30559">
        <v>1</v>
      </c>
      <c r="D30559" t="s">
        <v>155</v>
      </c>
      <c r="E30559" s="2">
        <v>0.72048611111111116</v>
      </c>
      <c r="F30559" s="2">
        <v>0.72094907407407405</v>
      </c>
      <c r="G30559" s="2"/>
      <c r="H30559" t="s">
        <v>152</v>
      </c>
    </row>
    <row r="30560" spans="1:8" x14ac:dyDescent="0.35">
      <c r="A30560">
        <v>147237</v>
      </c>
      <c r="B30560">
        <v>0</v>
      </c>
      <c r="C30560">
        <v>1</v>
      </c>
      <c r="D30560" t="s">
        <v>24</v>
      </c>
      <c r="E30560" s="2">
        <v>0.72372685185185182</v>
      </c>
      <c r="H30560">
        <v>7</v>
      </c>
    </row>
    <row r="30561" spans="1:8" x14ac:dyDescent="0.35">
      <c r="A30561">
        <v>148540</v>
      </c>
      <c r="B30561">
        <v>0</v>
      </c>
      <c r="C30561">
        <v>1</v>
      </c>
      <c r="D30561" t="s">
        <v>26</v>
      </c>
      <c r="F30561" s="2">
        <v>0.67361111111111116</v>
      </c>
      <c r="G30561" s="2"/>
      <c r="H30561">
        <v>2</v>
      </c>
    </row>
    <row r="30562" spans="1:8" x14ac:dyDescent="0.35">
      <c r="A30562">
        <v>148540</v>
      </c>
      <c r="B30562">
        <v>0</v>
      </c>
      <c r="C30562">
        <v>1</v>
      </c>
      <c r="D30562" t="s">
        <v>165</v>
      </c>
      <c r="E30562" s="2">
        <v>0.67534722222222221</v>
      </c>
      <c r="F30562" s="2">
        <v>0.67581018518518521</v>
      </c>
      <c r="G30562" s="2"/>
      <c r="H30562">
        <v>2</v>
      </c>
    </row>
    <row r="30563" spans="1:8" x14ac:dyDescent="0.35">
      <c r="A30563">
        <v>148540</v>
      </c>
      <c r="B30563">
        <v>0</v>
      </c>
      <c r="C30563">
        <v>1</v>
      </c>
      <c r="D30563" t="s">
        <v>164</v>
      </c>
      <c r="E30563" s="2">
        <v>0.67800925925925926</v>
      </c>
      <c r="F30563" s="2">
        <v>0.67847222222222225</v>
      </c>
      <c r="G30563" s="2"/>
      <c r="H30563">
        <v>2</v>
      </c>
    </row>
    <row r="30564" spans="1:8" x14ac:dyDescent="0.35">
      <c r="A30564">
        <v>148540</v>
      </c>
      <c r="B30564">
        <v>0</v>
      </c>
      <c r="C30564">
        <v>1</v>
      </c>
      <c r="D30564" t="s">
        <v>163</v>
      </c>
      <c r="E30564" s="2">
        <v>0.6806712962962963</v>
      </c>
      <c r="F30564" s="2">
        <v>0.6811342592592593</v>
      </c>
      <c r="G30564" s="2"/>
      <c r="H30564">
        <v>2</v>
      </c>
    </row>
    <row r="30565" spans="1:8" x14ac:dyDescent="0.35">
      <c r="A30565">
        <v>148540</v>
      </c>
      <c r="B30565">
        <v>0</v>
      </c>
      <c r="C30565">
        <v>1</v>
      </c>
      <c r="D30565" t="s">
        <v>18</v>
      </c>
      <c r="E30565" s="2">
        <v>0.68263888888888891</v>
      </c>
      <c r="F30565" s="2">
        <v>0.6831018518518519</v>
      </c>
      <c r="G30565" s="2"/>
      <c r="H30565">
        <v>2</v>
      </c>
    </row>
    <row r="30566" spans="1:8" x14ac:dyDescent="0.35">
      <c r="A30566">
        <v>148540</v>
      </c>
      <c r="B30566">
        <v>0</v>
      </c>
      <c r="C30566">
        <v>1</v>
      </c>
      <c r="D30566" t="s">
        <v>17</v>
      </c>
      <c r="E30566" s="2">
        <v>0.68518518518518523</v>
      </c>
      <c r="F30566" s="2">
        <v>0.68564814814814812</v>
      </c>
      <c r="G30566" s="2"/>
      <c r="H30566">
        <v>2</v>
      </c>
    </row>
    <row r="30567" spans="1:8" x14ac:dyDescent="0.35">
      <c r="A30567">
        <v>148540</v>
      </c>
      <c r="B30567">
        <v>0</v>
      </c>
      <c r="C30567">
        <v>1</v>
      </c>
      <c r="D30567" t="s">
        <v>125</v>
      </c>
      <c r="E30567" s="2">
        <v>0.687037037037037</v>
      </c>
      <c r="F30567" s="2">
        <v>0.6875</v>
      </c>
      <c r="G30567" s="2"/>
      <c r="H30567">
        <v>2</v>
      </c>
    </row>
    <row r="30568" spans="1:8" x14ac:dyDescent="0.35">
      <c r="A30568">
        <v>148540</v>
      </c>
      <c r="B30568">
        <v>0</v>
      </c>
      <c r="C30568">
        <v>1</v>
      </c>
      <c r="D30568" t="s">
        <v>126</v>
      </c>
      <c r="E30568" s="2">
        <v>0.6894675925925926</v>
      </c>
      <c r="F30568" s="2">
        <v>0.69016203703703705</v>
      </c>
      <c r="G30568" s="2"/>
      <c r="H30568" t="s">
        <v>127</v>
      </c>
    </row>
    <row r="30569" spans="1:8" x14ac:dyDescent="0.35">
      <c r="A30569">
        <v>148540</v>
      </c>
      <c r="B30569">
        <v>0</v>
      </c>
      <c r="C30569">
        <v>1</v>
      </c>
      <c r="D30569" t="s">
        <v>128</v>
      </c>
      <c r="E30569" s="2">
        <v>0.6918981481481481</v>
      </c>
      <c r="F30569" s="2">
        <v>0.69236111111111109</v>
      </c>
      <c r="G30569" s="2"/>
      <c r="H30569" t="s">
        <v>110</v>
      </c>
    </row>
    <row r="30570" spans="1:8" x14ac:dyDescent="0.35">
      <c r="A30570">
        <v>148540</v>
      </c>
      <c r="B30570">
        <v>0</v>
      </c>
      <c r="C30570">
        <v>1</v>
      </c>
      <c r="D30570" t="s">
        <v>129</v>
      </c>
      <c r="E30570" s="2">
        <v>0.69409722222222225</v>
      </c>
      <c r="F30570" s="2">
        <v>0.69456018518518514</v>
      </c>
      <c r="G30570" s="2"/>
      <c r="H30570" t="s">
        <v>110</v>
      </c>
    </row>
    <row r="30571" spans="1:8" x14ac:dyDescent="0.35">
      <c r="A30571">
        <v>148540</v>
      </c>
      <c r="B30571">
        <v>0</v>
      </c>
      <c r="C30571">
        <v>1</v>
      </c>
      <c r="D30571" t="s">
        <v>130</v>
      </c>
      <c r="E30571" s="2">
        <v>0.69618055555555558</v>
      </c>
      <c r="F30571" s="2">
        <v>0.6967592592592593</v>
      </c>
      <c r="G30571" s="2"/>
      <c r="H30571" t="s">
        <v>110</v>
      </c>
    </row>
    <row r="30572" spans="1:8" x14ac:dyDescent="0.35">
      <c r="A30572">
        <v>148540</v>
      </c>
      <c r="B30572">
        <v>0</v>
      </c>
      <c r="C30572">
        <v>1</v>
      </c>
      <c r="D30572" t="s">
        <v>45</v>
      </c>
      <c r="E30572" s="2">
        <v>0.69826388888888891</v>
      </c>
      <c r="F30572" s="2">
        <v>0.69895833333333335</v>
      </c>
      <c r="G30572" s="2"/>
      <c r="H30572" t="s">
        <v>110</v>
      </c>
    </row>
    <row r="30573" spans="1:8" x14ac:dyDescent="0.35">
      <c r="A30573">
        <v>148540</v>
      </c>
      <c r="B30573">
        <v>0</v>
      </c>
      <c r="C30573">
        <v>1</v>
      </c>
      <c r="D30573" t="s">
        <v>21</v>
      </c>
      <c r="E30573" s="2">
        <v>0.70034722222222223</v>
      </c>
      <c r="F30573" s="2">
        <v>0.70092592592592595</v>
      </c>
      <c r="G30573" s="2"/>
      <c r="H30573" t="s">
        <v>122</v>
      </c>
    </row>
    <row r="30574" spans="1:8" x14ac:dyDescent="0.35">
      <c r="A30574">
        <v>148540</v>
      </c>
      <c r="B30574">
        <v>0</v>
      </c>
      <c r="C30574">
        <v>1</v>
      </c>
      <c r="D30574" t="s">
        <v>123</v>
      </c>
      <c r="E30574" s="2">
        <v>0.703125</v>
      </c>
      <c r="F30574" s="2">
        <v>0.70370370370370372</v>
      </c>
      <c r="G30574" s="2"/>
      <c r="H30574">
        <v>2</v>
      </c>
    </row>
    <row r="30575" spans="1:8" x14ac:dyDescent="0.35">
      <c r="A30575">
        <v>148540</v>
      </c>
      <c r="B30575">
        <v>0</v>
      </c>
      <c r="C30575">
        <v>1</v>
      </c>
      <c r="D30575" t="s">
        <v>93</v>
      </c>
      <c r="E30575" s="2">
        <v>0.7055555555555556</v>
      </c>
      <c r="F30575" s="2">
        <v>0.70601851851851849</v>
      </c>
      <c r="G30575" s="2"/>
      <c r="H30575">
        <v>2</v>
      </c>
    </row>
    <row r="30576" spans="1:8" x14ac:dyDescent="0.35">
      <c r="A30576">
        <v>148540</v>
      </c>
      <c r="B30576">
        <v>0</v>
      </c>
      <c r="C30576">
        <v>1</v>
      </c>
      <c r="D30576" t="s">
        <v>9</v>
      </c>
      <c r="E30576" s="2">
        <v>0.70717592592592593</v>
      </c>
      <c r="F30576" s="2">
        <v>0.70763888888888893</v>
      </c>
      <c r="G30576" s="2"/>
      <c r="H30576">
        <v>2</v>
      </c>
    </row>
    <row r="30577" spans="1:8" x14ac:dyDescent="0.35">
      <c r="A30577">
        <v>148540</v>
      </c>
      <c r="B30577">
        <v>0</v>
      </c>
      <c r="C30577">
        <v>1</v>
      </c>
      <c r="D30577" t="s">
        <v>144</v>
      </c>
      <c r="E30577" s="2">
        <v>0.70868055555555554</v>
      </c>
      <c r="F30577" s="2">
        <v>0.70914351851851853</v>
      </c>
      <c r="G30577" s="2"/>
      <c r="H30577">
        <v>2</v>
      </c>
    </row>
    <row r="30578" spans="1:8" x14ac:dyDescent="0.35">
      <c r="A30578">
        <v>148540</v>
      </c>
      <c r="B30578">
        <v>0</v>
      </c>
      <c r="C30578">
        <v>1</v>
      </c>
      <c r="D30578" t="s">
        <v>59</v>
      </c>
      <c r="E30578" s="2">
        <v>0.71018518518518514</v>
      </c>
      <c r="F30578" s="2">
        <v>0.71064814814814814</v>
      </c>
      <c r="G30578" s="2"/>
      <c r="H30578">
        <v>2</v>
      </c>
    </row>
    <row r="30579" spans="1:8" x14ac:dyDescent="0.35">
      <c r="A30579">
        <v>148540</v>
      </c>
      <c r="B30579">
        <v>0</v>
      </c>
      <c r="C30579">
        <v>1</v>
      </c>
      <c r="D30579" t="s">
        <v>143</v>
      </c>
      <c r="E30579" s="2">
        <v>0.7119212962962963</v>
      </c>
      <c r="F30579" s="2">
        <v>0.71261574074074074</v>
      </c>
      <c r="G30579" s="2"/>
      <c r="H30579">
        <v>2</v>
      </c>
    </row>
    <row r="30580" spans="1:8" x14ac:dyDescent="0.35">
      <c r="A30580">
        <v>148540</v>
      </c>
      <c r="B30580">
        <v>0</v>
      </c>
      <c r="C30580">
        <v>1</v>
      </c>
      <c r="D30580" t="s">
        <v>142</v>
      </c>
      <c r="E30580" s="2">
        <v>0.71331018518518519</v>
      </c>
      <c r="F30580" s="2">
        <v>0.71377314814814818</v>
      </c>
      <c r="G30580" s="2"/>
      <c r="H30580">
        <v>2</v>
      </c>
    </row>
    <row r="30581" spans="1:8" x14ac:dyDescent="0.35">
      <c r="A30581">
        <v>148540</v>
      </c>
      <c r="B30581">
        <v>0</v>
      </c>
      <c r="C30581">
        <v>1</v>
      </c>
      <c r="D30581" t="s">
        <v>46</v>
      </c>
      <c r="E30581" s="2">
        <v>0.71493055555555551</v>
      </c>
      <c r="F30581" s="2">
        <v>0.71539351851851851</v>
      </c>
      <c r="G30581" s="2"/>
      <c r="H30581">
        <v>2</v>
      </c>
    </row>
    <row r="30582" spans="1:8" x14ac:dyDescent="0.35">
      <c r="A30582">
        <v>148540</v>
      </c>
      <c r="B30582">
        <v>0</v>
      </c>
      <c r="C30582">
        <v>1</v>
      </c>
      <c r="D30582" t="s">
        <v>141</v>
      </c>
      <c r="E30582" s="2">
        <v>0.71620370370370368</v>
      </c>
      <c r="F30582" s="2">
        <v>0.71666666666666667</v>
      </c>
      <c r="G30582" s="2"/>
      <c r="H30582">
        <v>2</v>
      </c>
    </row>
    <row r="30583" spans="1:8" x14ac:dyDescent="0.35">
      <c r="A30583">
        <v>148540</v>
      </c>
      <c r="B30583">
        <v>0</v>
      </c>
      <c r="C30583">
        <v>1</v>
      </c>
      <c r="D30583" t="s">
        <v>140</v>
      </c>
      <c r="E30583" s="2">
        <v>0.718287037037037</v>
      </c>
      <c r="F30583" s="2">
        <v>0.71898148148148144</v>
      </c>
      <c r="G30583" s="2"/>
      <c r="H30583">
        <v>2</v>
      </c>
    </row>
    <row r="30584" spans="1:8" x14ac:dyDescent="0.35">
      <c r="A30584">
        <v>148540</v>
      </c>
      <c r="B30584">
        <v>0</v>
      </c>
      <c r="C30584">
        <v>1</v>
      </c>
      <c r="D30584" t="s">
        <v>95</v>
      </c>
      <c r="E30584" s="2">
        <v>0.72037037037037033</v>
      </c>
      <c r="F30584" s="2">
        <v>0.72094907407407405</v>
      </c>
      <c r="G30584" s="2"/>
      <c r="H30584">
        <v>2</v>
      </c>
    </row>
    <row r="30585" spans="1:8" x14ac:dyDescent="0.35">
      <c r="A30585">
        <v>148540</v>
      </c>
      <c r="B30585">
        <v>0</v>
      </c>
      <c r="C30585">
        <v>1</v>
      </c>
      <c r="D30585" t="s">
        <v>72</v>
      </c>
      <c r="E30585" s="2">
        <v>0.72256944444444449</v>
      </c>
      <c r="F30585" s="2">
        <v>0.7231481481481481</v>
      </c>
      <c r="G30585" s="2"/>
      <c r="H30585">
        <v>2</v>
      </c>
    </row>
    <row r="30586" spans="1:8" x14ac:dyDescent="0.35">
      <c r="A30586">
        <v>148540</v>
      </c>
      <c r="B30586">
        <v>0</v>
      </c>
      <c r="C30586">
        <v>1</v>
      </c>
      <c r="D30586" t="s">
        <v>139</v>
      </c>
      <c r="E30586" s="2">
        <v>0.72476851851851853</v>
      </c>
      <c r="F30586" s="2">
        <v>0.72546296296296298</v>
      </c>
      <c r="G30586" s="2"/>
      <c r="H30586">
        <v>2</v>
      </c>
    </row>
    <row r="30587" spans="1:8" x14ac:dyDescent="0.35">
      <c r="A30587">
        <v>148540</v>
      </c>
      <c r="B30587">
        <v>0</v>
      </c>
      <c r="C30587">
        <v>1</v>
      </c>
      <c r="D30587" t="s">
        <v>138</v>
      </c>
      <c r="E30587" s="2">
        <v>0.7275462962962963</v>
      </c>
      <c r="F30587" s="2">
        <v>0.7280092592592593</v>
      </c>
      <c r="G30587" s="2"/>
      <c r="H30587">
        <v>2</v>
      </c>
    </row>
    <row r="30588" spans="1:8" x14ac:dyDescent="0.35">
      <c r="A30588">
        <v>148540</v>
      </c>
      <c r="B30588">
        <v>0</v>
      </c>
      <c r="C30588">
        <v>1</v>
      </c>
      <c r="D30588" t="s">
        <v>137</v>
      </c>
      <c r="E30588" s="2">
        <v>0.72928240740740746</v>
      </c>
      <c r="F30588" s="2">
        <v>0.72974537037037035</v>
      </c>
      <c r="G30588" s="2"/>
      <c r="H30588">
        <v>2</v>
      </c>
    </row>
    <row r="30589" spans="1:8" x14ac:dyDescent="0.35">
      <c r="A30589">
        <v>148540</v>
      </c>
      <c r="B30589">
        <v>0</v>
      </c>
      <c r="C30589">
        <v>1</v>
      </c>
      <c r="D30589" t="s">
        <v>136</v>
      </c>
      <c r="E30589" s="2">
        <v>0.73136574074074079</v>
      </c>
      <c r="F30589" s="2">
        <v>0.73182870370370368</v>
      </c>
      <c r="G30589" s="2"/>
      <c r="H30589">
        <v>2</v>
      </c>
    </row>
    <row r="30590" spans="1:8" x14ac:dyDescent="0.35">
      <c r="A30590">
        <v>148540</v>
      </c>
      <c r="B30590">
        <v>0</v>
      </c>
      <c r="C30590">
        <v>1</v>
      </c>
      <c r="D30590" t="s">
        <v>135</v>
      </c>
      <c r="E30590" s="2">
        <v>0.73321759259259256</v>
      </c>
      <c r="F30590" s="2">
        <v>0.73368055555555556</v>
      </c>
      <c r="G30590" s="2"/>
      <c r="H30590">
        <v>2</v>
      </c>
    </row>
    <row r="30591" spans="1:8" x14ac:dyDescent="0.35">
      <c r="A30591">
        <v>148540</v>
      </c>
      <c r="B30591">
        <v>1</v>
      </c>
      <c r="C30591">
        <v>1</v>
      </c>
      <c r="D30591" t="s">
        <v>38</v>
      </c>
      <c r="E30591" s="2">
        <v>0.73587962962962961</v>
      </c>
      <c r="F30591" s="2">
        <v>0.73657407407407405</v>
      </c>
      <c r="G30591" s="2"/>
      <c r="H30591" t="s">
        <v>172</v>
      </c>
    </row>
    <row r="30592" spans="1:8" x14ac:dyDescent="0.35">
      <c r="A30592">
        <v>148540</v>
      </c>
      <c r="B30592">
        <v>1</v>
      </c>
      <c r="C30592">
        <v>1</v>
      </c>
      <c r="D30592" t="s">
        <v>133</v>
      </c>
      <c r="E30592" s="2">
        <v>0.73784722222222221</v>
      </c>
      <c r="F30592" s="2">
        <v>0.73831018518518521</v>
      </c>
      <c r="G30592" s="2"/>
      <c r="H30592">
        <v>1</v>
      </c>
    </row>
    <row r="30593" spans="1:8" x14ac:dyDescent="0.35">
      <c r="A30593">
        <v>148540</v>
      </c>
      <c r="B30593">
        <v>1</v>
      </c>
      <c r="C30593">
        <v>1</v>
      </c>
      <c r="D30593" t="s">
        <v>132</v>
      </c>
      <c r="E30593" s="2">
        <v>0.73969907407407409</v>
      </c>
      <c r="F30593" s="2">
        <v>0.74016203703703709</v>
      </c>
      <c r="G30593" s="2"/>
      <c r="H30593">
        <v>1</v>
      </c>
    </row>
    <row r="30594" spans="1:8" x14ac:dyDescent="0.35">
      <c r="A30594">
        <v>148540</v>
      </c>
      <c r="B30594">
        <v>1</v>
      </c>
      <c r="C30594">
        <v>1</v>
      </c>
      <c r="D30594" t="s">
        <v>31</v>
      </c>
      <c r="E30594" s="2">
        <v>0.74224537037037042</v>
      </c>
      <c r="F30594" s="2">
        <v>0.74293981481481486</v>
      </c>
      <c r="G30594" s="2"/>
      <c r="H30594">
        <v>1</v>
      </c>
    </row>
    <row r="30595" spans="1:8" x14ac:dyDescent="0.35">
      <c r="A30595">
        <v>148540</v>
      </c>
      <c r="B30595">
        <v>1</v>
      </c>
      <c r="C30595">
        <v>1</v>
      </c>
      <c r="D30595" t="s">
        <v>158</v>
      </c>
      <c r="E30595" s="2">
        <v>0.74479166666666663</v>
      </c>
      <c r="F30595" s="2">
        <v>0.74537037037037035</v>
      </c>
      <c r="G30595" s="2"/>
      <c r="H30595">
        <v>1</v>
      </c>
    </row>
    <row r="30596" spans="1:8" x14ac:dyDescent="0.35">
      <c r="A30596">
        <v>148540</v>
      </c>
      <c r="B30596">
        <v>1</v>
      </c>
      <c r="C30596">
        <v>1</v>
      </c>
      <c r="D30596" t="s">
        <v>157</v>
      </c>
      <c r="E30596" s="2">
        <v>0.74710648148148151</v>
      </c>
      <c r="F30596" s="2">
        <v>0.7475694444444444</v>
      </c>
      <c r="G30596" s="2"/>
      <c r="H30596">
        <v>1</v>
      </c>
    </row>
    <row r="30597" spans="1:8" x14ac:dyDescent="0.35">
      <c r="A30597">
        <v>148540</v>
      </c>
      <c r="B30597">
        <v>1</v>
      </c>
      <c r="C30597">
        <v>1</v>
      </c>
      <c r="D30597" t="s">
        <v>156</v>
      </c>
      <c r="E30597" s="2">
        <v>0.74976851851851856</v>
      </c>
      <c r="F30597" s="2">
        <v>0.75023148148148144</v>
      </c>
      <c r="G30597" s="2"/>
      <c r="H30597">
        <v>1</v>
      </c>
    </row>
    <row r="30598" spans="1:8" x14ac:dyDescent="0.35">
      <c r="A30598">
        <v>148540</v>
      </c>
      <c r="B30598">
        <v>1</v>
      </c>
      <c r="C30598">
        <v>1</v>
      </c>
      <c r="D30598" t="s">
        <v>16</v>
      </c>
      <c r="E30598" s="2">
        <v>0.75173611111111116</v>
      </c>
      <c r="H30598">
        <v>1</v>
      </c>
    </row>
    <row r="30599" spans="1:8" x14ac:dyDescent="0.35">
      <c r="A30599">
        <v>147836</v>
      </c>
      <c r="B30599">
        <v>0</v>
      </c>
      <c r="C30599">
        <v>1</v>
      </c>
      <c r="D30599" t="s">
        <v>11</v>
      </c>
      <c r="F30599" s="2">
        <v>0.67361111111111116</v>
      </c>
      <c r="G30599" s="2"/>
      <c r="H30599" t="s">
        <v>161</v>
      </c>
    </row>
    <row r="30600" spans="1:8" x14ac:dyDescent="0.35">
      <c r="A30600">
        <v>147836</v>
      </c>
      <c r="B30600">
        <v>0</v>
      </c>
      <c r="C30600">
        <v>1</v>
      </c>
      <c r="D30600" t="s">
        <v>160</v>
      </c>
      <c r="E30600" s="2">
        <v>0.67604166666666665</v>
      </c>
      <c r="F30600" s="2">
        <v>0.67650462962962965</v>
      </c>
      <c r="G30600" s="2"/>
      <c r="H30600" t="s">
        <v>110</v>
      </c>
    </row>
    <row r="30601" spans="1:8" x14ac:dyDescent="0.35">
      <c r="A30601">
        <v>147836</v>
      </c>
      <c r="B30601">
        <v>1</v>
      </c>
      <c r="C30601">
        <v>1</v>
      </c>
      <c r="D30601" t="s">
        <v>13</v>
      </c>
      <c r="E30601" s="2">
        <v>0.6802083333333333</v>
      </c>
      <c r="F30601" s="2">
        <v>0.68090277777777775</v>
      </c>
      <c r="G30601" s="2"/>
      <c r="H30601" t="s">
        <v>110</v>
      </c>
    </row>
    <row r="30602" spans="1:8" x14ac:dyDescent="0.35">
      <c r="A30602">
        <v>147836</v>
      </c>
      <c r="B30602">
        <v>1</v>
      </c>
      <c r="C30602">
        <v>1</v>
      </c>
      <c r="D30602" t="s">
        <v>146</v>
      </c>
      <c r="E30602" s="2">
        <v>0.68298611111111107</v>
      </c>
      <c r="F30602" s="2">
        <v>0.68344907407407407</v>
      </c>
      <c r="G30602" s="2"/>
      <c r="H30602" t="s">
        <v>147</v>
      </c>
    </row>
    <row r="30603" spans="1:8" x14ac:dyDescent="0.35">
      <c r="A30603">
        <v>147836</v>
      </c>
      <c r="B30603">
        <v>1</v>
      </c>
      <c r="C30603">
        <v>1</v>
      </c>
      <c r="D30603" t="s">
        <v>19</v>
      </c>
      <c r="E30603" s="2">
        <v>0.68449074074074079</v>
      </c>
      <c r="F30603" s="2">
        <v>0.68495370370370368</v>
      </c>
      <c r="G30603" s="2"/>
      <c r="H30603">
        <v>1</v>
      </c>
    </row>
    <row r="30604" spans="1:8" x14ac:dyDescent="0.35">
      <c r="A30604">
        <v>147836</v>
      </c>
      <c r="B30604">
        <v>1</v>
      </c>
      <c r="C30604">
        <v>1</v>
      </c>
      <c r="D30604" t="s">
        <v>148</v>
      </c>
      <c r="E30604" s="2">
        <v>0.68784722222222228</v>
      </c>
      <c r="F30604" s="2">
        <v>0.68831018518518516</v>
      </c>
      <c r="G30604" s="2"/>
      <c r="H30604">
        <v>1</v>
      </c>
    </row>
    <row r="30605" spans="1:8" x14ac:dyDescent="0.35">
      <c r="A30605">
        <v>147836</v>
      </c>
      <c r="B30605">
        <v>1</v>
      </c>
      <c r="C30605">
        <v>1</v>
      </c>
      <c r="D30605" t="s">
        <v>149</v>
      </c>
      <c r="E30605" s="2">
        <v>0.68981481481481477</v>
      </c>
      <c r="F30605" s="2">
        <v>0.69039351851851849</v>
      </c>
      <c r="G30605" s="2"/>
      <c r="H30605">
        <v>1</v>
      </c>
    </row>
    <row r="30606" spans="1:8" x14ac:dyDescent="0.35">
      <c r="A30606">
        <v>147836</v>
      </c>
      <c r="B30606">
        <v>1</v>
      </c>
      <c r="C30606">
        <v>1</v>
      </c>
      <c r="D30606" t="s">
        <v>150</v>
      </c>
      <c r="E30606" s="2">
        <v>0.69178240740740737</v>
      </c>
      <c r="F30606" s="2">
        <v>0.69247685185185182</v>
      </c>
      <c r="G30606" s="2"/>
      <c r="H30606">
        <v>1</v>
      </c>
    </row>
    <row r="30607" spans="1:8" x14ac:dyDescent="0.35">
      <c r="A30607">
        <v>147836</v>
      </c>
      <c r="B30607">
        <v>1</v>
      </c>
      <c r="C30607">
        <v>1</v>
      </c>
      <c r="D30607" t="s">
        <v>151</v>
      </c>
      <c r="E30607" s="2">
        <v>0.69363425925925926</v>
      </c>
      <c r="F30607" s="2">
        <v>0.69409722222222225</v>
      </c>
      <c r="G30607" s="2"/>
      <c r="H30607">
        <v>1</v>
      </c>
    </row>
    <row r="30608" spans="1:8" x14ac:dyDescent="0.35">
      <c r="A30608">
        <v>147836</v>
      </c>
      <c r="B30608">
        <v>1</v>
      </c>
      <c r="C30608">
        <v>1</v>
      </c>
      <c r="D30608" t="s">
        <v>90</v>
      </c>
      <c r="E30608" s="2">
        <v>0.69537037037037042</v>
      </c>
      <c r="F30608" s="2">
        <v>0.69606481481481486</v>
      </c>
      <c r="G30608" s="2"/>
      <c r="H30608">
        <v>1</v>
      </c>
    </row>
    <row r="30609" spans="1:8" x14ac:dyDescent="0.35">
      <c r="A30609">
        <v>147836</v>
      </c>
      <c r="B30609">
        <v>1</v>
      </c>
      <c r="C30609">
        <v>1</v>
      </c>
      <c r="D30609" t="s">
        <v>59</v>
      </c>
      <c r="E30609" s="2">
        <v>0.69756944444444446</v>
      </c>
      <c r="F30609" s="2">
        <v>0.69803240740740746</v>
      </c>
      <c r="G30609" s="2"/>
      <c r="H30609">
        <v>1</v>
      </c>
    </row>
    <row r="30610" spans="1:8" x14ac:dyDescent="0.35">
      <c r="A30610">
        <v>147836</v>
      </c>
      <c r="B30610">
        <v>1</v>
      </c>
      <c r="C30610">
        <v>1</v>
      </c>
      <c r="D30610" t="s">
        <v>144</v>
      </c>
      <c r="E30610" s="2">
        <v>0.69918981481481479</v>
      </c>
      <c r="F30610" s="2">
        <v>0.69965277777777779</v>
      </c>
      <c r="G30610" s="2"/>
      <c r="H30610">
        <v>1</v>
      </c>
    </row>
    <row r="30611" spans="1:8" x14ac:dyDescent="0.35">
      <c r="A30611">
        <v>147836</v>
      </c>
      <c r="B30611">
        <v>1</v>
      </c>
      <c r="C30611">
        <v>1</v>
      </c>
      <c r="D30611" t="s">
        <v>9</v>
      </c>
      <c r="E30611" s="2">
        <v>0.70092592592592595</v>
      </c>
      <c r="F30611" s="2">
        <v>0.70138888888888884</v>
      </c>
      <c r="G30611" s="2"/>
      <c r="H30611">
        <v>1</v>
      </c>
    </row>
    <row r="30612" spans="1:8" x14ac:dyDescent="0.35">
      <c r="A30612">
        <v>147836</v>
      </c>
      <c r="B30612">
        <v>1</v>
      </c>
      <c r="C30612">
        <v>1</v>
      </c>
      <c r="D30612" t="s">
        <v>93</v>
      </c>
      <c r="E30612" s="2">
        <v>0.70254629629629628</v>
      </c>
      <c r="F30612" s="2">
        <v>0.70300925925925928</v>
      </c>
      <c r="G30612" s="2"/>
      <c r="H30612">
        <v>1</v>
      </c>
    </row>
    <row r="30613" spans="1:8" x14ac:dyDescent="0.35">
      <c r="A30613">
        <v>147836</v>
      </c>
      <c r="B30613">
        <v>1</v>
      </c>
      <c r="C30613">
        <v>1</v>
      </c>
      <c r="D30613" t="s">
        <v>123</v>
      </c>
      <c r="E30613" s="2">
        <v>0.70486111111111116</v>
      </c>
      <c r="F30613" s="2">
        <v>0.70543981481481477</v>
      </c>
      <c r="G30613" s="2"/>
      <c r="H30613">
        <v>1</v>
      </c>
    </row>
    <row r="30614" spans="1:8" x14ac:dyDescent="0.35">
      <c r="A30614">
        <v>147836</v>
      </c>
      <c r="B30614">
        <v>1</v>
      </c>
      <c r="C30614">
        <v>1</v>
      </c>
      <c r="D30614" t="s">
        <v>21</v>
      </c>
      <c r="E30614" s="2">
        <v>0.70798611111111109</v>
      </c>
      <c r="F30614" s="2">
        <v>0.70856481481481481</v>
      </c>
      <c r="G30614" s="2"/>
      <c r="H30614" t="s">
        <v>114</v>
      </c>
    </row>
    <row r="30615" spans="1:8" x14ac:dyDescent="0.35">
      <c r="A30615">
        <v>147836</v>
      </c>
      <c r="B30615">
        <v>1</v>
      </c>
      <c r="C30615">
        <v>1</v>
      </c>
      <c r="D30615" t="s">
        <v>45</v>
      </c>
      <c r="E30615" s="2">
        <v>0.7104166666666667</v>
      </c>
      <c r="F30615" s="2">
        <v>0.71134259259259258</v>
      </c>
      <c r="G30615" s="2"/>
      <c r="H30615" t="s">
        <v>152</v>
      </c>
    </row>
    <row r="30616" spans="1:8" x14ac:dyDescent="0.35">
      <c r="A30616">
        <v>147836</v>
      </c>
      <c r="B30616">
        <v>1</v>
      </c>
      <c r="C30616">
        <v>1</v>
      </c>
      <c r="D30616" t="s">
        <v>24</v>
      </c>
      <c r="E30616" s="2">
        <v>0.71863425925925928</v>
      </c>
      <c r="F30616" s="2">
        <v>0.71932870370370372</v>
      </c>
      <c r="G30616" s="2"/>
      <c r="H30616" t="s">
        <v>152</v>
      </c>
    </row>
    <row r="30617" spans="1:8" x14ac:dyDescent="0.35">
      <c r="A30617">
        <v>147836</v>
      </c>
      <c r="B30617">
        <v>1</v>
      </c>
      <c r="C30617">
        <v>1</v>
      </c>
      <c r="D30617" t="s">
        <v>39</v>
      </c>
      <c r="E30617" s="2">
        <v>0.72488425925925926</v>
      </c>
      <c r="F30617" s="2">
        <v>0.7255787037037037</v>
      </c>
      <c r="G30617" s="2"/>
      <c r="H30617">
        <v>5</v>
      </c>
    </row>
    <row r="30618" spans="1:8" x14ac:dyDescent="0.35">
      <c r="A30618">
        <v>147836</v>
      </c>
      <c r="B30618">
        <v>1</v>
      </c>
      <c r="C30618">
        <v>1</v>
      </c>
      <c r="D30618" t="s">
        <v>108</v>
      </c>
      <c r="E30618" s="2">
        <v>0.72824074074074074</v>
      </c>
      <c r="F30618" s="2">
        <v>0.72870370370370374</v>
      </c>
      <c r="G30618" s="2"/>
      <c r="H30618">
        <v>1</v>
      </c>
    </row>
    <row r="30619" spans="1:8" x14ac:dyDescent="0.35">
      <c r="A30619">
        <v>147836</v>
      </c>
      <c r="B30619">
        <v>1</v>
      </c>
      <c r="C30619">
        <v>1</v>
      </c>
      <c r="D30619" t="s">
        <v>107</v>
      </c>
      <c r="E30619" s="2">
        <v>0.73032407407407407</v>
      </c>
      <c r="F30619" s="2">
        <v>0.73078703703703707</v>
      </c>
      <c r="G30619" s="2"/>
      <c r="H30619">
        <v>1</v>
      </c>
    </row>
    <row r="30620" spans="1:8" x14ac:dyDescent="0.35">
      <c r="A30620">
        <v>147836</v>
      </c>
      <c r="B30620">
        <v>1</v>
      </c>
      <c r="C30620">
        <v>1</v>
      </c>
      <c r="D30620" t="s">
        <v>106</v>
      </c>
      <c r="E30620" s="2">
        <v>0.7319444444444444</v>
      </c>
      <c r="F30620" s="2">
        <v>0.7324074074074074</v>
      </c>
      <c r="G30620" s="2"/>
      <c r="H30620">
        <v>1</v>
      </c>
    </row>
    <row r="30621" spans="1:8" x14ac:dyDescent="0.35">
      <c r="A30621">
        <v>147836</v>
      </c>
      <c r="B30621">
        <v>1</v>
      </c>
      <c r="C30621">
        <v>1</v>
      </c>
      <c r="D30621" t="s">
        <v>105</v>
      </c>
      <c r="E30621" s="2">
        <v>0.73414351851851856</v>
      </c>
      <c r="F30621" s="2">
        <v>0.73460648148148144</v>
      </c>
      <c r="G30621" s="2"/>
      <c r="H30621">
        <v>1</v>
      </c>
    </row>
    <row r="30622" spans="1:8" x14ac:dyDescent="0.35">
      <c r="A30622">
        <v>147836</v>
      </c>
      <c r="B30622">
        <v>1</v>
      </c>
      <c r="C30622">
        <v>1</v>
      </c>
      <c r="D30622" t="s">
        <v>104</v>
      </c>
      <c r="E30622" s="2">
        <v>0.7363425925925926</v>
      </c>
      <c r="F30622" s="2">
        <v>0.7368055555555556</v>
      </c>
      <c r="G30622" s="2"/>
      <c r="H30622">
        <v>1</v>
      </c>
    </row>
    <row r="30623" spans="1:8" x14ac:dyDescent="0.35">
      <c r="A30623">
        <v>147836</v>
      </c>
      <c r="B30623">
        <v>1</v>
      </c>
      <c r="C30623">
        <v>1</v>
      </c>
      <c r="D30623" t="s">
        <v>103</v>
      </c>
      <c r="E30623" s="2">
        <v>0.73923611111111109</v>
      </c>
      <c r="F30623" s="2">
        <v>0.73969907407407409</v>
      </c>
      <c r="G30623" s="2"/>
      <c r="H30623">
        <v>1</v>
      </c>
    </row>
    <row r="30624" spans="1:8" x14ac:dyDescent="0.35">
      <c r="A30624">
        <v>147836</v>
      </c>
      <c r="B30624">
        <v>1</v>
      </c>
      <c r="C30624">
        <v>1</v>
      </c>
      <c r="D30624" t="s">
        <v>102</v>
      </c>
      <c r="E30624" s="2">
        <v>0.74201388888888886</v>
      </c>
      <c r="F30624" s="2">
        <v>0.74247685185185186</v>
      </c>
      <c r="G30624" s="2"/>
      <c r="H30624">
        <v>1</v>
      </c>
    </row>
    <row r="30625" spans="1:8" x14ac:dyDescent="0.35">
      <c r="A30625">
        <v>147836</v>
      </c>
      <c r="B30625">
        <v>1</v>
      </c>
      <c r="C30625">
        <v>1</v>
      </c>
      <c r="D30625" t="s">
        <v>8</v>
      </c>
      <c r="E30625" s="2">
        <v>0.74594907407407407</v>
      </c>
      <c r="H30625">
        <v>1</v>
      </c>
    </row>
    <row r="30626" spans="1:8" x14ac:dyDescent="0.35">
      <c r="A30626">
        <v>147142</v>
      </c>
      <c r="B30626">
        <v>0</v>
      </c>
      <c r="C30626">
        <v>1</v>
      </c>
      <c r="D30626" t="s">
        <v>16</v>
      </c>
      <c r="F30626" s="2">
        <v>0.6762731481481481</v>
      </c>
      <c r="G30626" s="2"/>
      <c r="H30626">
        <v>1</v>
      </c>
    </row>
    <row r="30627" spans="1:8" x14ac:dyDescent="0.35">
      <c r="A30627">
        <v>147142</v>
      </c>
      <c r="B30627">
        <v>0</v>
      </c>
      <c r="C30627">
        <v>1</v>
      </c>
      <c r="D30627" t="s">
        <v>156</v>
      </c>
      <c r="E30627" s="2">
        <v>0.67719907407407409</v>
      </c>
      <c r="F30627" s="2">
        <v>0.67766203703703709</v>
      </c>
      <c r="G30627" s="2"/>
      <c r="H30627">
        <v>2</v>
      </c>
    </row>
    <row r="30628" spans="1:8" x14ac:dyDescent="0.35">
      <c r="A30628">
        <v>147142</v>
      </c>
      <c r="B30628">
        <v>0</v>
      </c>
      <c r="C30628">
        <v>1</v>
      </c>
      <c r="D30628" t="s">
        <v>157</v>
      </c>
      <c r="E30628" s="2">
        <v>0.67939814814814814</v>
      </c>
      <c r="F30628" s="2">
        <v>0.67986111111111114</v>
      </c>
      <c r="G30628" s="2"/>
      <c r="H30628">
        <v>2</v>
      </c>
    </row>
    <row r="30629" spans="1:8" x14ac:dyDescent="0.35">
      <c r="A30629">
        <v>147142</v>
      </c>
      <c r="B30629">
        <v>0</v>
      </c>
      <c r="C30629">
        <v>1</v>
      </c>
      <c r="D30629" t="s">
        <v>158</v>
      </c>
      <c r="E30629" s="2">
        <v>0.68159722222222219</v>
      </c>
      <c r="F30629" s="2">
        <v>0.68206018518518519</v>
      </c>
      <c r="G30629" s="2"/>
      <c r="H30629">
        <v>2</v>
      </c>
    </row>
    <row r="30630" spans="1:8" x14ac:dyDescent="0.35">
      <c r="A30630">
        <v>147142</v>
      </c>
      <c r="B30630">
        <v>0</v>
      </c>
      <c r="C30630">
        <v>1</v>
      </c>
      <c r="D30630" t="s">
        <v>31</v>
      </c>
      <c r="E30630" s="2">
        <v>0.68402777777777779</v>
      </c>
      <c r="F30630" s="2">
        <v>0.68472222222222223</v>
      </c>
      <c r="G30630" s="2"/>
      <c r="H30630">
        <v>2</v>
      </c>
    </row>
    <row r="30631" spans="1:8" x14ac:dyDescent="0.35">
      <c r="A30631">
        <v>147142</v>
      </c>
      <c r="B30631">
        <v>0</v>
      </c>
      <c r="C30631">
        <v>1</v>
      </c>
      <c r="D30631" t="s">
        <v>132</v>
      </c>
      <c r="E30631" s="2">
        <v>0.68668981481481484</v>
      </c>
      <c r="F30631" s="2">
        <v>0.68715277777777772</v>
      </c>
      <c r="G30631" s="2"/>
      <c r="H30631">
        <v>2</v>
      </c>
    </row>
    <row r="30632" spans="1:8" x14ac:dyDescent="0.35">
      <c r="A30632">
        <v>147142</v>
      </c>
      <c r="B30632">
        <v>0</v>
      </c>
      <c r="C30632">
        <v>1</v>
      </c>
      <c r="D30632" t="s">
        <v>133</v>
      </c>
      <c r="E30632" s="2">
        <v>0.68865740740740744</v>
      </c>
      <c r="F30632" s="2">
        <v>0.68912037037037033</v>
      </c>
      <c r="G30632" s="2"/>
      <c r="H30632">
        <v>2</v>
      </c>
    </row>
    <row r="30633" spans="1:8" x14ac:dyDescent="0.35">
      <c r="A30633">
        <v>147142</v>
      </c>
      <c r="B30633">
        <v>0</v>
      </c>
      <c r="C30633">
        <v>1</v>
      </c>
      <c r="D30633" t="s">
        <v>38</v>
      </c>
      <c r="E30633" s="2">
        <v>0.69039351851851849</v>
      </c>
      <c r="F30633" s="2">
        <v>0.69108796296296293</v>
      </c>
      <c r="G30633" s="2"/>
      <c r="H30633" t="s">
        <v>134</v>
      </c>
    </row>
    <row r="30634" spans="1:8" x14ac:dyDescent="0.35">
      <c r="A30634">
        <v>147142</v>
      </c>
      <c r="B30634">
        <v>1</v>
      </c>
      <c r="C30634">
        <v>1</v>
      </c>
      <c r="D30634" t="s">
        <v>135</v>
      </c>
      <c r="E30634" s="2">
        <v>0.69317129629629626</v>
      </c>
      <c r="F30634" s="2">
        <v>0.69363425925925926</v>
      </c>
      <c r="G30634" s="2"/>
      <c r="H30634">
        <v>1</v>
      </c>
    </row>
    <row r="30635" spans="1:8" x14ac:dyDescent="0.35">
      <c r="A30635">
        <v>147142</v>
      </c>
      <c r="B30635">
        <v>1</v>
      </c>
      <c r="C30635">
        <v>1</v>
      </c>
      <c r="D30635" t="s">
        <v>136</v>
      </c>
      <c r="E30635" s="2">
        <v>0.69502314814814814</v>
      </c>
      <c r="F30635" s="2">
        <v>0.69548611111111114</v>
      </c>
      <c r="G30635" s="2"/>
      <c r="H30635">
        <v>1</v>
      </c>
    </row>
    <row r="30636" spans="1:8" x14ac:dyDescent="0.35">
      <c r="A30636">
        <v>147142</v>
      </c>
      <c r="B30636">
        <v>1</v>
      </c>
      <c r="C30636">
        <v>1</v>
      </c>
      <c r="D30636" t="s">
        <v>137</v>
      </c>
      <c r="E30636" s="2">
        <v>0.69722222222222219</v>
      </c>
      <c r="F30636" s="2">
        <v>0.69768518518518519</v>
      </c>
      <c r="G30636" s="2"/>
      <c r="H30636">
        <v>1</v>
      </c>
    </row>
    <row r="30637" spans="1:8" x14ac:dyDescent="0.35">
      <c r="A30637">
        <v>147142</v>
      </c>
      <c r="B30637">
        <v>1</v>
      </c>
      <c r="C30637">
        <v>1</v>
      </c>
      <c r="D30637" t="s">
        <v>138</v>
      </c>
      <c r="E30637" s="2">
        <v>0.69895833333333335</v>
      </c>
      <c r="F30637" s="2">
        <v>0.69942129629629635</v>
      </c>
      <c r="G30637" s="2"/>
      <c r="H30637">
        <v>1</v>
      </c>
    </row>
    <row r="30638" spans="1:8" x14ac:dyDescent="0.35">
      <c r="A30638">
        <v>147142</v>
      </c>
      <c r="B30638">
        <v>1</v>
      </c>
      <c r="C30638">
        <v>1</v>
      </c>
      <c r="D30638" t="s">
        <v>139</v>
      </c>
      <c r="E30638" s="2">
        <v>0.70150462962962967</v>
      </c>
      <c r="F30638" s="2">
        <v>0.70219907407407411</v>
      </c>
      <c r="G30638" s="2"/>
      <c r="H30638">
        <v>1</v>
      </c>
    </row>
    <row r="30639" spans="1:8" x14ac:dyDescent="0.35">
      <c r="A30639">
        <v>147142</v>
      </c>
      <c r="B30639">
        <v>1</v>
      </c>
      <c r="C30639">
        <v>1</v>
      </c>
      <c r="D30639" t="s">
        <v>72</v>
      </c>
      <c r="E30639" s="2">
        <v>0.70381944444444444</v>
      </c>
      <c r="F30639" s="2">
        <v>0.70439814814814816</v>
      </c>
      <c r="G30639" s="2"/>
      <c r="H30639">
        <v>1</v>
      </c>
    </row>
    <row r="30640" spans="1:8" x14ac:dyDescent="0.35">
      <c r="A30640">
        <v>147142</v>
      </c>
      <c r="B30640">
        <v>1</v>
      </c>
      <c r="C30640">
        <v>1</v>
      </c>
      <c r="D30640" t="s">
        <v>95</v>
      </c>
      <c r="E30640" s="2">
        <v>0.70613425925925921</v>
      </c>
      <c r="F30640" s="2">
        <v>0.70671296296296293</v>
      </c>
      <c r="G30640" s="2"/>
      <c r="H30640">
        <v>1</v>
      </c>
    </row>
    <row r="30641" spans="1:8" x14ac:dyDescent="0.35">
      <c r="A30641">
        <v>147142</v>
      </c>
      <c r="B30641">
        <v>1</v>
      </c>
      <c r="C30641">
        <v>1</v>
      </c>
      <c r="D30641" t="s">
        <v>140</v>
      </c>
      <c r="E30641" s="2">
        <v>0.70821759259259254</v>
      </c>
      <c r="F30641" s="2">
        <v>0.70891203703703709</v>
      </c>
      <c r="G30641" s="2"/>
      <c r="H30641">
        <v>1</v>
      </c>
    </row>
    <row r="30642" spans="1:8" x14ac:dyDescent="0.35">
      <c r="A30642">
        <v>147142</v>
      </c>
      <c r="B30642">
        <v>1</v>
      </c>
      <c r="C30642">
        <v>1</v>
      </c>
      <c r="D30642" t="s">
        <v>141</v>
      </c>
      <c r="E30642" s="2">
        <v>0.71053240740740742</v>
      </c>
      <c r="F30642" s="2">
        <v>0.71099537037037042</v>
      </c>
      <c r="G30642" s="2"/>
      <c r="H30642">
        <v>1</v>
      </c>
    </row>
    <row r="30643" spans="1:8" x14ac:dyDescent="0.35">
      <c r="A30643">
        <v>147142</v>
      </c>
      <c r="B30643">
        <v>1</v>
      </c>
      <c r="C30643">
        <v>1</v>
      </c>
      <c r="D30643" t="s">
        <v>46</v>
      </c>
      <c r="E30643" s="2">
        <v>0.71180555555555558</v>
      </c>
      <c r="F30643" s="2">
        <v>0.71226851851851847</v>
      </c>
      <c r="G30643" s="2"/>
      <c r="H30643">
        <v>1</v>
      </c>
    </row>
    <row r="30644" spans="1:8" x14ac:dyDescent="0.35">
      <c r="A30644">
        <v>147142</v>
      </c>
      <c r="B30644">
        <v>1</v>
      </c>
      <c r="C30644">
        <v>1</v>
      </c>
      <c r="D30644" t="s">
        <v>142</v>
      </c>
      <c r="E30644" s="2">
        <v>0.71342592592592591</v>
      </c>
      <c r="F30644" s="2">
        <v>0.71388888888888891</v>
      </c>
      <c r="G30644" s="2"/>
      <c r="H30644">
        <v>1</v>
      </c>
    </row>
    <row r="30645" spans="1:8" x14ac:dyDescent="0.35">
      <c r="A30645">
        <v>147142</v>
      </c>
      <c r="B30645">
        <v>1</v>
      </c>
      <c r="C30645">
        <v>1</v>
      </c>
      <c r="D30645" t="s">
        <v>143</v>
      </c>
      <c r="E30645" s="2">
        <v>0.71469907407407407</v>
      </c>
      <c r="F30645" s="2">
        <v>0.71539351851851851</v>
      </c>
      <c r="G30645" s="2"/>
      <c r="H30645">
        <v>1</v>
      </c>
    </row>
    <row r="30646" spans="1:8" x14ac:dyDescent="0.35">
      <c r="A30646">
        <v>147142</v>
      </c>
      <c r="B30646">
        <v>1</v>
      </c>
      <c r="C30646">
        <v>1</v>
      </c>
      <c r="D30646" t="s">
        <v>59</v>
      </c>
      <c r="E30646" s="2">
        <v>0.71666666666666667</v>
      </c>
      <c r="F30646" s="2">
        <v>0.71712962962962967</v>
      </c>
      <c r="G30646" s="2"/>
      <c r="H30646">
        <v>1</v>
      </c>
    </row>
    <row r="30647" spans="1:8" x14ac:dyDescent="0.35">
      <c r="A30647">
        <v>147142</v>
      </c>
      <c r="B30647">
        <v>1</v>
      </c>
      <c r="C30647">
        <v>1</v>
      </c>
      <c r="D30647" t="s">
        <v>144</v>
      </c>
      <c r="E30647" s="2">
        <v>0.71817129629629628</v>
      </c>
      <c r="F30647" s="2">
        <v>0.71863425925925928</v>
      </c>
      <c r="G30647" s="2"/>
      <c r="H30647">
        <v>1</v>
      </c>
    </row>
    <row r="30648" spans="1:8" x14ac:dyDescent="0.35">
      <c r="A30648">
        <v>147142</v>
      </c>
      <c r="B30648">
        <v>1</v>
      </c>
      <c r="C30648">
        <v>1</v>
      </c>
      <c r="D30648" t="s">
        <v>9</v>
      </c>
      <c r="E30648" s="2">
        <v>0.71979166666666672</v>
      </c>
      <c r="F30648" s="2">
        <v>0.72025462962962961</v>
      </c>
      <c r="G30648" s="2"/>
      <c r="H30648">
        <v>1</v>
      </c>
    </row>
    <row r="30649" spans="1:8" x14ac:dyDescent="0.35">
      <c r="A30649">
        <v>147142</v>
      </c>
      <c r="B30649">
        <v>1</v>
      </c>
      <c r="C30649">
        <v>1</v>
      </c>
      <c r="D30649" t="s">
        <v>93</v>
      </c>
      <c r="E30649" s="2">
        <v>0.72141203703703705</v>
      </c>
      <c r="F30649" s="2">
        <v>0.72187500000000004</v>
      </c>
      <c r="G30649" s="2"/>
      <c r="H30649">
        <v>1</v>
      </c>
    </row>
    <row r="30650" spans="1:8" x14ac:dyDescent="0.35">
      <c r="A30650">
        <v>147142</v>
      </c>
      <c r="B30650">
        <v>1</v>
      </c>
      <c r="C30650">
        <v>1</v>
      </c>
      <c r="D30650" t="s">
        <v>123</v>
      </c>
      <c r="E30650" s="2">
        <v>0.72361111111111109</v>
      </c>
      <c r="F30650" s="2">
        <v>0.72418981481481481</v>
      </c>
      <c r="G30650" s="2"/>
      <c r="H30650">
        <v>1</v>
      </c>
    </row>
    <row r="30651" spans="1:8" x14ac:dyDescent="0.35">
      <c r="A30651">
        <v>147142</v>
      </c>
      <c r="B30651">
        <v>1</v>
      </c>
      <c r="C30651">
        <v>1</v>
      </c>
      <c r="D30651" t="s">
        <v>21</v>
      </c>
      <c r="E30651" s="2">
        <v>0.72685185185185186</v>
      </c>
      <c r="F30651" s="2">
        <v>0.72743055555555558</v>
      </c>
      <c r="G30651" s="2"/>
      <c r="H30651" t="s">
        <v>114</v>
      </c>
    </row>
    <row r="30652" spans="1:8" x14ac:dyDescent="0.35">
      <c r="A30652">
        <v>147142</v>
      </c>
      <c r="B30652">
        <v>1</v>
      </c>
      <c r="C30652">
        <v>1</v>
      </c>
      <c r="D30652" t="s">
        <v>45</v>
      </c>
      <c r="E30652" s="2">
        <v>0.72928240740740746</v>
      </c>
      <c r="F30652" s="2">
        <v>0.7299768518518519</v>
      </c>
      <c r="G30652" s="2"/>
      <c r="H30652" t="s">
        <v>152</v>
      </c>
    </row>
    <row r="30653" spans="1:8" x14ac:dyDescent="0.35">
      <c r="A30653">
        <v>147142</v>
      </c>
      <c r="B30653">
        <v>1</v>
      </c>
      <c r="C30653">
        <v>1</v>
      </c>
      <c r="D30653" t="s">
        <v>130</v>
      </c>
      <c r="E30653" s="2">
        <v>0.73159722222222223</v>
      </c>
      <c r="F30653" s="2">
        <v>0.73206018518518523</v>
      </c>
      <c r="G30653" s="2"/>
      <c r="H30653" t="s">
        <v>152</v>
      </c>
    </row>
    <row r="30654" spans="1:8" x14ac:dyDescent="0.35">
      <c r="A30654">
        <v>147142</v>
      </c>
      <c r="B30654">
        <v>1</v>
      </c>
      <c r="C30654">
        <v>1</v>
      </c>
      <c r="D30654" t="s">
        <v>129</v>
      </c>
      <c r="E30654" s="2">
        <v>0.73344907407407411</v>
      </c>
      <c r="F30654" s="2">
        <v>0.733912037037037</v>
      </c>
      <c r="G30654" s="2"/>
      <c r="H30654" t="s">
        <v>152</v>
      </c>
    </row>
    <row r="30655" spans="1:8" x14ac:dyDescent="0.35">
      <c r="A30655">
        <v>147142</v>
      </c>
      <c r="B30655">
        <v>1</v>
      </c>
      <c r="C30655">
        <v>1</v>
      </c>
      <c r="D30655" t="s">
        <v>128</v>
      </c>
      <c r="E30655" s="2">
        <v>0.73530092592592589</v>
      </c>
      <c r="F30655" s="2">
        <v>0.73576388888888888</v>
      </c>
      <c r="G30655" s="2"/>
      <c r="H30655" t="s">
        <v>152</v>
      </c>
    </row>
    <row r="30656" spans="1:8" x14ac:dyDescent="0.35">
      <c r="A30656">
        <v>147142</v>
      </c>
      <c r="B30656">
        <v>1</v>
      </c>
      <c r="C30656">
        <v>1</v>
      </c>
      <c r="D30656" t="s">
        <v>126</v>
      </c>
      <c r="E30656" s="2">
        <v>0.73726851851851849</v>
      </c>
      <c r="F30656" s="2">
        <v>0.73796296296296293</v>
      </c>
      <c r="G30656" s="2"/>
      <c r="H30656" t="s">
        <v>162</v>
      </c>
    </row>
    <row r="30657" spans="1:8" x14ac:dyDescent="0.35">
      <c r="A30657">
        <v>147142</v>
      </c>
      <c r="B30657">
        <v>1</v>
      </c>
      <c r="C30657">
        <v>1</v>
      </c>
      <c r="D30657" t="s">
        <v>125</v>
      </c>
      <c r="E30657" s="2">
        <v>0.73981481481481481</v>
      </c>
      <c r="F30657" s="2">
        <v>0.74027777777777781</v>
      </c>
      <c r="G30657" s="2"/>
      <c r="H30657">
        <v>1</v>
      </c>
    </row>
    <row r="30658" spans="1:8" x14ac:dyDescent="0.35">
      <c r="A30658">
        <v>147142</v>
      </c>
      <c r="B30658">
        <v>1</v>
      </c>
      <c r="C30658">
        <v>1</v>
      </c>
      <c r="D30658" t="s">
        <v>17</v>
      </c>
      <c r="E30658" s="2">
        <v>0.74155092592592597</v>
      </c>
      <c r="F30658" s="2">
        <v>0.74201388888888886</v>
      </c>
      <c r="G30658" s="2"/>
      <c r="H30658">
        <v>1</v>
      </c>
    </row>
    <row r="30659" spans="1:8" x14ac:dyDescent="0.35">
      <c r="A30659">
        <v>147142</v>
      </c>
      <c r="B30659">
        <v>1</v>
      </c>
      <c r="C30659">
        <v>1</v>
      </c>
      <c r="D30659" t="s">
        <v>18</v>
      </c>
      <c r="E30659" s="2">
        <v>0.74467592592592591</v>
      </c>
      <c r="H30659" t="s">
        <v>124</v>
      </c>
    </row>
    <row r="30660" spans="1:8" x14ac:dyDescent="0.35">
      <c r="A30660">
        <v>148240</v>
      </c>
      <c r="B30660">
        <v>0</v>
      </c>
      <c r="C30660">
        <v>1</v>
      </c>
      <c r="D30660" t="s">
        <v>24</v>
      </c>
      <c r="F30660" s="2">
        <v>0.67638888888888893</v>
      </c>
      <c r="G30660" s="2"/>
      <c r="H30660">
        <v>7</v>
      </c>
    </row>
    <row r="30661" spans="1:8" x14ac:dyDescent="0.35">
      <c r="A30661">
        <v>148240</v>
      </c>
      <c r="B30661">
        <v>0</v>
      </c>
      <c r="C30661">
        <v>1</v>
      </c>
      <c r="D30661" t="s">
        <v>155</v>
      </c>
      <c r="E30661" s="2">
        <v>0.67881944444444442</v>
      </c>
      <c r="F30661" s="2">
        <v>0.67928240740740742</v>
      </c>
      <c r="G30661" s="2"/>
      <c r="H30661" t="s">
        <v>110</v>
      </c>
    </row>
    <row r="30662" spans="1:8" x14ac:dyDescent="0.35">
      <c r="A30662">
        <v>148240</v>
      </c>
      <c r="B30662">
        <v>0</v>
      </c>
      <c r="C30662">
        <v>1</v>
      </c>
      <c r="D30662" t="s">
        <v>154</v>
      </c>
      <c r="E30662" s="2">
        <v>0.6806712962962963</v>
      </c>
      <c r="F30662" s="2">
        <v>0.6811342592592593</v>
      </c>
      <c r="G30662" s="2"/>
      <c r="H30662" t="s">
        <v>110</v>
      </c>
    </row>
    <row r="30663" spans="1:8" x14ac:dyDescent="0.35">
      <c r="A30663">
        <v>148240</v>
      </c>
      <c r="B30663">
        <v>0</v>
      </c>
      <c r="C30663">
        <v>1</v>
      </c>
      <c r="D30663" t="s">
        <v>153</v>
      </c>
      <c r="E30663" s="2">
        <v>0.68252314814814818</v>
      </c>
      <c r="F30663" s="2">
        <v>0.68298611111111107</v>
      </c>
      <c r="G30663" s="2"/>
      <c r="H30663" t="s">
        <v>110</v>
      </c>
    </row>
    <row r="30664" spans="1:8" x14ac:dyDescent="0.35">
      <c r="A30664">
        <v>148240</v>
      </c>
      <c r="B30664">
        <v>0</v>
      </c>
      <c r="C30664">
        <v>1</v>
      </c>
      <c r="D30664" t="s">
        <v>126</v>
      </c>
      <c r="E30664" s="2">
        <v>0.68495370370370368</v>
      </c>
      <c r="F30664" s="2">
        <v>0.68564814814814812</v>
      </c>
      <c r="G30664" s="2"/>
      <c r="H30664" t="s">
        <v>110</v>
      </c>
    </row>
    <row r="30665" spans="1:8" x14ac:dyDescent="0.35">
      <c r="A30665">
        <v>148240</v>
      </c>
      <c r="B30665">
        <v>0</v>
      </c>
      <c r="C30665">
        <v>1</v>
      </c>
      <c r="D30665" t="s">
        <v>128</v>
      </c>
      <c r="E30665" s="2">
        <v>0.68784722222222228</v>
      </c>
      <c r="F30665" s="2">
        <v>0.68831018518518516</v>
      </c>
      <c r="G30665" s="2"/>
      <c r="H30665" t="s">
        <v>110</v>
      </c>
    </row>
    <row r="30666" spans="1:8" x14ac:dyDescent="0.35">
      <c r="A30666">
        <v>148240</v>
      </c>
      <c r="B30666">
        <v>0</v>
      </c>
      <c r="C30666">
        <v>1</v>
      </c>
      <c r="D30666" t="s">
        <v>45</v>
      </c>
      <c r="E30666" s="2">
        <v>0.69155092592592593</v>
      </c>
      <c r="F30666" s="2">
        <v>0.69236111111111109</v>
      </c>
      <c r="G30666" s="2"/>
      <c r="H30666" t="s">
        <v>110</v>
      </c>
    </row>
    <row r="30667" spans="1:8" x14ac:dyDescent="0.35">
      <c r="A30667">
        <v>148240</v>
      </c>
      <c r="B30667">
        <v>0</v>
      </c>
      <c r="C30667">
        <v>1</v>
      </c>
      <c r="D30667" t="s">
        <v>21</v>
      </c>
      <c r="E30667" s="2">
        <v>0.69374999999999998</v>
      </c>
      <c r="F30667" s="2">
        <v>0.6943287037037037</v>
      </c>
      <c r="G30667" s="2"/>
      <c r="H30667" t="s">
        <v>122</v>
      </c>
    </row>
    <row r="30668" spans="1:8" x14ac:dyDescent="0.35">
      <c r="A30668">
        <v>148240</v>
      </c>
      <c r="B30668">
        <v>0</v>
      </c>
      <c r="C30668">
        <v>1</v>
      </c>
      <c r="D30668" t="s">
        <v>123</v>
      </c>
      <c r="E30668" s="2">
        <v>0.69641203703703702</v>
      </c>
      <c r="F30668" s="2">
        <v>0.69699074074074074</v>
      </c>
      <c r="G30668" s="2"/>
      <c r="H30668">
        <v>2</v>
      </c>
    </row>
    <row r="30669" spans="1:8" x14ac:dyDescent="0.35">
      <c r="A30669">
        <v>148240</v>
      </c>
      <c r="B30669">
        <v>0</v>
      </c>
      <c r="C30669">
        <v>1</v>
      </c>
      <c r="D30669" t="s">
        <v>93</v>
      </c>
      <c r="E30669" s="2">
        <v>0.69884259259259263</v>
      </c>
      <c r="F30669" s="2">
        <v>0.69930555555555551</v>
      </c>
      <c r="G30669" s="2"/>
      <c r="H30669">
        <v>2</v>
      </c>
    </row>
    <row r="30670" spans="1:8" x14ac:dyDescent="0.35">
      <c r="A30670">
        <v>148240</v>
      </c>
      <c r="B30670">
        <v>0</v>
      </c>
      <c r="C30670">
        <v>1</v>
      </c>
      <c r="D30670" t="s">
        <v>9</v>
      </c>
      <c r="E30670" s="2">
        <v>0.70046296296296295</v>
      </c>
      <c r="F30670" s="2">
        <v>0.70092592592592595</v>
      </c>
      <c r="G30670" s="2"/>
      <c r="H30670">
        <v>2</v>
      </c>
    </row>
    <row r="30671" spans="1:8" x14ac:dyDescent="0.35">
      <c r="A30671">
        <v>148240</v>
      </c>
      <c r="B30671">
        <v>0</v>
      </c>
      <c r="C30671">
        <v>1</v>
      </c>
      <c r="D30671" t="s">
        <v>144</v>
      </c>
      <c r="E30671" s="2">
        <v>0.70196759259259256</v>
      </c>
      <c r="F30671" s="2">
        <v>0.70243055555555556</v>
      </c>
      <c r="G30671" s="2"/>
      <c r="H30671">
        <v>2</v>
      </c>
    </row>
    <row r="30672" spans="1:8" x14ac:dyDescent="0.35">
      <c r="A30672">
        <v>148240</v>
      </c>
      <c r="B30672">
        <v>0</v>
      </c>
      <c r="C30672">
        <v>1</v>
      </c>
      <c r="D30672" t="s">
        <v>59</v>
      </c>
      <c r="E30672" s="2">
        <v>0.703587962962963</v>
      </c>
      <c r="F30672" s="2">
        <v>0.70405092592592589</v>
      </c>
      <c r="G30672" s="2"/>
      <c r="H30672">
        <v>2</v>
      </c>
    </row>
    <row r="30673" spans="1:8" x14ac:dyDescent="0.35">
      <c r="A30673">
        <v>148240</v>
      </c>
      <c r="B30673">
        <v>0</v>
      </c>
      <c r="C30673">
        <v>1</v>
      </c>
      <c r="D30673" t="s">
        <v>90</v>
      </c>
      <c r="E30673" s="2">
        <v>0.70543981481481477</v>
      </c>
      <c r="F30673" s="2">
        <v>0.70613425925925921</v>
      </c>
      <c r="G30673" s="2"/>
      <c r="H30673">
        <v>2</v>
      </c>
    </row>
    <row r="30674" spans="1:8" x14ac:dyDescent="0.35">
      <c r="A30674">
        <v>148240</v>
      </c>
      <c r="B30674">
        <v>0</v>
      </c>
      <c r="C30674">
        <v>1</v>
      </c>
      <c r="D30674" t="s">
        <v>151</v>
      </c>
      <c r="E30674" s="2">
        <v>0.70729166666666665</v>
      </c>
      <c r="F30674" s="2">
        <v>0.70775462962962965</v>
      </c>
      <c r="G30674" s="2"/>
      <c r="H30674">
        <v>2</v>
      </c>
    </row>
    <row r="30675" spans="1:8" x14ac:dyDescent="0.35">
      <c r="A30675">
        <v>148240</v>
      </c>
      <c r="B30675">
        <v>0</v>
      </c>
      <c r="C30675">
        <v>1</v>
      </c>
      <c r="D30675" t="s">
        <v>150</v>
      </c>
      <c r="E30675" s="2">
        <v>0.70902777777777781</v>
      </c>
      <c r="F30675" s="2">
        <v>0.70972222222222225</v>
      </c>
      <c r="G30675" s="2"/>
      <c r="H30675">
        <v>2</v>
      </c>
    </row>
    <row r="30676" spans="1:8" x14ac:dyDescent="0.35">
      <c r="A30676">
        <v>148240</v>
      </c>
      <c r="B30676">
        <v>0</v>
      </c>
      <c r="C30676">
        <v>1</v>
      </c>
      <c r="D30676" t="s">
        <v>149</v>
      </c>
      <c r="E30676" s="2">
        <v>0.71099537037037042</v>
      </c>
      <c r="F30676" s="2">
        <v>0.71157407407407403</v>
      </c>
      <c r="G30676" s="2"/>
      <c r="H30676">
        <v>2</v>
      </c>
    </row>
    <row r="30677" spans="1:8" x14ac:dyDescent="0.35">
      <c r="A30677">
        <v>148240</v>
      </c>
      <c r="B30677">
        <v>0</v>
      </c>
      <c r="C30677">
        <v>1</v>
      </c>
      <c r="D30677" t="s">
        <v>148</v>
      </c>
      <c r="E30677" s="2">
        <v>0.71319444444444446</v>
      </c>
      <c r="F30677" s="2">
        <v>0.71365740740740746</v>
      </c>
      <c r="G30677" s="2"/>
      <c r="H30677">
        <v>2</v>
      </c>
    </row>
    <row r="30678" spans="1:8" x14ac:dyDescent="0.35">
      <c r="A30678">
        <v>148240</v>
      </c>
      <c r="B30678">
        <v>0</v>
      </c>
      <c r="C30678">
        <v>1</v>
      </c>
      <c r="D30678" t="s">
        <v>19</v>
      </c>
      <c r="E30678" s="2">
        <v>0.71655092592592595</v>
      </c>
      <c r="F30678" s="2">
        <v>0.71701388888888884</v>
      </c>
      <c r="G30678" s="2"/>
      <c r="H30678">
        <v>2</v>
      </c>
    </row>
    <row r="30679" spans="1:8" x14ac:dyDescent="0.35">
      <c r="A30679">
        <v>148240</v>
      </c>
      <c r="B30679">
        <v>0</v>
      </c>
      <c r="C30679">
        <v>1</v>
      </c>
      <c r="D30679" t="s">
        <v>146</v>
      </c>
      <c r="E30679" s="2">
        <v>0.71805555555555556</v>
      </c>
      <c r="F30679" s="2">
        <v>0.71851851851851856</v>
      </c>
      <c r="G30679" s="2"/>
      <c r="H30679" t="s">
        <v>159</v>
      </c>
    </row>
    <row r="30680" spans="1:8" x14ac:dyDescent="0.35">
      <c r="A30680">
        <v>148240</v>
      </c>
      <c r="B30680">
        <v>0</v>
      </c>
      <c r="C30680">
        <v>1</v>
      </c>
      <c r="D30680" t="s">
        <v>145</v>
      </c>
      <c r="E30680" s="2">
        <v>0.71990740740740744</v>
      </c>
      <c r="F30680" s="2">
        <v>0.72037037037037033</v>
      </c>
      <c r="G30680" s="2"/>
      <c r="H30680">
        <v>2</v>
      </c>
    </row>
    <row r="30681" spans="1:8" x14ac:dyDescent="0.35">
      <c r="A30681">
        <v>148240</v>
      </c>
      <c r="B30681">
        <v>0</v>
      </c>
      <c r="C30681">
        <v>1</v>
      </c>
      <c r="D30681" t="s">
        <v>23</v>
      </c>
      <c r="E30681" s="2">
        <v>0.72256944444444449</v>
      </c>
      <c r="H30681">
        <v>1</v>
      </c>
    </row>
    <row r="30682" spans="1:8" x14ac:dyDescent="0.35">
      <c r="A30682">
        <v>147625</v>
      </c>
      <c r="B30682">
        <v>0</v>
      </c>
      <c r="C30682">
        <v>1</v>
      </c>
      <c r="D30682" t="s">
        <v>26</v>
      </c>
      <c r="F30682" s="2">
        <v>0.67708333333333337</v>
      </c>
      <c r="G30682" s="2"/>
      <c r="H30682">
        <v>1</v>
      </c>
    </row>
    <row r="30683" spans="1:8" x14ac:dyDescent="0.35">
      <c r="A30683">
        <v>147625</v>
      </c>
      <c r="B30683">
        <v>0</v>
      </c>
      <c r="C30683">
        <v>1</v>
      </c>
      <c r="D30683" t="s">
        <v>171</v>
      </c>
      <c r="E30683" s="2">
        <v>0.67939814814814814</v>
      </c>
      <c r="F30683" s="2">
        <v>0.67986111111111114</v>
      </c>
      <c r="G30683" s="2"/>
      <c r="H30683">
        <v>1</v>
      </c>
    </row>
    <row r="30684" spans="1:8" x14ac:dyDescent="0.35">
      <c r="A30684">
        <v>147625</v>
      </c>
      <c r="B30684">
        <v>0</v>
      </c>
      <c r="C30684">
        <v>1</v>
      </c>
      <c r="D30684" t="s">
        <v>170</v>
      </c>
      <c r="E30684" s="2">
        <v>0.68125000000000002</v>
      </c>
      <c r="F30684" s="2">
        <v>0.68171296296296291</v>
      </c>
      <c r="G30684" s="2"/>
      <c r="H30684">
        <v>1</v>
      </c>
    </row>
    <row r="30685" spans="1:8" x14ac:dyDescent="0.35">
      <c r="A30685">
        <v>147625</v>
      </c>
      <c r="B30685">
        <v>0</v>
      </c>
      <c r="C30685">
        <v>1</v>
      </c>
      <c r="D30685" t="s">
        <v>169</v>
      </c>
      <c r="E30685" s="2">
        <v>0.68333333333333335</v>
      </c>
      <c r="F30685" s="2">
        <v>0.68379629629629635</v>
      </c>
      <c r="G30685" s="2"/>
      <c r="H30685">
        <v>1</v>
      </c>
    </row>
    <row r="30686" spans="1:8" x14ac:dyDescent="0.35">
      <c r="A30686">
        <v>147625</v>
      </c>
      <c r="B30686">
        <v>0</v>
      </c>
      <c r="C30686">
        <v>1</v>
      </c>
      <c r="D30686" t="s">
        <v>168</v>
      </c>
      <c r="E30686" s="2">
        <v>0.6855324074074074</v>
      </c>
      <c r="F30686" s="2">
        <v>0.68599537037037039</v>
      </c>
      <c r="G30686" s="2"/>
      <c r="H30686">
        <v>1</v>
      </c>
    </row>
    <row r="30687" spans="1:8" x14ac:dyDescent="0.35">
      <c r="A30687">
        <v>147625</v>
      </c>
      <c r="B30687">
        <v>0</v>
      </c>
      <c r="C30687">
        <v>1</v>
      </c>
      <c r="D30687" t="s">
        <v>167</v>
      </c>
      <c r="E30687" s="2">
        <v>0.6875</v>
      </c>
      <c r="F30687" s="2">
        <v>0.687962962962963</v>
      </c>
      <c r="G30687" s="2"/>
      <c r="H30687">
        <v>1</v>
      </c>
    </row>
    <row r="30688" spans="1:8" x14ac:dyDescent="0.35">
      <c r="A30688">
        <v>147625</v>
      </c>
      <c r="B30688">
        <v>0</v>
      </c>
      <c r="C30688">
        <v>1</v>
      </c>
      <c r="D30688" t="s">
        <v>13</v>
      </c>
      <c r="E30688" s="2">
        <v>0.69131944444444449</v>
      </c>
      <c r="H30688" t="s">
        <v>166</v>
      </c>
    </row>
    <row r="30689" spans="1:8" x14ac:dyDescent="0.35">
      <c r="A30689">
        <v>148646</v>
      </c>
      <c r="B30689">
        <v>0</v>
      </c>
      <c r="C30689">
        <v>1</v>
      </c>
      <c r="D30689" t="s">
        <v>13</v>
      </c>
      <c r="F30689" s="2">
        <v>0.67708333333333337</v>
      </c>
      <c r="G30689" s="2"/>
      <c r="H30689" t="s">
        <v>166</v>
      </c>
    </row>
    <row r="30690" spans="1:8" x14ac:dyDescent="0.35">
      <c r="A30690">
        <v>148646</v>
      </c>
      <c r="B30690">
        <v>0</v>
      </c>
      <c r="C30690">
        <v>1</v>
      </c>
      <c r="D30690" t="s">
        <v>167</v>
      </c>
      <c r="E30690" s="2">
        <v>0.67986111111111114</v>
      </c>
      <c r="F30690" s="2">
        <v>0.68032407407407403</v>
      </c>
      <c r="G30690" s="2"/>
      <c r="H30690">
        <v>2</v>
      </c>
    </row>
    <row r="30691" spans="1:8" x14ac:dyDescent="0.35">
      <c r="A30691">
        <v>148646</v>
      </c>
      <c r="B30691">
        <v>0</v>
      </c>
      <c r="C30691">
        <v>1</v>
      </c>
      <c r="D30691" t="s">
        <v>168</v>
      </c>
      <c r="E30691" s="2">
        <v>0.68171296296296291</v>
      </c>
      <c r="F30691" s="2">
        <v>0.68217592592592591</v>
      </c>
      <c r="G30691" s="2"/>
      <c r="H30691">
        <v>2</v>
      </c>
    </row>
    <row r="30692" spans="1:8" x14ac:dyDescent="0.35">
      <c r="A30692">
        <v>148646</v>
      </c>
      <c r="B30692">
        <v>0</v>
      </c>
      <c r="C30692">
        <v>1</v>
      </c>
      <c r="D30692" t="s">
        <v>169</v>
      </c>
      <c r="E30692" s="2">
        <v>0.68391203703703707</v>
      </c>
      <c r="F30692" s="2">
        <v>0.68437499999999996</v>
      </c>
      <c r="G30692" s="2"/>
      <c r="H30692">
        <v>2</v>
      </c>
    </row>
    <row r="30693" spans="1:8" x14ac:dyDescent="0.35">
      <c r="A30693">
        <v>148646</v>
      </c>
      <c r="B30693">
        <v>0</v>
      </c>
      <c r="C30693">
        <v>1</v>
      </c>
      <c r="D30693" t="s">
        <v>170</v>
      </c>
      <c r="E30693" s="2">
        <v>0.68587962962962967</v>
      </c>
      <c r="F30693" s="2">
        <v>0.68634259259259256</v>
      </c>
      <c r="G30693" s="2"/>
      <c r="H30693">
        <v>2</v>
      </c>
    </row>
    <row r="30694" spans="1:8" x14ac:dyDescent="0.35">
      <c r="A30694">
        <v>148646</v>
      </c>
      <c r="B30694">
        <v>0</v>
      </c>
      <c r="C30694">
        <v>1</v>
      </c>
      <c r="D30694" t="s">
        <v>171</v>
      </c>
      <c r="E30694" s="2">
        <v>0.68773148148148144</v>
      </c>
      <c r="F30694" s="2">
        <v>0.68819444444444444</v>
      </c>
      <c r="G30694" s="2"/>
      <c r="H30694">
        <v>2</v>
      </c>
    </row>
    <row r="30695" spans="1:8" x14ac:dyDescent="0.35">
      <c r="A30695">
        <v>148646</v>
      </c>
      <c r="B30695">
        <v>0</v>
      </c>
      <c r="C30695">
        <v>1</v>
      </c>
      <c r="D30695" t="s">
        <v>26</v>
      </c>
      <c r="E30695" s="2">
        <v>0.69131944444444449</v>
      </c>
      <c r="H30695">
        <v>1</v>
      </c>
    </row>
    <row r="30696" spans="1:8" x14ac:dyDescent="0.35">
      <c r="A30696">
        <v>147437</v>
      </c>
      <c r="B30696">
        <v>0</v>
      </c>
      <c r="C30696">
        <v>1</v>
      </c>
      <c r="D30696" t="s">
        <v>19</v>
      </c>
      <c r="F30696" s="2">
        <v>0.67731481481481481</v>
      </c>
      <c r="G30696" s="2"/>
      <c r="H30696">
        <v>3</v>
      </c>
    </row>
    <row r="30697" spans="1:8" x14ac:dyDescent="0.35">
      <c r="A30697">
        <v>147437</v>
      </c>
      <c r="B30697">
        <v>0</v>
      </c>
      <c r="C30697">
        <v>1</v>
      </c>
      <c r="D30697" t="s">
        <v>148</v>
      </c>
      <c r="E30697" s="2">
        <v>0.68032407407407403</v>
      </c>
      <c r="F30697" s="2">
        <v>0.68078703703703702</v>
      </c>
      <c r="G30697" s="2"/>
      <c r="H30697">
        <v>1</v>
      </c>
    </row>
    <row r="30698" spans="1:8" x14ac:dyDescent="0.35">
      <c r="A30698">
        <v>147437</v>
      </c>
      <c r="B30698">
        <v>0</v>
      </c>
      <c r="C30698">
        <v>1</v>
      </c>
      <c r="D30698" t="s">
        <v>149</v>
      </c>
      <c r="E30698" s="2">
        <v>0.68240740740740746</v>
      </c>
      <c r="F30698" s="2">
        <v>0.68298611111111107</v>
      </c>
      <c r="G30698" s="2"/>
      <c r="H30698">
        <v>1</v>
      </c>
    </row>
    <row r="30699" spans="1:8" x14ac:dyDescent="0.35">
      <c r="A30699">
        <v>147437</v>
      </c>
      <c r="B30699">
        <v>0</v>
      </c>
      <c r="C30699">
        <v>1</v>
      </c>
      <c r="D30699" t="s">
        <v>150</v>
      </c>
      <c r="E30699" s="2">
        <v>0.68495370370370368</v>
      </c>
      <c r="F30699" s="2">
        <v>0.68564814814814812</v>
      </c>
      <c r="G30699" s="2"/>
      <c r="H30699">
        <v>1</v>
      </c>
    </row>
    <row r="30700" spans="1:8" x14ac:dyDescent="0.35">
      <c r="A30700">
        <v>147437</v>
      </c>
      <c r="B30700">
        <v>0</v>
      </c>
      <c r="C30700">
        <v>1</v>
      </c>
      <c r="D30700" t="s">
        <v>151</v>
      </c>
      <c r="E30700" s="2">
        <v>0.687037037037037</v>
      </c>
      <c r="F30700" s="2">
        <v>0.6875</v>
      </c>
      <c r="G30700" s="2"/>
      <c r="H30700">
        <v>1</v>
      </c>
    </row>
    <row r="30701" spans="1:8" x14ac:dyDescent="0.35">
      <c r="A30701">
        <v>147437</v>
      </c>
      <c r="B30701">
        <v>0</v>
      </c>
      <c r="C30701">
        <v>1</v>
      </c>
      <c r="D30701" t="s">
        <v>90</v>
      </c>
      <c r="E30701" s="2">
        <v>0.68888888888888888</v>
      </c>
      <c r="F30701" s="2">
        <v>0.68958333333333333</v>
      </c>
      <c r="G30701" s="2"/>
      <c r="H30701">
        <v>1</v>
      </c>
    </row>
    <row r="30702" spans="1:8" x14ac:dyDescent="0.35">
      <c r="A30702">
        <v>147437</v>
      </c>
      <c r="B30702">
        <v>0</v>
      </c>
      <c r="C30702">
        <v>1</v>
      </c>
      <c r="D30702" t="s">
        <v>59</v>
      </c>
      <c r="E30702" s="2">
        <v>0.69143518518518521</v>
      </c>
      <c r="F30702" s="2">
        <v>0.6918981481481481</v>
      </c>
      <c r="G30702" s="2"/>
      <c r="H30702">
        <v>1</v>
      </c>
    </row>
    <row r="30703" spans="1:8" x14ac:dyDescent="0.35">
      <c r="A30703">
        <v>147437</v>
      </c>
      <c r="B30703">
        <v>0</v>
      </c>
      <c r="C30703">
        <v>1</v>
      </c>
      <c r="D30703" t="s">
        <v>144</v>
      </c>
      <c r="E30703" s="2">
        <v>0.69305555555555554</v>
      </c>
      <c r="F30703" s="2">
        <v>0.69351851851851853</v>
      </c>
      <c r="G30703" s="2"/>
      <c r="H30703">
        <v>1</v>
      </c>
    </row>
    <row r="30704" spans="1:8" x14ac:dyDescent="0.35">
      <c r="A30704">
        <v>147437</v>
      </c>
      <c r="B30704">
        <v>0</v>
      </c>
      <c r="C30704">
        <v>1</v>
      </c>
      <c r="D30704" t="s">
        <v>9</v>
      </c>
      <c r="E30704" s="2">
        <v>0.69490740740740742</v>
      </c>
      <c r="F30704" s="2">
        <v>0.69537037037037042</v>
      </c>
      <c r="G30704" s="2"/>
      <c r="H30704">
        <v>1</v>
      </c>
    </row>
    <row r="30705" spans="1:8" x14ac:dyDescent="0.35">
      <c r="A30705">
        <v>147437</v>
      </c>
      <c r="B30705">
        <v>0</v>
      </c>
      <c r="C30705">
        <v>1</v>
      </c>
      <c r="D30705" t="s">
        <v>93</v>
      </c>
      <c r="E30705" s="2">
        <v>0.69664351851851847</v>
      </c>
      <c r="F30705" s="2">
        <v>0.69710648148148147</v>
      </c>
      <c r="G30705" s="2"/>
      <c r="H30705">
        <v>1</v>
      </c>
    </row>
    <row r="30706" spans="1:8" x14ac:dyDescent="0.35">
      <c r="A30706">
        <v>147437</v>
      </c>
      <c r="B30706">
        <v>0</v>
      </c>
      <c r="C30706">
        <v>1</v>
      </c>
      <c r="D30706" t="s">
        <v>123</v>
      </c>
      <c r="E30706" s="2">
        <v>0.69907407407407407</v>
      </c>
      <c r="F30706" s="2">
        <v>0.69965277777777779</v>
      </c>
      <c r="G30706" s="2"/>
      <c r="H30706">
        <v>1</v>
      </c>
    </row>
    <row r="30707" spans="1:8" x14ac:dyDescent="0.35">
      <c r="A30707">
        <v>147437</v>
      </c>
      <c r="B30707">
        <v>0</v>
      </c>
      <c r="C30707">
        <v>1</v>
      </c>
      <c r="D30707" t="s">
        <v>21</v>
      </c>
      <c r="E30707" s="2">
        <v>0.70231481481481484</v>
      </c>
      <c r="F30707" s="2">
        <v>0.70289351851851856</v>
      </c>
      <c r="G30707" s="2"/>
      <c r="H30707" t="s">
        <v>114</v>
      </c>
    </row>
    <row r="30708" spans="1:8" x14ac:dyDescent="0.35">
      <c r="A30708">
        <v>147437</v>
      </c>
      <c r="B30708">
        <v>0</v>
      </c>
      <c r="C30708">
        <v>1</v>
      </c>
      <c r="D30708" t="s">
        <v>45</v>
      </c>
      <c r="E30708" s="2">
        <v>0.70543981481481477</v>
      </c>
      <c r="F30708" s="2">
        <v>0.70636574074074077</v>
      </c>
      <c r="G30708" s="2"/>
      <c r="H30708" t="s">
        <v>152</v>
      </c>
    </row>
    <row r="30709" spans="1:8" x14ac:dyDescent="0.35">
      <c r="A30709">
        <v>147437</v>
      </c>
      <c r="B30709">
        <v>0</v>
      </c>
      <c r="C30709">
        <v>1</v>
      </c>
      <c r="D30709" t="s">
        <v>24</v>
      </c>
      <c r="E30709" s="2">
        <v>0.71319444444444446</v>
      </c>
      <c r="F30709" s="2">
        <v>0.71388888888888891</v>
      </c>
      <c r="G30709" s="2"/>
      <c r="H30709" t="s">
        <v>152</v>
      </c>
    </row>
    <row r="30710" spans="1:8" x14ac:dyDescent="0.35">
      <c r="A30710">
        <v>147437</v>
      </c>
      <c r="B30710">
        <v>0</v>
      </c>
      <c r="C30710">
        <v>1</v>
      </c>
      <c r="D30710" t="s">
        <v>39</v>
      </c>
      <c r="E30710" s="2">
        <v>0.71898148148148144</v>
      </c>
      <c r="F30710" s="2">
        <v>0.71967592592592589</v>
      </c>
      <c r="G30710" s="2"/>
      <c r="H30710" t="s">
        <v>152</v>
      </c>
    </row>
    <row r="30711" spans="1:8" x14ac:dyDescent="0.35">
      <c r="A30711">
        <v>147437</v>
      </c>
      <c r="B30711">
        <v>0</v>
      </c>
      <c r="C30711">
        <v>1</v>
      </c>
      <c r="D30711" t="s">
        <v>121</v>
      </c>
      <c r="E30711" s="2">
        <v>0.72268518518518521</v>
      </c>
      <c r="F30711" s="2">
        <v>0.7231481481481481</v>
      </c>
      <c r="G30711" s="2"/>
      <c r="H30711" t="s">
        <v>152</v>
      </c>
    </row>
    <row r="30712" spans="1:8" x14ac:dyDescent="0.35">
      <c r="A30712">
        <v>147437</v>
      </c>
      <c r="B30712">
        <v>0</v>
      </c>
      <c r="C30712">
        <v>1</v>
      </c>
      <c r="D30712" t="s">
        <v>120</v>
      </c>
      <c r="E30712" s="2">
        <v>0.7255787037037037</v>
      </c>
      <c r="F30712" s="2">
        <v>0.7260416666666667</v>
      </c>
      <c r="G30712" s="2"/>
      <c r="H30712" t="s">
        <v>152</v>
      </c>
    </row>
    <row r="30713" spans="1:8" x14ac:dyDescent="0.35">
      <c r="A30713">
        <v>147437</v>
      </c>
      <c r="B30713">
        <v>0</v>
      </c>
      <c r="C30713">
        <v>1</v>
      </c>
      <c r="D30713" t="s">
        <v>119</v>
      </c>
      <c r="E30713" s="2">
        <v>0.72824074074074074</v>
      </c>
      <c r="F30713" s="2">
        <v>0.72870370370370374</v>
      </c>
      <c r="G30713" s="2"/>
      <c r="H30713" t="s">
        <v>152</v>
      </c>
    </row>
    <row r="30714" spans="1:8" x14ac:dyDescent="0.35">
      <c r="A30714">
        <v>147437</v>
      </c>
      <c r="B30714">
        <v>0</v>
      </c>
      <c r="C30714">
        <v>1</v>
      </c>
      <c r="D30714" t="s">
        <v>118</v>
      </c>
      <c r="E30714" s="2">
        <v>0.73090277777777779</v>
      </c>
      <c r="F30714" s="2">
        <v>0.73136574074074079</v>
      </c>
      <c r="G30714" s="2"/>
      <c r="H30714" t="s">
        <v>152</v>
      </c>
    </row>
    <row r="30715" spans="1:8" x14ac:dyDescent="0.35">
      <c r="A30715">
        <v>147437</v>
      </c>
      <c r="B30715">
        <v>0</v>
      </c>
      <c r="C30715">
        <v>1</v>
      </c>
      <c r="D30715" t="s">
        <v>117</v>
      </c>
      <c r="E30715" s="2">
        <v>0.73333333333333328</v>
      </c>
      <c r="F30715" s="2">
        <v>0.73379629629629628</v>
      </c>
      <c r="G30715" s="2"/>
      <c r="H30715" t="s">
        <v>152</v>
      </c>
    </row>
    <row r="30716" spans="1:8" x14ac:dyDescent="0.35">
      <c r="A30716">
        <v>147437</v>
      </c>
      <c r="B30716">
        <v>0</v>
      </c>
      <c r="C30716">
        <v>1</v>
      </c>
      <c r="D30716" t="s">
        <v>116</v>
      </c>
      <c r="E30716" s="2">
        <v>0.73819444444444449</v>
      </c>
      <c r="F30716" s="2">
        <v>0.73865740740740737</v>
      </c>
      <c r="G30716" s="2"/>
      <c r="H30716" t="s">
        <v>152</v>
      </c>
    </row>
    <row r="30717" spans="1:8" x14ac:dyDescent="0.35">
      <c r="A30717">
        <v>147437</v>
      </c>
      <c r="B30717">
        <v>0</v>
      </c>
      <c r="C30717">
        <v>1</v>
      </c>
      <c r="D30717" t="s">
        <v>6</v>
      </c>
      <c r="E30717" s="2">
        <v>0.74016203703703709</v>
      </c>
      <c r="H30717" t="s">
        <v>115</v>
      </c>
    </row>
    <row r="30718" spans="1:8" x14ac:dyDescent="0.35">
      <c r="A30718">
        <v>148038</v>
      </c>
      <c r="B30718">
        <v>0</v>
      </c>
      <c r="C30718">
        <v>1</v>
      </c>
      <c r="D30718" t="s">
        <v>45</v>
      </c>
      <c r="F30718" s="2">
        <v>0.68009259259259258</v>
      </c>
      <c r="G30718" s="2"/>
      <c r="H30718" t="s">
        <v>110</v>
      </c>
    </row>
    <row r="30719" spans="1:8" x14ac:dyDescent="0.35">
      <c r="A30719">
        <v>148038</v>
      </c>
      <c r="B30719">
        <v>0</v>
      </c>
      <c r="C30719">
        <v>1</v>
      </c>
      <c r="D30719" t="s">
        <v>21</v>
      </c>
      <c r="E30719" s="2">
        <v>0.68159722222222219</v>
      </c>
      <c r="F30719" s="2">
        <v>0.68217592592592591</v>
      </c>
      <c r="G30719" s="2"/>
      <c r="H30719" t="s">
        <v>122</v>
      </c>
    </row>
    <row r="30720" spans="1:8" x14ac:dyDescent="0.35">
      <c r="A30720">
        <v>148038</v>
      </c>
      <c r="B30720">
        <v>0</v>
      </c>
      <c r="C30720">
        <v>1</v>
      </c>
      <c r="D30720" t="s">
        <v>123</v>
      </c>
      <c r="E30720" s="2">
        <v>0.68437499999999996</v>
      </c>
      <c r="F30720" s="2">
        <v>0.68495370370370368</v>
      </c>
      <c r="G30720" s="2"/>
      <c r="H30720">
        <v>2</v>
      </c>
    </row>
    <row r="30721" spans="1:8" x14ac:dyDescent="0.35">
      <c r="A30721">
        <v>148038</v>
      </c>
      <c r="B30721">
        <v>0</v>
      </c>
      <c r="C30721">
        <v>1</v>
      </c>
      <c r="D30721" t="s">
        <v>93</v>
      </c>
      <c r="E30721" s="2">
        <v>0.68668981481481484</v>
      </c>
      <c r="F30721" s="2">
        <v>0.68715277777777772</v>
      </c>
      <c r="G30721" s="2"/>
      <c r="H30721">
        <v>2</v>
      </c>
    </row>
    <row r="30722" spans="1:8" x14ac:dyDescent="0.35">
      <c r="A30722">
        <v>148038</v>
      </c>
      <c r="B30722">
        <v>0</v>
      </c>
      <c r="C30722">
        <v>1</v>
      </c>
      <c r="D30722" t="s">
        <v>9</v>
      </c>
      <c r="E30722" s="2">
        <v>0.68831018518518516</v>
      </c>
      <c r="F30722" s="2">
        <v>0.68877314814814816</v>
      </c>
      <c r="G30722" s="2"/>
      <c r="H30722">
        <v>2</v>
      </c>
    </row>
    <row r="30723" spans="1:8" x14ac:dyDescent="0.35">
      <c r="A30723">
        <v>148038</v>
      </c>
      <c r="B30723">
        <v>0</v>
      </c>
      <c r="C30723">
        <v>1</v>
      </c>
      <c r="D30723" t="s">
        <v>144</v>
      </c>
      <c r="E30723" s="2">
        <v>0.6899305555555556</v>
      </c>
      <c r="F30723" s="2">
        <v>0.69039351851851849</v>
      </c>
      <c r="G30723" s="2"/>
      <c r="H30723">
        <v>2</v>
      </c>
    </row>
    <row r="30724" spans="1:8" x14ac:dyDescent="0.35">
      <c r="A30724">
        <v>148038</v>
      </c>
      <c r="B30724">
        <v>0</v>
      </c>
      <c r="C30724">
        <v>1</v>
      </c>
      <c r="D30724" t="s">
        <v>59</v>
      </c>
      <c r="E30724" s="2">
        <v>0.69143518518518521</v>
      </c>
      <c r="F30724" s="2">
        <v>0.6918981481481481</v>
      </c>
      <c r="G30724" s="2"/>
      <c r="H30724">
        <v>2</v>
      </c>
    </row>
    <row r="30725" spans="1:8" x14ac:dyDescent="0.35">
      <c r="A30725">
        <v>148038</v>
      </c>
      <c r="B30725">
        <v>0</v>
      </c>
      <c r="C30725">
        <v>1</v>
      </c>
      <c r="D30725" t="s">
        <v>90</v>
      </c>
      <c r="E30725" s="2">
        <v>0.69328703703703709</v>
      </c>
      <c r="F30725" s="2">
        <v>0.69398148148148153</v>
      </c>
      <c r="G30725" s="2"/>
      <c r="H30725">
        <v>2</v>
      </c>
    </row>
    <row r="30726" spans="1:8" x14ac:dyDescent="0.35">
      <c r="A30726">
        <v>148038</v>
      </c>
      <c r="B30726">
        <v>0</v>
      </c>
      <c r="C30726">
        <v>1</v>
      </c>
      <c r="D30726" t="s">
        <v>151</v>
      </c>
      <c r="E30726" s="2">
        <v>0.69513888888888886</v>
      </c>
      <c r="F30726" s="2">
        <v>0.69560185185185186</v>
      </c>
      <c r="G30726" s="2"/>
      <c r="H30726">
        <v>2</v>
      </c>
    </row>
    <row r="30727" spans="1:8" x14ac:dyDescent="0.35">
      <c r="A30727">
        <v>148038</v>
      </c>
      <c r="B30727">
        <v>0</v>
      </c>
      <c r="C30727">
        <v>1</v>
      </c>
      <c r="D30727" t="s">
        <v>150</v>
      </c>
      <c r="E30727" s="2">
        <v>0.69664351851851847</v>
      </c>
      <c r="F30727" s="2">
        <v>0.69733796296296291</v>
      </c>
      <c r="G30727" s="2"/>
      <c r="H30727">
        <v>2</v>
      </c>
    </row>
    <row r="30728" spans="1:8" x14ac:dyDescent="0.35">
      <c r="A30728">
        <v>148038</v>
      </c>
      <c r="B30728">
        <v>0</v>
      </c>
      <c r="C30728">
        <v>1</v>
      </c>
      <c r="D30728" t="s">
        <v>149</v>
      </c>
      <c r="E30728" s="2">
        <v>0.69861111111111107</v>
      </c>
      <c r="F30728" s="2">
        <v>0.69918981481481479</v>
      </c>
      <c r="G30728" s="2"/>
      <c r="H30728">
        <v>2</v>
      </c>
    </row>
    <row r="30729" spans="1:8" x14ac:dyDescent="0.35">
      <c r="A30729">
        <v>148038</v>
      </c>
      <c r="B30729">
        <v>0</v>
      </c>
      <c r="C30729">
        <v>1</v>
      </c>
      <c r="D30729" t="s">
        <v>148</v>
      </c>
      <c r="E30729" s="2">
        <v>0.7006944444444444</v>
      </c>
      <c r="F30729" s="2">
        <v>0.7011574074074074</v>
      </c>
      <c r="G30729" s="2"/>
      <c r="H30729">
        <v>2</v>
      </c>
    </row>
    <row r="30730" spans="1:8" x14ac:dyDescent="0.35">
      <c r="A30730">
        <v>148038</v>
      </c>
      <c r="B30730">
        <v>0</v>
      </c>
      <c r="C30730">
        <v>1</v>
      </c>
      <c r="D30730" t="s">
        <v>19</v>
      </c>
      <c r="E30730" s="2">
        <v>0.70428240740740744</v>
      </c>
      <c r="H30730">
        <v>3</v>
      </c>
    </row>
    <row r="30731" spans="1:8" x14ac:dyDescent="0.35">
      <c r="A30731">
        <v>145038</v>
      </c>
      <c r="B30731">
        <v>0</v>
      </c>
      <c r="C30731">
        <v>1</v>
      </c>
      <c r="D30731" t="s">
        <v>45</v>
      </c>
      <c r="F30731" s="2">
        <v>0.68402777777777779</v>
      </c>
      <c r="G30731" s="2"/>
      <c r="H30731" t="s">
        <v>110</v>
      </c>
    </row>
    <row r="30732" spans="1:8" x14ac:dyDescent="0.35">
      <c r="A30732">
        <v>145038</v>
      </c>
      <c r="B30732">
        <v>0</v>
      </c>
      <c r="C30732">
        <v>1</v>
      </c>
      <c r="D30732" t="s">
        <v>21</v>
      </c>
      <c r="E30732" s="2">
        <v>0.68587962962962967</v>
      </c>
      <c r="F30732" s="2">
        <v>0.68645833333333328</v>
      </c>
      <c r="G30732" s="2"/>
      <c r="H30732" t="s">
        <v>122</v>
      </c>
    </row>
    <row r="30733" spans="1:8" x14ac:dyDescent="0.35">
      <c r="A30733">
        <v>145038</v>
      </c>
      <c r="B30733">
        <v>0</v>
      </c>
      <c r="C30733">
        <v>1</v>
      </c>
      <c r="D30733" t="s">
        <v>123</v>
      </c>
      <c r="E30733" s="2">
        <v>0.68877314814814816</v>
      </c>
      <c r="F30733" s="2">
        <v>0.68935185185185188</v>
      </c>
      <c r="G30733" s="2"/>
      <c r="H30733">
        <v>2</v>
      </c>
    </row>
    <row r="30734" spans="1:8" x14ac:dyDescent="0.35">
      <c r="A30734">
        <v>145038</v>
      </c>
      <c r="B30734">
        <v>0</v>
      </c>
      <c r="C30734">
        <v>1</v>
      </c>
      <c r="D30734" t="s">
        <v>93</v>
      </c>
      <c r="E30734" s="2">
        <v>0.69108796296296293</v>
      </c>
      <c r="F30734" s="2">
        <v>0.69155092592592593</v>
      </c>
      <c r="G30734" s="2"/>
      <c r="H30734">
        <v>2</v>
      </c>
    </row>
    <row r="30735" spans="1:8" x14ac:dyDescent="0.35">
      <c r="A30735">
        <v>145038</v>
      </c>
      <c r="B30735">
        <v>0</v>
      </c>
      <c r="C30735">
        <v>1</v>
      </c>
      <c r="D30735" t="s">
        <v>9</v>
      </c>
      <c r="E30735" s="2">
        <v>0.69270833333333337</v>
      </c>
      <c r="F30735" s="2">
        <v>0.69317129629629626</v>
      </c>
      <c r="G30735" s="2"/>
      <c r="H30735">
        <v>2</v>
      </c>
    </row>
    <row r="30736" spans="1:8" x14ac:dyDescent="0.35">
      <c r="A30736">
        <v>145038</v>
      </c>
      <c r="B30736">
        <v>0</v>
      </c>
      <c r="C30736">
        <v>1</v>
      </c>
      <c r="D30736" t="s">
        <v>144</v>
      </c>
      <c r="E30736" s="2">
        <v>0.6943287037037037</v>
      </c>
      <c r="F30736" s="2">
        <v>0.6947916666666667</v>
      </c>
      <c r="G30736" s="2"/>
      <c r="H30736">
        <v>2</v>
      </c>
    </row>
    <row r="30737" spans="1:8" x14ac:dyDescent="0.35">
      <c r="A30737">
        <v>145038</v>
      </c>
      <c r="B30737">
        <v>0</v>
      </c>
      <c r="C30737">
        <v>1</v>
      </c>
      <c r="D30737" t="s">
        <v>59</v>
      </c>
      <c r="E30737" s="2">
        <v>0.6958333333333333</v>
      </c>
      <c r="F30737" s="2">
        <v>0.6962962962962963</v>
      </c>
      <c r="G30737" s="2"/>
      <c r="H30737">
        <v>2</v>
      </c>
    </row>
    <row r="30738" spans="1:8" x14ac:dyDescent="0.35">
      <c r="A30738">
        <v>145038</v>
      </c>
      <c r="B30738">
        <v>0</v>
      </c>
      <c r="C30738">
        <v>1</v>
      </c>
      <c r="D30738" t="s">
        <v>143</v>
      </c>
      <c r="E30738" s="2">
        <v>0.69745370370370374</v>
      </c>
      <c r="F30738" s="2">
        <v>0.69814814814814818</v>
      </c>
      <c r="G30738" s="2"/>
      <c r="H30738">
        <v>2</v>
      </c>
    </row>
    <row r="30739" spans="1:8" x14ac:dyDescent="0.35">
      <c r="A30739">
        <v>145038</v>
      </c>
      <c r="B30739">
        <v>0</v>
      </c>
      <c r="C30739">
        <v>1</v>
      </c>
      <c r="D30739" t="s">
        <v>142</v>
      </c>
      <c r="E30739" s="2">
        <v>0.69884259259259263</v>
      </c>
      <c r="F30739" s="2">
        <v>0.69930555555555551</v>
      </c>
      <c r="G30739" s="2"/>
      <c r="H30739">
        <v>2</v>
      </c>
    </row>
    <row r="30740" spans="1:8" x14ac:dyDescent="0.35">
      <c r="A30740">
        <v>145038</v>
      </c>
      <c r="B30740">
        <v>0</v>
      </c>
      <c r="C30740">
        <v>1</v>
      </c>
      <c r="D30740" t="s">
        <v>46</v>
      </c>
      <c r="E30740" s="2">
        <v>0.70046296296296295</v>
      </c>
      <c r="F30740" s="2">
        <v>0.70092592592592595</v>
      </c>
      <c r="G30740" s="2"/>
      <c r="H30740">
        <v>2</v>
      </c>
    </row>
    <row r="30741" spans="1:8" x14ac:dyDescent="0.35">
      <c r="A30741">
        <v>145038</v>
      </c>
      <c r="B30741">
        <v>0</v>
      </c>
      <c r="C30741">
        <v>1</v>
      </c>
      <c r="D30741" t="s">
        <v>141</v>
      </c>
      <c r="E30741" s="2">
        <v>0.70173611111111112</v>
      </c>
      <c r="F30741" s="2">
        <v>0.70219907407407411</v>
      </c>
      <c r="G30741" s="2"/>
      <c r="H30741">
        <v>2</v>
      </c>
    </row>
    <row r="30742" spans="1:8" x14ac:dyDescent="0.35">
      <c r="A30742">
        <v>145038</v>
      </c>
      <c r="B30742">
        <v>0</v>
      </c>
      <c r="C30742">
        <v>1</v>
      </c>
      <c r="D30742" t="s">
        <v>140</v>
      </c>
      <c r="E30742" s="2">
        <v>0.70370370370370372</v>
      </c>
      <c r="F30742" s="2">
        <v>0.70439814814814816</v>
      </c>
      <c r="G30742" s="2"/>
      <c r="H30742">
        <v>2</v>
      </c>
    </row>
    <row r="30743" spans="1:8" x14ac:dyDescent="0.35">
      <c r="A30743">
        <v>145038</v>
      </c>
      <c r="B30743">
        <v>0</v>
      </c>
      <c r="C30743">
        <v>1</v>
      </c>
      <c r="D30743" t="s">
        <v>95</v>
      </c>
      <c r="E30743" s="2">
        <v>0.70578703703703705</v>
      </c>
      <c r="F30743" s="2">
        <v>0.70636574074074077</v>
      </c>
      <c r="G30743" s="2"/>
      <c r="H30743">
        <v>2</v>
      </c>
    </row>
    <row r="30744" spans="1:8" x14ac:dyDescent="0.35">
      <c r="A30744">
        <v>145038</v>
      </c>
      <c r="B30744">
        <v>0</v>
      </c>
      <c r="C30744">
        <v>1</v>
      </c>
      <c r="D30744" t="s">
        <v>72</v>
      </c>
      <c r="E30744" s="2">
        <v>0.70798611111111109</v>
      </c>
      <c r="F30744" s="2">
        <v>0.70856481481481481</v>
      </c>
      <c r="G30744" s="2"/>
      <c r="H30744">
        <v>2</v>
      </c>
    </row>
    <row r="30745" spans="1:8" x14ac:dyDescent="0.35">
      <c r="A30745">
        <v>145038</v>
      </c>
      <c r="B30745">
        <v>0</v>
      </c>
      <c r="C30745">
        <v>1</v>
      </c>
      <c r="D30745" t="s">
        <v>139</v>
      </c>
      <c r="E30745" s="2">
        <v>0.71018518518518514</v>
      </c>
      <c r="F30745" s="2">
        <v>0.71087962962962958</v>
      </c>
      <c r="G30745" s="2"/>
      <c r="H30745">
        <v>2</v>
      </c>
    </row>
    <row r="30746" spans="1:8" x14ac:dyDescent="0.35">
      <c r="A30746">
        <v>145038</v>
      </c>
      <c r="B30746">
        <v>0</v>
      </c>
      <c r="C30746">
        <v>1</v>
      </c>
      <c r="D30746" t="s">
        <v>138</v>
      </c>
      <c r="E30746" s="2">
        <v>0.71284722222222219</v>
      </c>
      <c r="F30746" s="2">
        <v>0.71331018518518519</v>
      </c>
      <c r="G30746" s="2"/>
      <c r="H30746">
        <v>2</v>
      </c>
    </row>
    <row r="30747" spans="1:8" x14ac:dyDescent="0.35">
      <c r="A30747">
        <v>145038</v>
      </c>
      <c r="B30747">
        <v>0</v>
      </c>
      <c r="C30747">
        <v>1</v>
      </c>
      <c r="D30747" t="s">
        <v>137</v>
      </c>
      <c r="E30747" s="2">
        <v>0.71458333333333335</v>
      </c>
      <c r="F30747" s="2">
        <v>0.71504629629629635</v>
      </c>
      <c r="G30747" s="2"/>
      <c r="H30747">
        <v>2</v>
      </c>
    </row>
    <row r="30748" spans="1:8" x14ac:dyDescent="0.35">
      <c r="A30748">
        <v>145038</v>
      </c>
      <c r="B30748">
        <v>0</v>
      </c>
      <c r="C30748">
        <v>1</v>
      </c>
      <c r="D30748" t="s">
        <v>136</v>
      </c>
      <c r="E30748" s="2">
        <v>0.71666666666666667</v>
      </c>
      <c r="F30748" s="2">
        <v>0.71712962962962967</v>
      </c>
      <c r="G30748" s="2"/>
      <c r="H30748">
        <v>2</v>
      </c>
    </row>
    <row r="30749" spans="1:8" x14ac:dyDescent="0.35">
      <c r="A30749">
        <v>145038</v>
      </c>
      <c r="B30749">
        <v>0</v>
      </c>
      <c r="C30749">
        <v>1</v>
      </c>
      <c r="D30749" t="s">
        <v>135</v>
      </c>
      <c r="E30749" s="2">
        <v>0.71851851851851856</v>
      </c>
      <c r="F30749" s="2">
        <v>0.71898148148148144</v>
      </c>
      <c r="G30749" s="2"/>
      <c r="H30749">
        <v>2</v>
      </c>
    </row>
    <row r="30750" spans="1:8" x14ac:dyDescent="0.35">
      <c r="A30750">
        <v>145038</v>
      </c>
      <c r="B30750">
        <v>1</v>
      </c>
      <c r="C30750">
        <v>1</v>
      </c>
      <c r="D30750" t="s">
        <v>38</v>
      </c>
      <c r="E30750" s="2">
        <v>0.72106481481481477</v>
      </c>
      <c r="F30750" s="2">
        <v>0.72175925925925921</v>
      </c>
      <c r="G30750" s="2"/>
      <c r="H30750" t="s">
        <v>172</v>
      </c>
    </row>
    <row r="30751" spans="1:8" x14ac:dyDescent="0.35">
      <c r="A30751">
        <v>145038</v>
      </c>
      <c r="B30751">
        <v>1</v>
      </c>
      <c r="C30751">
        <v>1</v>
      </c>
      <c r="D30751" t="s">
        <v>133</v>
      </c>
      <c r="E30751" s="2">
        <v>0.72326388888888893</v>
      </c>
      <c r="F30751" s="2">
        <v>0.72372685185185182</v>
      </c>
      <c r="G30751" s="2"/>
      <c r="H30751">
        <v>1</v>
      </c>
    </row>
    <row r="30752" spans="1:8" x14ac:dyDescent="0.35">
      <c r="A30752">
        <v>145038</v>
      </c>
      <c r="B30752">
        <v>1</v>
      </c>
      <c r="C30752">
        <v>1</v>
      </c>
      <c r="D30752" t="s">
        <v>132</v>
      </c>
      <c r="E30752" s="2">
        <v>0.72546296296296298</v>
      </c>
      <c r="F30752" s="2">
        <v>0.72592592592592597</v>
      </c>
      <c r="G30752" s="2"/>
      <c r="H30752">
        <v>1</v>
      </c>
    </row>
    <row r="30753" spans="1:8" x14ac:dyDescent="0.35">
      <c r="A30753">
        <v>145038</v>
      </c>
      <c r="B30753">
        <v>1</v>
      </c>
      <c r="C30753">
        <v>1</v>
      </c>
      <c r="D30753" t="s">
        <v>31</v>
      </c>
      <c r="E30753" s="2">
        <v>0.72847222222222219</v>
      </c>
      <c r="H30753" t="s">
        <v>131</v>
      </c>
    </row>
    <row r="30754" spans="1:8" x14ac:dyDescent="0.35">
      <c r="A30754">
        <v>147239</v>
      </c>
      <c r="B30754">
        <v>0</v>
      </c>
      <c r="C30754">
        <v>1</v>
      </c>
      <c r="D30754" t="s">
        <v>23</v>
      </c>
      <c r="F30754" s="2">
        <v>0.68402777777777779</v>
      </c>
      <c r="G30754" s="2"/>
      <c r="H30754">
        <v>1</v>
      </c>
    </row>
    <row r="30755" spans="1:8" x14ac:dyDescent="0.35">
      <c r="A30755">
        <v>147239</v>
      </c>
      <c r="B30755">
        <v>0</v>
      </c>
      <c r="C30755">
        <v>1</v>
      </c>
      <c r="D30755" t="s">
        <v>145</v>
      </c>
      <c r="E30755" s="2">
        <v>0.68611111111111112</v>
      </c>
      <c r="F30755" s="2">
        <v>0.68657407407407411</v>
      </c>
      <c r="G30755" s="2"/>
      <c r="H30755">
        <v>1</v>
      </c>
    </row>
    <row r="30756" spans="1:8" x14ac:dyDescent="0.35">
      <c r="A30756">
        <v>147239</v>
      </c>
      <c r="B30756">
        <v>0</v>
      </c>
      <c r="C30756">
        <v>1</v>
      </c>
      <c r="D30756" t="s">
        <v>146</v>
      </c>
      <c r="E30756" s="2">
        <v>0.68854166666666672</v>
      </c>
      <c r="F30756" s="2">
        <v>0.68900462962962961</v>
      </c>
      <c r="G30756" s="2"/>
      <c r="H30756" t="s">
        <v>147</v>
      </c>
    </row>
    <row r="30757" spans="1:8" x14ac:dyDescent="0.35">
      <c r="A30757">
        <v>147239</v>
      </c>
      <c r="B30757">
        <v>0</v>
      </c>
      <c r="C30757">
        <v>1</v>
      </c>
      <c r="D30757" t="s">
        <v>19</v>
      </c>
      <c r="E30757" s="2">
        <v>0.69062500000000004</v>
      </c>
      <c r="F30757" s="2">
        <v>0.69108796296296293</v>
      </c>
      <c r="G30757" s="2"/>
      <c r="H30757">
        <v>1</v>
      </c>
    </row>
    <row r="30758" spans="1:8" x14ac:dyDescent="0.35">
      <c r="A30758">
        <v>147239</v>
      </c>
      <c r="B30758">
        <v>0</v>
      </c>
      <c r="C30758">
        <v>1</v>
      </c>
      <c r="D30758" t="s">
        <v>148</v>
      </c>
      <c r="E30758" s="2">
        <v>0.69421296296296298</v>
      </c>
      <c r="F30758" s="2">
        <v>0.69467592592592597</v>
      </c>
      <c r="G30758" s="2"/>
      <c r="H30758">
        <v>1</v>
      </c>
    </row>
    <row r="30759" spans="1:8" x14ac:dyDescent="0.35">
      <c r="A30759">
        <v>147239</v>
      </c>
      <c r="B30759">
        <v>0</v>
      </c>
      <c r="C30759">
        <v>1</v>
      </c>
      <c r="D30759" t="s">
        <v>149</v>
      </c>
      <c r="E30759" s="2">
        <v>0.6962962962962963</v>
      </c>
      <c r="F30759" s="2">
        <v>0.69687500000000002</v>
      </c>
      <c r="G30759" s="2"/>
      <c r="H30759">
        <v>1</v>
      </c>
    </row>
    <row r="30760" spans="1:8" x14ac:dyDescent="0.35">
      <c r="A30760">
        <v>147239</v>
      </c>
      <c r="B30760">
        <v>0</v>
      </c>
      <c r="C30760">
        <v>1</v>
      </c>
      <c r="D30760" t="s">
        <v>150</v>
      </c>
      <c r="E30760" s="2">
        <v>0.69837962962962963</v>
      </c>
      <c r="F30760" s="2">
        <v>0.69907407407407407</v>
      </c>
      <c r="G30760" s="2"/>
      <c r="H30760">
        <v>1</v>
      </c>
    </row>
    <row r="30761" spans="1:8" x14ac:dyDescent="0.35">
      <c r="A30761">
        <v>147239</v>
      </c>
      <c r="B30761">
        <v>0</v>
      </c>
      <c r="C30761">
        <v>1</v>
      </c>
      <c r="D30761" t="s">
        <v>151</v>
      </c>
      <c r="E30761" s="2">
        <v>0.70011574074074079</v>
      </c>
      <c r="F30761" s="2">
        <v>0.70092592592592595</v>
      </c>
      <c r="G30761" s="2"/>
      <c r="H30761">
        <v>1</v>
      </c>
    </row>
    <row r="30762" spans="1:8" x14ac:dyDescent="0.35">
      <c r="A30762">
        <v>147239</v>
      </c>
      <c r="B30762">
        <v>0</v>
      </c>
      <c r="C30762">
        <v>1</v>
      </c>
      <c r="D30762" t="s">
        <v>90</v>
      </c>
      <c r="E30762" s="2">
        <v>0.70208333333333328</v>
      </c>
      <c r="F30762" s="2">
        <v>0.70277777777777772</v>
      </c>
      <c r="G30762" s="2"/>
      <c r="H30762">
        <v>1</v>
      </c>
    </row>
    <row r="30763" spans="1:8" x14ac:dyDescent="0.35">
      <c r="A30763">
        <v>147239</v>
      </c>
      <c r="B30763">
        <v>0</v>
      </c>
      <c r="C30763">
        <v>1</v>
      </c>
      <c r="D30763" t="s">
        <v>59</v>
      </c>
      <c r="E30763" s="2">
        <v>0.70439814814814816</v>
      </c>
      <c r="F30763" s="2">
        <v>0.70486111111111116</v>
      </c>
      <c r="G30763" s="2"/>
      <c r="H30763">
        <v>1</v>
      </c>
    </row>
    <row r="30764" spans="1:8" x14ac:dyDescent="0.35">
      <c r="A30764">
        <v>147239</v>
      </c>
      <c r="B30764">
        <v>0</v>
      </c>
      <c r="C30764">
        <v>1</v>
      </c>
      <c r="D30764" t="s">
        <v>144</v>
      </c>
      <c r="E30764" s="2">
        <v>0.70601851851851849</v>
      </c>
      <c r="F30764" s="2">
        <v>0.70648148148148149</v>
      </c>
      <c r="G30764" s="2"/>
      <c r="H30764">
        <v>1</v>
      </c>
    </row>
    <row r="30765" spans="1:8" x14ac:dyDescent="0.35">
      <c r="A30765">
        <v>147239</v>
      </c>
      <c r="B30765">
        <v>0</v>
      </c>
      <c r="C30765">
        <v>1</v>
      </c>
      <c r="D30765" t="s">
        <v>9</v>
      </c>
      <c r="E30765" s="2">
        <v>0.70763888888888893</v>
      </c>
      <c r="F30765" s="2">
        <v>0.70810185185185182</v>
      </c>
      <c r="G30765" s="2"/>
      <c r="H30765">
        <v>1</v>
      </c>
    </row>
    <row r="30766" spans="1:8" x14ac:dyDescent="0.35">
      <c r="A30766">
        <v>147239</v>
      </c>
      <c r="B30766">
        <v>0</v>
      </c>
      <c r="C30766">
        <v>1</v>
      </c>
      <c r="D30766" t="s">
        <v>93</v>
      </c>
      <c r="E30766" s="2">
        <v>0.70925925925925926</v>
      </c>
      <c r="F30766" s="2">
        <v>0.70972222222222225</v>
      </c>
      <c r="G30766" s="2"/>
      <c r="H30766">
        <v>1</v>
      </c>
    </row>
    <row r="30767" spans="1:8" x14ac:dyDescent="0.35">
      <c r="A30767">
        <v>147239</v>
      </c>
      <c r="B30767">
        <v>0</v>
      </c>
      <c r="C30767">
        <v>1</v>
      </c>
      <c r="D30767" t="s">
        <v>123</v>
      </c>
      <c r="E30767" s="2">
        <v>0.7114583333333333</v>
      </c>
      <c r="F30767" s="2">
        <v>0.71203703703703702</v>
      </c>
      <c r="G30767" s="2"/>
      <c r="H30767">
        <v>1</v>
      </c>
    </row>
    <row r="30768" spans="1:8" x14ac:dyDescent="0.35">
      <c r="A30768">
        <v>147239</v>
      </c>
      <c r="B30768">
        <v>0</v>
      </c>
      <c r="C30768">
        <v>1</v>
      </c>
      <c r="D30768" t="s">
        <v>21</v>
      </c>
      <c r="E30768" s="2">
        <v>0.71458333333333335</v>
      </c>
      <c r="F30768" s="2">
        <v>0.71516203703703707</v>
      </c>
      <c r="G30768" s="2"/>
      <c r="H30768" t="s">
        <v>114</v>
      </c>
    </row>
    <row r="30769" spans="1:8" x14ac:dyDescent="0.35">
      <c r="A30769">
        <v>147239</v>
      </c>
      <c r="B30769">
        <v>0</v>
      </c>
      <c r="C30769">
        <v>1</v>
      </c>
      <c r="D30769" t="s">
        <v>45</v>
      </c>
      <c r="E30769" s="2">
        <v>0.71712962962962967</v>
      </c>
      <c r="F30769" s="2">
        <v>0.71805555555555556</v>
      </c>
      <c r="G30769" s="2"/>
      <c r="H30769" t="s">
        <v>152</v>
      </c>
    </row>
    <row r="30770" spans="1:8" x14ac:dyDescent="0.35">
      <c r="A30770">
        <v>147239</v>
      </c>
      <c r="B30770">
        <v>0</v>
      </c>
      <c r="C30770">
        <v>1</v>
      </c>
      <c r="D30770" t="s">
        <v>126</v>
      </c>
      <c r="E30770" s="2">
        <v>0.72268518518518521</v>
      </c>
      <c r="F30770" s="2">
        <v>0.72372685185185182</v>
      </c>
      <c r="G30770" s="2"/>
      <c r="H30770" t="s">
        <v>152</v>
      </c>
    </row>
    <row r="30771" spans="1:8" x14ac:dyDescent="0.35">
      <c r="A30771">
        <v>147239</v>
      </c>
      <c r="B30771">
        <v>0</v>
      </c>
      <c r="C30771">
        <v>1</v>
      </c>
      <c r="D30771" t="s">
        <v>153</v>
      </c>
      <c r="E30771" s="2">
        <v>0.72673611111111114</v>
      </c>
      <c r="F30771" s="2">
        <v>0.72719907407407403</v>
      </c>
      <c r="G30771" s="2"/>
      <c r="H30771" t="s">
        <v>152</v>
      </c>
    </row>
    <row r="30772" spans="1:8" x14ac:dyDescent="0.35">
      <c r="A30772">
        <v>147239</v>
      </c>
      <c r="B30772">
        <v>0</v>
      </c>
      <c r="C30772">
        <v>1</v>
      </c>
      <c r="D30772" t="s">
        <v>154</v>
      </c>
      <c r="E30772" s="2">
        <v>0.72905092592592591</v>
      </c>
      <c r="F30772" s="2">
        <v>0.72951388888888891</v>
      </c>
      <c r="G30772" s="2"/>
      <c r="H30772" t="s">
        <v>152</v>
      </c>
    </row>
    <row r="30773" spans="1:8" x14ac:dyDescent="0.35">
      <c r="A30773">
        <v>147239</v>
      </c>
      <c r="B30773">
        <v>0</v>
      </c>
      <c r="C30773">
        <v>1</v>
      </c>
      <c r="D30773" t="s">
        <v>155</v>
      </c>
      <c r="E30773" s="2">
        <v>0.73090277777777779</v>
      </c>
      <c r="F30773" s="2">
        <v>0.73136574074074079</v>
      </c>
      <c r="G30773" s="2"/>
      <c r="H30773" t="s">
        <v>152</v>
      </c>
    </row>
    <row r="30774" spans="1:8" x14ac:dyDescent="0.35">
      <c r="A30774">
        <v>147239</v>
      </c>
      <c r="B30774">
        <v>0</v>
      </c>
      <c r="C30774">
        <v>1</v>
      </c>
      <c r="D30774" t="s">
        <v>24</v>
      </c>
      <c r="E30774" s="2">
        <v>0.73414351851851856</v>
      </c>
      <c r="H30774">
        <v>7</v>
      </c>
    </row>
    <row r="30775" spans="1:8" x14ac:dyDescent="0.35">
      <c r="A30775">
        <v>147838</v>
      </c>
      <c r="B30775">
        <v>0</v>
      </c>
      <c r="C30775">
        <v>1</v>
      </c>
      <c r="D30775" t="s">
        <v>11</v>
      </c>
      <c r="F30775" s="2">
        <v>0.68402777777777779</v>
      </c>
      <c r="G30775" s="2"/>
      <c r="H30775" t="s">
        <v>161</v>
      </c>
    </row>
    <row r="30776" spans="1:8" x14ac:dyDescent="0.35">
      <c r="A30776">
        <v>147838</v>
      </c>
      <c r="B30776">
        <v>0</v>
      </c>
      <c r="C30776">
        <v>1</v>
      </c>
      <c r="D30776" t="s">
        <v>160</v>
      </c>
      <c r="E30776" s="2">
        <v>0.68645833333333328</v>
      </c>
      <c r="F30776" s="2">
        <v>0.68692129629629628</v>
      </c>
      <c r="G30776" s="2"/>
      <c r="H30776" t="s">
        <v>110</v>
      </c>
    </row>
    <row r="30777" spans="1:8" x14ac:dyDescent="0.35">
      <c r="A30777">
        <v>147838</v>
      </c>
      <c r="B30777">
        <v>1</v>
      </c>
      <c r="C30777">
        <v>1</v>
      </c>
      <c r="D30777" t="s">
        <v>13</v>
      </c>
      <c r="E30777" s="2">
        <v>0.69062500000000004</v>
      </c>
      <c r="F30777" s="2">
        <v>0.69131944444444449</v>
      </c>
      <c r="G30777" s="2"/>
      <c r="H30777" t="s">
        <v>110</v>
      </c>
    </row>
    <row r="30778" spans="1:8" x14ac:dyDescent="0.35">
      <c r="A30778">
        <v>147838</v>
      </c>
      <c r="B30778">
        <v>1</v>
      </c>
      <c r="C30778">
        <v>1</v>
      </c>
      <c r="D30778" t="s">
        <v>146</v>
      </c>
      <c r="E30778" s="2">
        <v>0.69340277777777781</v>
      </c>
      <c r="F30778" s="2">
        <v>0.6938657407407407</v>
      </c>
      <c r="G30778" s="2"/>
      <c r="H30778" t="s">
        <v>147</v>
      </c>
    </row>
    <row r="30779" spans="1:8" x14ac:dyDescent="0.35">
      <c r="A30779">
        <v>147838</v>
      </c>
      <c r="B30779">
        <v>1</v>
      </c>
      <c r="C30779">
        <v>1</v>
      </c>
      <c r="D30779" t="s">
        <v>19</v>
      </c>
      <c r="E30779" s="2">
        <v>0.69490740740740742</v>
      </c>
      <c r="F30779" s="2">
        <v>0.69537037037037042</v>
      </c>
      <c r="G30779" s="2"/>
      <c r="H30779">
        <v>1</v>
      </c>
    </row>
    <row r="30780" spans="1:8" x14ac:dyDescent="0.35">
      <c r="A30780">
        <v>147838</v>
      </c>
      <c r="B30780">
        <v>1</v>
      </c>
      <c r="C30780">
        <v>1</v>
      </c>
      <c r="D30780" t="s">
        <v>148</v>
      </c>
      <c r="E30780" s="2">
        <v>0.69826388888888891</v>
      </c>
      <c r="F30780" s="2">
        <v>0.6987268518518519</v>
      </c>
      <c r="G30780" s="2"/>
      <c r="H30780">
        <v>1</v>
      </c>
    </row>
    <row r="30781" spans="1:8" x14ac:dyDescent="0.35">
      <c r="A30781">
        <v>147838</v>
      </c>
      <c r="B30781">
        <v>1</v>
      </c>
      <c r="C30781">
        <v>1</v>
      </c>
      <c r="D30781" t="s">
        <v>149</v>
      </c>
      <c r="E30781" s="2">
        <v>0.70023148148148151</v>
      </c>
      <c r="F30781" s="2">
        <v>0.70081018518518523</v>
      </c>
      <c r="G30781" s="2"/>
      <c r="H30781">
        <v>1</v>
      </c>
    </row>
    <row r="30782" spans="1:8" x14ac:dyDescent="0.35">
      <c r="A30782">
        <v>147838</v>
      </c>
      <c r="B30782">
        <v>1</v>
      </c>
      <c r="C30782">
        <v>1</v>
      </c>
      <c r="D30782" t="s">
        <v>150</v>
      </c>
      <c r="E30782" s="2">
        <v>0.70219907407407411</v>
      </c>
      <c r="F30782" s="2">
        <v>0.70289351851851856</v>
      </c>
      <c r="G30782" s="2"/>
      <c r="H30782">
        <v>1</v>
      </c>
    </row>
    <row r="30783" spans="1:8" x14ac:dyDescent="0.35">
      <c r="A30783">
        <v>147838</v>
      </c>
      <c r="B30783">
        <v>1</v>
      </c>
      <c r="C30783">
        <v>1</v>
      </c>
      <c r="D30783" t="s">
        <v>151</v>
      </c>
      <c r="E30783" s="2">
        <v>0.70405092592592589</v>
      </c>
      <c r="F30783" s="2">
        <v>0.70451388888888888</v>
      </c>
      <c r="G30783" s="2"/>
      <c r="H30783">
        <v>1</v>
      </c>
    </row>
    <row r="30784" spans="1:8" x14ac:dyDescent="0.35">
      <c r="A30784">
        <v>147838</v>
      </c>
      <c r="B30784">
        <v>1</v>
      </c>
      <c r="C30784">
        <v>1</v>
      </c>
      <c r="D30784" t="s">
        <v>90</v>
      </c>
      <c r="E30784" s="2">
        <v>0.70578703703703705</v>
      </c>
      <c r="F30784" s="2">
        <v>0.70648148148148149</v>
      </c>
      <c r="G30784" s="2"/>
      <c r="H30784">
        <v>1</v>
      </c>
    </row>
    <row r="30785" spans="1:8" x14ac:dyDescent="0.35">
      <c r="A30785">
        <v>147838</v>
      </c>
      <c r="B30785">
        <v>1</v>
      </c>
      <c r="C30785">
        <v>1</v>
      </c>
      <c r="D30785" t="s">
        <v>59</v>
      </c>
      <c r="E30785" s="2">
        <v>0.70798611111111109</v>
      </c>
      <c r="F30785" s="2">
        <v>0.70844907407407409</v>
      </c>
      <c r="G30785" s="2"/>
      <c r="H30785">
        <v>1</v>
      </c>
    </row>
    <row r="30786" spans="1:8" x14ac:dyDescent="0.35">
      <c r="A30786">
        <v>147838</v>
      </c>
      <c r="B30786">
        <v>1</v>
      </c>
      <c r="C30786">
        <v>1</v>
      </c>
      <c r="D30786" t="s">
        <v>144</v>
      </c>
      <c r="E30786" s="2">
        <v>0.70960648148148153</v>
      </c>
      <c r="F30786" s="2">
        <v>0.71006944444444442</v>
      </c>
      <c r="G30786" s="2"/>
      <c r="H30786">
        <v>1</v>
      </c>
    </row>
    <row r="30787" spans="1:8" x14ac:dyDescent="0.35">
      <c r="A30787">
        <v>147838</v>
      </c>
      <c r="B30787">
        <v>1</v>
      </c>
      <c r="C30787">
        <v>1</v>
      </c>
      <c r="D30787" t="s">
        <v>9</v>
      </c>
      <c r="E30787" s="2">
        <v>0.71134259259259258</v>
      </c>
      <c r="F30787" s="2">
        <v>0.71180555555555558</v>
      </c>
      <c r="G30787" s="2"/>
      <c r="H30787">
        <v>1</v>
      </c>
    </row>
    <row r="30788" spans="1:8" x14ac:dyDescent="0.35">
      <c r="A30788">
        <v>147838</v>
      </c>
      <c r="B30788">
        <v>1</v>
      </c>
      <c r="C30788">
        <v>1</v>
      </c>
      <c r="D30788" t="s">
        <v>93</v>
      </c>
      <c r="E30788" s="2">
        <v>0.71296296296296291</v>
      </c>
      <c r="F30788" s="2">
        <v>0.71342592592592591</v>
      </c>
      <c r="G30788" s="2"/>
      <c r="H30788">
        <v>1</v>
      </c>
    </row>
    <row r="30789" spans="1:8" x14ac:dyDescent="0.35">
      <c r="A30789">
        <v>147838</v>
      </c>
      <c r="B30789">
        <v>1</v>
      </c>
      <c r="C30789">
        <v>1</v>
      </c>
      <c r="D30789" t="s">
        <v>123</v>
      </c>
      <c r="E30789" s="2">
        <v>0.71527777777777779</v>
      </c>
      <c r="F30789" s="2">
        <v>0.71585648148148151</v>
      </c>
      <c r="G30789" s="2"/>
      <c r="H30789">
        <v>1</v>
      </c>
    </row>
    <row r="30790" spans="1:8" x14ac:dyDescent="0.35">
      <c r="A30790">
        <v>147838</v>
      </c>
      <c r="B30790">
        <v>1</v>
      </c>
      <c r="C30790">
        <v>1</v>
      </c>
      <c r="D30790" t="s">
        <v>21</v>
      </c>
      <c r="E30790" s="2">
        <v>0.71840277777777772</v>
      </c>
      <c r="F30790" s="2">
        <v>0.71898148148148144</v>
      </c>
      <c r="G30790" s="2"/>
      <c r="H30790" t="s">
        <v>114</v>
      </c>
    </row>
    <row r="30791" spans="1:8" x14ac:dyDescent="0.35">
      <c r="A30791">
        <v>147838</v>
      </c>
      <c r="B30791">
        <v>1</v>
      </c>
      <c r="C30791">
        <v>1</v>
      </c>
      <c r="D30791" t="s">
        <v>45</v>
      </c>
      <c r="E30791" s="2">
        <v>0.72083333333333333</v>
      </c>
      <c r="F30791" s="2">
        <v>0.72175925925925921</v>
      </c>
      <c r="G30791" s="2"/>
      <c r="H30791" t="s">
        <v>152</v>
      </c>
    </row>
    <row r="30792" spans="1:8" x14ac:dyDescent="0.35">
      <c r="A30792">
        <v>147838</v>
      </c>
      <c r="B30792">
        <v>1</v>
      </c>
      <c r="C30792">
        <v>1</v>
      </c>
      <c r="D30792" t="s">
        <v>24</v>
      </c>
      <c r="E30792" s="2">
        <v>0.72905092592592591</v>
      </c>
      <c r="F30792" s="2">
        <v>0.72974537037037035</v>
      </c>
      <c r="G30792" s="2"/>
      <c r="H30792" t="s">
        <v>152</v>
      </c>
    </row>
    <row r="30793" spans="1:8" x14ac:dyDescent="0.35">
      <c r="A30793">
        <v>147838</v>
      </c>
      <c r="B30793">
        <v>1</v>
      </c>
      <c r="C30793">
        <v>1</v>
      </c>
      <c r="D30793" t="s">
        <v>39</v>
      </c>
      <c r="E30793" s="2">
        <v>0.73530092592592589</v>
      </c>
      <c r="F30793" s="2">
        <v>0.73599537037037033</v>
      </c>
      <c r="G30793" s="2"/>
      <c r="H30793">
        <v>5</v>
      </c>
    </row>
    <row r="30794" spans="1:8" x14ac:dyDescent="0.35">
      <c r="A30794">
        <v>147838</v>
      </c>
      <c r="B30794">
        <v>1</v>
      </c>
      <c r="C30794">
        <v>1</v>
      </c>
      <c r="D30794" t="s">
        <v>108</v>
      </c>
      <c r="E30794" s="2">
        <v>0.73865740740740737</v>
      </c>
      <c r="F30794" s="2">
        <v>0.73912037037037037</v>
      </c>
      <c r="G30794" s="2"/>
      <c r="H30794">
        <v>1</v>
      </c>
    </row>
    <row r="30795" spans="1:8" x14ac:dyDescent="0.35">
      <c r="A30795">
        <v>147838</v>
      </c>
      <c r="B30795">
        <v>1</v>
      </c>
      <c r="C30795">
        <v>1</v>
      </c>
      <c r="D30795" t="s">
        <v>107</v>
      </c>
      <c r="E30795" s="2">
        <v>0.7407407407407407</v>
      </c>
      <c r="F30795" s="2">
        <v>0.7412037037037037</v>
      </c>
      <c r="G30795" s="2"/>
      <c r="H30795">
        <v>1</v>
      </c>
    </row>
    <row r="30796" spans="1:8" x14ac:dyDescent="0.35">
      <c r="A30796">
        <v>147838</v>
      </c>
      <c r="B30796">
        <v>1</v>
      </c>
      <c r="C30796">
        <v>1</v>
      </c>
      <c r="D30796" t="s">
        <v>106</v>
      </c>
      <c r="E30796" s="2">
        <v>0.74236111111111114</v>
      </c>
      <c r="F30796" s="2">
        <v>0.74282407407407403</v>
      </c>
      <c r="G30796" s="2"/>
      <c r="H30796">
        <v>1</v>
      </c>
    </row>
    <row r="30797" spans="1:8" x14ac:dyDescent="0.35">
      <c r="A30797">
        <v>147838</v>
      </c>
      <c r="B30797">
        <v>1</v>
      </c>
      <c r="C30797">
        <v>1</v>
      </c>
      <c r="D30797" t="s">
        <v>105</v>
      </c>
      <c r="E30797" s="2">
        <v>0.74456018518518519</v>
      </c>
      <c r="F30797" s="2">
        <v>0.74502314814814818</v>
      </c>
      <c r="G30797" s="2"/>
      <c r="H30797">
        <v>1</v>
      </c>
    </row>
    <row r="30798" spans="1:8" x14ac:dyDescent="0.35">
      <c r="A30798">
        <v>147838</v>
      </c>
      <c r="B30798">
        <v>1</v>
      </c>
      <c r="C30798">
        <v>1</v>
      </c>
      <c r="D30798" t="s">
        <v>104</v>
      </c>
      <c r="E30798" s="2">
        <v>0.74675925925925923</v>
      </c>
      <c r="F30798" s="2">
        <v>0.74722222222222223</v>
      </c>
      <c r="G30798" s="2"/>
      <c r="H30798">
        <v>1</v>
      </c>
    </row>
    <row r="30799" spans="1:8" x14ac:dyDescent="0.35">
      <c r="A30799">
        <v>147838</v>
      </c>
      <c r="B30799">
        <v>1</v>
      </c>
      <c r="C30799">
        <v>1</v>
      </c>
      <c r="D30799" t="s">
        <v>103</v>
      </c>
      <c r="E30799" s="2">
        <v>0.74965277777777772</v>
      </c>
      <c r="F30799" s="2">
        <v>0.75011574074074072</v>
      </c>
      <c r="G30799" s="2"/>
      <c r="H30799">
        <v>1</v>
      </c>
    </row>
    <row r="30800" spans="1:8" x14ac:dyDescent="0.35">
      <c r="A30800">
        <v>147838</v>
      </c>
      <c r="B30800">
        <v>1</v>
      </c>
      <c r="C30800">
        <v>1</v>
      </c>
      <c r="D30800" t="s">
        <v>102</v>
      </c>
      <c r="E30800" s="2">
        <v>0.7524305555555556</v>
      </c>
      <c r="F30800" s="2">
        <v>0.75289351851851849</v>
      </c>
      <c r="G30800" s="2"/>
      <c r="H30800">
        <v>1</v>
      </c>
    </row>
    <row r="30801" spans="1:8" x14ac:dyDescent="0.35">
      <c r="A30801">
        <v>147838</v>
      </c>
      <c r="B30801">
        <v>1</v>
      </c>
      <c r="C30801">
        <v>1</v>
      </c>
      <c r="D30801" t="s">
        <v>8</v>
      </c>
      <c r="E30801" s="2">
        <v>0.7563657407407407</v>
      </c>
      <c r="H30801">
        <v>1</v>
      </c>
    </row>
    <row r="30802" spans="1:8" x14ac:dyDescent="0.35">
      <c r="A30802">
        <v>145835</v>
      </c>
      <c r="B30802">
        <v>0</v>
      </c>
      <c r="C30802">
        <v>1</v>
      </c>
      <c r="D30802" t="s">
        <v>9</v>
      </c>
      <c r="F30802" s="2">
        <v>0.68437499999999996</v>
      </c>
      <c r="G30802" s="2"/>
      <c r="H30802">
        <v>1</v>
      </c>
    </row>
    <row r="30803" spans="1:8" x14ac:dyDescent="0.35">
      <c r="A30803">
        <v>145835</v>
      </c>
      <c r="B30803">
        <v>0</v>
      </c>
      <c r="C30803">
        <v>1</v>
      </c>
      <c r="D30803" t="s">
        <v>93</v>
      </c>
      <c r="E30803" s="2">
        <v>0.6855324074074074</v>
      </c>
      <c r="F30803" s="2">
        <v>0.68599537037037039</v>
      </c>
      <c r="G30803" s="2"/>
      <c r="H30803">
        <v>1</v>
      </c>
    </row>
    <row r="30804" spans="1:8" x14ac:dyDescent="0.35">
      <c r="A30804">
        <v>145835</v>
      </c>
      <c r="B30804">
        <v>0</v>
      </c>
      <c r="C30804">
        <v>1</v>
      </c>
      <c r="D30804" t="s">
        <v>123</v>
      </c>
      <c r="E30804" s="2">
        <v>0.68773148148148144</v>
      </c>
      <c r="F30804" s="2">
        <v>0.68831018518518516</v>
      </c>
      <c r="G30804" s="2"/>
      <c r="H30804">
        <v>1</v>
      </c>
    </row>
    <row r="30805" spans="1:8" x14ac:dyDescent="0.35">
      <c r="A30805">
        <v>145835</v>
      </c>
      <c r="B30805">
        <v>0</v>
      </c>
      <c r="C30805">
        <v>1</v>
      </c>
      <c r="D30805" t="s">
        <v>21</v>
      </c>
      <c r="E30805" s="2">
        <v>0.69050925925925921</v>
      </c>
      <c r="F30805" s="2">
        <v>0.69108796296296293</v>
      </c>
      <c r="G30805" s="2"/>
      <c r="H30805" t="s">
        <v>114</v>
      </c>
    </row>
    <row r="30806" spans="1:8" x14ac:dyDescent="0.35">
      <c r="A30806">
        <v>145835</v>
      </c>
      <c r="B30806">
        <v>0</v>
      </c>
      <c r="C30806">
        <v>1</v>
      </c>
      <c r="D30806" t="s">
        <v>45</v>
      </c>
      <c r="E30806" s="2">
        <v>0.69247685185185182</v>
      </c>
      <c r="F30806" s="2">
        <v>0.69317129629629626</v>
      </c>
      <c r="G30806" s="2"/>
      <c r="H30806" t="s">
        <v>152</v>
      </c>
    </row>
    <row r="30807" spans="1:8" x14ac:dyDescent="0.35">
      <c r="A30807">
        <v>145835</v>
      </c>
      <c r="B30807">
        <v>0</v>
      </c>
      <c r="C30807">
        <v>1</v>
      </c>
      <c r="D30807" t="s">
        <v>24</v>
      </c>
      <c r="E30807" s="2">
        <v>0.70347222222222228</v>
      </c>
      <c r="F30807" s="2">
        <v>0.70416666666666672</v>
      </c>
      <c r="G30807" s="2"/>
      <c r="H30807" t="s">
        <v>152</v>
      </c>
    </row>
    <row r="30808" spans="1:8" x14ac:dyDescent="0.35">
      <c r="A30808">
        <v>145835</v>
      </c>
      <c r="B30808">
        <v>0</v>
      </c>
      <c r="C30808">
        <v>1</v>
      </c>
      <c r="D30808" t="s">
        <v>113</v>
      </c>
      <c r="E30808" s="2">
        <v>0.70613425925925921</v>
      </c>
      <c r="F30808" s="2">
        <v>0.70671296296296293</v>
      </c>
      <c r="G30808" s="2"/>
      <c r="H30808" t="s">
        <v>152</v>
      </c>
    </row>
    <row r="30809" spans="1:8" x14ac:dyDescent="0.35">
      <c r="A30809">
        <v>145835</v>
      </c>
      <c r="B30809">
        <v>0</v>
      </c>
      <c r="C30809">
        <v>1</v>
      </c>
      <c r="D30809" t="s">
        <v>112</v>
      </c>
      <c r="E30809" s="2">
        <v>0.70810185185185182</v>
      </c>
      <c r="F30809" s="2">
        <v>0.70868055555555554</v>
      </c>
      <c r="G30809" s="2"/>
      <c r="H30809" t="s">
        <v>152</v>
      </c>
    </row>
    <row r="30810" spans="1:8" x14ac:dyDescent="0.35">
      <c r="A30810">
        <v>145835</v>
      </c>
      <c r="B30810">
        <v>0</v>
      </c>
      <c r="C30810">
        <v>1</v>
      </c>
      <c r="D30810" t="s">
        <v>111</v>
      </c>
      <c r="E30810" s="2">
        <v>0.71030092592592597</v>
      </c>
      <c r="F30810" s="2">
        <v>0.71076388888888886</v>
      </c>
      <c r="G30810" s="2"/>
      <c r="H30810" t="s">
        <v>152</v>
      </c>
    </row>
    <row r="30811" spans="1:8" x14ac:dyDescent="0.35">
      <c r="A30811">
        <v>145835</v>
      </c>
      <c r="B30811">
        <v>0</v>
      </c>
      <c r="C30811">
        <v>1</v>
      </c>
      <c r="D30811" t="s">
        <v>109</v>
      </c>
      <c r="E30811" s="2">
        <v>0.71226851851851847</v>
      </c>
      <c r="F30811" s="2">
        <v>0.71273148148148147</v>
      </c>
      <c r="G30811" s="2"/>
      <c r="H30811" t="s">
        <v>152</v>
      </c>
    </row>
    <row r="30812" spans="1:8" x14ac:dyDescent="0.35">
      <c r="A30812">
        <v>145835</v>
      </c>
      <c r="B30812">
        <v>0</v>
      </c>
      <c r="C30812">
        <v>1</v>
      </c>
      <c r="D30812" t="s">
        <v>39</v>
      </c>
      <c r="E30812" s="2">
        <v>0.71481481481481479</v>
      </c>
      <c r="F30812" s="2">
        <v>0.71550925925925923</v>
      </c>
      <c r="G30812" s="2"/>
      <c r="H30812">
        <v>5</v>
      </c>
    </row>
    <row r="30813" spans="1:8" x14ac:dyDescent="0.35">
      <c r="A30813">
        <v>145835</v>
      </c>
      <c r="B30813">
        <v>0</v>
      </c>
      <c r="C30813">
        <v>1</v>
      </c>
      <c r="D30813" t="s">
        <v>108</v>
      </c>
      <c r="E30813" s="2">
        <v>0.71805555555555556</v>
      </c>
      <c r="F30813" s="2">
        <v>0.71851851851851856</v>
      </c>
      <c r="G30813" s="2"/>
      <c r="H30813">
        <v>1</v>
      </c>
    </row>
    <row r="30814" spans="1:8" x14ac:dyDescent="0.35">
      <c r="A30814">
        <v>145835</v>
      </c>
      <c r="B30814">
        <v>0</v>
      </c>
      <c r="C30814">
        <v>1</v>
      </c>
      <c r="D30814" t="s">
        <v>107</v>
      </c>
      <c r="E30814" s="2">
        <v>0.72013888888888888</v>
      </c>
      <c r="F30814" s="2">
        <v>0.72060185185185188</v>
      </c>
      <c r="G30814" s="2"/>
      <c r="H30814">
        <v>1</v>
      </c>
    </row>
    <row r="30815" spans="1:8" x14ac:dyDescent="0.35">
      <c r="A30815">
        <v>145835</v>
      </c>
      <c r="B30815">
        <v>0</v>
      </c>
      <c r="C30815">
        <v>1</v>
      </c>
      <c r="D30815" t="s">
        <v>106</v>
      </c>
      <c r="E30815" s="2">
        <v>0.72175925925925921</v>
      </c>
      <c r="F30815" s="2">
        <v>0.72222222222222221</v>
      </c>
      <c r="G30815" s="2"/>
      <c r="H30815">
        <v>1</v>
      </c>
    </row>
    <row r="30816" spans="1:8" x14ac:dyDescent="0.35">
      <c r="A30816">
        <v>145835</v>
      </c>
      <c r="B30816">
        <v>0</v>
      </c>
      <c r="C30816">
        <v>1</v>
      </c>
      <c r="D30816" t="s">
        <v>105</v>
      </c>
      <c r="E30816" s="2">
        <v>0.72395833333333337</v>
      </c>
      <c r="F30816" s="2">
        <v>0.72442129629629626</v>
      </c>
      <c r="G30816" s="2"/>
      <c r="H30816">
        <v>1</v>
      </c>
    </row>
    <row r="30817" spans="1:8" x14ac:dyDescent="0.35">
      <c r="A30817">
        <v>145835</v>
      </c>
      <c r="B30817">
        <v>0</v>
      </c>
      <c r="C30817">
        <v>1</v>
      </c>
      <c r="D30817" t="s">
        <v>104</v>
      </c>
      <c r="E30817" s="2">
        <v>0.72615740740740742</v>
      </c>
      <c r="F30817" s="2">
        <v>0.72662037037037042</v>
      </c>
      <c r="G30817" s="2"/>
      <c r="H30817">
        <v>1</v>
      </c>
    </row>
    <row r="30818" spans="1:8" x14ac:dyDescent="0.35">
      <c r="A30818">
        <v>145835</v>
      </c>
      <c r="B30818">
        <v>0</v>
      </c>
      <c r="C30818">
        <v>1</v>
      </c>
      <c r="D30818" t="s">
        <v>103</v>
      </c>
      <c r="E30818" s="2">
        <v>0.72905092592592591</v>
      </c>
      <c r="F30818" s="2">
        <v>0.72951388888888891</v>
      </c>
      <c r="G30818" s="2"/>
      <c r="H30818">
        <v>1</v>
      </c>
    </row>
    <row r="30819" spans="1:8" x14ac:dyDescent="0.35">
      <c r="A30819">
        <v>145835</v>
      </c>
      <c r="B30819">
        <v>0</v>
      </c>
      <c r="C30819">
        <v>1</v>
      </c>
      <c r="D30819" t="s">
        <v>102</v>
      </c>
      <c r="E30819" s="2">
        <v>0.7319444444444444</v>
      </c>
      <c r="F30819" s="2">
        <v>0.7324074074074074</v>
      </c>
      <c r="G30819" s="2"/>
      <c r="H30819">
        <v>1</v>
      </c>
    </row>
    <row r="30820" spans="1:8" x14ac:dyDescent="0.35">
      <c r="A30820">
        <v>145835</v>
      </c>
      <c r="B30820">
        <v>0</v>
      </c>
      <c r="C30820">
        <v>1</v>
      </c>
      <c r="D30820" t="s">
        <v>8</v>
      </c>
      <c r="E30820" s="2">
        <v>0.73518518518518516</v>
      </c>
      <c r="F30820" s="2">
        <v>0.73564814814814816</v>
      </c>
      <c r="G30820" s="2"/>
      <c r="H30820">
        <v>1</v>
      </c>
    </row>
    <row r="30821" spans="1:8" x14ac:dyDescent="0.35">
      <c r="A30821">
        <v>145835</v>
      </c>
      <c r="B30821">
        <v>0</v>
      </c>
      <c r="C30821">
        <v>1</v>
      </c>
      <c r="D30821" t="s">
        <v>48</v>
      </c>
      <c r="E30821" s="2">
        <v>0.73738425925925921</v>
      </c>
      <c r="H30821">
        <v>13</v>
      </c>
    </row>
    <row r="30822" spans="1:8" x14ac:dyDescent="0.35">
      <c r="A30822">
        <v>148446</v>
      </c>
      <c r="B30822">
        <v>0</v>
      </c>
      <c r="C30822">
        <v>1</v>
      </c>
      <c r="D30822" t="s">
        <v>6</v>
      </c>
      <c r="F30822" s="2">
        <v>0.68530092592592595</v>
      </c>
      <c r="G30822" s="2"/>
      <c r="H30822" t="s">
        <v>115</v>
      </c>
    </row>
    <row r="30823" spans="1:8" x14ac:dyDescent="0.35">
      <c r="A30823">
        <v>148446</v>
      </c>
      <c r="B30823">
        <v>0</v>
      </c>
      <c r="C30823">
        <v>1</v>
      </c>
      <c r="D30823" t="s">
        <v>116</v>
      </c>
      <c r="E30823" s="2">
        <v>0.68807870370370372</v>
      </c>
      <c r="F30823" s="2">
        <v>0.68854166666666672</v>
      </c>
      <c r="G30823" s="2"/>
      <c r="H30823" t="s">
        <v>110</v>
      </c>
    </row>
    <row r="30824" spans="1:8" x14ac:dyDescent="0.35">
      <c r="A30824">
        <v>148446</v>
      </c>
      <c r="B30824">
        <v>0</v>
      </c>
      <c r="C30824">
        <v>1</v>
      </c>
      <c r="D30824" t="s">
        <v>117</v>
      </c>
      <c r="E30824" s="2">
        <v>0.69259259259259254</v>
      </c>
      <c r="F30824" s="2">
        <v>0.69305555555555554</v>
      </c>
      <c r="G30824" s="2"/>
      <c r="H30824" t="s">
        <v>110</v>
      </c>
    </row>
    <row r="30825" spans="1:8" x14ac:dyDescent="0.35">
      <c r="A30825">
        <v>148446</v>
      </c>
      <c r="B30825">
        <v>0</v>
      </c>
      <c r="C30825">
        <v>1</v>
      </c>
      <c r="D30825" t="s">
        <v>118</v>
      </c>
      <c r="E30825" s="2">
        <v>0.69490740740740742</v>
      </c>
      <c r="F30825" s="2">
        <v>0.69537037037037042</v>
      </c>
      <c r="G30825" s="2"/>
      <c r="H30825" t="s">
        <v>110</v>
      </c>
    </row>
    <row r="30826" spans="1:8" x14ac:dyDescent="0.35">
      <c r="A30826">
        <v>148446</v>
      </c>
      <c r="B30826">
        <v>0</v>
      </c>
      <c r="C30826">
        <v>1</v>
      </c>
      <c r="D30826" t="s">
        <v>119</v>
      </c>
      <c r="E30826" s="2">
        <v>0.69756944444444446</v>
      </c>
      <c r="F30826" s="2">
        <v>0.69803240740740746</v>
      </c>
      <c r="G30826" s="2"/>
      <c r="H30826" t="s">
        <v>110</v>
      </c>
    </row>
    <row r="30827" spans="1:8" x14ac:dyDescent="0.35">
      <c r="A30827">
        <v>148446</v>
      </c>
      <c r="B30827">
        <v>0</v>
      </c>
      <c r="C30827">
        <v>1</v>
      </c>
      <c r="D30827" t="s">
        <v>120</v>
      </c>
      <c r="E30827" s="2">
        <v>0.7</v>
      </c>
      <c r="F30827" s="2">
        <v>0.70046296296296295</v>
      </c>
      <c r="G30827" s="2"/>
      <c r="H30827" t="s">
        <v>110</v>
      </c>
    </row>
    <row r="30828" spans="1:8" x14ac:dyDescent="0.35">
      <c r="A30828">
        <v>148446</v>
      </c>
      <c r="B30828">
        <v>0</v>
      </c>
      <c r="C30828">
        <v>1</v>
      </c>
      <c r="D30828" t="s">
        <v>121</v>
      </c>
      <c r="E30828" s="2">
        <v>0.70289351851851856</v>
      </c>
      <c r="F30828" s="2">
        <v>0.70335648148148144</v>
      </c>
      <c r="G30828" s="2"/>
      <c r="H30828" t="s">
        <v>110</v>
      </c>
    </row>
    <row r="30829" spans="1:8" x14ac:dyDescent="0.35">
      <c r="A30829">
        <v>148446</v>
      </c>
      <c r="B30829">
        <v>0</v>
      </c>
      <c r="C30829">
        <v>1</v>
      </c>
      <c r="D30829" t="s">
        <v>39</v>
      </c>
      <c r="E30829" s="2">
        <v>0.70625000000000004</v>
      </c>
      <c r="F30829" s="2">
        <v>0.70694444444444449</v>
      </c>
      <c r="G30829" s="2"/>
      <c r="H30829" t="s">
        <v>110</v>
      </c>
    </row>
    <row r="30830" spans="1:8" x14ac:dyDescent="0.35">
      <c r="A30830">
        <v>148446</v>
      </c>
      <c r="B30830">
        <v>0</v>
      </c>
      <c r="C30830">
        <v>1</v>
      </c>
      <c r="D30830" t="s">
        <v>109</v>
      </c>
      <c r="E30830" s="2">
        <v>0.70925925925925926</v>
      </c>
      <c r="F30830" s="2">
        <v>0.70972222222222225</v>
      </c>
      <c r="G30830" s="2"/>
      <c r="H30830" t="s">
        <v>110</v>
      </c>
    </row>
    <row r="30831" spans="1:8" x14ac:dyDescent="0.35">
      <c r="A30831">
        <v>148446</v>
      </c>
      <c r="B30831">
        <v>0</v>
      </c>
      <c r="C30831">
        <v>1</v>
      </c>
      <c r="D30831" t="s">
        <v>111</v>
      </c>
      <c r="E30831" s="2">
        <v>0.71122685185185186</v>
      </c>
      <c r="F30831" s="2">
        <v>0.71168981481481486</v>
      </c>
      <c r="G30831" s="2"/>
      <c r="H30831" t="s">
        <v>110</v>
      </c>
    </row>
    <row r="30832" spans="1:8" x14ac:dyDescent="0.35">
      <c r="A30832">
        <v>148446</v>
      </c>
      <c r="B30832">
        <v>0</v>
      </c>
      <c r="C30832">
        <v>1</v>
      </c>
      <c r="D30832" t="s">
        <v>112</v>
      </c>
      <c r="E30832" s="2">
        <v>0.71331018518518519</v>
      </c>
      <c r="F30832" s="2">
        <v>0.71388888888888891</v>
      </c>
      <c r="G30832" s="2"/>
      <c r="H30832" t="s">
        <v>110</v>
      </c>
    </row>
    <row r="30833" spans="1:8" x14ac:dyDescent="0.35">
      <c r="A30833">
        <v>148446</v>
      </c>
      <c r="B30833">
        <v>0</v>
      </c>
      <c r="C30833">
        <v>1</v>
      </c>
      <c r="D30833" t="s">
        <v>113</v>
      </c>
      <c r="E30833" s="2">
        <v>0.71516203703703707</v>
      </c>
      <c r="F30833" s="2">
        <v>0.71574074074074079</v>
      </c>
      <c r="G30833" s="2"/>
      <c r="H30833" t="s">
        <v>110</v>
      </c>
    </row>
    <row r="30834" spans="1:8" x14ac:dyDescent="0.35">
      <c r="A30834">
        <v>148446</v>
      </c>
      <c r="B30834">
        <v>0</v>
      </c>
      <c r="C30834">
        <v>1</v>
      </c>
      <c r="D30834" t="s">
        <v>24</v>
      </c>
      <c r="E30834" s="2">
        <v>0.71747685185185184</v>
      </c>
      <c r="F30834" s="2">
        <v>0.71840277777777772</v>
      </c>
      <c r="G30834" s="2"/>
      <c r="H30834" t="s">
        <v>110</v>
      </c>
    </row>
    <row r="30835" spans="1:8" x14ac:dyDescent="0.35">
      <c r="A30835">
        <v>148446</v>
      </c>
      <c r="B30835">
        <v>0</v>
      </c>
      <c r="C30835">
        <v>1</v>
      </c>
      <c r="D30835" t="s">
        <v>45</v>
      </c>
      <c r="E30835" s="2">
        <v>0.72650462962962958</v>
      </c>
      <c r="F30835" s="2">
        <v>0.7275462962962963</v>
      </c>
      <c r="G30835" s="2"/>
      <c r="H30835" t="s">
        <v>110</v>
      </c>
    </row>
    <row r="30836" spans="1:8" x14ac:dyDescent="0.35">
      <c r="A30836">
        <v>148446</v>
      </c>
      <c r="B30836">
        <v>0</v>
      </c>
      <c r="C30836">
        <v>1</v>
      </c>
      <c r="D30836" t="s">
        <v>21</v>
      </c>
      <c r="E30836" s="2">
        <v>0.72939814814814818</v>
      </c>
      <c r="F30836" s="2">
        <v>0.7299768518518519</v>
      </c>
      <c r="G30836" s="2"/>
      <c r="H30836" t="s">
        <v>122</v>
      </c>
    </row>
    <row r="30837" spans="1:8" x14ac:dyDescent="0.35">
      <c r="A30837">
        <v>148446</v>
      </c>
      <c r="B30837">
        <v>0</v>
      </c>
      <c r="C30837">
        <v>1</v>
      </c>
      <c r="D30837" t="s">
        <v>123</v>
      </c>
      <c r="E30837" s="2">
        <v>0.7324074074074074</v>
      </c>
      <c r="F30837" s="2">
        <v>0.73298611111111112</v>
      </c>
      <c r="G30837" s="2"/>
      <c r="H30837">
        <v>2</v>
      </c>
    </row>
    <row r="30838" spans="1:8" x14ac:dyDescent="0.35">
      <c r="A30838">
        <v>148446</v>
      </c>
      <c r="B30838">
        <v>0</v>
      </c>
      <c r="C30838">
        <v>1</v>
      </c>
      <c r="D30838" t="s">
        <v>93</v>
      </c>
      <c r="E30838" s="2">
        <v>0.73472222222222228</v>
      </c>
      <c r="F30838" s="2">
        <v>0.73518518518518516</v>
      </c>
      <c r="G30838" s="2"/>
      <c r="H30838">
        <v>2</v>
      </c>
    </row>
    <row r="30839" spans="1:8" x14ac:dyDescent="0.35">
      <c r="A30839">
        <v>148446</v>
      </c>
      <c r="B30839">
        <v>0</v>
      </c>
      <c r="C30839">
        <v>1</v>
      </c>
      <c r="D30839" t="s">
        <v>9</v>
      </c>
      <c r="E30839" s="2">
        <v>0.73645833333333333</v>
      </c>
      <c r="F30839" s="2">
        <v>0.73692129629629632</v>
      </c>
      <c r="G30839" s="2"/>
      <c r="H30839">
        <v>2</v>
      </c>
    </row>
    <row r="30840" spans="1:8" x14ac:dyDescent="0.35">
      <c r="A30840">
        <v>148446</v>
      </c>
      <c r="B30840">
        <v>0</v>
      </c>
      <c r="C30840">
        <v>1</v>
      </c>
      <c r="D30840" t="s">
        <v>144</v>
      </c>
      <c r="E30840" s="2">
        <v>0.73796296296296293</v>
      </c>
      <c r="F30840" s="2">
        <v>0.73842592592592593</v>
      </c>
      <c r="G30840" s="2"/>
      <c r="H30840">
        <v>2</v>
      </c>
    </row>
    <row r="30841" spans="1:8" x14ac:dyDescent="0.35">
      <c r="A30841">
        <v>148446</v>
      </c>
      <c r="B30841">
        <v>0</v>
      </c>
      <c r="C30841">
        <v>1</v>
      </c>
      <c r="D30841" t="s">
        <v>59</v>
      </c>
      <c r="E30841" s="2">
        <v>0.73946759259259254</v>
      </c>
      <c r="F30841" s="2">
        <v>0.73993055555555554</v>
      </c>
      <c r="G30841" s="2"/>
      <c r="H30841">
        <v>2</v>
      </c>
    </row>
    <row r="30842" spans="1:8" x14ac:dyDescent="0.35">
      <c r="A30842">
        <v>148446</v>
      </c>
      <c r="B30842">
        <v>0</v>
      </c>
      <c r="C30842">
        <v>1</v>
      </c>
      <c r="D30842" t="s">
        <v>90</v>
      </c>
      <c r="E30842" s="2">
        <v>0.74131944444444442</v>
      </c>
      <c r="F30842" s="2">
        <v>0.74201388888888886</v>
      </c>
      <c r="G30842" s="2"/>
      <c r="H30842">
        <v>2</v>
      </c>
    </row>
    <row r="30843" spans="1:8" x14ac:dyDescent="0.35">
      <c r="A30843">
        <v>148446</v>
      </c>
      <c r="B30843">
        <v>0</v>
      </c>
      <c r="C30843">
        <v>1</v>
      </c>
      <c r="D30843" t="s">
        <v>151</v>
      </c>
      <c r="E30843" s="2">
        <v>0.74328703703703702</v>
      </c>
      <c r="F30843" s="2">
        <v>0.74375000000000002</v>
      </c>
      <c r="G30843" s="2"/>
      <c r="H30843">
        <v>2</v>
      </c>
    </row>
    <row r="30844" spans="1:8" x14ac:dyDescent="0.35">
      <c r="A30844">
        <v>148446</v>
      </c>
      <c r="B30844">
        <v>0</v>
      </c>
      <c r="C30844">
        <v>1</v>
      </c>
      <c r="D30844" t="s">
        <v>150</v>
      </c>
      <c r="E30844" s="2">
        <v>0.74502314814814818</v>
      </c>
      <c r="F30844" s="2">
        <v>0.74571759259259263</v>
      </c>
      <c r="G30844" s="2"/>
      <c r="H30844">
        <v>2</v>
      </c>
    </row>
    <row r="30845" spans="1:8" x14ac:dyDescent="0.35">
      <c r="A30845">
        <v>148446</v>
      </c>
      <c r="B30845">
        <v>0</v>
      </c>
      <c r="C30845">
        <v>1</v>
      </c>
      <c r="D30845" t="s">
        <v>149</v>
      </c>
      <c r="E30845" s="2">
        <v>0.74722222222222223</v>
      </c>
      <c r="F30845" s="2">
        <v>0.74780092592592595</v>
      </c>
      <c r="G30845" s="2"/>
      <c r="H30845">
        <v>2</v>
      </c>
    </row>
    <row r="30846" spans="1:8" x14ac:dyDescent="0.35">
      <c r="A30846">
        <v>148446</v>
      </c>
      <c r="B30846">
        <v>0</v>
      </c>
      <c r="C30846">
        <v>1</v>
      </c>
      <c r="D30846" t="s">
        <v>148</v>
      </c>
      <c r="E30846" s="2">
        <v>0.749537037037037</v>
      </c>
      <c r="F30846" s="2">
        <v>0.75</v>
      </c>
      <c r="G30846" s="2"/>
      <c r="H30846">
        <v>2</v>
      </c>
    </row>
    <row r="30847" spans="1:8" x14ac:dyDescent="0.35">
      <c r="A30847">
        <v>148446</v>
      </c>
      <c r="B30847">
        <v>0</v>
      </c>
      <c r="C30847">
        <v>1</v>
      </c>
      <c r="D30847" t="s">
        <v>19</v>
      </c>
      <c r="E30847" s="2">
        <v>0.75300925925925921</v>
      </c>
      <c r="F30847" s="2">
        <v>0.75347222222222221</v>
      </c>
      <c r="G30847" s="2"/>
      <c r="H30847">
        <v>2</v>
      </c>
    </row>
    <row r="30848" spans="1:8" x14ac:dyDescent="0.35">
      <c r="A30848">
        <v>148446</v>
      </c>
      <c r="B30848">
        <v>0</v>
      </c>
      <c r="C30848">
        <v>1</v>
      </c>
      <c r="D30848" t="s">
        <v>146</v>
      </c>
      <c r="E30848" s="2">
        <v>0.75451388888888893</v>
      </c>
      <c r="F30848" s="2">
        <v>0.75497685185185182</v>
      </c>
      <c r="G30848" s="2"/>
      <c r="H30848" t="s">
        <v>159</v>
      </c>
    </row>
    <row r="30849" spans="1:8" x14ac:dyDescent="0.35">
      <c r="A30849">
        <v>148446</v>
      </c>
      <c r="B30849">
        <v>0</v>
      </c>
      <c r="C30849">
        <v>1</v>
      </c>
      <c r="D30849" t="s">
        <v>13</v>
      </c>
      <c r="E30849" s="2">
        <v>0.75810185185185186</v>
      </c>
      <c r="F30849" s="2">
        <v>0.7587962962962963</v>
      </c>
      <c r="G30849" s="2"/>
      <c r="H30849" t="s">
        <v>152</v>
      </c>
    </row>
    <row r="30850" spans="1:8" x14ac:dyDescent="0.35">
      <c r="A30850">
        <v>148446</v>
      </c>
      <c r="B30850">
        <v>1</v>
      </c>
      <c r="C30850">
        <v>1</v>
      </c>
      <c r="D30850" t="s">
        <v>160</v>
      </c>
      <c r="E30850" s="2">
        <v>0.76180555555555551</v>
      </c>
      <c r="F30850" s="2">
        <v>0.76226851851851851</v>
      </c>
      <c r="G30850" s="2"/>
      <c r="H30850" t="s">
        <v>152</v>
      </c>
    </row>
    <row r="30851" spans="1:8" x14ac:dyDescent="0.35">
      <c r="A30851">
        <v>148446</v>
      </c>
      <c r="B30851">
        <v>1</v>
      </c>
      <c r="C30851">
        <v>1</v>
      </c>
      <c r="D30851" t="s">
        <v>11</v>
      </c>
      <c r="E30851" s="2">
        <v>0.76481481481481484</v>
      </c>
      <c r="H30851" t="s">
        <v>161</v>
      </c>
    </row>
    <row r="30852" spans="1:8" x14ac:dyDescent="0.35">
      <c r="A30852">
        <v>147544</v>
      </c>
      <c r="B30852">
        <v>0</v>
      </c>
      <c r="C30852">
        <v>1</v>
      </c>
      <c r="D30852" t="s">
        <v>16</v>
      </c>
      <c r="F30852" s="2">
        <v>0.68668981481481484</v>
      </c>
      <c r="G30852" s="2"/>
      <c r="H30852">
        <v>1</v>
      </c>
    </row>
    <row r="30853" spans="1:8" x14ac:dyDescent="0.35">
      <c r="A30853">
        <v>147544</v>
      </c>
      <c r="B30853">
        <v>0</v>
      </c>
      <c r="C30853">
        <v>1</v>
      </c>
      <c r="D30853" t="s">
        <v>156</v>
      </c>
      <c r="E30853" s="2">
        <v>0.68761574074074072</v>
      </c>
      <c r="F30853" s="2">
        <v>0.68807870370370372</v>
      </c>
      <c r="G30853" s="2"/>
      <c r="H30853">
        <v>2</v>
      </c>
    </row>
    <row r="30854" spans="1:8" x14ac:dyDescent="0.35">
      <c r="A30854">
        <v>147544</v>
      </c>
      <c r="B30854">
        <v>0</v>
      </c>
      <c r="C30854">
        <v>1</v>
      </c>
      <c r="D30854" t="s">
        <v>157</v>
      </c>
      <c r="E30854" s="2">
        <v>0.68981481481481477</v>
      </c>
      <c r="F30854" s="2">
        <v>0.69027777777777777</v>
      </c>
      <c r="G30854" s="2"/>
      <c r="H30854">
        <v>2</v>
      </c>
    </row>
    <row r="30855" spans="1:8" x14ac:dyDescent="0.35">
      <c r="A30855">
        <v>147544</v>
      </c>
      <c r="B30855">
        <v>0</v>
      </c>
      <c r="C30855">
        <v>1</v>
      </c>
      <c r="D30855" t="s">
        <v>158</v>
      </c>
      <c r="E30855" s="2">
        <v>0.69201388888888893</v>
      </c>
      <c r="F30855" s="2">
        <v>0.69247685185185182</v>
      </c>
      <c r="G30855" s="2"/>
      <c r="H30855">
        <v>2</v>
      </c>
    </row>
    <row r="30856" spans="1:8" x14ac:dyDescent="0.35">
      <c r="A30856">
        <v>147544</v>
      </c>
      <c r="B30856">
        <v>0</v>
      </c>
      <c r="C30856">
        <v>1</v>
      </c>
      <c r="D30856" t="s">
        <v>31</v>
      </c>
      <c r="E30856" s="2">
        <v>0.69444444444444442</v>
      </c>
      <c r="F30856" s="2">
        <v>0.69513888888888886</v>
      </c>
      <c r="G30856" s="2"/>
      <c r="H30856">
        <v>2</v>
      </c>
    </row>
    <row r="30857" spans="1:8" x14ac:dyDescent="0.35">
      <c r="A30857">
        <v>147544</v>
      </c>
      <c r="B30857">
        <v>0</v>
      </c>
      <c r="C30857">
        <v>1</v>
      </c>
      <c r="D30857" t="s">
        <v>132</v>
      </c>
      <c r="E30857" s="2">
        <v>0.69710648148148147</v>
      </c>
      <c r="F30857" s="2">
        <v>0.69756944444444446</v>
      </c>
      <c r="G30857" s="2"/>
      <c r="H30857">
        <v>2</v>
      </c>
    </row>
    <row r="30858" spans="1:8" x14ac:dyDescent="0.35">
      <c r="A30858">
        <v>147544</v>
      </c>
      <c r="B30858">
        <v>0</v>
      </c>
      <c r="C30858">
        <v>1</v>
      </c>
      <c r="D30858" t="s">
        <v>133</v>
      </c>
      <c r="E30858" s="2">
        <v>0.69907407407407407</v>
      </c>
      <c r="F30858" s="2">
        <v>0.69953703703703707</v>
      </c>
      <c r="G30858" s="2"/>
      <c r="H30858">
        <v>2</v>
      </c>
    </row>
    <row r="30859" spans="1:8" x14ac:dyDescent="0.35">
      <c r="A30859">
        <v>147544</v>
      </c>
      <c r="B30859">
        <v>0</v>
      </c>
      <c r="C30859">
        <v>1</v>
      </c>
      <c r="D30859" t="s">
        <v>38</v>
      </c>
      <c r="E30859" s="2">
        <v>0.70081018518518523</v>
      </c>
      <c r="F30859" s="2">
        <v>0.70150462962962967</v>
      </c>
      <c r="G30859" s="2"/>
      <c r="H30859" t="s">
        <v>134</v>
      </c>
    </row>
    <row r="30860" spans="1:8" x14ac:dyDescent="0.35">
      <c r="A30860">
        <v>147544</v>
      </c>
      <c r="B30860">
        <v>1</v>
      </c>
      <c r="C30860">
        <v>1</v>
      </c>
      <c r="D30860" t="s">
        <v>135</v>
      </c>
      <c r="E30860" s="2">
        <v>0.703587962962963</v>
      </c>
      <c r="F30860" s="2">
        <v>0.70405092592592589</v>
      </c>
      <c r="G30860" s="2"/>
      <c r="H30860">
        <v>1</v>
      </c>
    </row>
    <row r="30861" spans="1:8" x14ac:dyDescent="0.35">
      <c r="A30861">
        <v>147544</v>
      </c>
      <c r="B30861">
        <v>1</v>
      </c>
      <c r="C30861">
        <v>1</v>
      </c>
      <c r="D30861" t="s">
        <v>136</v>
      </c>
      <c r="E30861" s="2">
        <v>0.7055555555555556</v>
      </c>
      <c r="F30861" s="2">
        <v>0.70601851851851849</v>
      </c>
      <c r="G30861" s="2"/>
      <c r="H30861">
        <v>1</v>
      </c>
    </row>
    <row r="30862" spans="1:8" x14ac:dyDescent="0.35">
      <c r="A30862">
        <v>147544</v>
      </c>
      <c r="B30862">
        <v>1</v>
      </c>
      <c r="C30862">
        <v>1</v>
      </c>
      <c r="D30862" t="s">
        <v>137</v>
      </c>
      <c r="E30862" s="2">
        <v>0.70763888888888893</v>
      </c>
      <c r="F30862" s="2">
        <v>0.70810185185185182</v>
      </c>
      <c r="G30862" s="2"/>
      <c r="H30862">
        <v>1</v>
      </c>
    </row>
    <row r="30863" spans="1:8" x14ac:dyDescent="0.35">
      <c r="A30863">
        <v>147544</v>
      </c>
      <c r="B30863">
        <v>1</v>
      </c>
      <c r="C30863">
        <v>1</v>
      </c>
      <c r="D30863" t="s">
        <v>138</v>
      </c>
      <c r="E30863" s="2">
        <v>0.70925925925925926</v>
      </c>
      <c r="F30863" s="2">
        <v>0.70972222222222225</v>
      </c>
      <c r="G30863" s="2"/>
      <c r="H30863">
        <v>1</v>
      </c>
    </row>
    <row r="30864" spans="1:8" x14ac:dyDescent="0.35">
      <c r="A30864">
        <v>147544</v>
      </c>
      <c r="B30864">
        <v>1</v>
      </c>
      <c r="C30864">
        <v>1</v>
      </c>
      <c r="D30864" t="s">
        <v>139</v>
      </c>
      <c r="E30864" s="2">
        <v>0.71180555555555558</v>
      </c>
      <c r="F30864" s="2">
        <v>0.71250000000000002</v>
      </c>
      <c r="G30864" s="2"/>
      <c r="H30864">
        <v>1</v>
      </c>
    </row>
    <row r="30865" spans="1:8" x14ac:dyDescent="0.35">
      <c r="A30865">
        <v>147544</v>
      </c>
      <c r="B30865">
        <v>1</v>
      </c>
      <c r="C30865">
        <v>1</v>
      </c>
      <c r="D30865" t="s">
        <v>72</v>
      </c>
      <c r="E30865" s="2">
        <v>0.71423611111111107</v>
      </c>
      <c r="F30865" s="2">
        <v>0.71481481481481479</v>
      </c>
      <c r="G30865" s="2"/>
      <c r="H30865">
        <v>1</v>
      </c>
    </row>
    <row r="30866" spans="1:8" x14ac:dyDescent="0.35">
      <c r="A30866">
        <v>147544</v>
      </c>
      <c r="B30866">
        <v>1</v>
      </c>
      <c r="C30866">
        <v>1</v>
      </c>
      <c r="D30866" t="s">
        <v>95</v>
      </c>
      <c r="E30866" s="2">
        <v>0.71655092592592595</v>
      </c>
      <c r="F30866" s="2">
        <v>0.71712962962962967</v>
      </c>
      <c r="G30866" s="2"/>
      <c r="H30866">
        <v>1</v>
      </c>
    </row>
    <row r="30867" spans="1:8" x14ac:dyDescent="0.35">
      <c r="A30867">
        <v>147544</v>
      </c>
      <c r="B30867">
        <v>1</v>
      </c>
      <c r="C30867">
        <v>1</v>
      </c>
      <c r="D30867" t="s">
        <v>140</v>
      </c>
      <c r="E30867" s="2">
        <v>0.71851851851851856</v>
      </c>
      <c r="F30867" s="2">
        <v>0.719212962962963</v>
      </c>
      <c r="G30867" s="2"/>
      <c r="H30867">
        <v>1</v>
      </c>
    </row>
    <row r="30868" spans="1:8" x14ac:dyDescent="0.35">
      <c r="A30868">
        <v>147544</v>
      </c>
      <c r="B30868">
        <v>1</v>
      </c>
      <c r="C30868">
        <v>1</v>
      </c>
      <c r="D30868" t="s">
        <v>141</v>
      </c>
      <c r="E30868" s="2">
        <v>0.72094907407407405</v>
      </c>
      <c r="F30868" s="2">
        <v>0.72141203703703705</v>
      </c>
      <c r="G30868" s="2"/>
      <c r="H30868">
        <v>1</v>
      </c>
    </row>
    <row r="30869" spans="1:8" x14ac:dyDescent="0.35">
      <c r="A30869">
        <v>147544</v>
      </c>
      <c r="B30869">
        <v>1</v>
      </c>
      <c r="C30869">
        <v>1</v>
      </c>
      <c r="D30869" t="s">
        <v>46</v>
      </c>
      <c r="E30869" s="2">
        <v>0.72222222222222221</v>
      </c>
      <c r="F30869" s="2">
        <v>0.72268518518518521</v>
      </c>
      <c r="G30869" s="2"/>
      <c r="H30869">
        <v>1</v>
      </c>
    </row>
    <row r="30870" spans="1:8" x14ac:dyDescent="0.35">
      <c r="A30870">
        <v>147544</v>
      </c>
      <c r="B30870">
        <v>1</v>
      </c>
      <c r="C30870">
        <v>1</v>
      </c>
      <c r="D30870" t="s">
        <v>142</v>
      </c>
      <c r="E30870" s="2">
        <v>0.72384259259259254</v>
      </c>
      <c r="F30870" s="2">
        <v>0.72430555555555554</v>
      </c>
      <c r="G30870" s="2"/>
      <c r="H30870">
        <v>1</v>
      </c>
    </row>
    <row r="30871" spans="1:8" x14ac:dyDescent="0.35">
      <c r="A30871">
        <v>147544</v>
      </c>
      <c r="B30871">
        <v>1</v>
      </c>
      <c r="C30871">
        <v>1</v>
      </c>
      <c r="D30871" t="s">
        <v>143</v>
      </c>
      <c r="E30871" s="2">
        <v>0.7251157407407407</v>
      </c>
      <c r="F30871" s="2">
        <v>0.72581018518518514</v>
      </c>
      <c r="G30871" s="2"/>
      <c r="H30871">
        <v>1</v>
      </c>
    </row>
    <row r="30872" spans="1:8" x14ac:dyDescent="0.35">
      <c r="A30872">
        <v>147544</v>
      </c>
      <c r="B30872">
        <v>1</v>
      </c>
      <c r="C30872">
        <v>1</v>
      </c>
      <c r="D30872" t="s">
        <v>59</v>
      </c>
      <c r="E30872" s="2">
        <v>0.7270833333333333</v>
      </c>
      <c r="F30872" s="2">
        <v>0.7275462962962963</v>
      </c>
      <c r="G30872" s="2"/>
      <c r="H30872">
        <v>1</v>
      </c>
    </row>
    <row r="30873" spans="1:8" x14ac:dyDescent="0.35">
      <c r="A30873">
        <v>147544</v>
      </c>
      <c r="B30873">
        <v>1</v>
      </c>
      <c r="C30873">
        <v>1</v>
      </c>
      <c r="D30873" t="s">
        <v>144</v>
      </c>
      <c r="E30873" s="2">
        <v>0.72858796296296291</v>
      </c>
      <c r="F30873" s="2">
        <v>0.72905092592592591</v>
      </c>
      <c r="G30873" s="2"/>
      <c r="H30873">
        <v>1</v>
      </c>
    </row>
    <row r="30874" spans="1:8" x14ac:dyDescent="0.35">
      <c r="A30874">
        <v>147544</v>
      </c>
      <c r="B30874">
        <v>1</v>
      </c>
      <c r="C30874">
        <v>1</v>
      </c>
      <c r="D30874" t="s">
        <v>9</v>
      </c>
      <c r="E30874" s="2">
        <v>0.73020833333333335</v>
      </c>
      <c r="F30874" s="2">
        <v>0.73067129629629635</v>
      </c>
      <c r="G30874" s="2"/>
      <c r="H30874">
        <v>1</v>
      </c>
    </row>
    <row r="30875" spans="1:8" x14ac:dyDescent="0.35">
      <c r="A30875">
        <v>147544</v>
      </c>
      <c r="B30875">
        <v>1</v>
      </c>
      <c r="C30875">
        <v>1</v>
      </c>
      <c r="D30875" t="s">
        <v>93</v>
      </c>
      <c r="E30875" s="2">
        <v>0.73182870370370368</v>
      </c>
      <c r="F30875" s="2">
        <v>0.73229166666666667</v>
      </c>
      <c r="G30875" s="2"/>
      <c r="H30875">
        <v>1</v>
      </c>
    </row>
    <row r="30876" spans="1:8" x14ac:dyDescent="0.35">
      <c r="A30876">
        <v>147544</v>
      </c>
      <c r="B30876">
        <v>1</v>
      </c>
      <c r="C30876">
        <v>1</v>
      </c>
      <c r="D30876" t="s">
        <v>123</v>
      </c>
      <c r="E30876" s="2">
        <v>0.73402777777777772</v>
      </c>
      <c r="F30876" s="2">
        <v>0.73460648148148144</v>
      </c>
      <c r="G30876" s="2"/>
      <c r="H30876">
        <v>1</v>
      </c>
    </row>
    <row r="30877" spans="1:8" x14ac:dyDescent="0.35">
      <c r="A30877">
        <v>147544</v>
      </c>
      <c r="B30877">
        <v>1</v>
      </c>
      <c r="C30877">
        <v>1</v>
      </c>
      <c r="D30877" t="s">
        <v>21</v>
      </c>
      <c r="E30877" s="2">
        <v>0.73726851851851849</v>
      </c>
      <c r="F30877" s="2">
        <v>0.73784722222222221</v>
      </c>
      <c r="G30877" s="2"/>
      <c r="H30877" t="s">
        <v>114</v>
      </c>
    </row>
    <row r="30878" spans="1:8" x14ac:dyDescent="0.35">
      <c r="A30878">
        <v>147544</v>
      </c>
      <c r="B30878">
        <v>1</v>
      </c>
      <c r="C30878">
        <v>1</v>
      </c>
      <c r="D30878" t="s">
        <v>45</v>
      </c>
      <c r="E30878" s="2">
        <v>0.73969907407407409</v>
      </c>
      <c r="F30878" s="2">
        <v>0.74039351851851853</v>
      </c>
      <c r="G30878" s="2"/>
      <c r="H30878" t="s">
        <v>152</v>
      </c>
    </row>
    <row r="30879" spans="1:8" x14ac:dyDescent="0.35">
      <c r="A30879">
        <v>147544</v>
      </c>
      <c r="B30879">
        <v>1</v>
      </c>
      <c r="C30879">
        <v>1</v>
      </c>
      <c r="D30879" t="s">
        <v>130</v>
      </c>
      <c r="E30879" s="2">
        <v>0.74201388888888886</v>
      </c>
      <c r="F30879" s="2">
        <v>0.74247685185185186</v>
      </c>
      <c r="G30879" s="2"/>
      <c r="H30879" t="s">
        <v>152</v>
      </c>
    </row>
    <row r="30880" spans="1:8" x14ac:dyDescent="0.35">
      <c r="A30880">
        <v>147544</v>
      </c>
      <c r="B30880">
        <v>1</v>
      </c>
      <c r="C30880">
        <v>1</v>
      </c>
      <c r="D30880" t="s">
        <v>129</v>
      </c>
      <c r="E30880" s="2">
        <v>0.74386574074074074</v>
      </c>
      <c r="F30880" s="2">
        <v>0.74432870370370374</v>
      </c>
      <c r="G30880" s="2"/>
      <c r="H30880" t="s">
        <v>152</v>
      </c>
    </row>
    <row r="30881" spans="1:8" x14ac:dyDescent="0.35">
      <c r="A30881">
        <v>147544</v>
      </c>
      <c r="B30881">
        <v>1</v>
      </c>
      <c r="C30881">
        <v>1</v>
      </c>
      <c r="D30881" t="s">
        <v>128</v>
      </c>
      <c r="E30881" s="2">
        <v>0.74571759259259263</v>
      </c>
      <c r="F30881" s="2">
        <v>0.74618055555555551</v>
      </c>
      <c r="G30881" s="2"/>
      <c r="H30881" t="s">
        <v>152</v>
      </c>
    </row>
    <row r="30882" spans="1:8" x14ac:dyDescent="0.35">
      <c r="A30882">
        <v>147544</v>
      </c>
      <c r="B30882">
        <v>1</v>
      </c>
      <c r="C30882">
        <v>1</v>
      </c>
      <c r="D30882" t="s">
        <v>126</v>
      </c>
      <c r="E30882" s="2">
        <v>0.74768518518518523</v>
      </c>
      <c r="F30882" s="2">
        <v>0.74837962962962967</v>
      </c>
      <c r="G30882" s="2"/>
      <c r="H30882" t="s">
        <v>162</v>
      </c>
    </row>
    <row r="30883" spans="1:8" x14ac:dyDescent="0.35">
      <c r="A30883">
        <v>147544</v>
      </c>
      <c r="B30883">
        <v>1</v>
      </c>
      <c r="C30883">
        <v>1</v>
      </c>
      <c r="D30883" t="s">
        <v>125</v>
      </c>
      <c r="E30883" s="2">
        <v>0.75023148148148144</v>
      </c>
      <c r="F30883" s="2">
        <v>0.75069444444444444</v>
      </c>
      <c r="G30883" s="2"/>
      <c r="H30883">
        <v>1</v>
      </c>
    </row>
    <row r="30884" spans="1:8" x14ac:dyDescent="0.35">
      <c r="A30884">
        <v>147544</v>
      </c>
      <c r="B30884">
        <v>1</v>
      </c>
      <c r="C30884">
        <v>1</v>
      </c>
      <c r="D30884" t="s">
        <v>17</v>
      </c>
      <c r="E30884" s="2">
        <v>0.7519675925925926</v>
      </c>
      <c r="F30884" s="2">
        <v>0.7524305555555556</v>
      </c>
      <c r="G30884" s="2"/>
      <c r="H30884">
        <v>1</v>
      </c>
    </row>
    <row r="30885" spans="1:8" x14ac:dyDescent="0.35">
      <c r="A30885">
        <v>147544</v>
      </c>
      <c r="B30885">
        <v>1</v>
      </c>
      <c r="C30885">
        <v>1</v>
      </c>
      <c r="D30885" t="s">
        <v>18</v>
      </c>
      <c r="E30885" s="2">
        <v>0.7543981481481481</v>
      </c>
      <c r="F30885" s="2">
        <v>0.75486111111111109</v>
      </c>
      <c r="G30885" s="2"/>
      <c r="H30885">
        <v>1</v>
      </c>
    </row>
    <row r="30886" spans="1:8" x14ac:dyDescent="0.35">
      <c r="A30886">
        <v>147544</v>
      </c>
      <c r="B30886">
        <v>1</v>
      </c>
      <c r="C30886">
        <v>1</v>
      </c>
      <c r="D30886" t="s">
        <v>163</v>
      </c>
      <c r="E30886" s="2">
        <v>0.75613425925925926</v>
      </c>
      <c r="F30886" s="2">
        <v>0.75659722222222225</v>
      </c>
      <c r="G30886" s="2"/>
      <c r="H30886">
        <v>1</v>
      </c>
    </row>
    <row r="30887" spans="1:8" x14ac:dyDescent="0.35">
      <c r="A30887">
        <v>147544</v>
      </c>
      <c r="B30887">
        <v>1</v>
      </c>
      <c r="C30887">
        <v>1</v>
      </c>
      <c r="D30887" t="s">
        <v>164</v>
      </c>
      <c r="E30887" s="2">
        <v>0.75868055555555558</v>
      </c>
      <c r="F30887" s="2">
        <v>0.75914351851851847</v>
      </c>
      <c r="G30887" s="2"/>
      <c r="H30887">
        <v>1</v>
      </c>
    </row>
    <row r="30888" spans="1:8" x14ac:dyDescent="0.35">
      <c r="A30888">
        <v>147544</v>
      </c>
      <c r="B30888">
        <v>1</v>
      </c>
      <c r="C30888">
        <v>1</v>
      </c>
      <c r="D30888" t="s">
        <v>165</v>
      </c>
      <c r="E30888" s="2">
        <v>0.76111111111111107</v>
      </c>
      <c r="F30888" s="2">
        <v>0.76157407407407407</v>
      </c>
      <c r="G30888" s="2"/>
      <c r="H30888">
        <v>1</v>
      </c>
    </row>
    <row r="30889" spans="1:8" x14ac:dyDescent="0.35">
      <c r="A30889">
        <v>147544</v>
      </c>
      <c r="B30889">
        <v>1</v>
      </c>
      <c r="C30889">
        <v>1</v>
      </c>
      <c r="D30889" t="s">
        <v>26</v>
      </c>
      <c r="E30889" s="2">
        <v>0.76400462962962967</v>
      </c>
      <c r="H30889">
        <v>2</v>
      </c>
    </row>
    <row r="30890" spans="1:8" x14ac:dyDescent="0.35">
      <c r="A30890">
        <v>148242</v>
      </c>
      <c r="B30890">
        <v>0</v>
      </c>
      <c r="C30890">
        <v>1</v>
      </c>
      <c r="D30890" t="s">
        <v>24</v>
      </c>
      <c r="F30890" s="2">
        <v>0.68680555555555556</v>
      </c>
      <c r="G30890" s="2"/>
      <c r="H30890">
        <v>7</v>
      </c>
    </row>
    <row r="30891" spans="1:8" x14ac:dyDescent="0.35">
      <c r="A30891">
        <v>148242</v>
      </c>
      <c r="B30891">
        <v>0</v>
      </c>
      <c r="C30891">
        <v>1</v>
      </c>
      <c r="D30891" t="s">
        <v>155</v>
      </c>
      <c r="E30891" s="2">
        <v>0.68923611111111116</v>
      </c>
      <c r="F30891" s="2">
        <v>0.68969907407407405</v>
      </c>
      <c r="G30891" s="2"/>
      <c r="H30891" t="s">
        <v>110</v>
      </c>
    </row>
    <row r="30892" spans="1:8" x14ac:dyDescent="0.35">
      <c r="A30892">
        <v>148242</v>
      </c>
      <c r="B30892">
        <v>0</v>
      </c>
      <c r="C30892">
        <v>1</v>
      </c>
      <c r="D30892" t="s">
        <v>154</v>
      </c>
      <c r="E30892" s="2">
        <v>0.69108796296296293</v>
      </c>
      <c r="F30892" s="2">
        <v>0.69155092592592593</v>
      </c>
      <c r="G30892" s="2"/>
      <c r="H30892" t="s">
        <v>110</v>
      </c>
    </row>
    <row r="30893" spans="1:8" x14ac:dyDescent="0.35">
      <c r="A30893">
        <v>148242</v>
      </c>
      <c r="B30893">
        <v>0</v>
      </c>
      <c r="C30893">
        <v>1</v>
      </c>
      <c r="D30893" t="s">
        <v>153</v>
      </c>
      <c r="E30893" s="2">
        <v>0.69293981481481481</v>
      </c>
      <c r="F30893" s="2">
        <v>0.69340277777777781</v>
      </c>
      <c r="G30893" s="2"/>
      <c r="H30893" t="s">
        <v>110</v>
      </c>
    </row>
    <row r="30894" spans="1:8" x14ac:dyDescent="0.35">
      <c r="A30894">
        <v>148242</v>
      </c>
      <c r="B30894">
        <v>0</v>
      </c>
      <c r="C30894">
        <v>1</v>
      </c>
      <c r="D30894" t="s">
        <v>126</v>
      </c>
      <c r="E30894" s="2">
        <v>0.69537037037037042</v>
      </c>
      <c r="F30894" s="2">
        <v>0.69606481481481486</v>
      </c>
      <c r="G30894" s="2"/>
      <c r="H30894" t="s">
        <v>110</v>
      </c>
    </row>
    <row r="30895" spans="1:8" x14ac:dyDescent="0.35">
      <c r="A30895">
        <v>148242</v>
      </c>
      <c r="B30895">
        <v>0</v>
      </c>
      <c r="C30895">
        <v>1</v>
      </c>
      <c r="D30895" t="s">
        <v>128</v>
      </c>
      <c r="E30895" s="2">
        <v>0.69826388888888891</v>
      </c>
      <c r="F30895" s="2">
        <v>0.6987268518518519</v>
      </c>
      <c r="G30895" s="2"/>
      <c r="H30895" t="s">
        <v>110</v>
      </c>
    </row>
    <row r="30896" spans="1:8" x14ac:dyDescent="0.35">
      <c r="A30896">
        <v>148242</v>
      </c>
      <c r="B30896">
        <v>0</v>
      </c>
      <c r="C30896">
        <v>1</v>
      </c>
      <c r="D30896" t="s">
        <v>45</v>
      </c>
      <c r="E30896" s="2">
        <v>0.70185185185185184</v>
      </c>
      <c r="F30896" s="2">
        <v>0.702662037037037</v>
      </c>
      <c r="G30896" s="2"/>
      <c r="H30896" t="s">
        <v>110</v>
      </c>
    </row>
    <row r="30897" spans="1:8" x14ac:dyDescent="0.35">
      <c r="A30897">
        <v>148242</v>
      </c>
      <c r="B30897">
        <v>0</v>
      </c>
      <c r="C30897">
        <v>1</v>
      </c>
      <c r="D30897" t="s">
        <v>21</v>
      </c>
      <c r="E30897" s="2">
        <v>0.70405092592592589</v>
      </c>
      <c r="F30897" s="2">
        <v>0.70462962962962961</v>
      </c>
      <c r="G30897" s="2"/>
      <c r="H30897" t="s">
        <v>122</v>
      </c>
    </row>
    <row r="30898" spans="1:8" x14ac:dyDescent="0.35">
      <c r="A30898">
        <v>148242</v>
      </c>
      <c r="B30898">
        <v>0</v>
      </c>
      <c r="C30898">
        <v>1</v>
      </c>
      <c r="D30898" t="s">
        <v>123</v>
      </c>
      <c r="E30898" s="2">
        <v>0.70682870370370365</v>
      </c>
      <c r="F30898" s="2">
        <v>0.70740740740740737</v>
      </c>
      <c r="G30898" s="2"/>
      <c r="H30898">
        <v>2</v>
      </c>
    </row>
    <row r="30899" spans="1:8" x14ac:dyDescent="0.35">
      <c r="A30899">
        <v>148242</v>
      </c>
      <c r="B30899">
        <v>0</v>
      </c>
      <c r="C30899">
        <v>1</v>
      </c>
      <c r="D30899" t="s">
        <v>93</v>
      </c>
      <c r="E30899" s="2">
        <v>0.70925925925925926</v>
      </c>
      <c r="F30899" s="2">
        <v>0.70972222222222225</v>
      </c>
      <c r="G30899" s="2"/>
      <c r="H30899">
        <v>2</v>
      </c>
    </row>
    <row r="30900" spans="1:8" x14ac:dyDescent="0.35">
      <c r="A30900">
        <v>148242</v>
      </c>
      <c r="B30900">
        <v>0</v>
      </c>
      <c r="C30900">
        <v>1</v>
      </c>
      <c r="D30900" t="s">
        <v>9</v>
      </c>
      <c r="E30900" s="2">
        <v>0.71087962962962958</v>
      </c>
      <c r="F30900" s="2">
        <v>0.71134259259259258</v>
      </c>
      <c r="G30900" s="2"/>
      <c r="H30900">
        <v>2</v>
      </c>
    </row>
    <row r="30901" spans="1:8" x14ac:dyDescent="0.35">
      <c r="A30901">
        <v>148242</v>
      </c>
      <c r="B30901">
        <v>0</v>
      </c>
      <c r="C30901">
        <v>1</v>
      </c>
      <c r="D30901" t="s">
        <v>144</v>
      </c>
      <c r="E30901" s="2">
        <v>0.7123842592592593</v>
      </c>
      <c r="F30901" s="2">
        <v>0.71284722222222219</v>
      </c>
      <c r="G30901" s="2"/>
      <c r="H30901">
        <v>2</v>
      </c>
    </row>
    <row r="30902" spans="1:8" x14ac:dyDescent="0.35">
      <c r="A30902">
        <v>148242</v>
      </c>
      <c r="B30902">
        <v>0</v>
      </c>
      <c r="C30902">
        <v>1</v>
      </c>
      <c r="D30902" t="s">
        <v>59</v>
      </c>
      <c r="E30902" s="2">
        <v>0.71400462962962963</v>
      </c>
      <c r="F30902" s="2">
        <v>0.71446759259259263</v>
      </c>
      <c r="G30902" s="2"/>
      <c r="H30902">
        <v>2</v>
      </c>
    </row>
    <row r="30903" spans="1:8" x14ac:dyDescent="0.35">
      <c r="A30903">
        <v>148242</v>
      </c>
      <c r="B30903">
        <v>0</v>
      </c>
      <c r="C30903">
        <v>1</v>
      </c>
      <c r="D30903" t="s">
        <v>90</v>
      </c>
      <c r="E30903" s="2">
        <v>0.71585648148148151</v>
      </c>
      <c r="F30903" s="2">
        <v>0.71655092592592595</v>
      </c>
      <c r="G30903" s="2"/>
      <c r="H30903">
        <v>2</v>
      </c>
    </row>
    <row r="30904" spans="1:8" x14ac:dyDescent="0.35">
      <c r="A30904">
        <v>148242</v>
      </c>
      <c r="B30904">
        <v>0</v>
      </c>
      <c r="C30904">
        <v>1</v>
      </c>
      <c r="D30904" t="s">
        <v>151</v>
      </c>
      <c r="E30904" s="2">
        <v>0.71770833333333328</v>
      </c>
      <c r="F30904" s="2">
        <v>0.71817129629629628</v>
      </c>
      <c r="G30904" s="2"/>
      <c r="H30904">
        <v>2</v>
      </c>
    </row>
    <row r="30905" spans="1:8" x14ac:dyDescent="0.35">
      <c r="A30905">
        <v>148242</v>
      </c>
      <c r="B30905">
        <v>0</v>
      </c>
      <c r="C30905">
        <v>1</v>
      </c>
      <c r="D30905" t="s">
        <v>150</v>
      </c>
      <c r="E30905" s="2">
        <v>0.71944444444444444</v>
      </c>
      <c r="F30905" s="2">
        <v>0.72013888888888888</v>
      </c>
      <c r="G30905" s="2"/>
      <c r="H30905">
        <v>2</v>
      </c>
    </row>
    <row r="30906" spans="1:8" x14ac:dyDescent="0.35">
      <c r="A30906">
        <v>148242</v>
      </c>
      <c r="B30906">
        <v>0</v>
      </c>
      <c r="C30906">
        <v>1</v>
      </c>
      <c r="D30906" t="s">
        <v>149</v>
      </c>
      <c r="E30906" s="2">
        <v>0.72141203703703705</v>
      </c>
      <c r="F30906" s="2">
        <v>0.72199074074074077</v>
      </c>
      <c r="G30906" s="2"/>
      <c r="H30906">
        <v>2</v>
      </c>
    </row>
    <row r="30907" spans="1:8" x14ac:dyDescent="0.35">
      <c r="A30907">
        <v>148242</v>
      </c>
      <c r="B30907">
        <v>0</v>
      </c>
      <c r="C30907">
        <v>1</v>
      </c>
      <c r="D30907" t="s">
        <v>148</v>
      </c>
      <c r="E30907" s="2">
        <v>0.72361111111111109</v>
      </c>
      <c r="F30907" s="2">
        <v>0.72407407407407409</v>
      </c>
      <c r="G30907" s="2"/>
      <c r="H30907">
        <v>2</v>
      </c>
    </row>
    <row r="30908" spans="1:8" x14ac:dyDescent="0.35">
      <c r="A30908">
        <v>148242</v>
      </c>
      <c r="B30908">
        <v>0</v>
      </c>
      <c r="C30908">
        <v>1</v>
      </c>
      <c r="D30908" t="s">
        <v>19</v>
      </c>
      <c r="E30908" s="2">
        <v>0.72696759259259258</v>
      </c>
      <c r="F30908" s="2">
        <v>0.72743055555555558</v>
      </c>
      <c r="G30908" s="2"/>
      <c r="H30908">
        <v>2</v>
      </c>
    </row>
    <row r="30909" spans="1:8" x14ac:dyDescent="0.35">
      <c r="A30909">
        <v>148242</v>
      </c>
      <c r="B30909">
        <v>0</v>
      </c>
      <c r="C30909">
        <v>1</v>
      </c>
      <c r="D30909" t="s">
        <v>146</v>
      </c>
      <c r="E30909" s="2">
        <v>0.72847222222222219</v>
      </c>
      <c r="F30909" s="2">
        <v>0.72893518518518519</v>
      </c>
      <c r="G30909" s="2"/>
      <c r="H30909" t="s">
        <v>159</v>
      </c>
    </row>
    <row r="30910" spans="1:8" x14ac:dyDescent="0.35">
      <c r="A30910">
        <v>148242</v>
      </c>
      <c r="B30910">
        <v>0</v>
      </c>
      <c r="C30910">
        <v>1</v>
      </c>
      <c r="D30910" t="s">
        <v>145</v>
      </c>
      <c r="E30910" s="2">
        <v>0.73032407407407407</v>
      </c>
      <c r="F30910" s="2">
        <v>0.73078703703703707</v>
      </c>
      <c r="G30910" s="2"/>
      <c r="H30910">
        <v>2</v>
      </c>
    </row>
    <row r="30911" spans="1:8" x14ac:dyDescent="0.35">
      <c r="A30911">
        <v>148242</v>
      </c>
      <c r="B30911">
        <v>0</v>
      </c>
      <c r="C30911">
        <v>1</v>
      </c>
      <c r="D30911" t="s">
        <v>23</v>
      </c>
      <c r="E30911" s="2">
        <v>0.73298611111111112</v>
      </c>
      <c r="H30911">
        <v>1</v>
      </c>
    </row>
    <row r="30912" spans="1:8" x14ac:dyDescent="0.35">
      <c r="A30912">
        <v>148648</v>
      </c>
      <c r="B30912">
        <v>0</v>
      </c>
      <c r="C30912">
        <v>1</v>
      </c>
      <c r="D30912" t="s">
        <v>13</v>
      </c>
      <c r="F30912" s="2">
        <v>0.6875</v>
      </c>
      <c r="G30912" s="2"/>
      <c r="H30912" t="s">
        <v>173</v>
      </c>
    </row>
    <row r="30913" spans="1:8" x14ac:dyDescent="0.35">
      <c r="A30913">
        <v>148648</v>
      </c>
      <c r="B30913">
        <v>0</v>
      </c>
      <c r="C30913">
        <v>1</v>
      </c>
      <c r="D30913" t="s">
        <v>167</v>
      </c>
      <c r="E30913" s="2">
        <v>0.69074074074074077</v>
      </c>
      <c r="F30913" s="2">
        <v>0.69120370370370365</v>
      </c>
      <c r="G30913" s="2"/>
      <c r="H30913">
        <v>2</v>
      </c>
    </row>
    <row r="30914" spans="1:8" x14ac:dyDescent="0.35">
      <c r="A30914">
        <v>148648</v>
      </c>
      <c r="B30914">
        <v>0</v>
      </c>
      <c r="C30914">
        <v>1</v>
      </c>
      <c r="D30914" t="s">
        <v>168</v>
      </c>
      <c r="E30914" s="2">
        <v>0.69259259259259254</v>
      </c>
      <c r="F30914" s="2">
        <v>0.69305555555555554</v>
      </c>
      <c r="G30914" s="2"/>
      <c r="H30914">
        <v>2</v>
      </c>
    </row>
    <row r="30915" spans="1:8" x14ac:dyDescent="0.35">
      <c r="A30915">
        <v>148648</v>
      </c>
      <c r="B30915">
        <v>0</v>
      </c>
      <c r="C30915">
        <v>1</v>
      </c>
      <c r="D30915" t="s">
        <v>169</v>
      </c>
      <c r="E30915" s="2">
        <v>0.6947916666666667</v>
      </c>
      <c r="F30915" s="2">
        <v>0.69525462962962958</v>
      </c>
      <c r="G30915" s="2"/>
      <c r="H30915">
        <v>2</v>
      </c>
    </row>
    <row r="30916" spans="1:8" x14ac:dyDescent="0.35">
      <c r="A30916">
        <v>148648</v>
      </c>
      <c r="B30916">
        <v>0</v>
      </c>
      <c r="C30916">
        <v>1</v>
      </c>
      <c r="D30916" t="s">
        <v>170</v>
      </c>
      <c r="E30916" s="2">
        <v>0.6967592592592593</v>
      </c>
      <c r="F30916" s="2">
        <v>0.69722222222222219</v>
      </c>
      <c r="G30916" s="2"/>
      <c r="H30916">
        <v>2</v>
      </c>
    </row>
    <row r="30917" spans="1:8" x14ac:dyDescent="0.35">
      <c r="A30917">
        <v>148648</v>
      </c>
      <c r="B30917">
        <v>0</v>
      </c>
      <c r="C30917">
        <v>1</v>
      </c>
      <c r="D30917" t="s">
        <v>171</v>
      </c>
      <c r="E30917" s="2">
        <v>0.69849537037037035</v>
      </c>
      <c r="F30917" s="2">
        <v>0.69895833333333335</v>
      </c>
      <c r="G30917" s="2"/>
      <c r="H30917">
        <v>2</v>
      </c>
    </row>
    <row r="30918" spans="1:8" x14ac:dyDescent="0.35">
      <c r="A30918">
        <v>148648</v>
      </c>
      <c r="B30918">
        <v>0</v>
      </c>
      <c r="C30918">
        <v>1</v>
      </c>
      <c r="D30918" t="s">
        <v>26</v>
      </c>
      <c r="E30918" s="2">
        <v>0.70196759259259256</v>
      </c>
      <c r="H30918">
        <v>1</v>
      </c>
    </row>
    <row r="30919" spans="1:8" x14ac:dyDescent="0.35">
      <c r="A30919">
        <v>147439</v>
      </c>
      <c r="B30919">
        <v>0</v>
      </c>
      <c r="C30919">
        <v>1</v>
      </c>
      <c r="D30919" t="s">
        <v>19</v>
      </c>
      <c r="F30919" s="2">
        <v>0.68773148148148144</v>
      </c>
      <c r="G30919" s="2"/>
      <c r="H30919">
        <v>3</v>
      </c>
    </row>
    <row r="30920" spans="1:8" x14ac:dyDescent="0.35">
      <c r="A30920">
        <v>147439</v>
      </c>
      <c r="B30920">
        <v>0</v>
      </c>
      <c r="C30920">
        <v>1</v>
      </c>
      <c r="D30920" t="s">
        <v>148</v>
      </c>
      <c r="E30920" s="2">
        <v>0.69074074074074077</v>
      </c>
      <c r="F30920" s="2">
        <v>0.69120370370370365</v>
      </c>
      <c r="G30920" s="2"/>
      <c r="H30920">
        <v>1</v>
      </c>
    </row>
    <row r="30921" spans="1:8" x14ac:dyDescent="0.35">
      <c r="A30921">
        <v>147439</v>
      </c>
      <c r="B30921">
        <v>0</v>
      </c>
      <c r="C30921">
        <v>1</v>
      </c>
      <c r="D30921" t="s">
        <v>149</v>
      </c>
      <c r="E30921" s="2">
        <v>0.69282407407407409</v>
      </c>
      <c r="F30921" s="2">
        <v>0.69340277777777781</v>
      </c>
      <c r="G30921" s="2"/>
      <c r="H30921">
        <v>1</v>
      </c>
    </row>
    <row r="30922" spans="1:8" x14ac:dyDescent="0.35">
      <c r="A30922">
        <v>147439</v>
      </c>
      <c r="B30922">
        <v>0</v>
      </c>
      <c r="C30922">
        <v>1</v>
      </c>
      <c r="D30922" t="s">
        <v>150</v>
      </c>
      <c r="E30922" s="2">
        <v>0.69537037037037042</v>
      </c>
      <c r="F30922" s="2">
        <v>0.69606481481481486</v>
      </c>
      <c r="G30922" s="2"/>
      <c r="H30922">
        <v>1</v>
      </c>
    </row>
    <row r="30923" spans="1:8" x14ac:dyDescent="0.35">
      <c r="A30923">
        <v>147439</v>
      </c>
      <c r="B30923">
        <v>0</v>
      </c>
      <c r="C30923">
        <v>1</v>
      </c>
      <c r="D30923" t="s">
        <v>151</v>
      </c>
      <c r="E30923" s="2">
        <v>0.69745370370370374</v>
      </c>
      <c r="F30923" s="2">
        <v>0.69791666666666663</v>
      </c>
      <c r="G30923" s="2"/>
      <c r="H30923">
        <v>1</v>
      </c>
    </row>
    <row r="30924" spans="1:8" x14ac:dyDescent="0.35">
      <c r="A30924">
        <v>147439</v>
      </c>
      <c r="B30924">
        <v>0</v>
      </c>
      <c r="C30924">
        <v>1</v>
      </c>
      <c r="D30924" t="s">
        <v>90</v>
      </c>
      <c r="E30924" s="2">
        <v>0.69930555555555551</v>
      </c>
      <c r="F30924" s="2">
        <v>0.7</v>
      </c>
      <c r="G30924" s="2"/>
      <c r="H30924">
        <v>1</v>
      </c>
    </row>
    <row r="30925" spans="1:8" x14ac:dyDescent="0.35">
      <c r="A30925">
        <v>147439</v>
      </c>
      <c r="B30925">
        <v>0</v>
      </c>
      <c r="C30925">
        <v>1</v>
      </c>
      <c r="D30925" t="s">
        <v>59</v>
      </c>
      <c r="E30925" s="2">
        <v>0.70185185185185184</v>
      </c>
      <c r="F30925" s="2">
        <v>0.70231481481481484</v>
      </c>
      <c r="G30925" s="2"/>
      <c r="H30925">
        <v>1</v>
      </c>
    </row>
    <row r="30926" spans="1:8" x14ac:dyDescent="0.35">
      <c r="A30926">
        <v>147439</v>
      </c>
      <c r="B30926">
        <v>0</v>
      </c>
      <c r="C30926">
        <v>1</v>
      </c>
      <c r="D30926" t="s">
        <v>144</v>
      </c>
      <c r="E30926" s="2">
        <v>0.70347222222222228</v>
      </c>
      <c r="F30926" s="2">
        <v>0.70393518518518516</v>
      </c>
      <c r="G30926" s="2"/>
      <c r="H30926">
        <v>1</v>
      </c>
    </row>
    <row r="30927" spans="1:8" x14ac:dyDescent="0.35">
      <c r="A30927">
        <v>147439</v>
      </c>
      <c r="B30927">
        <v>0</v>
      </c>
      <c r="C30927">
        <v>1</v>
      </c>
      <c r="D30927" t="s">
        <v>9</v>
      </c>
      <c r="E30927" s="2">
        <v>0.70532407407407405</v>
      </c>
      <c r="F30927" s="2">
        <v>0.70578703703703705</v>
      </c>
      <c r="G30927" s="2"/>
      <c r="H30927">
        <v>1</v>
      </c>
    </row>
    <row r="30928" spans="1:8" x14ac:dyDescent="0.35">
      <c r="A30928">
        <v>147439</v>
      </c>
      <c r="B30928">
        <v>0</v>
      </c>
      <c r="C30928">
        <v>1</v>
      </c>
      <c r="D30928" t="s">
        <v>93</v>
      </c>
      <c r="E30928" s="2">
        <v>0.70706018518518521</v>
      </c>
      <c r="F30928" s="2">
        <v>0.7075231481481481</v>
      </c>
      <c r="G30928" s="2"/>
      <c r="H30928">
        <v>1</v>
      </c>
    </row>
    <row r="30929" spans="1:8" x14ac:dyDescent="0.35">
      <c r="A30929">
        <v>147439</v>
      </c>
      <c r="B30929">
        <v>0</v>
      </c>
      <c r="C30929">
        <v>1</v>
      </c>
      <c r="D30929" t="s">
        <v>123</v>
      </c>
      <c r="E30929" s="2">
        <v>0.7094907407407407</v>
      </c>
      <c r="F30929" s="2">
        <v>0.71006944444444442</v>
      </c>
      <c r="G30929" s="2"/>
      <c r="H30929">
        <v>1</v>
      </c>
    </row>
    <row r="30930" spans="1:8" x14ac:dyDescent="0.35">
      <c r="A30930">
        <v>147439</v>
      </c>
      <c r="B30930">
        <v>0</v>
      </c>
      <c r="C30930">
        <v>1</v>
      </c>
      <c r="D30930" t="s">
        <v>21</v>
      </c>
      <c r="E30930" s="2">
        <v>0.71273148148148147</v>
      </c>
      <c r="F30930" s="2">
        <v>0.71331018518518519</v>
      </c>
      <c r="G30930" s="2"/>
      <c r="H30930" t="s">
        <v>114</v>
      </c>
    </row>
    <row r="30931" spans="1:8" x14ac:dyDescent="0.35">
      <c r="A30931">
        <v>147439</v>
      </c>
      <c r="B30931">
        <v>0</v>
      </c>
      <c r="C30931">
        <v>1</v>
      </c>
      <c r="D30931" t="s">
        <v>45</v>
      </c>
      <c r="E30931" s="2">
        <v>0.71585648148148151</v>
      </c>
      <c r="F30931" s="2">
        <v>0.7167824074074074</v>
      </c>
      <c r="G30931" s="2"/>
      <c r="H30931" t="s">
        <v>152</v>
      </c>
    </row>
    <row r="30932" spans="1:8" x14ac:dyDescent="0.35">
      <c r="A30932">
        <v>147439</v>
      </c>
      <c r="B30932">
        <v>0</v>
      </c>
      <c r="C30932">
        <v>1</v>
      </c>
      <c r="D30932" t="s">
        <v>24</v>
      </c>
      <c r="E30932" s="2">
        <v>0.72361111111111109</v>
      </c>
      <c r="F30932" s="2">
        <v>0.72430555555555554</v>
      </c>
      <c r="G30932" s="2"/>
      <c r="H30932" t="s">
        <v>152</v>
      </c>
    </row>
    <row r="30933" spans="1:8" x14ac:dyDescent="0.35">
      <c r="A30933">
        <v>147439</v>
      </c>
      <c r="B30933">
        <v>0</v>
      </c>
      <c r="C30933">
        <v>1</v>
      </c>
      <c r="D30933" t="s">
        <v>39</v>
      </c>
      <c r="E30933" s="2">
        <v>0.72939814814814818</v>
      </c>
      <c r="F30933" s="2">
        <v>0.73009259259259263</v>
      </c>
      <c r="G30933" s="2"/>
      <c r="H30933" t="s">
        <v>152</v>
      </c>
    </row>
    <row r="30934" spans="1:8" x14ac:dyDescent="0.35">
      <c r="A30934">
        <v>147439</v>
      </c>
      <c r="B30934">
        <v>0</v>
      </c>
      <c r="C30934">
        <v>1</v>
      </c>
      <c r="D30934" t="s">
        <v>121</v>
      </c>
      <c r="E30934" s="2">
        <v>0.73310185185185184</v>
      </c>
      <c r="F30934" s="2">
        <v>0.73356481481481484</v>
      </c>
      <c r="G30934" s="2"/>
      <c r="H30934" t="s">
        <v>152</v>
      </c>
    </row>
    <row r="30935" spans="1:8" x14ac:dyDescent="0.35">
      <c r="A30935">
        <v>147439</v>
      </c>
      <c r="B30935">
        <v>0</v>
      </c>
      <c r="C30935">
        <v>1</v>
      </c>
      <c r="D30935" t="s">
        <v>120</v>
      </c>
      <c r="E30935" s="2">
        <v>0.73599537037037033</v>
      </c>
      <c r="F30935" s="2">
        <v>0.73645833333333333</v>
      </c>
      <c r="G30935" s="2"/>
      <c r="H30935" t="s">
        <v>152</v>
      </c>
    </row>
    <row r="30936" spans="1:8" x14ac:dyDescent="0.35">
      <c r="A30936">
        <v>147439</v>
      </c>
      <c r="B30936">
        <v>0</v>
      </c>
      <c r="C30936">
        <v>1</v>
      </c>
      <c r="D30936" t="s">
        <v>119</v>
      </c>
      <c r="E30936" s="2">
        <v>0.73865740740740737</v>
      </c>
      <c r="F30936" s="2">
        <v>0.73912037037037037</v>
      </c>
      <c r="G30936" s="2"/>
      <c r="H30936" t="s">
        <v>152</v>
      </c>
    </row>
    <row r="30937" spans="1:8" x14ac:dyDescent="0.35">
      <c r="A30937">
        <v>147439</v>
      </c>
      <c r="B30937">
        <v>0</v>
      </c>
      <c r="C30937">
        <v>1</v>
      </c>
      <c r="D30937" t="s">
        <v>118</v>
      </c>
      <c r="E30937" s="2">
        <v>0.74131944444444442</v>
      </c>
      <c r="F30937" s="2">
        <v>0.74178240740740742</v>
      </c>
      <c r="G30937" s="2"/>
      <c r="H30937" t="s">
        <v>152</v>
      </c>
    </row>
    <row r="30938" spans="1:8" x14ac:dyDescent="0.35">
      <c r="A30938">
        <v>147439</v>
      </c>
      <c r="B30938">
        <v>0</v>
      </c>
      <c r="C30938">
        <v>1</v>
      </c>
      <c r="D30938" t="s">
        <v>117</v>
      </c>
      <c r="E30938" s="2">
        <v>0.74375000000000002</v>
      </c>
      <c r="F30938" s="2">
        <v>0.74421296296296291</v>
      </c>
      <c r="G30938" s="2"/>
      <c r="H30938" t="s">
        <v>152</v>
      </c>
    </row>
    <row r="30939" spans="1:8" x14ac:dyDescent="0.35">
      <c r="A30939">
        <v>147439</v>
      </c>
      <c r="B30939">
        <v>0</v>
      </c>
      <c r="C30939">
        <v>1</v>
      </c>
      <c r="D30939" t="s">
        <v>116</v>
      </c>
      <c r="E30939" s="2">
        <v>0.74861111111111112</v>
      </c>
      <c r="F30939" s="2">
        <v>0.74907407407407411</v>
      </c>
      <c r="G30939" s="2"/>
      <c r="H30939" t="s">
        <v>152</v>
      </c>
    </row>
    <row r="30940" spans="1:8" x14ac:dyDescent="0.35">
      <c r="A30940">
        <v>147439</v>
      </c>
      <c r="B30940">
        <v>0</v>
      </c>
      <c r="C30940">
        <v>1</v>
      </c>
      <c r="D30940" t="s">
        <v>6</v>
      </c>
      <c r="E30940" s="2">
        <v>0.75057870370370372</v>
      </c>
      <c r="H30940" t="s">
        <v>115</v>
      </c>
    </row>
    <row r="30941" spans="1:8" x14ac:dyDescent="0.35">
      <c r="A30941">
        <v>147339</v>
      </c>
      <c r="B30941">
        <v>0</v>
      </c>
      <c r="C30941">
        <v>1</v>
      </c>
      <c r="D30941" t="s">
        <v>72</v>
      </c>
      <c r="F30941" s="2">
        <v>0.68831018518518516</v>
      </c>
      <c r="G30941" s="2"/>
      <c r="H30941">
        <v>1</v>
      </c>
    </row>
    <row r="30942" spans="1:8" x14ac:dyDescent="0.35">
      <c r="A30942">
        <v>147339</v>
      </c>
      <c r="B30942">
        <v>0</v>
      </c>
      <c r="C30942">
        <v>1</v>
      </c>
      <c r="D30942" t="s">
        <v>95</v>
      </c>
      <c r="E30942" s="2">
        <v>0.68981481481481477</v>
      </c>
      <c r="F30942" s="2">
        <v>0.69039351851851849</v>
      </c>
      <c r="G30942" s="2"/>
      <c r="H30942">
        <v>1</v>
      </c>
    </row>
    <row r="30943" spans="1:8" x14ac:dyDescent="0.35">
      <c r="A30943">
        <v>147339</v>
      </c>
      <c r="B30943">
        <v>0</v>
      </c>
      <c r="C30943">
        <v>1</v>
      </c>
      <c r="D30943" t="s">
        <v>140</v>
      </c>
      <c r="E30943" s="2">
        <v>0.69178240740740737</v>
      </c>
      <c r="F30943" s="2">
        <v>0.69247685185185182</v>
      </c>
      <c r="G30943" s="2"/>
      <c r="H30943">
        <v>1</v>
      </c>
    </row>
    <row r="30944" spans="1:8" x14ac:dyDescent="0.35">
      <c r="A30944">
        <v>147339</v>
      </c>
      <c r="B30944">
        <v>0</v>
      </c>
      <c r="C30944">
        <v>1</v>
      </c>
      <c r="D30944" t="s">
        <v>141</v>
      </c>
      <c r="E30944" s="2">
        <v>0.69398148148148153</v>
      </c>
      <c r="F30944" s="2">
        <v>0.69444444444444442</v>
      </c>
      <c r="G30944" s="2"/>
      <c r="H30944">
        <v>1</v>
      </c>
    </row>
    <row r="30945" spans="1:8" x14ac:dyDescent="0.35">
      <c r="A30945">
        <v>147339</v>
      </c>
      <c r="B30945">
        <v>0</v>
      </c>
      <c r="C30945">
        <v>1</v>
      </c>
      <c r="D30945" t="s">
        <v>46</v>
      </c>
      <c r="E30945" s="2">
        <v>0.69525462962962958</v>
      </c>
      <c r="F30945" s="2">
        <v>0.69571759259259258</v>
      </c>
      <c r="G30945" s="2"/>
      <c r="H30945">
        <v>1</v>
      </c>
    </row>
    <row r="30946" spans="1:8" x14ac:dyDescent="0.35">
      <c r="A30946">
        <v>147339</v>
      </c>
      <c r="B30946">
        <v>0</v>
      </c>
      <c r="C30946">
        <v>1</v>
      </c>
      <c r="D30946" t="s">
        <v>142</v>
      </c>
      <c r="E30946" s="2">
        <v>0.69687500000000002</v>
      </c>
      <c r="F30946" s="2">
        <v>0.69733796296296291</v>
      </c>
      <c r="G30946" s="2"/>
      <c r="H30946">
        <v>1</v>
      </c>
    </row>
    <row r="30947" spans="1:8" x14ac:dyDescent="0.35">
      <c r="A30947">
        <v>147339</v>
      </c>
      <c r="B30947">
        <v>0</v>
      </c>
      <c r="C30947">
        <v>1</v>
      </c>
      <c r="D30947" t="s">
        <v>143</v>
      </c>
      <c r="E30947" s="2">
        <v>0.69803240740740746</v>
      </c>
      <c r="F30947" s="2">
        <v>0.6987268518518519</v>
      </c>
      <c r="G30947" s="2"/>
      <c r="H30947">
        <v>1</v>
      </c>
    </row>
    <row r="30948" spans="1:8" x14ac:dyDescent="0.35">
      <c r="A30948">
        <v>147339</v>
      </c>
      <c r="B30948">
        <v>0</v>
      </c>
      <c r="C30948">
        <v>1</v>
      </c>
      <c r="D30948" t="s">
        <v>59</v>
      </c>
      <c r="E30948" s="2">
        <v>0.69988425925925923</v>
      </c>
      <c r="F30948" s="2">
        <v>0.70034722222222223</v>
      </c>
      <c r="G30948" s="2"/>
      <c r="H30948">
        <v>1</v>
      </c>
    </row>
    <row r="30949" spans="1:8" x14ac:dyDescent="0.35">
      <c r="A30949">
        <v>147339</v>
      </c>
      <c r="B30949">
        <v>0</v>
      </c>
      <c r="C30949">
        <v>1</v>
      </c>
      <c r="D30949" t="s">
        <v>144</v>
      </c>
      <c r="E30949" s="2">
        <v>0.70138888888888884</v>
      </c>
      <c r="F30949" s="2">
        <v>0.70185185185185184</v>
      </c>
      <c r="G30949" s="2"/>
      <c r="H30949">
        <v>1</v>
      </c>
    </row>
    <row r="30950" spans="1:8" x14ac:dyDescent="0.35">
      <c r="A30950">
        <v>147339</v>
      </c>
      <c r="B30950">
        <v>0</v>
      </c>
      <c r="C30950">
        <v>1</v>
      </c>
      <c r="D30950" t="s">
        <v>9</v>
      </c>
      <c r="E30950" s="2">
        <v>0.703125</v>
      </c>
      <c r="F30950" s="2">
        <v>0.703587962962963</v>
      </c>
      <c r="G30950" s="2"/>
      <c r="H30950">
        <v>1</v>
      </c>
    </row>
    <row r="30951" spans="1:8" x14ac:dyDescent="0.35">
      <c r="A30951">
        <v>147339</v>
      </c>
      <c r="B30951">
        <v>0</v>
      </c>
      <c r="C30951">
        <v>1</v>
      </c>
      <c r="D30951" t="s">
        <v>93</v>
      </c>
      <c r="E30951" s="2">
        <v>0.70474537037037033</v>
      </c>
      <c r="F30951" s="2">
        <v>0.70520833333333333</v>
      </c>
      <c r="G30951" s="2"/>
      <c r="H30951">
        <v>1</v>
      </c>
    </row>
    <row r="30952" spans="1:8" x14ac:dyDescent="0.35">
      <c r="A30952">
        <v>147339</v>
      </c>
      <c r="B30952">
        <v>0</v>
      </c>
      <c r="C30952">
        <v>1</v>
      </c>
      <c r="D30952" t="s">
        <v>123</v>
      </c>
      <c r="E30952" s="2">
        <v>0.70694444444444449</v>
      </c>
      <c r="F30952" s="2">
        <v>0.7075231481481481</v>
      </c>
      <c r="G30952" s="2"/>
      <c r="H30952">
        <v>1</v>
      </c>
    </row>
    <row r="30953" spans="1:8" x14ac:dyDescent="0.35">
      <c r="A30953">
        <v>147339</v>
      </c>
      <c r="B30953">
        <v>0</v>
      </c>
      <c r="C30953">
        <v>1</v>
      </c>
      <c r="D30953" t="s">
        <v>21</v>
      </c>
      <c r="E30953" s="2">
        <v>0.71006944444444442</v>
      </c>
      <c r="F30953" s="2">
        <v>0.71064814814814814</v>
      </c>
      <c r="G30953" s="2"/>
      <c r="H30953" t="s">
        <v>114</v>
      </c>
    </row>
    <row r="30954" spans="1:8" x14ac:dyDescent="0.35">
      <c r="A30954">
        <v>147339</v>
      </c>
      <c r="B30954">
        <v>0</v>
      </c>
      <c r="C30954">
        <v>1</v>
      </c>
      <c r="D30954" t="s">
        <v>45</v>
      </c>
      <c r="E30954" s="2">
        <v>0.71215277777777775</v>
      </c>
      <c r="F30954" s="2">
        <v>0.71296296296296291</v>
      </c>
      <c r="G30954" s="2"/>
      <c r="H30954" t="s">
        <v>152</v>
      </c>
    </row>
    <row r="30955" spans="1:8" x14ac:dyDescent="0.35">
      <c r="A30955">
        <v>147339</v>
      </c>
      <c r="B30955">
        <v>0</v>
      </c>
      <c r="C30955">
        <v>1</v>
      </c>
      <c r="D30955" t="s">
        <v>130</v>
      </c>
      <c r="E30955" s="2">
        <v>0.71458333333333335</v>
      </c>
      <c r="F30955" s="2">
        <v>0.71516203703703707</v>
      </c>
      <c r="G30955" s="2"/>
      <c r="H30955" t="s">
        <v>152</v>
      </c>
    </row>
    <row r="30956" spans="1:8" x14ac:dyDescent="0.35">
      <c r="A30956">
        <v>147339</v>
      </c>
      <c r="B30956">
        <v>0</v>
      </c>
      <c r="C30956">
        <v>1</v>
      </c>
      <c r="D30956" t="s">
        <v>129</v>
      </c>
      <c r="E30956" s="2">
        <v>0.71643518518518523</v>
      </c>
      <c r="F30956" s="2">
        <v>0.71689814814814812</v>
      </c>
      <c r="G30956" s="2"/>
      <c r="H30956" t="s">
        <v>152</v>
      </c>
    </row>
    <row r="30957" spans="1:8" x14ac:dyDescent="0.35">
      <c r="A30957">
        <v>147339</v>
      </c>
      <c r="B30957">
        <v>0</v>
      </c>
      <c r="C30957">
        <v>1</v>
      </c>
      <c r="D30957" t="s">
        <v>128</v>
      </c>
      <c r="E30957" s="2">
        <v>0.71840277777777772</v>
      </c>
      <c r="F30957" s="2">
        <v>0.71886574074074072</v>
      </c>
      <c r="G30957" s="2"/>
      <c r="H30957" t="s">
        <v>152</v>
      </c>
    </row>
    <row r="30958" spans="1:8" x14ac:dyDescent="0.35">
      <c r="A30958">
        <v>147339</v>
      </c>
      <c r="B30958">
        <v>0</v>
      </c>
      <c r="C30958">
        <v>1</v>
      </c>
      <c r="D30958" t="s">
        <v>126</v>
      </c>
      <c r="E30958" s="2">
        <v>0.72037037037037033</v>
      </c>
      <c r="F30958" s="2">
        <v>0.72106481481481477</v>
      </c>
      <c r="G30958" s="2"/>
      <c r="H30958" t="s">
        <v>152</v>
      </c>
    </row>
    <row r="30959" spans="1:8" x14ac:dyDescent="0.35">
      <c r="A30959">
        <v>147339</v>
      </c>
      <c r="B30959">
        <v>0</v>
      </c>
      <c r="C30959">
        <v>1</v>
      </c>
      <c r="D30959" t="s">
        <v>24</v>
      </c>
      <c r="E30959" s="2">
        <v>0.72534722222222225</v>
      </c>
      <c r="F30959" s="2">
        <v>0.72638888888888886</v>
      </c>
      <c r="G30959" s="2"/>
      <c r="H30959">
        <v>5</v>
      </c>
    </row>
    <row r="30960" spans="1:8" x14ac:dyDescent="0.35">
      <c r="A30960">
        <v>147339</v>
      </c>
      <c r="B30960">
        <v>0</v>
      </c>
      <c r="C30960">
        <v>1</v>
      </c>
      <c r="D30960" t="s">
        <v>113</v>
      </c>
      <c r="E30960" s="2">
        <v>0.72835648148148147</v>
      </c>
      <c r="F30960" s="2">
        <v>0.72893518518518519</v>
      </c>
      <c r="G30960" s="2"/>
      <c r="H30960" t="s">
        <v>152</v>
      </c>
    </row>
    <row r="30961" spans="1:8" x14ac:dyDescent="0.35">
      <c r="A30961">
        <v>147339</v>
      </c>
      <c r="B30961">
        <v>0</v>
      </c>
      <c r="C30961">
        <v>1</v>
      </c>
      <c r="D30961" t="s">
        <v>112</v>
      </c>
      <c r="E30961" s="2">
        <v>0.73032407407407407</v>
      </c>
      <c r="F30961" s="2">
        <v>0.73090277777777779</v>
      </c>
      <c r="G30961" s="2"/>
      <c r="H30961" t="s">
        <v>152</v>
      </c>
    </row>
    <row r="30962" spans="1:8" x14ac:dyDescent="0.35">
      <c r="A30962">
        <v>147339</v>
      </c>
      <c r="B30962">
        <v>0</v>
      </c>
      <c r="C30962">
        <v>1</v>
      </c>
      <c r="D30962" t="s">
        <v>111</v>
      </c>
      <c r="E30962" s="2">
        <v>0.73252314814814812</v>
      </c>
      <c r="F30962" s="2">
        <v>0.73298611111111112</v>
      </c>
      <c r="G30962" s="2"/>
      <c r="H30962" t="s">
        <v>152</v>
      </c>
    </row>
    <row r="30963" spans="1:8" x14ac:dyDescent="0.35">
      <c r="A30963">
        <v>147339</v>
      </c>
      <c r="B30963">
        <v>0</v>
      </c>
      <c r="C30963">
        <v>1</v>
      </c>
      <c r="D30963" t="s">
        <v>109</v>
      </c>
      <c r="E30963" s="2">
        <v>0.73449074074074072</v>
      </c>
      <c r="F30963" s="2">
        <v>0.73495370370370372</v>
      </c>
      <c r="G30963" s="2"/>
      <c r="H30963" t="s">
        <v>152</v>
      </c>
    </row>
    <row r="30964" spans="1:8" x14ac:dyDescent="0.35">
      <c r="A30964">
        <v>147339</v>
      </c>
      <c r="B30964">
        <v>0</v>
      </c>
      <c r="C30964">
        <v>1</v>
      </c>
      <c r="D30964" t="s">
        <v>39</v>
      </c>
      <c r="E30964" s="2">
        <v>0.73738425925925921</v>
      </c>
      <c r="H30964" t="s">
        <v>152</v>
      </c>
    </row>
    <row r="30965" spans="1:8" x14ac:dyDescent="0.35">
      <c r="A30965">
        <v>147342</v>
      </c>
      <c r="B30965">
        <v>0</v>
      </c>
      <c r="C30965">
        <v>1</v>
      </c>
      <c r="D30965" t="s">
        <v>31</v>
      </c>
      <c r="F30965" s="2">
        <v>0.68877314814814816</v>
      </c>
      <c r="G30965" s="2"/>
      <c r="H30965" t="s">
        <v>131</v>
      </c>
    </row>
    <row r="30966" spans="1:8" x14ac:dyDescent="0.35">
      <c r="A30966">
        <v>147342</v>
      </c>
      <c r="B30966">
        <v>0</v>
      </c>
      <c r="C30966">
        <v>1</v>
      </c>
      <c r="D30966" t="s">
        <v>132</v>
      </c>
      <c r="E30966" s="2">
        <v>0.69097222222222221</v>
      </c>
      <c r="F30966" s="2">
        <v>0.69143518518518521</v>
      </c>
      <c r="G30966" s="2"/>
      <c r="H30966">
        <v>2</v>
      </c>
    </row>
    <row r="30967" spans="1:8" x14ac:dyDescent="0.35">
      <c r="A30967">
        <v>147342</v>
      </c>
      <c r="B30967">
        <v>0</v>
      </c>
      <c r="C30967">
        <v>1</v>
      </c>
      <c r="D30967" t="s">
        <v>133</v>
      </c>
      <c r="E30967" s="2">
        <v>0.69282407407407409</v>
      </c>
      <c r="F30967" s="2">
        <v>0.69328703703703709</v>
      </c>
      <c r="G30967" s="2"/>
      <c r="H30967">
        <v>2</v>
      </c>
    </row>
    <row r="30968" spans="1:8" x14ac:dyDescent="0.35">
      <c r="A30968">
        <v>147342</v>
      </c>
      <c r="B30968">
        <v>0</v>
      </c>
      <c r="C30968">
        <v>1</v>
      </c>
      <c r="D30968" t="s">
        <v>38</v>
      </c>
      <c r="E30968" s="2">
        <v>0.69456018518518514</v>
      </c>
      <c r="F30968" s="2">
        <v>0.69525462962962958</v>
      </c>
      <c r="G30968" s="2"/>
      <c r="H30968" t="s">
        <v>134</v>
      </c>
    </row>
    <row r="30969" spans="1:8" x14ac:dyDescent="0.35">
      <c r="A30969">
        <v>147342</v>
      </c>
      <c r="B30969">
        <v>1</v>
      </c>
      <c r="C30969">
        <v>1</v>
      </c>
      <c r="D30969" t="s">
        <v>135</v>
      </c>
      <c r="E30969" s="2">
        <v>0.69745370370370374</v>
      </c>
      <c r="F30969" s="2">
        <v>0.69791666666666663</v>
      </c>
      <c r="G30969" s="2"/>
      <c r="H30969">
        <v>1</v>
      </c>
    </row>
    <row r="30970" spans="1:8" x14ac:dyDescent="0.35">
      <c r="A30970">
        <v>147342</v>
      </c>
      <c r="B30970">
        <v>1</v>
      </c>
      <c r="C30970">
        <v>1</v>
      </c>
      <c r="D30970" t="s">
        <v>136</v>
      </c>
      <c r="E30970" s="2">
        <v>0.69942129629629635</v>
      </c>
      <c r="F30970" s="2">
        <v>0.69988425925925923</v>
      </c>
      <c r="G30970" s="2"/>
      <c r="H30970">
        <v>1</v>
      </c>
    </row>
    <row r="30971" spans="1:8" x14ac:dyDescent="0.35">
      <c r="A30971">
        <v>147342</v>
      </c>
      <c r="B30971">
        <v>1</v>
      </c>
      <c r="C30971">
        <v>1</v>
      </c>
      <c r="D30971" t="s">
        <v>137</v>
      </c>
      <c r="E30971" s="2">
        <v>0.70162037037037039</v>
      </c>
      <c r="F30971" s="2">
        <v>0.70208333333333328</v>
      </c>
      <c r="G30971" s="2"/>
      <c r="H30971">
        <v>1</v>
      </c>
    </row>
    <row r="30972" spans="1:8" x14ac:dyDescent="0.35">
      <c r="A30972">
        <v>147342</v>
      </c>
      <c r="B30972">
        <v>1</v>
      </c>
      <c r="C30972">
        <v>1</v>
      </c>
      <c r="D30972" t="s">
        <v>138</v>
      </c>
      <c r="E30972" s="2">
        <v>0.70347222222222228</v>
      </c>
      <c r="F30972" s="2">
        <v>0.70393518518518516</v>
      </c>
      <c r="G30972" s="2"/>
      <c r="H30972">
        <v>1</v>
      </c>
    </row>
    <row r="30973" spans="1:8" x14ac:dyDescent="0.35">
      <c r="A30973">
        <v>147342</v>
      </c>
      <c r="B30973">
        <v>1</v>
      </c>
      <c r="C30973">
        <v>1</v>
      </c>
      <c r="D30973" t="s">
        <v>139</v>
      </c>
      <c r="E30973" s="2">
        <v>0.70613425925925921</v>
      </c>
      <c r="F30973" s="2">
        <v>0.70682870370370365</v>
      </c>
      <c r="G30973" s="2"/>
      <c r="H30973">
        <v>1</v>
      </c>
    </row>
    <row r="30974" spans="1:8" x14ac:dyDescent="0.35">
      <c r="A30974">
        <v>147342</v>
      </c>
      <c r="B30974">
        <v>1</v>
      </c>
      <c r="C30974">
        <v>1</v>
      </c>
      <c r="D30974" t="s">
        <v>72</v>
      </c>
      <c r="E30974" s="2">
        <v>0.70856481481481481</v>
      </c>
      <c r="F30974" s="2">
        <v>0.70914351851851853</v>
      </c>
      <c r="G30974" s="2"/>
      <c r="H30974">
        <v>1</v>
      </c>
    </row>
    <row r="30975" spans="1:8" x14ac:dyDescent="0.35">
      <c r="A30975">
        <v>147342</v>
      </c>
      <c r="B30975">
        <v>1</v>
      </c>
      <c r="C30975">
        <v>1</v>
      </c>
      <c r="D30975" t="s">
        <v>95</v>
      </c>
      <c r="E30975" s="2">
        <v>0.71076388888888886</v>
      </c>
      <c r="F30975" s="2">
        <v>0.71134259259259258</v>
      </c>
      <c r="G30975" s="2"/>
      <c r="H30975">
        <v>1</v>
      </c>
    </row>
    <row r="30976" spans="1:8" x14ac:dyDescent="0.35">
      <c r="A30976">
        <v>147342</v>
      </c>
      <c r="B30976">
        <v>1</v>
      </c>
      <c r="C30976">
        <v>1</v>
      </c>
      <c r="D30976" t="s">
        <v>140</v>
      </c>
      <c r="E30976" s="2">
        <v>0.71261574074074074</v>
      </c>
      <c r="F30976" s="2">
        <v>0.71331018518518519</v>
      </c>
      <c r="G30976" s="2"/>
      <c r="H30976">
        <v>1</v>
      </c>
    </row>
    <row r="30977" spans="1:8" x14ac:dyDescent="0.35">
      <c r="A30977">
        <v>147342</v>
      </c>
      <c r="B30977">
        <v>1</v>
      </c>
      <c r="C30977">
        <v>1</v>
      </c>
      <c r="D30977" t="s">
        <v>141</v>
      </c>
      <c r="E30977" s="2">
        <v>0.71481481481481479</v>
      </c>
      <c r="F30977" s="2">
        <v>0.71527777777777779</v>
      </c>
      <c r="G30977" s="2"/>
      <c r="H30977">
        <v>1</v>
      </c>
    </row>
    <row r="30978" spans="1:8" x14ac:dyDescent="0.35">
      <c r="A30978">
        <v>147342</v>
      </c>
      <c r="B30978">
        <v>1</v>
      </c>
      <c r="C30978">
        <v>1</v>
      </c>
      <c r="D30978" t="s">
        <v>46</v>
      </c>
      <c r="E30978" s="2">
        <v>0.71608796296296295</v>
      </c>
      <c r="F30978" s="2">
        <v>0.71655092592592595</v>
      </c>
      <c r="G30978" s="2"/>
      <c r="H30978">
        <v>1</v>
      </c>
    </row>
    <row r="30979" spans="1:8" x14ac:dyDescent="0.35">
      <c r="A30979">
        <v>147342</v>
      </c>
      <c r="B30979">
        <v>1</v>
      </c>
      <c r="C30979">
        <v>1</v>
      </c>
      <c r="D30979" t="s">
        <v>142</v>
      </c>
      <c r="E30979" s="2">
        <v>0.71770833333333328</v>
      </c>
      <c r="F30979" s="2">
        <v>0.71817129629629628</v>
      </c>
      <c r="G30979" s="2"/>
      <c r="H30979">
        <v>1</v>
      </c>
    </row>
    <row r="30980" spans="1:8" x14ac:dyDescent="0.35">
      <c r="A30980">
        <v>147342</v>
      </c>
      <c r="B30980">
        <v>1</v>
      </c>
      <c r="C30980">
        <v>1</v>
      </c>
      <c r="D30980" t="s">
        <v>143</v>
      </c>
      <c r="E30980" s="2">
        <v>0.71886574074074072</v>
      </c>
      <c r="F30980" s="2">
        <v>0.71956018518518516</v>
      </c>
      <c r="G30980" s="2"/>
      <c r="H30980">
        <v>1</v>
      </c>
    </row>
    <row r="30981" spans="1:8" x14ac:dyDescent="0.35">
      <c r="A30981">
        <v>147342</v>
      </c>
      <c r="B30981">
        <v>1</v>
      </c>
      <c r="C30981">
        <v>1</v>
      </c>
      <c r="D30981" t="s">
        <v>59</v>
      </c>
      <c r="E30981" s="2">
        <v>0.7207175925925926</v>
      </c>
      <c r="F30981" s="2">
        <v>0.7211805555555556</v>
      </c>
      <c r="G30981" s="2"/>
      <c r="H30981">
        <v>1</v>
      </c>
    </row>
    <row r="30982" spans="1:8" x14ac:dyDescent="0.35">
      <c r="A30982">
        <v>147342</v>
      </c>
      <c r="B30982">
        <v>1</v>
      </c>
      <c r="C30982">
        <v>1</v>
      </c>
      <c r="D30982" t="s">
        <v>144</v>
      </c>
      <c r="E30982" s="2">
        <v>0.72222222222222221</v>
      </c>
      <c r="F30982" s="2">
        <v>0.72268518518518521</v>
      </c>
      <c r="G30982" s="2"/>
      <c r="H30982">
        <v>1</v>
      </c>
    </row>
    <row r="30983" spans="1:8" x14ac:dyDescent="0.35">
      <c r="A30983">
        <v>147342</v>
      </c>
      <c r="B30983">
        <v>1</v>
      </c>
      <c r="C30983">
        <v>1</v>
      </c>
      <c r="D30983" t="s">
        <v>9</v>
      </c>
      <c r="E30983" s="2">
        <v>0.72395833333333337</v>
      </c>
      <c r="F30983" s="2">
        <v>0.72442129629629626</v>
      </c>
      <c r="G30983" s="2"/>
      <c r="H30983">
        <v>1</v>
      </c>
    </row>
    <row r="30984" spans="1:8" x14ac:dyDescent="0.35">
      <c r="A30984">
        <v>147342</v>
      </c>
      <c r="B30984">
        <v>1</v>
      </c>
      <c r="C30984">
        <v>1</v>
      </c>
      <c r="D30984" t="s">
        <v>93</v>
      </c>
      <c r="E30984" s="2">
        <v>0.7255787037037037</v>
      </c>
      <c r="F30984" s="2">
        <v>0.7260416666666667</v>
      </c>
      <c r="G30984" s="2"/>
      <c r="H30984">
        <v>1</v>
      </c>
    </row>
    <row r="30985" spans="1:8" x14ac:dyDescent="0.35">
      <c r="A30985">
        <v>147342</v>
      </c>
      <c r="B30985">
        <v>1</v>
      </c>
      <c r="C30985">
        <v>1</v>
      </c>
      <c r="D30985" t="s">
        <v>123</v>
      </c>
      <c r="E30985" s="2">
        <v>0.72777777777777775</v>
      </c>
      <c r="F30985" s="2">
        <v>0.72835648148148147</v>
      </c>
      <c r="G30985" s="2"/>
      <c r="H30985">
        <v>1</v>
      </c>
    </row>
    <row r="30986" spans="1:8" x14ac:dyDescent="0.35">
      <c r="A30986">
        <v>147342</v>
      </c>
      <c r="B30986">
        <v>1</v>
      </c>
      <c r="C30986">
        <v>1</v>
      </c>
      <c r="D30986" t="s">
        <v>21</v>
      </c>
      <c r="E30986" s="2">
        <v>0.73090277777777779</v>
      </c>
      <c r="F30986" s="2">
        <v>0.73148148148148151</v>
      </c>
      <c r="G30986" s="2"/>
      <c r="H30986" t="s">
        <v>114</v>
      </c>
    </row>
    <row r="30987" spans="1:8" x14ac:dyDescent="0.35">
      <c r="A30987">
        <v>147342</v>
      </c>
      <c r="B30987">
        <v>1</v>
      </c>
      <c r="C30987">
        <v>1</v>
      </c>
      <c r="D30987" t="s">
        <v>45</v>
      </c>
      <c r="E30987" s="2">
        <v>0.73298611111111112</v>
      </c>
      <c r="F30987" s="2">
        <v>0.73379629629629628</v>
      </c>
      <c r="G30987" s="2"/>
      <c r="H30987" t="s">
        <v>152</v>
      </c>
    </row>
    <row r="30988" spans="1:8" x14ac:dyDescent="0.35">
      <c r="A30988">
        <v>147342</v>
      </c>
      <c r="B30988">
        <v>1</v>
      </c>
      <c r="C30988">
        <v>1</v>
      </c>
      <c r="D30988" t="s">
        <v>130</v>
      </c>
      <c r="E30988" s="2">
        <v>0.73541666666666672</v>
      </c>
      <c r="F30988" s="2">
        <v>0.73599537037037033</v>
      </c>
      <c r="G30988" s="2"/>
      <c r="H30988" t="s">
        <v>152</v>
      </c>
    </row>
    <row r="30989" spans="1:8" x14ac:dyDescent="0.35">
      <c r="A30989">
        <v>147342</v>
      </c>
      <c r="B30989">
        <v>1</v>
      </c>
      <c r="C30989">
        <v>1</v>
      </c>
      <c r="D30989" t="s">
        <v>129</v>
      </c>
      <c r="E30989" s="2">
        <v>0.73726851851851849</v>
      </c>
      <c r="F30989" s="2">
        <v>0.73773148148148149</v>
      </c>
      <c r="G30989" s="2"/>
      <c r="H30989" t="s">
        <v>152</v>
      </c>
    </row>
    <row r="30990" spans="1:8" x14ac:dyDescent="0.35">
      <c r="A30990">
        <v>147342</v>
      </c>
      <c r="B30990">
        <v>1</v>
      </c>
      <c r="C30990">
        <v>1</v>
      </c>
      <c r="D30990" t="s">
        <v>128</v>
      </c>
      <c r="E30990" s="2">
        <v>0.73923611111111109</v>
      </c>
      <c r="F30990" s="2">
        <v>0.73969907407407409</v>
      </c>
      <c r="G30990" s="2"/>
      <c r="H30990" t="s">
        <v>152</v>
      </c>
    </row>
    <row r="30991" spans="1:8" x14ac:dyDescent="0.35">
      <c r="A30991">
        <v>147342</v>
      </c>
      <c r="B30991">
        <v>1</v>
      </c>
      <c r="C30991">
        <v>1</v>
      </c>
      <c r="D30991" t="s">
        <v>126</v>
      </c>
      <c r="E30991" s="2">
        <v>0.7412037037037037</v>
      </c>
      <c r="F30991" s="2">
        <v>0.74189814814814814</v>
      </c>
      <c r="G30991" s="2"/>
      <c r="H30991" t="s">
        <v>152</v>
      </c>
    </row>
    <row r="30992" spans="1:8" x14ac:dyDescent="0.35">
      <c r="A30992">
        <v>147342</v>
      </c>
      <c r="B30992">
        <v>1</v>
      </c>
      <c r="C30992">
        <v>1</v>
      </c>
      <c r="D30992" t="s">
        <v>24</v>
      </c>
      <c r="E30992" s="2">
        <v>0.74618055555555551</v>
      </c>
      <c r="F30992" s="2">
        <v>0.74722222222222223</v>
      </c>
      <c r="G30992" s="2"/>
      <c r="H30992">
        <v>5</v>
      </c>
    </row>
    <row r="30993" spans="1:8" x14ac:dyDescent="0.35">
      <c r="A30993">
        <v>147342</v>
      </c>
      <c r="B30993">
        <v>1</v>
      </c>
      <c r="C30993">
        <v>1</v>
      </c>
      <c r="D30993" t="s">
        <v>113</v>
      </c>
      <c r="E30993" s="2">
        <v>0.74918981481481484</v>
      </c>
      <c r="F30993" s="2">
        <v>0.74976851851851856</v>
      </c>
      <c r="G30993" s="2"/>
      <c r="H30993" t="s">
        <v>152</v>
      </c>
    </row>
    <row r="30994" spans="1:8" x14ac:dyDescent="0.35">
      <c r="A30994">
        <v>147342</v>
      </c>
      <c r="B30994">
        <v>1</v>
      </c>
      <c r="C30994">
        <v>1</v>
      </c>
      <c r="D30994" t="s">
        <v>112</v>
      </c>
      <c r="E30994" s="2">
        <v>0.75115740740740744</v>
      </c>
      <c r="F30994" s="2">
        <v>0.75173611111111116</v>
      </c>
      <c r="G30994" s="2"/>
      <c r="H30994" t="s">
        <v>152</v>
      </c>
    </row>
    <row r="30995" spans="1:8" x14ac:dyDescent="0.35">
      <c r="A30995">
        <v>147342</v>
      </c>
      <c r="B30995">
        <v>1</v>
      </c>
      <c r="C30995">
        <v>1</v>
      </c>
      <c r="D30995" t="s">
        <v>111</v>
      </c>
      <c r="E30995" s="2">
        <v>0.75335648148148149</v>
      </c>
      <c r="F30995" s="2">
        <v>0.75381944444444449</v>
      </c>
      <c r="G30995" s="2"/>
      <c r="H30995" t="s">
        <v>152</v>
      </c>
    </row>
    <row r="30996" spans="1:8" x14ac:dyDescent="0.35">
      <c r="A30996">
        <v>147342</v>
      </c>
      <c r="B30996">
        <v>1</v>
      </c>
      <c r="C30996">
        <v>1</v>
      </c>
      <c r="D30996" t="s">
        <v>109</v>
      </c>
      <c r="E30996" s="2">
        <v>0.75532407407407409</v>
      </c>
      <c r="F30996" s="2">
        <v>0.75578703703703709</v>
      </c>
      <c r="G30996" s="2"/>
      <c r="H30996" t="s">
        <v>152</v>
      </c>
    </row>
    <row r="30997" spans="1:8" x14ac:dyDescent="0.35">
      <c r="A30997">
        <v>147342</v>
      </c>
      <c r="B30997">
        <v>1</v>
      </c>
      <c r="C30997">
        <v>1</v>
      </c>
      <c r="D30997" t="s">
        <v>39</v>
      </c>
      <c r="E30997" s="2">
        <v>0.7583333333333333</v>
      </c>
      <c r="H30997" t="s">
        <v>152</v>
      </c>
    </row>
    <row r="30998" spans="1:8" x14ac:dyDescent="0.35">
      <c r="A30998">
        <v>148040</v>
      </c>
      <c r="B30998">
        <v>0</v>
      </c>
      <c r="C30998">
        <v>1</v>
      </c>
      <c r="D30998" t="s">
        <v>45</v>
      </c>
      <c r="F30998" s="2">
        <v>0.69050925925925921</v>
      </c>
      <c r="G30998" s="2"/>
      <c r="H30998" t="s">
        <v>110</v>
      </c>
    </row>
    <row r="30999" spans="1:8" x14ac:dyDescent="0.35">
      <c r="A30999">
        <v>148040</v>
      </c>
      <c r="B30999">
        <v>0</v>
      </c>
      <c r="C30999">
        <v>1</v>
      </c>
      <c r="D30999" t="s">
        <v>21</v>
      </c>
      <c r="E30999" s="2">
        <v>0.69201388888888893</v>
      </c>
      <c r="F30999" s="2">
        <v>0.69259259259259254</v>
      </c>
      <c r="G30999" s="2"/>
      <c r="H30999" t="s">
        <v>122</v>
      </c>
    </row>
    <row r="31000" spans="1:8" x14ac:dyDescent="0.35">
      <c r="A31000">
        <v>148040</v>
      </c>
      <c r="B31000">
        <v>0</v>
      </c>
      <c r="C31000">
        <v>1</v>
      </c>
      <c r="D31000" t="s">
        <v>123</v>
      </c>
      <c r="E31000" s="2">
        <v>0.6947916666666667</v>
      </c>
      <c r="F31000" s="2">
        <v>0.69537037037037042</v>
      </c>
      <c r="G31000" s="2"/>
      <c r="H31000">
        <v>2</v>
      </c>
    </row>
    <row r="31001" spans="1:8" x14ac:dyDescent="0.35">
      <c r="A31001">
        <v>148040</v>
      </c>
      <c r="B31001">
        <v>0</v>
      </c>
      <c r="C31001">
        <v>1</v>
      </c>
      <c r="D31001" t="s">
        <v>93</v>
      </c>
      <c r="E31001" s="2">
        <v>0.69710648148148147</v>
      </c>
      <c r="F31001" s="2">
        <v>0.69756944444444446</v>
      </c>
      <c r="G31001" s="2"/>
      <c r="H31001">
        <v>2</v>
      </c>
    </row>
    <row r="31002" spans="1:8" x14ac:dyDescent="0.35">
      <c r="A31002">
        <v>148040</v>
      </c>
      <c r="B31002">
        <v>0</v>
      </c>
      <c r="C31002">
        <v>1</v>
      </c>
      <c r="D31002" t="s">
        <v>9</v>
      </c>
      <c r="E31002" s="2">
        <v>0.6987268518518519</v>
      </c>
      <c r="F31002" s="2">
        <v>0.69918981481481479</v>
      </c>
      <c r="G31002" s="2"/>
      <c r="H31002">
        <v>2</v>
      </c>
    </row>
    <row r="31003" spans="1:8" x14ac:dyDescent="0.35">
      <c r="A31003">
        <v>148040</v>
      </c>
      <c r="B31003">
        <v>0</v>
      </c>
      <c r="C31003">
        <v>1</v>
      </c>
      <c r="D31003" t="s">
        <v>144</v>
      </c>
      <c r="E31003" s="2">
        <v>0.70034722222222223</v>
      </c>
      <c r="F31003" s="2">
        <v>0.70081018518518523</v>
      </c>
      <c r="G31003" s="2"/>
      <c r="H31003">
        <v>2</v>
      </c>
    </row>
    <row r="31004" spans="1:8" x14ac:dyDescent="0.35">
      <c r="A31004">
        <v>148040</v>
      </c>
      <c r="B31004">
        <v>0</v>
      </c>
      <c r="C31004">
        <v>1</v>
      </c>
      <c r="D31004" t="s">
        <v>59</v>
      </c>
      <c r="E31004" s="2">
        <v>0.70185185185185184</v>
      </c>
      <c r="F31004" s="2">
        <v>0.70231481481481484</v>
      </c>
      <c r="G31004" s="2"/>
      <c r="H31004">
        <v>2</v>
      </c>
    </row>
    <row r="31005" spans="1:8" x14ac:dyDescent="0.35">
      <c r="A31005">
        <v>148040</v>
      </c>
      <c r="B31005">
        <v>0</v>
      </c>
      <c r="C31005">
        <v>1</v>
      </c>
      <c r="D31005" t="s">
        <v>90</v>
      </c>
      <c r="E31005" s="2">
        <v>0.70370370370370372</v>
      </c>
      <c r="F31005" s="2">
        <v>0.70439814814814816</v>
      </c>
      <c r="G31005" s="2"/>
      <c r="H31005">
        <v>2</v>
      </c>
    </row>
    <row r="31006" spans="1:8" x14ac:dyDescent="0.35">
      <c r="A31006">
        <v>148040</v>
      </c>
      <c r="B31006">
        <v>0</v>
      </c>
      <c r="C31006">
        <v>1</v>
      </c>
      <c r="D31006" t="s">
        <v>151</v>
      </c>
      <c r="E31006" s="2">
        <v>0.7055555555555556</v>
      </c>
      <c r="F31006" s="2">
        <v>0.70601851851851849</v>
      </c>
      <c r="G31006" s="2"/>
      <c r="H31006">
        <v>2</v>
      </c>
    </row>
    <row r="31007" spans="1:8" x14ac:dyDescent="0.35">
      <c r="A31007">
        <v>148040</v>
      </c>
      <c r="B31007">
        <v>0</v>
      </c>
      <c r="C31007">
        <v>1</v>
      </c>
      <c r="D31007" t="s">
        <v>150</v>
      </c>
      <c r="E31007" s="2">
        <v>0.70706018518518521</v>
      </c>
      <c r="F31007" s="2">
        <v>0.70775462962962965</v>
      </c>
      <c r="G31007" s="2"/>
      <c r="H31007">
        <v>2</v>
      </c>
    </row>
    <row r="31008" spans="1:8" x14ac:dyDescent="0.35">
      <c r="A31008">
        <v>148040</v>
      </c>
      <c r="B31008">
        <v>0</v>
      </c>
      <c r="C31008">
        <v>1</v>
      </c>
      <c r="D31008" t="s">
        <v>149</v>
      </c>
      <c r="E31008" s="2">
        <v>0.70902777777777781</v>
      </c>
      <c r="F31008" s="2">
        <v>0.70960648148148153</v>
      </c>
      <c r="G31008" s="2"/>
      <c r="H31008">
        <v>2</v>
      </c>
    </row>
    <row r="31009" spans="1:8" x14ac:dyDescent="0.35">
      <c r="A31009">
        <v>148040</v>
      </c>
      <c r="B31009">
        <v>0</v>
      </c>
      <c r="C31009">
        <v>1</v>
      </c>
      <c r="D31009" t="s">
        <v>148</v>
      </c>
      <c r="E31009" s="2">
        <v>0.71111111111111114</v>
      </c>
      <c r="F31009" s="2">
        <v>0.71157407407407403</v>
      </c>
      <c r="G31009" s="2"/>
      <c r="H31009">
        <v>2</v>
      </c>
    </row>
    <row r="31010" spans="1:8" x14ac:dyDescent="0.35">
      <c r="A31010">
        <v>148040</v>
      </c>
      <c r="B31010">
        <v>0</v>
      </c>
      <c r="C31010">
        <v>1</v>
      </c>
      <c r="D31010" t="s">
        <v>19</v>
      </c>
      <c r="E31010" s="2">
        <v>0.71469907407407407</v>
      </c>
      <c r="H31010">
        <v>3</v>
      </c>
    </row>
    <row r="31011" spans="1:8" x14ac:dyDescent="0.35">
      <c r="A31011">
        <v>148848</v>
      </c>
      <c r="B31011">
        <v>0</v>
      </c>
      <c r="C31011">
        <v>1</v>
      </c>
      <c r="D31011" t="s">
        <v>48</v>
      </c>
      <c r="F31011" s="2">
        <v>0.69097222222222221</v>
      </c>
      <c r="G31011" s="2"/>
      <c r="H31011">
        <v>13</v>
      </c>
    </row>
    <row r="31012" spans="1:8" x14ac:dyDescent="0.35">
      <c r="A31012">
        <v>148848</v>
      </c>
      <c r="B31012">
        <v>0</v>
      </c>
      <c r="C31012">
        <v>1</v>
      </c>
      <c r="D31012" t="s">
        <v>8</v>
      </c>
      <c r="E31012" s="2">
        <v>0.69247685185185182</v>
      </c>
      <c r="F31012" s="2">
        <v>0.69293981481481481</v>
      </c>
      <c r="G31012" s="2"/>
      <c r="H31012">
        <v>2</v>
      </c>
    </row>
    <row r="31013" spans="1:8" x14ac:dyDescent="0.35">
      <c r="A31013">
        <v>148848</v>
      </c>
      <c r="B31013">
        <v>0</v>
      </c>
      <c r="C31013">
        <v>1</v>
      </c>
      <c r="D31013" t="s">
        <v>102</v>
      </c>
      <c r="E31013" s="2">
        <v>0.69606481481481486</v>
      </c>
      <c r="F31013" s="2">
        <v>0.69652777777777775</v>
      </c>
      <c r="G31013" s="2"/>
      <c r="H31013">
        <v>2</v>
      </c>
    </row>
    <row r="31014" spans="1:8" x14ac:dyDescent="0.35">
      <c r="A31014">
        <v>148848</v>
      </c>
      <c r="B31014">
        <v>0</v>
      </c>
      <c r="C31014">
        <v>1</v>
      </c>
      <c r="D31014" t="s">
        <v>103</v>
      </c>
      <c r="E31014" s="2">
        <v>0.69942129629629635</v>
      </c>
      <c r="F31014" s="2">
        <v>0.69988425925925923</v>
      </c>
      <c r="G31014" s="2"/>
      <c r="H31014">
        <v>2</v>
      </c>
    </row>
    <row r="31015" spans="1:8" x14ac:dyDescent="0.35">
      <c r="A31015">
        <v>148848</v>
      </c>
      <c r="B31015">
        <v>0</v>
      </c>
      <c r="C31015">
        <v>1</v>
      </c>
      <c r="D31015" t="s">
        <v>104</v>
      </c>
      <c r="E31015" s="2">
        <v>0.70231481481481484</v>
      </c>
      <c r="F31015" s="2">
        <v>0.70277777777777772</v>
      </c>
      <c r="G31015" s="2"/>
      <c r="H31015">
        <v>2</v>
      </c>
    </row>
    <row r="31016" spans="1:8" x14ac:dyDescent="0.35">
      <c r="A31016">
        <v>148848</v>
      </c>
      <c r="B31016">
        <v>0</v>
      </c>
      <c r="C31016">
        <v>1</v>
      </c>
      <c r="D31016" t="s">
        <v>105</v>
      </c>
      <c r="E31016" s="2">
        <v>0.70462962962962961</v>
      </c>
      <c r="F31016" s="2">
        <v>0.7050925925925926</v>
      </c>
      <c r="G31016" s="2"/>
      <c r="H31016">
        <v>2</v>
      </c>
    </row>
    <row r="31017" spans="1:8" x14ac:dyDescent="0.35">
      <c r="A31017">
        <v>148848</v>
      </c>
      <c r="B31017">
        <v>0</v>
      </c>
      <c r="C31017">
        <v>1</v>
      </c>
      <c r="D31017" t="s">
        <v>106</v>
      </c>
      <c r="E31017" s="2">
        <v>0.70717592592592593</v>
      </c>
      <c r="F31017" s="2">
        <v>0.70763888888888893</v>
      </c>
      <c r="G31017" s="2"/>
      <c r="H31017">
        <v>2</v>
      </c>
    </row>
    <row r="31018" spans="1:8" x14ac:dyDescent="0.35">
      <c r="A31018">
        <v>148848</v>
      </c>
      <c r="B31018">
        <v>0</v>
      </c>
      <c r="C31018">
        <v>1</v>
      </c>
      <c r="D31018" t="s">
        <v>107</v>
      </c>
      <c r="E31018" s="2">
        <v>0.70925925925925926</v>
      </c>
      <c r="F31018" s="2">
        <v>0.70972222222222225</v>
      </c>
      <c r="G31018" s="2"/>
      <c r="H31018">
        <v>2</v>
      </c>
    </row>
    <row r="31019" spans="1:8" x14ac:dyDescent="0.35">
      <c r="A31019">
        <v>148848</v>
      </c>
      <c r="B31019">
        <v>0</v>
      </c>
      <c r="C31019">
        <v>1</v>
      </c>
      <c r="D31019" t="s">
        <v>108</v>
      </c>
      <c r="E31019" s="2">
        <v>0.7114583333333333</v>
      </c>
      <c r="F31019" s="2">
        <v>0.7119212962962963</v>
      </c>
      <c r="G31019" s="2"/>
      <c r="H31019">
        <v>2</v>
      </c>
    </row>
    <row r="31020" spans="1:8" x14ac:dyDescent="0.35">
      <c r="A31020">
        <v>148848</v>
      </c>
      <c r="B31020">
        <v>0</v>
      </c>
      <c r="C31020">
        <v>1</v>
      </c>
      <c r="D31020" t="s">
        <v>39</v>
      </c>
      <c r="E31020" s="2">
        <v>0.71539351851851851</v>
      </c>
      <c r="F31020" s="2">
        <v>0.71701388888888884</v>
      </c>
      <c r="G31020" s="2"/>
      <c r="H31020">
        <v>6</v>
      </c>
    </row>
    <row r="31021" spans="1:8" x14ac:dyDescent="0.35">
      <c r="A31021">
        <v>148848</v>
      </c>
      <c r="B31021">
        <v>0</v>
      </c>
      <c r="C31021">
        <v>1</v>
      </c>
      <c r="D31021" t="s">
        <v>109</v>
      </c>
      <c r="E31021" s="2">
        <v>0.71956018518518516</v>
      </c>
      <c r="F31021" s="2">
        <v>0.72002314814814816</v>
      </c>
      <c r="G31021" s="2"/>
      <c r="H31021" t="s">
        <v>110</v>
      </c>
    </row>
    <row r="31022" spans="1:8" x14ac:dyDescent="0.35">
      <c r="A31022">
        <v>148848</v>
      </c>
      <c r="B31022">
        <v>0</v>
      </c>
      <c r="C31022">
        <v>1</v>
      </c>
      <c r="D31022" t="s">
        <v>111</v>
      </c>
      <c r="E31022" s="2">
        <v>0.72152777777777777</v>
      </c>
      <c r="F31022" s="2">
        <v>0.72199074074074077</v>
      </c>
      <c r="G31022" s="2"/>
      <c r="H31022" t="s">
        <v>110</v>
      </c>
    </row>
    <row r="31023" spans="1:8" x14ac:dyDescent="0.35">
      <c r="A31023">
        <v>148848</v>
      </c>
      <c r="B31023">
        <v>0</v>
      </c>
      <c r="C31023">
        <v>1</v>
      </c>
      <c r="D31023" t="s">
        <v>112</v>
      </c>
      <c r="E31023" s="2">
        <v>0.72361111111111109</v>
      </c>
      <c r="F31023" s="2">
        <v>0.72418981481481481</v>
      </c>
      <c r="G31023" s="2"/>
      <c r="H31023" t="s">
        <v>110</v>
      </c>
    </row>
    <row r="31024" spans="1:8" x14ac:dyDescent="0.35">
      <c r="A31024">
        <v>148848</v>
      </c>
      <c r="B31024">
        <v>0</v>
      </c>
      <c r="C31024">
        <v>1</v>
      </c>
      <c r="D31024" t="s">
        <v>113</v>
      </c>
      <c r="E31024" s="2">
        <v>0.7255787037037037</v>
      </c>
      <c r="F31024" s="2">
        <v>0.72615740740740742</v>
      </c>
      <c r="G31024" s="2"/>
      <c r="H31024" t="s">
        <v>110</v>
      </c>
    </row>
    <row r="31025" spans="1:8" x14ac:dyDescent="0.35">
      <c r="A31025">
        <v>148848</v>
      </c>
      <c r="B31025">
        <v>0</v>
      </c>
      <c r="C31025">
        <v>1</v>
      </c>
      <c r="D31025" t="s">
        <v>24</v>
      </c>
      <c r="E31025" s="2">
        <v>0.72789351851851847</v>
      </c>
      <c r="F31025" s="2">
        <v>0.72881944444444446</v>
      </c>
      <c r="G31025" s="2"/>
      <c r="H31025" t="s">
        <v>110</v>
      </c>
    </row>
    <row r="31026" spans="1:8" x14ac:dyDescent="0.35">
      <c r="A31026">
        <v>148848</v>
      </c>
      <c r="B31026">
        <v>0</v>
      </c>
      <c r="C31026">
        <v>1</v>
      </c>
      <c r="D31026" t="s">
        <v>45</v>
      </c>
      <c r="E31026" s="2">
        <v>0.73692129629629632</v>
      </c>
      <c r="F31026" s="2">
        <v>0.73796296296296293</v>
      </c>
      <c r="G31026" s="2"/>
      <c r="H31026" t="s">
        <v>110</v>
      </c>
    </row>
    <row r="31027" spans="1:8" x14ac:dyDescent="0.35">
      <c r="A31027">
        <v>148848</v>
      </c>
      <c r="B31027">
        <v>0</v>
      </c>
      <c r="C31027">
        <v>1</v>
      </c>
      <c r="D31027" t="s">
        <v>21</v>
      </c>
      <c r="E31027" s="2">
        <v>0.73981481481481481</v>
      </c>
      <c r="F31027" s="2">
        <v>0.74039351851851853</v>
      </c>
      <c r="G31027" s="2"/>
      <c r="H31027" t="s">
        <v>122</v>
      </c>
    </row>
    <row r="31028" spans="1:8" x14ac:dyDescent="0.35">
      <c r="A31028">
        <v>148848</v>
      </c>
      <c r="B31028">
        <v>0</v>
      </c>
      <c r="C31028">
        <v>1</v>
      </c>
      <c r="D31028" t="s">
        <v>123</v>
      </c>
      <c r="E31028" s="2">
        <v>0.74282407407407403</v>
      </c>
      <c r="F31028" s="2">
        <v>0.74340277777777775</v>
      </c>
      <c r="G31028" s="2"/>
      <c r="H31028">
        <v>2</v>
      </c>
    </row>
    <row r="31029" spans="1:8" x14ac:dyDescent="0.35">
      <c r="A31029">
        <v>148848</v>
      </c>
      <c r="B31029">
        <v>0</v>
      </c>
      <c r="C31029">
        <v>1</v>
      </c>
      <c r="D31029" t="s">
        <v>93</v>
      </c>
      <c r="E31029" s="2">
        <v>0.74513888888888891</v>
      </c>
      <c r="F31029" s="2">
        <v>0.7456018518518519</v>
      </c>
      <c r="G31029" s="2"/>
      <c r="H31029">
        <v>2</v>
      </c>
    </row>
    <row r="31030" spans="1:8" x14ac:dyDescent="0.35">
      <c r="A31030">
        <v>148848</v>
      </c>
      <c r="B31030">
        <v>0</v>
      </c>
      <c r="C31030">
        <v>1</v>
      </c>
      <c r="D31030" t="s">
        <v>9</v>
      </c>
      <c r="E31030" s="2">
        <v>0.74687499999999996</v>
      </c>
      <c r="F31030" s="2">
        <v>0.74733796296296295</v>
      </c>
      <c r="G31030" s="2"/>
      <c r="H31030">
        <v>2</v>
      </c>
    </row>
    <row r="31031" spans="1:8" x14ac:dyDescent="0.35">
      <c r="A31031">
        <v>148848</v>
      </c>
      <c r="B31031">
        <v>0</v>
      </c>
      <c r="C31031">
        <v>1</v>
      </c>
      <c r="D31031" t="s">
        <v>144</v>
      </c>
      <c r="E31031" s="2">
        <v>0.74837962962962967</v>
      </c>
      <c r="F31031" s="2">
        <v>0.74884259259259256</v>
      </c>
      <c r="G31031" s="2"/>
      <c r="H31031">
        <v>2</v>
      </c>
    </row>
    <row r="31032" spans="1:8" x14ac:dyDescent="0.35">
      <c r="A31032">
        <v>148848</v>
      </c>
      <c r="B31032">
        <v>0</v>
      </c>
      <c r="C31032">
        <v>1</v>
      </c>
      <c r="D31032" t="s">
        <v>59</v>
      </c>
      <c r="E31032" s="2">
        <v>0.74988425925925928</v>
      </c>
      <c r="F31032" s="2">
        <v>0.75034722222222228</v>
      </c>
      <c r="G31032" s="2"/>
      <c r="H31032">
        <v>2</v>
      </c>
    </row>
    <row r="31033" spans="1:8" x14ac:dyDescent="0.35">
      <c r="A31033">
        <v>148848</v>
      </c>
      <c r="B31033">
        <v>0</v>
      </c>
      <c r="C31033">
        <v>1</v>
      </c>
      <c r="D31033" t="s">
        <v>90</v>
      </c>
      <c r="E31033" s="2">
        <v>0.75185185185185188</v>
      </c>
      <c r="F31033" s="2">
        <v>0.75254629629629632</v>
      </c>
      <c r="G31033" s="2"/>
      <c r="H31033">
        <v>2</v>
      </c>
    </row>
    <row r="31034" spans="1:8" x14ac:dyDescent="0.35">
      <c r="A31034">
        <v>148848</v>
      </c>
      <c r="B31034">
        <v>0</v>
      </c>
      <c r="C31034">
        <v>1</v>
      </c>
      <c r="D31034" t="s">
        <v>151</v>
      </c>
      <c r="E31034" s="2">
        <v>0.75393518518518521</v>
      </c>
      <c r="F31034" s="2">
        <v>0.7543981481481481</v>
      </c>
      <c r="G31034" s="2"/>
      <c r="H31034">
        <v>2</v>
      </c>
    </row>
    <row r="31035" spans="1:8" x14ac:dyDescent="0.35">
      <c r="A31035">
        <v>148848</v>
      </c>
      <c r="B31035">
        <v>0</v>
      </c>
      <c r="C31035">
        <v>1</v>
      </c>
      <c r="D31035" t="s">
        <v>150</v>
      </c>
      <c r="E31035" s="2">
        <v>0.75567129629629626</v>
      </c>
      <c r="F31035" s="2">
        <v>0.7563657407407407</v>
      </c>
      <c r="G31035" s="2"/>
      <c r="H31035">
        <v>2</v>
      </c>
    </row>
    <row r="31036" spans="1:8" x14ac:dyDescent="0.35">
      <c r="A31036">
        <v>148848</v>
      </c>
      <c r="B31036">
        <v>0</v>
      </c>
      <c r="C31036">
        <v>1</v>
      </c>
      <c r="D31036" t="s">
        <v>149</v>
      </c>
      <c r="E31036" s="2">
        <v>0.75775462962962958</v>
      </c>
      <c r="F31036" s="2">
        <v>0.7583333333333333</v>
      </c>
      <c r="G31036" s="2"/>
      <c r="H31036">
        <v>2</v>
      </c>
    </row>
    <row r="31037" spans="1:8" x14ac:dyDescent="0.35">
      <c r="A31037">
        <v>148848</v>
      </c>
      <c r="B31037">
        <v>0</v>
      </c>
      <c r="C31037">
        <v>1</v>
      </c>
      <c r="D31037" t="s">
        <v>148</v>
      </c>
      <c r="E31037" s="2">
        <v>0.75995370370370374</v>
      </c>
      <c r="F31037" s="2">
        <v>0.76041666666666663</v>
      </c>
      <c r="G31037" s="2"/>
      <c r="H31037">
        <v>2</v>
      </c>
    </row>
    <row r="31038" spans="1:8" x14ac:dyDescent="0.35">
      <c r="A31038">
        <v>148848</v>
      </c>
      <c r="B31038">
        <v>0</v>
      </c>
      <c r="C31038">
        <v>1</v>
      </c>
      <c r="D31038" t="s">
        <v>19</v>
      </c>
      <c r="E31038" s="2">
        <v>0.76342592592592595</v>
      </c>
      <c r="F31038" s="2">
        <v>0.76388888888888884</v>
      </c>
      <c r="G31038" s="2"/>
      <c r="H31038">
        <v>2</v>
      </c>
    </row>
    <row r="31039" spans="1:8" x14ac:dyDescent="0.35">
      <c r="A31039">
        <v>148848</v>
      </c>
      <c r="B31039">
        <v>0</v>
      </c>
      <c r="C31039">
        <v>1</v>
      </c>
      <c r="D31039" t="s">
        <v>146</v>
      </c>
      <c r="E31039" s="2">
        <v>0.76493055555555556</v>
      </c>
      <c r="F31039" s="2">
        <v>0.76539351851851856</v>
      </c>
      <c r="G31039" s="2"/>
      <c r="H31039" t="s">
        <v>159</v>
      </c>
    </row>
    <row r="31040" spans="1:8" x14ac:dyDescent="0.35">
      <c r="A31040">
        <v>148848</v>
      </c>
      <c r="B31040">
        <v>0</v>
      </c>
      <c r="C31040">
        <v>1</v>
      </c>
      <c r="D31040" t="s">
        <v>13</v>
      </c>
      <c r="E31040" s="2">
        <v>0.76851851851851849</v>
      </c>
      <c r="F31040" s="2">
        <v>0.76921296296296293</v>
      </c>
      <c r="G31040" s="2"/>
      <c r="H31040" t="s">
        <v>152</v>
      </c>
    </row>
    <row r="31041" spans="1:8" x14ac:dyDescent="0.35">
      <c r="A31041">
        <v>148848</v>
      </c>
      <c r="B31041">
        <v>1</v>
      </c>
      <c r="C31041">
        <v>1</v>
      </c>
      <c r="D31041" t="s">
        <v>160</v>
      </c>
      <c r="E31041" s="2">
        <v>0.77222222222222225</v>
      </c>
      <c r="F31041" s="2">
        <v>0.77268518518518514</v>
      </c>
      <c r="G31041" s="2"/>
      <c r="H31041" t="s">
        <v>152</v>
      </c>
    </row>
    <row r="31042" spans="1:8" x14ac:dyDescent="0.35">
      <c r="A31042">
        <v>148848</v>
      </c>
      <c r="B31042">
        <v>1</v>
      </c>
      <c r="C31042">
        <v>1</v>
      </c>
      <c r="D31042" t="s">
        <v>11</v>
      </c>
      <c r="E31042" s="2">
        <v>0.77523148148148147</v>
      </c>
      <c r="H31042" t="s">
        <v>161</v>
      </c>
    </row>
    <row r="31043" spans="1:8" x14ac:dyDescent="0.35">
      <c r="A31043">
        <v>147337</v>
      </c>
      <c r="B31043">
        <v>0</v>
      </c>
      <c r="C31043">
        <v>1</v>
      </c>
      <c r="D31043" t="s">
        <v>9</v>
      </c>
      <c r="F31043" s="2">
        <v>0.69317129629629626</v>
      </c>
      <c r="G31043" s="2"/>
      <c r="H31043">
        <v>1</v>
      </c>
    </row>
    <row r="31044" spans="1:8" x14ac:dyDescent="0.35">
      <c r="A31044">
        <v>147337</v>
      </c>
      <c r="B31044">
        <v>0</v>
      </c>
      <c r="C31044">
        <v>1</v>
      </c>
      <c r="D31044" t="s">
        <v>93</v>
      </c>
      <c r="E31044" s="2">
        <v>0.6943287037037037</v>
      </c>
      <c r="F31044" s="2">
        <v>0.6947916666666667</v>
      </c>
      <c r="G31044" s="2"/>
      <c r="H31044">
        <v>1</v>
      </c>
    </row>
    <row r="31045" spans="1:8" x14ac:dyDescent="0.35">
      <c r="A31045">
        <v>147337</v>
      </c>
      <c r="B31045">
        <v>0</v>
      </c>
      <c r="C31045">
        <v>1</v>
      </c>
      <c r="D31045" t="s">
        <v>123</v>
      </c>
      <c r="E31045" s="2">
        <v>0.69652777777777775</v>
      </c>
      <c r="F31045" s="2">
        <v>0.69710648148148147</v>
      </c>
      <c r="G31045" s="2"/>
      <c r="H31045">
        <v>1</v>
      </c>
    </row>
    <row r="31046" spans="1:8" x14ac:dyDescent="0.35">
      <c r="A31046">
        <v>147337</v>
      </c>
      <c r="B31046">
        <v>0</v>
      </c>
      <c r="C31046">
        <v>1</v>
      </c>
      <c r="D31046" t="s">
        <v>21</v>
      </c>
      <c r="E31046" s="2">
        <v>0.69965277777777779</v>
      </c>
      <c r="F31046" s="2">
        <v>0.70023148148148151</v>
      </c>
      <c r="G31046" s="2"/>
      <c r="H31046" t="s">
        <v>114</v>
      </c>
    </row>
    <row r="31047" spans="1:8" x14ac:dyDescent="0.35">
      <c r="A31047">
        <v>147337</v>
      </c>
      <c r="B31047">
        <v>0</v>
      </c>
      <c r="C31047">
        <v>1</v>
      </c>
      <c r="D31047" t="s">
        <v>45</v>
      </c>
      <c r="E31047" s="2">
        <v>0.70173611111111112</v>
      </c>
      <c r="F31047" s="2">
        <v>0.70254629629629628</v>
      </c>
      <c r="G31047" s="2"/>
      <c r="H31047" t="s">
        <v>152</v>
      </c>
    </row>
    <row r="31048" spans="1:8" x14ac:dyDescent="0.35">
      <c r="A31048">
        <v>147337</v>
      </c>
      <c r="B31048">
        <v>0</v>
      </c>
      <c r="C31048">
        <v>1</v>
      </c>
      <c r="D31048" t="s">
        <v>130</v>
      </c>
      <c r="E31048" s="2">
        <v>0.70416666666666672</v>
      </c>
      <c r="F31048" s="2">
        <v>0.70474537037037033</v>
      </c>
      <c r="G31048" s="2"/>
      <c r="H31048" t="s">
        <v>152</v>
      </c>
    </row>
    <row r="31049" spans="1:8" x14ac:dyDescent="0.35">
      <c r="A31049">
        <v>147337</v>
      </c>
      <c r="B31049">
        <v>0</v>
      </c>
      <c r="C31049">
        <v>1</v>
      </c>
      <c r="D31049" t="s">
        <v>129</v>
      </c>
      <c r="E31049" s="2">
        <v>0.70601851851851849</v>
      </c>
      <c r="F31049" s="2">
        <v>0.70648148148148149</v>
      </c>
      <c r="G31049" s="2"/>
      <c r="H31049" t="s">
        <v>152</v>
      </c>
    </row>
    <row r="31050" spans="1:8" x14ac:dyDescent="0.35">
      <c r="A31050">
        <v>147337</v>
      </c>
      <c r="B31050">
        <v>0</v>
      </c>
      <c r="C31050">
        <v>1</v>
      </c>
      <c r="D31050" t="s">
        <v>128</v>
      </c>
      <c r="E31050" s="2">
        <v>0.70798611111111109</v>
      </c>
      <c r="F31050" s="2">
        <v>0.70844907407407409</v>
      </c>
      <c r="G31050" s="2"/>
      <c r="H31050" t="s">
        <v>152</v>
      </c>
    </row>
    <row r="31051" spans="1:8" x14ac:dyDescent="0.35">
      <c r="A31051">
        <v>147337</v>
      </c>
      <c r="B31051">
        <v>0</v>
      </c>
      <c r="C31051">
        <v>1</v>
      </c>
      <c r="D31051" t="s">
        <v>126</v>
      </c>
      <c r="E31051" s="2">
        <v>0.7099537037037037</v>
      </c>
      <c r="F31051" s="2">
        <v>0.71064814814814814</v>
      </c>
      <c r="G31051" s="2"/>
      <c r="H31051" t="s">
        <v>152</v>
      </c>
    </row>
    <row r="31052" spans="1:8" x14ac:dyDescent="0.35">
      <c r="A31052">
        <v>147337</v>
      </c>
      <c r="B31052">
        <v>0</v>
      </c>
      <c r="C31052">
        <v>1</v>
      </c>
      <c r="D31052" t="s">
        <v>24</v>
      </c>
      <c r="E31052" s="2">
        <v>0.71493055555555551</v>
      </c>
      <c r="F31052" s="2">
        <v>0.71597222222222223</v>
      </c>
      <c r="G31052" s="2"/>
      <c r="H31052">
        <v>5</v>
      </c>
    </row>
    <row r="31053" spans="1:8" x14ac:dyDescent="0.35">
      <c r="A31053">
        <v>147337</v>
      </c>
      <c r="B31053">
        <v>0</v>
      </c>
      <c r="C31053">
        <v>1</v>
      </c>
      <c r="D31053" t="s">
        <v>113</v>
      </c>
      <c r="E31053" s="2">
        <v>0.71793981481481484</v>
      </c>
      <c r="F31053" s="2">
        <v>0.71851851851851856</v>
      </c>
      <c r="G31053" s="2"/>
      <c r="H31053" t="s">
        <v>152</v>
      </c>
    </row>
    <row r="31054" spans="1:8" x14ac:dyDescent="0.35">
      <c r="A31054">
        <v>147337</v>
      </c>
      <c r="B31054">
        <v>0</v>
      </c>
      <c r="C31054">
        <v>1</v>
      </c>
      <c r="D31054" t="s">
        <v>112</v>
      </c>
      <c r="E31054" s="2">
        <v>0.71990740740740744</v>
      </c>
      <c r="F31054" s="2">
        <v>0.72048611111111116</v>
      </c>
      <c r="G31054" s="2"/>
      <c r="H31054" t="s">
        <v>152</v>
      </c>
    </row>
    <row r="31055" spans="1:8" x14ac:dyDescent="0.35">
      <c r="A31055">
        <v>147337</v>
      </c>
      <c r="B31055">
        <v>0</v>
      </c>
      <c r="C31055">
        <v>1</v>
      </c>
      <c r="D31055" t="s">
        <v>111</v>
      </c>
      <c r="E31055" s="2">
        <v>0.72210648148148149</v>
      </c>
      <c r="F31055" s="2">
        <v>0.72256944444444449</v>
      </c>
      <c r="G31055" s="2"/>
      <c r="H31055" t="s">
        <v>152</v>
      </c>
    </row>
    <row r="31056" spans="1:8" x14ac:dyDescent="0.35">
      <c r="A31056">
        <v>147337</v>
      </c>
      <c r="B31056">
        <v>0</v>
      </c>
      <c r="C31056">
        <v>1</v>
      </c>
      <c r="D31056" t="s">
        <v>109</v>
      </c>
      <c r="E31056" s="2">
        <v>0.72407407407407409</v>
      </c>
      <c r="F31056" s="2">
        <v>0.72453703703703709</v>
      </c>
      <c r="G31056" s="2"/>
      <c r="H31056" t="s">
        <v>152</v>
      </c>
    </row>
    <row r="31057" spans="1:8" x14ac:dyDescent="0.35">
      <c r="A31057">
        <v>147337</v>
      </c>
      <c r="B31057">
        <v>0</v>
      </c>
      <c r="C31057">
        <v>1</v>
      </c>
      <c r="D31057" t="s">
        <v>39</v>
      </c>
      <c r="E31057" s="2">
        <v>0.72696759259259258</v>
      </c>
      <c r="H31057" t="s">
        <v>152</v>
      </c>
    </row>
    <row r="31058" spans="1:8" x14ac:dyDescent="0.35">
      <c r="A31058">
        <v>148142</v>
      </c>
      <c r="B31058">
        <v>0</v>
      </c>
      <c r="C31058">
        <v>1</v>
      </c>
      <c r="D31058" t="s">
        <v>18</v>
      </c>
      <c r="F31058" s="2">
        <v>0.69351851851851853</v>
      </c>
      <c r="G31058" s="2"/>
      <c r="H31058" t="s">
        <v>124</v>
      </c>
    </row>
    <row r="31059" spans="1:8" x14ac:dyDescent="0.35">
      <c r="A31059">
        <v>148142</v>
      </c>
      <c r="B31059">
        <v>0</v>
      </c>
      <c r="C31059">
        <v>1</v>
      </c>
      <c r="D31059" t="s">
        <v>17</v>
      </c>
      <c r="E31059" s="2">
        <v>0.69560185185185186</v>
      </c>
      <c r="F31059" s="2">
        <v>0.69606481481481486</v>
      </c>
      <c r="G31059" s="2"/>
      <c r="H31059">
        <v>2</v>
      </c>
    </row>
    <row r="31060" spans="1:8" x14ac:dyDescent="0.35">
      <c r="A31060">
        <v>148142</v>
      </c>
      <c r="B31060">
        <v>0</v>
      </c>
      <c r="C31060">
        <v>1</v>
      </c>
      <c r="D31060" t="s">
        <v>125</v>
      </c>
      <c r="E31060" s="2">
        <v>0.69756944444444446</v>
      </c>
      <c r="F31060" s="2">
        <v>0.69803240740740746</v>
      </c>
      <c r="G31060" s="2"/>
      <c r="H31060">
        <v>2</v>
      </c>
    </row>
    <row r="31061" spans="1:8" x14ac:dyDescent="0.35">
      <c r="A31061">
        <v>148142</v>
      </c>
      <c r="B31061">
        <v>0</v>
      </c>
      <c r="C31061">
        <v>1</v>
      </c>
      <c r="D31061" t="s">
        <v>126</v>
      </c>
      <c r="E31061" s="2">
        <v>0.69988425925925923</v>
      </c>
      <c r="F31061" s="2">
        <v>0.70057870370370368</v>
      </c>
      <c r="G31061" s="2"/>
      <c r="H31061" t="s">
        <v>127</v>
      </c>
    </row>
    <row r="31062" spans="1:8" x14ac:dyDescent="0.35">
      <c r="A31062">
        <v>148142</v>
      </c>
      <c r="B31062">
        <v>0</v>
      </c>
      <c r="C31062">
        <v>1</v>
      </c>
      <c r="D31062" t="s">
        <v>128</v>
      </c>
      <c r="E31062" s="2">
        <v>0.70231481481481484</v>
      </c>
      <c r="F31062" s="2">
        <v>0.70277777777777772</v>
      </c>
      <c r="G31062" s="2"/>
      <c r="H31062" t="s">
        <v>110</v>
      </c>
    </row>
    <row r="31063" spans="1:8" x14ac:dyDescent="0.35">
      <c r="A31063">
        <v>148142</v>
      </c>
      <c r="B31063">
        <v>0</v>
      </c>
      <c r="C31063">
        <v>1</v>
      </c>
      <c r="D31063" t="s">
        <v>129</v>
      </c>
      <c r="E31063" s="2">
        <v>0.70451388888888888</v>
      </c>
      <c r="F31063" s="2">
        <v>0.70497685185185188</v>
      </c>
      <c r="G31063" s="2"/>
      <c r="H31063" t="s">
        <v>110</v>
      </c>
    </row>
    <row r="31064" spans="1:8" x14ac:dyDescent="0.35">
      <c r="A31064">
        <v>148142</v>
      </c>
      <c r="B31064">
        <v>0</v>
      </c>
      <c r="C31064">
        <v>1</v>
      </c>
      <c r="D31064" t="s">
        <v>130</v>
      </c>
      <c r="E31064" s="2">
        <v>0.70659722222222221</v>
      </c>
      <c r="F31064" s="2">
        <v>0.70717592592592593</v>
      </c>
      <c r="G31064" s="2"/>
      <c r="H31064" t="s">
        <v>110</v>
      </c>
    </row>
    <row r="31065" spans="1:8" x14ac:dyDescent="0.35">
      <c r="A31065">
        <v>148142</v>
      </c>
      <c r="B31065">
        <v>0</v>
      </c>
      <c r="C31065">
        <v>1</v>
      </c>
      <c r="D31065" t="s">
        <v>45</v>
      </c>
      <c r="E31065" s="2">
        <v>0.70868055555555554</v>
      </c>
      <c r="F31065" s="2">
        <v>0.70937499999999998</v>
      </c>
      <c r="G31065" s="2"/>
      <c r="H31065" t="s">
        <v>110</v>
      </c>
    </row>
    <row r="31066" spans="1:8" x14ac:dyDescent="0.35">
      <c r="A31066">
        <v>148142</v>
      </c>
      <c r="B31066">
        <v>0</v>
      </c>
      <c r="C31066">
        <v>1</v>
      </c>
      <c r="D31066" t="s">
        <v>21</v>
      </c>
      <c r="E31066" s="2">
        <v>0.71076388888888886</v>
      </c>
      <c r="F31066" s="2">
        <v>0.71134259259259258</v>
      </c>
      <c r="G31066" s="2"/>
      <c r="H31066" t="s">
        <v>122</v>
      </c>
    </row>
    <row r="31067" spans="1:8" x14ac:dyDescent="0.35">
      <c r="A31067">
        <v>148142</v>
      </c>
      <c r="B31067">
        <v>0</v>
      </c>
      <c r="C31067">
        <v>1</v>
      </c>
      <c r="D31067" t="s">
        <v>123</v>
      </c>
      <c r="E31067" s="2">
        <v>0.71354166666666663</v>
      </c>
      <c r="F31067" s="2">
        <v>0.71412037037037035</v>
      </c>
      <c r="G31067" s="2"/>
      <c r="H31067">
        <v>2</v>
      </c>
    </row>
    <row r="31068" spans="1:8" x14ac:dyDescent="0.35">
      <c r="A31068">
        <v>148142</v>
      </c>
      <c r="B31068">
        <v>0</v>
      </c>
      <c r="C31068">
        <v>1</v>
      </c>
      <c r="D31068" t="s">
        <v>93</v>
      </c>
      <c r="E31068" s="2">
        <v>0.71597222222222223</v>
      </c>
      <c r="F31068" s="2">
        <v>0.71643518518518523</v>
      </c>
      <c r="G31068" s="2"/>
      <c r="H31068">
        <v>2</v>
      </c>
    </row>
    <row r="31069" spans="1:8" x14ac:dyDescent="0.35">
      <c r="A31069">
        <v>148142</v>
      </c>
      <c r="B31069">
        <v>0</v>
      </c>
      <c r="C31069">
        <v>1</v>
      </c>
      <c r="D31069" t="s">
        <v>9</v>
      </c>
      <c r="E31069" s="2">
        <v>0.71759259259259256</v>
      </c>
      <c r="F31069" s="2">
        <v>0.71805555555555556</v>
      </c>
      <c r="G31069" s="2"/>
      <c r="H31069">
        <v>2</v>
      </c>
    </row>
    <row r="31070" spans="1:8" x14ac:dyDescent="0.35">
      <c r="A31070">
        <v>148142</v>
      </c>
      <c r="B31070">
        <v>0</v>
      </c>
      <c r="C31070">
        <v>1</v>
      </c>
      <c r="D31070" t="s">
        <v>144</v>
      </c>
      <c r="E31070" s="2">
        <v>0.71909722222222228</v>
      </c>
      <c r="F31070" s="2">
        <v>0.71956018518518516</v>
      </c>
      <c r="G31070" s="2"/>
      <c r="H31070">
        <v>2</v>
      </c>
    </row>
    <row r="31071" spans="1:8" x14ac:dyDescent="0.35">
      <c r="A31071">
        <v>148142</v>
      </c>
      <c r="B31071">
        <v>0</v>
      </c>
      <c r="C31071">
        <v>1</v>
      </c>
      <c r="D31071" t="s">
        <v>59</v>
      </c>
      <c r="E31071" s="2">
        <v>0.72060185185185188</v>
      </c>
      <c r="F31071" s="2">
        <v>0.72106481481481477</v>
      </c>
      <c r="G31071" s="2"/>
      <c r="H31071">
        <v>2</v>
      </c>
    </row>
    <row r="31072" spans="1:8" x14ac:dyDescent="0.35">
      <c r="A31072">
        <v>148142</v>
      </c>
      <c r="B31072">
        <v>0</v>
      </c>
      <c r="C31072">
        <v>1</v>
      </c>
      <c r="D31072" t="s">
        <v>143</v>
      </c>
      <c r="E31072" s="2">
        <v>0.72233796296296293</v>
      </c>
      <c r="F31072" s="2">
        <v>0.72303240740740737</v>
      </c>
      <c r="G31072" s="2"/>
      <c r="H31072">
        <v>2</v>
      </c>
    </row>
    <row r="31073" spans="1:8" x14ac:dyDescent="0.35">
      <c r="A31073">
        <v>148142</v>
      </c>
      <c r="B31073">
        <v>0</v>
      </c>
      <c r="C31073">
        <v>1</v>
      </c>
      <c r="D31073" t="s">
        <v>142</v>
      </c>
      <c r="E31073" s="2">
        <v>0.72372685185185182</v>
      </c>
      <c r="F31073" s="2">
        <v>0.72418981481481481</v>
      </c>
      <c r="G31073" s="2"/>
      <c r="H31073">
        <v>2</v>
      </c>
    </row>
    <row r="31074" spans="1:8" x14ac:dyDescent="0.35">
      <c r="A31074">
        <v>148142</v>
      </c>
      <c r="B31074">
        <v>0</v>
      </c>
      <c r="C31074">
        <v>1</v>
      </c>
      <c r="D31074" t="s">
        <v>46</v>
      </c>
      <c r="E31074" s="2">
        <v>0.72534722222222225</v>
      </c>
      <c r="F31074" s="2">
        <v>0.72581018518518514</v>
      </c>
      <c r="G31074" s="2"/>
      <c r="H31074">
        <v>2</v>
      </c>
    </row>
    <row r="31075" spans="1:8" x14ac:dyDescent="0.35">
      <c r="A31075">
        <v>148142</v>
      </c>
      <c r="B31075">
        <v>0</v>
      </c>
      <c r="C31075">
        <v>1</v>
      </c>
      <c r="D31075" t="s">
        <v>141</v>
      </c>
      <c r="E31075" s="2">
        <v>0.72662037037037042</v>
      </c>
      <c r="F31075" s="2">
        <v>0.7270833333333333</v>
      </c>
      <c r="G31075" s="2"/>
      <c r="H31075">
        <v>2</v>
      </c>
    </row>
    <row r="31076" spans="1:8" x14ac:dyDescent="0.35">
      <c r="A31076">
        <v>148142</v>
      </c>
      <c r="B31076">
        <v>0</v>
      </c>
      <c r="C31076">
        <v>1</v>
      </c>
      <c r="D31076" t="s">
        <v>140</v>
      </c>
      <c r="E31076" s="2">
        <v>0.72870370370370374</v>
      </c>
      <c r="F31076" s="2">
        <v>0.72939814814814818</v>
      </c>
      <c r="G31076" s="2"/>
      <c r="H31076">
        <v>2</v>
      </c>
    </row>
    <row r="31077" spans="1:8" x14ac:dyDescent="0.35">
      <c r="A31077">
        <v>148142</v>
      </c>
      <c r="B31077">
        <v>0</v>
      </c>
      <c r="C31077">
        <v>1</v>
      </c>
      <c r="D31077" t="s">
        <v>95</v>
      </c>
      <c r="E31077" s="2">
        <v>0.73078703703703707</v>
      </c>
      <c r="F31077" s="2">
        <v>0.73136574074074079</v>
      </c>
      <c r="G31077" s="2"/>
      <c r="H31077">
        <v>2</v>
      </c>
    </row>
    <row r="31078" spans="1:8" x14ac:dyDescent="0.35">
      <c r="A31078">
        <v>148142</v>
      </c>
      <c r="B31078">
        <v>0</v>
      </c>
      <c r="C31078">
        <v>1</v>
      </c>
      <c r="D31078" t="s">
        <v>72</v>
      </c>
      <c r="E31078" s="2">
        <v>0.73287037037037039</v>
      </c>
      <c r="F31078" s="2">
        <v>0.73344907407407411</v>
      </c>
      <c r="G31078" s="2"/>
      <c r="H31078">
        <v>2</v>
      </c>
    </row>
    <row r="31079" spans="1:8" x14ac:dyDescent="0.35">
      <c r="A31079">
        <v>148142</v>
      </c>
      <c r="B31079">
        <v>0</v>
      </c>
      <c r="C31079">
        <v>1</v>
      </c>
      <c r="D31079" t="s">
        <v>139</v>
      </c>
      <c r="E31079" s="2">
        <v>0.73518518518518516</v>
      </c>
      <c r="F31079" s="2">
        <v>0.73587962962962961</v>
      </c>
      <c r="G31079" s="2"/>
      <c r="H31079">
        <v>2</v>
      </c>
    </row>
    <row r="31080" spans="1:8" x14ac:dyDescent="0.35">
      <c r="A31080">
        <v>148142</v>
      </c>
      <c r="B31080">
        <v>0</v>
      </c>
      <c r="C31080">
        <v>1</v>
      </c>
      <c r="D31080" t="s">
        <v>138</v>
      </c>
      <c r="E31080" s="2">
        <v>0.73796296296296293</v>
      </c>
      <c r="F31080" s="2">
        <v>0.73842592592592593</v>
      </c>
      <c r="G31080" s="2"/>
      <c r="H31080">
        <v>2</v>
      </c>
    </row>
    <row r="31081" spans="1:8" x14ac:dyDescent="0.35">
      <c r="A31081">
        <v>148142</v>
      </c>
      <c r="B31081">
        <v>0</v>
      </c>
      <c r="C31081">
        <v>1</v>
      </c>
      <c r="D31081" t="s">
        <v>137</v>
      </c>
      <c r="E31081" s="2">
        <v>0.73969907407407409</v>
      </c>
      <c r="F31081" s="2">
        <v>0.74016203703703709</v>
      </c>
      <c r="G31081" s="2"/>
      <c r="H31081">
        <v>2</v>
      </c>
    </row>
    <row r="31082" spans="1:8" x14ac:dyDescent="0.35">
      <c r="A31082">
        <v>148142</v>
      </c>
      <c r="B31082">
        <v>0</v>
      </c>
      <c r="C31082">
        <v>1</v>
      </c>
      <c r="D31082" t="s">
        <v>136</v>
      </c>
      <c r="E31082" s="2">
        <v>0.74178240740740742</v>
      </c>
      <c r="F31082" s="2">
        <v>0.74224537037037042</v>
      </c>
      <c r="G31082" s="2"/>
      <c r="H31082">
        <v>2</v>
      </c>
    </row>
    <row r="31083" spans="1:8" x14ac:dyDescent="0.35">
      <c r="A31083">
        <v>148142</v>
      </c>
      <c r="B31083">
        <v>0</v>
      </c>
      <c r="C31083">
        <v>1</v>
      </c>
      <c r="D31083" t="s">
        <v>135</v>
      </c>
      <c r="E31083" s="2">
        <v>0.7436342592592593</v>
      </c>
      <c r="F31083" s="2">
        <v>0.74409722222222219</v>
      </c>
      <c r="G31083" s="2"/>
      <c r="H31083">
        <v>2</v>
      </c>
    </row>
    <row r="31084" spans="1:8" x14ac:dyDescent="0.35">
      <c r="A31084">
        <v>148142</v>
      </c>
      <c r="B31084">
        <v>1</v>
      </c>
      <c r="C31084">
        <v>1</v>
      </c>
      <c r="D31084" t="s">
        <v>38</v>
      </c>
      <c r="E31084" s="2">
        <v>0.74629629629629635</v>
      </c>
      <c r="F31084" s="2">
        <v>0.74699074074074079</v>
      </c>
      <c r="G31084" s="2"/>
      <c r="H31084" t="s">
        <v>172</v>
      </c>
    </row>
    <row r="31085" spans="1:8" x14ac:dyDescent="0.35">
      <c r="A31085">
        <v>148142</v>
      </c>
      <c r="B31085">
        <v>1</v>
      </c>
      <c r="C31085">
        <v>1</v>
      </c>
      <c r="D31085" t="s">
        <v>133</v>
      </c>
      <c r="E31085" s="2">
        <v>0.74826388888888884</v>
      </c>
      <c r="F31085" s="2">
        <v>0.74872685185185184</v>
      </c>
      <c r="G31085" s="2"/>
      <c r="H31085">
        <v>1</v>
      </c>
    </row>
    <row r="31086" spans="1:8" x14ac:dyDescent="0.35">
      <c r="A31086">
        <v>148142</v>
      </c>
      <c r="B31086">
        <v>1</v>
      </c>
      <c r="C31086">
        <v>1</v>
      </c>
      <c r="D31086" t="s">
        <v>132</v>
      </c>
      <c r="E31086" s="2">
        <v>0.75011574074074072</v>
      </c>
      <c r="F31086" s="2">
        <v>0.75057870370370372</v>
      </c>
      <c r="G31086" s="2"/>
      <c r="H31086">
        <v>1</v>
      </c>
    </row>
    <row r="31087" spans="1:8" x14ac:dyDescent="0.35">
      <c r="A31087">
        <v>148142</v>
      </c>
      <c r="B31087">
        <v>1</v>
      </c>
      <c r="C31087">
        <v>1</v>
      </c>
      <c r="D31087" t="s">
        <v>31</v>
      </c>
      <c r="E31087" s="2">
        <v>0.75266203703703705</v>
      </c>
      <c r="F31087" s="2">
        <v>0.75335648148148149</v>
      </c>
      <c r="G31087" s="2"/>
      <c r="H31087">
        <v>1</v>
      </c>
    </row>
    <row r="31088" spans="1:8" x14ac:dyDescent="0.35">
      <c r="A31088">
        <v>148142</v>
      </c>
      <c r="B31088">
        <v>1</v>
      </c>
      <c r="C31088">
        <v>1</v>
      </c>
      <c r="D31088" t="s">
        <v>158</v>
      </c>
      <c r="E31088" s="2">
        <v>0.75520833333333337</v>
      </c>
      <c r="F31088" s="2">
        <v>0.75578703703703709</v>
      </c>
      <c r="G31088" s="2"/>
      <c r="H31088">
        <v>1</v>
      </c>
    </row>
    <row r="31089" spans="1:8" x14ac:dyDescent="0.35">
      <c r="A31089">
        <v>148142</v>
      </c>
      <c r="B31089">
        <v>1</v>
      </c>
      <c r="C31089">
        <v>1</v>
      </c>
      <c r="D31089" t="s">
        <v>157</v>
      </c>
      <c r="E31089" s="2">
        <v>0.75752314814814814</v>
      </c>
      <c r="F31089" s="2">
        <v>0.75798611111111114</v>
      </c>
      <c r="G31089" s="2"/>
      <c r="H31089">
        <v>1</v>
      </c>
    </row>
    <row r="31090" spans="1:8" x14ac:dyDescent="0.35">
      <c r="A31090">
        <v>148142</v>
      </c>
      <c r="B31090">
        <v>1</v>
      </c>
      <c r="C31090">
        <v>1</v>
      </c>
      <c r="D31090" t="s">
        <v>156</v>
      </c>
      <c r="E31090" s="2">
        <v>0.76018518518518519</v>
      </c>
      <c r="F31090" s="2">
        <v>0.76064814814814818</v>
      </c>
      <c r="G31090" s="2"/>
      <c r="H31090">
        <v>1</v>
      </c>
    </row>
    <row r="31091" spans="1:8" x14ac:dyDescent="0.35">
      <c r="A31091">
        <v>148142</v>
      </c>
      <c r="B31091">
        <v>1</v>
      </c>
      <c r="C31091">
        <v>1</v>
      </c>
      <c r="D31091" t="s">
        <v>16</v>
      </c>
      <c r="E31091" s="2">
        <v>0.76215277777777779</v>
      </c>
      <c r="H31091">
        <v>1</v>
      </c>
    </row>
    <row r="31092" spans="1:8" x14ac:dyDescent="0.35">
      <c r="A31092">
        <v>145040</v>
      </c>
      <c r="B31092">
        <v>0</v>
      </c>
      <c r="C31092">
        <v>1</v>
      </c>
      <c r="D31092" t="s">
        <v>45</v>
      </c>
      <c r="F31092" s="2">
        <v>0.69444444444444442</v>
      </c>
      <c r="G31092" s="2"/>
      <c r="H31092" t="s">
        <v>110</v>
      </c>
    </row>
    <row r="31093" spans="1:8" x14ac:dyDescent="0.35">
      <c r="A31093">
        <v>145040</v>
      </c>
      <c r="B31093">
        <v>0</v>
      </c>
      <c r="C31093">
        <v>1</v>
      </c>
      <c r="D31093" t="s">
        <v>21</v>
      </c>
      <c r="E31093" s="2">
        <v>0.6962962962962963</v>
      </c>
      <c r="F31093" s="2">
        <v>0.69687500000000002</v>
      </c>
      <c r="G31093" s="2"/>
      <c r="H31093" t="s">
        <v>122</v>
      </c>
    </row>
    <row r="31094" spans="1:8" x14ac:dyDescent="0.35">
      <c r="A31094">
        <v>145040</v>
      </c>
      <c r="B31094">
        <v>0</v>
      </c>
      <c r="C31094">
        <v>1</v>
      </c>
      <c r="D31094" t="s">
        <v>123</v>
      </c>
      <c r="E31094" s="2">
        <v>0.69918981481481479</v>
      </c>
      <c r="F31094" s="2">
        <v>0.69976851851851851</v>
      </c>
      <c r="G31094" s="2"/>
      <c r="H31094">
        <v>2</v>
      </c>
    </row>
    <row r="31095" spans="1:8" x14ac:dyDescent="0.35">
      <c r="A31095">
        <v>145040</v>
      </c>
      <c r="B31095">
        <v>0</v>
      </c>
      <c r="C31095">
        <v>1</v>
      </c>
      <c r="D31095" t="s">
        <v>93</v>
      </c>
      <c r="E31095" s="2">
        <v>0.70150462962962967</v>
      </c>
      <c r="F31095" s="2">
        <v>0.70196759259259256</v>
      </c>
      <c r="G31095" s="2"/>
      <c r="H31095">
        <v>2</v>
      </c>
    </row>
    <row r="31096" spans="1:8" x14ac:dyDescent="0.35">
      <c r="A31096">
        <v>145040</v>
      </c>
      <c r="B31096">
        <v>0</v>
      </c>
      <c r="C31096">
        <v>1</v>
      </c>
      <c r="D31096" t="s">
        <v>9</v>
      </c>
      <c r="E31096" s="2">
        <v>0.703125</v>
      </c>
      <c r="F31096" s="2">
        <v>0.703587962962963</v>
      </c>
      <c r="G31096" s="2"/>
      <c r="H31096">
        <v>2</v>
      </c>
    </row>
    <row r="31097" spans="1:8" x14ac:dyDescent="0.35">
      <c r="A31097">
        <v>145040</v>
      </c>
      <c r="B31097">
        <v>0</v>
      </c>
      <c r="C31097">
        <v>1</v>
      </c>
      <c r="D31097" t="s">
        <v>144</v>
      </c>
      <c r="E31097" s="2">
        <v>0.70474537037037033</v>
      </c>
      <c r="F31097" s="2">
        <v>0.70520833333333333</v>
      </c>
      <c r="G31097" s="2"/>
      <c r="H31097">
        <v>2</v>
      </c>
    </row>
    <row r="31098" spans="1:8" x14ac:dyDescent="0.35">
      <c r="A31098">
        <v>145040</v>
      </c>
      <c r="B31098">
        <v>0</v>
      </c>
      <c r="C31098">
        <v>1</v>
      </c>
      <c r="D31098" t="s">
        <v>59</v>
      </c>
      <c r="E31098" s="2">
        <v>0.70625000000000004</v>
      </c>
      <c r="F31098" s="2">
        <v>0.70671296296296293</v>
      </c>
      <c r="G31098" s="2"/>
      <c r="H31098">
        <v>2</v>
      </c>
    </row>
    <row r="31099" spans="1:8" x14ac:dyDescent="0.35">
      <c r="A31099">
        <v>145040</v>
      </c>
      <c r="B31099">
        <v>0</v>
      </c>
      <c r="C31099">
        <v>1</v>
      </c>
      <c r="D31099" t="s">
        <v>143</v>
      </c>
      <c r="E31099" s="2">
        <v>0.70787037037037037</v>
      </c>
      <c r="F31099" s="2">
        <v>0.70856481481481481</v>
      </c>
      <c r="G31099" s="2"/>
      <c r="H31099">
        <v>2</v>
      </c>
    </row>
    <row r="31100" spans="1:8" x14ac:dyDescent="0.35">
      <c r="A31100">
        <v>145040</v>
      </c>
      <c r="B31100">
        <v>0</v>
      </c>
      <c r="C31100">
        <v>1</v>
      </c>
      <c r="D31100" t="s">
        <v>142</v>
      </c>
      <c r="E31100" s="2">
        <v>0.70925925925925926</v>
      </c>
      <c r="F31100" s="2">
        <v>0.70972222222222225</v>
      </c>
      <c r="G31100" s="2"/>
      <c r="H31100">
        <v>2</v>
      </c>
    </row>
    <row r="31101" spans="1:8" x14ac:dyDescent="0.35">
      <c r="A31101">
        <v>145040</v>
      </c>
      <c r="B31101">
        <v>0</v>
      </c>
      <c r="C31101">
        <v>1</v>
      </c>
      <c r="D31101" t="s">
        <v>46</v>
      </c>
      <c r="E31101" s="2">
        <v>0.71087962962962958</v>
      </c>
      <c r="F31101" s="2">
        <v>0.71134259259259258</v>
      </c>
      <c r="G31101" s="2"/>
      <c r="H31101">
        <v>2</v>
      </c>
    </row>
    <row r="31102" spans="1:8" x14ac:dyDescent="0.35">
      <c r="A31102">
        <v>145040</v>
      </c>
      <c r="B31102">
        <v>0</v>
      </c>
      <c r="C31102">
        <v>1</v>
      </c>
      <c r="D31102" t="s">
        <v>141</v>
      </c>
      <c r="E31102" s="2">
        <v>0.71215277777777775</v>
      </c>
      <c r="F31102" s="2">
        <v>0.71261574074074074</v>
      </c>
      <c r="G31102" s="2"/>
      <c r="H31102">
        <v>2</v>
      </c>
    </row>
    <row r="31103" spans="1:8" x14ac:dyDescent="0.35">
      <c r="A31103">
        <v>145040</v>
      </c>
      <c r="B31103">
        <v>0</v>
      </c>
      <c r="C31103">
        <v>1</v>
      </c>
      <c r="D31103" t="s">
        <v>140</v>
      </c>
      <c r="E31103" s="2">
        <v>0.71412037037037035</v>
      </c>
      <c r="F31103" s="2">
        <v>0.71481481481481479</v>
      </c>
      <c r="G31103" s="2"/>
      <c r="H31103">
        <v>2</v>
      </c>
    </row>
    <row r="31104" spans="1:8" x14ac:dyDescent="0.35">
      <c r="A31104">
        <v>145040</v>
      </c>
      <c r="B31104">
        <v>0</v>
      </c>
      <c r="C31104">
        <v>1</v>
      </c>
      <c r="D31104" t="s">
        <v>95</v>
      </c>
      <c r="E31104" s="2">
        <v>0.71620370370370368</v>
      </c>
      <c r="F31104" s="2">
        <v>0.7167824074074074</v>
      </c>
      <c r="G31104" s="2"/>
      <c r="H31104">
        <v>2</v>
      </c>
    </row>
    <row r="31105" spans="1:8" x14ac:dyDescent="0.35">
      <c r="A31105">
        <v>145040</v>
      </c>
      <c r="B31105">
        <v>0</v>
      </c>
      <c r="C31105">
        <v>1</v>
      </c>
      <c r="D31105" t="s">
        <v>72</v>
      </c>
      <c r="E31105" s="2">
        <v>0.71840277777777772</v>
      </c>
      <c r="F31105" s="2">
        <v>0.71898148148148144</v>
      </c>
      <c r="G31105" s="2"/>
      <c r="H31105">
        <v>2</v>
      </c>
    </row>
    <row r="31106" spans="1:8" x14ac:dyDescent="0.35">
      <c r="A31106">
        <v>145040</v>
      </c>
      <c r="B31106">
        <v>0</v>
      </c>
      <c r="C31106">
        <v>1</v>
      </c>
      <c r="D31106" t="s">
        <v>139</v>
      </c>
      <c r="E31106" s="2">
        <v>0.72060185185185188</v>
      </c>
      <c r="F31106" s="2">
        <v>0.72129629629629632</v>
      </c>
      <c r="G31106" s="2"/>
      <c r="H31106">
        <v>2</v>
      </c>
    </row>
    <row r="31107" spans="1:8" x14ac:dyDescent="0.35">
      <c r="A31107">
        <v>145040</v>
      </c>
      <c r="B31107">
        <v>0</v>
      </c>
      <c r="C31107">
        <v>1</v>
      </c>
      <c r="D31107" t="s">
        <v>138</v>
      </c>
      <c r="E31107" s="2">
        <v>0.72326388888888893</v>
      </c>
      <c r="F31107" s="2">
        <v>0.72372685185185182</v>
      </c>
      <c r="G31107" s="2"/>
      <c r="H31107">
        <v>2</v>
      </c>
    </row>
    <row r="31108" spans="1:8" x14ac:dyDescent="0.35">
      <c r="A31108">
        <v>145040</v>
      </c>
      <c r="B31108">
        <v>0</v>
      </c>
      <c r="C31108">
        <v>1</v>
      </c>
      <c r="D31108" t="s">
        <v>137</v>
      </c>
      <c r="E31108" s="2">
        <v>0.72499999999999998</v>
      </c>
      <c r="F31108" s="2">
        <v>0.72546296296296298</v>
      </c>
      <c r="G31108" s="2"/>
      <c r="H31108">
        <v>2</v>
      </c>
    </row>
    <row r="31109" spans="1:8" x14ac:dyDescent="0.35">
      <c r="A31109">
        <v>145040</v>
      </c>
      <c r="B31109">
        <v>0</v>
      </c>
      <c r="C31109">
        <v>1</v>
      </c>
      <c r="D31109" t="s">
        <v>136</v>
      </c>
      <c r="E31109" s="2">
        <v>0.7270833333333333</v>
      </c>
      <c r="F31109" s="2">
        <v>0.7275462962962963</v>
      </c>
      <c r="G31109" s="2"/>
      <c r="H31109">
        <v>2</v>
      </c>
    </row>
    <row r="31110" spans="1:8" x14ac:dyDescent="0.35">
      <c r="A31110">
        <v>145040</v>
      </c>
      <c r="B31110">
        <v>0</v>
      </c>
      <c r="C31110">
        <v>1</v>
      </c>
      <c r="D31110" t="s">
        <v>135</v>
      </c>
      <c r="E31110" s="2">
        <v>0.72893518518518519</v>
      </c>
      <c r="F31110" s="2">
        <v>0.72939814814814818</v>
      </c>
      <c r="G31110" s="2"/>
      <c r="H31110">
        <v>2</v>
      </c>
    </row>
    <row r="31111" spans="1:8" x14ac:dyDescent="0.35">
      <c r="A31111">
        <v>145040</v>
      </c>
      <c r="B31111">
        <v>1</v>
      </c>
      <c r="C31111">
        <v>1</v>
      </c>
      <c r="D31111" t="s">
        <v>38</v>
      </c>
      <c r="E31111" s="2">
        <v>0.73148148148148151</v>
      </c>
      <c r="F31111" s="2">
        <v>0.73217592592592595</v>
      </c>
      <c r="G31111" s="2"/>
      <c r="H31111" t="s">
        <v>172</v>
      </c>
    </row>
    <row r="31112" spans="1:8" x14ac:dyDescent="0.35">
      <c r="A31112">
        <v>145040</v>
      </c>
      <c r="B31112">
        <v>1</v>
      </c>
      <c r="C31112">
        <v>1</v>
      </c>
      <c r="D31112" t="s">
        <v>133</v>
      </c>
      <c r="E31112" s="2">
        <v>0.73368055555555556</v>
      </c>
      <c r="F31112" s="2">
        <v>0.73414351851851856</v>
      </c>
      <c r="G31112" s="2"/>
      <c r="H31112">
        <v>1</v>
      </c>
    </row>
    <row r="31113" spans="1:8" x14ac:dyDescent="0.35">
      <c r="A31113">
        <v>145040</v>
      </c>
      <c r="B31113">
        <v>1</v>
      </c>
      <c r="C31113">
        <v>1</v>
      </c>
      <c r="D31113" t="s">
        <v>132</v>
      </c>
      <c r="E31113" s="2">
        <v>0.73587962962962961</v>
      </c>
      <c r="F31113" s="2">
        <v>0.7363425925925926</v>
      </c>
      <c r="G31113" s="2"/>
      <c r="H31113">
        <v>1</v>
      </c>
    </row>
    <row r="31114" spans="1:8" x14ac:dyDescent="0.35">
      <c r="A31114">
        <v>145040</v>
      </c>
      <c r="B31114">
        <v>1</v>
      </c>
      <c r="C31114">
        <v>1</v>
      </c>
      <c r="D31114" t="s">
        <v>31</v>
      </c>
      <c r="E31114" s="2">
        <v>0.73888888888888893</v>
      </c>
      <c r="H31114" t="s">
        <v>131</v>
      </c>
    </row>
    <row r="31115" spans="1:8" x14ac:dyDescent="0.35">
      <c r="A31115">
        <v>147241</v>
      </c>
      <c r="B31115">
        <v>0</v>
      </c>
      <c r="C31115">
        <v>1</v>
      </c>
      <c r="D31115" t="s">
        <v>23</v>
      </c>
      <c r="F31115" s="2">
        <v>0.69444444444444442</v>
      </c>
      <c r="G31115" s="2"/>
      <c r="H31115">
        <v>1</v>
      </c>
    </row>
    <row r="31116" spans="1:8" x14ac:dyDescent="0.35">
      <c r="A31116">
        <v>147241</v>
      </c>
      <c r="B31116">
        <v>0</v>
      </c>
      <c r="C31116">
        <v>1</v>
      </c>
      <c r="D31116" t="s">
        <v>145</v>
      </c>
      <c r="E31116" s="2">
        <v>0.69652777777777775</v>
      </c>
      <c r="F31116" s="2">
        <v>0.69699074074074074</v>
      </c>
      <c r="G31116" s="2"/>
      <c r="H31116">
        <v>1</v>
      </c>
    </row>
    <row r="31117" spans="1:8" x14ac:dyDescent="0.35">
      <c r="A31117">
        <v>147241</v>
      </c>
      <c r="B31117">
        <v>0</v>
      </c>
      <c r="C31117">
        <v>1</v>
      </c>
      <c r="D31117" t="s">
        <v>146</v>
      </c>
      <c r="E31117" s="2">
        <v>0.69895833333333335</v>
      </c>
      <c r="F31117" s="2">
        <v>0.69942129629629635</v>
      </c>
      <c r="G31117" s="2"/>
      <c r="H31117" t="s">
        <v>147</v>
      </c>
    </row>
    <row r="31118" spans="1:8" x14ac:dyDescent="0.35">
      <c r="A31118">
        <v>147241</v>
      </c>
      <c r="B31118">
        <v>0</v>
      </c>
      <c r="C31118">
        <v>1</v>
      </c>
      <c r="D31118" t="s">
        <v>19</v>
      </c>
      <c r="E31118" s="2">
        <v>0.70104166666666667</v>
      </c>
      <c r="F31118" s="2">
        <v>0.70150462962962967</v>
      </c>
      <c r="G31118" s="2"/>
      <c r="H31118">
        <v>1</v>
      </c>
    </row>
    <row r="31119" spans="1:8" x14ac:dyDescent="0.35">
      <c r="A31119">
        <v>147241</v>
      </c>
      <c r="B31119">
        <v>0</v>
      </c>
      <c r="C31119">
        <v>1</v>
      </c>
      <c r="D31119" t="s">
        <v>148</v>
      </c>
      <c r="E31119" s="2">
        <v>0.70462962962962961</v>
      </c>
      <c r="F31119" s="2">
        <v>0.7050925925925926</v>
      </c>
      <c r="G31119" s="2"/>
      <c r="H31119">
        <v>1</v>
      </c>
    </row>
    <row r="31120" spans="1:8" x14ac:dyDescent="0.35">
      <c r="A31120">
        <v>147241</v>
      </c>
      <c r="B31120">
        <v>0</v>
      </c>
      <c r="C31120">
        <v>1</v>
      </c>
      <c r="D31120" t="s">
        <v>149</v>
      </c>
      <c r="E31120" s="2">
        <v>0.70671296296296293</v>
      </c>
      <c r="F31120" s="2">
        <v>0.70729166666666665</v>
      </c>
      <c r="G31120" s="2"/>
      <c r="H31120">
        <v>1</v>
      </c>
    </row>
    <row r="31121" spans="1:8" x14ac:dyDescent="0.35">
      <c r="A31121">
        <v>147241</v>
      </c>
      <c r="B31121">
        <v>0</v>
      </c>
      <c r="C31121">
        <v>1</v>
      </c>
      <c r="D31121" t="s">
        <v>150</v>
      </c>
      <c r="E31121" s="2">
        <v>0.70879629629629626</v>
      </c>
      <c r="F31121" s="2">
        <v>0.7094907407407407</v>
      </c>
      <c r="G31121" s="2"/>
      <c r="H31121">
        <v>1</v>
      </c>
    </row>
    <row r="31122" spans="1:8" x14ac:dyDescent="0.35">
      <c r="A31122">
        <v>147241</v>
      </c>
      <c r="B31122">
        <v>0</v>
      </c>
      <c r="C31122">
        <v>1</v>
      </c>
      <c r="D31122" t="s">
        <v>151</v>
      </c>
      <c r="E31122" s="2">
        <v>0.71053240740740742</v>
      </c>
      <c r="F31122" s="2">
        <v>0.71134259259259258</v>
      </c>
      <c r="G31122" s="2"/>
      <c r="H31122">
        <v>1</v>
      </c>
    </row>
    <row r="31123" spans="1:8" x14ac:dyDescent="0.35">
      <c r="A31123">
        <v>147241</v>
      </c>
      <c r="B31123">
        <v>0</v>
      </c>
      <c r="C31123">
        <v>1</v>
      </c>
      <c r="D31123" t="s">
        <v>90</v>
      </c>
      <c r="E31123" s="2">
        <v>0.71250000000000002</v>
      </c>
      <c r="F31123" s="2">
        <v>0.71319444444444446</v>
      </c>
      <c r="G31123" s="2"/>
      <c r="H31123">
        <v>1</v>
      </c>
    </row>
    <row r="31124" spans="1:8" x14ac:dyDescent="0.35">
      <c r="A31124">
        <v>147241</v>
      </c>
      <c r="B31124">
        <v>0</v>
      </c>
      <c r="C31124">
        <v>1</v>
      </c>
      <c r="D31124" t="s">
        <v>59</v>
      </c>
      <c r="E31124" s="2">
        <v>0.71481481481481479</v>
      </c>
      <c r="F31124" s="2">
        <v>0.71527777777777779</v>
      </c>
      <c r="G31124" s="2"/>
      <c r="H31124">
        <v>1</v>
      </c>
    </row>
    <row r="31125" spans="1:8" x14ac:dyDescent="0.35">
      <c r="A31125">
        <v>147241</v>
      </c>
      <c r="B31125">
        <v>0</v>
      </c>
      <c r="C31125">
        <v>1</v>
      </c>
      <c r="D31125" t="s">
        <v>144</v>
      </c>
      <c r="E31125" s="2">
        <v>0.71643518518518523</v>
      </c>
      <c r="F31125" s="2">
        <v>0.71689814814814812</v>
      </c>
      <c r="G31125" s="2"/>
      <c r="H31125">
        <v>1</v>
      </c>
    </row>
    <row r="31126" spans="1:8" x14ac:dyDescent="0.35">
      <c r="A31126">
        <v>147241</v>
      </c>
      <c r="B31126">
        <v>0</v>
      </c>
      <c r="C31126">
        <v>1</v>
      </c>
      <c r="D31126" t="s">
        <v>9</v>
      </c>
      <c r="E31126" s="2">
        <v>0.71805555555555556</v>
      </c>
      <c r="F31126" s="2">
        <v>0.71851851851851856</v>
      </c>
      <c r="G31126" s="2"/>
      <c r="H31126">
        <v>1</v>
      </c>
    </row>
    <row r="31127" spans="1:8" x14ac:dyDescent="0.35">
      <c r="A31127">
        <v>147241</v>
      </c>
      <c r="B31127">
        <v>0</v>
      </c>
      <c r="C31127">
        <v>1</v>
      </c>
      <c r="D31127" t="s">
        <v>93</v>
      </c>
      <c r="E31127" s="2">
        <v>0.71967592592592589</v>
      </c>
      <c r="F31127" s="2">
        <v>0.72013888888888888</v>
      </c>
      <c r="G31127" s="2"/>
      <c r="H31127">
        <v>1</v>
      </c>
    </row>
    <row r="31128" spans="1:8" x14ac:dyDescent="0.35">
      <c r="A31128">
        <v>147241</v>
      </c>
      <c r="B31128">
        <v>0</v>
      </c>
      <c r="C31128">
        <v>1</v>
      </c>
      <c r="D31128" t="s">
        <v>123</v>
      </c>
      <c r="E31128" s="2">
        <v>0.72187500000000004</v>
      </c>
      <c r="F31128" s="2">
        <v>0.72245370370370365</v>
      </c>
      <c r="G31128" s="2"/>
      <c r="H31128">
        <v>1</v>
      </c>
    </row>
    <row r="31129" spans="1:8" x14ac:dyDescent="0.35">
      <c r="A31129">
        <v>147241</v>
      </c>
      <c r="B31129">
        <v>0</v>
      </c>
      <c r="C31129">
        <v>1</v>
      </c>
      <c r="D31129" t="s">
        <v>21</v>
      </c>
      <c r="E31129" s="2">
        <v>0.72499999999999998</v>
      </c>
      <c r="F31129" s="2">
        <v>0.7255787037037037</v>
      </c>
      <c r="G31129" s="2"/>
      <c r="H31129" t="s">
        <v>114</v>
      </c>
    </row>
    <row r="31130" spans="1:8" x14ac:dyDescent="0.35">
      <c r="A31130">
        <v>147241</v>
      </c>
      <c r="B31130">
        <v>0</v>
      </c>
      <c r="C31130">
        <v>1</v>
      </c>
      <c r="D31130" t="s">
        <v>45</v>
      </c>
      <c r="E31130" s="2">
        <v>0.7275462962962963</v>
      </c>
      <c r="F31130" s="2">
        <v>0.72847222222222219</v>
      </c>
      <c r="G31130" s="2"/>
      <c r="H31130" t="s">
        <v>152</v>
      </c>
    </row>
    <row r="31131" spans="1:8" x14ac:dyDescent="0.35">
      <c r="A31131">
        <v>147241</v>
      </c>
      <c r="B31131">
        <v>0</v>
      </c>
      <c r="C31131">
        <v>1</v>
      </c>
      <c r="D31131" t="s">
        <v>126</v>
      </c>
      <c r="E31131" s="2">
        <v>0.73310185185185184</v>
      </c>
      <c r="F31131" s="2">
        <v>0.73414351851851856</v>
      </c>
      <c r="G31131" s="2"/>
      <c r="H31131" t="s">
        <v>152</v>
      </c>
    </row>
    <row r="31132" spans="1:8" x14ac:dyDescent="0.35">
      <c r="A31132">
        <v>147241</v>
      </c>
      <c r="B31132">
        <v>0</v>
      </c>
      <c r="C31132">
        <v>1</v>
      </c>
      <c r="D31132" t="s">
        <v>153</v>
      </c>
      <c r="E31132" s="2">
        <v>0.73715277777777777</v>
      </c>
      <c r="F31132" s="2">
        <v>0.73761574074074077</v>
      </c>
      <c r="G31132" s="2"/>
      <c r="H31132" t="s">
        <v>152</v>
      </c>
    </row>
    <row r="31133" spans="1:8" x14ac:dyDescent="0.35">
      <c r="A31133">
        <v>147241</v>
      </c>
      <c r="B31133">
        <v>0</v>
      </c>
      <c r="C31133">
        <v>1</v>
      </c>
      <c r="D31133" t="s">
        <v>154</v>
      </c>
      <c r="E31133" s="2">
        <v>0.73946759259259254</v>
      </c>
      <c r="F31133" s="2">
        <v>0.73993055555555554</v>
      </c>
      <c r="G31133" s="2"/>
      <c r="H31133" t="s">
        <v>152</v>
      </c>
    </row>
    <row r="31134" spans="1:8" x14ac:dyDescent="0.35">
      <c r="A31134">
        <v>147241</v>
      </c>
      <c r="B31134">
        <v>0</v>
      </c>
      <c r="C31134">
        <v>1</v>
      </c>
      <c r="D31134" t="s">
        <v>155</v>
      </c>
      <c r="E31134" s="2">
        <v>0.74131944444444442</v>
      </c>
      <c r="F31134" s="2">
        <v>0.74178240740740742</v>
      </c>
      <c r="G31134" s="2"/>
      <c r="H31134" t="s">
        <v>152</v>
      </c>
    </row>
    <row r="31135" spans="1:8" x14ac:dyDescent="0.35">
      <c r="A31135">
        <v>147241</v>
      </c>
      <c r="B31135">
        <v>0</v>
      </c>
      <c r="C31135">
        <v>1</v>
      </c>
      <c r="D31135" t="s">
        <v>24</v>
      </c>
      <c r="E31135" s="2">
        <v>0.74456018518518519</v>
      </c>
      <c r="H31135">
        <v>7</v>
      </c>
    </row>
    <row r="31136" spans="1:8" x14ac:dyDescent="0.35">
      <c r="A31136">
        <v>148544</v>
      </c>
      <c r="B31136">
        <v>0</v>
      </c>
      <c r="C31136">
        <v>1</v>
      </c>
      <c r="D31136" t="s">
        <v>26</v>
      </c>
      <c r="F31136" s="2">
        <v>0.69444444444444442</v>
      </c>
      <c r="G31136" s="2"/>
      <c r="H31136">
        <v>2</v>
      </c>
    </row>
    <row r="31137" spans="1:8" x14ac:dyDescent="0.35">
      <c r="A31137">
        <v>148544</v>
      </c>
      <c r="B31137">
        <v>0</v>
      </c>
      <c r="C31137">
        <v>1</v>
      </c>
      <c r="D31137" t="s">
        <v>165</v>
      </c>
      <c r="E31137" s="2">
        <v>0.69618055555555558</v>
      </c>
      <c r="F31137" s="2">
        <v>0.69664351851851847</v>
      </c>
      <c r="G31137" s="2"/>
      <c r="H31137">
        <v>2</v>
      </c>
    </row>
    <row r="31138" spans="1:8" x14ac:dyDescent="0.35">
      <c r="A31138">
        <v>148544</v>
      </c>
      <c r="B31138">
        <v>0</v>
      </c>
      <c r="C31138">
        <v>1</v>
      </c>
      <c r="D31138" t="s">
        <v>164</v>
      </c>
      <c r="E31138" s="2">
        <v>0.69884259259259263</v>
      </c>
      <c r="F31138" s="2">
        <v>0.69930555555555551</v>
      </c>
      <c r="G31138" s="2"/>
      <c r="H31138">
        <v>2</v>
      </c>
    </row>
    <row r="31139" spans="1:8" x14ac:dyDescent="0.35">
      <c r="A31139">
        <v>148544</v>
      </c>
      <c r="B31139">
        <v>0</v>
      </c>
      <c r="C31139">
        <v>1</v>
      </c>
      <c r="D31139" t="s">
        <v>163</v>
      </c>
      <c r="E31139" s="2">
        <v>0.70150462962962967</v>
      </c>
      <c r="F31139" s="2">
        <v>0.70196759259259256</v>
      </c>
      <c r="G31139" s="2"/>
      <c r="H31139">
        <v>2</v>
      </c>
    </row>
    <row r="31140" spans="1:8" x14ac:dyDescent="0.35">
      <c r="A31140">
        <v>148544</v>
      </c>
      <c r="B31140">
        <v>0</v>
      </c>
      <c r="C31140">
        <v>1</v>
      </c>
      <c r="D31140" t="s">
        <v>18</v>
      </c>
      <c r="E31140" s="2">
        <v>0.70347222222222228</v>
      </c>
      <c r="F31140" s="2">
        <v>0.70393518518518516</v>
      </c>
      <c r="G31140" s="2"/>
      <c r="H31140">
        <v>2</v>
      </c>
    </row>
    <row r="31141" spans="1:8" x14ac:dyDescent="0.35">
      <c r="A31141">
        <v>148544</v>
      </c>
      <c r="B31141">
        <v>0</v>
      </c>
      <c r="C31141">
        <v>1</v>
      </c>
      <c r="D31141" t="s">
        <v>17</v>
      </c>
      <c r="E31141" s="2">
        <v>0.70601851851851849</v>
      </c>
      <c r="F31141" s="2">
        <v>0.70648148148148149</v>
      </c>
      <c r="G31141" s="2"/>
      <c r="H31141">
        <v>2</v>
      </c>
    </row>
    <row r="31142" spans="1:8" x14ac:dyDescent="0.35">
      <c r="A31142">
        <v>148544</v>
      </c>
      <c r="B31142">
        <v>0</v>
      </c>
      <c r="C31142">
        <v>1</v>
      </c>
      <c r="D31142" t="s">
        <v>125</v>
      </c>
      <c r="E31142" s="2">
        <v>0.70787037037037037</v>
      </c>
      <c r="F31142" s="2">
        <v>0.70833333333333337</v>
      </c>
      <c r="G31142" s="2"/>
      <c r="H31142">
        <v>2</v>
      </c>
    </row>
    <row r="31143" spans="1:8" x14ac:dyDescent="0.35">
      <c r="A31143">
        <v>148544</v>
      </c>
      <c r="B31143">
        <v>0</v>
      </c>
      <c r="C31143">
        <v>1</v>
      </c>
      <c r="D31143" t="s">
        <v>126</v>
      </c>
      <c r="E31143" s="2">
        <v>0.71030092592592597</v>
      </c>
      <c r="F31143" s="2">
        <v>0.71099537037037042</v>
      </c>
      <c r="G31143" s="2"/>
      <c r="H31143" t="s">
        <v>127</v>
      </c>
    </row>
    <row r="31144" spans="1:8" x14ac:dyDescent="0.35">
      <c r="A31144">
        <v>148544</v>
      </c>
      <c r="B31144">
        <v>0</v>
      </c>
      <c r="C31144">
        <v>1</v>
      </c>
      <c r="D31144" t="s">
        <v>128</v>
      </c>
      <c r="E31144" s="2">
        <v>0.71273148148148147</v>
      </c>
      <c r="F31144" s="2">
        <v>0.71319444444444446</v>
      </c>
      <c r="G31144" s="2"/>
      <c r="H31144" t="s">
        <v>110</v>
      </c>
    </row>
    <row r="31145" spans="1:8" x14ac:dyDescent="0.35">
      <c r="A31145">
        <v>148544</v>
      </c>
      <c r="B31145">
        <v>0</v>
      </c>
      <c r="C31145">
        <v>1</v>
      </c>
      <c r="D31145" t="s">
        <v>129</v>
      </c>
      <c r="E31145" s="2">
        <v>0.71493055555555551</v>
      </c>
      <c r="F31145" s="2">
        <v>0.71539351851851851</v>
      </c>
      <c r="G31145" s="2"/>
      <c r="H31145" t="s">
        <v>110</v>
      </c>
    </row>
    <row r="31146" spans="1:8" x14ac:dyDescent="0.35">
      <c r="A31146">
        <v>148544</v>
      </c>
      <c r="B31146">
        <v>0</v>
      </c>
      <c r="C31146">
        <v>1</v>
      </c>
      <c r="D31146" t="s">
        <v>130</v>
      </c>
      <c r="E31146" s="2">
        <v>0.71701388888888884</v>
      </c>
      <c r="F31146" s="2">
        <v>0.71759259259259256</v>
      </c>
      <c r="G31146" s="2"/>
      <c r="H31146" t="s">
        <v>110</v>
      </c>
    </row>
    <row r="31147" spans="1:8" x14ac:dyDescent="0.35">
      <c r="A31147">
        <v>148544</v>
      </c>
      <c r="B31147">
        <v>0</v>
      </c>
      <c r="C31147">
        <v>1</v>
      </c>
      <c r="D31147" t="s">
        <v>45</v>
      </c>
      <c r="E31147" s="2">
        <v>0.71909722222222228</v>
      </c>
      <c r="F31147" s="2">
        <v>0.71979166666666672</v>
      </c>
      <c r="G31147" s="2"/>
      <c r="H31147" t="s">
        <v>110</v>
      </c>
    </row>
    <row r="31148" spans="1:8" x14ac:dyDescent="0.35">
      <c r="A31148">
        <v>148544</v>
      </c>
      <c r="B31148">
        <v>0</v>
      </c>
      <c r="C31148">
        <v>1</v>
      </c>
      <c r="D31148" t="s">
        <v>21</v>
      </c>
      <c r="E31148" s="2">
        <v>0.7211805555555556</v>
      </c>
      <c r="F31148" s="2">
        <v>0.72175925925925921</v>
      </c>
      <c r="G31148" s="2"/>
      <c r="H31148" t="s">
        <v>122</v>
      </c>
    </row>
    <row r="31149" spans="1:8" x14ac:dyDescent="0.35">
      <c r="A31149">
        <v>148544</v>
      </c>
      <c r="B31149">
        <v>0</v>
      </c>
      <c r="C31149">
        <v>1</v>
      </c>
      <c r="D31149" t="s">
        <v>123</v>
      </c>
      <c r="E31149" s="2">
        <v>0.72395833333333337</v>
      </c>
      <c r="F31149" s="2">
        <v>0.72453703703703709</v>
      </c>
      <c r="G31149" s="2"/>
      <c r="H31149">
        <v>2</v>
      </c>
    </row>
    <row r="31150" spans="1:8" x14ac:dyDescent="0.35">
      <c r="A31150">
        <v>148544</v>
      </c>
      <c r="B31150">
        <v>0</v>
      </c>
      <c r="C31150">
        <v>1</v>
      </c>
      <c r="D31150" t="s">
        <v>93</v>
      </c>
      <c r="E31150" s="2">
        <v>0.72638888888888886</v>
      </c>
      <c r="F31150" s="2">
        <v>0.72685185185185186</v>
      </c>
      <c r="G31150" s="2"/>
      <c r="H31150">
        <v>2</v>
      </c>
    </row>
    <row r="31151" spans="1:8" x14ac:dyDescent="0.35">
      <c r="A31151">
        <v>148544</v>
      </c>
      <c r="B31151">
        <v>0</v>
      </c>
      <c r="C31151">
        <v>1</v>
      </c>
      <c r="D31151" t="s">
        <v>9</v>
      </c>
      <c r="E31151" s="2">
        <v>0.7280092592592593</v>
      </c>
      <c r="F31151" s="2">
        <v>0.72847222222222219</v>
      </c>
      <c r="G31151" s="2"/>
      <c r="H31151">
        <v>2</v>
      </c>
    </row>
    <row r="31152" spans="1:8" x14ac:dyDescent="0.35">
      <c r="A31152">
        <v>148544</v>
      </c>
      <c r="B31152">
        <v>0</v>
      </c>
      <c r="C31152">
        <v>1</v>
      </c>
      <c r="D31152" t="s">
        <v>144</v>
      </c>
      <c r="E31152" s="2">
        <v>0.72951388888888891</v>
      </c>
      <c r="F31152" s="2">
        <v>0.7299768518518519</v>
      </c>
      <c r="G31152" s="2"/>
      <c r="H31152">
        <v>2</v>
      </c>
    </row>
    <row r="31153" spans="1:8" x14ac:dyDescent="0.35">
      <c r="A31153">
        <v>148544</v>
      </c>
      <c r="B31153">
        <v>0</v>
      </c>
      <c r="C31153">
        <v>1</v>
      </c>
      <c r="D31153" t="s">
        <v>59</v>
      </c>
      <c r="E31153" s="2">
        <v>0.73101851851851851</v>
      </c>
      <c r="F31153" s="2">
        <v>0.73148148148148151</v>
      </c>
      <c r="G31153" s="2"/>
      <c r="H31153">
        <v>2</v>
      </c>
    </row>
    <row r="31154" spans="1:8" x14ac:dyDescent="0.35">
      <c r="A31154">
        <v>148544</v>
      </c>
      <c r="B31154">
        <v>0</v>
      </c>
      <c r="C31154">
        <v>1</v>
      </c>
      <c r="D31154" t="s">
        <v>143</v>
      </c>
      <c r="E31154" s="2">
        <v>0.73275462962962967</v>
      </c>
      <c r="F31154" s="2">
        <v>0.73344907407407411</v>
      </c>
      <c r="G31154" s="2"/>
      <c r="H31154">
        <v>2</v>
      </c>
    </row>
    <row r="31155" spans="1:8" x14ac:dyDescent="0.35">
      <c r="A31155">
        <v>148544</v>
      </c>
      <c r="B31155">
        <v>0</v>
      </c>
      <c r="C31155">
        <v>1</v>
      </c>
      <c r="D31155" t="s">
        <v>142</v>
      </c>
      <c r="E31155" s="2">
        <v>0.73414351851851856</v>
      </c>
      <c r="F31155" s="2">
        <v>0.73460648148148144</v>
      </c>
      <c r="G31155" s="2"/>
      <c r="H31155">
        <v>2</v>
      </c>
    </row>
    <row r="31156" spans="1:8" x14ac:dyDescent="0.35">
      <c r="A31156">
        <v>148544</v>
      </c>
      <c r="B31156">
        <v>0</v>
      </c>
      <c r="C31156">
        <v>1</v>
      </c>
      <c r="D31156" t="s">
        <v>46</v>
      </c>
      <c r="E31156" s="2">
        <v>0.73576388888888888</v>
      </c>
      <c r="F31156" s="2">
        <v>0.73622685185185188</v>
      </c>
      <c r="G31156" s="2"/>
      <c r="H31156">
        <v>2</v>
      </c>
    </row>
    <row r="31157" spans="1:8" x14ac:dyDescent="0.35">
      <c r="A31157">
        <v>148544</v>
      </c>
      <c r="B31157">
        <v>0</v>
      </c>
      <c r="C31157">
        <v>1</v>
      </c>
      <c r="D31157" t="s">
        <v>141</v>
      </c>
      <c r="E31157" s="2">
        <v>0.73703703703703705</v>
      </c>
      <c r="F31157" s="2">
        <v>0.73750000000000004</v>
      </c>
      <c r="G31157" s="2"/>
      <c r="H31157">
        <v>2</v>
      </c>
    </row>
    <row r="31158" spans="1:8" x14ac:dyDescent="0.35">
      <c r="A31158">
        <v>148544</v>
      </c>
      <c r="B31158">
        <v>0</v>
      </c>
      <c r="C31158">
        <v>1</v>
      </c>
      <c r="D31158" t="s">
        <v>140</v>
      </c>
      <c r="E31158" s="2">
        <v>0.73912037037037037</v>
      </c>
      <c r="F31158" s="2">
        <v>0.73981481481481481</v>
      </c>
      <c r="G31158" s="2"/>
      <c r="H31158">
        <v>2</v>
      </c>
    </row>
    <row r="31159" spans="1:8" x14ac:dyDescent="0.35">
      <c r="A31159">
        <v>148544</v>
      </c>
      <c r="B31159">
        <v>0</v>
      </c>
      <c r="C31159">
        <v>1</v>
      </c>
      <c r="D31159" t="s">
        <v>95</v>
      </c>
      <c r="E31159" s="2">
        <v>0.7412037037037037</v>
      </c>
      <c r="F31159" s="2">
        <v>0.74178240740740742</v>
      </c>
      <c r="G31159" s="2"/>
      <c r="H31159">
        <v>2</v>
      </c>
    </row>
    <row r="31160" spans="1:8" x14ac:dyDescent="0.35">
      <c r="A31160">
        <v>148544</v>
      </c>
      <c r="B31160">
        <v>0</v>
      </c>
      <c r="C31160">
        <v>1</v>
      </c>
      <c r="D31160" t="s">
        <v>72</v>
      </c>
      <c r="E31160" s="2">
        <v>0.74340277777777775</v>
      </c>
      <c r="F31160" s="2">
        <v>0.74398148148148147</v>
      </c>
      <c r="G31160" s="2"/>
      <c r="H31160">
        <v>2</v>
      </c>
    </row>
    <row r="31161" spans="1:8" x14ac:dyDescent="0.35">
      <c r="A31161">
        <v>148544</v>
      </c>
      <c r="B31161">
        <v>0</v>
      </c>
      <c r="C31161">
        <v>1</v>
      </c>
      <c r="D31161" t="s">
        <v>139</v>
      </c>
      <c r="E31161" s="2">
        <v>0.7456018518518519</v>
      </c>
      <c r="F31161" s="2">
        <v>0.74629629629629635</v>
      </c>
      <c r="G31161" s="2"/>
      <c r="H31161">
        <v>2</v>
      </c>
    </row>
    <row r="31162" spans="1:8" x14ac:dyDescent="0.35">
      <c r="A31162">
        <v>148544</v>
      </c>
      <c r="B31162">
        <v>0</v>
      </c>
      <c r="C31162">
        <v>1</v>
      </c>
      <c r="D31162" t="s">
        <v>138</v>
      </c>
      <c r="E31162" s="2">
        <v>0.74837962962962967</v>
      </c>
      <c r="F31162" s="2">
        <v>0.74884259259259256</v>
      </c>
      <c r="G31162" s="2"/>
      <c r="H31162">
        <v>2</v>
      </c>
    </row>
    <row r="31163" spans="1:8" x14ac:dyDescent="0.35">
      <c r="A31163">
        <v>148544</v>
      </c>
      <c r="B31163">
        <v>0</v>
      </c>
      <c r="C31163">
        <v>1</v>
      </c>
      <c r="D31163" t="s">
        <v>137</v>
      </c>
      <c r="E31163" s="2">
        <v>0.75011574074074072</v>
      </c>
      <c r="F31163" s="2">
        <v>0.75057870370370372</v>
      </c>
      <c r="G31163" s="2"/>
      <c r="H31163">
        <v>2</v>
      </c>
    </row>
    <row r="31164" spans="1:8" x14ac:dyDescent="0.35">
      <c r="A31164">
        <v>148544</v>
      </c>
      <c r="B31164">
        <v>0</v>
      </c>
      <c r="C31164">
        <v>1</v>
      </c>
      <c r="D31164" t="s">
        <v>136</v>
      </c>
      <c r="E31164" s="2">
        <v>0.75219907407407405</v>
      </c>
      <c r="F31164" s="2">
        <v>0.75266203703703705</v>
      </c>
      <c r="G31164" s="2"/>
      <c r="H31164">
        <v>2</v>
      </c>
    </row>
    <row r="31165" spans="1:8" x14ac:dyDescent="0.35">
      <c r="A31165">
        <v>148544</v>
      </c>
      <c r="B31165">
        <v>0</v>
      </c>
      <c r="C31165">
        <v>1</v>
      </c>
      <c r="D31165" t="s">
        <v>135</v>
      </c>
      <c r="E31165" s="2">
        <v>0.75405092592592593</v>
      </c>
      <c r="F31165" s="2">
        <v>0.75451388888888893</v>
      </c>
      <c r="G31165" s="2"/>
      <c r="H31165">
        <v>2</v>
      </c>
    </row>
    <row r="31166" spans="1:8" x14ac:dyDescent="0.35">
      <c r="A31166">
        <v>148544</v>
      </c>
      <c r="B31166">
        <v>1</v>
      </c>
      <c r="C31166">
        <v>1</v>
      </c>
      <c r="D31166" t="s">
        <v>38</v>
      </c>
      <c r="E31166" s="2">
        <v>0.75671296296296298</v>
      </c>
      <c r="F31166" s="2">
        <v>0.75740740740740742</v>
      </c>
      <c r="G31166" s="2"/>
      <c r="H31166" t="s">
        <v>172</v>
      </c>
    </row>
    <row r="31167" spans="1:8" x14ac:dyDescent="0.35">
      <c r="A31167">
        <v>148544</v>
      </c>
      <c r="B31167">
        <v>1</v>
      </c>
      <c r="C31167">
        <v>1</v>
      </c>
      <c r="D31167" t="s">
        <v>133</v>
      </c>
      <c r="E31167" s="2">
        <v>0.75868055555555558</v>
      </c>
      <c r="F31167" s="2">
        <v>0.75914351851851847</v>
      </c>
      <c r="G31167" s="2"/>
      <c r="H31167">
        <v>1</v>
      </c>
    </row>
    <row r="31168" spans="1:8" x14ac:dyDescent="0.35">
      <c r="A31168">
        <v>148544</v>
      </c>
      <c r="B31168">
        <v>1</v>
      </c>
      <c r="C31168">
        <v>1</v>
      </c>
      <c r="D31168" t="s">
        <v>132</v>
      </c>
      <c r="E31168" s="2">
        <v>0.76053240740740746</v>
      </c>
      <c r="F31168" s="2">
        <v>0.76099537037037035</v>
      </c>
      <c r="G31168" s="2"/>
      <c r="H31168">
        <v>1</v>
      </c>
    </row>
    <row r="31169" spans="1:8" x14ac:dyDescent="0.35">
      <c r="A31169">
        <v>148544</v>
      </c>
      <c r="B31169">
        <v>1</v>
      </c>
      <c r="C31169">
        <v>1</v>
      </c>
      <c r="D31169" t="s">
        <v>31</v>
      </c>
      <c r="E31169" s="2">
        <v>0.76307870370370368</v>
      </c>
      <c r="F31169" s="2">
        <v>0.76377314814814812</v>
      </c>
      <c r="G31169" s="2"/>
      <c r="H31169">
        <v>1</v>
      </c>
    </row>
    <row r="31170" spans="1:8" x14ac:dyDescent="0.35">
      <c r="A31170">
        <v>148544</v>
      </c>
      <c r="B31170">
        <v>1</v>
      </c>
      <c r="C31170">
        <v>1</v>
      </c>
      <c r="D31170" t="s">
        <v>158</v>
      </c>
      <c r="E31170" s="2">
        <v>0.765625</v>
      </c>
      <c r="F31170" s="2">
        <v>0.76620370370370372</v>
      </c>
      <c r="G31170" s="2"/>
      <c r="H31170">
        <v>1</v>
      </c>
    </row>
    <row r="31171" spans="1:8" x14ac:dyDescent="0.35">
      <c r="A31171">
        <v>148544</v>
      </c>
      <c r="B31171">
        <v>1</v>
      </c>
      <c r="C31171">
        <v>1</v>
      </c>
      <c r="D31171" t="s">
        <v>157</v>
      </c>
      <c r="E31171" s="2">
        <v>0.76793981481481477</v>
      </c>
      <c r="F31171" s="2">
        <v>0.76840277777777777</v>
      </c>
      <c r="G31171" s="2"/>
      <c r="H31171">
        <v>1</v>
      </c>
    </row>
    <row r="31172" spans="1:8" x14ac:dyDescent="0.35">
      <c r="A31172">
        <v>148544</v>
      </c>
      <c r="B31172">
        <v>1</v>
      </c>
      <c r="C31172">
        <v>1</v>
      </c>
      <c r="D31172" t="s">
        <v>156</v>
      </c>
      <c r="E31172" s="2">
        <v>0.77060185185185182</v>
      </c>
      <c r="F31172" s="2">
        <v>0.77106481481481481</v>
      </c>
      <c r="G31172" s="2"/>
      <c r="H31172">
        <v>1</v>
      </c>
    </row>
    <row r="31173" spans="1:8" x14ac:dyDescent="0.35">
      <c r="A31173">
        <v>148544</v>
      </c>
      <c r="B31173">
        <v>1</v>
      </c>
      <c r="C31173">
        <v>1</v>
      </c>
      <c r="D31173" t="s">
        <v>16</v>
      </c>
      <c r="E31173" s="2">
        <v>0.77256944444444442</v>
      </c>
      <c r="H31173">
        <v>1</v>
      </c>
    </row>
    <row r="31174" spans="1:8" x14ac:dyDescent="0.35">
      <c r="A31174">
        <v>147840</v>
      </c>
      <c r="B31174">
        <v>0</v>
      </c>
      <c r="C31174">
        <v>1</v>
      </c>
      <c r="D31174" t="s">
        <v>11</v>
      </c>
      <c r="F31174" s="2">
        <v>0.69444444444444442</v>
      </c>
      <c r="G31174" s="2"/>
      <c r="H31174" t="s">
        <v>161</v>
      </c>
    </row>
    <row r="31175" spans="1:8" x14ac:dyDescent="0.35">
      <c r="A31175">
        <v>147840</v>
      </c>
      <c r="B31175">
        <v>0</v>
      </c>
      <c r="C31175">
        <v>1</v>
      </c>
      <c r="D31175" t="s">
        <v>160</v>
      </c>
      <c r="E31175" s="2">
        <v>0.69710648148148147</v>
      </c>
      <c r="F31175" s="2">
        <v>0.69756944444444446</v>
      </c>
      <c r="G31175" s="2"/>
      <c r="H31175" t="s">
        <v>110</v>
      </c>
    </row>
    <row r="31176" spans="1:8" x14ac:dyDescent="0.35">
      <c r="A31176">
        <v>147840</v>
      </c>
      <c r="B31176">
        <v>1</v>
      </c>
      <c r="C31176">
        <v>1</v>
      </c>
      <c r="D31176" t="s">
        <v>13</v>
      </c>
      <c r="E31176" s="2">
        <v>0.70104166666666667</v>
      </c>
      <c r="F31176" s="2">
        <v>0.70173611111111112</v>
      </c>
      <c r="G31176" s="2"/>
      <c r="H31176" t="s">
        <v>110</v>
      </c>
    </row>
    <row r="31177" spans="1:8" x14ac:dyDescent="0.35">
      <c r="A31177">
        <v>147840</v>
      </c>
      <c r="B31177">
        <v>1</v>
      </c>
      <c r="C31177">
        <v>1</v>
      </c>
      <c r="D31177" t="s">
        <v>146</v>
      </c>
      <c r="E31177" s="2">
        <v>0.70381944444444444</v>
      </c>
      <c r="F31177" s="2">
        <v>0.70428240740740744</v>
      </c>
      <c r="G31177" s="2"/>
      <c r="H31177" t="s">
        <v>147</v>
      </c>
    </row>
    <row r="31178" spans="1:8" x14ac:dyDescent="0.35">
      <c r="A31178">
        <v>147840</v>
      </c>
      <c r="B31178">
        <v>1</v>
      </c>
      <c r="C31178">
        <v>1</v>
      </c>
      <c r="D31178" t="s">
        <v>19</v>
      </c>
      <c r="E31178" s="2">
        <v>0.70532407407407405</v>
      </c>
      <c r="F31178" s="2">
        <v>0.70578703703703705</v>
      </c>
      <c r="G31178" s="2"/>
      <c r="H31178">
        <v>1</v>
      </c>
    </row>
    <row r="31179" spans="1:8" x14ac:dyDescent="0.35">
      <c r="A31179">
        <v>147840</v>
      </c>
      <c r="B31179">
        <v>1</v>
      </c>
      <c r="C31179">
        <v>1</v>
      </c>
      <c r="D31179" t="s">
        <v>148</v>
      </c>
      <c r="E31179" s="2">
        <v>0.70868055555555554</v>
      </c>
      <c r="F31179" s="2">
        <v>0.70914351851851853</v>
      </c>
      <c r="G31179" s="2"/>
      <c r="H31179">
        <v>1</v>
      </c>
    </row>
    <row r="31180" spans="1:8" x14ac:dyDescent="0.35">
      <c r="A31180">
        <v>147840</v>
      </c>
      <c r="B31180">
        <v>1</v>
      </c>
      <c r="C31180">
        <v>1</v>
      </c>
      <c r="D31180" t="s">
        <v>149</v>
      </c>
      <c r="E31180" s="2">
        <v>0.71064814814814814</v>
      </c>
      <c r="F31180" s="2">
        <v>0.71122685185185186</v>
      </c>
      <c r="G31180" s="2"/>
      <c r="H31180">
        <v>1</v>
      </c>
    </row>
    <row r="31181" spans="1:8" x14ac:dyDescent="0.35">
      <c r="A31181">
        <v>147840</v>
      </c>
      <c r="B31181">
        <v>1</v>
      </c>
      <c r="C31181">
        <v>1</v>
      </c>
      <c r="D31181" t="s">
        <v>150</v>
      </c>
      <c r="E31181" s="2">
        <v>0.71261574074074074</v>
      </c>
      <c r="F31181" s="2">
        <v>0.71331018518518519</v>
      </c>
      <c r="G31181" s="2"/>
      <c r="H31181">
        <v>1</v>
      </c>
    </row>
    <row r="31182" spans="1:8" x14ac:dyDescent="0.35">
      <c r="A31182">
        <v>147840</v>
      </c>
      <c r="B31182">
        <v>1</v>
      </c>
      <c r="C31182">
        <v>1</v>
      </c>
      <c r="D31182" t="s">
        <v>151</v>
      </c>
      <c r="E31182" s="2">
        <v>0.71446759259259263</v>
      </c>
      <c r="F31182" s="2">
        <v>0.71493055555555551</v>
      </c>
      <c r="G31182" s="2"/>
      <c r="H31182">
        <v>1</v>
      </c>
    </row>
    <row r="31183" spans="1:8" x14ac:dyDescent="0.35">
      <c r="A31183">
        <v>147840</v>
      </c>
      <c r="B31183">
        <v>1</v>
      </c>
      <c r="C31183">
        <v>1</v>
      </c>
      <c r="D31183" t="s">
        <v>90</v>
      </c>
      <c r="E31183" s="2">
        <v>0.71620370370370368</v>
      </c>
      <c r="F31183" s="2">
        <v>0.71689814814814812</v>
      </c>
      <c r="G31183" s="2"/>
      <c r="H31183">
        <v>1</v>
      </c>
    </row>
    <row r="31184" spans="1:8" x14ac:dyDescent="0.35">
      <c r="A31184">
        <v>147840</v>
      </c>
      <c r="B31184">
        <v>1</v>
      </c>
      <c r="C31184">
        <v>1</v>
      </c>
      <c r="D31184" t="s">
        <v>59</v>
      </c>
      <c r="E31184" s="2">
        <v>0.71840277777777772</v>
      </c>
      <c r="F31184" s="2">
        <v>0.71886574074074072</v>
      </c>
      <c r="G31184" s="2"/>
      <c r="H31184">
        <v>1</v>
      </c>
    </row>
    <row r="31185" spans="1:8" x14ac:dyDescent="0.35">
      <c r="A31185">
        <v>147840</v>
      </c>
      <c r="B31185">
        <v>1</v>
      </c>
      <c r="C31185">
        <v>1</v>
      </c>
      <c r="D31185" t="s">
        <v>144</v>
      </c>
      <c r="E31185" s="2">
        <v>0.72002314814814816</v>
      </c>
      <c r="F31185" s="2">
        <v>0.72048611111111116</v>
      </c>
      <c r="G31185" s="2"/>
      <c r="H31185">
        <v>1</v>
      </c>
    </row>
    <row r="31186" spans="1:8" x14ac:dyDescent="0.35">
      <c r="A31186">
        <v>147840</v>
      </c>
      <c r="B31186">
        <v>1</v>
      </c>
      <c r="C31186">
        <v>1</v>
      </c>
      <c r="D31186" t="s">
        <v>9</v>
      </c>
      <c r="E31186" s="2">
        <v>0.72175925925925921</v>
      </c>
      <c r="F31186" s="2">
        <v>0.72222222222222221</v>
      </c>
      <c r="G31186" s="2"/>
      <c r="H31186">
        <v>1</v>
      </c>
    </row>
    <row r="31187" spans="1:8" x14ac:dyDescent="0.35">
      <c r="A31187">
        <v>147840</v>
      </c>
      <c r="B31187">
        <v>1</v>
      </c>
      <c r="C31187">
        <v>1</v>
      </c>
      <c r="D31187" t="s">
        <v>93</v>
      </c>
      <c r="E31187" s="2">
        <v>0.72337962962962965</v>
      </c>
      <c r="F31187" s="2">
        <v>0.72384259259259254</v>
      </c>
      <c r="G31187" s="2"/>
      <c r="H31187">
        <v>1</v>
      </c>
    </row>
    <row r="31188" spans="1:8" x14ac:dyDescent="0.35">
      <c r="A31188">
        <v>147840</v>
      </c>
      <c r="B31188">
        <v>1</v>
      </c>
      <c r="C31188">
        <v>1</v>
      </c>
      <c r="D31188" t="s">
        <v>123</v>
      </c>
      <c r="E31188" s="2">
        <v>0.72569444444444442</v>
      </c>
      <c r="F31188" s="2">
        <v>0.72627314814814814</v>
      </c>
      <c r="G31188" s="2"/>
      <c r="H31188">
        <v>1</v>
      </c>
    </row>
    <row r="31189" spans="1:8" x14ac:dyDescent="0.35">
      <c r="A31189">
        <v>147840</v>
      </c>
      <c r="B31189">
        <v>1</v>
      </c>
      <c r="C31189">
        <v>1</v>
      </c>
      <c r="D31189" t="s">
        <v>21</v>
      </c>
      <c r="E31189" s="2">
        <v>0.72881944444444446</v>
      </c>
      <c r="F31189" s="2">
        <v>0.72939814814814818</v>
      </c>
      <c r="G31189" s="2"/>
      <c r="H31189" t="s">
        <v>114</v>
      </c>
    </row>
    <row r="31190" spans="1:8" x14ac:dyDescent="0.35">
      <c r="A31190">
        <v>147840</v>
      </c>
      <c r="B31190">
        <v>1</v>
      </c>
      <c r="C31190">
        <v>1</v>
      </c>
      <c r="D31190" t="s">
        <v>45</v>
      </c>
      <c r="E31190" s="2">
        <v>0.73124999999999996</v>
      </c>
      <c r="F31190" s="2">
        <v>0.73217592592592595</v>
      </c>
      <c r="G31190" s="2"/>
      <c r="H31190" t="s">
        <v>152</v>
      </c>
    </row>
    <row r="31191" spans="1:8" x14ac:dyDescent="0.35">
      <c r="A31191">
        <v>147840</v>
      </c>
      <c r="B31191">
        <v>1</v>
      </c>
      <c r="C31191">
        <v>1</v>
      </c>
      <c r="D31191" t="s">
        <v>24</v>
      </c>
      <c r="E31191" s="2">
        <v>0.73946759259259254</v>
      </c>
      <c r="F31191" s="2">
        <v>0.74016203703703709</v>
      </c>
      <c r="G31191" s="2"/>
      <c r="H31191" t="s">
        <v>152</v>
      </c>
    </row>
    <row r="31192" spans="1:8" x14ac:dyDescent="0.35">
      <c r="A31192">
        <v>147840</v>
      </c>
      <c r="B31192">
        <v>1</v>
      </c>
      <c r="C31192">
        <v>1</v>
      </c>
      <c r="D31192" t="s">
        <v>39</v>
      </c>
      <c r="E31192" s="2">
        <v>0.74571759259259263</v>
      </c>
      <c r="F31192" s="2">
        <v>0.74641203703703707</v>
      </c>
      <c r="G31192" s="2"/>
      <c r="H31192">
        <v>5</v>
      </c>
    </row>
    <row r="31193" spans="1:8" x14ac:dyDescent="0.35">
      <c r="A31193">
        <v>147840</v>
      </c>
      <c r="B31193">
        <v>1</v>
      </c>
      <c r="C31193">
        <v>1</v>
      </c>
      <c r="D31193" t="s">
        <v>108</v>
      </c>
      <c r="E31193" s="2">
        <v>0.74907407407407411</v>
      </c>
      <c r="F31193" s="2">
        <v>0.749537037037037</v>
      </c>
      <c r="G31193" s="2"/>
      <c r="H31193">
        <v>1</v>
      </c>
    </row>
    <row r="31194" spans="1:8" x14ac:dyDescent="0.35">
      <c r="A31194">
        <v>147840</v>
      </c>
      <c r="B31194">
        <v>1</v>
      </c>
      <c r="C31194">
        <v>1</v>
      </c>
      <c r="D31194" t="s">
        <v>107</v>
      </c>
      <c r="E31194" s="2">
        <v>0.75115740740740744</v>
      </c>
      <c r="F31194" s="2">
        <v>0.75162037037037033</v>
      </c>
      <c r="G31194" s="2"/>
      <c r="H31194">
        <v>1</v>
      </c>
    </row>
    <row r="31195" spans="1:8" x14ac:dyDescent="0.35">
      <c r="A31195">
        <v>147840</v>
      </c>
      <c r="B31195">
        <v>1</v>
      </c>
      <c r="C31195">
        <v>1</v>
      </c>
      <c r="D31195" t="s">
        <v>106</v>
      </c>
      <c r="E31195" s="2">
        <v>0.75277777777777777</v>
      </c>
      <c r="F31195" s="2">
        <v>0.75324074074074077</v>
      </c>
      <c r="G31195" s="2"/>
      <c r="H31195">
        <v>1</v>
      </c>
    </row>
    <row r="31196" spans="1:8" x14ac:dyDescent="0.35">
      <c r="A31196">
        <v>147840</v>
      </c>
      <c r="B31196">
        <v>1</v>
      </c>
      <c r="C31196">
        <v>1</v>
      </c>
      <c r="D31196" t="s">
        <v>105</v>
      </c>
      <c r="E31196" s="2">
        <v>0.75497685185185182</v>
      </c>
      <c r="F31196" s="2">
        <v>0.75543981481481481</v>
      </c>
      <c r="G31196" s="2"/>
      <c r="H31196">
        <v>1</v>
      </c>
    </row>
    <row r="31197" spans="1:8" x14ac:dyDescent="0.35">
      <c r="A31197">
        <v>147840</v>
      </c>
      <c r="B31197">
        <v>1</v>
      </c>
      <c r="C31197">
        <v>1</v>
      </c>
      <c r="D31197" t="s">
        <v>104</v>
      </c>
      <c r="E31197" s="2">
        <v>0.75717592592592597</v>
      </c>
      <c r="F31197" s="2">
        <v>0.75763888888888886</v>
      </c>
      <c r="G31197" s="2"/>
      <c r="H31197">
        <v>1</v>
      </c>
    </row>
    <row r="31198" spans="1:8" x14ac:dyDescent="0.35">
      <c r="A31198">
        <v>147840</v>
      </c>
      <c r="B31198">
        <v>1</v>
      </c>
      <c r="C31198">
        <v>1</v>
      </c>
      <c r="D31198" t="s">
        <v>103</v>
      </c>
      <c r="E31198" s="2">
        <v>0.76006944444444446</v>
      </c>
      <c r="F31198" s="2">
        <v>0.76053240740740746</v>
      </c>
      <c r="G31198" s="2"/>
      <c r="H31198">
        <v>1</v>
      </c>
    </row>
    <row r="31199" spans="1:8" x14ac:dyDescent="0.35">
      <c r="A31199">
        <v>147840</v>
      </c>
      <c r="B31199">
        <v>1</v>
      </c>
      <c r="C31199">
        <v>1</v>
      </c>
      <c r="D31199" t="s">
        <v>102</v>
      </c>
      <c r="E31199" s="2">
        <v>0.76284722222222223</v>
      </c>
      <c r="F31199" s="2">
        <v>0.76331018518518523</v>
      </c>
      <c r="G31199" s="2"/>
      <c r="H31199">
        <v>1</v>
      </c>
    </row>
    <row r="31200" spans="1:8" x14ac:dyDescent="0.35">
      <c r="A31200">
        <v>147840</v>
      </c>
      <c r="B31200">
        <v>1</v>
      </c>
      <c r="C31200">
        <v>1</v>
      </c>
      <c r="D31200" t="s">
        <v>8</v>
      </c>
      <c r="E31200" s="2">
        <v>0.76678240740740744</v>
      </c>
      <c r="H31200">
        <v>1</v>
      </c>
    </row>
    <row r="31201" spans="1:8" x14ac:dyDescent="0.35">
      <c r="A31201">
        <v>147146</v>
      </c>
      <c r="B31201">
        <v>0</v>
      </c>
      <c r="C31201">
        <v>1</v>
      </c>
      <c r="D31201" t="s">
        <v>16</v>
      </c>
      <c r="F31201" s="2">
        <v>0.69710648148148147</v>
      </c>
      <c r="G31201" s="2"/>
      <c r="H31201">
        <v>1</v>
      </c>
    </row>
    <row r="31202" spans="1:8" x14ac:dyDescent="0.35">
      <c r="A31202">
        <v>147146</v>
      </c>
      <c r="B31202">
        <v>0</v>
      </c>
      <c r="C31202">
        <v>1</v>
      </c>
      <c r="D31202" t="s">
        <v>156</v>
      </c>
      <c r="E31202" s="2">
        <v>0.69803240740740746</v>
      </c>
      <c r="F31202" s="2">
        <v>0.69849537037037035</v>
      </c>
      <c r="G31202" s="2"/>
      <c r="H31202">
        <v>2</v>
      </c>
    </row>
    <row r="31203" spans="1:8" x14ac:dyDescent="0.35">
      <c r="A31203">
        <v>147146</v>
      </c>
      <c r="B31203">
        <v>0</v>
      </c>
      <c r="C31203">
        <v>1</v>
      </c>
      <c r="D31203" t="s">
        <v>157</v>
      </c>
      <c r="E31203" s="2">
        <v>0.70023148148148151</v>
      </c>
      <c r="F31203" s="2">
        <v>0.7006944444444444</v>
      </c>
      <c r="G31203" s="2"/>
      <c r="H31203">
        <v>2</v>
      </c>
    </row>
    <row r="31204" spans="1:8" x14ac:dyDescent="0.35">
      <c r="A31204">
        <v>147146</v>
      </c>
      <c r="B31204">
        <v>0</v>
      </c>
      <c r="C31204">
        <v>1</v>
      </c>
      <c r="D31204" t="s">
        <v>158</v>
      </c>
      <c r="E31204" s="2">
        <v>0.70243055555555556</v>
      </c>
      <c r="F31204" s="2">
        <v>0.70289351851851856</v>
      </c>
      <c r="G31204" s="2"/>
      <c r="H31204">
        <v>2</v>
      </c>
    </row>
    <row r="31205" spans="1:8" x14ac:dyDescent="0.35">
      <c r="A31205">
        <v>147146</v>
      </c>
      <c r="B31205">
        <v>0</v>
      </c>
      <c r="C31205">
        <v>1</v>
      </c>
      <c r="D31205" t="s">
        <v>31</v>
      </c>
      <c r="E31205" s="2">
        <v>0.70486111111111116</v>
      </c>
      <c r="F31205" s="2">
        <v>0.7055555555555556</v>
      </c>
      <c r="G31205" s="2"/>
      <c r="H31205">
        <v>2</v>
      </c>
    </row>
    <row r="31206" spans="1:8" x14ac:dyDescent="0.35">
      <c r="A31206">
        <v>147146</v>
      </c>
      <c r="B31206">
        <v>0</v>
      </c>
      <c r="C31206">
        <v>1</v>
      </c>
      <c r="D31206" t="s">
        <v>132</v>
      </c>
      <c r="E31206" s="2">
        <v>0.7075231481481481</v>
      </c>
      <c r="F31206" s="2">
        <v>0.70798611111111109</v>
      </c>
      <c r="G31206" s="2"/>
      <c r="H31206">
        <v>2</v>
      </c>
    </row>
    <row r="31207" spans="1:8" x14ac:dyDescent="0.35">
      <c r="A31207">
        <v>147146</v>
      </c>
      <c r="B31207">
        <v>0</v>
      </c>
      <c r="C31207">
        <v>1</v>
      </c>
      <c r="D31207" t="s">
        <v>133</v>
      </c>
      <c r="E31207" s="2">
        <v>0.7094907407407407</v>
      </c>
      <c r="F31207" s="2">
        <v>0.7099537037037037</v>
      </c>
      <c r="G31207" s="2"/>
      <c r="H31207">
        <v>2</v>
      </c>
    </row>
    <row r="31208" spans="1:8" x14ac:dyDescent="0.35">
      <c r="A31208">
        <v>147146</v>
      </c>
      <c r="B31208">
        <v>0</v>
      </c>
      <c r="C31208">
        <v>1</v>
      </c>
      <c r="D31208" t="s">
        <v>38</v>
      </c>
      <c r="E31208" s="2">
        <v>0.71122685185185186</v>
      </c>
      <c r="F31208" s="2">
        <v>0.7119212962962963</v>
      </c>
      <c r="G31208" s="2"/>
      <c r="H31208" t="s">
        <v>134</v>
      </c>
    </row>
    <row r="31209" spans="1:8" x14ac:dyDescent="0.35">
      <c r="A31209">
        <v>147146</v>
      </c>
      <c r="B31209">
        <v>1</v>
      </c>
      <c r="C31209">
        <v>1</v>
      </c>
      <c r="D31209" t="s">
        <v>135</v>
      </c>
      <c r="E31209" s="2">
        <v>0.71400462962962963</v>
      </c>
      <c r="F31209" s="2">
        <v>0.71446759259259263</v>
      </c>
      <c r="G31209" s="2"/>
      <c r="H31209">
        <v>1</v>
      </c>
    </row>
    <row r="31210" spans="1:8" x14ac:dyDescent="0.35">
      <c r="A31210">
        <v>147146</v>
      </c>
      <c r="B31210">
        <v>1</v>
      </c>
      <c r="C31210">
        <v>1</v>
      </c>
      <c r="D31210" t="s">
        <v>136</v>
      </c>
      <c r="E31210" s="2">
        <v>0.71585648148148151</v>
      </c>
      <c r="F31210" s="2">
        <v>0.7163194444444444</v>
      </c>
      <c r="G31210" s="2"/>
      <c r="H31210">
        <v>1</v>
      </c>
    </row>
    <row r="31211" spans="1:8" x14ac:dyDescent="0.35">
      <c r="A31211">
        <v>147146</v>
      </c>
      <c r="B31211">
        <v>1</v>
      </c>
      <c r="C31211">
        <v>1</v>
      </c>
      <c r="D31211" t="s">
        <v>137</v>
      </c>
      <c r="E31211" s="2">
        <v>0.71805555555555556</v>
      </c>
      <c r="F31211" s="2">
        <v>0.71851851851851856</v>
      </c>
      <c r="G31211" s="2"/>
      <c r="H31211">
        <v>1</v>
      </c>
    </row>
    <row r="31212" spans="1:8" x14ac:dyDescent="0.35">
      <c r="A31212">
        <v>147146</v>
      </c>
      <c r="B31212">
        <v>1</v>
      </c>
      <c r="C31212">
        <v>1</v>
      </c>
      <c r="D31212" t="s">
        <v>138</v>
      </c>
      <c r="E31212" s="2">
        <v>0.71979166666666672</v>
      </c>
      <c r="F31212" s="2">
        <v>0.72025462962962961</v>
      </c>
      <c r="G31212" s="2"/>
      <c r="H31212">
        <v>1</v>
      </c>
    </row>
    <row r="31213" spans="1:8" x14ac:dyDescent="0.35">
      <c r="A31213">
        <v>147146</v>
      </c>
      <c r="B31213">
        <v>1</v>
      </c>
      <c r="C31213">
        <v>1</v>
      </c>
      <c r="D31213" t="s">
        <v>139</v>
      </c>
      <c r="E31213" s="2">
        <v>0.72233796296296293</v>
      </c>
      <c r="F31213" s="2">
        <v>0.72303240740740737</v>
      </c>
      <c r="G31213" s="2"/>
      <c r="H31213">
        <v>1</v>
      </c>
    </row>
    <row r="31214" spans="1:8" x14ac:dyDescent="0.35">
      <c r="A31214">
        <v>147146</v>
      </c>
      <c r="B31214">
        <v>1</v>
      </c>
      <c r="C31214">
        <v>1</v>
      </c>
      <c r="D31214" t="s">
        <v>72</v>
      </c>
      <c r="E31214" s="2">
        <v>0.72465277777777781</v>
      </c>
      <c r="F31214" s="2">
        <v>0.72523148148148153</v>
      </c>
      <c r="G31214" s="2"/>
      <c r="H31214">
        <v>1</v>
      </c>
    </row>
    <row r="31215" spans="1:8" x14ac:dyDescent="0.35">
      <c r="A31215">
        <v>147146</v>
      </c>
      <c r="B31215">
        <v>1</v>
      </c>
      <c r="C31215">
        <v>1</v>
      </c>
      <c r="D31215" t="s">
        <v>95</v>
      </c>
      <c r="E31215" s="2">
        <v>0.72696759259259258</v>
      </c>
      <c r="F31215" s="2">
        <v>0.7275462962962963</v>
      </c>
      <c r="G31215" s="2"/>
      <c r="H31215">
        <v>1</v>
      </c>
    </row>
    <row r="31216" spans="1:8" x14ac:dyDescent="0.35">
      <c r="A31216">
        <v>147146</v>
      </c>
      <c r="B31216">
        <v>1</v>
      </c>
      <c r="C31216">
        <v>1</v>
      </c>
      <c r="D31216" t="s">
        <v>140</v>
      </c>
      <c r="E31216" s="2">
        <v>0.72905092592592591</v>
      </c>
      <c r="F31216" s="2">
        <v>0.72974537037037035</v>
      </c>
      <c r="G31216" s="2"/>
      <c r="H31216">
        <v>1</v>
      </c>
    </row>
    <row r="31217" spans="1:8" x14ac:dyDescent="0.35">
      <c r="A31217">
        <v>147146</v>
      </c>
      <c r="B31217">
        <v>1</v>
      </c>
      <c r="C31217">
        <v>1</v>
      </c>
      <c r="D31217" t="s">
        <v>141</v>
      </c>
      <c r="E31217" s="2">
        <v>0.73136574074074079</v>
      </c>
      <c r="F31217" s="2">
        <v>0.73182870370370368</v>
      </c>
      <c r="G31217" s="2"/>
      <c r="H31217">
        <v>1</v>
      </c>
    </row>
    <row r="31218" spans="1:8" x14ac:dyDescent="0.35">
      <c r="A31218">
        <v>147146</v>
      </c>
      <c r="B31218">
        <v>1</v>
      </c>
      <c r="C31218">
        <v>1</v>
      </c>
      <c r="D31218" t="s">
        <v>46</v>
      </c>
      <c r="E31218" s="2">
        <v>0.73263888888888884</v>
      </c>
      <c r="F31218" s="2">
        <v>0.73310185185185184</v>
      </c>
      <c r="G31218" s="2"/>
      <c r="H31218">
        <v>1</v>
      </c>
    </row>
    <row r="31219" spans="1:8" x14ac:dyDescent="0.35">
      <c r="A31219">
        <v>147146</v>
      </c>
      <c r="B31219">
        <v>1</v>
      </c>
      <c r="C31219">
        <v>1</v>
      </c>
      <c r="D31219" t="s">
        <v>142</v>
      </c>
      <c r="E31219" s="2">
        <v>0.73425925925925928</v>
      </c>
      <c r="F31219" s="2">
        <v>0.73472222222222228</v>
      </c>
      <c r="G31219" s="2"/>
      <c r="H31219">
        <v>1</v>
      </c>
    </row>
    <row r="31220" spans="1:8" x14ac:dyDescent="0.35">
      <c r="A31220">
        <v>147146</v>
      </c>
      <c r="B31220">
        <v>1</v>
      </c>
      <c r="C31220">
        <v>1</v>
      </c>
      <c r="D31220" t="s">
        <v>143</v>
      </c>
      <c r="E31220" s="2">
        <v>0.73553240740740744</v>
      </c>
      <c r="F31220" s="2">
        <v>0.73622685185185188</v>
      </c>
      <c r="G31220" s="2"/>
      <c r="H31220">
        <v>1</v>
      </c>
    </row>
    <row r="31221" spans="1:8" x14ac:dyDescent="0.35">
      <c r="A31221">
        <v>147146</v>
      </c>
      <c r="B31221">
        <v>1</v>
      </c>
      <c r="C31221">
        <v>1</v>
      </c>
      <c r="D31221" t="s">
        <v>59</v>
      </c>
      <c r="E31221" s="2">
        <v>0.73750000000000004</v>
      </c>
      <c r="F31221" s="2">
        <v>0.73796296296296293</v>
      </c>
      <c r="G31221" s="2"/>
      <c r="H31221">
        <v>1</v>
      </c>
    </row>
    <row r="31222" spans="1:8" x14ac:dyDescent="0.35">
      <c r="A31222">
        <v>147146</v>
      </c>
      <c r="B31222">
        <v>1</v>
      </c>
      <c r="C31222">
        <v>1</v>
      </c>
      <c r="D31222" t="s">
        <v>144</v>
      </c>
      <c r="E31222" s="2">
        <v>0.73900462962962965</v>
      </c>
      <c r="F31222" s="2">
        <v>0.73946759259259254</v>
      </c>
      <c r="G31222" s="2"/>
      <c r="H31222">
        <v>1</v>
      </c>
    </row>
    <row r="31223" spans="1:8" x14ac:dyDescent="0.35">
      <c r="A31223">
        <v>147146</v>
      </c>
      <c r="B31223">
        <v>1</v>
      </c>
      <c r="C31223">
        <v>1</v>
      </c>
      <c r="D31223" t="s">
        <v>9</v>
      </c>
      <c r="E31223" s="2">
        <v>0.74062499999999998</v>
      </c>
      <c r="F31223" s="2">
        <v>0.74108796296296298</v>
      </c>
      <c r="G31223" s="2"/>
      <c r="H31223">
        <v>1</v>
      </c>
    </row>
    <row r="31224" spans="1:8" x14ac:dyDescent="0.35">
      <c r="A31224">
        <v>147146</v>
      </c>
      <c r="B31224">
        <v>1</v>
      </c>
      <c r="C31224">
        <v>1</v>
      </c>
      <c r="D31224" t="s">
        <v>93</v>
      </c>
      <c r="E31224" s="2">
        <v>0.74224537037037042</v>
      </c>
      <c r="F31224" s="2">
        <v>0.7427083333333333</v>
      </c>
      <c r="G31224" s="2"/>
      <c r="H31224">
        <v>1</v>
      </c>
    </row>
    <row r="31225" spans="1:8" x14ac:dyDescent="0.35">
      <c r="A31225">
        <v>147146</v>
      </c>
      <c r="B31225">
        <v>1</v>
      </c>
      <c r="C31225">
        <v>1</v>
      </c>
      <c r="D31225" t="s">
        <v>123</v>
      </c>
      <c r="E31225" s="2">
        <v>0.74444444444444446</v>
      </c>
      <c r="F31225" s="2">
        <v>0.74502314814814818</v>
      </c>
      <c r="G31225" s="2"/>
      <c r="H31225">
        <v>1</v>
      </c>
    </row>
    <row r="31226" spans="1:8" x14ac:dyDescent="0.35">
      <c r="A31226">
        <v>147146</v>
      </c>
      <c r="B31226">
        <v>1</v>
      </c>
      <c r="C31226">
        <v>1</v>
      </c>
      <c r="D31226" t="s">
        <v>21</v>
      </c>
      <c r="E31226" s="2">
        <v>0.74768518518518523</v>
      </c>
      <c r="F31226" s="2">
        <v>0.74826388888888884</v>
      </c>
      <c r="G31226" s="2"/>
      <c r="H31226" t="s">
        <v>114</v>
      </c>
    </row>
    <row r="31227" spans="1:8" x14ac:dyDescent="0.35">
      <c r="A31227">
        <v>147146</v>
      </c>
      <c r="B31227">
        <v>1</v>
      </c>
      <c r="C31227">
        <v>1</v>
      </c>
      <c r="D31227" t="s">
        <v>45</v>
      </c>
      <c r="E31227" s="2">
        <v>0.75011574074074072</v>
      </c>
      <c r="F31227" s="2">
        <v>0.75081018518518516</v>
      </c>
      <c r="G31227" s="2"/>
      <c r="H31227" t="s">
        <v>152</v>
      </c>
    </row>
    <row r="31228" spans="1:8" x14ac:dyDescent="0.35">
      <c r="A31228">
        <v>147146</v>
      </c>
      <c r="B31228">
        <v>1</v>
      </c>
      <c r="C31228">
        <v>1</v>
      </c>
      <c r="D31228" t="s">
        <v>130</v>
      </c>
      <c r="E31228" s="2">
        <v>0.7524305555555556</v>
      </c>
      <c r="F31228" s="2">
        <v>0.75289351851851849</v>
      </c>
      <c r="G31228" s="2"/>
      <c r="H31228" t="s">
        <v>152</v>
      </c>
    </row>
    <row r="31229" spans="1:8" x14ac:dyDescent="0.35">
      <c r="A31229">
        <v>147146</v>
      </c>
      <c r="B31229">
        <v>1</v>
      </c>
      <c r="C31229">
        <v>1</v>
      </c>
      <c r="D31229" t="s">
        <v>129</v>
      </c>
      <c r="E31229" s="2">
        <v>0.75428240740740737</v>
      </c>
      <c r="F31229" s="2">
        <v>0.75474537037037037</v>
      </c>
      <c r="G31229" s="2"/>
      <c r="H31229" t="s">
        <v>152</v>
      </c>
    </row>
    <row r="31230" spans="1:8" x14ac:dyDescent="0.35">
      <c r="A31230">
        <v>147146</v>
      </c>
      <c r="B31230">
        <v>1</v>
      </c>
      <c r="C31230">
        <v>1</v>
      </c>
      <c r="D31230" t="s">
        <v>128</v>
      </c>
      <c r="E31230" s="2">
        <v>0.75613425925925926</v>
      </c>
      <c r="F31230" s="2">
        <v>0.75659722222222225</v>
      </c>
      <c r="G31230" s="2"/>
      <c r="H31230" t="s">
        <v>152</v>
      </c>
    </row>
    <row r="31231" spans="1:8" x14ac:dyDescent="0.35">
      <c r="A31231">
        <v>147146</v>
      </c>
      <c r="B31231">
        <v>1</v>
      </c>
      <c r="C31231">
        <v>1</v>
      </c>
      <c r="D31231" t="s">
        <v>126</v>
      </c>
      <c r="E31231" s="2">
        <v>0.75810185185185186</v>
      </c>
      <c r="F31231" s="2">
        <v>0.7587962962962963</v>
      </c>
      <c r="G31231" s="2"/>
      <c r="H31231" t="s">
        <v>162</v>
      </c>
    </row>
    <row r="31232" spans="1:8" x14ac:dyDescent="0.35">
      <c r="A31232">
        <v>147146</v>
      </c>
      <c r="B31232">
        <v>1</v>
      </c>
      <c r="C31232">
        <v>1</v>
      </c>
      <c r="D31232" t="s">
        <v>125</v>
      </c>
      <c r="E31232" s="2">
        <v>0.76064814814814818</v>
      </c>
      <c r="F31232" s="2">
        <v>0.76111111111111107</v>
      </c>
      <c r="G31232" s="2"/>
      <c r="H31232">
        <v>1</v>
      </c>
    </row>
    <row r="31233" spans="1:8" x14ac:dyDescent="0.35">
      <c r="A31233">
        <v>147146</v>
      </c>
      <c r="B31233">
        <v>1</v>
      </c>
      <c r="C31233">
        <v>1</v>
      </c>
      <c r="D31233" t="s">
        <v>17</v>
      </c>
      <c r="E31233" s="2">
        <v>0.76238425925925923</v>
      </c>
      <c r="F31233" s="2">
        <v>0.76284722222222223</v>
      </c>
      <c r="G31233" s="2"/>
      <c r="H31233">
        <v>1</v>
      </c>
    </row>
    <row r="31234" spans="1:8" x14ac:dyDescent="0.35">
      <c r="A31234">
        <v>147146</v>
      </c>
      <c r="B31234">
        <v>1</v>
      </c>
      <c r="C31234">
        <v>1</v>
      </c>
      <c r="D31234" t="s">
        <v>18</v>
      </c>
      <c r="E31234" s="2">
        <v>0.76550925925925928</v>
      </c>
      <c r="H31234" t="s">
        <v>124</v>
      </c>
    </row>
    <row r="31235" spans="1:8" x14ac:dyDescent="0.35">
      <c r="A31235">
        <v>148244</v>
      </c>
      <c r="B31235">
        <v>0</v>
      </c>
      <c r="C31235">
        <v>1</v>
      </c>
      <c r="D31235" t="s">
        <v>24</v>
      </c>
      <c r="F31235" s="2">
        <v>0.69722222222222219</v>
      </c>
      <c r="G31235" s="2"/>
      <c r="H31235">
        <v>7</v>
      </c>
    </row>
    <row r="31236" spans="1:8" x14ac:dyDescent="0.35">
      <c r="A31236">
        <v>148244</v>
      </c>
      <c r="B31236">
        <v>0</v>
      </c>
      <c r="C31236">
        <v>1</v>
      </c>
      <c r="D31236" t="s">
        <v>155</v>
      </c>
      <c r="E31236" s="2">
        <v>0.69965277777777779</v>
      </c>
      <c r="F31236" s="2">
        <v>0.70011574074074079</v>
      </c>
      <c r="G31236" s="2"/>
      <c r="H31236" t="s">
        <v>110</v>
      </c>
    </row>
    <row r="31237" spans="1:8" x14ac:dyDescent="0.35">
      <c r="A31237">
        <v>148244</v>
      </c>
      <c r="B31237">
        <v>0</v>
      </c>
      <c r="C31237">
        <v>1</v>
      </c>
      <c r="D31237" t="s">
        <v>154</v>
      </c>
      <c r="E31237" s="2">
        <v>0.70150462962962967</v>
      </c>
      <c r="F31237" s="2">
        <v>0.70196759259259256</v>
      </c>
      <c r="G31237" s="2"/>
      <c r="H31237" t="s">
        <v>110</v>
      </c>
    </row>
    <row r="31238" spans="1:8" x14ac:dyDescent="0.35">
      <c r="A31238">
        <v>148244</v>
      </c>
      <c r="B31238">
        <v>0</v>
      </c>
      <c r="C31238">
        <v>1</v>
      </c>
      <c r="D31238" t="s">
        <v>153</v>
      </c>
      <c r="E31238" s="2">
        <v>0.70335648148148144</v>
      </c>
      <c r="F31238" s="2">
        <v>0.70381944444444444</v>
      </c>
      <c r="G31238" s="2"/>
      <c r="H31238" t="s">
        <v>110</v>
      </c>
    </row>
    <row r="31239" spans="1:8" x14ac:dyDescent="0.35">
      <c r="A31239">
        <v>148244</v>
      </c>
      <c r="B31239">
        <v>0</v>
      </c>
      <c r="C31239">
        <v>1</v>
      </c>
      <c r="D31239" t="s">
        <v>126</v>
      </c>
      <c r="E31239" s="2">
        <v>0.70578703703703705</v>
      </c>
      <c r="F31239" s="2">
        <v>0.70648148148148149</v>
      </c>
      <c r="G31239" s="2"/>
      <c r="H31239" t="s">
        <v>110</v>
      </c>
    </row>
    <row r="31240" spans="1:8" x14ac:dyDescent="0.35">
      <c r="A31240">
        <v>148244</v>
      </c>
      <c r="B31240">
        <v>0</v>
      </c>
      <c r="C31240">
        <v>1</v>
      </c>
      <c r="D31240" t="s">
        <v>128</v>
      </c>
      <c r="E31240" s="2">
        <v>0.70868055555555554</v>
      </c>
      <c r="F31240" s="2">
        <v>0.70914351851851853</v>
      </c>
      <c r="G31240" s="2"/>
      <c r="H31240" t="s">
        <v>110</v>
      </c>
    </row>
    <row r="31241" spans="1:8" x14ac:dyDescent="0.35">
      <c r="A31241">
        <v>148244</v>
      </c>
      <c r="B31241">
        <v>0</v>
      </c>
      <c r="C31241">
        <v>1</v>
      </c>
      <c r="D31241" t="s">
        <v>45</v>
      </c>
      <c r="E31241" s="2">
        <v>0.7123842592592593</v>
      </c>
      <c r="F31241" s="2">
        <v>0.71319444444444446</v>
      </c>
      <c r="G31241" s="2"/>
      <c r="H31241" t="s">
        <v>110</v>
      </c>
    </row>
    <row r="31242" spans="1:8" x14ac:dyDescent="0.35">
      <c r="A31242">
        <v>148244</v>
      </c>
      <c r="B31242">
        <v>0</v>
      </c>
      <c r="C31242">
        <v>1</v>
      </c>
      <c r="D31242" t="s">
        <v>21</v>
      </c>
      <c r="E31242" s="2">
        <v>0.71458333333333335</v>
      </c>
      <c r="F31242" s="2">
        <v>0.71516203703703707</v>
      </c>
      <c r="G31242" s="2"/>
      <c r="H31242" t="s">
        <v>122</v>
      </c>
    </row>
    <row r="31243" spans="1:8" x14ac:dyDescent="0.35">
      <c r="A31243">
        <v>148244</v>
      </c>
      <c r="B31243">
        <v>0</v>
      </c>
      <c r="C31243">
        <v>1</v>
      </c>
      <c r="D31243" t="s">
        <v>123</v>
      </c>
      <c r="E31243" s="2">
        <v>0.71724537037037039</v>
      </c>
      <c r="F31243" s="2">
        <v>0.71782407407407411</v>
      </c>
      <c r="G31243" s="2"/>
      <c r="H31243">
        <v>2</v>
      </c>
    </row>
    <row r="31244" spans="1:8" x14ac:dyDescent="0.35">
      <c r="A31244">
        <v>148244</v>
      </c>
      <c r="B31244">
        <v>0</v>
      </c>
      <c r="C31244">
        <v>1</v>
      </c>
      <c r="D31244" t="s">
        <v>93</v>
      </c>
      <c r="E31244" s="2">
        <v>0.71967592592592589</v>
      </c>
      <c r="F31244" s="2">
        <v>0.72013888888888888</v>
      </c>
      <c r="G31244" s="2"/>
      <c r="H31244">
        <v>2</v>
      </c>
    </row>
    <row r="31245" spans="1:8" x14ac:dyDescent="0.35">
      <c r="A31245">
        <v>148244</v>
      </c>
      <c r="B31245">
        <v>0</v>
      </c>
      <c r="C31245">
        <v>1</v>
      </c>
      <c r="D31245" t="s">
        <v>9</v>
      </c>
      <c r="E31245" s="2">
        <v>0.72129629629629632</v>
      </c>
      <c r="F31245" s="2">
        <v>0.72175925925925921</v>
      </c>
      <c r="G31245" s="2"/>
      <c r="H31245">
        <v>2</v>
      </c>
    </row>
    <row r="31246" spans="1:8" x14ac:dyDescent="0.35">
      <c r="A31246">
        <v>148244</v>
      </c>
      <c r="B31246">
        <v>0</v>
      </c>
      <c r="C31246">
        <v>1</v>
      </c>
      <c r="D31246" t="s">
        <v>144</v>
      </c>
      <c r="E31246" s="2">
        <v>0.72280092592592593</v>
      </c>
      <c r="F31246" s="2">
        <v>0.72326388888888893</v>
      </c>
      <c r="G31246" s="2"/>
      <c r="H31246">
        <v>2</v>
      </c>
    </row>
    <row r="31247" spans="1:8" x14ac:dyDescent="0.35">
      <c r="A31247">
        <v>148244</v>
      </c>
      <c r="B31247">
        <v>0</v>
      </c>
      <c r="C31247">
        <v>1</v>
      </c>
      <c r="D31247" t="s">
        <v>59</v>
      </c>
      <c r="E31247" s="2">
        <v>0.72442129629629626</v>
      </c>
      <c r="F31247" s="2">
        <v>0.72488425925925926</v>
      </c>
      <c r="G31247" s="2"/>
      <c r="H31247">
        <v>2</v>
      </c>
    </row>
    <row r="31248" spans="1:8" x14ac:dyDescent="0.35">
      <c r="A31248">
        <v>148244</v>
      </c>
      <c r="B31248">
        <v>0</v>
      </c>
      <c r="C31248">
        <v>1</v>
      </c>
      <c r="D31248" t="s">
        <v>90</v>
      </c>
      <c r="E31248" s="2">
        <v>0.72627314814814814</v>
      </c>
      <c r="F31248" s="2">
        <v>0.72696759259259258</v>
      </c>
      <c r="G31248" s="2"/>
      <c r="H31248">
        <v>2</v>
      </c>
    </row>
    <row r="31249" spans="1:8" x14ac:dyDescent="0.35">
      <c r="A31249">
        <v>148244</v>
      </c>
      <c r="B31249">
        <v>0</v>
      </c>
      <c r="C31249">
        <v>1</v>
      </c>
      <c r="D31249" t="s">
        <v>151</v>
      </c>
      <c r="E31249" s="2">
        <v>0.72812500000000002</v>
      </c>
      <c r="F31249" s="2">
        <v>0.72858796296296291</v>
      </c>
      <c r="G31249" s="2"/>
      <c r="H31249">
        <v>2</v>
      </c>
    </row>
    <row r="31250" spans="1:8" x14ac:dyDescent="0.35">
      <c r="A31250">
        <v>148244</v>
      </c>
      <c r="B31250">
        <v>0</v>
      </c>
      <c r="C31250">
        <v>1</v>
      </c>
      <c r="D31250" t="s">
        <v>150</v>
      </c>
      <c r="E31250" s="2">
        <v>0.72986111111111107</v>
      </c>
      <c r="F31250" s="2">
        <v>0.73055555555555551</v>
      </c>
      <c r="G31250" s="2"/>
      <c r="H31250">
        <v>2</v>
      </c>
    </row>
    <row r="31251" spans="1:8" x14ac:dyDescent="0.35">
      <c r="A31251">
        <v>148244</v>
      </c>
      <c r="B31251">
        <v>0</v>
      </c>
      <c r="C31251">
        <v>1</v>
      </c>
      <c r="D31251" t="s">
        <v>149</v>
      </c>
      <c r="E31251" s="2">
        <v>0.73182870370370368</v>
      </c>
      <c r="F31251" s="2">
        <v>0.7324074074074074</v>
      </c>
      <c r="G31251" s="2"/>
      <c r="H31251">
        <v>2</v>
      </c>
    </row>
    <row r="31252" spans="1:8" x14ac:dyDescent="0.35">
      <c r="A31252">
        <v>148244</v>
      </c>
      <c r="B31252">
        <v>0</v>
      </c>
      <c r="C31252">
        <v>1</v>
      </c>
      <c r="D31252" t="s">
        <v>148</v>
      </c>
      <c r="E31252" s="2">
        <v>0.73402777777777772</v>
      </c>
      <c r="F31252" s="2">
        <v>0.73449074074074072</v>
      </c>
      <c r="G31252" s="2"/>
      <c r="H31252">
        <v>2</v>
      </c>
    </row>
    <row r="31253" spans="1:8" x14ac:dyDescent="0.35">
      <c r="A31253">
        <v>148244</v>
      </c>
      <c r="B31253">
        <v>0</v>
      </c>
      <c r="C31253">
        <v>1</v>
      </c>
      <c r="D31253" t="s">
        <v>19</v>
      </c>
      <c r="E31253" s="2">
        <v>0.73738425925925921</v>
      </c>
      <c r="F31253" s="2">
        <v>0.73784722222222221</v>
      </c>
      <c r="G31253" s="2"/>
      <c r="H31253">
        <v>2</v>
      </c>
    </row>
    <row r="31254" spans="1:8" x14ac:dyDescent="0.35">
      <c r="A31254">
        <v>148244</v>
      </c>
      <c r="B31254">
        <v>0</v>
      </c>
      <c r="C31254">
        <v>1</v>
      </c>
      <c r="D31254" t="s">
        <v>146</v>
      </c>
      <c r="E31254" s="2">
        <v>0.73888888888888893</v>
      </c>
      <c r="F31254" s="2">
        <v>0.73935185185185182</v>
      </c>
      <c r="G31254" s="2"/>
      <c r="H31254" t="s">
        <v>159</v>
      </c>
    </row>
    <row r="31255" spans="1:8" x14ac:dyDescent="0.35">
      <c r="A31255">
        <v>148244</v>
      </c>
      <c r="B31255">
        <v>0</v>
      </c>
      <c r="C31255">
        <v>1</v>
      </c>
      <c r="D31255" t="s">
        <v>145</v>
      </c>
      <c r="E31255" s="2">
        <v>0.7407407407407407</v>
      </c>
      <c r="F31255" s="2">
        <v>0.7412037037037037</v>
      </c>
      <c r="G31255" s="2"/>
      <c r="H31255">
        <v>2</v>
      </c>
    </row>
    <row r="31256" spans="1:8" x14ac:dyDescent="0.35">
      <c r="A31256">
        <v>148244</v>
      </c>
      <c r="B31256">
        <v>0</v>
      </c>
      <c r="C31256">
        <v>1</v>
      </c>
      <c r="D31256" t="s">
        <v>23</v>
      </c>
      <c r="E31256" s="2">
        <v>0.74340277777777775</v>
      </c>
      <c r="H31256">
        <v>1</v>
      </c>
    </row>
    <row r="31257" spans="1:8" x14ac:dyDescent="0.35">
      <c r="A31257">
        <v>148650</v>
      </c>
      <c r="B31257">
        <v>0</v>
      </c>
      <c r="C31257">
        <v>1</v>
      </c>
      <c r="D31257" t="s">
        <v>13</v>
      </c>
      <c r="F31257" s="2">
        <v>0.69791666666666663</v>
      </c>
      <c r="G31257" s="2"/>
      <c r="H31257" t="s">
        <v>166</v>
      </c>
    </row>
    <row r="31258" spans="1:8" x14ac:dyDescent="0.35">
      <c r="A31258">
        <v>148650</v>
      </c>
      <c r="B31258">
        <v>0</v>
      </c>
      <c r="C31258">
        <v>1</v>
      </c>
      <c r="D31258" t="s">
        <v>167</v>
      </c>
      <c r="E31258" s="2">
        <v>0.7011574074074074</v>
      </c>
      <c r="F31258" s="2">
        <v>0.70162037037037039</v>
      </c>
      <c r="G31258" s="2"/>
      <c r="H31258">
        <v>2</v>
      </c>
    </row>
    <row r="31259" spans="1:8" x14ac:dyDescent="0.35">
      <c r="A31259">
        <v>148650</v>
      </c>
      <c r="B31259">
        <v>0</v>
      </c>
      <c r="C31259">
        <v>1</v>
      </c>
      <c r="D31259" t="s">
        <v>168</v>
      </c>
      <c r="E31259" s="2">
        <v>0.70300925925925928</v>
      </c>
      <c r="F31259" s="2">
        <v>0.70347222222222228</v>
      </c>
      <c r="G31259" s="2"/>
      <c r="H31259">
        <v>2</v>
      </c>
    </row>
    <row r="31260" spans="1:8" x14ac:dyDescent="0.35">
      <c r="A31260">
        <v>148650</v>
      </c>
      <c r="B31260">
        <v>0</v>
      </c>
      <c r="C31260">
        <v>1</v>
      </c>
      <c r="D31260" t="s">
        <v>169</v>
      </c>
      <c r="E31260" s="2">
        <v>0.70520833333333333</v>
      </c>
      <c r="F31260" s="2">
        <v>0.70567129629629632</v>
      </c>
      <c r="G31260" s="2"/>
      <c r="H31260">
        <v>2</v>
      </c>
    </row>
    <row r="31261" spans="1:8" x14ac:dyDescent="0.35">
      <c r="A31261">
        <v>148650</v>
      </c>
      <c r="B31261">
        <v>0</v>
      </c>
      <c r="C31261">
        <v>1</v>
      </c>
      <c r="D31261" t="s">
        <v>170</v>
      </c>
      <c r="E31261" s="2">
        <v>0.70717592592592593</v>
      </c>
      <c r="F31261" s="2">
        <v>0.70763888888888893</v>
      </c>
      <c r="G31261" s="2"/>
      <c r="H31261">
        <v>2</v>
      </c>
    </row>
    <row r="31262" spans="1:8" x14ac:dyDescent="0.35">
      <c r="A31262">
        <v>148650</v>
      </c>
      <c r="B31262">
        <v>0</v>
      </c>
      <c r="C31262">
        <v>1</v>
      </c>
      <c r="D31262" t="s">
        <v>171</v>
      </c>
      <c r="E31262" s="2">
        <v>0.70891203703703709</v>
      </c>
      <c r="F31262" s="2">
        <v>0.70937499999999998</v>
      </c>
      <c r="G31262" s="2"/>
      <c r="H31262">
        <v>2</v>
      </c>
    </row>
    <row r="31263" spans="1:8" x14ac:dyDescent="0.35">
      <c r="A31263">
        <v>148650</v>
      </c>
      <c r="B31263">
        <v>0</v>
      </c>
      <c r="C31263">
        <v>1</v>
      </c>
      <c r="D31263" t="s">
        <v>26</v>
      </c>
      <c r="E31263" s="2">
        <v>0.7123842592592593</v>
      </c>
      <c r="H31263">
        <v>1</v>
      </c>
    </row>
    <row r="31264" spans="1:8" x14ac:dyDescent="0.35">
      <c r="A31264">
        <v>147629</v>
      </c>
      <c r="B31264">
        <v>0</v>
      </c>
      <c r="C31264">
        <v>1</v>
      </c>
      <c r="D31264" t="s">
        <v>26</v>
      </c>
      <c r="F31264" s="2">
        <v>0.69791666666666663</v>
      </c>
      <c r="G31264" s="2"/>
      <c r="H31264">
        <v>1</v>
      </c>
    </row>
    <row r="31265" spans="1:8" x14ac:dyDescent="0.35">
      <c r="A31265">
        <v>147629</v>
      </c>
      <c r="B31265">
        <v>0</v>
      </c>
      <c r="C31265">
        <v>1</v>
      </c>
      <c r="D31265" t="s">
        <v>171</v>
      </c>
      <c r="E31265" s="2">
        <v>0.70023148148148151</v>
      </c>
      <c r="F31265" s="2">
        <v>0.7006944444444444</v>
      </c>
      <c r="G31265" s="2"/>
      <c r="H31265">
        <v>1</v>
      </c>
    </row>
    <row r="31266" spans="1:8" x14ac:dyDescent="0.35">
      <c r="A31266">
        <v>147629</v>
      </c>
      <c r="B31266">
        <v>0</v>
      </c>
      <c r="C31266">
        <v>1</v>
      </c>
      <c r="D31266" t="s">
        <v>170</v>
      </c>
      <c r="E31266" s="2">
        <v>0.70208333333333328</v>
      </c>
      <c r="F31266" s="2">
        <v>0.70254629629629628</v>
      </c>
      <c r="G31266" s="2"/>
      <c r="H31266">
        <v>1</v>
      </c>
    </row>
    <row r="31267" spans="1:8" x14ac:dyDescent="0.35">
      <c r="A31267">
        <v>147629</v>
      </c>
      <c r="B31267">
        <v>0</v>
      </c>
      <c r="C31267">
        <v>1</v>
      </c>
      <c r="D31267" t="s">
        <v>169</v>
      </c>
      <c r="E31267" s="2">
        <v>0.70416666666666672</v>
      </c>
      <c r="F31267" s="2">
        <v>0.70462962962962961</v>
      </c>
      <c r="G31267" s="2"/>
      <c r="H31267">
        <v>1</v>
      </c>
    </row>
    <row r="31268" spans="1:8" x14ac:dyDescent="0.35">
      <c r="A31268">
        <v>147629</v>
      </c>
      <c r="B31268">
        <v>0</v>
      </c>
      <c r="C31268">
        <v>1</v>
      </c>
      <c r="D31268" t="s">
        <v>168</v>
      </c>
      <c r="E31268" s="2">
        <v>0.70636574074074077</v>
      </c>
      <c r="F31268" s="2">
        <v>0.70682870370370365</v>
      </c>
      <c r="G31268" s="2"/>
      <c r="H31268">
        <v>1</v>
      </c>
    </row>
    <row r="31269" spans="1:8" x14ac:dyDescent="0.35">
      <c r="A31269">
        <v>147629</v>
      </c>
      <c r="B31269">
        <v>0</v>
      </c>
      <c r="C31269">
        <v>1</v>
      </c>
      <c r="D31269" t="s">
        <v>167</v>
      </c>
      <c r="E31269" s="2">
        <v>0.70833333333333337</v>
      </c>
      <c r="F31269" s="2">
        <v>0.70879629629629626</v>
      </c>
      <c r="G31269" s="2"/>
      <c r="H31269">
        <v>1</v>
      </c>
    </row>
    <row r="31270" spans="1:8" x14ac:dyDescent="0.35">
      <c r="A31270">
        <v>147629</v>
      </c>
      <c r="B31270">
        <v>0</v>
      </c>
      <c r="C31270">
        <v>1</v>
      </c>
      <c r="D31270" t="s">
        <v>13</v>
      </c>
      <c r="E31270" s="2">
        <v>0.71215277777777775</v>
      </c>
      <c r="H31270" t="s">
        <v>166</v>
      </c>
    </row>
    <row r="31271" spans="1:8" x14ac:dyDescent="0.35">
      <c r="A31271">
        <v>147441</v>
      </c>
      <c r="B31271">
        <v>0</v>
      </c>
      <c r="C31271">
        <v>1</v>
      </c>
      <c r="D31271" t="s">
        <v>19</v>
      </c>
      <c r="F31271" s="2">
        <v>0.69814814814814818</v>
      </c>
      <c r="G31271" s="2"/>
      <c r="H31271">
        <v>3</v>
      </c>
    </row>
    <row r="31272" spans="1:8" x14ac:dyDescent="0.35">
      <c r="A31272">
        <v>147441</v>
      </c>
      <c r="B31272">
        <v>0</v>
      </c>
      <c r="C31272">
        <v>1</v>
      </c>
      <c r="D31272" t="s">
        <v>148</v>
      </c>
      <c r="E31272" s="2">
        <v>0.7011574074074074</v>
      </c>
      <c r="F31272" s="2">
        <v>0.70162037037037039</v>
      </c>
      <c r="G31272" s="2"/>
      <c r="H31272">
        <v>1</v>
      </c>
    </row>
    <row r="31273" spans="1:8" x14ac:dyDescent="0.35">
      <c r="A31273">
        <v>147441</v>
      </c>
      <c r="B31273">
        <v>0</v>
      </c>
      <c r="C31273">
        <v>1</v>
      </c>
      <c r="D31273" t="s">
        <v>149</v>
      </c>
      <c r="E31273" s="2">
        <v>0.70324074074074072</v>
      </c>
      <c r="F31273" s="2">
        <v>0.70381944444444444</v>
      </c>
      <c r="G31273" s="2"/>
      <c r="H31273">
        <v>1</v>
      </c>
    </row>
    <row r="31274" spans="1:8" x14ac:dyDescent="0.35">
      <c r="A31274">
        <v>147441</v>
      </c>
      <c r="B31274">
        <v>0</v>
      </c>
      <c r="C31274">
        <v>1</v>
      </c>
      <c r="D31274" t="s">
        <v>150</v>
      </c>
      <c r="E31274" s="2">
        <v>0.70578703703703705</v>
      </c>
      <c r="F31274" s="2">
        <v>0.70648148148148149</v>
      </c>
      <c r="G31274" s="2"/>
      <c r="H31274">
        <v>1</v>
      </c>
    </row>
    <row r="31275" spans="1:8" x14ac:dyDescent="0.35">
      <c r="A31275">
        <v>147441</v>
      </c>
      <c r="B31275">
        <v>0</v>
      </c>
      <c r="C31275">
        <v>1</v>
      </c>
      <c r="D31275" t="s">
        <v>151</v>
      </c>
      <c r="E31275" s="2">
        <v>0.70787037037037037</v>
      </c>
      <c r="F31275" s="2">
        <v>0.70833333333333337</v>
      </c>
      <c r="G31275" s="2"/>
      <c r="H31275">
        <v>1</v>
      </c>
    </row>
    <row r="31276" spans="1:8" x14ac:dyDescent="0.35">
      <c r="A31276">
        <v>147441</v>
      </c>
      <c r="B31276">
        <v>0</v>
      </c>
      <c r="C31276">
        <v>1</v>
      </c>
      <c r="D31276" t="s">
        <v>90</v>
      </c>
      <c r="E31276" s="2">
        <v>0.70972222222222225</v>
      </c>
      <c r="F31276" s="2">
        <v>0.7104166666666667</v>
      </c>
      <c r="G31276" s="2"/>
      <c r="H31276">
        <v>1</v>
      </c>
    </row>
    <row r="31277" spans="1:8" x14ac:dyDescent="0.35">
      <c r="A31277">
        <v>147441</v>
      </c>
      <c r="B31277">
        <v>0</v>
      </c>
      <c r="C31277">
        <v>1</v>
      </c>
      <c r="D31277" t="s">
        <v>59</v>
      </c>
      <c r="E31277" s="2">
        <v>0.71226851851851847</v>
      </c>
      <c r="F31277" s="2">
        <v>0.71273148148148147</v>
      </c>
      <c r="G31277" s="2"/>
      <c r="H31277">
        <v>1</v>
      </c>
    </row>
    <row r="31278" spans="1:8" x14ac:dyDescent="0.35">
      <c r="A31278">
        <v>147441</v>
      </c>
      <c r="B31278">
        <v>0</v>
      </c>
      <c r="C31278">
        <v>1</v>
      </c>
      <c r="D31278" t="s">
        <v>144</v>
      </c>
      <c r="E31278" s="2">
        <v>0.71388888888888891</v>
      </c>
      <c r="F31278" s="2">
        <v>0.7143518518518519</v>
      </c>
      <c r="G31278" s="2"/>
      <c r="H31278">
        <v>1</v>
      </c>
    </row>
    <row r="31279" spans="1:8" x14ac:dyDescent="0.35">
      <c r="A31279">
        <v>147441</v>
      </c>
      <c r="B31279">
        <v>0</v>
      </c>
      <c r="C31279">
        <v>1</v>
      </c>
      <c r="D31279" t="s">
        <v>9</v>
      </c>
      <c r="E31279" s="2">
        <v>0.71574074074074079</v>
      </c>
      <c r="F31279" s="2">
        <v>0.71620370370370368</v>
      </c>
      <c r="G31279" s="2"/>
      <c r="H31279">
        <v>1</v>
      </c>
    </row>
    <row r="31280" spans="1:8" x14ac:dyDescent="0.35">
      <c r="A31280">
        <v>147441</v>
      </c>
      <c r="B31280">
        <v>0</v>
      </c>
      <c r="C31280">
        <v>1</v>
      </c>
      <c r="D31280" t="s">
        <v>93</v>
      </c>
      <c r="E31280" s="2">
        <v>0.71747685185185184</v>
      </c>
      <c r="F31280" s="2">
        <v>0.71793981481481484</v>
      </c>
      <c r="G31280" s="2"/>
      <c r="H31280">
        <v>1</v>
      </c>
    </row>
    <row r="31281" spans="1:8" x14ac:dyDescent="0.35">
      <c r="A31281">
        <v>147441</v>
      </c>
      <c r="B31281">
        <v>0</v>
      </c>
      <c r="C31281">
        <v>1</v>
      </c>
      <c r="D31281" t="s">
        <v>123</v>
      </c>
      <c r="E31281" s="2">
        <v>0.71990740740740744</v>
      </c>
      <c r="F31281" s="2">
        <v>0.72048611111111116</v>
      </c>
      <c r="G31281" s="2"/>
      <c r="H31281">
        <v>1</v>
      </c>
    </row>
    <row r="31282" spans="1:8" x14ac:dyDescent="0.35">
      <c r="A31282">
        <v>147441</v>
      </c>
      <c r="B31282">
        <v>0</v>
      </c>
      <c r="C31282">
        <v>1</v>
      </c>
      <c r="D31282" t="s">
        <v>21</v>
      </c>
      <c r="E31282" s="2">
        <v>0.7231481481481481</v>
      </c>
      <c r="F31282" s="2">
        <v>0.72372685185185182</v>
      </c>
      <c r="G31282" s="2"/>
      <c r="H31282" t="s">
        <v>114</v>
      </c>
    </row>
    <row r="31283" spans="1:8" x14ac:dyDescent="0.35">
      <c r="A31283">
        <v>147441</v>
      </c>
      <c r="B31283">
        <v>0</v>
      </c>
      <c r="C31283">
        <v>1</v>
      </c>
      <c r="D31283" t="s">
        <v>45</v>
      </c>
      <c r="E31283" s="2">
        <v>0.72627314814814814</v>
      </c>
      <c r="F31283" s="2">
        <v>0.72719907407407403</v>
      </c>
      <c r="G31283" s="2"/>
      <c r="H31283" t="s">
        <v>152</v>
      </c>
    </row>
    <row r="31284" spans="1:8" x14ac:dyDescent="0.35">
      <c r="A31284">
        <v>147441</v>
      </c>
      <c r="B31284">
        <v>0</v>
      </c>
      <c r="C31284">
        <v>1</v>
      </c>
      <c r="D31284" t="s">
        <v>24</v>
      </c>
      <c r="E31284" s="2">
        <v>0.73402777777777772</v>
      </c>
      <c r="F31284" s="2">
        <v>0.73472222222222228</v>
      </c>
      <c r="G31284" s="2"/>
      <c r="H31284" t="s">
        <v>152</v>
      </c>
    </row>
    <row r="31285" spans="1:8" x14ac:dyDescent="0.35">
      <c r="A31285">
        <v>147441</v>
      </c>
      <c r="B31285">
        <v>0</v>
      </c>
      <c r="C31285">
        <v>1</v>
      </c>
      <c r="D31285" t="s">
        <v>39</v>
      </c>
      <c r="E31285" s="2">
        <v>0.73981481481481481</v>
      </c>
      <c r="F31285" s="2">
        <v>0.74050925925925926</v>
      </c>
      <c r="G31285" s="2"/>
      <c r="H31285" t="s">
        <v>152</v>
      </c>
    </row>
    <row r="31286" spans="1:8" x14ac:dyDescent="0.35">
      <c r="A31286">
        <v>147441</v>
      </c>
      <c r="B31286">
        <v>0</v>
      </c>
      <c r="C31286">
        <v>1</v>
      </c>
      <c r="D31286" t="s">
        <v>121</v>
      </c>
      <c r="E31286" s="2">
        <v>0.74351851851851847</v>
      </c>
      <c r="F31286" s="2">
        <v>0.74398148148148147</v>
      </c>
      <c r="G31286" s="2"/>
      <c r="H31286" t="s">
        <v>152</v>
      </c>
    </row>
    <row r="31287" spans="1:8" x14ac:dyDescent="0.35">
      <c r="A31287">
        <v>147441</v>
      </c>
      <c r="B31287">
        <v>0</v>
      </c>
      <c r="C31287">
        <v>1</v>
      </c>
      <c r="D31287" t="s">
        <v>120</v>
      </c>
      <c r="E31287" s="2">
        <v>0.74641203703703707</v>
      </c>
      <c r="F31287" s="2">
        <v>0.74687499999999996</v>
      </c>
      <c r="G31287" s="2"/>
      <c r="H31287" t="s">
        <v>152</v>
      </c>
    </row>
    <row r="31288" spans="1:8" x14ac:dyDescent="0.35">
      <c r="A31288">
        <v>147441</v>
      </c>
      <c r="B31288">
        <v>0</v>
      </c>
      <c r="C31288">
        <v>1</v>
      </c>
      <c r="D31288" t="s">
        <v>119</v>
      </c>
      <c r="E31288" s="2">
        <v>0.74907407407407411</v>
      </c>
      <c r="F31288" s="2">
        <v>0.749537037037037</v>
      </c>
      <c r="G31288" s="2"/>
      <c r="H31288" t="s">
        <v>152</v>
      </c>
    </row>
    <row r="31289" spans="1:8" x14ac:dyDescent="0.35">
      <c r="A31289">
        <v>147441</v>
      </c>
      <c r="B31289">
        <v>0</v>
      </c>
      <c r="C31289">
        <v>1</v>
      </c>
      <c r="D31289" t="s">
        <v>118</v>
      </c>
      <c r="E31289" s="2">
        <v>0.75173611111111116</v>
      </c>
      <c r="F31289" s="2">
        <v>0.75219907407407405</v>
      </c>
      <c r="G31289" s="2"/>
      <c r="H31289" t="s">
        <v>152</v>
      </c>
    </row>
    <row r="31290" spans="1:8" x14ac:dyDescent="0.35">
      <c r="A31290">
        <v>147441</v>
      </c>
      <c r="B31290">
        <v>0</v>
      </c>
      <c r="C31290">
        <v>1</v>
      </c>
      <c r="D31290" t="s">
        <v>117</v>
      </c>
      <c r="E31290" s="2">
        <v>0.75416666666666665</v>
      </c>
      <c r="F31290" s="2">
        <v>0.75462962962962965</v>
      </c>
      <c r="G31290" s="2"/>
      <c r="H31290" t="s">
        <v>152</v>
      </c>
    </row>
    <row r="31291" spans="1:8" x14ac:dyDescent="0.35">
      <c r="A31291">
        <v>147441</v>
      </c>
      <c r="B31291">
        <v>0</v>
      </c>
      <c r="C31291">
        <v>1</v>
      </c>
      <c r="D31291" t="s">
        <v>116</v>
      </c>
      <c r="E31291" s="2">
        <v>0.75902777777777775</v>
      </c>
      <c r="F31291" s="2">
        <v>0.75949074074074074</v>
      </c>
      <c r="G31291" s="2"/>
      <c r="H31291" t="s">
        <v>152</v>
      </c>
    </row>
    <row r="31292" spans="1:8" x14ac:dyDescent="0.35">
      <c r="A31292">
        <v>147441</v>
      </c>
      <c r="B31292">
        <v>0</v>
      </c>
      <c r="C31292">
        <v>1</v>
      </c>
      <c r="D31292" t="s">
        <v>6</v>
      </c>
      <c r="E31292" s="2">
        <v>0.76099537037037035</v>
      </c>
      <c r="H31292" t="s">
        <v>115</v>
      </c>
    </row>
    <row r="31293" spans="1:8" x14ac:dyDescent="0.35">
      <c r="A31293">
        <v>147341</v>
      </c>
      <c r="B31293">
        <v>0</v>
      </c>
      <c r="C31293">
        <v>1</v>
      </c>
      <c r="D31293" t="s">
        <v>72</v>
      </c>
      <c r="F31293" s="2">
        <v>0.6987268518518519</v>
      </c>
      <c r="G31293" s="2"/>
      <c r="H31293">
        <v>1</v>
      </c>
    </row>
    <row r="31294" spans="1:8" x14ac:dyDescent="0.35">
      <c r="A31294">
        <v>147341</v>
      </c>
      <c r="B31294">
        <v>0</v>
      </c>
      <c r="C31294">
        <v>1</v>
      </c>
      <c r="D31294" t="s">
        <v>95</v>
      </c>
      <c r="E31294" s="2">
        <v>0.70023148148148151</v>
      </c>
      <c r="F31294" s="2">
        <v>0.70081018518518523</v>
      </c>
      <c r="G31294" s="2"/>
      <c r="H31294">
        <v>1</v>
      </c>
    </row>
    <row r="31295" spans="1:8" x14ac:dyDescent="0.35">
      <c r="A31295">
        <v>147341</v>
      </c>
      <c r="B31295">
        <v>0</v>
      </c>
      <c r="C31295">
        <v>1</v>
      </c>
      <c r="D31295" t="s">
        <v>140</v>
      </c>
      <c r="E31295" s="2">
        <v>0.70219907407407411</v>
      </c>
      <c r="F31295" s="2">
        <v>0.70289351851851856</v>
      </c>
      <c r="G31295" s="2"/>
      <c r="H31295">
        <v>1</v>
      </c>
    </row>
    <row r="31296" spans="1:8" x14ac:dyDescent="0.35">
      <c r="A31296">
        <v>147341</v>
      </c>
      <c r="B31296">
        <v>0</v>
      </c>
      <c r="C31296">
        <v>1</v>
      </c>
      <c r="D31296" t="s">
        <v>141</v>
      </c>
      <c r="E31296" s="2">
        <v>0.70439814814814816</v>
      </c>
      <c r="F31296" s="2">
        <v>0.70486111111111116</v>
      </c>
      <c r="G31296" s="2"/>
      <c r="H31296">
        <v>1</v>
      </c>
    </row>
    <row r="31297" spans="1:8" x14ac:dyDescent="0.35">
      <c r="A31297">
        <v>147341</v>
      </c>
      <c r="B31297">
        <v>0</v>
      </c>
      <c r="C31297">
        <v>1</v>
      </c>
      <c r="D31297" t="s">
        <v>46</v>
      </c>
      <c r="E31297" s="2">
        <v>0.70567129629629632</v>
      </c>
      <c r="F31297" s="2">
        <v>0.70613425925925921</v>
      </c>
      <c r="G31297" s="2"/>
      <c r="H31297">
        <v>1</v>
      </c>
    </row>
    <row r="31298" spans="1:8" x14ac:dyDescent="0.35">
      <c r="A31298">
        <v>147341</v>
      </c>
      <c r="B31298">
        <v>0</v>
      </c>
      <c r="C31298">
        <v>1</v>
      </c>
      <c r="D31298" t="s">
        <v>142</v>
      </c>
      <c r="E31298" s="2">
        <v>0.70729166666666665</v>
      </c>
      <c r="F31298" s="2">
        <v>0.70775462962962965</v>
      </c>
      <c r="G31298" s="2"/>
      <c r="H31298">
        <v>1</v>
      </c>
    </row>
    <row r="31299" spans="1:8" x14ac:dyDescent="0.35">
      <c r="A31299">
        <v>147341</v>
      </c>
      <c r="B31299">
        <v>0</v>
      </c>
      <c r="C31299">
        <v>1</v>
      </c>
      <c r="D31299" t="s">
        <v>143</v>
      </c>
      <c r="E31299" s="2">
        <v>0.70844907407407409</v>
      </c>
      <c r="F31299" s="2">
        <v>0.70914351851851853</v>
      </c>
      <c r="G31299" s="2"/>
      <c r="H31299">
        <v>1</v>
      </c>
    </row>
    <row r="31300" spans="1:8" x14ac:dyDescent="0.35">
      <c r="A31300">
        <v>147341</v>
      </c>
      <c r="B31300">
        <v>0</v>
      </c>
      <c r="C31300">
        <v>1</v>
      </c>
      <c r="D31300" t="s">
        <v>59</v>
      </c>
      <c r="E31300" s="2">
        <v>0.71030092592592597</v>
      </c>
      <c r="F31300" s="2">
        <v>0.71076388888888886</v>
      </c>
      <c r="G31300" s="2"/>
      <c r="H31300">
        <v>1</v>
      </c>
    </row>
    <row r="31301" spans="1:8" x14ac:dyDescent="0.35">
      <c r="A31301">
        <v>147341</v>
      </c>
      <c r="B31301">
        <v>0</v>
      </c>
      <c r="C31301">
        <v>1</v>
      </c>
      <c r="D31301" t="s">
        <v>144</v>
      </c>
      <c r="E31301" s="2">
        <v>0.71180555555555558</v>
      </c>
      <c r="F31301" s="2">
        <v>0.71226851851851847</v>
      </c>
      <c r="G31301" s="2"/>
      <c r="H31301">
        <v>1</v>
      </c>
    </row>
    <row r="31302" spans="1:8" x14ac:dyDescent="0.35">
      <c r="A31302">
        <v>147341</v>
      </c>
      <c r="B31302">
        <v>0</v>
      </c>
      <c r="C31302">
        <v>1</v>
      </c>
      <c r="D31302" t="s">
        <v>9</v>
      </c>
      <c r="E31302" s="2">
        <v>0.71354166666666663</v>
      </c>
      <c r="F31302" s="2">
        <v>0.71400462962962963</v>
      </c>
      <c r="G31302" s="2"/>
      <c r="H31302">
        <v>1</v>
      </c>
    </row>
    <row r="31303" spans="1:8" x14ac:dyDescent="0.35">
      <c r="A31303">
        <v>147341</v>
      </c>
      <c r="B31303">
        <v>0</v>
      </c>
      <c r="C31303">
        <v>1</v>
      </c>
      <c r="D31303" t="s">
        <v>93</v>
      </c>
      <c r="E31303" s="2">
        <v>0.71516203703703707</v>
      </c>
      <c r="F31303" s="2">
        <v>0.71562499999999996</v>
      </c>
      <c r="G31303" s="2"/>
      <c r="H31303">
        <v>1</v>
      </c>
    </row>
    <row r="31304" spans="1:8" x14ac:dyDescent="0.35">
      <c r="A31304">
        <v>147341</v>
      </c>
      <c r="B31304">
        <v>0</v>
      </c>
      <c r="C31304">
        <v>1</v>
      </c>
      <c r="D31304" t="s">
        <v>123</v>
      </c>
      <c r="E31304" s="2">
        <v>0.71736111111111112</v>
      </c>
      <c r="F31304" s="2">
        <v>0.71793981481481484</v>
      </c>
      <c r="G31304" s="2"/>
      <c r="H31304">
        <v>1</v>
      </c>
    </row>
    <row r="31305" spans="1:8" x14ac:dyDescent="0.35">
      <c r="A31305">
        <v>147341</v>
      </c>
      <c r="B31305">
        <v>0</v>
      </c>
      <c r="C31305">
        <v>1</v>
      </c>
      <c r="D31305" t="s">
        <v>21</v>
      </c>
      <c r="E31305" s="2">
        <v>0.72048611111111116</v>
      </c>
      <c r="F31305" s="2">
        <v>0.72106481481481477</v>
      </c>
      <c r="G31305" s="2"/>
      <c r="H31305" t="s">
        <v>114</v>
      </c>
    </row>
    <row r="31306" spans="1:8" x14ac:dyDescent="0.35">
      <c r="A31306">
        <v>147341</v>
      </c>
      <c r="B31306">
        <v>0</v>
      </c>
      <c r="C31306">
        <v>1</v>
      </c>
      <c r="D31306" t="s">
        <v>45</v>
      </c>
      <c r="E31306" s="2">
        <v>0.72256944444444449</v>
      </c>
      <c r="F31306" s="2">
        <v>0.72337962962962965</v>
      </c>
      <c r="G31306" s="2"/>
      <c r="H31306" t="s">
        <v>152</v>
      </c>
    </row>
    <row r="31307" spans="1:8" x14ac:dyDescent="0.35">
      <c r="A31307">
        <v>147341</v>
      </c>
      <c r="B31307">
        <v>0</v>
      </c>
      <c r="C31307">
        <v>1</v>
      </c>
      <c r="D31307" t="s">
        <v>130</v>
      </c>
      <c r="E31307" s="2">
        <v>0.72499999999999998</v>
      </c>
      <c r="F31307" s="2">
        <v>0.7255787037037037</v>
      </c>
      <c r="G31307" s="2"/>
      <c r="H31307" t="s">
        <v>152</v>
      </c>
    </row>
    <row r="31308" spans="1:8" x14ac:dyDescent="0.35">
      <c r="A31308">
        <v>147341</v>
      </c>
      <c r="B31308">
        <v>0</v>
      </c>
      <c r="C31308">
        <v>1</v>
      </c>
      <c r="D31308" t="s">
        <v>129</v>
      </c>
      <c r="E31308" s="2">
        <v>0.72685185185185186</v>
      </c>
      <c r="F31308" s="2">
        <v>0.72731481481481486</v>
      </c>
      <c r="G31308" s="2"/>
      <c r="H31308" t="s">
        <v>152</v>
      </c>
    </row>
    <row r="31309" spans="1:8" x14ac:dyDescent="0.35">
      <c r="A31309">
        <v>147341</v>
      </c>
      <c r="B31309">
        <v>0</v>
      </c>
      <c r="C31309">
        <v>1</v>
      </c>
      <c r="D31309" t="s">
        <v>128</v>
      </c>
      <c r="E31309" s="2">
        <v>0.72881944444444446</v>
      </c>
      <c r="F31309" s="2">
        <v>0.72928240740740746</v>
      </c>
      <c r="G31309" s="2"/>
      <c r="H31309" t="s">
        <v>152</v>
      </c>
    </row>
    <row r="31310" spans="1:8" x14ac:dyDescent="0.35">
      <c r="A31310">
        <v>147341</v>
      </c>
      <c r="B31310">
        <v>0</v>
      </c>
      <c r="C31310">
        <v>1</v>
      </c>
      <c r="D31310" t="s">
        <v>126</v>
      </c>
      <c r="E31310" s="2">
        <v>0.73078703703703707</v>
      </c>
      <c r="F31310" s="2">
        <v>0.73148148148148151</v>
      </c>
      <c r="G31310" s="2"/>
      <c r="H31310" t="s">
        <v>152</v>
      </c>
    </row>
    <row r="31311" spans="1:8" x14ac:dyDescent="0.35">
      <c r="A31311">
        <v>147341</v>
      </c>
      <c r="B31311">
        <v>0</v>
      </c>
      <c r="C31311">
        <v>1</v>
      </c>
      <c r="D31311" t="s">
        <v>24</v>
      </c>
      <c r="E31311" s="2">
        <v>0.73576388888888888</v>
      </c>
      <c r="F31311" s="2">
        <v>0.7368055555555556</v>
      </c>
      <c r="G31311" s="2"/>
      <c r="H31311">
        <v>5</v>
      </c>
    </row>
    <row r="31312" spans="1:8" x14ac:dyDescent="0.35">
      <c r="A31312">
        <v>147341</v>
      </c>
      <c r="B31312">
        <v>0</v>
      </c>
      <c r="C31312">
        <v>1</v>
      </c>
      <c r="D31312" t="s">
        <v>113</v>
      </c>
      <c r="E31312" s="2">
        <v>0.7387731481481481</v>
      </c>
      <c r="F31312" s="2">
        <v>0.73935185185185182</v>
      </c>
      <c r="G31312" s="2"/>
      <c r="H31312" t="s">
        <v>152</v>
      </c>
    </row>
    <row r="31313" spans="1:8" x14ac:dyDescent="0.35">
      <c r="A31313">
        <v>147341</v>
      </c>
      <c r="B31313">
        <v>0</v>
      </c>
      <c r="C31313">
        <v>1</v>
      </c>
      <c r="D31313" t="s">
        <v>112</v>
      </c>
      <c r="E31313" s="2">
        <v>0.7407407407407407</v>
      </c>
      <c r="F31313" s="2">
        <v>0.74131944444444442</v>
      </c>
      <c r="G31313" s="2"/>
      <c r="H31313" t="s">
        <v>152</v>
      </c>
    </row>
    <row r="31314" spans="1:8" x14ac:dyDescent="0.35">
      <c r="A31314">
        <v>147341</v>
      </c>
      <c r="B31314">
        <v>0</v>
      </c>
      <c r="C31314">
        <v>1</v>
      </c>
      <c r="D31314" t="s">
        <v>111</v>
      </c>
      <c r="E31314" s="2">
        <v>0.74293981481481486</v>
      </c>
      <c r="F31314" s="2">
        <v>0.74340277777777775</v>
      </c>
      <c r="G31314" s="2"/>
      <c r="H31314" t="s">
        <v>152</v>
      </c>
    </row>
    <row r="31315" spans="1:8" x14ac:dyDescent="0.35">
      <c r="A31315">
        <v>147341</v>
      </c>
      <c r="B31315">
        <v>0</v>
      </c>
      <c r="C31315">
        <v>1</v>
      </c>
      <c r="D31315" t="s">
        <v>109</v>
      </c>
      <c r="E31315" s="2">
        <v>0.74502314814814818</v>
      </c>
      <c r="F31315" s="2">
        <v>0.74548611111111107</v>
      </c>
      <c r="G31315" s="2"/>
      <c r="H31315" t="s">
        <v>152</v>
      </c>
    </row>
    <row r="31316" spans="1:8" x14ac:dyDescent="0.35">
      <c r="A31316">
        <v>147341</v>
      </c>
      <c r="B31316">
        <v>0</v>
      </c>
      <c r="C31316">
        <v>1</v>
      </c>
      <c r="D31316" t="s">
        <v>39</v>
      </c>
      <c r="E31316" s="2">
        <v>0.74780092592592595</v>
      </c>
      <c r="H31316" t="s">
        <v>152</v>
      </c>
    </row>
    <row r="31317" spans="1:8" x14ac:dyDescent="0.35">
      <c r="A31317">
        <v>147344</v>
      </c>
      <c r="B31317">
        <v>0</v>
      </c>
      <c r="C31317">
        <v>1</v>
      </c>
      <c r="D31317" t="s">
        <v>31</v>
      </c>
      <c r="F31317" s="2">
        <v>0.69918981481481479</v>
      </c>
      <c r="G31317" s="2"/>
      <c r="H31317" t="s">
        <v>131</v>
      </c>
    </row>
    <row r="31318" spans="1:8" x14ac:dyDescent="0.35">
      <c r="A31318">
        <v>147344</v>
      </c>
      <c r="B31318">
        <v>0</v>
      </c>
      <c r="C31318">
        <v>1</v>
      </c>
      <c r="D31318" t="s">
        <v>132</v>
      </c>
      <c r="E31318" s="2">
        <v>0.70138888888888884</v>
      </c>
      <c r="F31318" s="2">
        <v>0.70185185185185184</v>
      </c>
      <c r="G31318" s="2"/>
      <c r="H31318">
        <v>2</v>
      </c>
    </row>
    <row r="31319" spans="1:8" x14ac:dyDescent="0.35">
      <c r="A31319">
        <v>147344</v>
      </c>
      <c r="B31319">
        <v>0</v>
      </c>
      <c r="C31319">
        <v>1</v>
      </c>
      <c r="D31319" t="s">
        <v>133</v>
      </c>
      <c r="E31319" s="2">
        <v>0.70324074074074072</v>
      </c>
      <c r="F31319" s="2">
        <v>0.70370370370370372</v>
      </c>
      <c r="G31319" s="2"/>
      <c r="H31319">
        <v>2</v>
      </c>
    </row>
    <row r="31320" spans="1:8" x14ac:dyDescent="0.35">
      <c r="A31320">
        <v>147344</v>
      </c>
      <c r="B31320">
        <v>0</v>
      </c>
      <c r="C31320">
        <v>1</v>
      </c>
      <c r="D31320" t="s">
        <v>38</v>
      </c>
      <c r="E31320" s="2">
        <v>0.70497685185185188</v>
      </c>
      <c r="F31320" s="2">
        <v>0.70567129629629632</v>
      </c>
      <c r="G31320" s="2"/>
      <c r="H31320" t="s">
        <v>134</v>
      </c>
    </row>
    <row r="31321" spans="1:8" x14ac:dyDescent="0.35">
      <c r="A31321">
        <v>147344</v>
      </c>
      <c r="B31321">
        <v>1</v>
      </c>
      <c r="C31321">
        <v>1</v>
      </c>
      <c r="D31321" t="s">
        <v>135</v>
      </c>
      <c r="E31321" s="2">
        <v>0.70787037037037037</v>
      </c>
      <c r="F31321" s="2">
        <v>0.70833333333333337</v>
      </c>
      <c r="G31321" s="2"/>
      <c r="H31321">
        <v>1</v>
      </c>
    </row>
    <row r="31322" spans="1:8" x14ac:dyDescent="0.35">
      <c r="A31322">
        <v>147344</v>
      </c>
      <c r="B31322">
        <v>1</v>
      </c>
      <c r="C31322">
        <v>1</v>
      </c>
      <c r="D31322" t="s">
        <v>136</v>
      </c>
      <c r="E31322" s="2">
        <v>0.70983796296296298</v>
      </c>
      <c r="F31322" s="2">
        <v>0.71030092592592597</v>
      </c>
      <c r="G31322" s="2"/>
      <c r="H31322">
        <v>1</v>
      </c>
    </row>
    <row r="31323" spans="1:8" x14ac:dyDescent="0.35">
      <c r="A31323">
        <v>147344</v>
      </c>
      <c r="B31323">
        <v>1</v>
      </c>
      <c r="C31323">
        <v>1</v>
      </c>
      <c r="D31323" t="s">
        <v>137</v>
      </c>
      <c r="E31323" s="2">
        <v>0.71203703703703702</v>
      </c>
      <c r="F31323" s="2">
        <v>0.71250000000000002</v>
      </c>
      <c r="G31323" s="2"/>
      <c r="H31323">
        <v>1</v>
      </c>
    </row>
    <row r="31324" spans="1:8" x14ac:dyDescent="0.35">
      <c r="A31324">
        <v>147344</v>
      </c>
      <c r="B31324">
        <v>1</v>
      </c>
      <c r="C31324">
        <v>1</v>
      </c>
      <c r="D31324" t="s">
        <v>138</v>
      </c>
      <c r="E31324" s="2">
        <v>0.71388888888888891</v>
      </c>
      <c r="F31324" s="2">
        <v>0.7143518518518519</v>
      </c>
      <c r="G31324" s="2"/>
      <c r="H31324">
        <v>1</v>
      </c>
    </row>
    <row r="31325" spans="1:8" x14ac:dyDescent="0.35">
      <c r="A31325">
        <v>147344</v>
      </c>
      <c r="B31325">
        <v>1</v>
      </c>
      <c r="C31325">
        <v>1</v>
      </c>
      <c r="D31325" t="s">
        <v>139</v>
      </c>
      <c r="E31325" s="2">
        <v>0.71655092592592595</v>
      </c>
      <c r="F31325" s="2">
        <v>0.71724537037037039</v>
      </c>
      <c r="G31325" s="2"/>
      <c r="H31325">
        <v>1</v>
      </c>
    </row>
    <row r="31326" spans="1:8" x14ac:dyDescent="0.35">
      <c r="A31326">
        <v>147344</v>
      </c>
      <c r="B31326">
        <v>1</v>
      </c>
      <c r="C31326">
        <v>1</v>
      </c>
      <c r="D31326" t="s">
        <v>72</v>
      </c>
      <c r="E31326" s="2">
        <v>0.71898148148148144</v>
      </c>
      <c r="F31326" s="2">
        <v>0.71956018518518516</v>
      </c>
      <c r="G31326" s="2"/>
      <c r="H31326">
        <v>1</v>
      </c>
    </row>
    <row r="31327" spans="1:8" x14ac:dyDescent="0.35">
      <c r="A31327">
        <v>147344</v>
      </c>
      <c r="B31327">
        <v>1</v>
      </c>
      <c r="C31327">
        <v>1</v>
      </c>
      <c r="D31327" t="s">
        <v>95</v>
      </c>
      <c r="E31327" s="2">
        <v>0.7211805555555556</v>
      </c>
      <c r="F31327" s="2">
        <v>0.72175925925925921</v>
      </c>
      <c r="G31327" s="2"/>
      <c r="H31327">
        <v>1</v>
      </c>
    </row>
    <row r="31328" spans="1:8" x14ac:dyDescent="0.35">
      <c r="A31328">
        <v>147344</v>
      </c>
      <c r="B31328">
        <v>1</v>
      </c>
      <c r="C31328">
        <v>1</v>
      </c>
      <c r="D31328" t="s">
        <v>140</v>
      </c>
      <c r="E31328" s="2">
        <v>0.72303240740740737</v>
      </c>
      <c r="F31328" s="2">
        <v>0.72372685185185182</v>
      </c>
      <c r="G31328" s="2"/>
      <c r="H31328">
        <v>1</v>
      </c>
    </row>
    <row r="31329" spans="1:8" x14ac:dyDescent="0.35">
      <c r="A31329">
        <v>147344</v>
      </c>
      <c r="B31329">
        <v>1</v>
      </c>
      <c r="C31329">
        <v>1</v>
      </c>
      <c r="D31329" t="s">
        <v>141</v>
      </c>
      <c r="E31329" s="2">
        <v>0.72523148148148153</v>
      </c>
      <c r="F31329" s="2">
        <v>0.72569444444444442</v>
      </c>
      <c r="G31329" s="2"/>
      <c r="H31329">
        <v>1</v>
      </c>
    </row>
    <row r="31330" spans="1:8" x14ac:dyDescent="0.35">
      <c r="A31330">
        <v>147344</v>
      </c>
      <c r="B31330">
        <v>1</v>
      </c>
      <c r="C31330">
        <v>1</v>
      </c>
      <c r="D31330" t="s">
        <v>46</v>
      </c>
      <c r="E31330" s="2">
        <v>0.72650462962962958</v>
      </c>
      <c r="F31330" s="2">
        <v>0.72696759259259258</v>
      </c>
      <c r="G31330" s="2"/>
      <c r="H31330">
        <v>1</v>
      </c>
    </row>
    <row r="31331" spans="1:8" x14ac:dyDescent="0.35">
      <c r="A31331">
        <v>147344</v>
      </c>
      <c r="B31331">
        <v>1</v>
      </c>
      <c r="C31331">
        <v>1</v>
      </c>
      <c r="D31331" t="s">
        <v>142</v>
      </c>
      <c r="E31331" s="2">
        <v>0.72812500000000002</v>
      </c>
      <c r="F31331" s="2">
        <v>0.72858796296296291</v>
      </c>
      <c r="G31331" s="2"/>
      <c r="H31331">
        <v>1</v>
      </c>
    </row>
    <row r="31332" spans="1:8" x14ac:dyDescent="0.35">
      <c r="A31332">
        <v>147344</v>
      </c>
      <c r="B31332">
        <v>1</v>
      </c>
      <c r="C31332">
        <v>1</v>
      </c>
      <c r="D31332" t="s">
        <v>143</v>
      </c>
      <c r="E31332" s="2">
        <v>0.72928240740740746</v>
      </c>
      <c r="F31332" s="2">
        <v>0.7299768518518519</v>
      </c>
      <c r="G31332" s="2"/>
      <c r="H31332">
        <v>1</v>
      </c>
    </row>
    <row r="31333" spans="1:8" x14ac:dyDescent="0.35">
      <c r="A31333">
        <v>147344</v>
      </c>
      <c r="B31333">
        <v>1</v>
      </c>
      <c r="C31333">
        <v>1</v>
      </c>
      <c r="D31333" t="s">
        <v>59</v>
      </c>
      <c r="E31333" s="2">
        <v>0.73113425925925923</v>
      </c>
      <c r="F31333" s="2">
        <v>0.73159722222222223</v>
      </c>
      <c r="G31333" s="2"/>
      <c r="H31333">
        <v>1</v>
      </c>
    </row>
    <row r="31334" spans="1:8" x14ac:dyDescent="0.35">
      <c r="A31334">
        <v>147344</v>
      </c>
      <c r="B31334">
        <v>1</v>
      </c>
      <c r="C31334">
        <v>1</v>
      </c>
      <c r="D31334" t="s">
        <v>144</v>
      </c>
      <c r="E31334" s="2">
        <v>0.73263888888888884</v>
      </c>
      <c r="F31334" s="2">
        <v>0.73310185185185184</v>
      </c>
      <c r="G31334" s="2"/>
      <c r="H31334">
        <v>1</v>
      </c>
    </row>
    <row r="31335" spans="1:8" x14ac:dyDescent="0.35">
      <c r="A31335">
        <v>147344</v>
      </c>
      <c r="B31335">
        <v>1</v>
      </c>
      <c r="C31335">
        <v>1</v>
      </c>
      <c r="D31335" t="s">
        <v>9</v>
      </c>
      <c r="E31335" s="2">
        <v>0.734375</v>
      </c>
      <c r="F31335" s="2">
        <v>0.734837962962963</v>
      </c>
      <c r="G31335" s="2"/>
      <c r="H31335">
        <v>1</v>
      </c>
    </row>
    <row r="31336" spans="1:8" x14ac:dyDescent="0.35">
      <c r="A31336">
        <v>147344</v>
      </c>
      <c r="B31336">
        <v>1</v>
      </c>
      <c r="C31336">
        <v>1</v>
      </c>
      <c r="D31336" t="s">
        <v>93</v>
      </c>
      <c r="E31336" s="2">
        <v>0.73599537037037033</v>
      </c>
      <c r="F31336" s="2">
        <v>0.73645833333333333</v>
      </c>
      <c r="G31336" s="2"/>
      <c r="H31336">
        <v>1</v>
      </c>
    </row>
    <row r="31337" spans="1:8" x14ac:dyDescent="0.35">
      <c r="A31337">
        <v>147344</v>
      </c>
      <c r="B31337">
        <v>1</v>
      </c>
      <c r="C31337">
        <v>1</v>
      </c>
      <c r="D31337" t="s">
        <v>123</v>
      </c>
      <c r="E31337" s="2">
        <v>0.73819444444444449</v>
      </c>
      <c r="F31337" s="2">
        <v>0.7387731481481481</v>
      </c>
      <c r="G31337" s="2"/>
      <c r="H31337">
        <v>1</v>
      </c>
    </row>
    <row r="31338" spans="1:8" x14ac:dyDescent="0.35">
      <c r="A31338">
        <v>147344</v>
      </c>
      <c r="B31338">
        <v>1</v>
      </c>
      <c r="C31338">
        <v>1</v>
      </c>
      <c r="D31338" t="s">
        <v>21</v>
      </c>
      <c r="E31338" s="2">
        <v>0.74131944444444442</v>
      </c>
      <c r="F31338" s="2">
        <v>0.74189814814814814</v>
      </c>
      <c r="G31338" s="2"/>
      <c r="H31338" t="s">
        <v>114</v>
      </c>
    </row>
    <row r="31339" spans="1:8" x14ac:dyDescent="0.35">
      <c r="A31339">
        <v>147344</v>
      </c>
      <c r="B31339">
        <v>1</v>
      </c>
      <c r="C31339">
        <v>1</v>
      </c>
      <c r="D31339" t="s">
        <v>45</v>
      </c>
      <c r="E31339" s="2">
        <v>0.74340277777777775</v>
      </c>
      <c r="F31339" s="2">
        <v>0.74421296296296291</v>
      </c>
      <c r="G31339" s="2"/>
      <c r="H31339" t="s">
        <v>152</v>
      </c>
    </row>
    <row r="31340" spans="1:8" x14ac:dyDescent="0.35">
      <c r="A31340">
        <v>147344</v>
      </c>
      <c r="B31340">
        <v>1</v>
      </c>
      <c r="C31340">
        <v>1</v>
      </c>
      <c r="D31340" t="s">
        <v>130</v>
      </c>
      <c r="E31340" s="2">
        <v>0.74583333333333335</v>
      </c>
      <c r="F31340" s="2">
        <v>0.74641203703703707</v>
      </c>
      <c r="G31340" s="2"/>
      <c r="H31340" t="s">
        <v>152</v>
      </c>
    </row>
    <row r="31341" spans="1:8" x14ac:dyDescent="0.35">
      <c r="A31341">
        <v>147344</v>
      </c>
      <c r="B31341">
        <v>1</v>
      </c>
      <c r="C31341">
        <v>1</v>
      </c>
      <c r="D31341" t="s">
        <v>129</v>
      </c>
      <c r="E31341" s="2">
        <v>0.74768518518518523</v>
      </c>
      <c r="F31341" s="2">
        <v>0.74814814814814812</v>
      </c>
      <c r="G31341" s="2"/>
      <c r="H31341" t="s">
        <v>152</v>
      </c>
    </row>
    <row r="31342" spans="1:8" x14ac:dyDescent="0.35">
      <c r="A31342">
        <v>147344</v>
      </c>
      <c r="B31342">
        <v>1</v>
      </c>
      <c r="C31342">
        <v>1</v>
      </c>
      <c r="D31342" t="s">
        <v>128</v>
      </c>
      <c r="E31342" s="2">
        <v>0.74965277777777772</v>
      </c>
      <c r="F31342" s="2">
        <v>0.75011574074074072</v>
      </c>
      <c r="G31342" s="2"/>
      <c r="H31342" t="s">
        <v>152</v>
      </c>
    </row>
    <row r="31343" spans="1:8" x14ac:dyDescent="0.35">
      <c r="A31343">
        <v>147344</v>
      </c>
      <c r="B31343">
        <v>1</v>
      </c>
      <c r="C31343">
        <v>1</v>
      </c>
      <c r="D31343" t="s">
        <v>126</v>
      </c>
      <c r="E31343" s="2">
        <v>0.75162037037037033</v>
      </c>
      <c r="F31343" s="2">
        <v>0.75231481481481477</v>
      </c>
      <c r="G31343" s="2"/>
      <c r="H31343" t="s">
        <v>152</v>
      </c>
    </row>
    <row r="31344" spans="1:8" x14ac:dyDescent="0.35">
      <c r="A31344">
        <v>147344</v>
      </c>
      <c r="B31344">
        <v>1</v>
      </c>
      <c r="C31344">
        <v>1</v>
      </c>
      <c r="D31344" t="s">
        <v>24</v>
      </c>
      <c r="E31344" s="2">
        <v>0.75659722222222225</v>
      </c>
      <c r="F31344" s="2">
        <v>0.75763888888888886</v>
      </c>
      <c r="G31344" s="2"/>
      <c r="H31344">
        <v>5</v>
      </c>
    </row>
    <row r="31345" spans="1:8" x14ac:dyDescent="0.35">
      <c r="A31345">
        <v>147344</v>
      </c>
      <c r="B31345">
        <v>1</v>
      </c>
      <c r="C31345">
        <v>1</v>
      </c>
      <c r="D31345" t="s">
        <v>113</v>
      </c>
      <c r="E31345" s="2">
        <v>0.75960648148148147</v>
      </c>
      <c r="F31345" s="2">
        <v>0.76018518518518519</v>
      </c>
      <c r="G31345" s="2"/>
      <c r="H31345" t="s">
        <v>152</v>
      </c>
    </row>
    <row r="31346" spans="1:8" x14ac:dyDescent="0.35">
      <c r="A31346">
        <v>147344</v>
      </c>
      <c r="B31346">
        <v>1</v>
      </c>
      <c r="C31346">
        <v>1</v>
      </c>
      <c r="D31346" t="s">
        <v>112</v>
      </c>
      <c r="E31346" s="2">
        <v>0.76157407407407407</v>
      </c>
      <c r="F31346" s="2">
        <v>0.76215277777777779</v>
      </c>
      <c r="G31346" s="2"/>
      <c r="H31346" t="s">
        <v>152</v>
      </c>
    </row>
    <row r="31347" spans="1:8" x14ac:dyDescent="0.35">
      <c r="A31347">
        <v>147344</v>
      </c>
      <c r="B31347">
        <v>1</v>
      </c>
      <c r="C31347">
        <v>1</v>
      </c>
      <c r="D31347" t="s">
        <v>111</v>
      </c>
      <c r="E31347" s="2">
        <v>0.76377314814814812</v>
      </c>
      <c r="F31347" s="2">
        <v>0.76423611111111112</v>
      </c>
      <c r="G31347" s="2"/>
      <c r="H31347" t="s">
        <v>152</v>
      </c>
    </row>
    <row r="31348" spans="1:8" x14ac:dyDescent="0.35">
      <c r="A31348">
        <v>147344</v>
      </c>
      <c r="B31348">
        <v>1</v>
      </c>
      <c r="C31348">
        <v>1</v>
      </c>
      <c r="D31348" t="s">
        <v>109</v>
      </c>
      <c r="E31348" s="2">
        <v>0.76574074074074072</v>
      </c>
      <c r="F31348" s="2">
        <v>0.76620370370370372</v>
      </c>
      <c r="G31348" s="2"/>
      <c r="H31348" t="s">
        <v>152</v>
      </c>
    </row>
    <row r="31349" spans="1:8" x14ac:dyDescent="0.35">
      <c r="A31349">
        <v>147344</v>
      </c>
      <c r="B31349">
        <v>1</v>
      </c>
      <c r="C31349">
        <v>1</v>
      </c>
      <c r="D31349" t="s">
        <v>39</v>
      </c>
      <c r="E31349" s="2">
        <v>0.76875000000000004</v>
      </c>
      <c r="H31349" t="s">
        <v>152</v>
      </c>
    </row>
    <row r="31350" spans="1:8" x14ac:dyDescent="0.35">
      <c r="A31350">
        <v>148042</v>
      </c>
      <c r="B31350">
        <v>0</v>
      </c>
      <c r="C31350">
        <v>1</v>
      </c>
      <c r="D31350" t="s">
        <v>45</v>
      </c>
      <c r="F31350" s="2">
        <v>0.70092592592592595</v>
      </c>
      <c r="G31350" s="2"/>
      <c r="H31350" t="s">
        <v>110</v>
      </c>
    </row>
    <row r="31351" spans="1:8" x14ac:dyDescent="0.35">
      <c r="A31351">
        <v>148042</v>
      </c>
      <c r="B31351">
        <v>0</v>
      </c>
      <c r="C31351">
        <v>1</v>
      </c>
      <c r="D31351" t="s">
        <v>21</v>
      </c>
      <c r="E31351" s="2">
        <v>0.70243055555555556</v>
      </c>
      <c r="F31351" s="2">
        <v>0.70300925925925928</v>
      </c>
      <c r="G31351" s="2"/>
      <c r="H31351" t="s">
        <v>122</v>
      </c>
    </row>
    <row r="31352" spans="1:8" x14ac:dyDescent="0.35">
      <c r="A31352">
        <v>148042</v>
      </c>
      <c r="B31352">
        <v>0</v>
      </c>
      <c r="C31352">
        <v>1</v>
      </c>
      <c r="D31352" t="s">
        <v>123</v>
      </c>
      <c r="E31352" s="2">
        <v>0.70520833333333333</v>
      </c>
      <c r="F31352" s="2">
        <v>0.70578703703703705</v>
      </c>
      <c r="G31352" s="2"/>
      <c r="H31352">
        <v>2</v>
      </c>
    </row>
    <row r="31353" spans="1:8" x14ac:dyDescent="0.35">
      <c r="A31353">
        <v>148042</v>
      </c>
      <c r="B31353">
        <v>0</v>
      </c>
      <c r="C31353">
        <v>1</v>
      </c>
      <c r="D31353" t="s">
        <v>93</v>
      </c>
      <c r="E31353" s="2">
        <v>0.7075231481481481</v>
      </c>
      <c r="F31353" s="2">
        <v>0.70798611111111109</v>
      </c>
      <c r="G31353" s="2"/>
      <c r="H31353">
        <v>2</v>
      </c>
    </row>
    <row r="31354" spans="1:8" x14ac:dyDescent="0.35">
      <c r="A31354">
        <v>148042</v>
      </c>
      <c r="B31354">
        <v>0</v>
      </c>
      <c r="C31354">
        <v>1</v>
      </c>
      <c r="D31354" t="s">
        <v>9</v>
      </c>
      <c r="E31354" s="2">
        <v>0.70914351851851853</v>
      </c>
      <c r="F31354" s="2">
        <v>0.70960648148148153</v>
      </c>
      <c r="G31354" s="2"/>
      <c r="H31354">
        <v>2</v>
      </c>
    </row>
    <row r="31355" spans="1:8" x14ac:dyDescent="0.35">
      <c r="A31355">
        <v>148042</v>
      </c>
      <c r="B31355">
        <v>0</v>
      </c>
      <c r="C31355">
        <v>1</v>
      </c>
      <c r="D31355" t="s">
        <v>144</v>
      </c>
      <c r="E31355" s="2">
        <v>0.71076388888888886</v>
      </c>
      <c r="F31355" s="2">
        <v>0.71122685185185186</v>
      </c>
      <c r="G31355" s="2"/>
      <c r="H31355">
        <v>2</v>
      </c>
    </row>
    <row r="31356" spans="1:8" x14ac:dyDescent="0.35">
      <c r="A31356">
        <v>148042</v>
      </c>
      <c r="B31356">
        <v>0</v>
      </c>
      <c r="C31356">
        <v>1</v>
      </c>
      <c r="D31356" t="s">
        <v>59</v>
      </c>
      <c r="E31356" s="2">
        <v>0.71226851851851847</v>
      </c>
      <c r="F31356" s="2">
        <v>0.71273148148148147</v>
      </c>
      <c r="G31356" s="2"/>
      <c r="H31356">
        <v>2</v>
      </c>
    </row>
    <row r="31357" spans="1:8" x14ac:dyDescent="0.35">
      <c r="A31357">
        <v>148042</v>
      </c>
      <c r="B31357">
        <v>0</v>
      </c>
      <c r="C31357">
        <v>1</v>
      </c>
      <c r="D31357" t="s">
        <v>90</v>
      </c>
      <c r="E31357" s="2">
        <v>0.71412037037037035</v>
      </c>
      <c r="F31357" s="2">
        <v>0.71481481481481479</v>
      </c>
      <c r="G31357" s="2"/>
      <c r="H31357">
        <v>2</v>
      </c>
    </row>
    <row r="31358" spans="1:8" x14ac:dyDescent="0.35">
      <c r="A31358">
        <v>148042</v>
      </c>
      <c r="B31358">
        <v>0</v>
      </c>
      <c r="C31358">
        <v>1</v>
      </c>
      <c r="D31358" t="s">
        <v>151</v>
      </c>
      <c r="E31358" s="2">
        <v>0.71597222222222223</v>
      </c>
      <c r="F31358" s="2">
        <v>0.71643518518518523</v>
      </c>
      <c r="G31358" s="2"/>
      <c r="H31358">
        <v>2</v>
      </c>
    </row>
    <row r="31359" spans="1:8" x14ac:dyDescent="0.35">
      <c r="A31359">
        <v>148042</v>
      </c>
      <c r="B31359">
        <v>0</v>
      </c>
      <c r="C31359">
        <v>1</v>
      </c>
      <c r="D31359" t="s">
        <v>150</v>
      </c>
      <c r="E31359" s="2">
        <v>0.71747685185185184</v>
      </c>
      <c r="F31359" s="2">
        <v>0.71817129629629628</v>
      </c>
      <c r="G31359" s="2"/>
      <c r="H31359">
        <v>2</v>
      </c>
    </row>
    <row r="31360" spans="1:8" x14ac:dyDescent="0.35">
      <c r="A31360">
        <v>148042</v>
      </c>
      <c r="B31360">
        <v>0</v>
      </c>
      <c r="C31360">
        <v>1</v>
      </c>
      <c r="D31360" t="s">
        <v>149</v>
      </c>
      <c r="E31360" s="2">
        <v>0.71944444444444444</v>
      </c>
      <c r="F31360" s="2">
        <v>0.72002314814814816</v>
      </c>
      <c r="G31360" s="2"/>
      <c r="H31360">
        <v>2</v>
      </c>
    </row>
    <row r="31361" spans="1:8" x14ac:dyDescent="0.35">
      <c r="A31361">
        <v>148042</v>
      </c>
      <c r="B31361">
        <v>0</v>
      </c>
      <c r="C31361">
        <v>1</v>
      </c>
      <c r="D31361" t="s">
        <v>148</v>
      </c>
      <c r="E31361" s="2">
        <v>0.72152777777777777</v>
      </c>
      <c r="F31361" s="2">
        <v>0.72199074074074077</v>
      </c>
      <c r="G31361" s="2"/>
      <c r="H31361">
        <v>2</v>
      </c>
    </row>
    <row r="31362" spans="1:8" x14ac:dyDescent="0.35">
      <c r="A31362">
        <v>148042</v>
      </c>
      <c r="B31362">
        <v>0</v>
      </c>
      <c r="C31362">
        <v>1</v>
      </c>
      <c r="D31362" t="s">
        <v>19</v>
      </c>
      <c r="E31362" s="2">
        <v>0.7251157407407407</v>
      </c>
      <c r="H31362">
        <v>3</v>
      </c>
    </row>
    <row r="31363" spans="1:8" x14ac:dyDescent="0.35">
      <c r="A31363">
        <v>147842</v>
      </c>
      <c r="B31363">
        <v>0</v>
      </c>
      <c r="C31363">
        <v>1</v>
      </c>
      <c r="D31363" t="s">
        <v>11</v>
      </c>
      <c r="F31363" s="2">
        <v>0.70486111111111116</v>
      </c>
      <c r="G31363" s="2"/>
      <c r="H31363" t="s">
        <v>161</v>
      </c>
    </row>
    <row r="31364" spans="1:8" x14ac:dyDescent="0.35">
      <c r="A31364">
        <v>147842</v>
      </c>
      <c r="B31364">
        <v>0</v>
      </c>
      <c r="C31364">
        <v>1</v>
      </c>
      <c r="D31364" t="s">
        <v>160</v>
      </c>
      <c r="E31364" s="2">
        <v>0.70729166666666665</v>
      </c>
      <c r="F31364" s="2">
        <v>0.70775462962962965</v>
      </c>
      <c r="G31364" s="2"/>
      <c r="H31364" t="s">
        <v>110</v>
      </c>
    </row>
    <row r="31365" spans="1:8" x14ac:dyDescent="0.35">
      <c r="A31365">
        <v>147842</v>
      </c>
      <c r="B31365">
        <v>1</v>
      </c>
      <c r="C31365">
        <v>1</v>
      </c>
      <c r="D31365" t="s">
        <v>13</v>
      </c>
      <c r="E31365" s="2">
        <v>0.7114583333333333</v>
      </c>
      <c r="F31365" s="2">
        <v>0.71215277777777775</v>
      </c>
      <c r="G31365" s="2"/>
      <c r="H31365" t="s">
        <v>110</v>
      </c>
    </row>
    <row r="31366" spans="1:8" x14ac:dyDescent="0.35">
      <c r="A31366">
        <v>147842</v>
      </c>
      <c r="B31366">
        <v>1</v>
      </c>
      <c r="C31366">
        <v>1</v>
      </c>
      <c r="D31366" t="s">
        <v>146</v>
      </c>
      <c r="E31366" s="2">
        <v>0.71423611111111107</v>
      </c>
      <c r="F31366" s="2">
        <v>0.71469907407407407</v>
      </c>
      <c r="G31366" s="2"/>
      <c r="H31366" t="s">
        <v>147</v>
      </c>
    </row>
    <row r="31367" spans="1:8" x14ac:dyDescent="0.35">
      <c r="A31367">
        <v>147842</v>
      </c>
      <c r="B31367">
        <v>1</v>
      </c>
      <c r="C31367">
        <v>1</v>
      </c>
      <c r="D31367" t="s">
        <v>19</v>
      </c>
      <c r="E31367" s="2">
        <v>0.71574074074074079</v>
      </c>
      <c r="F31367" s="2">
        <v>0.71620370370370368</v>
      </c>
      <c r="G31367" s="2"/>
      <c r="H31367">
        <v>1</v>
      </c>
    </row>
    <row r="31368" spans="1:8" x14ac:dyDescent="0.35">
      <c r="A31368">
        <v>147842</v>
      </c>
      <c r="B31368">
        <v>1</v>
      </c>
      <c r="C31368">
        <v>1</v>
      </c>
      <c r="D31368" t="s">
        <v>148</v>
      </c>
      <c r="E31368" s="2">
        <v>0.71909722222222228</v>
      </c>
      <c r="F31368" s="2">
        <v>0.71956018518518516</v>
      </c>
      <c r="G31368" s="2"/>
      <c r="H31368">
        <v>1</v>
      </c>
    </row>
    <row r="31369" spans="1:8" x14ac:dyDescent="0.35">
      <c r="A31369">
        <v>147842</v>
      </c>
      <c r="B31369">
        <v>1</v>
      </c>
      <c r="C31369">
        <v>1</v>
      </c>
      <c r="D31369" t="s">
        <v>149</v>
      </c>
      <c r="E31369" s="2">
        <v>0.72106481481481477</v>
      </c>
      <c r="F31369" s="2">
        <v>0.72164351851851849</v>
      </c>
      <c r="G31369" s="2"/>
      <c r="H31369">
        <v>1</v>
      </c>
    </row>
    <row r="31370" spans="1:8" x14ac:dyDescent="0.35">
      <c r="A31370">
        <v>147842</v>
      </c>
      <c r="B31370">
        <v>1</v>
      </c>
      <c r="C31370">
        <v>1</v>
      </c>
      <c r="D31370" t="s">
        <v>150</v>
      </c>
      <c r="E31370" s="2">
        <v>0.72303240740740737</v>
      </c>
      <c r="F31370" s="2">
        <v>0.72372685185185182</v>
      </c>
      <c r="G31370" s="2"/>
      <c r="H31370">
        <v>1</v>
      </c>
    </row>
    <row r="31371" spans="1:8" x14ac:dyDescent="0.35">
      <c r="A31371">
        <v>147842</v>
      </c>
      <c r="B31371">
        <v>1</v>
      </c>
      <c r="C31371">
        <v>1</v>
      </c>
      <c r="D31371" t="s">
        <v>151</v>
      </c>
      <c r="E31371" s="2">
        <v>0.72488425925925926</v>
      </c>
      <c r="F31371" s="2">
        <v>0.72534722222222225</v>
      </c>
      <c r="G31371" s="2"/>
      <c r="H31371">
        <v>1</v>
      </c>
    </row>
    <row r="31372" spans="1:8" x14ac:dyDescent="0.35">
      <c r="A31372">
        <v>147842</v>
      </c>
      <c r="B31372">
        <v>1</v>
      </c>
      <c r="C31372">
        <v>1</v>
      </c>
      <c r="D31372" t="s">
        <v>90</v>
      </c>
      <c r="E31372" s="2">
        <v>0.72662037037037042</v>
      </c>
      <c r="F31372" s="2">
        <v>0.72731481481481486</v>
      </c>
      <c r="G31372" s="2"/>
      <c r="H31372">
        <v>1</v>
      </c>
    </row>
    <row r="31373" spans="1:8" x14ac:dyDescent="0.35">
      <c r="A31373">
        <v>147842</v>
      </c>
      <c r="B31373">
        <v>1</v>
      </c>
      <c r="C31373">
        <v>1</v>
      </c>
      <c r="D31373" t="s">
        <v>59</v>
      </c>
      <c r="E31373" s="2">
        <v>0.72881944444444446</v>
      </c>
      <c r="F31373" s="2">
        <v>0.72928240740740746</v>
      </c>
      <c r="G31373" s="2"/>
      <c r="H31373">
        <v>1</v>
      </c>
    </row>
    <row r="31374" spans="1:8" x14ac:dyDescent="0.35">
      <c r="A31374">
        <v>147842</v>
      </c>
      <c r="B31374">
        <v>1</v>
      </c>
      <c r="C31374">
        <v>1</v>
      </c>
      <c r="D31374" t="s">
        <v>144</v>
      </c>
      <c r="E31374" s="2">
        <v>0.73043981481481479</v>
      </c>
      <c r="F31374" s="2">
        <v>0.73090277777777779</v>
      </c>
      <c r="G31374" s="2"/>
      <c r="H31374">
        <v>1</v>
      </c>
    </row>
    <row r="31375" spans="1:8" x14ac:dyDescent="0.35">
      <c r="A31375">
        <v>147842</v>
      </c>
      <c r="B31375">
        <v>1</v>
      </c>
      <c r="C31375">
        <v>1</v>
      </c>
      <c r="D31375" t="s">
        <v>9</v>
      </c>
      <c r="E31375" s="2">
        <v>0.73217592592592595</v>
      </c>
      <c r="F31375" s="2">
        <v>0.73263888888888884</v>
      </c>
      <c r="G31375" s="2"/>
      <c r="H31375">
        <v>1</v>
      </c>
    </row>
    <row r="31376" spans="1:8" x14ac:dyDescent="0.35">
      <c r="A31376">
        <v>147842</v>
      </c>
      <c r="B31376">
        <v>1</v>
      </c>
      <c r="C31376">
        <v>1</v>
      </c>
      <c r="D31376" t="s">
        <v>93</v>
      </c>
      <c r="E31376" s="2">
        <v>0.73379629629629628</v>
      </c>
      <c r="F31376" s="2">
        <v>0.73425925925925928</v>
      </c>
      <c r="G31376" s="2"/>
      <c r="H31376">
        <v>1</v>
      </c>
    </row>
    <row r="31377" spans="1:8" x14ac:dyDescent="0.35">
      <c r="A31377">
        <v>147842</v>
      </c>
      <c r="B31377">
        <v>1</v>
      </c>
      <c r="C31377">
        <v>1</v>
      </c>
      <c r="D31377" t="s">
        <v>123</v>
      </c>
      <c r="E31377" s="2">
        <v>0.73611111111111116</v>
      </c>
      <c r="F31377" s="2">
        <v>0.73668981481481477</v>
      </c>
      <c r="G31377" s="2"/>
      <c r="H31377">
        <v>1</v>
      </c>
    </row>
    <row r="31378" spans="1:8" x14ac:dyDescent="0.35">
      <c r="A31378">
        <v>147842</v>
      </c>
      <c r="B31378">
        <v>1</v>
      </c>
      <c r="C31378">
        <v>1</v>
      </c>
      <c r="D31378" t="s">
        <v>21</v>
      </c>
      <c r="E31378" s="2">
        <v>0.73923611111111109</v>
      </c>
      <c r="F31378" s="2">
        <v>0.73981481481481481</v>
      </c>
      <c r="G31378" s="2"/>
      <c r="H31378" t="s">
        <v>114</v>
      </c>
    </row>
    <row r="31379" spans="1:8" x14ac:dyDescent="0.35">
      <c r="A31379">
        <v>147842</v>
      </c>
      <c r="B31379">
        <v>1</v>
      </c>
      <c r="C31379">
        <v>1</v>
      </c>
      <c r="D31379" t="s">
        <v>45</v>
      </c>
      <c r="E31379" s="2">
        <v>0.7416666666666667</v>
      </c>
      <c r="F31379" s="2">
        <v>0.74259259259259258</v>
      </c>
      <c r="G31379" s="2"/>
      <c r="H31379" t="s">
        <v>152</v>
      </c>
    </row>
    <row r="31380" spans="1:8" x14ac:dyDescent="0.35">
      <c r="A31380">
        <v>147842</v>
      </c>
      <c r="B31380">
        <v>1</v>
      </c>
      <c r="C31380">
        <v>1</v>
      </c>
      <c r="D31380" t="s">
        <v>24</v>
      </c>
      <c r="E31380" s="2">
        <v>0.74988425925925928</v>
      </c>
      <c r="F31380" s="2">
        <v>0.75057870370370372</v>
      </c>
      <c r="G31380" s="2"/>
      <c r="H31380" t="s">
        <v>152</v>
      </c>
    </row>
    <row r="31381" spans="1:8" x14ac:dyDescent="0.35">
      <c r="A31381">
        <v>147842</v>
      </c>
      <c r="B31381">
        <v>1</v>
      </c>
      <c r="C31381">
        <v>1</v>
      </c>
      <c r="D31381" t="s">
        <v>39</v>
      </c>
      <c r="E31381" s="2">
        <v>0.75613425925925926</v>
      </c>
      <c r="F31381" s="2">
        <v>0.7568287037037037</v>
      </c>
      <c r="G31381" s="2"/>
      <c r="H31381">
        <v>5</v>
      </c>
    </row>
    <row r="31382" spans="1:8" x14ac:dyDescent="0.35">
      <c r="A31382">
        <v>147842</v>
      </c>
      <c r="B31382">
        <v>1</v>
      </c>
      <c r="C31382">
        <v>1</v>
      </c>
      <c r="D31382" t="s">
        <v>108</v>
      </c>
      <c r="E31382" s="2">
        <v>0.75949074074074074</v>
      </c>
      <c r="F31382" s="2">
        <v>0.75995370370370374</v>
      </c>
      <c r="G31382" s="2"/>
      <c r="H31382">
        <v>1</v>
      </c>
    </row>
    <row r="31383" spans="1:8" x14ac:dyDescent="0.35">
      <c r="A31383">
        <v>147842</v>
      </c>
      <c r="B31383">
        <v>1</v>
      </c>
      <c r="C31383">
        <v>1</v>
      </c>
      <c r="D31383" t="s">
        <v>107</v>
      </c>
      <c r="E31383" s="2">
        <v>0.76157407407407407</v>
      </c>
      <c r="F31383" s="2">
        <v>0.76203703703703707</v>
      </c>
      <c r="G31383" s="2"/>
      <c r="H31383">
        <v>1</v>
      </c>
    </row>
    <row r="31384" spans="1:8" x14ac:dyDescent="0.35">
      <c r="A31384">
        <v>147842</v>
      </c>
      <c r="B31384">
        <v>1</v>
      </c>
      <c r="C31384">
        <v>1</v>
      </c>
      <c r="D31384" t="s">
        <v>106</v>
      </c>
      <c r="E31384" s="2">
        <v>0.7631944444444444</v>
      </c>
      <c r="F31384" s="2">
        <v>0.7636574074074074</v>
      </c>
      <c r="G31384" s="2"/>
      <c r="H31384">
        <v>1</v>
      </c>
    </row>
    <row r="31385" spans="1:8" x14ac:dyDescent="0.35">
      <c r="A31385">
        <v>147842</v>
      </c>
      <c r="B31385">
        <v>1</v>
      </c>
      <c r="C31385">
        <v>1</v>
      </c>
      <c r="D31385" t="s">
        <v>105</v>
      </c>
      <c r="E31385" s="2">
        <v>0.76539351851851856</v>
      </c>
      <c r="F31385" s="2">
        <v>0.76585648148148144</v>
      </c>
      <c r="G31385" s="2"/>
      <c r="H31385">
        <v>1</v>
      </c>
    </row>
    <row r="31386" spans="1:8" x14ac:dyDescent="0.35">
      <c r="A31386">
        <v>147842</v>
      </c>
      <c r="B31386">
        <v>1</v>
      </c>
      <c r="C31386">
        <v>1</v>
      </c>
      <c r="D31386" t="s">
        <v>104</v>
      </c>
      <c r="E31386" s="2">
        <v>0.7675925925925926</v>
      </c>
      <c r="F31386" s="2">
        <v>0.7680555555555556</v>
      </c>
      <c r="G31386" s="2"/>
      <c r="H31386">
        <v>1</v>
      </c>
    </row>
    <row r="31387" spans="1:8" x14ac:dyDescent="0.35">
      <c r="A31387">
        <v>147842</v>
      </c>
      <c r="B31387">
        <v>1</v>
      </c>
      <c r="C31387">
        <v>1</v>
      </c>
      <c r="D31387" t="s">
        <v>103</v>
      </c>
      <c r="E31387" s="2">
        <v>0.77048611111111109</v>
      </c>
      <c r="F31387" s="2">
        <v>0.77094907407407409</v>
      </c>
      <c r="G31387" s="2"/>
      <c r="H31387">
        <v>1</v>
      </c>
    </row>
    <row r="31388" spans="1:8" x14ac:dyDescent="0.35">
      <c r="A31388">
        <v>147842</v>
      </c>
      <c r="B31388">
        <v>1</v>
      </c>
      <c r="C31388">
        <v>1</v>
      </c>
      <c r="D31388" t="s">
        <v>102</v>
      </c>
      <c r="E31388" s="2">
        <v>0.77326388888888886</v>
      </c>
      <c r="F31388" s="2">
        <v>0.77372685185185186</v>
      </c>
      <c r="G31388" s="2"/>
      <c r="H31388">
        <v>1</v>
      </c>
    </row>
    <row r="31389" spans="1:8" x14ac:dyDescent="0.35">
      <c r="A31389">
        <v>147842</v>
      </c>
      <c r="B31389">
        <v>1</v>
      </c>
      <c r="C31389">
        <v>1</v>
      </c>
      <c r="D31389" t="s">
        <v>8</v>
      </c>
      <c r="E31389" s="2">
        <v>0.77719907407407407</v>
      </c>
      <c r="H31389">
        <v>1</v>
      </c>
    </row>
    <row r="31390" spans="1:8" x14ac:dyDescent="0.35">
      <c r="A31390">
        <v>145042</v>
      </c>
      <c r="B31390">
        <v>0</v>
      </c>
      <c r="C31390">
        <v>1</v>
      </c>
      <c r="D31390" t="s">
        <v>45</v>
      </c>
      <c r="F31390" s="2">
        <v>0.70486111111111116</v>
      </c>
      <c r="G31390" s="2"/>
      <c r="H31390" t="s">
        <v>110</v>
      </c>
    </row>
    <row r="31391" spans="1:8" x14ac:dyDescent="0.35">
      <c r="A31391">
        <v>145042</v>
      </c>
      <c r="B31391">
        <v>0</v>
      </c>
      <c r="C31391">
        <v>1</v>
      </c>
      <c r="D31391" t="s">
        <v>21</v>
      </c>
      <c r="E31391" s="2">
        <v>0.70671296296296293</v>
      </c>
      <c r="F31391" s="2">
        <v>0.70729166666666665</v>
      </c>
      <c r="G31391" s="2"/>
      <c r="H31391" t="s">
        <v>122</v>
      </c>
    </row>
    <row r="31392" spans="1:8" x14ac:dyDescent="0.35">
      <c r="A31392">
        <v>145042</v>
      </c>
      <c r="B31392">
        <v>0</v>
      </c>
      <c r="C31392">
        <v>1</v>
      </c>
      <c r="D31392" t="s">
        <v>123</v>
      </c>
      <c r="E31392" s="2">
        <v>0.70960648148148153</v>
      </c>
      <c r="F31392" s="2">
        <v>0.71018518518518514</v>
      </c>
      <c r="G31392" s="2"/>
      <c r="H31392">
        <v>2</v>
      </c>
    </row>
    <row r="31393" spans="1:8" x14ac:dyDescent="0.35">
      <c r="A31393">
        <v>145042</v>
      </c>
      <c r="B31393">
        <v>0</v>
      </c>
      <c r="C31393">
        <v>1</v>
      </c>
      <c r="D31393" t="s">
        <v>93</v>
      </c>
      <c r="E31393" s="2">
        <v>0.7119212962962963</v>
      </c>
      <c r="F31393" s="2">
        <v>0.7123842592592593</v>
      </c>
      <c r="G31393" s="2"/>
      <c r="H31393">
        <v>2</v>
      </c>
    </row>
    <row r="31394" spans="1:8" x14ac:dyDescent="0.35">
      <c r="A31394">
        <v>145042</v>
      </c>
      <c r="B31394">
        <v>0</v>
      </c>
      <c r="C31394">
        <v>1</v>
      </c>
      <c r="D31394" t="s">
        <v>9</v>
      </c>
      <c r="E31394" s="2">
        <v>0.71354166666666663</v>
      </c>
      <c r="F31394" s="2">
        <v>0.71400462962962963</v>
      </c>
      <c r="G31394" s="2"/>
      <c r="H31394">
        <v>2</v>
      </c>
    </row>
    <row r="31395" spans="1:8" x14ac:dyDescent="0.35">
      <c r="A31395">
        <v>145042</v>
      </c>
      <c r="B31395">
        <v>0</v>
      </c>
      <c r="C31395">
        <v>1</v>
      </c>
      <c r="D31395" t="s">
        <v>144</v>
      </c>
      <c r="E31395" s="2">
        <v>0.71516203703703707</v>
      </c>
      <c r="F31395" s="2">
        <v>0.71562499999999996</v>
      </c>
      <c r="G31395" s="2"/>
      <c r="H31395">
        <v>2</v>
      </c>
    </row>
    <row r="31396" spans="1:8" x14ac:dyDescent="0.35">
      <c r="A31396">
        <v>145042</v>
      </c>
      <c r="B31396">
        <v>0</v>
      </c>
      <c r="C31396">
        <v>1</v>
      </c>
      <c r="D31396" t="s">
        <v>59</v>
      </c>
      <c r="E31396" s="2">
        <v>0.71666666666666667</v>
      </c>
      <c r="F31396" s="2">
        <v>0.71712962962962967</v>
      </c>
      <c r="G31396" s="2"/>
      <c r="H31396">
        <v>2</v>
      </c>
    </row>
    <row r="31397" spans="1:8" x14ac:dyDescent="0.35">
      <c r="A31397">
        <v>145042</v>
      </c>
      <c r="B31397">
        <v>0</v>
      </c>
      <c r="C31397">
        <v>1</v>
      </c>
      <c r="D31397" t="s">
        <v>143</v>
      </c>
      <c r="E31397" s="2">
        <v>0.718287037037037</v>
      </c>
      <c r="F31397" s="2">
        <v>0.71898148148148144</v>
      </c>
      <c r="G31397" s="2"/>
      <c r="H31397">
        <v>2</v>
      </c>
    </row>
    <row r="31398" spans="1:8" x14ac:dyDescent="0.35">
      <c r="A31398">
        <v>145042</v>
      </c>
      <c r="B31398">
        <v>0</v>
      </c>
      <c r="C31398">
        <v>1</v>
      </c>
      <c r="D31398" t="s">
        <v>142</v>
      </c>
      <c r="E31398" s="2">
        <v>0.71967592592592589</v>
      </c>
      <c r="F31398" s="2">
        <v>0.72013888888888888</v>
      </c>
      <c r="G31398" s="2"/>
      <c r="H31398">
        <v>2</v>
      </c>
    </row>
    <row r="31399" spans="1:8" x14ac:dyDescent="0.35">
      <c r="A31399">
        <v>145042</v>
      </c>
      <c r="B31399">
        <v>0</v>
      </c>
      <c r="C31399">
        <v>1</v>
      </c>
      <c r="D31399" t="s">
        <v>46</v>
      </c>
      <c r="E31399" s="2">
        <v>0.72129629629629632</v>
      </c>
      <c r="F31399" s="2">
        <v>0.72175925925925921</v>
      </c>
      <c r="G31399" s="2"/>
      <c r="H31399">
        <v>2</v>
      </c>
    </row>
    <row r="31400" spans="1:8" x14ac:dyDescent="0.35">
      <c r="A31400">
        <v>145042</v>
      </c>
      <c r="B31400">
        <v>0</v>
      </c>
      <c r="C31400">
        <v>1</v>
      </c>
      <c r="D31400" t="s">
        <v>141</v>
      </c>
      <c r="E31400" s="2">
        <v>0.72256944444444449</v>
      </c>
      <c r="F31400" s="2">
        <v>0.72303240740740737</v>
      </c>
      <c r="G31400" s="2"/>
      <c r="H31400">
        <v>2</v>
      </c>
    </row>
    <row r="31401" spans="1:8" x14ac:dyDescent="0.35">
      <c r="A31401">
        <v>145042</v>
      </c>
      <c r="B31401">
        <v>0</v>
      </c>
      <c r="C31401">
        <v>1</v>
      </c>
      <c r="D31401" t="s">
        <v>140</v>
      </c>
      <c r="E31401" s="2">
        <v>0.72453703703703709</v>
      </c>
      <c r="F31401" s="2">
        <v>0.72523148148148153</v>
      </c>
      <c r="G31401" s="2"/>
      <c r="H31401">
        <v>2</v>
      </c>
    </row>
    <row r="31402" spans="1:8" x14ac:dyDescent="0.35">
      <c r="A31402">
        <v>145042</v>
      </c>
      <c r="B31402">
        <v>0</v>
      </c>
      <c r="C31402">
        <v>1</v>
      </c>
      <c r="D31402" t="s">
        <v>95</v>
      </c>
      <c r="E31402" s="2">
        <v>0.72662037037037042</v>
      </c>
      <c r="F31402" s="2">
        <v>0.72719907407407403</v>
      </c>
      <c r="G31402" s="2"/>
      <c r="H31402">
        <v>2</v>
      </c>
    </row>
    <row r="31403" spans="1:8" x14ac:dyDescent="0.35">
      <c r="A31403">
        <v>145042</v>
      </c>
      <c r="B31403">
        <v>0</v>
      </c>
      <c r="C31403">
        <v>1</v>
      </c>
      <c r="D31403" t="s">
        <v>72</v>
      </c>
      <c r="E31403" s="2">
        <v>0.72881944444444446</v>
      </c>
      <c r="F31403" s="2">
        <v>0.72939814814814818</v>
      </c>
      <c r="G31403" s="2"/>
      <c r="H31403">
        <v>2</v>
      </c>
    </row>
    <row r="31404" spans="1:8" x14ac:dyDescent="0.35">
      <c r="A31404">
        <v>145042</v>
      </c>
      <c r="B31404">
        <v>0</v>
      </c>
      <c r="C31404">
        <v>1</v>
      </c>
      <c r="D31404" t="s">
        <v>139</v>
      </c>
      <c r="E31404" s="2">
        <v>0.73101851851851851</v>
      </c>
      <c r="F31404" s="2">
        <v>0.73171296296296295</v>
      </c>
      <c r="G31404" s="2"/>
      <c r="H31404">
        <v>2</v>
      </c>
    </row>
    <row r="31405" spans="1:8" x14ac:dyDescent="0.35">
      <c r="A31405">
        <v>145042</v>
      </c>
      <c r="B31405">
        <v>0</v>
      </c>
      <c r="C31405">
        <v>1</v>
      </c>
      <c r="D31405" t="s">
        <v>138</v>
      </c>
      <c r="E31405" s="2">
        <v>0.73368055555555556</v>
      </c>
      <c r="F31405" s="2">
        <v>0.73414351851851856</v>
      </c>
      <c r="G31405" s="2"/>
      <c r="H31405">
        <v>2</v>
      </c>
    </row>
    <row r="31406" spans="1:8" x14ac:dyDescent="0.35">
      <c r="A31406">
        <v>145042</v>
      </c>
      <c r="B31406">
        <v>0</v>
      </c>
      <c r="C31406">
        <v>1</v>
      </c>
      <c r="D31406" t="s">
        <v>137</v>
      </c>
      <c r="E31406" s="2">
        <v>0.73541666666666672</v>
      </c>
      <c r="F31406" s="2">
        <v>0.73587962962962961</v>
      </c>
      <c r="G31406" s="2"/>
      <c r="H31406">
        <v>2</v>
      </c>
    </row>
    <row r="31407" spans="1:8" x14ac:dyDescent="0.35">
      <c r="A31407">
        <v>145042</v>
      </c>
      <c r="B31407">
        <v>0</v>
      </c>
      <c r="C31407">
        <v>1</v>
      </c>
      <c r="D31407" t="s">
        <v>136</v>
      </c>
      <c r="E31407" s="2">
        <v>0.73750000000000004</v>
      </c>
      <c r="F31407" s="2">
        <v>0.73796296296296293</v>
      </c>
      <c r="G31407" s="2"/>
      <c r="H31407">
        <v>2</v>
      </c>
    </row>
    <row r="31408" spans="1:8" x14ac:dyDescent="0.35">
      <c r="A31408">
        <v>145042</v>
      </c>
      <c r="B31408">
        <v>0</v>
      </c>
      <c r="C31408">
        <v>1</v>
      </c>
      <c r="D31408" t="s">
        <v>135</v>
      </c>
      <c r="E31408" s="2">
        <v>0.73935185185185182</v>
      </c>
      <c r="F31408" s="2">
        <v>0.73981481481481481</v>
      </c>
      <c r="G31408" s="2"/>
      <c r="H31408">
        <v>2</v>
      </c>
    </row>
    <row r="31409" spans="1:8" x14ac:dyDescent="0.35">
      <c r="A31409">
        <v>145042</v>
      </c>
      <c r="B31409">
        <v>1</v>
      </c>
      <c r="C31409">
        <v>1</v>
      </c>
      <c r="D31409" t="s">
        <v>38</v>
      </c>
      <c r="E31409" s="2">
        <v>0.74189814814814814</v>
      </c>
      <c r="F31409" s="2">
        <v>0.74259259259259258</v>
      </c>
      <c r="G31409" s="2"/>
      <c r="H31409" t="s">
        <v>172</v>
      </c>
    </row>
    <row r="31410" spans="1:8" x14ac:dyDescent="0.35">
      <c r="A31410">
        <v>145042</v>
      </c>
      <c r="B31410">
        <v>1</v>
      </c>
      <c r="C31410">
        <v>1</v>
      </c>
      <c r="D31410" t="s">
        <v>133</v>
      </c>
      <c r="E31410" s="2">
        <v>0.74409722222222219</v>
      </c>
      <c r="F31410" s="2">
        <v>0.74456018518518519</v>
      </c>
      <c r="G31410" s="2"/>
      <c r="H31410">
        <v>1</v>
      </c>
    </row>
    <row r="31411" spans="1:8" x14ac:dyDescent="0.35">
      <c r="A31411">
        <v>145042</v>
      </c>
      <c r="B31411">
        <v>1</v>
      </c>
      <c r="C31411">
        <v>1</v>
      </c>
      <c r="D31411" t="s">
        <v>132</v>
      </c>
      <c r="E31411" s="2">
        <v>0.74629629629629635</v>
      </c>
      <c r="F31411" s="2">
        <v>0.74675925925925923</v>
      </c>
      <c r="G31411" s="2"/>
      <c r="H31411">
        <v>1</v>
      </c>
    </row>
    <row r="31412" spans="1:8" x14ac:dyDescent="0.35">
      <c r="A31412">
        <v>145042</v>
      </c>
      <c r="B31412">
        <v>1</v>
      </c>
      <c r="C31412">
        <v>1</v>
      </c>
      <c r="D31412" t="s">
        <v>31</v>
      </c>
      <c r="E31412" s="2">
        <v>0.74930555555555556</v>
      </c>
      <c r="H31412" t="s">
        <v>131</v>
      </c>
    </row>
    <row r="31413" spans="1:8" x14ac:dyDescent="0.35">
      <c r="A31413">
        <v>147243</v>
      </c>
      <c r="B31413">
        <v>0</v>
      </c>
      <c r="C31413">
        <v>1</v>
      </c>
      <c r="D31413" t="s">
        <v>23</v>
      </c>
      <c r="F31413" s="2">
        <v>0.70486111111111116</v>
      </c>
      <c r="G31413" s="2"/>
      <c r="H31413">
        <v>1</v>
      </c>
    </row>
    <row r="31414" spans="1:8" x14ac:dyDescent="0.35">
      <c r="A31414">
        <v>147243</v>
      </c>
      <c r="B31414">
        <v>0</v>
      </c>
      <c r="C31414">
        <v>1</v>
      </c>
      <c r="D31414" t="s">
        <v>145</v>
      </c>
      <c r="E31414" s="2">
        <v>0.70694444444444449</v>
      </c>
      <c r="F31414" s="2">
        <v>0.70740740740740737</v>
      </c>
      <c r="G31414" s="2"/>
      <c r="H31414">
        <v>1</v>
      </c>
    </row>
    <row r="31415" spans="1:8" x14ac:dyDescent="0.35">
      <c r="A31415">
        <v>147243</v>
      </c>
      <c r="B31415">
        <v>0</v>
      </c>
      <c r="C31415">
        <v>1</v>
      </c>
      <c r="D31415" t="s">
        <v>146</v>
      </c>
      <c r="E31415" s="2">
        <v>0.70937499999999998</v>
      </c>
      <c r="F31415" s="2">
        <v>0.70983796296296298</v>
      </c>
      <c r="G31415" s="2"/>
      <c r="H31415" t="s">
        <v>147</v>
      </c>
    </row>
    <row r="31416" spans="1:8" x14ac:dyDescent="0.35">
      <c r="A31416">
        <v>147243</v>
      </c>
      <c r="B31416">
        <v>0</v>
      </c>
      <c r="C31416">
        <v>1</v>
      </c>
      <c r="D31416" t="s">
        <v>19</v>
      </c>
      <c r="E31416" s="2">
        <v>0.7114583333333333</v>
      </c>
      <c r="F31416" s="2">
        <v>0.7119212962962963</v>
      </c>
      <c r="G31416" s="2"/>
      <c r="H31416">
        <v>1</v>
      </c>
    </row>
    <row r="31417" spans="1:8" x14ac:dyDescent="0.35">
      <c r="A31417">
        <v>147243</v>
      </c>
      <c r="B31417">
        <v>0</v>
      </c>
      <c r="C31417">
        <v>1</v>
      </c>
      <c r="D31417" t="s">
        <v>148</v>
      </c>
      <c r="E31417" s="2">
        <v>0.71504629629629635</v>
      </c>
      <c r="F31417" s="2">
        <v>0.71550925925925923</v>
      </c>
      <c r="G31417" s="2"/>
      <c r="H31417">
        <v>1</v>
      </c>
    </row>
    <row r="31418" spans="1:8" x14ac:dyDescent="0.35">
      <c r="A31418">
        <v>147243</v>
      </c>
      <c r="B31418">
        <v>0</v>
      </c>
      <c r="C31418">
        <v>1</v>
      </c>
      <c r="D31418" t="s">
        <v>149</v>
      </c>
      <c r="E31418" s="2">
        <v>0.71712962962962967</v>
      </c>
      <c r="F31418" s="2">
        <v>0.71770833333333328</v>
      </c>
      <c r="G31418" s="2"/>
      <c r="H31418">
        <v>1</v>
      </c>
    </row>
    <row r="31419" spans="1:8" x14ac:dyDescent="0.35">
      <c r="A31419">
        <v>147243</v>
      </c>
      <c r="B31419">
        <v>0</v>
      </c>
      <c r="C31419">
        <v>1</v>
      </c>
      <c r="D31419" t="s">
        <v>150</v>
      </c>
      <c r="E31419" s="2">
        <v>0.719212962962963</v>
      </c>
      <c r="F31419" s="2">
        <v>0.71990740740740744</v>
      </c>
      <c r="G31419" s="2"/>
      <c r="H31419">
        <v>1</v>
      </c>
    </row>
    <row r="31420" spans="1:8" x14ac:dyDescent="0.35">
      <c r="A31420">
        <v>147243</v>
      </c>
      <c r="B31420">
        <v>0</v>
      </c>
      <c r="C31420">
        <v>1</v>
      </c>
      <c r="D31420" t="s">
        <v>151</v>
      </c>
      <c r="E31420" s="2">
        <v>0.72094907407407405</v>
      </c>
      <c r="F31420" s="2">
        <v>0.72175925925925921</v>
      </c>
      <c r="G31420" s="2"/>
      <c r="H31420">
        <v>1</v>
      </c>
    </row>
    <row r="31421" spans="1:8" x14ac:dyDescent="0.35">
      <c r="A31421">
        <v>147243</v>
      </c>
      <c r="B31421">
        <v>0</v>
      </c>
      <c r="C31421">
        <v>1</v>
      </c>
      <c r="D31421" t="s">
        <v>90</v>
      </c>
      <c r="E31421" s="2">
        <v>0.72291666666666665</v>
      </c>
      <c r="F31421" s="2">
        <v>0.72361111111111109</v>
      </c>
      <c r="G31421" s="2"/>
      <c r="H31421">
        <v>1</v>
      </c>
    </row>
    <row r="31422" spans="1:8" x14ac:dyDescent="0.35">
      <c r="A31422">
        <v>147243</v>
      </c>
      <c r="B31422">
        <v>0</v>
      </c>
      <c r="C31422">
        <v>1</v>
      </c>
      <c r="D31422" t="s">
        <v>59</v>
      </c>
      <c r="E31422" s="2">
        <v>0.72523148148148153</v>
      </c>
      <c r="F31422" s="2">
        <v>0.72569444444444442</v>
      </c>
      <c r="G31422" s="2"/>
      <c r="H31422">
        <v>1</v>
      </c>
    </row>
    <row r="31423" spans="1:8" x14ac:dyDescent="0.35">
      <c r="A31423">
        <v>147243</v>
      </c>
      <c r="B31423">
        <v>0</v>
      </c>
      <c r="C31423">
        <v>1</v>
      </c>
      <c r="D31423" t="s">
        <v>144</v>
      </c>
      <c r="E31423" s="2">
        <v>0.72685185185185186</v>
      </c>
      <c r="F31423" s="2">
        <v>0.72731481481481486</v>
      </c>
      <c r="G31423" s="2"/>
      <c r="H31423">
        <v>1</v>
      </c>
    </row>
    <row r="31424" spans="1:8" x14ac:dyDescent="0.35">
      <c r="A31424">
        <v>147243</v>
      </c>
      <c r="B31424">
        <v>0</v>
      </c>
      <c r="C31424">
        <v>1</v>
      </c>
      <c r="D31424" t="s">
        <v>9</v>
      </c>
      <c r="E31424" s="2">
        <v>0.72847222222222219</v>
      </c>
      <c r="F31424" s="2">
        <v>0.72893518518518519</v>
      </c>
      <c r="G31424" s="2"/>
      <c r="H31424">
        <v>1</v>
      </c>
    </row>
    <row r="31425" spans="1:8" x14ac:dyDescent="0.35">
      <c r="A31425">
        <v>147243</v>
      </c>
      <c r="B31425">
        <v>0</v>
      </c>
      <c r="C31425">
        <v>1</v>
      </c>
      <c r="D31425" t="s">
        <v>93</v>
      </c>
      <c r="E31425" s="2">
        <v>0.73009259259259263</v>
      </c>
      <c r="F31425" s="2">
        <v>0.73055555555555551</v>
      </c>
      <c r="G31425" s="2"/>
      <c r="H31425">
        <v>1</v>
      </c>
    </row>
    <row r="31426" spans="1:8" x14ac:dyDescent="0.35">
      <c r="A31426">
        <v>147243</v>
      </c>
      <c r="B31426">
        <v>0</v>
      </c>
      <c r="C31426">
        <v>1</v>
      </c>
      <c r="D31426" t="s">
        <v>123</v>
      </c>
      <c r="E31426" s="2">
        <v>0.73229166666666667</v>
      </c>
      <c r="F31426" s="2">
        <v>0.73287037037037039</v>
      </c>
      <c r="G31426" s="2"/>
      <c r="H31426">
        <v>1</v>
      </c>
    </row>
    <row r="31427" spans="1:8" x14ac:dyDescent="0.35">
      <c r="A31427">
        <v>147243</v>
      </c>
      <c r="B31427">
        <v>0</v>
      </c>
      <c r="C31427">
        <v>1</v>
      </c>
      <c r="D31427" t="s">
        <v>21</v>
      </c>
      <c r="E31427" s="2">
        <v>0.73541666666666672</v>
      </c>
      <c r="F31427" s="2">
        <v>0.73599537037037033</v>
      </c>
      <c r="G31427" s="2"/>
      <c r="H31427" t="s">
        <v>114</v>
      </c>
    </row>
    <row r="31428" spans="1:8" x14ac:dyDescent="0.35">
      <c r="A31428">
        <v>147243</v>
      </c>
      <c r="B31428">
        <v>0</v>
      </c>
      <c r="C31428">
        <v>1</v>
      </c>
      <c r="D31428" t="s">
        <v>45</v>
      </c>
      <c r="E31428" s="2">
        <v>0.73796296296296293</v>
      </c>
      <c r="F31428" s="2">
        <v>0.73888888888888893</v>
      </c>
      <c r="G31428" s="2"/>
      <c r="H31428" t="s">
        <v>152</v>
      </c>
    </row>
    <row r="31429" spans="1:8" x14ac:dyDescent="0.35">
      <c r="A31429">
        <v>147243</v>
      </c>
      <c r="B31429">
        <v>0</v>
      </c>
      <c r="C31429">
        <v>1</v>
      </c>
      <c r="D31429" t="s">
        <v>126</v>
      </c>
      <c r="E31429" s="2">
        <v>0.74351851851851847</v>
      </c>
      <c r="F31429" s="2">
        <v>0.74456018518518519</v>
      </c>
      <c r="G31429" s="2"/>
      <c r="H31429" t="s">
        <v>152</v>
      </c>
    </row>
    <row r="31430" spans="1:8" x14ac:dyDescent="0.35">
      <c r="A31430">
        <v>147243</v>
      </c>
      <c r="B31430">
        <v>0</v>
      </c>
      <c r="C31430">
        <v>1</v>
      </c>
      <c r="D31430" t="s">
        <v>153</v>
      </c>
      <c r="E31430" s="2">
        <v>0.7475694444444444</v>
      </c>
      <c r="F31430" s="2">
        <v>0.7480324074074074</v>
      </c>
      <c r="G31430" s="2"/>
      <c r="H31430" t="s">
        <v>152</v>
      </c>
    </row>
    <row r="31431" spans="1:8" x14ac:dyDescent="0.35">
      <c r="A31431">
        <v>147243</v>
      </c>
      <c r="B31431">
        <v>0</v>
      </c>
      <c r="C31431">
        <v>1</v>
      </c>
      <c r="D31431" t="s">
        <v>154</v>
      </c>
      <c r="E31431" s="2">
        <v>0.74988425925925928</v>
      </c>
      <c r="F31431" s="2">
        <v>0.75034722222222228</v>
      </c>
      <c r="G31431" s="2"/>
      <c r="H31431" t="s">
        <v>152</v>
      </c>
    </row>
    <row r="31432" spans="1:8" x14ac:dyDescent="0.35">
      <c r="A31432">
        <v>147243</v>
      </c>
      <c r="B31432">
        <v>0</v>
      </c>
      <c r="C31432">
        <v>1</v>
      </c>
      <c r="D31432" t="s">
        <v>155</v>
      </c>
      <c r="E31432" s="2">
        <v>0.75173611111111116</v>
      </c>
      <c r="F31432" s="2">
        <v>0.75219907407407405</v>
      </c>
      <c r="G31432" s="2"/>
      <c r="H31432" t="s">
        <v>152</v>
      </c>
    </row>
    <row r="31433" spans="1:8" x14ac:dyDescent="0.35">
      <c r="A31433">
        <v>147243</v>
      </c>
      <c r="B31433">
        <v>0</v>
      </c>
      <c r="C31433">
        <v>1</v>
      </c>
      <c r="D31433" t="s">
        <v>24</v>
      </c>
      <c r="E31433" s="2">
        <v>0.75497685185185182</v>
      </c>
      <c r="H31433">
        <v>7</v>
      </c>
    </row>
    <row r="31434" spans="1:8" x14ac:dyDescent="0.35">
      <c r="A31434">
        <v>148450</v>
      </c>
      <c r="B31434">
        <v>0</v>
      </c>
      <c r="C31434">
        <v>1</v>
      </c>
      <c r="D31434" t="s">
        <v>6</v>
      </c>
      <c r="F31434" s="2">
        <v>0.70613425925925921</v>
      </c>
      <c r="G31434" s="2"/>
      <c r="H31434" t="s">
        <v>115</v>
      </c>
    </row>
    <row r="31435" spans="1:8" x14ac:dyDescent="0.35">
      <c r="A31435">
        <v>148450</v>
      </c>
      <c r="B31435">
        <v>0</v>
      </c>
      <c r="C31435">
        <v>1</v>
      </c>
      <c r="D31435" t="s">
        <v>116</v>
      </c>
      <c r="E31435" s="2">
        <v>0.70891203703703709</v>
      </c>
      <c r="F31435" s="2">
        <v>0.70937499999999998</v>
      </c>
      <c r="G31435" s="2"/>
      <c r="H31435" t="s">
        <v>110</v>
      </c>
    </row>
    <row r="31436" spans="1:8" x14ac:dyDescent="0.35">
      <c r="A31436">
        <v>148450</v>
      </c>
      <c r="B31436">
        <v>0</v>
      </c>
      <c r="C31436">
        <v>1</v>
      </c>
      <c r="D31436" t="s">
        <v>117</v>
      </c>
      <c r="E31436" s="2">
        <v>0.71342592592592591</v>
      </c>
      <c r="F31436" s="2">
        <v>0.71388888888888891</v>
      </c>
      <c r="G31436" s="2"/>
      <c r="H31436" t="s">
        <v>110</v>
      </c>
    </row>
    <row r="31437" spans="1:8" x14ac:dyDescent="0.35">
      <c r="A31437">
        <v>148450</v>
      </c>
      <c r="B31437">
        <v>0</v>
      </c>
      <c r="C31437">
        <v>1</v>
      </c>
      <c r="D31437" t="s">
        <v>118</v>
      </c>
      <c r="E31437" s="2">
        <v>0.71574074074074079</v>
      </c>
      <c r="F31437" s="2">
        <v>0.71620370370370368</v>
      </c>
      <c r="G31437" s="2"/>
      <c r="H31437" t="s">
        <v>110</v>
      </c>
    </row>
    <row r="31438" spans="1:8" x14ac:dyDescent="0.35">
      <c r="A31438">
        <v>148450</v>
      </c>
      <c r="B31438">
        <v>0</v>
      </c>
      <c r="C31438">
        <v>1</v>
      </c>
      <c r="D31438" t="s">
        <v>119</v>
      </c>
      <c r="E31438" s="2">
        <v>0.71840277777777772</v>
      </c>
      <c r="F31438" s="2">
        <v>0.71886574074074072</v>
      </c>
      <c r="G31438" s="2"/>
      <c r="H31438" t="s">
        <v>110</v>
      </c>
    </row>
    <row r="31439" spans="1:8" x14ac:dyDescent="0.35">
      <c r="A31439">
        <v>148450</v>
      </c>
      <c r="B31439">
        <v>0</v>
      </c>
      <c r="C31439">
        <v>1</v>
      </c>
      <c r="D31439" t="s">
        <v>120</v>
      </c>
      <c r="E31439" s="2">
        <v>0.72083333333333333</v>
      </c>
      <c r="F31439" s="2">
        <v>0.72129629629629632</v>
      </c>
      <c r="G31439" s="2"/>
      <c r="H31439" t="s">
        <v>110</v>
      </c>
    </row>
    <row r="31440" spans="1:8" x14ac:dyDescent="0.35">
      <c r="A31440">
        <v>148450</v>
      </c>
      <c r="B31440">
        <v>0</v>
      </c>
      <c r="C31440">
        <v>1</v>
      </c>
      <c r="D31440" t="s">
        <v>121</v>
      </c>
      <c r="E31440" s="2">
        <v>0.72372685185185182</v>
      </c>
      <c r="F31440" s="2">
        <v>0.72418981481481481</v>
      </c>
      <c r="G31440" s="2"/>
      <c r="H31440" t="s">
        <v>110</v>
      </c>
    </row>
    <row r="31441" spans="1:8" x14ac:dyDescent="0.35">
      <c r="A31441">
        <v>148450</v>
      </c>
      <c r="B31441">
        <v>0</v>
      </c>
      <c r="C31441">
        <v>1</v>
      </c>
      <c r="D31441" t="s">
        <v>39</v>
      </c>
      <c r="E31441" s="2">
        <v>0.7270833333333333</v>
      </c>
      <c r="F31441" s="2">
        <v>0.72777777777777775</v>
      </c>
      <c r="G31441" s="2"/>
      <c r="H31441" t="s">
        <v>110</v>
      </c>
    </row>
    <row r="31442" spans="1:8" x14ac:dyDescent="0.35">
      <c r="A31442">
        <v>148450</v>
      </c>
      <c r="B31442">
        <v>0</v>
      </c>
      <c r="C31442">
        <v>1</v>
      </c>
      <c r="D31442" t="s">
        <v>109</v>
      </c>
      <c r="E31442" s="2">
        <v>0.73009259259259263</v>
      </c>
      <c r="F31442" s="2">
        <v>0.73055555555555551</v>
      </c>
      <c r="G31442" s="2"/>
      <c r="H31442" t="s">
        <v>110</v>
      </c>
    </row>
    <row r="31443" spans="1:8" x14ac:dyDescent="0.35">
      <c r="A31443">
        <v>148450</v>
      </c>
      <c r="B31443">
        <v>0</v>
      </c>
      <c r="C31443">
        <v>1</v>
      </c>
      <c r="D31443" t="s">
        <v>111</v>
      </c>
      <c r="E31443" s="2">
        <v>0.73206018518518523</v>
      </c>
      <c r="F31443" s="2">
        <v>0.73252314814814812</v>
      </c>
      <c r="G31443" s="2"/>
      <c r="H31443" t="s">
        <v>110</v>
      </c>
    </row>
    <row r="31444" spans="1:8" x14ac:dyDescent="0.35">
      <c r="A31444">
        <v>148450</v>
      </c>
      <c r="B31444">
        <v>0</v>
      </c>
      <c r="C31444">
        <v>1</v>
      </c>
      <c r="D31444" t="s">
        <v>112</v>
      </c>
      <c r="E31444" s="2">
        <v>0.73414351851851856</v>
      </c>
      <c r="F31444" s="2">
        <v>0.73472222222222228</v>
      </c>
      <c r="G31444" s="2"/>
      <c r="H31444" t="s">
        <v>110</v>
      </c>
    </row>
    <row r="31445" spans="1:8" x14ac:dyDescent="0.35">
      <c r="A31445">
        <v>148450</v>
      </c>
      <c r="B31445">
        <v>0</v>
      </c>
      <c r="C31445">
        <v>1</v>
      </c>
      <c r="D31445" t="s">
        <v>113</v>
      </c>
      <c r="E31445" s="2">
        <v>0.73599537037037033</v>
      </c>
      <c r="F31445" s="2">
        <v>0.73657407407407405</v>
      </c>
      <c r="G31445" s="2"/>
      <c r="H31445" t="s">
        <v>110</v>
      </c>
    </row>
    <row r="31446" spans="1:8" x14ac:dyDescent="0.35">
      <c r="A31446">
        <v>148450</v>
      </c>
      <c r="B31446">
        <v>0</v>
      </c>
      <c r="C31446">
        <v>1</v>
      </c>
      <c r="D31446" t="s">
        <v>24</v>
      </c>
      <c r="E31446" s="2">
        <v>0.73831018518518521</v>
      </c>
      <c r="F31446" s="2">
        <v>0.73923611111111109</v>
      </c>
      <c r="G31446" s="2"/>
      <c r="H31446" t="s">
        <v>110</v>
      </c>
    </row>
    <row r="31447" spans="1:8" x14ac:dyDescent="0.35">
      <c r="A31447">
        <v>148450</v>
      </c>
      <c r="B31447">
        <v>0</v>
      </c>
      <c r="C31447">
        <v>1</v>
      </c>
      <c r="D31447" t="s">
        <v>45</v>
      </c>
      <c r="E31447" s="2">
        <v>0.74733796296296295</v>
      </c>
      <c r="F31447" s="2">
        <v>0.74837962962962967</v>
      </c>
      <c r="G31447" s="2"/>
      <c r="H31447" t="s">
        <v>110</v>
      </c>
    </row>
    <row r="31448" spans="1:8" x14ac:dyDescent="0.35">
      <c r="A31448">
        <v>148450</v>
      </c>
      <c r="B31448">
        <v>0</v>
      </c>
      <c r="C31448">
        <v>1</v>
      </c>
      <c r="D31448" t="s">
        <v>21</v>
      </c>
      <c r="E31448" s="2">
        <v>0.75023148148148144</v>
      </c>
      <c r="F31448" s="2">
        <v>0.75081018518518516</v>
      </c>
      <c r="G31448" s="2"/>
      <c r="H31448" t="s">
        <v>122</v>
      </c>
    </row>
    <row r="31449" spans="1:8" x14ac:dyDescent="0.35">
      <c r="A31449">
        <v>148450</v>
      </c>
      <c r="B31449">
        <v>0</v>
      </c>
      <c r="C31449">
        <v>1</v>
      </c>
      <c r="D31449" t="s">
        <v>123</v>
      </c>
      <c r="E31449" s="2">
        <v>0.75324074074074077</v>
      </c>
      <c r="F31449" s="2">
        <v>0.75381944444444449</v>
      </c>
      <c r="G31449" s="2"/>
      <c r="H31449">
        <v>2</v>
      </c>
    </row>
    <row r="31450" spans="1:8" x14ac:dyDescent="0.35">
      <c r="A31450">
        <v>148450</v>
      </c>
      <c r="B31450">
        <v>0</v>
      </c>
      <c r="C31450">
        <v>1</v>
      </c>
      <c r="D31450" t="s">
        <v>93</v>
      </c>
      <c r="E31450" s="2">
        <v>0.75555555555555554</v>
      </c>
      <c r="F31450" s="2">
        <v>0.75601851851851853</v>
      </c>
      <c r="G31450" s="2"/>
      <c r="H31450">
        <v>2</v>
      </c>
    </row>
    <row r="31451" spans="1:8" x14ac:dyDescent="0.35">
      <c r="A31451">
        <v>148450</v>
      </c>
      <c r="B31451">
        <v>0</v>
      </c>
      <c r="C31451">
        <v>1</v>
      </c>
      <c r="D31451" t="s">
        <v>9</v>
      </c>
      <c r="E31451" s="2">
        <v>0.7572916666666667</v>
      </c>
      <c r="F31451" s="2">
        <v>0.75775462962962958</v>
      </c>
      <c r="G31451" s="2"/>
      <c r="H31451">
        <v>2</v>
      </c>
    </row>
    <row r="31452" spans="1:8" x14ac:dyDescent="0.35">
      <c r="A31452">
        <v>148450</v>
      </c>
      <c r="B31452">
        <v>0</v>
      </c>
      <c r="C31452">
        <v>1</v>
      </c>
      <c r="D31452" t="s">
        <v>144</v>
      </c>
      <c r="E31452" s="2">
        <v>0.7587962962962963</v>
      </c>
      <c r="F31452" s="2">
        <v>0.7592592592592593</v>
      </c>
      <c r="G31452" s="2"/>
      <c r="H31452">
        <v>2</v>
      </c>
    </row>
    <row r="31453" spans="1:8" x14ac:dyDescent="0.35">
      <c r="A31453">
        <v>148450</v>
      </c>
      <c r="B31453">
        <v>0</v>
      </c>
      <c r="C31453">
        <v>1</v>
      </c>
      <c r="D31453" t="s">
        <v>59</v>
      </c>
      <c r="E31453" s="2">
        <v>0.76030092592592591</v>
      </c>
      <c r="F31453" s="2">
        <v>0.76076388888888891</v>
      </c>
      <c r="G31453" s="2"/>
      <c r="H31453">
        <v>2</v>
      </c>
    </row>
    <row r="31454" spans="1:8" x14ac:dyDescent="0.35">
      <c r="A31454">
        <v>148450</v>
      </c>
      <c r="B31454">
        <v>0</v>
      </c>
      <c r="C31454">
        <v>1</v>
      </c>
      <c r="D31454" t="s">
        <v>90</v>
      </c>
      <c r="E31454" s="2">
        <v>0.76215277777777779</v>
      </c>
      <c r="F31454" s="2">
        <v>0.76284722222222223</v>
      </c>
      <c r="G31454" s="2"/>
      <c r="H31454">
        <v>2</v>
      </c>
    </row>
    <row r="31455" spans="1:8" x14ac:dyDescent="0.35">
      <c r="A31455">
        <v>148450</v>
      </c>
      <c r="B31455">
        <v>0</v>
      </c>
      <c r="C31455">
        <v>1</v>
      </c>
      <c r="D31455" t="s">
        <v>151</v>
      </c>
      <c r="E31455" s="2">
        <v>0.76412037037037039</v>
      </c>
      <c r="F31455" s="2">
        <v>0.76458333333333328</v>
      </c>
      <c r="G31455" s="2"/>
      <c r="H31455">
        <v>2</v>
      </c>
    </row>
    <row r="31456" spans="1:8" x14ac:dyDescent="0.35">
      <c r="A31456">
        <v>148450</v>
      </c>
      <c r="B31456">
        <v>0</v>
      </c>
      <c r="C31456">
        <v>1</v>
      </c>
      <c r="D31456" t="s">
        <v>150</v>
      </c>
      <c r="E31456" s="2">
        <v>0.76585648148148144</v>
      </c>
      <c r="F31456" s="2">
        <v>0.76655092592592589</v>
      </c>
      <c r="G31456" s="2"/>
      <c r="H31456">
        <v>2</v>
      </c>
    </row>
    <row r="31457" spans="1:8" x14ac:dyDescent="0.35">
      <c r="A31457">
        <v>148450</v>
      </c>
      <c r="B31457">
        <v>0</v>
      </c>
      <c r="C31457">
        <v>1</v>
      </c>
      <c r="D31457" t="s">
        <v>149</v>
      </c>
      <c r="E31457" s="2">
        <v>0.7680555555555556</v>
      </c>
      <c r="F31457" s="2">
        <v>0.76863425925925921</v>
      </c>
      <c r="G31457" s="2"/>
      <c r="H31457">
        <v>2</v>
      </c>
    </row>
    <row r="31458" spans="1:8" x14ac:dyDescent="0.35">
      <c r="A31458">
        <v>148450</v>
      </c>
      <c r="B31458">
        <v>0</v>
      </c>
      <c r="C31458">
        <v>1</v>
      </c>
      <c r="D31458" t="s">
        <v>148</v>
      </c>
      <c r="E31458" s="2">
        <v>0.77037037037037037</v>
      </c>
      <c r="F31458" s="2">
        <v>0.77083333333333337</v>
      </c>
      <c r="G31458" s="2"/>
      <c r="H31458">
        <v>2</v>
      </c>
    </row>
    <row r="31459" spans="1:8" x14ac:dyDescent="0.35">
      <c r="A31459">
        <v>148450</v>
      </c>
      <c r="B31459">
        <v>0</v>
      </c>
      <c r="C31459">
        <v>1</v>
      </c>
      <c r="D31459" t="s">
        <v>19</v>
      </c>
      <c r="E31459" s="2">
        <v>0.77384259259259258</v>
      </c>
      <c r="F31459" s="2">
        <v>0.77430555555555558</v>
      </c>
      <c r="G31459" s="2"/>
      <c r="H31459">
        <v>2</v>
      </c>
    </row>
    <row r="31460" spans="1:8" x14ac:dyDescent="0.35">
      <c r="A31460">
        <v>148450</v>
      </c>
      <c r="B31460">
        <v>0</v>
      </c>
      <c r="C31460">
        <v>1</v>
      </c>
      <c r="D31460" t="s">
        <v>146</v>
      </c>
      <c r="E31460" s="2">
        <v>0.77534722222222219</v>
      </c>
      <c r="F31460" s="2">
        <v>0.77581018518518519</v>
      </c>
      <c r="G31460" s="2"/>
      <c r="H31460" t="s">
        <v>159</v>
      </c>
    </row>
    <row r="31461" spans="1:8" x14ac:dyDescent="0.35">
      <c r="A31461">
        <v>148450</v>
      </c>
      <c r="B31461">
        <v>0</v>
      </c>
      <c r="C31461">
        <v>1</v>
      </c>
      <c r="D31461" t="s">
        <v>13</v>
      </c>
      <c r="E31461" s="2">
        <v>0.77893518518518523</v>
      </c>
      <c r="F31461" s="2">
        <v>0.77962962962962967</v>
      </c>
      <c r="G31461" s="2"/>
      <c r="H31461" t="s">
        <v>152</v>
      </c>
    </row>
    <row r="31462" spans="1:8" x14ac:dyDescent="0.35">
      <c r="A31462">
        <v>148450</v>
      </c>
      <c r="B31462">
        <v>1</v>
      </c>
      <c r="C31462">
        <v>1</v>
      </c>
      <c r="D31462" t="s">
        <v>160</v>
      </c>
      <c r="E31462" s="2">
        <v>0.78263888888888888</v>
      </c>
      <c r="F31462" s="2">
        <v>0.78310185185185188</v>
      </c>
      <c r="G31462" s="2"/>
      <c r="H31462" t="s">
        <v>152</v>
      </c>
    </row>
    <row r="31463" spans="1:8" x14ac:dyDescent="0.35">
      <c r="A31463">
        <v>148450</v>
      </c>
      <c r="B31463">
        <v>1</v>
      </c>
      <c r="C31463">
        <v>1</v>
      </c>
      <c r="D31463" t="s">
        <v>11</v>
      </c>
      <c r="E31463" s="2">
        <v>0.7856481481481481</v>
      </c>
      <c r="H31463" t="s">
        <v>161</v>
      </c>
    </row>
    <row r="31464" spans="1:8" x14ac:dyDescent="0.35">
      <c r="A31464">
        <v>147548</v>
      </c>
      <c r="B31464">
        <v>0</v>
      </c>
      <c r="C31464">
        <v>1</v>
      </c>
      <c r="D31464" t="s">
        <v>16</v>
      </c>
      <c r="F31464" s="2">
        <v>0.7075231481481481</v>
      </c>
      <c r="G31464" s="2"/>
      <c r="H31464">
        <v>1</v>
      </c>
    </row>
    <row r="31465" spans="1:8" x14ac:dyDescent="0.35">
      <c r="A31465">
        <v>147548</v>
      </c>
      <c r="B31465">
        <v>0</v>
      </c>
      <c r="C31465">
        <v>1</v>
      </c>
      <c r="D31465" t="s">
        <v>156</v>
      </c>
      <c r="E31465" s="2">
        <v>0.70844907407407409</v>
      </c>
      <c r="F31465" s="2">
        <v>0.70891203703703709</v>
      </c>
      <c r="G31465" s="2"/>
      <c r="H31465">
        <v>2</v>
      </c>
    </row>
    <row r="31466" spans="1:8" x14ac:dyDescent="0.35">
      <c r="A31466">
        <v>147548</v>
      </c>
      <c r="B31466">
        <v>0</v>
      </c>
      <c r="C31466">
        <v>1</v>
      </c>
      <c r="D31466" t="s">
        <v>157</v>
      </c>
      <c r="E31466" s="2">
        <v>0.71064814814814814</v>
      </c>
      <c r="F31466" s="2">
        <v>0.71111111111111114</v>
      </c>
      <c r="G31466" s="2"/>
      <c r="H31466">
        <v>2</v>
      </c>
    </row>
    <row r="31467" spans="1:8" x14ac:dyDescent="0.35">
      <c r="A31467">
        <v>147548</v>
      </c>
      <c r="B31467">
        <v>0</v>
      </c>
      <c r="C31467">
        <v>1</v>
      </c>
      <c r="D31467" t="s">
        <v>158</v>
      </c>
      <c r="E31467" s="2">
        <v>0.71284722222222219</v>
      </c>
      <c r="F31467" s="2">
        <v>0.71331018518518519</v>
      </c>
      <c r="G31467" s="2"/>
      <c r="H31467">
        <v>2</v>
      </c>
    </row>
    <row r="31468" spans="1:8" x14ac:dyDescent="0.35">
      <c r="A31468">
        <v>147548</v>
      </c>
      <c r="B31468">
        <v>0</v>
      </c>
      <c r="C31468">
        <v>1</v>
      </c>
      <c r="D31468" t="s">
        <v>31</v>
      </c>
      <c r="E31468" s="2">
        <v>0.71527777777777779</v>
      </c>
      <c r="F31468" s="2">
        <v>0.71597222222222223</v>
      </c>
      <c r="G31468" s="2"/>
      <c r="H31468">
        <v>2</v>
      </c>
    </row>
    <row r="31469" spans="1:8" x14ac:dyDescent="0.35">
      <c r="A31469">
        <v>147548</v>
      </c>
      <c r="B31469">
        <v>0</v>
      </c>
      <c r="C31469">
        <v>1</v>
      </c>
      <c r="D31469" t="s">
        <v>132</v>
      </c>
      <c r="E31469" s="2">
        <v>0.71793981481481484</v>
      </c>
      <c r="F31469" s="2">
        <v>0.71840277777777772</v>
      </c>
      <c r="G31469" s="2"/>
      <c r="H31469">
        <v>2</v>
      </c>
    </row>
    <row r="31470" spans="1:8" x14ac:dyDescent="0.35">
      <c r="A31470">
        <v>147548</v>
      </c>
      <c r="B31470">
        <v>0</v>
      </c>
      <c r="C31470">
        <v>1</v>
      </c>
      <c r="D31470" t="s">
        <v>133</v>
      </c>
      <c r="E31470" s="2">
        <v>0.71990740740740744</v>
      </c>
      <c r="F31470" s="2">
        <v>0.72037037037037033</v>
      </c>
      <c r="G31470" s="2"/>
      <c r="H31470">
        <v>2</v>
      </c>
    </row>
    <row r="31471" spans="1:8" x14ac:dyDescent="0.35">
      <c r="A31471">
        <v>147548</v>
      </c>
      <c r="B31471">
        <v>0</v>
      </c>
      <c r="C31471">
        <v>1</v>
      </c>
      <c r="D31471" t="s">
        <v>38</v>
      </c>
      <c r="E31471" s="2">
        <v>0.72164351851851849</v>
      </c>
      <c r="F31471" s="2">
        <v>0.72233796296296293</v>
      </c>
      <c r="G31471" s="2"/>
      <c r="H31471" t="s">
        <v>134</v>
      </c>
    </row>
    <row r="31472" spans="1:8" x14ac:dyDescent="0.35">
      <c r="A31472">
        <v>147548</v>
      </c>
      <c r="B31472">
        <v>1</v>
      </c>
      <c r="C31472">
        <v>1</v>
      </c>
      <c r="D31472" t="s">
        <v>135</v>
      </c>
      <c r="E31472" s="2">
        <v>0.72442129629629626</v>
      </c>
      <c r="F31472" s="2">
        <v>0.72488425925925926</v>
      </c>
      <c r="G31472" s="2"/>
      <c r="H31472">
        <v>1</v>
      </c>
    </row>
    <row r="31473" spans="1:8" x14ac:dyDescent="0.35">
      <c r="A31473">
        <v>147548</v>
      </c>
      <c r="B31473">
        <v>1</v>
      </c>
      <c r="C31473">
        <v>1</v>
      </c>
      <c r="D31473" t="s">
        <v>136</v>
      </c>
      <c r="E31473" s="2">
        <v>0.72638888888888886</v>
      </c>
      <c r="F31473" s="2">
        <v>0.72685185185185186</v>
      </c>
      <c r="G31473" s="2"/>
      <c r="H31473">
        <v>1</v>
      </c>
    </row>
    <row r="31474" spans="1:8" x14ac:dyDescent="0.35">
      <c r="A31474">
        <v>147548</v>
      </c>
      <c r="B31474">
        <v>1</v>
      </c>
      <c r="C31474">
        <v>1</v>
      </c>
      <c r="D31474" t="s">
        <v>137</v>
      </c>
      <c r="E31474" s="2">
        <v>0.72847222222222219</v>
      </c>
      <c r="F31474" s="2">
        <v>0.72893518518518519</v>
      </c>
      <c r="G31474" s="2"/>
      <c r="H31474">
        <v>1</v>
      </c>
    </row>
    <row r="31475" spans="1:8" x14ac:dyDescent="0.35">
      <c r="A31475">
        <v>147548</v>
      </c>
      <c r="B31475">
        <v>1</v>
      </c>
      <c r="C31475">
        <v>1</v>
      </c>
      <c r="D31475" t="s">
        <v>138</v>
      </c>
      <c r="E31475" s="2">
        <v>0.73009259259259263</v>
      </c>
      <c r="F31475" s="2">
        <v>0.73055555555555551</v>
      </c>
      <c r="G31475" s="2"/>
      <c r="H31475">
        <v>1</v>
      </c>
    </row>
    <row r="31476" spans="1:8" x14ac:dyDescent="0.35">
      <c r="A31476">
        <v>147548</v>
      </c>
      <c r="B31476">
        <v>1</v>
      </c>
      <c r="C31476">
        <v>1</v>
      </c>
      <c r="D31476" t="s">
        <v>139</v>
      </c>
      <c r="E31476" s="2">
        <v>0.73263888888888884</v>
      </c>
      <c r="F31476" s="2">
        <v>0.73333333333333328</v>
      </c>
      <c r="G31476" s="2"/>
      <c r="H31476">
        <v>1</v>
      </c>
    </row>
    <row r="31477" spans="1:8" x14ac:dyDescent="0.35">
      <c r="A31477">
        <v>147548</v>
      </c>
      <c r="B31477">
        <v>1</v>
      </c>
      <c r="C31477">
        <v>1</v>
      </c>
      <c r="D31477" t="s">
        <v>72</v>
      </c>
      <c r="E31477" s="2">
        <v>0.73506944444444444</v>
      </c>
      <c r="F31477" s="2">
        <v>0.73564814814814816</v>
      </c>
      <c r="G31477" s="2"/>
      <c r="H31477">
        <v>1</v>
      </c>
    </row>
    <row r="31478" spans="1:8" x14ac:dyDescent="0.35">
      <c r="A31478">
        <v>147548</v>
      </c>
      <c r="B31478">
        <v>1</v>
      </c>
      <c r="C31478">
        <v>1</v>
      </c>
      <c r="D31478" t="s">
        <v>95</v>
      </c>
      <c r="E31478" s="2">
        <v>0.73738425925925921</v>
      </c>
      <c r="F31478" s="2">
        <v>0.73796296296296293</v>
      </c>
      <c r="G31478" s="2"/>
      <c r="H31478">
        <v>1</v>
      </c>
    </row>
    <row r="31479" spans="1:8" x14ac:dyDescent="0.35">
      <c r="A31479">
        <v>147548</v>
      </c>
      <c r="B31479">
        <v>1</v>
      </c>
      <c r="C31479">
        <v>1</v>
      </c>
      <c r="D31479" t="s">
        <v>140</v>
      </c>
      <c r="E31479" s="2">
        <v>0.73935185185185182</v>
      </c>
      <c r="F31479" s="2">
        <v>0.74004629629629626</v>
      </c>
      <c r="G31479" s="2"/>
      <c r="H31479">
        <v>1</v>
      </c>
    </row>
    <row r="31480" spans="1:8" x14ac:dyDescent="0.35">
      <c r="A31480">
        <v>147548</v>
      </c>
      <c r="B31480">
        <v>1</v>
      </c>
      <c r="C31480">
        <v>1</v>
      </c>
      <c r="D31480" t="s">
        <v>141</v>
      </c>
      <c r="E31480" s="2">
        <v>0.74178240740740742</v>
      </c>
      <c r="F31480" s="2">
        <v>0.74224537037037042</v>
      </c>
      <c r="G31480" s="2"/>
      <c r="H31480">
        <v>1</v>
      </c>
    </row>
    <row r="31481" spans="1:8" x14ac:dyDescent="0.35">
      <c r="A31481">
        <v>147548</v>
      </c>
      <c r="B31481">
        <v>1</v>
      </c>
      <c r="C31481">
        <v>1</v>
      </c>
      <c r="D31481" t="s">
        <v>46</v>
      </c>
      <c r="E31481" s="2">
        <v>0.74305555555555558</v>
      </c>
      <c r="F31481" s="2">
        <v>0.74351851851851847</v>
      </c>
      <c r="G31481" s="2"/>
      <c r="H31481">
        <v>1</v>
      </c>
    </row>
    <row r="31482" spans="1:8" x14ac:dyDescent="0.35">
      <c r="A31482">
        <v>147548</v>
      </c>
      <c r="B31482">
        <v>1</v>
      </c>
      <c r="C31482">
        <v>1</v>
      </c>
      <c r="D31482" t="s">
        <v>142</v>
      </c>
      <c r="E31482" s="2">
        <v>0.74467592592592591</v>
      </c>
      <c r="F31482" s="2">
        <v>0.74513888888888891</v>
      </c>
      <c r="G31482" s="2"/>
      <c r="H31482">
        <v>1</v>
      </c>
    </row>
    <row r="31483" spans="1:8" x14ac:dyDescent="0.35">
      <c r="A31483">
        <v>147548</v>
      </c>
      <c r="B31483">
        <v>1</v>
      </c>
      <c r="C31483">
        <v>1</v>
      </c>
      <c r="D31483" t="s">
        <v>143</v>
      </c>
      <c r="E31483" s="2">
        <v>0.74594907407407407</v>
      </c>
      <c r="F31483" s="2">
        <v>0.74664351851851851</v>
      </c>
      <c r="G31483" s="2"/>
      <c r="H31483">
        <v>1</v>
      </c>
    </row>
    <row r="31484" spans="1:8" x14ac:dyDescent="0.35">
      <c r="A31484">
        <v>147548</v>
      </c>
      <c r="B31484">
        <v>1</v>
      </c>
      <c r="C31484">
        <v>1</v>
      </c>
      <c r="D31484" t="s">
        <v>59</v>
      </c>
      <c r="E31484" s="2">
        <v>0.74791666666666667</v>
      </c>
      <c r="F31484" s="2">
        <v>0.74837962962962967</v>
      </c>
      <c r="G31484" s="2"/>
      <c r="H31484">
        <v>1</v>
      </c>
    </row>
    <row r="31485" spans="1:8" x14ac:dyDescent="0.35">
      <c r="A31485">
        <v>147548</v>
      </c>
      <c r="B31485">
        <v>1</v>
      </c>
      <c r="C31485">
        <v>1</v>
      </c>
      <c r="D31485" t="s">
        <v>144</v>
      </c>
      <c r="E31485" s="2">
        <v>0.74942129629629628</v>
      </c>
      <c r="F31485" s="2">
        <v>0.74988425925925928</v>
      </c>
      <c r="G31485" s="2"/>
      <c r="H31485">
        <v>1</v>
      </c>
    </row>
    <row r="31486" spans="1:8" x14ac:dyDescent="0.35">
      <c r="A31486">
        <v>147548</v>
      </c>
      <c r="B31486">
        <v>1</v>
      </c>
      <c r="C31486">
        <v>1</v>
      </c>
      <c r="D31486" t="s">
        <v>9</v>
      </c>
      <c r="E31486" s="2">
        <v>0.75104166666666672</v>
      </c>
      <c r="F31486" s="2">
        <v>0.75150462962962961</v>
      </c>
      <c r="G31486" s="2"/>
      <c r="H31486">
        <v>1</v>
      </c>
    </row>
    <row r="31487" spans="1:8" x14ac:dyDescent="0.35">
      <c r="A31487">
        <v>147548</v>
      </c>
      <c r="B31487">
        <v>1</v>
      </c>
      <c r="C31487">
        <v>1</v>
      </c>
      <c r="D31487" t="s">
        <v>93</v>
      </c>
      <c r="E31487" s="2">
        <v>0.75266203703703705</v>
      </c>
      <c r="F31487" s="2">
        <v>0.75312500000000004</v>
      </c>
      <c r="G31487" s="2"/>
      <c r="H31487">
        <v>1</v>
      </c>
    </row>
    <row r="31488" spans="1:8" x14ac:dyDescent="0.35">
      <c r="A31488">
        <v>147548</v>
      </c>
      <c r="B31488">
        <v>1</v>
      </c>
      <c r="C31488">
        <v>1</v>
      </c>
      <c r="D31488" t="s">
        <v>123</v>
      </c>
      <c r="E31488" s="2">
        <v>0.75486111111111109</v>
      </c>
      <c r="F31488" s="2">
        <v>0.75543981481481481</v>
      </c>
      <c r="G31488" s="2"/>
      <c r="H31488">
        <v>1</v>
      </c>
    </row>
    <row r="31489" spans="1:8" x14ac:dyDescent="0.35">
      <c r="A31489">
        <v>147548</v>
      </c>
      <c r="B31489">
        <v>1</v>
      </c>
      <c r="C31489">
        <v>1</v>
      </c>
      <c r="D31489" t="s">
        <v>21</v>
      </c>
      <c r="E31489" s="2">
        <v>0.75810185185185186</v>
      </c>
      <c r="F31489" s="2">
        <v>0.75868055555555558</v>
      </c>
      <c r="G31489" s="2"/>
      <c r="H31489" t="s">
        <v>114</v>
      </c>
    </row>
    <row r="31490" spans="1:8" x14ac:dyDescent="0.35">
      <c r="A31490">
        <v>147548</v>
      </c>
      <c r="B31490">
        <v>1</v>
      </c>
      <c r="C31490">
        <v>1</v>
      </c>
      <c r="D31490" t="s">
        <v>45</v>
      </c>
      <c r="E31490" s="2">
        <v>0.76053240740740746</v>
      </c>
      <c r="F31490" s="2">
        <v>0.7612268518518519</v>
      </c>
      <c r="G31490" s="2"/>
      <c r="H31490" t="s">
        <v>152</v>
      </c>
    </row>
    <row r="31491" spans="1:8" x14ac:dyDescent="0.35">
      <c r="A31491">
        <v>147548</v>
      </c>
      <c r="B31491">
        <v>1</v>
      </c>
      <c r="C31491">
        <v>1</v>
      </c>
      <c r="D31491" t="s">
        <v>130</v>
      </c>
      <c r="E31491" s="2">
        <v>0.76284722222222223</v>
      </c>
      <c r="F31491" s="2">
        <v>0.76331018518518523</v>
      </c>
      <c r="G31491" s="2"/>
      <c r="H31491" t="s">
        <v>152</v>
      </c>
    </row>
    <row r="31492" spans="1:8" x14ac:dyDescent="0.35">
      <c r="A31492">
        <v>147548</v>
      </c>
      <c r="B31492">
        <v>1</v>
      </c>
      <c r="C31492">
        <v>1</v>
      </c>
      <c r="D31492" t="s">
        <v>129</v>
      </c>
      <c r="E31492" s="2">
        <v>0.76469907407407411</v>
      </c>
      <c r="F31492" s="2">
        <v>0.765162037037037</v>
      </c>
      <c r="G31492" s="2"/>
      <c r="H31492" t="s">
        <v>152</v>
      </c>
    </row>
    <row r="31493" spans="1:8" x14ac:dyDescent="0.35">
      <c r="A31493">
        <v>147548</v>
      </c>
      <c r="B31493">
        <v>1</v>
      </c>
      <c r="C31493">
        <v>1</v>
      </c>
      <c r="D31493" t="s">
        <v>128</v>
      </c>
      <c r="E31493" s="2">
        <v>0.76655092592592589</v>
      </c>
      <c r="F31493" s="2">
        <v>0.76701388888888888</v>
      </c>
      <c r="G31493" s="2"/>
      <c r="H31493" t="s">
        <v>152</v>
      </c>
    </row>
    <row r="31494" spans="1:8" x14ac:dyDescent="0.35">
      <c r="A31494">
        <v>147548</v>
      </c>
      <c r="B31494">
        <v>1</v>
      </c>
      <c r="C31494">
        <v>1</v>
      </c>
      <c r="D31494" t="s">
        <v>126</v>
      </c>
      <c r="E31494" s="2">
        <v>0.76851851851851849</v>
      </c>
      <c r="F31494" s="2">
        <v>0.76921296296296293</v>
      </c>
      <c r="G31494" s="2"/>
      <c r="H31494" t="s">
        <v>162</v>
      </c>
    </row>
    <row r="31495" spans="1:8" x14ac:dyDescent="0.35">
      <c r="A31495">
        <v>147548</v>
      </c>
      <c r="B31495">
        <v>1</v>
      </c>
      <c r="C31495">
        <v>1</v>
      </c>
      <c r="D31495" t="s">
        <v>125</v>
      </c>
      <c r="E31495" s="2">
        <v>0.77106481481481481</v>
      </c>
      <c r="F31495" s="2">
        <v>0.77152777777777781</v>
      </c>
      <c r="G31495" s="2"/>
      <c r="H31495">
        <v>1</v>
      </c>
    </row>
    <row r="31496" spans="1:8" x14ac:dyDescent="0.35">
      <c r="A31496">
        <v>147548</v>
      </c>
      <c r="B31496">
        <v>1</v>
      </c>
      <c r="C31496">
        <v>1</v>
      </c>
      <c r="D31496" t="s">
        <v>17</v>
      </c>
      <c r="E31496" s="2">
        <v>0.77280092592592597</v>
      </c>
      <c r="F31496" s="2">
        <v>0.77326388888888886</v>
      </c>
      <c r="G31496" s="2"/>
      <c r="H31496">
        <v>1</v>
      </c>
    </row>
    <row r="31497" spans="1:8" x14ac:dyDescent="0.35">
      <c r="A31497">
        <v>147548</v>
      </c>
      <c r="B31497">
        <v>1</v>
      </c>
      <c r="C31497">
        <v>1</v>
      </c>
      <c r="D31497" t="s">
        <v>18</v>
      </c>
      <c r="E31497" s="2">
        <v>0.77523148148148147</v>
      </c>
      <c r="F31497" s="2">
        <v>0.77569444444444446</v>
      </c>
      <c r="G31497" s="2"/>
      <c r="H31497">
        <v>1</v>
      </c>
    </row>
    <row r="31498" spans="1:8" x14ac:dyDescent="0.35">
      <c r="A31498">
        <v>147548</v>
      </c>
      <c r="B31498">
        <v>1</v>
      </c>
      <c r="C31498">
        <v>1</v>
      </c>
      <c r="D31498" t="s">
        <v>163</v>
      </c>
      <c r="E31498" s="2">
        <v>0.77696759259259263</v>
      </c>
      <c r="F31498" s="2">
        <v>0.77743055555555551</v>
      </c>
      <c r="G31498" s="2"/>
      <c r="H31498">
        <v>1</v>
      </c>
    </row>
    <row r="31499" spans="1:8" x14ac:dyDescent="0.35">
      <c r="A31499">
        <v>147548</v>
      </c>
      <c r="B31499">
        <v>1</v>
      </c>
      <c r="C31499">
        <v>1</v>
      </c>
      <c r="D31499" t="s">
        <v>164</v>
      </c>
      <c r="E31499" s="2">
        <v>0.77951388888888884</v>
      </c>
      <c r="F31499" s="2">
        <v>0.77997685185185184</v>
      </c>
      <c r="G31499" s="2"/>
      <c r="H31499">
        <v>1</v>
      </c>
    </row>
    <row r="31500" spans="1:8" x14ac:dyDescent="0.35">
      <c r="A31500">
        <v>147548</v>
      </c>
      <c r="B31500">
        <v>1</v>
      </c>
      <c r="C31500">
        <v>1</v>
      </c>
      <c r="D31500" t="s">
        <v>165</v>
      </c>
      <c r="E31500" s="2">
        <v>0.78194444444444444</v>
      </c>
      <c r="F31500" s="2">
        <v>0.78240740740740744</v>
      </c>
      <c r="G31500" s="2"/>
      <c r="H31500">
        <v>1</v>
      </c>
    </row>
    <row r="31501" spans="1:8" x14ac:dyDescent="0.35">
      <c r="A31501">
        <v>147548</v>
      </c>
      <c r="B31501">
        <v>1</v>
      </c>
      <c r="C31501">
        <v>1</v>
      </c>
      <c r="D31501" t="s">
        <v>26</v>
      </c>
      <c r="E31501" s="2">
        <v>0.78483796296296293</v>
      </c>
      <c r="H31501">
        <v>2</v>
      </c>
    </row>
    <row r="31502" spans="1:8" x14ac:dyDescent="0.35">
      <c r="A31502">
        <v>148246</v>
      </c>
      <c r="B31502">
        <v>0</v>
      </c>
      <c r="C31502">
        <v>1</v>
      </c>
      <c r="D31502" t="s">
        <v>24</v>
      </c>
      <c r="F31502" s="2">
        <v>0.70763888888888893</v>
      </c>
      <c r="G31502" s="2"/>
      <c r="H31502">
        <v>7</v>
      </c>
    </row>
    <row r="31503" spans="1:8" x14ac:dyDescent="0.35">
      <c r="A31503">
        <v>148246</v>
      </c>
      <c r="B31503">
        <v>0</v>
      </c>
      <c r="C31503">
        <v>1</v>
      </c>
      <c r="D31503" t="s">
        <v>155</v>
      </c>
      <c r="E31503" s="2">
        <v>0.71006944444444442</v>
      </c>
      <c r="F31503" s="2">
        <v>0.71053240740740742</v>
      </c>
      <c r="G31503" s="2"/>
      <c r="H31503" t="s">
        <v>110</v>
      </c>
    </row>
    <row r="31504" spans="1:8" x14ac:dyDescent="0.35">
      <c r="A31504">
        <v>148246</v>
      </c>
      <c r="B31504">
        <v>0</v>
      </c>
      <c r="C31504">
        <v>1</v>
      </c>
      <c r="D31504" t="s">
        <v>154</v>
      </c>
      <c r="E31504" s="2">
        <v>0.7119212962962963</v>
      </c>
      <c r="F31504" s="2">
        <v>0.7123842592592593</v>
      </c>
      <c r="G31504" s="2"/>
      <c r="H31504" t="s">
        <v>110</v>
      </c>
    </row>
    <row r="31505" spans="1:8" x14ac:dyDescent="0.35">
      <c r="A31505">
        <v>148246</v>
      </c>
      <c r="B31505">
        <v>0</v>
      </c>
      <c r="C31505">
        <v>1</v>
      </c>
      <c r="D31505" t="s">
        <v>153</v>
      </c>
      <c r="E31505" s="2">
        <v>0.71377314814814818</v>
      </c>
      <c r="F31505" s="2">
        <v>0.71423611111111107</v>
      </c>
      <c r="G31505" s="2"/>
      <c r="H31505" t="s">
        <v>110</v>
      </c>
    </row>
    <row r="31506" spans="1:8" x14ac:dyDescent="0.35">
      <c r="A31506">
        <v>148246</v>
      </c>
      <c r="B31506">
        <v>0</v>
      </c>
      <c r="C31506">
        <v>1</v>
      </c>
      <c r="D31506" t="s">
        <v>126</v>
      </c>
      <c r="E31506" s="2">
        <v>0.71620370370370368</v>
      </c>
      <c r="F31506" s="2">
        <v>0.71689814814814812</v>
      </c>
      <c r="G31506" s="2"/>
      <c r="H31506" t="s">
        <v>110</v>
      </c>
    </row>
    <row r="31507" spans="1:8" x14ac:dyDescent="0.35">
      <c r="A31507">
        <v>148246</v>
      </c>
      <c r="B31507">
        <v>0</v>
      </c>
      <c r="C31507">
        <v>1</v>
      </c>
      <c r="D31507" t="s">
        <v>128</v>
      </c>
      <c r="E31507" s="2">
        <v>0.71909722222222228</v>
      </c>
      <c r="F31507" s="2">
        <v>0.71956018518518516</v>
      </c>
      <c r="G31507" s="2"/>
      <c r="H31507" t="s">
        <v>110</v>
      </c>
    </row>
    <row r="31508" spans="1:8" x14ac:dyDescent="0.35">
      <c r="A31508">
        <v>148246</v>
      </c>
      <c r="B31508">
        <v>0</v>
      </c>
      <c r="C31508">
        <v>1</v>
      </c>
      <c r="D31508" t="s">
        <v>45</v>
      </c>
      <c r="E31508" s="2">
        <v>0.72280092592592593</v>
      </c>
      <c r="F31508" s="2">
        <v>0.72361111111111109</v>
      </c>
      <c r="G31508" s="2"/>
      <c r="H31508" t="s">
        <v>110</v>
      </c>
    </row>
    <row r="31509" spans="1:8" x14ac:dyDescent="0.35">
      <c r="A31509">
        <v>148246</v>
      </c>
      <c r="B31509">
        <v>0</v>
      </c>
      <c r="C31509">
        <v>1</v>
      </c>
      <c r="D31509" t="s">
        <v>21</v>
      </c>
      <c r="E31509" s="2">
        <v>0.72499999999999998</v>
      </c>
      <c r="F31509" s="2">
        <v>0.7255787037037037</v>
      </c>
      <c r="G31509" s="2"/>
      <c r="H31509" t="s">
        <v>122</v>
      </c>
    </row>
    <row r="31510" spans="1:8" x14ac:dyDescent="0.35">
      <c r="A31510">
        <v>148246</v>
      </c>
      <c r="B31510">
        <v>0</v>
      </c>
      <c r="C31510">
        <v>1</v>
      </c>
      <c r="D31510" t="s">
        <v>123</v>
      </c>
      <c r="E31510" s="2">
        <v>0.72766203703703702</v>
      </c>
      <c r="F31510" s="2">
        <v>0.72824074074074074</v>
      </c>
      <c r="G31510" s="2"/>
      <c r="H31510">
        <v>2</v>
      </c>
    </row>
    <row r="31511" spans="1:8" x14ac:dyDescent="0.35">
      <c r="A31511">
        <v>148246</v>
      </c>
      <c r="B31511">
        <v>0</v>
      </c>
      <c r="C31511">
        <v>1</v>
      </c>
      <c r="D31511" t="s">
        <v>93</v>
      </c>
      <c r="E31511" s="2">
        <v>0.73009259259259263</v>
      </c>
      <c r="F31511" s="2">
        <v>0.73055555555555551</v>
      </c>
      <c r="G31511" s="2"/>
      <c r="H31511">
        <v>2</v>
      </c>
    </row>
    <row r="31512" spans="1:8" x14ac:dyDescent="0.35">
      <c r="A31512">
        <v>148246</v>
      </c>
      <c r="B31512">
        <v>0</v>
      </c>
      <c r="C31512">
        <v>1</v>
      </c>
      <c r="D31512" t="s">
        <v>9</v>
      </c>
      <c r="E31512" s="2">
        <v>0.73171296296296295</v>
      </c>
      <c r="F31512" s="2">
        <v>0.73217592592592595</v>
      </c>
      <c r="G31512" s="2"/>
      <c r="H31512">
        <v>2</v>
      </c>
    </row>
    <row r="31513" spans="1:8" x14ac:dyDescent="0.35">
      <c r="A31513">
        <v>148246</v>
      </c>
      <c r="B31513">
        <v>0</v>
      </c>
      <c r="C31513">
        <v>1</v>
      </c>
      <c r="D31513" t="s">
        <v>144</v>
      </c>
      <c r="E31513" s="2">
        <v>0.73321759259259256</v>
      </c>
      <c r="F31513" s="2">
        <v>0.73368055555555556</v>
      </c>
      <c r="G31513" s="2"/>
      <c r="H31513">
        <v>2</v>
      </c>
    </row>
    <row r="31514" spans="1:8" x14ac:dyDescent="0.35">
      <c r="A31514">
        <v>148246</v>
      </c>
      <c r="B31514">
        <v>0</v>
      </c>
      <c r="C31514">
        <v>1</v>
      </c>
      <c r="D31514" t="s">
        <v>59</v>
      </c>
      <c r="E31514" s="2">
        <v>0.734837962962963</v>
      </c>
      <c r="F31514" s="2">
        <v>0.73530092592592589</v>
      </c>
      <c r="G31514" s="2"/>
      <c r="H31514">
        <v>2</v>
      </c>
    </row>
    <row r="31515" spans="1:8" x14ac:dyDescent="0.35">
      <c r="A31515">
        <v>148246</v>
      </c>
      <c r="B31515">
        <v>0</v>
      </c>
      <c r="C31515">
        <v>1</v>
      </c>
      <c r="D31515" t="s">
        <v>90</v>
      </c>
      <c r="E31515" s="2">
        <v>0.73668981481481477</v>
      </c>
      <c r="F31515" s="2">
        <v>0.73738425925925921</v>
      </c>
      <c r="G31515" s="2"/>
      <c r="H31515">
        <v>2</v>
      </c>
    </row>
    <row r="31516" spans="1:8" x14ac:dyDescent="0.35">
      <c r="A31516">
        <v>148246</v>
      </c>
      <c r="B31516">
        <v>0</v>
      </c>
      <c r="C31516">
        <v>1</v>
      </c>
      <c r="D31516" t="s">
        <v>151</v>
      </c>
      <c r="E31516" s="2">
        <v>0.73854166666666665</v>
      </c>
      <c r="F31516" s="2">
        <v>0.73900462962962965</v>
      </c>
      <c r="G31516" s="2"/>
      <c r="H31516">
        <v>2</v>
      </c>
    </row>
    <row r="31517" spans="1:8" x14ac:dyDescent="0.35">
      <c r="A31517">
        <v>148246</v>
      </c>
      <c r="B31517">
        <v>0</v>
      </c>
      <c r="C31517">
        <v>1</v>
      </c>
      <c r="D31517" t="s">
        <v>150</v>
      </c>
      <c r="E31517" s="2">
        <v>0.74027777777777781</v>
      </c>
      <c r="F31517" s="2">
        <v>0.74097222222222225</v>
      </c>
      <c r="G31517" s="2"/>
      <c r="H31517">
        <v>2</v>
      </c>
    </row>
    <row r="31518" spans="1:8" x14ac:dyDescent="0.35">
      <c r="A31518">
        <v>148246</v>
      </c>
      <c r="B31518">
        <v>0</v>
      </c>
      <c r="C31518">
        <v>1</v>
      </c>
      <c r="D31518" t="s">
        <v>149</v>
      </c>
      <c r="E31518" s="2">
        <v>0.74224537037037042</v>
      </c>
      <c r="F31518" s="2">
        <v>0.74282407407407403</v>
      </c>
      <c r="G31518" s="2"/>
      <c r="H31518">
        <v>2</v>
      </c>
    </row>
    <row r="31519" spans="1:8" x14ac:dyDescent="0.35">
      <c r="A31519">
        <v>148246</v>
      </c>
      <c r="B31519">
        <v>0</v>
      </c>
      <c r="C31519">
        <v>1</v>
      </c>
      <c r="D31519" t="s">
        <v>148</v>
      </c>
      <c r="E31519" s="2">
        <v>0.74444444444444446</v>
      </c>
      <c r="F31519" s="2">
        <v>0.74490740740740746</v>
      </c>
      <c r="G31519" s="2"/>
      <c r="H31519">
        <v>2</v>
      </c>
    </row>
    <row r="31520" spans="1:8" x14ac:dyDescent="0.35">
      <c r="A31520">
        <v>148246</v>
      </c>
      <c r="B31520">
        <v>0</v>
      </c>
      <c r="C31520">
        <v>1</v>
      </c>
      <c r="D31520" t="s">
        <v>19</v>
      </c>
      <c r="E31520" s="2">
        <v>0.74780092592592595</v>
      </c>
      <c r="F31520" s="2">
        <v>0.74826388888888884</v>
      </c>
      <c r="G31520" s="2"/>
      <c r="H31520">
        <v>2</v>
      </c>
    </row>
    <row r="31521" spans="1:8" x14ac:dyDescent="0.35">
      <c r="A31521">
        <v>148246</v>
      </c>
      <c r="B31521">
        <v>0</v>
      </c>
      <c r="C31521">
        <v>1</v>
      </c>
      <c r="D31521" t="s">
        <v>146</v>
      </c>
      <c r="E31521" s="2">
        <v>0.74930555555555556</v>
      </c>
      <c r="F31521" s="2">
        <v>0.74976851851851856</v>
      </c>
      <c r="G31521" s="2"/>
      <c r="H31521" t="s">
        <v>159</v>
      </c>
    </row>
    <row r="31522" spans="1:8" x14ac:dyDescent="0.35">
      <c r="A31522">
        <v>148246</v>
      </c>
      <c r="B31522">
        <v>0</v>
      </c>
      <c r="C31522">
        <v>1</v>
      </c>
      <c r="D31522" t="s">
        <v>145</v>
      </c>
      <c r="E31522" s="2">
        <v>0.75115740740740744</v>
      </c>
      <c r="F31522" s="2">
        <v>0.75162037037037033</v>
      </c>
      <c r="G31522" s="2"/>
      <c r="H31522">
        <v>2</v>
      </c>
    </row>
    <row r="31523" spans="1:8" x14ac:dyDescent="0.35">
      <c r="A31523">
        <v>148246</v>
      </c>
      <c r="B31523">
        <v>0</v>
      </c>
      <c r="C31523">
        <v>1</v>
      </c>
      <c r="D31523" t="s">
        <v>23</v>
      </c>
      <c r="E31523" s="2">
        <v>0.75381944444444449</v>
      </c>
      <c r="H31523">
        <v>1</v>
      </c>
    </row>
    <row r="31524" spans="1:8" x14ac:dyDescent="0.35">
      <c r="A31524">
        <v>147631</v>
      </c>
      <c r="B31524">
        <v>0</v>
      </c>
      <c r="C31524">
        <v>1</v>
      </c>
      <c r="D31524" t="s">
        <v>26</v>
      </c>
      <c r="F31524" s="2">
        <v>0.70833333333333337</v>
      </c>
      <c r="G31524" s="2"/>
      <c r="H31524">
        <v>1</v>
      </c>
    </row>
    <row r="31525" spans="1:8" x14ac:dyDescent="0.35">
      <c r="A31525">
        <v>147631</v>
      </c>
      <c r="B31525">
        <v>0</v>
      </c>
      <c r="C31525">
        <v>1</v>
      </c>
      <c r="D31525" t="s">
        <v>171</v>
      </c>
      <c r="E31525" s="2">
        <v>0.71064814814814814</v>
      </c>
      <c r="F31525" s="2">
        <v>0.71111111111111114</v>
      </c>
      <c r="G31525" s="2"/>
      <c r="H31525">
        <v>1</v>
      </c>
    </row>
    <row r="31526" spans="1:8" x14ac:dyDescent="0.35">
      <c r="A31526">
        <v>147631</v>
      </c>
      <c r="B31526">
        <v>0</v>
      </c>
      <c r="C31526">
        <v>1</v>
      </c>
      <c r="D31526" t="s">
        <v>170</v>
      </c>
      <c r="E31526" s="2">
        <v>0.71250000000000002</v>
      </c>
      <c r="F31526" s="2">
        <v>0.71296296296296291</v>
      </c>
      <c r="G31526" s="2"/>
      <c r="H31526">
        <v>1</v>
      </c>
    </row>
    <row r="31527" spans="1:8" x14ac:dyDescent="0.35">
      <c r="A31527">
        <v>147631</v>
      </c>
      <c r="B31527">
        <v>0</v>
      </c>
      <c r="C31527">
        <v>1</v>
      </c>
      <c r="D31527" t="s">
        <v>169</v>
      </c>
      <c r="E31527" s="2">
        <v>0.71458333333333335</v>
      </c>
      <c r="F31527" s="2">
        <v>0.71504629629629635</v>
      </c>
      <c r="G31527" s="2"/>
      <c r="H31527">
        <v>1</v>
      </c>
    </row>
    <row r="31528" spans="1:8" x14ac:dyDescent="0.35">
      <c r="A31528">
        <v>147631</v>
      </c>
      <c r="B31528">
        <v>0</v>
      </c>
      <c r="C31528">
        <v>1</v>
      </c>
      <c r="D31528" t="s">
        <v>168</v>
      </c>
      <c r="E31528" s="2">
        <v>0.7167824074074074</v>
      </c>
      <c r="F31528" s="2">
        <v>0.71724537037037039</v>
      </c>
      <c r="G31528" s="2"/>
      <c r="H31528">
        <v>1</v>
      </c>
    </row>
    <row r="31529" spans="1:8" x14ac:dyDescent="0.35">
      <c r="A31529">
        <v>147631</v>
      </c>
      <c r="B31529">
        <v>0</v>
      </c>
      <c r="C31529">
        <v>1</v>
      </c>
      <c r="D31529" t="s">
        <v>167</v>
      </c>
      <c r="E31529" s="2">
        <v>0.71875</v>
      </c>
      <c r="F31529" s="2">
        <v>0.719212962962963</v>
      </c>
      <c r="G31529" s="2"/>
      <c r="H31529">
        <v>1</v>
      </c>
    </row>
    <row r="31530" spans="1:8" x14ac:dyDescent="0.35">
      <c r="A31530">
        <v>147631</v>
      </c>
      <c r="B31530">
        <v>0</v>
      </c>
      <c r="C31530">
        <v>1</v>
      </c>
      <c r="D31530" t="s">
        <v>13</v>
      </c>
      <c r="E31530" s="2">
        <v>0.72256944444444449</v>
      </c>
      <c r="H31530" t="s">
        <v>166</v>
      </c>
    </row>
    <row r="31531" spans="1:8" x14ac:dyDescent="0.35">
      <c r="A31531">
        <v>148652</v>
      </c>
      <c r="B31531">
        <v>0</v>
      </c>
      <c r="C31531">
        <v>1</v>
      </c>
      <c r="D31531" t="s">
        <v>13</v>
      </c>
      <c r="F31531" s="2">
        <v>0.70833333333333337</v>
      </c>
      <c r="G31531" s="2"/>
      <c r="H31531" t="s">
        <v>173</v>
      </c>
    </row>
    <row r="31532" spans="1:8" x14ac:dyDescent="0.35">
      <c r="A31532">
        <v>148652</v>
      </c>
      <c r="B31532">
        <v>0</v>
      </c>
      <c r="C31532">
        <v>1</v>
      </c>
      <c r="D31532" t="s">
        <v>167</v>
      </c>
      <c r="E31532" s="2">
        <v>0.71157407407407403</v>
      </c>
      <c r="F31532" s="2">
        <v>0.71203703703703702</v>
      </c>
      <c r="G31532" s="2"/>
      <c r="H31532">
        <v>2</v>
      </c>
    </row>
    <row r="31533" spans="1:8" x14ac:dyDescent="0.35">
      <c r="A31533">
        <v>148652</v>
      </c>
      <c r="B31533">
        <v>0</v>
      </c>
      <c r="C31533">
        <v>1</v>
      </c>
      <c r="D31533" t="s">
        <v>168</v>
      </c>
      <c r="E31533" s="2">
        <v>0.71342592592592591</v>
      </c>
      <c r="F31533" s="2">
        <v>0.71388888888888891</v>
      </c>
      <c r="G31533" s="2"/>
      <c r="H31533">
        <v>2</v>
      </c>
    </row>
    <row r="31534" spans="1:8" x14ac:dyDescent="0.35">
      <c r="A31534">
        <v>148652</v>
      </c>
      <c r="B31534">
        <v>0</v>
      </c>
      <c r="C31534">
        <v>1</v>
      </c>
      <c r="D31534" t="s">
        <v>169</v>
      </c>
      <c r="E31534" s="2">
        <v>0.71562499999999996</v>
      </c>
      <c r="F31534" s="2">
        <v>0.71608796296296295</v>
      </c>
      <c r="G31534" s="2"/>
      <c r="H31534">
        <v>2</v>
      </c>
    </row>
    <row r="31535" spans="1:8" x14ac:dyDescent="0.35">
      <c r="A31535">
        <v>148652</v>
      </c>
      <c r="B31535">
        <v>0</v>
      </c>
      <c r="C31535">
        <v>1</v>
      </c>
      <c r="D31535" t="s">
        <v>170</v>
      </c>
      <c r="E31535" s="2">
        <v>0.71759259259259256</v>
      </c>
      <c r="F31535" s="2">
        <v>0.71805555555555556</v>
      </c>
      <c r="G31535" s="2"/>
      <c r="H31535">
        <v>2</v>
      </c>
    </row>
    <row r="31536" spans="1:8" x14ac:dyDescent="0.35">
      <c r="A31536">
        <v>148652</v>
      </c>
      <c r="B31536">
        <v>0</v>
      </c>
      <c r="C31536">
        <v>1</v>
      </c>
      <c r="D31536" t="s">
        <v>171</v>
      </c>
      <c r="E31536" s="2">
        <v>0.71932870370370372</v>
      </c>
      <c r="F31536" s="2">
        <v>0.71979166666666672</v>
      </c>
      <c r="G31536" s="2"/>
      <c r="H31536">
        <v>2</v>
      </c>
    </row>
    <row r="31537" spans="1:8" x14ac:dyDescent="0.35">
      <c r="A31537">
        <v>148652</v>
      </c>
      <c r="B31537">
        <v>0</v>
      </c>
      <c r="C31537">
        <v>1</v>
      </c>
      <c r="D31537" t="s">
        <v>26</v>
      </c>
      <c r="E31537" s="2">
        <v>0.72280092592592593</v>
      </c>
      <c r="H31537">
        <v>1</v>
      </c>
    </row>
    <row r="31538" spans="1:8" x14ac:dyDescent="0.35">
      <c r="A31538">
        <v>147443</v>
      </c>
      <c r="B31538">
        <v>0</v>
      </c>
      <c r="C31538">
        <v>1</v>
      </c>
      <c r="D31538" t="s">
        <v>19</v>
      </c>
      <c r="F31538" s="2">
        <v>0.70856481481481481</v>
      </c>
      <c r="G31538" s="2"/>
      <c r="H31538">
        <v>3</v>
      </c>
    </row>
    <row r="31539" spans="1:8" x14ac:dyDescent="0.35">
      <c r="A31539">
        <v>147443</v>
      </c>
      <c r="B31539">
        <v>0</v>
      </c>
      <c r="C31539">
        <v>1</v>
      </c>
      <c r="D31539" t="s">
        <v>148</v>
      </c>
      <c r="E31539" s="2">
        <v>0.71157407407407403</v>
      </c>
      <c r="F31539" s="2">
        <v>0.71203703703703702</v>
      </c>
      <c r="G31539" s="2"/>
      <c r="H31539">
        <v>1</v>
      </c>
    </row>
    <row r="31540" spans="1:8" x14ac:dyDescent="0.35">
      <c r="A31540">
        <v>147443</v>
      </c>
      <c r="B31540">
        <v>0</v>
      </c>
      <c r="C31540">
        <v>1</v>
      </c>
      <c r="D31540" t="s">
        <v>149</v>
      </c>
      <c r="E31540" s="2">
        <v>0.71365740740740746</v>
      </c>
      <c r="F31540" s="2">
        <v>0.71423611111111107</v>
      </c>
      <c r="G31540" s="2"/>
      <c r="H31540">
        <v>1</v>
      </c>
    </row>
    <row r="31541" spans="1:8" x14ac:dyDescent="0.35">
      <c r="A31541">
        <v>147443</v>
      </c>
      <c r="B31541">
        <v>0</v>
      </c>
      <c r="C31541">
        <v>1</v>
      </c>
      <c r="D31541" t="s">
        <v>150</v>
      </c>
      <c r="E31541" s="2">
        <v>0.71620370370370368</v>
      </c>
      <c r="F31541" s="2">
        <v>0.71689814814814812</v>
      </c>
      <c r="G31541" s="2"/>
      <c r="H31541">
        <v>1</v>
      </c>
    </row>
    <row r="31542" spans="1:8" x14ac:dyDescent="0.35">
      <c r="A31542">
        <v>147443</v>
      </c>
      <c r="B31542">
        <v>0</v>
      </c>
      <c r="C31542">
        <v>1</v>
      </c>
      <c r="D31542" t="s">
        <v>151</v>
      </c>
      <c r="E31542" s="2">
        <v>0.718287037037037</v>
      </c>
      <c r="F31542" s="2">
        <v>0.71875</v>
      </c>
      <c r="G31542" s="2"/>
      <c r="H31542">
        <v>1</v>
      </c>
    </row>
    <row r="31543" spans="1:8" x14ac:dyDescent="0.35">
      <c r="A31543">
        <v>147443</v>
      </c>
      <c r="B31543">
        <v>0</v>
      </c>
      <c r="C31543">
        <v>1</v>
      </c>
      <c r="D31543" t="s">
        <v>90</v>
      </c>
      <c r="E31543" s="2">
        <v>0.72013888888888888</v>
      </c>
      <c r="F31543" s="2">
        <v>0.72083333333333333</v>
      </c>
      <c r="G31543" s="2"/>
      <c r="H31543">
        <v>1</v>
      </c>
    </row>
    <row r="31544" spans="1:8" x14ac:dyDescent="0.35">
      <c r="A31544">
        <v>147443</v>
      </c>
      <c r="B31544">
        <v>0</v>
      </c>
      <c r="C31544">
        <v>1</v>
      </c>
      <c r="D31544" t="s">
        <v>59</v>
      </c>
      <c r="E31544" s="2">
        <v>0.72268518518518521</v>
      </c>
      <c r="F31544" s="2">
        <v>0.7231481481481481</v>
      </c>
      <c r="G31544" s="2"/>
      <c r="H31544">
        <v>1</v>
      </c>
    </row>
    <row r="31545" spans="1:8" x14ac:dyDescent="0.35">
      <c r="A31545">
        <v>147443</v>
      </c>
      <c r="B31545">
        <v>0</v>
      </c>
      <c r="C31545">
        <v>1</v>
      </c>
      <c r="D31545" t="s">
        <v>144</v>
      </c>
      <c r="E31545" s="2">
        <v>0.72430555555555554</v>
      </c>
      <c r="F31545" s="2">
        <v>0.72476851851851853</v>
      </c>
      <c r="G31545" s="2"/>
      <c r="H31545">
        <v>1</v>
      </c>
    </row>
    <row r="31546" spans="1:8" x14ac:dyDescent="0.35">
      <c r="A31546">
        <v>147443</v>
      </c>
      <c r="B31546">
        <v>0</v>
      </c>
      <c r="C31546">
        <v>1</v>
      </c>
      <c r="D31546" t="s">
        <v>9</v>
      </c>
      <c r="E31546" s="2">
        <v>0.72615740740740742</v>
      </c>
      <c r="F31546" s="2">
        <v>0.72662037037037042</v>
      </c>
      <c r="G31546" s="2"/>
      <c r="H31546">
        <v>1</v>
      </c>
    </row>
    <row r="31547" spans="1:8" x14ac:dyDescent="0.35">
      <c r="A31547">
        <v>147443</v>
      </c>
      <c r="B31547">
        <v>0</v>
      </c>
      <c r="C31547">
        <v>1</v>
      </c>
      <c r="D31547" t="s">
        <v>93</v>
      </c>
      <c r="E31547" s="2">
        <v>0.72789351851851847</v>
      </c>
      <c r="F31547" s="2">
        <v>0.72835648148148147</v>
      </c>
      <c r="G31547" s="2"/>
      <c r="H31547">
        <v>1</v>
      </c>
    </row>
    <row r="31548" spans="1:8" x14ac:dyDescent="0.35">
      <c r="A31548">
        <v>147443</v>
      </c>
      <c r="B31548">
        <v>0</v>
      </c>
      <c r="C31548">
        <v>1</v>
      </c>
      <c r="D31548" t="s">
        <v>123</v>
      </c>
      <c r="E31548" s="2">
        <v>0.73032407407407407</v>
      </c>
      <c r="F31548" s="2">
        <v>0.73090277777777779</v>
      </c>
      <c r="G31548" s="2"/>
      <c r="H31548">
        <v>1</v>
      </c>
    </row>
    <row r="31549" spans="1:8" x14ac:dyDescent="0.35">
      <c r="A31549">
        <v>147443</v>
      </c>
      <c r="B31549">
        <v>0</v>
      </c>
      <c r="C31549">
        <v>1</v>
      </c>
      <c r="D31549" t="s">
        <v>21</v>
      </c>
      <c r="E31549" s="2">
        <v>0.73356481481481484</v>
      </c>
      <c r="F31549" s="2">
        <v>0.73414351851851856</v>
      </c>
      <c r="G31549" s="2"/>
      <c r="H31549" t="s">
        <v>114</v>
      </c>
    </row>
    <row r="31550" spans="1:8" x14ac:dyDescent="0.35">
      <c r="A31550">
        <v>147443</v>
      </c>
      <c r="B31550">
        <v>0</v>
      </c>
      <c r="C31550">
        <v>1</v>
      </c>
      <c r="D31550" t="s">
        <v>45</v>
      </c>
      <c r="E31550" s="2">
        <v>0.73668981481481477</v>
      </c>
      <c r="F31550" s="2">
        <v>0.73761574074074077</v>
      </c>
      <c r="G31550" s="2"/>
      <c r="H31550" t="s">
        <v>152</v>
      </c>
    </row>
    <row r="31551" spans="1:8" x14ac:dyDescent="0.35">
      <c r="A31551">
        <v>147443</v>
      </c>
      <c r="B31551">
        <v>0</v>
      </c>
      <c r="C31551">
        <v>1</v>
      </c>
      <c r="D31551" t="s">
        <v>24</v>
      </c>
      <c r="E31551" s="2">
        <v>0.74444444444444446</v>
      </c>
      <c r="F31551" s="2">
        <v>0.74513888888888891</v>
      </c>
      <c r="G31551" s="2"/>
      <c r="H31551" t="s">
        <v>152</v>
      </c>
    </row>
    <row r="31552" spans="1:8" x14ac:dyDescent="0.35">
      <c r="A31552">
        <v>147443</v>
      </c>
      <c r="B31552">
        <v>0</v>
      </c>
      <c r="C31552">
        <v>1</v>
      </c>
      <c r="D31552" t="s">
        <v>39</v>
      </c>
      <c r="E31552" s="2">
        <v>0.75023148148148144</v>
      </c>
      <c r="F31552" s="2">
        <v>0.75092592592592589</v>
      </c>
      <c r="G31552" s="2"/>
      <c r="H31552" t="s">
        <v>152</v>
      </c>
    </row>
    <row r="31553" spans="1:8" x14ac:dyDescent="0.35">
      <c r="A31553">
        <v>147443</v>
      </c>
      <c r="B31553">
        <v>0</v>
      </c>
      <c r="C31553">
        <v>1</v>
      </c>
      <c r="D31553" t="s">
        <v>121</v>
      </c>
      <c r="E31553" s="2">
        <v>0.75393518518518521</v>
      </c>
      <c r="F31553" s="2">
        <v>0.7543981481481481</v>
      </c>
      <c r="G31553" s="2"/>
      <c r="H31553" t="s">
        <v>152</v>
      </c>
    </row>
    <row r="31554" spans="1:8" x14ac:dyDescent="0.35">
      <c r="A31554">
        <v>147443</v>
      </c>
      <c r="B31554">
        <v>0</v>
      </c>
      <c r="C31554">
        <v>1</v>
      </c>
      <c r="D31554" t="s">
        <v>120</v>
      </c>
      <c r="E31554" s="2">
        <v>0.7568287037037037</v>
      </c>
      <c r="F31554" s="2">
        <v>0.7572916666666667</v>
      </c>
      <c r="G31554" s="2"/>
      <c r="H31554" t="s">
        <v>152</v>
      </c>
    </row>
    <row r="31555" spans="1:8" x14ac:dyDescent="0.35">
      <c r="A31555">
        <v>147443</v>
      </c>
      <c r="B31555">
        <v>0</v>
      </c>
      <c r="C31555">
        <v>1</v>
      </c>
      <c r="D31555" t="s">
        <v>119</v>
      </c>
      <c r="E31555" s="2">
        <v>0.75949074074074074</v>
      </c>
      <c r="F31555" s="2">
        <v>0.75995370370370374</v>
      </c>
      <c r="G31555" s="2"/>
      <c r="H31555" t="s">
        <v>152</v>
      </c>
    </row>
    <row r="31556" spans="1:8" x14ac:dyDescent="0.35">
      <c r="A31556">
        <v>147443</v>
      </c>
      <c r="B31556">
        <v>0</v>
      </c>
      <c r="C31556">
        <v>1</v>
      </c>
      <c r="D31556" t="s">
        <v>118</v>
      </c>
      <c r="E31556" s="2">
        <v>0.76215277777777779</v>
      </c>
      <c r="F31556" s="2">
        <v>0.76261574074074079</v>
      </c>
      <c r="G31556" s="2"/>
      <c r="H31556" t="s">
        <v>152</v>
      </c>
    </row>
    <row r="31557" spans="1:8" x14ac:dyDescent="0.35">
      <c r="A31557">
        <v>147443</v>
      </c>
      <c r="B31557">
        <v>0</v>
      </c>
      <c r="C31557">
        <v>1</v>
      </c>
      <c r="D31557" t="s">
        <v>117</v>
      </c>
      <c r="E31557" s="2">
        <v>0.76458333333333328</v>
      </c>
      <c r="F31557" s="2">
        <v>0.76504629629629628</v>
      </c>
      <c r="G31557" s="2"/>
      <c r="H31557" t="s">
        <v>152</v>
      </c>
    </row>
    <row r="31558" spans="1:8" x14ac:dyDescent="0.35">
      <c r="A31558">
        <v>147443</v>
      </c>
      <c r="B31558">
        <v>0</v>
      </c>
      <c r="C31558">
        <v>1</v>
      </c>
      <c r="D31558" t="s">
        <v>116</v>
      </c>
      <c r="E31558" s="2">
        <v>0.76944444444444449</v>
      </c>
      <c r="F31558" s="2">
        <v>0.76990740740740737</v>
      </c>
      <c r="G31558" s="2"/>
      <c r="H31558" t="s">
        <v>152</v>
      </c>
    </row>
    <row r="31559" spans="1:8" x14ac:dyDescent="0.35">
      <c r="A31559">
        <v>147443</v>
      </c>
      <c r="B31559">
        <v>0</v>
      </c>
      <c r="C31559">
        <v>1</v>
      </c>
      <c r="D31559" t="s">
        <v>6</v>
      </c>
      <c r="E31559" s="2">
        <v>0.77152777777777781</v>
      </c>
      <c r="H31559" t="s">
        <v>115</v>
      </c>
    </row>
    <row r="31560" spans="1:8" x14ac:dyDescent="0.35">
      <c r="A31560">
        <v>147346</v>
      </c>
      <c r="B31560">
        <v>0</v>
      </c>
      <c r="C31560">
        <v>1</v>
      </c>
      <c r="D31560" t="s">
        <v>31</v>
      </c>
      <c r="F31560" s="2">
        <v>0.70960648148148153</v>
      </c>
      <c r="G31560" s="2"/>
      <c r="H31560" t="s">
        <v>131</v>
      </c>
    </row>
    <row r="31561" spans="1:8" x14ac:dyDescent="0.35">
      <c r="A31561">
        <v>147346</v>
      </c>
      <c r="B31561">
        <v>0</v>
      </c>
      <c r="C31561">
        <v>1</v>
      </c>
      <c r="D31561" t="s">
        <v>132</v>
      </c>
      <c r="E31561" s="2">
        <v>0.71180555555555558</v>
      </c>
      <c r="F31561" s="2">
        <v>0.71226851851851847</v>
      </c>
      <c r="G31561" s="2"/>
      <c r="H31561">
        <v>2</v>
      </c>
    </row>
    <row r="31562" spans="1:8" x14ac:dyDescent="0.35">
      <c r="A31562">
        <v>147346</v>
      </c>
      <c r="B31562">
        <v>0</v>
      </c>
      <c r="C31562">
        <v>1</v>
      </c>
      <c r="D31562" t="s">
        <v>133</v>
      </c>
      <c r="E31562" s="2">
        <v>0.71365740740740746</v>
      </c>
      <c r="F31562" s="2">
        <v>0.71412037037037035</v>
      </c>
      <c r="G31562" s="2"/>
      <c r="H31562">
        <v>2</v>
      </c>
    </row>
    <row r="31563" spans="1:8" x14ac:dyDescent="0.35">
      <c r="A31563">
        <v>147346</v>
      </c>
      <c r="B31563">
        <v>0</v>
      </c>
      <c r="C31563">
        <v>1</v>
      </c>
      <c r="D31563" t="s">
        <v>38</v>
      </c>
      <c r="E31563" s="2">
        <v>0.71539351851851851</v>
      </c>
      <c r="F31563" s="2">
        <v>0.71608796296296295</v>
      </c>
      <c r="G31563" s="2"/>
      <c r="H31563" t="s">
        <v>134</v>
      </c>
    </row>
    <row r="31564" spans="1:8" x14ac:dyDescent="0.35">
      <c r="A31564">
        <v>147346</v>
      </c>
      <c r="B31564">
        <v>1</v>
      </c>
      <c r="C31564">
        <v>1</v>
      </c>
      <c r="D31564" t="s">
        <v>135</v>
      </c>
      <c r="E31564" s="2">
        <v>0.718287037037037</v>
      </c>
      <c r="F31564" s="2">
        <v>0.71875</v>
      </c>
      <c r="G31564" s="2"/>
      <c r="H31564">
        <v>1</v>
      </c>
    </row>
    <row r="31565" spans="1:8" x14ac:dyDescent="0.35">
      <c r="A31565">
        <v>147346</v>
      </c>
      <c r="B31565">
        <v>1</v>
      </c>
      <c r="C31565">
        <v>1</v>
      </c>
      <c r="D31565" t="s">
        <v>136</v>
      </c>
      <c r="E31565" s="2">
        <v>0.72025462962962961</v>
      </c>
      <c r="F31565" s="2">
        <v>0.7207175925925926</v>
      </c>
      <c r="G31565" s="2"/>
      <c r="H31565">
        <v>1</v>
      </c>
    </row>
    <row r="31566" spans="1:8" x14ac:dyDescent="0.35">
      <c r="A31566">
        <v>147346</v>
      </c>
      <c r="B31566">
        <v>1</v>
      </c>
      <c r="C31566">
        <v>1</v>
      </c>
      <c r="D31566" t="s">
        <v>137</v>
      </c>
      <c r="E31566" s="2">
        <v>0.72245370370370365</v>
      </c>
      <c r="F31566" s="2">
        <v>0.72291666666666665</v>
      </c>
      <c r="G31566" s="2"/>
      <c r="H31566">
        <v>1</v>
      </c>
    </row>
    <row r="31567" spans="1:8" x14ac:dyDescent="0.35">
      <c r="A31567">
        <v>147346</v>
      </c>
      <c r="B31567">
        <v>1</v>
      </c>
      <c r="C31567">
        <v>1</v>
      </c>
      <c r="D31567" t="s">
        <v>138</v>
      </c>
      <c r="E31567" s="2">
        <v>0.72430555555555554</v>
      </c>
      <c r="F31567" s="2">
        <v>0.72476851851851853</v>
      </c>
      <c r="G31567" s="2"/>
      <c r="H31567">
        <v>1</v>
      </c>
    </row>
    <row r="31568" spans="1:8" x14ac:dyDescent="0.35">
      <c r="A31568">
        <v>147346</v>
      </c>
      <c r="B31568">
        <v>1</v>
      </c>
      <c r="C31568">
        <v>1</v>
      </c>
      <c r="D31568" t="s">
        <v>139</v>
      </c>
      <c r="E31568" s="2">
        <v>0.72696759259259258</v>
      </c>
      <c r="F31568" s="2">
        <v>0.72766203703703702</v>
      </c>
      <c r="G31568" s="2"/>
      <c r="H31568">
        <v>1</v>
      </c>
    </row>
    <row r="31569" spans="1:8" x14ac:dyDescent="0.35">
      <c r="A31569">
        <v>147346</v>
      </c>
      <c r="B31569">
        <v>1</v>
      </c>
      <c r="C31569">
        <v>1</v>
      </c>
      <c r="D31569" t="s">
        <v>72</v>
      </c>
      <c r="E31569" s="2">
        <v>0.72939814814814818</v>
      </c>
      <c r="F31569" s="2">
        <v>0.7299768518518519</v>
      </c>
      <c r="G31569" s="2"/>
      <c r="H31569">
        <v>1</v>
      </c>
    </row>
    <row r="31570" spans="1:8" x14ac:dyDescent="0.35">
      <c r="A31570">
        <v>147346</v>
      </c>
      <c r="B31570">
        <v>1</v>
      </c>
      <c r="C31570">
        <v>1</v>
      </c>
      <c r="D31570" t="s">
        <v>95</v>
      </c>
      <c r="E31570" s="2">
        <v>0.73159722222222223</v>
      </c>
      <c r="F31570" s="2">
        <v>0.73217592592592595</v>
      </c>
      <c r="G31570" s="2"/>
      <c r="H31570">
        <v>1</v>
      </c>
    </row>
    <row r="31571" spans="1:8" x14ac:dyDescent="0.35">
      <c r="A31571">
        <v>147346</v>
      </c>
      <c r="B31571">
        <v>1</v>
      </c>
      <c r="C31571">
        <v>1</v>
      </c>
      <c r="D31571" t="s">
        <v>140</v>
      </c>
      <c r="E31571" s="2">
        <v>0.73344907407407411</v>
      </c>
      <c r="F31571" s="2">
        <v>0.73414351851851856</v>
      </c>
      <c r="G31571" s="2"/>
      <c r="H31571">
        <v>1</v>
      </c>
    </row>
    <row r="31572" spans="1:8" x14ac:dyDescent="0.35">
      <c r="A31572">
        <v>147346</v>
      </c>
      <c r="B31572">
        <v>1</v>
      </c>
      <c r="C31572">
        <v>1</v>
      </c>
      <c r="D31572" t="s">
        <v>141</v>
      </c>
      <c r="E31572" s="2">
        <v>0.73564814814814816</v>
      </c>
      <c r="F31572" s="2">
        <v>0.73611111111111116</v>
      </c>
      <c r="G31572" s="2"/>
      <c r="H31572">
        <v>1</v>
      </c>
    </row>
    <row r="31573" spans="1:8" x14ac:dyDescent="0.35">
      <c r="A31573">
        <v>147346</v>
      </c>
      <c r="B31573">
        <v>1</v>
      </c>
      <c r="C31573">
        <v>1</v>
      </c>
      <c r="D31573" t="s">
        <v>46</v>
      </c>
      <c r="E31573" s="2">
        <v>0.73692129629629632</v>
      </c>
      <c r="F31573" s="2">
        <v>0.73738425925925921</v>
      </c>
      <c r="G31573" s="2"/>
      <c r="H31573">
        <v>1</v>
      </c>
    </row>
    <row r="31574" spans="1:8" x14ac:dyDescent="0.35">
      <c r="A31574">
        <v>147346</v>
      </c>
      <c r="B31574">
        <v>1</v>
      </c>
      <c r="C31574">
        <v>1</v>
      </c>
      <c r="D31574" t="s">
        <v>142</v>
      </c>
      <c r="E31574" s="2">
        <v>0.73854166666666665</v>
      </c>
      <c r="F31574" s="2">
        <v>0.73900462962962965</v>
      </c>
      <c r="G31574" s="2"/>
      <c r="H31574">
        <v>1</v>
      </c>
    </row>
    <row r="31575" spans="1:8" x14ac:dyDescent="0.35">
      <c r="A31575">
        <v>147346</v>
      </c>
      <c r="B31575">
        <v>1</v>
      </c>
      <c r="C31575">
        <v>1</v>
      </c>
      <c r="D31575" t="s">
        <v>143</v>
      </c>
      <c r="E31575" s="2">
        <v>0.73969907407407409</v>
      </c>
      <c r="F31575" s="2">
        <v>0.74039351851851853</v>
      </c>
      <c r="G31575" s="2"/>
      <c r="H31575">
        <v>1</v>
      </c>
    </row>
    <row r="31576" spans="1:8" x14ac:dyDescent="0.35">
      <c r="A31576">
        <v>147346</v>
      </c>
      <c r="B31576">
        <v>1</v>
      </c>
      <c r="C31576">
        <v>1</v>
      </c>
      <c r="D31576" t="s">
        <v>59</v>
      </c>
      <c r="E31576" s="2">
        <v>0.74155092592592597</v>
      </c>
      <c r="F31576" s="2">
        <v>0.74201388888888886</v>
      </c>
      <c r="G31576" s="2"/>
      <c r="H31576">
        <v>1</v>
      </c>
    </row>
    <row r="31577" spans="1:8" x14ac:dyDescent="0.35">
      <c r="A31577">
        <v>147346</v>
      </c>
      <c r="B31577">
        <v>1</v>
      </c>
      <c r="C31577">
        <v>1</v>
      </c>
      <c r="D31577" t="s">
        <v>144</v>
      </c>
      <c r="E31577" s="2">
        <v>0.74305555555555558</v>
      </c>
      <c r="F31577" s="2">
        <v>0.74351851851851847</v>
      </c>
      <c r="G31577" s="2"/>
      <c r="H31577">
        <v>1</v>
      </c>
    </row>
    <row r="31578" spans="1:8" x14ac:dyDescent="0.35">
      <c r="A31578">
        <v>147346</v>
      </c>
      <c r="B31578">
        <v>1</v>
      </c>
      <c r="C31578">
        <v>1</v>
      </c>
      <c r="D31578" t="s">
        <v>9</v>
      </c>
      <c r="E31578" s="2">
        <v>0.74479166666666663</v>
      </c>
      <c r="F31578" s="2">
        <v>0.74525462962962963</v>
      </c>
      <c r="G31578" s="2"/>
      <c r="H31578">
        <v>1</v>
      </c>
    </row>
    <row r="31579" spans="1:8" x14ac:dyDescent="0.35">
      <c r="A31579">
        <v>147346</v>
      </c>
      <c r="B31579">
        <v>1</v>
      </c>
      <c r="C31579">
        <v>1</v>
      </c>
      <c r="D31579" t="s">
        <v>93</v>
      </c>
      <c r="E31579" s="2">
        <v>0.74641203703703707</v>
      </c>
      <c r="F31579" s="2">
        <v>0.74687499999999996</v>
      </c>
      <c r="G31579" s="2"/>
      <c r="H31579">
        <v>1</v>
      </c>
    </row>
    <row r="31580" spans="1:8" x14ac:dyDescent="0.35">
      <c r="A31580">
        <v>147346</v>
      </c>
      <c r="B31580">
        <v>1</v>
      </c>
      <c r="C31580">
        <v>1</v>
      </c>
      <c r="D31580" t="s">
        <v>123</v>
      </c>
      <c r="E31580" s="2">
        <v>0.74861111111111112</v>
      </c>
      <c r="F31580" s="2">
        <v>0.74918981481481484</v>
      </c>
      <c r="G31580" s="2"/>
      <c r="H31580">
        <v>1</v>
      </c>
    </row>
    <row r="31581" spans="1:8" x14ac:dyDescent="0.35">
      <c r="A31581">
        <v>147346</v>
      </c>
      <c r="B31581">
        <v>1</v>
      </c>
      <c r="C31581">
        <v>1</v>
      </c>
      <c r="D31581" t="s">
        <v>21</v>
      </c>
      <c r="E31581" s="2">
        <v>0.75173611111111116</v>
      </c>
      <c r="F31581" s="2">
        <v>0.75231481481481477</v>
      </c>
      <c r="G31581" s="2"/>
      <c r="H31581" t="s">
        <v>114</v>
      </c>
    </row>
    <row r="31582" spans="1:8" x14ac:dyDescent="0.35">
      <c r="A31582">
        <v>147346</v>
      </c>
      <c r="B31582">
        <v>1</v>
      </c>
      <c r="C31582">
        <v>1</v>
      </c>
      <c r="D31582" t="s">
        <v>45</v>
      </c>
      <c r="E31582" s="2">
        <v>0.75381944444444449</v>
      </c>
      <c r="F31582" s="2">
        <v>0.75462962962962965</v>
      </c>
      <c r="G31582" s="2"/>
      <c r="H31582" t="s">
        <v>152</v>
      </c>
    </row>
    <row r="31583" spans="1:8" x14ac:dyDescent="0.35">
      <c r="A31583">
        <v>147346</v>
      </c>
      <c r="B31583">
        <v>1</v>
      </c>
      <c r="C31583">
        <v>1</v>
      </c>
      <c r="D31583" t="s">
        <v>130</v>
      </c>
      <c r="E31583" s="2">
        <v>0.75624999999999998</v>
      </c>
      <c r="F31583" s="2">
        <v>0.7568287037037037</v>
      </c>
      <c r="G31583" s="2"/>
      <c r="H31583" t="s">
        <v>152</v>
      </c>
    </row>
    <row r="31584" spans="1:8" x14ac:dyDescent="0.35">
      <c r="A31584">
        <v>147346</v>
      </c>
      <c r="B31584">
        <v>1</v>
      </c>
      <c r="C31584">
        <v>1</v>
      </c>
      <c r="D31584" t="s">
        <v>129</v>
      </c>
      <c r="E31584" s="2">
        <v>0.75810185185185186</v>
      </c>
      <c r="F31584" s="2">
        <v>0.75856481481481486</v>
      </c>
      <c r="G31584" s="2"/>
      <c r="H31584" t="s">
        <v>152</v>
      </c>
    </row>
    <row r="31585" spans="1:8" x14ac:dyDescent="0.35">
      <c r="A31585">
        <v>147346</v>
      </c>
      <c r="B31585">
        <v>1</v>
      </c>
      <c r="C31585">
        <v>1</v>
      </c>
      <c r="D31585" t="s">
        <v>128</v>
      </c>
      <c r="E31585" s="2">
        <v>0.76006944444444446</v>
      </c>
      <c r="F31585" s="2">
        <v>0.76053240740740746</v>
      </c>
      <c r="G31585" s="2"/>
      <c r="H31585" t="s">
        <v>152</v>
      </c>
    </row>
    <row r="31586" spans="1:8" x14ac:dyDescent="0.35">
      <c r="A31586">
        <v>147346</v>
      </c>
      <c r="B31586">
        <v>1</v>
      </c>
      <c r="C31586">
        <v>1</v>
      </c>
      <c r="D31586" t="s">
        <v>126</v>
      </c>
      <c r="E31586" s="2">
        <v>0.76203703703703707</v>
      </c>
      <c r="F31586" s="2">
        <v>0.76273148148148151</v>
      </c>
      <c r="G31586" s="2"/>
      <c r="H31586" t="s">
        <v>152</v>
      </c>
    </row>
    <row r="31587" spans="1:8" x14ac:dyDescent="0.35">
      <c r="A31587">
        <v>147346</v>
      </c>
      <c r="B31587">
        <v>1</v>
      </c>
      <c r="C31587">
        <v>1</v>
      </c>
      <c r="D31587" t="s">
        <v>24</v>
      </c>
      <c r="E31587" s="2">
        <v>0.76701388888888888</v>
      </c>
      <c r="F31587" s="2">
        <v>0.7680555555555556</v>
      </c>
      <c r="G31587" s="2"/>
      <c r="H31587">
        <v>5</v>
      </c>
    </row>
    <row r="31588" spans="1:8" x14ac:dyDescent="0.35">
      <c r="A31588">
        <v>147346</v>
      </c>
      <c r="B31588">
        <v>1</v>
      </c>
      <c r="C31588">
        <v>1</v>
      </c>
      <c r="D31588" t="s">
        <v>113</v>
      </c>
      <c r="E31588" s="2">
        <v>0.7700231481481481</v>
      </c>
      <c r="F31588" s="2">
        <v>0.77060185185185182</v>
      </c>
      <c r="G31588" s="2"/>
      <c r="H31588" t="s">
        <v>152</v>
      </c>
    </row>
    <row r="31589" spans="1:8" x14ac:dyDescent="0.35">
      <c r="A31589">
        <v>147346</v>
      </c>
      <c r="B31589">
        <v>1</v>
      </c>
      <c r="C31589">
        <v>1</v>
      </c>
      <c r="D31589" t="s">
        <v>112</v>
      </c>
      <c r="E31589" s="2">
        <v>0.7719907407407407</v>
      </c>
      <c r="F31589" s="2">
        <v>0.77256944444444442</v>
      </c>
      <c r="G31589" s="2"/>
      <c r="H31589" t="s">
        <v>152</v>
      </c>
    </row>
    <row r="31590" spans="1:8" x14ac:dyDescent="0.35">
      <c r="A31590">
        <v>147346</v>
      </c>
      <c r="B31590">
        <v>1</v>
      </c>
      <c r="C31590">
        <v>1</v>
      </c>
      <c r="D31590" t="s">
        <v>111</v>
      </c>
      <c r="E31590" s="2">
        <v>0.77418981481481486</v>
      </c>
      <c r="F31590" s="2">
        <v>0.77465277777777775</v>
      </c>
      <c r="G31590" s="2"/>
      <c r="H31590" t="s">
        <v>152</v>
      </c>
    </row>
    <row r="31591" spans="1:8" x14ac:dyDescent="0.35">
      <c r="A31591">
        <v>147346</v>
      </c>
      <c r="B31591">
        <v>1</v>
      </c>
      <c r="C31591">
        <v>1</v>
      </c>
      <c r="D31591" t="s">
        <v>109</v>
      </c>
      <c r="E31591" s="2">
        <v>0.77615740740740746</v>
      </c>
      <c r="F31591" s="2">
        <v>0.77662037037037035</v>
      </c>
      <c r="G31591" s="2"/>
      <c r="H31591" t="s">
        <v>152</v>
      </c>
    </row>
    <row r="31592" spans="1:8" x14ac:dyDescent="0.35">
      <c r="A31592">
        <v>147346</v>
      </c>
      <c r="B31592">
        <v>1</v>
      </c>
      <c r="C31592">
        <v>1</v>
      </c>
      <c r="D31592" t="s">
        <v>39</v>
      </c>
      <c r="E31592" s="2">
        <v>0.77916666666666667</v>
      </c>
      <c r="H31592" t="s">
        <v>152</v>
      </c>
    </row>
    <row r="31593" spans="1:8" x14ac:dyDescent="0.35">
      <c r="A31593">
        <v>148044</v>
      </c>
      <c r="B31593">
        <v>0</v>
      </c>
      <c r="C31593">
        <v>1</v>
      </c>
      <c r="D31593" t="s">
        <v>45</v>
      </c>
      <c r="F31593" s="2">
        <v>0.71134259259259258</v>
      </c>
      <c r="G31593" s="2"/>
      <c r="H31593" t="s">
        <v>110</v>
      </c>
    </row>
    <row r="31594" spans="1:8" x14ac:dyDescent="0.35">
      <c r="A31594">
        <v>148044</v>
      </c>
      <c r="B31594">
        <v>0</v>
      </c>
      <c r="C31594">
        <v>1</v>
      </c>
      <c r="D31594" t="s">
        <v>21</v>
      </c>
      <c r="E31594" s="2">
        <v>0.71284722222222219</v>
      </c>
      <c r="F31594" s="2">
        <v>0.71342592592592591</v>
      </c>
      <c r="G31594" s="2"/>
      <c r="H31594" t="s">
        <v>122</v>
      </c>
    </row>
    <row r="31595" spans="1:8" x14ac:dyDescent="0.35">
      <c r="A31595">
        <v>148044</v>
      </c>
      <c r="B31595">
        <v>0</v>
      </c>
      <c r="C31595">
        <v>1</v>
      </c>
      <c r="D31595" t="s">
        <v>123</v>
      </c>
      <c r="E31595" s="2">
        <v>0.71562499999999996</v>
      </c>
      <c r="F31595" s="2">
        <v>0.71620370370370368</v>
      </c>
      <c r="G31595" s="2"/>
      <c r="H31595">
        <v>2</v>
      </c>
    </row>
    <row r="31596" spans="1:8" x14ac:dyDescent="0.35">
      <c r="A31596">
        <v>148044</v>
      </c>
      <c r="B31596">
        <v>0</v>
      </c>
      <c r="C31596">
        <v>1</v>
      </c>
      <c r="D31596" t="s">
        <v>93</v>
      </c>
      <c r="E31596" s="2">
        <v>0.71793981481481484</v>
      </c>
      <c r="F31596" s="2">
        <v>0.71840277777777772</v>
      </c>
      <c r="G31596" s="2"/>
      <c r="H31596">
        <v>2</v>
      </c>
    </row>
    <row r="31597" spans="1:8" x14ac:dyDescent="0.35">
      <c r="A31597">
        <v>148044</v>
      </c>
      <c r="B31597">
        <v>0</v>
      </c>
      <c r="C31597">
        <v>1</v>
      </c>
      <c r="D31597" t="s">
        <v>9</v>
      </c>
      <c r="E31597" s="2">
        <v>0.71956018518518516</v>
      </c>
      <c r="F31597" s="2">
        <v>0.72002314814814816</v>
      </c>
      <c r="G31597" s="2"/>
      <c r="H31597">
        <v>2</v>
      </c>
    </row>
    <row r="31598" spans="1:8" x14ac:dyDescent="0.35">
      <c r="A31598">
        <v>148044</v>
      </c>
      <c r="B31598">
        <v>0</v>
      </c>
      <c r="C31598">
        <v>1</v>
      </c>
      <c r="D31598" t="s">
        <v>144</v>
      </c>
      <c r="E31598" s="2">
        <v>0.7211805555555556</v>
      </c>
      <c r="F31598" s="2">
        <v>0.72164351851851849</v>
      </c>
      <c r="G31598" s="2"/>
      <c r="H31598">
        <v>2</v>
      </c>
    </row>
    <row r="31599" spans="1:8" x14ac:dyDescent="0.35">
      <c r="A31599">
        <v>148044</v>
      </c>
      <c r="B31599">
        <v>0</v>
      </c>
      <c r="C31599">
        <v>1</v>
      </c>
      <c r="D31599" t="s">
        <v>59</v>
      </c>
      <c r="E31599" s="2">
        <v>0.72268518518518521</v>
      </c>
      <c r="F31599" s="2">
        <v>0.7231481481481481</v>
      </c>
      <c r="G31599" s="2"/>
      <c r="H31599">
        <v>2</v>
      </c>
    </row>
    <row r="31600" spans="1:8" x14ac:dyDescent="0.35">
      <c r="A31600">
        <v>148044</v>
      </c>
      <c r="B31600">
        <v>0</v>
      </c>
      <c r="C31600">
        <v>1</v>
      </c>
      <c r="D31600" t="s">
        <v>90</v>
      </c>
      <c r="E31600" s="2">
        <v>0.72453703703703709</v>
      </c>
      <c r="F31600" s="2">
        <v>0.72523148148148153</v>
      </c>
      <c r="G31600" s="2"/>
      <c r="H31600">
        <v>2</v>
      </c>
    </row>
    <row r="31601" spans="1:8" x14ac:dyDescent="0.35">
      <c r="A31601">
        <v>148044</v>
      </c>
      <c r="B31601">
        <v>0</v>
      </c>
      <c r="C31601">
        <v>1</v>
      </c>
      <c r="D31601" t="s">
        <v>151</v>
      </c>
      <c r="E31601" s="2">
        <v>0.72638888888888886</v>
      </c>
      <c r="F31601" s="2">
        <v>0.72685185185185186</v>
      </c>
      <c r="G31601" s="2"/>
      <c r="H31601">
        <v>2</v>
      </c>
    </row>
    <row r="31602" spans="1:8" x14ac:dyDescent="0.35">
      <c r="A31602">
        <v>148044</v>
      </c>
      <c r="B31602">
        <v>0</v>
      </c>
      <c r="C31602">
        <v>1</v>
      </c>
      <c r="D31602" t="s">
        <v>150</v>
      </c>
      <c r="E31602" s="2">
        <v>0.72789351851851847</v>
      </c>
      <c r="F31602" s="2">
        <v>0.72858796296296291</v>
      </c>
      <c r="G31602" s="2"/>
      <c r="H31602">
        <v>2</v>
      </c>
    </row>
    <row r="31603" spans="1:8" x14ac:dyDescent="0.35">
      <c r="A31603">
        <v>148044</v>
      </c>
      <c r="B31603">
        <v>0</v>
      </c>
      <c r="C31603">
        <v>1</v>
      </c>
      <c r="D31603" t="s">
        <v>149</v>
      </c>
      <c r="E31603" s="2">
        <v>0.72986111111111107</v>
      </c>
      <c r="F31603" s="2">
        <v>0.73043981481481479</v>
      </c>
      <c r="G31603" s="2"/>
      <c r="H31603">
        <v>2</v>
      </c>
    </row>
    <row r="31604" spans="1:8" x14ac:dyDescent="0.35">
      <c r="A31604">
        <v>148044</v>
      </c>
      <c r="B31604">
        <v>0</v>
      </c>
      <c r="C31604">
        <v>1</v>
      </c>
      <c r="D31604" t="s">
        <v>148</v>
      </c>
      <c r="E31604" s="2">
        <v>0.7319444444444444</v>
      </c>
      <c r="F31604" s="2">
        <v>0.7324074074074074</v>
      </c>
      <c r="G31604" s="2"/>
      <c r="H31604">
        <v>2</v>
      </c>
    </row>
    <row r="31605" spans="1:8" x14ac:dyDescent="0.35">
      <c r="A31605">
        <v>148044</v>
      </c>
      <c r="B31605">
        <v>0</v>
      </c>
      <c r="C31605">
        <v>1</v>
      </c>
      <c r="D31605" t="s">
        <v>19</v>
      </c>
      <c r="E31605" s="2">
        <v>0.73553240740740744</v>
      </c>
      <c r="H31605">
        <v>3</v>
      </c>
    </row>
    <row r="31606" spans="1:8" x14ac:dyDescent="0.35">
      <c r="A31606">
        <v>148852</v>
      </c>
      <c r="B31606">
        <v>0</v>
      </c>
      <c r="C31606">
        <v>1</v>
      </c>
      <c r="D31606" t="s">
        <v>48</v>
      </c>
      <c r="F31606" s="2">
        <v>0.71180555555555558</v>
      </c>
      <c r="G31606" s="2"/>
      <c r="H31606">
        <v>13</v>
      </c>
    </row>
    <row r="31607" spans="1:8" x14ac:dyDescent="0.35">
      <c r="A31607">
        <v>148852</v>
      </c>
      <c r="B31607">
        <v>0</v>
      </c>
      <c r="C31607">
        <v>1</v>
      </c>
      <c r="D31607" t="s">
        <v>8</v>
      </c>
      <c r="E31607" s="2">
        <v>0.71331018518518519</v>
      </c>
      <c r="F31607" s="2">
        <v>0.71377314814814818</v>
      </c>
      <c r="G31607" s="2"/>
      <c r="H31607">
        <v>2</v>
      </c>
    </row>
    <row r="31608" spans="1:8" x14ac:dyDescent="0.35">
      <c r="A31608">
        <v>148852</v>
      </c>
      <c r="B31608">
        <v>0</v>
      </c>
      <c r="C31608">
        <v>1</v>
      </c>
      <c r="D31608" t="s">
        <v>102</v>
      </c>
      <c r="E31608" s="2">
        <v>0.71689814814814812</v>
      </c>
      <c r="F31608" s="2">
        <v>0.71736111111111112</v>
      </c>
      <c r="G31608" s="2"/>
      <c r="H31608">
        <v>2</v>
      </c>
    </row>
    <row r="31609" spans="1:8" x14ac:dyDescent="0.35">
      <c r="A31609">
        <v>148852</v>
      </c>
      <c r="B31609">
        <v>0</v>
      </c>
      <c r="C31609">
        <v>1</v>
      </c>
      <c r="D31609" t="s">
        <v>103</v>
      </c>
      <c r="E31609" s="2">
        <v>0.72025462962962961</v>
      </c>
      <c r="F31609" s="2">
        <v>0.7207175925925926</v>
      </c>
      <c r="G31609" s="2"/>
      <c r="H31609">
        <v>2</v>
      </c>
    </row>
    <row r="31610" spans="1:8" x14ac:dyDescent="0.35">
      <c r="A31610">
        <v>148852</v>
      </c>
      <c r="B31610">
        <v>0</v>
      </c>
      <c r="C31610">
        <v>1</v>
      </c>
      <c r="D31610" t="s">
        <v>104</v>
      </c>
      <c r="E31610" s="2">
        <v>0.7231481481481481</v>
      </c>
      <c r="F31610" s="2">
        <v>0.72361111111111109</v>
      </c>
      <c r="G31610" s="2"/>
      <c r="H31610">
        <v>2</v>
      </c>
    </row>
    <row r="31611" spans="1:8" x14ac:dyDescent="0.35">
      <c r="A31611">
        <v>148852</v>
      </c>
      <c r="B31611">
        <v>0</v>
      </c>
      <c r="C31611">
        <v>1</v>
      </c>
      <c r="D31611" t="s">
        <v>105</v>
      </c>
      <c r="E31611" s="2">
        <v>0.72546296296296298</v>
      </c>
      <c r="F31611" s="2">
        <v>0.72592592592592597</v>
      </c>
      <c r="G31611" s="2"/>
      <c r="H31611">
        <v>2</v>
      </c>
    </row>
    <row r="31612" spans="1:8" x14ac:dyDescent="0.35">
      <c r="A31612">
        <v>148852</v>
      </c>
      <c r="B31612">
        <v>0</v>
      </c>
      <c r="C31612">
        <v>1</v>
      </c>
      <c r="D31612" t="s">
        <v>106</v>
      </c>
      <c r="E31612" s="2">
        <v>0.7280092592592593</v>
      </c>
      <c r="F31612" s="2">
        <v>0.72847222222222219</v>
      </c>
      <c r="G31612" s="2"/>
      <c r="H31612">
        <v>2</v>
      </c>
    </row>
    <row r="31613" spans="1:8" x14ac:dyDescent="0.35">
      <c r="A31613">
        <v>148852</v>
      </c>
      <c r="B31613">
        <v>0</v>
      </c>
      <c r="C31613">
        <v>1</v>
      </c>
      <c r="D31613" t="s">
        <v>107</v>
      </c>
      <c r="E31613" s="2">
        <v>0.73009259259259263</v>
      </c>
      <c r="F31613" s="2">
        <v>0.73055555555555551</v>
      </c>
      <c r="G31613" s="2"/>
      <c r="H31613">
        <v>2</v>
      </c>
    </row>
    <row r="31614" spans="1:8" x14ac:dyDescent="0.35">
      <c r="A31614">
        <v>148852</v>
      </c>
      <c r="B31614">
        <v>0</v>
      </c>
      <c r="C31614">
        <v>1</v>
      </c>
      <c r="D31614" t="s">
        <v>108</v>
      </c>
      <c r="E31614" s="2">
        <v>0.73206018518518523</v>
      </c>
      <c r="F31614" s="2">
        <v>0.73252314814814812</v>
      </c>
      <c r="G31614" s="2"/>
      <c r="H31614">
        <v>2</v>
      </c>
    </row>
    <row r="31615" spans="1:8" x14ac:dyDescent="0.35">
      <c r="A31615">
        <v>148852</v>
      </c>
      <c r="B31615">
        <v>0</v>
      </c>
      <c r="C31615">
        <v>1</v>
      </c>
      <c r="D31615" t="s">
        <v>39</v>
      </c>
      <c r="E31615" s="2">
        <v>0.73622685185185188</v>
      </c>
      <c r="F31615" s="2">
        <v>0.73784722222222221</v>
      </c>
      <c r="G31615" s="2"/>
      <c r="H31615">
        <v>6</v>
      </c>
    </row>
    <row r="31616" spans="1:8" x14ac:dyDescent="0.35">
      <c r="A31616">
        <v>148852</v>
      </c>
      <c r="B31616">
        <v>0</v>
      </c>
      <c r="C31616">
        <v>1</v>
      </c>
      <c r="D31616" t="s">
        <v>109</v>
      </c>
      <c r="E31616" s="2">
        <v>0.74039351851851853</v>
      </c>
      <c r="F31616" s="2">
        <v>0.74085648148148153</v>
      </c>
      <c r="G31616" s="2"/>
      <c r="H31616" t="s">
        <v>110</v>
      </c>
    </row>
    <row r="31617" spans="1:8" x14ac:dyDescent="0.35">
      <c r="A31617">
        <v>148852</v>
      </c>
      <c r="B31617">
        <v>0</v>
      </c>
      <c r="C31617">
        <v>1</v>
      </c>
      <c r="D31617" t="s">
        <v>111</v>
      </c>
      <c r="E31617" s="2">
        <v>0.74236111111111114</v>
      </c>
      <c r="F31617" s="2">
        <v>0.74282407407407403</v>
      </c>
      <c r="G31617" s="2"/>
      <c r="H31617" t="s">
        <v>110</v>
      </c>
    </row>
    <row r="31618" spans="1:8" x14ac:dyDescent="0.35">
      <c r="A31618">
        <v>148852</v>
      </c>
      <c r="B31618">
        <v>0</v>
      </c>
      <c r="C31618">
        <v>1</v>
      </c>
      <c r="D31618" t="s">
        <v>112</v>
      </c>
      <c r="E31618" s="2">
        <v>0.74444444444444446</v>
      </c>
      <c r="F31618" s="2">
        <v>0.74502314814814818</v>
      </c>
      <c r="G31618" s="2"/>
      <c r="H31618" t="s">
        <v>110</v>
      </c>
    </row>
    <row r="31619" spans="1:8" x14ac:dyDescent="0.35">
      <c r="A31619">
        <v>148852</v>
      </c>
      <c r="B31619">
        <v>0</v>
      </c>
      <c r="C31619">
        <v>1</v>
      </c>
      <c r="D31619" t="s">
        <v>113</v>
      </c>
      <c r="E31619" s="2">
        <v>0.74641203703703707</v>
      </c>
      <c r="F31619" s="2">
        <v>0.74699074074074079</v>
      </c>
      <c r="G31619" s="2"/>
      <c r="H31619" t="s">
        <v>110</v>
      </c>
    </row>
    <row r="31620" spans="1:8" x14ac:dyDescent="0.35">
      <c r="A31620">
        <v>148852</v>
      </c>
      <c r="B31620">
        <v>0</v>
      </c>
      <c r="C31620">
        <v>1</v>
      </c>
      <c r="D31620" t="s">
        <v>24</v>
      </c>
      <c r="E31620" s="2">
        <v>0.74872685185185184</v>
      </c>
      <c r="F31620" s="2">
        <v>0.74965277777777772</v>
      </c>
      <c r="G31620" s="2"/>
      <c r="H31620" t="s">
        <v>110</v>
      </c>
    </row>
    <row r="31621" spans="1:8" x14ac:dyDescent="0.35">
      <c r="A31621">
        <v>148852</v>
      </c>
      <c r="B31621">
        <v>0</v>
      </c>
      <c r="C31621">
        <v>1</v>
      </c>
      <c r="D31621" t="s">
        <v>45</v>
      </c>
      <c r="E31621" s="2">
        <v>0.75775462962962958</v>
      </c>
      <c r="F31621" s="2">
        <v>0.7587962962962963</v>
      </c>
      <c r="G31621" s="2"/>
      <c r="H31621" t="s">
        <v>110</v>
      </c>
    </row>
    <row r="31622" spans="1:8" x14ac:dyDescent="0.35">
      <c r="A31622">
        <v>148852</v>
      </c>
      <c r="B31622">
        <v>0</v>
      </c>
      <c r="C31622">
        <v>1</v>
      </c>
      <c r="D31622" t="s">
        <v>21</v>
      </c>
      <c r="E31622" s="2">
        <v>0.76064814814814818</v>
      </c>
      <c r="F31622" s="2">
        <v>0.7612268518518519</v>
      </c>
      <c r="G31622" s="2"/>
      <c r="H31622" t="s">
        <v>122</v>
      </c>
    </row>
    <row r="31623" spans="1:8" x14ac:dyDescent="0.35">
      <c r="A31623">
        <v>148852</v>
      </c>
      <c r="B31623">
        <v>0</v>
      </c>
      <c r="C31623">
        <v>1</v>
      </c>
      <c r="D31623" t="s">
        <v>123</v>
      </c>
      <c r="E31623" s="2">
        <v>0.7636574074074074</v>
      </c>
      <c r="F31623" s="2">
        <v>0.76423611111111112</v>
      </c>
      <c r="G31623" s="2"/>
      <c r="H31623">
        <v>2</v>
      </c>
    </row>
    <row r="31624" spans="1:8" x14ac:dyDescent="0.35">
      <c r="A31624">
        <v>148852</v>
      </c>
      <c r="B31624">
        <v>0</v>
      </c>
      <c r="C31624">
        <v>1</v>
      </c>
      <c r="D31624" t="s">
        <v>93</v>
      </c>
      <c r="E31624" s="2">
        <v>0.76597222222222228</v>
      </c>
      <c r="F31624" s="2">
        <v>0.76643518518518516</v>
      </c>
      <c r="G31624" s="2"/>
      <c r="H31624">
        <v>2</v>
      </c>
    </row>
    <row r="31625" spans="1:8" x14ac:dyDescent="0.35">
      <c r="A31625">
        <v>148852</v>
      </c>
      <c r="B31625">
        <v>0</v>
      </c>
      <c r="C31625">
        <v>1</v>
      </c>
      <c r="D31625" t="s">
        <v>9</v>
      </c>
      <c r="E31625" s="2">
        <v>0.76770833333333333</v>
      </c>
      <c r="F31625" s="2">
        <v>0.76817129629629632</v>
      </c>
      <c r="G31625" s="2"/>
      <c r="H31625">
        <v>2</v>
      </c>
    </row>
    <row r="31626" spans="1:8" x14ac:dyDescent="0.35">
      <c r="A31626">
        <v>148852</v>
      </c>
      <c r="B31626">
        <v>0</v>
      </c>
      <c r="C31626">
        <v>1</v>
      </c>
      <c r="D31626" t="s">
        <v>144</v>
      </c>
      <c r="E31626" s="2">
        <v>0.76921296296296293</v>
      </c>
      <c r="F31626" s="2">
        <v>0.76967592592592593</v>
      </c>
      <c r="G31626" s="2"/>
      <c r="H31626">
        <v>2</v>
      </c>
    </row>
    <row r="31627" spans="1:8" x14ac:dyDescent="0.35">
      <c r="A31627">
        <v>148852</v>
      </c>
      <c r="B31627">
        <v>0</v>
      </c>
      <c r="C31627">
        <v>1</v>
      </c>
      <c r="D31627" t="s">
        <v>59</v>
      </c>
      <c r="E31627" s="2">
        <v>0.77071759259259254</v>
      </c>
      <c r="F31627" s="2">
        <v>0.77118055555555554</v>
      </c>
      <c r="G31627" s="2"/>
      <c r="H31627">
        <v>2</v>
      </c>
    </row>
    <row r="31628" spans="1:8" x14ac:dyDescent="0.35">
      <c r="A31628">
        <v>148852</v>
      </c>
      <c r="B31628">
        <v>0</v>
      </c>
      <c r="C31628">
        <v>1</v>
      </c>
      <c r="D31628" t="s">
        <v>90</v>
      </c>
      <c r="E31628" s="2">
        <v>0.77268518518518514</v>
      </c>
      <c r="F31628" s="2">
        <v>0.77337962962962958</v>
      </c>
      <c r="G31628" s="2"/>
      <c r="H31628">
        <v>2</v>
      </c>
    </row>
    <row r="31629" spans="1:8" x14ac:dyDescent="0.35">
      <c r="A31629">
        <v>148852</v>
      </c>
      <c r="B31629">
        <v>0</v>
      </c>
      <c r="C31629">
        <v>1</v>
      </c>
      <c r="D31629" t="s">
        <v>151</v>
      </c>
      <c r="E31629" s="2">
        <v>0.77476851851851847</v>
      </c>
      <c r="F31629" s="2">
        <v>0.77523148148148147</v>
      </c>
      <c r="G31629" s="2"/>
      <c r="H31629">
        <v>2</v>
      </c>
    </row>
    <row r="31630" spans="1:8" x14ac:dyDescent="0.35">
      <c r="A31630">
        <v>148852</v>
      </c>
      <c r="B31630">
        <v>0</v>
      </c>
      <c r="C31630">
        <v>1</v>
      </c>
      <c r="D31630" t="s">
        <v>150</v>
      </c>
      <c r="E31630" s="2">
        <v>0.77650462962962963</v>
      </c>
      <c r="F31630" s="2">
        <v>0.77719907407407407</v>
      </c>
      <c r="G31630" s="2"/>
      <c r="H31630">
        <v>2</v>
      </c>
    </row>
    <row r="31631" spans="1:8" x14ac:dyDescent="0.35">
      <c r="A31631">
        <v>148852</v>
      </c>
      <c r="B31631">
        <v>0</v>
      </c>
      <c r="C31631">
        <v>1</v>
      </c>
      <c r="D31631" t="s">
        <v>149</v>
      </c>
      <c r="E31631" s="2">
        <v>0.77858796296296295</v>
      </c>
      <c r="F31631" s="2">
        <v>0.77916666666666667</v>
      </c>
      <c r="G31631" s="2"/>
      <c r="H31631">
        <v>2</v>
      </c>
    </row>
    <row r="31632" spans="1:8" x14ac:dyDescent="0.35">
      <c r="A31632">
        <v>148852</v>
      </c>
      <c r="B31632">
        <v>0</v>
      </c>
      <c r="C31632">
        <v>1</v>
      </c>
      <c r="D31632" t="s">
        <v>148</v>
      </c>
      <c r="E31632" s="2">
        <v>0.780787037037037</v>
      </c>
      <c r="F31632" s="2">
        <v>0.78125</v>
      </c>
      <c r="G31632" s="2"/>
      <c r="H31632">
        <v>2</v>
      </c>
    </row>
    <row r="31633" spans="1:8" x14ac:dyDescent="0.35">
      <c r="A31633">
        <v>148852</v>
      </c>
      <c r="B31633">
        <v>0</v>
      </c>
      <c r="C31633">
        <v>1</v>
      </c>
      <c r="D31633" t="s">
        <v>19</v>
      </c>
      <c r="E31633" s="2">
        <v>0.78425925925925921</v>
      </c>
      <c r="F31633" s="2">
        <v>0.78472222222222221</v>
      </c>
      <c r="G31633" s="2"/>
      <c r="H31633">
        <v>2</v>
      </c>
    </row>
    <row r="31634" spans="1:8" x14ac:dyDescent="0.35">
      <c r="A31634">
        <v>148852</v>
      </c>
      <c r="B31634">
        <v>0</v>
      </c>
      <c r="C31634">
        <v>1</v>
      </c>
      <c r="D31634" t="s">
        <v>146</v>
      </c>
      <c r="E31634" s="2">
        <v>0.78576388888888893</v>
      </c>
      <c r="F31634" s="2">
        <v>0.78622685185185182</v>
      </c>
      <c r="G31634" s="2"/>
      <c r="H31634" t="s">
        <v>159</v>
      </c>
    </row>
    <row r="31635" spans="1:8" x14ac:dyDescent="0.35">
      <c r="A31635">
        <v>148852</v>
      </c>
      <c r="B31635">
        <v>0</v>
      </c>
      <c r="C31635">
        <v>1</v>
      </c>
      <c r="D31635" t="s">
        <v>13</v>
      </c>
      <c r="E31635" s="2">
        <v>0.78935185185185186</v>
      </c>
      <c r="F31635" s="2">
        <v>0.7900462962962963</v>
      </c>
      <c r="G31635" s="2"/>
      <c r="H31635" t="s">
        <v>152</v>
      </c>
    </row>
    <row r="31636" spans="1:8" x14ac:dyDescent="0.35">
      <c r="A31636">
        <v>148852</v>
      </c>
      <c r="B31636">
        <v>1</v>
      </c>
      <c r="C31636">
        <v>1</v>
      </c>
      <c r="D31636" t="s">
        <v>160</v>
      </c>
      <c r="E31636" s="2">
        <v>0.79305555555555551</v>
      </c>
      <c r="F31636" s="2">
        <v>0.79351851851851851</v>
      </c>
      <c r="G31636" s="2"/>
      <c r="H31636" t="s">
        <v>152</v>
      </c>
    </row>
    <row r="31637" spans="1:8" x14ac:dyDescent="0.35">
      <c r="A31637">
        <v>148852</v>
      </c>
      <c r="B31637">
        <v>1</v>
      </c>
      <c r="C31637">
        <v>1</v>
      </c>
      <c r="D31637" t="s">
        <v>11</v>
      </c>
      <c r="E31637" s="2">
        <v>0.79606481481481484</v>
      </c>
      <c r="H31637" t="s">
        <v>152</v>
      </c>
    </row>
    <row r="31638" spans="1:8" x14ac:dyDescent="0.35">
      <c r="A31638">
        <v>148146</v>
      </c>
      <c r="B31638">
        <v>0</v>
      </c>
      <c r="C31638">
        <v>1</v>
      </c>
      <c r="D31638" t="s">
        <v>18</v>
      </c>
      <c r="F31638" s="2">
        <v>0.7143518518518519</v>
      </c>
      <c r="G31638" s="2"/>
      <c r="H31638" t="s">
        <v>124</v>
      </c>
    </row>
    <row r="31639" spans="1:8" x14ac:dyDescent="0.35">
      <c r="A31639">
        <v>148146</v>
      </c>
      <c r="B31639">
        <v>0</v>
      </c>
      <c r="C31639">
        <v>1</v>
      </c>
      <c r="D31639" t="s">
        <v>17</v>
      </c>
      <c r="E31639" s="2">
        <v>0.71643518518518523</v>
      </c>
      <c r="F31639" s="2">
        <v>0.71689814814814812</v>
      </c>
      <c r="G31639" s="2"/>
      <c r="H31639">
        <v>2</v>
      </c>
    </row>
    <row r="31640" spans="1:8" x14ac:dyDescent="0.35">
      <c r="A31640">
        <v>148146</v>
      </c>
      <c r="B31640">
        <v>0</v>
      </c>
      <c r="C31640">
        <v>1</v>
      </c>
      <c r="D31640" t="s">
        <v>125</v>
      </c>
      <c r="E31640" s="2">
        <v>0.71840277777777772</v>
      </c>
      <c r="F31640" s="2">
        <v>0.71886574074074072</v>
      </c>
      <c r="G31640" s="2"/>
      <c r="H31640">
        <v>2</v>
      </c>
    </row>
    <row r="31641" spans="1:8" x14ac:dyDescent="0.35">
      <c r="A31641">
        <v>148146</v>
      </c>
      <c r="B31641">
        <v>0</v>
      </c>
      <c r="C31641">
        <v>1</v>
      </c>
      <c r="D31641" t="s">
        <v>126</v>
      </c>
      <c r="E31641" s="2">
        <v>0.7207175925925926</v>
      </c>
      <c r="F31641" s="2">
        <v>0.72141203703703705</v>
      </c>
      <c r="G31641" s="2"/>
      <c r="H31641" t="s">
        <v>127</v>
      </c>
    </row>
    <row r="31642" spans="1:8" x14ac:dyDescent="0.35">
      <c r="A31642">
        <v>148146</v>
      </c>
      <c r="B31642">
        <v>0</v>
      </c>
      <c r="C31642">
        <v>1</v>
      </c>
      <c r="D31642" t="s">
        <v>128</v>
      </c>
      <c r="E31642" s="2">
        <v>0.7231481481481481</v>
      </c>
      <c r="F31642" s="2">
        <v>0.72361111111111109</v>
      </c>
      <c r="G31642" s="2"/>
      <c r="H31642" t="s">
        <v>110</v>
      </c>
    </row>
    <row r="31643" spans="1:8" x14ac:dyDescent="0.35">
      <c r="A31643">
        <v>148146</v>
      </c>
      <c r="B31643">
        <v>0</v>
      </c>
      <c r="C31643">
        <v>1</v>
      </c>
      <c r="D31643" t="s">
        <v>129</v>
      </c>
      <c r="E31643" s="2">
        <v>0.72534722222222225</v>
      </c>
      <c r="F31643" s="2">
        <v>0.72581018518518514</v>
      </c>
      <c r="G31643" s="2"/>
      <c r="H31643" t="s">
        <v>110</v>
      </c>
    </row>
    <row r="31644" spans="1:8" x14ac:dyDescent="0.35">
      <c r="A31644">
        <v>148146</v>
      </c>
      <c r="B31644">
        <v>0</v>
      </c>
      <c r="C31644">
        <v>1</v>
      </c>
      <c r="D31644" t="s">
        <v>130</v>
      </c>
      <c r="E31644" s="2">
        <v>0.72743055555555558</v>
      </c>
      <c r="F31644" s="2">
        <v>0.7280092592592593</v>
      </c>
      <c r="G31644" s="2"/>
      <c r="H31644" t="s">
        <v>110</v>
      </c>
    </row>
    <row r="31645" spans="1:8" x14ac:dyDescent="0.35">
      <c r="A31645">
        <v>148146</v>
      </c>
      <c r="B31645">
        <v>0</v>
      </c>
      <c r="C31645">
        <v>1</v>
      </c>
      <c r="D31645" t="s">
        <v>45</v>
      </c>
      <c r="E31645" s="2">
        <v>0.72951388888888891</v>
      </c>
      <c r="F31645" s="2">
        <v>0.73020833333333335</v>
      </c>
      <c r="G31645" s="2"/>
      <c r="H31645" t="s">
        <v>110</v>
      </c>
    </row>
    <row r="31646" spans="1:8" x14ac:dyDescent="0.35">
      <c r="A31646">
        <v>148146</v>
      </c>
      <c r="B31646">
        <v>0</v>
      </c>
      <c r="C31646">
        <v>1</v>
      </c>
      <c r="D31646" t="s">
        <v>21</v>
      </c>
      <c r="E31646" s="2">
        <v>0.73159722222222223</v>
      </c>
      <c r="F31646" s="2">
        <v>0.73217592592592595</v>
      </c>
      <c r="G31646" s="2"/>
      <c r="H31646" t="s">
        <v>122</v>
      </c>
    </row>
    <row r="31647" spans="1:8" x14ac:dyDescent="0.35">
      <c r="A31647">
        <v>148146</v>
      </c>
      <c r="B31647">
        <v>0</v>
      </c>
      <c r="C31647">
        <v>1</v>
      </c>
      <c r="D31647" t="s">
        <v>123</v>
      </c>
      <c r="E31647" s="2">
        <v>0.734375</v>
      </c>
      <c r="F31647" s="2">
        <v>0.73495370370370372</v>
      </c>
      <c r="G31647" s="2"/>
      <c r="H31647">
        <v>2</v>
      </c>
    </row>
    <row r="31648" spans="1:8" x14ac:dyDescent="0.35">
      <c r="A31648">
        <v>148146</v>
      </c>
      <c r="B31648">
        <v>0</v>
      </c>
      <c r="C31648">
        <v>1</v>
      </c>
      <c r="D31648" t="s">
        <v>93</v>
      </c>
      <c r="E31648" s="2">
        <v>0.7368055555555556</v>
      </c>
      <c r="F31648" s="2">
        <v>0.73726851851851849</v>
      </c>
      <c r="G31648" s="2"/>
      <c r="H31648">
        <v>2</v>
      </c>
    </row>
    <row r="31649" spans="1:8" x14ac:dyDescent="0.35">
      <c r="A31649">
        <v>148146</v>
      </c>
      <c r="B31649">
        <v>0</v>
      </c>
      <c r="C31649">
        <v>1</v>
      </c>
      <c r="D31649" t="s">
        <v>9</v>
      </c>
      <c r="E31649" s="2">
        <v>0.73842592592592593</v>
      </c>
      <c r="F31649" s="2">
        <v>0.73888888888888893</v>
      </c>
      <c r="G31649" s="2"/>
      <c r="H31649">
        <v>2</v>
      </c>
    </row>
    <row r="31650" spans="1:8" x14ac:dyDescent="0.35">
      <c r="A31650">
        <v>148146</v>
      </c>
      <c r="B31650">
        <v>0</v>
      </c>
      <c r="C31650">
        <v>1</v>
      </c>
      <c r="D31650" t="s">
        <v>144</v>
      </c>
      <c r="E31650" s="2">
        <v>0.73993055555555554</v>
      </c>
      <c r="F31650" s="2">
        <v>0.74039351851851853</v>
      </c>
      <c r="G31650" s="2"/>
      <c r="H31650">
        <v>2</v>
      </c>
    </row>
    <row r="31651" spans="1:8" x14ac:dyDescent="0.35">
      <c r="A31651">
        <v>148146</v>
      </c>
      <c r="B31651">
        <v>0</v>
      </c>
      <c r="C31651">
        <v>1</v>
      </c>
      <c r="D31651" t="s">
        <v>59</v>
      </c>
      <c r="E31651" s="2">
        <v>0.74143518518518514</v>
      </c>
      <c r="F31651" s="2">
        <v>0.74189814814814814</v>
      </c>
      <c r="G31651" s="2"/>
      <c r="H31651">
        <v>2</v>
      </c>
    </row>
    <row r="31652" spans="1:8" x14ac:dyDescent="0.35">
      <c r="A31652">
        <v>148146</v>
      </c>
      <c r="B31652">
        <v>0</v>
      </c>
      <c r="C31652">
        <v>1</v>
      </c>
      <c r="D31652" t="s">
        <v>143</v>
      </c>
      <c r="E31652" s="2">
        <v>0.7431712962962963</v>
      </c>
      <c r="F31652" s="2">
        <v>0.74386574074074074</v>
      </c>
      <c r="G31652" s="2"/>
      <c r="H31652">
        <v>2</v>
      </c>
    </row>
    <row r="31653" spans="1:8" x14ac:dyDescent="0.35">
      <c r="A31653">
        <v>148146</v>
      </c>
      <c r="B31653">
        <v>0</v>
      </c>
      <c r="C31653">
        <v>1</v>
      </c>
      <c r="D31653" t="s">
        <v>142</v>
      </c>
      <c r="E31653" s="2">
        <v>0.74456018518518519</v>
      </c>
      <c r="F31653" s="2">
        <v>0.74502314814814818</v>
      </c>
      <c r="G31653" s="2"/>
      <c r="H31653">
        <v>2</v>
      </c>
    </row>
    <row r="31654" spans="1:8" x14ac:dyDescent="0.35">
      <c r="A31654">
        <v>148146</v>
      </c>
      <c r="B31654">
        <v>0</v>
      </c>
      <c r="C31654">
        <v>1</v>
      </c>
      <c r="D31654" t="s">
        <v>46</v>
      </c>
      <c r="E31654" s="2">
        <v>0.74618055555555551</v>
      </c>
      <c r="F31654" s="2">
        <v>0.74664351851851851</v>
      </c>
      <c r="G31654" s="2"/>
      <c r="H31654">
        <v>2</v>
      </c>
    </row>
    <row r="31655" spans="1:8" x14ac:dyDescent="0.35">
      <c r="A31655">
        <v>148146</v>
      </c>
      <c r="B31655">
        <v>0</v>
      </c>
      <c r="C31655">
        <v>1</v>
      </c>
      <c r="D31655" t="s">
        <v>141</v>
      </c>
      <c r="E31655" s="2">
        <v>0.74745370370370368</v>
      </c>
      <c r="F31655" s="2">
        <v>0.74791666666666667</v>
      </c>
      <c r="G31655" s="2"/>
      <c r="H31655">
        <v>2</v>
      </c>
    </row>
    <row r="31656" spans="1:8" x14ac:dyDescent="0.35">
      <c r="A31656">
        <v>148146</v>
      </c>
      <c r="B31656">
        <v>0</v>
      </c>
      <c r="C31656">
        <v>1</v>
      </c>
      <c r="D31656" t="s">
        <v>140</v>
      </c>
      <c r="E31656" s="2">
        <v>0.749537037037037</v>
      </c>
      <c r="F31656" s="2">
        <v>0.75023148148148144</v>
      </c>
      <c r="G31656" s="2"/>
      <c r="H31656">
        <v>2</v>
      </c>
    </row>
    <row r="31657" spans="1:8" x14ac:dyDescent="0.35">
      <c r="A31657">
        <v>148146</v>
      </c>
      <c r="B31657">
        <v>0</v>
      </c>
      <c r="C31657">
        <v>1</v>
      </c>
      <c r="D31657" t="s">
        <v>95</v>
      </c>
      <c r="E31657" s="2">
        <v>0.75162037037037033</v>
      </c>
      <c r="F31657" s="2">
        <v>0.75219907407407405</v>
      </c>
      <c r="G31657" s="2"/>
      <c r="H31657">
        <v>2</v>
      </c>
    </row>
    <row r="31658" spans="1:8" x14ac:dyDescent="0.35">
      <c r="A31658">
        <v>148146</v>
      </c>
      <c r="B31658">
        <v>0</v>
      </c>
      <c r="C31658">
        <v>1</v>
      </c>
      <c r="D31658" t="s">
        <v>72</v>
      </c>
      <c r="E31658" s="2">
        <v>0.75370370370370365</v>
      </c>
      <c r="F31658" s="2">
        <v>0.75428240740740737</v>
      </c>
      <c r="G31658" s="2"/>
      <c r="H31658">
        <v>2</v>
      </c>
    </row>
    <row r="31659" spans="1:8" x14ac:dyDescent="0.35">
      <c r="A31659">
        <v>148146</v>
      </c>
      <c r="B31659">
        <v>0</v>
      </c>
      <c r="C31659">
        <v>1</v>
      </c>
      <c r="D31659" t="s">
        <v>139</v>
      </c>
      <c r="E31659" s="2">
        <v>0.75601851851851853</v>
      </c>
      <c r="F31659" s="2">
        <v>0.75671296296296298</v>
      </c>
      <c r="G31659" s="2"/>
      <c r="H31659">
        <v>2</v>
      </c>
    </row>
    <row r="31660" spans="1:8" x14ac:dyDescent="0.35">
      <c r="A31660">
        <v>148146</v>
      </c>
      <c r="B31660">
        <v>0</v>
      </c>
      <c r="C31660">
        <v>1</v>
      </c>
      <c r="D31660" t="s">
        <v>138</v>
      </c>
      <c r="E31660" s="2">
        <v>0.7587962962962963</v>
      </c>
      <c r="F31660" s="2">
        <v>0.7592592592592593</v>
      </c>
      <c r="G31660" s="2"/>
      <c r="H31660">
        <v>2</v>
      </c>
    </row>
    <row r="31661" spans="1:8" x14ac:dyDescent="0.35">
      <c r="A31661">
        <v>148146</v>
      </c>
      <c r="B31661">
        <v>0</v>
      </c>
      <c r="C31661">
        <v>1</v>
      </c>
      <c r="D31661" t="s">
        <v>137</v>
      </c>
      <c r="E31661" s="2">
        <v>0.76053240740740746</v>
      </c>
      <c r="F31661" s="2">
        <v>0.76099537037037035</v>
      </c>
      <c r="G31661" s="2"/>
      <c r="H31661">
        <v>2</v>
      </c>
    </row>
    <row r="31662" spans="1:8" x14ac:dyDescent="0.35">
      <c r="A31662">
        <v>148146</v>
      </c>
      <c r="B31662">
        <v>0</v>
      </c>
      <c r="C31662">
        <v>1</v>
      </c>
      <c r="D31662" t="s">
        <v>136</v>
      </c>
      <c r="E31662" s="2">
        <v>0.76261574074074079</v>
      </c>
      <c r="F31662" s="2">
        <v>0.76307870370370368</v>
      </c>
      <c r="G31662" s="2"/>
      <c r="H31662">
        <v>2</v>
      </c>
    </row>
    <row r="31663" spans="1:8" x14ac:dyDescent="0.35">
      <c r="A31663">
        <v>148146</v>
      </c>
      <c r="B31663">
        <v>0</v>
      </c>
      <c r="C31663">
        <v>1</v>
      </c>
      <c r="D31663" t="s">
        <v>135</v>
      </c>
      <c r="E31663" s="2">
        <v>0.76446759259259256</v>
      </c>
      <c r="F31663" s="2">
        <v>0.76493055555555556</v>
      </c>
      <c r="G31663" s="2"/>
      <c r="H31663">
        <v>2</v>
      </c>
    </row>
    <row r="31664" spans="1:8" x14ac:dyDescent="0.35">
      <c r="A31664">
        <v>148146</v>
      </c>
      <c r="B31664">
        <v>1</v>
      </c>
      <c r="C31664">
        <v>1</v>
      </c>
      <c r="D31664" t="s">
        <v>38</v>
      </c>
      <c r="E31664" s="2">
        <v>0.76712962962962961</v>
      </c>
      <c r="F31664" s="2">
        <v>0.76782407407407405</v>
      </c>
      <c r="G31664" s="2"/>
      <c r="H31664" t="s">
        <v>172</v>
      </c>
    </row>
    <row r="31665" spans="1:8" x14ac:dyDescent="0.35">
      <c r="A31665">
        <v>148146</v>
      </c>
      <c r="B31665">
        <v>1</v>
      </c>
      <c r="C31665">
        <v>1</v>
      </c>
      <c r="D31665" t="s">
        <v>133</v>
      </c>
      <c r="E31665" s="2">
        <v>0.76909722222222221</v>
      </c>
      <c r="F31665" s="2">
        <v>0.76956018518518521</v>
      </c>
      <c r="G31665" s="2"/>
      <c r="H31665">
        <v>1</v>
      </c>
    </row>
    <row r="31666" spans="1:8" x14ac:dyDescent="0.35">
      <c r="A31666">
        <v>148146</v>
      </c>
      <c r="B31666">
        <v>1</v>
      </c>
      <c r="C31666">
        <v>1</v>
      </c>
      <c r="D31666" t="s">
        <v>132</v>
      </c>
      <c r="E31666" s="2">
        <v>0.77094907407407409</v>
      </c>
      <c r="F31666" s="2">
        <v>0.77141203703703709</v>
      </c>
      <c r="G31666" s="2"/>
      <c r="H31666">
        <v>1</v>
      </c>
    </row>
    <row r="31667" spans="1:8" x14ac:dyDescent="0.35">
      <c r="A31667">
        <v>148146</v>
      </c>
      <c r="B31667">
        <v>1</v>
      </c>
      <c r="C31667">
        <v>1</v>
      </c>
      <c r="D31667" t="s">
        <v>31</v>
      </c>
      <c r="E31667" s="2">
        <v>0.77349537037037042</v>
      </c>
      <c r="F31667" s="2">
        <v>0.77418981481481486</v>
      </c>
      <c r="G31667" s="2"/>
      <c r="H31667">
        <v>1</v>
      </c>
    </row>
    <row r="31668" spans="1:8" x14ac:dyDescent="0.35">
      <c r="A31668">
        <v>148146</v>
      </c>
      <c r="B31668">
        <v>1</v>
      </c>
      <c r="C31668">
        <v>1</v>
      </c>
      <c r="D31668" t="s">
        <v>158</v>
      </c>
      <c r="E31668" s="2">
        <v>0.77604166666666663</v>
      </c>
      <c r="F31668" s="2">
        <v>0.77662037037037035</v>
      </c>
      <c r="G31668" s="2"/>
      <c r="H31668">
        <v>1</v>
      </c>
    </row>
    <row r="31669" spans="1:8" x14ac:dyDescent="0.35">
      <c r="A31669">
        <v>148146</v>
      </c>
      <c r="B31669">
        <v>1</v>
      </c>
      <c r="C31669">
        <v>1</v>
      </c>
      <c r="D31669" t="s">
        <v>157</v>
      </c>
      <c r="E31669" s="2">
        <v>0.77835648148148151</v>
      </c>
      <c r="F31669" s="2">
        <v>0.7788194444444444</v>
      </c>
      <c r="G31669" s="2"/>
      <c r="H31669">
        <v>1</v>
      </c>
    </row>
    <row r="31670" spans="1:8" x14ac:dyDescent="0.35">
      <c r="A31670">
        <v>148146</v>
      </c>
      <c r="B31670">
        <v>1</v>
      </c>
      <c r="C31670">
        <v>1</v>
      </c>
      <c r="D31670" t="s">
        <v>156</v>
      </c>
      <c r="E31670" s="2">
        <v>0.78101851851851856</v>
      </c>
      <c r="F31670" s="2">
        <v>0.78148148148148144</v>
      </c>
      <c r="G31670" s="2"/>
      <c r="H31670">
        <v>1</v>
      </c>
    </row>
    <row r="31671" spans="1:8" x14ac:dyDescent="0.35">
      <c r="A31671">
        <v>148146</v>
      </c>
      <c r="B31671">
        <v>1</v>
      </c>
      <c r="C31671">
        <v>1</v>
      </c>
      <c r="D31671" t="s">
        <v>16</v>
      </c>
      <c r="E31671" s="2">
        <v>0.78298611111111116</v>
      </c>
      <c r="H31671">
        <v>1</v>
      </c>
    </row>
    <row r="31672" spans="1:8" x14ac:dyDescent="0.35">
      <c r="A31672">
        <v>145044</v>
      </c>
      <c r="B31672">
        <v>0</v>
      </c>
      <c r="C31672">
        <v>1</v>
      </c>
      <c r="D31672" t="s">
        <v>45</v>
      </c>
      <c r="F31672" s="2">
        <v>0.71527777777777779</v>
      </c>
      <c r="G31672" s="2"/>
      <c r="H31672" t="s">
        <v>110</v>
      </c>
    </row>
    <row r="31673" spans="1:8" x14ac:dyDescent="0.35">
      <c r="A31673">
        <v>145044</v>
      </c>
      <c r="B31673">
        <v>0</v>
      </c>
      <c r="C31673">
        <v>1</v>
      </c>
      <c r="D31673" t="s">
        <v>21</v>
      </c>
      <c r="E31673" s="2">
        <v>0.71712962962962967</v>
      </c>
      <c r="F31673" s="2">
        <v>0.71770833333333328</v>
      </c>
      <c r="G31673" s="2"/>
      <c r="H31673" t="s">
        <v>122</v>
      </c>
    </row>
    <row r="31674" spans="1:8" x14ac:dyDescent="0.35">
      <c r="A31674">
        <v>145044</v>
      </c>
      <c r="B31674">
        <v>0</v>
      </c>
      <c r="C31674">
        <v>1</v>
      </c>
      <c r="D31674" t="s">
        <v>123</v>
      </c>
      <c r="E31674" s="2">
        <v>0.72002314814814816</v>
      </c>
      <c r="F31674" s="2">
        <v>0.72060185185185188</v>
      </c>
      <c r="G31674" s="2"/>
      <c r="H31674">
        <v>2</v>
      </c>
    </row>
    <row r="31675" spans="1:8" x14ac:dyDescent="0.35">
      <c r="A31675">
        <v>145044</v>
      </c>
      <c r="B31675">
        <v>0</v>
      </c>
      <c r="C31675">
        <v>1</v>
      </c>
      <c r="D31675" t="s">
        <v>93</v>
      </c>
      <c r="E31675" s="2">
        <v>0.72233796296296293</v>
      </c>
      <c r="F31675" s="2">
        <v>0.72280092592592593</v>
      </c>
      <c r="G31675" s="2"/>
      <c r="H31675">
        <v>2</v>
      </c>
    </row>
    <row r="31676" spans="1:8" x14ac:dyDescent="0.35">
      <c r="A31676">
        <v>145044</v>
      </c>
      <c r="B31676">
        <v>0</v>
      </c>
      <c r="C31676">
        <v>1</v>
      </c>
      <c r="D31676" t="s">
        <v>9</v>
      </c>
      <c r="E31676" s="2">
        <v>0.72395833333333337</v>
      </c>
      <c r="F31676" s="2">
        <v>0.72442129629629626</v>
      </c>
      <c r="G31676" s="2"/>
      <c r="H31676">
        <v>2</v>
      </c>
    </row>
    <row r="31677" spans="1:8" x14ac:dyDescent="0.35">
      <c r="A31677">
        <v>145044</v>
      </c>
      <c r="B31677">
        <v>0</v>
      </c>
      <c r="C31677">
        <v>1</v>
      </c>
      <c r="D31677" t="s">
        <v>144</v>
      </c>
      <c r="E31677" s="2">
        <v>0.7255787037037037</v>
      </c>
      <c r="F31677" s="2">
        <v>0.7260416666666667</v>
      </c>
      <c r="G31677" s="2"/>
      <c r="H31677">
        <v>2</v>
      </c>
    </row>
    <row r="31678" spans="1:8" x14ac:dyDescent="0.35">
      <c r="A31678">
        <v>145044</v>
      </c>
      <c r="B31678">
        <v>0</v>
      </c>
      <c r="C31678">
        <v>1</v>
      </c>
      <c r="D31678" t="s">
        <v>59</v>
      </c>
      <c r="E31678" s="2">
        <v>0.7270833333333333</v>
      </c>
      <c r="F31678" s="2">
        <v>0.7275462962962963</v>
      </c>
      <c r="G31678" s="2"/>
      <c r="H31678">
        <v>2</v>
      </c>
    </row>
    <row r="31679" spans="1:8" x14ac:dyDescent="0.35">
      <c r="A31679">
        <v>145044</v>
      </c>
      <c r="B31679">
        <v>0</v>
      </c>
      <c r="C31679">
        <v>1</v>
      </c>
      <c r="D31679" t="s">
        <v>143</v>
      </c>
      <c r="E31679" s="2">
        <v>0.72870370370370374</v>
      </c>
      <c r="F31679" s="2">
        <v>0.72939814814814818</v>
      </c>
      <c r="G31679" s="2"/>
      <c r="H31679">
        <v>2</v>
      </c>
    </row>
    <row r="31680" spans="1:8" x14ac:dyDescent="0.35">
      <c r="A31680">
        <v>145044</v>
      </c>
      <c r="B31680">
        <v>0</v>
      </c>
      <c r="C31680">
        <v>1</v>
      </c>
      <c r="D31680" t="s">
        <v>142</v>
      </c>
      <c r="E31680" s="2">
        <v>0.73009259259259263</v>
      </c>
      <c r="F31680" s="2">
        <v>0.73055555555555551</v>
      </c>
      <c r="G31680" s="2"/>
      <c r="H31680">
        <v>2</v>
      </c>
    </row>
    <row r="31681" spans="1:8" x14ac:dyDescent="0.35">
      <c r="A31681">
        <v>145044</v>
      </c>
      <c r="B31681">
        <v>0</v>
      </c>
      <c r="C31681">
        <v>1</v>
      </c>
      <c r="D31681" t="s">
        <v>46</v>
      </c>
      <c r="E31681" s="2">
        <v>0.73171296296296295</v>
      </c>
      <c r="F31681" s="2">
        <v>0.73217592592592595</v>
      </c>
      <c r="G31681" s="2"/>
      <c r="H31681">
        <v>2</v>
      </c>
    </row>
    <row r="31682" spans="1:8" x14ac:dyDescent="0.35">
      <c r="A31682">
        <v>145044</v>
      </c>
      <c r="B31682">
        <v>0</v>
      </c>
      <c r="C31682">
        <v>1</v>
      </c>
      <c r="D31682" t="s">
        <v>141</v>
      </c>
      <c r="E31682" s="2">
        <v>0.73298611111111112</v>
      </c>
      <c r="F31682" s="2">
        <v>0.73344907407407411</v>
      </c>
      <c r="G31682" s="2"/>
      <c r="H31682">
        <v>2</v>
      </c>
    </row>
    <row r="31683" spans="1:8" x14ac:dyDescent="0.35">
      <c r="A31683">
        <v>145044</v>
      </c>
      <c r="B31683">
        <v>0</v>
      </c>
      <c r="C31683">
        <v>1</v>
      </c>
      <c r="D31683" t="s">
        <v>140</v>
      </c>
      <c r="E31683" s="2">
        <v>0.73495370370370372</v>
      </c>
      <c r="F31683" s="2">
        <v>0.73564814814814816</v>
      </c>
      <c r="G31683" s="2"/>
      <c r="H31683">
        <v>2</v>
      </c>
    </row>
    <row r="31684" spans="1:8" x14ac:dyDescent="0.35">
      <c r="A31684">
        <v>145044</v>
      </c>
      <c r="B31684">
        <v>0</v>
      </c>
      <c r="C31684">
        <v>1</v>
      </c>
      <c r="D31684" t="s">
        <v>95</v>
      </c>
      <c r="E31684" s="2">
        <v>0.73703703703703705</v>
      </c>
      <c r="F31684" s="2">
        <v>0.73761574074074077</v>
      </c>
      <c r="G31684" s="2"/>
      <c r="H31684">
        <v>2</v>
      </c>
    </row>
    <row r="31685" spans="1:8" x14ac:dyDescent="0.35">
      <c r="A31685">
        <v>145044</v>
      </c>
      <c r="B31685">
        <v>0</v>
      </c>
      <c r="C31685">
        <v>1</v>
      </c>
      <c r="D31685" t="s">
        <v>72</v>
      </c>
      <c r="E31685" s="2">
        <v>0.73923611111111109</v>
      </c>
      <c r="F31685" s="2">
        <v>0.73981481481481481</v>
      </c>
      <c r="G31685" s="2"/>
      <c r="H31685">
        <v>2</v>
      </c>
    </row>
    <row r="31686" spans="1:8" x14ac:dyDescent="0.35">
      <c r="A31686">
        <v>145044</v>
      </c>
      <c r="B31686">
        <v>0</v>
      </c>
      <c r="C31686">
        <v>1</v>
      </c>
      <c r="D31686" t="s">
        <v>139</v>
      </c>
      <c r="E31686" s="2">
        <v>0.74143518518518514</v>
      </c>
      <c r="F31686" s="2">
        <v>0.74212962962962958</v>
      </c>
      <c r="G31686" s="2"/>
      <c r="H31686">
        <v>2</v>
      </c>
    </row>
    <row r="31687" spans="1:8" x14ac:dyDescent="0.35">
      <c r="A31687">
        <v>145044</v>
      </c>
      <c r="B31687">
        <v>0</v>
      </c>
      <c r="C31687">
        <v>1</v>
      </c>
      <c r="D31687" t="s">
        <v>138</v>
      </c>
      <c r="E31687" s="2">
        <v>0.74409722222222219</v>
      </c>
      <c r="F31687" s="2">
        <v>0.74456018518518519</v>
      </c>
      <c r="G31687" s="2"/>
      <c r="H31687">
        <v>2</v>
      </c>
    </row>
    <row r="31688" spans="1:8" x14ac:dyDescent="0.35">
      <c r="A31688">
        <v>145044</v>
      </c>
      <c r="B31688">
        <v>0</v>
      </c>
      <c r="C31688">
        <v>1</v>
      </c>
      <c r="D31688" t="s">
        <v>137</v>
      </c>
      <c r="E31688" s="2">
        <v>0.74583333333333335</v>
      </c>
      <c r="F31688" s="2">
        <v>0.74629629629629635</v>
      </c>
      <c r="G31688" s="2"/>
      <c r="H31688">
        <v>2</v>
      </c>
    </row>
    <row r="31689" spans="1:8" x14ac:dyDescent="0.35">
      <c r="A31689">
        <v>145044</v>
      </c>
      <c r="B31689">
        <v>0</v>
      </c>
      <c r="C31689">
        <v>1</v>
      </c>
      <c r="D31689" t="s">
        <v>136</v>
      </c>
      <c r="E31689" s="2">
        <v>0.74791666666666667</v>
      </c>
      <c r="F31689" s="2">
        <v>0.74837962962962967</v>
      </c>
      <c r="G31689" s="2"/>
      <c r="H31689">
        <v>2</v>
      </c>
    </row>
    <row r="31690" spans="1:8" x14ac:dyDescent="0.35">
      <c r="A31690">
        <v>145044</v>
      </c>
      <c r="B31690">
        <v>0</v>
      </c>
      <c r="C31690">
        <v>1</v>
      </c>
      <c r="D31690" t="s">
        <v>135</v>
      </c>
      <c r="E31690" s="2">
        <v>0.74976851851851856</v>
      </c>
      <c r="F31690" s="2">
        <v>0.75023148148148144</v>
      </c>
      <c r="G31690" s="2"/>
      <c r="H31690">
        <v>2</v>
      </c>
    </row>
    <row r="31691" spans="1:8" x14ac:dyDescent="0.35">
      <c r="A31691">
        <v>145044</v>
      </c>
      <c r="B31691">
        <v>1</v>
      </c>
      <c r="C31691">
        <v>1</v>
      </c>
      <c r="D31691" t="s">
        <v>38</v>
      </c>
      <c r="E31691" s="2">
        <v>0.75231481481481477</v>
      </c>
      <c r="F31691" s="2">
        <v>0.75300925925925921</v>
      </c>
      <c r="G31691" s="2"/>
      <c r="H31691" t="s">
        <v>172</v>
      </c>
    </row>
    <row r="31692" spans="1:8" x14ac:dyDescent="0.35">
      <c r="A31692">
        <v>145044</v>
      </c>
      <c r="B31692">
        <v>1</v>
      </c>
      <c r="C31692">
        <v>1</v>
      </c>
      <c r="D31692" t="s">
        <v>133</v>
      </c>
      <c r="E31692" s="2">
        <v>0.75451388888888893</v>
      </c>
      <c r="F31692" s="2">
        <v>0.75497685185185182</v>
      </c>
      <c r="G31692" s="2"/>
      <c r="H31692">
        <v>1</v>
      </c>
    </row>
    <row r="31693" spans="1:8" x14ac:dyDescent="0.35">
      <c r="A31693">
        <v>145044</v>
      </c>
      <c r="B31693">
        <v>1</v>
      </c>
      <c r="C31693">
        <v>1</v>
      </c>
      <c r="D31693" t="s">
        <v>132</v>
      </c>
      <c r="E31693" s="2">
        <v>0.75671296296296298</v>
      </c>
      <c r="F31693" s="2">
        <v>0.75717592592592597</v>
      </c>
      <c r="G31693" s="2"/>
      <c r="H31693">
        <v>1</v>
      </c>
    </row>
    <row r="31694" spans="1:8" x14ac:dyDescent="0.35">
      <c r="A31694">
        <v>145044</v>
      </c>
      <c r="B31694">
        <v>1</v>
      </c>
      <c r="C31694">
        <v>1</v>
      </c>
      <c r="D31694" t="s">
        <v>31</v>
      </c>
      <c r="E31694" s="2">
        <v>0.75972222222222219</v>
      </c>
      <c r="H31694" t="s">
        <v>131</v>
      </c>
    </row>
    <row r="31695" spans="1:8" x14ac:dyDescent="0.35">
      <c r="A31695">
        <v>147245</v>
      </c>
      <c r="B31695">
        <v>0</v>
      </c>
      <c r="C31695">
        <v>1</v>
      </c>
      <c r="D31695" t="s">
        <v>23</v>
      </c>
      <c r="F31695" s="2">
        <v>0.71527777777777779</v>
      </c>
      <c r="G31695" s="2"/>
      <c r="H31695">
        <v>1</v>
      </c>
    </row>
    <row r="31696" spans="1:8" x14ac:dyDescent="0.35">
      <c r="A31696">
        <v>147245</v>
      </c>
      <c r="B31696">
        <v>0</v>
      </c>
      <c r="C31696">
        <v>1</v>
      </c>
      <c r="D31696" t="s">
        <v>145</v>
      </c>
      <c r="E31696" s="2">
        <v>0.71736111111111112</v>
      </c>
      <c r="F31696" s="2">
        <v>0.71782407407407411</v>
      </c>
      <c r="G31696" s="2"/>
      <c r="H31696">
        <v>1</v>
      </c>
    </row>
    <row r="31697" spans="1:8" x14ac:dyDescent="0.35">
      <c r="A31697">
        <v>147245</v>
      </c>
      <c r="B31697">
        <v>0</v>
      </c>
      <c r="C31697">
        <v>1</v>
      </c>
      <c r="D31697" t="s">
        <v>146</v>
      </c>
      <c r="E31697" s="2">
        <v>0.71979166666666672</v>
      </c>
      <c r="F31697" s="2">
        <v>0.72025462962962961</v>
      </c>
      <c r="G31697" s="2"/>
      <c r="H31697" t="s">
        <v>147</v>
      </c>
    </row>
    <row r="31698" spans="1:8" x14ac:dyDescent="0.35">
      <c r="A31698">
        <v>147245</v>
      </c>
      <c r="B31698">
        <v>0</v>
      </c>
      <c r="C31698">
        <v>1</v>
      </c>
      <c r="D31698" t="s">
        <v>19</v>
      </c>
      <c r="E31698" s="2">
        <v>0.72187500000000004</v>
      </c>
      <c r="F31698" s="2">
        <v>0.72233796296296293</v>
      </c>
      <c r="G31698" s="2"/>
      <c r="H31698">
        <v>1</v>
      </c>
    </row>
    <row r="31699" spans="1:8" x14ac:dyDescent="0.35">
      <c r="A31699">
        <v>147245</v>
      </c>
      <c r="B31699">
        <v>0</v>
      </c>
      <c r="C31699">
        <v>1</v>
      </c>
      <c r="D31699" t="s">
        <v>148</v>
      </c>
      <c r="E31699" s="2">
        <v>0.72546296296296298</v>
      </c>
      <c r="F31699" s="2">
        <v>0.72592592592592597</v>
      </c>
      <c r="G31699" s="2"/>
      <c r="H31699">
        <v>1</v>
      </c>
    </row>
    <row r="31700" spans="1:8" x14ac:dyDescent="0.35">
      <c r="A31700">
        <v>147245</v>
      </c>
      <c r="B31700">
        <v>0</v>
      </c>
      <c r="C31700">
        <v>1</v>
      </c>
      <c r="D31700" t="s">
        <v>149</v>
      </c>
      <c r="E31700" s="2">
        <v>0.7275462962962963</v>
      </c>
      <c r="F31700" s="2">
        <v>0.72812500000000002</v>
      </c>
      <c r="G31700" s="2"/>
      <c r="H31700">
        <v>1</v>
      </c>
    </row>
    <row r="31701" spans="1:8" x14ac:dyDescent="0.35">
      <c r="A31701">
        <v>147245</v>
      </c>
      <c r="B31701">
        <v>0</v>
      </c>
      <c r="C31701">
        <v>1</v>
      </c>
      <c r="D31701" t="s">
        <v>150</v>
      </c>
      <c r="E31701" s="2">
        <v>0.72962962962962963</v>
      </c>
      <c r="F31701" s="2">
        <v>0.73032407407407407</v>
      </c>
      <c r="G31701" s="2"/>
      <c r="H31701">
        <v>1</v>
      </c>
    </row>
    <row r="31702" spans="1:8" x14ac:dyDescent="0.35">
      <c r="A31702">
        <v>147245</v>
      </c>
      <c r="B31702">
        <v>0</v>
      </c>
      <c r="C31702">
        <v>1</v>
      </c>
      <c r="D31702" t="s">
        <v>151</v>
      </c>
      <c r="E31702" s="2">
        <v>0.73136574074074079</v>
      </c>
      <c r="F31702" s="2">
        <v>0.73217592592592595</v>
      </c>
      <c r="G31702" s="2"/>
      <c r="H31702">
        <v>1</v>
      </c>
    </row>
    <row r="31703" spans="1:8" x14ac:dyDescent="0.35">
      <c r="A31703">
        <v>147245</v>
      </c>
      <c r="B31703">
        <v>0</v>
      </c>
      <c r="C31703">
        <v>1</v>
      </c>
      <c r="D31703" t="s">
        <v>90</v>
      </c>
      <c r="E31703" s="2">
        <v>0.73333333333333328</v>
      </c>
      <c r="F31703" s="2">
        <v>0.73402777777777772</v>
      </c>
      <c r="G31703" s="2"/>
      <c r="H31703">
        <v>1</v>
      </c>
    </row>
    <row r="31704" spans="1:8" x14ac:dyDescent="0.35">
      <c r="A31704">
        <v>147245</v>
      </c>
      <c r="B31704">
        <v>0</v>
      </c>
      <c r="C31704">
        <v>1</v>
      </c>
      <c r="D31704" t="s">
        <v>59</v>
      </c>
      <c r="E31704" s="2">
        <v>0.73564814814814816</v>
      </c>
      <c r="F31704" s="2">
        <v>0.73611111111111116</v>
      </c>
      <c r="G31704" s="2"/>
      <c r="H31704">
        <v>1</v>
      </c>
    </row>
    <row r="31705" spans="1:8" x14ac:dyDescent="0.35">
      <c r="A31705">
        <v>147245</v>
      </c>
      <c r="B31705">
        <v>0</v>
      </c>
      <c r="C31705">
        <v>1</v>
      </c>
      <c r="D31705" t="s">
        <v>144</v>
      </c>
      <c r="E31705" s="2">
        <v>0.73726851851851849</v>
      </c>
      <c r="F31705" s="2">
        <v>0.73773148148148149</v>
      </c>
      <c r="G31705" s="2"/>
      <c r="H31705">
        <v>1</v>
      </c>
    </row>
    <row r="31706" spans="1:8" x14ac:dyDescent="0.35">
      <c r="A31706">
        <v>147245</v>
      </c>
      <c r="B31706">
        <v>0</v>
      </c>
      <c r="C31706">
        <v>1</v>
      </c>
      <c r="D31706" t="s">
        <v>9</v>
      </c>
      <c r="E31706" s="2">
        <v>0.73888888888888893</v>
      </c>
      <c r="F31706" s="2">
        <v>0.73935185185185182</v>
      </c>
      <c r="G31706" s="2"/>
      <c r="H31706">
        <v>1</v>
      </c>
    </row>
    <row r="31707" spans="1:8" x14ac:dyDescent="0.35">
      <c r="A31707">
        <v>147245</v>
      </c>
      <c r="B31707">
        <v>0</v>
      </c>
      <c r="C31707">
        <v>1</v>
      </c>
      <c r="D31707" t="s">
        <v>93</v>
      </c>
      <c r="E31707" s="2">
        <v>0.74050925925925926</v>
      </c>
      <c r="F31707" s="2">
        <v>0.74097222222222225</v>
      </c>
      <c r="G31707" s="2"/>
      <c r="H31707">
        <v>1</v>
      </c>
    </row>
    <row r="31708" spans="1:8" x14ac:dyDescent="0.35">
      <c r="A31708">
        <v>147245</v>
      </c>
      <c r="B31708">
        <v>0</v>
      </c>
      <c r="C31708">
        <v>1</v>
      </c>
      <c r="D31708" t="s">
        <v>123</v>
      </c>
      <c r="E31708" s="2">
        <v>0.7427083333333333</v>
      </c>
      <c r="F31708" s="2">
        <v>0.74328703703703702</v>
      </c>
      <c r="G31708" s="2"/>
      <c r="H31708">
        <v>1</v>
      </c>
    </row>
    <row r="31709" spans="1:8" x14ac:dyDescent="0.35">
      <c r="A31709">
        <v>147245</v>
      </c>
      <c r="B31709">
        <v>0</v>
      </c>
      <c r="C31709">
        <v>1</v>
      </c>
      <c r="D31709" t="s">
        <v>21</v>
      </c>
      <c r="E31709" s="2">
        <v>0.74583333333333335</v>
      </c>
      <c r="F31709" s="2">
        <v>0.74641203703703707</v>
      </c>
      <c r="G31709" s="2"/>
      <c r="H31709" t="s">
        <v>114</v>
      </c>
    </row>
    <row r="31710" spans="1:8" x14ac:dyDescent="0.35">
      <c r="A31710">
        <v>147245</v>
      </c>
      <c r="B31710">
        <v>0</v>
      </c>
      <c r="C31710">
        <v>1</v>
      </c>
      <c r="D31710" t="s">
        <v>45</v>
      </c>
      <c r="E31710" s="2">
        <v>0.74837962962962967</v>
      </c>
      <c r="F31710" s="2">
        <v>0.74930555555555556</v>
      </c>
      <c r="G31710" s="2"/>
      <c r="H31710" t="s">
        <v>152</v>
      </c>
    </row>
    <row r="31711" spans="1:8" x14ac:dyDescent="0.35">
      <c r="A31711">
        <v>147245</v>
      </c>
      <c r="B31711">
        <v>0</v>
      </c>
      <c r="C31711">
        <v>1</v>
      </c>
      <c r="D31711" t="s">
        <v>126</v>
      </c>
      <c r="E31711" s="2">
        <v>0.75393518518518521</v>
      </c>
      <c r="F31711" s="2">
        <v>0.75497685185185182</v>
      </c>
      <c r="G31711" s="2"/>
      <c r="H31711" t="s">
        <v>152</v>
      </c>
    </row>
    <row r="31712" spans="1:8" x14ac:dyDescent="0.35">
      <c r="A31712">
        <v>147245</v>
      </c>
      <c r="B31712">
        <v>0</v>
      </c>
      <c r="C31712">
        <v>1</v>
      </c>
      <c r="D31712" t="s">
        <v>153</v>
      </c>
      <c r="E31712" s="2">
        <v>0.75798611111111114</v>
      </c>
      <c r="F31712" s="2">
        <v>0.75844907407407403</v>
      </c>
      <c r="G31712" s="2"/>
      <c r="H31712" t="s">
        <v>152</v>
      </c>
    </row>
    <row r="31713" spans="1:8" x14ac:dyDescent="0.35">
      <c r="A31713">
        <v>147245</v>
      </c>
      <c r="B31713">
        <v>0</v>
      </c>
      <c r="C31713">
        <v>1</v>
      </c>
      <c r="D31713" t="s">
        <v>154</v>
      </c>
      <c r="E31713" s="2">
        <v>0.76030092592592591</v>
      </c>
      <c r="F31713" s="2">
        <v>0.76076388888888891</v>
      </c>
      <c r="G31713" s="2"/>
      <c r="H31713" t="s">
        <v>152</v>
      </c>
    </row>
    <row r="31714" spans="1:8" x14ac:dyDescent="0.35">
      <c r="A31714">
        <v>147245</v>
      </c>
      <c r="B31714">
        <v>0</v>
      </c>
      <c r="C31714">
        <v>1</v>
      </c>
      <c r="D31714" t="s">
        <v>155</v>
      </c>
      <c r="E31714" s="2">
        <v>0.76215277777777779</v>
      </c>
      <c r="F31714" s="2">
        <v>0.76261574074074079</v>
      </c>
      <c r="G31714" s="2"/>
      <c r="H31714" t="s">
        <v>152</v>
      </c>
    </row>
    <row r="31715" spans="1:8" x14ac:dyDescent="0.35">
      <c r="A31715">
        <v>147245</v>
      </c>
      <c r="B31715">
        <v>0</v>
      </c>
      <c r="C31715">
        <v>1</v>
      </c>
      <c r="D31715" t="s">
        <v>24</v>
      </c>
      <c r="E31715" s="2">
        <v>0.76539351851851856</v>
      </c>
      <c r="H31715">
        <v>7</v>
      </c>
    </row>
    <row r="31716" spans="1:8" x14ac:dyDescent="0.35">
      <c r="A31716">
        <v>148548</v>
      </c>
      <c r="B31716">
        <v>0</v>
      </c>
      <c r="C31716">
        <v>1</v>
      </c>
      <c r="D31716" t="s">
        <v>26</v>
      </c>
      <c r="F31716" s="2">
        <v>0.71527777777777779</v>
      </c>
      <c r="G31716" s="2"/>
      <c r="H31716">
        <v>2</v>
      </c>
    </row>
    <row r="31717" spans="1:8" x14ac:dyDescent="0.35">
      <c r="A31717">
        <v>148548</v>
      </c>
      <c r="B31717">
        <v>0</v>
      </c>
      <c r="C31717">
        <v>1</v>
      </c>
      <c r="D31717" t="s">
        <v>165</v>
      </c>
      <c r="E31717" s="2">
        <v>0.71701388888888884</v>
      </c>
      <c r="F31717" s="2">
        <v>0.71747685185185184</v>
      </c>
      <c r="G31717" s="2"/>
      <c r="H31717">
        <v>2</v>
      </c>
    </row>
    <row r="31718" spans="1:8" x14ac:dyDescent="0.35">
      <c r="A31718">
        <v>148548</v>
      </c>
      <c r="B31718">
        <v>0</v>
      </c>
      <c r="C31718">
        <v>1</v>
      </c>
      <c r="D31718" t="s">
        <v>164</v>
      </c>
      <c r="E31718" s="2">
        <v>0.71967592592592589</v>
      </c>
      <c r="F31718" s="2">
        <v>0.72013888888888888</v>
      </c>
      <c r="G31718" s="2"/>
      <c r="H31718">
        <v>2</v>
      </c>
    </row>
    <row r="31719" spans="1:8" x14ac:dyDescent="0.35">
      <c r="A31719">
        <v>148548</v>
      </c>
      <c r="B31719">
        <v>0</v>
      </c>
      <c r="C31719">
        <v>1</v>
      </c>
      <c r="D31719" t="s">
        <v>163</v>
      </c>
      <c r="E31719" s="2">
        <v>0.72233796296296293</v>
      </c>
      <c r="F31719" s="2">
        <v>0.72280092592592593</v>
      </c>
      <c r="G31719" s="2"/>
      <c r="H31719">
        <v>2</v>
      </c>
    </row>
    <row r="31720" spans="1:8" x14ac:dyDescent="0.35">
      <c r="A31720">
        <v>148548</v>
      </c>
      <c r="B31720">
        <v>0</v>
      </c>
      <c r="C31720">
        <v>1</v>
      </c>
      <c r="D31720" t="s">
        <v>18</v>
      </c>
      <c r="E31720" s="2">
        <v>0.72430555555555554</v>
      </c>
      <c r="F31720" s="2">
        <v>0.72476851851851853</v>
      </c>
      <c r="G31720" s="2"/>
      <c r="H31720">
        <v>2</v>
      </c>
    </row>
    <row r="31721" spans="1:8" x14ac:dyDescent="0.35">
      <c r="A31721">
        <v>148548</v>
      </c>
      <c r="B31721">
        <v>0</v>
      </c>
      <c r="C31721">
        <v>1</v>
      </c>
      <c r="D31721" t="s">
        <v>17</v>
      </c>
      <c r="E31721" s="2">
        <v>0.7270833333333333</v>
      </c>
      <c r="F31721" s="2">
        <v>0.7275462962962963</v>
      </c>
      <c r="G31721" s="2"/>
      <c r="H31721">
        <v>2</v>
      </c>
    </row>
    <row r="31722" spans="1:8" x14ac:dyDescent="0.35">
      <c r="A31722">
        <v>148548</v>
      </c>
      <c r="B31722">
        <v>0</v>
      </c>
      <c r="C31722">
        <v>1</v>
      </c>
      <c r="D31722" t="s">
        <v>125</v>
      </c>
      <c r="E31722" s="2">
        <v>0.72905092592592591</v>
      </c>
      <c r="F31722" s="2">
        <v>0.72951388888888891</v>
      </c>
      <c r="G31722" s="2"/>
      <c r="H31722">
        <v>2</v>
      </c>
    </row>
    <row r="31723" spans="1:8" x14ac:dyDescent="0.35">
      <c r="A31723">
        <v>148548</v>
      </c>
      <c r="B31723">
        <v>0</v>
      </c>
      <c r="C31723">
        <v>1</v>
      </c>
      <c r="D31723" t="s">
        <v>126</v>
      </c>
      <c r="E31723" s="2">
        <v>0.73171296296296295</v>
      </c>
      <c r="F31723" s="2">
        <v>0.7324074074074074</v>
      </c>
      <c r="G31723" s="2"/>
      <c r="H31723" t="s">
        <v>127</v>
      </c>
    </row>
    <row r="31724" spans="1:8" x14ac:dyDescent="0.35">
      <c r="A31724">
        <v>148548</v>
      </c>
      <c r="B31724">
        <v>0</v>
      </c>
      <c r="C31724">
        <v>1</v>
      </c>
      <c r="D31724" t="s">
        <v>128</v>
      </c>
      <c r="E31724" s="2">
        <v>0.733912037037037</v>
      </c>
      <c r="F31724" s="2">
        <v>0.734375</v>
      </c>
      <c r="G31724" s="2"/>
      <c r="H31724" t="s">
        <v>110</v>
      </c>
    </row>
    <row r="31725" spans="1:8" x14ac:dyDescent="0.35">
      <c r="A31725">
        <v>148548</v>
      </c>
      <c r="B31725">
        <v>0</v>
      </c>
      <c r="C31725">
        <v>1</v>
      </c>
      <c r="D31725" t="s">
        <v>129</v>
      </c>
      <c r="E31725" s="2">
        <v>0.73576388888888888</v>
      </c>
      <c r="F31725" s="2">
        <v>0.73622685185185188</v>
      </c>
      <c r="G31725" s="2"/>
      <c r="H31725" t="s">
        <v>110</v>
      </c>
    </row>
    <row r="31726" spans="1:8" x14ac:dyDescent="0.35">
      <c r="A31726">
        <v>148548</v>
      </c>
      <c r="B31726">
        <v>0</v>
      </c>
      <c r="C31726">
        <v>1</v>
      </c>
      <c r="D31726" t="s">
        <v>130</v>
      </c>
      <c r="E31726" s="2">
        <v>0.73761574074074077</v>
      </c>
      <c r="F31726" s="2">
        <v>0.73819444444444449</v>
      </c>
      <c r="G31726" s="2"/>
      <c r="H31726" t="s">
        <v>110</v>
      </c>
    </row>
    <row r="31727" spans="1:8" x14ac:dyDescent="0.35">
      <c r="A31727">
        <v>148548</v>
      </c>
      <c r="B31727">
        <v>0</v>
      </c>
      <c r="C31727">
        <v>1</v>
      </c>
      <c r="D31727" t="s">
        <v>45</v>
      </c>
      <c r="E31727" s="2">
        <v>0.74016203703703709</v>
      </c>
      <c r="F31727" s="2">
        <v>0.74085648148148153</v>
      </c>
      <c r="G31727" s="2"/>
      <c r="H31727" t="s">
        <v>110</v>
      </c>
    </row>
    <row r="31728" spans="1:8" x14ac:dyDescent="0.35">
      <c r="A31728">
        <v>148548</v>
      </c>
      <c r="B31728">
        <v>0</v>
      </c>
      <c r="C31728">
        <v>1</v>
      </c>
      <c r="D31728" t="s">
        <v>21</v>
      </c>
      <c r="E31728" s="2">
        <v>0.7427083333333333</v>
      </c>
      <c r="F31728" s="2">
        <v>0.74328703703703702</v>
      </c>
      <c r="G31728" s="2"/>
      <c r="H31728" t="s">
        <v>122</v>
      </c>
    </row>
    <row r="31729" spans="1:8" x14ac:dyDescent="0.35">
      <c r="A31729">
        <v>148548</v>
      </c>
      <c r="B31729">
        <v>0</v>
      </c>
      <c r="C31729">
        <v>1</v>
      </c>
      <c r="D31729" t="s">
        <v>123</v>
      </c>
      <c r="E31729" s="2">
        <v>0.7456018518518519</v>
      </c>
      <c r="F31729" s="2">
        <v>0.74618055555555551</v>
      </c>
      <c r="G31729" s="2"/>
      <c r="H31729">
        <v>2</v>
      </c>
    </row>
    <row r="31730" spans="1:8" x14ac:dyDescent="0.35">
      <c r="A31730">
        <v>148548</v>
      </c>
      <c r="B31730">
        <v>0</v>
      </c>
      <c r="C31730">
        <v>1</v>
      </c>
      <c r="D31730" t="s">
        <v>93</v>
      </c>
      <c r="E31730" s="2">
        <v>0.7480324074074074</v>
      </c>
      <c r="F31730" s="2">
        <v>0.74849537037037039</v>
      </c>
      <c r="G31730" s="2"/>
      <c r="H31730">
        <v>2</v>
      </c>
    </row>
    <row r="31731" spans="1:8" x14ac:dyDescent="0.35">
      <c r="A31731">
        <v>148548</v>
      </c>
      <c r="B31731">
        <v>0</v>
      </c>
      <c r="C31731">
        <v>1</v>
      </c>
      <c r="D31731" t="s">
        <v>9</v>
      </c>
      <c r="E31731" s="2">
        <v>0.74965277777777772</v>
      </c>
      <c r="F31731" s="2">
        <v>0.75011574074074072</v>
      </c>
      <c r="G31731" s="2"/>
      <c r="H31731">
        <v>2</v>
      </c>
    </row>
    <row r="31732" spans="1:8" x14ac:dyDescent="0.35">
      <c r="A31732">
        <v>148548</v>
      </c>
      <c r="B31732">
        <v>0</v>
      </c>
      <c r="C31732">
        <v>1</v>
      </c>
      <c r="D31732" t="s">
        <v>144</v>
      </c>
      <c r="E31732" s="2">
        <v>0.75127314814814816</v>
      </c>
      <c r="F31732" s="2">
        <v>0.75173611111111116</v>
      </c>
      <c r="G31732" s="2"/>
      <c r="H31732">
        <v>2</v>
      </c>
    </row>
    <row r="31733" spans="1:8" x14ac:dyDescent="0.35">
      <c r="A31733">
        <v>148548</v>
      </c>
      <c r="B31733">
        <v>0</v>
      </c>
      <c r="C31733">
        <v>1</v>
      </c>
      <c r="D31733" t="s">
        <v>59</v>
      </c>
      <c r="E31733" s="2">
        <v>0.75277777777777777</v>
      </c>
      <c r="F31733" s="2">
        <v>0.75324074074074077</v>
      </c>
      <c r="G31733" s="2"/>
      <c r="H31733">
        <v>2</v>
      </c>
    </row>
    <row r="31734" spans="1:8" x14ac:dyDescent="0.35">
      <c r="A31734">
        <v>148548</v>
      </c>
      <c r="B31734">
        <v>0</v>
      </c>
      <c r="C31734">
        <v>1</v>
      </c>
      <c r="D31734" t="s">
        <v>143</v>
      </c>
      <c r="E31734" s="2">
        <v>0.7543981481481481</v>
      </c>
      <c r="F31734" s="2">
        <v>0.75509259259259254</v>
      </c>
      <c r="G31734" s="2"/>
      <c r="H31734">
        <v>2</v>
      </c>
    </row>
    <row r="31735" spans="1:8" x14ac:dyDescent="0.35">
      <c r="A31735">
        <v>148548</v>
      </c>
      <c r="B31735">
        <v>0</v>
      </c>
      <c r="C31735">
        <v>1</v>
      </c>
      <c r="D31735" t="s">
        <v>142</v>
      </c>
      <c r="E31735" s="2">
        <v>0.75590277777777781</v>
      </c>
      <c r="F31735" s="2">
        <v>0.7563657407407407</v>
      </c>
      <c r="G31735" s="2"/>
      <c r="H31735">
        <v>2</v>
      </c>
    </row>
    <row r="31736" spans="1:8" x14ac:dyDescent="0.35">
      <c r="A31736">
        <v>148548</v>
      </c>
      <c r="B31736">
        <v>0</v>
      </c>
      <c r="C31736">
        <v>1</v>
      </c>
      <c r="D31736" t="s">
        <v>46</v>
      </c>
      <c r="E31736" s="2">
        <v>0.75740740740740742</v>
      </c>
      <c r="F31736" s="2">
        <v>0.75787037037037042</v>
      </c>
      <c r="G31736" s="2"/>
      <c r="H31736">
        <v>2</v>
      </c>
    </row>
    <row r="31737" spans="1:8" x14ac:dyDescent="0.35">
      <c r="A31737">
        <v>148548</v>
      </c>
      <c r="B31737">
        <v>0</v>
      </c>
      <c r="C31737">
        <v>1</v>
      </c>
      <c r="D31737" t="s">
        <v>141</v>
      </c>
      <c r="E31737" s="2">
        <v>0.75856481481481486</v>
      </c>
      <c r="F31737" s="2">
        <v>0.75902777777777775</v>
      </c>
      <c r="G31737" s="2"/>
      <c r="H31737">
        <v>2</v>
      </c>
    </row>
    <row r="31738" spans="1:8" x14ac:dyDescent="0.35">
      <c r="A31738">
        <v>148548</v>
      </c>
      <c r="B31738">
        <v>0</v>
      </c>
      <c r="C31738">
        <v>1</v>
      </c>
      <c r="D31738" t="s">
        <v>140</v>
      </c>
      <c r="E31738" s="2">
        <v>0.76064814814814818</v>
      </c>
      <c r="F31738" s="2">
        <v>0.76134259259259263</v>
      </c>
      <c r="G31738" s="2"/>
      <c r="H31738">
        <v>2</v>
      </c>
    </row>
    <row r="31739" spans="1:8" x14ac:dyDescent="0.35">
      <c r="A31739">
        <v>148548</v>
      </c>
      <c r="B31739">
        <v>0</v>
      </c>
      <c r="C31739">
        <v>1</v>
      </c>
      <c r="D31739" t="s">
        <v>95</v>
      </c>
      <c r="E31739" s="2">
        <v>0.76261574074074079</v>
      </c>
      <c r="F31739" s="2">
        <v>0.7631944444444444</v>
      </c>
      <c r="G31739" s="2"/>
      <c r="H31739">
        <v>2</v>
      </c>
    </row>
    <row r="31740" spans="1:8" x14ac:dyDescent="0.35">
      <c r="A31740">
        <v>148548</v>
      </c>
      <c r="B31740">
        <v>0</v>
      </c>
      <c r="C31740">
        <v>1</v>
      </c>
      <c r="D31740" t="s">
        <v>72</v>
      </c>
      <c r="E31740" s="2">
        <v>0.76481481481481484</v>
      </c>
      <c r="F31740" s="2">
        <v>0.76539351851851856</v>
      </c>
      <c r="G31740" s="2"/>
      <c r="H31740">
        <v>2</v>
      </c>
    </row>
    <row r="31741" spans="1:8" x14ac:dyDescent="0.35">
      <c r="A31741">
        <v>148548</v>
      </c>
      <c r="B31741">
        <v>0</v>
      </c>
      <c r="C31741">
        <v>1</v>
      </c>
      <c r="D31741" t="s">
        <v>139</v>
      </c>
      <c r="E31741" s="2">
        <v>0.76689814814814816</v>
      </c>
      <c r="F31741" s="2">
        <v>0.7675925925925926</v>
      </c>
      <c r="G31741" s="2"/>
      <c r="H31741">
        <v>2</v>
      </c>
    </row>
    <row r="31742" spans="1:8" x14ac:dyDescent="0.35">
      <c r="A31742">
        <v>148548</v>
      </c>
      <c r="B31742">
        <v>0</v>
      </c>
      <c r="C31742">
        <v>1</v>
      </c>
      <c r="D31742" t="s">
        <v>138</v>
      </c>
      <c r="E31742" s="2">
        <v>0.76956018518518521</v>
      </c>
      <c r="F31742" s="2">
        <v>0.7700231481481481</v>
      </c>
      <c r="G31742" s="2"/>
      <c r="H31742">
        <v>2</v>
      </c>
    </row>
    <row r="31743" spans="1:8" x14ac:dyDescent="0.35">
      <c r="A31743">
        <v>148548</v>
      </c>
      <c r="B31743">
        <v>0</v>
      </c>
      <c r="C31743">
        <v>1</v>
      </c>
      <c r="D31743" t="s">
        <v>137</v>
      </c>
      <c r="E31743" s="2">
        <v>0.77118055555555554</v>
      </c>
      <c r="F31743" s="2">
        <v>0.77164351851851853</v>
      </c>
      <c r="G31743" s="2"/>
      <c r="H31743">
        <v>2</v>
      </c>
    </row>
    <row r="31744" spans="1:8" x14ac:dyDescent="0.35">
      <c r="A31744">
        <v>148548</v>
      </c>
      <c r="B31744">
        <v>0</v>
      </c>
      <c r="C31744">
        <v>1</v>
      </c>
      <c r="D31744" t="s">
        <v>136</v>
      </c>
      <c r="E31744" s="2">
        <v>0.77314814814814814</v>
      </c>
      <c r="F31744" s="2">
        <v>0.77361111111111114</v>
      </c>
      <c r="G31744" s="2"/>
      <c r="H31744">
        <v>2</v>
      </c>
    </row>
    <row r="31745" spans="1:8" x14ac:dyDescent="0.35">
      <c r="A31745">
        <v>148548</v>
      </c>
      <c r="B31745">
        <v>0</v>
      </c>
      <c r="C31745">
        <v>1</v>
      </c>
      <c r="D31745" t="s">
        <v>135</v>
      </c>
      <c r="E31745" s="2">
        <v>0.77500000000000002</v>
      </c>
      <c r="F31745" s="2">
        <v>0.77546296296296291</v>
      </c>
      <c r="G31745" s="2"/>
      <c r="H31745">
        <v>2</v>
      </c>
    </row>
    <row r="31746" spans="1:8" x14ac:dyDescent="0.35">
      <c r="A31746">
        <v>148548</v>
      </c>
      <c r="B31746">
        <v>1</v>
      </c>
      <c r="C31746">
        <v>1</v>
      </c>
      <c r="D31746" t="s">
        <v>38</v>
      </c>
      <c r="E31746" s="2">
        <v>0.77754629629629635</v>
      </c>
      <c r="F31746" s="2">
        <v>0.77824074074074079</v>
      </c>
      <c r="G31746" s="2"/>
      <c r="H31746" t="s">
        <v>172</v>
      </c>
    </row>
    <row r="31747" spans="1:8" x14ac:dyDescent="0.35">
      <c r="A31747">
        <v>148548</v>
      </c>
      <c r="B31747">
        <v>1</v>
      </c>
      <c r="C31747">
        <v>1</v>
      </c>
      <c r="D31747" t="s">
        <v>133</v>
      </c>
      <c r="E31747" s="2">
        <v>0.77951388888888884</v>
      </c>
      <c r="F31747" s="2">
        <v>0.77997685185185184</v>
      </c>
      <c r="G31747" s="2"/>
      <c r="H31747">
        <v>1</v>
      </c>
    </row>
    <row r="31748" spans="1:8" x14ac:dyDescent="0.35">
      <c r="A31748">
        <v>148548</v>
      </c>
      <c r="B31748">
        <v>1</v>
      </c>
      <c r="C31748">
        <v>1</v>
      </c>
      <c r="D31748" t="s">
        <v>132</v>
      </c>
      <c r="E31748" s="2">
        <v>0.78136574074074072</v>
      </c>
      <c r="F31748" s="2">
        <v>0.78182870370370372</v>
      </c>
      <c r="G31748" s="2"/>
      <c r="H31748">
        <v>1</v>
      </c>
    </row>
    <row r="31749" spans="1:8" x14ac:dyDescent="0.35">
      <c r="A31749">
        <v>148548</v>
      </c>
      <c r="B31749">
        <v>1</v>
      </c>
      <c r="C31749">
        <v>1</v>
      </c>
      <c r="D31749" t="s">
        <v>31</v>
      </c>
      <c r="E31749" s="2">
        <v>0.78391203703703705</v>
      </c>
      <c r="F31749" s="2">
        <v>0.78460648148148149</v>
      </c>
      <c r="G31749" s="2"/>
      <c r="H31749">
        <v>1</v>
      </c>
    </row>
    <row r="31750" spans="1:8" x14ac:dyDescent="0.35">
      <c r="A31750">
        <v>148548</v>
      </c>
      <c r="B31750">
        <v>1</v>
      </c>
      <c r="C31750">
        <v>1</v>
      </c>
      <c r="D31750" t="s">
        <v>158</v>
      </c>
      <c r="E31750" s="2">
        <v>0.78645833333333337</v>
      </c>
      <c r="F31750" s="2">
        <v>0.78703703703703709</v>
      </c>
      <c r="G31750" s="2"/>
      <c r="H31750">
        <v>1</v>
      </c>
    </row>
    <row r="31751" spans="1:8" x14ac:dyDescent="0.35">
      <c r="A31751">
        <v>148548</v>
      </c>
      <c r="B31751">
        <v>1</v>
      </c>
      <c r="C31751">
        <v>1</v>
      </c>
      <c r="D31751" t="s">
        <v>157</v>
      </c>
      <c r="E31751" s="2">
        <v>0.78877314814814814</v>
      </c>
      <c r="F31751" s="2">
        <v>0.78923611111111114</v>
      </c>
      <c r="G31751" s="2"/>
      <c r="H31751">
        <v>1</v>
      </c>
    </row>
    <row r="31752" spans="1:8" x14ac:dyDescent="0.35">
      <c r="A31752">
        <v>148548</v>
      </c>
      <c r="B31752">
        <v>1</v>
      </c>
      <c r="C31752">
        <v>1</v>
      </c>
      <c r="D31752" t="s">
        <v>156</v>
      </c>
      <c r="E31752" s="2">
        <v>0.79143518518518519</v>
      </c>
      <c r="F31752" s="2">
        <v>0.79189814814814818</v>
      </c>
      <c r="G31752" s="2"/>
      <c r="H31752">
        <v>1</v>
      </c>
    </row>
    <row r="31753" spans="1:8" x14ac:dyDescent="0.35">
      <c r="A31753">
        <v>148548</v>
      </c>
      <c r="B31753">
        <v>1</v>
      </c>
      <c r="C31753">
        <v>1</v>
      </c>
      <c r="D31753" t="s">
        <v>16</v>
      </c>
      <c r="E31753" s="2">
        <v>0.79340277777777779</v>
      </c>
      <c r="H31753">
        <v>1</v>
      </c>
    </row>
    <row r="31754" spans="1:8" x14ac:dyDescent="0.35">
      <c r="A31754">
        <v>147844</v>
      </c>
      <c r="B31754">
        <v>0</v>
      </c>
      <c r="C31754">
        <v>1</v>
      </c>
      <c r="D31754" t="s">
        <v>11</v>
      </c>
      <c r="F31754" s="2">
        <v>0.71527777777777779</v>
      </c>
      <c r="G31754" s="2"/>
      <c r="H31754" t="s">
        <v>161</v>
      </c>
    </row>
    <row r="31755" spans="1:8" x14ac:dyDescent="0.35">
      <c r="A31755">
        <v>147844</v>
      </c>
      <c r="B31755">
        <v>0</v>
      </c>
      <c r="C31755">
        <v>1</v>
      </c>
      <c r="D31755" t="s">
        <v>160</v>
      </c>
      <c r="E31755" s="2">
        <v>0.71793981481481484</v>
      </c>
      <c r="F31755" s="2">
        <v>0.71840277777777772</v>
      </c>
      <c r="G31755" s="2"/>
      <c r="H31755" t="s">
        <v>110</v>
      </c>
    </row>
    <row r="31756" spans="1:8" x14ac:dyDescent="0.35">
      <c r="A31756">
        <v>147844</v>
      </c>
      <c r="B31756">
        <v>1</v>
      </c>
      <c r="C31756">
        <v>1</v>
      </c>
      <c r="D31756" t="s">
        <v>13</v>
      </c>
      <c r="E31756" s="2">
        <v>0.72187500000000004</v>
      </c>
      <c r="F31756" s="2">
        <v>0.72256944444444449</v>
      </c>
      <c r="G31756" s="2"/>
      <c r="H31756" t="s">
        <v>110</v>
      </c>
    </row>
    <row r="31757" spans="1:8" x14ac:dyDescent="0.35">
      <c r="A31757">
        <v>147844</v>
      </c>
      <c r="B31757">
        <v>1</v>
      </c>
      <c r="C31757">
        <v>1</v>
      </c>
      <c r="D31757" t="s">
        <v>146</v>
      </c>
      <c r="E31757" s="2">
        <v>0.72465277777777781</v>
      </c>
      <c r="F31757" s="2">
        <v>0.7251157407407407</v>
      </c>
      <c r="G31757" s="2"/>
      <c r="H31757" t="s">
        <v>147</v>
      </c>
    </row>
    <row r="31758" spans="1:8" x14ac:dyDescent="0.35">
      <c r="A31758">
        <v>147844</v>
      </c>
      <c r="B31758">
        <v>1</v>
      </c>
      <c r="C31758">
        <v>1</v>
      </c>
      <c r="D31758" t="s">
        <v>19</v>
      </c>
      <c r="E31758" s="2">
        <v>0.72615740740740742</v>
      </c>
      <c r="F31758" s="2">
        <v>0.72662037037037042</v>
      </c>
      <c r="G31758" s="2"/>
      <c r="H31758">
        <v>1</v>
      </c>
    </row>
    <row r="31759" spans="1:8" x14ac:dyDescent="0.35">
      <c r="A31759">
        <v>147844</v>
      </c>
      <c r="B31759">
        <v>1</v>
      </c>
      <c r="C31759">
        <v>1</v>
      </c>
      <c r="D31759" t="s">
        <v>148</v>
      </c>
      <c r="E31759" s="2">
        <v>0.72951388888888891</v>
      </c>
      <c r="F31759" s="2">
        <v>0.7299768518518519</v>
      </c>
      <c r="G31759" s="2"/>
      <c r="H31759">
        <v>1</v>
      </c>
    </row>
    <row r="31760" spans="1:8" x14ac:dyDescent="0.35">
      <c r="A31760">
        <v>147844</v>
      </c>
      <c r="B31760">
        <v>1</v>
      </c>
      <c r="C31760">
        <v>1</v>
      </c>
      <c r="D31760" t="s">
        <v>149</v>
      </c>
      <c r="E31760" s="2">
        <v>0.73148148148148151</v>
      </c>
      <c r="F31760" s="2">
        <v>0.73206018518518523</v>
      </c>
      <c r="G31760" s="2"/>
      <c r="H31760">
        <v>1</v>
      </c>
    </row>
    <row r="31761" spans="1:8" x14ac:dyDescent="0.35">
      <c r="A31761">
        <v>147844</v>
      </c>
      <c r="B31761">
        <v>1</v>
      </c>
      <c r="C31761">
        <v>1</v>
      </c>
      <c r="D31761" t="s">
        <v>150</v>
      </c>
      <c r="E31761" s="2">
        <v>0.73344907407407411</v>
      </c>
      <c r="F31761" s="2">
        <v>0.73414351851851856</v>
      </c>
      <c r="G31761" s="2"/>
      <c r="H31761">
        <v>1</v>
      </c>
    </row>
    <row r="31762" spans="1:8" x14ac:dyDescent="0.35">
      <c r="A31762">
        <v>147844</v>
      </c>
      <c r="B31762">
        <v>1</v>
      </c>
      <c r="C31762">
        <v>1</v>
      </c>
      <c r="D31762" t="s">
        <v>151</v>
      </c>
      <c r="E31762" s="2">
        <v>0.73530092592592589</v>
      </c>
      <c r="F31762" s="2">
        <v>0.73576388888888888</v>
      </c>
      <c r="G31762" s="2"/>
      <c r="H31762">
        <v>1</v>
      </c>
    </row>
    <row r="31763" spans="1:8" x14ac:dyDescent="0.35">
      <c r="A31763">
        <v>147844</v>
      </c>
      <c r="B31763">
        <v>1</v>
      </c>
      <c r="C31763">
        <v>1</v>
      </c>
      <c r="D31763" t="s">
        <v>90</v>
      </c>
      <c r="E31763" s="2">
        <v>0.73703703703703705</v>
      </c>
      <c r="F31763" s="2">
        <v>0.73773148148148149</v>
      </c>
      <c r="G31763" s="2"/>
      <c r="H31763">
        <v>1</v>
      </c>
    </row>
    <row r="31764" spans="1:8" x14ac:dyDescent="0.35">
      <c r="A31764">
        <v>147844</v>
      </c>
      <c r="B31764">
        <v>1</v>
      </c>
      <c r="C31764">
        <v>1</v>
      </c>
      <c r="D31764" t="s">
        <v>59</v>
      </c>
      <c r="E31764" s="2">
        <v>0.73923611111111109</v>
      </c>
      <c r="F31764" s="2">
        <v>0.73969907407407409</v>
      </c>
      <c r="G31764" s="2"/>
      <c r="H31764">
        <v>1</v>
      </c>
    </row>
    <row r="31765" spans="1:8" x14ac:dyDescent="0.35">
      <c r="A31765">
        <v>147844</v>
      </c>
      <c r="B31765">
        <v>1</v>
      </c>
      <c r="C31765">
        <v>1</v>
      </c>
      <c r="D31765" t="s">
        <v>144</v>
      </c>
      <c r="E31765" s="2">
        <v>0.74085648148148153</v>
      </c>
      <c r="F31765" s="2">
        <v>0.74131944444444442</v>
      </c>
      <c r="G31765" s="2"/>
      <c r="H31765">
        <v>1</v>
      </c>
    </row>
    <row r="31766" spans="1:8" x14ac:dyDescent="0.35">
      <c r="A31766">
        <v>147844</v>
      </c>
      <c r="B31766">
        <v>1</v>
      </c>
      <c r="C31766">
        <v>1</v>
      </c>
      <c r="D31766" t="s">
        <v>9</v>
      </c>
      <c r="E31766" s="2">
        <v>0.74259259259259258</v>
      </c>
      <c r="F31766" s="2">
        <v>0.74305555555555558</v>
      </c>
      <c r="G31766" s="2"/>
      <c r="H31766">
        <v>1</v>
      </c>
    </row>
    <row r="31767" spans="1:8" x14ac:dyDescent="0.35">
      <c r="A31767">
        <v>147844</v>
      </c>
      <c r="B31767">
        <v>1</v>
      </c>
      <c r="C31767">
        <v>1</v>
      </c>
      <c r="D31767" t="s">
        <v>93</v>
      </c>
      <c r="E31767" s="2">
        <v>0.74421296296296291</v>
      </c>
      <c r="F31767" s="2">
        <v>0.74467592592592591</v>
      </c>
      <c r="G31767" s="2"/>
      <c r="H31767">
        <v>1</v>
      </c>
    </row>
    <row r="31768" spans="1:8" x14ac:dyDescent="0.35">
      <c r="A31768">
        <v>147844</v>
      </c>
      <c r="B31768">
        <v>1</v>
      </c>
      <c r="C31768">
        <v>1</v>
      </c>
      <c r="D31768" t="s">
        <v>123</v>
      </c>
      <c r="E31768" s="2">
        <v>0.74652777777777779</v>
      </c>
      <c r="F31768" s="2">
        <v>0.74710648148148151</v>
      </c>
      <c r="G31768" s="2"/>
      <c r="H31768">
        <v>1</v>
      </c>
    </row>
    <row r="31769" spans="1:8" x14ac:dyDescent="0.35">
      <c r="A31769">
        <v>147844</v>
      </c>
      <c r="B31769">
        <v>1</v>
      </c>
      <c r="C31769">
        <v>1</v>
      </c>
      <c r="D31769" t="s">
        <v>21</v>
      </c>
      <c r="E31769" s="2">
        <v>0.74965277777777772</v>
      </c>
      <c r="F31769" s="2">
        <v>0.75023148148148144</v>
      </c>
      <c r="G31769" s="2"/>
      <c r="H31769" t="s">
        <v>114</v>
      </c>
    </row>
    <row r="31770" spans="1:8" x14ac:dyDescent="0.35">
      <c r="A31770">
        <v>147844</v>
      </c>
      <c r="B31770">
        <v>1</v>
      </c>
      <c r="C31770">
        <v>1</v>
      </c>
      <c r="D31770" t="s">
        <v>45</v>
      </c>
      <c r="E31770" s="2">
        <v>0.75208333333333333</v>
      </c>
      <c r="F31770" s="2">
        <v>0.75300925925925921</v>
      </c>
      <c r="G31770" s="2"/>
      <c r="H31770" t="s">
        <v>152</v>
      </c>
    </row>
    <row r="31771" spans="1:8" x14ac:dyDescent="0.35">
      <c r="A31771">
        <v>147844</v>
      </c>
      <c r="B31771">
        <v>1</v>
      </c>
      <c r="C31771">
        <v>1</v>
      </c>
      <c r="D31771" t="s">
        <v>24</v>
      </c>
      <c r="E31771" s="2">
        <v>0.76030092592592591</v>
      </c>
      <c r="F31771" s="2">
        <v>0.76099537037037035</v>
      </c>
      <c r="G31771" s="2"/>
      <c r="H31771" t="s">
        <v>152</v>
      </c>
    </row>
    <row r="31772" spans="1:8" x14ac:dyDescent="0.35">
      <c r="A31772">
        <v>147844</v>
      </c>
      <c r="B31772">
        <v>1</v>
      </c>
      <c r="C31772">
        <v>1</v>
      </c>
      <c r="D31772" t="s">
        <v>39</v>
      </c>
      <c r="E31772" s="2">
        <v>0.76655092592592589</v>
      </c>
      <c r="F31772" s="2">
        <v>0.76724537037037033</v>
      </c>
      <c r="G31772" s="2"/>
      <c r="H31772">
        <v>5</v>
      </c>
    </row>
    <row r="31773" spans="1:8" x14ac:dyDescent="0.35">
      <c r="A31773">
        <v>147844</v>
      </c>
      <c r="B31773">
        <v>1</v>
      </c>
      <c r="C31773">
        <v>1</v>
      </c>
      <c r="D31773" t="s">
        <v>108</v>
      </c>
      <c r="E31773" s="2">
        <v>0.76990740740740737</v>
      </c>
      <c r="F31773" s="2">
        <v>0.77037037037037037</v>
      </c>
      <c r="G31773" s="2"/>
      <c r="H31773">
        <v>1</v>
      </c>
    </row>
    <row r="31774" spans="1:8" x14ac:dyDescent="0.35">
      <c r="A31774">
        <v>147844</v>
      </c>
      <c r="B31774">
        <v>1</v>
      </c>
      <c r="C31774">
        <v>1</v>
      </c>
      <c r="D31774" t="s">
        <v>107</v>
      </c>
      <c r="E31774" s="2">
        <v>0.7719907407407407</v>
      </c>
      <c r="F31774" s="2">
        <v>0.7724537037037037</v>
      </c>
      <c r="G31774" s="2"/>
      <c r="H31774">
        <v>1</v>
      </c>
    </row>
    <row r="31775" spans="1:8" x14ac:dyDescent="0.35">
      <c r="A31775">
        <v>147844</v>
      </c>
      <c r="B31775">
        <v>1</v>
      </c>
      <c r="C31775">
        <v>1</v>
      </c>
      <c r="D31775" t="s">
        <v>106</v>
      </c>
      <c r="E31775" s="2">
        <v>0.77361111111111114</v>
      </c>
      <c r="F31775" s="2">
        <v>0.77407407407407403</v>
      </c>
      <c r="G31775" s="2"/>
      <c r="H31775">
        <v>1</v>
      </c>
    </row>
    <row r="31776" spans="1:8" x14ac:dyDescent="0.35">
      <c r="A31776">
        <v>147844</v>
      </c>
      <c r="B31776">
        <v>1</v>
      </c>
      <c r="C31776">
        <v>1</v>
      </c>
      <c r="D31776" t="s">
        <v>105</v>
      </c>
      <c r="E31776" s="2">
        <v>0.77581018518518519</v>
      </c>
      <c r="F31776" s="2">
        <v>0.77627314814814818</v>
      </c>
      <c r="G31776" s="2"/>
      <c r="H31776">
        <v>1</v>
      </c>
    </row>
    <row r="31777" spans="1:8" x14ac:dyDescent="0.35">
      <c r="A31777">
        <v>147844</v>
      </c>
      <c r="B31777">
        <v>1</v>
      </c>
      <c r="C31777">
        <v>1</v>
      </c>
      <c r="D31777" t="s">
        <v>104</v>
      </c>
      <c r="E31777" s="2">
        <v>0.77800925925925923</v>
      </c>
      <c r="F31777" s="2">
        <v>0.77847222222222223</v>
      </c>
      <c r="G31777" s="2"/>
      <c r="H31777">
        <v>1</v>
      </c>
    </row>
    <row r="31778" spans="1:8" x14ac:dyDescent="0.35">
      <c r="A31778">
        <v>147844</v>
      </c>
      <c r="B31778">
        <v>1</v>
      </c>
      <c r="C31778">
        <v>1</v>
      </c>
      <c r="D31778" t="s">
        <v>103</v>
      </c>
      <c r="E31778" s="2">
        <v>0.78090277777777772</v>
      </c>
      <c r="F31778" s="2">
        <v>0.78136574074074072</v>
      </c>
      <c r="G31778" s="2"/>
      <c r="H31778">
        <v>1</v>
      </c>
    </row>
    <row r="31779" spans="1:8" x14ac:dyDescent="0.35">
      <c r="A31779">
        <v>147844</v>
      </c>
      <c r="B31779">
        <v>1</v>
      </c>
      <c r="C31779">
        <v>1</v>
      </c>
      <c r="D31779" t="s">
        <v>102</v>
      </c>
      <c r="E31779" s="2">
        <v>0.7836805555555556</v>
      </c>
      <c r="F31779" s="2">
        <v>0.78414351851851849</v>
      </c>
      <c r="G31779" s="2"/>
      <c r="H31779">
        <v>1</v>
      </c>
    </row>
    <row r="31780" spans="1:8" x14ac:dyDescent="0.35">
      <c r="A31780">
        <v>147844</v>
      </c>
      <c r="B31780">
        <v>1</v>
      </c>
      <c r="C31780">
        <v>1</v>
      </c>
      <c r="D31780" t="s">
        <v>8</v>
      </c>
      <c r="E31780" s="2">
        <v>0.7876157407407407</v>
      </c>
      <c r="H31780">
        <v>1</v>
      </c>
    </row>
    <row r="31781" spans="1:8" x14ac:dyDescent="0.35">
      <c r="A31781">
        <v>147150</v>
      </c>
      <c r="B31781">
        <v>0</v>
      </c>
      <c r="C31781">
        <v>1</v>
      </c>
      <c r="D31781" t="s">
        <v>16</v>
      </c>
      <c r="F31781" s="2">
        <v>0.71793981481481484</v>
      </c>
      <c r="G31781" s="2"/>
      <c r="H31781">
        <v>1</v>
      </c>
    </row>
    <row r="31782" spans="1:8" x14ac:dyDescent="0.35">
      <c r="A31782">
        <v>147150</v>
      </c>
      <c r="B31782">
        <v>0</v>
      </c>
      <c r="C31782">
        <v>1</v>
      </c>
      <c r="D31782" t="s">
        <v>156</v>
      </c>
      <c r="E31782" s="2">
        <v>0.71886574074074072</v>
      </c>
      <c r="F31782" s="2">
        <v>0.71932870370370372</v>
      </c>
      <c r="G31782" s="2"/>
      <c r="H31782">
        <v>2</v>
      </c>
    </row>
    <row r="31783" spans="1:8" x14ac:dyDescent="0.35">
      <c r="A31783">
        <v>147150</v>
      </c>
      <c r="B31783">
        <v>0</v>
      </c>
      <c r="C31783">
        <v>1</v>
      </c>
      <c r="D31783" t="s">
        <v>157</v>
      </c>
      <c r="E31783" s="2">
        <v>0.72106481481481477</v>
      </c>
      <c r="F31783" s="2">
        <v>0.72152777777777777</v>
      </c>
      <c r="G31783" s="2"/>
      <c r="H31783">
        <v>2</v>
      </c>
    </row>
    <row r="31784" spans="1:8" x14ac:dyDescent="0.35">
      <c r="A31784">
        <v>147150</v>
      </c>
      <c r="B31784">
        <v>0</v>
      </c>
      <c r="C31784">
        <v>1</v>
      </c>
      <c r="D31784" t="s">
        <v>158</v>
      </c>
      <c r="E31784" s="2">
        <v>0.72326388888888893</v>
      </c>
      <c r="F31784" s="2">
        <v>0.72372685185185182</v>
      </c>
      <c r="G31784" s="2"/>
      <c r="H31784">
        <v>2</v>
      </c>
    </row>
    <row r="31785" spans="1:8" x14ac:dyDescent="0.35">
      <c r="A31785">
        <v>147150</v>
      </c>
      <c r="B31785">
        <v>0</v>
      </c>
      <c r="C31785">
        <v>1</v>
      </c>
      <c r="D31785" t="s">
        <v>31</v>
      </c>
      <c r="E31785" s="2">
        <v>0.72569444444444442</v>
      </c>
      <c r="F31785" s="2">
        <v>0.72638888888888886</v>
      </c>
      <c r="G31785" s="2"/>
      <c r="H31785">
        <v>2</v>
      </c>
    </row>
    <row r="31786" spans="1:8" x14ac:dyDescent="0.35">
      <c r="A31786">
        <v>147150</v>
      </c>
      <c r="B31786">
        <v>0</v>
      </c>
      <c r="C31786">
        <v>1</v>
      </c>
      <c r="D31786" t="s">
        <v>132</v>
      </c>
      <c r="E31786" s="2">
        <v>0.72835648148148147</v>
      </c>
      <c r="F31786" s="2">
        <v>0.72881944444444446</v>
      </c>
      <c r="G31786" s="2"/>
      <c r="H31786">
        <v>2</v>
      </c>
    </row>
    <row r="31787" spans="1:8" x14ac:dyDescent="0.35">
      <c r="A31787">
        <v>147150</v>
      </c>
      <c r="B31787">
        <v>0</v>
      </c>
      <c r="C31787">
        <v>1</v>
      </c>
      <c r="D31787" t="s">
        <v>133</v>
      </c>
      <c r="E31787" s="2">
        <v>0.73032407407407407</v>
      </c>
      <c r="F31787" s="2">
        <v>0.73078703703703707</v>
      </c>
      <c r="G31787" s="2"/>
      <c r="H31787">
        <v>2</v>
      </c>
    </row>
    <row r="31788" spans="1:8" x14ac:dyDescent="0.35">
      <c r="A31788">
        <v>147150</v>
      </c>
      <c r="B31788">
        <v>0</v>
      </c>
      <c r="C31788">
        <v>1</v>
      </c>
      <c r="D31788" t="s">
        <v>38</v>
      </c>
      <c r="E31788" s="2">
        <v>0.73206018518518523</v>
      </c>
      <c r="F31788" s="2">
        <v>0.73275462962962967</v>
      </c>
      <c r="G31788" s="2"/>
      <c r="H31788" t="s">
        <v>134</v>
      </c>
    </row>
    <row r="31789" spans="1:8" x14ac:dyDescent="0.35">
      <c r="A31789">
        <v>147150</v>
      </c>
      <c r="B31789">
        <v>1</v>
      </c>
      <c r="C31789">
        <v>1</v>
      </c>
      <c r="D31789" t="s">
        <v>135</v>
      </c>
      <c r="E31789" s="2">
        <v>0.734837962962963</v>
      </c>
      <c r="F31789" s="2">
        <v>0.73530092592592589</v>
      </c>
      <c r="G31789" s="2"/>
      <c r="H31789">
        <v>1</v>
      </c>
    </row>
    <row r="31790" spans="1:8" x14ac:dyDescent="0.35">
      <c r="A31790">
        <v>147150</v>
      </c>
      <c r="B31790">
        <v>1</v>
      </c>
      <c r="C31790">
        <v>1</v>
      </c>
      <c r="D31790" t="s">
        <v>136</v>
      </c>
      <c r="E31790" s="2">
        <v>0.73668981481481477</v>
      </c>
      <c r="F31790" s="2">
        <v>0.73715277777777777</v>
      </c>
      <c r="G31790" s="2"/>
      <c r="H31790">
        <v>1</v>
      </c>
    </row>
    <row r="31791" spans="1:8" x14ac:dyDescent="0.35">
      <c r="A31791">
        <v>147150</v>
      </c>
      <c r="B31791">
        <v>1</v>
      </c>
      <c r="C31791">
        <v>1</v>
      </c>
      <c r="D31791" t="s">
        <v>137</v>
      </c>
      <c r="E31791" s="2">
        <v>0.73888888888888893</v>
      </c>
      <c r="F31791" s="2">
        <v>0.73935185185185182</v>
      </c>
      <c r="G31791" s="2"/>
      <c r="H31791">
        <v>1</v>
      </c>
    </row>
    <row r="31792" spans="1:8" x14ac:dyDescent="0.35">
      <c r="A31792">
        <v>147150</v>
      </c>
      <c r="B31792">
        <v>1</v>
      </c>
      <c r="C31792">
        <v>1</v>
      </c>
      <c r="D31792" t="s">
        <v>138</v>
      </c>
      <c r="E31792" s="2">
        <v>0.74062499999999998</v>
      </c>
      <c r="F31792" s="2">
        <v>0.74108796296296298</v>
      </c>
      <c r="G31792" s="2"/>
      <c r="H31792">
        <v>1</v>
      </c>
    </row>
    <row r="31793" spans="1:8" x14ac:dyDescent="0.35">
      <c r="A31793">
        <v>147150</v>
      </c>
      <c r="B31793">
        <v>1</v>
      </c>
      <c r="C31793">
        <v>1</v>
      </c>
      <c r="D31793" t="s">
        <v>139</v>
      </c>
      <c r="E31793" s="2">
        <v>0.7431712962962963</v>
      </c>
      <c r="F31793" s="2">
        <v>0.74386574074074074</v>
      </c>
      <c r="G31793" s="2"/>
      <c r="H31793">
        <v>1</v>
      </c>
    </row>
    <row r="31794" spans="1:8" x14ac:dyDescent="0.35">
      <c r="A31794">
        <v>147150</v>
      </c>
      <c r="B31794">
        <v>1</v>
      </c>
      <c r="C31794">
        <v>1</v>
      </c>
      <c r="D31794" t="s">
        <v>72</v>
      </c>
      <c r="E31794" s="2">
        <v>0.74548611111111107</v>
      </c>
      <c r="F31794" s="2">
        <v>0.74606481481481479</v>
      </c>
      <c r="G31794" s="2"/>
      <c r="H31794">
        <v>1</v>
      </c>
    </row>
    <row r="31795" spans="1:8" x14ac:dyDescent="0.35">
      <c r="A31795">
        <v>147150</v>
      </c>
      <c r="B31795">
        <v>1</v>
      </c>
      <c r="C31795">
        <v>1</v>
      </c>
      <c r="D31795" t="s">
        <v>95</v>
      </c>
      <c r="E31795" s="2">
        <v>0.74780092592592595</v>
      </c>
      <c r="F31795" s="2">
        <v>0.74837962962962967</v>
      </c>
      <c r="G31795" s="2"/>
      <c r="H31795">
        <v>1</v>
      </c>
    </row>
    <row r="31796" spans="1:8" x14ac:dyDescent="0.35">
      <c r="A31796">
        <v>147150</v>
      </c>
      <c r="B31796">
        <v>1</v>
      </c>
      <c r="C31796">
        <v>1</v>
      </c>
      <c r="D31796" t="s">
        <v>140</v>
      </c>
      <c r="E31796" s="2">
        <v>0.74988425925925928</v>
      </c>
      <c r="F31796" s="2">
        <v>0.75057870370370372</v>
      </c>
      <c r="G31796" s="2"/>
      <c r="H31796">
        <v>1</v>
      </c>
    </row>
    <row r="31797" spans="1:8" x14ac:dyDescent="0.35">
      <c r="A31797">
        <v>147150</v>
      </c>
      <c r="B31797">
        <v>1</v>
      </c>
      <c r="C31797">
        <v>1</v>
      </c>
      <c r="D31797" t="s">
        <v>141</v>
      </c>
      <c r="E31797" s="2">
        <v>0.75219907407407405</v>
      </c>
      <c r="F31797" s="2">
        <v>0.75266203703703705</v>
      </c>
      <c r="G31797" s="2"/>
      <c r="H31797">
        <v>1</v>
      </c>
    </row>
    <row r="31798" spans="1:8" x14ac:dyDescent="0.35">
      <c r="A31798">
        <v>147150</v>
      </c>
      <c r="B31798">
        <v>1</v>
      </c>
      <c r="C31798">
        <v>1</v>
      </c>
      <c r="D31798" t="s">
        <v>46</v>
      </c>
      <c r="E31798" s="2">
        <v>0.75347222222222221</v>
      </c>
      <c r="F31798" s="2">
        <v>0.75393518518518521</v>
      </c>
      <c r="G31798" s="2"/>
      <c r="H31798">
        <v>1</v>
      </c>
    </row>
    <row r="31799" spans="1:8" x14ac:dyDescent="0.35">
      <c r="A31799">
        <v>147150</v>
      </c>
      <c r="B31799">
        <v>1</v>
      </c>
      <c r="C31799">
        <v>1</v>
      </c>
      <c r="D31799" t="s">
        <v>142</v>
      </c>
      <c r="E31799" s="2">
        <v>0.75509259259259254</v>
      </c>
      <c r="F31799" s="2">
        <v>0.75555555555555554</v>
      </c>
      <c r="G31799" s="2"/>
      <c r="H31799">
        <v>1</v>
      </c>
    </row>
    <row r="31800" spans="1:8" x14ac:dyDescent="0.35">
      <c r="A31800">
        <v>147150</v>
      </c>
      <c r="B31800">
        <v>1</v>
      </c>
      <c r="C31800">
        <v>1</v>
      </c>
      <c r="D31800" t="s">
        <v>143</v>
      </c>
      <c r="E31800" s="2">
        <v>0.7563657407407407</v>
      </c>
      <c r="F31800" s="2">
        <v>0.75706018518518514</v>
      </c>
      <c r="G31800" s="2"/>
      <c r="H31800">
        <v>1</v>
      </c>
    </row>
    <row r="31801" spans="1:8" x14ac:dyDescent="0.35">
      <c r="A31801">
        <v>147150</v>
      </c>
      <c r="B31801">
        <v>1</v>
      </c>
      <c r="C31801">
        <v>1</v>
      </c>
      <c r="D31801" t="s">
        <v>59</v>
      </c>
      <c r="E31801" s="2">
        <v>0.7583333333333333</v>
      </c>
      <c r="F31801" s="2">
        <v>0.7587962962962963</v>
      </c>
      <c r="G31801" s="2"/>
      <c r="H31801">
        <v>1</v>
      </c>
    </row>
    <row r="31802" spans="1:8" x14ac:dyDescent="0.35">
      <c r="A31802">
        <v>147150</v>
      </c>
      <c r="B31802">
        <v>1</v>
      </c>
      <c r="C31802">
        <v>1</v>
      </c>
      <c r="D31802" t="s">
        <v>144</v>
      </c>
      <c r="E31802" s="2">
        <v>0.75983796296296291</v>
      </c>
      <c r="F31802" s="2">
        <v>0.76030092592592591</v>
      </c>
      <c r="G31802" s="2"/>
      <c r="H31802">
        <v>1</v>
      </c>
    </row>
    <row r="31803" spans="1:8" x14ac:dyDescent="0.35">
      <c r="A31803">
        <v>147150</v>
      </c>
      <c r="B31803">
        <v>1</v>
      </c>
      <c r="C31803">
        <v>1</v>
      </c>
      <c r="D31803" t="s">
        <v>9</v>
      </c>
      <c r="E31803" s="2">
        <v>0.76145833333333335</v>
      </c>
      <c r="F31803" s="2">
        <v>0.76192129629629635</v>
      </c>
      <c r="G31803" s="2"/>
      <c r="H31803">
        <v>1</v>
      </c>
    </row>
    <row r="31804" spans="1:8" x14ac:dyDescent="0.35">
      <c r="A31804">
        <v>147150</v>
      </c>
      <c r="B31804">
        <v>1</v>
      </c>
      <c r="C31804">
        <v>1</v>
      </c>
      <c r="D31804" t="s">
        <v>93</v>
      </c>
      <c r="E31804" s="2">
        <v>0.76307870370370368</v>
      </c>
      <c r="F31804" s="2">
        <v>0.76354166666666667</v>
      </c>
      <c r="G31804" s="2"/>
      <c r="H31804">
        <v>1</v>
      </c>
    </row>
    <row r="31805" spans="1:8" x14ac:dyDescent="0.35">
      <c r="A31805">
        <v>147150</v>
      </c>
      <c r="B31805">
        <v>1</v>
      </c>
      <c r="C31805">
        <v>1</v>
      </c>
      <c r="D31805" t="s">
        <v>123</v>
      </c>
      <c r="E31805" s="2">
        <v>0.76527777777777772</v>
      </c>
      <c r="F31805" s="2">
        <v>0.76585648148148144</v>
      </c>
      <c r="G31805" s="2"/>
      <c r="H31805">
        <v>1</v>
      </c>
    </row>
    <row r="31806" spans="1:8" x14ac:dyDescent="0.35">
      <c r="A31806">
        <v>147150</v>
      </c>
      <c r="B31806">
        <v>1</v>
      </c>
      <c r="C31806">
        <v>1</v>
      </c>
      <c r="D31806" t="s">
        <v>21</v>
      </c>
      <c r="E31806" s="2">
        <v>0.76851851851851849</v>
      </c>
      <c r="F31806" s="2">
        <v>0.76909722222222221</v>
      </c>
      <c r="G31806" s="2"/>
      <c r="H31806" t="s">
        <v>114</v>
      </c>
    </row>
    <row r="31807" spans="1:8" x14ac:dyDescent="0.35">
      <c r="A31807">
        <v>147150</v>
      </c>
      <c r="B31807">
        <v>1</v>
      </c>
      <c r="C31807">
        <v>1</v>
      </c>
      <c r="D31807" t="s">
        <v>45</v>
      </c>
      <c r="E31807" s="2">
        <v>0.77094907407407409</v>
      </c>
      <c r="F31807" s="2">
        <v>0.77164351851851853</v>
      </c>
      <c r="G31807" s="2"/>
      <c r="H31807" t="s">
        <v>152</v>
      </c>
    </row>
    <row r="31808" spans="1:8" x14ac:dyDescent="0.35">
      <c r="A31808">
        <v>147150</v>
      </c>
      <c r="B31808">
        <v>1</v>
      </c>
      <c r="C31808">
        <v>1</v>
      </c>
      <c r="D31808" t="s">
        <v>130</v>
      </c>
      <c r="E31808" s="2">
        <v>0.77326388888888886</v>
      </c>
      <c r="F31808" s="2">
        <v>0.77372685185185186</v>
      </c>
      <c r="G31808" s="2"/>
      <c r="H31808" t="s">
        <v>152</v>
      </c>
    </row>
    <row r="31809" spans="1:8" x14ac:dyDescent="0.35">
      <c r="A31809">
        <v>147150</v>
      </c>
      <c r="B31809">
        <v>1</v>
      </c>
      <c r="C31809">
        <v>1</v>
      </c>
      <c r="D31809" t="s">
        <v>129</v>
      </c>
      <c r="E31809" s="2">
        <v>0.77511574074074074</v>
      </c>
      <c r="F31809" s="2">
        <v>0.77557870370370374</v>
      </c>
      <c r="G31809" s="2"/>
      <c r="H31809" t="s">
        <v>152</v>
      </c>
    </row>
    <row r="31810" spans="1:8" x14ac:dyDescent="0.35">
      <c r="A31810">
        <v>147150</v>
      </c>
      <c r="B31810">
        <v>1</v>
      </c>
      <c r="C31810">
        <v>1</v>
      </c>
      <c r="D31810" t="s">
        <v>128</v>
      </c>
      <c r="E31810" s="2">
        <v>0.77696759259259263</v>
      </c>
      <c r="F31810" s="2">
        <v>0.77743055555555551</v>
      </c>
      <c r="G31810" s="2"/>
      <c r="H31810" t="s">
        <v>152</v>
      </c>
    </row>
    <row r="31811" spans="1:8" x14ac:dyDescent="0.35">
      <c r="A31811">
        <v>147150</v>
      </c>
      <c r="B31811">
        <v>1</v>
      </c>
      <c r="C31811">
        <v>1</v>
      </c>
      <c r="D31811" t="s">
        <v>126</v>
      </c>
      <c r="E31811" s="2">
        <v>0.77893518518518523</v>
      </c>
      <c r="F31811" s="2">
        <v>0.77962962962962967</v>
      </c>
      <c r="G31811" s="2"/>
      <c r="H31811" t="s">
        <v>162</v>
      </c>
    </row>
    <row r="31812" spans="1:8" x14ac:dyDescent="0.35">
      <c r="A31812">
        <v>147150</v>
      </c>
      <c r="B31812">
        <v>1</v>
      </c>
      <c r="C31812">
        <v>1</v>
      </c>
      <c r="D31812" t="s">
        <v>125</v>
      </c>
      <c r="E31812" s="2">
        <v>0.78148148148148144</v>
      </c>
      <c r="F31812" s="2">
        <v>0.78194444444444444</v>
      </c>
      <c r="G31812" s="2"/>
      <c r="H31812">
        <v>1</v>
      </c>
    </row>
    <row r="31813" spans="1:8" x14ac:dyDescent="0.35">
      <c r="A31813">
        <v>147150</v>
      </c>
      <c r="B31813">
        <v>1</v>
      </c>
      <c r="C31813">
        <v>1</v>
      </c>
      <c r="D31813" t="s">
        <v>17</v>
      </c>
      <c r="E31813" s="2">
        <v>0.7832175925925926</v>
      </c>
      <c r="F31813" s="2">
        <v>0.7836805555555556</v>
      </c>
      <c r="G31813" s="2"/>
      <c r="H31813">
        <v>1</v>
      </c>
    </row>
    <row r="31814" spans="1:8" x14ac:dyDescent="0.35">
      <c r="A31814">
        <v>147150</v>
      </c>
      <c r="B31814">
        <v>1</v>
      </c>
      <c r="C31814">
        <v>1</v>
      </c>
      <c r="D31814" t="s">
        <v>18</v>
      </c>
      <c r="E31814" s="2">
        <v>0.78634259259259254</v>
      </c>
      <c r="H31814" t="s">
        <v>124</v>
      </c>
    </row>
    <row r="31815" spans="1:8" x14ac:dyDescent="0.35">
      <c r="A31815">
        <v>147633</v>
      </c>
      <c r="B31815">
        <v>0</v>
      </c>
      <c r="C31815">
        <v>1</v>
      </c>
      <c r="D31815" t="s">
        <v>26</v>
      </c>
      <c r="F31815" s="2">
        <v>0.71875</v>
      </c>
      <c r="G31815" s="2"/>
      <c r="H31815">
        <v>1</v>
      </c>
    </row>
    <row r="31816" spans="1:8" x14ac:dyDescent="0.35">
      <c r="A31816">
        <v>147633</v>
      </c>
      <c r="B31816">
        <v>0</v>
      </c>
      <c r="C31816">
        <v>1</v>
      </c>
      <c r="D31816" t="s">
        <v>171</v>
      </c>
      <c r="E31816" s="2">
        <v>0.72106481481481477</v>
      </c>
      <c r="F31816" s="2">
        <v>0.72152777777777777</v>
      </c>
      <c r="G31816" s="2"/>
      <c r="H31816">
        <v>1</v>
      </c>
    </row>
    <row r="31817" spans="1:8" x14ac:dyDescent="0.35">
      <c r="A31817">
        <v>147633</v>
      </c>
      <c r="B31817">
        <v>0</v>
      </c>
      <c r="C31817">
        <v>1</v>
      </c>
      <c r="D31817" t="s">
        <v>170</v>
      </c>
      <c r="E31817" s="2">
        <v>0.72291666666666665</v>
      </c>
      <c r="F31817" s="2">
        <v>0.72337962962962965</v>
      </c>
      <c r="G31817" s="2"/>
      <c r="H31817">
        <v>1</v>
      </c>
    </row>
    <row r="31818" spans="1:8" x14ac:dyDescent="0.35">
      <c r="A31818">
        <v>147633</v>
      </c>
      <c r="B31818">
        <v>0</v>
      </c>
      <c r="C31818">
        <v>1</v>
      </c>
      <c r="D31818" t="s">
        <v>169</v>
      </c>
      <c r="E31818" s="2">
        <v>0.72499999999999998</v>
      </c>
      <c r="F31818" s="2">
        <v>0.72546296296296298</v>
      </c>
      <c r="G31818" s="2"/>
      <c r="H31818">
        <v>1</v>
      </c>
    </row>
    <row r="31819" spans="1:8" x14ac:dyDescent="0.35">
      <c r="A31819">
        <v>147633</v>
      </c>
      <c r="B31819">
        <v>0</v>
      </c>
      <c r="C31819">
        <v>1</v>
      </c>
      <c r="D31819" t="s">
        <v>168</v>
      </c>
      <c r="E31819" s="2">
        <v>0.72719907407407403</v>
      </c>
      <c r="F31819" s="2">
        <v>0.72766203703703702</v>
      </c>
      <c r="G31819" s="2"/>
      <c r="H31819">
        <v>1</v>
      </c>
    </row>
    <row r="31820" spans="1:8" x14ac:dyDescent="0.35">
      <c r="A31820">
        <v>147633</v>
      </c>
      <c r="B31820">
        <v>0</v>
      </c>
      <c r="C31820">
        <v>1</v>
      </c>
      <c r="D31820" t="s">
        <v>167</v>
      </c>
      <c r="E31820" s="2">
        <v>0.72916666666666663</v>
      </c>
      <c r="F31820" s="2">
        <v>0.72962962962962963</v>
      </c>
      <c r="G31820" s="2"/>
      <c r="H31820">
        <v>1</v>
      </c>
    </row>
    <row r="31821" spans="1:8" x14ac:dyDescent="0.35">
      <c r="A31821">
        <v>147633</v>
      </c>
      <c r="B31821">
        <v>0</v>
      </c>
      <c r="C31821">
        <v>1</v>
      </c>
      <c r="D31821" t="s">
        <v>13</v>
      </c>
      <c r="E31821" s="2">
        <v>0.73298611111111112</v>
      </c>
      <c r="H31821" t="s">
        <v>166</v>
      </c>
    </row>
    <row r="31822" spans="1:8" x14ac:dyDescent="0.35">
      <c r="A31822">
        <v>148654</v>
      </c>
      <c r="B31822">
        <v>0</v>
      </c>
      <c r="C31822">
        <v>1</v>
      </c>
      <c r="D31822" t="s">
        <v>13</v>
      </c>
      <c r="F31822" s="2">
        <v>0.71875</v>
      </c>
      <c r="G31822" s="2"/>
      <c r="H31822" t="s">
        <v>166</v>
      </c>
    </row>
    <row r="31823" spans="1:8" x14ac:dyDescent="0.35">
      <c r="A31823">
        <v>148654</v>
      </c>
      <c r="B31823">
        <v>0</v>
      </c>
      <c r="C31823">
        <v>1</v>
      </c>
      <c r="D31823" t="s">
        <v>167</v>
      </c>
      <c r="E31823" s="2">
        <v>0.72199074074074077</v>
      </c>
      <c r="F31823" s="2">
        <v>0.72245370370370365</v>
      </c>
      <c r="G31823" s="2"/>
      <c r="H31823">
        <v>2</v>
      </c>
    </row>
    <row r="31824" spans="1:8" x14ac:dyDescent="0.35">
      <c r="A31824">
        <v>148654</v>
      </c>
      <c r="B31824">
        <v>0</v>
      </c>
      <c r="C31824">
        <v>1</v>
      </c>
      <c r="D31824" t="s">
        <v>168</v>
      </c>
      <c r="E31824" s="2">
        <v>0.72384259259259254</v>
      </c>
      <c r="F31824" s="2">
        <v>0.72430555555555554</v>
      </c>
      <c r="G31824" s="2"/>
      <c r="H31824">
        <v>2</v>
      </c>
    </row>
    <row r="31825" spans="1:8" x14ac:dyDescent="0.35">
      <c r="A31825">
        <v>148654</v>
      </c>
      <c r="B31825">
        <v>0</v>
      </c>
      <c r="C31825">
        <v>1</v>
      </c>
      <c r="D31825" t="s">
        <v>169</v>
      </c>
      <c r="E31825" s="2">
        <v>0.7260416666666667</v>
      </c>
      <c r="F31825" s="2">
        <v>0.72650462962962958</v>
      </c>
      <c r="G31825" s="2"/>
      <c r="H31825">
        <v>2</v>
      </c>
    </row>
    <row r="31826" spans="1:8" x14ac:dyDescent="0.35">
      <c r="A31826">
        <v>148654</v>
      </c>
      <c r="B31826">
        <v>0</v>
      </c>
      <c r="C31826">
        <v>1</v>
      </c>
      <c r="D31826" t="s">
        <v>170</v>
      </c>
      <c r="E31826" s="2">
        <v>0.7280092592592593</v>
      </c>
      <c r="F31826" s="2">
        <v>0.72847222222222219</v>
      </c>
      <c r="G31826" s="2"/>
      <c r="H31826">
        <v>2</v>
      </c>
    </row>
    <row r="31827" spans="1:8" x14ac:dyDescent="0.35">
      <c r="A31827">
        <v>148654</v>
      </c>
      <c r="B31827">
        <v>0</v>
      </c>
      <c r="C31827">
        <v>1</v>
      </c>
      <c r="D31827" t="s">
        <v>171</v>
      </c>
      <c r="E31827" s="2">
        <v>0.72974537037037035</v>
      </c>
      <c r="F31827" s="2">
        <v>0.73020833333333335</v>
      </c>
      <c r="G31827" s="2"/>
      <c r="H31827">
        <v>2</v>
      </c>
    </row>
    <row r="31828" spans="1:8" x14ac:dyDescent="0.35">
      <c r="A31828">
        <v>148654</v>
      </c>
      <c r="B31828">
        <v>0</v>
      </c>
      <c r="C31828">
        <v>1</v>
      </c>
      <c r="D31828" t="s">
        <v>26</v>
      </c>
      <c r="E31828" s="2">
        <v>0.73321759259259256</v>
      </c>
      <c r="H31828">
        <v>1</v>
      </c>
    </row>
    <row r="31829" spans="1:8" x14ac:dyDescent="0.35">
      <c r="A31829">
        <v>147445</v>
      </c>
      <c r="B31829">
        <v>0</v>
      </c>
      <c r="C31829">
        <v>1</v>
      </c>
      <c r="D31829" t="s">
        <v>19</v>
      </c>
      <c r="F31829" s="2">
        <v>0.71898148148148144</v>
      </c>
      <c r="G31829" s="2"/>
      <c r="H31829">
        <v>3</v>
      </c>
    </row>
    <row r="31830" spans="1:8" x14ac:dyDescent="0.35">
      <c r="A31830">
        <v>147445</v>
      </c>
      <c r="B31830">
        <v>0</v>
      </c>
      <c r="C31830">
        <v>1</v>
      </c>
      <c r="D31830" t="s">
        <v>148</v>
      </c>
      <c r="E31830" s="2">
        <v>0.72199074074074077</v>
      </c>
      <c r="F31830" s="2">
        <v>0.72245370370370365</v>
      </c>
      <c r="G31830" s="2"/>
      <c r="H31830">
        <v>1</v>
      </c>
    </row>
    <row r="31831" spans="1:8" x14ac:dyDescent="0.35">
      <c r="A31831">
        <v>147445</v>
      </c>
      <c r="B31831">
        <v>0</v>
      </c>
      <c r="C31831">
        <v>1</v>
      </c>
      <c r="D31831" t="s">
        <v>149</v>
      </c>
      <c r="E31831" s="2">
        <v>0.72407407407407409</v>
      </c>
      <c r="F31831" s="2">
        <v>0.72465277777777781</v>
      </c>
      <c r="G31831" s="2"/>
      <c r="H31831">
        <v>1</v>
      </c>
    </row>
    <row r="31832" spans="1:8" x14ac:dyDescent="0.35">
      <c r="A31832">
        <v>147445</v>
      </c>
      <c r="B31832">
        <v>0</v>
      </c>
      <c r="C31832">
        <v>1</v>
      </c>
      <c r="D31832" t="s">
        <v>150</v>
      </c>
      <c r="E31832" s="2">
        <v>0.72662037037037042</v>
      </c>
      <c r="F31832" s="2">
        <v>0.72731481481481486</v>
      </c>
      <c r="G31832" s="2"/>
      <c r="H31832">
        <v>1</v>
      </c>
    </row>
    <row r="31833" spans="1:8" x14ac:dyDescent="0.35">
      <c r="A31833">
        <v>147445</v>
      </c>
      <c r="B31833">
        <v>0</v>
      </c>
      <c r="C31833">
        <v>1</v>
      </c>
      <c r="D31833" t="s">
        <v>151</v>
      </c>
      <c r="E31833" s="2">
        <v>0.72870370370370374</v>
      </c>
      <c r="F31833" s="2">
        <v>0.72916666666666663</v>
      </c>
      <c r="G31833" s="2"/>
      <c r="H31833">
        <v>1</v>
      </c>
    </row>
    <row r="31834" spans="1:8" x14ac:dyDescent="0.35">
      <c r="A31834">
        <v>147445</v>
      </c>
      <c r="B31834">
        <v>0</v>
      </c>
      <c r="C31834">
        <v>1</v>
      </c>
      <c r="D31834" t="s">
        <v>90</v>
      </c>
      <c r="E31834" s="2">
        <v>0.73055555555555551</v>
      </c>
      <c r="F31834" s="2">
        <v>0.73124999999999996</v>
      </c>
      <c r="G31834" s="2"/>
      <c r="H31834">
        <v>1</v>
      </c>
    </row>
    <row r="31835" spans="1:8" x14ac:dyDescent="0.35">
      <c r="A31835">
        <v>147445</v>
      </c>
      <c r="B31835">
        <v>0</v>
      </c>
      <c r="C31835">
        <v>1</v>
      </c>
      <c r="D31835" t="s">
        <v>59</v>
      </c>
      <c r="E31835" s="2">
        <v>0.73310185185185184</v>
      </c>
      <c r="F31835" s="2">
        <v>0.73356481481481484</v>
      </c>
      <c r="G31835" s="2"/>
      <c r="H31835">
        <v>1</v>
      </c>
    </row>
    <row r="31836" spans="1:8" x14ac:dyDescent="0.35">
      <c r="A31836">
        <v>147445</v>
      </c>
      <c r="B31836">
        <v>0</v>
      </c>
      <c r="C31836">
        <v>1</v>
      </c>
      <c r="D31836" t="s">
        <v>144</v>
      </c>
      <c r="E31836" s="2">
        <v>0.73472222222222228</v>
      </c>
      <c r="F31836" s="2">
        <v>0.73518518518518516</v>
      </c>
      <c r="G31836" s="2"/>
      <c r="H31836">
        <v>1</v>
      </c>
    </row>
    <row r="31837" spans="1:8" x14ac:dyDescent="0.35">
      <c r="A31837">
        <v>147445</v>
      </c>
      <c r="B31837">
        <v>0</v>
      </c>
      <c r="C31837">
        <v>1</v>
      </c>
      <c r="D31837" t="s">
        <v>9</v>
      </c>
      <c r="E31837" s="2">
        <v>0.73657407407407405</v>
      </c>
      <c r="F31837" s="2">
        <v>0.73703703703703705</v>
      </c>
      <c r="G31837" s="2"/>
      <c r="H31837">
        <v>1</v>
      </c>
    </row>
    <row r="31838" spans="1:8" x14ac:dyDescent="0.35">
      <c r="A31838">
        <v>147445</v>
      </c>
      <c r="B31838">
        <v>0</v>
      </c>
      <c r="C31838">
        <v>1</v>
      </c>
      <c r="D31838" t="s">
        <v>93</v>
      </c>
      <c r="E31838" s="2">
        <v>0.73831018518518521</v>
      </c>
      <c r="F31838" s="2">
        <v>0.7387731481481481</v>
      </c>
      <c r="G31838" s="2"/>
      <c r="H31838">
        <v>1</v>
      </c>
    </row>
    <row r="31839" spans="1:8" x14ac:dyDescent="0.35">
      <c r="A31839">
        <v>147445</v>
      </c>
      <c r="B31839">
        <v>0</v>
      </c>
      <c r="C31839">
        <v>1</v>
      </c>
      <c r="D31839" t="s">
        <v>123</v>
      </c>
      <c r="E31839" s="2">
        <v>0.7407407407407407</v>
      </c>
      <c r="F31839" s="2">
        <v>0.74131944444444442</v>
      </c>
      <c r="G31839" s="2"/>
      <c r="H31839">
        <v>1</v>
      </c>
    </row>
    <row r="31840" spans="1:8" x14ac:dyDescent="0.35">
      <c r="A31840">
        <v>147445</v>
      </c>
      <c r="B31840">
        <v>0</v>
      </c>
      <c r="C31840">
        <v>1</v>
      </c>
      <c r="D31840" t="s">
        <v>21</v>
      </c>
      <c r="E31840" s="2">
        <v>0.74398148148148147</v>
      </c>
      <c r="F31840" s="2">
        <v>0.74456018518518519</v>
      </c>
      <c r="G31840" s="2"/>
      <c r="H31840" t="s">
        <v>114</v>
      </c>
    </row>
    <row r="31841" spans="1:8" x14ac:dyDescent="0.35">
      <c r="A31841">
        <v>147445</v>
      </c>
      <c r="B31841">
        <v>0</v>
      </c>
      <c r="C31841">
        <v>1</v>
      </c>
      <c r="D31841" t="s">
        <v>45</v>
      </c>
      <c r="E31841" s="2">
        <v>0.74710648148148151</v>
      </c>
      <c r="F31841" s="2">
        <v>0.7480324074074074</v>
      </c>
      <c r="G31841" s="2"/>
      <c r="H31841" t="s">
        <v>152</v>
      </c>
    </row>
    <row r="31842" spans="1:8" x14ac:dyDescent="0.35">
      <c r="A31842">
        <v>147445</v>
      </c>
      <c r="B31842">
        <v>0</v>
      </c>
      <c r="C31842">
        <v>1</v>
      </c>
      <c r="D31842" t="s">
        <v>24</v>
      </c>
      <c r="E31842" s="2">
        <v>0.75486111111111109</v>
      </c>
      <c r="F31842" s="2">
        <v>0.75555555555555554</v>
      </c>
      <c r="G31842" s="2"/>
      <c r="H31842" t="s">
        <v>152</v>
      </c>
    </row>
    <row r="31843" spans="1:8" x14ac:dyDescent="0.35">
      <c r="A31843">
        <v>147445</v>
      </c>
      <c r="B31843">
        <v>0</v>
      </c>
      <c r="C31843">
        <v>1</v>
      </c>
      <c r="D31843" t="s">
        <v>39</v>
      </c>
      <c r="E31843" s="2">
        <v>0.76064814814814818</v>
      </c>
      <c r="F31843" s="2">
        <v>0.76134259259259263</v>
      </c>
      <c r="G31843" s="2"/>
      <c r="H31843" t="s">
        <v>152</v>
      </c>
    </row>
    <row r="31844" spans="1:8" x14ac:dyDescent="0.35">
      <c r="A31844">
        <v>147445</v>
      </c>
      <c r="B31844">
        <v>0</v>
      </c>
      <c r="C31844">
        <v>1</v>
      </c>
      <c r="D31844" t="s">
        <v>121</v>
      </c>
      <c r="E31844" s="2">
        <v>0.76435185185185184</v>
      </c>
      <c r="F31844" s="2">
        <v>0.76481481481481484</v>
      </c>
      <c r="G31844" s="2"/>
      <c r="H31844" t="s">
        <v>152</v>
      </c>
    </row>
    <row r="31845" spans="1:8" x14ac:dyDescent="0.35">
      <c r="A31845">
        <v>147445</v>
      </c>
      <c r="B31845">
        <v>0</v>
      </c>
      <c r="C31845">
        <v>1</v>
      </c>
      <c r="D31845" t="s">
        <v>120</v>
      </c>
      <c r="E31845" s="2">
        <v>0.76724537037037033</v>
      </c>
      <c r="F31845" s="2">
        <v>0.76770833333333333</v>
      </c>
      <c r="G31845" s="2"/>
      <c r="H31845" t="s">
        <v>152</v>
      </c>
    </row>
    <row r="31846" spans="1:8" x14ac:dyDescent="0.35">
      <c r="A31846">
        <v>147445</v>
      </c>
      <c r="B31846">
        <v>0</v>
      </c>
      <c r="C31846">
        <v>1</v>
      </c>
      <c r="D31846" t="s">
        <v>119</v>
      </c>
      <c r="E31846" s="2">
        <v>0.76990740740740737</v>
      </c>
      <c r="F31846" s="2">
        <v>0.77037037037037037</v>
      </c>
      <c r="G31846" s="2"/>
      <c r="H31846" t="s">
        <v>152</v>
      </c>
    </row>
    <row r="31847" spans="1:8" x14ac:dyDescent="0.35">
      <c r="A31847">
        <v>147445</v>
      </c>
      <c r="B31847">
        <v>0</v>
      </c>
      <c r="C31847">
        <v>1</v>
      </c>
      <c r="D31847" t="s">
        <v>118</v>
      </c>
      <c r="E31847" s="2">
        <v>0.77256944444444442</v>
      </c>
      <c r="F31847" s="2">
        <v>0.77303240740740742</v>
      </c>
      <c r="G31847" s="2"/>
      <c r="H31847" t="s">
        <v>152</v>
      </c>
    </row>
    <row r="31848" spans="1:8" x14ac:dyDescent="0.35">
      <c r="A31848">
        <v>147445</v>
      </c>
      <c r="B31848">
        <v>0</v>
      </c>
      <c r="C31848">
        <v>1</v>
      </c>
      <c r="D31848" t="s">
        <v>117</v>
      </c>
      <c r="E31848" s="2">
        <v>0.77500000000000002</v>
      </c>
      <c r="F31848" s="2">
        <v>0.77546296296296291</v>
      </c>
      <c r="G31848" s="2"/>
      <c r="H31848" t="s">
        <v>152</v>
      </c>
    </row>
    <row r="31849" spans="1:8" x14ac:dyDescent="0.35">
      <c r="A31849">
        <v>147445</v>
      </c>
      <c r="B31849">
        <v>0</v>
      </c>
      <c r="C31849">
        <v>1</v>
      </c>
      <c r="D31849" t="s">
        <v>116</v>
      </c>
      <c r="E31849" s="2">
        <v>0.77986111111111112</v>
      </c>
      <c r="F31849" s="2">
        <v>0.78032407407407411</v>
      </c>
      <c r="G31849" s="2"/>
      <c r="H31849" t="s">
        <v>152</v>
      </c>
    </row>
    <row r="31850" spans="1:8" x14ac:dyDescent="0.35">
      <c r="A31850">
        <v>147445</v>
      </c>
      <c r="B31850">
        <v>0</v>
      </c>
      <c r="C31850">
        <v>1</v>
      </c>
      <c r="D31850" t="s">
        <v>6</v>
      </c>
      <c r="E31850" s="2">
        <v>0.78182870370370372</v>
      </c>
      <c r="H31850" t="s">
        <v>115</v>
      </c>
    </row>
    <row r="31851" spans="1:8" x14ac:dyDescent="0.35">
      <c r="A31851">
        <v>148248</v>
      </c>
      <c r="B31851">
        <v>0</v>
      </c>
      <c r="C31851">
        <v>1</v>
      </c>
      <c r="D31851" t="s">
        <v>24</v>
      </c>
      <c r="F31851" s="2">
        <v>0.71898148148148144</v>
      </c>
      <c r="G31851" s="2"/>
      <c r="H31851">
        <v>7</v>
      </c>
    </row>
    <row r="31852" spans="1:8" x14ac:dyDescent="0.35">
      <c r="A31852">
        <v>148248</v>
      </c>
      <c r="B31852">
        <v>0</v>
      </c>
      <c r="C31852">
        <v>1</v>
      </c>
      <c r="D31852" t="s">
        <v>155</v>
      </c>
      <c r="E31852" s="2">
        <v>0.72141203703703705</v>
      </c>
      <c r="F31852" s="2">
        <v>0.72187500000000004</v>
      </c>
      <c r="G31852" s="2"/>
      <c r="H31852" t="s">
        <v>110</v>
      </c>
    </row>
    <row r="31853" spans="1:8" x14ac:dyDescent="0.35">
      <c r="A31853">
        <v>148248</v>
      </c>
      <c r="B31853">
        <v>0</v>
      </c>
      <c r="C31853">
        <v>1</v>
      </c>
      <c r="D31853" t="s">
        <v>154</v>
      </c>
      <c r="E31853" s="2">
        <v>0.72337962962962965</v>
      </c>
      <c r="F31853" s="2">
        <v>0.72384259259259254</v>
      </c>
      <c r="G31853" s="2"/>
      <c r="H31853" t="s">
        <v>110</v>
      </c>
    </row>
    <row r="31854" spans="1:8" x14ac:dyDescent="0.35">
      <c r="A31854">
        <v>148248</v>
      </c>
      <c r="B31854">
        <v>0</v>
      </c>
      <c r="C31854">
        <v>1</v>
      </c>
      <c r="D31854" t="s">
        <v>153</v>
      </c>
      <c r="E31854" s="2">
        <v>0.72523148148148153</v>
      </c>
      <c r="F31854" s="2">
        <v>0.72569444444444442</v>
      </c>
      <c r="G31854" s="2"/>
      <c r="H31854" t="s">
        <v>110</v>
      </c>
    </row>
    <row r="31855" spans="1:8" x14ac:dyDescent="0.35">
      <c r="A31855">
        <v>148248</v>
      </c>
      <c r="B31855">
        <v>0</v>
      </c>
      <c r="C31855">
        <v>1</v>
      </c>
      <c r="D31855" t="s">
        <v>126</v>
      </c>
      <c r="E31855" s="2">
        <v>0.7275462962962963</v>
      </c>
      <c r="F31855" s="2">
        <v>0.72824074074074074</v>
      </c>
      <c r="G31855" s="2"/>
      <c r="H31855" t="s">
        <v>110</v>
      </c>
    </row>
    <row r="31856" spans="1:8" x14ac:dyDescent="0.35">
      <c r="A31856">
        <v>148248</v>
      </c>
      <c r="B31856">
        <v>0</v>
      </c>
      <c r="C31856">
        <v>1</v>
      </c>
      <c r="D31856" t="s">
        <v>128</v>
      </c>
      <c r="E31856" s="2">
        <v>0.72986111111111107</v>
      </c>
      <c r="F31856" s="2">
        <v>0.73032407407407407</v>
      </c>
      <c r="G31856" s="2"/>
      <c r="H31856" t="s">
        <v>110</v>
      </c>
    </row>
    <row r="31857" spans="1:8" x14ac:dyDescent="0.35">
      <c r="A31857">
        <v>148248</v>
      </c>
      <c r="B31857">
        <v>0</v>
      </c>
      <c r="C31857">
        <v>1</v>
      </c>
      <c r="D31857" t="s">
        <v>45</v>
      </c>
      <c r="E31857" s="2">
        <v>0.733912037037037</v>
      </c>
      <c r="F31857" s="2">
        <v>0.73460648148148144</v>
      </c>
      <c r="G31857" s="2"/>
      <c r="H31857" t="s">
        <v>110</v>
      </c>
    </row>
    <row r="31858" spans="1:8" x14ac:dyDescent="0.35">
      <c r="A31858">
        <v>148248</v>
      </c>
      <c r="B31858">
        <v>0</v>
      </c>
      <c r="C31858">
        <v>1</v>
      </c>
      <c r="D31858" t="s">
        <v>21</v>
      </c>
      <c r="E31858" s="2">
        <v>0.73599537037037033</v>
      </c>
      <c r="F31858" s="2">
        <v>0.73657407407407405</v>
      </c>
      <c r="G31858" s="2"/>
      <c r="H31858" t="s">
        <v>122</v>
      </c>
    </row>
    <row r="31859" spans="1:8" x14ac:dyDescent="0.35">
      <c r="A31859">
        <v>148248</v>
      </c>
      <c r="B31859">
        <v>0</v>
      </c>
      <c r="C31859">
        <v>1</v>
      </c>
      <c r="D31859" t="s">
        <v>123</v>
      </c>
      <c r="E31859" s="2">
        <v>0.73888888888888893</v>
      </c>
      <c r="F31859" s="2">
        <v>0.73946759259259254</v>
      </c>
      <c r="G31859" s="2"/>
      <c r="H31859">
        <v>2</v>
      </c>
    </row>
    <row r="31860" spans="1:8" x14ac:dyDescent="0.35">
      <c r="A31860">
        <v>148248</v>
      </c>
      <c r="B31860">
        <v>0</v>
      </c>
      <c r="C31860">
        <v>1</v>
      </c>
      <c r="D31860" t="s">
        <v>93</v>
      </c>
      <c r="E31860" s="2">
        <v>0.7412037037037037</v>
      </c>
      <c r="F31860" s="2">
        <v>0.7416666666666667</v>
      </c>
      <c r="G31860" s="2"/>
      <c r="H31860">
        <v>2</v>
      </c>
    </row>
    <row r="31861" spans="1:8" x14ac:dyDescent="0.35">
      <c r="A31861">
        <v>148248</v>
      </c>
      <c r="B31861">
        <v>0</v>
      </c>
      <c r="C31861">
        <v>1</v>
      </c>
      <c r="D31861" t="s">
        <v>9</v>
      </c>
      <c r="E31861" s="2">
        <v>0.74282407407407403</v>
      </c>
      <c r="F31861" s="2">
        <v>0.74328703703703702</v>
      </c>
      <c r="G31861" s="2"/>
      <c r="H31861">
        <v>2</v>
      </c>
    </row>
    <row r="31862" spans="1:8" x14ac:dyDescent="0.35">
      <c r="A31862">
        <v>148248</v>
      </c>
      <c r="B31862">
        <v>0</v>
      </c>
      <c r="C31862">
        <v>1</v>
      </c>
      <c r="D31862" t="s">
        <v>144</v>
      </c>
      <c r="E31862" s="2">
        <v>0.74432870370370374</v>
      </c>
      <c r="F31862" s="2">
        <v>0.74479166666666663</v>
      </c>
      <c r="G31862" s="2"/>
      <c r="H31862">
        <v>2</v>
      </c>
    </row>
    <row r="31863" spans="1:8" x14ac:dyDescent="0.35">
      <c r="A31863">
        <v>148248</v>
      </c>
      <c r="B31863">
        <v>0</v>
      </c>
      <c r="C31863">
        <v>1</v>
      </c>
      <c r="D31863" t="s">
        <v>59</v>
      </c>
      <c r="E31863" s="2">
        <v>0.74594907407407407</v>
      </c>
      <c r="F31863" s="2">
        <v>0.74641203703703707</v>
      </c>
      <c r="G31863" s="2"/>
      <c r="H31863">
        <v>2</v>
      </c>
    </row>
    <row r="31864" spans="1:8" x14ac:dyDescent="0.35">
      <c r="A31864">
        <v>148248</v>
      </c>
      <c r="B31864">
        <v>0</v>
      </c>
      <c r="C31864">
        <v>1</v>
      </c>
      <c r="D31864" t="s">
        <v>90</v>
      </c>
      <c r="E31864" s="2">
        <v>0.74780092592592595</v>
      </c>
      <c r="F31864" s="2">
        <v>0.74849537037037039</v>
      </c>
      <c r="G31864" s="2"/>
      <c r="H31864">
        <v>2</v>
      </c>
    </row>
    <row r="31865" spans="1:8" x14ac:dyDescent="0.35">
      <c r="A31865">
        <v>148248</v>
      </c>
      <c r="B31865">
        <v>0</v>
      </c>
      <c r="C31865">
        <v>1</v>
      </c>
      <c r="D31865" t="s">
        <v>151</v>
      </c>
      <c r="E31865" s="2">
        <v>0.74965277777777772</v>
      </c>
      <c r="F31865" s="2">
        <v>0.75011574074074072</v>
      </c>
      <c r="G31865" s="2"/>
      <c r="H31865">
        <v>2</v>
      </c>
    </row>
    <row r="31866" spans="1:8" x14ac:dyDescent="0.35">
      <c r="A31866">
        <v>148248</v>
      </c>
      <c r="B31866">
        <v>0</v>
      </c>
      <c r="C31866">
        <v>1</v>
      </c>
      <c r="D31866" t="s">
        <v>150</v>
      </c>
      <c r="E31866" s="2">
        <v>0.75115740740740744</v>
      </c>
      <c r="F31866" s="2">
        <v>0.75185185185185188</v>
      </c>
      <c r="G31866" s="2"/>
      <c r="H31866">
        <v>2</v>
      </c>
    </row>
    <row r="31867" spans="1:8" x14ac:dyDescent="0.35">
      <c r="A31867">
        <v>148248</v>
      </c>
      <c r="B31867">
        <v>0</v>
      </c>
      <c r="C31867">
        <v>1</v>
      </c>
      <c r="D31867" t="s">
        <v>149</v>
      </c>
      <c r="E31867" s="2">
        <v>0.75312500000000004</v>
      </c>
      <c r="F31867" s="2">
        <v>0.75370370370370365</v>
      </c>
      <c r="G31867" s="2"/>
      <c r="H31867">
        <v>2</v>
      </c>
    </row>
    <row r="31868" spans="1:8" x14ac:dyDescent="0.35">
      <c r="A31868">
        <v>148248</v>
      </c>
      <c r="B31868">
        <v>0</v>
      </c>
      <c r="C31868">
        <v>1</v>
      </c>
      <c r="D31868" t="s">
        <v>148</v>
      </c>
      <c r="E31868" s="2">
        <v>0.75532407407407409</v>
      </c>
      <c r="F31868" s="2">
        <v>0.75578703703703709</v>
      </c>
      <c r="G31868" s="2"/>
      <c r="H31868">
        <v>2</v>
      </c>
    </row>
    <row r="31869" spans="1:8" x14ac:dyDescent="0.35">
      <c r="A31869">
        <v>148248</v>
      </c>
      <c r="B31869">
        <v>0</v>
      </c>
      <c r="C31869">
        <v>1</v>
      </c>
      <c r="D31869" t="s">
        <v>19</v>
      </c>
      <c r="E31869" s="2">
        <v>0.75844907407407403</v>
      </c>
      <c r="F31869" s="2">
        <v>0.75891203703703702</v>
      </c>
      <c r="G31869" s="2"/>
      <c r="H31869">
        <v>2</v>
      </c>
    </row>
    <row r="31870" spans="1:8" x14ac:dyDescent="0.35">
      <c r="A31870">
        <v>148248</v>
      </c>
      <c r="B31870">
        <v>0</v>
      </c>
      <c r="C31870">
        <v>1</v>
      </c>
      <c r="D31870" t="s">
        <v>146</v>
      </c>
      <c r="E31870" s="2">
        <v>0.75983796296296291</v>
      </c>
      <c r="F31870" s="2">
        <v>0.76030092592592591</v>
      </c>
      <c r="G31870" s="2"/>
      <c r="H31870" t="s">
        <v>159</v>
      </c>
    </row>
    <row r="31871" spans="1:8" x14ac:dyDescent="0.35">
      <c r="A31871">
        <v>148248</v>
      </c>
      <c r="B31871">
        <v>0</v>
      </c>
      <c r="C31871">
        <v>1</v>
      </c>
      <c r="D31871" t="s">
        <v>145</v>
      </c>
      <c r="E31871" s="2">
        <v>0.76168981481481479</v>
      </c>
      <c r="F31871" s="2">
        <v>0.76215277777777779</v>
      </c>
      <c r="G31871" s="2"/>
      <c r="H31871">
        <v>2</v>
      </c>
    </row>
    <row r="31872" spans="1:8" x14ac:dyDescent="0.35">
      <c r="A31872">
        <v>148248</v>
      </c>
      <c r="B31872">
        <v>0</v>
      </c>
      <c r="C31872">
        <v>1</v>
      </c>
      <c r="D31872" t="s">
        <v>23</v>
      </c>
      <c r="E31872" s="2">
        <v>0.76423611111111112</v>
      </c>
      <c r="H31872">
        <v>1</v>
      </c>
    </row>
    <row r="31873" spans="1:8" x14ac:dyDescent="0.35">
      <c r="A31873">
        <v>147348</v>
      </c>
      <c r="B31873">
        <v>0</v>
      </c>
      <c r="C31873">
        <v>1</v>
      </c>
      <c r="D31873" t="s">
        <v>31</v>
      </c>
      <c r="F31873" s="2">
        <v>0.72002314814814816</v>
      </c>
      <c r="G31873" s="2"/>
      <c r="H31873" t="s">
        <v>131</v>
      </c>
    </row>
    <row r="31874" spans="1:8" x14ac:dyDescent="0.35">
      <c r="A31874">
        <v>147348</v>
      </c>
      <c r="B31874">
        <v>0</v>
      </c>
      <c r="C31874">
        <v>1</v>
      </c>
      <c r="D31874" t="s">
        <v>132</v>
      </c>
      <c r="E31874" s="2">
        <v>0.72222222222222221</v>
      </c>
      <c r="F31874" s="2">
        <v>0.72268518518518521</v>
      </c>
      <c r="G31874" s="2"/>
      <c r="H31874">
        <v>2</v>
      </c>
    </row>
    <row r="31875" spans="1:8" x14ac:dyDescent="0.35">
      <c r="A31875">
        <v>147348</v>
      </c>
      <c r="B31875">
        <v>0</v>
      </c>
      <c r="C31875">
        <v>1</v>
      </c>
      <c r="D31875" t="s">
        <v>133</v>
      </c>
      <c r="E31875" s="2">
        <v>0.72407407407407409</v>
      </c>
      <c r="F31875" s="2">
        <v>0.72453703703703709</v>
      </c>
      <c r="G31875" s="2"/>
      <c r="H31875">
        <v>2</v>
      </c>
    </row>
    <row r="31876" spans="1:8" x14ac:dyDescent="0.35">
      <c r="A31876">
        <v>147348</v>
      </c>
      <c r="B31876">
        <v>0</v>
      </c>
      <c r="C31876">
        <v>1</v>
      </c>
      <c r="D31876" t="s">
        <v>38</v>
      </c>
      <c r="E31876" s="2">
        <v>0.72581018518518514</v>
      </c>
      <c r="F31876" s="2">
        <v>0.72650462962962958</v>
      </c>
      <c r="G31876" s="2"/>
      <c r="H31876" t="s">
        <v>134</v>
      </c>
    </row>
    <row r="31877" spans="1:8" x14ac:dyDescent="0.35">
      <c r="A31877">
        <v>147348</v>
      </c>
      <c r="B31877">
        <v>1</v>
      </c>
      <c r="C31877">
        <v>1</v>
      </c>
      <c r="D31877" t="s">
        <v>135</v>
      </c>
      <c r="E31877" s="2">
        <v>0.72870370370370374</v>
      </c>
      <c r="F31877" s="2">
        <v>0.72916666666666663</v>
      </c>
      <c r="G31877" s="2"/>
      <c r="H31877">
        <v>1</v>
      </c>
    </row>
    <row r="31878" spans="1:8" x14ac:dyDescent="0.35">
      <c r="A31878">
        <v>147348</v>
      </c>
      <c r="B31878">
        <v>1</v>
      </c>
      <c r="C31878">
        <v>1</v>
      </c>
      <c r="D31878" t="s">
        <v>136</v>
      </c>
      <c r="E31878" s="2">
        <v>0.73067129629629635</v>
      </c>
      <c r="F31878" s="2">
        <v>0.73113425925925923</v>
      </c>
      <c r="G31878" s="2"/>
      <c r="H31878">
        <v>1</v>
      </c>
    </row>
    <row r="31879" spans="1:8" x14ac:dyDescent="0.35">
      <c r="A31879">
        <v>147348</v>
      </c>
      <c r="B31879">
        <v>1</v>
      </c>
      <c r="C31879">
        <v>1</v>
      </c>
      <c r="D31879" t="s">
        <v>137</v>
      </c>
      <c r="E31879" s="2">
        <v>0.73287037037037039</v>
      </c>
      <c r="F31879" s="2">
        <v>0.73333333333333328</v>
      </c>
      <c r="G31879" s="2"/>
      <c r="H31879">
        <v>1</v>
      </c>
    </row>
    <row r="31880" spans="1:8" x14ac:dyDescent="0.35">
      <c r="A31880">
        <v>147348</v>
      </c>
      <c r="B31880">
        <v>1</v>
      </c>
      <c r="C31880">
        <v>1</v>
      </c>
      <c r="D31880" t="s">
        <v>138</v>
      </c>
      <c r="E31880" s="2">
        <v>0.73472222222222228</v>
      </c>
      <c r="F31880" s="2">
        <v>0.73518518518518516</v>
      </c>
      <c r="G31880" s="2"/>
      <c r="H31880">
        <v>1</v>
      </c>
    </row>
    <row r="31881" spans="1:8" x14ac:dyDescent="0.35">
      <c r="A31881">
        <v>147348</v>
      </c>
      <c r="B31881">
        <v>1</v>
      </c>
      <c r="C31881">
        <v>1</v>
      </c>
      <c r="D31881" t="s">
        <v>139</v>
      </c>
      <c r="E31881" s="2">
        <v>0.73738425925925921</v>
      </c>
      <c r="F31881" s="2">
        <v>0.73807870370370365</v>
      </c>
      <c r="G31881" s="2"/>
      <c r="H31881">
        <v>1</v>
      </c>
    </row>
    <row r="31882" spans="1:8" x14ac:dyDescent="0.35">
      <c r="A31882">
        <v>147348</v>
      </c>
      <c r="B31882">
        <v>1</v>
      </c>
      <c r="C31882">
        <v>1</v>
      </c>
      <c r="D31882" t="s">
        <v>72</v>
      </c>
      <c r="E31882" s="2">
        <v>0.73981481481481481</v>
      </c>
      <c r="F31882" s="2">
        <v>0.74039351851851853</v>
      </c>
      <c r="G31882" s="2"/>
      <c r="H31882">
        <v>1</v>
      </c>
    </row>
    <row r="31883" spans="1:8" x14ac:dyDescent="0.35">
      <c r="A31883">
        <v>147348</v>
      </c>
      <c r="B31883">
        <v>1</v>
      </c>
      <c r="C31883">
        <v>1</v>
      </c>
      <c r="D31883" t="s">
        <v>95</v>
      </c>
      <c r="E31883" s="2">
        <v>0.74201388888888886</v>
      </c>
      <c r="F31883" s="2">
        <v>0.74259259259259258</v>
      </c>
      <c r="G31883" s="2"/>
      <c r="H31883">
        <v>1</v>
      </c>
    </row>
    <row r="31884" spans="1:8" x14ac:dyDescent="0.35">
      <c r="A31884">
        <v>147348</v>
      </c>
      <c r="B31884">
        <v>1</v>
      </c>
      <c r="C31884">
        <v>1</v>
      </c>
      <c r="D31884" t="s">
        <v>140</v>
      </c>
      <c r="E31884" s="2">
        <v>0.74386574074074074</v>
      </c>
      <c r="F31884" s="2">
        <v>0.74456018518518519</v>
      </c>
      <c r="G31884" s="2"/>
      <c r="H31884">
        <v>1</v>
      </c>
    </row>
    <row r="31885" spans="1:8" x14ac:dyDescent="0.35">
      <c r="A31885">
        <v>147348</v>
      </c>
      <c r="B31885">
        <v>1</v>
      </c>
      <c r="C31885">
        <v>1</v>
      </c>
      <c r="D31885" t="s">
        <v>141</v>
      </c>
      <c r="E31885" s="2">
        <v>0.74606481481481479</v>
      </c>
      <c r="F31885" s="2">
        <v>0.74652777777777779</v>
      </c>
      <c r="G31885" s="2"/>
      <c r="H31885">
        <v>1</v>
      </c>
    </row>
    <row r="31886" spans="1:8" x14ac:dyDescent="0.35">
      <c r="A31886">
        <v>147348</v>
      </c>
      <c r="B31886">
        <v>1</v>
      </c>
      <c r="C31886">
        <v>1</v>
      </c>
      <c r="D31886" t="s">
        <v>46</v>
      </c>
      <c r="E31886" s="2">
        <v>0.74733796296296295</v>
      </c>
      <c r="F31886" s="2">
        <v>0.74780092592592595</v>
      </c>
      <c r="G31886" s="2"/>
      <c r="H31886">
        <v>1</v>
      </c>
    </row>
    <row r="31887" spans="1:8" x14ac:dyDescent="0.35">
      <c r="A31887">
        <v>147348</v>
      </c>
      <c r="B31887">
        <v>1</v>
      </c>
      <c r="C31887">
        <v>1</v>
      </c>
      <c r="D31887" t="s">
        <v>142</v>
      </c>
      <c r="E31887" s="2">
        <v>0.74895833333333328</v>
      </c>
      <c r="F31887" s="2">
        <v>0.74942129629629628</v>
      </c>
      <c r="G31887" s="2"/>
      <c r="H31887">
        <v>1</v>
      </c>
    </row>
    <row r="31888" spans="1:8" x14ac:dyDescent="0.35">
      <c r="A31888">
        <v>147348</v>
      </c>
      <c r="B31888">
        <v>1</v>
      </c>
      <c r="C31888">
        <v>1</v>
      </c>
      <c r="D31888" t="s">
        <v>143</v>
      </c>
      <c r="E31888" s="2">
        <v>0.75011574074074072</v>
      </c>
      <c r="F31888" s="2">
        <v>0.75081018518518516</v>
      </c>
      <c r="G31888" s="2"/>
      <c r="H31888">
        <v>1</v>
      </c>
    </row>
    <row r="31889" spans="1:8" x14ac:dyDescent="0.35">
      <c r="A31889">
        <v>147348</v>
      </c>
      <c r="B31889">
        <v>1</v>
      </c>
      <c r="C31889">
        <v>1</v>
      </c>
      <c r="D31889" t="s">
        <v>59</v>
      </c>
      <c r="E31889" s="2">
        <v>0.7519675925925926</v>
      </c>
      <c r="F31889" s="2">
        <v>0.7524305555555556</v>
      </c>
      <c r="G31889" s="2"/>
      <c r="H31889">
        <v>1</v>
      </c>
    </row>
    <row r="31890" spans="1:8" x14ac:dyDescent="0.35">
      <c r="A31890">
        <v>147348</v>
      </c>
      <c r="B31890">
        <v>1</v>
      </c>
      <c r="C31890">
        <v>1</v>
      </c>
      <c r="D31890" t="s">
        <v>144</v>
      </c>
      <c r="E31890" s="2">
        <v>0.75347222222222221</v>
      </c>
      <c r="F31890" s="2">
        <v>0.75393518518518521</v>
      </c>
      <c r="G31890" s="2"/>
      <c r="H31890">
        <v>1</v>
      </c>
    </row>
    <row r="31891" spans="1:8" x14ac:dyDescent="0.35">
      <c r="A31891">
        <v>147348</v>
      </c>
      <c r="B31891">
        <v>1</v>
      </c>
      <c r="C31891">
        <v>1</v>
      </c>
      <c r="D31891" t="s">
        <v>9</v>
      </c>
      <c r="E31891" s="2">
        <v>0.75520833333333337</v>
      </c>
      <c r="F31891" s="2">
        <v>0.75567129629629626</v>
      </c>
      <c r="G31891" s="2"/>
      <c r="H31891">
        <v>1</v>
      </c>
    </row>
    <row r="31892" spans="1:8" x14ac:dyDescent="0.35">
      <c r="A31892">
        <v>147348</v>
      </c>
      <c r="B31892">
        <v>1</v>
      </c>
      <c r="C31892">
        <v>1</v>
      </c>
      <c r="D31892" t="s">
        <v>93</v>
      </c>
      <c r="E31892" s="2">
        <v>0.7568287037037037</v>
      </c>
      <c r="F31892" s="2">
        <v>0.7572916666666667</v>
      </c>
      <c r="G31892" s="2"/>
      <c r="H31892">
        <v>1</v>
      </c>
    </row>
    <row r="31893" spans="1:8" x14ac:dyDescent="0.35">
      <c r="A31893">
        <v>147348</v>
      </c>
      <c r="B31893">
        <v>1</v>
      </c>
      <c r="C31893">
        <v>1</v>
      </c>
      <c r="D31893" t="s">
        <v>123</v>
      </c>
      <c r="E31893" s="2">
        <v>0.75902777777777775</v>
      </c>
      <c r="F31893" s="2">
        <v>0.75960648148148147</v>
      </c>
      <c r="G31893" s="2"/>
      <c r="H31893">
        <v>1</v>
      </c>
    </row>
    <row r="31894" spans="1:8" x14ac:dyDescent="0.35">
      <c r="A31894">
        <v>147348</v>
      </c>
      <c r="B31894">
        <v>1</v>
      </c>
      <c r="C31894">
        <v>1</v>
      </c>
      <c r="D31894" t="s">
        <v>21</v>
      </c>
      <c r="E31894" s="2">
        <v>0.76215277777777779</v>
      </c>
      <c r="F31894" s="2">
        <v>0.76273148148148151</v>
      </c>
      <c r="G31894" s="2"/>
      <c r="H31894" t="s">
        <v>114</v>
      </c>
    </row>
    <row r="31895" spans="1:8" x14ac:dyDescent="0.35">
      <c r="A31895">
        <v>147348</v>
      </c>
      <c r="B31895">
        <v>1</v>
      </c>
      <c r="C31895">
        <v>1</v>
      </c>
      <c r="D31895" t="s">
        <v>45</v>
      </c>
      <c r="E31895" s="2">
        <v>0.76423611111111112</v>
      </c>
      <c r="F31895" s="2">
        <v>0.76504629629629628</v>
      </c>
      <c r="G31895" s="2"/>
      <c r="H31895" t="s">
        <v>152</v>
      </c>
    </row>
    <row r="31896" spans="1:8" x14ac:dyDescent="0.35">
      <c r="A31896">
        <v>147348</v>
      </c>
      <c r="B31896">
        <v>1</v>
      </c>
      <c r="C31896">
        <v>1</v>
      </c>
      <c r="D31896" t="s">
        <v>130</v>
      </c>
      <c r="E31896" s="2">
        <v>0.76666666666666672</v>
      </c>
      <c r="F31896" s="2">
        <v>0.76724537037037033</v>
      </c>
      <c r="G31896" s="2"/>
      <c r="H31896" t="s">
        <v>152</v>
      </c>
    </row>
    <row r="31897" spans="1:8" x14ac:dyDescent="0.35">
      <c r="A31897">
        <v>147348</v>
      </c>
      <c r="B31897">
        <v>1</v>
      </c>
      <c r="C31897">
        <v>1</v>
      </c>
      <c r="D31897" t="s">
        <v>129</v>
      </c>
      <c r="E31897" s="2">
        <v>0.76851851851851849</v>
      </c>
      <c r="F31897" s="2">
        <v>0.76898148148148149</v>
      </c>
      <c r="G31897" s="2"/>
      <c r="H31897" t="s">
        <v>152</v>
      </c>
    </row>
    <row r="31898" spans="1:8" x14ac:dyDescent="0.35">
      <c r="A31898">
        <v>147348</v>
      </c>
      <c r="B31898">
        <v>1</v>
      </c>
      <c r="C31898">
        <v>1</v>
      </c>
      <c r="D31898" t="s">
        <v>128</v>
      </c>
      <c r="E31898" s="2">
        <v>0.77048611111111109</v>
      </c>
      <c r="F31898" s="2">
        <v>0.77094907407407409</v>
      </c>
      <c r="G31898" s="2"/>
      <c r="H31898" t="s">
        <v>152</v>
      </c>
    </row>
    <row r="31899" spans="1:8" x14ac:dyDescent="0.35">
      <c r="A31899">
        <v>147348</v>
      </c>
      <c r="B31899">
        <v>1</v>
      </c>
      <c r="C31899">
        <v>1</v>
      </c>
      <c r="D31899" t="s">
        <v>126</v>
      </c>
      <c r="E31899" s="2">
        <v>0.7724537037037037</v>
      </c>
      <c r="F31899" s="2">
        <v>0.77314814814814814</v>
      </c>
      <c r="G31899" s="2"/>
      <c r="H31899" t="s">
        <v>152</v>
      </c>
    </row>
    <row r="31900" spans="1:8" x14ac:dyDescent="0.35">
      <c r="A31900">
        <v>147348</v>
      </c>
      <c r="B31900">
        <v>1</v>
      </c>
      <c r="C31900">
        <v>1</v>
      </c>
      <c r="D31900" t="s">
        <v>24</v>
      </c>
      <c r="E31900" s="2">
        <v>0.77743055555555551</v>
      </c>
      <c r="F31900" s="2">
        <v>0.77847222222222223</v>
      </c>
      <c r="G31900" s="2"/>
      <c r="H31900">
        <v>5</v>
      </c>
    </row>
    <row r="31901" spans="1:8" x14ac:dyDescent="0.35">
      <c r="A31901">
        <v>147348</v>
      </c>
      <c r="B31901">
        <v>1</v>
      </c>
      <c r="C31901">
        <v>1</v>
      </c>
      <c r="D31901" t="s">
        <v>113</v>
      </c>
      <c r="E31901" s="2">
        <v>0.78043981481481484</v>
      </c>
      <c r="F31901" s="2">
        <v>0.78101851851851856</v>
      </c>
      <c r="G31901" s="2"/>
      <c r="H31901" t="s">
        <v>152</v>
      </c>
    </row>
    <row r="31902" spans="1:8" x14ac:dyDescent="0.35">
      <c r="A31902">
        <v>147348</v>
      </c>
      <c r="B31902">
        <v>1</v>
      </c>
      <c r="C31902">
        <v>1</v>
      </c>
      <c r="D31902" t="s">
        <v>112</v>
      </c>
      <c r="E31902" s="2">
        <v>0.78240740740740744</v>
      </c>
      <c r="F31902" s="2">
        <v>0.78298611111111116</v>
      </c>
      <c r="G31902" s="2"/>
      <c r="H31902" t="s">
        <v>152</v>
      </c>
    </row>
    <row r="31903" spans="1:8" x14ac:dyDescent="0.35">
      <c r="A31903">
        <v>147348</v>
      </c>
      <c r="B31903">
        <v>1</v>
      </c>
      <c r="C31903">
        <v>1</v>
      </c>
      <c r="D31903" t="s">
        <v>111</v>
      </c>
      <c r="E31903" s="2">
        <v>0.78460648148148149</v>
      </c>
      <c r="F31903" s="2">
        <v>0.78506944444444449</v>
      </c>
      <c r="G31903" s="2"/>
      <c r="H31903" t="s">
        <v>152</v>
      </c>
    </row>
    <row r="31904" spans="1:8" x14ac:dyDescent="0.35">
      <c r="A31904">
        <v>147348</v>
      </c>
      <c r="B31904">
        <v>1</v>
      </c>
      <c r="C31904">
        <v>1</v>
      </c>
      <c r="D31904" t="s">
        <v>109</v>
      </c>
      <c r="E31904" s="2">
        <v>0.78657407407407409</v>
      </c>
      <c r="F31904" s="2">
        <v>0.78703703703703709</v>
      </c>
      <c r="G31904" s="2"/>
      <c r="H31904" t="s">
        <v>152</v>
      </c>
    </row>
    <row r="31905" spans="1:8" x14ac:dyDescent="0.35">
      <c r="A31905">
        <v>147348</v>
      </c>
      <c r="B31905">
        <v>1</v>
      </c>
      <c r="C31905">
        <v>1</v>
      </c>
      <c r="D31905" t="s">
        <v>39</v>
      </c>
      <c r="E31905" s="2">
        <v>0.7895833333333333</v>
      </c>
      <c r="H31905" t="s">
        <v>152</v>
      </c>
    </row>
    <row r="31906" spans="1:8" x14ac:dyDescent="0.35">
      <c r="A31906">
        <v>148046</v>
      </c>
      <c r="B31906">
        <v>0</v>
      </c>
      <c r="C31906">
        <v>1</v>
      </c>
      <c r="D31906" t="s">
        <v>45</v>
      </c>
      <c r="F31906" s="2">
        <v>0.72175925925925921</v>
      </c>
      <c r="G31906" s="2"/>
      <c r="H31906" t="s">
        <v>110</v>
      </c>
    </row>
    <row r="31907" spans="1:8" x14ac:dyDescent="0.35">
      <c r="A31907">
        <v>148046</v>
      </c>
      <c r="B31907">
        <v>0</v>
      </c>
      <c r="C31907">
        <v>1</v>
      </c>
      <c r="D31907" t="s">
        <v>21</v>
      </c>
      <c r="E31907" s="2">
        <v>0.72326388888888893</v>
      </c>
      <c r="F31907" s="2">
        <v>0.72384259259259254</v>
      </c>
      <c r="G31907" s="2"/>
      <c r="H31907" t="s">
        <v>122</v>
      </c>
    </row>
    <row r="31908" spans="1:8" x14ac:dyDescent="0.35">
      <c r="A31908">
        <v>148046</v>
      </c>
      <c r="B31908">
        <v>0</v>
      </c>
      <c r="C31908">
        <v>1</v>
      </c>
      <c r="D31908" t="s">
        <v>123</v>
      </c>
      <c r="E31908" s="2">
        <v>0.7260416666666667</v>
      </c>
      <c r="F31908" s="2">
        <v>0.72662037037037042</v>
      </c>
      <c r="G31908" s="2"/>
      <c r="H31908">
        <v>2</v>
      </c>
    </row>
    <row r="31909" spans="1:8" x14ac:dyDescent="0.35">
      <c r="A31909">
        <v>148046</v>
      </c>
      <c r="B31909">
        <v>0</v>
      </c>
      <c r="C31909">
        <v>1</v>
      </c>
      <c r="D31909" t="s">
        <v>93</v>
      </c>
      <c r="E31909" s="2">
        <v>0.72835648148148147</v>
      </c>
      <c r="F31909" s="2">
        <v>0.72881944444444446</v>
      </c>
      <c r="G31909" s="2"/>
      <c r="H31909">
        <v>2</v>
      </c>
    </row>
    <row r="31910" spans="1:8" x14ac:dyDescent="0.35">
      <c r="A31910">
        <v>148046</v>
      </c>
      <c r="B31910">
        <v>0</v>
      </c>
      <c r="C31910">
        <v>1</v>
      </c>
      <c r="D31910" t="s">
        <v>9</v>
      </c>
      <c r="E31910" s="2">
        <v>0.7299768518518519</v>
      </c>
      <c r="F31910" s="2">
        <v>0.73043981481481479</v>
      </c>
      <c r="G31910" s="2"/>
      <c r="H31910">
        <v>2</v>
      </c>
    </row>
    <row r="31911" spans="1:8" x14ac:dyDescent="0.35">
      <c r="A31911">
        <v>148046</v>
      </c>
      <c r="B31911">
        <v>0</v>
      </c>
      <c r="C31911">
        <v>1</v>
      </c>
      <c r="D31911" t="s">
        <v>144</v>
      </c>
      <c r="E31911" s="2">
        <v>0.73159722222222223</v>
      </c>
      <c r="F31911" s="2">
        <v>0.73206018518518523</v>
      </c>
      <c r="G31911" s="2"/>
      <c r="H31911">
        <v>2</v>
      </c>
    </row>
    <row r="31912" spans="1:8" x14ac:dyDescent="0.35">
      <c r="A31912">
        <v>148046</v>
      </c>
      <c r="B31912">
        <v>0</v>
      </c>
      <c r="C31912">
        <v>1</v>
      </c>
      <c r="D31912" t="s">
        <v>59</v>
      </c>
      <c r="E31912" s="2">
        <v>0.73310185185185184</v>
      </c>
      <c r="F31912" s="2">
        <v>0.73356481481481484</v>
      </c>
      <c r="G31912" s="2"/>
      <c r="H31912">
        <v>2</v>
      </c>
    </row>
    <row r="31913" spans="1:8" x14ac:dyDescent="0.35">
      <c r="A31913">
        <v>148046</v>
      </c>
      <c r="B31913">
        <v>0</v>
      </c>
      <c r="C31913">
        <v>1</v>
      </c>
      <c r="D31913" t="s">
        <v>90</v>
      </c>
      <c r="E31913" s="2">
        <v>0.73495370370370372</v>
      </c>
      <c r="F31913" s="2">
        <v>0.73564814814814816</v>
      </c>
      <c r="G31913" s="2"/>
      <c r="H31913">
        <v>2</v>
      </c>
    </row>
    <row r="31914" spans="1:8" x14ac:dyDescent="0.35">
      <c r="A31914">
        <v>148046</v>
      </c>
      <c r="B31914">
        <v>0</v>
      </c>
      <c r="C31914">
        <v>1</v>
      </c>
      <c r="D31914" t="s">
        <v>151</v>
      </c>
      <c r="E31914" s="2">
        <v>0.7368055555555556</v>
      </c>
      <c r="F31914" s="2">
        <v>0.73726851851851849</v>
      </c>
      <c r="G31914" s="2"/>
      <c r="H31914">
        <v>2</v>
      </c>
    </row>
    <row r="31915" spans="1:8" x14ac:dyDescent="0.35">
      <c r="A31915">
        <v>148046</v>
      </c>
      <c r="B31915">
        <v>0</v>
      </c>
      <c r="C31915">
        <v>1</v>
      </c>
      <c r="D31915" t="s">
        <v>150</v>
      </c>
      <c r="E31915" s="2">
        <v>0.73831018518518521</v>
      </c>
      <c r="F31915" s="2">
        <v>0.73900462962962965</v>
      </c>
      <c r="G31915" s="2"/>
      <c r="H31915">
        <v>2</v>
      </c>
    </row>
    <row r="31916" spans="1:8" x14ac:dyDescent="0.35">
      <c r="A31916">
        <v>148046</v>
      </c>
      <c r="B31916">
        <v>0</v>
      </c>
      <c r="C31916">
        <v>1</v>
      </c>
      <c r="D31916" t="s">
        <v>149</v>
      </c>
      <c r="E31916" s="2">
        <v>0.74027777777777781</v>
      </c>
      <c r="F31916" s="2">
        <v>0.74085648148148153</v>
      </c>
      <c r="G31916" s="2"/>
      <c r="H31916">
        <v>2</v>
      </c>
    </row>
    <row r="31917" spans="1:8" x14ac:dyDescent="0.35">
      <c r="A31917">
        <v>148046</v>
      </c>
      <c r="B31917">
        <v>0</v>
      </c>
      <c r="C31917">
        <v>1</v>
      </c>
      <c r="D31917" t="s">
        <v>148</v>
      </c>
      <c r="E31917" s="2">
        <v>0.74236111111111114</v>
      </c>
      <c r="F31917" s="2">
        <v>0.74282407407407403</v>
      </c>
      <c r="G31917" s="2"/>
      <c r="H31917">
        <v>2</v>
      </c>
    </row>
    <row r="31918" spans="1:8" x14ac:dyDescent="0.35">
      <c r="A31918">
        <v>148046</v>
      </c>
      <c r="B31918">
        <v>0</v>
      </c>
      <c r="C31918">
        <v>1</v>
      </c>
      <c r="D31918" t="s">
        <v>19</v>
      </c>
      <c r="E31918" s="2">
        <v>0.74594907407407407</v>
      </c>
      <c r="H31918">
        <v>3</v>
      </c>
    </row>
    <row r="31919" spans="1:8" x14ac:dyDescent="0.35">
      <c r="A31919">
        <v>145046</v>
      </c>
      <c r="B31919">
        <v>0</v>
      </c>
      <c r="C31919">
        <v>1</v>
      </c>
      <c r="D31919" t="s">
        <v>45</v>
      </c>
      <c r="F31919" s="2">
        <v>0.72569444444444442</v>
      </c>
      <c r="G31919" s="2"/>
      <c r="H31919" t="s">
        <v>110</v>
      </c>
    </row>
    <row r="31920" spans="1:8" x14ac:dyDescent="0.35">
      <c r="A31920">
        <v>145046</v>
      </c>
      <c r="B31920">
        <v>0</v>
      </c>
      <c r="C31920">
        <v>1</v>
      </c>
      <c r="D31920" t="s">
        <v>21</v>
      </c>
      <c r="E31920" s="2">
        <v>0.7275462962962963</v>
      </c>
      <c r="F31920" s="2">
        <v>0.72812500000000002</v>
      </c>
      <c r="G31920" s="2"/>
      <c r="H31920" t="s">
        <v>122</v>
      </c>
    </row>
    <row r="31921" spans="1:8" x14ac:dyDescent="0.35">
      <c r="A31921">
        <v>145046</v>
      </c>
      <c r="B31921">
        <v>0</v>
      </c>
      <c r="C31921">
        <v>1</v>
      </c>
      <c r="D31921" t="s">
        <v>123</v>
      </c>
      <c r="E31921" s="2">
        <v>0.73043981481481479</v>
      </c>
      <c r="F31921" s="2">
        <v>0.73101851851851851</v>
      </c>
      <c r="G31921" s="2"/>
      <c r="H31921">
        <v>2</v>
      </c>
    </row>
    <row r="31922" spans="1:8" x14ac:dyDescent="0.35">
      <c r="A31922">
        <v>145046</v>
      </c>
      <c r="B31922">
        <v>0</v>
      </c>
      <c r="C31922">
        <v>1</v>
      </c>
      <c r="D31922" t="s">
        <v>93</v>
      </c>
      <c r="E31922" s="2">
        <v>0.73275462962962967</v>
      </c>
      <c r="F31922" s="2">
        <v>0.73321759259259256</v>
      </c>
      <c r="G31922" s="2"/>
      <c r="H31922">
        <v>2</v>
      </c>
    </row>
    <row r="31923" spans="1:8" x14ac:dyDescent="0.35">
      <c r="A31923">
        <v>145046</v>
      </c>
      <c r="B31923">
        <v>0</v>
      </c>
      <c r="C31923">
        <v>1</v>
      </c>
      <c r="D31923" t="s">
        <v>9</v>
      </c>
      <c r="E31923" s="2">
        <v>0.734375</v>
      </c>
      <c r="F31923" s="2">
        <v>0.734837962962963</v>
      </c>
      <c r="G31923" s="2"/>
      <c r="H31923">
        <v>2</v>
      </c>
    </row>
    <row r="31924" spans="1:8" x14ac:dyDescent="0.35">
      <c r="A31924">
        <v>145046</v>
      </c>
      <c r="B31924">
        <v>0</v>
      </c>
      <c r="C31924">
        <v>1</v>
      </c>
      <c r="D31924" t="s">
        <v>144</v>
      </c>
      <c r="E31924" s="2">
        <v>0.73599537037037033</v>
      </c>
      <c r="F31924" s="2">
        <v>0.73645833333333333</v>
      </c>
      <c r="G31924" s="2"/>
      <c r="H31924">
        <v>2</v>
      </c>
    </row>
    <row r="31925" spans="1:8" x14ac:dyDescent="0.35">
      <c r="A31925">
        <v>145046</v>
      </c>
      <c r="B31925">
        <v>0</v>
      </c>
      <c r="C31925">
        <v>1</v>
      </c>
      <c r="D31925" t="s">
        <v>59</v>
      </c>
      <c r="E31925" s="2">
        <v>0.73750000000000004</v>
      </c>
      <c r="F31925" s="2">
        <v>0.73796296296296293</v>
      </c>
      <c r="G31925" s="2"/>
      <c r="H31925">
        <v>2</v>
      </c>
    </row>
    <row r="31926" spans="1:8" x14ac:dyDescent="0.35">
      <c r="A31926">
        <v>145046</v>
      </c>
      <c r="B31926">
        <v>0</v>
      </c>
      <c r="C31926">
        <v>1</v>
      </c>
      <c r="D31926" t="s">
        <v>143</v>
      </c>
      <c r="E31926" s="2">
        <v>0.73912037037037037</v>
      </c>
      <c r="F31926" s="2">
        <v>0.73981481481481481</v>
      </c>
      <c r="G31926" s="2"/>
      <c r="H31926">
        <v>2</v>
      </c>
    </row>
    <row r="31927" spans="1:8" x14ac:dyDescent="0.35">
      <c r="A31927">
        <v>145046</v>
      </c>
      <c r="B31927">
        <v>0</v>
      </c>
      <c r="C31927">
        <v>1</v>
      </c>
      <c r="D31927" t="s">
        <v>142</v>
      </c>
      <c r="E31927" s="2">
        <v>0.74050925925925926</v>
      </c>
      <c r="F31927" s="2">
        <v>0.74097222222222225</v>
      </c>
      <c r="G31927" s="2"/>
      <c r="H31927">
        <v>2</v>
      </c>
    </row>
    <row r="31928" spans="1:8" x14ac:dyDescent="0.35">
      <c r="A31928">
        <v>145046</v>
      </c>
      <c r="B31928">
        <v>0</v>
      </c>
      <c r="C31928">
        <v>1</v>
      </c>
      <c r="D31928" t="s">
        <v>46</v>
      </c>
      <c r="E31928" s="2">
        <v>0.74212962962962958</v>
      </c>
      <c r="F31928" s="2">
        <v>0.74259259259259258</v>
      </c>
      <c r="G31928" s="2"/>
      <c r="H31928">
        <v>2</v>
      </c>
    </row>
    <row r="31929" spans="1:8" x14ac:dyDescent="0.35">
      <c r="A31929">
        <v>145046</v>
      </c>
      <c r="B31929">
        <v>0</v>
      </c>
      <c r="C31929">
        <v>1</v>
      </c>
      <c r="D31929" t="s">
        <v>141</v>
      </c>
      <c r="E31929" s="2">
        <v>0.74340277777777775</v>
      </c>
      <c r="F31929" s="2">
        <v>0.74386574074074074</v>
      </c>
      <c r="G31929" s="2"/>
      <c r="H31929">
        <v>2</v>
      </c>
    </row>
    <row r="31930" spans="1:8" x14ac:dyDescent="0.35">
      <c r="A31930">
        <v>145046</v>
      </c>
      <c r="B31930">
        <v>0</v>
      </c>
      <c r="C31930">
        <v>1</v>
      </c>
      <c r="D31930" t="s">
        <v>140</v>
      </c>
      <c r="E31930" s="2">
        <v>0.74537037037037035</v>
      </c>
      <c r="F31930" s="2">
        <v>0.74606481481481479</v>
      </c>
      <c r="G31930" s="2"/>
      <c r="H31930">
        <v>2</v>
      </c>
    </row>
    <row r="31931" spans="1:8" x14ac:dyDescent="0.35">
      <c r="A31931">
        <v>145046</v>
      </c>
      <c r="B31931">
        <v>0</v>
      </c>
      <c r="C31931">
        <v>1</v>
      </c>
      <c r="D31931" t="s">
        <v>95</v>
      </c>
      <c r="E31931" s="2">
        <v>0.74745370370370368</v>
      </c>
      <c r="F31931" s="2">
        <v>0.7480324074074074</v>
      </c>
      <c r="G31931" s="2"/>
      <c r="H31931">
        <v>2</v>
      </c>
    </row>
    <row r="31932" spans="1:8" x14ac:dyDescent="0.35">
      <c r="A31932">
        <v>145046</v>
      </c>
      <c r="B31932">
        <v>0</v>
      </c>
      <c r="C31932">
        <v>1</v>
      </c>
      <c r="D31932" t="s">
        <v>72</v>
      </c>
      <c r="E31932" s="2">
        <v>0.74965277777777772</v>
      </c>
      <c r="F31932" s="2">
        <v>0.75023148148148144</v>
      </c>
      <c r="G31932" s="2"/>
      <c r="H31932">
        <v>2</v>
      </c>
    </row>
    <row r="31933" spans="1:8" x14ac:dyDescent="0.35">
      <c r="A31933">
        <v>145046</v>
      </c>
      <c r="B31933">
        <v>0</v>
      </c>
      <c r="C31933">
        <v>1</v>
      </c>
      <c r="D31933" t="s">
        <v>139</v>
      </c>
      <c r="E31933" s="2">
        <v>0.75185185185185188</v>
      </c>
      <c r="F31933" s="2">
        <v>0.75254629629629632</v>
      </c>
      <c r="G31933" s="2"/>
      <c r="H31933">
        <v>2</v>
      </c>
    </row>
    <row r="31934" spans="1:8" x14ac:dyDescent="0.35">
      <c r="A31934">
        <v>145046</v>
      </c>
      <c r="B31934">
        <v>0</v>
      </c>
      <c r="C31934">
        <v>1</v>
      </c>
      <c r="D31934" t="s">
        <v>138</v>
      </c>
      <c r="E31934" s="2">
        <v>0.75451388888888893</v>
      </c>
      <c r="F31934" s="2">
        <v>0.75497685185185182</v>
      </c>
      <c r="G31934" s="2"/>
      <c r="H31934">
        <v>2</v>
      </c>
    </row>
    <row r="31935" spans="1:8" x14ac:dyDescent="0.35">
      <c r="A31935">
        <v>145046</v>
      </c>
      <c r="B31935">
        <v>0</v>
      </c>
      <c r="C31935">
        <v>1</v>
      </c>
      <c r="D31935" t="s">
        <v>137</v>
      </c>
      <c r="E31935" s="2">
        <v>0.75624999999999998</v>
      </c>
      <c r="F31935" s="2">
        <v>0.75671296296296298</v>
      </c>
      <c r="G31935" s="2"/>
      <c r="H31935">
        <v>2</v>
      </c>
    </row>
    <row r="31936" spans="1:8" x14ac:dyDescent="0.35">
      <c r="A31936">
        <v>145046</v>
      </c>
      <c r="B31936">
        <v>0</v>
      </c>
      <c r="C31936">
        <v>1</v>
      </c>
      <c r="D31936" t="s">
        <v>136</v>
      </c>
      <c r="E31936" s="2">
        <v>0.7583333333333333</v>
      </c>
      <c r="F31936" s="2">
        <v>0.7587962962962963</v>
      </c>
      <c r="G31936" s="2"/>
      <c r="H31936">
        <v>2</v>
      </c>
    </row>
    <row r="31937" spans="1:8" x14ac:dyDescent="0.35">
      <c r="A31937">
        <v>145046</v>
      </c>
      <c r="B31937">
        <v>0</v>
      </c>
      <c r="C31937">
        <v>1</v>
      </c>
      <c r="D31937" t="s">
        <v>135</v>
      </c>
      <c r="E31937" s="2">
        <v>0.76018518518518519</v>
      </c>
      <c r="F31937" s="2">
        <v>0.76064814814814818</v>
      </c>
      <c r="G31937" s="2"/>
      <c r="H31937">
        <v>2</v>
      </c>
    </row>
    <row r="31938" spans="1:8" x14ac:dyDescent="0.35">
      <c r="A31938">
        <v>145046</v>
      </c>
      <c r="B31938">
        <v>1</v>
      </c>
      <c r="C31938">
        <v>1</v>
      </c>
      <c r="D31938" t="s">
        <v>38</v>
      </c>
      <c r="E31938" s="2">
        <v>0.76273148148148151</v>
      </c>
      <c r="F31938" s="2">
        <v>0.76342592592592595</v>
      </c>
      <c r="G31938" s="2"/>
      <c r="H31938" t="s">
        <v>172</v>
      </c>
    </row>
    <row r="31939" spans="1:8" x14ac:dyDescent="0.35">
      <c r="A31939">
        <v>145046</v>
      </c>
      <c r="B31939">
        <v>1</v>
      </c>
      <c r="C31939">
        <v>1</v>
      </c>
      <c r="D31939" t="s">
        <v>133</v>
      </c>
      <c r="E31939" s="2">
        <v>0.76493055555555556</v>
      </c>
      <c r="F31939" s="2">
        <v>0.76539351851851856</v>
      </c>
      <c r="G31939" s="2"/>
      <c r="H31939">
        <v>1</v>
      </c>
    </row>
    <row r="31940" spans="1:8" x14ac:dyDescent="0.35">
      <c r="A31940">
        <v>145046</v>
      </c>
      <c r="B31940">
        <v>1</v>
      </c>
      <c r="C31940">
        <v>1</v>
      </c>
      <c r="D31940" t="s">
        <v>132</v>
      </c>
      <c r="E31940" s="2">
        <v>0.76712962962962961</v>
      </c>
      <c r="F31940" s="2">
        <v>0.7675925925925926</v>
      </c>
      <c r="G31940" s="2"/>
      <c r="H31940">
        <v>1</v>
      </c>
    </row>
    <row r="31941" spans="1:8" x14ac:dyDescent="0.35">
      <c r="A31941">
        <v>145046</v>
      </c>
      <c r="B31941">
        <v>1</v>
      </c>
      <c r="C31941">
        <v>1</v>
      </c>
      <c r="D31941" t="s">
        <v>31</v>
      </c>
      <c r="E31941" s="2">
        <v>0.77013888888888893</v>
      </c>
      <c r="H31941" t="s">
        <v>131</v>
      </c>
    </row>
    <row r="31942" spans="1:8" x14ac:dyDescent="0.35">
      <c r="A31942">
        <v>147247</v>
      </c>
      <c r="B31942">
        <v>0</v>
      </c>
      <c r="C31942">
        <v>1</v>
      </c>
      <c r="D31942" t="s">
        <v>23</v>
      </c>
      <c r="F31942" s="2">
        <v>0.72569444444444442</v>
      </c>
      <c r="G31942" s="2"/>
      <c r="H31942">
        <v>1</v>
      </c>
    </row>
    <row r="31943" spans="1:8" x14ac:dyDescent="0.35">
      <c r="A31943">
        <v>147247</v>
      </c>
      <c r="B31943">
        <v>0</v>
      </c>
      <c r="C31943">
        <v>1</v>
      </c>
      <c r="D31943" t="s">
        <v>145</v>
      </c>
      <c r="E31943" s="2">
        <v>0.72777777777777775</v>
      </c>
      <c r="F31943" s="2">
        <v>0.72824074074074074</v>
      </c>
      <c r="G31943" s="2"/>
      <c r="H31943">
        <v>1</v>
      </c>
    </row>
    <row r="31944" spans="1:8" x14ac:dyDescent="0.35">
      <c r="A31944">
        <v>147247</v>
      </c>
      <c r="B31944">
        <v>0</v>
      </c>
      <c r="C31944">
        <v>1</v>
      </c>
      <c r="D31944" t="s">
        <v>146</v>
      </c>
      <c r="E31944" s="2">
        <v>0.73020833333333335</v>
      </c>
      <c r="F31944" s="2">
        <v>0.73067129629629635</v>
      </c>
      <c r="G31944" s="2"/>
      <c r="H31944" t="s">
        <v>147</v>
      </c>
    </row>
    <row r="31945" spans="1:8" x14ac:dyDescent="0.35">
      <c r="A31945">
        <v>147247</v>
      </c>
      <c r="B31945">
        <v>0</v>
      </c>
      <c r="C31945">
        <v>1</v>
      </c>
      <c r="D31945" t="s">
        <v>19</v>
      </c>
      <c r="E31945" s="2">
        <v>0.73229166666666667</v>
      </c>
      <c r="F31945" s="2">
        <v>0.73275462962962967</v>
      </c>
      <c r="G31945" s="2"/>
      <c r="H31945">
        <v>1</v>
      </c>
    </row>
    <row r="31946" spans="1:8" x14ac:dyDescent="0.35">
      <c r="A31946">
        <v>147247</v>
      </c>
      <c r="B31946">
        <v>0</v>
      </c>
      <c r="C31946">
        <v>1</v>
      </c>
      <c r="D31946" t="s">
        <v>148</v>
      </c>
      <c r="E31946" s="2">
        <v>0.73587962962962961</v>
      </c>
      <c r="F31946" s="2">
        <v>0.7363425925925926</v>
      </c>
      <c r="G31946" s="2"/>
      <c r="H31946">
        <v>1</v>
      </c>
    </row>
    <row r="31947" spans="1:8" x14ac:dyDescent="0.35">
      <c r="A31947">
        <v>147247</v>
      </c>
      <c r="B31947">
        <v>0</v>
      </c>
      <c r="C31947">
        <v>1</v>
      </c>
      <c r="D31947" t="s">
        <v>149</v>
      </c>
      <c r="E31947" s="2">
        <v>0.73796296296296293</v>
      </c>
      <c r="F31947" s="2">
        <v>0.73854166666666665</v>
      </c>
      <c r="G31947" s="2"/>
      <c r="H31947">
        <v>1</v>
      </c>
    </row>
    <row r="31948" spans="1:8" x14ac:dyDescent="0.35">
      <c r="A31948">
        <v>147247</v>
      </c>
      <c r="B31948">
        <v>0</v>
      </c>
      <c r="C31948">
        <v>1</v>
      </c>
      <c r="D31948" t="s">
        <v>150</v>
      </c>
      <c r="E31948" s="2">
        <v>0.74004629629629626</v>
      </c>
      <c r="F31948" s="2">
        <v>0.7407407407407407</v>
      </c>
      <c r="G31948" s="2"/>
      <c r="H31948">
        <v>1</v>
      </c>
    </row>
    <row r="31949" spans="1:8" x14ac:dyDescent="0.35">
      <c r="A31949">
        <v>147247</v>
      </c>
      <c r="B31949">
        <v>0</v>
      </c>
      <c r="C31949">
        <v>1</v>
      </c>
      <c r="D31949" t="s">
        <v>151</v>
      </c>
      <c r="E31949" s="2">
        <v>0.74178240740740742</v>
      </c>
      <c r="F31949" s="2">
        <v>0.74259259259259258</v>
      </c>
      <c r="G31949" s="2"/>
      <c r="H31949">
        <v>1</v>
      </c>
    </row>
    <row r="31950" spans="1:8" x14ac:dyDescent="0.35">
      <c r="A31950">
        <v>147247</v>
      </c>
      <c r="B31950">
        <v>0</v>
      </c>
      <c r="C31950">
        <v>1</v>
      </c>
      <c r="D31950" t="s">
        <v>90</v>
      </c>
      <c r="E31950" s="2">
        <v>0.74375000000000002</v>
      </c>
      <c r="F31950" s="2">
        <v>0.74444444444444446</v>
      </c>
      <c r="G31950" s="2"/>
      <c r="H31950">
        <v>1</v>
      </c>
    </row>
    <row r="31951" spans="1:8" x14ac:dyDescent="0.35">
      <c r="A31951">
        <v>147247</v>
      </c>
      <c r="B31951">
        <v>0</v>
      </c>
      <c r="C31951">
        <v>1</v>
      </c>
      <c r="D31951" t="s">
        <v>59</v>
      </c>
      <c r="E31951" s="2">
        <v>0.74606481481481479</v>
      </c>
      <c r="F31951" s="2">
        <v>0.74652777777777779</v>
      </c>
      <c r="G31951" s="2"/>
      <c r="H31951">
        <v>1</v>
      </c>
    </row>
    <row r="31952" spans="1:8" x14ac:dyDescent="0.35">
      <c r="A31952">
        <v>147247</v>
      </c>
      <c r="B31952">
        <v>0</v>
      </c>
      <c r="C31952">
        <v>1</v>
      </c>
      <c r="D31952" t="s">
        <v>144</v>
      </c>
      <c r="E31952" s="2">
        <v>0.74768518518518523</v>
      </c>
      <c r="F31952" s="2">
        <v>0.74814814814814812</v>
      </c>
      <c r="G31952" s="2"/>
      <c r="H31952">
        <v>1</v>
      </c>
    </row>
    <row r="31953" spans="1:8" x14ac:dyDescent="0.35">
      <c r="A31953">
        <v>147247</v>
      </c>
      <c r="B31953">
        <v>0</v>
      </c>
      <c r="C31953">
        <v>1</v>
      </c>
      <c r="D31953" t="s">
        <v>9</v>
      </c>
      <c r="E31953" s="2">
        <v>0.74930555555555556</v>
      </c>
      <c r="F31953" s="2">
        <v>0.74976851851851856</v>
      </c>
      <c r="G31953" s="2"/>
      <c r="H31953">
        <v>1</v>
      </c>
    </row>
    <row r="31954" spans="1:8" x14ac:dyDescent="0.35">
      <c r="A31954">
        <v>147247</v>
      </c>
      <c r="B31954">
        <v>0</v>
      </c>
      <c r="C31954">
        <v>1</v>
      </c>
      <c r="D31954" t="s">
        <v>93</v>
      </c>
      <c r="E31954" s="2">
        <v>0.75092592592592589</v>
      </c>
      <c r="F31954" s="2">
        <v>0.75138888888888888</v>
      </c>
      <c r="G31954" s="2"/>
      <c r="H31954">
        <v>1</v>
      </c>
    </row>
    <row r="31955" spans="1:8" x14ac:dyDescent="0.35">
      <c r="A31955">
        <v>147247</v>
      </c>
      <c r="B31955">
        <v>0</v>
      </c>
      <c r="C31955">
        <v>1</v>
      </c>
      <c r="D31955" t="s">
        <v>123</v>
      </c>
      <c r="E31955" s="2">
        <v>0.75312500000000004</v>
      </c>
      <c r="F31955" s="2">
        <v>0.75370370370370365</v>
      </c>
      <c r="G31955" s="2"/>
      <c r="H31955">
        <v>1</v>
      </c>
    </row>
    <row r="31956" spans="1:8" x14ac:dyDescent="0.35">
      <c r="A31956">
        <v>147247</v>
      </c>
      <c r="B31956">
        <v>0</v>
      </c>
      <c r="C31956">
        <v>1</v>
      </c>
      <c r="D31956" t="s">
        <v>21</v>
      </c>
      <c r="E31956" s="2">
        <v>0.75624999999999998</v>
      </c>
      <c r="F31956" s="2">
        <v>0.7568287037037037</v>
      </c>
      <c r="G31956" s="2"/>
      <c r="H31956" t="s">
        <v>114</v>
      </c>
    </row>
    <row r="31957" spans="1:8" x14ac:dyDescent="0.35">
      <c r="A31957">
        <v>147247</v>
      </c>
      <c r="B31957">
        <v>0</v>
      </c>
      <c r="C31957">
        <v>1</v>
      </c>
      <c r="D31957" t="s">
        <v>45</v>
      </c>
      <c r="E31957" s="2">
        <v>0.7587962962962963</v>
      </c>
      <c r="F31957" s="2">
        <v>0.75972222222222219</v>
      </c>
      <c r="G31957" s="2"/>
      <c r="H31957" t="s">
        <v>152</v>
      </c>
    </row>
    <row r="31958" spans="1:8" x14ac:dyDescent="0.35">
      <c r="A31958">
        <v>147247</v>
      </c>
      <c r="B31958">
        <v>0</v>
      </c>
      <c r="C31958">
        <v>1</v>
      </c>
      <c r="D31958" t="s">
        <v>126</v>
      </c>
      <c r="E31958" s="2">
        <v>0.76435185185185184</v>
      </c>
      <c r="F31958" s="2">
        <v>0.76539351851851856</v>
      </c>
      <c r="G31958" s="2"/>
      <c r="H31958" t="s">
        <v>152</v>
      </c>
    </row>
    <row r="31959" spans="1:8" x14ac:dyDescent="0.35">
      <c r="A31959">
        <v>147247</v>
      </c>
      <c r="B31959">
        <v>0</v>
      </c>
      <c r="C31959">
        <v>1</v>
      </c>
      <c r="D31959" t="s">
        <v>153</v>
      </c>
      <c r="E31959" s="2">
        <v>0.76840277777777777</v>
      </c>
      <c r="F31959" s="2">
        <v>0.76886574074074077</v>
      </c>
      <c r="G31959" s="2"/>
      <c r="H31959" t="s">
        <v>152</v>
      </c>
    </row>
    <row r="31960" spans="1:8" x14ac:dyDescent="0.35">
      <c r="A31960">
        <v>147247</v>
      </c>
      <c r="B31960">
        <v>0</v>
      </c>
      <c r="C31960">
        <v>1</v>
      </c>
      <c r="D31960" t="s">
        <v>154</v>
      </c>
      <c r="E31960" s="2">
        <v>0.77071759259259254</v>
      </c>
      <c r="F31960" s="2">
        <v>0.77118055555555554</v>
      </c>
      <c r="G31960" s="2"/>
      <c r="H31960" t="s">
        <v>152</v>
      </c>
    </row>
    <row r="31961" spans="1:8" x14ac:dyDescent="0.35">
      <c r="A31961">
        <v>147247</v>
      </c>
      <c r="B31961">
        <v>0</v>
      </c>
      <c r="C31961">
        <v>1</v>
      </c>
      <c r="D31961" t="s">
        <v>155</v>
      </c>
      <c r="E31961" s="2">
        <v>0.77256944444444442</v>
      </c>
      <c r="F31961" s="2">
        <v>0.77303240740740742</v>
      </c>
      <c r="G31961" s="2"/>
      <c r="H31961" t="s">
        <v>152</v>
      </c>
    </row>
    <row r="31962" spans="1:8" x14ac:dyDescent="0.35">
      <c r="A31962">
        <v>147247</v>
      </c>
      <c r="B31962">
        <v>0</v>
      </c>
      <c r="C31962">
        <v>1</v>
      </c>
      <c r="D31962" t="s">
        <v>24</v>
      </c>
      <c r="E31962" s="2">
        <v>0.77581018518518519</v>
      </c>
      <c r="H31962">
        <v>7</v>
      </c>
    </row>
    <row r="31963" spans="1:8" x14ac:dyDescent="0.35">
      <c r="A31963">
        <v>147846</v>
      </c>
      <c r="B31963">
        <v>0</v>
      </c>
      <c r="C31963">
        <v>1</v>
      </c>
      <c r="D31963" t="s">
        <v>11</v>
      </c>
      <c r="F31963" s="2">
        <v>0.72569444444444442</v>
      </c>
      <c r="G31963" s="2"/>
      <c r="H31963" t="s">
        <v>161</v>
      </c>
    </row>
    <row r="31964" spans="1:8" x14ac:dyDescent="0.35">
      <c r="A31964">
        <v>147846</v>
      </c>
      <c r="B31964">
        <v>0</v>
      </c>
      <c r="C31964">
        <v>1</v>
      </c>
      <c r="D31964" t="s">
        <v>160</v>
      </c>
      <c r="E31964" s="2">
        <v>0.72812500000000002</v>
      </c>
      <c r="F31964" s="2">
        <v>0.72858796296296291</v>
      </c>
      <c r="G31964" s="2"/>
      <c r="H31964" t="s">
        <v>110</v>
      </c>
    </row>
    <row r="31965" spans="1:8" x14ac:dyDescent="0.35">
      <c r="A31965">
        <v>147846</v>
      </c>
      <c r="B31965">
        <v>1</v>
      </c>
      <c r="C31965">
        <v>1</v>
      </c>
      <c r="D31965" t="s">
        <v>13</v>
      </c>
      <c r="E31965" s="2">
        <v>0.73229166666666667</v>
      </c>
      <c r="F31965" s="2">
        <v>0.73298611111111112</v>
      </c>
      <c r="G31965" s="2"/>
      <c r="H31965" t="s">
        <v>110</v>
      </c>
    </row>
    <row r="31966" spans="1:8" x14ac:dyDescent="0.35">
      <c r="A31966">
        <v>147846</v>
      </c>
      <c r="B31966">
        <v>1</v>
      </c>
      <c r="C31966">
        <v>1</v>
      </c>
      <c r="D31966" t="s">
        <v>146</v>
      </c>
      <c r="E31966" s="2">
        <v>0.73506944444444444</v>
      </c>
      <c r="F31966" s="2">
        <v>0.73553240740740744</v>
      </c>
      <c r="G31966" s="2"/>
      <c r="H31966" t="s">
        <v>147</v>
      </c>
    </row>
    <row r="31967" spans="1:8" x14ac:dyDescent="0.35">
      <c r="A31967">
        <v>147846</v>
      </c>
      <c r="B31967">
        <v>1</v>
      </c>
      <c r="C31967">
        <v>1</v>
      </c>
      <c r="D31967" t="s">
        <v>19</v>
      </c>
      <c r="E31967" s="2">
        <v>0.73657407407407405</v>
      </c>
      <c r="F31967" s="2">
        <v>0.73703703703703705</v>
      </c>
      <c r="G31967" s="2"/>
      <c r="H31967">
        <v>1</v>
      </c>
    </row>
    <row r="31968" spans="1:8" x14ac:dyDescent="0.35">
      <c r="A31968">
        <v>147846</v>
      </c>
      <c r="B31968">
        <v>1</v>
      </c>
      <c r="C31968">
        <v>1</v>
      </c>
      <c r="D31968" t="s">
        <v>148</v>
      </c>
      <c r="E31968" s="2">
        <v>0.73993055555555554</v>
      </c>
      <c r="F31968" s="2">
        <v>0.74039351851851853</v>
      </c>
      <c r="G31968" s="2"/>
      <c r="H31968">
        <v>1</v>
      </c>
    </row>
    <row r="31969" spans="1:8" x14ac:dyDescent="0.35">
      <c r="A31969">
        <v>147846</v>
      </c>
      <c r="B31969">
        <v>1</v>
      </c>
      <c r="C31969">
        <v>1</v>
      </c>
      <c r="D31969" t="s">
        <v>149</v>
      </c>
      <c r="E31969" s="2">
        <v>0.74189814814814814</v>
      </c>
      <c r="F31969" s="2">
        <v>0.74247685185185186</v>
      </c>
      <c r="G31969" s="2"/>
      <c r="H31969">
        <v>1</v>
      </c>
    </row>
    <row r="31970" spans="1:8" x14ac:dyDescent="0.35">
      <c r="A31970">
        <v>147846</v>
      </c>
      <c r="B31970">
        <v>1</v>
      </c>
      <c r="C31970">
        <v>1</v>
      </c>
      <c r="D31970" t="s">
        <v>150</v>
      </c>
      <c r="E31970" s="2">
        <v>0.74386574074074074</v>
      </c>
      <c r="F31970" s="2">
        <v>0.74456018518518519</v>
      </c>
      <c r="G31970" s="2"/>
      <c r="H31970">
        <v>1</v>
      </c>
    </row>
    <row r="31971" spans="1:8" x14ac:dyDescent="0.35">
      <c r="A31971">
        <v>147846</v>
      </c>
      <c r="B31971">
        <v>1</v>
      </c>
      <c r="C31971">
        <v>1</v>
      </c>
      <c r="D31971" t="s">
        <v>151</v>
      </c>
      <c r="E31971" s="2">
        <v>0.74571759259259263</v>
      </c>
      <c r="F31971" s="2">
        <v>0.74618055555555551</v>
      </c>
      <c r="G31971" s="2"/>
      <c r="H31971">
        <v>1</v>
      </c>
    </row>
    <row r="31972" spans="1:8" x14ac:dyDescent="0.35">
      <c r="A31972">
        <v>147846</v>
      </c>
      <c r="B31972">
        <v>1</v>
      </c>
      <c r="C31972">
        <v>1</v>
      </c>
      <c r="D31972" t="s">
        <v>90</v>
      </c>
      <c r="E31972" s="2">
        <v>0.74745370370370368</v>
      </c>
      <c r="F31972" s="2">
        <v>0.74814814814814812</v>
      </c>
      <c r="G31972" s="2"/>
      <c r="H31972">
        <v>1</v>
      </c>
    </row>
    <row r="31973" spans="1:8" x14ac:dyDescent="0.35">
      <c r="A31973">
        <v>147846</v>
      </c>
      <c r="B31973">
        <v>1</v>
      </c>
      <c r="C31973">
        <v>1</v>
      </c>
      <c r="D31973" t="s">
        <v>59</v>
      </c>
      <c r="E31973" s="2">
        <v>0.74965277777777772</v>
      </c>
      <c r="F31973" s="2">
        <v>0.75011574074074072</v>
      </c>
      <c r="G31973" s="2"/>
      <c r="H31973">
        <v>1</v>
      </c>
    </row>
    <row r="31974" spans="1:8" x14ac:dyDescent="0.35">
      <c r="A31974">
        <v>147846</v>
      </c>
      <c r="B31974">
        <v>1</v>
      </c>
      <c r="C31974">
        <v>1</v>
      </c>
      <c r="D31974" t="s">
        <v>144</v>
      </c>
      <c r="E31974" s="2">
        <v>0.75127314814814816</v>
      </c>
      <c r="F31974" s="2">
        <v>0.75173611111111116</v>
      </c>
      <c r="G31974" s="2"/>
      <c r="H31974">
        <v>1</v>
      </c>
    </row>
    <row r="31975" spans="1:8" x14ac:dyDescent="0.35">
      <c r="A31975">
        <v>147846</v>
      </c>
      <c r="B31975">
        <v>1</v>
      </c>
      <c r="C31975">
        <v>1</v>
      </c>
      <c r="D31975" t="s">
        <v>9</v>
      </c>
      <c r="E31975" s="2">
        <v>0.75300925925925921</v>
      </c>
      <c r="F31975" s="2">
        <v>0.75347222222222221</v>
      </c>
      <c r="G31975" s="2"/>
      <c r="H31975">
        <v>1</v>
      </c>
    </row>
    <row r="31976" spans="1:8" x14ac:dyDescent="0.35">
      <c r="A31976">
        <v>147846</v>
      </c>
      <c r="B31976">
        <v>1</v>
      </c>
      <c r="C31976">
        <v>1</v>
      </c>
      <c r="D31976" t="s">
        <v>93</v>
      </c>
      <c r="E31976" s="2">
        <v>0.75462962962962965</v>
      </c>
      <c r="F31976" s="2">
        <v>0.75509259259259254</v>
      </c>
      <c r="G31976" s="2"/>
      <c r="H31976">
        <v>1</v>
      </c>
    </row>
    <row r="31977" spans="1:8" x14ac:dyDescent="0.35">
      <c r="A31977">
        <v>147846</v>
      </c>
      <c r="B31977">
        <v>1</v>
      </c>
      <c r="C31977">
        <v>1</v>
      </c>
      <c r="D31977" t="s">
        <v>123</v>
      </c>
      <c r="E31977" s="2">
        <v>0.75694444444444442</v>
      </c>
      <c r="F31977" s="2">
        <v>0.75752314814814814</v>
      </c>
      <c r="G31977" s="2"/>
      <c r="H31977">
        <v>1</v>
      </c>
    </row>
    <row r="31978" spans="1:8" x14ac:dyDescent="0.35">
      <c r="A31978">
        <v>147846</v>
      </c>
      <c r="B31978">
        <v>1</v>
      </c>
      <c r="C31978">
        <v>1</v>
      </c>
      <c r="D31978" t="s">
        <v>21</v>
      </c>
      <c r="E31978" s="2">
        <v>0.76006944444444446</v>
      </c>
      <c r="F31978" s="2">
        <v>0.76064814814814818</v>
      </c>
      <c r="G31978" s="2"/>
      <c r="H31978" t="s">
        <v>114</v>
      </c>
    </row>
    <row r="31979" spans="1:8" x14ac:dyDescent="0.35">
      <c r="A31979">
        <v>147846</v>
      </c>
      <c r="B31979">
        <v>1</v>
      </c>
      <c r="C31979">
        <v>1</v>
      </c>
      <c r="D31979" t="s">
        <v>45</v>
      </c>
      <c r="E31979" s="2">
        <v>0.76249999999999996</v>
      </c>
      <c r="F31979" s="2">
        <v>0.76342592592592595</v>
      </c>
      <c r="G31979" s="2"/>
      <c r="H31979" t="s">
        <v>152</v>
      </c>
    </row>
    <row r="31980" spans="1:8" x14ac:dyDescent="0.35">
      <c r="A31980">
        <v>147846</v>
      </c>
      <c r="B31980">
        <v>1</v>
      </c>
      <c r="C31980">
        <v>1</v>
      </c>
      <c r="D31980" t="s">
        <v>24</v>
      </c>
      <c r="E31980" s="2">
        <v>0.77071759259259254</v>
      </c>
      <c r="F31980" s="2">
        <v>0.77141203703703709</v>
      </c>
      <c r="G31980" s="2"/>
      <c r="H31980" t="s">
        <v>152</v>
      </c>
    </row>
    <row r="31981" spans="1:8" x14ac:dyDescent="0.35">
      <c r="A31981">
        <v>147846</v>
      </c>
      <c r="B31981">
        <v>1</v>
      </c>
      <c r="C31981">
        <v>1</v>
      </c>
      <c r="D31981" t="s">
        <v>39</v>
      </c>
      <c r="E31981" s="2">
        <v>0.77696759259259263</v>
      </c>
      <c r="F31981" s="2">
        <v>0.77766203703703707</v>
      </c>
      <c r="G31981" s="2"/>
      <c r="H31981">
        <v>5</v>
      </c>
    </row>
    <row r="31982" spans="1:8" x14ac:dyDescent="0.35">
      <c r="A31982">
        <v>147846</v>
      </c>
      <c r="B31982">
        <v>1</v>
      </c>
      <c r="C31982">
        <v>1</v>
      </c>
      <c r="D31982" t="s">
        <v>108</v>
      </c>
      <c r="E31982" s="2">
        <v>0.78032407407407411</v>
      </c>
      <c r="F31982" s="2">
        <v>0.780787037037037</v>
      </c>
      <c r="G31982" s="2"/>
      <c r="H31982">
        <v>1</v>
      </c>
    </row>
    <row r="31983" spans="1:8" x14ac:dyDescent="0.35">
      <c r="A31983">
        <v>147846</v>
      </c>
      <c r="B31983">
        <v>1</v>
      </c>
      <c r="C31983">
        <v>1</v>
      </c>
      <c r="D31983" t="s">
        <v>107</v>
      </c>
      <c r="E31983" s="2">
        <v>0.78240740740740744</v>
      </c>
      <c r="F31983" s="2">
        <v>0.78287037037037033</v>
      </c>
      <c r="G31983" s="2"/>
      <c r="H31983">
        <v>1</v>
      </c>
    </row>
    <row r="31984" spans="1:8" x14ac:dyDescent="0.35">
      <c r="A31984">
        <v>147846</v>
      </c>
      <c r="B31984">
        <v>1</v>
      </c>
      <c r="C31984">
        <v>1</v>
      </c>
      <c r="D31984" t="s">
        <v>106</v>
      </c>
      <c r="E31984" s="2">
        <v>0.78402777777777777</v>
      </c>
      <c r="F31984" s="2">
        <v>0.78449074074074077</v>
      </c>
      <c r="G31984" s="2"/>
      <c r="H31984">
        <v>1</v>
      </c>
    </row>
    <row r="31985" spans="1:8" x14ac:dyDescent="0.35">
      <c r="A31985">
        <v>147846</v>
      </c>
      <c r="B31985">
        <v>1</v>
      </c>
      <c r="C31985">
        <v>1</v>
      </c>
      <c r="D31985" t="s">
        <v>105</v>
      </c>
      <c r="E31985" s="2">
        <v>0.78622685185185182</v>
      </c>
      <c r="F31985" s="2">
        <v>0.78668981481481481</v>
      </c>
      <c r="G31985" s="2"/>
      <c r="H31985">
        <v>1</v>
      </c>
    </row>
    <row r="31986" spans="1:8" x14ac:dyDescent="0.35">
      <c r="A31986">
        <v>147846</v>
      </c>
      <c r="B31986">
        <v>1</v>
      </c>
      <c r="C31986">
        <v>1</v>
      </c>
      <c r="D31986" t="s">
        <v>104</v>
      </c>
      <c r="E31986" s="2">
        <v>0.78842592592592597</v>
      </c>
      <c r="F31986" s="2">
        <v>0.78888888888888886</v>
      </c>
      <c r="G31986" s="2"/>
      <c r="H31986">
        <v>1</v>
      </c>
    </row>
    <row r="31987" spans="1:8" x14ac:dyDescent="0.35">
      <c r="A31987">
        <v>147846</v>
      </c>
      <c r="B31987">
        <v>1</v>
      </c>
      <c r="C31987">
        <v>1</v>
      </c>
      <c r="D31987" t="s">
        <v>103</v>
      </c>
      <c r="E31987" s="2">
        <v>0.79131944444444446</v>
      </c>
      <c r="F31987" s="2">
        <v>0.79178240740740746</v>
      </c>
      <c r="G31987" s="2"/>
      <c r="H31987">
        <v>1</v>
      </c>
    </row>
    <row r="31988" spans="1:8" x14ac:dyDescent="0.35">
      <c r="A31988">
        <v>147846</v>
      </c>
      <c r="B31988">
        <v>1</v>
      </c>
      <c r="C31988">
        <v>1</v>
      </c>
      <c r="D31988" t="s">
        <v>102</v>
      </c>
      <c r="E31988" s="2">
        <v>0.79409722222222223</v>
      </c>
      <c r="F31988" s="2">
        <v>0.79456018518518523</v>
      </c>
      <c r="G31988" s="2"/>
      <c r="H31988">
        <v>1</v>
      </c>
    </row>
    <row r="31989" spans="1:8" x14ac:dyDescent="0.35">
      <c r="A31989">
        <v>147846</v>
      </c>
      <c r="B31989">
        <v>1</v>
      </c>
      <c r="C31989">
        <v>1</v>
      </c>
      <c r="D31989" t="s">
        <v>8</v>
      </c>
      <c r="E31989" s="2">
        <v>0.79803240740740744</v>
      </c>
      <c r="H31989">
        <v>1</v>
      </c>
    </row>
    <row r="31990" spans="1:8" x14ac:dyDescent="0.35">
      <c r="A31990">
        <v>148454</v>
      </c>
      <c r="B31990">
        <v>0</v>
      </c>
      <c r="C31990">
        <v>1</v>
      </c>
      <c r="D31990" t="s">
        <v>6</v>
      </c>
      <c r="F31990" s="2">
        <v>0.72696759259259258</v>
      </c>
      <c r="G31990" s="2"/>
      <c r="H31990" t="s">
        <v>115</v>
      </c>
    </row>
    <row r="31991" spans="1:8" x14ac:dyDescent="0.35">
      <c r="A31991">
        <v>148454</v>
      </c>
      <c r="B31991">
        <v>0</v>
      </c>
      <c r="C31991">
        <v>1</v>
      </c>
      <c r="D31991" t="s">
        <v>116</v>
      </c>
      <c r="E31991" s="2">
        <v>0.72974537037037035</v>
      </c>
      <c r="F31991" s="2">
        <v>0.73020833333333335</v>
      </c>
      <c r="G31991" s="2"/>
      <c r="H31991" t="s">
        <v>110</v>
      </c>
    </row>
    <row r="31992" spans="1:8" x14ac:dyDescent="0.35">
      <c r="A31992">
        <v>148454</v>
      </c>
      <c r="B31992">
        <v>0</v>
      </c>
      <c r="C31992">
        <v>1</v>
      </c>
      <c r="D31992" t="s">
        <v>117</v>
      </c>
      <c r="E31992" s="2">
        <v>0.733912037037037</v>
      </c>
      <c r="F31992" s="2">
        <v>0.734375</v>
      </c>
      <c r="G31992" s="2"/>
      <c r="H31992" t="s">
        <v>110</v>
      </c>
    </row>
    <row r="31993" spans="1:8" x14ac:dyDescent="0.35">
      <c r="A31993">
        <v>148454</v>
      </c>
      <c r="B31993">
        <v>0</v>
      </c>
      <c r="C31993">
        <v>1</v>
      </c>
      <c r="D31993" t="s">
        <v>118</v>
      </c>
      <c r="E31993" s="2">
        <v>0.73611111111111116</v>
      </c>
      <c r="F31993" s="2">
        <v>0.73657407407407405</v>
      </c>
      <c r="G31993" s="2"/>
      <c r="H31993" t="s">
        <v>110</v>
      </c>
    </row>
    <row r="31994" spans="1:8" x14ac:dyDescent="0.35">
      <c r="A31994">
        <v>148454</v>
      </c>
      <c r="B31994">
        <v>0</v>
      </c>
      <c r="C31994">
        <v>1</v>
      </c>
      <c r="D31994" t="s">
        <v>119</v>
      </c>
      <c r="E31994" s="2">
        <v>0.73854166666666665</v>
      </c>
      <c r="F31994" s="2">
        <v>0.73900462962962965</v>
      </c>
      <c r="G31994" s="2"/>
      <c r="H31994" t="s">
        <v>110</v>
      </c>
    </row>
    <row r="31995" spans="1:8" x14ac:dyDescent="0.35">
      <c r="A31995">
        <v>148454</v>
      </c>
      <c r="B31995">
        <v>0</v>
      </c>
      <c r="C31995">
        <v>1</v>
      </c>
      <c r="D31995" t="s">
        <v>120</v>
      </c>
      <c r="E31995" s="2">
        <v>0.74085648148148153</v>
      </c>
      <c r="F31995" s="2">
        <v>0.74131944444444442</v>
      </c>
      <c r="G31995" s="2"/>
      <c r="H31995" t="s">
        <v>110</v>
      </c>
    </row>
    <row r="31996" spans="1:8" x14ac:dyDescent="0.35">
      <c r="A31996">
        <v>148454</v>
      </c>
      <c r="B31996">
        <v>0</v>
      </c>
      <c r="C31996">
        <v>1</v>
      </c>
      <c r="D31996" t="s">
        <v>121</v>
      </c>
      <c r="E31996" s="2">
        <v>0.74351851851851847</v>
      </c>
      <c r="F31996" s="2">
        <v>0.74398148148148147</v>
      </c>
      <c r="G31996" s="2"/>
      <c r="H31996" t="s">
        <v>110</v>
      </c>
    </row>
    <row r="31997" spans="1:8" x14ac:dyDescent="0.35">
      <c r="A31997">
        <v>148454</v>
      </c>
      <c r="B31997">
        <v>0</v>
      </c>
      <c r="C31997">
        <v>1</v>
      </c>
      <c r="D31997" t="s">
        <v>39</v>
      </c>
      <c r="E31997" s="2">
        <v>0.74664351851851851</v>
      </c>
      <c r="F31997" s="2">
        <v>0.74733796296296295</v>
      </c>
      <c r="G31997" s="2"/>
      <c r="H31997" t="s">
        <v>110</v>
      </c>
    </row>
    <row r="31998" spans="1:8" x14ac:dyDescent="0.35">
      <c r="A31998">
        <v>148454</v>
      </c>
      <c r="B31998">
        <v>0</v>
      </c>
      <c r="C31998">
        <v>1</v>
      </c>
      <c r="D31998" t="s">
        <v>109</v>
      </c>
      <c r="E31998" s="2">
        <v>0.74965277777777772</v>
      </c>
      <c r="F31998" s="2">
        <v>0.75011574074074072</v>
      </c>
      <c r="G31998" s="2"/>
      <c r="H31998" t="s">
        <v>110</v>
      </c>
    </row>
    <row r="31999" spans="1:8" x14ac:dyDescent="0.35">
      <c r="A31999">
        <v>148454</v>
      </c>
      <c r="B31999">
        <v>0</v>
      </c>
      <c r="C31999">
        <v>1</v>
      </c>
      <c r="D31999" t="s">
        <v>111</v>
      </c>
      <c r="E31999" s="2">
        <v>0.75162037037037033</v>
      </c>
      <c r="F31999" s="2">
        <v>0.75208333333333333</v>
      </c>
      <c r="G31999" s="2"/>
      <c r="H31999" t="s">
        <v>110</v>
      </c>
    </row>
    <row r="32000" spans="1:8" x14ac:dyDescent="0.35">
      <c r="A32000">
        <v>148454</v>
      </c>
      <c r="B32000">
        <v>0</v>
      </c>
      <c r="C32000">
        <v>1</v>
      </c>
      <c r="D32000" t="s">
        <v>112</v>
      </c>
      <c r="E32000" s="2">
        <v>0.75381944444444449</v>
      </c>
      <c r="F32000" s="2">
        <v>0.7543981481481481</v>
      </c>
      <c r="G32000" s="2"/>
      <c r="H32000" t="s">
        <v>110</v>
      </c>
    </row>
    <row r="32001" spans="1:8" x14ac:dyDescent="0.35">
      <c r="A32001">
        <v>148454</v>
      </c>
      <c r="B32001">
        <v>0</v>
      </c>
      <c r="C32001">
        <v>1</v>
      </c>
      <c r="D32001" t="s">
        <v>113</v>
      </c>
      <c r="E32001" s="2">
        <v>0.75567129629629626</v>
      </c>
      <c r="F32001" s="2">
        <v>0.75624999999999998</v>
      </c>
      <c r="G32001" s="2"/>
      <c r="H32001" t="s">
        <v>110</v>
      </c>
    </row>
    <row r="32002" spans="1:8" x14ac:dyDescent="0.35">
      <c r="A32002">
        <v>148454</v>
      </c>
      <c r="B32002">
        <v>0</v>
      </c>
      <c r="C32002">
        <v>1</v>
      </c>
      <c r="D32002" t="s">
        <v>24</v>
      </c>
      <c r="E32002" s="2">
        <v>0.75844907407407403</v>
      </c>
      <c r="F32002" s="2">
        <v>0.75983796296296291</v>
      </c>
      <c r="G32002" s="2"/>
      <c r="H32002" t="s">
        <v>110</v>
      </c>
    </row>
    <row r="32003" spans="1:8" x14ac:dyDescent="0.35">
      <c r="A32003">
        <v>148454</v>
      </c>
      <c r="B32003">
        <v>0</v>
      </c>
      <c r="C32003">
        <v>1</v>
      </c>
      <c r="D32003" t="s">
        <v>45</v>
      </c>
      <c r="E32003" s="2">
        <v>0.76736111111111116</v>
      </c>
      <c r="F32003" s="2">
        <v>0.7680555555555556</v>
      </c>
      <c r="G32003" s="2"/>
      <c r="H32003" t="s">
        <v>110</v>
      </c>
    </row>
    <row r="32004" spans="1:8" x14ac:dyDescent="0.35">
      <c r="A32004">
        <v>148454</v>
      </c>
      <c r="B32004">
        <v>0</v>
      </c>
      <c r="C32004">
        <v>1</v>
      </c>
      <c r="D32004" t="s">
        <v>21</v>
      </c>
      <c r="E32004" s="2">
        <v>0.76967592592592593</v>
      </c>
      <c r="F32004" s="2">
        <v>0.77025462962962965</v>
      </c>
      <c r="G32004" s="2"/>
      <c r="H32004" t="s">
        <v>122</v>
      </c>
    </row>
    <row r="32005" spans="1:8" x14ac:dyDescent="0.35">
      <c r="A32005">
        <v>148454</v>
      </c>
      <c r="B32005">
        <v>0</v>
      </c>
      <c r="C32005">
        <v>1</v>
      </c>
      <c r="D32005" t="s">
        <v>123</v>
      </c>
      <c r="E32005" s="2">
        <v>0.77280092592592597</v>
      </c>
      <c r="F32005" s="2">
        <v>0.77337962962962958</v>
      </c>
      <c r="G32005" s="2"/>
      <c r="H32005">
        <v>2</v>
      </c>
    </row>
    <row r="32006" spans="1:8" x14ac:dyDescent="0.35">
      <c r="A32006">
        <v>148454</v>
      </c>
      <c r="B32006">
        <v>0</v>
      </c>
      <c r="C32006">
        <v>1</v>
      </c>
      <c r="D32006" t="s">
        <v>93</v>
      </c>
      <c r="E32006" s="2">
        <v>0.77534722222222219</v>
      </c>
      <c r="F32006" s="2">
        <v>0.77581018518518519</v>
      </c>
      <c r="G32006" s="2"/>
      <c r="H32006">
        <v>2</v>
      </c>
    </row>
    <row r="32007" spans="1:8" x14ac:dyDescent="0.35">
      <c r="A32007">
        <v>148454</v>
      </c>
      <c r="B32007">
        <v>0</v>
      </c>
      <c r="C32007">
        <v>1</v>
      </c>
      <c r="D32007" t="s">
        <v>9</v>
      </c>
      <c r="E32007" s="2">
        <v>0.77719907407407407</v>
      </c>
      <c r="F32007" s="2">
        <v>0.77766203703703707</v>
      </c>
      <c r="G32007" s="2"/>
      <c r="H32007">
        <v>2</v>
      </c>
    </row>
    <row r="32008" spans="1:8" x14ac:dyDescent="0.35">
      <c r="A32008">
        <v>148454</v>
      </c>
      <c r="B32008">
        <v>0</v>
      </c>
      <c r="C32008">
        <v>1</v>
      </c>
      <c r="D32008" t="s">
        <v>144</v>
      </c>
      <c r="E32008" s="2">
        <v>0.7788194444444444</v>
      </c>
      <c r="F32008" s="2">
        <v>0.7792824074074074</v>
      </c>
      <c r="G32008" s="2"/>
      <c r="H32008">
        <v>2</v>
      </c>
    </row>
    <row r="32009" spans="1:8" x14ac:dyDescent="0.35">
      <c r="A32009">
        <v>148454</v>
      </c>
      <c r="B32009">
        <v>0</v>
      </c>
      <c r="C32009">
        <v>1</v>
      </c>
      <c r="D32009" t="s">
        <v>59</v>
      </c>
      <c r="E32009" s="2">
        <v>0.78043981481481484</v>
      </c>
      <c r="F32009" s="2">
        <v>0.78090277777777772</v>
      </c>
      <c r="G32009" s="2"/>
      <c r="H32009">
        <v>2</v>
      </c>
    </row>
    <row r="32010" spans="1:8" x14ac:dyDescent="0.35">
      <c r="A32010">
        <v>148454</v>
      </c>
      <c r="B32010">
        <v>0</v>
      </c>
      <c r="C32010">
        <v>1</v>
      </c>
      <c r="D32010" t="s">
        <v>90</v>
      </c>
      <c r="E32010" s="2">
        <v>0.78240740740740744</v>
      </c>
      <c r="F32010" s="2">
        <v>0.78310185185185188</v>
      </c>
      <c r="G32010" s="2"/>
      <c r="H32010">
        <v>2</v>
      </c>
    </row>
    <row r="32011" spans="1:8" x14ac:dyDescent="0.35">
      <c r="A32011">
        <v>148454</v>
      </c>
      <c r="B32011">
        <v>0</v>
      </c>
      <c r="C32011">
        <v>1</v>
      </c>
      <c r="D32011" t="s">
        <v>151</v>
      </c>
      <c r="E32011" s="2">
        <v>0.78449074074074077</v>
      </c>
      <c r="F32011" s="2">
        <v>0.78495370370370365</v>
      </c>
      <c r="G32011" s="2"/>
      <c r="H32011">
        <v>2</v>
      </c>
    </row>
    <row r="32012" spans="1:8" x14ac:dyDescent="0.35">
      <c r="A32012">
        <v>148454</v>
      </c>
      <c r="B32012">
        <v>0</v>
      </c>
      <c r="C32012">
        <v>1</v>
      </c>
      <c r="D32012" t="s">
        <v>150</v>
      </c>
      <c r="E32012" s="2">
        <v>0.78634259259259254</v>
      </c>
      <c r="F32012" s="2">
        <v>0.78703703703703709</v>
      </c>
      <c r="G32012" s="2"/>
      <c r="H32012">
        <v>2</v>
      </c>
    </row>
    <row r="32013" spans="1:8" x14ac:dyDescent="0.35">
      <c r="A32013">
        <v>148454</v>
      </c>
      <c r="B32013">
        <v>0</v>
      </c>
      <c r="C32013">
        <v>1</v>
      </c>
      <c r="D32013" t="s">
        <v>149</v>
      </c>
      <c r="E32013" s="2">
        <v>0.7885416666666667</v>
      </c>
      <c r="F32013" s="2">
        <v>0.78912037037037042</v>
      </c>
      <c r="G32013" s="2"/>
      <c r="H32013">
        <v>2</v>
      </c>
    </row>
    <row r="32014" spans="1:8" x14ac:dyDescent="0.35">
      <c r="A32014">
        <v>148454</v>
      </c>
      <c r="B32014">
        <v>0</v>
      </c>
      <c r="C32014">
        <v>1</v>
      </c>
      <c r="D32014" t="s">
        <v>148</v>
      </c>
      <c r="E32014" s="2">
        <v>0.79085648148148147</v>
      </c>
      <c r="F32014" s="2">
        <v>0.79131944444444446</v>
      </c>
      <c r="G32014" s="2"/>
      <c r="H32014">
        <v>2</v>
      </c>
    </row>
    <row r="32015" spans="1:8" x14ac:dyDescent="0.35">
      <c r="A32015">
        <v>148454</v>
      </c>
      <c r="B32015">
        <v>0</v>
      </c>
      <c r="C32015">
        <v>1</v>
      </c>
      <c r="D32015" t="s">
        <v>19</v>
      </c>
      <c r="E32015" s="2">
        <v>0.79456018518518523</v>
      </c>
      <c r="F32015" s="2">
        <v>0.79502314814814812</v>
      </c>
      <c r="G32015" s="2"/>
      <c r="H32015">
        <v>2</v>
      </c>
    </row>
    <row r="32016" spans="1:8" x14ac:dyDescent="0.35">
      <c r="A32016">
        <v>148454</v>
      </c>
      <c r="B32016">
        <v>0</v>
      </c>
      <c r="C32016">
        <v>1</v>
      </c>
      <c r="D32016" t="s">
        <v>146</v>
      </c>
      <c r="E32016" s="2">
        <v>0.79606481481481484</v>
      </c>
      <c r="F32016" s="2">
        <v>0.79652777777777772</v>
      </c>
      <c r="G32016" s="2"/>
      <c r="H32016" t="s">
        <v>159</v>
      </c>
    </row>
    <row r="32017" spans="1:8" x14ac:dyDescent="0.35">
      <c r="A32017">
        <v>148454</v>
      </c>
      <c r="B32017">
        <v>0</v>
      </c>
      <c r="C32017">
        <v>1</v>
      </c>
      <c r="D32017" t="s">
        <v>13</v>
      </c>
      <c r="E32017" s="2">
        <v>0.79976851851851849</v>
      </c>
      <c r="F32017" s="2">
        <v>0.80046296296296293</v>
      </c>
      <c r="G32017" s="2"/>
      <c r="H32017" t="s">
        <v>152</v>
      </c>
    </row>
    <row r="32018" spans="1:8" x14ac:dyDescent="0.35">
      <c r="A32018">
        <v>148454</v>
      </c>
      <c r="B32018">
        <v>1</v>
      </c>
      <c r="C32018">
        <v>1</v>
      </c>
      <c r="D32018" t="s">
        <v>160</v>
      </c>
      <c r="E32018" s="2">
        <v>0.80347222222222225</v>
      </c>
      <c r="F32018" s="2">
        <v>0.80393518518518514</v>
      </c>
      <c r="G32018" s="2"/>
      <c r="H32018" t="s">
        <v>152</v>
      </c>
    </row>
    <row r="32019" spans="1:8" x14ac:dyDescent="0.35">
      <c r="A32019">
        <v>148454</v>
      </c>
      <c r="B32019">
        <v>1</v>
      </c>
      <c r="C32019">
        <v>1</v>
      </c>
      <c r="D32019" t="s">
        <v>11</v>
      </c>
      <c r="E32019" s="2">
        <v>0.80648148148148147</v>
      </c>
      <c r="H32019" t="s">
        <v>161</v>
      </c>
    </row>
    <row r="32020" spans="1:8" x14ac:dyDescent="0.35">
      <c r="A32020">
        <v>147552</v>
      </c>
      <c r="B32020">
        <v>0</v>
      </c>
      <c r="C32020">
        <v>1</v>
      </c>
      <c r="D32020" t="s">
        <v>16</v>
      </c>
      <c r="F32020" s="2">
        <v>0.72835648148148147</v>
      </c>
      <c r="G32020" s="2"/>
      <c r="H32020">
        <v>1</v>
      </c>
    </row>
    <row r="32021" spans="1:8" x14ac:dyDescent="0.35">
      <c r="A32021">
        <v>147552</v>
      </c>
      <c r="B32021">
        <v>0</v>
      </c>
      <c r="C32021">
        <v>1</v>
      </c>
      <c r="D32021" t="s">
        <v>156</v>
      </c>
      <c r="E32021" s="2">
        <v>0.72928240740740746</v>
      </c>
      <c r="F32021" s="2">
        <v>0.72974537037037035</v>
      </c>
      <c r="G32021" s="2"/>
      <c r="H32021">
        <v>2</v>
      </c>
    </row>
    <row r="32022" spans="1:8" x14ac:dyDescent="0.35">
      <c r="A32022">
        <v>147552</v>
      </c>
      <c r="B32022">
        <v>0</v>
      </c>
      <c r="C32022">
        <v>1</v>
      </c>
      <c r="D32022" t="s">
        <v>157</v>
      </c>
      <c r="E32022" s="2">
        <v>0.73148148148148151</v>
      </c>
      <c r="F32022" s="2">
        <v>0.7319444444444444</v>
      </c>
      <c r="G32022" s="2"/>
      <c r="H32022">
        <v>2</v>
      </c>
    </row>
    <row r="32023" spans="1:8" x14ac:dyDescent="0.35">
      <c r="A32023">
        <v>147552</v>
      </c>
      <c r="B32023">
        <v>0</v>
      </c>
      <c r="C32023">
        <v>1</v>
      </c>
      <c r="D32023" t="s">
        <v>158</v>
      </c>
      <c r="E32023" s="2">
        <v>0.73368055555555556</v>
      </c>
      <c r="F32023" s="2">
        <v>0.73414351851851856</v>
      </c>
      <c r="G32023" s="2"/>
      <c r="H32023">
        <v>2</v>
      </c>
    </row>
    <row r="32024" spans="1:8" x14ac:dyDescent="0.35">
      <c r="A32024">
        <v>147552</v>
      </c>
      <c r="B32024">
        <v>0</v>
      </c>
      <c r="C32024">
        <v>1</v>
      </c>
      <c r="D32024" t="s">
        <v>31</v>
      </c>
      <c r="E32024" s="2">
        <v>0.73611111111111116</v>
      </c>
      <c r="F32024" s="2">
        <v>0.7368055555555556</v>
      </c>
      <c r="G32024" s="2"/>
      <c r="H32024">
        <v>2</v>
      </c>
    </row>
    <row r="32025" spans="1:8" x14ac:dyDescent="0.35">
      <c r="A32025">
        <v>147552</v>
      </c>
      <c r="B32025">
        <v>0</v>
      </c>
      <c r="C32025">
        <v>1</v>
      </c>
      <c r="D32025" t="s">
        <v>132</v>
      </c>
      <c r="E32025" s="2">
        <v>0.7387731481481481</v>
      </c>
      <c r="F32025" s="2">
        <v>0.73923611111111109</v>
      </c>
      <c r="G32025" s="2"/>
      <c r="H32025">
        <v>2</v>
      </c>
    </row>
    <row r="32026" spans="1:8" x14ac:dyDescent="0.35">
      <c r="A32026">
        <v>147552</v>
      </c>
      <c r="B32026">
        <v>0</v>
      </c>
      <c r="C32026">
        <v>1</v>
      </c>
      <c r="D32026" t="s">
        <v>133</v>
      </c>
      <c r="E32026" s="2">
        <v>0.7407407407407407</v>
      </c>
      <c r="F32026" s="2">
        <v>0.7412037037037037</v>
      </c>
      <c r="G32026" s="2"/>
      <c r="H32026">
        <v>2</v>
      </c>
    </row>
    <row r="32027" spans="1:8" x14ac:dyDescent="0.35">
      <c r="A32027">
        <v>147552</v>
      </c>
      <c r="B32027">
        <v>0</v>
      </c>
      <c r="C32027">
        <v>1</v>
      </c>
      <c r="D32027" t="s">
        <v>38</v>
      </c>
      <c r="E32027" s="2">
        <v>0.74247685185185186</v>
      </c>
      <c r="F32027" s="2">
        <v>0.7431712962962963</v>
      </c>
      <c r="G32027" s="2"/>
      <c r="H32027" t="s">
        <v>134</v>
      </c>
    </row>
    <row r="32028" spans="1:8" x14ac:dyDescent="0.35">
      <c r="A32028">
        <v>147552</v>
      </c>
      <c r="B32028">
        <v>1</v>
      </c>
      <c r="C32028">
        <v>1</v>
      </c>
      <c r="D32028" t="s">
        <v>135</v>
      </c>
      <c r="E32028" s="2">
        <v>0.74525462962962963</v>
      </c>
      <c r="F32028" s="2">
        <v>0.74571759259259263</v>
      </c>
      <c r="G32028" s="2"/>
      <c r="H32028">
        <v>1</v>
      </c>
    </row>
    <row r="32029" spans="1:8" x14ac:dyDescent="0.35">
      <c r="A32029">
        <v>147552</v>
      </c>
      <c r="B32029">
        <v>1</v>
      </c>
      <c r="C32029">
        <v>1</v>
      </c>
      <c r="D32029" t="s">
        <v>136</v>
      </c>
      <c r="E32029" s="2">
        <v>0.74722222222222223</v>
      </c>
      <c r="F32029" s="2">
        <v>0.74768518518518523</v>
      </c>
      <c r="G32029" s="2"/>
      <c r="H32029">
        <v>1</v>
      </c>
    </row>
    <row r="32030" spans="1:8" x14ac:dyDescent="0.35">
      <c r="A32030">
        <v>147552</v>
      </c>
      <c r="B32030">
        <v>1</v>
      </c>
      <c r="C32030">
        <v>1</v>
      </c>
      <c r="D32030" t="s">
        <v>137</v>
      </c>
      <c r="E32030" s="2">
        <v>0.74930555555555556</v>
      </c>
      <c r="F32030" s="2">
        <v>0.74976851851851856</v>
      </c>
      <c r="G32030" s="2"/>
      <c r="H32030">
        <v>1</v>
      </c>
    </row>
    <row r="32031" spans="1:8" x14ac:dyDescent="0.35">
      <c r="A32031">
        <v>147552</v>
      </c>
      <c r="B32031">
        <v>1</v>
      </c>
      <c r="C32031">
        <v>1</v>
      </c>
      <c r="D32031" t="s">
        <v>138</v>
      </c>
      <c r="E32031" s="2">
        <v>0.75092592592592589</v>
      </c>
      <c r="F32031" s="2">
        <v>0.75138888888888888</v>
      </c>
      <c r="G32031" s="2"/>
      <c r="H32031">
        <v>1</v>
      </c>
    </row>
    <row r="32032" spans="1:8" x14ac:dyDescent="0.35">
      <c r="A32032">
        <v>147552</v>
      </c>
      <c r="B32032">
        <v>1</v>
      </c>
      <c r="C32032">
        <v>1</v>
      </c>
      <c r="D32032" t="s">
        <v>139</v>
      </c>
      <c r="E32032" s="2">
        <v>0.75347222222222221</v>
      </c>
      <c r="F32032" s="2">
        <v>0.75416666666666665</v>
      </c>
      <c r="G32032" s="2"/>
      <c r="H32032">
        <v>1</v>
      </c>
    </row>
    <row r="32033" spans="1:8" x14ac:dyDescent="0.35">
      <c r="A32033">
        <v>147552</v>
      </c>
      <c r="B32033">
        <v>1</v>
      </c>
      <c r="C32033">
        <v>1</v>
      </c>
      <c r="D32033" t="s">
        <v>72</v>
      </c>
      <c r="E32033" s="2">
        <v>0.75590277777777781</v>
      </c>
      <c r="F32033" s="2">
        <v>0.75648148148148153</v>
      </c>
      <c r="G32033" s="2"/>
      <c r="H32033">
        <v>1</v>
      </c>
    </row>
    <row r="32034" spans="1:8" x14ac:dyDescent="0.35">
      <c r="A32034">
        <v>147552</v>
      </c>
      <c r="B32034">
        <v>1</v>
      </c>
      <c r="C32034">
        <v>1</v>
      </c>
      <c r="D32034" t="s">
        <v>95</v>
      </c>
      <c r="E32034" s="2">
        <v>0.75821759259259258</v>
      </c>
      <c r="F32034" s="2">
        <v>0.7587962962962963</v>
      </c>
      <c r="G32034" s="2"/>
      <c r="H32034">
        <v>1</v>
      </c>
    </row>
    <row r="32035" spans="1:8" x14ac:dyDescent="0.35">
      <c r="A32035">
        <v>147552</v>
      </c>
      <c r="B32035">
        <v>1</v>
      </c>
      <c r="C32035">
        <v>1</v>
      </c>
      <c r="D32035" t="s">
        <v>140</v>
      </c>
      <c r="E32035" s="2">
        <v>0.76018518518518519</v>
      </c>
      <c r="F32035" s="2">
        <v>0.76087962962962963</v>
      </c>
      <c r="G32035" s="2"/>
      <c r="H32035">
        <v>1</v>
      </c>
    </row>
    <row r="32036" spans="1:8" x14ac:dyDescent="0.35">
      <c r="A32036">
        <v>147552</v>
      </c>
      <c r="B32036">
        <v>1</v>
      </c>
      <c r="C32036">
        <v>1</v>
      </c>
      <c r="D32036" t="s">
        <v>141</v>
      </c>
      <c r="E32036" s="2">
        <v>0.76261574074074079</v>
      </c>
      <c r="F32036" s="2">
        <v>0.76307870370370368</v>
      </c>
      <c r="G32036" s="2"/>
      <c r="H32036">
        <v>1</v>
      </c>
    </row>
    <row r="32037" spans="1:8" x14ac:dyDescent="0.35">
      <c r="A32037">
        <v>147552</v>
      </c>
      <c r="B32037">
        <v>1</v>
      </c>
      <c r="C32037">
        <v>1</v>
      </c>
      <c r="D32037" t="s">
        <v>46</v>
      </c>
      <c r="E32037" s="2">
        <v>0.76388888888888884</v>
      </c>
      <c r="F32037" s="2">
        <v>0.76435185185185184</v>
      </c>
      <c r="G32037" s="2"/>
      <c r="H32037">
        <v>1</v>
      </c>
    </row>
    <row r="32038" spans="1:8" x14ac:dyDescent="0.35">
      <c r="A32038">
        <v>147552</v>
      </c>
      <c r="B32038">
        <v>1</v>
      </c>
      <c r="C32038">
        <v>1</v>
      </c>
      <c r="D32038" t="s">
        <v>142</v>
      </c>
      <c r="E32038" s="2">
        <v>0.76550925925925928</v>
      </c>
      <c r="F32038" s="2">
        <v>0.76597222222222228</v>
      </c>
      <c r="G32038" s="2"/>
      <c r="H32038">
        <v>1</v>
      </c>
    </row>
    <row r="32039" spans="1:8" x14ac:dyDescent="0.35">
      <c r="A32039">
        <v>147552</v>
      </c>
      <c r="B32039">
        <v>1</v>
      </c>
      <c r="C32039">
        <v>1</v>
      </c>
      <c r="D32039" t="s">
        <v>143</v>
      </c>
      <c r="E32039" s="2">
        <v>0.76678240740740744</v>
      </c>
      <c r="F32039" s="2">
        <v>0.76747685185185188</v>
      </c>
      <c r="G32039" s="2"/>
      <c r="H32039">
        <v>1</v>
      </c>
    </row>
    <row r="32040" spans="1:8" x14ac:dyDescent="0.35">
      <c r="A32040">
        <v>147552</v>
      </c>
      <c r="B32040">
        <v>1</v>
      </c>
      <c r="C32040">
        <v>1</v>
      </c>
      <c r="D32040" t="s">
        <v>59</v>
      </c>
      <c r="E32040" s="2">
        <v>0.76875000000000004</v>
      </c>
      <c r="F32040" s="2">
        <v>0.76921296296296293</v>
      </c>
      <c r="G32040" s="2"/>
      <c r="H32040">
        <v>1</v>
      </c>
    </row>
    <row r="32041" spans="1:8" x14ac:dyDescent="0.35">
      <c r="A32041">
        <v>147552</v>
      </c>
      <c r="B32041">
        <v>1</v>
      </c>
      <c r="C32041">
        <v>1</v>
      </c>
      <c r="D32041" t="s">
        <v>144</v>
      </c>
      <c r="E32041" s="2">
        <v>0.77025462962962965</v>
      </c>
      <c r="F32041" s="2">
        <v>0.77071759259259254</v>
      </c>
      <c r="G32041" s="2"/>
      <c r="H32041">
        <v>1</v>
      </c>
    </row>
    <row r="32042" spans="1:8" x14ac:dyDescent="0.35">
      <c r="A32042">
        <v>147552</v>
      </c>
      <c r="B32042">
        <v>1</v>
      </c>
      <c r="C32042">
        <v>1</v>
      </c>
      <c r="D32042" t="s">
        <v>9</v>
      </c>
      <c r="E32042" s="2">
        <v>0.77187499999999998</v>
      </c>
      <c r="F32042" s="2">
        <v>0.77233796296296298</v>
      </c>
      <c r="G32042" s="2"/>
      <c r="H32042">
        <v>1</v>
      </c>
    </row>
    <row r="32043" spans="1:8" x14ac:dyDescent="0.35">
      <c r="A32043">
        <v>147552</v>
      </c>
      <c r="B32043">
        <v>1</v>
      </c>
      <c r="C32043">
        <v>1</v>
      </c>
      <c r="D32043" t="s">
        <v>93</v>
      </c>
      <c r="E32043" s="2">
        <v>0.77349537037037042</v>
      </c>
      <c r="F32043" s="2">
        <v>0.7739583333333333</v>
      </c>
      <c r="G32043" s="2"/>
      <c r="H32043">
        <v>1</v>
      </c>
    </row>
    <row r="32044" spans="1:8" x14ac:dyDescent="0.35">
      <c r="A32044">
        <v>147552</v>
      </c>
      <c r="B32044">
        <v>1</v>
      </c>
      <c r="C32044">
        <v>1</v>
      </c>
      <c r="D32044" t="s">
        <v>123</v>
      </c>
      <c r="E32044" s="2">
        <v>0.77569444444444446</v>
      </c>
      <c r="F32044" s="2">
        <v>0.77627314814814818</v>
      </c>
      <c r="G32044" s="2"/>
      <c r="H32044">
        <v>1</v>
      </c>
    </row>
    <row r="32045" spans="1:8" x14ac:dyDescent="0.35">
      <c r="A32045">
        <v>147552</v>
      </c>
      <c r="B32045">
        <v>1</v>
      </c>
      <c r="C32045">
        <v>1</v>
      </c>
      <c r="D32045" t="s">
        <v>21</v>
      </c>
      <c r="E32045" s="2">
        <v>0.77893518518518523</v>
      </c>
      <c r="F32045" s="2">
        <v>0.77951388888888884</v>
      </c>
      <c r="G32045" s="2"/>
      <c r="H32045" t="s">
        <v>114</v>
      </c>
    </row>
    <row r="32046" spans="1:8" x14ac:dyDescent="0.35">
      <c r="A32046">
        <v>147552</v>
      </c>
      <c r="B32046">
        <v>1</v>
      </c>
      <c r="C32046">
        <v>1</v>
      </c>
      <c r="D32046" t="s">
        <v>45</v>
      </c>
      <c r="E32046" s="2">
        <v>0.78136574074074072</v>
      </c>
      <c r="F32046" s="2">
        <v>0.78206018518518516</v>
      </c>
      <c r="G32046" s="2"/>
      <c r="H32046" t="s">
        <v>152</v>
      </c>
    </row>
    <row r="32047" spans="1:8" x14ac:dyDescent="0.35">
      <c r="A32047">
        <v>147552</v>
      </c>
      <c r="B32047">
        <v>1</v>
      </c>
      <c r="C32047">
        <v>1</v>
      </c>
      <c r="D32047" t="s">
        <v>130</v>
      </c>
      <c r="E32047" s="2">
        <v>0.7836805555555556</v>
      </c>
      <c r="F32047" s="2">
        <v>0.78414351851851849</v>
      </c>
      <c r="G32047" s="2"/>
      <c r="H32047" t="s">
        <v>152</v>
      </c>
    </row>
    <row r="32048" spans="1:8" x14ac:dyDescent="0.35">
      <c r="A32048">
        <v>147552</v>
      </c>
      <c r="B32048">
        <v>1</v>
      </c>
      <c r="C32048">
        <v>1</v>
      </c>
      <c r="D32048" t="s">
        <v>129</v>
      </c>
      <c r="E32048" s="2">
        <v>0.78553240740740737</v>
      </c>
      <c r="F32048" s="2">
        <v>0.78599537037037037</v>
      </c>
      <c r="G32048" s="2"/>
      <c r="H32048" t="s">
        <v>152</v>
      </c>
    </row>
    <row r="32049" spans="1:8" x14ac:dyDescent="0.35">
      <c r="A32049">
        <v>147552</v>
      </c>
      <c r="B32049">
        <v>1</v>
      </c>
      <c r="C32049">
        <v>1</v>
      </c>
      <c r="D32049" t="s">
        <v>128</v>
      </c>
      <c r="E32049" s="2">
        <v>0.78738425925925926</v>
      </c>
      <c r="F32049" s="2">
        <v>0.78784722222222225</v>
      </c>
      <c r="G32049" s="2"/>
      <c r="H32049" t="s">
        <v>152</v>
      </c>
    </row>
    <row r="32050" spans="1:8" x14ac:dyDescent="0.35">
      <c r="A32050">
        <v>147552</v>
      </c>
      <c r="B32050">
        <v>1</v>
      </c>
      <c r="C32050">
        <v>1</v>
      </c>
      <c r="D32050" t="s">
        <v>126</v>
      </c>
      <c r="E32050" s="2">
        <v>0.78935185185185186</v>
      </c>
      <c r="F32050" s="2">
        <v>0.7900462962962963</v>
      </c>
      <c r="G32050" s="2"/>
      <c r="H32050" t="s">
        <v>162</v>
      </c>
    </row>
    <row r="32051" spans="1:8" x14ac:dyDescent="0.35">
      <c r="A32051">
        <v>147552</v>
      </c>
      <c r="B32051">
        <v>1</v>
      </c>
      <c r="C32051">
        <v>1</v>
      </c>
      <c r="D32051" t="s">
        <v>125</v>
      </c>
      <c r="E32051" s="2">
        <v>0.79189814814814818</v>
      </c>
      <c r="F32051" s="2">
        <v>0.79236111111111107</v>
      </c>
      <c r="G32051" s="2"/>
      <c r="H32051">
        <v>1</v>
      </c>
    </row>
    <row r="32052" spans="1:8" x14ac:dyDescent="0.35">
      <c r="A32052">
        <v>147552</v>
      </c>
      <c r="B32052">
        <v>1</v>
      </c>
      <c r="C32052">
        <v>1</v>
      </c>
      <c r="D32052" t="s">
        <v>17</v>
      </c>
      <c r="E32052" s="2">
        <v>0.79363425925925923</v>
      </c>
      <c r="F32052" s="2">
        <v>0.79409722222222223</v>
      </c>
      <c r="G32052" s="2"/>
      <c r="H32052">
        <v>1</v>
      </c>
    </row>
    <row r="32053" spans="1:8" x14ac:dyDescent="0.35">
      <c r="A32053">
        <v>147552</v>
      </c>
      <c r="B32053">
        <v>1</v>
      </c>
      <c r="C32053">
        <v>1</v>
      </c>
      <c r="D32053" t="s">
        <v>18</v>
      </c>
      <c r="E32053" s="2">
        <v>0.79606481481481484</v>
      </c>
      <c r="F32053" s="2">
        <v>0.79652777777777772</v>
      </c>
      <c r="G32053" s="2"/>
      <c r="H32053">
        <v>1</v>
      </c>
    </row>
    <row r="32054" spans="1:8" x14ac:dyDescent="0.35">
      <c r="A32054">
        <v>147552</v>
      </c>
      <c r="B32054">
        <v>1</v>
      </c>
      <c r="C32054">
        <v>1</v>
      </c>
      <c r="D32054" t="s">
        <v>163</v>
      </c>
      <c r="E32054" s="2">
        <v>0.79780092592592589</v>
      </c>
      <c r="F32054" s="2">
        <v>0.79826388888888888</v>
      </c>
      <c r="G32054" s="2"/>
      <c r="H32054">
        <v>1</v>
      </c>
    </row>
    <row r="32055" spans="1:8" x14ac:dyDescent="0.35">
      <c r="A32055">
        <v>147552</v>
      </c>
      <c r="B32055">
        <v>1</v>
      </c>
      <c r="C32055">
        <v>1</v>
      </c>
      <c r="D32055" t="s">
        <v>164</v>
      </c>
      <c r="E32055" s="2">
        <v>0.80034722222222221</v>
      </c>
      <c r="F32055" s="2">
        <v>0.80081018518518521</v>
      </c>
      <c r="G32055" s="2"/>
      <c r="H32055">
        <v>1</v>
      </c>
    </row>
    <row r="32056" spans="1:8" x14ac:dyDescent="0.35">
      <c r="A32056">
        <v>147552</v>
      </c>
      <c r="B32056">
        <v>1</v>
      </c>
      <c r="C32056">
        <v>1</v>
      </c>
      <c r="D32056" t="s">
        <v>165</v>
      </c>
      <c r="E32056" s="2">
        <v>0.80277777777777781</v>
      </c>
      <c r="F32056" s="2">
        <v>0.8032407407407407</v>
      </c>
      <c r="G32056" s="2"/>
      <c r="H32056">
        <v>1</v>
      </c>
    </row>
    <row r="32057" spans="1:8" x14ac:dyDescent="0.35">
      <c r="A32057">
        <v>147552</v>
      </c>
      <c r="B32057">
        <v>1</v>
      </c>
      <c r="C32057">
        <v>1</v>
      </c>
      <c r="D32057" t="s">
        <v>26</v>
      </c>
      <c r="E32057" s="2">
        <v>0.8056712962962963</v>
      </c>
      <c r="H32057">
        <v>2</v>
      </c>
    </row>
    <row r="32058" spans="1:8" x14ac:dyDescent="0.35">
      <c r="A32058">
        <v>147635</v>
      </c>
      <c r="B32058">
        <v>0</v>
      </c>
      <c r="C32058">
        <v>1</v>
      </c>
      <c r="D32058" t="s">
        <v>26</v>
      </c>
      <c r="F32058" s="2">
        <v>0.72916666666666663</v>
      </c>
      <c r="G32058" s="2"/>
      <c r="H32058">
        <v>1</v>
      </c>
    </row>
    <row r="32059" spans="1:8" x14ac:dyDescent="0.35">
      <c r="A32059">
        <v>147635</v>
      </c>
      <c r="B32059">
        <v>0</v>
      </c>
      <c r="C32059">
        <v>1</v>
      </c>
      <c r="D32059" t="s">
        <v>171</v>
      </c>
      <c r="E32059" s="2">
        <v>0.73148148148148151</v>
      </c>
      <c r="F32059" s="2">
        <v>0.7319444444444444</v>
      </c>
      <c r="G32059" s="2"/>
      <c r="H32059">
        <v>1</v>
      </c>
    </row>
    <row r="32060" spans="1:8" x14ac:dyDescent="0.35">
      <c r="A32060">
        <v>147635</v>
      </c>
      <c r="B32060">
        <v>0</v>
      </c>
      <c r="C32060">
        <v>1</v>
      </c>
      <c r="D32060" t="s">
        <v>170</v>
      </c>
      <c r="E32060" s="2">
        <v>0.73333333333333328</v>
      </c>
      <c r="F32060" s="2">
        <v>0.73379629629629628</v>
      </c>
      <c r="G32060" s="2"/>
      <c r="H32060">
        <v>1</v>
      </c>
    </row>
    <row r="32061" spans="1:8" x14ac:dyDescent="0.35">
      <c r="A32061">
        <v>147635</v>
      </c>
      <c r="B32061">
        <v>0</v>
      </c>
      <c r="C32061">
        <v>1</v>
      </c>
      <c r="D32061" t="s">
        <v>169</v>
      </c>
      <c r="E32061" s="2">
        <v>0.73541666666666672</v>
      </c>
      <c r="F32061" s="2">
        <v>0.73587962962962961</v>
      </c>
      <c r="G32061" s="2"/>
      <c r="H32061">
        <v>1</v>
      </c>
    </row>
    <row r="32062" spans="1:8" x14ac:dyDescent="0.35">
      <c r="A32062">
        <v>147635</v>
      </c>
      <c r="B32062">
        <v>0</v>
      </c>
      <c r="C32062">
        <v>1</v>
      </c>
      <c r="D32062" t="s">
        <v>168</v>
      </c>
      <c r="E32062" s="2">
        <v>0.73761574074074077</v>
      </c>
      <c r="F32062" s="2">
        <v>0.73807870370370365</v>
      </c>
      <c r="G32062" s="2"/>
      <c r="H32062">
        <v>1</v>
      </c>
    </row>
    <row r="32063" spans="1:8" x14ac:dyDescent="0.35">
      <c r="A32063">
        <v>147635</v>
      </c>
      <c r="B32063">
        <v>0</v>
      </c>
      <c r="C32063">
        <v>1</v>
      </c>
      <c r="D32063" t="s">
        <v>167</v>
      </c>
      <c r="E32063" s="2">
        <v>0.73958333333333337</v>
      </c>
      <c r="F32063" s="2">
        <v>0.74004629629629626</v>
      </c>
      <c r="G32063" s="2"/>
      <c r="H32063">
        <v>1</v>
      </c>
    </row>
    <row r="32064" spans="1:8" x14ac:dyDescent="0.35">
      <c r="A32064">
        <v>147635</v>
      </c>
      <c r="B32064">
        <v>0</v>
      </c>
      <c r="C32064">
        <v>1</v>
      </c>
      <c r="D32064" t="s">
        <v>13</v>
      </c>
      <c r="E32064" s="2">
        <v>0.74340277777777775</v>
      </c>
      <c r="H32064" t="s">
        <v>166</v>
      </c>
    </row>
    <row r="32065" spans="1:8" x14ac:dyDescent="0.35">
      <c r="A32065">
        <v>148656</v>
      </c>
      <c r="B32065">
        <v>0</v>
      </c>
      <c r="C32065">
        <v>1</v>
      </c>
      <c r="D32065" t="s">
        <v>13</v>
      </c>
      <c r="F32065" s="2">
        <v>0.72916666666666663</v>
      </c>
      <c r="G32065" s="2"/>
      <c r="H32065" t="s">
        <v>166</v>
      </c>
    </row>
    <row r="32066" spans="1:8" x14ac:dyDescent="0.35">
      <c r="A32066">
        <v>148656</v>
      </c>
      <c r="B32066">
        <v>0</v>
      </c>
      <c r="C32066">
        <v>1</v>
      </c>
      <c r="D32066" t="s">
        <v>167</v>
      </c>
      <c r="E32066" s="2">
        <v>0.7324074074074074</v>
      </c>
      <c r="F32066" s="2">
        <v>0.73287037037037039</v>
      </c>
      <c r="G32066" s="2"/>
      <c r="H32066">
        <v>2</v>
      </c>
    </row>
    <row r="32067" spans="1:8" x14ac:dyDescent="0.35">
      <c r="A32067">
        <v>148656</v>
      </c>
      <c r="B32067">
        <v>0</v>
      </c>
      <c r="C32067">
        <v>1</v>
      </c>
      <c r="D32067" t="s">
        <v>168</v>
      </c>
      <c r="E32067" s="2">
        <v>0.73425925925925928</v>
      </c>
      <c r="F32067" s="2">
        <v>0.73472222222222228</v>
      </c>
      <c r="G32067" s="2"/>
      <c r="H32067">
        <v>2</v>
      </c>
    </row>
    <row r="32068" spans="1:8" x14ac:dyDescent="0.35">
      <c r="A32068">
        <v>148656</v>
      </c>
      <c r="B32068">
        <v>0</v>
      </c>
      <c r="C32068">
        <v>1</v>
      </c>
      <c r="D32068" t="s">
        <v>169</v>
      </c>
      <c r="E32068" s="2">
        <v>0.73645833333333333</v>
      </c>
      <c r="F32068" s="2">
        <v>0.73692129629629632</v>
      </c>
      <c r="G32068" s="2"/>
      <c r="H32068">
        <v>2</v>
      </c>
    </row>
    <row r="32069" spans="1:8" x14ac:dyDescent="0.35">
      <c r="A32069">
        <v>148656</v>
      </c>
      <c r="B32069">
        <v>0</v>
      </c>
      <c r="C32069">
        <v>1</v>
      </c>
      <c r="D32069" t="s">
        <v>170</v>
      </c>
      <c r="E32069" s="2">
        <v>0.73842592592592593</v>
      </c>
      <c r="F32069" s="2">
        <v>0.73888888888888893</v>
      </c>
      <c r="G32069" s="2"/>
      <c r="H32069">
        <v>2</v>
      </c>
    </row>
    <row r="32070" spans="1:8" x14ac:dyDescent="0.35">
      <c r="A32070">
        <v>148656</v>
      </c>
      <c r="B32070">
        <v>0</v>
      </c>
      <c r="C32070">
        <v>1</v>
      </c>
      <c r="D32070" t="s">
        <v>171</v>
      </c>
      <c r="E32070" s="2">
        <v>0.74016203703703709</v>
      </c>
      <c r="F32070" s="2">
        <v>0.74062499999999998</v>
      </c>
      <c r="G32070" s="2"/>
      <c r="H32070">
        <v>2</v>
      </c>
    </row>
    <row r="32071" spans="1:8" x14ac:dyDescent="0.35">
      <c r="A32071">
        <v>148656</v>
      </c>
      <c r="B32071">
        <v>0</v>
      </c>
      <c r="C32071">
        <v>1</v>
      </c>
      <c r="D32071" t="s">
        <v>26</v>
      </c>
      <c r="E32071" s="2">
        <v>0.7436342592592593</v>
      </c>
      <c r="H32071">
        <v>1</v>
      </c>
    </row>
    <row r="32072" spans="1:8" x14ac:dyDescent="0.35">
      <c r="A32072">
        <v>147447</v>
      </c>
      <c r="B32072">
        <v>0</v>
      </c>
      <c r="C32072">
        <v>1</v>
      </c>
      <c r="D32072" t="s">
        <v>19</v>
      </c>
      <c r="F32072" s="2">
        <v>0.72939814814814818</v>
      </c>
      <c r="G32072" s="2"/>
      <c r="H32072">
        <v>3</v>
      </c>
    </row>
    <row r="32073" spans="1:8" x14ac:dyDescent="0.35">
      <c r="A32073">
        <v>147447</v>
      </c>
      <c r="B32073">
        <v>0</v>
      </c>
      <c r="C32073">
        <v>1</v>
      </c>
      <c r="D32073" t="s">
        <v>148</v>
      </c>
      <c r="E32073" s="2">
        <v>0.7324074074074074</v>
      </c>
      <c r="F32073" s="2">
        <v>0.73287037037037039</v>
      </c>
      <c r="G32073" s="2"/>
      <c r="H32073">
        <v>1</v>
      </c>
    </row>
    <row r="32074" spans="1:8" x14ac:dyDescent="0.35">
      <c r="A32074">
        <v>147447</v>
      </c>
      <c r="B32074">
        <v>0</v>
      </c>
      <c r="C32074">
        <v>1</v>
      </c>
      <c r="D32074" t="s">
        <v>149</v>
      </c>
      <c r="E32074" s="2">
        <v>0.73449074074074072</v>
      </c>
      <c r="F32074" s="2">
        <v>0.73506944444444444</v>
      </c>
      <c r="G32074" s="2"/>
      <c r="H32074">
        <v>1</v>
      </c>
    </row>
    <row r="32075" spans="1:8" x14ac:dyDescent="0.35">
      <c r="A32075">
        <v>147447</v>
      </c>
      <c r="B32075">
        <v>0</v>
      </c>
      <c r="C32075">
        <v>1</v>
      </c>
      <c r="D32075" t="s">
        <v>150</v>
      </c>
      <c r="E32075" s="2">
        <v>0.73703703703703705</v>
      </c>
      <c r="F32075" s="2">
        <v>0.73773148148148149</v>
      </c>
      <c r="G32075" s="2"/>
      <c r="H32075">
        <v>1</v>
      </c>
    </row>
    <row r="32076" spans="1:8" x14ac:dyDescent="0.35">
      <c r="A32076">
        <v>147447</v>
      </c>
      <c r="B32076">
        <v>0</v>
      </c>
      <c r="C32076">
        <v>1</v>
      </c>
      <c r="D32076" t="s">
        <v>151</v>
      </c>
      <c r="E32076" s="2">
        <v>0.73912037037037037</v>
      </c>
      <c r="F32076" s="2">
        <v>0.73958333333333337</v>
      </c>
      <c r="G32076" s="2"/>
      <c r="H32076">
        <v>1</v>
      </c>
    </row>
    <row r="32077" spans="1:8" x14ac:dyDescent="0.35">
      <c r="A32077">
        <v>147447</v>
      </c>
      <c r="B32077">
        <v>0</v>
      </c>
      <c r="C32077">
        <v>1</v>
      </c>
      <c r="D32077" t="s">
        <v>90</v>
      </c>
      <c r="E32077" s="2">
        <v>0.74097222222222225</v>
      </c>
      <c r="F32077" s="2">
        <v>0.7416666666666667</v>
      </c>
      <c r="G32077" s="2"/>
      <c r="H32077">
        <v>1</v>
      </c>
    </row>
    <row r="32078" spans="1:8" x14ac:dyDescent="0.35">
      <c r="A32078">
        <v>147447</v>
      </c>
      <c r="B32078">
        <v>0</v>
      </c>
      <c r="C32078">
        <v>1</v>
      </c>
      <c r="D32078" t="s">
        <v>59</v>
      </c>
      <c r="E32078" s="2">
        <v>0.74351851851851847</v>
      </c>
      <c r="F32078" s="2">
        <v>0.74398148148148147</v>
      </c>
      <c r="G32078" s="2"/>
      <c r="H32078">
        <v>1</v>
      </c>
    </row>
    <row r="32079" spans="1:8" x14ac:dyDescent="0.35">
      <c r="A32079">
        <v>147447</v>
      </c>
      <c r="B32079">
        <v>0</v>
      </c>
      <c r="C32079">
        <v>1</v>
      </c>
      <c r="D32079" t="s">
        <v>144</v>
      </c>
      <c r="E32079" s="2">
        <v>0.74513888888888891</v>
      </c>
      <c r="F32079" s="2">
        <v>0.7456018518518519</v>
      </c>
      <c r="G32079" s="2"/>
      <c r="H32079">
        <v>1</v>
      </c>
    </row>
    <row r="32080" spans="1:8" x14ac:dyDescent="0.35">
      <c r="A32080">
        <v>147447</v>
      </c>
      <c r="B32080">
        <v>0</v>
      </c>
      <c r="C32080">
        <v>1</v>
      </c>
      <c r="D32080" t="s">
        <v>9</v>
      </c>
      <c r="E32080" s="2">
        <v>0.74699074074074079</v>
      </c>
      <c r="F32080" s="2">
        <v>0.74745370370370368</v>
      </c>
      <c r="G32080" s="2"/>
      <c r="H32080">
        <v>1</v>
      </c>
    </row>
    <row r="32081" spans="1:8" x14ac:dyDescent="0.35">
      <c r="A32081">
        <v>147447</v>
      </c>
      <c r="B32081">
        <v>0</v>
      </c>
      <c r="C32081">
        <v>1</v>
      </c>
      <c r="D32081" t="s">
        <v>93</v>
      </c>
      <c r="E32081" s="2">
        <v>0.74872685185185184</v>
      </c>
      <c r="F32081" s="2">
        <v>0.74918981481481484</v>
      </c>
      <c r="G32081" s="2"/>
      <c r="H32081">
        <v>1</v>
      </c>
    </row>
    <row r="32082" spans="1:8" x14ac:dyDescent="0.35">
      <c r="A32082">
        <v>147447</v>
      </c>
      <c r="B32082">
        <v>0</v>
      </c>
      <c r="C32082">
        <v>1</v>
      </c>
      <c r="D32082" t="s">
        <v>123</v>
      </c>
      <c r="E32082" s="2">
        <v>0.75115740740740744</v>
      </c>
      <c r="F32082" s="2">
        <v>0.75173611111111116</v>
      </c>
      <c r="G32082" s="2"/>
      <c r="H32082">
        <v>1</v>
      </c>
    </row>
    <row r="32083" spans="1:8" x14ac:dyDescent="0.35">
      <c r="A32083">
        <v>147447</v>
      </c>
      <c r="B32083">
        <v>0</v>
      </c>
      <c r="C32083">
        <v>1</v>
      </c>
      <c r="D32083" t="s">
        <v>21</v>
      </c>
      <c r="E32083" s="2">
        <v>0.7543981481481481</v>
      </c>
      <c r="F32083" s="2">
        <v>0.75497685185185182</v>
      </c>
      <c r="G32083" s="2"/>
      <c r="H32083" t="s">
        <v>114</v>
      </c>
    </row>
    <row r="32084" spans="1:8" x14ac:dyDescent="0.35">
      <c r="A32084">
        <v>147447</v>
      </c>
      <c r="B32084">
        <v>0</v>
      </c>
      <c r="C32084">
        <v>1</v>
      </c>
      <c r="D32084" t="s">
        <v>45</v>
      </c>
      <c r="E32084" s="2">
        <v>0.75694444444444442</v>
      </c>
      <c r="F32084" s="2">
        <v>0.75763888888888886</v>
      </c>
      <c r="G32084" s="2"/>
      <c r="H32084" t="s">
        <v>152</v>
      </c>
    </row>
    <row r="32085" spans="1:8" x14ac:dyDescent="0.35">
      <c r="A32085">
        <v>147447</v>
      </c>
      <c r="B32085">
        <v>0</v>
      </c>
      <c r="C32085">
        <v>1</v>
      </c>
      <c r="D32085" t="s">
        <v>24</v>
      </c>
      <c r="E32085" s="2">
        <v>0.76527777777777772</v>
      </c>
      <c r="F32085" s="2">
        <v>0.76597222222222228</v>
      </c>
      <c r="G32085" s="2"/>
      <c r="H32085" t="s">
        <v>152</v>
      </c>
    </row>
    <row r="32086" spans="1:8" x14ac:dyDescent="0.35">
      <c r="A32086">
        <v>147447</v>
      </c>
      <c r="B32086">
        <v>0</v>
      </c>
      <c r="C32086">
        <v>1</v>
      </c>
      <c r="D32086" t="s">
        <v>39</v>
      </c>
      <c r="E32086" s="2">
        <v>0.77106481481481481</v>
      </c>
      <c r="F32086" s="2">
        <v>0.77175925925925926</v>
      </c>
      <c r="G32086" s="2"/>
      <c r="H32086" t="s">
        <v>152</v>
      </c>
    </row>
    <row r="32087" spans="1:8" x14ac:dyDescent="0.35">
      <c r="A32087">
        <v>147447</v>
      </c>
      <c r="B32087">
        <v>0</v>
      </c>
      <c r="C32087">
        <v>1</v>
      </c>
      <c r="D32087" t="s">
        <v>121</v>
      </c>
      <c r="E32087" s="2">
        <v>0.77476851851851847</v>
      </c>
      <c r="F32087" s="2">
        <v>0.77523148148148147</v>
      </c>
      <c r="G32087" s="2"/>
      <c r="H32087" t="s">
        <v>152</v>
      </c>
    </row>
    <row r="32088" spans="1:8" x14ac:dyDescent="0.35">
      <c r="A32088">
        <v>147447</v>
      </c>
      <c r="B32088">
        <v>0</v>
      </c>
      <c r="C32088">
        <v>1</v>
      </c>
      <c r="D32088" t="s">
        <v>120</v>
      </c>
      <c r="E32088" s="2">
        <v>0.77766203703703707</v>
      </c>
      <c r="F32088" s="2">
        <v>0.77812499999999996</v>
      </c>
      <c r="G32088" s="2"/>
      <c r="H32088" t="s">
        <v>152</v>
      </c>
    </row>
    <row r="32089" spans="1:8" x14ac:dyDescent="0.35">
      <c r="A32089">
        <v>147447</v>
      </c>
      <c r="B32089">
        <v>0</v>
      </c>
      <c r="C32089">
        <v>1</v>
      </c>
      <c r="D32089" t="s">
        <v>119</v>
      </c>
      <c r="E32089" s="2">
        <v>0.78032407407407411</v>
      </c>
      <c r="F32089" s="2">
        <v>0.780787037037037</v>
      </c>
      <c r="G32089" s="2"/>
      <c r="H32089" t="s">
        <v>152</v>
      </c>
    </row>
    <row r="32090" spans="1:8" x14ac:dyDescent="0.35">
      <c r="A32090">
        <v>147447</v>
      </c>
      <c r="B32090">
        <v>0</v>
      </c>
      <c r="C32090">
        <v>1</v>
      </c>
      <c r="D32090" t="s">
        <v>118</v>
      </c>
      <c r="E32090" s="2">
        <v>0.78298611111111116</v>
      </c>
      <c r="F32090" s="2">
        <v>0.78344907407407405</v>
      </c>
      <c r="G32090" s="2"/>
      <c r="H32090" t="s">
        <v>152</v>
      </c>
    </row>
    <row r="32091" spans="1:8" x14ac:dyDescent="0.35">
      <c r="A32091">
        <v>147447</v>
      </c>
      <c r="B32091">
        <v>0</v>
      </c>
      <c r="C32091">
        <v>1</v>
      </c>
      <c r="D32091" t="s">
        <v>117</v>
      </c>
      <c r="E32091" s="2">
        <v>0.78541666666666665</v>
      </c>
      <c r="F32091" s="2">
        <v>0.78587962962962965</v>
      </c>
      <c r="G32091" s="2"/>
      <c r="H32091" t="s">
        <v>152</v>
      </c>
    </row>
    <row r="32092" spans="1:8" x14ac:dyDescent="0.35">
      <c r="A32092">
        <v>147447</v>
      </c>
      <c r="B32092">
        <v>0</v>
      </c>
      <c r="C32092">
        <v>1</v>
      </c>
      <c r="D32092" t="s">
        <v>116</v>
      </c>
      <c r="E32092" s="2">
        <v>0.79027777777777775</v>
      </c>
      <c r="F32092" s="2">
        <v>0.79074074074074074</v>
      </c>
      <c r="G32092" s="2"/>
      <c r="H32092" t="s">
        <v>152</v>
      </c>
    </row>
    <row r="32093" spans="1:8" x14ac:dyDescent="0.35">
      <c r="A32093">
        <v>147447</v>
      </c>
      <c r="B32093">
        <v>0</v>
      </c>
      <c r="C32093">
        <v>1</v>
      </c>
      <c r="D32093" t="s">
        <v>6</v>
      </c>
      <c r="E32093" s="2">
        <v>0.79224537037037035</v>
      </c>
      <c r="H32093" t="s">
        <v>115</v>
      </c>
    </row>
    <row r="32094" spans="1:8" x14ac:dyDescent="0.35">
      <c r="A32094">
        <v>148250</v>
      </c>
      <c r="B32094">
        <v>0</v>
      </c>
      <c r="C32094">
        <v>1</v>
      </c>
      <c r="D32094" t="s">
        <v>24</v>
      </c>
      <c r="F32094" s="2">
        <v>0.72939814814814818</v>
      </c>
      <c r="G32094" s="2"/>
      <c r="H32094">
        <v>7</v>
      </c>
    </row>
    <row r="32095" spans="1:8" x14ac:dyDescent="0.35">
      <c r="A32095">
        <v>148250</v>
      </c>
      <c r="B32095">
        <v>0</v>
      </c>
      <c r="C32095">
        <v>1</v>
      </c>
      <c r="D32095" t="s">
        <v>155</v>
      </c>
      <c r="E32095" s="2">
        <v>0.73182870370370368</v>
      </c>
      <c r="F32095" s="2">
        <v>0.73229166666666667</v>
      </c>
      <c r="G32095" s="2"/>
      <c r="H32095" t="s">
        <v>110</v>
      </c>
    </row>
    <row r="32096" spans="1:8" x14ac:dyDescent="0.35">
      <c r="A32096">
        <v>148250</v>
      </c>
      <c r="B32096">
        <v>0</v>
      </c>
      <c r="C32096">
        <v>1</v>
      </c>
      <c r="D32096" t="s">
        <v>154</v>
      </c>
      <c r="E32096" s="2">
        <v>0.73379629629629628</v>
      </c>
      <c r="F32096" s="2">
        <v>0.73425925925925928</v>
      </c>
      <c r="G32096" s="2"/>
      <c r="H32096" t="s">
        <v>110</v>
      </c>
    </row>
    <row r="32097" spans="1:8" x14ac:dyDescent="0.35">
      <c r="A32097">
        <v>148250</v>
      </c>
      <c r="B32097">
        <v>0</v>
      </c>
      <c r="C32097">
        <v>1</v>
      </c>
      <c r="D32097" t="s">
        <v>153</v>
      </c>
      <c r="E32097" s="2">
        <v>0.73564814814814816</v>
      </c>
      <c r="F32097" s="2">
        <v>0.73611111111111116</v>
      </c>
      <c r="G32097" s="2"/>
      <c r="H32097" t="s">
        <v>110</v>
      </c>
    </row>
    <row r="32098" spans="1:8" x14ac:dyDescent="0.35">
      <c r="A32098">
        <v>148250</v>
      </c>
      <c r="B32098">
        <v>0</v>
      </c>
      <c r="C32098">
        <v>1</v>
      </c>
      <c r="D32098" t="s">
        <v>126</v>
      </c>
      <c r="E32098" s="2">
        <v>0.73796296296296293</v>
      </c>
      <c r="F32098" s="2">
        <v>0.73865740740740737</v>
      </c>
      <c r="G32098" s="2"/>
      <c r="H32098" t="s">
        <v>110</v>
      </c>
    </row>
    <row r="32099" spans="1:8" x14ac:dyDescent="0.35">
      <c r="A32099">
        <v>148250</v>
      </c>
      <c r="B32099">
        <v>0</v>
      </c>
      <c r="C32099">
        <v>1</v>
      </c>
      <c r="D32099" t="s">
        <v>128</v>
      </c>
      <c r="E32099" s="2">
        <v>0.74027777777777781</v>
      </c>
      <c r="F32099" s="2">
        <v>0.7407407407407407</v>
      </c>
      <c r="G32099" s="2"/>
      <c r="H32099" t="s">
        <v>110</v>
      </c>
    </row>
    <row r="32100" spans="1:8" x14ac:dyDescent="0.35">
      <c r="A32100">
        <v>148250</v>
      </c>
      <c r="B32100">
        <v>0</v>
      </c>
      <c r="C32100">
        <v>1</v>
      </c>
      <c r="D32100" t="s">
        <v>45</v>
      </c>
      <c r="E32100" s="2">
        <v>0.74432870370370374</v>
      </c>
      <c r="F32100" s="2">
        <v>0.74502314814814818</v>
      </c>
      <c r="G32100" s="2"/>
      <c r="H32100" t="s">
        <v>110</v>
      </c>
    </row>
    <row r="32101" spans="1:8" x14ac:dyDescent="0.35">
      <c r="A32101">
        <v>148250</v>
      </c>
      <c r="B32101">
        <v>0</v>
      </c>
      <c r="C32101">
        <v>1</v>
      </c>
      <c r="D32101" t="s">
        <v>21</v>
      </c>
      <c r="E32101" s="2">
        <v>0.74641203703703707</v>
      </c>
      <c r="F32101" s="2">
        <v>0.74699074074074079</v>
      </c>
      <c r="G32101" s="2"/>
      <c r="H32101" t="s">
        <v>122</v>
      </c>
    </row>
    <row r="32102" spans="1:8" x14ac:dyDescent="0.35">
      <c r="A32102">
        <v>148250</v>
      </c>
      <c r="B32102">
        <v>0</v>
      </c>
      <c r="C32102">
        <v>1</v>
      </c>
      <c r="D32102" t="s">
        <v>123</v>
      </c>
      <c r="E32102" s="2">
        <v>0.74930555555555556</v>
      </c>
      <c r="F32102" s="2">
        <v>0.74988425925925928</v>
      </c>
      <c r="G32102" s="2"/>
      <c r="H32102">
        <v>2</v>
      </c>
    </row>
    <row r="32103" spans="1:8" x14ac:dyDescent="0.35">
      <c r="A32103">
        <v>148250</v>
      </c>
      <c r="B32103">
        <v>0</v>
      </c>
      <c r="C32103">
        <v>1</v>
      </c>
      <c r="D32103" t="s">
        <v>93</v>
      </c>
      <c r="E32103" s="2">
        <v>0.75162037037037033</v>
      </c>
      <c r="F32103" s="2">
        <v>0.75208333333333333</v>
      </c>
      <c r="G32103" s="2"/>
      <c r="H32103">
        <v>2</v>
      </c>
    </row>
    <row r="32104" spans="1:8" x14ac:dyDescent="0.35">
      <c r="A32104">
        <v>148250</v>
      </c>
      <c r="B32104">
        <v>0</v>
      </c>
      <c r="C32104">
        <v>1</v>
      </c>
      <c r="D32104" t="s">
        <v>9</v>
      </c>
      <c r="E32104" s="2">
        <v>0.75324074074074077</v>
      </c>
      <c r="F32104" s="2">
        <v>0.75370370370370365</v>
      </c>
      <c r="G32104" s="2"/>
      <c r="H32104">
        <v>2</v>
      </c>
    </row>
    <row r="32105" spans="1:8" x14ac:dyDescent="0.35">
      <c r="A32105">
        <v>148250</v>
      </c>
      <c r="B32105">
        <v>0</v>
      </c>
      <c r="C32105">
        <v>1</v>
      </c>
      <c r="D32105" t="s">
        <v>144</v>
      </c>
      <c r="E32105" s="2">
        <v>0.75474537037037037</v>
      </c>
      <c r="F32105" s="2">
        <v>0.75520833333333337</v>
      </c>
      <c r="G32105" s="2"/>
      <c r="H32105">
        <v>2</v>
      </c>
    </row>
    <row r="32106" spans="1:8" x14ac:dyDescent="0.35">
      <c r="A32106">
        <v>148250</v>
      </c>
      <c r="B32106">
        <v>0</v>
      </c>
      <c r="C32106">
        <v>1</v>
      </c>
      <c r="D32106" t="s">
        <v>59</v>
      </c>
      <c r="E32106" s="2">
        <v>0.7563657407407407</v>
      </c>
      <c r="F32106" s="2">
        <v>0.7568287037037037</v>
      </c>
      <c r="G32106" s="2"/>
      <c r="H32106">
        <v>2</v>
      </c>
    </row>
    <row r="32107" spans="1:8" x14ac:dyDescent="0.35">
      <c r="A32107">
        <v>148250</v>
      </c>
      <c r="B32107">
        <v>0</v>
      </c>
      <c r="C32107">
        <v>1</v>
      </c>
      <c r="D32107" t="s">
        <v>90</v>
      </c>
      <c r="E32107" s="2">
        <v>0.75821759259259258</v>
      </c>
      <c r="F32107" s="2">
        <v>0.75891203703703702</v>
      </c>
      <c r="G32107" s="2"/>
      <c r="H32107">
        <v>2</v>
      </c>
    </row>
    <row r="32108" spans="1:8" x14ac:dyDescent="0.35">
      <c r="A32108">
        <v>148250</v>
      </c>
      <c r="B32108">
        <v>0</v>
      </c>
      <c r="C32108">
        <v>1</v>
      </c>
      <c r="D32108" t="s">
        <v>151</v>
      </c>
      <c r="E32108" s="2">
        <v>0.76006944444444446</v>
      </c>
      <c r="F32108" s="2">
        <v>0.76053240740740746</v>
      </c>
      <c r="G32108" s="2"/>
      <c r="H32108">
        <v>2</v>
      </c>
    </row>
    <row r="32109" spans="1:8" x14ac:dyDescent="0.35">
      <c r="A32109">
        <v>148250</v>
      </c>
      <c r="B32109">
        <v>0</v>
      </c>
      <c r="C32109">
        <v>1</v>
      </c>
      <c r="D32109" t="s">
        <v>150</v>
      </c>
      <c r="E32109" s="2">
        <v>0.76157407407407407</v>
      </c>
      <c r="F32109" s="2">
        <v>0.76226851851851851</v>
      </c>
      <c r="G32109" s="2"/>
      <c r="H32109">
        <v>2</v>
      </c>
    </row>
    <row r="32110" spans="1:8" x14ac:dyDescent="0.35">
      <c r="A32110">
        <v>148250</v>
      </c>
      <c r="B32110">
        <v>0</v>
      </c>
      <c r="C32110">
        <v>1</v>
      </c>
      <c r="D32110" t="s">
        <v>149</v>
      </c>
      <c r="E32110" s="2">
        <v>0.76354166666666667</v>
      </c>
      <c r="F32110" s="2">
        <v>0.76412037037037039</v>
      </c>
      <c r="G32110" s="2"/>
      <c r="H32110">
        <v>2</v>
      </c>
    </row>
    <row r="32111" spans="1:8" x14ac:dyDescent="0.35">
      <c r="A32111">
        <v>148250</v>
      </c>
      <c r="B32111">
        <v>0</v>
      </c>
      <c r="C32111">
        <v>1</v>
      </c>
      <c r="D32111" t="s">
        <v>148</v>
      </c>
      <c r="E32111" s="2">
        <v>0.76574074074074072</v>
      </c>
      <c r="F32111" s="2">
        <v>0.76620370370370372</v>
      </c>
      <c r="G32111" s="2"/>
      <c r="H32111">
        <v>2</v>
      </c>
    </row>
    <row r="32112" spans="1:8" x14ac:dyDescent="0.35">
      <c r="A32112">
        <v>148250</v>
      </c>
      <c r="B32112">
        <v>0</v>
      </c>
      <c r="C32112">
        <v>1</v>
      </c>
      <c r="D32112" t="s">
        <v>19</v>
      </c>
      <c r="E32112" s="2">
        <v>0.76886574074074077</v>
      </c>
      <c r="F32112" s="2">
        <v>0.76932870370370365</v>
      </c>
      <c r="G32112" s="2"/>
      <c r="H32112">
        <v>2</v>
      </c>
    </row>
    <row r="32113" spans="1:8" x14ac:dyDescent="0.35">
      <c r="A32113">
        <v>148250</v>
      </c>
      <c r="B32113">
        <v>0</v>
      </c>
      <c r="C32113">
        <v>1</v>
      </c>
      <c r="D32113" t="s">
        <v>146</v>
      </c>
      <c r="E32113" s="2">
        <v>0.77025462962962965</v>
      </c>
      <c r="F32113" s="2">
        <v>0.77071759259259254</v>
      </c>
      <c r="G32113" s="2"/>
      <c r="H32113" t="s">
        <v>159</v>
      </c>
    </row>
    <row r="32114" spans="1:8" x14ac:dyDescent="0.35">
      <c r="A32114">
        <v>148250</v>
      </c>
      <c r="B32114">
        <v>0</v>
      </c>
      <c r="C32114">
        <v>1</v>
      </c>
      <c r="D32114" t="s">
        <v>145</v>
      </c>
      <c r="E32114" s="2">
        <v>0.77210648148148153</v>
      </c>
      <c r="F32114" s="2">
        <v>0.77256944444444442</v>
      </c>
      <c r="G32114" s="2"/>
      <c r="H32114">
        <v>2</v>
      </c>
    </row>
    <row r="32115" spans="1:8" x14ac:dyDescent="0.35">
      <c r="A32115">
        <v>148250</v>
      </c>
      <c r="B32115">
        <v>0</v>
      </c>
      <c r="C32115">
        <v>1</v>
      </c>
      <c r="D32115" t="s">
        <v>23</v>
      </c>
      <c r="E32115" s="2">
        <v>0.77465277777777775</v>
      </c>
      <c r="H32115">
        <v>1</v>
      </c>
    </row>
    <row r="32116" spans="1:8" x14ac:dyDescent="0.35">
      <c r="A32116">
        <v>147743</v>
      </c>
      <c r="B32116">
        <v>0</v>
      </c>
      <c r="C32116">
        <v>1</v>
      </c>
      <c r="D32116" t="s">
        <v>54</v>
      </c>
      <c r="F32116" s="2">
        <v>0.73032407407407407</v>
      </c>
      <c r="G32116" s="2"/>
      <c r="H32116">
        <v>16</v>
      </c>
    </row>
    <row r="32117" spans="1:8" x14ac:dyDescent="0.35">
      <c r="A32117">
        <v>147743</v>
      </c>
      <c r="B32117">
        <v>0</v>
      </c>
      <c r="C32117">
        <v>1</v>
      </c>
      <c r="D32117" t="s">
        <v>45</v>
      </c>
      <c r="E32117" s="2">
        <v>0.73298611111111112</v>
      </c>
      <c r="F32117" s="2">
        <v>0.73368055555555556</v>
      </c>
      <c r="G32117" s="2"/>
      <c r="H32117" t="s">
        <v>152</v>
      </c>
    </row>
    <row r="32118" spans="1:8" x14ac:dyDescent="0.35">
      <c r="A32118">
        <v>147743</v>
      </c>
      <c r="B32118">
        <v>0</v>
      </c>
      <c r="C32118">
        <v>1</v>
      </c>
      <c r="D32118" t="s">
        <v>24</v>
      </c>
      <c r="E32118" s="2">
        <v>0.74062499999999998</v>
      </c>
      <c r="F32118" s="2">
        <v>0.74201388888888886</v>
      </c>
      <c r="G32118" s="2"/>
      <c r="H32118">
        <v>5</v>
      </c>
    </row>
    <row r="32119" spans="1:8" x14ac:dyDescent="0.35">
      <c r="A32119">
        <v>147743</v>
      </c>
      <c r="B32119">
        <v>0</v>
      </c>
      <c r="C32119">
        <v>1</v>
      </c>
      <c r="D32119" t="s">
        <v>113</v>
      </c>
      <c r="E32119" s="2">
        <v>0.74398148148148147</v>
      </c>
      <c r="F32119" s="2">
        <v>0.74456018518518519</v>
      </c>
      <c r="G32119" s="2"/>
      <c r="H32119" t="s">
        <v>152</v>
      </c>
    </row>
    <row r="32120" spans="1:8" x14ac:dyDescent="0.35">
      <c r="A32120">
        <v>147743</v>
      </c>
      <c r="B32120">
        <v>0</v>
      </c>
      <c r="C32120">
        <v>1</v>
      </c>
      <c r="D32120" t="s">
        <v>112</v>
      </c>
      <c r="E32120" s="2">
        <v>0.74594907407407407</v>
      </c>
      <c r="F32120" s="2">
        <v>0.74652777777777779</v>
      </c>
      <c r="G32120" s="2"/>
      <c r="H32120" t="s">
        <v>152</v>
      </c>
    </row>
    <row r="32121" spans="1:8" x14ac:dyDescent="0.35">
      <c r="A32121">
        <v>147743</v>
      </c>
      <c r="B32121">
        <v>0</v>
      </c>
      <c r="C32121">
        <v>1</v>
      </c>
      <c r="D32121" t="s">
        <v>111</v>
      </c>
      <c r="E32121" s="2">
        <v>0.74814814814814812</v>
      </c>
      <c r="F32121" s="2">
        <v>0.74861111111111112</v>
      </c>
      <c r="G32121" s="2"/>
      <c r="H32121" t="s">
        <v>152</v>
      </c>
    </row>
    <row r="32122" spans="1:8" x14ac:dyDescent="0.35">
      <c r="A32122">
        <v>147743</v>
      </c>
      <c r="B32122">
        <v>0</v>
      </c>
      <c r="C32122">
        <v>1</v>
      </c>
      <c r="D32122" t="s">
        <v>109</v>
      </c>
      <c r="E32122" s="2">
        <v>0.75011574074074072</v>
      </c>
      <c r="F32122" s="2">
        <v>0.75057870370370372</v>
      </c>
      <c r="G32122" s="2"/>
      <c r="H32122" t="s">
        <v>152</v>
      </c>
    </row>
    <row r="32123" spans="1:8" x14ac:dyDescent="0.35">
      <c r="A32123">
        <v>147743</v>
      </c>
      <c r="B32123">
        <v>0</v>
      </c>
      <c r="C32123">
        <v>1</v>
      </c>
      <c r="D32123" t="s">
        <v>39</v>
      </c>
      <c r="E32123" s="2">
        <v>0.75266203703703705</v>
      </c>
      <c r="H32123" t="s">
        <v>152</v>
      </c>
    </row>
    <row r="32124" spans="1:8" x14ac:dyDescent="0.35">
      <c r="A32124">
        <v>147350</v>
      </c>
      <c r="B32124">
        <v>0</v>
      </c>
      <c r="C32124">
        <v>1</v>
      </c>
      <c r="D32124" t="s">
        <v>31</v>
      </c>
      <c r="F32124" s="2">
        <v>0.73043981481481479</v>
      </c>
      <c r="G32124" s="2"/>
      <c r="H32124" t="s">
        <v>131</v>
      </c>
    </row>
    <row r="32125" spans="1:8" x14ac:dyDescent="0.35">
      <c r="A32125">
        <v>147350</v>
      </c>
      <c r="B32125">
        <v>0</v>
      </c>
      <c r="C32125">
        <v>1</v>
      </c>
      <c r="D32125" t="s">
        <v>132</v>
      </c>
      <c r="E32125" s="2">
        <v>0.73263888888888884</v>
      </c>
      <c r="F32125" s="2">
        <v>0.73310185185185184</v>
      </c>
      <c r="G32125" s="2"/>
      <c r="H32125">
        <v>2</v>
      </c>
    </row>
    <row r="32126" spans="1:8" x14ac:dyDescent="0.35">
      <c r="A32126">
        <v>147350</v>
      </c>
      <c r="B32126">
        <v>0</v>
      </c>
      <c r="C32126">
        <v>1</v>
      </c>
      <c r="D32126" t="s">
        <v>133</v>
      </c>
      <c r="E32126" s="2">
        <v>0.73449074074074072</v>
      </c>
      <c r="F32126" s="2">
        <v>0.73495370370370372</v>
      </c>
      <c r="G32126" s="2"/>
      <c r="H32126">
        <v>2</v>
      </c>
    </row>
    <row r="32127" spans="1:8" x14ac:dyDescent="0.35">
      <c r="A32127">
        <v>147350</v>
      </c>
      <c r="B32127">
        <v>0</v>
      </c>
      <c r="C32127">
        <v>1</v>
      </c>
      <c r="D32127" t="s">
        <v>38</v>
      </c>
      <c r="E32127" s="2">
        <v>0.73622685185185188</v>
      </c>
      <c r="F32127" s="2">
        <v>0.73692129629629632</v>
      </c>
      <c r="G32127" s="2"/>
      <c r="H32127" t="s">
        <v>134</v>
      </c>
    </row>
    <row r="32128" spans="1:8" x14ac:dyDescent="0.35">
      <c r="A32128">
        <v>147350</v>
      </c>
      <c r="B32128">
        <v>1</v>
      </c>
      <c r="C32128">
        <v>1</v>
      </c>
      <c r="D32128" t="s">
        <v>135</v>
      </c>
      <c r="E32128" s="2">
        <v>0.73912037037037037</v>
      </c>
      <c r="F32128" s="2">
        <v>0.73958333333333337</v>
      </c>
      <c r="G32128" s="2"/>
      <c r="H32128">
        <v>1</v>
      </c>
    </row>
    <row r="32129" spans="1:8" x14ac:dyDescent="0.35">
      <c r="A32129">
        <v>147350</v>
      </c>
      <c r="B32129">
        <v>1</v>
      </c>
      <c r="C32129">
        <v>1</v>
      </c>
      <c r="D32129" t="s">
        <v>136</v>
      </c>
      <c r="E32129" s="2">
        <v>0.74108796296296298</v>
      </c>
      <c r="F32129" s="2">
        <v>0.74155092592592597</v>
      </c>
      <c r="G32129" s="2"/>
      <c r="H32129">
        <v>1</v>
      </c>
    </row>
    <row r="32130" spans="1:8" x14ac:dyDescent="0.35">
      <c r="A32130">
        <v>147350</v>
      </c>
      <c r="B32130">
        <v>1</v>
      </c>
      <c r="C32130">
        <v>1</v>
      </c>
      <c r="D32130" t="s">
        <v>137</v>
      </c>
      <c r="E32130" s="2">
        <v>0.74328703703703702</v>
      </c>
      <c r="F32130" s="2">
        <v>0.74375000000000002</v>
      </c>
      <c r="G32130" s="2"/>
      <c r="H32130">
        <v>1</v>
      </c>
    </row>
    <row r="32131" spans="1:8" x14ac:dyDescent="0.35">
      <c r="A32131">
        <v>147350</v>
      </c>
      <c r="B32131">
        <v>1</v>
      </c>
      <c r="C32131">
        <v>1</v>
      </c>
      <c r="D32131" t="s">
        <v>138</v>
      </c>
      <c r="E32131" s="2">
        <v>0.74513888888888891</v>
      </c>
      <c r="F32131" s="2">
        <v>0.7456018518518519</v>
      </c>
      <c r="G32131" s="2"/>
      <c r="H32131">
        <v>1</v>
      </c>
    </row>
    <row r="32132" spans="1:8" x14ac:dyDescent="0.35">
      <c r="A32132">
        <v>147350</v>
      </c>
      <c r="B32132">
        <v>1</v>
      </c>
      <c r="C32132">
        <v>1</v>
      </c>
      <c r="D32132" t="s">
        <v>139</v>
      </c>
      <c r="E32132" s="2">
        <v>0.74780092592592595</v>
      </c>
      <c r="F32132" s="2">
        <v>0.74849537037037039</v>
      </c>
      <c r="G32132" s="2"/>
      <c r="H32132">
        <v>1</v>
      </c>
    </row>
    <row r="32133" spans="1:8" x14ac:dyDescent="0.35">
      <c r="A32133">
        <v>147350</v>
      </c>
      <c r="B32133">
        <v>1</v>
      </c>
      <c r="C32133">
        <v>1</v>
      </c>
      <c r="D32133" t="s">
        <v>72</v>
      </c>
      <c r="E32133" s="2">
        <v>0.75023148148148144</v>
      </c>
      <c r="F32133" s="2">
        <v>0.75081018518518516</v>
      </c>
      <c r="G32133" s="2"/>
      <c r="H32133">
        <v>1</v>
      </c>
    </row>
    <row r="32134" spans="1:8" x14ac:dyDescent="0.35">
      <c r="A32134">
        <v>147350</v>
      </c>
      <c r="B32134">
        <v>1</v>
      </c>
      <c r="C32134">
        <v>1</v>
      </c>
      <c r="D32134" t="s">
        <v>95</v>
      </c>
      <c r="E32134" s="2">
        <v>0.7524305555555556</v>
      </c>
      <c r="F32134" s="2">
        <v>0.75300925925925921</v>
      </c>
      <c r="G32134" s="2"/>
      <c r="H32134">
        <v>1</v>
      </c>
    </row>
    <row r="32135" spans="1:8" x14ac:dyDescent="0.35">
      <c r="A32135">
        <v>147350</v>
      </c>
      <c r="B32135">
        <v>1</v>
      </c>
      <c r="C32135">
        <v>1</v>
      </c>
      <c r="D32135" t="s">
        <v>140</v>
      </c>
      <c r="E32135" s="2">
        <v>0.75428240740740737</v>
      </c>
      <c r="F32135" s="2">
        <v>0.75497685185185182</v>
      </c>
      <c r="G32135" s="2"/>
      <c r="H32135">
        <v>1</v>
      </c>
    </row>
    <row r="32136" spans="1:8" x14ac:dyDescent="0.35">
      <c r="A32136">
        <v>147350</v>
      </c>
      <c r="B32136">
        <v>1</v>
      </c>
      <c r="C32136">
        <v>1</v>
      </c>
      <c r="D32136" t="s">
        <v>141</v>
      </c>
      <c r="E32136" s="2">
        <v>0.75648148148148153</v>
      </c>
      <c r="F32136" s="2">
        <v>0.75694444444444442</v>
      </c>
      <c r="G32136" s="2"/>
      <c r="H32136">
        <v>1</v>
      </c>
    </row>
    <row r="32137" spans="1:8" x14ac:dyDescent="0.35">
      <c r="A32137">
        <v>147350</v>
      </c>
      <c r="B32137">
        <v>1</v>
      </c>
      <c r="C32137">
        <v>1</v>
      </c>
      <c r="D32137" t="s">
        <v>46</v>
      </c>
      <c r="E32137" s="2">
        <v>0.75775462962962958</v>
      </c>
      <c r="F32137" s="2">
        <v>0.75821759259259258</v>
      </c>
      <c r="G32137" s="2"/>
      <c r="H32137">
        <v>1</v>
      </c>
    </row>
    <row r="32138" spans="1:8" x14ac:dyDescent="0.35">
      <c r="A32138">
        <v>147350</v>
      </c>
      <c r="B32138">
        <v>1</v>
      </c>
      <c r="C32138">
        <v>1</v>
      </c>
      <c r="D32138" t="s">
        <v>142</v>
      </c>
      <c r="E32138" s="2">
        <v>0.75937500000000002</v>
      </c>
      <c r="F32138" s="2">
        <v>0.75983796296296291</v>
      </c>
      <c r="G32138" s="2"/>
      <c r="H32138">
        <v>1</v>
      </c>
    </row>
    <row r="32139" spans="1:8" x14ac:dyDescent="0.35">
      <c r="A32139">
        <v>147350</v>
      </c>
      <c r="B32139">
        <v>1</v>
      </c>
      <c r="C32139">
        <v>1</v>
      </c>
      <c r="D32139" t="s">
        <v>143</v>
      </c>
      <c r="E32139" s="2">
        <v>0.76053240740740746</v>
      </c>
      <c r="F32139" s="2">
        <v>0.7612268518518519</v>
      </c>
      <c r="G32139" s="2"/>
      <c r="H32139">
        <v>1</v>
      </c>
    </row>
    <row r="32140" spans="1:8" x14ac:dyDescent="0.35">
      <c r="A32140">
        <v>147350</v>
      </c>
      <c r="B32140">
        <v>1</v>
      </c>
      <c r="C32140">
        <v>1</v>
      </c>
      <c r="D32140" t="s">
        <v>59</v>
      </c>
      <c r="E32140" s="2">
        <v>0.76238425925925923</v>
      </c>
      <c r="F32140" s="2">
        <v>0.76284722222222223</v>
      </c>
      <c r="G32140" s="2"/>
      <c r="H32140">
        <v>1</v>
      </c>
    </row>
    <row r="32141" spans="1:8" x14ac:dyDescent="0.35">
      <c r="A32141">
        <v>147350</v>
      </c>
      <c r="B32141">
        <v>1</v>
      </c>
      <c r="C32141">
        <v>1</v>
      </c>
      <c r="D32141" t="s">
        <v>144</v>
      </c>
      <c r="E32141" s="2">
        <v>0.76388888888888884</v>
      </c>
      <c r="F32141" s="2">
        <v>0.76435185185185184</v>
      </c>
      <c r="G32141" s="2"/>
      <c r="H32141">
        <v>1</v>
      </c>
    </row>
    <row r="32142" spans="1:8" x14ac:dyDescent="0.35">
      <c r="A32142">
        <v>147350</v>
      </c>
      <c r="B32142">
        <v>1</v>
      </c>
      <c r="C32142">
        <v>1</v>
      </c>
      <c r="D32142" t="s">
        <v>9</v>
      </c>
      <c r="E32142" s="2">
        <v>0.765625</v>
      </c>
      <c r="F32142" s="2">
        <v>0.766087962962963</v>
      </c>
      <c r="G32142" s="2"/>
      <c r="H32142">
        <v>1</v>
      </c>
    </row>
    <row r="32143" spans="1:8" x14ac:dyDescent="0.35">
      <c r="A32143">
        <v>147350</v>
      </c>
      <c r="B32143">
        <v>1</v>
      </c>
      <c r="C32143">
        <v>1</v>
      </c>
      <c r="D32143" t="s">
        <v>93</v>
      </c>
      <c r="E32143" s="2">
        <v>0.76724537037037033</v>
      </c>
      <c r="F32143" s="2">
        <v>0.76770833333333333</v>
      </c>
      <c r="G32143" s="2"/>
      <c r="H32143">
        <v>1</v>
      </c>
    </row>
    <row r="32144" spans="1:8" x14ac:dyDescent="0.35">
      <c r="A32144">
        <v>147350</v>
      </c>
      <c r="B32144">
        <v>1</v>
      </c>
      <c r="C32144">
        <v>1</v>
      </c>
      <c r="D32144" t="s">
        <v>123</v>
      </c>
      <c r="E32144" s="2">
        <v>0.76944444444444449</v>
      </c>
      <c r="F32144" s="2">
        <v>0.7700231481481481</v>
      </c>
      <c r="G32144" s="2"/>
      <c r="H32144">
        <v>1</v>
      </c>
    </row>
    <row r="32145" spans="1:8" x14ac:dyDescent="0.35">
      <c r="A32145">
        <v>147350</v>
      </c>
      <c r="B32145">
        <v>1</v>
      </c>
      <c r="C32145">
        <v>1</v>
      </c>
      <c r="D32145" t="s">
        <v>21</v>
      </c>
      <c r="E32145" s="2">
        <v>0.77256944444444442</v>
      </c>
      <c r="F32145" s="2">
        <v>0.77314814814814814</v>
      </c>
      <c r="G32145" s="2"/>
      <c r="H32145" t="s">
        <v>114</v>
      </c>
    </row>
    <row r="32146" spans="1:8" x14ac:dyDescent="0.35">
      <c r="A32146">
        <v>147350</v>
      </c>
      <c r="B32146">
        <v>1</v>
      </c>
      <c r="C32146">
        <v>1</v>
      </c>
      <c r="D32146" t="s">
        <v>45</v>
      </c>
      <c r="E32146" s="2">
        <v>0.77465277777777775</v>
      </c>
      <c r="F32146" s="2">
        <v>0.77546296296296291</v>
      </c>
      <c r="G32146" s="2"/>
      <c r="H32146" t="s">
        <v>152</v>
      </c>
    </row>
    <row r="32147" spans="1:8" x14ac:dyDescent="0.35">
      <c r="A32147">
        <v>147350</v>
      </c>
      <c r="B32147">
        <v>1</v>
      </c>
      <c r="C32147">
        <v>1</v>
      </c>
      <c r="D32147" t="s">
        <v>130</v>
      </c>
      <c r="E32147" s="2">
        <v>0.77708333333333335</v>
      </c>
      <c r="F32147" s="2">
        <v>0.77766203703703707</v>
      </c>
      <c r="G32147" s="2"/>
      <c r="H32147" t="s">
        <v>152</v>
      </c>
    </row>
    <row r="32148" spans="1:8" x14ac:dyDescent="0.35">
      <c r="A32148">
        <v>147350</v>
      </c>
      <c r="B32148">
        <v>1</v>
      </c>
      <c r="C32148">
        <v>1</v>
      </c>
      <c r="D32148" t="s">
        <v>129</v>
      </c>
      <c r="E32148" s="2">
        <v>0.77893518518518523</v>
      </c>
      <c r="F32148" s="2">
        <v>0.77939814814814812</v>
      </c>
      <c r="G32148" s="2"/>
      <c r="H32148" t="s">
        <v>152</v>
      </c>
    </row>
    <row r="32149" spans="1:8" x14ac:dyDescent="0.35">
      <c r="A32149">
        <v>147350</v>
      </c>
      <c r="B32149">
        <v>1</v>
      </c>
      <c r="C32149">
        <v>1</v>
      </c>
      <c r="D32149" t="s">
        <v>128</v>
      </c>
      <c r="E32149" s="2">
        <v>0.78090277777777772</v>
      </c>
      <c r="F32149" s="2">
        <v>0.78136574074074072</v>
      </c>
      <c r="G32149" s="2"/>
      <c r="H32149" t="s">
        <v>152</v>
      </c>
    </row>
    <row r="32150" spans="1:8" x14ac:dyDescent="0.35">
      <c r="A32150">
        <v>147350</v>
      </c>
      <c r="B32150">
        <v>1</v>
      </c>
      <c r="C32150">
        <v>1</v>
      </c>
      <c r="D32150" t="s">
        <v>126</v>
      </c>
      <c r="E32150" s="2">
        <v>0.78287037037037033</v>
      </c>
      <c r="F32150" s="2">
        <v>0.78356481481481477</v>
      </c>
      <c r="G32150" s="2"/>
      <c r="H32150" t="s">
        <v>152</v>
      </c>
    </row>
    <row r="32151" spans="1:8" x14ac:dyDescent="0.35">
      <c r="A32151">
        <v>147350</v>
      </c>
      <c r="B32151">
        <v>1</v>
      </c>
      <c r="C32151">
        <v>1</v>
      </c>
      <c r="D32151" t="s">
        <v>24</v>
      </c>
      <c r="E32151" s="2">
        <v>0.78784722222222225</v>
      </c>
      <c r="F32151" s="2">
        <v>0.78888888888888886</v>
      </c>
      <c r="G32151" s="2"/>
      <c r="H32151">
        <v>5</v>
      </c>
    </row>
    <row r="32152" spans="1:8" x14ac:dyDescent="0.35">
      <c r="A32152">
        <v>147350</v>
      </c>
      <c r="B32152">
        <v>1</v>
      </c>
      <c r="C32152">
        <v>1</v>
      </c>
      <c r="D32152" t="s">
        <v>113</v>
      </c>
      <c r="E32152" s="2">
        <v>0.79085648148148147</v>
      </c>
      <c r="F32152" s="2">
        <v>0.79143518518518519</v>
      </c>
      <c r="G32152" s="2"/>
      <c r="H32152" t="s">
        <v>152</v>
      </c>
    </row>
    <row r="32153" spans="1:8" x14ac:dyDescent="0.35">
      <c r="A32153">
        <v>147350</v>
      </c>
      <c r="B32153">
        <v>1</v>
      </c>
      <c r="C32153">
        <v>1</v>
      </c>
      <c r="D32153" t="s">
        <v>112</v>
      </c>
      <c r="E32153" s="2">
        <v>0.79282407407407407</v>
      </c>
      <c r="F32153" s="2">
        <v>0.79340277777777779</v>
      </c>
      <c r="G32153" s="2"/>
      <c r="H32153" t="s">
        <v>152</v>
      </c>
    </row>
    <row r="32154" spans="1:8" x14ac:dyDescent="0.35">
      <c r="A32154">
        <v>147350</v>
      </c>
      <c r="B32154">
        <v>1</v>
      </c>
      <c r="C32154">
        <v>1</v>
      </c>
      <c r="D32154" t="s">
        <v>111</v>
      </c>
      <c r="E32154" s="2">
        <v>0.79502314814814812</v>
      </c>
      <c r="F32154" s="2">
        <v>0.79548611111111112</v>
      </c>
      <c r="G32154" s="2"/>
      <c r="H32154" t="s">
        <v>152</v>
      </c>
    </row>
    <row r="32155" spans="1:8" x14ac:dyDescent="0.35">
      <c r="A32155">
        <v>147350</v>
      </c>
      <c r="B32155">
        <v>1</v>
      </c>
      <c r="C32155">
        <v>1</v>
      </c>
      <c r="D32155" t="s">
        <v>109</v>
      </c>
      <c r="E32155" s="2">
        <v>0.79699074074074072</v>
      </c>
      <c r="F32155" s="2">
        <v>0.79745370370370372</v>
      </c>
      <c r="G32155" s="2"/>
      <c r="H32155" t="s">
        <v>152</v>
      </c>
    </row>
    <row r="32156" spans="1:8" x14ac:dyDescent="0.35">
      <c r="A32156">
        <v>147350</v>
      </c>
      <c r="B32156">
        <v>1</v>
      </c>
      <c r="C32156">
        <v>1</v>
      </c>
      <c r="D32156" t="s">
        <v>39</v>
      </c>
      <c r="E32156" s="2">
        <v>0.8</v>
      </c>
      <c r="H32156" t="s">
        <v>152</v>
      </c>
    </row>
    <row r="32157" spans="1:8" x14ac:dyDescent="0.35">
      <c r="A32157">
        <v>148856</v>
      </c>
      <c r="B32157">
        <v>0</v>
      </c>
      <c r="C32157">
        <v>1</v>
      </c>
      <c r="D32157" t="s">
        <v>48</v>
      </c>
      <c r="F32157" s="2">
        <v>0.73263888888888884</v>
      </c>
      <c r="G32157" s="2"/>
      <c r="H32157">
        <v>13</v>
      </c>
    </row>
    <row r="32158" spans="1:8" x14ac:dyDescent="0.35">
      <c r="A32158">
        <v>148856</v>
      </c>
      <c r="B32158">
        <v>0</v>
      </c>
      <c r="C32158">
        <v>1</v>
      </c>
      <c r="D32158" t="s">
        <v>8</v>
      </c>
      <c r="E32158" s="2">
        <v>0.73414351851851856</v>
      </c>
      <c r="F32158" s="2">
        <v>0.73460648148148144</v>
      </c>
      <c r="G32158" s="2"/>
      <c r="H32158">
        <v>2</v>
      </c>
    </row>
    <row r="32159" spans="1:8" x14ac:dyDescent="0.35">
      <c r="A32159">
        <v>148856</v>
      </c>
      <c r="B32159">
        <v>0</v>
      </c>
      <c r="C32159">
        <v>1</v>
      </c>
      <c r="D32159" t="s">
        <v>102</v>
      </c>
      <c r="E32159" s="2">
        <v>0.73773148148148149</v>
      </c>
      <c r="F32159" s="2">
        <v>0.73819444444444449</v>
      </c>
      <c r="G32159" s="2"/>
      <c r="H32159">
        <v>2</v>
      </c>
    </row>
    <row r="32160" spans="1:8" x14ac:dyDescent="0.35">
      <c r="A32160">
        <v>148856</v>
      </c>
      <c r="B32160">
        <v>0</v>
      </c>
      <c r="C32160">
        <v>1</v>
      </c>
      <c r="D32160" t="s">
        <v>103</v>
      </c>
      <c r="E32160" s="2">
        <v>0.74108796296296298</v>
      </c>
      <c r="F32160" s="2">
        <v>0.74155092592592597</v>
      </c>
      <c r="G32160" s="2"/>
      <c r="H32160">
        <v>2</v>
      </c>
    </row>
    <row r="32161" spans="1:8" x14ac:dyDescent="0.35">
      <c r="A32161">
        <v>148856</v>
      </c>
      <c r="B32161">
        <v>0</v>
      </c>
      <c r="C32161">
        <v>1</v>
      </c>
      <c r="D32161" t="s">
        <v>104</v>
      </c>
      <c r="E32161" s="2">
        <v>0.74398148148148147</v>
      </c>
      <c r="F32161" s="2">
        <v>0.74444444444444446</v>
      </c>
      <c r="G32161" s="2"/>
      <c r="H32161">
        <v>2</v>
      </c>
    </row>
    <row r="32162" spans="1:8" x14ac:dyDescent="0.35">
      <c r="A32162">
        <v>148856</v>
      </c>
      <c r="B32162">
        <v>0</v>
      </c>
      <c r="C32162">
        <v>1</v>
      </c>
      <c r="D32162" t="s">
        <v>105</v>
      </c>
      <c r="E32162" s="2">
        <v>0.74629629629629635</v>
      </c>
      <c r="F32162" s="2">
        <v>0.74675925925925923</v>
      </c>
      <c r="G32162" s="2"/>
      <c r="H32162">
        <v>2</v>
      </c>
    </row>
    <row r="32163" spans="1:8" x14ac:dyDescent="0.35">
      <c r="A32163">
        <v>148856</v>
      </c>
      <c r="B32163">
        <v>0</v>
      </c>
      <c r="C32163">
        <v>1</v>
      </c>
      <c r="D32163" t="s">
        <v>106</v>
      </c>
      <c r="E32163" s="2">
        <v>0.74884259259259256</v>
      </c>
      <c r="F32163" s="2">
        <v>0.74930555555555556</v>
      </c>
      <c r="G32163" s="2"/>
      <c r="H32163">
        <v>2</v>
      </c>
    </row>
    <row r="32164" spans="1:8" x14ac:dyDescent="0.35">
      <c r="A32164">
        <v>148856</v>
      </c>
      <c r="B32164">
        <v>0</v>
      </c>
      <c r="C32164">
        <v>1</v>
      </c>
      <c r="D32164" t="s">
        <v>107</v>
      </c>
      <c r="E32164" s="2">
        <v>0.75092592592592589</v>
      </c>
      <c r="F32164" s="2">
        <v>0.75138888888888888</v>
      </c>
      <c r="G32164" s="2"/>
      <c r="H32164">
        <v>2</v>
      </c>
    </row>
    <row r="32165" spans="1:8" x14ac:dyDescent="0.35">
      <c r="A32165">
        <v>148856</v>
      </c>
      <c r="B32165">
        <v>0</v>
      </c>
      <c r="C32165">
        <v>1</v>
      </c>
      <c r="D32165" t="s">
        <v>108</v>
      </c>
      <c r="E32165" s="2">
        <v>0.75312500000000004</v>
      </c>
      <c r="F32165" s="2">
        <v>0.75358796296296293</v>
      </c>
      <c r="G32165" s="2"/>
      <c r="H32165">
        <v>2</v>
      </c>
    </row>
    <row r="32166" spans="1:8" x14ac:dyDescent="0.35">
      <c r="A32166">
        <v>148856</v>
      </c>
      <c r="B32166">
        <v>0</v>
      </c>
      <c r="C32166">
        <v>1</v>
      </c>
      <c r="D32166" t="s">
        <v>39</v>
      </c>
      <c r="E32166" s="2">
        <v>0.75706018518518514</v>
      </c>
      <c r="F32166" s="2">
        <v>0.75868055555555558</v>
      </c>
      <c r="G32166" s="2"/>
      <c r="H32166">
        <v>6</v>
      </c>
    </row>
    <row r="32167" spans="1:8" x14ac:dyDescent="0.35">
      <c r="A32167">
        <v>148856</v>
      </c>
      <c r="B32167">
        <v>0</v>
      </c>
      <c r="C32167">
        <v>1</v>
      </c>
      <c r="D32167" t="s">
        <v>109</v>
      </c>
      <c r="E32167" s="2">
        <v>0.7612268518518519</v>
      </c>
      <c r="F32167" s="2">
        <v>0.76168981481481479</v>
      </c>
      <c r="G32167" s="2"/>
      <c r="H32167" t="s">
        <v>110</v>
      </c>
    </row>
    <row r="32168" spans="1:8" x14ac:dyDescent="0.35">
      <c r="A32168">
        <v>148856</v>
      </c>
      <c r="B32168">
        <v>0</v>
      </c>
      <c r="C32168">
        <v>1</v>
      </c>
      <c r="D32168" t="s">
        <v>111</v>
      </c>
      <c r="E32168" s="2">
        <v>0.7631944444444444</v>
      </c>
      <c r="F32168" s="2">
        <v>0.7636574074074074</v>
      </c>
      <c r="G32168" s="2"/>
      <c r="H32168" t="s">
        <v>110</v>
      </c>
    </row>
    <row r="32169" spans="1:8" x14ac:dyDescent="0.35">
      <c r="A32169">
        <v>148856</v>
      </c>
      <c r="B32169">
        <v>0</v>
      </c>
      <c r="C32169">
        <v>1</v>
      </c>
      <c r="D32169" t="s">
        <v>112</v>
      </c>
      <c r="E32169" s="2">
        <v>0.76527777777777772</v>
      </c>
      <c r="F32169" s="2">
        <v>0.76585648148148144</v>
      </c>
      <c r="G32169" s="2"/>
      <c r="H32169" t="s">
        <v>110</v>
      </c>
    </row>
    <row r="32170" spans="1:8" x14ac:dyDescent="0.35">
      <c r="A32170">
        <v>148856</v>
      </c>
      <c r="B32170">
        <v>0</v>
      </c>
      <c r="C32170">
        <v>1</v>
      </c>
      <c r="D32170" t="s">
        <v>113</v>
      </c>
      <c r="E32170" s="2">
        <v>0.76724537037037033</v>
      </c>
      <c r="F32170" s="2">
        <v>0.76782407407407405</v>
      </c>
      <c r="G32170" s="2"/>
      <c r="H32170" t="s">
        <v>110</v>
      </c>
    </row>
    <row r="32171" spans="1:8" x14ac:dyDescent="0.35">
      <c r="A32171">
        <v>148856</v>
      </c>
      <c r="B32171">
        <v>0</v>
      </c>
      <c r="C32171">
        <v>1</v>
      </c>
      <c r="D32171" t="s">
        <v>24</v>
      </c>
      <c r="E32171" s="2">
        <v>0.76956018518518521</v>
      </c>
      <c r="F32171" s="2">
        <v>0.77048611111111109</v>
      </c>
      <c r="G32171" s="2"/>
      <c r="H32171" t="s">
        <v>110</v>
      </c>
    </row>
    <row r="32172" spans="1:8" x14ac:dyDescent="0.35">
      <c r="A32172">
        <v>148856</v>
      </c>
      <c r="B32172">
        <v>0</v>
      </c>
      <c r="C32172">
        <v>1</v>
      </c>
      <c r="D32172" t="s">
        <v>45</v>
      </c>
      <c r="E32172" s="2">
        <v>0.77858796296296295</v>
      </c>
      <c r="F32172" s="2">
        <v>0.77962962962962967</v>
      </c>
      <c r="G32172" s="2"/>
      <c r="H32172" t="s">
        <v>110</v>
      </c>
    </row>
    <row r="32173" spans="1:8" x14ac:dyDescent="0.35">
      <c r="A32173">
        <v>148856</v>
      </c>
      <c r="B32173">
        <v>0</v>
      </c>
      <c r="C32173">
        <v>1</v>
      </c>
      <c r="D32173" t="s">
        <v>21</v>
      </c>
      <c r="E32173" s="2">
        <v>0.78148148148148144</v>
      </c>
      <c r="F32173" s="2">
        <v>0.78206018518518516</v>
      </c>
      <c r="G32173" s="2"/>
      <c r="H32173" t="s">
        <v>122</v>
      </c>
    </row>
    <row r="32174" spans="1:8" x14ac:dyDescent="0.35">
      <c r="A32174">
        <v>148856</v>
      </c>
      <c r="B32174">
        <v>0</v>
      </c>
      <c r="C32174">
        <v>1</v>
      </c>
      <c r="D32174" t="s">
        <v>123</v>
      </c>
      <c r="E32174" s="2">
        <v>0.78449074074074077</v>
      </c>
      <c r="F32174" s="2">
        <v>0.78506944444444449</v>
      </c>
      <c r="G32174" s="2"/>
      <c r="H32174">
        <v>2</v>
      </c>
    </row>
    <row r="32175" spans="1:8" x14ac:dyDescent="0.35">
      <c r="A32175">
        <v>148856</v>
      </c>
      <c r="B32175">
        <v>0</v>
      </c>
      <c r="C32175">
        <v>1</v>
      </c>
      <c r="D32175" t="s">
        <v>93</v>
      </c>
      <c r="E32175" s="2">
        <v>0.78680555555555554</v>
      </c>
      <c r="F32175" s="2">
        <v>0.78726851851851853</v>
      </c>
      <c r="G32175" s="2"/>
      <c r="H32175">
        <v>2</v>
      </c>
    </row>
    <row r="32176" spans="1:8" x14ac:dyDescent="0.35">
      <c r="A32176">
        <v>148856</v>
      </c>
      <c r="B32176">
        <v>0</v>
      </c>
      <c r="C32176">
        <v>1</v>
      </c>
      <c r="D32176" t="s">
        <v>9</v>
      </c>
      <c r="E32176" s="2">
        <v>0.7885416666666667</v>
      </c>
      <c r="F32176" s="2">
        <v>0.78900462962962958</v>
      </c>
      <c r="G32176" s="2"/>
      <c r="H32176">
        <v>2</v>
      </c>
    </row>
    <row r="32177" spans="1:8" x14ac:dyDescent="0.35">
      <c r="A32177">
        <v>148856</v>
      </c>
      <c r="B32177">
        <v>0</v>
      </c>
      <c r="C32177">
        <v>1</v>
      </c>
      <c r="D32177" t="s">
        <v>144</v>
      </c>
      <c r="E32177" s="2">
        <v>0.7900462962962963</v>
      </c>
      <c r="F32177" s="2">
        <v>0.7905092592592593</v>
      </c>
      <c r="G32177" s="2"/>
      <c r="H32177">
        <v>2</v>
      </c>
    </row>
    <row r="32178" spans="1:8" x14ac:dyDescent="0.35">
      <c r="A32178">
        <v>148856</v>
      </c>
      <c r="B32178">
        <v>0</v>
      </c>
      <c r="C32178">
        <v>1</v>
      </c>
      <c r="D32178" t="s">
        <v>59</v>
      </c>
      <c r="E32178" s="2">
        <v>0.79155092592592591</v>
      </c>
      <c r="F32178" s="2">
        <v>0.79201388888888891</v>
      </c>
      <c r="G32178" s="2"/>
      <c r="H32178">
        <v>2</v>
      </c>
    </row>
    <row r="32179" spans="1:8" x14ac:dyDescent="0.35">
      <c r="A32179">
        <v>148856</v>
      </c>
      <c r="B32179">
        <v>0</v>
      </c>
      <c r="C32179">
        <v>1</v>
      </c>
      <c r="D32179" t="s">
        <v>90</v>
      </c>
      <c r="E32179" s="2">
        <v>0.79351851851851851</v>
      </c>
      <c r="F32179" s="2">
        <v>0.79421296296296295</v>
      </c>
      <c r="G32179" s="2"/>
      <c r="H32179">
        <v>2</v>
      </c>
    </row>
    <row r="32180" spans="1:8" x14ac:dyDescent="0.35">
      <c r="A32180">
        <v>148856</v>
      </c>
      <c r="B32180">
        <v>0</v>
      </c>
      <c r="C32180">
        <v>1</v>
      </c>
      <c r="D32180" t="s">
        <v>151</v>
      </c>
      <c r="E32180" s="2">
        <v>0.79560185185185184</v>
      </c>
      <c r="F32180" s="2">
        <v>0.79606481481481484</v>
      </c>
      <c r="G32180" s="2"/>
      <c r="H32180">
        <v>2</v>
      </c>
    </row>
    <row r="32181" spans="1:8" x14ac:dyDescent="0.35">
      <c r="A32181">
        <v>148856</v>
      </c>
      <c r="B32181">
        <v>0</v>
      </c>
      <c r="C32181">
        <v>1</v>
      </c>
      <c r="D32181" t="s">
        <v>150</v>
      </c>
      <c r="E32181" s="2">
        <v>0.797337962962963</v>
      </c>
      <c r="F32181" s="2">
        <v>0.79803240740740744</v>
      </c>
      <c r="G32181" s="2"/>
      <c r="H32181">
        <v>2</v>
      </c>
    </row>
    <row r="32182" spans="1:8" x14ac:dyDescent="0.35">
      <c r="A32182">
        <v>148856</v>
      </c>
      <c r="B32182">
        <v>0</v>
      </c>
      <c r="C32182">
        <v>1</v>
      </c>
      <c r="D32182" t="s">
        <v>149</v>
      </c>
      <c r="E32182" s="2">
        <v>0.79942129629629632</v>
      </c>
      <c r="F32182" s="2">
        <v>0.8</v>
      </c>
      <c r="G32182" s="2"/>
      <c r="H32182">
        <v>2</v>
      </c>
    </row>
    <row r="32183" spans="1:8" x14ac:dyDescent="0.35">
      <c r="A32183">
        <v>148856</v>
      </c>
      <c r="B32183">
        <v>0</v>
      </c>
      <c r="C32183">
        <v>1</v>
      </c>
      <c r="D32183" t="s">
        <v>148</v>
      </c>
      <c r="E32183" s="2">
        <v>0.80162037037037037</v>
      </c>
      <c r="F32183" s="2">
        <v>0.80208333333333337</v>
      </c>
      <c r="G32183" s="2"/>
      <c r="H32183">
        <v>2</v>
      </c>
    </row>
    <row r="32184" spans="1:8" x14ac:dyDescent="0.35">
      <c r="A32184">
        <v>148856</v>
      </c>
      <c r="B32184">
        <v>0</v>
      </c>
      <c r="C32184">
        <v>1</v>
      </c>
      <c r="D32184" t="s">
        <v>19</v>
      </c>
      <c r="E32184" s="2">
        <v>0.80509259259259258</v>
      </c>
      <c r="F32184" s="2">
        <v>0.80555555555555558</v>
      </c>
      <c r="G32184" s="2"/>
      <c r="H32184">
        <v>2</v>
      </c>
    </row>
    <row r="32185" spans="1:8" x14ac:dyDescent="0.35">
      <c r="A32185">
        <v>148856</v>
      </c>
      <c r="B32185">
        <v>0</v>
      </c>
      <c r="C32185">
        <v>1</v>
      </c>
      <c r="D32185" t="s">
        <v>146</v>
      </c>
      <c r="E32185" s="2">
        <v>0.80659722222222219</v>
      </c>
      <c r="F32185" s="2">
        <v>0.80706018518518519</v>
      </c>
      <c r="G32185" s="2"/>
      <c r="H32185" t="s">
        <v>159</v>
      </c>
    </row>
    <row r="32186" spans="1:8" x14ac:dyDescent="0.35">
      <c r="A32186">
        <v>148856</v>
      </c>
      <c r="B32186">
        <v>0</v>
      </c>
      <c r="C32186">
        <v>1</v>
      </c>
      <c r="D32186" t="s">
        <v>13</v>
      </c>
      <c r="E32186" s="2">
        <v>0.81018518518518523</v>
      </c>
      <c r="F32186" s="2">
        <v>0.81087962962962967</v>
      </c>
      <c r="G32186" s="2"/>
      <c r="H32186" t="s">
        <v>152</v>
      </c>
    </row>
    <row r="32187" spans="1:8" x14ac:dyDescent="0.35">
      <c r="A32187">
        <v>148856</v>
      </c>
      <c r="B32187">
        <v>1</v>
      </c>
      <c r="C32187">
        <v>1</v>
      </c>
      <c r="D32187" t="s">
        <v>160</v>
      </c>
      <c r="E32187" s="2">
        <v>0.81388888888888888</v>
      </c>
      <c r="F32187" s="2">
        <v>0.81435185185185188</v>
      </c>
      <c r="G32187" s="2"/>
      <c r="H32187" t="s">
        <v>152</v>
      </c>
    </row>
    <row r="32188" spans="1:8" x14ac:dyDescent="0.35">
      <c r="A32188">
        <v>148856</v>
      </c>
      <c r="B32188">
        <v>1</v>
      </c>
      <c r="C32188">
        <v>1</v>
      </c>
      <c r="D32188" t="s">
        <v>11</v>
      </c>
      <c r="E32188" s="2">
        <v>0.8168981481481481</v>
      </c>
      <c r="H32188" t="s">
        <v>161</v>
      </c>
    </row>
    <row r="32189" spans="1:8" x14ac:dyDescent="0.35">
      <c r="A32189">
        <v>148150</v>
      </c>
      <c r="B32189">
        <v>0</v>
      </c>
      <c r="C32189">
        <v>1</v>
      </c>
      <c r="D32189" t="s">
        <v>18</v>
      </c>
      <c r="F32189" s="2">
        <v>0.73518518518518516</v>
      </c>
      <c r="G32189" s="2"/>
      <c r="H32189" t="s">
        <v>124</v>
      </c>
    </row>
    <row r="32190" spans="1:8" x14ac:dyDescent="0.35">
      <c r="A32190">
        <v>148150</v>
      </c>
      <c r="B32190">
        <v>0</v>
      </c>
      <c r="C32190">
        <v>1</v>
      </c>
      <c r="D32190" t="s">
        <v>17</v>
      </c>
      <c r="E32190" s="2">
        <v>0.73726851851851849</v>
      </c>
      <c r="F32190" s="2">
        <v>0.73773148148148149</v>
      </c>
      <c r="G32190" s="2"/>
      <c r="H32190">
        <v>2</v>
      </c>
    </row>
    <row r="32191" spans="1:8" x14ac:dyDescent="0.35">
      <c r="A32191">
        <v>148150</v>
      </c>
      <c r="B32191">
        <v>0</v>
      </c>
      <c r="C32191">
        <v>1</v>
      </c>
      <c r="D32191" t="s">
        <v>125</v>
      </c>
      <c r="E32191" s="2">
        <v>0.73923611111111109</v>
      </c>
      <c r="F32191" s="2">
        <v>0.73969907407407409</v>
      </c>
      <c r="G32191" s="2"/>
      <c r="H32191">
        <v>2</v>
      </c>
    </row>
    <row r="32192" spans="1:8" x14ac:dyDescent="0.35">
      <c r="A32192">
        <v>148150</v>
      </c>
      <c r="B32192">
        <v>0</v>
      </c>
      <c r="C32192">
        <v>1</v>
      </c>
      <c r="D32192" t="s">
        <v>126</v>
      </c>
      <c r="E32192" s="2">
        <v>0.74155092592592597</v>
      </c>
      <c r="F32192" s="2">
        <v>0.74224537037037042</v>
      </c>
      <c r="G32192" s="2"/>
      <c r="H32192" t="s">
        <v>127</v>
      </c>
    </row>
    <row r="32193" spans="1:8" x14ac:dyDescent="0.35">
      <c r="A32193">
        <v>148150</v>
      </c>
      <c r="B32193">
        <v>0</v>
      </c>
      <c r="C32193">
        <v>1</v>
      </c>
      <c r="D32193" t="s">
        <v>128</v>
      </c>
      <c r="E32193" s="2">
        <v>0.74398148148148147</v>
      </c>
      <c r="F32193" s="2">
        <v>0.74444444444444446</v>
      </c>
      <c r="G32193" s="2"/>
      <c r="H32193" t="s">
        <v>110</v>
      </c>
    </row>
    <row r="32194" spans="1:8" x14ac:dyDescent="0.35">
      <c r="A32194">
        <v>148150</v>
      </c>
      <c r="B32194">
        <v>0</v>
      </c>
      <c r="C32194">
        <v>1</v>
      </c>
      <c r="D32194" t="s">
        <v>129</v>
      </c>
      <c r="E32194" s="2">
        <v>0.74618055555555551</v>
      </c>
      <c r="F32194" s="2">
        <v>0.74664351851851851</v>
      </c>
      <c r="G32194" s="2"/>
      <c r="H32194" t="s">
        <v>110</v>
      </c>
    </row>
    <row r="32195" spans="1:8" x14ac:dyDescent="0.35">
      <c r="A32195">
        <v>148150</v>
      </c>
      <c r="B32195">
        <v>0</v>
      </c>
      <c r="C32195">
        <v>1</v>
      </c>
      <c r="D32195" t="s">
        <v>130</v>
      </c>
      <c r="E32195" s="2">
        <v>0.74826388888888884</v>
      </c>
      <c r="F32195" s="2">
        <v>0.74884259259259256</v>
      </c>
      <c r="G32195" s="2"/>
      <c r="H32195" t="s">
        <v>110</v>
      </c>
    </row>
    <row r="32196" spans="1:8" x14ac:dyDescent="0.35">
      <c r="A32196">
        <v>148150</v>
      </c>
      <c r="B32196">
        <v>0</v>
      </c>
      <c r="C32196">
        <v>1</v>
      </c>
      <c r="D32196" t="s">
        <v>45</v>
      </c>
      <c r="E32196" s="2">
        <v>0.75034722222222228</v>
      </c>
      <c r="F32196" s="2">
        <v>0.75104166666666672</v>
      </c>
      <c r="G32196" s="2"/>
      <c r="H32196" t="s">
        <v>110</v>
      </c>
    </row>
    <row r="32197" spans="1:8" x14ac:dyDescent="0.35">
      <c r="A32197">
        <v>148150</v>
      </c>
      <c r="B32197">
        <v>0</v>
      </c>
      <c r="C32197">
        <v>1</v>
      </c>
      <c r="D32197" t="s">
        <v>21</v>
      </c>
      <c r="E32197" s="2">
        <v>0.7524305555555556</v>
      </c>
      <c r="F32197" s="2">
        <v>0.75300925925925921</v>
      </c>
      <c r="G32197" s="2"/>
      <c r="H32197" t="s">
        <v>122</v>
      </c>
    </row>
    <row r="32198" spans="1:8" x14ac:dyDescent="0.35">
      <c r="A32198">
        <v>148150</v>
      </c>
      <c r="B32198">
        <v>0</v>
      </c>
      <c r="C32198">
        <v>1</v>
      </c>
      <c r="D32198" t="s">
        <v>123</v>
      </c>
      <c r="E32198" s="2">
        <v>0.75520833333333337</v>
      </c>
      <c r="F32198" s="2">
        <v>0.75578703703703709</v>
      </c>
      <c r="G32198" s="2"/>
      <c r="H32198">
        <v>2</v>
      </c>
    </row>
    <row r="32199" spans="1:8" x14ac:dyDescent="0.35">
      <c r="A32199">
        <v>148150</v>
      </c>
      <c r="B32199">
        <v>0</v>
      </c>
      <c r="C32199">
        <v>1</v>
      </c>
      <c r="D32199" t="s">
        <v>93</v>
      </c>
      <c r="E32199" s="2">
        <v>0.75763888888888886</v>
      </c>
      <c r="F32199" s="2">
        <v>0.75810185185185186</v>
      </c>
      <c r="G32199" s="2"/>
      <c r="H32199">
        <v>2</v>
      </c>
    </row>
    <row r="32200" spans="1:8" x14ac:dyDescent="0.35">
      <c r="A32200">
        <v>148150</v>
      </c>
      <c r="B32200">
        <v>0</v>
      </c>
      <c r="C32200">
        <v>1</v>
      </c>
      <c r="D32200" t="s">
        <v>9</v>
      </c>
      <c r="E32200" s="2">
        <v>0.7592592592592593</v>
      </c>
      <c r="F32200" s="2">
        <v>0.75972222222222219</v>
      </c>
      <c r="G32200" s="2"/>
      <c r="H32200">
        <v>2</v>
      </c>
    </row>
    <row r="32201" spans="1:8" x14ac:dyDescent="0.35">
      <c r="A32201">
        <v>148150</v>
      </c>
      <c r="B32201">
        <v>0</v>
      </c>
      <c r="C32201">
        <v>1</v>
      </c>
      <c r="D32201" t="s">
        <v>144</v>
      </c>
      <c r="E32201" s="2">
        <v>0.76076388888888891</v>
      </c>
      <c r="F32201" s="2">
        <v>0.7612268518518519</v>
      </c>
      <c r="G32201" s="2"/>
      <c r="H32201">
        <v>2</v>
      </c>
    </row>
    <row r="32202" spans="1:8" x14ac:dyDescent="0.35">
      <c r="A32202">
        <v>148150</v>
      </c>
      <c r="B32202">
        <v>0</v>
      </c>
      <c r="C32202">
        <v>1</v>
      </c>
      <c r="D32202" t="s">
        <v>59</v>
      </c>
      <c r="E32202" s="2">
        <v>0.76226851851851851</v>
      </c>
      <c r="F32202" s="2">
        <v>0.76273148148148151</v>
      </c>
      <c r="G32202" s="2"/>
      <c r="H32202">
        <v>2</v>
      </c>
    </row>
    <row r="32203" spans="1:8" x14ac:dyDescent="0.35">
      <c r="A32203">
        <v>148150</v>
      </c>
      <c r="B32203">
        <v>0</v>
      </c>
      <c r="C32203">
        <v>1</v>
      </c>
      <c r="D32203" t="s">
        <v>143</v>
      </c>
      <c r="E32203" s="2">
        <v>0.76400462962962967</v>
      </c>
      <c r="F32203" s="2">
        <v>0.76469907407407411</v>
      </c>
      <c r="G32203" s="2"/>
      <c r="H32203">
        <v>2</v>
      </c>
    </row>
    <row r="32204" spans="1:8" x14ac:dyDescent="0.35">
      <c r="A32204">
        <v>148150</v>
      </c>
      <c r="B32204">
        <v>0</v>
      </c>
      <c r="C32204">
        <v>1</v>
      </c>
      <c r="D32204" t="s">
        <v>142</v>
      </c>
      <c r="E32204" s="2">
        <v>0.76539351851851856</v>
      </c>
      <c r="F32204" s="2">
        <v>0.76585648148148144</v>
      </c>
      <c r="G32204" s="2"/>
      <c r="H32204">
        <v>2</v>
      </c>
    </row>
    <row r="32205" spans="1:8" x14ac:dyDescent="0.35">
      <c r="A32205">
        <v>148150</v>
      </c>
      <c r="B32205">
        <v>0</v>
      </c>
      <c r="C32205">
        <v>1</v>
      </c>
      <c r="D32205" t="s">
        <v>46</v>
      </c>
      <c r="E32205" s="2">
        <v>0.76701388888888888</v>
      </c>
      <c r="F32205" s="2">
        <v>0.76747685185185188</v>
      </c>
      <c r="G32205" s="2"/>
      <c r="H32205">
        <v>2</v>
      </c>
    </row>
    <row r="32206" spans="1:8" x14ac:dyDescent="0.35">
      <c r="A32206">
        <v>148150</v>
      </c>
      <c r="B32206">
        <v>0</v>
      </c>
      <c r="C32206">
        <v>1</v>
      </c>
      <c r="D32206" t="s">
        <v>141</v>
      </c>
      <c r="E32206" s="2">
        <v>0.76828703703703705</v>
      </c>
      <c r="F32206" s="2">
        <v>0.76875000000000004</v>
      </c>
      <c r="G32206" s="2"/>
      <c r="H32206">
        <v>2</v>
      </c>
    </row>
    <row r="32207" spans="1:8" x14ac:dyDescent="0.35">
      <c r="A32207">
        <v>148150</v>
      </c>
      <c r="B32207">
        <v>0</v>
      </c>
      <c r="C32207">
        <v>1</v>
      </c>
      <c r="D32207" t="s">
        <v>140</v>
      </c>
      <c r="E32207" s="2">
        <v>0.77037037037037037</v>
      </c>
      <c r="F32207" s="2">
        <v>0.77106481481481481</v>
      </c>
      <c r="G32207" s="2"/>
      <c r="H32207">
        <v>2</v>
      </c>
    </row>
    <row r="32208" spans="1:8" x14ac:dyDescent="0.35">
      <c r="A32208">
        <v>148150</v>
      </c>
      <c r="B32208">
        <v>0</v>
      </c>
      <c r="C32208">
        <v>1</v>
      </c>
      <c r="D32208" t="s">
        <v>95</v>
      </c>
      <c r="E32208" s="2">
        <v>0.7724537037037037</v>
      </c>
      <c r="F32208" s="2">
        <v>0.77303240740740742</v>
      </c>
      <c r="G32208" s="2"/>
      <c r="H32208">
        <v>2</v>
      </c>
    </row>
    <row r="32209" spans="1:8" x14ac:dyDescent="0.35">
      <c r="A32209">
        <v>148150</v>
      </c>
      <c r="B32209">
        <v>0</v>
      </c>
      <c r="C32209">
        <v>1</v>
      </c>
      <c r="D32209" t="s">
        <v>72</v>
      </c>
      <c r="E32209" s="2">
        <v>0.77453703703703702</v>
      </c>
      <c r="F32209" s="2">
        <v>0.77511574074074074</v>
      </c>
      <c r="G32209" s="2"/>
      <c r="H32209">
        <v>2</v>
      </c>
    </row>
    <row r="32210" spans="1:8" x14ac:dyDescent="0.35">
      <c r="A32210">
        <v>148150</v>
      </c>
      <c r="B32210">
        <v>0</v>
      </c>
      <c r="C32210">
        <v>1</v>
      </c>
      <c r="D32210" t="s">
        <v>139</v>
      </c>
      <c r="E32210" s="2">
        <v>0.7768518518518519</v>
      </c>
      <c r="F32210" s="2">
        <v>0.77754629629629635</v>
      </c>
      <c r="G32210" s="2"/>
      <c r="H32210">
        <v>2</v>
      </c>
    </row>
    <row r="32211" spans="1:8" x14ac:dyDescent="0.35">
      <c r="A32211">
        <v>148150</v>
      </c>
      <c r="B32211">
        <v>0</v>
      </c>
      <c r="C32211">
        <v>1</v>
      </c>
      <c r="D32211" t="s">
        <v>138</v>
      </c>
      <c r="E32211" s="2">
        <v>0.77962962962962967</v>
      </c>
      <c r="F32211" s="2">
        <v>0.78009259259259256</v>
      </c>
      <c r="G32211" s="2"/>
      <c r="H32211">
        <v>2</v>
      </c>
    </row>
    <row r="32212" spans="1:8" x14ac:dyDescent="0.35">
      <c r="A32212">
        <v>148150</v>
      </c>
      <c r="B32212">
        <v>0</v>
      </c>
      <c r="C32212">
        <v>1</v>
      </c>
      <c r="D32212" t="s">
        <v>137</v>
      </c>
      <c r="E32212" s="2">
        <v>0.78136574074074072</v>
      </c>
      <c r="F32212" s="2">
        <v>0.78182870370370372</v>
      </c>
      <c r="G32212" s="2"/>
      <c r="H32212">
        <v>2</v>
      </c>
    </row>
    <row r="32213" spans="1:8" x14ac:dyDescent="0.35">
      <c r="A32213">
        <v>148150</v>
      </c>
      <c r="B32213">
        <v>0</v>
      </c>
      <c r="C32213">
        <v>1</v>
      </c>
      <c r="D32213" t="s">
        <v>136</v>
      </c>
      <c r="E32213" s="2">
        <v>0.78344907407407405</v>
      </c>
      <c r="F32213" s="2">
        <v>0.78391203703703705</v>
      </c>
      <c r="G32213" s="2"/>
      <c r="H32213">
        <v>2</v>
      </c>
    </row>
    <row r="32214" spans="1:8" x14ac:dyDescent="0.35">
      <c r="A32214">
        <v>148150</v>
      </c>
      <c r="B32214">
        <v>0</v>
      </c>
      <c r="C32214">
        <v>1</v>
      </c>
      <c r="D32214" t="s">
        <v>135</v>
      </c>
      <c r="E32214" s="2">
        <v>0.78530092592592593</v>
      </c>
      <c r="F32214" s="2">
        <v>0.78576388888888893</v>
      </c>
      <c r="G32214" s="2"/>
      <c r="H32214">
        <v>2</v>
      </c>
    </row>
    <row r="32215" spans="1:8" x14ac:dyDescent="0.35">
      <c r="A32215">
        <v>148150</v>
      </c>
      <c r="B32215">
        <v>1</v>
      </c>
      <c r="C32215">
        <v>1</v>
      </c>
      <c r="D32215" t="s">
        <v>38</v>
      </c>
      <c r="E32215" s="2">
        <v>0.78796296296296298</v>
      </c>
      <c r="F32215" s="2">
        <v>0.78865740740740742</v>
      </c>
      <c r="G32215" s="2"/>
      <c r="H32215" t="s">
        <v>172</v>
      </c>
    </row>
    <row r="32216" spans="1:8" x14ac:dyDescent="0.35">
      <c r="A32216">
        <v>148150</v>
      </c>
      <c r="B32216">
        <v>1</v>
      </c>
      <c r="C32216">
        <v>1</v>
      </c>
      <c r="D32216" t="s">
        <v>133</v>
      </c>
      <c r="E32216" s="2">
        <v>0.78993055555555558</v>
      </c>
      <c r="F32216" s="2">
        <v>0.79039351851851847</v>
      </c>
      <c r="G32216" s="2"/>
      <c r="H32216">
        <v>1</v>
      </c>
    </row>
    <row r="32217" spans="1:8" x14ac:dyDescent="0.35">
      <c r="A32217">
        <v>148150</v>
      </c>
      <c r="B32217">
        <v>1</v>
      </c>
      <c r="C32217">
        <v>1</v>
      </c>
      <c r="D32217" t="s">
        <v>132</v>
      </c>
      <c r="E32217" s="2">
        <v>0.79178240740740746</v>
      </c>
      <c r="F32217" s="2">
        <v>0.79224537037037035</v>
      </c>
      <c r="G32217" s="2"/>
      <c r="H32217">
        <v>1</v>
      </c>
    </row>
    <row r="32218" spans="1:8" x14ac:dyDescent="0.35">
      <c r="A32218">
        <v>148150</v>
      </c>
      <c r="B32218">
        <v>1</v>
      </c>
      <c r="C32218">
        <v>1</v>
      </c>
      <c r="D32218" t="s">
        <v>31</v>
      </c>
      <c r="E32218" s="2">
        <v>0.79432870370370368</v>
      </c>
      <c r="F32218" s="2">
        <v>0.79502314814814812</v>
      </c>
      <c r="G32218" s="2"/>
      <c r="H32218">
        <v>1</v>
      </c>
    </row>
    <row r="32219" spans="1:8" x14ac:dyDescent="0.35">
      <c r="A32219">
        <v>148150</v>
      </c>
      <c r="B32219">
        <v>1</v>
      </c>
      <c r="C32219">
        <v>1</v>
      </c>
      <c r="D32219" t="s">
        <v>158</v>
      </c>
      <c r="E32219" s="2">
        <v>0.796875</v>
      </c>
      <c r="F32219" s="2">
        <v>0.79745370370370372</v>
      </c>
      <c r="G32219" s="2"/>
      <c r="H32219">
        <v>1</v>
      </c>
    </row>
    <row r="32220" spans="1:8" x14ac:dyDescent="0.35">
      <c r="A32220">
        <v>148150</v>
      </c>
      <c r="B32220">
        <v>1</v>
      </c>
      <c r="C32220">
        <v>1</v>
      </c>
      <c r="D32220" t="s">
        <v>157</v>
      </c>
      <c r="E32220" s="2">
        <v>0.79918981481481477</v>
      </c>
      <c r="F32220" s="2">
        <v>0.79965277777777777</v>
      </c>
      <c r="G32220" s="2"/>
      <c r="H32220">
        <v>1</v>
      </c>
    </row>
    <row r="32221" spans="1:8" x14ac:dyDescent="0.35">
      <c r="A32221">
        <v>148150</v>
      </c>
      <c r="B32221">
        <v>1</v>
      </c>
      <c r="C32221">
        <v>1</v>
      </c>
      <c r="D32221" t="s">
        <v>156</v>
      </c>
      <c r="E32221" s="2">
        <v>0.80185185185185182</v>
      </c>
      <c r="F32221" s="2">
        <v>0.80231481481481481</v>
      </c>
      <c r="G32221" s="2"/>
      <c r="H32221">
        <v>1</v>
      </c>
    </row>
    <row r="32222" spans="1:8" x14ac:dyDescent="0.35">
      <c r="A32222">
        <v>148150</v>
      </c>
      <c r="B32222">
        <v>1</v>
      </c>
      <c r="C32222">
        <v>1</v>
      </c>
      <c r="D32222" t="s">
        <v>16</v>
      </c>
      <c r="E32222" s="2">
        <v>0.80381944444444442</v>
      </c>
      <c r="H32222">
        <v>1</v>
      </c>
    </row>
    <row r="32223" spans="1:8" x14ac:dyDescent="0.35">
      <c r="A32223">
        <v>145048</v>
      </c>
      <c r="B32223">
        <v>0</v>
      </c>
      <c r="C32223">
        <v>1</v>
      </c>
      <c r="D32223" t="s">
        <v>45</v>
      </c>
      <c r="F32223" s="2">
        <v>0.73611111111111116</v>
      </c>
      <c r="G32223" s="2"/>
      <c r="H32223" t="s">
        <v>110</v>
      </c>
    </row>
    <row r="32224" spans="1:8" x14ac:dyDescent="0.35">
      <c r="A32224">
        <v>145048</v>
      </c>
      <c r="B32224">
        <v>0</v>
      </c>
      <c r="C32224">
        <v>1</v>
      </c>
      <c r="D32224" t="s">
        <v>21</v>
      </c>
      <c r="E32224" s="2">
        <v>0.73796296296296293</v>
      </c>
      <c r="F32224" s="2">
        <v>0.73854166666666665</v>
      </c>
      <c r="G32224" s="2"/>
      <c r="H32224" t="s">
        <v>122</v>
      </c>
    </row>
    <row r="32225" spans="1:8" x14ac:dyDescent="0.35">
      <c r="A32225">
        <v>145048</v>
      </c>
      <c r="B32225">
        <v>0</v>
      </c>
      <c r="C32225">
        <v>1</v>
      </c>
      <c r="D32225" t="s">
        <v>123</v>
      </c>
      <c r="E32225" s="2">
        <v>0.74085648148148153</v>
      </c>
      <c r="F32225" s="2">
        <v>0.74143518518518514</v>
      </c>
      <c r="G32225" s="2"/>
      <c r="H32225">
        <v>2</v>
      </c>
    </row>
    <row r="32226" spans="1:8" x14ac:dyDescent="0.35">
      <c r="A32226">
        <v>145048</v>
      </c>
      <c r="B32226">
        <v>0</v>
      </c>
      <c r="C32226">
        <v>1</v>
      </c>
      <c r="D32226" t="s">
        <v>93</v>
      </c>
      <c r="E32226" s="2">
        <v>0.7431712962962963</v>
      </c>
      <c r="F32226" s="2">
        <v>0.7436342592592593</v>
      </c>
      <c r="G32226" s="2"/>
      <c r="H32226">
        <v>2</v>
      </c>
    </row>
    <row r="32227" spans="1:8" x14ac:dyDescent="0.35">
      <c r="A32227">
        <v>145048</v>
      </c>
      <c r="B32227">
        <v>0</v>
      </c>
      <c r="C32227">
        <v>1</v>
      </c>
      <c r="D32227" t="s">
        <v>9</v>
      </c>
      <c r="E32227" s="2">
        <v>0.74479166666666663</v>
      </c>
      <c r="F32227" s="2">
        <v>0.74525462962962963</v>
      </c>
      <c r="G32227" s="2"/>
      <c r="H32227">
        <v>2</v>
      </c>
    </row>
    <row r="32228" spans="1:8" x14ac:dyDescent="0.35">
      <c r="A32228">
        <v>145048</v>
      </c>
      <c r="B32228">
        <v>0</v>
      </c>
      <c r="C32228">
        <v>1</v>
      </c>
      <c r="D32228" t="s">
        <v>144</v>
      </c>
      <c r="E32228" s="2">
        <v>0.74641203703703707</v>
      </c>
      <c r="F32228" s="2">
        <v>0.74687499999999996</v>
      </c>
      <c r="G32228" s="2"/>
      <c r="H32228">
        <v>2</v>
      </c>
    </row>
    <row r="32229" spans="1:8" x14ac:dyDescent="0.35">
      <c r="A32229">
        <v>145048</v>
      </c>
      <c r="B32229">
        <v>0</v>
      </c>
      <c r="C32229">
        <v>1</v>
      </c>
      <c r="D32229" t="s">
        <v>59</v>
      </c>
      <c r="E32229" s="2">
        <v>0.74791666666666667</v>
      </c>
      <c r="F32229" s="2">
        <v>0.74837962962962967</v>
      </c>
      <c r="G32229" s="2"/>
      <c r="H32229">
        <v>2</v>
      </c>
    </row>
    <row r="32230" spans="1:8" x14ac:dyDescent="0.35">
      <c r="A32230">
        <v>145048</v>
      </c>
      <c r="B32230">
        <v>0</v>
      </c>
      <c r="C32230">
        <v>1</v>
      </c>
      <c r="D32230" t="s">
        <v>143</v>
      </c>
      <c r="E32230" s="2">
        <v>0.749537037037037</v>
      </c>
      <c r="F32230" s="2">
        <v>0.75023148148148144</v>
      </c>
      <c r="G32230" s="2"/>
      <c r="H32230">
        <v>2</v>
      </c>
    </row>
    <row r="32231" spans="1:8" x14ac:dyDescent="0.35">
      <c r="A32231">
        <v>145048</v>
      </c>
      <c r="B32231">
        <v>0</v>
      </c>
      <c r="C32231">
        <v>1</v>
      </c>
      <c r="D32231" t="s">
        <v>142</v>
      </c>
      <c r="E32231" s="2">
        <v>0.75092592592592589</v>
      </c>
      <c r="F32231" s="2">
        <v>0.75138888888888888</v>
      </c>
      <c r="G32231" s="2"/>
      <c r="H32231">
        <v>2</v>
      </c>
    </row>
    <row r="32232" spans="1:8" x14ac:dyDescent="0.35">
      <c r="A32232">
        <v>145048</v>
      </c>
      <c r="B32232">
        <v>0</v>
      </c>
      <c r="C32232">
        <v>1</v>
      </c>
      <c r="D32232" t="s">
        <v>46</v>
      </c>
      <c r="E32232" s="2">
        <v>0.75254629629629632</v>
      </c>
      <c r="F32232" s="2">
        <v>0.75300925925925921</v>
      </c>
      <c r="G32232" s="2"/>
      <c r="H32232">
        <v>2</v>
      </c>
    </row>
    <row r="32233" spans="1:8" x14ac:dyDescent="0.35">
      <c r="A32233">
        <v>145048</v>
      </c>
      <c r="B32233">
        <v>0</v>
      </c>
      <c r="C32233">
        <v>1</v>
      </c>
      <c r="D32233" t="s">
        <v>141</v>
      </c>
      <c r="E32233" s="2">
        <v>0.75381944444444449</v>
      </c>
      <c r="F32233" s="2">
        <v>0.75428240740740737</v>
      </c>
      <c r="G32233" s="2"/>
      <c r="H32233">
        <v>2</v>
      </c>
    </row>
    <row r="32234" spans="1:8" x14ac:dyDescent="0.35">
      <c r="A32234">
        <v>145048</v>
      </c>
      <c r="B32234">
        <v>0</v>
      </c>
      <c r="C32234">
        <v>1</v>
      </c>
      <c r="D32234" t="s">
        <v>140</v>
      </c>
      <c r="E32234" s="2">
        <v>0.75578703703703709</v>
      </c>
      <c r="F32234" s="2">
        <v>0.75648148148148153</v>
      </c>
      <c r="G32234" s="2"/>
      <c r="H32234">
        <v>2</v>
      </c>
    </row>
    <row r="32235" spans="1:8" x14ac:dyDescent="0.35">
      <c r="A32235">
        <v>145048</v>
      </c>
      <c r="B32235">
        <v>0</v>
      </c>
      <c r="C32235">
        <v>1</v>
      </c>
      <c r="D32235" t="s">
        <v>95</v>
      </c>
      <c r="E32235" s="2">
        <v>0.75787037037037042</v>
      </c>
      <c r="F32235" s="2">
        <v>0.75844907407407403</v>
      </c>
      <c r="G32235" s="2"/>
      <c r="H32235">
        <v>2</v>
      </c>
    </row>
    <row r="32236" spans="1:8" x14ac:dyDescent="0.35">
      <c r="A32236">
        <v>145048</v>
      </c>
      <c r="B32236">
        <v>0</v>
      </c>
      <c r="C32236">
        <v>1</v>
      </c>
      <c r="D32236" t="s">
        <v>72</v>
      </c>
      <c r="E32236" s="2">
        <v>0.76006944444444446</v>
      </c>
      <c r="F32236" s="2">
        <v>0.76064814814814818</v>
      </c>
      <c r="G32236" s="2"/>
      <c r="H32236">
        <v>2</v>
      </c>
    </row>
    <row r="32237" spans="1:8" x14ac:dyDescent="0.35">
      <c r="A32237">
        <v>145048</v>
      </c>
      <c r="B32237">
        <v>0</v>
      </c>
      <c r="C32237">
        <v>1</v>
      </c>
      <c r="D32237" t="s">
        <v>139</v>
      </c>
      <c r="E32237" s="2">
        <v>0.76226851851851851</v>
      </c>
      <c r="F32237" s="2">
        <v>0.76296296296296295</v>
      </c>
      <c r="G32237" s="2"/>
      <c r="H32237">
        <v>2</v>
      </c>
    </row>
    <row r="32238" spans="1:8" x14ac:dyDescent="0.35">
      <c r="A32238">
        <v>145048</v>
      </c>
      <c r="B32238">
        <v>0</v>
      </c>
      <c r="C32238">
        <v>1</v>
      </c>
      <c r="D32238" t="s">
        <v>138</v>
      </c>
      <c r="E32238" s="2">
        <v>0.76493055555555556</v>
      </c>
      <c r="F32238" s="2">
        <v>0.76539351851851856</v>
      </c>
      <c r="G32238" s="2"/>
      <c r="H32238">
        <v>2</v>
      </c>
    </row>
    <row r="32239" spans="1:8" x14ac:dyDescent="0.35">
      <c r="A32239">
        <v>145048</v>
      </c>
      <c r="B32239">
        <v>0</v>
      </c>
      <c r="C32239">
        <v>1</v>
      </c>
      <c r="D32239" t="s">
        <v>137</v>
      </c>
      <c r="E32239" s="2">
        <v>0.76666666666666672</v>
      </c>
      <c r="F32239" s="2">
        <v>0.76712962962962961</v>
      </c>
      <c r="G32239" s="2"/>
      <c r="H32239">
        <v>2</v>
      </c>
    </row>
    <row r="32240" spans="1:8" x14ac:dyDescent="0.35">
      <c r="A32240">
        <v>145048</v>
      </c>
      <c r="B32240">
        <v>0</v>
      </c>
      <c r="C32240">
        <v>1</v>
      </c>
      <c r="D32240" t="s">
        <v>136</v>
      </c>
      <c r="E32240" s="2">
        <v>0.76875000000000004</v>
      </c>
      <c r="F32240" s="2">
        <v>0.76921296296296293</v>
      </c>
      <c r="G32240" s="2"/>
      <c r="H32240">
        <v>2</v>
      </c>
    </row>
    <row r="32241" spans="1:8" x14ac:dyDescent="0.35">
      <c r="A32241">
        <v>145048</v>
      </c>
      <c r="B32241">
        <v>0</v>
      </c>
      <c r="C32241">
        <v>1</v>
      </c>
      <c r="D32241" t="s">
        <v>135</v>
      </c>
      <c r="E32241" s="2">
        <v>0.77060185185185182</v>
      </c>
      <c r="F32241" s="2">
        <v>0.77106481481481481</v>
      </c>
      <c r="G32241" s="2"/>
      <c r="H32241">
        <v>2</v>
      </c>
    </row>
    <row r="32242" spans="1:8" x14ac:dyDescent="0.35">
      <c r="A32242">
        <v>145048</v>
      </c>
      <c r="B32242">
        <v>1</v>
      </c>
      <c r="C32242">
        <v>1</v>
      </c>
      <c r="D32242" t="s">
        <v>38</v>
      </c>
      <c r="E32242" s="2">
        <v>0.77314814814814814</v>
      </c>
      <c r="F32242" s="2">
        <v>0.77384259259259258</v>
      </c>
      <c r="G32242" s="2"/>
      <c r="H32242" t="s">
        <v>172</v>
      </c>
    </row>
    <row r="32243" spans="1:8" x14ac:dyDescent="0.35">
      <c r="A32243">
        <v>145048</v>
      </c>
      <c r="B32243">
        <v>1</v>
      </c>
      <c r="C32243">
        <v>1</v>
      </c>
      <c r="D32243" t="s">
        <v>133</v>
      </c>
      <c r="E32243" s="2">
        <v>0.77534722222222219</v>
      </c>
      <c r="F32243" s="2">
        <v>0.77581018518518519</v>
      </c>
      <c r="G32243" s="2"/>
      <c r="H32243">
        <v>1</v>
      </c>
    </row>
    <row r="32244" spans="1:8" x14ac:dyDescent="0.35">
      <c r="A32244">
        <v>145048</v>
      </c>
      <c r="B32244">
        <v>1</v>
      </c>
      <c r="C32244">
        <v>1</v>
      </c>
      <c r="D32244" t="s">
        <v>132</v>
      </c>
      <c r="E32244" s="2">
        <v>0.77754629629629635</v>
      </c>
      <c r="F32244" s="2">
        <v>0.77800925925925923</v>
      </c>
      <c r="G32244" s="2"/>
      <c r="H32244">
        <v>1</v>
      </c>
    </row>
    <row r="32245" spans="1:8" x14ac:dyDescent="0.35">
      <c r="A32245">
        <v>145048</v>
      </c>
      <c r="B32245">
        <v>1</v>
      </c>
      <c r="C32245">
        <v>1</v>
      </c>
      <c r="D32245" t="s">
        <v>31</v>
      </c>
      <c r="E32245" s="2">
        <v>0.78055555555555556</v>
      </c>
      <c r="H32245" t="s">
        <v>131</v>
      </c>
    </row>
    <row r="32246" spans="1:8" x14ac:dyDescent="0.35">
      <c r="A32246">
        <v>147249</v>
      </c>
      <c r="B32246">
        <v>0</v>
      </c>
      <c r="C32246">
        <v>1</v>
      </c>
      <c r="D32246" t="s">
        <v>23</v>
      </c>
      <c r="F32246" s="2">
        <v>0.73611111111111116</v>
      </c>
      <c r="G32246" s="2"/>
      <c r="H32246">
        <v>1</v>
      </c>
    </row>
    <row r="32247" spans="1:8" x14ac:dyDescent="0.35">
      <c r="A32247">
        <v>147249</v>
      </c>
      <c r="B32247">
        <v>0</v>
      </c>
      <c r="C32247">
        <v>1</v>
      </c>
      <c r="D32247" t="s">
        <v>145</v>
      </c>
      <c r="E32247" s="2">
        <v>0.73819444444444449</v>
      </c>
      <c r="F32247" s="2">
        <v>0.73865740740740737</v>
      </c>
      <c r="G32247" s="2"/>
      <c r="H32247">
        <v>1</v>
      </c>
    </row>
    <row r="32248" spans="1:8" x14ac:dyDescent="0.35">
      <c r="A32248">
        <v>147249</v>
      </c>
      <c r="B32248">
        <v>0</v>
      </c>
      <c r="C32248">
        <v>1</v>
      </c>
      <c r="D32248" t="s">
        <v>146</v>
      </c>
      <c r="E32248" s="2">
        <v>0.74062499999999998</v>
      </c>
      <c r="F32248" s="2">
        <v>0.74108796296296298</v>
      </c>
      <c r="G32248" s="2"/>
      <c r="H32248" t="s">
        <v>147</v>
      </c>
    </row>
    <row r="32249" spans="1:8" x14ac:dyDescent="0.35">
      <c r="A32249">
        <v>147249</v>
      </c>
      <c r="B32249">
        <v>0</v>
      </c>
      <c r="C32249">
        <v>1</v>
      </c>
      <c r="D32249" t="s">
        <v>19</v>
      </c>
      <c r="E32249" s="2">
        <v>0.7427083333333333</v>
      </c>
      <c r="F32249" s="2">
        <v>0.7431712962962963</v>
      </c>
      <c r="G32249" s="2"/>
      <c r="H32249">
        <v>1</v>
      </c>
    </row>
    <row r="32250" spans="1:8" x14ac:dyDescent="0.35">
      <c r="A32250">
        <v>147249</v>
      </c>
      <c r="B32250">
        <v>0</v>
      </c>
      <c r="C32250">
        <v>1</v>
      </c>
      <c r="D32250" t="s">
        <v>148</v>
      </c>
      <c r="E32250" s="2">
        <v>0.74629629629629635</v>
      </c>
      <c r="F32250" s="2">
        <v>0.74675925925925923</v>
      </c>
      <c r="G32250" s="2"/>
      <c r="H32250">
        <v>1</v>
      </c>
    </row>
    <row r="32251" spans="1:8" x14ac:dyDescent="0.35">
      <c r="A32251">
        <v>147249</v>
      </c>
      <c r="B32251">
        <v>0</v>
      </c>
      <c r="C32251">
        <v>1</v>
      </c>
      <c r="D32251" t="s">
        <v>149</v>
      </c>
      <c r="E32251" s="2">
        <v>0.74837962962962967</v>
      </c>
      <c r="F32251" s="2">
        <v>0.74895833333333328</v>
      </c>
      <c r="G32251" s="2"/>
      <c r="H32251">
        <v>1</v>
      </c>
    </row>
    <row r="32252" spans="1:8" x14ac:dyDescent="0.35">
      <c r="A32252">
        <v>147249</v>
      </c>
      <c r="B32252">
        <v>0</v>
      </c>
      <c r="C32252">
        <v>1</v>
      </c>
      <c r="D32252" t="s">
        <v>150</v>
      </c>
      <c r="E32252" s="2">
        <v>0.750462962962963</v>
      </c>
      <c r="F32252" s="2">
        <v>0.75115740740740744</v>
      </c>
      <c r="G32252" s="2"/>
      <c r="H32252">
        <v>1</v>
      </c>
    </row>
    <row r="32253" spans="1:8" x14ac:dyDescent="0.35">
      <c r="A32253">
        <v>147249</v>
      </c>
      <c r="B32253">
        <v>0</v>
      </c>
      <c r="C32253">
        <v>1</v>
      </c>
      <c r="D32253" t="s">
        <v>151</v>
      </c>
      <c r="E32253" s="2">
        <v>0.75219907407407405</v>
      </c>
      <c r="F32253" s="2">
        <v>0.75300925925925921</v>
      </c>
      <c r="G32253" s="2"/>
      <c r="H32253">
        <v>1</v>
      </c>
    </row>
    <row r="32254" spans="1:8" x14ac:dyDescent="0.35">
      <c r="A32254">
        <v>147249</v>
      </c>
      <c r="B32254">
        <v>0</v>
      </c>
      <c r="C32254">
        <v>1</v>
      </c>
      <c r="D32254" t="s">
        <v>90</v>
      </c>
      <c r="E32254" s="2">
        <v>0.75416666666666665</v>
      </c>
      <c r="F32254" s="2">
        <v>0.75486111111111109</v>
      </c>
      <c r="G32254" s="2"/>
      <c r="H32254">
        <v>1</v>
      </c>
    </row>
    <row r="32255" spans="1:8" x14ac:dyDescent="0.35">
      <c r="A32255">
        <v>147249</v>
      </c>
      <c r="B32255">
        <v>0</v>
      </c>
      <c r="C32255">
        <v>1</v>
      </c>
      <c r="D32255" t="s">
        <v>59</v>
      </c>
      <c r="E32255" s="2">
        <v>0.75648148148148153</v>
      </c>
      <c r="F32255" s="2">
        <v>0.75694444444444442</v>
      </c>
      <c r="G32255" s="2"/>
      <c r="H32255">
        <v>1</v>
      </c>
    </row>
    <row r="32256" spans="1:8" x14ac:dyDescent="0.35">
      <c r="A32256">
        <v>147249</v>
      </c>
      <c r="B32256">
        <v>0</v>
      </c>
      <c r="C32256">
        <v>1</v>
      </c>
      <c r="D32256" t="s">
        <v>144</v>
      </c>
      <c r="E32256" s="2">
        <v>0.75810185185185186</v>
      </c>
      <c r="F32256" s="2">
        <v>0.75856481481481486</v>
      </c>
      <c r="G32256" s="2"/>
      <c r="H32256">
        <v>1</v>
      </c>
    </row>
    <row r="32257" spans="1:8" x14ac:dyDescent="0.35">
      <c r="A32257">
        <v>147249</v>
      </c>
      <c r="B32257">
        <v>0</v>
      </c>
      <c r="C32257">
        <v>1</v>
      </c>
      <c r="D32257" t="s">
        <v>9</v>
      </c>
      <c r="E32257" s="2">
        <v>0.75972222222222219</v>
      </c>
      <c r="F32257" s="2">
        <v>0.76018518518518519</v>
      </c>
      <c r="G32257" s="2"/>
      <c r="H32257">
        <v>1</v>
      </c>
    </row>
    <row r="32258" spans="1:8" x14ac:dyDescent="0.35">
      <c r="A32258">
        <v>147249</v>
      </c>
      <c r="B32258">
        <v>0</v>
      </c>
      <c r="C32258">
        <v>1</v>
      </c>
      <c r="D32258" t="s">
        <v>93</v>
      </c>
      <c r="E32258" s="2">
        <v>0.76134259259259263</v>
      </c>
      <c r="F32258" s="2">
        <v>0.76180555555555551</v>
      </c>
      <c r="G32258" s="2"/>
      <c r="H32258">
        <v>1</v>
      </c>
    </row>
    <row r="32259" spans="1:8" x14ac:dyDescent="0.35">
      <c r="A32259">
        <v>147249</v>
      </c>
      <c r="B32259">
        <v>0</v>
      </c>
      <c r="C32259">
        <v>1</v>
      </c>
      <c r="D32259" t="s">
        <v>123</v>
      </c>
      <c r="E32259" s="2">
        <v>0.76354166666666667</v>
      </c>
      <c r="F32259" s="2">
        <v>0.76412037037037039</v>
      </c>
      <c r="G32259" s="2"/>
      <c r="H32259">
        <v>1</v>
      </c>
    </row>
    <row r="32260" spans="1:8" x14ac:dyDescent="0.35">
      <c r="A32260">
        <v>147249</v>
      </c>
      <c r="B32260">
        <v>0</v>
      </c>
      <c r="C32260">
        <v>1</v>
      </c>
      <c r="D32260" t="s">
        <v>21</v>
      </c>
      <c r="E32260" s="2">
        <v>0.76666666666666672</v>
      </c>
      <c r="F32260" s="2">
        <v>0.76724537037037033</v>
      </c>
      <c r="G32260" s="2"/>
      <c r="H32260" t="s">
        <v>114</v>
      </c>
    </row>
    <row r="32261" spans="1:8" x14ac:dyDescent="0.35">
      <c r="A32261">
        <v>147249</v>
      </c>
      <c r="B32261">
        <v>0</v>
      </c>
      <c r="C32261">
        <v>1</v>
      </c>
      <c r="D32261" t="s">
        <v>45</v>
      </c>
      <c r="E32261" s="2">
        <v>0.76921296296296293</v>
      </c>
      <c r="F32261" s="2">
        <v>0.77013888888888893</v>
      </c>
      <c r="G32261" s="2"/>
      <c r="H32261" t="s">
        <v>152</v>
      </c>
    </row>
    <row r="32262" spans="1:8" x14ac:dyDescent="0.35">
      <c r="A32262">
        <v>147249</v>
      </c>
      <c r="B32262">
        <v>0</v>
      </c>
      <c r="C32262">
        <v>1</v>
      </c>
      <c r="D32262" t="s">
        <v>126</v>
      </c>
      <c r="E32262" s="2">
        <v>0.77476851851851847</v>
      </c>
      <c r="F32262" s="2">
        <v>0.77581018518518519</v>
      </c>
      <c r="G32262" s="2"/>
      <c r="H32262" t="s">
        <v>152</v>
      </c>
    </row>
    <row r="32263" spans="1:8" x14ac:dyDescent="0.35">
      <c r="A32263">
        <v>147249</v>
      </c>
      <c r="B32263">
        <v>0</v>
      </c>
      <c r="C32263">
        <v>1</v>
      </c>
      <c r="D32263" t="s">
        <v>153</v>
      </c>
      <c r="E32263" s="2">
        <v>0.7788194444444444</v>
      </c>
      <c r="F32263" s="2">
        <v>0.7792824074074074</v>
      </c>
      <c r="G32263" s="2"/>
      <c r="H32263" t="s">
        <v>152</v>
      </c>
    </row>
    <row r="32264" spans="1:8" x14ac:dyDescent="0.35">
      <c r="A32264">
        <v>147249</v>
      </c>
      <c r="B32264">
        <v>0</v>
      </c>
      <c r="C32264">
        <v>1</v>
      </c>
      <c r="D32264" t="s">
        <v>154</v>
      </c>
      <c r="E32264" s="2">
        <v>0.78113425925925928</v>
      </c>
      <c r="F32264" s="2">
        <v>0.78159722222222228</v>
      </c>
      <c r="G32264" s="2"/>
      <c r="H32264" t="s">
        <v>152</v>
      </c>
    </row>
    <row r="32265" spans="1:8" x14ac:dyDescent="0.35">
      <c r="A32265">
        <v>147249</v>
      </c>
      <c r="B32265">
        <v>0</v>
      </c>
      <c r="C32265">
        <v>1</v>
      </c>
      <c r="D32265" t="s">
        <v>155</v>
      </c>
      <c r="E32265" s="2">
        <v>0.78298611111111116</v>
      </c>
      <c r="F32265" s="2">
        <v>0.78344907407407405</v>
      </c>
      <c r="G32265" s="2"/>
      <c r="H32265" t="s">
        <v>152</v>
      </c>
    </row>
    <row r="32266" spans="1:8" x14ac:dyDescent="0.35">
      <c r="A32266">
        <v>147249</v>
      </c>
      <c r="B32266">
        <v>0</v>
      </c>
      <c r="C32266">
        <v>1</v>
      </c>
      <c r="D32266" t="s">
        <v>24</v>
      </c>
      <c r="E32266" s="2">
        <v>0.78622685185185182</v>
      </c>
      <c r="H32266">
        <v>7</v>
      </c>
    </row>
    <row r="32267" spans="1:8" x14ac:dyDescent="0.35">
      <c r="A32267">
        <v>148552</v>
      </c>
      <c r="B32267">
        <v>0</v>
      </c>
      <c r="C32267">
        <v>1</v>
      </c>
      <c r="D32267" t="s">
        <v>26</v>
      </c>
      <c r="F32267" s="2">
        <v>0.73611111111111116</v>
      </c>
      <c r="G32267" s="2"/>
      <c r="H32267">
        <v>2</v>
      </c>
    </row>
    <row r="32268" spans="1:8" x14ac:dyDescent="0.35">
      <c r="A32268">
        <v>148552</v>
      </c>
      <c r="B32268">
        <v>0</v>
      </c>
      <c r="C32268">
        <v>1</v>
      </c>
      <c r="D32268" t="s">
        <v>165</v>
      </c>
      <c r="E32268" s="2">
        <v>0.73784722222222221</v>
      </c>
      <c r="F32268" s="2">
        <v>0.73831018518518521</v>
      </c>
      <c r="G32268" s="2"/>
      <c r="H32268">
        <v>2</v>
      </c>
    </row>
    <row r="32269" spans="1:8" x14ac:dyDescent="0.35">
      <c r="A32269">
        <v>148552</v>
      </c>
      <c r="B32269">
        <v>0</v>
      </c>
      <c r="C32269">
        <v>1</v>
      </c>
      <c r="D32269" t="s">
        <v>164</v>
      </c>
      <c r="E32269" s="2">
        <v>0.74050925925925926</v>
      </c>
      <c r="F32269" s="2">
        <v>0.74097222222222225</v>
      </c>
      <c r="G32269" s="2"/>
      <c r="H32269">
        <v>2</v>
      </c>
    </row>
    <row r="32270" spans="1:8" x14ac:dyDescent="0.35">
      <c r="A32270">
        <v>148552</v>
      </c>
      <c r="B32270">
        <v>0</v>
      </c>
      <c r="C32270">
        <v>1</v>
      </c>
      <c r="D32270" t="s">
        <v>163</v>
      </c>
      <c r="E32270" s="2">
        <v>0.7431712962962963</v>
      </c>
      <c r="F32270" s="2">
        <v>0.7436342592592593</v>
      </c>
      <c r="G32270" s="2"/>
      <c r="H32270">
        <v>2</v>
      </c>
    </row>
    <row r="32271" spans="1:8" x14ac:dyDescent="0.35">
      <c r="A32271">
        <v>148552</v>
      </c>
      <c r="B32271">
        <v>0</v>
      </c>
      <c r="C32271">
        <v>1</v>
      </c>
      <c r="D32271" t="s">
        <v>18</v>
      </c>
      <c r="E32271" s="2">
        <v>0.74513888888888891</v>
      </c>
      <c r="F32271" s="2">
        <v>0.7456018518518519</v>
      </c>
      <c r="G32271" s="2"/>
      <c r="H32271">
        <v>2</v>
      </c>
    </row>
    <row r="32272" spans="1:8" x14ac:dyDescent="0.35">
      <c r="A32272">
        <v>148552</v>
      </c>
      <c r="B32272">
        <v>0</v>
      </c>
      <c r="C32272">
        <v>1</v>
      </c>
      <c r="D32272" t="s">
        <v>17</v>
      </c>
      <c r="E32272" s="2">
        <v>0.74791666666666667</v>
      </c>
      <c r="F32272" s="2">
        <v>0.74837962962962967</v>
      </c>
      <c r="G32272" s="2"/>
      <c r="H32272">
        <v>2</v>
      </c>
    </row>
    <row r="32273" spans="1:8" x14ac:dyDescent="0.35">
      <c r="A32273">
        <v>148552</v>
      </c>
      <c r="B32273">
        <v>0</v>
      </c>
      <c r="C32273">
        <v>1</v>
      </c>
      <c r="D32273" t="s">
        <v>125</v>
      </c>
      <c r="E32273" s="2">
        <v>0.74988425925925928</v>
      </c>
      <c r="F32273" s="2">
        <v>0.75034722222222228</v>
      </c>
      <c r="G32273" s="2"/>
      <c r="H32273">
        <v>2</v>
      </c>
    </row>
    <row r="32274" spans="1:8" x14ac:dyDescent="0.35">
      <c r="A32274">
        <v>148552</v>
      </c>
      <c r="B32274">
        <v>0</v>
      </c>
      <c r="C32274">
        <v>1</v>
      </c>
      <c r="D32274" t="s">
        <v>126</v>
      </c>
      <c r="E32274" s="2">
        <v>0.75254629629629632</v>
      </c>
      <c r="F32274" s="2">
        <v>0.75324074074074077</v>
      </c>
      <c r="G32274" s="2"/>
      <c r="H32274" t="s">
        <v>127</v>
      </c>
    </row>
    <row r="32275" spans="1:8" x14ac:dyDescent="0.35">
      <c r="A32275">
        <v>148552</v>
      </c>
      <c r="B32275">
        <v>0</v>
      </c>
      <c r="C32275">
        <v>1</v>
      </c>
      <c r="D32275" t="s">
        <v>128</v>
      </c>
      <c r="E32275" s="2">
        <v>0.75474537037037037</v>
      </c>
      <c r="F32275" s="2">
        <v>0.75520833333333337</v>
      </c>
      <c r="G32275" s="2"/>
      <c r="H32275" t="s">
        <v>110</v>
      </c>
    </row>
    <row r="32276" spans="1:8" x14ac:dyDescent="0.35">
      <c r="A32276">
        <v>148552</v>
      </c>
      <c r="B32276">
        <v>0</v>
      </c>
      <c r="C32276">
        <v>1</v>
      </c>
      <c r="D32276" t="s">
        <v>129</v>
      </c>
      <c r="E32276" s="2">
        <v>0.75659722222222225</v>
      </c>
      <c r="F32276" s="2">
        <v>0.75706018518518514</v>
      </c>
      <c r="G32276" s="2"/>
      <c r="H32276" t="s">
        <v>110</v>
      </c>
    </row>
    <row r="32277" spans="1:8" x14ac:dyDescent="0.35">
      <c r="A32277">
        <v>148552</v>
      </c>
      <c r="B32277">
        <v>0</v>
      </c>
      <c r="C32277">
        <v>1</v>
      </c>
      <c r="D32277" t="s">
        <v>130</v>
      </c>
      <c r="E32277" s="2">
        <v>0.75844907407407403</v>
      </c>
      <c r="F32277" s="2">
        <v>0.75902777777777775</v>
      </c>
      <c r="G32277" s="2"/>
      <c r="H32277" t="s">
        <v>110</v>
      </c>
    </row>
    <row r="32278" spans="1:8" x14ac:dyDescent="0.35">
      <c r="A32278">
        <v>148552</v>
      </c>
      <c r="B32278">
        <v>0</v>
      </c>
      <c r="C32278">
        <v>1</v>
      </c>
      <c r="D32278" t="s">
        <v>45</v>
      </c>
      <c r="E32278" s="2">
        <v>0.76099537037037035</v>
      </c>
      <c r="F32278" s="2">
        <v>0.76168981481481479</v>
      </c>
      <c r="G32278" s="2"/>
      <c r="H32278" t="s">
        <v>110</v>
      </c>
    </row>
    <row r="32279" spans="1:8" x14ac:dyDescent="0.35">
      <c r="A32279">
        <v>148552</v>
      </c>
      <c r="B32279">
        <v>0</v>
      </c>
      <c r="C32279">
        <v>1</v>
      </c>
      <c r="D32279" t="s">
        <v>21</v>
      </c>
      <c r="E32279" s="2">
        <v>0.76354166666666667</v>
      </c>
      <c r="F32279" s="2">
        <v>0.76412037037037039</v>
      </c>
      <c r="G32279" s="2"/>
      <c r="H32279" t="s">
        <v>122</v>
      </c>
    </row>
    <row r="32280" spans="1:8" x14ac:dyDescent="0.35">
      <c r="A32280">
        <v>148552</v>
      </c>
      <c r="B32280">
        <v>0</v>
      </c>
      <c r="C32280">
        <v>1</v>
      </c>
      <c r="D32280" t="s">
        <v>123</v>
      </c>
      <c r="E32280" s="2">
        <v>0.76643518518518516</v>
      </c>
      <c r="F32280" s="2">
        <v>0.76701388888888888</v>
      </c>
      <c r="G32280" s="2"/>
      <c r="H32280">
        <v>2</v>
      </c>
    </row>
    <row r="32281" spans="1:8" x14ac:dyDescent="0.35">
      <c r="A32281">
        <v>148552</v>
      </c>
      <c r="B32281">
        <v>0</v>
      </c>
      <c r="C32281">
        <v>1</v>
      </c>
      <c r="D32281" t="s">
        <v>93</v>
      </c>
      <c r="E32281" s="2">
        <v>0.76886574074074077</v>
      </c>
      <c r="F32281" s="2">
        <v>0.76932870370370365</v>
      </c>
      <c r="G32281" s="2"/>
      <c r="H32281">
        <v>2</v>
      </c>
    </row>
    <row r="32282" spans="1:8" x14ac:dyDescent="0.35">
      <c r="A32282">
        <v>148552</v>
      </c>
      <c r="B32282">
        <v>0</v>
      </c>
      <c r="C32282">
        <v>1</v>
      </c>
      <c r="D32282" t="s">
        <v>9</v>
      </c>
      <c r="E32282" s="2">
        <v>0.77048611111111109</v>
      </c>
      <c r="F32282" s="2">
        <v>0.77094907407407409</v>
      </c>
      <c r="G32282" s="2"/>
      <c r="H32282">
        <v>2</v>
      </c>
    </row>
    <row r="32283" spans="1:8" x14ac:dyDescent="0.35">
      <c r="A32283">
        <v>148552</v>
      </c>
      <c r="B32283">
        <v>0</v>
      </c>
      <c r="C32283">
        <v>1</v>
      </c>
      <c r="D32283" t="s">
        <v>144</v>
      </c>
      <c r="E32283" s="2">
        <v>0.77210648148148153</v>
      </c>
      <c r="F32283" s="2">
        <v>0.77256944444444442</v>
      </c>
      <c r="G32283" s="2"/>
      <c r="H32283">
        <v>2</v>
      </c>
    </row>
    <row r="32284" spans="1:8" x14ac:dyDescent="0.35">
      <c r="A32284">
        <v>148552</v>
      </c>
      <c r="B32284">
        <v>0</v>
      </c>
      <c r="C32284">
        <v>1</v>
      </c>
      <c r="D32284" t="s">
        <v>59</v>
      </c>
      <c r="E32284" s="2">
        <v>0.77361111111111114</v>
      </c>
      <c r="F32284" s="2">
        <v>0.77407407407407403</v>
      </c>
      <c r="G32284" s="2"/>
      <c r="H32284">
        <v>2</v>
      </c>
    </row>
    <row r="32285" spans="1:8" x14ac:dyDescent="0.35">
      <c r="A32285">
        <v>148552</v>
      </c>
      <c r="B32285">
        <v>0</v>
      </c>
      <c r="C32285">
        <v>1</v>
      </c>
      <c r="D32285" t="s">
        <v>143</v>
      </c>
      <c r="E32285" s="2">
        <v>0.77523148148148147</v>
      </c>
      <c r="F32285" s="2">
        <v>0.77592592592592591</v>
      </c>
      <c r="G32285" s="2"/>
      <c r="H32285">
        <v>2</v>
      </c>
    </row>
    <row r="32286" spans="1:8" x14ac:dyDescent="0.35">
      <c r="A32286">
        <v>148552</v>
      </c>
      <c r="B32286">
        <v>0</v>
      </c>
      <c r="C32286">
        <v>1</v>
      </c>
      <c r="D32286" t="s">
        <v>142</v>
      </c>
      <c r="E32286" s="2">
        <v>0.77673611111111107</v>
      </c>
      <c r="F32286" s="2">
        <v>0.77719907407407407</v>
      </c>
      <c r="G32286" s="2"/>
      <c r="H32286">
        <v>2</v>
      </c>
    </row>
    <row r="32287" spans="1:8" x14ac:dyDescent="0.35">
      <c r="A32287">
        <v>148552</v>
      </c>
      <c r="B32287">
        <v>0</v>
      </c>
      <c r="C32287">
        <v>1</v>
      </c>
      <c r="D32287" t="s">
        <v>46</v>
      </c>
      <c r="E32287" s="2">
        <v>0.77824074074074079</v>
      </c>
      <c r="F32287" s="2">
        <v>0.77870370370370368</v>
      </c>
      <c r="G32287" s="2"/>
      <c r="H32287">
        <v>2</v>
      </c>
    </row>
    <row r="32288" spans="1:8" x14ac:dyDescent="0.35">
      <c r="A32288">
        <v>148552</v>
      </c>
      <c r="B32288">
        <v>0</v>
      </c>
      <c r="C32288">
        <v>1</v>
      </c>
      <c r="D32288" t="s">
        <v>141</v>
      </c>
      <c r="E32288" s="2">
        <v>0.77939814814814812</v>
      </c>
      <c r="F32288" s="2">
        <v>0.77986111111111112</v>
      </c>
      <c r="G32288" s="2"/>
      <c r="H32288">
        <v>2</v>
      </c>
    </row>
    <row r="32289" spans="1:8" x14ac:dyDescent="0.35">
      <c r="A32289">
        <v>148552</v>
      </c>
      <c r="B32289">
        <v>0</v>
      </c>
      <c r="C32289">
        <v>1</v>
      </c>
      <c r="D32289" t="s">
        <v>140</v>
      </c>
      <c r="E32289" s="2">
        <v>0.78148148148148144</v>
      </c>
      <c r="F32289" s="2">
        <v>0.78217592592592589</v>
      </c>
      <c r="G32289" s="2"/>
      <c r="H32289">
        <v>2</v>
      </c>
    </row>
    <row r="32290" spans="1:8" x14ac:dyDescent="0.35">
      <c r="A32290">
        <v>148552</v>
      </c>
      <c r="B32290">
        <v>0</v>
      </c>
      <c r="C32290">
        <v>1</v>
      </c>
      <c r="D32290" t="s">
        <v>95</v>
      </c>
      <c r="E32290" s="2">
        <v>0.78344907407407405</v>
      </c>
      <c r="F32290" s="2">
        <v>0.78402777777777777</v>
      </c>
      <c r="G32290" s="2"/>
      <c r="H32290">
        <v>2</v>
      </c>
    </row>
    <row r="32291" spans="1:8" x14ac:dyDescent="0.35">
      <c r="A32291">
        <v>148552</v>
      </c>
      <c r="B32291">
        <v>0</v>
      </c>
      <c r="C32291">
        <v>1</v>
      </c>
      <c r="D32291" t="s">
        <v>72</v>
      </c>
      <c r="E32291" s="2">
        <v>0.7856481481481481</v>
      </c>
      <c r="F32291" s="2">
        <v>0.78622685185185182</v>
      </c>
      <c r="G32291" s="2"/>
      <c r="H32291">
        <v>2</v>
      </c>
    </row>
    <row r="32292" spans="1:8" x14ac:dyDescent="0.35">
      <c r="A32292">
        <v>148552</v>
      </c>
      <c r="B32292">
        <v>0</v>
      </c>
      <c r="C32292">
        <v>1</v>
      </c>
      <c r="D32292" t="s">
        <v>139</v>
      </c>
      <c r="E32292" s="2">
        <v>0.78773148148148153</v>
      </c>
      <c r="F32292" s="2">
        <v>0.78842592592592597</v>
      </c>
      <c r="G32292" s="2"/>
      <c r="H32292">
        <v>2</v>
      </c>
    </row>
    <row r="32293" spans="1:8" x14ac:dyDescent="0.35">
      <c r="A32293">
        <v>148552</v>
      </c>
      <c r="B32293">
        <v>0</v>
      </c>
      <c r="C32293">
        <v>1</v>
      </c>
      <c r="D32293" t="s">
        <v>138</v>
      </c>
      <c r="E32293" s="2">
        <v>0.79039351851851847</v>
      </c>
      <c r="F32293" s="2">
        <v>0.79085648148148147</v>
      </c>
      <c r="G32293" s="2"/>
      <c r="H32293">
        <v>2</v>
      </c>
    </row>
    <row r="32294" spans="1:8" x14ac:dyDescent="0.35">
      <c r="A32294">
        <v>148552</v>
      </c>
      <c r="B32294">
        <v>0</v>
      </c>
      <c r="C32294">
        <v>1</v>
      </c>
      <c r="D32294" t="s">
        <v>137</v>
      </c>
      <c r="E32294" s="2">
        <v>0.79201388888888891</v>
      </c>
      <c r="F32294" s="2">
        <v>0.7924768518518519</v>
      </c>
      <c r="G32294" s="2"/>
      <c r="H32294">
        <v>2</v>
      </c>
    </row>
    <row r="32295" spans="1:8" x14ac:dyDescent="0.35">
      <c r="A32295">
        <v>148552</v>
      </c>
      <c r="B32295">
        <v>0</v>
      </c>
      <c r="C32295">
        <v>1</v>
      </c>
      <c r="D32295" t="s">
        <v>136</v>
      </c>
      <c r="E32295" s="2">
        <v>0.79398148148148151</v>
      </c>
      <c r="F32295" s="2">
        <v>0.7944444444444444</v>
      </c>
      <c r="G32295" s="2"/>
      <c r="H32295">
        <v>2</v>
      </c>
    </row>
    <row r="32296" spans="1:8" x14ac:dyDescent="0.35">
      <c r="A32296">
        <v>148552</v>
      </c>
      <c r="B32296">
        <v>0</v>
      </c>
      <c r="C32296">
        <v>1</v>
      </c>
      <c r="D32296" t="s">
        <v>135</v>
      </c>
      <c r="E32296" s="2">
        <v>0.79583333333333328</v>
      </c>
      <c r="F32296" s="2">
        <v>0.79629629629629628</v>
      </c>
      <c r="G32296" s="2"/>
      <c r="H32296">
        <v>2</v>
      </c>
    </row>
    <row r="32297" spans="1:8" x14ac:dyDescent="0.35">
      <c r="A32297">
        <v>148552</v>
      </c>
      <c r="B32297">
        <v>1</v>
      </c>
      <c r="C32297">
        <v>1</v>
      </c>
      <c r="D32297" t="s">
        <v>38</v>
      </c>
      <c r="E32297" s="2">
        <v>0.79837962962962961</v>
      </c>
      <c r="F32297" s="2">
        <v>0.79907407407407405</v>
      </c>
      <c r="G32297" s="2"/>
      <c r="H32297" t="s">
        <v>172</v>
      </c>
    </row>
    <row r="32298" spans="1:8" x14ac:dyDescent="0.35">
      <c r="A32298">
        <v>148552</v>
      </c>
      <c r="B32298">
        <v>1</v>
      </c>
      <c r="C32298">
        <v>1</v>
      </c>
      <c r="D32298" t="s">
        <v>133</v>
      </c>
      <c r="E32298" s="2">
        <v>0.80034722222222221</v>
      </c>
      <c r="F32298" s="2">
        <v>0.80081018518518521</v>
      </c>
      <c r="G32298" s="2"/>
      <c r="H32298">
        <v>1</v>
      </c>
    </row>
    <row r="32299" spans="1:8" x14ac:dyDescent="0.35">
      <c r="A32299">
        <v>148552</v>
      </c>
      <c r="B32299">
        <v>1</v>
      </c>
      <c r="C32299">
        <v>1</v>
      </c>
      <c r="D32299" t="s">
        <v>132</v>
      </c>
      <c r="E32299" s="2">
        <v>0.80219907407407409</v>
      </c>
      <c r="F32299" s="2">
        <v>0.80266203703703709</v>
      </c>
      <c r="G32299" s="2"/>
      <c r="H32299">
        <v>1</v>
      </c>
    </row>
    <row r="32300" spans="1:8" x14ac:dyDescent="0.35">
      <c r="A32300">
        <v>148552</v>
      </c>
      <c r="B32300">
        <v>1</v>
      </c>
      <c r="C32300">
        <v>1</v>
      </c>
      <c r="D32300" t="s">
        <v>31</v>
      </c>
      <c r="E32300" s="2">
        <v>0.80474537037037042</v>
      </c>
      <c r="F32300" s="2">
        <v>0.80543981481481486</v>
      </c>
      <c r="G32300" s="2"/>
      <c r="H32300">
        <v>1</v>
      </c>
    </row>
    <row r="32301" spans="1:8" x14ac:dyDescent="0.35">
      <c r="A32301">
        <v>148552</v>
      </c>
      <c r="B32301">
        <v>1</v>
      </c>
      <c r="C32301">
        <v>1</v>
      </c>
      <c r="D32301" t="s">
        <v>158</v>
      </c>
      <c r="E32301" s="2">
        <v>0.80729166666666663</v>
      </c>
      <c r="F32301" s="2">
        <v>0.80787037037037035</v>
      </c>
      <c r="G32301" s="2"/>
      <c r="H32301">
        <v>1</v>
      </c>
    </row>
    <row r="32302" spans="1:8" x14ac:dyDescent="0.35">
      <c r="A32302">
        <v>148552</v>
      </c>
      <c r="B32302">
        <v>1</v>
      </c>
      <c r="C32302">
        <v>1</v>
      </c>
      <c r="D32302" t="s">
        <v>157</v>
      </c>
      <c r="E32302" s="2">
        <v>0.80960648148148151</v>
      </c>
      <c r="F32302" s="2">
        <v>0.8100694444444444</v>
      </c>
      <c r="G32302" s="2"/>
      <c r="H32302">
        <v>1</v>
      </c>
    </row>
    <row r="32303" spans="1:8" x14ac:dyDescent="0.35">
      <c r="A32303">
        <v>148552</v>
      </c>
      <c r="B32303">
        <v>1</v>
      </c>
      <c r="C32303">
        <v>1</v>
      </c>
      <c r="D32303" t="s">
        <v>156</v>
      </c>
      <c r="E32303" s="2">
        <v>0.81226851851851856</v>
      </c>
      <c r="F32303" s="2">
        <v>0.81273148148148144</v>
      </c>
      <c r="G32303" s="2"/>
      <c r="H32303">
        <v>1</v>
      </c>
    </row>
    <row r="32304" spans="1:8" x14ac:dyDescent="0.35">
      <c r="A32304">
        <v>148552</v>
      </c>
      <c r="B32304">
        <v>1</v>
      </c>
      <c r="C32304">
        <v>1</v>
      </c>
      <c r="D32304" t="s">
        <v>16</v>
      </c>
      <c r="E32304" s="2">
        <v>0.81423611111111116</v>
      </c>
      <c r="H32304">
        <v>1</v>
      </c>
    </row>
    <row r="32305" spans="1:8" x14ac:dyDescent="0.35">
      <c r="A32305">
        <v>147848</v>
      </c>
      <c r="B32305">
        <v>0</v>
      </c>
      <c r="C32305">
        <v>1</v>
      </c>
      <c r="D32305" t="s">
        <v>11</v>
      </c>
      <c r="F32305" s="2">
        <v>0.73611111111111116</v>
      </c>
      <c r="G32305" s="2"/>
      <c r="H32305" t="s">
        <v>161</v>
      </c>
    </row>
    <row r="32306" spans="1:8" x14ac:dyDescent="0.35">
      <c r="A32306">
        <v>147848</v>
      </c>
      <c r="B32306">
        <v>0</v>
      </c>
      <c r="C32306">
        <v>1</v>
      </c>
      <c r="D32306" t="s">
        <v>160</v>
      </c>
      <c r="E32306" s="2">
        <v>0.7387731481481481</v>
      </c>
      <c r="F32306" s="2">
        <v>0.73923611111111109</v>
      </c>
      <c r="G32306" s="2"/>
      <c r="H32306" t="s">
        <v>110</v>
      </c>
    </row>
    <row r="32307" spans="1:8" x14ac:dyDescent="0.35">
      <c r="A32307">
        <v>147848</v>
      </c>
      <c r="B32307">
        <v>1</v>
      </c>
      <c r="C32307">
        <v>1</v>
      </c>
      <c r="D32307" t="s">
        <v>13</v>
      </c>
      <c r="E32307" s="2">
        <v>0.7427083333333333</v>
      </c>
      <c r="F32307" s="2">
        <v>0.74340277777777775</v>
      </c>
      <c r="G32307" s="2"/>
      <c r="H32307" t="s">
        <v>110</v>
      </c>
    </row>
    <row r="32308" spans="1:8" x14ac:dyDescent="0.35">
      <c r="A32308">
        <v>147848</v>
      </c>
      <c r="B32308">
        <v>1</v>
      </c>
      <c r="C32308">
        <v>1</v>
      </c>
      <c r="D32308" t="s">
        <v>146</v>
      </c>
      <c r="E32308" s="2">
        <v>0.74548611111111107</v>
      </c>
      <c r="F32308" s="2">
        <v>0.74594907407407407</v>
      </c>
      <c r="G32308" s="2"/>
      <c r="H32308" t="s">
        <v>147</v>
      </c>
    </row>
    <row r="32309" spans="1:8" x14ac:dyDescent="0.35">
      <c r="A32309">
        <v>147848</v>
      </c>
      <c r="B32309">
        <v>1</v>
      </c>
      <c r="C32309">
        <v>1</v>
      </c>
      <c r="D32309" t="s">
        <v>19</v>
      </c>
      <c r="E32309" s="2">
        <v>0.74699074074074079</v>
      </c>
      <c r="F32309" s="2">
        <v>0.74745370370370368</v>
      </c>
      <c r="G32309" s="2"/>
      <c r="H32309">
        <v>1</v>
      </c>
    </row>
    <row r="32310" spans="1:8" x14ac:dyDescent="0.35">
      <c r="A32310">
        <v>147848</v>
      </c>
      <c r="B32310">
        <v>1</v>
      </c>
      <c r="C32310">
        <v>1</v>
      </c>
      <c r="D32310" t="s">
        <v>148</v>
      </c>
      <c r="E32310" s="2">
        <v>0.75034722222222228</v>
      </c>
      <c r="F32310" s="2">
        <v>0.75081018518518516</v>
      </c>
      <c r="G32310" s="2"/>
      <c r="H32310">
        <v>1</v>
      </c>
    </row>
    <row r="32311" spans="1:8" x14ac:dyDescent="0.35">
      <c r="A32311">
        <v>147848</v>
      </c>
      <c r="B32311">
        <v>1</v>
      </c>
      <c r="C32311">
        <v>1</v>
      </c>
      <c r="D32311" t="s">
        <v>149</v>
      </c>
      <c r="E32311" s="2">
        <v>0.75231481481481477</v>
      </c>
      <c r="F32311" s="2">
        <v>0.75289351851851849</v>
      </c>
      <c r="G32311" s="2"/>
      <c r="H32311">
        <v>1</v>
      </c>
    </row>
    <row r="32312" spans="1:8" x14ac:dyDescent="0.35">
      <c r="A32312">
        <v>147848</v>
      </c>
      <c r="B32312">
        <v>1</v>
      </c>
      <c r="C32312">
        <v>1</v>
      </c>
      <c r="D32312" t="s">
        <v>150</v>
      </c>
      <c r="E32312" s="2">
        <v>0.75428240740740737</v>
      </c>
      <c r="F32312" s="2">
        <v>0.75497685185185182</v>
      </c>
      <c r="G32312" s="2"/>
      <c r="H32312">
        <v>1</v>
      </c>
    </row>
    <row r="32313" spans="1:8" x14ac:dyDescent="0.35">
      <c r="A32313">
        <v>147848</v>
      </c>
      <c r="B32313">
        <v>1</v>
      </c>
      <c r="C32313">
        <v>1</v>
      </c>
      <c r="D32313" t="s">
        <v>151</v>
      </c>
      <c r="E32313" s="2">
        <v>0.75613425925925926</v>
      </c>
      <c r="F32313" s="2">
        <v>0.75659722222222225</v>
      </c>
      <c r="G32313" s="2"/>
      <c r="H32313">
        <v>1</v>
      </c>
    </row>
    <row r="32314" spans="1:8" x14ac:dyDescent="0.35">
      <c r="A32314">
        <v>147848</v>
      </c>
      <c r="B32314">
        <v>1</v>
      </c>
      <c r="C32314">
        <v>1</v>
      </c>
      <c r="D32314" t="s">
        <v>90</v>
      </c>
      <c r="E32314" s="2">
        <v>0.75787037037037042</v>
      </c>
      <c r="F32314" s="2">
        <v>0.75856481481481486</v>
      </c>
      <c r="G32314" s="2"/>
      <c r="H32314">
        <v>1</v>
      </c>
    </row>
    <row r="32315" spans="1:8" x14ac:dyDescent="0.35">
      <c r="A32315">
        <v>147848</v>
      </c>
      <c r="B32315">
        <v>1</v>
      </c>
      <c r="C32315">
        <v>1</v>
      </c>
      <c r="D32315" t="s">
        <v>59</v>
      </c>
      <c r="E32315" s="2">
        <v>0.76006944444444446</v>
      </c>
      <c r="F32315" s="2">
        <v>0.76053240740740746</v>
      </c>
      <c r="G32315" s="2"/>
      <c r="H32315">
        <v>1</v>
      </c>
    </row>
    <row r="32316" spans="1:8" x14ac:dyDescent="0.35">
      <c r="A32316">
        <v>147848</v>
      </c>
      <c r="B32316">
        <v>1</v>
      </c>
      <c r="C32316">
        <v>1</v>
      </c>
      <c r="D32316" t="s">
        <v>144</v>
      </c>
      <c r="E32316" s="2">
        <v>0.76168981481481479</v>
      </c>
      <c r="F32316" s="2">
        <v>0.76215277777777779</v>
      </c>
      <c r="G32316" s="2"/>
      <c r="H32316">
        <v>1</v>
      </c>
    </row>
    <row r="32317" spans="1:8" x14ac:dyDescent="0.35">
      <c r="A32317">
        <v>147848</v>
      </c>
      <c r="B32317">
        <v>1</v>
      </c>
      <c r="C32317">
        <v>1</v>
      </c>
      <c r="D32317" t="s">
        <v>9</v>
      </c>
      <c r="E32317" s="2">
        <v>0.76342592592592595</v>
      </c>
      <c r="F32317" s="2">
        <v>0.76388888888888884</v>
      </c>
      <c r="G32317" s="2"/>
      <c r="H32317">
        <v>1</v>
      </c>
    </row>
    <row r="32318" spans="1:8" x14ac:dyDescent="0.35">
      <c r="A32318">
        <v>147848</v>
      </c>
      <c r="B32318">
        <v>1</v>
      </c>
      <c r="C32318">
        <v>1</v>
      </c>
      <c r="D32318" t="s">
        <v>93</v>
      </c>
      <c r="E32318" s="2">
        <v>0.76504629629629628</v>
      </c>
      <c r="F32318" s="2">
        <v>0.76550925925925928</v>
      </c>
      <c r="G32318" s="2"/>
      <c r="H32318">
        <v>1</v>
      </c>
    </row>
    <row r="32319" spans="1:8" x14ac:dyDescent="0.35">
      <c r="A32319">
        <v>147848</v>
      </c>
      <c r="B32319">
        <v>1</v>
      </c>
      <c r="C32319">
        <v>1</v>
      </c>
      <c r="D32319" t="s">
        <v>123</v>
      </c>
      <c r="E32319" s="2">
        <v>0.76736111111111116</v>
      </c>
      <c r="F32319" s="2">
        <v>0.76793981481481477</v>
      </c>
      <c r="G32319" s="2"/>
      <c r="H32319">
        <v>1</v>
      </c>
    </row>
    <row r="32320" spans="1:8" x14ac:dyDescent="0.35">
      <c r="A32320">
        <v>147848</v>
      </c>
      <c r="B32320">
        <v>1</v>
      </c>
      <c r="C32320">
        <v>1</v>
      </c>
      <c r="D32320" t="s">
        <v>21</v>
      </c>
      <c r="E32320" s="2">
        <v>0.77048611111111109</v>
      </c>
      <c r="F32320" s="2">
        <v>0.77106481481481481</v>
      </c>
      <c r="G32320" s="2"/>
      <c r="H32320" t="s">
        <v>114</v>
      </c>
    </row>
    <row r="32321" spans="1:8" x14ac:dyDescent="0.35">
      <c r="A32321">
        <v>147848</v>
      </c>
      <c r="B32321">
        <v>1</v>
      </c>
      <c r="C32321">
        <v>1</v>
      </c>
      <c r="D32321" t="s">
        <v>45</v>
      </c>
      <c r="E32321" s="2">
        <v>0.7729166666666667</v>
      </c>
      <c r="F32321" s="2">
        <v>0.77384259259259258</v>
      </c>
      <c r="G32321" s="2"/>
      <c r="H32321" t="s">
        <v>152</v>
      </c>
    </row>
    <row r="32322" spans="1:8" x14ac:dyDescent="0.35">
      <c r="A32322">
        <v>147848</v>
      </c>
      <c r="B32322">
        <v>1</v>
      </c>
      <c r="C32322">
        <v>1</v>
      </c>
      <c r="D32322" t="s">
        <v>24</v>
      </c>
      <c r="E32322" s="2">
        <v>0.78113425925925928</v>
      </c>
      <c r="F32322" s="2">
        <v>0.78182870370370372</v>
      </c>
      <c r="G32322" s="2"/>
      <c r="H32322" t="s">
        <v>152</v>
      </c>
    </row>
    <row r="32323" spans="1:8" x14ac:dyDescent="0.35">
      <c r="A32323">
        <v>147848</v>
      </c>
      <c r="B32323">
        <v>1</v>
      </c>
      <c r="C32323">
        <v>1</v>
      </c>
      <c r="D32323" t="s">
        <v>39</v>
      </c>
      <c r="E32323" s="2">
        <v>0.78738425925925926</v>
      </c>
      <c r="F32323" s="2">
        <v>0.7880787037037037</v>
      </c>
      <c r="G32323" s="2"/>
      <c r="H32323">
        <v>5</v>
      </c>
    </row>
    <row r="32324" spans="1:8" x14ac:dyDescent="0.35">
      <c r="A32324">
        <v>147848</v>
      </c>
      <c r="B32324">
        <v>1</v>
      </c>
      <c r="C32324">
        <v>1</v>
      </c>
      <c r="D32324" t="s">
        <v>108</v>
      </c>
      <c r="E32324" s="2">
        <v>0.79074074074074074</v>
      </c>
      <c r="F32324" s="2">
        <v>0.79120370370370374</v>
      </c>
      <c r="G32324" s="2"/>
      <c r="H32324">
        <v>1</v>
      </c>
    </row>
    <row r="32325" spans="1:8" x14ac:dyDescent="0.35">
      <c r="A32325">
        <v>147848</v>
      </c>
      <c r="B32325">
        <v>1</v>
      </c>
      <c r="C32325">
        <v>1</v>
      </c>
      <c r="D32325" t="s">
        <v>107</v>
      </c>
      <c r="E32325" s="2">
        <v>0.79282407407407407</v>
      </c>
      <c r="F32325" s="2">
        <v>0.79328703703703707</v>
      </c>
      <c r="G32325" s="2"/>
      <c r="H32325">
        <v>1</v>
      </c>
    </row>
    <row r="32326" spans="1:8" x14ac:dyDescent="0.35">
      <c r="A32326">
        <v>147848</v>
      </c>
      <c r="B32326">
        <v>1</v>
      </c>
      <c r="C32326">
        <v>1</v>
      </c>
      <c r="D32326" t="s">
        <v>106</v>
      </c>
      <c r="E32326" s="2">
        <v>0.7944444444444444</v>
      </c>
      <c r="F32326" s="2">
        <v>0.7949074074074074</v>
      </c>
      <c r="G32326" s="2"/>
      <c r="H32326">
        <v>1</v>
      </c>
    </row>
    <row r="32327" spans="1:8" x14ac:dyDescent="0.35">
      <c r="A32327">
        <v>147848</v>
      </c>
      <c r="B32327">
        <v>1</v>
      </c>
      <c r="C32327">
        <v>1</v>
      </c>
      <c r="D32327" t="s">
        <v>105</v>
      </c>
      <c r="E32327" s="2">
        <v>0.79664351851851856</v>
      </c>
      <c r="F32327" s="2">
        <v>0.79710648148148144</v>
      </c>
      <c r="G32327" s="2"/>
      <c r="H32327">
        <v>1</v>
      </c>
    </row>
    <row r="32328" spans="1:8" x14ac:dyDescent="0.35">
      <c r="A32328">
        <v>147848</v>
      </c>
      <c r="B32328">
        <v>1</v>
      </c>
      <c r="C32328">
        <v>1</v>
      </c>
      <c r="D32328" t="s">
        <v>104</v>
      </c>
      <c r="E32328" s="2">
        <v>0.7988425925925926</v>
      </c>
      <c r="F32328" s="2">
        <v>0.7993055555555556</v>
      </c>
      <c r="G32328" s="2"/>
      <c r="H32328">
        <v>1</v>
      </c>
    </row>
    <row r="32329" spans="1:8" x14ac:dyDescent="0.35">
      <c r="A32329">
        <v>147848</v>
      </c>
      <c r="B32329">
        <v>1</v>
      </c>
      <c r="C32329">
        <v>1</v>
      </c>
      <c r="D32329" t="s">
        <v>103</v>
      </c>
      <c r="E32329" s="2">
        <v>0.80173611111111109</v>
      </c>
      <c r="F32329" s="2">
        <v>0.80219907407407409</v>
      </c>
      <c r="G32329" s="2"/>
      <c r="H32329">
        <v>1</v>
      </c>
    </row>
    <row r="32330" spans="1:8" x14ac:dyDescent="0.35">
      <c r="A32330">
        <v>147848</v>
      </c>
      <c r="B32330">
        <v>1</v>
      </c>
      <c r="C32330">
        <v>1</v>
      </c>
      <c r="D32330" t="s">
        <v>102</v>
      </c>
      <c r="E32330" s="2">
        <v>0.80451388888888886</v>
      </c>
      <c r="F32330" s="2">
        <v>0.80497685185185186</v>
      </c>
      <c r="G32330" s="2"/>
      <c r="H32330">
        <v>1</v>
      </c>
    </row>
    <row r="32331" spans="1:8" x14ac:dyDescent="0.35">
      <c r="A32331">
        <v>147848</v>
      </c>
      <c r="B32331">
        <v>1</v>
      </c>
      <c r="C32331">
        <v>1</v>
      </c>
      <c r="D32331" t="s">
        <v>8</v>
      </c>
      <c r="E32331" s="2">
        <v>0.80844907407407407</v>
      </c>
      <c r="H32331">
        <v>1</v>
      </c>
    </row>
    <row r="32332" spans="1:8" x14ac:dyDescent="0.35">
      <c r="A32332">
        <v>147154</v>
      </c>
      <c r="B32332">
        <v>0</v>
      </c>
      <c r="C32332">
        <v>1</v>
      </c>
      <c r="D32332" t="s">
        <v>16</v>
      </c>
      <c r="F32332" s="2">
        <v>0.7387731481481481</v>
      </c>
      <c r="G32332" s="2"/>
      <c r="H32332">
        <v>1</v>
      </c>
    </row>
    <row r="32333" spans="1:8" x14ac:dyDescent="0.35">
      <c r="A32333">
        <v>147154</v>
      </c>
      <c r="B32333">
        <v>0</v>
      </c>
      <c r="C32333">
        <v>1</v>
      </c>
      <c r="D32333" t="s">
        <v>156</v>
      </c>
      <c r="E32333" s="2">
        <v>0.73969907407407409</v>
      </c>
      <c r="F32333" s="2">
        <v>0.74016203703703709</v>
      </c>
      <c r="G32333" s="2"/>
      <c r="H32333">
        <v>2</v>
      </c>
    </row>
    <row r="32334" spans="1:8" x14ac:dyDescent="0.35">
      <c r="A32334">
        <v>147154</v>
      </c>
      <c r="B32334">
        <v>0</v>
      </c>
      <c r="C32334">
        <v>1</v>
      </c>
      <c r="D32334" t="s">
        <v>157</v>
      </c>
      <c r="E32334" s="2">
        <v>0.74189814814814814</v>
      </c>
      <c r="F32334" s="2">
        <v>0.74236111111111114</v>
      </c>
      <c r="G32334" s="2"/>
      <c r="H32334">
        <v>2</v>
      </c>
    </row>
    <row r="32335" spans="1:8" x14ac:dyDescent="0.35">
      <c r="A32335">
        <v>147154</v>
      </c>
      <c r="B32335">
        <v>0</v>
      </c>
      <c r="C32335">
        <v>1</v>
      </c>
      <c r="D32335" t="s">
        <v>158</v>
      </c>
      <c r="E32335" s="2">
        <v>0.74409722222222219</v>
      </c>
      <c r="F32335" s="2">
        <v>0.74456018518518519</v>
      </c>
      <c r="G32335" s="2"/>
      <c r="H32335">
        <v>2</v>
      </c>
    </row>
    <row r="32336" spans="1:8" x14ac:dyDescent="0.35">
      <c r="A32336">
        <v>147154</v>
      </c>
      <c r="B32336">
        <v>0</v>
      </c>
      <c r="C32336">
        <v>1</v>
      </c>
      <c r="D32336" t="s">
        <v>31</v>
      </c>
      <c r="E32336" s="2">
        <v>0.74652777777777779</v>
      </c>
      <c r="F32336" s="2">
        <v>0.74722222222222223</v>
      </c>
      <c r="G32336" s="2"/>
      <c r="H32336">
        <v>2</v>
      </c>
    </row>
    <row r="32337" spans="1:8" x14ac:dyDescent="0.35">
      <c r="A32337">
        <v>147154</v>
      </c>
      <c r="B32337">
        <v>0</v>
      </c>
      <c r="C32337">
        <v>1</v>
      </c>
      <c r="D32337" t="s">
        <v>132</v>
      </c>
      <c r="E32337" s="2">
        <v>0.74918981481481484</v>
      </c>
      <c r="F32337" s="2">
        <v>0.74965277777777772</v>
      </c>
      <c r="G32337" s="2"/>
      <c r="H32337">
        <v>2</v>
      </c>
    </row>
    <row r="32338" spans="1:8" x14ac:dyDescent="0.35">
      <c r="A32338">
        <v>147154</v>
      </c>
      <c r="B32338">
        <v>0</v>
      </c>
      <c r="C32338">
        <v>1</v>
      </c>
      <c r="D32338" t="s">
        <v>133</v>
      </c>
      <c r="E32338" s="2">
        <v>0.75115740740740744</v>
      </c>
      <c r="F32338" s="2">
        <v>0.75162037037037033</v>
      </c>
      <c r="G32338" s="2"/>
      <c r="H32338">
        <v>2</v>
      </c>
    </row>
    <row r="32339" spans="1:8" x14ac:dyDescent="0.35">
      <c r="A32339">
        <v>147154</v>
      </c>
      <c r="B32339">
        <v>0</v>
      </c>
      <c r="C32339">
        <v>1</v>
      </c>
      <c r="D32339" t="s">
        <v>38</v>
      </c>
      <c r="E32339" s="2">
        <v>0.75289351851851849</v>
      </c>
      <c r="F32339" s="2">
        <v>0.75358796296296293</v>
      </c>
      <c r="G32339" s="2"/>
      <c r="H32339" t="s">
        <v>134</v>
      </c>
    </row>
    <row r="32340" spans="1:8" x14ac:dyDescent="0.35">
      <c r="A32340">
        <v>147154</v>
      </c>
      <c r="B32340">
        <v>1</v>
      </c>
      <c r="C32340">
        <v>1</v>
      </c>
      <c r="D32340" t="s">
        <v>135</v>
      </c>
      <c r="E32340" s="2">
        <v>0.75567129629629626</v>
      </c>
      <c r="F32340" s="2">
        <v>0.75613425925925926</v>
      </c>
      <c r="G32340" s="2"/>
      <c r="H32340">
        <v>1</v>
      </c>
    </row>
    <row r="32341" spans="1:8" x14ac:dyDescent="0.35">
      <c r="A32341">
        <v>147154</v>
      </c>
      <c r="B32341">
        <v>1</v>
      </c>
      <c r="C32341">
        <v>1</v>
      </c>
      <c r="D32341" t="s">
        <v>136</v>
      </c>
      <c r="E32341" s="2">
        <v>0.75752314814814814</v>
      </c>
      <c r="F32341" s="2">
        <v>0.75798611111111114</v>
      </c>
      <c r="G32341" s="2"/>
      <c r="H32341">
        <v>1</v>
      </c>
    </row>
    <row r="32342" spans="1:8" x14ac:dyDescent="0.35">
      <c r="A32342">
        <v>147154</v>
      </c>
      <c r="B32342">
        <v>1</v>
      </c>
      <c r="C32342">
        <v>1</v>
      </c>
      <c r="D32342" t="s">
        <v>137</v>
      </c>
      <c r="E32342" s="2">
        <v>0.75972222222222219</v>
      </c>
      <c r="F32342" s="2">
        <v>0.76018518518518519</v>
      </c>
      <c r="G32342" s="2"/>
      <c r="H32342">
        <v>1</v>
      </c>
    </row>
    <row r="32343" spans="1:8" x14ac:dyDescent="0.35">
      <c r="A32343">
        <v>147154</v>
      </c>
      <c r="B32343">
        <v>1</v>
      </c>
      <c r="C32343">
        <v>1</v>
      </c>
      <c r="D32343" t="s">
        <v>138</v>
      </c>
      <c r="E32343" s="2">
        <v>0.76145833333333335</v>
      </c>
      <c r="F32343" s="2">
        <v>0.76192129629629635</v>
      </c>
      <c r="G32343" s="2"/>
      <c r="H32343">
        <v>1</v>
      </c>
    </row>
    <row r="32344" spans="1:8" x14ac:dyDescent="0.35">
      <c r="A32344">
        <v>147154</v>
      </c>
      <c r="B32344">
        <v>1</v>
      </c>
      <c r="C32344">
        <v>1</v>
      </c>
      <c r="D32344" t="s">
        <v>139</v>
      </c>
      <c r="E32344" s="2">
        <v>0.76400462962962967</v>
      </c>
      <c r="F32344" s="2">
        <v>0.76469907407407411</v>
      </c>
      <c r="G32344" s="2"/>
      <c r="H32344">
        <v>1</v>
      </c>
    </row>
    <row r="32345" spans="1:8" x14ac:dyDescent="0.35">
      <c r="A32345">
        <v>147154</v>
      </c>
      <c r="B32345">
        <v>1</v>
      </c>
      <c r="C32345">
        <v>1</v>
      </c>
      <c r="D32345" t="s">
        <v>72</v>
      </c>
      <c r="E32345" s="2">
        <v>0.76631944444444444</v>
      </c>
      <c r="F32345" s="2">
        <v>0.76689814814814816</v>
      </c>
      <c r="G32345" s="2"/>
      <c r="H32345">
        <v>1</v>
      </c>
    </row>
    <row r="32346" spans="1:8" x14ac:dyDescent="0.35">
      <c r="A32346">
        <v>147154</v>
      </c>
      <c r="B32346">
        <v>1</v>
      </c>
      <c r="C32346">
        <v>1</v>
      </c>
      <c r="D32346" t="s">
        <v>95</v>
      </c>
      <c r="E32346" s="2">
        <v>0.76863425925925921</v>
      </c>
      <c r="F32346" s="2">
        <v>0.76921296296296293</v>
      </c>
      <c r="G32346" s="2"/>
      <c r="H32346">
        <v>1</v>
      </c>
    </row>
    <row r="32347" spans="1:8" x14ac:dyDescent="0.35">
      <c r="A32347">
        <v>147154</v>
      </c>
      <c r="B32347">
        <v>1</v>
      </c>
      <c r="C32347">
        <v>1</v>
      </c>
      <c r="D32347" t="s">
        <v>140</v>
      </c>
      <c r="E32347" s="2">
        <v>0.77071759259259254</v>
      </c>
      <c r="F32347" s="2">
        <v>0.77141203703703709</v>
      </c>
      <c r="G32347" s="2"/>
      <c r="H32347">
        <v>1</v>
      </c>
    </row>
    <row r="32348" spans="1:8" x14ac:dyDescent="0.35">
      <c r="A32348">
        <v>147154</v>
      </c>
      <c r="B32348">
        <v>1</v>
      </c>
      <c r="C32348">
        <v>1</v>
      </c>
      <c r="D32348" t="s">
        <v>141</v>
      </c>
      <c r="E32348" s="2">
        <v>0.77303240740740742</v>
      </c>
      <c r="F32348" s="2">
        <v>0.77349537037037042</v>
      </c>
      <c r="G32348" s="2"/>
      <c r="H32348">
        <v>1</v>
      </c>
    </row>
    <row r="32349" spans="1:8" x14ac:dyDescent="0.35">
      <c r="A32349">
        <v>147154</v>
      </c>
      <c r="B32349">
        <v>1</v>
      </c>
      <c r="C32349">
        <v>1</v>
      </c>
      <c r="D32349" t="s">
        <v>46</v>
      </c>
      <c r="E32349" s="2">
        <v>0.77430555555555558</v>
      </c>
      <c r="F32349" s="2">
        <v>0.77476851851851847</v>
      </c>
      <c r="G32349" s="2"/>
      <c r="H32349">
        <v>1</v>
      </c>
    </row>
    <row r="32350" spans="1:8" x14ac:dyDescent="0.35">
      <c r="A32350">
        <v>147154</v>
      </c>
      <c r="B32350">
        <v>1</v>
      </c>
      <c r="C32350">
        <v>1</v>
      </c>
      <c r="D32350" t="s">
        <v>142</v>
      </c>
      <c r="E32350" s="2">
        <v>0.77592592592592591</v>
      </c>
      <c r="F32350" s="2">
        <v>0.77638888888888891</v>
      </c>
      <c r="G32350" s="2"/>
      <c r="H32350">
        <v>1</v>
      </c>
    </row>
    <row r="32351" spans="1:8" x14ac:dyDescent="0.35">
      <c r="A32351">
        <v>147154</v>
      </c>
      <c r="B32351">
        <v>1</v>
      </c>
      <c r="C32351">
        <v>1</v>
      </c>
      <c r="D32351" t="s">
        <v>143</v>
      </c>
      <c r="E32351" s="2">
        <v>0.77719907407407407</v>
      </c>
      <c r="F32351" s="2">
        <v>0.77789351851851851</v>
      </c>
      <c r="G32351" s="2"/>
      <c r="H32351">
        <v>1</v>
      </c>
    </row>
    <row r="32352" spans="1:8" x14ac:dyDescent="0.35">
      <c r="A32352">
        <v>147154</v>
      </c>
      <c r="B32352">
        <v>1</v>
      </c>
      <c r="C32352">
        <v>1</v>
      </c>
      <c r="D32352" t="s">
        <v>59</v>
      </c>
      <c r="E32352" s="2">
        <v>0.77916666666666667</v>
      </c>
      <c r="F32352" s="2">
        <v>0.77962962962962967</v>
      </c>
      <c r="G32352" s="2"/>
      <c r="H32352">
        <v>1</v>
      </c>
    </row>
    <row r="32353" spans="1:8" x14ac:dyDescent="0.35">
      <c r="A32353">
        <v>147154</v>
      </c>
      <c r="B32353">
        <v>1</v>
      </c>
      <c r="C32353">
        <v>1</v>
      </c>
      <c r="D32353" t="s">
        <v>144</v>
      </c>
      <c r="E32353" s="2">
        <v>0.78067129629629628</v>
      </c>
      <c r="F32353" s="2">
        <v>0.78113425925925928</v>
      </c>
      <c r="G32353" s="2"/>
      <c r="H32353">
        <v>1</v>
      </c>
    </row>
    <row r="32354" spans="1:8" x14ac:dyDescent="0.35">
      <c r="A32354">
        <v>147154</v>
      </c>
      <c r="B32354">
        <v>1</v>
      </c>
      <c r="C32354">
        <v>1</v>
      </c>
      <c r="D32354" t="s">
        <v>9</v>
      </c>
      <c r="E32354" s="2">
        <v>0.78229166666666672</v>
      </c>
      <c r="F32354" s="2">
        <v>0.78275462962962961</v>
      </c>
      <c r="G32354" s="2"/>
      <c r="H32354">
        <v>1</v>
      </c>
    </row>
    <row r="32355" spans="1:8" x14ac:dyDescent="0.35">
      <c r="A32355">
        <v>147154</v>
      </c>
      <c r="B32355">
        <v>1</v>
      </c>
      <c r="C32355">
        <v>1</v>
      </c>
      <c r="D32355" t="s">
        <v>93</v>
      </c>
      <c r="E32355" s="2">
        <v>0.78391203703703705</v>
      </c>
      <c r="F32355" s="2">
        <v>0.78437500000000004</v>
      </c>
      <c r="G32355" s="2"/>
      <c r="H32355">
        <v>1</v>
      </c>
    </row>
    <row r="32356" spans="1:8" x14ac:dyDescent="0.35">
      <c r="A32356">
        <v>147154</v>
      </c>
      <c r="B32356">
        <v>1</v>
      </c>
      <c r="C32356">
        <v>1</v>
      </c>
      <c r="D32356" t="s">
        <v>123</v>
      </c>
      <c r="E32356" s="2">
        <v>0.78611111111111109</v>
      </c>
      <c r="F32356" s="2">
        <v>0.78668981481481481</v>
      </c>
      <c r="G32356" s="2"/>
      <c r="H32356">
        <v>1</v>
      </c>
    </row>
    <row r="32357" spans="1:8" x14ac:dyDescent="0.35">
      <c r="A32357">
        <v>147154</v>
      </c>
      <c r="B32357">
        <v>1</v>
      </c>
      <c r="C32357">
        <v>1</v>
      </c>
      <c r="D32357" t="s">
        <v>21</v>
      </c>
      <c r="E32357" s="2">
        <v>0.78935185185185186</v>
      </c>
      <c r="F32357" s="2">
        <v>0.78993055555555558</v>
      </c>
      <c r="G32357" s="2"/>
      <c r="H32357" t="s">
        <v>114</v>
      </c>
    </row>
    <row r="32358" spans="1:8" x14ac:dyDescent="0.35">
      <c r="A32358">
        <v>147154</v>
      </c>
      <c r="B32358">
        <v>1</v>
      </c>
      <c r="C32358">
        <v>1</v>
      </c>
      <c r="D32358" t="s">
        <v>45</v>
      </c>
      <c r="E32358" s="2">
        <v>0.79178240740740746</v>
      </c>
      <c r="F32358" s="2">
        <v>0.7924768518518519</v>
      </c>
      <c r="G32358" s="2"/>
      <c r="H32358" t="s">
        <v>152</v>
      </c>
    </row>
    <row r="32359" spans="1:8" x14ac:dyDescent="0.35">
      <c r="A32359">
        <v>147154</v>
      </c>
      <c r="B32359">
        <v>1</v>
      </c>
      <c r="C32359">
        <v>1</v>
      </c>
      <c r="D32359" t="s">
        <v>130</v>
      </c>
      <c r="E32359" s="2">
        <v>0.79409722222222223</v>
      </c>
      <c r="F32359" s="2">
        <v>0.79456018518518523</v>
      </c>
      <c r="G32359" s="2"/>
      <c r="H32359" t="s">
        <v>152</v>
      </c>
    </row>
    <row r="32360" spans="1:8" x14ac:dyDescent="0.35">
      <c r="A32360">
        <v>147154</v>
      </c>
      <c r="B32360">
        <v>1</v>
      </c>
      <c r="C32360">
        <v>1</v>
      </c>
      <c r="D32360" t="s">
        <v>129</v>
      </c>
      <c r="E32360" s="2">
        <v>0.79594907407407411</v>
      </c>
      <c r="F32360" s="2">
        <v>0.796412037037037</v>
      </c>
      <c r="G32360" s="2"/>
      <c r="H32360" t="s">
        <v>152</v>
      </c>
    </row>
    <row r="32361" spans="1:8" x14ac:dyDescent="0.35">
      <c r="A32361">
        <v>147154</v>
      </c>
      <c r="B32361">
        <v>1</v>
      </c>
      <c r="C32361">
        <v>1</v>
      </c>
      <c r="D32361" t="s">
        <v>128</v>
      </c>
      <c r="E32361" s="2">
        <v>0.79780092592592589</v>
      </c>
      <c r="F32361" s="2">
        <v>0.79826388888888888</v>
      </c>
      <c r="G32361" s="2"/>
      <c r="H32361" t="s">
        <v>152</v>
      </c>
    </row>
    <row r="32362" spans="1:8" x14ac:dyDescent="0.35">
      <c r="A32362">
        <v>147154</v>
      </c>
      <c r="B32362">
        <v>1</v>
      </c>
      <c r="C32362">
        <v>1</v>
      </c>
      <c r="D32362" t="s">
        <v>126</v>
      </c>
      <c r="E32362" s="2">
        <v>0.79976851851851849</v>
      </c>
      <c r="F32362" s="2">
        <v>0.80046296296296293</v>
      </c>
      <c r="G32362" s="2"/>
      <c r="H32362" t="s">
        <v>162</v>
      </c>
    </row>
    <row r="32363" spans="1:8" x14ac:dyDescent="0.35">
      <c r="A32363">
        <v>147154</v>
      </c>
      <c r="B32363">
        <v>1</v>
      </c>
      <c r="C32363">
        <v>1</v>
      </c>
      <c r="D32363" t="s">
        <v>125</v>
      </c>
      <c r="E32363" s="2">
        <v>0.80231481481481481</v>
      </c>
      <c r="F32363" s="2">
        <v>0.80277777777777781</v>
      </c>
      <c r="G32363" s="2"/>
      <c r="H32363">
        <v>1</v>
      </c>
    </row>
    <row r="32364" spans="1:8" x14ac:dyDescent="0.35">
      <c r="A32364">
        <v>147154</v>
      </c>
      <c r="B32364">
        <v>1</v>
      </c>
      <c r="C32364">
        <v>1</v>
      </c>
      <c r="D32364" t="s">
        <v>17</v>
      </c>
      <c r="E32364" s="2">
        <v>0.80405092592592597</v>
      </c>
      <c r="F32364" s="2">
        <v>0.80451388888888886</v>
      </c>
      <c r="G32364" s="2"/>
      <c r="H32364">
        <v>1</v>
      </c>
    </row>
    <row r="32365" spans="1:8" x14ac:dyDescent="0.35">
      <c r="A32365">
        <v>147154</v>
      </c>
      <c r="B32365">
        <v>1</v>
      </c>
      <c r="C32365">
        <v>1</v>
      </c>
      <c r="D32365" t="s">
        <v>18</v>
      </c>
      <c r="E32365" s="2">
        <v>0.80717592592592591</v>
      </c>
      <c r="H32365" t="s">
        <v>124</v>
      </c>
    </row>
    <row r="32366" spans="1:8" x14ac:dyDescent="0.35">
      <c r="A32366">
        <v>147637</v>
      </c>
      <c r="B32366">
        <v>0</v>
      </c>
      <c r="C32366">
        <v>1</v>
      </c>
      <c r="D32366" t="s">
        <v>26</v>
      </c>
      <c r="F32366" s="2">
        <v>0.73958333333333337</v>
      </c>
      <c r="G32366" s="2"/>
      <c r="H32366">
        <v>1</v>
      </c>
    </row>
    <row r="32367" spans="1:8" x14ac:dyDescent="0.35">
      <c r="A32367">
        <v>147637</v>
      </c>
      <c r="B32367">
        <v>0</v>
      </c>
      <c r="C32367">
        <v>1</v>
      </c>
      <c r="D32367" t="s">
        <v>171</v>
      </c>
      <c r="E32367" s="2">
        <v>0.74189814814814814</v>
      </c>
      <c r="F32367" s="2">
        <v>0.74236111111111114</v>
      </c>
      <c r="G32367" s="2"/>
      <c r="H32367">
        <v>1</v>
      </c>
    </row>
    <row r="32368" spans="1:8" x14ac:dyDescent="0.35">
      <c r="A32368">
        <v>147637</v>
      </c>
      <c r="B32368">
        <v>0</v>
      </c>
      <c r="C32368">
        <v>1</v>
      </c>
      <c r="D32368" t="s">
        <v>170</v>
      </c>
      <c r="E32368" s="2">
        <v>0.74375000000000002</v>
      </c>
      <c r="F32368" s="2">
        <v>0.74421296296296291</v>
      </c>
      <c r="G32368" s="2"/>
      <c r="H32368">
        <v>1</v>
      </c>
    </row>
    <row r="32369" spans="1:8" x14ac:dyDescent="0.35">
      <c r="A32369">
        <v>147637</v>
      </c>
      <c r="B32369">
        <v>0</v>
      </c>
      <c r="C32369">
        <v>1</v>
      </c>
      <c r="D32369" t="s">
        <v>169</v>
      </c>
      <c r="E32369" s="2">
        <v>0.74583333333333335</v>
      </c>
      <c r="F32369" s="2">
        <v>0.74629629629629635</v>
      </c>
      <c r="G32369" s="2"/>
      <c r="H32369">
        <v>1</v>
      </c>
    </row>
    <row r="32370" spans="1:8" x14ac:dyDescent="0.35">
      <c r="A32370">
        <v>147637</v>
      </c>
      <c r="B32370">
        <v>0</v>
      </c>
      <c r="C32370">
        <v>1</v>
      </c>
      <c r="D32370" t="s">
        <v>168</v>
      </c>
      <c r="E32370" s="2">
        <v>0.7480324074074074</v>
      </c>
      <c r="F32370" s="2">
        <v>0.74849537037037039</v>
      </c>
      <c r="G32370" s="2"/>
      <c r="H32370">
        <v>1</v>
      </c>
    </row>
    <row r="32371" spans="1:8" x14ac:dyDescent="0.35">
      <c r="A32371">
        <v>147637</v>
      </c>
      <c r="B32371">
        <v>0</v>
      </c>
      <c r="C32371">
        <v>1</v>
      </c>
      <c r="D32371" t="s">
        <v>167</v>
      </c>
      <c r="E32371" s="2">
        <v>0.75</v>
      </c>
      <c r="F32371" s="2">
        <v>0.750462962962963</v>
      </c>
      <c r="G32371" s="2"/>
      <c r="H32371">
        <v>1</v>
      </c>
    </row>
    <row r="32372" spans="1:8" x14ac:dyDescent="0.35">
      <c r="A32372">
        <v>147637</v>
      </c>
      <c r="B32372">
        <v>0</v>
      </c>
      <c r="C32372">
        <v>1</v>
      </c>
      <c r="D32372" t="s">
        <v>13</v>
      </c>
      <c r="E32372" s="2">
        <v>0.75381944444444449</v>
      </c>
      <c r="H32372" t="s">
        <v>166</v>
      </c>
    </row>
    <row r="32373" spans="1:8" x14ac:dyDescent="0.35">
      <c r="A32373">
        <v>148658</v>
      </c>
      <c r="B32373">
        <v>0</v>
      </c>
      <c r="C32373">
        <v>1</v>
      </c>
      <c r="D32373" t="s">
        <v>13</v>
      </c>
      <c r="F32373" s="2">
        <v>0.73958333333333337</v>
      </c>
      <c r="G32373" s="2"/>
      <c r="H32373" t="s">
        <v>166</v>
      </c>
    </row>
    <row r="32374" spans="1:8" x14ac:dyDescent="0.35">
      <c r="A32374">
        <v>148658</v>
      </c>
      <c r="B32374">
        <v>0</v>
      </c>
      <c r="C32374">
        <v>1</v>
      </c>
      <c r="D32374" t="s">
        <v>167</v>
      </c>
      <c r="E32374" s="2">
        <v>0.74282407407407403</v>
      </c>
      <c r="F32374" s="2">
        <v>0.74328703703703702</v>
      </c>
      <c r="G32374" s="2"/>
      <c r="H32374">
        <v>2</v>
      </c>
    </row>
    <row r="32375" spans="1:8" x14ac:dyDescent="0.35">
      <c r="A32375">
        <v>148658</v>
      </c>
      <c r="B32375">
        <v>0</v>
      </c>
      <c r="C32375">
        <v>1</v>
      </c>
      <c r="D32375" t="s">
        <v>168</v>
      </c>
      <c r="E32375" s="2">
        <v>0.74467592592592591</v>
      </c>
      <c r="F32375" s="2">
        <v>0.74513888888888891</v>
      </c>
      <c r="G32375" s="2"/>
      <c r="H32375">
        <v>2</v>
      </c>
    </row>
    <row r="32376" spans="1:8" x14ac:dyDescent="0.35">
      <c r="A32376">
        <v>148658</v>
      </c>
      <c r="B32376">
        <v>0</v>
      </c>
      <c r="C32376">
        <v>1</v>
      </c>
      <c r="D32376" t="s">
        <v>169</v>
      </c>
      <c r="E32376" s="2">
        <v>0.74687499999999996</v>
      </c>
      <c r="F32376" s="2">
        <v>0.74733796296296295</v>
      </c>
      <c r="G32376" s="2"/>
      <c r="H32376">
        <v>2</v>
      </c>
    </row>
    <row r="32377" spans="1:8" x14ac:dyDescent="0.35">
      <c r="A32377">
        <v>148658</v>
      </c>
      <c r="B32377">
        <v>0</v>
      </c>
      <c r="C32377">
        <v>1</v>
      </c>
      <c r="D32377" t="s">
        <v>170</v>
      </c>
      <c r="E32377" s="2">
        <v>0.74884259259259256</v>
      </c>
      <c r="F32377" s="2">
        <v>0.74930555555555556</v>
      </c>
      <c r="G32377" s="2"/>
      <c r="H32377">
        <v>2</v>
      </c>
    </row>
    <row r="32378" spans="1:8" x14ac:dyDescent="0.35">
      <c r="A32378">
        <v>148658</v>
      </c>
      <c r="B32378">
        <v>0</v>
      </c>
      <c r="C32378">
        <v>1</v>
      </c>
      <c r="D32378" t="s">
        <v>171</v>
      </c>
      <c r="E32378" s="2">
        <v>0.75057870370370372</v>
      </c>
      <c r="F32378" s="2">
        <v>0.75104166666666672</v>
      </c>
      <c r="G32378" s="2"/>
      <c r="H32378">
        <v>2</v>
      </c>
    </row>
    <row r="32379" spans="1:8" x14ac:dyDescent="0.35">
      <c r="A32379">
        <v>148658</v>
      </c>
      <c r="B32379">
        <v>0</v>
      </c>
      <c r="C32379">
        <v>1</v>
      </c>
      <c r="D32379" t="s">
        <v>26</v>
      </c>
      <c r="E32379" s="2">
        <v>0.75405092592592593</v>
      </c>
      <c r="H32379">
        <v>1</v>
      </c>
    </row>
    <row r="32380" spans="1:8" x14ac:dyDescent="0.35">
      <c r="A32380">
        <v>147449</v>
      </c>
      <c r="B32380">
        <v>0</v>
      </c>
      <c r="C32380">
        <v>1</v>
      </c>
      <c r="D32380" t="s">
        <v>19</v>
      </c>
      <c r="F32380" s="2">
        <v>0.73981481481481481</v>
      </c>
      <c r="G32380" s="2"/>
      <c r="H32380">
        <v>3</v>
      </c>
    </row>
    <row r="32381" spans="1:8" x14ac:dyDescent="0.35">
      <c r="A32381">
        <v>147449</v>
      </c>
      <c r="B32381">
        <v>0</v>
      </c>
      <c r="C32381">
        <v>1</v>
      </c>
      <c r="D32381" t="s">
        <v>148</v>
      </c>
      <c r="E32381" s="2">
        <v>0.74282407407407403</v>
      </c>
      <c r="F32381" s="2">
        <v>0.74328703703703702</v>
      </c>
      <c r="G32381" s="2"/>
      <c r="H32381">
        <v>1</v>
      </c>
    </row>
    <row r="32382" spans="1:8" x14ac:dyDescent="0.35">
      <c r="A32382">
        <v>147449</v>
      </c>
      <c r="B32382">
        <v>0</v>
      </c>
      <c r="C32382">
        <v>1</v>
      </c>
      <c r="D32382" t="s">
        <v>149</v>
      </c>
      <c r="E32382" s="2">
        <v>0.74490740740740746</v>
      </c>
      <c r="F32382" s="2">
        <v>0.74548611111111107</v>
      </c>
      <c r="G32382" s="2"/>
      <c r="H32382">
        <v>1</v>
      </c>
    </row>
    <row r="32383" spans="1:8" x14ac:dyDescent="0.35">
      <c r="A32383">
        <v>147449</v>
      </c>
      <c r="B32383">
        <v>0</v>
      </c>
      <c r="C32383">
        <v>1</v>
      </c>
      <c r="D32383" t="s">
        <v>150</v>
      </c>
      <c r="E32383" s="2">
        <v>0.74745370370370368</v>
      </c>
      <c r="F32383" s="2">
        <v>0.74814814814814812</v>
      </c>
      <c r="G32383" s="2"/>
      <c r="H32383">
        <v>1</v>
      </c>
    </row>
    <row r="32384" spans="1:8" x14ac:dyDescent="0.35">
      <c r="A32384">
        <v>147449</v>
      </c>
      <c r="B32384">
        <v>0</v>
      </c>
      <c r="C32384">
        <v>1</v>
      </c>
      <c r="D32384" t="s">
        <v>151</v>
      </c>
      <c r="E32384" s="2">
        <v>0.749537037037037</v>
      </c>
      <c r="F32384" s="2">
        <v>0.75</v>
      </c>
      <c r="G32384" s="2"/>
      <c r="H32384">
        <v>1</v>
      </c>
    </row>
    <row r="32385" spans="1:8" x14ac:dyDescent="0.35">
      <c r="A32385">
        <v>147449</v>
      </c>
      <c r="B32385">
        <v>0</v>
      </c>
      <c r="C32385">
        <v>1</v>
      </c>
      <c r="D32385" t="s">
        <v>90</v>
      </c>
      <c r="E32385" s="2">
        <v>0.75138888888888888</v>
      </c>
      <c r="F32385" s="2">
        <v>0.75208333333333333</v>
      </c>
      <c r="G32385" s="2"/>
      <c r="H32385">
        <v>1</v>
      </c>
    </row>
    <row r="32386" spans="1:8" x14ac:dyDescent="0.35">
      <c r="A32386">
        <v>147449</v>
      </c>
      <c r="B32386">
        <v>0</v>
      </c>
      <c r="C32386">
        <v>1</v>
      </c>
      <c r="D32386" t="s">
        <v>59</v>
      </c>
      <c r="E32386" s="2">
        <v>0.75393518518518521</v>
      </c>
      <c r="F32386" s="2">
        <v>0.7543981481481481</v>
      </c>
      <c r="G32386" s="2"/>
      <c r="H32386">
        <v>1</v>
      </c>
    </row>
    <row r="32387" spans="1:8" x14ac:dyDescent="0.35">
      <c r="A32387">
        <v>147449</v>
      </c>
      <c r="B32387">
        <v>0</v>
      </c>
      <c r="C32387">
        <v>1</v>
      </c>
      <c r="D32387" t="s">
        <v>144</v>
      </c>
      <c r="E32387" s="2">
        <v>0.75555555555555554</v>
      </c>
      <c r="F32387" s="2">
        <v>0.75601851851851853</v>
      </c>
      <c r="G32387" s="2"/>
      <c r="H32387">
        <v>1</v>
      </c>
    </row>
    <row r="32388" spans="1:8" x14ac:dyDescent="0.35">
      <c r="A32388">
        <v>147449</v>
      </c>
      <c r="B32388">
        <v>0</v>
      </c>
      <c r="C32388">
        <v>1</v>
      </c>
      <c r="D32388" t="s">
        <v>9</v>
      </c>
      <c r="E32388" s="2">
        <v>0.75740740740740742</v>
      </c>
      <c r="F32388" s="2">
        <v>0.75787037037037042</v>
      </c>
      <c r="G32388" s="2"/>
      <c r="H32388">
        <v>1</v>
      </c>
    </row>
    <row r="32389" spans="1:8" x14ac:dyDescent="0.35">
      <c r="A32389">
        <v>147449</v>
      </c>
      <c r="B32389">
        <v>0</v>
      </c>
      <c r="C32389">
        <v>1</v>
      </c>
      <c r="D32389" t="s">
        <v>93</v>
      </c>
      <c r="E32389" s="2">
        <v>0.75914351851851847</v>
      </c>
      <c r="F32389" s="2">
        <v>0.75960648148148147</v>
      </c>
      <c r="G32389" s="2"/>
      <c r="H32389">
        <v>1</v>
      </c>
    </row>
    <row r="32390" spans="1:8" x14ac:dyDescent="0.35">
      <c r="A32390">
        <v>147449</v>
      </c>
      <c r="B32390">
        <v>0</v>
      </c>
      <c r="C32390">
        <v>1</v>
      </c>
      <c r="D32390" t="s">
        <v>123</v>
      </c>
      <c r="E32390" s="2">
        <v>0.76157407407407407</v>
      </c>
      <c r="F32390" s="2">
        <v>0.76215277777777779</v>
      </c>
      <c r="G32390" s="2"/>
      <c r="H32390">
        <v>1</v>
      </c>
    </row>
    <row r="32391" spans="1:8" x14ac:dyDescent="0.35">
      <c r="A32391">
        <v>147449</v>
      </c>
      <c r="B32391">
        <v>0</v>
      </c>
      <c r="C32391">
        <v>1</v>
      </c>
      <c r="D32391" t="s">
        <v>21</v>
      </c>
      <c r="E32391" s="2">
        <v>0.76481481481481484</v>
      </c>
      <c r="F32391" s="2">
        <v>0.76539351851851856</v>
      </c>
      <c r="G32391" s="2"/>
      <c r="H32391" t="s">
        <v>114</v>
      </c>
    </row>
    <row r="32392" spans="1:8" x14ac:dyDescent="0.35">
      <c r="A32392">
        <v>147449</v>
      </c>
      <c r="B32392">
        <v>0</v>
      </c>
      <c r="C32392">
        <v>1</v>
      </c>
      <c r="D32392" t="s">
        <v>45</v>
      </c>
      <c r="E32392" s="2">
        <v>0.76793981481481477</v>
      </c>
      <c r="F32392" s="2">
        <v>0.76886574074074077</v>
      </c>
      <c r="G32392" s="2"/>
      <c r="H32392" t="s">
        <v>152</v>
      </c>
    </row>
    <row r="32393" spans="1:8" x14ac:dyDescent="0.35">
      <c r="A32393">
        <v>147449</v>
      </c>
      <c r="B32393">
        <v>0</v>
      </c>
      <c r="C32393">
        <v>1</v>
      </c>
      <c r="D32393" t="s">
        <v>24</v>
      </c>
      <c r="E32393" s="2">
        <v>0.77569444444444446</v>
      </c>
      <c r="F32393" s="2">
        <v>0.77638888888888891</v>
      </c>
      <c r="G32393" s="2"/>
      <c r="H32393" t="s">
        <v>152</v>
      </c>
    </row>
    <row r="32394" spans="1:8" x14ac:dyDescent="0.35">
      <c r="A32394">
        <v>147449</v>
      </c>
      <c r="B32394">
        <v>0</v>
      </c>
      <c r="C32394">
        <v>1</v>
      </c>
      <c r="D32394" t="s">
        <v>39</v>
      </c>
      <c r="E32394" s="2">
        <v>0.78148148148148144</v>
      </c>
      <c r="F32394" s="2">
        <v>0.78217592592592589</v>
      </c>
      <c r="G32394" s="2"/>
      <c r="H32394" t="s">
        <v>152</v>
      </c>
    </row>
    <row r="32395" spans="1:8" x14ac:dyDescent="0.35">
      <c r="A32395">
        <v>147449</v>
      </c>
      <c r="B32395">
        <v>0</v>
      </c>
      <c r="C32395">
        <v>1</v>
      </c>
      <c r="D32395" t="s">
        <v>121</v>
      </c>
      <c r="E32395" s="2">
        <v>0.78518518518518521</v>
      </c>
      <c r="F32395" s="2">
        <v>0.7856481481481481</v>
      </c>
      <c r="G32395" s="2"/>
      <c r="H32395" t="s">
        <v>152</v>
      </c>
    </row>
    <row r="32396" spans="1:8" x14ac:dyDescent="0.35">
      <c r="A32396">
        <v>147449</v>
      </c>
      <c r="B32396">
        <v>0</v>
      </c>
      <c r="C32396">
        <v>1</v>
      </c>
      <c r="D32396" t="s">
        <v>120</v>
      </c>
      <c r="E32396" s="2">
        <v>0.7880787037037037</v>
      </c>
      <c r="F32396" s="2">
        <v>0.7885416666666667</v>
      </c>
      <c r="G32396" s="2"/>
      <c r="H32396" t="s">
        <v>152</v>
      </c>
    </row>
    <row r="32397" spans="1:8" x14ac:dyDescent="0.35">
      <c r="A32397">
        <v>147449</v>
      </c>
      <c r="B32397">
        <v>0</v>
      </c>
      <c r="C32397">
        <v>1</v>
      </c>
      <c r="D32397" t="s">
        <v>119</v>
      </c>
      <c r="E32397" s="2">
        <v>0.79074074074074074</v>
      </c>
      <c r="F32397" s="2">
        <v>0.79120370370370374</v>
      </c>
      <c r="G32397" s="2"/>
      <c r="H32397" t="s">
        <v>152</v>
      </c>
    </row>
    <row r="32398" spans="1:8" x14ac:dyDescent="0.35">
      <c r="A32398">
        <v>147449</v>
      </c>
      <c r="B32398">
        <v>0</v>
      </c>
      <c r="C32398">
        <v>1</v>
      </c>
      <c r="D32398" t="s">
        <v>118</v>
      </c>
      <c r="E32398" s="2">
        <v>0.79340277777777779</v>
      </c>
      <c r="F32398" s="2">
        <v>0.79386574074074079</v>
      </c>
      <c r="G32398" s="2"/>
      <c r="H32398" t="s">
        <v>152</v>
      </c>
    </row>
    <row r="32399" spans="1:8" x14ac:dyDescent="0.35">
      <c r="A32399">
        <v>147449</v>
      </c>
      <c r="B32399">
        <v>0</v>
      </c>
      <c r="C32399">
        <v>1</v>
      </c>
      <c r="D32399" t="s">
        <v>117</v>
      </c>
      <c r="E32399" s="2">
        <v>0.79583333333333328</v>
      </c>
      <c r="F32399" s="2">
        <v>0.79629629629629628</v>
      </c>
      <c r="G32399" s="2"/>
      <c r="H32399" t="s">
        <v>152</v>
      </c>
    </row>
    <row r="32400" spans="1:8" x14ac:dyDescent="0.35">
      <c r="A32400">
        <v>147449</v>
      </c>
      <c r="B32400">
        <v>0</v>
      </c>
      <c r="C32400">
        <v>1</v>
      </c>
      <c r="D32400" t="s">
        <v>116</v>
      </c>
      <c r="E32400" s="2">
        <v>0.80069444444444449</v>
      </c>
      <c r="F32400" s="2">
        <v>0.80115740740740737</v>
      </c>
      <c r="G32400" s="2"/>
      <c r="H32400" t="s">
        <v>152</v>
      </c>
    </row>
    <row r="32401" spans="1:8" x14ac:dyDescent="0.35">
      <c r="A32401">
        <v>147449</v>
      </c>
      <c r="B32401">
        <v>0</v>
      </c>
      <c r="C32401">
        <v>1</v>
      </c>
      <c r="D32401" t="s">
        <v>6</v>
      </c>
      <c r="E32401" s="2">
        <v>0.80266203703703709</v>
      </c>
      <c r="H32401" t="s">
        <v>115</v>
      </c>
    </row>
    <row r="32402" spans="1:8" x14ac:dyDescent="0.35">
      <c r="A32402">
        <v>148252</v>
      </c>
      <c r="B32402">
        <v>0</v>
      </c>
      <c r="C32402">
        <v>1</v>
      </c>
      <c r="D32402" t="s">
        <v>24</v>
      </c>
      <c r="F32402" s="2">
        <v>0.73981481481481481</v>
      </c>
      <c r="G32402" s="2"/>
      <c r="H32402">
        <v>7</v>
      </c>
    </row>
    <row r="32403" spans="1:8" x14ac:dyDescent="0.35">
      <c r="A32403">
        <v>148252</v>
      </c>
      <c r="B32403">
        <v>0</v>
      </c>
      <c r="C32403">
        <v>1</v>
      </c>
      <c r="D32403" t="s">
        <v>155</v>
      </c>
      <c r="E32403" s="2">
        <v>0.74224537037037042</v>
      </c>
      <c r="F32403" s="2">
        <v>0.7427083333333333</v>
      </c>
      <c r="G32403" s="2"/>
      <c r="H32403" t="s">
        <v>110</v>
      </c>
    </row>
    <row r="32404" spans="1:8" x14ac:dyDescent="0.35">
      <c r="A32404">
        <v>148252</v>
      </c>
      <c r="B32404">
        <v>0</v>
      </c>
      <c r="C32404">
        <v>1</v>
      </c>
      <c r="D32404" t="s">
        <v>154</v>
      </c>
      <c r="E32404" s="2">
        <v>0.74421296296296291</v>
      </c>
      <c r="F32404" s="2">
        <v>0.74467592592592591</v>
      </c>
      <c r="G32404" s="2"/>
      <c r="H32404" t="s">
        <v>110</v>
      </c>
    </row>
    <row r="32405" spans="1:8" x14ac:dyDescent="0.35">
      <c r="A32405">
        <v>148252</v>
      </c>
      <c r="B32405">
        <v>0</v>
      </c>
      <c r="C32405">
        <v>1</v>
      </c>
      <c r="D32405" t="s">
        <v>153</v>
      </c>
      <c r="E32405" s="2">
        <v>0.74606481481481479</v>
      </c>
      <c r="F32405" s="2">
        <v>0.74652777777777779</v>
      </c>
      <c r="G32405" s="2"/>
      <c r="H32405" t="s">
        <v>110</v>
      </c>
    </row>
    <row r="32406" spans="1:8" x14ac:dyDescent="0.35">
      <c r="A32406">
        <v>148252</v>
      </c>
      <c r="B32406">
        <v>0</v>
      </c>
      <c r="C32406">
        <v>1</v>
      </c>
      <c r="D32406" t="s">
        <v>126</v>
      </c>
      <c r="E32406" s="2">
        <v>0.74837962962962967</v>
      </c>
      <c r="F32406" s="2">
        <v>0.74907407407407411</v>
      </c>
      <c r="G32406" s="2"/>
      <c r="H32406" t="s">
        <v>110</v>
      </c>
    </row>
    <row r="32407" spans="1:8" x14ac:dyDescent="0.35">
      <c r="A32407">
        <v>148252</v>
      </c>
      <c r="B32407">
        <v>0</v>
      </c>
      <c r="C32407">
        <v>1</v>
      </c>
      <c r="D32407" t="s">
        <v>128</v>
      </c>
      <c r="E32407" s="2">
        <v>0.75069444444444444</v>
      </c>
      <c r="F32407" s="2">
        <v>0.75115740740740744</v>
      </c>
      <c r="G32407" s="2"/>
      <c r="H32407" t="s">
        <v>110</v>
      </c>
    </row>
    <row r="32408" spans="1:8" x14ac:dyDescent="0.35">
      <c r="A32408">
        <v>148252</v>
      </c>
      <c r="B32408">
        <v>0</v>
      </c>
      <c r="C32408">
        <v>1</v>
      </c>
      <c r="D32408" t="s">
        <v>45</v>
      </c>
      <c r="E32408" s="2">
        <v>0.75474537037037037</v>
      </c>
      <c r="F32408" s="2">
        <v>0.75543981481481481</v>
      </c>
      <c r="G32408" s="2"/>
      <c r="H32408" t="s">
        <v>110</v>
      </c>
    </row>
    <row r="32409" spans="1:8" x14ac:dyDescent="0.35">
      <c r="A32409">
        <v>148252</v>
      </c>
      <c r="B32409">
        <v>0</v>
      </c>
      <c r="C32409">
        <v>1</v>
      </c>
      <c r="D32409" t="s">
        <v>21</v>
      </c>
      <c r="E32409" s="2">
        <v>0.7568287037037037</v>
      </c>
      <c r="F32409" s="2">
        <v>0.75740740740740742</v>
      </c>
      <c r="G32409" s="2"/>
      <c r="H32409" t="s">
        <v>122</v>
      </c>
    </row>
    <row r="32410" spans="1:8" x14ac:dyDescent="0.35">
      <c r="A32410">
        <v>148252</v>
      </c>
      <c r="B32410">
        <v>0</v>
      </c>
      <c r="C32410">
        <v>1</v>
      </c>
      <c r="D32410" t="s">
        <v>123</v>
      </c>
      <c r="E32410" s="2">
        <v>0.75972222222222219</v>
      </c>
      <c r="F32410" s="2">
        <v>0.76030092592592591</v>
      </c>
      <c r="G32410" s="2"/>
      <c r="H32410">
        <v>2</v>
      </c>
    </row>
    <row r="32411" spans="1:8" x14ac:dyDescent="0.35">
      <c r="A32411">
        <v>148252</v>
      </c>
      <c r="B32411">
        <v>0</v>
      </c>
      <c r="C32411">
        <v>1</v>
      </c>
      <c r="D32411" t="s">
        <v>93</v>
      </c>
      <c r="E32411" s="2">
        <v>0.76203703703703707</v>
      </c>
      <c r="F32411" s="2">
        <v>0.76249999999999996</v>
      </c>
      <c r="G32411" s="2"/>
      <c r="H32411">
        <v>2</v>
      </c>
    </row>
    <row r="32412" spans="1:8" x14ac:dyDescent="0.35">
      <c r="A32412">
        <v>148252</v>
      </c>
      <c r="B32412">
        <v>0</v>
      </c>
      <c r="C32412">
        <v>1</v>
      </c>
      <c r="D32412" t="s">
        <v>9</v>
      </c>
      <c r="E32412" s="2">
        <v>0.7636574074074074</v>
      </c>
      <c r="F32412" s="2">
        <v>0.76412037037037039</v>
      </c>
      <c r="G32412" s="2"/>
      <c r="H32412">
        <v>2</v>
      </c>
    </row>
    <row r="32413" spans="1:8" x14ac:dyDescent="0.35">
      <c r="A32413">
        <v>148252</v>
      </c>
      <c r="B32413">
        <v>0</v>
      </c>
      <c r="C32413">
        <v>1</v>
      </c>
      <c r="D32413" t="s">
        <v>144</v>
      </c>
      <c r="E32413" s="2">
        <v>0.765162037037037</v>
      </c>
      <c r="F32413" s="2">
        <v>0.765625</v>
      </c>
      <c r="G32413" s="2"/>
      <c r="H32413">
        <v>2</v>
      </c>
    </row>
    <row r="32414" spans="1:8" x14ac:dyDescent="0.35">
      <c r="A32414">
        <v>148252</v>
      </c>
      <c r="B32414">
        <v>0</v>
      </c>
      <c r="C32414">
        <v>1</v>
      </c>
      <c r="D32414" t="s">
        <v>59</v>
      </c>
      <c r="E32414" s="2">
        <v>0.76678240740740744</v>
      </c>
      <c r="F32414" s="2">
        <v>0.76724537037037033</v>
      </c>
      <c r="G32414" s="2"/>
      <c r="H32414">
        <v>2</v>
      </c>
    </row>
    <row r="32415" spans="1:8" x14ac:dyDescent="0.35">
      <c r="A32415">
        <v>148252</v>
      </c>
      <c r="B32415">
        <v>0</v>
      </c>
      <c r="C32415">
        <v>1</v>
      </c>
      <c r="D32415" t="s">
        <v>90</v>
      </c>
      <c r="E32415" s="2">
        <v>0.76863425925925921</v>
      </c>
      <c r="F32415" s="2">
        <v>0.76932870370370365</v>
      </c>
      <c r="G32415" s="2"/>
      <c r="H32415">
        <v>2</v>
      </c>
    </row>
    <row r="32416" spans="1:8" x14ac:dyDescent="0.35">
      <c r="A32416">
        <v>148252</v>
      </c>
      <c r="B32416">
        <v>0</v>
      </c>
      <c r="C32416">
        <v>1</v>
      </c>
      <c r="D32416" t="s">
        <v>151</v>
      </c>
      <c r="E32416" s="2">
        <v>0.77048611111111109</v>
      </c>
      <c r="F32416" s="2">
        <v>0.77094907407407409</v>
      </c>
      <c r="G32416" s="2"/>
      <c r="H32416">
        <v>2</v>
      </c>
    </row>
    <row r="32417" spans="1:8" x14ac:dyDescent="0.35">
      <c r="A32417">
        <v>148252</v>
      </c>
      <c r="B32417">
        <v>0</v>
      </c>
      <c r="C32417">
        <v>1</v>
      </c>
      <c r="D32417" t="s">
        <v>150</v>
      </c>
      <c r="E32417" s="2">
        <v>0.7719907407407407</v>
      </c>
      <c r="F32417" s="2">
        <v>0.77268518518518514</v>
      </c>
      <c r="G32417" s="2"/>
      <c r="H32417">
        <v>2</v>
      </c>
    </row>
    <row r="32418" spans="1:8" x14ac:dyDescent="0.35">
      <c r="A32418">
        <v>148252</v>
      </c>
      <c r="B32418">
        <v>0</v>
      </c>
      <c r="C32418">
        <v>1</v>
      </c>
      <c r="D32418" t="s">
        <v>149</v>
      </c>
      <c r="E32418" s="2">
        <v>0.7739583333333333</v>
      </c>
      <c r="F32418" s="2">
        <v>0.77453703703703702</v>
      </c>
      <c r="G32418" s="2"/>
      <c r="H32418">
        <v>2</v>
      </c>
    </row>
    <row r="32419" spans="1:8" x14ac:dyDescent="0.35">
      <c r="A32419">
        <v>148252</v>
      </c>
      <c r="B32419">
        <v>0</v>
      </c>
      <c r="C32419">
        <v>1</v>
      </c>
      <c r="D32419" t="s">
        <v>148</v>
      </c>
      <c r="E32419" s="2">
        <v>0.77615740740740746</v>
      </c>
      <c r="F32419" s="2">
        <v>0.77662037037037035</v>
      </c>
      <c r="G32419" s="2"/>
      <c r="H32419">
        <v>2</v>
      </c>
    </row>
    <row r="32420" spans="1:8" x14ac:dyDescent="0.35">
      <c r="A32420">
        <v>148252</v>
      </c>
      <c r="B32420">
        <v>0</v>
      </c>
      <c r="C32420">
        <v>1</v>
      </c>
      <c r="D32420" t="s">
        <v>19</v>
      </c>
      <c r="E32420" s="2">
        <v>0.7792824074074074</v>
      </c>
      <c r="F32420" s="2">
        <v>0.77974537037037039</v>
      </c>
      <c r="G32420" s="2"/>
      <c r="H32420">
        <v>2</v>
      </c>
    </row>
    <row r="32421" spans="1:8" x14ac:dyDescent="0.35">
      <c r="A32421">
        <v>148252</v>
      </c>
      <c r="B32421">
        <v>0</v>
      </c>
      <c r="C32421">
        <v>1</v>
      </c>
      <c r="D32421" t="s">
        <v>146</v>
      </c>
      <c r="E32421" s="2">
        <v>0.78067129629629628</v>
      </c>
      <c r="F32421" s="2">
        <v>0.78113425925925928</v>
      </c>
      <c r="G32421" s="2"/>
      <c r="H32421" t="s">
        <v>159</v>
      </c>
    </row>
    <row r="32422" spans="1:8" x14ac:dyDescent="0.35">
      <c r="A32422">
        <v>148252</v>
      </c>
      <c r="B32422">
        <v>0</v>
      </c>
      <c r="C32422">
        <v>1</v>
      </c>
      <c r="D32422" t="s">
        <v>145</v>
      </c>
      <c r="E32422" s="2">
        <v>0.78252314814814816</v>
      </c>
      <c r="F32422" s="2">
        <v>0.78298611111111116</v>
      </c>
      <c r="G32422" s="2"/>
      <c r="H32422">
        <v>2</v>
      </c>
    </row>
    <row r="32423" spans="1:8" x14ac:dyDescent="0.35">
      <c r="A32423">
        <v>148252</v>
      </c>
      <c r="B32423">
        <v>0</v>
      </c>
      <c r="C32423">
        <v>1</v>
      </c>
      <c r="D32423" t="s">
        <v>23</v>
      </c>
      <c r="E32423" s="2">
        <v>0.78506944444444449</v>
      </c>
      <c r="H32423">
        <v>1</v>
      </c>
    </row>
    <row r="32424" spans="1:8" x14ac:dyDescent="0.35">
      <c r="A32424">
        <v>147745</v>
      </c>
      <c r="B32424">
        <v>0</v>
      </c>
      <c r="C32424">
        <v>1</v>
      </c>
      <c r="D32424" t="s">
        <v>54</v>
      </c>
      <c r="F32424" s="2">
        <v>0.7407407407407407</v>
      </c>
      <c r="G32424" s="2"/>
      <c r="H32424">
        <v>16</v>
      </c>
    </row>
    <row r="32425" spans="1:8" x14ac:dyDescent="0.35">
      <c r="A32425">
        <v>147745</v>
      </c>
      <c r="B32425">
        <v>0</v>
      </c>
      <c r="C32425">
        <v>1</v>
      </c>
      <c r="D32425" t="s">
        <v>45</v>
      </c>
      <c r="E32425" s="2">
        <v>0.74340277777777775</v>
      </c>
      <c r="F32425" s="2">
        <v>0.74409722222222219</v>
      </c>
      <c r="G32425" s="2"/>
      <c r="H32425" t="s">
        <v>152</v>
      </c>
    </row>
    <row r="32426" spans="1:8" x14ac:dyDescent="0.35">
      <c r="A32426">
        <v>147745</v>
      </c>
      <c r="B32426">
        <v>0</v>
      </c>
      <c r="C32426">
        <v>1</v>
      </c>
      <c r="D32426" t="s">
        <v>24</v>
      </c>
      <c r="E32426" s="2">
        <v>0.75138888888888888</v>
      </c>
      <c r="F32426" s="2">
        <v>0.7524305555555556</v>
      </c>
      <c r="G32426" s="2"/>
      <c r="H32426">
        <v>5</v>
      </c>
    </row>
    <row r="32427" spans="1:8" x14ac:dyDescent="0.35">
      <c r="A32427">
        <v>147745</v>
      </c>
      <c r="B32427">
        <v>0</v>
      </c>
      <c r="C32427">
        <v>1</v>
      </c>
      <c r="D32427" t="s">
        <v>113</v>
      </c>
      <c r="E32427" s="2">
        <v>0.7543981481481481</v>
      </c>
      <c r="F32427" s="2">
        <v>0.75497685185185182</v>
      </c>
      <c r="G32427" s="2"/>
      <c r="H32427" t="s">
        <v>152</v>
      </c>
    </row>
    <row r="32428" spans="1:8" x14ac:dyDescent="0.35">
      <c r="A32428">
        <v>147745</v>
      </c>
      <c r="B32428">
        <v>0</v>
      </c>
      <c r="C32428">
        <v>1</v>
      </c>
      <c r="D32428" t="s">
        <v>112</v>
      </c>
      <c r="E32428" s="2">
        <v>0.7563657407407407</v>
      </c>
      <c r="F32428" s="2">
        <v>0.75694444444444442</v>
      </c>
      <c r="G32428" s="2"/>
      <c r="H32428" t="s">
        <v>152</v>
      </c>
    </row>
    <row r="32429" spans="1:8" x14ac:dyDescent="0.35">
      <c r="A32429">
        <v>147745</v>
      </c>
      <c r="B32429">
        <v>0</v>
      </c>
      <c r="C32429">
        <v>1</v>
      </c>
      <c r="D32429" t="s">
        <v>111</v>
      </c>
      <c r="E32429" s="2">
        <v>0.75856481481481486</v>
      </c>
      <c r="F32429" s="2">
        <v>0.75902777777777775</v>
      </c>
      <c r="G32429" s="2"/>
      <c r="H32429" t="s">
        <v>152</v>
      </c>
    </row>
    <row r="32430" spans="1:8" x14ac:dyDescent="0.35">
      <c r="A32430">
        <v>147745</v>
      </c>
      <c r="B32430">
        <v>0</v>
      </c>
      <c r="C32430">
        <v>1</v>
      </c>
      <c r="D32430" t="s">
        <v>109</v>
      </c>
      <c r="E32430" s="2">
        <v>0.76053240740740746</v>
      </c>
      <c r="F32430" s="2">
        <v>0.76099537037037035</v>
      </c>
      <c r="G32430" s="2"/>
      <c r="H32430" t="s">
        <v>152</v>
      </c>
    </row>
    <row r="32431" spans="1:8" x14ac:dyDescent="0.35">
      <c r="A32431">
        <v>147745</v>
      </c>
      <c r="B32431">
        <v>0</v>
      </c>
      <c r="C32431">
        <v>1</v>
      </c>
      <c r="D32431" t="s">
        <v>39</v>
      </c>
      <c r="E32431" s="2">
        <v>0.76342592592592595</v>
      </c>
      <c r="H32431" t="s">
        <v>152</v>
      </c>
    </row>
    <row r="32432" spans="1:8" x14ac:dyDescent="0.35">
      <c r="A32432">
        <v>147352</v>
      </c>
      <c r="B32432">
        <v>0</v>
      </c>
      <c r="C32432">
        <v>1</v>
      </c>
      <c r="D32432" t="s">
        <v>31</v>
      </c>
      <c r="F32432" s="2">
        <v>0.74085648148148153</v>
      </c>
      <c r="G32432" s="2"/>
      <c r="H32432" t="s">
        <v>131</v>
      </c>
    </row>
    <row r="32433" spans="1:8" x14ac:dyDescent="0.35">
      <c r="A32433">
        <v>147352</v>
      </c>
      <c r="B32433">
        <v>0</v>
      </c>
      <c r="C32433">
        <v>1</v>
      </c>
      <c r="D32433" t="s">
        <v>132</v>
      </c>
      <c r="E32433" s="2">
        <v>0.74305555555555558</v>
      </c>
      <c r="F32433" s="2">
        <v>0.74351851851851847</v>
      </c>
      <c r="G32433" s="2"/>
      <c r="H32433">
        <v>2</v>
      </c>
    </row>
    <row r="32434" spans="1:8" x14ac:dyDescent="0.35">
      <c r="A32434">
        <v>147352</v>
      </c>
      <c r="B32434">
        <v>0</v>
      </c>
      <c r="C32434">
        <v>1</v>
      </c>
      <c r="D32434" t="s">
        <v>133</v>
      </c>
      <c r="E32434" s="2">
        <v>0.74490740740740746</v>
      </c>
      <c r="F32434" s="2">
        <v>0.74537037037037035</v>
      </c>
      <c r="G32434" s="2"/>
      <c r="H32434">
        <v>2</v>
      </c>
    </row>
    <row r="32435" spans="1:8" x14ac:dyDescent="0.35">
      <c r="A32435">
        <v>147352</v>
      </c>
      <c r="B32435">
        <v>0</v>
      </c>
      <c r="C32435">
        <v>1</v>
      </c>
      <c r="D32435" t="s">
        <v>38</v>
      </c>
      <c r="E32435" s="2">
        <v>0.74664351851851851</v>
      </c>
      <c r="F32435" s="2">
        <v>0.74733796296296295</v>
      </c>
      <c r="G32435" s="2"/>
      <c r="H32435" t="s">
        <v>134</v>
      </c>
    </row>
    <row r="32436" spans="1:8" x14ac:dyDescent="0.35">
      <c r="A32436">
        <v>147352</v>
      </c>
      <c r="B32436">
        <v>1</v>
      </c>
      <c r="C32436">
        <v>1</v>
      </c>
      <c r="D32436" t="s">
        <v>135</v>
      </c>
      <c r="E32436" s="2">
        <v>0.749537037037037</v>
      </c>
      <c r="F32436" s="2">
        <v>0.75</v>
      </c>
      <c r="G32436" s="2"/>
      <c r="H32436">
        <v>1</v>
      </c>
    </row>
    <row r="32437" spans="1:8" x14ac:dyDescent="0.35">
      <c r="A32437">
        <v>147352</v>
      </c>
      <c r="B32437">
        <v>1</v>
      </c>
      <c r="C32437">
        <v>1</v>
      </c>
      <c r="D32437" t="s">
        <v>136</v>
      </c>
      <c r="E32437" s="2">
        <v>0.75150462962962961</v>
      </c>
      <c r="F32437" s="2">
        <v>0.7519675925925926</v>
      </c>
      <c r="G32437" s="2"/>
      <c r="H32437">
        <v>1</v>
      </c>
    </row>
    <row r="32438" spans="1:8" x14ac:dyDescent="0.35">
      <c r="A32438">
        <v>147352</v>
      </c>
      <c r="B32438">
        <v>1</v>
      </c>
      <c r="C32438">
        <v>1</v>
      </c>
      <c r="D32438" t="s">
        <v>137</v>
      </c>
      <c r="E32438" s="2">
        <v>0.75370370370370365</v>
      </c>
      <c r="F32438" s="2">
        <v>0.75416666666666665</v>
      </c>
      <c r="G32438" s="2"/>
      <c r="H32438">
        <v>1</v>
      </c>
    </row>
    <row r="32439" spans="1:8" x14ac:dyDescent="0.35">
      <c r="A32439">
        <v>147352</v>
      </c>
      <c r="B32439">
        <v>1</v>
      </c>
      <c r="C32439">
        <v>1</v>
      </c>
      <c r="D32439" t="s">
        <v>138</v>
      </c>
      <c r="E32439" s="2">
        <v>0.75555555555555554</v>
      </c>
      <c r="F32439" s="2">
        <v>0.75601851851851853</v>
      </c>
      <c r="G32439" s="2"/>
      <c r="H32439">
        <v>1</v>
      </c>
    </row>
    <row r="32440" spans="1:8" x14ac:dyDescent="0.35">
      <c r="A32440">
        <v>147352</v>
      </c>
      <c r="B32440">
        <v>1</v>
      </c>
      <c r="C32440">
        <v>1</v>
      </c>
      <c r="D32440" t="s">
        <v>139</v>
      </c>
      <c r="E32440" s="2">
        <v>0.75821759259259258</v>
      </c>
      <c r="F32440" s="2">
        <v>0.75891203703703702</v>
      </c>
      <c r="G32440" s="2"/>
      <c r="H32440">
        <v>1</v>
      </c>
    </row>
    <row r="32441" spans="1:8" x14ac:dyDescent="0.35">
      <c r="A32441">
        <v>147352</v>
      </c>
      <c r="B32441">
        <v>1</v>
      </c>
      <c r="C32441">
        <v>1</v>
      </c>
      <c r="D32441" t="s">
        <v>72</v>
      </c>
      <c r="E32441" s="2">
        <v>0.76064814814814818</v>
      </c>
      <c r="F32441" s="2">
        <v>0.7612268518518519</v>
      </c>
      <c r="G32441" s="2"/>
      <c r="H32441">
        <v>1</v>
      </c>
    </row>
    <row r="32442" spans="1:8" x14ac:dyDescent="0.35">
      <c r="A32442">
        <v>147352</v>
      </c>
      <c r="B32442">
        <v>1</v>
      </c>
      <c r="C32442">
        <v>1</v>
      </c>
      <c r="D32442" t="s">
        <v>95</v>
      </c>
      <c r="E32442" s="2">
        <v>0.76284722222222223</v>
      </c>
      <c r="F32442" s="2">
        <v>0.76342592592592595</v>
      </c>
      <c r="G32442" s="2"/>
      <c r="H32442">
        <v>1</v>
      </c>
    </row>
    <row r="32443" spans="1:8" x14ac:dyDescent="0.35">
      <c r="A32443">
        <v>147352</v>
      </c>
      <c r="B32443">
        <v>1</v>
      </c>
      <c r="C32443">
        <v>1</v>
      </c>
      <c r="D32443" t="s">
        <v>140</v>
      </c>
      <c r="E32443" s="2">
        <v>0.76469907407407411</v>
      </c>
      <c r="F32443" s="2">
        <v>0.76539351851851856</v>
      </c>
      <c r="G32443" s="2"/>
      <c r="H32443">
        <v>1</v>
      </c>
    </row>
    <row r="32444" spans="1:8" x14ac:dyDescent="0.35">
      <c r="A32444">
        <v>147352</v>
      </c>
      <c r="B32444">
        <v>1</v>
      </c>
      <c r="C32444">
        <v>1</v>
      </c>
      <c r="D32444" t="s">
        <v>141</v>
      </c>
      <c r="E32444" s="2">
        <v>0.76689814814814816</v>
      </c>
      <c r="F32444" s="2">
        <v>0.76736111111111116</v>
      </c>
      <c r="G32444" s="2"/>
      <c r="H32444">
        <v>1</v>
      </c>
    </row>
    <row r="32445" spans="1:8" x14ac:dyDescent="0.35">
      <c r="A32445">
        <v>147352</v>
      </c>
      <c r="B32445">
        <v>1</v>
      </c>
      <c r="C32445">
        <v>1</v>
      </c>
      <c r="D32445" t="s">
        <v>46</v>
      </c>
      <c r="E32445" s="2">
        <v>0.76817129629629632</v>
      </c>
      <c r="F32445" s="2">
        <v>0.76863425925925921</v>
      </c>
      <c r="G32445" s="2"/>
      <c r="H32445">
        <v>1</v>
      </c>
    </row>
    <row r="32446" spans="1:8" x14ac:dyDescent="0.35">
      <c r="A32446">
        <v>147352</v>
      </c>
      <c r="B32446">
        <v>1</v>
      </c>
      <c r="C32446">
        <v>1</v>
      </c>
      <c r="D32446" t="s">
        <v>142</v>
      </c>
      <c r="E32446" s="2">
        <v>0.76979166666666665</v>
      </c>
      <c r="F32446" s="2">
        <v>0.77025462962962965</v>
      </c>
      <c r="G32446" s="2"/>
      <c r="H32446">
        <v>1</v>
      </c>
    </row>
    <row r="32447" spans="1:8" x14ac:dyDescent="0.35">
      <c r="A32447">
        <v>147352</v>
      </c>
      <c r="B32447">
        <v>1</v>
      </c>
      <c r="C32447">
        <v>1</v>
      </c>
      <c r="D32447" t="s">
        <v>143</v>
      </c>
      <c r="E32447" s="2">
        <v>0.77094907407407409</v>
      </c>
      <c r="F32447" s="2">
        <v>0.77164351851851853</v>
      </c>
      <c r="G32447" s="2"/>
      <c r="H32447">
        <v>1</v>
      </c>
    </row>
    <row r="32448" spans="1:8" x14ac:dyDescent="0.35">
      <c r="A32448">
        <v>147352</v>
      </c>
      <c r="B32448">
        <v>1</v>
      </c>
      <c r="C32448">
        <v>1</v>
      </c>
      <c r="D32448" t="s">
        <v>59</v>
      </c>
      <c r="E32448" s="2">
        <v>0.77280092592592597</v>
      </c>
      <c r="F32448" s="2">
        <v>0.77326388888888886</v>
      </c>
      <c r="G32448" s="2"/>
      <c r="H32448">
        <v>1</v>
      </c>
    </row>
    <row r="32449" spans="1:8" x14ac:dyDescent="0.35">
      <c r="A32449">
        <v>147352</v>
      </c>
      <c r="B32449">
        <v>1</v>
      </c>
      <c r="C32449">
        <v>1</v>
      </c>
      <c r="D32449" t="s">
        <v>144</v>
      </c>
      <c r="E32449" s="2">
        <v>0.77430555555555558</v>
      </c>
      <c r="F32449" s="2">
        <v>0.77476851851851847</v>
      </c>
      <c r="G32449" s="2"/>
      <c r="H32449">
        <v>1</v>
      </c>
    </row>
    <row r="32450" spans="1:8" x14ac:dyDescent="0.35">
      <c r="A32450">
        <v>147352</v>
      </c>
      <c r="B32450">
        <v>1</v>
      </c>
      <c r="C32450">
        <v>1</v>
      </c>
      <c r="D32450" t="s">
        <v>9</v>
      </c>
      <c r="E32450" s="2">
        <v>0.77604166666666663</v>
      </c>
      <c r="F32450" s="2">
        <v>0.77650462962962963</v>
      </c>
      <c r="G32450" s="2"/>
      <c r="H32450">
        <v>1</v>
      </c>
    </row>
    <row r="32451" spans="1:8" x14ac:dyDescent="0.35">
      <c r="A32451">
        <v>147352</v>
      </c>
      <c r="B32451">
        <v>1</v>
      </c>
      <c r="C32451">
        <v>1</v>
      </c>
      <c r="D32451" t="s">
        <v>93</v>
      </c>
      <c r="E32451" s="2">
        <v>0.77766203703703707</v>
      </c>
      <c r="F32451" s="2">
        <v>0.77812499999999996</v>
      </c>
      <c r="G32451" s="2"/>
      <c r="H32451">
        <v>1</v>
      </c>
    </row>
    <row r="32452" spans="1:8" x14ac:dyDescent="0.35">
      <c r="A32452">
        <v>147352</v>
      </c>
      <c r="B32452">
        <v>1</v>
      </c>
      <c r="C32452">
        <v>1</v>
      </c>
      <c r="D32452" t="s">
        <v>123</v>
      </c>
      <c r="E32452" s="2">
        <v>0.77986111111111112</v>
      </c>
      <c r="F32452" s="2">
        <v>0.78043981481481484</v>
      </c>
      <c r="G32452" s="2"/>
      <c r="H32452">
        <v>1</v>
      </c>
    </row>
    <row r="32453" spans="1:8" x14ac:dyDescent="0.35">
      <c r="A32453">
        <v>147352</v>
      </c>
      <c r="B32453">
        <v>1</v>
      </c>
      <c r="C32453">
        <v>1</v>
      </c>
      <c r="D32453" t="s">
        <v>21</v>
      </c>
      <c r="E32453" s="2">
        <v>0.78298611111111116</v>
      </c>
      <c r="F32453" s="2">
        <v>0.78356481481481477</v>
      </c>
      <c r="G32453" s="2"/>
      <c r="H32453" t="s">
        <v>114</v>
      </c>
    </row>
    <row r="32454" spans="1:8" x14ac:dyDescent="0.35">
      <c r="A32454">
        <v>147352</v>
      </c>
      <c r="B32454">
        <v>1</v>
      </c>
      <c r="C32454">
        <v>1</v>
      </c>
      <c r="D32454" t="s">
        <v>45</v>
      </c>
      <c r="E32454" s="2">
        <v>0.78506944444444449</v>
      </c>
      <c r="F32454" s="2">
        <v>0.78587962962962965</v>
      </c>
      <c r="G32454" s="2"/>
      <c r="H32454" t="s">
        <v>152</v>
      </c>
    </row>
    <row r="32455" spans="1:8" x14ac:dyDescent="0.35">
      <c r="A32455">
        <v>147352</v>
      </c>
      <c r="B32455">
        <v>1</v>
      </c>
      <c r="C32455">
        <v>1</v>
      </c>
      <c r="D32455" t="s">
        <v>130</v>
      </c>
      <c r="E32455" s="2">
        <v>0.78749999999999998</v>
      </c>
      <c r="F32455" s="2">
        <v>0.7880787037037037</v>
      </c>
      <c r="G32455" s="2"/>
      <c r="H32455" t="s">
        <v>152</v>
      </c>
    </row>
    <row r="32456" spans="1:8" x14ac:dyDescent="0.35">
      <c r="A32456">
        <v>147352</v>
      </c>
      <c r="B32456">
        <v>1</v>
      </c>
      <c r="C32456">
        <v>1</v>
      </c>
      <c r="D32456" t="s">
        <v>129</v>
      </c>
      <c r="E32456" s="2">
        <v>0.78935185185185186</v>
      </c>
      <c r="F32456" s="2">
        <v>0.78981481481481486</v>
      </c>
      <c r="G32456" s="2"/>
      <c r="H32456" t="s">
        <v>152</v>
      </c>
    </row>
    <row r="32457" spans="1:8" x14ac:dyDescent="0.35">
      <c r="A32457">
        <v>147352</v>
      </c>
      <c r="B32457">
        <v>1</v>
      </c>
      <c r="C32457">
        <v>1</v>
      </c>
      <c r="D32457" t="s">
        <v>128</v>
      </c>
      <c r="E32457" s="2">
        <v>0.79131944444444446</v>
      </c>
      <c r="F32457" s="2">
        <v>0.79178240740740746</v>
      </c>
      <c r="G32457" s="2"/>
      <c r="H32457" t="s">
        <v>152</v>
      </c>
    </row>
    <row r="32458" spans="1:8" x14ac:dyDescent="0.35">
      <c r="A32458">
        <v>147352</v>
      </c>
      <c r="B32458">
        <v>1</v>
      </c>
      <c r="C32458">
        <v>1</v>
      </c>
      <c r="D32458" t="s">
        <v>126</v>
      </c>
      <c r="E32458" s="2">
        <v>0.79328703703703707</v>
      </c>
      <c r="F32458" s="2">
        <v>0.79398148148148151</v>
      </c>
      <c r="G32458" s="2"/>
      <c r="H32458" t="s">
        <v>152</v>
      </c>
    </row>
    <row r="32459" spans="1:8" x14ac:dyDescent="0.35">
      <c r="A32459">
        <v>147352</v>
      </c>
      <c r="B32459">
        <v>1</v>
      </c>
      <c r="C32459">
        <v>1</v>
      </c>
      <c r="D32459" t="s">
        <v>24</v>
      </c>
      <c r="E32459" s="2">
        <v>0.79826388888888888</v>
      </c>
      <c r="F32459" s="2">
        <v>0.7993055555555556</v>
      </c>
      <c r="G32459" s="2"/>
      <c r="H32459">
        <v>5</v>
      </c>
    </row>
    <row r="32460" spans="1:8" x14ac:dyDescent="0.35">
      <c r="A32460">
        <v>147352</v>
      </c>
      <c r="B32460">
        <v>1</v>
      </c>
      <c r="C32460">
        <v>1</v>
      </c>
      <c r="D32460" t="s">
        <v>113</v>
      </c>
      <c r="E32460" s="2">
        <v>0.8012731481481481</v>
      </c>
      <c r="F32460" s="2">
        <v>0.80185185185185182</v>
      </c>
      <c r="G32460" s="2"/>
      <c r="H32460" t="s">
        <v>152</v>
      </c>
    </row>
    <row r="32461" spans="1:8" x14ac:dyDescent="0.35">
      <c r="A32461">
        <v>147352</v>
      </c>
      <c r="B32461">
        <v>1</v>
      </c>
      <c r="C32461">
        <v>1</v>
      </c>
      <c r="D32461" t="s">
        <v>112</v>
      </c>
      <c r="E32461" s="2">
        <v>0.8032407407407407</v>
      </c>
      <c r="F32461" s="2">
        <v>0.80381944444444442</v>
      </c>
      <c r="G32461" s="2"/>
      <c r="H32461" t="s">
        <v>152</v>
      </c>
    </row>
    <row r="32462" spans="1:8" x14ac:dyDescent="0.35">
      <c r="A32462">
        <v>147352</v>
      </c>
      <c r="B32462">
        <v>1</v>
      </c>
      <c r="C32462">
        <v>1</v>
      </c>
      <c r="D32462" t="s">
        <v>111</v>
      </c>
      <c r="E32462" s="2">
        <v>0.80543981481481486</v>
      </c>
      <c r="F32462" s="2">
        <v>0.80590277777777775</v>
      </c>
      <c r="G32462" s="2"/>
      <c r="H32462" t="s">
        <v>152</v>
      </c>
    </row>
    <row r="32463" spans="1:8" x14ac:dyDescent="0.35">
      <c r="A32463">
        <v>147352</v>
      </c>
      <c r="B32463">
        <v>1</v>
      </c>
      <c r="C32463">
        <v>1</v>
      </c>
      <c r="D32463" t="s">
        <v>109</v>
      </c>
      <c r="E32463" s="2">
        <v>0.80740740740740746</v>
      </c>
      <c r="F32463" s="2">
        <v>0.80787037037037035</v>
      </c>
      <c r="G32463" s="2"/>
      <c r="H32463" t="s">
        <v>152</v>
      </c>
    </row>
    <row r="32464" spans="1:8" x14ac:dyDescent="0.35">
      <c r="A32464">
        <v>147352</v>
      </c>
      <c r="B32464">
        <v>1</v>
      </c>
      <c r="C32464">
        <v>1</v>
      </c>
      <c r="D32464" t="s">
        <v>39</v>
      </c>
      <c r="E32464" s="2">
        <v>0.81041666666666667</v>
      </c>
      <c r="H32464" t="s">
        <v>152</v>
      </c>
    </row>
    <row r="32465" spans="1:8" x14ac:dyDescent="0.35">
      <c r="A32465">
        <v>147850</v>
      </c>
      <c r="B32465">
        <v>0</v>
      </c>
      <c r="C32465">
        <v>1</v>
      </c>
      <c r="D32465" t="s">
        <v>11</v>
      </c>
      <c r="F32465" s="2">
        <v>0.74652777777777779</v>
      </c>
      <c r="G32465" s="2"/>
      <c r="H32465" t="s">
        <v>161</v>
      </c>
    </row>
    <row r="32466" spans="1:8" x14ac:dyDescent="0.35">
      <c r="A32466">
        <v>147850</v>
      </c>
      <c r="B32466">
        <v>0</v>
      </c>
      <c r="C32466">
        <v>1</v>
      </c>
      <c r="D32466" t="s">
        <v>160</v>
      </c>
      <c r="E32466" s="2">
        <v>0.74918981481481484</v>
      </c>
      <c r="F32466" s="2">
        <v>0.74965277777777772</v>
      </c>
      <c r="G32466" s="2"/>
      <c r="H32466" t="s">
        <v>110</v>
      </c>
    </row>
    <row r="32467" spans="1:8" x14ac:dyDescent="0.35">
      <c r="A32467">
        <v>147850</v>
      </c>
      <c r="B32467">
        <v>1</v>
      </c>
      <c r="C32467">
        <v>1</v>
      </c>
      <c r="D32467" t="s">
        <v>13</v>
      </c>
      <c r="E32467" s="2">
        <v>0.75312500000000004</v>
      </c>
      <c r="F32467" s="2">
        <v>0.75381944444444449</v>
      </c>
      <c r="G32467" s="2"/>
      <c r="H32467" t="s">
        <v>110</v>
      </c>
    </row>
    <row r="32468" spans="1:8" x14ac:dyDescent="0.35">
      <c r="A32468">
        <v>147850</v>
      </c>
      <c r="B32468">
        <v>1</v>
      </c>
      <c r="C32468">
        <v>1</v>
      </c>
      <c r="D32468" t="s">
        <v>146</v>
      </c>
      <c r="E32468" s="2">
        <v>0.75590277777777781</v>
      </c>
      <c r="F32468" s="2">
        <v>0.7563657407407407</v>
      </c>
      <c r="G32468" s="2"/>
      <c r="H32468" t="s">
        <v>147</v>
      </c>
    </row>
    <row r="32469" spans="1:8" x14ac:dyDescent="0.35">
      <c r="A32469">
        <v>147850</v>
      </c>
      <c r="B32469">
        <v>1</v>
      </c>
      <c r="C32469">
        <v>1</v>
      </c>
      <c r="D32469" t="s">
        <v>19</v>
      </c>
      <c r="E32469" s="2">
        <v>0.75740740740740742</v>
      </c>
      <c r="F32469" s="2">
        <v>0.75787037037037042</v>
      </c>
      <c r="G32469" s="2"/>
      <c r="H32469">
        <v>1</v>
      </c>
    </row>
    <row r="32470" spans="1:8" x14ac:dyDescent="0.35">
      <c r="A32470">
        <v>147850</v>
      </c>
      <c r="B32470">
        <v>1</v>
      </c>
      <c r="C32470">
        <v>1</v>
      </c>
      <c r="D32470" t="s">
        <v>148</v>
      </c>
      <c r="E32470" s="2">
        <v>0.76076388888888891</v>
      </c>
      <c r="F32470" s="2">
        <v>0.7612268518518519</v>
      </c>
      <c r="G32470" s="2"/>
      <c r="H32470">
        <v>1</v>
      </c>
    </row>
    <row r="32471" spans="1:8" x14ac:dyDescent="0.35">
      <c r="A32471">
        <v>147850</v>
      </c>
      <c r="B32471">
        <v>1</v>
      </c>
      <c r="C32471">
        <v>1</v>
      </c>
      <c r="D32471" t="s">
        <v>149</v>
      </c>
      <c r="E32471" s="2">
        <v>0.76273148148148151</v>
      </c>
      <c r="F32471" s="2">
        <v>0.76331018518518523</v>
      </c>
      <c r="G32471" s="2"/>
      <c r="H32471">
        <v>1</v>
      </c>
    </row>
    <row r="32472" spans="1:8" x14ac:dyDescent="0.35">
      <c r="A32472">
        <v>147850</v>
      </c>
      <c r="B32472">
        <v>1</v>
      </c>
      <c r="C32472">
        <v>1</v>
      </c>
      <c r="D32472" t="s">
        <v>150</v>
      </c>
      <c r="E32472" s="2">
        <v>0.76469907407407411</v>
      </c>
      <c r="F32472" s="2">
        <v>0.76539351851851856</v>
      </c>
      <c r="G32472" s="2"/>
      <c r="H32472">
        <v>1</v>
      </c>
    </row>
    <row r="32473" spans="1:8" x14ac:dyDescent="0.35">
      <c r="A32473">
        <v>147850</v>
      </c>
      <c r="B32473">
        <v>1</v>
      </c>
      <c r="C32473">
        <v>1</v>
      </c>
      <c r="D32473" t="s">
        <v>151</v>
      </c>
      <c r="E32473" s="2">
        <v>0.76655092592592589</v>
      </c>
      <c r="F32473" s="2">
        <v>0.76701388888888888</v>
      </c>
      <c r="G32473" s="2"/>
      <c r="H32473">
        <v>1</v>
      </c>
    </row>
    <row r="32474" spans="1:8" x14ac:dyDescent="0.35">
      <c r="A32474">
        <v>147850</v>
      </c>
      <c r="B32474">
        <v>1</v>
      </c>
      <c r="C32474">
        <v>1</v>
      </c>
      <c r="D32474" t="s">
        <v>90</v>
      </c>
      <c r="E32474" s="2">
        <v>0.76828703703703705</v>
      </c>
      <c r="F32474" s="2">
        <v>0.76898148148148149</v>
      </c>
      <c r="G32474" s="2"/>
      <c r="H32474">
        <v>1</v>
      </c>
    </row>
    <row r="32475" spans="1:8" x14ac:dyDescent="0.35">
      <c r="A32475">
        <v>147850</v>
      </c>
      <c r="B32475">
        <v>1</v>
      </c>
      <c r="C32475">
        <v>1</v>
      </c>
      <c r="D32475" t="s">
        <v>59</v>
      </c>
      <c r="E32475" s="2">
        <v>0.77048611111111109</v>
      </c>
      <c r="F32475" s="2">
        <v>0.77094907407407409</v>
      </c>
      <c r="G32475" s="2"/>
      <c r="H32475">
        <v>1</v>
      </c>
    </row>
    <row r="32476" spans="1:8" x14ac:dyDescent="0.35">
      <c r="A32476">
        <v>147850</v>
      </c>
      <c r="B32476">
        <v>1</v>
      </c>
      <c r="C32476">
        <v>1</v>
      </c>
      <c r="D32476" t="s">
        <v>144</v>
      </c>
      <c r="E32476" s="2">
        <v>0.77210648148148153</v>
      </c>
      <c r="F32476" s="2">
        <v>0.77256944444444442</v>
      </c>
      <c r="G32476" s="2"/>
      <c r="H32476">
        <v>1</v>
      </c>
    </row>
    <row r="32477" spans="1:8" x14ac:dyDescent="0.35">
      <c r="A32477">
        <v>147850</v>
      </c>
      <c r="B32477">
        <v>1</v>
      </c>
      <c r="C32477">
        <v>1</v>
      </c>
      <c r="D32477" t="s">
        <v>9</v>
      </c>
      <c r="E32477" s="2">
        <v>0.77384259259259258</v>
      </c>
      <c r="F32477" s="2">
        <v>0.77430555555555558</v>
      </c>
      <c r="G32477" s="2"/>
      <c r="H32477">
        <v>1</v>
      </c>
    </row>
    <row r="32478" spans="1:8" x14ac:dyDescent="0.35">
      <c r="A32478">
        <v>147850</v>
      </c>
      <c r="B32478">
        <v>1</v>
      </c>
      <c r="C32478">
        <v>1</v>
      </c>
      <c r="D32478" t="s">
        <v>93</v>
      </c>
      <c r="E32478" s="2">
        <v>0.77546296296296291</v>
      </c>
      <c r="F32478" s="2">
        <v>0.77592592592592591</v>
      </c>
      <c r="G32478" s="2"/>
      <c r="H32478">
        <v>1</v>
      </c>
    </row>
    <row r="32479" spans="1:8" x14ac:dyDescent="0.35">
      <c r="A32479">
        <v>147850</v>
      </c>
      <c r="B32479">
        <v>1</v>
      </c>
      <c r="C32479">
        <v>1</v>
      </c>
      <c r="D32479" t="s">
        <v>123</v>
      </c>
      <c r="E32479" s="2">
        <v>0.77777777777777779</v>
      </c>
      <c r="F32479" s="2">
        <v>0.77835648148148151</v>
      </c>
      <c r="G32479" s="2"/>
      <c r="H32479">
        <v>1</v>
      </c>
    </row>
    <row r="32480" spans="1:8" x14ac:dyDescent="0.35">
      <c r="A32480">
        <v>147850</v>
      </c>
      <c r="B32480">
        <v>1</v>
      </c>
      <c r="C32480">
        <v>1</v>
      </c>
      <c r="D32480" t="s">
        <v>21</v>
      </c>
      <c r="E32480" s="2">
        <v>0.78090277777777772</v>
      </c>
      <c r="F32480" s="2">
        <v>0.78148148148148144</v>
      </c>
      <c r="G32480" s="2"/>
      <c r="H32480" t="s">
        <v>114</v>
      </c>
    </row>
    <row r="32481" spans="1:8" x14ac:dyDescent="0.35">
      <c r="A32481">
        <v>147850</v>
      </c>
      <c r="B32481">
        <v>1</v>
      </c>
      <c r="C32481">
        <v>1</v>
      </c>
      <c r="D32481" t="s">
        <v>45</v>
      </c>
      <c r="E32481" s="2">
        <v>0.78333333333333333</v>
      </c>
      <c r="F32481" s="2">
        <v>0.78425925925925921</v>
      </c>
      <c r="G32481" s="2"/>
      <c r="H32481" t="s">
        <v>152</v>
      </c>
    </row>
    <row r="32482" spans="1:8" x14ac:dyDescent="0.35">
      <c r="A32482">
        <v>147850</v>
      </c>
      <c r="B32482">
        <v>1</v>
      </c>
      <c r="C32482">
        <v>1</v>
      </c>
      <c r="D32482" t="s">
        <v>24</v>
      </c>
      <c r="E32482" s="2">
        <v>0.79155092592592591</v>
      </c>
      <c r="F32482" s="2">
        <v>0.79224537037037035</v>
      </c>
      <c r="G32482" s="2"/>
      <c r="H32482" t="s">
        <v>152</v>
      </c>
    </row>
    <row r="32483" spans="1:8" x14ac:dyDescent="0.35">
      <c r="A32483">
        <v>147850</v>
      </c>
      <c r="B32483">
        <v>1</v>
      </c>
      <c r="C32483">
        <v>1</v>
      </c>
      <c r="D32483" t="s">
        <v>39</v>
      </c>
      <c r="E32483" s="2">
        <v>0.79780092592592589</v>
      </c>
      <c r="F32483" s="2">
        <v>0.79849537037037033</v>
      </c>
      <c r="G32483" s="2"/>
      <c r="H32483">
        <v>5</v>
      </c>
    </row>
    <row r="32484" spans="1:8" x14ac:dyDescent="0.35">
      <c r="A32484">
        <v>147850</v>
      </c>
      <c r="B32484">
        <v>1</v>
      </c>
      <c r="C32484">
        <v>1</v>
      </c>
      <c r="D32484" t="s">
        <v>108</v>
      </c>
      <c r="E32484" s="2">
        <v>0.80115740740740737</v>
      </c>
      <c r="F32484" s="2">
        <v>0.80162037037037037</v>
      </c>
      <c r="G32484" s="2"/>
      <c r="H32484">
        <v>1</v>
      </c>
    </row>
    <row r="32485" spans="1:8" x14ac:dyDescent="0.35">
      <c r="A32485">
        <v>147850</v>
      </c>
      <c r="B32485">
        <v>1</v>
      </c>
      <c r="C32485">
        <v>1</v>
      </c>
      <c r="D32485" t="s">
        <v>107</v>
      </c>
      <c r="E32485" s="2">
        <v>0.8032407407407407</v>
      </c>
      <c r="F32485" s="2">
        <v>0.8037037037037037</v>
      </c>
      <c r="G32485" s="2"/>
      <c r="H32485">
        <v>1</v>
      </c>
    </row>
    <row r="32486" spans="1:8" x14ac:dyDescent="0.35">
      <c r="A32486">
        <v>147850</v>
      </c>
      <c r="B32486">
        <v>1</v>
      </c>
      <c r="C32486">
        <v>1</v>
      </c>
      <c r="D32486" t="s">
        <v>106</v>
      </c>
      <c r="E32486" s="2">
        <v>0.80486111111111114</v>
      </c>
      <c r="F32486" s="2">
        <v>0.80532407407407403</v>
      </c>
      <c r="G32486" s="2"/>
      <c r="H32486">
        <v>1</v>
      </c>
    </row>
    <row r="32487" spans="1:8" x14ac:dyDescent="0.35">
      <c r="A32487">
        <v>147850</v>
      </c>
      <c r="B32487">
        <v>1</v>
      </c>
      <c r="C32487">
        <v>1</v>
      </c>
      <c r="D32487" t="s">
        <v>105</v>
      </c>
      <c r="E32487" s="2">
        <v>0.80706018518518519</v>
      </c>
      <c r="F32487" s="2">
        <v>0.80752314814814818</v>
      </c>
      <c r="G32487" s="2"/>
      <c r="H32487">
        <v>1</v>
      </c>
    </row>
    <row r="32488" spans="1:8" x14ac:dyDescent="0.35">
      <c r="A32488">
        <v>147850</v>
      </c>
      <c r="B32488">
        <v>1</v>
      </c>
      <c r="C32488">
        <v>1</v>
      </c>
      <c r="D32488" t="s">
        <v>104</v>
      </c>
      <c r="E32488" s="2">
        <v>0.80925925925925923</v>
      </c>
      <c r="F32488" s="2">
        <v>0.80972222222222223</v>
      </c>
      <c r="G32488" s="2"/>
      <c r="H32488">
        <v>1</v>
      </c>
    </row>
    <row r="32489" spans="1:8" x14ac:dyDescent="0.35">
      <c r="A32489">
        <v>147850</v>
      </c>
      <c r="B32489">
        <v>1</v>
      </c>
      <c r="C32489">
        <v>1</v>
      </c>
      <c r="D32489" t="s">
        <v>103</v>
      </c>
      <c r="E32489" s="2">
        <v>0.81215277777777772</v>
      </c>
      <c r="F32489" s="2">
        <v>0.81261574074074072</v>
      </c>
      <c r="G32489" s="2"/>
      <c r="H32489">
        <v>1</v>
      </c>
    </row>
    <row r="32490" spans="1:8" x14ac:dyDescent="0.35">
      <c r="A32490">
        <v>147850</v>
      </c>
      <c r="B32490">
        <v>1</v>
      </c>
      <c r="C32490">
        <v>1</v>
      </c>
      <c r="D32490" t="s">
        <v>102</v>
      </c>
      <c r="E32490" s="2">
        <v>0.8149305555555556</v>
      </c>
      <c r="F32490" s="2">
        <v>0.81539351851851849</v>
      </c>
      <c r="G32490" s="2"/>
      <c r="H32490">
        <v>1</v>
      </c>
    </row>
    <row r="32491" spans="1:8" x14ac:dyDescent="0.35">
      <c r="A32491">
        <v>147850</v>
      </c>
      <c r="B32491">
        <v>1</v>
      </c>
      <c r="C32491">
        <v>1</v>
      </c>
      <c r="D32491" t="s">
        <v>8</v>
      </c>
      <c r="E32491" s="2">
        <v>0.8188657407407407</v>
      </c>
      <c r="H32491" t="s">
        <v>110</v>
      </c>
    </row>
    <row r="32492" spans="1:8" x14ac:dyDescent="0.35">
      <c r="A32492">
        <v>145050</v>
      </c>
      <c r="B32492">
        <v>0</v>
      </c>
      <c r="C32492">
        <v>1</v>
      </c>
      <c r="D32492" t="s">
        <v>45</v>
      </c>
      <c r="F32492" s="2">
        <v>0.74652777777777779</v>
      </c>
      <c r="G32492" s="2"/>
      <c r="H32492" t="s">
        <v>110</v>
      </c>
    </row>
    <row r="32493" spans="1:8" x14ac:dyDescent="0.35">
      <c r="A32493">
        <v>145050</v>
      </c>
      <c r="B32493">
        <v>0</v>
      </c>
      <c r="C32493">
        <v>1</v>
      </c>
      <c r="D32493" t="s">
        <v>21</v>
      </c>
      <c r="E32493" s="2">
        <v>0.74837962962962967</v>
      </c>
      <c r="F32493" s="2">
        <v>0.74895833333333328</v>
      </c>
      <c r="G32493" s="2"/>
      <c r="H32493" t="s">
        <v>122</v>
      </c>
    </row>
    <row r="32494" spans="1:8" x14ac:dyDescent="0.35">
      <c r="A32494">
        <v>145050</v>
      </c>
      <c r="B32494">
        <v>0</v>
      </c>
      <c r="C32494">
        <v>1</v>
      </c>
      <c r="D32494" t="s">
        <v>123</v>
      </c>
      <c r="E32494" s="2">
        <v>0.75127314814814816</v>
      </c>
      <c r="F32494" s="2">
        <v>0.75185185185185188</v>
      </c>
      <c r="G32494" s="2"/>
      <c r="H32494">
        <v>2</v>
      </c>
    </row>
    <row r="32495" spans="1:8" x14ac:dyDescent="0.35">
      <c r="A32495">
        <v>145050</v>
      </c>
      <c r="B32495">
        <v>0</v>
      </c>
      <c r="C32495">
        <v>1</v>
      </c>
      <c r="D32495" t="s">
        <v>93</v>
      </c>
      <c r="E32495" s="2">
        <v>0.75358796296296293</v>
      </c>
      <c r="F32495" s="2">
        <v>0.75405092592592593</v>
      </c>
      <c r="G32495" s="2"/>
      <c r="H32495">
        <v>2</v>
      </c>
    </row>
    <row r="32496" spans="1:8" x14ac:dyDescent="0.35">
      <c r="A32496">
        <v>145050</v>
      </c>
      <c r="B32496">
        <v>0</v>
      </c>
      <c r="C32496">
        <v>1</v>
      </c>
      <c r="D32496" t="s">
        <v>9</v>
      </c>
      <c r="E32496" s="2">
        <v>0.75520833333333337</v>
      </c>
      <c r="F32496" s="2">
        <v>0.75567129629629626</v>
      </c>
      <c r="G32496" s="2"/>
      <c r="H32496">
        <v>2</v>
      </c>
    </row>
    <row r="32497" spans="1:8" x14ac:dyDescent="0.35">
      <c r="A32497">
        <v>145050</v>
      </c>
      <c r="B32497">
        <v>0</v>
      </c>
      <c r="C32497">
        <v>1</v>
      </c>
      <c r="D32497" t="s">
        <v>144</v>
      </c>
      <c r="E32497" s="2">
        <v>0.7568287037037037</v>
      </c>
      <c r="F32497" s="2">
        <v>0.7572916666666667</v>
      </c>
      <c r="G32497" s="2"/>
      <c r="H32497">
        <v>2</v>
      </c>
    </row>
    <row r="32498" spans="1:8" x14ac:dyDescent="0.35">
      <c r="A32498">
        <v>145050</v>
      </c>
      <c r="B32498">
        <v>0</v>
      </c>
      <c r="C32498">
        <v>1</v>
      </c>
      <c r="D32498" t="s">
        <v>59</v>
      </c>
      <c r="E32498" s="2">
        <v>0.7583333333333333</v>
      </c>
      <c r="F32498" s="2">
        <v>0.7587962962962963</v>
      </c>
      <c r="G32498" s="2"/>
      <c r="H32498">
        <v>2</v>
      </c>
    </row>
    <row r="32499" spans="1:8" x14ac:dyDescent="0.35">
      <c r="A32499">
        <v>145050</v>
      </c>
      <c r="B32499">
        <v>0</v>
      </c>
      <c r="C32499">
        <v>1</v>
      </c>
      <c r="D32499" t="s">
        <v>143</v>
      </c>
      <c r="E32499" s="2">
        <v>0.75995370370370374</v>
      </c>
      <c r="F32499" s="2">
        <v>0.76064814814814818</v>
      </c>
      <c r="G32499" s="2"/>
      <c r="H32499">
        <v>2</v>
      </c>
    </row>
    <row r="32500" spans="1:8" x14ac:dyDescent="0.35">
      <c r="A32500">
        <v>145050</v>
      </c>
      <c r="B32500">
        <v>0</v>
      </c>
      <c r="C32500">
        <v>1</v>
      </c>
      <c r="D32500" t="s">
        <v>142</v>
      </c>
      <c r="E32500" s="2">
        <v>0.76134259259259263</v>
      </c>
      <c r="F32500" s="2">
        <v>0.76180555555555551</v>
      </c>
      <c r="G32500" s="2"/>
      <c r="H32500">
        <v>2</v>
      </c>
    </row>
    <row r="32501" spans="1:8" x14ac:dyDescent="0.35">
      <c r="A32501">
        <v>145050</v>
      </c>
      <c r="B32501">
        <v>0</v>
      </c>
      <c r="C32501">
        <v>1</v>
      </c>
      <c r="D32501" t="s">
        <v>46</v>
      </c>
      <c r="E32501" s="2">
        <v>0.76296296296296295</v>
      </c>
      <c r="F32501" s="2">
        <v>0.76342592592592595</v>
      </c>
      <c r="G32501" s="2"/>
      <c r="H32501">
        <v>2</v>
      </c>
    </row>
    <row r="32502" spans="1:8" x14ac:dyDescent="0.35">
      <c r="A32502">
        <v>145050</v>
      </c>
      <c r="B32502">
        <v>0</v>
      </c>
      <c r="C32502">
        <v>1</v>
      </c>
      <c r="D32502" t="s">
        <v>141</v>
      </c>
      <c r="E32502" s="2">
        <v>0.76423611111111112</v>
      </c>
      <c r="F32502" s="2">
        <v>0.76469907407407411</v>
      </c>
      <c r="G32502" s="2"/>
      <c r="H32502">
        <v>2</v>
      </c>
    </row>
    <row r="32503" spans="1:8" x14ac:dyDescent="0.35">
      <c r="A32503">
        <v>145050</v>
      </c>
      <c r="B32503">
        <v>0</v>
      </c>
      <c r="C32503">
        <v>1</v>
      </c>
      <c r="D32503" t="s">
        <v>140</v>
      </c>
      <c r="E32503" s="2">
        <v>0.76620370370370372</v>
      </c>
      <c r="F32503" s="2">
        <v>0.76689814814814816</v>
      </c>
      <c r="G32503" s="2"/>
      <c r="H32503">
        <v>2</v>
      </c>
    </row>
    <row r="32504" spans="1:8" x14ac:dyDescent="0.35">
      <c r="A32504">
        <v>145050</v>
      </c>
      <c r="B32504">
        <v>0</v>
      </c>
      <c r="C32504">
        <v>1</v>
      </c>
      <c r="D32504" t="s">
        <v>95</v>
      </c>
      <c r="E32504" s="2">
        <v>0.76828703703703705</v>
      </c>
      <c r="F32504" s="2">
        <v>0.76886574074074077</v>
      </c>
      <c r="G32504" s="2"/>
      <c r="H32504">
        <v>2</v>
      </c>
    </row>
    <row r="32505" spans="1:8" x14ac:dyDescent="0.35">
      <c r="A32505">
        <v>145050</v>
      </c>
      <c r="B32505">
        <v>0</v>
      </c>
      <c r="C32505">
        <v>1</v>
      </c>
      <c r="D32505" t="s">
        <v>72</v>
      </c>
      <c r="E32505" s="2">
        <v>0.77048611111111109</v>
      </c>
      <c r="F32505" s="2">
        <v>0.77106481481481481</v>
      </c>
      <c r="G32505" s="2"/>
      <c r="H32505">
        <v>2</v>
      </c>
    </row>
    <row r="32506" spans="1:8" x14ac:dyDescent="0.35">
      <c r="A32506">
        <v>145050</v>
      </c>
      <c r="B32506">
        <v>0</v>
      </c>
      <c r="C32506">
        <v>1</v>
      </c>
      <c r="D32506" t="s">
        <v>139</v>
      </c>
      <c r="E32506" s="2">
        <v>0.77268518518518514</v>
      </c>
      <c r="F32506" s="2">
        <v>0.77337962962962958</v>
      </c>
      <c r="G32506" s="2"/>
      <c r="H32506">
        <v>2</v>
      </c>
    </row>
    <row r="32507" spans="1:8" x14ac:dyDescent="0.35">
      <c r="A32507">
        <v>145050</v>
      </c>
      <c r="B32507">
        <v>0</v>
      </c>
      <c r="C32507">
        <v>1</v>
      </c>
      <c r="D32507" t="s">
        <v>138</v>
      </c>
      <c r="E32507" s="2">
        <v>0.77534722222222219</v>
      </c>
      <c r="F32507" s="2">
        <v>0.77581018518518519</v>
      </c>
      <c r="G32507" s="2"/>
      <c r="H32507">
        <v>2</v>
      </c>
    </row>
    <row r="32508" spans="1:8" x14ac:dyDescent="0.35">
      <c r="A32508">
        <v>145050</v>
      </c>
      <c r="B32508">
        <v>0</v>
      </c>
      <c r="C32508">
        <v>1</v>
      </c>
      <c r="D32508" t="s">
        <v>137</v>
      </c>
      <c r="E32508" s="2">
        <v>0.77708333333333335</v>
      </c>
      <c r="F32508" s="2">
        <v>0.77754629629629635</v>
      </c>
      <c r="G32508" s="2"/>
      <c r="H32508">
        <v>2</v>
      </c>
    </row>
    <row r="32509" spans="1:8" x14ac:dyDescent="0.35">
      <c r="A32509">
        <v>145050</v>
      </c>
      <c r="B32509">
        <v>0</v>
      </c>
      <c r="C32509">
        <v>1</v>
      </c>
      <c r="D32509" t="s">
        <v>136</v>
      </c>
      <c r="E32509" s="2">
        <v>0.77916666666666667</v>
      </c>
      <c r="F32509" s="2">
        <v>0.77962962962962967</v>
      </c>
      <c r="G32509" s="2"/>
      <c r="H32509">
        <v>2</v>
      </c>
    </row>
    <row r="32510" spans="1:8" x14ac:dyDescent="0.35">
      <c r="A32510">
        <v>145050</v>
      </c>
      <c r="B32510">
        <v>0</v>
      </c>
      <c r="C32510">
        <v>1</v>
      </c>
      <c r="D32510" t="s">
        <v>135</v>
      </c>
      <c r="E32510" s="2">
        <v>0.78101851851851856</v>
      </c>
      <c r="F32510" s="2">
        <v>0.78148148148148144</v>
      </c>
      <c r="G32510" s="2"/>
      <c r="H32510">
        <v>2</v>
      </c>
    </row>
    <row r="32511" spans="1:8" x14ac:dyDescent="0.35">
      <c r="A32511">
        <v>145050</v>
      </c>
      <c r="B32511">
        <v>1</v>
      </c>
      <c r="C32511">
        <v>1</v>
      </c>
      <c r="D32511" t="s">
        <v>38</v>
      </c>
      <c r="E32511" s="2">
        <v>0.78356481481481477</v>
      </c>
      <c r="F32511" s="2">
        <v>0.78425925925925921</v>
      </c>
      <c r="G32511" s="2"/>
      <c r="H32511" t="s">
        <v>172</v>
      </c>
    </row>
    <row r="32512" spans="1:8" x14ac:dyDescent="0.35">
      <c r="A32512">
        <v>145050</v>
      </c>
      <c r="B32512">
        <v>1</v>
      </c>
      <c r="C32512">
        <v>1</v>
      </c>
      <c r="D32512" t="s">
        <v>133</v>
      </c>
      <c r="E32512" s="2">
        <v>0.78576388888888893</v>
      </c>
      <c r="F32512" s="2">
        <v>0.78622685185185182</v>
      </c>
      <c r="G32512" s="2"/>
      <c r="H32512">
        <v>1</v>
      </c>
    </row>
    <row r="32513" spans="1:8" x14ac:dyDescent="0.35">
      <c r="A32513">
        <v>145050</v>
      </c>
      <c r="B32513">
        <v>1</v>
      </c>
      <c r="C32513">
        <v>1</v>
      </c>
      <c r="D32513" t="s">
        <v>132</v>
      </c>
      <c r="E32513" s="2">
        <v>0.78796296296296298</v>
      </c>
      <c r="F32513" s="2">
        <v>0.78842592592592597</v>
      </c>
      <c r="G32513" s="2"/>
      <c r="H32513">
        <v>1</v>
      </c>
    </row>
    <row r="32514" spans="1:8" x14ac:dyDescent="0.35">
      <c r="A32514">
        <v>145050</v>
      </c>
      <c r="B32514">
        <v>1</v>
      </c>
      <c r="C32514">
        <v>1</v>
      </c>
      <c r="D32514" t="s">
        <v>31</v>
      </c>
      <c r="E32514" s="2">
        <v>0.79097222222222219</v>
      </c>
      <c r="H32514" t="s">
        <v>131</v>
      </c>
    </row>
    <row r="32515" spans="1:8" x14ac:dyDescent="0.35">
      <c r="A32515">
        <v>147251</v>
      </c>
      <c r="B32515">
        <v>0</v>
      </c>
      <c r="C32515">
        <v>1</v>
      </c>
      <c r="D32515" t="s">
        <v>23</v>
      </c>
      <c r="F32515" s="2">
        <v>0.74652777777777779</v>
      </c>
      <c r="G32515" s="2"/>
      <c r="H32515">
        <v>1</v>
      </c>
    </row>
    <row r="32516" spans="1:8" x14ac:dyDescent="0.35">
      <c r="A32516">
        <v>147251</v>
      </c>
      <c r="B32516">
        <v>0</v>
      </c>
      <c r="C32516">
        <v>1</v>
      </c>
      <c r="D32516" t="s">
        <v>145</v>
      </c>
      <c r="E32516" s="2">
        <v>0.74861111111111112</v>
      </c>
      <c r="F32516" s="2">
        <v>0.74907407407407411</v>
      </c>
      <c r="G32516" s="2"/>
      <c r="H32516">
        <v>1</v>
      </c>
    </row>
    <row r="32517" spans="1:8" x14ac:dyDescent="0.35">
      <c r="A32517">
        <v>147251</v>
      </c>
      <c r="B32517">
        <v>0</v>
      </c>
      <c r="C32517">
        <v>1</v>
      </c>
      <c r="D32517" t="s">
        <v>146</v>
      </c>
      <c r="E32517" s="2">
        <v>0.75104166666666672</v>
      </c>
      <c r="F32517" s="2">
        <v>0.75150462962962961</v>
      </c>
      <c r="G32517" s="2"/>
      <c r="H32517" t="s">
        <v>147</v>
      </c>
    </row>
    <row r="32518" spans="1:8" x14ac:dyDescent="0.35">
      <c r="A32518">
        <v>147251</v>
      </c>
      <c r="B32518">
        <v>0</v>
      </c>
      <c r="C32518">
        <v>1</v>
      </c>
      <c r="D32518" t="s">
        <v>19</v>
      </c>
      <c r="E32518" s="2">
        <v>0.75312500000000004</v>
      </c>
      <c r="F32518" s="2">
        <v>0.75358796296296293</v>
      </c>
      <c r="G32518" s="2"/>
      <c r="H32518">
        <v>1</v>
      </c>
    </row>
    <row r="32519" spans="1:8" x14ac:dyDescent="0.35">
      <c r="A32519">
        <v>147251</v>
      </c>
      <c r="B32519">
        <v>0</v>
      </c>
      <c r="C32519">
        <v>1</v>
      </c>
      <c r="D32519" t="s">
        <v>148</v>
      </c>
      <c r="E32519" s="2">
        <v>0.75671296296296298</v>
      </c>
      <c r="F32519" s="2">
        <v>0.75717592592592597</v>
      </c>
      <c r="G32519" s="2"/>
      <c r="H32519">
        <v>1</v>
      </c>
    </row>
    <row r="32520" spans="1:8" x14ac:dyDescent="0.35">
      <c r="A32520">
        <v>147251</v>
      </c>
      <c r="B32520">
        <v>0</v>
      </c>
      <c r="C32520">
        <v>1</v>
      </c>
      <c r="D32520" t="s">
        <v>149</v>
      </c>
      <c r="E32520" s="2">
        <v>0.7587962962962963</v>
      </c>
      <c r="F32520" s="2">
        <v>0.75937500000000002</v>
      </c>
      <c r="G32520" s="2"/>
      <c r="H32520">
        <v>1</v>
      </c>
    </row>
    <row r="32521" spans="1:8" x14ac:dyDescent="0.35">
      <c r="A32521">
        <v>147251</v>
      </c>
      <c r="B32521">
        <v>0</v>
      </c>
      <c r="C32521">
        <v>1</v>
      </c>
      <c r="D32521" t="s">
        <v>150</v>
      </c>
      <c r="E32521" s="2">
        <v>0.76087962962962963</v>
      </c>
      <c r="F32521" s="2">
        <v>0.76157407407407407</v>
      </c>
      <c r="G32521" s="2"/>
      <c r="H32521">
        <v>1</v>
      </c>
    </row>
    <row r="32522" spans="1:8" x14ac:dyDescent="0.35">
      <c r="A32522">
        <v>147251</v>
      </c>
      <c r="B32522">
        <v>0</v>
      </c>
      <c r="C32522">
        <v>1</v>
      </c>
      <c r="D32522" t="s">
        <v>151</v>
      </c>
      <c r="E32522" s="2">
        <v>0.76261574074074079</v>
      </c>
      <c r="F32522" s="2">
        <v>0.76342592592592595</v>
      </c>
      <c r="G32522" s="2"/>
      <c r="H32522">
        <v>1</v>
      </c>
    </row>
    <row r="32523" spans="1:8" x14ac:dyDescent="0.35">
      <c r="A32523">
        <v>147251</v>
      </c>
      <c r="B32523">
        <v>0</v>
      </c>
      <c r="C32523">
        <v>1</v>
      </c>
      <c r="D32523" t="s">
        <v>90</v>
      </c>
      <c r="E32523" s="2">
        <v>0.76458333333333328</v>
      </c>
      <c r="F32523" s="2">
        <v>0.76527777777777772</v>
      </c>
      <c r="G32523" s="2"/>
      <c r="H32523">
        <v>1</v>
      </c>
    </row>
    <row r="32524" spans="1:8" x14ac:dyDescent="0.35">
      <c r="A32524">
        <v>147251</v>
      </c>
      <c r="B32524">
        <v>0</v>
      </c>
      <c r="C32524">
        <v>1</v>
      </c>
      <c r="D32524" t="s">
        <v>59</v>
      </c>
      <c r="E32524" s="2">
        <v>0.76689814814814816</v>
      </c>
      <c r="F32524" s="2">
        <v>0.76736111111111116</v>
      </c>
      <c r="G32524" s="2"/>
      <c r="H32524">
        <v>1</v>
      </c>
    </row>
    <row r="32525" spans="1:8" x14ac:dyDescent="0.35">
      <c r="A32525">
        <v>147251</v>
      </c>
      <c r="B32525">
        <v>0</v>
      </c>
      <c r="C32525">
        <v>1</v>
      </c>
      <c r="D32525" t="s">
        <v>144</v>
      </c>
      <c r="E32525" s="2">
        <v>0.76851851851851849</v>
      </c>
      <c r="F32525" s="2">
        <v>0.76898148148148149</v>
      </c>
      <c r="G32525" s="2"/>
      <c r="H32525">
        <v>1</v>
      </c>
    </row>
    <row r="32526" spans="1:8" x14ac:dyDescent="0.35">
      <c r="A32526">
        <v>147251</v>
      </c>
      <c r="B32526">
        <v>0</v>
      </c>
      <c r="C32526">
        <v>1</v>
      </c>
      <c r="D32526" t="s">
        <v>9</v>
      </c>
      <c r="E32526" s="2">
        <v>0.77013888888888893</v>
      </c>
      <c r="F32526" s="2">
        <v>0.77060185185185182</v>
      </c>
      <c r="G32526" s="2"/>
      <c r="H32526">
        <v>1</v>
      </c>
    </row>
    <row r="32527" spans="1:8" x14ac:dyDescent="0.35">
      <c r="A32527">
        <v>147251</v>
      </c>
      <c r="B32527">
        <v>0</v>
      </c>
      <c r="C32527">
        <v>1</v>
      </c>
      <c r="D32527" t="s">
        <v>93</v>
      </c>
      <c r="E32527" s="2">
        <v>0.77175925925925926</v>
      </c>
      <c r="F32527" s="2">
        <v>0.77222222222222225</v>
      </c>
      <c r="G32527" s="2"/>
      <c r="H32527">
        <v>1</v>
      </c>
    </row>
    <row r="32528" spans="1:8" x14ac:dyDescent="0.35">
      <c r="A32528">
        <v>147251</v>
      </c>
      <c r="B32528">
        <v>0</v>
      </c>
      <c r="C32528">
        <v>1</v>
      </c>
      <c r="D32528" t="s">
        <v>123</v>
      </c>
      <c r="E32528" s="2">
        <v>0.7739583333333333</v>
      </c>
      <c r="F32528" s="2">
        <v>0.77453703703703702</v>
      </c>
      <c r="G32528" s="2"/>
      <c r="H32528">
        <v>1</v>
      </c>
    </row>
    <row r="32529" spans="1:8" x14ac:dyDescent="0.35">
      <c r="A32529">
        <v>147251</v>
      </c>
      <c r="B32529">
        <v>0</v>
      </c>
      <c r="C32529">
        <v>1</v>
      </c>
      <c r="D32529" t="s">
        <v>21</v>
      </c>
      <c r="E32529" s="2">
        <v>0.77708333333333335</v>
      </c>
      <c r="F32529" s="2">
        <v>0.77766203703703707</v>
      </c>
      <c r="G32529" s="2"/>
      <c r="H32529" t="s">
        <v>114</v>
      </c>
    </row>
    <row r="32530" spans="1:8" x14ac:dyDescent="0.35">
      <c r="A32530">
        <v>147251</v>
      </c>
      <c r="B32530">
        <v>0</v>
      </c>
      <c r="C32530">
        <v>1</v>
      </c>
      <c r="D32530" t="s">
        <v>45</v>
      </c>
      <c r="E32530" s="2">
        <v>0.77962962962962967</v>
      </c>
      <c r="F32530" s="2">
        <v>0.78055555555555556</v>
      </c>
      <c r="G32530" s="2"/>
      <c r="H32530" t="s">
        <v>152</v>
      </c>
    </row>
    <row r="32531" spans="1:8" x14ac:dyDescent="0.35">
      <c r="A32531">
        <v>147251</v>
      </c>
      <c r="B32531">
        <v>0</v>
      </c>
      <c r="C32531">
        <v>1</v>
      </c>
      <c r="D32531" t="s">
        <v>126</v>
      </c>
      <c r="E32531" s="2">
        <v>0.78518518518518521</v>
      </c>
      <c r="F32531" s="2">
        <v>0.78622685185185182</v>
      </c>
      <c r="G32531" s="2"/>
      <c r="H32531" t="s">
        <v>152</v>
      </c>
    </row>
    <row r="32532" spans="1:8" x14ac:dyDescent="0.35">
      <c r="A32532">
        <v>147251</v>
      </c>
      <c r="B32532">
        <v>0</v>
      </c>
      <c r="C32532">
        <v>1</v>
      </c>
      <c r="D32532" t="s">
        <v>153</v>
      </c>
      <c r="E32532" s="2">
        <v>0.78923611111111114</v>
      </c>
      <c r="F32532" s="2">
        <v>0.78969907407407403</v>
      </c>
      <c r="G32532" s="2"/>
      <c r="H32532" t="s">
        <v>152</v>
      </c>
    </row>
    <row r="32533" spans="1:8" x14ac:dyDescent="0.35">
      <c r="A32533">
        <v>147251</v>
      </c>
      <c r="B32533">
        <v>0</v>
      </c>
      <c r="C32533">
        <v>1</v>
      </c>
      <c r="D32533" t="s">
        <v>154</v>
      </c>
      <c r="E32533" s="2">
        <v>0.79155092592592591</v>
      </c>
      <c r="F32533" s="2">
        <v>0.79201388888888891</v>
      </c>
      <c r="G32533" s="2"/>
      <c r="H32533" t="s">
        <v>152</v>
      </c>
    </row>
    <row r="32534" spans="1:8" x14ac:dyDescent="0.35">
      <c r="A32534">
        <v>147251</v>
      </c>
      <c r="B32534">
        <v>0</v>
      </c>
      <c r="C32534">
        <v>1</v>
      </c>
      <c r="D32534" t="s">
        <v>155</v>
      </c>
      <c r="E32534" s="2">
        <v>0.79340277777777779</v>
      </c>
      <c r="F32534" s="2">
        <v>0.79386574074074079</v>
      </c>
      <c r="G32534" s="2"/>
      <c r="H32534" t="s">
        <v>152</v>
      </c>
    </row>
    <row r="32535" spans="1:8" x14ac:dyDescent="0.35">
      <c r="A32535">
        <v>147251</v>
      </c>
      <c r="B32535">
        <v>0</v>
      </c>
      <c r="C32535">
        <v>1</v>
      </c>
      <c r="D32535" t="s">
        <v>24</v>
      </c>
      <c r="E32535" s="2">
        <v>0.79664351851851856</v>
      </c>
      <c r="H32535">
        <v>7</v>
      </c>
    </row>
    <row r="32536" spans="1:8" x14ac:dyDescent="0.35">
      <c r="A32536">
        <v>148458</v>
      </c>
      <c r="B32536">
        <v>0</v>
      </c>
      <c r="C32536">
        <v>1</v>
      </c>
      <c r="D32536" t="s">
        <v>6</v>
      </c>
      <c r="F32536" s="2">
        <v>0.74780092592592595</v>
      </c>
      <c r="G32536" s="2"/>
      <c r="H32536" t="s">
        <v>115</v>
      </c>
    </row>
    <row r="32537" spans="1:8" x14ac:dyDescent="0.35">
      <c r="A32537">
        <v>148458</v>
      </c>
      <c r="B32537">
        <v>0</v>
      </c>
      <c r="C32537">
        <v>1</v>
      </c>
      <c r="D32537" t="s">
        <v>116</v>
      </c>
      <c r="E32537" s="2">
        <v>0.75057870370370372</v>
      </c>
      <c r="F32537" s="2">
        <v>0.75104166666666672</v>
      </c>
      <c r="G32537" s="2"/>
      <c r="H32537" t="s">
        <v>110</v>
      </c>
    </row>
    <row r="32538" spans="1:8" x14ac:dyDescent="0.35">
      <c r="A32538">
        <v>148458</v>
      </c>
      <c r="B32538">
        <v>0</v>
      </c>
      <c r="C32538">
        <v>1</v>
      </c>
      <c r="D32538" t="s">
        <v>117</v>
      </c>
      <c r="E32538" s="2">
        <v>0.75474537037037037</v>
      </c>
      <c r="F32538" s="2">
        <v>0.75520833333333337</v>
      </c>
      <c r="G32538" s="2"/>
      <c r="H32538" t="s">
        <v>110</v>
      </c>
    </row>
    <row r="32539" spans="1:8" x14ac:dyDescent="0.35">
      <c r="A32539">
        <v>148458</v>
      </c>
      <c r="B32539">
        <v>0</v>
      </c>
      <c r="C32539">
        <v>1</v>
      </c>
      <c r="D32539" t="s">
        <v>118</v>
      </c>
      <c r="E32539" s="2">
        <v>0.75694444444444442</v>
      </c>
      <c r="F32539" s="2">
        <v>0.75740740740740742</v>
      </c>
      <c r="G32539" s="2"/>
      <c r="H32539" t="s">
        <v>110</v>
      </c>
    </row>
    <row r="32540" spans="1:8" x14ac:dyDescent="0.35">
      <c r="A32540">
        <v>148458</v>
      </c>
      <c r="B32540">
        <v>0</v>
      </c>
      <c r="C32540">
        <v>1</v>
      </c>
      <c r="D32540" t="s">
        <v>119</v>
      </c>
      <c r="E32540" s="2">
        <v>0.75937500000000002</v>
      </c>
      <c r="F32540" s="2">
        <v>0.75983796296296291</v>
      </c>
      <c r="G32540" s="2"/>
      <c r="H32540" t="s">
        <v>110</v>
      </c>
    </row>
    <row r="32541" spans="1:8" x14ac:dyDescent="0.35">
      <c r="A32541">
        <v>148458</v>
      </c>
      <c r="B32541">
        <v>0</v>
      </c>
      <c r="C32541">
        <v>1</v>
      </c>
      <c r="D32541" t="s">
        <v>120</v>
      </c>
      <c r="E32541" s="2">
        <v>0.76168981481481479</v>
      </c>
      <c r="F32541" s="2">
        <v>0.76215277777777779</v>
      </c>
      <c r="G32541" s="2"/>
      <c r="H32541" t="s">
        <v>110</v>
      </c>
    </row>
    <row r="32542" spans="1:8" x14ac:dyDescent="0.35">
      <c r="A32542">
        <v>148458</v>
      </c>
      <c r="B32542">
        <v>0</v>
      </c>
      <c r="C32542">
        <v>1</v>
      </c>
      <c r="D32542" t="s">
        <v>121</v>
      </c>
      <c r="E32542" s="2">
        <v>0.76435185185185184</v>
      </c>
      <c r="F32542" s="2">
        <v>0.76481481481481484</v>
      </c>
      <c r="G32542" s="2"/>
      <c r="H32542" t="s">
        <v>110</v>
      </c>
    </row>
    <row r="32543" spans="1:8" x14ac:dyDescent="0.35">
      <c r="A32543">
        <v>148458</v>
      </c>
      <c r="B32543">
        <v>0</v>
      </c>
      <c r="C32543">
        <v>1</v>
      </c>
      <c r="D32543" t="s">
        <v>39</v>
      </c>
      <c r="E32543" s="2">
        <v>0.76747685185185188</v>
      </c>
      <c r="F32543" s="2">
        <v>0.76817129629629632</v>
      </c>
      <c r="G32543" s="2"/>
      <c r="H32543" t="s">
        <v>110</v>
      </c>
    </row>
    <row r="32544" spans="1:8" x14ac:dyDescent="0.35">
      <c r="A32544">
        <v>148458</v>
      </c>
      <c r="B32544">
        <v>0</v>
      </c>
      <c r="C32544">
        <v>1</v>
      </c>
      <c r="D32544" t="s">
        <v>109</v>
      </c>
      <c r="E32544" s="2">
        <v>0.77048611111111109</v>
      </c>
      <c r="F32544" s="2">
        <v>0.77094907407407409</v>
      </c>
      <c r="G32544" s="2"/>
      <c r="H32544" t="s">
        <v>110</v>
      </c>
    </row>
    <row r="32545" spans="1:8" x14ac:dyDescent="0.35">
      <c r="A32545">
        <v>148458</v>
      </c>
      <c r="B32545">
        <v>0</v>
      </c>
      <c r="C32545">
        <v>1</v>
      </c>
      <c r="D32545" t="s">
        <v>111</v>
      </c>
      <c r="E32545" s="2">
        <v>0.7724537037037037</v>
      </c>
      <c r="F32545" s="2">
        <v>0.7729166666666667</v>
      </c>
      <c r="G32545" s="2"/>
      <c r="H32545" t="s">
        <v>110</v>
      </c>
    </row>
    <row r="32546" spans="1:8" x14ac:dyDescent="0.35">
      <c r="A32546">
        <v>148458</v>
      </c>
      <c r="B32546">
        <v>0</v>
      </c>
      <c r="C32546">
        <v>1</v>
      </c>
      <c r="D32546" t="s">
        <v>112</v>
      </c>
      <c r="E32546" s="2">
        <v>0.77465277777777775</v>
      </c>
      <c r="F32546" s="2">
        <v>0.77523148148148147</v>
      </c>
      <c r="G32546" s="2"/>
      <c r="H32546" t="s">
        <v>110</v>
      </c>
    </row>
    <row r="32547" spans="1:8" x14ac:dyDescent="0.35">
      <c r="A32547">
        <v>148458</v>
      </c>
      <c r="B32547">
        <v>0</v>
      </c>
      <c r="C32547">
        <v>1</v>
      </c>
      <c r="D32547" t="s">
        <v>113</v>
      </c>
      <c r="E32547" s="2">
        <v>0.77650462962962963</v>
      </c>
      <c r="F32547" s="2">
        <v>0.77708333333333335</v>
      </c>
      <c r="G32547" s="2"/>
      <c r="H32547" t="s">
        <v>110</v>
      </c>
    </row>
    <row r="32548" spans="1:8" x14ac:dyDescent="0.35">
      <c r="A32548">
        <v>148458</v>
      </c>
      <c r="B32548">
        <v>0</v>
      </c>
      <c r="C32548">
        <v>1</v>
      </c>
      <c r="D32548" t="s">
        <v>24</v>
      </c>
      <c r="E32548" s="2">
        <v>0.7792824074074074</v>
      </c>
      <c r="F32548" s="2">
        <v>0.78067129629629628</v>
      </c>
      <c r="G32548" s="2"/>
      <c r="H32548" t="s">
        <v>110</v>
      </c>
    </row>
    <row r="32549" spans="1:8" x14ac:dyDescent="0.35">
      <c r="A32549">
        <v>148458</v>
      </c>
      <c r="B32549">
        <v>0</v>
      </c>
      <c r="C32549">
        <v>1</v>
      </c>
      <c r="D32549" t="s">
        <v>45</v>
      </c>
      <c r="E32549" s="2">
        <v>0.78819444444444442</v>
      </c>
      <c r="F32549" s="2">
        <v>0.78888888888888886</v>
      </c>
      <c r="G32549" s="2"/>
      <c r="H32549" t="s">
        <v>110</v>
      </c>
    </row>
    <row r="32550" spans="1:8" x14ac:dyDescent="0.35">
      <c r="A32550">
        <v>148458</v>
      </c>
      <c r="B32550">
        <v>0</v>
      </c>
      <c r="C32550">
        <v>1</v>
      </c>
      <c r="D32550" t="s">
        <v>21</v>
      </c>
      <c r="E32550" s="2">
        <v>0.7905092592592593</v>
      </c>
      <c r="F32550" s="2">
        <v>0.79108796296296291</v>
      </c>
      <c r="G32550" s="2"/>
      <c r="H32550" t="s">
        <v>122</v>
      </c>
    </row>
    <row r="32551" spans="1:8" x14ac:dyDescent="0.35">
      <c r="A32551">
        <v>148458</v>
      </c>
      <c r="B32551">
        <v>0</v>
      </c>
      <c r="C32551">
        <v>1</v>
      </c>
      <c r="D32551" t="s">
        <v>123</v>
      </c>
      <c r="E32551" s="2">
        <v>0.79363425925925923</v>
      </c>
      <c r="F32551" s="2">
        <v>0.79421296296296295</v>
      </c>
      <c r="G32551" s="2"/>
      <c r="H32551">
        <v>2</v>
      </c>
    </row>
    <row r="32552" spans="1:8" x14ac:dyDescent="0.35">
      <c r="A32552">
        <v>148458</v>
      </c>
      <c r="B32552">
        <v>0</v>
      </c>
      <c r="C32552">
        <v>1</v>
      </c>
      <c r="D32552" t="s">
        <v>93</v>
      </c>
      <c r="E32552" s="2">
        <v>0.79618055555555556</v>
      </c>
      <c r="F32552" s="2">
        <v>0.79664351851851856</v>
      </c>
      <c r="G32552" s="2"/>
      <c r="H32552">
        <v>2</v>
      </c>
    </row>
    <row r="32553" spans="1:8" x14ac:dyDescent="0.35">
      <c r="A32553">
        <v>148458</v>
      </c>
      <c r="B32553">
        <v>0</v>
      </c>
      <c r="C32553">
        <v>1</v>
      </c>
      <c r="D32553" t="s">
        <v>9</v>
      </c>
      <c r="E32553" s="2">
        <v>0.79803240740740744</v>
      </c>
      <c r="F32553" s="2">
        <v>0.79849537037037033</v>
      </c>
      <c r="G32553" s="2"/>
      <c r="H32553">
        <v>2</v>
      </c>
    </row>
    <row r="32554" spans="1:8" x14ac:dyDescent="0.35">
      <c r="A32554">
        <v>148458</v>
      </c>
      <c r="B32554">
        <v>0</v>
      </c>
      <c r="C32554">
        <v>1</v>
      </c>
      <c r="D32554" t="s">
        <v>144</v>
      </c>
      <c r="E32554" s="2">
        <v>0.79965277777777777</v>
      </c>
      <c r="F32554" s="2">
        <v>0.80011574074074077</v>
      </c>
      <c r="G32554" s="2"/>
      <c r="H32554">
        <v>2</v>
      </c>
    </row>
    <row r="32555" spans="1:8" x14ac:dyDescent="0.35">
      <c r="A32555">
        <v>148458</v>
      </c>
      <c r="B32555">
        <v>0</v>
      </c>
      <c r="C32555">
        <v>1</v>
      </c>
      <c r="D32555" t="s">
        <v>59</v>
      </c>
      <c r="E32555" s="2">
        <v>0.8012731481481481</v>
      </c>
      <c r="F32555" s="2">
        <v>0.80173611111111109</v>
      </c>
      <c r="G32555" s="2"/>
      <c r="H32555">
        <v>2</v>
      </c>
    </row>
    <row r="32556" spans="1:8" x14ac:dyDescent="0.35">
      <c r="A32556">
        <v>148458</v>
      </c>
      <c r="B32556">
        <v>0</v>
      </c>
      <c r="C32556">
        <v>1</v>
      </c>
      <c r="D32556" t="s">
        <v>90</v>
      </c>
      <c r="E32556" s="2">
        <v>0.8032407407407407</v>
      </c>
      <c r="F32556" s="2">
        <v>0.80393518518518514</v>
      </c>
      <c r="G32556" s="2"/>
      <c r="H32556">
        <v>2</v>
      </c>
    </row>
    <row r="32557" spans="1:8" x14ac:dyDescent="0.35">
      <c r="A32557">
        <v>148458</v>
      </c>
      <c r="B32557">
        <v>0</v>
      </c>
      <c r="C32557">
        <v>1</v>
      </c>
      <c r="D32557" t="s">
        <v>151</v>
      </c>
      <c r="E32557" s="2">
        <v>0.80532407407407403</v>
      </c>
      <c r="F32557" s="2">
        <v>0.80578703703703702</v>
      </c>
      <c r="G32557" s="2"/>
      <c r="H32557">
        <v>2</v>
      </c>
    </row>
    <row r="32558" spans="1:8" x14ac:dyDescent="0.35">
      <c r="A32558">
        <v>148458</v>
      </c>
      <c r="B32558">
        <v>0</v>
      </c>
      <c r="C32558">
        <v>1</v>
      </c>
      <c r="D32558" t="s">
        <v>150</v>
      </c>
      <c r="E32558" s="2">
        <v>0.80717592592592591</v>
      </c>
      <c r="F32558" s="2">
        <v>0.80787037037037035</v>
      </c>
      <c r="G32558" s="2"/>
      <c r="H32558">
        <v>2</v>
      </c>
    </row>
    <row r="32559" spans="1:8" x14ac:dyDescent="0.35">
      <c r="A32559">
        <v>148458</v>
      </c>
      <c r="B32559">
        <v>0</v>
      </c>
      <c r="C32559">
        <v>1</v>
      </c>
      <c r="D32559" t="s">
        <v>149</v>
      </c>
      <c r="E32559" s="2">
        <v>0.80937499999999996</v>
      </c>
      <c r="F32559" s="2">
        <v>0.80995370370370368</v>
      </c>
      <c r="G32559" s="2"/>
      <c r="H32559">
        <v>2</v>
      </c>
    </row>
    <row r="32560" spans="1:8" x14ac:dyDescent="0.35">
      <c r="A32560">
        <v>148458</v>
      </c>
      <c r="B32560">
        <v>0</v>
      </c>
      <c r="C32560">
        <v>1</v>
      </c>
      <c r="D32560" t="s">
        <v>148</v>
      </c>
      <c r="E32560" s="2">
        <v>0.81168981481481484</v>
      </c>
      <c r="F32560" s="2">
        <v>0.81215277777777772</v>
      </c>
      <c r="G32560" s="2"/>
      <c r="H32560">
        <v>2</v>
      </c>
    </row>
    <row r="32561" spans="1:8" x14ac:dyDescent="0.35">
      <c r="A32561">
        <v>148458</v>
      </c>
      <c r="B32561">
        <v>0</v>
      </c>
      <c r="C32561">
        <v>1</v>
      </c>
      <c r="D32561" t="s">
        <v>19</v>
      </c>
      <c r="E32561" s="2">
        <v>0.81539351851851849</v>
      </c>
      <c r="F32561" s="2">
        <v>0.81585648148148149</v>
      </c>
      <c r="G32561" s="2"/>
      <c r="H32561">
        <v>2</v>
      </c>
    </row>
    <row r="32562" spans="1:8" x14ac:dyDescent="0.35">
      <c r="A32562">
        <v>148458</v>
      </c>
      <c r="B32562">
        <v>0</v>
      </c>
      <c r="C32562">
        <v>1</v>
      </c>
      <c r="D32562" t="s">
        <v>146</v>
      </c>
      <c r="E32562" s="2">
        <v>0.8168981481481481</v>
      </c>
      <c r="F32562" s="2">
        <v>0.81736111111111109</v>
      </c>
      <c r="G32562" s="2"/>
      <c r="H32562" t="s">
        <v>159</v>
      </c>
    </row>
    <row r="32563" spans="1:8" x14ac:dyDescent="0.35">
      <c r="A32563">
        <v>148458</v>
      </c>
      <c r="B32563">
        <v>0</v>
      </c>
      <c r="C32563">
        <v>1</v>
      </c>
      <c r="D32563" t="s">
        <v>13</v>
      </c>
      <c r="E32563" s="2">
        <v>0.82060185185185186</v>
      </c>
      <c r="F32563" s="2">
        <v>0.8212962962962963</v>
      </c>
      <c r="G32563" s="2"/>
      <c r="H32563" t="s">
        <v>152</v>
      </c>
    </row>
    <row r="32564" spans="1:8" x14ac:dyDescent="0.35">
      <c r="A32564">
        <v>148458</v>
      </c>
      <c r="B32564">
        <v>1</v>
      </c>
      <c r="C32564">
        <v>1</v>
      </c>
      <c r="D32564" t="s">
        <v>160</v>
      </c>
      <c r="E32564" s="2">
        <v>0.82430555555555551</v>
      </c>
      <c r="F32564" s="2">
        <v>0.82476851851851851</v>
      </c>
      <c r="G32564" s="2"/>
      <c r="H32564" t="s">
        <v>152</v>
      </c>
    </row>
    <row r="32565" spans="1:8" x14ac:dyDescent="0.35">
      <c r="A32565">
        <v>148458</v>
      </c>
      <c r="B32565">
        <v>1</v>
      </c>
      <c r="C32565">
        <v>1</v>
      </c>
      <c r="D32565" t="s">
        <v>11</v>
      </c>
      <c r="E32565" s="2">
        <v>0.82731481481481484</v>
      </c>
      <c r="H32565" t="s">
        <v>161</v>
      </c>
    </row>
    <row r="32566" spans="1:8" x14ac:dyDescent="0.35">
      <c r="A32566">
        <v>147556</v>
      </c>
      <c r="B32566">
        <v>0</v>
      </c>
      <c r="C32566">
        <v>1</v>
      </c>
      <c r="D32566" t="s">
        <v>16</v>
      </c>
      <c r="F32566" s="2">
        <v>0.74918981481481484</v>
      </c>
      <c r="G32566" s="2"/>
      <c r="H32566">
        <v>1</v>
      </c>
    </row>
    <row r="32567" spans="1:8" x14ac:dyDescent="0.35">
      <c r="A32567">
        <v>147556</v>
      </c>
      <c r="B32567">
        <v>0</v>
      </c>
      <c r="C32567">
        <v>1</v>
      </c>
      <c r="D32567" t="s">
        <v>156</v>
      </c>
      <c r="E32567" s="2">
        <v>0.75011574074074072</v>
      </c>
      <c r="F32567" s="2">
        <v>0.75057870370370372</v>
      </c>
      <c r="G32567" s="2"/>
      <c r="H32567">
        <v>2</v>
      </c>
    </row>
    <row r="32568" spans="1:8" x14ac:dyDescent="0.35">
      <c r="A32568">
        <v>147556</v>
      </c>
      <c r="B32568">
        <v>0</v>
      </c>
      <c r="C32568">
        <v>1</v>
      </c>
      <c r="D32568" t="s">
        <v>157</v>
      </c>
      <c r="E32568" s="2">
        <v>0.75231481481481477</v>
      </c>
      <c r="F32568" s="2">
        <v>0.75277777777777777</v>
      </c>
      <c r="G32568" s="2"/>
      <c r="H32568">
        <v>2</v>
      </c>
    </row>
    <row r="32569" spans="1:8" x14ac:dyDescent="0.35">
      <c r="A32569">
        <v>147556</v>
      </c>
      <c r="B32569">
        <v>0</v>
      </c>
      <c r="C32569">
        <v>1</v>
      </c>
      <c r="D32569" t="s">
        <v>158</v>
      </c>
      <c r="E32569" s="2">
        <v>0.75451388888888893</v>
      </c>
      <c r="F32569" s="2">
        <v>0.75497685185185182</v>
      </c>
      <c r="G32569" s="2"/>
      <c r="H32569">
        <v>2</v>
      </c>
    </row>
    <row r="32570" spans="1:8" x14ac:dyDescent="0.35">
      <c r="A32570">
        <v>147556</v>
      </c>
      <c r="B32570">
        <v>0</v>
      </c>
      <c r="C32570">
        <v>1</v>
      </c>
      <c r="D32570" t="s">
        <v>31</v>
      </c>
      <c r="E32570" s="2">
        <v>0.75694444444444442</v>
      </c>
      <c r="F32570" s="2">
        <v>0.75763888888888886</v>
      </c>
      <c r="G32570" s="2"/>
      <c r="H32570">
        <v>2</v>
      </c>
    </row>
    <row r="32571" spans="1:8" x14ac:dyDescent="0.35">
      <c r="A32571">
        <v>147556</v>
      </c>
      <c r="B32571">
        <v>0</v>
      </c>
      <c r="C32571">
        <v>1</v>
      </c>
      <c r="D32571" t="s">
        <v>132</v>
      </c>
      <c r="E32571" s="2">
        <v>0.75960648148148147</v>
      </c>
      <c r="F32571" s="2">
        <v>0.76006944444444446</v>
      </c>
      <c r="G32571" s="2"/>
      <c r="H32571">
        <v>2</v>
      </c>
    </row>
    <row r="32572" spans="1:8" x14ac:dyDescent="0.35">
      <c r="A32572">
        <v>147556</v>
      </c>
      <c r="B32572">
        <v>0</v>
      </c>
      <c r="C32572">
        <v>1</v>
      </c>
      <c r="D32572" t="s">
        <v>133</v>
      </c>
      <c r="E32572" s="2">
        <v>0.76157407407407407</v>
      </c>
      <c r="F32572" s="2">
        <v>0.76203703703703707</v>
      </c>
      <c r="G32572" s="2"/>
      <c r="H32572">
        <v>2</v>
      </c>
    </row>
    <row r="32573" spans="1:8" x14ac:dyDescent="0.35">
      <c r="A32573">
        <v>147556</v>
      </c>
      <c r="B32573">
        <v>0</v>
      </c>
      <c r="C32573">
        <v>1</v>
      </c>
      <c r="D32573" t="s">
        <v>38</v>
      </c>
      <c r="E32573" s="2">
        <v>0.76331018518518523</v>
      </c>
      <c r="F32573" s="2">
        <v>0.76400462962962967</v>
      </c>
      <c r="G32573" s="2"/>
      <c r="H32573" t="s">
        <v>134</v>
      </c>
    </row>
    <row r="32574" spans="1:8" x14ac:dyDescent="0.35">
      <c r="A32574">
        <v>147556</v>
      </c>
      <c r="B32574">
        <v>1</v>
      </c>
      <c r="C32574">
        <v>1</v>
      </c>
      <c r="D32574" t="s">
        <v>135</v>
      </c>
      <c r="E32574" s="2">
        <v>0.766087962962963</v>
      </c>
      <c r="F32574" s="2">
        <v>0.76655092592592589</v>
      </c>
      <c r="G32574" s="2"/>
      <c r="H32574">
        <v>1</v>
      </c>
    </row>
    <row r="32575" spans="1:8" x14ac:dyDescent="0.35">
      <c r="A32575">
        <v>147556</v>
      </c>
      <c r="B32575">
        <v>1</v>
      </c>
      <c r="C32575">
        <v>1</v>
      </c>
      <c r="D32575" t="s">
        <v>136</v>
      </c>
      <c r="E32575" s="2">
        <v>0.7680555555555556</v>
      </c>
      <c r="F32575" s="2">
        <v>0.76851851851851849</v>
      </c>
      <c r="G32575" s="2"/>
      <c r="H32575">
        <v>1</v>
      </c>
    </row>
    <row r="32576" spans="1:8" x14ac:dyDescent="0.35">
      <c r="A32576">
        <v>147556</v>
      </c>
      <c r="B32576">
        <v>1</v>
      </c>
      <c r="C32576">
        <v>1</v>
      </c>
      <c r="D32576" t="s">
        <v>137</v>
      </c>
      <c r="E32576" s="2">
        <v>0.77013888888888893</v>
      </c>
      <c r="F32576" s="2">
        <v>0.77060185185185182</v>
      </c>
      <c r="G32576" s="2"/>
      <c r="H32576">
        <v>1</v>
      </c>
    </row>
    <row r="32577" spans="1:8" x14ac:dyDescent="0.35">
      <c r="A32577">
        <v>147556</v>
      </c>
      <c r="B32577">
        <v>1</v>
      </c>
      <c r="C32577">
        <v>1</v>
      </c>
      <c r="D32577" t="s">
        <v>138</v>
      </c>
      <c r="E32577" s="2">
        <v>0.77175925925925926</v>
      </c>
      <c r="F32577" s="2">
        <v>0.77222222222222225</v>
      </c>
      <c r="G32577" s="2"/>
      <c r="H32577">
        <v>1</v>
      </c>
    </row>
    <row r="32578" spans="1:8" x14ac:dyDescent="0.35">
      <c r="A32578">
        <v>147556</v>
      </c>
      <c r="B32578">
        <v>1</v>
      </c>
      <c r="C32578">
        <v>1</v>
      </c>
      <c r="D32578" t="s">
        <v>139</v>
      </c>
      <c r="E32578" s="2">
        <v>0.77430555555555558</v>
      </c>
      <c r="F32578" s="2">
        <v>0.77500000000000002</v>
      </c>
      <c r="G32578" s="2"/>
      <c r="H32578">
        <v>1</v>
      </c>
    </row>
    <row r="32579" spans="1:8" x14ac:dyDescent="0.35">
      <c r="A32579">
        <v>147556</v>
      </c>
      <c r="B32579">
        <v>1</v>
      </c>
      <c r="C32579">
        <v>1</v>
      </c>
      <c r="D32579" t="s">
        <v>72</v>
      </c>
      <c r="E32579" s="2">
        <v>0.77673611111111107</v>
      </c>
      <c r="F32579" s="2">
        <v>0.77731481481481479</v>
      </c>
      <c r="G32579" s="2"/>
      <c r="H32579">
        <v>1</v>
      </c>
    </row>
    <row r="32580" spans="1:8" x14ac:dyDescent="0.35">
      <c r="A32580">
        <v>147556</v>
      </c>
      <c r="B32580">
        <v>1</v>
      </c>
      <c r="C32580">
        <v>1</v>
      </c>
      <c r="D32580" t="s">
        <v>95</v>
      </c>
      <c r="E32580" s="2">
        <v>0.77905092592592595</v>
      </c>
      <c r="F32580" s="2">
        <v>0.77962962962962967</v>
      </c>
      <c r="G32580" s="2"/>
      <c r="H32580">
        <v>1</v>
      </c>
    </row>
    <row r="32581" spans="1:8" x14ac:dyDescent="0.35">
      <c r="A32581">
        <v>147556</v>
      </c>
      <c r="B32581">
        <v>1</v>
      </c>
      <c r="C32581">
        <v>1</v>
      </c>
      <c r="D32581" t="s">
        <v>140</v>
      </c>
      <c r="E32581" s="2">
        <v>0.78101851851851856</v>
      </c>
      <c r="F32581" s="2">
        <v>0.781712962962963</v>
      </c>
      <c r="G32581" s="2"/>
      <c r="H32581">
        <v>1</v>
      </c>
    </row>
    <row r="32582" spans="1:8" x14ac:dyDescent="0.35">
      <c r="A32582">
        <v>147556</v>
      </c>
      <c r="B32582">
        <v>1</v>
      </c>
      <c r="C32582">
        <v>1</v>
      </c>
      <c r="D32582" t="s">
        <v>141</v>
      </c>
      <c r="E32582" s="2">
        <v>0.78344907407407405</v>
      </c>
      <c r="F32582" s="2">
        <v>0.78391203703703705</v>
      </c>
      <c r="G32582" s="2"/>
      <c r="H32582">
        <v>1</v>
      </c>
    </row>
    <row r="32583" spans="1:8" x14ac:dyDescent="0.35">
      <c r="A32583">
        <v>147556</v>
      </c>
      <c r="B32583">
        <v>1</v>
      </c>
      <c r="C32583">
        <v>1</v>
      </c>
      <c r="D32583" t="s">
        <v>46</v>
      </c>
      <c r="E32583" s="2">
        <v>0.78472222222222221</v>
      </c>
      <c r="F32583" s="2">
        <v>0.78518518518518521</v>
      </c>
      <c r="G32583" s="2"/>
      <c r="H32583">
        <v>1</v>
      </c>
    </row>
    <row r="32584" spans="1:8" x14ac:dyDescent="0.35">
      <c r="A32584">
        <v>147556</v>
      </c>
      <c r="B32584">
        <v>1</v>
      </c>
      <c r="C32584">
        <v>1</v>
      </c>
      <c r="D32584" t="s">
        <v>142</v>
      </c>
      <c r="E32584" s="2">
        <v>0.78634259259259254</v>
      </c>
      <c r="F32584" s="2">
        <v>0.78680555555555554</v>
      </c>
      <c r="G32584" s="2"/>
      <c r="H32584">
        <v>1</v>
      </c>
    </row>
    <row r="32585" spans="1:8" x14ac:dyDescent="0.35">
      <c r="A32585">
        <v>147556</v>
      </c>
      <c r="B32585">
        <v>1</v>
      </c>
      <c r="C32585">
        <v>1</v>
      </c>
      <c r="D32585" t="s">
        <v>143</v>
      </c>
      <c r="E32585" s="2">
        <v>0.7876157407407407</v>
      </c>
      <c r="F32585" s="2">
        <v>0.78831018518518514</v>
      </c>
      <c r="G32585" s="2"/>
      <c r="H32585">
        <v>1</v>
      </c>
    </row>
    <row r="32586" spans="1:8" x14ac:dyDescent="0.35">
      <c r="A32586">
        <v>147556</v>
      </c>
      <c r="B32586">
        <v>1</v>
      </c>
      <c r="C32586">
        <v>1</v>
      </c>
      <c r="D32586" t="s">
        <v>59</v>
      </c>
      <c r="E32586" s="2">
        <v>0.7895833333333333</v>
      </c>
      <c r="F32586" s="2">
        <v>0.7900462962962963</v>
      </c>
      <c r="G32586" s="2"/>
      <c r="H32586">
        <v>1</v>
      </c>
    </row>
    <row r="32587" spans="1:8" x14ac:dyDescent="0.35">
      <c r="A32587">
        <v>147556</v>
      </c>
      <c r="B32587">
        <v>1</v>
      </c>
      <c r="C32587">
        <v>1</v>
      </c>
      <c r="D32587" t="s">
        <v>144</v>
      </c>
      <c r="E32587" s="2">
        <v>0.79108796296296291</v>
      </c>
      <c r="F32587" s="2">
        <v>0.79155092592592591</v>
      </c>
      <c r="G32587" s="2"/>
      <c r="H32587">
        <v>1</v>
      </c>
    </row>
    <row r="32588" spans="1:8" x14ac:dyDescent="0.35">
      <c r="A32588">
        <v>147556</v>
      </c>
      <c r="B32588">
        <v>1</v>
      </c>
      <c r="C32588">
        <v>1</v>
      </c>
      <c r="D32588" t="s">
        <v>9</v>
      </c>
      <c r="E32588" s="2">
        <v>0.79270833333333335</v>
      </c>
      <c r="F32588" s="2">
        <v>0.79317129629629635</v>
      </c>
      <c r="G32588" s="2"/>
      <c r="H32588">
        <v>1</v>
      </c>
    </row>
    <row r="32589" spans="1:8" x14ac:dyDescent="0.35">
      <c r="A32589">
        <v>147556</v>
      </c>
      <c r="B32589">
        <v>1</v>
      </c>
      <c r="C32589">
        <v>1</v>
      </c>
      <c r="D32589" t="s">
        <v>93</v>
      </c>
      <c r="E32589" s="2">
        <v>0.79432870370370368</v>
      </c>
      <c r="F32589" s="2">
        <v>0.79479166666666667</v>
      </c>
      <c r="G32589" s="2"/>
      <c r="H32589">
        <v>1</v>
      </c>
    </row>
    <row r="32590" spans="1:8" x14ac:dyDescent="0.35">
      <c r="A32590">
        <v>147556</v>
      </c>
      <c r="B32590">
        <v>1</v>
      </c>
      <c r="C32590">
        <v>1</v>
      </c>
      <c r="D32590" t="s">
        <v>123</v>
      </c>
      <c r="E32590" s="2">
        <v>0.79652777777777772</v>
      </c>
      <c r="F32590" s="2">
        <v>0.79710648148148144</v>
      </c>
      <c r="G32590" s="2"/>
      <c r="H32590">
        <v>1</v>
      </c>
    </row>
    <row r="32591" spans="1:8" x14ac:dyDescent="0.35">
      <c r="A32591">
        <v>147556</v>
      </c>
      <c r="B32591">
        <v>1</v>
      </c>
      <c r="C32591">
        <v>1</v>
      </c>
      <c r="D32591" t="s">
        <v>21</v>
      </c>
      <c r="E32591" s="2">
        <v>0.79976851851851849</v>
      </c>
      <c r="F32591" s="2">
        <v>0.80034722222222221</v>
      </c>
      <c r="G32591" s="2"/>
      <c r="H32591" t="s">
        <v>114</v>
      </c>
    </row>
    <row r="32592" spans="1:8" x14ac:dyDescent="0.35">
      <c r="A32592">
        <v>147556</v>
      </c>
      <c r="B32592">
        <v>1</v>
      </c>
      <c r="C32592">
        <v>1</v>
      </c>
      <c r="D32592" t="s">
        <v>45</v>
      </c>
      <c r="E32592" s="2">
        <v>0.80219907407407409</v>
      </c>
      <c r="F32592" s="2">
        <v>0.80289351851851853</v>
      </c>
      <c r="G32592" s="2"/>
      <c r="H32592" t="s">
        <v>152</v>
      </c>
    </row>
    <row r="32593" spans="1:8" x14ac:dyDescent="0.35">
      <c r="A32593">
        <v>147556</v>
      </c>
      <c r="B32593">
        <v>1</v>
      </c>
      <c r="C32593">
        <v>1</v>
      </c>
      <c r="D32593" t="s">
        <v>130</v>
      </c>
      <c r="E32593" s="2">
        <v>0.80451388888888886</v>
      </c>
      <c r="F32593" s="2">
        <v>0.80497685185185186</v>
      </c>
      <c r="G32593" s="2"/>
      <c r="H32593" t="s">
        <v>152</v>
      </c>
    </row>
    <row r="32594" spans="1:8" x14ac:dyDescent="0.35">
      <c r="A32594">
        <v>147556</v>
      </c>
      <c r="B32594">
        <v>1</v>
      </c>
      <c r="C32594">
        <v>1</v>
      </c>
      <c r="D32594" t="s">
        <v>129</v>
      </c>
      <c r="E32594" s="2">
        <v>0.80636574074074074</v>
      </c>
      <c r="F32594" s="2">
        <v>0.80682870370370374</v>
      </c>
      <c r="G32594" s="2"/>
      <c r="H32594" t="s">
        <v>152</v>
      </c>
    </row>
    <row r="32595" spans="1:8" x14ac:dyDescent="0.35">
      <c r="A32595">
        <v>147556</v>
      </c>
      <c r="B32595">
        <v>1</v>
      </c>
      <c r="C32595">
        <v>1</v>
      </c>
      <c r="D32595" t="s">
        <v>128</v>
      </c>
      <c r="E32595" s="2">
        <v>0.80821759259259263</v>
      </c>
      <c r="F32595" s="2">
        <v>0.80868055555555551</v>
      </c>
      <c r="G32595" s="2"/>
      <c r="H32595" t="s">
        <v>152</v>
      </c>
    </row>
    <row r="32596" spans="1:8" x14ac:dyDescent="0.35">
      <c r="A32596">
        <v>147556</v>
      </c>
      <c r="B32596">
        <v>1</v>
      </c>
      <c r="C32596">
        <v>1</v>
      </c>
      <c r="D32596" t="s">
        <v>126</v>
      </c>
      <c r="E32596" s="2">
        <v>0.81018518518518523</v>
      </c>
      <c r="F32596" s="2">
        <v>0.81087962962962967</v>
      </c>
      <c r="G32596" s="2"/>
      <c r="H32596" t="s">
        <v>162</v>
      </c>
    </row>
    <row r="32597" spans="1:8" x14ac:dyDescent="0.35">
      <c r="A32597">
        <v>147556</v>
      </c>
      <c r="B32597">
        <v>1</v>
      </c>
      <c r="C32597">
        <v>1</v>
      </c>
      <c r="D32597" t="s">
        <v>125</v>
      </c>
      <c r="E32597" s="2">
        <v>0.81273148148148144</v>
      </c>
      <c r="F32597" s="2">
        <v>0.81319444444444444</v>
      </c>
      <c r="G32597" s="2"/>
      <c r="H32597">
        <v>1</v>
      </c>
    </row>
    <row r="32598" spans="1:8" x14ac:dyDescent="0.35">
      <c r="A32598">
        <v>147556</v>
      </c>
      <c r="B32598">
        <v>1</v>
      </c>
      <c r="C32598">
        <v>1</v>
      </c>
      <c r="D32598" t="s">
        <v>17</v>
      </c>
      <c r="E32598" s="2">
        <v>0.8144675925925926</v>
      </c>
      <c r="F32598" s="2">
        <v>0.8149305555555556</v>
      </c>
      <c r="G32598" s="2"/>
      <c r="H32598">
        <v>1</v>
      </c>
    </row>
    <row r="32599" spans="1:8" x14ac:dyDescent="0.35">
      <c r="A32599">
        <v>147556</v>
      </c>
      <c r="B32599">
        <v>1</v>
      </c>
      <c r="C32599">
        <v>1</v>
      </c>
      <c r="D32599" t="s">
        <v>18</v>
      </c>
      <c r="E32599" s="2">
        <v>0.8168981481481481</v>
      </c>
      <c r="F32599" s="2">
        <v>0.81736111111111109</v>
      </c>
      <c r="G32599" s="2"/>
      <c r="H32599">
        <v>1</v>
      </c>
    </row>
    <row r="32600" spans="1:8" x14ac:dyDescent="0.35">
      <c r="A32600">
        <v>147556</v>
      </c>
      <c r="B32600">
        <v>1</v>
      </c>
      <c r="C32600">
        <v>1</v>
      </c>
      <c r="D32600" t="s">
        <v>163</v>
      </c>
      <c r="E32600" s="2">
        <v>0.81863425925925926</v>
      </c>
      <c r="F32600" s="2">
        <v>0.81909722222222225</v>
      </c>
      <c r="G32600" s="2"/>
      <c r="H32600">
        <v>1</v>
      </c>
    </row>
    <row r="32601" spans="1:8" x14ac:dyDescent="0.35">
      <c r="A32601">
        <v>147556</v>
      </c>
      <c r="B32601">
        <v>1</v>
      </c>
      <c r="C32601">
        <v>1</v>
      </c>
      <c r="D32601" t="s">
        <v>164</v>
      </c>
      <c r="E32601" s="2">
        <v>0.82118055555555558</v>
      </c>
      <c r="F32601" s="2">
        <v>0.82164351851851847</v>
      </c>
      <c r="G32601" s="2"/>
      <c r="H32601">
        <v>1</v>
      </c>
    </row>
    <row r="32602" spans="1:8" x14ac:dyDescent="0.35">
      <c r="A32602">
        <v>147556</v>
      </c>
      <c r="B32602">
        <v>1</v>
      </c>
      <c r="C32602">
        <v>1</v>
      </c>
      <c r="D32602" t="s">
        <v>165</v>
      </c>
      <c r="E32602" s="2">
        <v>0.82361111111111107</v>
      </c>
      <c r="F32602" s="2">
        <v>0.82407407407407407</v>
      </c>
      <c r="G32602" s="2"/>
      <c r="H32602">
        <v>1</v>
      </c>
    </row>
    <row r="32603" spans="1:8" x14ac:dyDescent="0.35">
      <c r="A32603">
        <v>147556</v>
      </c>
      <c r="B32603">
        <v>1</v>
      </c>
      <c r="C32603">
        <v>1</v>
      </c>
      <c r="D32603" t="s">
        <v>26</v>
      </c>
      <c r="E32603" s="2">
        <v>0.82650462962962967</v>
      </c>
      <c r="H32603">
        <v>2</v>
      </c>
    </row>
    <row r="32604" spans="1:8" x14ac:dyDescent="0.35">
      <c r="A32604">
        <v>147639</v>
      </c>
      <c r="B32604">
        <v>0</v>
      </c>
      <c r="C32604">
        <v>1</v>
      </c>
      <c r="D32604" t="s">
        <v>26</v>
      </c>
      <c r="F32604" s="2">
        <v>0.75</v>
      </c>
      <c r="G32604" s="2"/>
      <c r="H32604">
        <v>1</v>
      </c>
    </row>
    <row r="32605" spans="1:8" x14ac:dyDescent="0.35">
      <c r="A32605">
        <v>147639</v>
      </c>
      <c r="B32605">
        <v>0</v>
      </c>
      <c r="C32605">
        <v>1</v>
      </c>
      <c r="D32605" t="s">
        <v>171</v>
      </c>
      <c r="E32605" s="2">
        <v>0.75231481481481477</v>
      </c>
      <c r="F32605" s="2">
        <v>0.75277777777777777</v>
      </c>
      <c r="G32605" s="2"/>
      <c r="H32605">
        <v>1</v>
      </c>
    </row>
    <row r="32606" spans="1:8" x14ac:dyDescent="0.35">
      <c r="A32606">
        <v>147639</v>
      </c>
      <c r="B32606">
        <v>0</v>
      </c>
      <c r="C32606">
        <v>1</v>
      </c>
      <c r="D32606" t="s">
        <v>170</v>
      </c>
      <c r="E32606" s="2">
        <v>0.75416666666666665</v>
      </c>
      <c r="F32606" s="2">
        <v>0.75462962962962965</v>
      </c>
      <c r="G32606" s="2"/>
      <c r="H32606">
        <v>1</v>
      </c>
    </row>
    <row r="32607" spans="1:8" x14ac:dyDescent="0.35">
      <c r="A32607">
        <v>147639</v>
      </c>
      <c r="B32607">
        <v>0</v>
      </c>
      <c r="C32607">
        <v>1</v>
      </c>
      <c r="D32607" t="s">
        <v>169</v>
      </c>
      <c r="E32607" s="2">
        <v>0.75624999999999998</v>
      </c>
      <c r="F32607" s="2">
        <v>0.75671296296296298</v>
      </c>
      <c r="G32607" s="2"/>
      <c r="H32607">
        <v>1</v>
      </c>
    </row>
    <row r="32608" spans="1:8" x14ac:dyDescent="0.35">
      <c r="A32608">
        <v>147639</v>
      </c>
      <c r="B32608">
        <v>0</v>
      </c>
      <c r="C32608">
        <v>1</v>
      </c>
      <c r="D32608" t="s">
        <v>168</v>
      </c>
      <c r="E32608" s="2">
        <v>0.75844907407407403</v>
      </c>
      <c r="F32608" s="2">
        <v>0.75891203703703702</v>
      </c>
      <c r="G32608" s="2"/>
      <c r="H32608">
        <v>1</v>
      </c>
    </row>
    <row r="32609" spans="1:8" x14ac:dyDescent="0.35">
      <c r="A32609">
        <v>147639</v>
      </c>
      <c r="B32609">
        <v>0</v>
      </c>
      <c r="C32609">
        <v>1</v>
      </c>
      <c r="D32609" t="s">
        <v>167</v>
      </c>
      <c r="E32609" s="2">
        <v>0.76041666666666663</v>
      </c>
      <c r="F32609" s="2">
        <v>0.76087962962962963</v>
      </c>
      <c r="G32609" s="2"/>
      <c r="H32609">
        <v>1</v>
      </c>
    </row>
    <row r="32610" spans="1:8" x14ac:dyDescent="0.35">
      <c r="A32610">
        <v>147639</v>
      </c>
      <c r="B32610">
        <v>0</v>
      </c>
      <c r="C32610">
        <v>1</v>
      </c>
      <c r="D32610" t="s">
        <v>13</v>
      </c>
      <c r="E32610" s="2">
        <v>0.76423611111111112</v>
      </c>
      <c r="H32610" t="s">
        <v>166</v>
      </c>
    </row>
    <row r="32611" spans="1:8" x14ac:dyDescent="0.35">
      <c r="A32611">
        <v>148660</v>
      </c>
      <c r="B32611">
        <v>0</v>
      </c>
      <c r="C32611">
        <v>1</v>
      </c>
      <c r="D32611" t="s">
        <v>13</v>
      </c>
      <c r="F32611" s="2">
        <v>0.75</v>
      </c>
      <c r="G32611" s="2"/>
      <c r="H32611" t="s">
        <v>166</v>
      </c>
    </row>
    <row r="32612" spans="1:8" x14ac:dyDescent="0.35">
      <c r="A32612">
        <v>148660</v>
      </c>
      <c r="B32612">
        <v>0</v>
      </c>
      <c r="C32612">
        <v>1</v>
      </c>
      <c r="D32612" t="s">
        <v>167</v>
      </c>
      <c r="E32612" s="2">
        <v>0.75324074074074077</v>
      </c>
      <c r="F32612" s="2">
        <v>0.75370370370370365</v>
      </c>
      <c r="G32612" s="2"/>
      <c r="H32612">
        <v>2</v>
      </c>
    </row>
    <row r="32613" spans="1:8" x14ac:dyDescent="0.35">
      <c r="A32613">
        <v>148660</v>
      </c>
      <c r="B32613">
        <v>0</v>
      </c>
      <c r="C32613">
        <v>1</v>
      </c>
      <c r="D32613" t="s">
        <v>168</v>
      </c>
      <c r="E32613" s="2">
        <v>0.75509259259259254</v>
      </c>
      <c r="F32613" s="2">
        <v>0.75555555555555554</v>
      </c>
      <c r="G32613" s="2"/>
      <c r="H32613">
        <v>2</v>
      </c>
    </row>
    <row r="32614" spans="1:8" x14ac:dyDescent="0.35">
      <c r="A32614">
        <v>148660</v>
      </c>
      <c r="B32614">
        <v>0</v>
      </c>
      <c r="C32614">
        <v>1</v>
      </c>
      <c r="D32614" t="s">
        <v>169</v>
      </c>
      <c r="E32614" s="2">
        <v>0.7572916666666667</v>
      </c>
      <c r="F32614" s="2">
        <v>0.75775462962962958</v>
      </c>
      <c r="G32614" s="2"/>
      <c r="H32614">
        <v>2</v>
      </c>
    </row>
    <row r="32615" spans="1:8" x14ac:dyDescent="0.35">
      <c r="A32615">
        <v>148660</v>
      </c>
      <c r="B32615">
        <v>0</v>
      </c>
      <c r="C32615">
        <v>1</v>
      </c>
      <c r="D32615" t="s">
        <v>170</v>
      </c>
      <c r="E32615" s="2">
        <v>0.7592592592592593</v>
      </c>
      <c r="F32615" s="2">
        <v>0.75972222222222219</v>
      </c>
      <c r="G32615" s="2"/>
      <c r="H32615">
        <v>2</v>
      </c>
    </row>
    <row r="32616" spans="1:8" x14ac:dyDescent="0.35">
      <c r="A32616">
        <v>148660</v>
      </c>
      <c r="B32616">
        <v>0</v>
      </c>
      <c r="C32616">
        <v>1</v>
      </c>
      <c r="D32616" t="s">
        <v>171</v>
      </c>
      <c r="E32616" s="2">
        <v>0.76099537037037035</v>
      </c>
      <c r="F32616" s="2">
        <v>0.76145833333333335</v>
      </c>
      <c r="G32616" s="2"/>
      <c r="H32616">
        <v>2</v>
      </c>
    </row>
    <row r="32617" spans="1:8" x14ac:dyDescent="0.35">
      <c r="A32617">
        <v>148660</v>
      </c>
      <c r="B32617">
        <v>0</v>
      </c>
      <c r="C32617">
        <v>1</v>
      </c>
      <c r="D32617" t="s">
        <v>26</v>
      </c>
      <c r="E32617" s="2">
        <v>0.76446759259259256</v>
      </c>
      <c r="H32617">
        <v>1</v>
      </c>
    </row>
    <row r="32618" spans="1:8" x14ac:dyDescent="0.35">
      <c r="A32618">
        <v>148254</v>
      </c>
      <c r="B32618">
        <v>0</v>
      </c>
      <c r="C32618">
        <v>1</v>
      </c>
      <c r="D32618" t="s">
        <v>24</v>
      </c>
      <c r="F32618" s="2">
        <v>0.75011574074074072</v>
      </c>
      <c r="G32618" s="2"/>
      <c r="H32618">
        <v>7</v>
      </c>
    </row>
    <row r="32619" spans="1:8" x14ac:dyDescent="0.35">
      <c r="A32619">
        <v>148254</v>
      </c>
      <c r="B32619">
        <v>0</v>
      </c>
      <c r="C32619">
        <v>1</v>
      </c>
      <c r="D32619" t="s">
        <v>155</v>
      </c>
      <c r="E32619" s="2">
        <v>0.75254629629629632</v>
      </c>
      <c r="F32619" s="2">
        <v>0.75300925925925921</v>
      </c>
      <c r="G32619" s="2"/>
      <c r="H32619" t="s">
        <v>110</v>
      </c>
    </row>
    <row r="32620" spans="1:8" x14ac:dyDescent="0.35">
      <c r="A32620">
        <v>148254</v>
      </c>
      <c r="B32620">
        <v>0</v>
      </c>
      <c r="C32620">
        <v>1</v>
      </c>
      <c r="D32620" t="s">
        <v>154</v>
      </c>
      <c r="E32620" s="2">
        <v>0.7543981481481481</v>
      </c>
      <c r="F32620" s="2">
        <v>0.75486111111111109</v>
      </c>
      <c r="G32620" s="2"/>
      <c r="H32620" t="s">
        <v>110</v>
      </c>
    </row>
    <row r="32621" spans="1:8" x14ac:dyDescent="0.35">
      <c r="A32621">
        <v>148254</v>
      </c>
      <c r="B32621">
        <v>0</v>
      </c>
      <c r="C32621">
        <v>1</v>
      </c>
      <c r="D32621" t="s">
        <v>153</v>
      </c>
      <c r="E32621" s="2">
        <v>0.75624999999999998</v>
      </c>
      <c r="F32621" s="2">
        <v>0.75671296296296298</v>
      </c>
      <c r="G32621" s="2"/>
      <c r="H32621" t="s">
        <v>110</v>
      </c>
    </row>
    <row r="32622" spans="1:8" x14ac:dyDescent="0.35">
      <c r="A32622">
        <v>148254</v>
      </c>
      <c r="B32622">
        <v>0</v>
      </c>
      <c r="C32622">
        <v>1</v>
      </c>
      <c r="D32622" t="s">
        <v>126</v>
      </c>
      <c r="E32622" s="2">
        <v>0.75856481481481486</v>
      </c>
      <c r="F32622" s="2">
        <v>0.7592592592592593</v>
      </c>
      <c r="G32622" s="2"/>
      <c r="H32622" t="s">
        <v>110</v>
      </c>
    </row>
    <row r="32623" spans="1:8" x14ac:dyDescent="0.35">
      <c r="A32623">
        <v>148254</v>
      </c>
      <c r="B32623">
        <v>0</v>
      </c>
      <c r="C32623">
        <v>1</v>
      </c>
      <c r="D32623" t="s">
        <v>128</v>
      </c>
      <c r="E32623" s="2">
        <v>0.76087962962962963</v>
      </c>
      <c r="F32623" s="2">
        <v>0.76134259259259263</v>
      </c>
      <c r="G32623" s="2"/>
      <c r="H32623" t="s">
        <v>110</v>
      </c>
    </row>
    <row r="32624" spans="1:8" x14ac:dyDescent="0.35">
      <c r="A32624">
        <v>148254</v>
      </c>
      <c r="B32624">
        <v>0</v>
      </c>
      <c r="C32624">
        <v>1</v>
      </c>
      <c r="D32624" t="s">
        <v>45</v>
      </c>
      <c r="E32624" s="2">
        <v>0.76446759259259256</v>
      </c>
      <c r="F32624" s="2">
        <v>0.765162037037037</v>
      </c>
      <c r="G32624" s="2"/>
      <c r="H32624" t="s">
        <v>110</v>
      </c>
    </row>
    <row r="32625" spans="1:8" x14ac:dyDescent="0.35">
      <c r="A32625">
        <v>148254</v>
      </c>
      <c r="B32625">
        <v>0</v>
      </c>
      <c r="C32625">
        <v>1</v>
      </c>
      <c r="D32625" t="s">
        <v>21</v>
      </c>
      <c r="E32625" s="2">
        <v>0.76655092592592589</v>
      </c>
      <c r="F32625" s="2">
        <v>0.76712962962962961</v>
      </c>
      <c r="G32625" s="2"/>
      <c r="H32625" t="s">
        <v>122</v>
      </c>
    </row>
    <row r="32626" spans="1:8" x14ac:dyDescent="0.35">
      <c r="A32626">
        <v>148254</v>
      </c>
      <c r="B32626">
        <v>0</v>
      </c>
      <c r="C32626">
        <v>1</v>
      </c>
      <c r="D32626" t="s">
        <v>123</v>
      </c>
      <c r="E32626" s="2">
        <v>0.76932870370370365</v>
      </c>
      <c r="F32626" s="2">
        <v>0.76990740740740737</v>
      </c>
      <c r="G32626" s="2"/>
      <c r="H32626">
        <v>2</v>
      </c>
    </row>
    <row r="32627" spans="1:8" x14ac:dyDescent="0.35">
      <c r="A32627">
        <v>148254</v>
      </c>
      <c r="B32627">
        <v>0</v>
      </c>
      <c r="C32627">
        <v>1</v>
      </c>
      <c r="D32627" t="s">
        <v>93</v>
      </c>
      <c r="E32627" s="2">
        <v>0.77175925925925926</v>
      </c>
      <c r="F32627" s="2">
        <v>0.77222222222222225</v>
      </c>
      <c r="G32627" s="2"/>
      <c r="H32627">
        <v>2</v>
      </c>
    </row>
    <row r="32628" spans="1:8" x14ac:dyDescent="0.35">
      <c r="A32628">
        <v>148254</v>
      </c>
      <c r="B32628">
        <v>0</v>
      </c>
      <c r="C32628">
        <v>1</v>
      </c>
      <c r="D32628" t="s">
        <v>9</v>
      </c>
      <c r="E32628" s="2">
        <v>0.77337962962962958</v>
      </c>
      <c r="F32628" s="2">
        <v>0.77384259259259258</v>
      </c>
      <c r="G32628" s="2"/>
      <c r="H32628">
        <v>2</v>
      </c>
    </row>
    <row r="32629" spans="1:8" x14ac:dyDescent="0.35">
      <c r="A32629">
        <v>148254</v>
      </c>
      <c r="B32629">
        <v>0</v>
      </c>
      <c r="C32629">
        <v>1</v>
      </c>
      <c r="D32629" t="s">
        <v>144</v>
      </c>
      <c r="E32629" s="2">
        <v>0.7748842592592593</v>
      </c>
      <c r="F32629" s="2">
        <v>0.77534722222222219</v>
      </c>
      <c r="G32629" s="2"/>
      <c r="H32629">
        <v>2</v>
      </c>
    </row>
    <row r="32630" spans="1:8" x14ac:dyDescent="0.35">
      <c r="A32630">
        <v>148254</v>
      </c>
      <c r="B32630">
        <v>0</v>
      </c>
      <c r="C32630">
        <v>1</v>
      </c>
      <c r="D32630" t="s">
        <v>59</v>
      </c>
      <c r="E32630" s="2">
        <v>0.77650462962962963</v>
      </c>
      <c r="F32630" s="2">
        <v>0.77696759259259263</v>
      </c>
      <c r="G32630" s="2"/>
      <c r="H32630">
        <v>2</v>
      </c>
    </row>
    <row r="32631" spans="1:8" x14ac:dyDescent="0.35">
      <c r="A32631">
        <v>148254</v>
      </c>
      <c r="B32631">
        <v>0</v>
      </c>
      <c r="C32631">
        <v>1</v>
      </c>
      <c r="D32631" t="s">
        <v>90</v>
      </c>
      <c r="E32631" s="2">
        <v>0.77835648148148151</v>
      </c>
      <c r="F32631" s="2">
        <v>0.77905092592592595</v>
      </c>
      <c r="G32631" s="2"/>
      <c r="H32631">
        <v>2</v>
      </c>
    </row>
    <row r="32632" spans="1:8" x14ac:dyDescent="0.35">
      <c r="A32632">
        <v>148254</v>
      </c>
      <c r="B32632">
        <v>0</v>
      </c>
      <c r="C32632">
        <v>1</v>
      </c>
      <c r="D32632" t="s">
        <v>151</v>
      </c>
      <c r="E32632" s="2">
        <v>0.78020833333333328</v>
      </c>
      <c r="F32632" s="2">
        <v>0.78067129629629628</v>
      </c>
      <c r="G32632" s="2"/>
      <c r="H32632">
        <v>2</v>
      </c>
    </row>
    <row r="32633" spans="1:8" x14ac:dyDescent="0.35">
      <c r="A32633">
        <v>148254</v>
      </c>
      <c r="B32633">
        <v>0</v>
      </c>
      <c r="C32633">
        <v>1</v>
      </c>
      <c r="D32633" t="s">
        <v>150</v>
      </c>
      <c r="E32633" s="2">
        <v>0.78194444444444444</v>
      </c>
      <c r="F32633" s="2">
        <v>0.78263888888888888</v>
      </c>
      <c r="G32633" s="2"/>
      <c r="H32633">
        <v>2</v>
      </c>
    </row>
    <row r="32634" spans="1:8" x14ac:dyDescent="0.35">
      <c r="A32634">
        <v>148254</v>
      </c>
      <c r="B32634">
        <v>0</v>
      </c>
      <c r="C32634">
        <v>1</v>
      </c>
      <c r="D32634" t="s">
        <v>149</v>
      </c>
      <c r="E32634" s="2">
        <v>0.78391203703703705</v>
      </c>
      <c r="F32634" s="2">
        <v>0.78449074074074077</v>
      </c>
      <c r="G32634" s="2"/>
      <c r="H32634">
        <v>2</v>
      </c>
    </row>
    <row r="32635" spans="1:8" x14ac:dyDescent="0.35">
      <c r="A32635">
        <v>148254</v>
      </c>
      <c r="B32635">
        <v>0</v>
      </c>
      <c r="C32635">
        <v>1</v>
      </c>
      <c r="D32635" t="s">
        <v>148</v>
      </c>
      <c r="E32635" s="2">
        <v>0.78611111111111109</v>
      </c>
      <c r="F32635" s="2">
        <v>0.78657407407407409</v>
      </c>
      <c r="G32635" s="2"/>
      <c r="H32635">
        <v>2</v>
      </c>
    </row>
    <row r="32636" spans="1:8" x14ac:dyDescent="0.35">
      <c r="A32636">
        <v>148254</v>
      </c>
      <c r="B32636">
        <v>0</v>
      </c>
      <c r="C32636">
        <v>1</v>
      </c>
      <c r="D32636" t="s">
        <v>19</v>
      </c>
      <c r="E32636" s="2">
        <v>0.78946759259259258</v>
      </c>
      <c r="F32636" s="2">
        <v>0.78993055555555558</v>
      </c>
      <c r="G32636" s="2"/>
      <c r="H32636">
        <v>2</v>
      </c>
    </row>
    <row r="32637" spans="1:8" x14ac:dyDescent="0.35">
      <c r="A32637">
        <v>148254</v>
      </c>
      <c r="B32637">
        <v>0</v>
      </c>
      <c r="C32637">
        <v>1</v>
      </c>
      <c r="D32637" t="s">
        <v>146</v>
      </c>
      <c r="E32637" s="2">
        <v>0.79097222222222219</v>
      </c>
      <c r="F32637" s="2">
        <v>0.79143518518518519</v>
      </c>
      <c r="G32637" s="2"/>
      <c r="H32637" t="s">
        <v>159</v>
      </c>
    </row>
    <row r="32638" spans="1:8" x14ac:dyDescent="0.35">
      <c r="A32638">
        <v>148254</v>
      </c>
      <c r="B32638">
        <v>0</v>
      </c>
      <c r="C32638">
        <v>1</v>
      </c>
      <c r="D32638" t="s">
        <v>145</v>
      </c>
      <c r="E32638" s="2">
        <v>0.79282407407407407</v>
      </c>
      <c r="F32638" s="2">
        <v>0.79328703703703707</v>
      </c>
      <c r="G32638" s="2"/>
      <c r="H32638">
        <v>2</v>
      </c>
    </row>
    <row r="32639" spans="1:8" x14ac:dyDescent="0.35">
      <c r="A32639">
        <v>148254</v>
      </c>
      <c r="B32639">
        <v>0</v>
      </c>
      <c r="C32639">
        <v>1</v>
      </c>
      <c r="D32639" t="s">
        <v>23</v>
      </c>
      <c r="E32639" s="2">
        <v>0.79548611111111112</v>
      </c>
      <c r="H32639">
        <v>1</v>
      </c>
    </row>
    <row r="32640" spans="1:8" x14ac:dyDescent="0.35">
      <c r="A32640">
        <v>147451</v>
      </c>
      <c r="B32640">
        <v>0</v>
      </c>
      <c r="C32640">
        <v>1</v>
      </c>
      <c r="D32640" t="s">
        <v>19</v>
      </c>
      <c r="F32640" s="2">
        <v>0.75023148148148144</v>
      </c>
      <c r="G32640" s="2"/>
      <c r="H32640">
        <v>3</v>
      </c>
    </row>
    <row r="32641" spans="1:8" x14ac:dyDescent="0.35">
      <c r="A32641">
        <v>147451</v>
      </c>
      <c r="B32641">
        <v>0</v>
      </c>
      <c r="C32641">
        <v>1</v>
      </c>
      <c r="D32641" t="s">
        <v>148</v>
      </c>
      <c r="E32641" s="2">
        <v>0.75324074074074077</v>
      </c>
      <c r="F32641" s="2">
        <v>0.75370370370370365</v>
      </c>
      <c r="G32641" s="2"/>
      <c r="H32641">
        <v>1</v>
      </c>
    </row>
    <row r="32642" spans="1:8" x14ac:dyDescent="0.35">
      <c r="A32642">
        <v>147451</v>
      </c>
      <c r="B32642">
        <v>0</v>
      </c>
      <c r="C32642">
        <v>1</v>
      </c>
      <c r="D32642" t="s">
        <v>149</v>
      </c>
      <c r="E32642" s="2">
        <v>0.75532407407407409</v>
      </c>
      <c r="F32642" s="2">
        <v>0.75590277777777781</v>
      </c>
      <c r="G32642" s="2"/>
      <c r="H32642">
        <v>1</v>
      </c>
    </row>
    <row r="32643" spans="1:8" x14ac:dyDescent="0.35">
      <c r="A32643">
        <v>147451</v>
      </c>
      <c r="B32643">
        <v>0</v>
      </c>
      <c r="C32643">
        <v>1</v>
      </c>
      <c r="D32643" t="s">
        <v>150</v>
      </c>
      <c r="E32643" s="2">
        <v>0.75787037037037042</v>
      </c>
      <c r="F32643" s="2">
        <v>0.75856481481481486</v>
      </c>
      <c r="G32643" s="2"/>
      <c r="H32643">
        <v>1</v>
      </c>
    </row>
    <row r="32644" spans="1:8" x14ac:dyDescent="0.35">
      <c r="A32644">
        <v>147451</v>
      </c>
      <c r="B32644">
        <v>0</v>
      </c>
      <c r="C32644">
        <v>1</v>
      </c>
      <c r="D32644" t="s">
        <v>151</v>
      </c>
      <c r="E32644" s="2">
        <v>0.75960648148148147</v>
      </c>
      <c r="F32644" s="2">
        <v>0.76006944444444446</v>
      </c>
      <c r="G32644" s="2"/>
      <c r="H32644">
        <v>1</v>
      </c>
    </row>
    <row r="32645" spans="1:8" x14ac:dyDescent="0.35">
      <c r="A32645">
        <v>147451</v>
      </c>
      <c r="B32645">
        <v>0</v>
      </c>
      <c r="C32645">
        <v>1</v>
      </c>
      <c r="D32645" t="s">
        <v>90</v>
      </c>
      <c r="E32645" s="2">
        <v>0.76180555555555551</v>
      </c>
      <c r="F32645" s="2">
        <v>0.76249999999999996</v>
      </c>
      <c r="G32645" s="2"/>
      <c r="H32645">
        <v>1</v>
      </c>
    </row>
    <row r="32646" spans="1:8" x14ac:dyDescent="0.35">
      <c r="A32646">
        <v>147451</v>
      </c>
      <c r="B32646">
        <v>0</v>
      </c>
      <c r="C32646">
        <v>1</v>
      </c>
      <c r="D32646" t="s">
        <v>59</v>
      </c>
      <c r="E32646" s="2">
        <v>0.76435185185185184</v>
      </c>
      <c r="F32646" s="2">
        <v>0.76481481481481484</v>
      </c>
      <c r="G32646" s="2"/>
      <c r="H32646">
        <v>1</v>
      </c>
    </row>
    <row r="32647" spans="1:8" x14ac:dyDescent="0.35">
      <c r="A32647">
        <v>147451</v>
      </c>
      <c r="B32647">
        <v>0</v>
      </c>
      <c r="C32647">
        <v>1</v>
      </c>
      <c r="D32647" t="s">
        <v>144</v>
      </c>
      <c r="E32647" s="2">
        <v>0.76597222222222228</v>
      </c>
      <c r="F32647" s="2">
        <v>0.76643518518518516</v>
      </c>
      <c r="G32647" s="2"/>
      <c r="H32647">
        <v>1</v>
      </c>
    </row>
    <row r="32648" spans="1:8" x14ac:dyDescent="0.35">
      <c r="A32648">
        <v>147451</v>
      </c>
      <c r="B32648">
        <v>0</v>
      </c>
      <c r="C32648">
        <v>1</v>
      </c>
      <c r="D32648" t="s">
        <v>9</v>
      </c>
      <c r="E32648" s="2">
        <v>0.76782407407407405</v>
      </c>
      <c r="F32648" s="2">
        <v>0.76828703703703705</v>
      </c>
      <c r="G32648" s="2"/>
      <c r="H32648">
        <v>1</v>
      </c>
    </row>
    <row r="32649" spans="1:8" x14ac:dyDescent="0.35">
      <c r="A32649">
        <v>147451</v>
      </c>
      <c r="B32649">
        <v>0</v>
      </c>
      <c r="C32649">
        <v>1</v>
      </c>
      <c r="D32649" t="s">
        <v>93</v>
      </c>
      <c r="E32649" s="2">
        <v>0.76956018518518521</v>
      </c>
      <c r="F32649" s="2">
        <v>0.7700231481481481</v>
      </c>
      <c r="G32649" s="2"/>
      <c r="H32649">
        <v>1</v>
      </c>
    </row>
    <row r="32650" spans="1:8" x14ac:dyDescent="0.35">
      <c r="A32650">
        <v>147451</v>
      </c>
      <c r="B32650">
        <v>0</v>
      </c>
      <c r="C32650">
        <v>1</v>
      </c>
      <c r="D32650" t="s">
        <v>123</v>
      </c>
      <c r="E32650" s="2">
        <v>0.7719907407407407</v>
      </c>
      <c r="F32650" s="2">
        <v>0.77256944444444442</v>
      </c>
      <c r="G32650" s="2"/>
      <c r="H32650">
        <v>1</v>
      </c>
    </row>
    <row r="32651" spans="1:8" x14ac:dyDescent="0.35">
      <c r="A32651">
        <v>147451</v>
      </c>
      <c r="B32651">
        <v>0</v>
      </c>
      <c r="C32651">
        <v>1</v>
      </c>
      <c r="D32651" t="s">
        <v>21</v>
      </c>
      <c r="E32651" s="2">
        <v>0.77523148148148147</v>
      </c>
      <c r="F32651" s="2">
        <v>0.77581018518518519</v>
      </c>
      <c r="G32651" s="2"/>
      <c r="H32651" t="s">
        <v>114</v>
      </c>
    </row>
    <row r="32652" spans="1:8" x14ac:dyDescent="0.35">
      <c r="A32652">
        <v>147451</v>
      </c>
      <c r="B32652">
        <v>0</v>
      </c>
      <c r="C32652">
        <v>1</v>
      </c>
      <c r="D32652" t="s">
        <v>45</v>
      </c>
      <c r="E32652" s="2">
        <v>0.77835648148148151</v>
      </c>
      <c r="F32652" s="2">
        <v>0.7792824074074074</v>
      </c>
      <c r="G32652" s="2"/>
      <c r="H32652" t="s">
        <v>152</v>
      </c>
    </row>
    <row r="32653" spans="1:8" x14ac:dyDescent="0.35">
      <c r="A32653">
        <v>147451</v>
      </c>
      <c r="B32653">
        <v>0</v>
      </c>
      <c r="C32653">
        <v>1</v>
      </c>
      <c r="D32653" t="s">
        <v>24</v>
      </c>
      <c r="E32653" s="2">
        <v>0.78611111111111109</v>
      </c>
      <c r="F32653" s="2">
        <v>0.78680555555555554</v>
      </c>
      <c r="G32653" s="2"/>
      <c r="H32653" t="s">
        <v>152</v>
      </c>
    </row>
    <row r="32654" spans="1:8" x14ac:dyDescent="0.35">
      <c r="A32654">
        <v>147451</v>
      </c>
      <c r="B32654">
        <v>0</v>
      </c>
      <c r="C32654">
        <v>1</v>
      </c>
      <c r="D32654" t="s">
        <v>39</v>
      </c>
      <c r="E32654" s="2">
        <v>0.79189814814814818</v>
      </c>
      <c r="F32654" s="2">
        <v>0.79259259259259263</v>
      </c>
      <c r="G32654" s="2"/>
      <c r="H32654" t="s">
        <v>152</v>
      </c>
    </row>
    <row r="32655" spans="1:8" x14ac:dyDescent="0.35">
      <c r="A32655">
        <v>147451</v>
      </c>
      <c r="B32655">
        <v>0</v>
      </c>
      <c r="C32655">
        <v>1</v>
      </c>
      <c r="D32655" t="s">
        <v>121</v>
      </c>
      <c r="E32655" s="2">
        <v>0.79560185185185184</v>
      </c>
      <c r="F32655" s="2">
        <v>0.79606481481481484</v>
      </c>
      <c r="G32655" s="2"/>
      <c r="H32655" t="s">
        <v>152</v>
      </c>
    </row>
    <row r="32656" spans="1:8" x14ac:dyDescent="0.35">
      <c r="A32656">
        <v>147451</v>
      </c>
      <c r="B32656">
        <v>0</v>
      </c>
      <c r="C32656">
        <v>1</v>
      </c>
      <c r="D32656" t="s">
        <v>120</v>
      </c>
      <c r="E32656" s="2">
        <v>0.79849537037037033</v>
      </c>
      <c r="F32656" s="2">
        <v>0.79895833333333333</v>
      </c>
      <c r="G32656" s="2"/>
      <c r="H32656" t="s">
        <v>152</v>
      </c>
    </row>
    <row r="32657" spans="1:8" x14ac:dyDescent="0.35">
      <c r="A32657">
        <v>147451</v>
      </c>
      <c r="B32657">
        <v>0</v>
      </c>
      <c r="C32657">
        <v>1</v>
      </c>
      <c r="D32657" t="s">
        <v>119</v>
      </c>
      <c r="E32657" s="2">
        <v>0.80115740740740737</v>
      </c>
      <c r="F32657" s="2">
        <v>0.80162037037037037</v>
      </c>
      <c r="G32657" s="2"/>
      <c r="H32657" t="s">
        <v>152</v>
      </c>
    </row>
    <row r="32658" spans="1:8" x14ac:dyDescent="0.35">
      <c r="A32658">
        <v>147451</v>
      </c>
      <c r="B32658">
        <v>0</v>
      </c>
      <c r="C32658">
        <v>1</v>
      </c>
      <c r="D32658" t="s">
        <v>118</v>
      </c>
      <c r="E32658" s="2">
        <v>0.80381944444444442</v>
      </c>
      <c r="F32658" s="2">
        <v>0.80428240740740742</v>
      </c>
      <c r="G32658" s="2"/>
      <c r="H32658" t="s">
        <v>152</v>
      </c>
    </row>
    <row r="32659" spans="1:8" x14ac:dyDescent="0.35">
      <c r="A32659">
        <v>147451</v>
      </c>
      <c r="B32659">
        <v>0</v>
      </c>
      <c r="C32659">
        <v>1</v>
      </c>
      <c r="D32659" t="s">
        <v>117</v>
      </c>
      <c r="E32659" s="2">
        <v>0.80625000000000002</v>
      </c>
      <c r="F32659" s="2">
        <v>0.80671296296296291</v>
      </c>
      <c r="G32659" s="2"/>
      <c r="H32659" t="s">
        <v>152</v>
      </c>
    </row>
    <row r="32660" spans="1:8" x14ac:dyDescent="0.35">
      <c r="A32660">
        <v>147451</v>
      </c>
      <c r="B32660">
        <v>0</v>
      </c>
      <c r="C32660">
        <v>1</v>
      </c>
      <c r="D32660" t="s">
        <v>116</v>
      </c>
      <c r="E32660" s="2">
        <v>0.81111111111111112</v>
      </c>
      <c r="F32660" s="2">
        <v>0.81157407407407411</v>
      </c>
      <c r="G32660" s="2"/>
      <c r="H32660" t="s">
        <v>152</v>
      </c>
    </row>
    <row r="32661" spans="1:8" x14ac:dyDescent="0.35">
      <c r="A32661">
        <v>147451</v>
      </c>
      <c r="B32661">
        <v>0</v>
      </c>
      <c r="C32661">
        <v>1</v>
      </c>
      <c r="D32661" t="s">
        <v>6</v>
      </c>
      <c r="E32661" s="2">
        <v>0.81307870370370372</v>
      </c>
      <c r="H32661" t="s">
        <v>115</v>
      </c>
    </row>
    <row r="32662" spans="1:8" x14ac:dyDescent="0.35">
      <c r="A32662">
        <v>147747</v>
      </c>
      <c r="B32662">
        <v>0</v>
      </c>
      <c r="C32662">
        <v>1</v>
      </c>
      <c r="D32662" t="s">
        <v>54</v>
      </c>
      <c r="F32662" s="2">
        <v>0.75115740740740744</v>
      </c>
      <c r="G32662" s="2"/>
      <c r="H32662">
        <v>16</v>
      </c>
    </row>
    <row r="32663" spans="1:8" x14ac:dyDescent="0.35">
      <c r="A32663">
        <v>147747</v>
      </c>
      <c r="B32663">
        <v>0</v>
      </c>
      <c r="C32663">
        <v>1</v>
      </c>
      <c r="D32663" t="s">
        <v>45</v>
      </c>
      <c r="E32663" s="2">
        <v>0.75381944444444449</v>
      </c>
      <c r="F32663" s="2">
        <v>0.75451388888888893</v>
      </c>
      <c r="G32663" s="2"/>
      <c r="H32663" t="s">
        <v>152</v>
      </c>
    </row>
    <row r="32664" spans="1:8" x14ac:dyDescent="0.35">
      <c r="A32664">
        <v>147747</v>
      </c>
      <c r="B32664">
        <v>0</v>
      </c>
      <c r="C32664">
        <v>1</v>
      </c>
      <c r="D32664" t="s">
        <v>24</v>
      </c>
      <c r="E32664" s="2">
        <v>0.76180555555555551</v>
      </c>
      <c r="F32664" s="2">
        <v>0.76284722222222223</v>
      </c>
      <c r="G32664" s="2"/>
      <c r="H32664">
        <v>5</v>
      </c>
    </row>
    <row r="32665" spans="1:8" x14ac:dyDescent="0.35">
      <c r="A32665">
        <v>147747</v>
      </c>
      <c r="B32665">
        <v>0</v>
      </c>
      <c r="C32665">
        <v>1</v>
      </c>
      <c r="D32665" t="s">
        <v>113</v>
      </c>
      <c r="E32665" s="2">
        <v>0.76481481481481484</v>
      </c>
      <c r="F32665" s="2">
        <v>0.76539351851851856</v>
      </c>
      <c r="G32665" s="2"/>
      <c r="H32665" t="s">
        <v>152</v>
      </c>
    </row>
    <row r="32666" spans="1:8" x14ac:dyDescent="0.35">
      <c r="A32666">
        <v>147747</v>
      </c>
      <c r="B32666">
        <v>0</v>
      </c>
      <c r="C32666">
        <v>1</v>
      </c>
      <c r="D32666" t="s">
        <v>112</v>
      </c>
      <c r="E32666" s="2">
        <v>0.76678240740740744</v>
      </c>
      <c r="F32666" s="2">
        <v>0.76736111111111116</v>
      </c>
      <c r="G32666" s="2"/>
      <c r="H32666" t="s">
        <v>152</v>
      </c>
    </row>
    <row r="32667" spans="1:8" x14ac:dyDescent="0.35">
      <c r="A32667">
        <v>147747</v>
      </c>
      <c r="B32667">
        <v>0</v>
      </c>
      <c r="C32667">
        <v>1</v>
      </c>
      <c r="D32667" t="s">
        <v>111</v>
      </c>
      <c r="E32667" s="2">
        <v>0.76898148148148149</v>
      </c>
      <c r="F32667" s="2">
        <v>0.76944444444444449</v>
      </c>
      <c r="G32667" s="2"/>
      <c r="H32667" t="s">
        <v>152</v>
      </c>
    </row>
    <row r="32668" spans="1:8" x14ac:dyDescent="0.35">
      <c r="A32668">
        <v>147747</v>
      </c>
      <c r="B32668">
        <v>0</v>
      </c>
      <c r="C32668">
        <v>1</v>
      </c>
      <c r="D32668" t="s">
        <v>109</v>
      </c>
      <c r="E32668" s="2">
        <v>0.77094907407407409</v>
      </c>
      <c r="F32668" s="2">
        <v>0.77141203703703709</v>
      </c>
      <c r="G32668" s="2"/>
      <c r="H32668" t="s">
        <v>152</v>
      </c>
    </row>
    <row r="32669" spans="1:8" x14ac:dyDescent="0.35">
      <c r="A32669">
        <v>147747</v>
      </c>
      <c r="B32669">
        <v>0</v>
      </c>
      <c r="C32669">
        <v>1</v>
      </c>
      <c r="D32669" t="s">
        <v>39</v>
      </c>
      <c r="E32669" s="2">
        <v>0.77384259259259258</v>
      </c>
      <c r="H32669" t="s">
        <v>152</v>
      </c>
    </row>
    <row r="32670" spans="1:8" x14ac:dyDescent="0.35">
      <c r="A32670">
        <v>147354</v>
      </c>
      <c r="B32670">
        <v>0</v>
      </c>
      <c r="C32670">
        <v>1</v>
      </c>
      <c r="D32670" t="s">
        <v>31</v>
      </c>
      <c r="F32670" s="2">
        <v>0.75127314814814816</v>
      </c>
      <c r="G32670" s="2"/>
      <c r="H32670" t="s">
        <v>131</v>
      </c>
    </row>
    <row r="32671" spans="1:8" x14ac:dyDescent="0.35">
      <c r="A32671">
        <v>147354</v>
      </c>
      <c r="B32671">
        <v>0</v>
      </c>
      <c r="C32671">
        <v>1</v>
      </c>
      <c r="D32671" t="s">
        <v>132</v>
      </c>
      <c r="E32671" s="2">
        <v>0.75347222222222221</v>
      </c>
      <c r="F32671" s="2">
        <v>0.75393518518518521</v>
      </c>
      <c r="G32671" s="2"/>
      <c r="H32671">
        <v>2</v>
      </c>
    </row>
    <row r="32672" spans="1:8" x14ac:dyDescent="0.35">
      <c r="A32672">
        <v>147354</v>
      </c>
      <c r="B32672">
        <v>0</v>
      </c>
      <c r="C32672">
        <v>1</v>
      </c>
      <c r="D32672" t="s">
        <v>133</v>
      </c>
      <c r="E32672" s="2">
        <v>0.75532407407407409</v>
      </c>
      <c r="F32672" s="2">
        <v>0.75578703703703709</v>
      </c>
      <c r="G32672" s="2"/>
      <c r="H32672">
        <v>2</v>
      </c>
    </row>
    <row r="32673" spans="1:8" x14ac:dyDescent="0.35">
      <c r="A32673">
        <v>147354</v>
      </c>
      <c r="B32673">
        <v>0</v>
      </c>
      <c r="C32673">
        <v>1</v>
      </c>
      <c r="D32673" t="s">
        <v>38</v>
      </c>
      <c r="E32673" s="2">
        <v>0.75706018518518514</v>
      </c>
      <c r="F32673" s="2">
        <v>0.75775462962962958</v>
      </c>
      <c r="G32673" s="2"/>
      <c r="H32673" t="s">
        <v>134</v>
      </c>
    </row>
    <row r="32674" spans="1:8" x14ac:dyDescent="0.35">
      <c r="A32674">
        <v>147354</v>
      </c>
      <c r="B32674">
        <v>1</v>
      </c>
      <c r="C32674">
        <v>1</v>
      </c>
      <c r="D32674" t="s">
        <v>135</v>
      </c>
      <c r="E32674" s="2">
        <v>0.75995370370370374</v>
      </c>
      <c r="F32674" s="2">
        <v>0.76041666666666663</v>
      </c>
      <c r="G32674" s="2"/>
      <c r="H32674">
        <v>1</v>
      </c>
    </row>
    <row r="32675" spans="1:8" x14ac:dyDescent="0.35">
      <c r="A32675">
        <v>147354</v>
      </c>
      <c r="B32675">
        <v>1</v>
      </c>
      <c r="C32675">
        <v>1</v>
      </c>
      <c r="D32675" t="s">
        <v>136</v>
      </c>
      <c r="E32675" s="2">
        <v>0.76192129629629635</v>
      </c>
      <c r="F32675" s="2">
        <v>0.76238425925925923</v>
      </c>
      <c r="G32675" s="2"/>
      <c r="H32675">
        <v>1</v>
      </c>
    </row>
    <row r="32676" spans="1:8" x14ac:dyDescent="0.35">
      <c r="A32676">
        <v>147354</v>
      </c>
      <c r="B32676">
        <v>1</v>
      </c>
      <c r="C32676">
        <v>1</v>
      </c>
      <c r="D32676" t="s">
        <v>137</v>
      </c>
      <c r="E32676" s="2">
        <v>0.76412037037037039</v>
      </c>
      <c r="F32676" s="2">
        <v>0.76458333333333328</v>
      </c>
      <c r="G32676" s="2"/>
      <c r="H32676">
        <v>1</v>
      </c>
    </row>
    <row r="32677" spans="1:8" x14ac:dyDescent="0.35">
      <c r="A32677">
        <v>147354</v>
      </c>
      <c r="B32677">
        <v>1</v>
      </c>
      <c r="C32677">
        <v>1</v>
      </c>
      <c r="D32677" t="s">
        <v>138</v>
      </c>
      <c r="E32677" s="2">
        <v>0.76597222222222228</v>
      </c>
      <c r="F32677" s="2">
        <v>0.76643518518518516</v>
      </c>
      <c r="G32677" s="2"/>
      <c r="H32677">
        <v>1</v>
      </c>
    </row>
    <row r="32678" spans="1:8" x14ac:dyDescent="0.35">
      <c r="A32678">
        <v>147354</v>
      </c>
      <c r="B32678">
        <v>1</v>
      </c>
      <c r="C32678">
        <v>1</v>
      </c>
      <c r="D32678" t="s">
        <v>139</v>
      </c>
      <c r="E32678" s="2">
        <v>0.76863425925925921</v>
      </c>
      <c r="F32678" s="2">
        <v>0.76932870370370365</v>
      </c>
      <c r="G32678" s="2"/>
      <c r="H32678">
        <v>1</v>
      </c>
    </row>
    <row r="32679" spans="1:8" x14ac:dyDescent="0.35">
      <c r="A32679">
        <v>147354</v>
      </c>
      <c r="B32679">
        <v>1</v>
      </c>
      <c r="C32679">
        <v>1</v>
      </c>
      <c r="D32679" t="s">
        <v>72</v>
      </c>
      <c r="E32679" s="2">
        <v>0.77106481481481481</v>
      </c>
      <c r="F32679" s="2">
        <v>0.77164351851851853</v>
      </c>
      <c r="G32679" s="2"/>
      <c r="H32679">
        <v>1</v>
      </c>
    </row>
    <row r="32680" spans="1:8" x14ac:dyDescent="0.35">
      <c r="A32680">
        <v>147354</v>
      </c>
      <c r="B32680">
        <v>1</v>
      </c>
      <c r="C32680">
        <v>1</v>
      </c>
      <c r="D32680" t="s">
        <v>95</v>
      </c>
      <c r="E32680" s="2">
        <v>0.77326388888888886</v>
      </c>
      <c r="F32680" s="2">
        <v>0.77384259259259258</v>
      </c>
      <c r="G32680" s="2"/>
      <c r="H32680">
        <v>1</v>
      </c>
    </row>
    <row r="32681" spans="1:8" x14ac:dyDescent="0.35">
      <c r="A32681">
        <v>147354</v>
      </c>
      <c r="B32681">
        <v>1</v>
      </c>
      <c r="C32681">
        <v>1</v>
      </c>
      <c r="D32681" t="s">
        <v>140</v>
      </c>
      <c r="E32681" s="2">
        <v>0.77511574074074074</v>
      </c>
      <c r="F32681" s="2">
        <v>0.77581018518518519</v>
      </c>
      <c r="G32681" s="2"/>
      <c r="H32681">
        <v>1</v>
      </c>
    </row>
    <row r="32682" spans="1:8" x14ac:dyDescent="0.35">
      <c r="A32682">
        <v>147354</v>
      </c>
      <c r="B32682">
        <v>1</v>
      </c>
      <c r="C32682">
        <v>1</v>
      </c>
      <c r="D32682" t="s">
        <v>141</v>
      </c>
      <c r="E32682" s="2">
        <v>0.77731481481481479</v>
      </c>
      <c r="F32682" s="2">
        <v>0.77777777777777779</v>
      </c>
      <c r="G32682" s="2"/>
      <c r="H32682">
        <v>1</v>
      </c>
    </row>
    <row r="32683" spans="1:8" x14ac:dyDescent="0.35">
      <c r="A32683">
        <v>147354</v>
      </c>
      <c r="B32683">
        <v>1</v>
      </c>
      <c r="C32683">
        <v>1</v>
      </c>
      <c r="D32683" t="s">
        <v>46</v>
      </c>
      <c r="E32683" s="2">
        <v>0.77858796296296295</v>
      </c>
      <c r="F32683" s="2">
        <v>0.77905092592592595</v>
      </c>
      <c r="G32683" s="2"/>
      <c r="H32683">
        <v>1</v>
      </c>
    </row>
    <row r="32684" spans="1:8" x14ac:dyDescent="0.35">
      <c r="A32684">
        <v>147354</v>
      </c>
      <c r="B32684">
        <v>1</v>
      </c>
      <c r="C32684">
        <v>1</v>
      </c>
      <c r="D32684" t="s">
        <v>142</v>
      </c>
      <c r="E32684" s="2">
        <v>0.78020833333333328</v>
      </c>
      <c r="F32684" s="2">
        <v>0.78067129629629628</v>
      </c>
      <c r="G32684" s="2"/>
      <c r="H32684">
        <v>1</v>
      </c>
    </row>
    <row r="32685" spans="1:8" x14ac:dyDescent="0.35">
      <c r="A32685">
        <v>147354</v>
      </c>
      <c r="B32685">
        <v>1</v>
      </c>
      <c r="C32685">
        <v>1</v>
      </c>
      <c r="D32685" t="s">
        <v>143</v>
      </c>
      <c r="E32685" s="2">
        <v>0.78136574074074072</v>
      </c>
      <c r="F32685" s="2">
        <v>0.78206018518518516</v>
      </c>
      <c r="G32685" s="2"/>
      <c r="H32685">
        <v>1</v>
      </c>
    </row>
    <row r="32686" spans="1:8" x14ac:dyDescent="0.35">
      <c r="A32686">
        <v>147354</v>
      </c>
      <c r="B32686">
        <v>1</v>
      </c>
      <c r="C32686">
        <v>1</v>
      </c>
      <c r="D32686" t="s">
        <v>59</v>
      </c>
      <c r="E32686" s="2">
        <v>0.7832175925925926</v>
      </c>
      <c r="F32686" s="2">
        <v>0.7836805555555556</v>
      </c>
      <c r="G32686" s="2"/>
      <c r="H32686">
        <v>1</v>
      </c>
    </row>
    <row r="32687" spans="1:8" x14ac:dyDescent="0.35">
      <c r="A32687">
        <v>147354</v>
      </c>
      <c r="B32687">
        <v>1</v>
      </c>
      <c r="C32687">
        <v>1</v>
      </c>
      <c r="D32687" t="s">
        <v>144</v>
      </c>
      <c r="E32687" s="2">
        <v>0.78472222222222221</v>
      </c>
      <c r="F32687" s="2">
        <v>0.78518518518518521</v>
      </c>
      <c r="G32687" s="2"/>
      <c r="H32687">
        <v>1</v>
      </c>
    </row>
    <row r="32688" spans="1:8" x14ac:dyDescent="0.35">
      <c r="A32688">
        <v>147354</v>
      </c>
      <c r="B32688">
        <v>1</v>
      </c>
      <c r="C32688">
        <v>1</v>
      </c>
      <c r="D32688" t="s">
        <v>9</v>
      </c>
      <c r="E32688" s="2">
        <v>0.78645833333333337</v>
      </c>
      <c r="F32688" s="2">
        <v>0.78692129629629626</v>
      </c>
      <c r="G32688" s="2"/>
      <c r="H32688">
        <v>1</v>
      </c>
    </row>
    <row r="32689" spans="1:8" x14ac:dyDescent="0.35">
      <c r="A32689">
        <v>147354</v>
      </c>
      <c r="B32689">
        <v>1</v>
      </c>
      <c r="C32689">
        <v>1</v>
      </c>
      <c r="D32689" t="s">
        <v>93</v>
      </c>
      <c r="E32689" s="2">
        <v>0.7880787037037037</v>
      </c>
      <c r="F32689" s="2">
        <v>0.7885416666666667</v>
      </c>
      <c r="G32689" s="2"/>
      <c r="H32689">
        <v>1</v>
      </c>
    </row>
    <row r="32690" spans="1:8" x14ac:dyDescent="0.35">
      <c r="A32690">
        <v>147354</v>
      </c>
      <c r="B32690">
        <v>1</v>
      </c>
      <c r="C32690">
        <v>1</v>
      </c>
      <c r="D32690" t="s">
        <v>123</v>
      </c>
      <c r="E32690" s="2">
        <v>0.79027777777777775</v>
      </c>
      <c r="F32690" s="2">
        <v>0.79085648148148147</v>
      </c>
      <c r="G32690" s="2"/>
      <c r="H32690">
        <v>1</v>
      </c>
    </row>
    <row r="32691" spans="1:8" x14ac:dyDescent="0.35">
      <c r="A32691">
        <v>147354</v>
      </c>
      <c r="B32691">
        <v>1</v>
      </c>
      <c r="C32691">
        <v>1</v>
      </c>
      <c r="D32691" t="s">
        <v>21</v>
      </c>
      <c r="E32691" s="2">
        <v>0.79340277777777779</v>
      </c>
      <c r="F32691" s="2">
        <v>0.79398148148148151</v>
      </c>
      <c r="G32691" s="2"/>
      <c r="H32691" t="s">
        <v>114</v>
      </c>
    </row>
    <row r="32692" spans="1:8" x14ac:dyDescent="0.35">
      <c r="A32692">
        <v>147354</v>
      </c>
      <c r="B32692">
        <v>1</v>
      </c>
      <c r="C32692">
        <v>1</v>
      </c>
      <c r="D32692" t="s">
        <v>45</v>
      </c>
      <c r="E32692" s="2">
        <v>0.79548611111111112</v>
      </c>
      <c r="F32692" s="2">
        <v>0.79629629629629628</v>
      </c>
      <c r="G32692" s="2"/>
      <c r="H32692" t="s">
        <v>152</v>
      </c>
    </row>
    <row r="32693" spans="1:8" x14ac:dyDescent="0.35">
      <c r="A32693">
        <v>147354</v>
      </c>
      <c r="B32693">
        <v>1</v>
      </c>
      <c r="C32693">
        <v>1</v>
      </c>
      <c r="D32693" t="s">
        <v>130</v>
      </c>
      <c r="E32693" s="2">
        <v>0.79791666666666672</v>
      </c>
      <c r="F32693" s="2">
        <v>0.79849537037037033</v>
      </c>
      <c r="G32693" s="2"/>
      <c r="H32693" t="s">
        <v>152</v>
      </c>
    </row>
    <row r="32694" spans="1:8" x14ac:dyDescent="0.35">
      <c r="A32694">
        <v>147354</v>
      </c>
      <c r="B32694">
        <v>1</v>
      </c>
      <c r="C32694">
        <v>1</v>
      </c>
      <c r="D32694" t="s">
        <v>129</v>
      </c>
      <c r="E32694" s="2">
        <v>0.79976851851851849</v>
      </c>
      <c r="F32694" s="2">
        <v>0.80023148148148149</v>
      </c>
      <c r="G32694" s="2"/>
      <c r="H32694" t="s">
        <v>152</v>
      </c>
    </row>
    <row r="32695" spans="1:8" x14ac:dyDescent="0.35">
      <c r="A32695">
        <v>147354</v>
      </c>
      <c r="B32695">
        <v>1</v>
      </c>
      <c r="C32695">
        <v>1</v>
      </c>
      <c r="D32695" t="s">
        <v>128</v>
      </c>
      <c r="E32695" s="2">
        <v>0.80173611111111109</v>
      </c>
      <c r="F32695" s="2">
        <v>0.80219907407407409</v>
      </c>
      <c r="G32695" s="2"/>
      <c r="H32695" t="s">
        <v>152</v>
      </c>
    </row>
    <row r="32696" spans="1:8" x14ac:dyDescent="0.35">
      <c r="A32696">
        <v>147354</v>
      </c>
      <c r="B32696">
        <v>1</v>
      </c>
      <c r="C32696">
        <v>1</v>
      </c>
      <c r="D32696" t="s">
        <v>126</v>
      </c>
      <c r="E32696" s="2">
        <v>0.8037037037037037</v>
      </c>
      <c r="F32696" s="2">
        <v>0.80439814814814814</v>
      </c>
      <c r="G32696" s="2"/>
      <c r="H32696" t="s">
        <v>152</v>
      </c>
    </row>
    <row r="32697" spans="1:8" x14ac:dyDescent="0.35">
      <c r="A32697">
        <v>147354</v>
      </c>
      <c r="B32697">
        <v>1</v>
      </c>
      <c r="C32697">
        <v>1</v>
      </c>
      <c r="D32697" t="s">
        <v>24</v>
      </c>
      <c r="E32697" s="2">
        <v>0.80868055555555551</v>
      </c>
      <c r="F32697" s="2">
        <v>0.80972222222222223</v>
      </c>
      <c r="G32697" s="2"/>
      <c r="H32697">
        <v>5</v>
      </c>
    </row>
    <row r="32698" spans="1:8" x14ac:dyDescent="0.35">
      <c r="A32698">
        <v>147354</v>
      </c>
      <c r="B32698">
        <v>1</v>
      </c>
      <c r="C32698">
        <v>1</v>
      </c>
      <c r="D32698" t="s">
        <v>113</v>
      </c>
      <c r="E32698" s="2">
        <v>0.81168981481481484</v>
      </c>
      <c r="F32698" s="2">
        <v>0.81226851851851856</v>
      </c>
      <c r="G32698" s="2"/>
      <c r="H32698" t="s">
        <v>152</v>
      </c>
    </row>
    <row r="32699" spans="1:8" x14ac:dyDescent="0.35">
      <c r="A32699">
        <v>147354</v>
      </c>
      <c r="B32699">
        <v>1</v>
      </c>
      <c r="C32699">
        <v>1</v>
      </c>
      <c r="D32699" t="s">
        <v>112</v>
      </c>
      <c r="E32699" s="2">
        <v>0.81365740740740744</v>
      </c>
      <c r="F32699" s="2">
        <v>0.81423611111111116</v>
      </c>
      <c r="G32699" s="2"/>
      <c r="H32699" t="s">
        <v>152</v>
      </c>
    </row>
    <row r="32700" spans="1:8" x14ac:dyDescent="0.35">
      <c r="A32700">
        <v>147354</v>
      </c>
      <c r="B32700">
        <v>1</v>
      </c>
      <c r="C32700">
        <v>1</v>
      </c>
      <c r="D32700" t="s">
        <v>111</v>
      </c>
      <c r="E32700" s="2">
        <v>0.81585648148148149</v>
      </c>
      <c r="F32700" s="2">
        <v>0.81631944444444449</v>
      </c>
      <c r="G32700" s="2"/>
      <c r="H32700" t="s">
        <v>152</v>
      </c>
    </row>
    <row r="32701" spans="1:8" x14ac:dyDescent="0.35">
      <c r="A32701">
        <v>147354</v>
      </c>
      <c r="B32701">
        <v>1</v>
      </c>
      <c r="C32701">
        <v>1</v>
      </c>
      <c r="D32701" t="s">
        <v>109</v>
      </c>
      <c r="E32701" s="2">
        <v>0.81782407407407409</v>
      </c>
      <c r="F32701" s="2">
        <v>0.81828703703703709</v>
      </c>
      <c r="G32701" s="2"/>
      <c r="H32701" t="s">
        <v>152</v>
      </c>
    </row>
    <row r="32702" spans="1:8" x14ac:dyDescent="0.35">
      <c r="A32702">
        <v>147354</v>
      </c>
      <c r="B32702">
        <v>1</v>
      </c>
      <c r="C32702">
        <v>1</v>
      </c>
      <c r="D32702" t="s">
        <v>39</v>
      </c>
      <c r="E32702" s="2">
        <v>0.8208333333333333</v>
      </c>
      <c r="H32702" t="s">
        <v>152</v>
      </c>
    </row>
    <row r="32703" spans="1:8" x14ac:dyDescent="0.35">
      <c r="A32703">
        <v>148860</v>
      </c>
      <c r="B32703">
        <v>0</v>
      </c>
      <c r="C32703">
        <v>1</v>
      </c>
      <c r="D32703" t="s">
        <v>48</v>
      </c>
      <c r="F32703" s="2">
        <v>0.75347222222222221</v>
      </c>
      <c r="G32703" s="2"/>
      <c r="H32703">
        <v>13</v>
      </c>
    </row>
    <row r="32704" spans="1:8" x14ac:dyDescent="0.35">
      <c r="A32704">
        <v>148860</v>
      </c>
      <c r="B32704">
        <v>0</v>
      </c>
      <c r="C32704">
        <v>1</v>
      </c>
      <c r="D32704" t="s">
        <v>8</v>
      </c>
      <c r="E32704" s="2">
        <v>0.75497685185185182</v>
      </c>
      <c r="F32704" s="2">
        <v>0.75543981481481481</v>
      </c>
      <c r="G32704" s="2"/>
      <c r="H32704">
        <v>2</v>
      </c>
    </row>
    <row r="32705" spans="1:8" x14ac:dyDescent="0.35">
      <c r="A32705">
        <v>148860</v>
      </c>
      <c r="B32705">
        <v>0</v>
      </c>
      <c r="C32705">
        <v>1</v>
      </c>
      <c r="D32705" t="s">
        <v>102</v>
      </c>
      <c r="E32705" s="2">
        <v>0.75856481481481486</v>
      </c>
      <c r="F32705" s="2">
        <v>0.75902777777777775</v>
      </c>
      <c r="G32705" s="2"/>
      <c r="H32705">
        <v>2</v>
      </c>
    </row>
    <row r="32706" spans="1:8" x14ac:dyDescent="0.35">
      <c r="A32706">
        <v>148860</v>
      </c>
      <c r="B32706">
        <v>0</v>
      </c>
      <c r="C32706">
        <v>1</v>
      </c>
      <c r="D32706" t="s">
        <v>103</v>
      </c>
      <c r="E32706" s="2">
        <v>0.76192129629629635</v>
      </c>
      <c r="F32706" s="2">
        <v>0.76238425925925923</v>
      </c>
      <c r="G32706" s="2"/>
      <c r="H32706">
        <v>2</v>
      </c>
    </row>
    <row r="32707" spans="1:8" x14ac:dyDescent="0.35">
      <c r="A32707">
        <v>148860</v>
      </c>
      <c r="B32707">
        <v>0</v>
      </c>
      <c r="C32707">
        <v>1</v>
      </c>
      <c r="D32707" t="s">
        <v>104</v>
      </c>
      <c r="E32707" s="2">
        <v>0.76493055555555556</v>
      </c>
      <c r="F32707" s="2">
        <v>0.76539351851851856</v>
      </c>
      <c r="G32707" s="2"/>
      <c r="H32707">
        <v>2</v>
      </c>
    </row>
    <row r="32708" spans="1:8" x14ac:dyDescent="0.35">
      <c r="A32708">
        <v>148860</v>
      </c>
      <c r="B32708">
        <v>0</v>
      </c>
      <c r="C32708">
        <v>1</v>
      </c>
      <c r="D32708" t="s">
        <v>105</v>
      </c>
      <c r="E32708" s="2">
        <v>0.76724537037037033</v>
      </c>
      <c r="F32708" s="2">
        <v>0.76770833333333333</v>
      </c>
      <c r="G32708" s="2"/>
      <c r="H32708">
        <v>2</v>
      </c>
    </row>
    <row r="32709" spans="1:8" x14ac:dyDescent="0.35">
      <c r="A32709">
        <v>148860</v>
      </c>
      <c r="B32709">
        <v>0</v>
      </c>
      <c r="C32709">
        <v>1</v>
      </c>
      <c r="D32709" t="s">
        <v>106</v>
      </c>
      <c r="E32709" s="2">
        <v>0.76979166666666665</v>
      </c>
      <c r="F32709" s="2">
        <v>0.77025462962962965</v>
      </c>
      <c r="G32709" s="2"/>
      <c r="H32709">
        <v>2</v>
      </c>
    </row>
    <row r="32710" spans="1:8" x14ac:dyDescent="0.35">
      <c r="A32710">
        <v>148860</v>
      </c>
      <c r="B32710">
        <v>0</v>
      </c>
      <c r="C32710">
        <v>1</v>
      </c>
      <c r="D32710" t="s">
        <v>107</v>
      </c>
      <c r="E32710" s="2">
        <v>0.77187499999999998</v>
      </c>
      <c r="F32710" s="2">
        <v>0.77233796296296298</v>
      </c>
      <c r="G32710" s="2"/>
      <c r="H32710">
        <v>2</v>
      </c>
    </row>
    <row r="32711" spans="1:8" x14ac:dyDescent="0.35">
      <c r="A32711">
        <v>148860</v>
      </c>
      <c r="B32711">
        <v>0</v>
      </c>
      <c r="C32711">
        <v>1</v>
      </c>
      <c r="D32711" t="s">
        <v>108</v>
      </c>
      <c r="E32711" s="2">
        <v>0.77407407407407403</v>
      </c>
      <c r="F32711" s="2">
        <v>0.77453703703703702</v>
      </c>
      <c r="G32711" s="2"/>
      <c r="H32711">
        <v>2</v>
      </c>
    </row>
    <row r="32712" spans="1:8" x14ac:dyDescent="0.35">
      <c r="A32712">
        <v>148860</v>
      </c>
      <c r="B32712">
        <v>0</v>
      </c>
      <c r="C32712">
        <v>1</v>
      </c>
      <c r="D32712" t="s">
        <v>39</v>
      </c>
      <c r="E32712" s="2">
        <v>0.77789351851851851</v>
      </c>
      <c r="F32712" s="2">
        <v>0.77951388888888884</v>
      </c>
      <c r="G32712" s="2"/>
      <c r="H32712">
        <v>6</v>
      </c>
    </row>
    <row r="32713" spans="1:8" x14ac:dyDescent="0.35">
      <c r="A32713">
        <v>148860</v>
      </c>
      <c r="B32713">
        <v>0</v>
      </c>
      <c r="C32713">
        <v>1</v>
      </c>
      <c r="D32713" t="s">
        <v>109</v>
      </c>
      <c r="E32713" s="2">
        <v>0.78194444444444444</v>
      </c>
      <c r="F32713" s="2">
        <v>0.78240740740740744</v>
      </c>
      <c r="G32713" s="2"/>
      <c r="H32713" t="s">
        <v>110</v>
      </c>
    </row>
    <row r="32714" spans="1:8" x14ac:dyDescent="0.35">
      <c r="A32714">
        <v>148860</v>
      </c>
      <c r="B32714">
        <v>0</v>
      </c>
      <c r="C32714">
        <v>1</v>
      </c>
      <c r="D32714" t="s">
        <v>111</v>
      </c>
      <c r="E32714" s="2">
        <v>0.78391203703703705</v>
      </c>
      <c r="F32714" s="2">
        <v>0.78437500000000004</v>
      </c>
      <c r="G32714" s="2"/>
      <c r="H32714" t="s">
        <v>110</v>
      </c>
    </row>
    <row r="32715" spans="1:8" x14ac:dyDescent="0.35">
      <c r="A32715">
        <v>148860</v>
      </c>
      <c r="B32715">
        <v>0</v>
      </c>
      <c r="C32715">
        <v>1</v>
      </c>
      <c r="D32715" t="s">
        <v>112</v>
      </c>
      <c r="E32715" s="2">
        <v>0.78611111111111109</v>
      </c>
      <c r="F32715" s="2">
        <v>0.78668981481481481</v>
      </c>
      <c r="G32715" s="2"/>
      <c r="H32715" t="s">
        <v>110</v>
      </c>
    </row>
    <row r="32716" spans="1:8" x14ac:dyDescent="0.35">
      <c r="A32716">
        <v>148860</v>
      </c>
      <c r="B32716">
        <v>0</v>
      </c>
      <c r="C32716">
        <v>1</v>
      </c>
      <c r="D32716" t="s">
        <v>113</v>
      </c>
      <c r="E32716" s="2">
        <v>0.7880787037037037</v>
      </c>
      <c r="F32716" s="2">
        <v>0.78865740740740742</v>
      </c>
      <c r="G32716" s="2"/>
      <c r="H32716" t="s">
        <v>110</v>
      </c>
    </row>
    <row r="32717" spans="1:8" x14ac:dyDescent="0.35">
      <c r="A32717">
        <v>148860</v>
      </c>
      <c r="B32717">
        <v>0</v>
      </c>
      <c r="C32717">
        <v>1</v>
      </c>
      <c r="D32717" t="s">
        <v>24</v>
      </c>
      <c r="E32717" s="2">
        <v>0.79039351851851847</v>
      </c>
      <c r="F32717" s="2">
        <v>0.79131944444444446</v>
      </c>
      <c r="G32717" s="2"/>
      <c r="H32717" t="s">
        <v>110</v>
      </c>
    </row>
    <row r="32718" spans="1:8" x14ac:dyDescent="0.35">
      <c r="A32718">
        <v>148860</v>
      </c>
      <c r="B32718">
        <v>0</v>
      </c>
      <c r="C32718">
        <v>1</v>
      </c>
      <c r="D32718" t="s">
        <v>45</v>
      </c>
      <c r="E32718" s="2">
        <v>0.79942129629629632</v>
      </c>
      <c r="F32718" s="2">
        <v>0.80046296296296293</v>
      </c>
      <c r="G32718" s="2"/>
      <c r="H32718" t="s">
        <v>110</v>
      </c>
    </row>
    <row r="32719" spans="1:8" x14ac:dyDescent="0.35">
      <c r="A32719">
        <v>148860</v>
      </c>
      <c r="B32719">
        <v>0</v>
      </c>
      <c r="C32719">
        <v>1</v>
      </c>
      <c r="D32719" t="s">
        <v>21</v>
      </c>
      <c r="E32719" s="2">
        <v>0.80231481481481481</v>
      </c>
      <c r="F32719" s="2">
        <v>0.80289351851851853</v>
      </c>
      <c r="G32719" s="2"/>
      <c r="H32719" t="s">
        <v>122</v>
      </c>
    </row>
    <row r="32720" spans="1:8" x14ac:dyDescent="0.35">
      <c r="A32720">
        <v>148860</v>
      </c>
      <c r="B32720">
        <v>0</v>
      </c>
      <c r="C32720">
        <v>1</v>
      </c>
      <c r="D32720" t="s">
        <v>123</v>
      </c>
      <c r="E32720" s="2">
        <v>0.80532407407407403</v>
      </c>
      <c r="F32720" s="2">
        <v>0.80590277777777775</v>
      </c>
      <c r="G32720" s="2"/>
      <c r="H32720">
        <v>2</v>
      </c>
    </row>
    <row r="32721" spans="1:8" x14ac:dyDescent="0.35">
      <c r="A32721">
        <v>148860</v>
      </c>
      <c r="B32721">
        <v>0</v>
      </c>
      <c r="C32721">
        <v>1</v>
      </c>
      <c r="D32721" t="s">
        <v>93</v>
      </c>
      <c r="E32721" s="2">
        <v>0.80763888888888891</v>
      </c>
      <c r="F32721" s="2">
        <v>0.8081018518518519</v>
      </c>
      <c r="G32721" s="2"/>
      <c r="H32721">
        <v>2</v>
      </c>
    </row>
    <row r="32722" spans="1:8" x14ac:dyDescent="0.35">
      <c r="A32722">
        <v>148860</v>
      </c>
      <c r="B32722">
        <v>0</v>
      </c>
      <c r="C32722">
        <v>1</v>
      </c>
      <c r="D32722" t="s">
        <v>9</v>
      </c>
      <c r="E32722" s="2">
        <v>0.80937499999999996</v>
      </c>
      <c r="F32722" s="2">
        <v>0.80983796296296295</v>
      </c>
      <c r="G32722" s="2"/>
      <c r="H32722">
        <v>2</v>
      </c>
    </row>
    <row r="32723" spans="1:8" x14ac:dyDescent="0.35">
      <c r="A32723">
        <v>148860</v>
      </c>
      <c r="B32723">
        <v>0</v>
      </c>
      <c r="C32723">
        <v>1</v>
      </c>
      <c r="D32723" t="s">
        <v>144</v>
      </c>
      <c r="E32723" s="2">
        <v>0.81087962962962967</v>
      </c>
      <c r="F32723" s="2">
        <v>0.81134259259259256</v>
      </c>
      <c r="G32723" s="2"/>
      <c r="H32723">
        <v>2</v>
      </c>
    </row>
    <row r="32724" spans="1:8" x14ac:dyDescent="0.35">
      <c r="A32724">
        <v>148860</v>
      </c>
      <c r="B32724">
        <v>0</v>
      </c>
      <c r="C32724">
        <v>1</v>
      </c>
      <c r="D32724" t="s">
        <v>59</v>
      </c>
      <c r="E32724" s="2">
        <v>0.81238425925925928</v>
      </c>
      <c r="F32724" s="2">
        <v>0.81284722222222228</v>
      </c>
      <c r="G32724" s="2"/>
      <c r="H32724">
        <v>2</v>
      </c>
    </row>
    <row r="32725" spans="1:8" x14ac:dyDescent="0.35">
      <c r="A32725">
        <v>148860</v>
      </c>
      <c r="B32725">
        <v>0</v>
      </c>
      <c r="C32725">
        <v>1</v>
      </c>
      <c r="D32725" t="s">
        <v>90</v>
      </c>
      <c r="E32725" s="2">
        <v>0.81435185185185188</v>
      </c>
      <c r="F32725" s="2">
        <v>0.81504629629629632</v>
      </c>
      <c r="G32725" s="2"/>
      <c r="H32725">
        <v>2</v>
      </c>
    </row>
    <row r="32726" spans="1:8" x14ac:dyDescent="0.35">
      <c r="A32726">
        <v>148860</v>
      </c>
      <c r="B32726">
        <v>0</v>
      </c>
      <c r="C32726">
        <v>1</v>
      </c>
      <c r="D32726" t="s">
        <v>151</v>
      </c>
      <c r="E32726" s="2">
        <v>0.81643518518518521</v>
      </c>
      <c r="F32726" s="2">
        <v>0.8168981481481481</v>
      </c>
      <c r="G32726" s="2"/>
      <c r="H32726">
        <v>2</v>
      </c>
    </row>
    <row r="32727" spans="1:8" x14ac:dyDescent="0.35">
      <c r="A32727">
        <v>148860</v>
      </c>
      <c r="B32727">
        <v>0</v>
      </c>
      <c r="C32727">
        <v>1</v>
      </c>
      <c r="D32727" t="s">
        <v>150</v>
      </c>
      <c r="E32727" s="2">
        <v>0.81817129629629626</v>
      </c>
      <c r="F32727" s="2">
        <v>0.8188657407407407</v>
      </c>
      <c r="G32727" s="2"/>
      <c r="H32727">
        <v>2</v>
      </c>
    </row>
    <row r="32728" spans="1:8" x14ac:dyDescent="0.35">
      <c r="A32728">
        <v>148860</v>
      </c>
      <c r="B32728">
        <v>0</v>
      </c>
      <c r="C32728">
        <v>1</v>
      </c>
      <c r="D32728" t="s">
        <v>149</v>
      </c>
      <c r="E32728" s="2">
        <v>0.82025462962962958</v>
      </c>
      <c r="F32728" s="2">
        <v>0.8208333333333333</v>
      </c>
      <c r="G32728" s="2"/>
      <c r="H32728">
        <v>2</v>
      </c>
    </row>
    <row r="32729" spans="1:8" x14ac:dyDescent="0.35">
      <c r="A32729">
        <v>148860</v>
      </c>
      <c r="B32729">
        <v>0</v>
      </c>
      <c r="C32729">
        <v>1</v>
      </c>
      <c r="D32729" t="s">
        <v>148</v>
      </c>
      <c r="E32729" s="2">
        <v>0.82245370370370374</v>
      </c>
      <c r="F32729" s="2">
        <v>0.82291666666666663</v>
      </c>
      <c r="G32729" s="2"/>
      <c r="H32729">
        <v>2</v>
      </c>
    </row>
    <row r="32730" spans="1:8" x14ac:dyDescent="0.35">
      <c r="A32730">
        <v>148860</v>
      </c>
      <c r="B32730">
        <v>0</v>
      </c>
      <c r="C32730">
        <v>1</v>
      </c>
      <c r="D32730" t="s">
        <v>19</v>
      </c>
      <c r="E32730" s="2">
        <v>0.82592592592592595</v>
      </c>
      <c r="F32730" s="2">
        <v>0.82638888888888884</v>
      </c>
      <c r="G32730" s="2"/>
      <c r="H32730">
        <v>2</v>
      </c>
    </row>
    <row r="32731" spans="1:8" x14ac:dyDescent="0.35">
      <c r="A32731">
        <v>148860</v>
      </c>
      <c r="B32731">
        <v>0</v>
      </c>
      <c r="C32731">
        <v>1</v>
      </c>
      <c r="D32731" t="s">
        <v>146</v>
      </c>
      <c r="E32731" s="2">
        <v>0.82743055555555556</v>
      </c>
      <c r="F32731" s="2">
        <v>0.82789351851851856</v>
      </c>
      <c r="G32731" s="2"/>
      <c r="H32731" t="s">
        <v>159</v>
      </c>
    </row>
    <row r="32732" spans="1:8" x14ac:dyDescent="0.35">
      <c r="A32732">
        <v>148860</v>
      </c>
      <c r="B32732">
        <v>0</v>
      </c>
      <c r="C32732">
        <v>1</v>
      </c>
      <c r="D32732" t="s">
        <v>13</v>
      </c>
      <c r="E32732" s="2">
        <v>0.83101851851851849</v>
      </c>
      <c r="F32732" s="2">
        <v>0.83171296296296293</v>
      </c>
      <c r="G32732" s="2"/>
      <c r="H32732" t="s">
        <v>152</v>
      </c>
    </row>
    <row r="32733" spans="1:8" x14ac:dyDescent="0.35">
      <c r="A32733">
        <v>148860</v>
      </c>
      <c r="B32733">
        <v>1</v>
      </c>
      <c r="C32733">
        <v>1</v>
      </c>
      <c r="D32733" t="s">
        <v>160</v>
      </c>
      <c r="E32733" s="2">
        <v>0.83472222222222225</v>
      </c>
      <c r="F32733" s="2">
        <v>0.83518518518518514</v>
      </c>
      <c r="G32733" s="2"/>
      <c r="H32733" t="s">
        <v>152</v>
      </c>
    </row>
    <row r="32734" spans="1:8" x14ac:dyDescent="0.35">
      <c r="A32734">
        <v>148860</v>
      </c>
      <c r="B32734">
        <v>1</v>
      </c>
      <c r="C32734">
        <v>1</v>
      </c>
      <c r="D32734" t="s">
        <v>11</v>
      </c>
      <c r="E32734" s="2">
        <v>0.83773148148148147</v>
      </c>
      <c r="H32734" t="s">
        <v>152</v>
      </c>
    </row>
    <row r="32735" spans="1:8" x14ac:dyDescent="0.35">
      <c r="A32735">
        <v>148154</v>
      </c>
      <c r="B32735">
        <v>0</v>
      </c>
      <c r="C32735">
        <v>1</v>
      </c>
      <c r="D32735" t="s">
        <v>18</v>
      </c>
      <c r="F32735" s="2">
        <v>0.75601851851851853</v>
      </c>
      <c r="G32735" s="2"/>
      <c r="H32735" t="s">
        <v>124</v>
      </c>
    </row>
    <row r="32736" spans="1:8" x14ac:dyDescent="0.35">
      <c r="A32736">
        <v>148154</v>
      </c>
      <c r="B32736">
        <v>0</v>
      </c>
      <c r="C32736">
        <v>1</v>
      </c>
      <c r="D32736" t="s">
        <v>17</v>
      </c>
      <c r="E32736" s="2">
        <v>0.7583333333333333</v>
      </c>
      <c r="F32736" s="2">
        <v>0.7587962962962963</v>
      </c>
      <c r="G32736" s="2"/>
      <c r="H32736">
        <v>2</v>
      </c>
    </row>
    <row r="32737" spans="1:8" x14ac:dyDescent="0.35">
      <c r="A32737">
        <v>148154</v>
      </c>
      <c r="B32737">
        <v>0</v>
      </c>
      <c r="C32737">
        <v>1</v>
      </c>
      <c r="D32737" t="s">
        <v>125</v>
      </c>
      <c r="E32737" s="2">
        <v>0.76041666666666663</v>
      </c>
      <c r="F32737" s="2">
        <v>0.76087962962962963</v>
      </c>
      <c r="G32737" s="2"/>
      <c r="H32737">
        <v>2</v>
      </c>
    </row>
    <row r="32738" spans="1:8" x14ac:dyDescent="0.35">
      <c r="A32738">
        <v>148154</v>
      </c>
      <c r="B32738">
        <v>0</v>
      </c>
      <c r="C32738">
        <v>1</v>
      </c>
      <c r="D32738" t="s">
        <v>126</v>
      </c>
      <c r="E32738" s="2">
        <v>0.76296296296296295</v>
      </c>
      <c r="F32738" s="2">
        <v>0.7636574074074074</v>
      </c>
      <c r="G32738" s="2"/>
      <c r="H32738" t="s">
        <v>127</v>
      </c>
    </row>
    <row r="32739" spans="1:8" x14ac:dyDescent="0.35">
      <c r="A32739">
        <v>148154</v>
      </c>
      <c r="B32739">
        <v>0</v>
      </c>
      <c r="C32739">
        <v>1</v>
      </c>
      <c r="D32739" t="s">
        <v>128</v>
      </c>
      <c r="E32739" s="2">
        <v>0.765162037037037</v>
      </c>
      <c r="F32739" s="2">
        <v>0.765625</v>
      </c>
      <c r="G32739" s="2"/>
      <c r="H32739" t="s">
        <v>110</v>
      </c>
    </row>
    <row r="32740" spans="1:8" x14ac:dyDescent="0.35">
      <c r="A32740">
        <v>148154</v>
      </c>
      <c r="B32740">
        <v>0</v>
      </c>
      <c r="C32740">
        <v>1</v>
      </c>
      <c r="D32740" t="s">
        <v>129</v>
      </c>
      <c r="E32740" s="2">
        <v>0.76701388888888888</v>
      </c>
      <c r="F32740" s="2">
        <v>0.76747685185185188</v>
      </c>
      <c r="G32740" s="2"/>
      <c r="H32740" t="s">
        <v>110</v>
      </c>
    </row>
    <row r="32741" spans="1:8" x14ac:dyDescent="0.35">
      <c r="A32741">
        <v>148154</v>
      </c>
      <c r="B32741">
        <v>0</v>
      </c>
      <c r="C32741">
        <v>1</v>
      </c>
      <c r="D32741" t="s">
        <v>130</v>
      </c>
      <c r="E32741" s="2">
        <v>0.76886574074074077</v>
      </c>
      <c r="F32741" s="2">
        <v>0.76944444444444449</v>
      </c>
      <c r="G32741" s="2"/>
      <c r="H32741" t="s">
        <v>110</v>
      </c>
    </row>
    <row r="32742" spans="1:8" x14ac:dyDescent="0.35">
      <c r="A32742">
        <v>148154</v>
      </c>
      <c r="B32742">
        <v>0</v>
      </c>
      <c r="C32742">
        <v>1</v>
      </c>
      <c r="D32742" t="s">
        <v>45</v>
      </c>
      <c r="E32742" s="2">
        <v>0.77141203703703709</v>
      </c>
      <c r="F32742" s="2">
        <v>0.77210648148148153</v>
      </c>
      <c r="G32742" s="2"/>
      <c r="H32742" t="s">
        <v>110</v>
      </c>
    </row>
    <row r="32743" spans="1:8" x14ac:dyDescent="0.35">
      <c r="A32743">
        <v>148154</v>
      </c>
      <c r="B32743">
        <v>0</v>
      </c>
      <c r="C32743">
        <v>1</v>
      </c>
      <c r="D32743" t="s">
        <v>21</v>
      </c>
      <c r="E32743" s="2">
        <v>0.7739583333333333</v>
      </c>
      <c r="F32743" s="2">
        <v>0.77453703703703702</v>
      </c>
      <c r="G32743" s="2"/>
      <c r="H32743" t="s">
        <v>122</v>
      </c>
    </row>
    <row r="32744" spans="1:8" x14ac:dyDescent="0.35">
      <c r="A32744">
        <v>148154</v>
      </c>
      <c r="B32744">
        <v>0</v>
      </c>
      <c r="C32744">
        <v>1</v>
      </c>
      <c r="D32744" t="s">
        <v>123</v>
      </c>
      <c r="E32744" s="2">
        <v>0.7768518518518519</v>
      </c>
      <c r="F32744" s="2">
        <v>0.77743055555555551</v>
      </c>
      <c r="G32744" s="2"/>
      <c r="H32744">
        <v>2</v>
      </c>
    </row>
    <row r="32745" spans="1:8" x14ac:dyDescent="0.35">
      <c r="A32745">
        <v>148154</v>
      </c>
      <c r="B32745">
        <v>0</v>
      </c>
      <c r="C32745">
        <v>1</v>
      </c>
      <c r="D32745" t="s">
        <v>93</v>
      </c>
      <c r="E32745" s="2">
        <v>0.7792824074074074</v>
      </c>
      <c r="F32745" s="2">
        <v>0.77974537037037039</v>
      </c>
      <c r="G32745" s="2"/>
      <c r="H32745">
        <v>2</v>
      </c>
    </row>
    <row r="32746" spans="1:8" x14ac:dyDescent="0.35">
      <c r="A32746">
        <v>148154</v>
      </c>
      <c r="B32746">
        <v>0</v>
      </c>
      <c r="C32746">
        <v>1</v>
      </c>
      <c r="D32746" t="s">
        <v>9</v>
      </c>
      <c r="E32746" s="2">
        <v>0.78090277777777772</v>
      </c>
      <c r="F32746" s="2">
        <v>0.78136574074074072</v>
      </c>
      <c r="G32746" s="2"/>
      <c r="H32746">
        <v>2</v>
      </c>
    </row>
    <row r="32747" spans="1:8" x14ac:dyDescent="0.35">
      <c r="A32747">
        <v>148154</v>
      </c>
      <c r="B32747">
        <v>0</v>
      </c>
      <c r="C32747">
        <v>1</v>
      </c>
      <c r="D32747" t="s">
        <v>144</v>
      </c>
      <c r="E32747" s="2">
        <v>0.78252314814814816</v>
      </c>
      <c r="F32747" s="2">
        <v>0.78298611111111116</v>
      </c>
      <c r="G32747" s="2"/>
      <c r="H32747">
        <v>2</v>
      </c>
    </row>
    <row r="32748" spans="1:8" x14ac:dyDescent="0.35">
      <c r="A32748">
        <v>148154</v>
      </c>
      <c r="B32748">
        <v>0</v>
      </c>
      <c r="C32748">
        <v>1</v>
      </c>
      <c r="D32748" t="s">
        <v>59</v>
      </c>
      <c r="E32748" s="2">
        <v>0.78402777777777777</v>
      </c>
      <c r="F32748" s="2">
        <v>0.78449074074074077</v>
      </c>
      <c r="G32748" s="2"/>
      <c r="H32748">
        <v>2</v>
      </c>
    </row>
    <row r="32749" spans="1:8" x14ac:dyDescent="0.35">
      <c r="A32749">
        <v>148154</v>
      </c>
      <c r="B32749">
        <v>0</v>
      </c>
      <c r="C32749">
        <v>1</v>
      </c>
      <c r="D32749" t="s">
        <v>143</v>
      </c>
      <c r="E32749" s="2">
        <v>0.7856481481481481</v>
      </c>
      <c r="F32749" s="2">
        <v>0.78634259259259254</v>
      </c>
      <c r="G32749" s="2"/>
      <c r="H32749">
        <v>2</v>
      </c>
    </row>
    <row r="32750" spans="1:8" x14ac:dyDescent="0.35">
      <c r="A32750">
        <v>148154</v>
      </c>
      <c r="B32750">
        <v>0</v>
      </c>
      <c r="C32750">
        <v>1</v>
      </c>
      <c r="D32750" t="s">
        <v>142</v>
      </c>
      <c r="E32750" s="2">
        <v>0.78715277777777781</v>
      </c>
      <c r="F32750" s="2">
        <v>0.7876157407407407</v>
      </c>
      <c r="G32750" s="2"/>
      <c r="H32750">
        <v>2</v>
      </c>
    </row>
    <row r="32751" spans="1:8" x14ac:dyDescent="0.35">
      <c r="A32751">
        <v>148154</v>
      </c>
      <c r="B32751">
        <v>0</v>
      </c>
      <c r="C32751">
        <v>1</v>
      </c>
      <c r="D32751" t="s">
        <v>46</v>
      </c>
      <c r="E32751" s="2">
        <v>0.78865740740740742</v>
      </c>
      <c r="F32751" s="2">
        <v>0.78912037037037042</v>
      </c>
      <c r="G32751" s="2"/>
      <c r="H32751">
        <v>2</v>
      </c>
    </row>
    <row r="32752" spans="1:8" x14ac:dyDescent="0.35">
      <c r="A32752">
        <v>148154</v>
      </c>
      <c r="B32752">
        <v>0</v>
      </c>
      <c r="C32752">
        <v>1</v>
      </c>
      <c r="D32752" t="s">
        <v>141</v>
      </c>
      <c r="E32752" s="2">
        <v>0.78981481481481486</v>
      </c>
      <c r="F32752" s="2">
        <v>0.79027777777777775</v>
      </c>
      <c r="G32752" s="2"/>
      <c r="H32752">
        <v>2</v>
      </c>
    </row>
    <row r="32753" spans="1:8" x14ac:dyDescent="0.35">
      <c r="A32753">
        <v>148154</v>
      </c>
      <c r="B32753">
        <v>0</v>
      </c>
      <c r="C32753">
        <v>1</v>
      </c>
      <c r="D32753" t="s">
        <v>140</v>
      </c>
      <c r="E32753" s="2">
        <v>0.79189814814814818</v>
      </c>
      <c r="F32753" s="2">
        <v>0.79259259259259263</v>
      </c>
      <c r="G32753" s="2"/>
      <c r="H32753">
        <v>2</v>
      </c>
    </row>
    <row r="32754" spans="1:8" x14ac:dyDescent="0.35">
      <c r="A32754">
        <v>148154</v>
      </c>
      <c r="B32754">
        <v>0</v>
      </c>
      <c r="C32754">
        <v>1</v>
      </c>
      <c r="D32754" t="s">
        <v>95</v>
      </c>
      <c r="E32754" s="2">
        <v>0.79386574074074079</v>
      </c>
      <c r="F32754" s="2">
        <v>0.7944444444444444</v>
      </c>
      <c r="G32754" s="2"/>
      <c r="H32754">
        <v>2</v>
      </c>
    </row>
    <row r="32755" spans="1:8" x14ac:dyDescent="0.35">
      <c r="A32755">
        <v>148154</v>
      </c>
      <c r="B32755">
        <v>0</v>
      </c>
      <c r="C32755">
        <v>1</v>
      </c>
      <c r="D32755" t="s">
        <v>72</v>
      </c>
      <c r="E32755" s="2">
        <v>0.79606481481481484</v>
      </c>
      <c r="F32755" s="2">
        <v>0.79664351851851856</v>
      </c>
      <c r="G32755" s="2"/>
      <c r="H32755">
        <v>2</v>
      </c>
    </row>
    <row r="32756" spans="1:8" x14ac:dyDescent="0.35">
      <c r="A32756">
        <v>148154</v>
      </c>
      <c r="B32756">
        <v>0</v>
      </c>
      <c r="C32756">
        <v>1</v>
      </c>
      <c r="D32756" t="s">
        <v>139</v>
      </c>
      <c r="E32756" s="2">
        <v>0.79814814814814816</v>
      </c>
      <c r="F32756" s="2">
        <v>0.7988425925925926</v>
      </c>
      <c r="G32756" s="2"/>
      <c r="H32756">
        <v>2</v>
      </c>
    </row>
    <row r="32757" spans="1:8" x14ac:dyDescent="0.35">
      <c r="A32757">
        <v>148154</v>
      </c>
      <c r="B32757">
        <v>0</v>
      </c>
      <c r="C32757">
        <v>1</v>
      </c>
      <c r="D32757" t="s">
        <v>138</v>
      </c>
      <c r="E32757" s="2">
        <v>0.80081018518518521</v>
      </c>
      <c r="F32757" s="2">
        <v>0.8012731481481481</v>
      </c>
      <c r="G32757" s="2"/>
      <c r="H32757">
        <v>2</v>
      </c>
    </row>
    <row r="32758" spans="1:8" x14ac:dyDescent="0.35">
      <c r="A32758">
        <v>148154</v>
      </c>
      <c r="B32758">
        <v>0</v>
      </c>
      <c r="C32758">
        <v>1</v>
      </c>
      <c r="D32758" t="s">
        <v>137</v>
      </c>
      <c r="E32758" s="2">
        <v>0.80243055555555554</v>
      </c>
      <c r="F32758" s="2">
        <v>0.80289351851851853</v>
      </c>
      <c r="G32758" s="2"/>
      <c r="H32758">
        <v>2</v>
      </c>
    </row>
    <row r="32759" spans="1:8" x14ac:dyDescent="0.35">
      <c r="A32759">
        <v>148154</v>
      </c>
      <c r="B32759">
        <v>0</v>
      </c>
      <c r="C32759">
        <v>1</v>
      </c>
      <c r="D32759" t="s">
        <v>136</v>
      </c>
      <c r="E32759" s="2">
        <v>0.80439814814814814</v>
      </c>
      <c r="F32759" s="2">
        <v>0.80486111111111114</v>
      </c>
      <c r="G32759" s="2"/>
      <c r="H32759">
        <v>2</v>
      </c>
    </row>
    <row r="32760" spans="1:8" x14ac:dyDescent="0.35">
      <c r="A32760">
        <v>148154</v>
      </c>
      <c r="B32760">
        <v>0</v>
      </c>
      <c r="C32760">
        <v>1</v>
      </c>
      <c r="D32760" t="s">
        <v>135</v>
      </c>
      <c r="E32760" s="2">
        <v>0.80625000000000002</v>
      </c>
      <c r="F32760" s="2">
        <v>0.80671296296296291</v>
      </c>
      <c r="G32760" s="2"/>
      <c r="H32760">
        <v>2</v>
      </c>
    </row>
    <row r="32761" spans="1:8" x14ac:dyDescent="0.35">
      <c r="A32761">
        <v>148154</v>
      </c>
      <c r="B32761">
        <v>1</v>
      </c>
      <c r="C32761">
        <v>1</v>
      </c>
      <c r="D32761" t="s">
        <v>38</v>
      </c>
      <c r="E32761" s="2">
        <v>0.80879629629629635</v>
      </c>
      <c r="F32761" s="2">
        <v>0.80949074074074079</v>
      </c>
      <c r="G32761" s="2"/>
      <c r="H32761" t="s">
        <v>172</v>
      </c>
    </row>
    <row r="32762" spans="1:8" x14ac:dyDescent="0.35">
      <c r="A32762">
        <v>148154</v>
      </c>
      <c r="B32762">
        <v>1</v>
      </c>
      <c r="C32762">
        <v>1</v>
      </c>
      <c r="D32762" t="s">
        <v>133</v>
      </c>
      <c r="E32762" s="2">
        <v>0.81076388888888884</v>
      </c>
      <c r="F32762" s="2">
        <v>0.81122685185185184</v>
      </c>
      <c r="G32762" s="2"/>
      <c r="H32762">
        <v>1</v>
      </c>
    </row>
    <row r="32763" spans="1:8" x14ac:dyDescent="0.35">
      <c r="A32763">
        <v>148154</v>
      </c>
      <c r="B32763">
        <v>1</v>
      </c>
      <c r="C32763">
        <v>1</v>
      </c>
      <c r="D32763" t="s">
        <v>132</v>
      </c>
      <c r="E32763" s="2">
        <v>0.81261574074074072</v>
      </c>
      <c r="F32763" s="2">
        <v>0.81307870370370372</v>
      </c>
      <c r="G32763" s="2"/>
      <c r="H32763">
        <v>1</v>
      </c>
    </row>
    <row r="32764" spans="1:8" x14ac:dyDescent="0.35">
      <c r="A32764">
        <v>148154</v>
      </c>
      <c r="B32764">
        <v>1</v>
      </c>
      <c r="C32764">
        <v>1</v>
      </c>
      <c r="D32764" t="s">
        <v>31</v>
      </c>
      <c r="E32764" s="2">
        <v>0.81574074074074077</v>
      </c>
      <c r="H32764" t="s">
        <v>131</v>
      </c>
    </row>
    <row r="32765" spans="1:8" x14ac:dyDescent="0.35">
      <c r="A32765">
        <v>147852</v>
      </c>
      <c r="B32765">
        <v>0</v>
      </c>
      <c r="C32765">
        <v>1</v>
      </c>
      <c r="D32765" t="s">
        <v>11</v>
      </c>
      <c r="F32765" s="2">
        <v>0.75694444444444442</v>
      </c>
      <c r="G32765" s="2"/>
      <c r="H32765" t="s">
        <v>161</v>
      </c>
    </row>
    <row r="32766" spans="1:8" x14ac:dyDescent="0.35">
      <c r="A32766">
        <v>147852</v>
      </c>
      <c r="B32766">
        <v>0</v>
      </c>
      <c r="C32766">
        <v>1</v>
      </c>
      <c r="D32766" t="s">
        <v>160</v>
      </c>
      <c r="E32766" s="2">
        <v>0.75960648148148147</v>
      </c>
      <c r="F32766" s="2">
        <v>0.76006944444444446</v>
      </c>
      <c r="G32766" s="2"/>
      <c r="H32766" t="s">
        <v>110</v>
      </c>
    </row>
    <row r="32767" spans="1:8" x14ac:dyDescent="0.35">
      <c r="A32767">
        <v>147852</v>
      </c>
      <c r="B32767">
        <v>1</v>
      </c>
      <c r="C32767">
        <v>1</v>
      </c>
      <c r="D32767" t="s">
        <v>13</v>
      </c>
      <c r="E32767" s="2">
        <v>0.76354166666666667</v>
      </c>
      <c r="F32767" s="2">
        <v>0.76423611111111112</v>
      </c>
      <c r="G32767" s="2"/>
      <c r="H32767" t="s">
        <v>110</v>
      </c>
    </row>
    <row r="32768" spans="1:8" x14ac:dyDescent="0.35">
      <c r="A32768">
        <v>147852</v>
      </c>
      <c r="B32768">
        <v>1</v>
      </c>
      <c r="C32768">
        <v>1</v>
      </c>
      <c r="D32768" t="s">
        <v>146</v>
      </c>
      <c r="E32768" s="2">
        <v>0.76631944444444444</v>
      </c>
      <c r="F32768" s="2">
        <v>0.76678240740740744</v>
      </c>
      <c r="G32768" s="2"/>
      <c r="H32768" t="s">
        <v>147</v>
      </c>
    </row>
    <row r="32769" spans="1:8" x14ac:dyDescent="0.35">
      <c r="A32769">
        <v>147852</v>
      </c>
      <c r="B32769">
        <v>1</v>
      </c>
      <c r="C32769">
        <v>1</v>
      </c>
      <c r="D32769" t="s">
        <v>19</v>
      </c>
      <c r="E32769" s="2">
        <v>0.76782407407407405</v>
      </c>
      <c r="F32769" s="2">
        <v>0.76828703703703705</v>
      </c>
      <c r="G32769" s="2"/>
      <c r="H32769">
        <v>1</v>
      </c>
    </row>
    <row r="32770" spans="1:8" x14ac:dyDescent="0.35">
      <c r="A32770">
        <v>147852</v>
      </c>
      <c r="B32770">
        <v>1</v>
      </c>
      <c r="C32770">
        <v>1</v>
      </c>
      <c r="D32770" t="s">
        <v>148</v>
      </c>
      <c r="E32770" s="2">
        <v>0.77118055555555554</v>
      </c>
      <c r="F32770" s="2">
        <v>0.77164351851851853</v>
      </c>
      <c r="G32770" s="2"/>
      <c r="H32770">
        <v>1</v>
      </c>
    </row>
    <row r="32771" spans="1:8" x14ac:dyDescent="0.35">
      <c r="A32771">
        <v>147852</v>
      </c>
      <c r="B32771">
        <v>1</v>
      </c>
      <c r="C32771">
        <v>1</v>
      </c>
      <c r="D32771" t="s">
        <v>149</v>
      </c>
      <c r="E32771" s="2">
        <v>0.77314814814814814</v>
      </c>
      <c r="F32771" s="2">
        <v>0.77372685185185186</v>
      </c>
      <c r="G32771" s="2"/>
      <c r="H32771">
        <v>1</v>
      </c>
    </row>
    <row r="32772" spans="1:8" x14ac:dyDescent="0.35">
      <c r="A32772">
        <v>147852</v>
      </c>
      <c r="B32772">
        <v>1</v>
      </c>
      <c r="C32772">
        <v>1</v>
      </c>
      <c r="D32772" t="s">
        <v>150</v>
      </c>
      <c r="E32772" s="2">
        <v>0.77511574074074074</v>
      </c>
      <c r="F32772" s="2">
        <v>0.77581018518518519</v>
      </c>
      <c r="G32772" s="2"/>
      <c r="H32772">
        <v>1</v>
      </c>
    </row>
    <row r="32773" spans="1:8" x14ac:dyDescent="0.35">
      <c r="A32773">
        <v>147852</v>
      </c>
      <c r="B32773">
        <v>1</v>
      </c>
      <c r="C32773">
        <v>1</v>
      </c>
      <c r="D32773" t="s">
        <v>151</v>
      </c>
      <c r="E32773" s="2">
        <v>0.77696759259259263</v>
      </c>
      <c r="F32773" s="2">
        <v>0.77743055555555551</v>
      </c>
      <c r="G32773" s="2"/>
      <c r="H32773">
        <v>1</v>
      </c>
    </row>
    <row r="32774" spans="1:8" x14ac:dyDescent="0.35">
      <c r="A32774">
        <v>147852</v>
      </c>
      <c r="B32774">
        <v>1</v>
      </c>
      <c r="C32774">
        <v>1</v>
      </c>
      <c r="D32774" t="s">
        <v>90</v>
      </c>
      <c r="E32774" s="2">
        <v>0.77870370370370368</v>
      </c>
      <c r="F32774" s="2">
        <v>0.77939814814814812</v>
      </c>
      <c r="G32774" s="2"/>
      <c r="H32774">
        <v>1</v>
      </c>
    </row>
    <row r="32775" spans="1:8" x14ac:dyDescent="0.35">
      <c r="A32775">
        <v>147852</v>
      </c>
      <c r="B32775">
        <v>1</v>
      </c>
      <c r="C32775">
        <v>1</v>
      </c>
      <c r="D32775" t="s">
        <v>59</v>
      </c>
      <c r="E32775" s="2">
        <v>0.78090277777777772</v>
      </c>
      <c r="F32775" s="2">
        <v>0.78136574074074072</v>
      </c>
      <c r="G32775" s="2"/>
      <c r="H32775">
        <v>1</v>
      </c>
    </row>
    <row r="32776" spans="1:8" x14ac:dyDescent="0.35">
      <c r="A32776">
        <v>147852</v>
      </c>
      <c r="B32776">
        <v>1</v>
      </c>
      <c r="C32776">
        <v>1</v>
      </c>
      <c r="D32776" t="s">
        <v>144</v>
      </c>
      <c r="E32776" s="2">
        <v>0.78252314814814816</v>
      </c>
      <c r="F32776" s="2">
        <v>0.78298611111111116</v>
      </c>
      <c r="G32776" s="2"/>
      <c r="H32776">
        <v>1</v>
      </c>
    </row>
    <row r="32777" spans="1:8" x14ac:dyDescent="0.35">
      <c r="A32777">
        <v>147852</v>
      </c>
      <c r="B32777">
        <v>1</v>
      </c>
      <c r="C32777">
        <v>1</v>
      </c>
      <c r="D32777" t="s">
        <v>9</v>
      </c>
      <c r="E32777" s="2">
        <v>0.78425925925925921</v>
      </c>
      <c r="F32777" s="2">
        <v>0.78472222222222221</v>
      </c>
      <c r="G32777" s="2"/>
      <c r="H32777">
        <v>1</v>
      </c>
    </row>
    <row r="32778" spans="1:8" x14ac:dyDescent="0.35">
      <c r="A32778">
        <v>147852</v>
      </c>
      <c r="B32778">
        <v>1</v>
      </c>
      <c r="C32778">
        <v>1</v>
      </c>
      <c r="D32778" t="s">
        <v>93</v>
      </c>
      <c r="E32778" s="2">
        <v>0.78587962962962965</v>
      </c>
      <c r="F32778" s="2">
        <v>0.78634259259259254</v>
      </c>
      <c r="G32778" s="2"/>
      <c r="H32778">
        <v>1</v>
      </c>
    </row>
    <row r="32779" spans="1:8" x14ac:dyDescent="0.35">
      <c r="A32779">
        <v>147852</v>
      </c>
      <c r="B32779">
        <v>1</v>
      </c>
      <c r="C32779">
        <v>1</v>
      </c>
      <c r="D32779" t="s">
        <v>123</v>
      </c>
      <c r="E32779" s="2">
        <v>0.78819444444444442</v>
      </c>
      <c r="F32779" s="2">
        <v>0.78877314814814814</v>
      </c>
      <c r="G32779" s="2"/>
      <c r="H32779">
        <v>1</v>
      </c>
    </row>
    <row r="32780" spans="1:8" x14ac:dyDescent="0.35">
      <c r="A32780">
        <v>147852</v>
      </c>
      <c r="B32780">
        <v>1</v>
      </c>
      <c r="C32780">
        <v>1</v>
      </c>
      <c r="D32780" t="s">
        <v>21</v>
      </c>
      <c r="E32780" s="2">
        <v>0.79131944444444446</v>
      </c>
      <c r="F32780" s="2">
        <v>0.79189814814814818</v>
      </c>
      <c r="G32780" s="2"/>
      <c r="H32780" t="s">
        <v>114</v>
      </c>
    </row>
    <row r="32781" spans="1:8" x14ac:dyDescent="0.35">
      <c r="A32781">
        <v>147852</v>
      </c>
      <c r="B32781">
        <v>1</v>
      </c>
      <c r="C32781">
        <v>1</v>
      </c>
      <c r="D32781" t="s">
        <v>45</v>
      </c>
      <c r="E32781" s="2">
        <v>0.79374999999999996</v>
      </c>
      <c r="F32781" s="2">
        <v>0.79467592592592595</v>
      </c>
      <c r="G32781" s="2"/>
      <c r="H32781" t="s">
        <v>152</v>
      </c>
    </row>
    <row r="32782" spans="1:8" x14ac:dyDescent="0.35">
      <c r="A32782">
        <v>147852</v>
      </c>
      <c r="B32782">
        <v>1</v>
      </c>
      <c r="C32782">
        <v>1</v>
      </c>
      <c r="D32782" t="s">
        <v>24</v>
      </c>
      <c r="E32782" s="2">
        <v>0.80196759259259254</v>
      </c>
      <c r="F32782" s="2">
        <v>0.80266203703703709</v>
      </c>
      <c r="G32782" s="2"/>
      <c r="H32782" t="s">
        <v>152</v>
      </c>
    </row>
    <row r="32783" spans="1:8" x14ac:dyDescent="0.35">
      <c r="A32783">
        <v>147852</v>
      </c>
      <c r="B32783">
        <v>1</v>
      </c>
      <c r="C32783">
        <v>1</v>
      </c>
      <c r="D32783" t="s">
        <v>39</v>
      </c>
      <c r="E32783" s="2">
        <v>0.80821759259259263</v>
      </c>
      <c r="F32783" s="2">
        <v>0.80891203703703707</v>
      </c>
      <c r="G32783" s="2"/>
      <c r="H32783">
        <v>5</v>
      </c>
    </row>
    <row r="32784" spans="1:8" x14ac:dyDescent="0.35">
      <c r="A32784">
        <v>147852</v>
      </c>
      <c r="B32784">
        <v>1</v>
      </c>
      <c r="C32784">
        <v>1</v>
      </c>
      <c r="D32784" t="s">
        <v>108</v>
      </c>
      <c r="E32784" s="2">
        <v>0.81157407407407411</v>
      </c>
      <c r="F32784" s="2">
        <v>0.812037037037037</v>
      </c>
      <c r="G32784" s="2"/>
      <c r="H32784">
        <v>1</v>
      </c>
    </row>
    <row r="32785" spans="1:8" x14ac:dyDescent="0.35">
      <c r="A32785">
        <v>147852</v>
      </c>
      <c r="B32785">
        <v>1</v>
      </c>
      <c r="C32785">
        <v>1</v>
      </c>
      <c r="D32785" t="s">
        <v>107</v>
      </c>
      <c r="E32785" s="2">
        <v>0.81365740740740744</v>
      </c>
      <c r="F32785" s="2">
        <v>0.81412037037037033</v>
      </c>
      <c r="G32785" s="2"/>
      <c r="H32785">
        <v>1</v>
      </c>
    </row>
    <row r="32786" spans="1:8" x14ac:dyDescent="0.35">
      <c r="A32786">
        <v>147852</v>
      </c>
      <c r="B32786">
        <v>1</v>
      </c>
      <c r="C32786">
        <v>1</v>
      </c>
      <c r="D32786" t="s">
        <v>106</v>
      </c>
      <c r="E32786" s="2">
        <v>0.81527777777777777</v>
      </c>
      <c r="F32786" s="2">
        <v>0.81574074074074077</v>
      </c>
      <c r="G32786" s="2"/>
      <c r="H32786">
        <v>1</v>
      </c>
    </row>
    <row r="32787" spans="1:8" x14ac:dyDescent="0.35">
      <c r="A32787">
        <v>147852</v>
      </c>
      <c r="B32787">
        <v>1</v>
      </c>
      <c r="C32787">
        <v>1</v>
      </c>
      <c r="D32787" t="s">
        <v>105</v>
      </c>
      <c r="E32787" s="2">
        <v>0.81747685185185182</v>
      </c>
      <c r="F32787" s="2">
        <v>0.81793981481481481</v>
      </c>
      <c r="G32787" s="2"/>
      <c r="H32787">
        <v>1</v>
      </c>
    </row>
    <row r="32788" spans="1:8" x14ac:dyDescent="0.35">
      <c r="A32788">
        <v>147852</v>
      </c>
      <c r="B32788">
        <v>1</v>
      </c>
      <c r="C32788">
        <v>1</v>
      </c>
      <c r="D32788" t="s">
        <v>104</v>
      </c>
      <c r="E32788" s="2">
        <v>0.81967592592592597</v>
      </c>
      <c r="F32788" s="2">
        <v>0.82013888888888886</v>
      </c>
      <c r="G32788" s="2"/>
      <c r="H32788">
        <v>1</v>
      </c>
    </row>
    <row r="32789" spans="1:8" x14ac:dyDescent="0.35">
      <c r="A32789">
        <v>147852</v>
      </c>
      <c r="B32789">
        <v>1</v>
      </c>
      <c r="C32789">
        <v>1</v>
      </c>
      <c r="D32789" t="s">
        <v>103</v>
      </c>
      <c r="E32789" s="2">
        <v>0.82256944444444446</v>
      </c>
      <c r="F32789" s="2">
        <v>0.82303240740740746</v>
      </c>
      <c r="G32789" s="2"/>
      <c r="H32789">
        <v>1</v>
      </c>
    </row>
    <row r="32790" spans="1:8" x14ac:dyDescent="0.35">
      <c r="A32790">
        <v>147852</v>
      </c>
      <c r="B32790">
        <v>1</v>
      </c>
      <c r="C32790">
        <v>1</v>
      </c>
      <c r="D32790" t="s">
        <v>102</v>
      </c>
      <c r="E32790" s="2">
        <v>0.82534722222222223</v>
      </c>
      <c r="F32790" s="2">
        <v>0.82581018518518523</v>
      </c>
      <c r="G32790" s="2"/>
      <c r="H32790">
        <v>1</v>
      </c>
    </row>
    <row r="32791" spans="1:8" x14ac:dyDescent="0.35">
      <c r="A32791">
        <v>147852</v>
      </c>
      <c r="B32791">
        <v>1</v>
      </c>
      <c r="C32791">
        <v>1</v>
      </c>
      <c r="D32791" t="s">
        <v>8</v>
      </c>
      <c r="E32791" s="2">
        <v>0.82928240740740744</v>
      </c>
      <c r="H32791">
        <v>1</v>
      </c>
    </row>
    <row r="32792" spans="1:8" x14ac:dyDescent="0.35">
      <c r="A32792">
        <v>145052</v>
      </c>
      <c r="B32792">
        <v>0</v>
      </c>
      <c r="C32792">
        <v>1</v>
      </c>
      <c r="D32792" t="s">
        <v>45</v>
      </c>
      <c r="F32792" s="2">
        <v>0.75694444444444442</v>
      </c>
      <c r="G32792" s="2"/>
      <c r="H32792" t="s">
        <v>110</v>
      </c>
    </row>
    <row r="32793" spans="1:8" x14ac:dyDescent="0.35">
      <c r="A32793">
        <v>145052</v>
      </c>
      <c r="B32793">
        <v>0</v>
      </c>
      <c r="C32793">
        <v>1</v>
      </c>
      <c r="D32793" t="s">
        <v>21</v>
      </c>
      <c r="E32793" s="2">
        <v>0.7587962962962963</v>
      </c>
      <c r="F32793" s="2">
        <v>0.75937500000000002</v>
      </c>
      <c r="G32793" s="2"/>
      <c r="H32793" t="s">
        <v>122</v>
      </c>
    </row>
    <row r="32794" spans="1:8" x14ac:dyDescent="0.35">
      <c r="A32794">
        <v>145052</v>
      </c>
      <c r="B32794">
        <v>0</v>
      </c>
      <c r="C32794">
        <v>1</v>
      </c>
      <c r="D32794" t="s">
        <v>123</v>
      </c>
      <c r="E32794" s="2">
        <v>0.76168981481481479</v>
      </c>
      <c r="F32794" s="2">
        <v>0.76226851851851851</v>
      </c>
      <c r="G32794" s="2"/>
      <c r="H32794">
        <v>2</v>
      </c>
    </row>
    <row r="32795" spans="1:8" x14ac:dyDescent="0.35">
      <c r="A32795">
        <v>145052</v>
      </c>
      <c r="B32795">
        <v>0</v>
      </c>
      <c r="C32795">
        <v>1</v>
      </c>
      <c r="D32795" t="s">
        <v>93</v>
      </c>
      <c r="E32795" s="2">
        <v>0.76400462962962967</v>
      </c>
      <c r="F32795" s="2">
        <v>0.76446759259259256</v>
      </c>
      <c r="G32795" s="2"/>
      <c r="H32795">
        <v>2</v>
      </c>
    </row>
    <row r="32796" spans="1:8" x14ac:dyDescent="0.35">
      <c r="A32796">
        <v>145052</v>
      </c>
      <c r="B32796">
        <v>0</v>
      </c>
      <c r="C32796">
        <v>1</v>
      </c>
      <c r="D32796" t="s">
        <v>9</v>
      </c>
      <c r="E32796" s="2">
        <v>0.765625</v>
      </c>
      <c r="F32796" s="2">
        <v>0.766087962962963</v>
      </c>
      <c r="G32796" s="2"/>
      <c r="H32796">
        <v>2</v>
      </c>
    </row>
    <row r="32797" spans="1:8" x14ac:dyDescent="0.35">
      <c r="A32797">
        <v>145052</v>
      </c>
      <c r="B32797">
        <v>0</v>
      </c>
      <c r="C32797">
        <v>1</v>
      </c>
      <c r="D32797" t="s">
        <v>144</v>
      </c>
      <c r="E32797" s="2">
        <v>0.76724537037037033</v>
      </c>
      <c r="F32797" s="2">
        <v>0.76770833333333333</v>
      </c>
      <c r="G32797" s="2"/>
      <c r="H32797">
        <v>2</v>
      </c>
    </row>
    <row r="32798" spans="1:8" x14ac:dyDescent="0.35">
      <c r="A32798">
        <v>145052</v>
      </c>
      <c r="B32798">
        <v>0</v>
      </c>
      <c r="C32798">
        <v>1</v>
      </c>
      <c r="D32798" t="s">
        <v>59</v>
      </c>
      <c r="E32798" s="2">
        <v>0.76875000000000004</v>
      </c>
      <c r="F32798" s="2">
        <v>0.76921296296296293</v>
      </c>
      <c r="G32798" s="2"/>
      <c r="H32798">
        <v>2</v>
      </c>
    </row>
    <row r="32799" spans="1:8" x14ac:dyDescent="0.35">
      <c r="A32799">
        <v>145052</v>
      </c>
      <c r="B32799">
        <v>0</v>
      </c>
      <c r="C32799">
        <v>1</v>
      </c>
      <c r="D32799" t="s">
        <v>143</v>
      </c>
      <c r="E32799" s="2">
        <v>0.77037037037037037</v>
      </c>
      <c r="F32799" s="2">
        <v>0.77106481481481481</v>
      </c>
      <c r="G32799" s="2"/>
      <c r="H32799">
        <v>2</v>
      </c>
    </row>
    <row r="32800" spans="1:8" x14ac:dyDescent="0.35">
      <c r="A32800">
        <v>145052</v>
      </c>
      <c r="B32800">
        <v>0</v>
      </c>
      <c r="C32800">
        <v>1</v>
      </c>
      <c r="D32800" t="s">
        <v>142</v>
      </c>
      <c r="E32800" s="2">
        <v>0.77175925925925926</v>
      </c>
      <c r="F32800" s="2">
        <v>0.77222222222222225</v>
      </c>
      <c r="G32800" s="2"/>
      <c r="H32800">
        <v>2</v>
      </c>
    </row>
    <row r="32801" spans="1:8" x14ac:dyDescent="0.35">
      <c r="A32801">
        <v>145052</v>
      </c>
      <c r="B32801">
        <v>0</v>
      </c>
      <c r="C32801">
        <v>1</v>
      </c>
      <c r="D32801" t="s">
        <v>46</v>
      </c>
      <c r="E32801" s="2">
        <v>0.77337962962962958</v>
      </c>
      <c r="F32801" s="2">
        <v>0.77384259259259258</v>
      </c>
      <c r="G32801" s="2"/>
      <c r="H32801">
        <v>2</v>
      </c>
    </row>
    <row r="32802" spans="1:8" x14ac:dyDescent="0.35">
      <c r="A32802">
        <v>145052</v>
      </c>
      <c r="B32802">
        <v>0</v>
      </c>
      <c r="C32802">
        <v>1</v>
      </c>
      <c r="D32802" t="s">
        <v>141</v>
      </c>
      <c r="E32802" s="2">
        <v>0.77465277777777775</v>
      </c>
      <c r="F32802" s="2">
        <v>0.77511574074074074</v>
      </c>
      <c r="G32802" s="2"/>
      <c r="H32802">
        <v>2</v>
      </c>
    </row>
    <row r="32803" spans="1:8" x14ac:dyDescent="0.35">
      <c r="A32803">
        <v>145052</v>
      </c>
      <c r="B32803">
        <v>0</v>
      </c>
      <c r="C32803">
        <v>1</v>
      </c>
      <c r="D32803" t="s">
        <v>140</v>
      </c>
      <c r="E32803" s="2">
        <v>0.77662037037037035</v>
      </c>
      <c r="F32803" s="2">
        <v>0.77731481481481479</v>
      </c>
      <c r="G32803" s="2"/>
      <c r="H32803">
        <v>2</v>
      </c>
    </row>
    <row r="32804" spans="1:8" x14ac:dyDescent="0.35">
      <c r="A32804">
        <v>145052</v>
      </c>
      <c r="B32804">
        <v>0</v>
      </c>
      <c r="C32804">
        <v>1</v>
      </c>
      <c r="D32804" t="s">
        <v>95</v>
      </c>
      <c r="E32804" s="2">
        <v>0.77870370370370368</v>
      </c>
      <c r="F32804" s="2">
        <v>0.7792824074074074</v>
      </c>
      <c r="G32804" s="2"/>
      <c r="H32804">
        <v>2</v>
      </c>
    </row>
    <row r="32805" spans="1:8" x14ac:dyDescent="0.35">
      <c r="A32805">
        <v>145052</v>
      </c>
      <c r="B32805">
        <v>0</v>
      </c>
      <c r="C32805">
        <v>1</v>
      </c>
      <c r="D32805" t="s">
        <v>72</v>
      </c>
      <c r="E32805" s="2">
        <v>0.78090277777777772</v>
      </c>
      <c r="F32805" s="2">
        <v>0.78148148148148144</v>
      </c>
      <c r="G32805" s="2"/>
      <c r="H32805">
        <v>2</v>
      </c>
    </row>
    <row r="32806" spans="1:8" x14ac:dyDescent="0.35">
      <c r="A32806">
        <v>145052</v>
      </c>
      <c r="B32806">
        <v>0</v>
      </c>
      <c r="C32806">
        <v>1</v>
      </c>
      <c r="D32806" t="s">
        <v>139</v>
      </c>
      <c r="E32806" s="2">
        <v>0.78310185185185188</v>
      </c>
      <c r="F32806" s="2">
        <v>0.78379629629629632</v>
      </c>
      <c r="G32806" s="2"/>
      <c r="H32806">
        <v>2</v>
      </c>
    </row>
    <row r="32807" spans="1:8" x14ac:dyDescent="0.35">
      <c r="A32807">
        <v>145052</v>
      </c>
      <c r="B32807">
        <v>0</v>
      </c>
      <c r="C32807">
        <v>1</v>
      </c>
      <c r="D32807" t="s">
        <v>138</v>
      </c>
      <c r="E32807" s="2">
        <v>0.78576388888888893</v>
      </c>
      <c r="F32807" s="2">
        <v>0.78622685185185182</v>
      </c>
      <c r="G32807" s="2"/>
      <c r="H32807">
        <v>2</v>
      </c>
    </row>
    <row r="32808" spans="1:8" x14ac:dyDescent="0.35">
      <c r="A32808">
        <v>145052</v>
      </c>
      <c r="B32808">
        <v>0</v>
      </c>
      <c r="C32808">
        <v>1</v>
      </c>
      <c r="D32808" t="s">
        <v>137</v>
      </c>
      <c r="E32808" s="2">
        <v>0.78749999999999998</v>
      </c>
      <c r="F32808" s="2">
        <v>0.78796296296296298</v>
      </c>
      <c r="G32808" s="2"/>
      <c r="H32808">
        <v>2</v>
      </c>
    </row>
    <row r="32809" spans="1:8" x14ac:dyDescent="0.35">
      <c r="A32809">
        <v>145052</v>
      </c>
      <c r="B32809">
        <v>0</v>
      </c>
      <c r="C32809">
        <v>1</v>
      </c>
      <c r="D32809" t="s">
        <v>136</v>
      </c>
      <c r="E32809" s="2">
        <v>0.7895833333333333</v>
      </c>
      <c r="F32809" s="2">
        <v>0.7900462962962963</v>
      </c>
      <c r="G32809" s="2"/>
      <c r="H32809">
        <v>2</v>
      </c>
    </row>
    <row r="32810" spans="1:8" x14ac:dyDescent="0.35">
      <c r="A32810">
        <v>145052</v>
      </c>
      <c r="B32810">
        <v>0</v>
      </c>
      <c r="C32810">
        <v>1</v>
      </c>
      <c r="D32810" t="s">
        <v>135</v>
      </c>
      <c r="E32810" s="2">
        <v>0.79143518518518519</v>
      </c>
      <c r="F32810" s="2">
        <v>0.79189814814814818</v>
      </c>
      <c r="G32810" s="2"/>
      <c r="H32810">
        <v>2</v>
      </c>
    </row>
    <row r="32811" spans="1:8" x14ac:dyDescent="0.35">
      <c r="A32811">
        <v>145052</v>
      </c>
      <c r="B32811">
        <v>1</v>
      </c>
      <c r="C32811">
        <v>1</v>
      </c>
      <c r="D32811" t="s">
        <v>38</v>
      </c>
      <c r="E32811" s="2">
        <v>0.79398148148148151</v>
      </c>
      <c r="F32811" s="2">
        <v>0.79467592592592595</v>
      </c>
      <c r="G32811" s="2"/>
      <c r="H32811" t="s">
        <v>172</v>
      </c>
    </row>
    <row r="32812" spans="1:8" x14ac:dyDescent="0.35">
      <c r="A32812">
        <v>145052</v>
      </c>
      <c r="B32812">
        <v>1</v>
      </c>
      <c r="C32812">
        <v>1</v>
      </c>
      <c r="D32812" t="s">
        <v>133</v>
      </c>
      <c r="E32812" s="2">
        <v>0.79618055555555556</v>
      </c>
      <c r="F32812" s="2">
        <v>0.79664351851851856</v>
      </c>
      <c r="G32812" s="2"/>
      <c r="H32812">
        <v>1</v>
      </c>
    </row>
    <row r="32813" spans="1:8" x14ac:dyDescent="0.35">
      <c r="A32813">
        <v>145052</v>
      </c>
      <c r="B32813">
        <v>1</v>
      </c>
      <c r="C32813">
        <v>1</v>
      </c>
      <c r="D32813" t="s">
        <v>132</v>
      </c>
      <c r="E32813" s="2">
        <v>0.79837962962962961</v>
      </c>
      <c r="F32813" s="2">
        <v>0.7988425925925926</v>
      </c>
      <c r="G32813" s="2"/>
      <c r="H32813">
        <v>1</v>
      </c>
    </row>
    <row r="32814" spans="1:8" x14ac:dyDescent="0.35">
      <c r="A32814">
        <v>145052</v>
      </c>
      <c r="B32814">
        <v>1</v>
      </c>
      <c r="C32814">
        <v>1</v>
      </c>
      <c r="D32814" t="s">
        <v>31</v>
      </c>
      <c r="E32814" s="2">
        <v>0.80138888888888893</v>
      </c>
      <c r="H32814" t="s">
        <v>131</v>
      </c>
    </row>
    <row r="32815" spans="1:8" x14ac:dyDescent="0.35">
      <c r="A32815">
        <v>147253</v>
      </c>
      <c r="B32815">
        <v>0</v>
      </c>
      <c r="C32815">
        <v>1</v>
      </c>
      <c r="D32815" t="s">
        <v>23</v>
      </c>
      <c r="F32815" s="2">
        <v>0.75694444444444442</v>
      </c>
      <c r="G32815" s="2"/>
      <c r="H32815">
        <v>1</v>
      </c>
    </row>
    <row r="32816" spans="1:8" x14ac:dyDescent="0.35">
      <c r="A32816">
        <v>147253</v>
      </c>
      <c r="B32816">
        <v>0</v>
      </c>
      <c r="C32816">
        <v>1</v>
      </c>
      <c r="D32816" t="s">
        <v>145</v>
      </c>
      <c r="E32816" s="2">
        <v>0.75902777777777775</v>
      </c>
      <c r="F32816" s="2">
        <v>0.75949074074074074</v>
      </c>
      <c r="G32816" s="2"/>
      <c r="H32816">
        <v>1</v>
      </c>
    </row>
    <row r="32817" spans="1:8" x14ac:dyDescent="0.35">
      <c r="A32817">
        <v>147253</v>
      </c>
      <c r="B32817">
        <v>0</v>
      </c>
      <c r="C32817">
        <v>1</v>
      </c>
      <c r="D32817" t="s">
        <v>146</v>
      </c>
      <c r="E32817" s="2">
        <v>0.76145833333333335</v>
      </c>
      <c r="F32817" s="2">
        <v>0.76192129629629635</v>
      </c>
      <c r="G32817" s="2"/>
      <c r="H32817" t="s">
        <v>147</v>
      </c>
    </row>
    <row r="32818" spans="1:8" x14ac:dyDescent="0.35">
      <c r="A32818">
        <v>147253</v>
      </c>
      <c r="B32818">
        <v>0</v>
      </c>
      <c r="C32818">
        <v>1</v>
      </c>
      <c r="D32818" t="s">
        <v>19</v>
      </c>
      <c r="E32818" s="2">
        <v>0.76354166666666667</v>
      </c>
      <c r="F32818" s="2">
        <v>0.76400462962962967</v>
      </c>
      <c r="G32818" s="2"/>
      <c r="H32818">
        <v>1</v>
      </c>
    </row>
    <row r="32819" spans="1:8" x14ac:dyDescent="0.35">
      <c r="A32819">
        <v>147253</v>
      </c>
      <c r="B32819">
        <v>0</v>
      </c>
      <c r="C32819">
        <v>1</v>
      </c>
      <c r="D32819" t="s">
        <v>148</v>
      </c>
      <c r="E32819" s="2">
        <v>0.76712962962962961</v>
      </c>
      <c r="F32819" s="2">
        <v>0.7675925925925926</v>
      </c>
      <c r="G32819" s="2"/>
      <c r="H32819">
        <v>1</v>
      </c>
    </row>
    <row r="32820" spans="1:8" x14ac:dyDescent="0.35">
      <c r="A32820">
        <v>147253</v>
      </c>
      <c r="B32820">
        <v>0</v>
      </c>
      <c r="C32820">
        <v>1</v>
      </c>
      <c r="D32820" t="s">
        <v>149</v>
      </c>
      <c r="E32820" s="2">
        <v>0.76921296296296293</v>
      </c>
      <c r="F32820" s="2">
        <v>0.76979166666666665</v>
      </c>
      <c r="G32820" s="2"/>
      <c r="H32820">
        <v>1</v>
      </c>
    </row>
    <row r="32821" spans="1:8" x14ac:dyDescent="0.35">
      <c r="A32821">
        <v>147253</v>
      </c>
      <c r="B32821">
        <v>0</v>
      </c>
      <c r="C32821">
        <v>1</v>
      </c>
      <c r="D32821" t="s">
        <v>150</v>
      </c>
      <c r="E32821" s="2">
        <v>0.77129629629629626</v>
      </c>
      <c r="F32821" s="2">
        <v>0.7719907407407407</v>
      </c>
      <c r="G32821" s="2"/>
      <c r="H32821">
        <v>1</v>
      </c>
    </row>
    <row r="32822" spans="1:8" x14ac:dyDescent="0.35">
      <c r="A32822">
        <v>147253</v>
      </c>
      <c r="B32822">
        <v>0</v>
      </c>
      <c r="C32822">
        <v>1</v>
      </c>
      <c r="D32822" t="s">
        <v>151</v>
      </c>
      <c r="E32822" s="2">
        <v>0.77303240740740742</v>
      </c>
      <c r="F32822" s="2">
        <v>0.77384259259259258</v>
      </c>
      <c r="G32822" s="2"/>
      <c r="H32822">
        <v>1</v>
      </c>
    </row>
    <row r="32823" spans="1:8" x14ac:dyDescent="0.35">
      <c r="A32823">
        <v>147253</v>
      </c>
      <c r="B32823">
        <v>0</v>
      </c>
      <c r="C32823">
        <v>1</v>
      </c>
      <c r="D32823" t="s">
        <v>90</v>
      </c>
      <c r="E32823" s="2">
        <v>0.77500000000000002</v>
      </c>
      <c r="F32823" s="2">
        <v>0.77569444444444446</v>
      </c>
      <c r="G32823" s="2"/>
      <c r="H32823">
        <v>1</v>
      </c>
    </row>
    <row r="32824" spans="1:8" x14ac:dyDescent="0.35">
      <c r="A32824">
        <v>147253</v>
      </c>
      <c r="B32824">
        <v>0</v>
      </c>
      <c r="C32824">
        <v>1</v>
      </c>
      <c r="D32824" t="s">
        <v>59</v>
      </c>
      <c r="E32824" s="2">
        <v>0.77731481481481479</v>
      </c>
      <c r="F32824" s="2">
        <v>0.77777777777777779</v>
      </c>
      <c r="G32824" s="2"/>
      <c r="H32824">
        <v>1</v>
      </c>
    </row>
    <row r="32825" spans="1:8" x14ac:dyDescent="0.35">
      <c r="A32825">
        <v>147253</v>
      </c>
      <c r="B32825">
        <v>0</v>
      </c>
      <c r="C32825">
        <v>1</v>
      </c>
      <c r="D32825" t="s">
        <v>144</v>
      </c>
      <c r="E32825" s="2">
        <v>0.77893518518518523</v>
      </c>
      <c r="F32825" s="2">
        <v>0.77939814814814812</v>
      </c>
      <c r="G32825" s="2"/>
      <c r="H32825">
        <v>1</v>
      </c>
    </row>
    <row r="32826" spans="1:8" x14ac:dyDescent="0.35">
      <c r="A32826">
        <v>147253</v>
      </c>
      <c r="B32826">
        <v>0</v>
      </c>
      <c r="C32826">
        <v>1</v>
      </c>
      <c r="D32826" t="s">
        <v>9</v>
      </c>
      <c r="E32826" s="2">
        <v>0.78055555555555556</v>
      </c>
      <c r="F32826" s="2">
        <v>0.78101851851851856</v>
      </c>
      <c r="G32826" s="2"/>
      <c r="H32826">
        <v>1</v>
      </c>
    </row>
    <row r="32827" spans="1:8" x14ac:dyDescent="0.35">
      <c r="A32827">
        <v>147253</v>
      </c>
      <c r="B32827">
        <v>0</v>
      </c>
      <c r="C32827">
        <v>1</v>
      </c>
      <c r="D32827" t="s">
        <v>93</v>
      </c>
      <c r="E32827" s="2">
        <v>0.78217592592592589</v>
      </c>
      <c r="F32827" s="2">
        <v>0.78263888888888888</v>
      </c>
      <c r="G32827" s="2"/>
      <c r="H32827">
        <v>1</v>
      </c>
    </row>
    <row r="32828" spans="1:8" x14ac:dyDescent="0.35">
      <c r="A32828">
        <v>147253</v>
      </c>
      <c r="B32828">
        <v>0</v>
      </c>
      <c r="C32828">
        <v>1</v>
      </c>
      <c r="D32828" t="s">
        <v>123</v>
      </c>
      <c r="E32828" s="2">
        <v>0.78437500000000004</v>
      </c>
      <c r="F32828" s="2">
        <v>0.78495370370370365</v>
      </c>
      <c r="G32828" s="2"/>
      <c r="H32828">
        <v>1</v>
      </c>
    </row>
    <row r="32829" spans="1:8" x14ac:dyDescent="0.35">
      <c r="A32829">
        <v>147253</v>
      </c>
      <c r="B32829">
        <v>0</v>
      </c>
      <c r="C32829">
        <v>1</v>
      </c>
      <c r="D32829" t="s">
        <v>21</v>
      </c>
      <c r="E32829" s="2">
        <v>0.78749999999999998</v>
      </c>
      <c r="F32829" s="2">
        <v>0.7880787037037037</v>
      </c>
      <c r="G32829" s="2"/>
      <c r="H32829" t="s">
        <v>114</v>
      </c>
    </row>
    <row r="32830" spans="1:8" x14ac:dyDescent="0.35">
      <c r="A32830">
        <v>147253</v>
      </c>
      <c r="B32830">
        <v>0</v>
      </c>
      <c r="C32830">
        <v>1</v>
      </c>
      <c r="D32830" t="s">
        <v>45</v>
      </c>
      <c r="E32830" s="2">
        <v>0.7900462962962963</v>
      </c>
      <c r="F32830" s="2">
        <v>0.79074074074074074</v>
      </c>
      <c r="G32830" s="2"/>
      <c r="H32830" t="s">
        <v>152</v>
      </c>
    </row>
    <row r="32831" spans="1:8" x14ac:dyDescent="0.35">
      <c r="A32831">
        <v>147253</v>
      </c>
      <c r="B32831">
        <v>0</v>
      </c>
      <c r="C32831">
        <v>1</v>
      </c>
      <c r="D32831" t="s">
        <v>126</v>
      </c>
      <c r="E32831" s="2">
        <v>0.79560185185185184</v>
      </c>
      <c r="F32831" s="2">
        <v>0.79664351851851856</v>
      </c>
      <c r="G32831" s="2"/>
      <c r="H32831" t="s">
        <v>152</v>
      </c>
    </row>
    <row r="32832" spans="1:8" x14ac:dyDescent="0.35">
      <c r="A32832">
        <v>147253</v>
      </c>
      <c r="B32832">
        <v>0</v>
      </c>
      <c r="C32832">
        <v>1</v>
      </c>
      <c r="D32832" t="s">
        <v>153</v>
      </c>
      <c r="E32832" s="2">
        <v>0.79965277777777777</v>
      </c>
      <c r="F32832" s="2">
        <v>0.80011574074074077</v>
      </c>
      <c r="G32832" s="2"/>
      <c r="H32832" t="s">
        <v>152</v>
      </c>
    </row>
    <row r="32833" spans="1:8" x14ac:dyDescent="0.35">
      <c r="A32833">
        <v>147253</v>
      </c>
      <c r="B32833">
        <v>0</v>
      </c>
      <c r="C32833">
        <v>1</v>
      </c>
      <c r="D32833" t="s">
        <v>154</v>
      </c>
      <c r="E32833" s="2">
        <v>0.80196759259259254</v>
      </c>
      <c r="F32833" s="2">
        <v>0.80243055555555554</v>
      </c>
      <c r="G32833" s="2"/>
      <c r="H32833" t="s">
        <v>152</v>
      </c>
    </row>
    <row r="32834" spans="1:8" x14ac:dyDescent="0.35">
      <c r="A32834">
        <v>147253</v>
      </c>
      <c r="B32834">
        <v>0</v>
      </c>
      <c r="C32834">
        <v>1</v>
      </c>
      <c r="D32834" t="s">
        <v>155</v>
      </c>
      <c r="E32834" s="2">
        <v>0.80381944444444442</v>
      </c>
      <c r="F32834" s="2">
        <v>0.80428240740740742</v>
      </c>
      <c r="G32834" s="2"/>
      <c r="H32834" t="s">
        <v>152</v>
      </c>
    </row>
    <row r="32835" spans="1:8" x14ac:dyDescent="0.35">
      <c r="A32835">
        <v>147253</v>
      </c>
      <c r="B32835">
        <v>0</v>
      </c>
      <c r="C32835">
        <v>1</v>
      </c>
      <c r="D32835" t="s">
        <v>24</v>
      </c>
      <c r="E32835" s="2">
        <v>0.80706018518518519</v>
      </c>
      <c r="H32835">
        <v>7</v>
      </c>
    </row>
    <row r="32836" spans="1:8" x14ac:dyDescent="0.35">
      <c r="A32836">
        <v>148556</v>
      </c>
      <c r="B32836">
        <v>0</v>
      </c>
      <c r="C32836">
        <v>1</v>
      </c>
      <c r="D32836" t="s">
        <v>26</v>
      </c>
      <c r="F32836" s="2">
        <v>0.75694444444444442</v>
      </c>
      <c r="G32836" s="2"/>
      <c r="H32836">
        <v>2</v>
      </c>
    </row>
    <row r="32837" spans="1:8" x14ac:dyDescent="0.35">
      <c r="A32837">
        <v>148556</v>
      </c>
      <c r="B32837">
        <v>0</v>
      </c>
      <c r="C32837">
        <v>1</v>
      </c>
      <c r="D32837" t="s">
        <v>165</v>
      </c>
      <c r="E32837" s="2">
        <v>0.75868055555555558</v>
      </c>
      <c r="F32837" s="2">
        <v>0.75914351851851847</v>
      </c>
      <c r="G32837" s="2"/>
      <c r="H32837">
        <v>2</v>
      </c>
    </row>
    <row r="32838" spans="1:8" x14ac:dyDescent="0.35">
      <c r="A32838">
        <v>148556</v>
      </c>
      <c r="B32838">
        <v>0</v>
      </c>
      <c r="C32838">
        <v>1</v>
      </c>
      <c r="D32838" t="s">
        <v>164</v>
      </c>
      <c r="E32838" s="2">
        <v>0.76134259259259263</v>
      </c>
      <c r="F32838" s="2">
        <v>0.76180555555555551</v>
      </c>
      <c r="G32838" s="2"/>
      <c r="H32838">
        <v>2</v>
      </c>
    </row>
    <row r="32839" spans="1:8" x14ac:dyDescent="0.35">
      <c r="A32839">
        <v>148556</v>
      </c>
      <c r="B32839">
        <v>0</v>
      </c>
      <c r="C32839">
        <v>1</v>
      </c>
      <c r="D32839" t="s">
        <v>163</v>
      </c>
      <c r="E32839" s="2">
        <v>0.76400462962962967</v>
      </c>
      <c r="F32839" s="2">
        <v>0.76446759259259256</v>
      </c>
      <c r="G32839" s="2"/>
      <c r="H32839">
        <v>2</v>
      </c>
    </row>
    <row r="32840" spans="1:8" x14ac:dyDescent="0.35">
      <c r="A32840">
        <v>148556</v>
      </c>
      <c r="B32840">
        <v>0</v>
      </c>
      <c r="C32840">
        <v>1</v>
      </c>
      <c r="D32840" t="s">
        <v>18</v>
      </c>
      <c r="E32840" s="2">
        <v>0.76597222222222228</v>
      </c>
      <c r="F32840" s="2">
        <v>0.76643518518518516</v>
      </c>
      <c r="G32840" s="2"/>
      <c r="H32840">
        <v>2</v>
      </c>
    </row>
    <row r="32841" spans="1:8" x14ac:dyDescent="0.35">
      <c r="A32841">
        <v>148556</v>
      </c>
      <c r="B32841">
        <v>0</v>
      </c>
      <c r="C32841">
        <v>1</v>
      </c>
      <c r="D32841" t="s">
        <v>17</v>
      </c>
      <c r="E32841" s="2">
        <v>0.76875000000000004</v>
      </c>
      <c r="F32841" s="2">
        <v>0.76921296296296293</v>
      </c>
      <c r="G32841" s="2"/>
      <c r="H32841">
        <v>2</v>
      </c>
    </row>
    <row r="32842" spans="1:8" x14ac:dyDescent="0.35">
      <c r="A32842">
        <v>148556</v>
      </c>
      <c r="B32842">
        <v>0</v>
      </c>
      <c r="C32842">
        <v>1</v>
      </c>
      <c r="D32842" t="s">
        <v>125</v>
      </c>
      <c r="E32842" s="2">
        <v>0.77071759259259254</v>
      </c>
      <c r="F32842" s="2">
        <v>0.77118055555555554</v>
      </c>
      <c r="G32842" s="2"/>
      <c r="H32842">
        <v>2</v>
      </c>
    </row>
    <row r="32843" spans="1:8" x14ac:dyDescent="0.35">
      <c r="A32843">
        <v>148556</v>
      </c>
      <c r="B32843">
        <v>0</v>
      </c>
      <c r="C32843">
        <v>1</v>
      </c>
      <c r="D32843" t="s">
        <v>126</v>
      </c>
      <c r="E32843" s="2">
        <v>0.77337962962962958</v>
      </c>
      <c r="F32843" s="2">
        <v>0.77407407407407403</v>
      </c>
      <c r="G32843" s="2"/>
      <c r="H32843" t="s">
        <v>127</v>
      </c>
    </row>
    <row r="32844" spans="1:8" x14ac:dyDescent="0.35">
      <c r="A32844">
        <v>148556</v>
      </c>
      <c r="B32844">
        <v>0</v>
      </c>
      <c r="C32844">
        <v>1</v>
      </c>
      <c r="D32844" t="s">
        <v>128</v>
      </c>
      <c r="E32844" s="2">
        <v>0.77557870370370374</v>
      </c>
      <c r="F32844" s="2">
        <v>0.77604166666666663</v>
      </c>
      <c r="G32844" s="2"/>
      <c r="H32844" t="s">
        <v>110</v>
      </c>
    </row>
    <row r="32845" spans="1:8" x14ac:dyDescent="0.35">
      <c r="A32845">
        <v>148556</v>
      </c>
      <c r="B32845">
        <v>0</v>
      </c>
      <c r="C32845">
        <v>1</v>
      </c>
      <c r="D32845" t="s">
        <v>129</v>
      </c>
      <c r="E32845" s="2">
        <v>0.77743055555555551</v>
      </c>
      <c r="F32845" s="2">
        <v>0.77789351851851851</v>
      </c>
      <c r="G32845" s="2"/>
      <c r="H32845" t="s">
        <v>110</v>
      </c>
    </row>
    <row r="32846" spans="1:8" x14ac:dyDescent="0.35">
      <c r="A32846">
        <v>148556</v>
      </c>
      <c r="B32846">
        <v>0</v>
      </c>
      <c r="C32846">
        <v>1</v>
      </c>
      <c r="D32846" t="s">
        <v>130</v>
      </c>
      <c r="E32846" s="2">
        <v>0.7792824074074074</v>
      </c>
      <c r="F32846" s="2">
        <v>0.77986111111111112</v>
      </c>
      <c r="G32846" s="2"/>
      <c r="H32846" t="s">
        <v>110</v>
      </c>
    </row>
    <row r="32847" spans="1:8" x14ac:dyDescent="0.35">
      <c r="A32847">
        <v>148556</v>
      </c>
      <c r="B32847">
        <v>0</v>
      </c>
      <c r="C32847">
        <v>1</v>
      </c>
      <c r="D32847" t="s">
        <v>45</v>
      </c>
      <c r="E32847" s="2">
        <v>0.78182870370370372</v>
      </c>
      <c r="F32847" s="2">
        <v>0.78252314814814816</v>
      </c>
      <c r="G32847" s="2"/>
      <c r="H32847" t="s">
        <v>110</v>
      </c>
    </row>
    <row r="32848" spans="1:8" x14ac:dyDescent="0.35">
      <c r="A32848">
        <v>148556</v>
      </c>
      <c r="B32848">
        <v>0</v>
      </c>
      <c r="C32848">
        <v>1</v>
      </c>
      <c r="D32848" t="s">
        <v>21</v>
      </c>
      <c r="E32848" s="2">
        <v>0.78437500000000004</v>
      </c>
      <c r="F32848" s="2">
        <v>0.78495370370370365</v>
      </c>
      <c r="G32848" s="2"/>
      <c r="H32848" t="s">
        <v>122</v>
      </c>
    </row>
    <row r="32849" spans="1:8" x14ac:dyDescent="0.35">
      <c r="A32849">
        <v>148556</v>
      </c>
      <c r="B32849">
        <v>0</v>
      </c>
      <c r="C32849">
        <v>1</v>
      </c>
      <c r="D32849" t="s">
        <v>123</v>
      </c>
      <c r="E32849" s="2">
        <v>0.78726851851851853</v>
      </c>
      <c r="F32849" s="2">
        <v>0.78784722222222225</v>
      </c>
      <c r="G32849" s="2"/>
      <c r="H32849">
        <v>2</v>
      </c>
    </row>
    <row r="32850" spans="1:8" x14ac:dyDescent="0.35">
      <c r="A32850">
        <v>148556</v>
      </c>
      <c r="B32850">
        <v>0</v>
      </c>
      <c r="C32850">
        <v>1</v>
      </c>
      <c r="D32850" t="s">
        <v>93</v>
      </c>
      <c r="E32850" s="2">
        <v>0.78969907407407403</v>
      </c>
      <c r="F32850" s="2">
        <v>0.79016203703703702</v>
      </c>
      <c r="G32850" s="2"/>
      <c r="H32850">
        <v>2</v>
      </c>
    </row>
    <row r="32851" spans="1:8" x14ac:dyDescent="0.35">
      <c r="A32851">
        <v>148556</v>
      </c>
      <c r="B32851">
        <v>0</v>
      </c>
      <c r="C32851">
        <v>1</v>
      </c>
      <c r="D32851" t="s">
        <v>9</v>
      </c>
      <c r="E32851" s="2">
        <v>0.79131944444444446</v>
      </c>
      <c r="F32851" s="2">
        <v>0.79178240740740746</v>
      </c>
      <c r="G32851" s="2"/>
      <c r="H32851">
        <v>2</v>
      </c>
    </row>
    <row r="32852" spans="1:8" x14ac:dyDescent="0.35">
      <c r="A32852">
        <v>148556</v>
      </c>
      <c r="B32852">
        <v>0</v>
      </c>
      <c r="C32852">
        <v>1</v>
      </c>
      <c r="D32852" t="s">
        <v>144</v>
      </c>
      <c r="E32852" s="2">
        <v>0.79293981481481479</v>
      </c>
      <c r="F32852" s="2">
        <v>0.79340277777777779</v>
      </c>
      <c r="G32852" s="2"/>
      <c r="H32852">
        <v>2</v>
      </c>
    </row>
    <row r="32853" spans="1:8" x14ac:dyDescent="0.35">
      <c r="A32853">
        <v>148556</v>
      </c>
      <c r="B32853">
        <v>0</v>
      </c>
      <c r="C32853">
        <v>1</v>
      </c>
      <c r="D32853" t="s">
        <v>59</v>
      </c>
      <c r="E32853" s="2">
        <v>0.7944444444444444</v>
      </c>
      <c r="F32853" s="2">
        <v>0.7949074074074074</v>
      </c>
      <c r="G32853" s="2"/>
      <c r="H32853">
        <v>2</v>
      </c>
    </row>
    <row r="32854" spans="1:8" x14ac:dyDescent="0.35">
      <c r="A32854">
        <v>148556</v>
      </c>
      <c r="B32854">
        <v>0</v>
      </c>
      <c r="C32854">
        <v>1</v>
      </c>
      <c r="D32854" t="s">
        <v>143</v>
      </c>
      <c r="E32854" s="2">
        <v>0.79606481481481484</v>
      </c>
      <c r="F32854" s="2">
        <v>0.79675925925925928</v>
      </c>
      <c r="G32854" s="2"/>
      <c r="H32854">
        <v>2</v>
      </c>
    </row>
    <row r="32855" spans="1:8" x14ac:dyDescent="0.35">
      <c r="A32855">
        <v>148556</v>
      </c>
      <c r="B32855">
        <v>0</v>
      </c>
      <c r="C32855">
        <v>1</v>
      </c>
      <c r="D32855" t="s">
        <v>142</v>
      </c>
      <c r="E32855" s="2">
        <v>0.79756944444444444</v>
      </c>
      <c r="F32855" s="2">
        <v>0.79803240740740744</v>
      </c>
      <c r="G32855" s="2"/>
      <c r="H32855">
        <v>2</v>
      </c>
    </row>
    <row r="32856" spans="1:8" x14ac:dyDescent="0.35">
      <c r="A32856">
        <v>148556</v>
      </c>
      <c r="B32856">
        <v>0</v>
      </c>
      <c r="C32856">
        <v>1</v>
      </c>
      <c r="D32856" t="s">
        <v>46</v>
      </c>
      <c r="E32856" s="2">
        <v>0.79907407407407405</v>
      </c>
      <c r="F32856" s="2">
        <v>0.79953703703703705</v>
      </c>
      <c r="G32856" s="2"/>
      <c r="H32856">
        <v>2</v>
      </c>
    </row>
    <row r="32857" spans="1:8" x14ac:dyDescent="0.35">
      <c r="A32857">
        <v>148556</v>
      </c>
      <c r="B32857">
        <v>0</v>
      </c>
      <c r="C32857">
        <v>1</v>
      </c>
      <c r="D32857" t="s">
        <v>141</v>
      </c>
      <c r="E32857" s="2">
        <v>0.80023148148148149</v>
      </c>
      <c r="F32857" s="2">
        <v>0.80069444444444449</v>
      </c>
      <c r="G32857" s="2"/>
      <c r="H32857">
        <v>2</v>
      </c>
    </row>
    <row r="32858" spans="1:8" x14ac:dyDescent="0.35">
      <c r="A32858">
        <v>148556</v>
      </c>
      <c r="B32858">
        <v>0</v>
      </c>
      <c r="C32858">
        <v>1</v>
      </c>
      <c r="D32858" t="s">
        <v>140</v>
      </c>
      <c r="E32858" s="2">
        <v>0.80231481481481481</v>
      </c>
      <c r="F32858" s="2">
        <v>0.80300925925925926</v>
      </c>
      <c r="G32858" s="2"/>
      <c r="H32858">
        <v>2</v>
      </c>
    </row>
    <row r="32859" spans="1:8" x14ac:dyDescent="0.35">
      <c r="A32859">
        <v>148556</v>
      </c>
      <c r="B32859">
        <v>0</v>
      </c>
      <c r="C32859">
        <v>1</v>
      </c>
      <c r="D32859" t="s">
        <v>95</v>
      </c>
      <c r="E32859" s="2">
        <v>0.80428240740740742</v>
      </c>
      <c r="F32859" s="2">
        <v>0.80486111111111114</v>
      </c>
      <c r="G32859" s="2"/>
      <c r="H32859">
        <v>2</v>
      </c>
    </row>
    <row r="32860" spans="1:8" x14ac:dyDescent="0.35">
      <c r="A32860">
        <v>148556</v>
      </c>
      <c r="B32860">
        <v>0</v>
      </c>
      <c r="C32860">
        <v>1</v>
      </c>
      <c r="D32860" t="s">
        <v>72</v>
      </c>
      <c r="E32860" s="2">
        <v>0.80648148148148147</v>
      </c>
      <c r="F32860" s="2">
        <v>0.80706018518518519</v>
      </c>
      <c r="G32860" s="2"/>
      <c r="H32860">
        <v>2</v>
      </c>
    </row>
    <row r="32861" spans="1:8" x14ac:dyDescent="0.35">
      <c r="A32861">
        <v>148556</v>
      </c>
      <c r="B32861">
        <v>0</v>
      </c>
      <c r="C32861">
        <v>1</v>
      </c>
      <c r="D32861" t="s">
        <v>139</v>
      </c>
      <c r="E32861" s="2">
        <v>0.80856481481481479</v>
      </c>
      <c r="F32861" s="2">
        <v>0.80925925925925923</v>
      </c>
      <c r="G32861" s="2"/>
      <c r="H32861">
        <v>2</v>
      </c>
    </row>
    <row r="32862" spans="1:8" x14ac:dyDescent="0.35">
      <c r="A32862">
        <v>148556</v>
      </c>
      <c r="B32862">
        <v>0</v>
      </c>
      <c r="C32862">
        <v>1</v>
      </c>
      <c r="D32862" t="s">
        <v>138</v>
      </c>
      <c r="E32862" s="2">
        <v>0.81122685185185184</v>
      </c>
      <c r="F32862" s="2">
        <v>0.81168981481481484</v>
      </c>
      <c r="G32862" s="2"/>
      <c r="H32862">
        <v>2</v>
      </c>
    </row>
    <row r="32863" spans="1:8" x14ac:dyDescent="0.35">
      <c r="A32863">
        <v>148556</v>
      </c>
      <c r="B32863">
        <v>0</v>
      </c>
      <c r="C32863">
        <v>1</v>
      </c>
      <c r="D32863" t="s">
        <v>137</v>
      </c>
      <c r="E32863" s="2">
        <v>0.81284722222222228</v>
      </c>
      <c r="F32863" s="2">
        <v>0.81331018518518516</v>
      </c>
      <c r="G32863" s="2"/>
      <c r="H32863">
        <v>2</v>
      </c>
    </row>
    <row r="32864" spans="1:8" x14ac:dyDescent="0.35">
      <c r="A32864">
        <v>148556</v>
      </c>
      <c r="B32864">
        <v>0</v>
      </c>
      <c r="C32864">
        <v>1</v>
      </c>
      <c r="D32864" t="s">
        <v>136</v>
      </c>
      <c r="E32864" s="2">
        <v>0.81481481481481477</v>
      </c>
      <c r="F32864" s="2">
        <v>0.81527777777777777</v>
      </c>
      <c r="G32864" s="2"/>
      <c r="H32864">
        <v>2</v>
      </c>
    </row>
    <row r="32865" spans="1:8" x14ac:dyDescent="0.35">
      <c r="A32865">
        <v>148556</v>
      </c>
      <c r="B32865">
        <v>0</v>
      </c>
      <c r="C32865">
        <v>1</v>
      </c>
      <c r="D32865" t="s">
        <v>135</v>
      </c>
      <c r="E32865" s="2">
        <v>0.81666666666666665</v>
      </c>
      <c r="F32865" s="2">
        <v>0.81712962962962965</v>
      </c>
      <c r="G32865" s="2"/>
      <c r="H32865">
        <v>2</v>
      </c>
    </row>
    <row r="32866" spans="1:8" x14ac:dyDescent="0.35">
      <c r="A32866">
        <v>148556</v>
      </c>
      <c r="B32866">
        <v>1</v>
      </c>
      <c r="C32866">
        <v>1</v>
      </c>
      <c r="D32866" t="s">
        <v>38</v>
      </c>
      <c r="E32866" s="2">
        <v>0.81921296296296298</v>
      </c>
      <c r="F32866" s="2">
        <v>0.81990740740740742</v>
      </c>
      <c r="G32866" s="2"/>
      <c r="H32866" t="s">
        <v>172</v>
      </c>
    </row>
    <row r="32867" spans="1:8" x14ac:dyDescent="0.35">
      <c r="A32867">
        <v>148556</v>
      </c>
      <c r="B32867">
        <v>1</v>
      </c>
      <c r="C32867">
        <v>1</v>
      </c>
      <c r="D32867" t="s">
        <v>133</v>
      </c>
      <c r="E32867" s="2">
        <v>0.82118055555555558</v>
      </c>
      <c r="F32867" s="2">
        <v>0.82164351851851847</v>
      </c>
      <c r="G32867" s="2"/>
      <c r="H32867">
        <v>1</v>
      </c>
    </row>
    <row r="32868" spans="1:8" x14ac:dyDescent="0.35">
      <c r="A32868">
        <v>148556</v>
      </c>
      <c r="B32868">
        <v>1</v>
      </c>
      <c r="C32868">
        <v>1</v>
      </c>
      <c r="D32868" t="s">
        <v>132</v>
      </c>
      <c r="E32868" s="2">
        <v>0.82303240740740746</v>
      </c>
      <c r="F32868" s="2">
        <v>0.82349537037037035</v>
      </c>
      <c r="G32868" s="2"/>
      <c r="H32868">
        <v>1</v>
      </c>
    </row>
    <row r="32869" spans="1:8" x14ac:dyDescent="0.35">
      <c r="A32869">
        <v>148556</v>
      </c>
      <c r="B32869">
        <v>1</v>
      </c>
      <c r="C32869">
        <v>1</v>
      </c>
      <c r="D32869" t="s">
        <v>31</v>
      </c>
      <c r="E32869" s="2">
        <v>0.82557870370370368</v>
      </c>
      <c r="F32869" s="2">
        <v>0.82627314814814812</v>
      </c>
      <c r="G32869" s="2"/>
      <c r="H32869">
        <v>1</v>
      </c>
    </row>
    <row r="32870" spans="1:8" x14ac:dyDescent="0.35">
      <c r="A32870">
        <v>148556</v>
      </c>
      <c r="B32870">
        <v>1</v>
      </c>
      <c r="C32870">
        <v>1</v>
      </c>
      <c r="D32870" t="s">
        <v>158</v>
      </c>
      <c r="E32870" s="2">
        <v>0.828125</v>
      </c>
      <c r="F32870" s="2">
        <v>0.82870370370370372</v>
      </c>
      <c r="G32870" s="2"/>
      <c r="H32870">
        <v>1</v>
      </c>
    </row>
    <row r="32871" spans="1:8" x14ac:dyDescent="0.35">
      <c r="A32871">
        <v>148556</v>
      </c>
      <c r="B32871">
        <v>1</v>
      </c>
      <c r="C32871">
        <v>1</v>
      </c>
      <c r="D32871" t="s">
        <v>157</v>
      </c>
      <c r="E32871" s="2">
        <v>0.83043981481481477</v>
      </c>
      <c r="F32871" s="2">
        <v>0.83090277777777777</v>
      </c>
      <c r="G32871" s="2"/>
      <c r="H32871">
        <v>1</v>
      </c>
    </row>
    <row r="32872" spans="1:8" x14ac:dyDescent="0.35">
      <c r="A32872">
        <v>148556</v>
      </c>
      <c r="B32872">
        <v>1</v>
      </c>
      <c r="C32872">
        <v>1</v>
      </c>
      <c r="D32872" t="s">
        <v>156</v>
      </c>
      <c r="E32872" s="2">
        <v>0.83310185185185182</v>
      </c>
      <c r="F32872" s="2">
        <v>0.83356481481481481</v>
      </c>
      <c r="G32872" s="2"/>
      <c r="H32872">
        <v>1</v>
      </c>
    </row>
    <row r="32873" spans="1:8" x14ac:dyDescent="0.35">
      <c r="A32873">
        <v>148556</v>
      </c>
      <c r="B32873">
        <v>1</v>
      </c>
      <c r="C32873">
        <v>1</v>
      </c>
      <c r="D32873" t="s">
        <v>16</v>
      </c>
      <c r="E32873" s="2">
        <v>0.83506944444444442</v>
      </c>
      <c r="H32873">
        <v>1</v>
      </c>
    </row>
    <row r="32874" spans="1:8" x14ac:dyDescent="0.35">
      <c r="A32874">
        <v>147641</v>
      </c>
      <c r="B32874">
        <v>0</v>
      </c>
      <c r="C32874">
        <v>1</v>
      </c>
      <c r="D32874" t="s">
        <v>26</v>
      </c>
      <c r="F32874" s="2">
        <v>0.76041666666666663</v>
      </c>
      <c r="G32874" s="2"/>
      <c r="H32874">
        <v>1</v>
      </c>
    </row>
    <row r="32875" spans="1:8" x14ac:dyDescent="0.35">
      <c r="A32875">
        <v>147641</v>
      </c>
      <c r="B32875">
        <v>0</v>
      </c>
      <c r="C32875">
        <v>1</v>
      </c>
      <c r="D32875" t="s">
        <v>171</v>
      </c>
      <c r="E32875" s="2">
        <v>0.76273148148148151</v>
      </c>
      <c r="F32875" s="2">
        <v>0.7631944444444444</v>
      </c>
      <c r="G32875" s="2"/>
      <c r="H32875">
        <v>1</v>
      </c>
    </row>
    <row r="32876" spans="1:8" x14ac:dyDescent="0.35">
      <c r="A32876">
        <v>147641</v>
      </c>
      <c r="B32876">
        <v>0</v>
      </c>
      <c r="C32876">
        <v>1</v>
      </c>
      <c r="D32876" t="s">
        <v>170</v>
      </c>
      <c r="E32876" s="2">
        <v>0.76458333333333328</v>
      </c>
      <c r="F32876" s="2">
        <v>0.76504629629629628</v>
      </c>
      <c r="G32876" s="2"/>
      <c r="H32876">
        <v>1</v>
      </c>
    </row>
    <row r="32877" spans="1:8" x14ac:dyDescent="0.35">
      <c r="A32877">
        <v>147641</v>
      </c>
      <c r="B32877">
        <v>0</v>
      </c>
      <c r="C32877">
        <v>1</v>
      </c>
      <c r="D32877" t="s">
        <v>169</v>
      </c>
      <c r="E32877" s="2">
        <v>0.76666666666666672</v>
      </c>
      <c r="F32877" s="2">
        <v>0.76712962962962961</v>
      </c>
      <c r="G32877" s="2"/>
      <c r="H32877">
        <v>1</v>
      </c>
    </row>
    <row r="32878" spans="1:8" x14ac:dyDescent="0.35">
      <c r="A32878">
        <v>147641</v>
      </c>
      <c r="B32878">
        <v>0</v>
      </c>
      <c r="C32878">
        <v>1</v>
      </c>
      <c r="D32878" t="s">
        <v>168</v>
      </c>
      <c r="E32878" s="2">
        <v>0.76886574074074077</v>
      </c>
      <c r="F32878" s="2">
        <v>0.76932870370370365</v>
      </c>
      <c r="G32878" s="2"/>
      <c r="H32878">
        <v>1</v>
      </c>
    </row>
    <row r="32879" spans="1:8" x14ac:dyDescent="0.35">
      <c r="A32879">
        <v>147641</v>
      </c>
      <c r="B32879">
        <v>0</v>
      </c>
      <c r="C32879">
        <v>1</v>
      </c>
      <c r="D32879" t="s">
        <v>167</v>
      </c>
      <c r="E32879" s="2">
        <v>0.77083333333333337</v>
      </c>
      <c r="F32879" s="2">
        <v>0.77129629629629626</v>
      </c>
      <c r="G32879" s="2"/>
      <c r="H32879">
        <v>1</v>
      </c>
    </row>
    <row r="32880" spans="1:8" x14ac:dyDescent="0.35">
      <c r="A32880">
        <v>147641</v>
      </c>
      <c r="B32880">
        <v>0</v>
      </c>
      <c r="C32880">
        <v>1</v>
      </c>
      <c r="D32880" t="s">
        <v>13</v>
      </c>
      <c r="E32880" s="2">
        <v>0.77465277777777775</v>
      </c>
      <c r="H32880" t="s">
        <v>166</v>
      </c>
    </row>
    <row r="32881" spans="1:8" x14ac:dyDescent="0.35">
      <c r="A32881">
        <v>148662</v>
      </c>
      <c r="B32881">
        <v>0</v>
      </c>
      <c r="C32881">
        <v>1</v>
      </c>
      <c r="D32881" t="s">
        <v>13</v>
      </c>
      <c r="F32881" s="2">
        <v>0.76041666666666663</v>
      </c>
      <c r="G32881" s="2"/>
      <c r="H32881" t="s">
        <v>166</v>
      </c>
    </row>
    <row r="32882" spans="1:8" x14ac:dyDescent="0.35">
      <c r="A32882">
        <v>148662</v>
      </c>
      <c r="B32882">
        <v>0</v>
      </c>
      <c r="C32882">
        <v>1</v>
      </c>
      <c r="D32882" t="s">
        <v>167</v>
      </c>
      <c r="E32882" s="2">
        <v>0.7636574074074074</v>
      </c>
      <c r="F32882" s="2">
        <v>0.76412037037037039</v>
      </c>
      <c r="G32882" s="2"/>
      <c r="H32882">
        <v>2</v>
      </c>
    </row>
    <row r="32883" spans="1:8" x14ac:dyDescent="0.35">
      <c r="A32883">
        <v>148662</v>
      </c>
      <c r="B32883">
        <v>0</v>
      </c>
      <c r="C32883">
        <v>1</v>
      </c>
      <c r="D32883" t="s">
        <v>168</v>
      </c>
      <c r="E32883" s="2">
        <v>0.76550925925925928</v>
      </c>
      <c r="F32883" s="2">
        <v>0.76597222222222228</v>
      </c>
      <c r="G32883" s="2"/>
      <c r="H32883">
        <v>2</v>
      </c>
    </row>
    <row r="32884" spans="1:8" x14ac:dyDescent="0.35">
      <c r="A32884">
        <v>148662</v>
      </c>
      <c r="B32884">
        <v>0</v>
      </c>
      <c r="C32884">
        <v>1</v>
      </c>
      <c r="D32884" t="s">
        <v>169</v>
      </c>
      <c r="E32884" s="2">
        <v>0.76770833333333333</v>
      </c>
      <c r="F32884" s="2">
        <v>0.76817129629629632</v>
      </c>
      <c r="G32884" s="2"/>
      <c r="H32884">
        <v>2</v>
      </c>
    </row>
    <row r="32885" spans="1:8" x14ac:dyDescent="0.35">
      <c r="A32885">
        <v>148662</v>
      </c>
      <c r="B32885">
        <v>0</v>
      </c>
      <c r="C32885">
        <v>1</v>
      </c>
      <c r="D32885" t="s">
        <v>170</v>
      </c>
      <c r="E32885" s="2">
        <v>0.76967592592592593</v>
      </c>
      <c r="F32885" s="2">
        <v>0.77013888888888893</v>
      </c>
      <c r="G32885" s="2"/>
      <c r="H32885">
        <v>2</v>
      </c>
    </row>
    <row r="32886" spans="1:8" x14ac:dyDescent="0.35">
      <c r="A32886">
        <v>148662</v>
      </c>
      <c r="B32886">
        <v>0</v>
      </c>
      <c r="C32886">
        <v>1</v>
      </c>
      <c r="D32886" t="s">
        <v>171</v>
      </c>
      <c r="E32886" s="2">
        <v>0.77141203703703709</v>
      </c>
      <c r="F32886" s="2">
        <v>0.77187499999999998</v>
      </c>
      <c r="G32886" s="2"/>
      <c r="H32886">
        <v>2</v>
      </c>
    </row>
    <row r="32887" spans="1:8" x14ac:dyDescent="0.35">
      <c r="A32887">
        <v>148662</v>
      </c>
      <c r="B32887">
        <v>0</v>
      </c>
      <c r="C32887">
        <v>1</v>
      </c>
      <c r="D32887" t="s">
        <v>26</v>
      </c>
      <c r="E32887" s="2">
        <v>0.7748842592592593</v>
      </c>
      <c r="H32887">
        <v>1</v>
      </c>
    </row>
    <row r="32888" spans="1:8" x14ac:dyDescent="0.35">
      <c r="A32888">
        <v>148256</v>
      </c>
      <c r="B32888">
        <v>0</v>
      </c>
      <c r="C32888">
        <v>1</v>
      </c>
      <c r="D32888" t="s">
        <v>24</v>
      </c>
      <c r="F32888" s="2">
        <v>0.76053240740740746</v>
      </c>
      <c r="G32888" s="2"/>
      <c r="H32888">
        <v>7</v>
      </c>
    </row>
    <row r="32889" spans="1:8" x14ac:dyDescent="0.35">
      <c r="A32889">
        <v>148256</v>
      </c>
      <c r="B32889">
        <v>0</v>
      </c>
      <c r="C32889">
        <v>1</v>
      </c>
      <c r="D32889" t="s">
        <v>155</v>
      </c>
      <c r="E32889" s="2">
        <v>0.76296296296296295</v>
      </c>
      <c r="F32889" s="2">
        <v>0.76342592592592595</v>
      </c>
      <c r="G32889" s="2"/>
      <c r="H32889" t="s">
        <v>110</v>
      </c>
    </row>
    <row r="32890" spans="1:8" x14ac:dyDescent="0.35">
      <c r="A32890">
        <v>148256</v>
      </c>
      <c r="B32890">
        <v>0</v>
      </c>
      <c r="C32890">
        <v>1</v>
      </c>
      <c r="D32890" t="s">
        <v>154</v>
      </c>
      <c r="E32890" s="2">
        <v>0.76481481481481484</v>
      </c>
      <c r="F32890" s="2">
        <v>0.76527777777777772</v>
      </c>
      <c r="G32890" s="2"/>
      <c r="H32890" t="s">
        <v>110</v>
      </c>
    </row>
    <row r="32891" spans="1:8" x14ac:dyDescent="0.35">
      <c r="A32891">
        <v>148256</v>
      </c>
      <c r="B32891">
        <v>0</v>
      </c>
      <c r="C32891">
        <v>1</v>
      </c>
      <c r="D32891" t="s">
        <v>153</v>
      </c>
      <c r="E32891" s="2">
        <v>0.76666666666666672</v>
      </c>
      <c r="F32891" s="2">
        <v>0.76712962962962961</v>
      </c>
      <c r="G32891" s="2"/>
      <c r="H32891" t="s">
        <v>110</v>
      </c>
    </row>
    <row r="32892" spans="1:8" x14ac:dyDescent="0.35">
      <c r="A32892">
        <v>148256</v>
      </c>
      <c r="B32892">
        <v>0</v>
      </c>
      <c r="C32892">
        <v>1</v>
      </c>
      <c r="D32892" t="s">
        <v>126</v>
      </c>
      <c r="E32892" s="2">
        <v>0.76898148148148149</v>
      </c>
      <c r="F32892" s="2">
        <v>0.76967592592592593</v>
      </c>
      <c r="G32892" s="2"/>
      <c r="H32892" t="s">
        <v>110</v>
      </c>
    </row>
    <row r="32893" spans="1:8" x14ac:dyDescent="0.35">
      <c r="A32893">
        <v>148256</v>
      </c>
      <c r="B32893">
        <v>0</v>
      </c>
      <c r="C32893">
        <v>1</v>
      </c>
      <c r="D32893" t="s">
        <v>128</v>
      </c>
      <c r="E32893" s="2">
        <v>0.77129629629629626</v>
      </c>
      <c r="F32893" s="2">
        <v>0.77175925925925926</v>
      </c>
      <c r="G32893" s="2"/>
      <c r="H32893" t="s">
        <v>110</v>
      </c>
    </row>
    <row r="32894" spans="1:8" x14ac:dyDescent="0.35">
      <c r="A32894">
        <v>148256</v>
      </c>
      <c r="B32894">
        <v>0</v>
      </c>
      <c r="C32894">
        <v>1</v>
      </c>
      <c r="D32894" t="s">
        <v>45</v>
      </c>
      <c r="E32894" s="2">
        <v>0.7748842592592593</v>
      </c>
      <c r="F32894" s="2">
        <v>0.77557870370370374</v>
      </c>
      <c r="G32894" s="2"/>
      <c r="H32894" t="s">
        <v>110</v>
      </c>
    </row>
    <row r="32895" spans="1:8" x14ac:dyDescent="0.35">
      <c r="A32895">
        <v>148256</v>
      </c>
      <c r="B32895">
        <v>0</v>
      </c>
      <c r="C32895">
        <v>1</v>
      </c>
      <c r="D32895" t="s">
        <v>21</v>
      </c>
      <c r="E32895" s="2">
        <v>0.77696759259259263</v>
      </c>
      <c r="F32895" s="2">
        <v>0.77754629629629635</v>
      </c>
      <c r="G32895" s="2"/>
      <c r="H32895" t="s">
        <v>122</v>
      </c>
    </row>
    <row r="32896" spans="1:8" x14ac:dyDescent="0.35">
      <c r="A32896">
        <v>148256</v>
      </c>
      <c r="B32896">
        <v>0</v>
      </c>
      <c r="C32896">
        <v>1</v>
      </c>
      <c r="D32896" t="s">
        <v>123</v>
      </c>
      <c r="E32896" s="2">
        <v>0.77974537037037039</v>
      </c>
      <c r="F32896" s="2">
        <v>0.78032407407407411</v>
      </c>
      <c r="G32896" s="2"/>
      <c r="H32896">
        <v>2</v>
      </c>
    </row>
    <row r="32897" spans="1:8" x14ac:dyDescent="0.35">
      <c r="A32897">
        <v>148256</v>
      </c>
      <c r="B32897">
        <v>0</v>
      </c>
      <c r="C32897">
        <v>1</v>
      </c>
      <c r="D32897" t="s">
        <v>93</v>
      </c>
      <c r="E32897" s="2">
        <v>0.78217592592592589</v>
      </c>
      <c r="F32897" s="2">
        <v>0.78263888888888888</v>
      </c>
      <c r="G32897" s="2"/>
      <c r="H32897">
        <v>2</v>
      </c>
    </row>
    <row r="32898" spans="1:8" x14ac:dyDescent="0.35">
      <c r="A32898">
        <v>148256</v>
      </c>
      <c r="B32898">
        <v>0</v>
      </c>
      <c r="C32898">
        <v>1</v>
      </c>
      <c r="D32898" t="s">
        <v>9</v>
      </c>
      <c r="E32898" s="2">
        <v>0.78379629629629632</v>
      </c>
      <c r="F32898" s="2">
        <v>0.78425925925925921</v>
      </c>
      <c r="G32898" s="2"/>
      <c r="H32898">
        <v>2</v>
      </c>
    </row>
    <row r="32899" spans="1:8" x14ac:dyDescent="0.35">
      <c r="A32899">
        <v>148256</v>
      </c>
      <c r="B32899">
        <v>0</v>
      </c>
      <c r="C32899">
        <v>1</v>
      </c>
      <c r="D32899" t="s">
        <v>144</v>
      </c>
      <c r="E32899" s="2">
        <v>0.78530092592592593</v>
      </c>
      <c r="F32899" s="2">
        <v>0.78576388888888893</v>
      </c>
      <c r="G32899" s="2"/>
      <c r="H32899">
        <v>2</v>
      </c>
    </row>
    <row r="32900" spans="1:8" x14ac:dyDescent="0.35">
      <c r="A32900">
        <v>148256</v>
      </c>
      <c r="B32900">
        <v>0</v>
      </c>
      <c r="C32900">
        <v>1</v>
      </c>
      <c r="D32900" t="s">
        <v>59</v>
      </c>
      <c r="E32900" s="2">
        <v>0.78692129629629626</v>
      </c>
      <c r="F32900" s="2">
        <v>0.78738425925925926</v>
      </c>
      <c r="G32900" s="2"/>
      <c r="H32900">
        <v>2</v>
      </c>
    </row>
    <row r="32901" spans="1:8" x14ac:dyDescent="0.35">
      <c r="A32901">
        <v>148256</v>
      </c>
      <c r="B32901">
        <v>0</v>
      </c>
      <c r="C32901">
        <v>1</v>
      </c>
      <c r="D32901" t="s">
        <v>90</v>
      </c>
      <c r="E32901" s="2">
        <v>0.78877314814814814</v>
      </c>
      <c r="F32901" s="2">
        <v>0.78946759259259258</v>
      </c>
      <c r="G32901" s="2"/>
      <c r="H32901">
        <v>2</v>
      </c>
    </row>
    <row r="32902" spans="1:8" x14ac:dyDescent="0.35">
      <c r="A32902">
        <v>148256</v>
      </c>
      <c r="B32902">
        <v>0</v>
      </c>
      <c r="C32902">
        <v>1</v>
      </c>
      <c r="D32902" t="s">
        <v>151</v>
      </c>
      <c r="E32902" s="2">
        <v>0.79062500000000002</v>
      </c>
      <c r="F32902" s="2">
        <v>0.79108796296296291</v>
      </c>
      <c r="G32902" s="2"/>
      <c r="H32902">
        <v>2</v>
      </c>
    </row>
    <row r="32903" spans="1:8" x14ac:dyDescent="0.35">
      <c r="A32903">
        <v>148256</v>
      </c>
      <c r="B32903">
        <v>0</v>
      </c>
      <c r="C32903">
        <v>1</v>
      </c>
      <c r="D32903" t="s">
        <v>150</v>
      </c>
      <c r="E32903" s="2">
        <v>0.79236111111111107</v>
      </c>
      <c r="F32903" s="2">
        <v>0.79305555555555551</v>
      </c>
      <c r="G32903" s="2"/>
      <c r="H32903">
        <v>2</v>
      </c>
    </row>
    <row r="32904" spans="1:8" x14ac:dyDescent="0.35">
      <c r="A32904">
        <v>148256</v>
      </c>
      <c r="B32904">
        <v>0</v>
      </c>
      <c r="C32904">
        <v>1</v>
      </c>
      <c r="D32904" t="s">
        <v>149</v>
      </c>
      <c r="E32904" s="2">
        <v>0.79432870370370368</v>
      </c>
      <c r="F32904" s="2">
        <v>0.7949074074074074</v>
      </c>
      <c r="G32904" s="2"/>
      <c r="H32904">
        <v>2</v>
      </c>
    </row>
    <row r="32905" spans="1:8" x14ac:dyDescent="0.35">
      <c r="A32905">
        <v>148256</v>
      </c>
      <c r="B32905">
        <v>0</v>
      </c>
      <c r="C32905">
        <v>1</v>
      </c>
      <c r="D32905" t="s">
        <v>148</v>
      </c>
      <c r="E32905" s="2">
        <v>0.79652777777777772</v>
      </c>
      <c r="F32905" s="2">
        <v>0.79699074074074072</v>
      </c>
      <c r="G32905" s="2"/>
      <c r="H32905">
        <v>2</v>
      </c>
    </row>
    <row r="32906" spans="1:8" x14ac:dyDescent="0.35">
      <c r="A32906">
        <v>148256</v>
      </c>
      <c r="B32906">
        <v>0</v>
      </c>
      <c r="C32906">
        <v>1</v>
      </c>
      <c r="D32906" t="s">
        <v>19</v>
      </c>
      <c r="E32906" s="2">
        <v>0.79988425925925921</v>
      </c>
      <c r="F32906" s="2">
        <v>0.80034722222222221</v>
      </c>
      <c r="G32906" s="2"/>
      <c r="H32906">
        <v>2</v>
      </c>
    </row>
    <row r="32907" spans="1:8" x14ac:dyDescent="0.35">
      <c r="A32907">
        <v>148256</v>
      </c>
      <c r="B32907">
        <v>0</v>
      </c>
      <c r="C32907">
        <v>1</v>
      </c>
      <c r="D32907" t="s">
        <v>146</v>
      </c>
      <c r="E32907" s="2">
        <v>0.80138888888888893</v>
      </c>
      <c r="F32907" s="2">
        <v>0.80185185185185182</v>
      </c>
      <c r="G32907" s="2"/>
      <c r="H32907" t="s">
        <v>159</v>
      </c>
    </row>
    <row r="32908" spans="1:8" x14ac:dyDescent="0.35">
      <c r="A32908">
        <v>148256</v>
      </c>
      <c r="B32908">
        <v>0</v>
      </c>
      <c r="C32908">
        <v>1</v>
      </c>
      <c r="D32908" t="s">
        <v>145</v>
      </c>
      <c r="E32908" s="2">
        <v>0.8032407407407407</v>
      </c>
      <c r="F32908" s="2">
        <v>0.8037037037037037</v>
      </c>
      <c r="G32908" s="2"/>
      <c r="H32908">
        <v>2</v>
      </c>
    </row>
    <row r="32909" spans="1:8" x14ac:dyDescent="0.35">
      <c r="A32909">
        <v>148256</v>
      </c>
      <c r="B32909">
        <v>0</v>
      </c>
      <c r="C32909">
        <v>1</v>
      </c>
      <c r="D32909" t="s">
        <v>23</v>
      </c>
      <c r="E32909" s="2">
        <v>0.80590277777777775</v>
      </c>
      <c r="H32909">
        <v>1</v>
      </c>
    </row>
    <row r="32910" spans="1:8" x14ac:dyDescent="0.35">
      <c r="A32910">
        <v>147453</v>
      </c>
      <c r="B32910">
        <v>0</v>
      </c>
      <c r="C32910">
        <v>1</v>
      </c>
      <c r="D32910" t="s">
        <v>19</v>
      </c>
      <c r="F32910" s="2">
        <v>0.76064814814814818</v>
      </c>
      <c r="G32910" s="2"/>
      <c r="H32910">
        <v>3</v>
      </c>
    </row>
    <row r="32911" spans="1:8" x14ac:dyDescent="0.35">
      <c r="A32911">
        <v>147453</v>
      </c>
      <c r="B32911">
        <v>0</v>
      </c>
      <c r="C32911">
        <v>1</v>
      </c>
      <c r="D32911" t="s">
        <v>148</v>
      </c>
      <c r="E32911" s="2">
        <v>0.7636574074074074</v>
      </c>
      <c r="F32911" s="2">
        <v>0.76412037037037039</v>
      </c>
      <c r="G32911" s="2"/>
      <c r="H32911">
        <v>1</v>
      </c>
    </row>
    <row r="32912" spans="1:8" x14ac:dyDescent="0.35">
      <c r="A32912">
        <v>147453</v>
      </c>
      <c r="B32912">
        <v>0</v>
      </c>
      <c r="C32912">
        <v>1</v>
      </c>
      <c r="D32912" t="s">
        <v>149</v>
      </c>
      <c r="E32912" s="2">
        <v>0.76574074074074072</v>
      </c>
      <c r="F32912" s="2">
        <v>0.76631944444444444</v>
      </c>
      <c r="G32912" s="2"/>
      <c r="H32912">
        <v>1</v>
      </c>
    </row>
    <row r="32913" spans="1:8" x14ac:dyDescent="0.35">
      <c r="A32913">
        <v>147453</v>
      </c>
      <c r="B32913">
        <v>0</v>
      </c>
      <c r="C32913">
        <v>1</v>
      </c>
      <c r="D32913" t="s">
        <v>150</v>
      </c>
      <c r="E32913" s="2">
        <v>0.76828703703703705</v>
      </c>
      <c r="F32913" s="2">
        <v>0.76898148148148149</v>
      </c>
      <c r="G32913" s="2"/>
      <c r="H32913">
        <v>1</v>
      </c>
    </row>
    <row r="32914" spans="1:8" x14ac:dyDescent="0.35">
      <c r="A32914">
        <v>147453</v>
      </c>
      <c r="B32914">
        <v>0</v>
      </c>
      <c r="C32914">
        <v>1</v>
      </c>
      <c r="D32914" t="s">
        <v>151</v>
      </c>
      <c r="E32914" s="2">
        <v>0.77037037037037037</v>
      </c>
      <c r="F32914" s="2">
        <v>0.77083333333333337</v>
      </c>
      <c r="G32914" s="2"/>
      <c r="H32914">
        <v>1</v>
      </c>
    </row>
    <row r="32915" spans="1:8" x14ac:dyDescent="0.35">
      <c r="A32915">
        <v>147453</v>
      </c>
      <c r="B32915">
        <v>0</v>
      </c>
      <c r="C32915">
        <v>1</v>
      </c>
      <c r="D32915" t="s">
        <v>90</v>
      </c>
      <c r="E32915" s="2">
        <v>0.77222222222222225</v>
      </c>
      <c r="F32915" s="2">
        <v>0.7729166666666667</v>
      </c>
      <c r="G32915" s="2"/>
      <c r="H32915">
        <v>1</v>
      </c>
    </row>
    <row r="32916" spans="1:8" x14ac:dyDescent="0.35">
      <c r="A32916">
        <v>147453</v>
      </c>
      <c r="B32916">
        <v>0</v>
      </c>
      <c r="C32916">
        <v>1</v>
      </c>
      <c r="D32916" t="s">
        <v>59</v>
      </c>
      <c r="E32916" s="2">
        <v>0.77476851851851847</v>
      </c>
      <c r="F32916" s="2">
        <v>0.77523148148148147</v>
      </c>
      <c r="G32916" s="2"/>
      <c r="H32916">
        <v>1</v>
      </c>
    </row>
    <row r="32917" spans="1:8" x14ac:dyDescent="0.35">
      <c r="A32917">
        <v>147453</v>
      </c>
      <c r="B32917">
        <v>0</v>
      </c>
      <c r="C32917">
        <v>1</v>
      </c>
      <c r="D32917" t="s">
        <v>144</v>
      </c>
      <c r="E32917" s="2">
        <v>0.77638888888888891</v>
      </c>
      <c r="F32917" s="2">
        <v>0.7768518518518519</v>
      </c>
      <c r="G32917" s="2"/>
      <c r="H32917">
        <v>1</v>
      </c>
    </row>
    <row r="32918" spans="1:8" x14ac:dyDescent="0.35">
      <c r="A32918">
        <v>147453</v>
      </c>
      <c r="B32918">
        <v>0</v>
      </c>
      <c r="C32918">
        <v>1</v>
      </c>
      <c r="D32918" t="s">
        <v>9</v>
      </c>
      <c r="E32918" s="2">
        <v>0.77824074074074079</v>
      </c>
      <c r="F32918" s="2">
        <v>0.77870370370370368</v>
      </c>
      <c r="G32918" s="2"/>
      <c r="H32918">
        <v>1</v>
      </c>
    </row>
    <row r="32919" spans="1:8" x14ac:dyDescent="0.35">
      <c r="A32919">
        <v>147453</v>
      </c>
      <c r="B32919">
        <v>0</v>
      </c>
      <c r="C32919">
        <v>1</v>
      </c>
      <c r="D32919" t="s">
        <v>93</v>
      </c>
      <c r="E32919" s="2">
        <v>0.77997685185185184</v>
      </c>
      <c r="F32919" s="2">
        <v>0.78043981481481484</v>
      </c>
      <c r="G32919" s="2"/>
      <c r="H32919">
        <v>1</v>
      </c>
    </row>
    <row r="32920" spans="1:8" x14ac:dyDescent="0.35">
      <c r="A32920">
        <v>147453</v>
      </c>
      <c r="B32920">
        <v>0</v>
      </c>
      <c r="C32920">
        <v>1</v>
      </c>
      <c r="D32920" t="s">
        <v>123</v>
      </c>
      <c r="E32920" s="2">
        <v>0.78240740740740744</v>
      </c>
      <c r="F32920" s="2">
        <v>0.78298611111111116</v>
      </c>
      <c r="G32920" s="2"/>
      <c r="H32920">
        <v>1</v>
      </c>
    </row>
    <row r="32921" spans="1:8" x14ac:dyDescent="0.35">
      <c r="A32921">
        <v>147453</v>
      </c>
      <c r="B32921">
        <v>0</v>
      </c>
      <c r="C32921">
        <v>1</v>
      </c>
      <c r="D32921" t="s">
        <v>21</v>
      </c>
      <c r="E32921" s="2">
        <v>0.7856481481481481</v>
      </c>
      <c r="F32921" s="2">
        <v>0.78622685185185182</v>
      </c>
      <c r="G32921" s="2"/>
      <c r="H32921" t="s">
        <v>114</v>
      </c>
    </row>
    <row r="32922" spans="1:8" x14ac:dyDescent="0.35">
      <c r="A32922">
        <v>147453</v>
      </c>
      <c r="B32922">
        <v>0</v>
      </c>
      <c r="C32922">
        <v>1</v>
      </c>
      <c r="D32922" t="s">
        <v>45</v>
      </c>
      <c r="E32922" s="2">
        <v>0.78877314814814814</v>
      </c>
      <c r="F32922" s="2">
        <v>0.78969907407407403</v>
      </c>
      <c r="G32922" s="2"/>
      <c r="H32922" t="s">
        <v>152</v>
      </c>
    </row>
    <row r="32923" spans="1:8" x14ac:dyDescent="0.35">
      <c r="A32923">
        <v>147453</v>
      </c>
      <c r="B32923">
        <v>0</v>
      </c>
      <c r="C32923">
        <v>1</v>
      </c>
      <c r="D32923" t="s">
        <v>24</v>
      </c>
      <c r="E32923" s="2">
        <v>0.79652777777777772</v>
      </c>
      <c r="F32923" s="2">
        <v>0.79722222222222228</v>
      </c>
      <c r="G32923" s="2"/>
      <c r="H32923" t="s">
        <v>152</v>
      </c>
    </row>
    <row r="32924" spans="1:8" x14ac:dyDescent="0.35">
      <c r="A32924">
        <v>147453</v>
      </c>
      <c r="B32924">
        <v>0</v>
      </c>
      <c r="C32924">
        <v>1</v>
      </c>
      <c r="D32924" t="s">
        <v>39</v>
      </c>
      <c r="E32924" s="2">
        <v>0.80231481481481481</v>
      </c>
      <c r="F32924" s="2">
        <v>0.80300925925925926</v>
      </c>
      <c r="G32924" s="2"/>
      <c r="H32924" t="s">
        <v>152</v>
      </c>
    </row>
    <row r="32925" spans="1:8" x14ac:dyDescent="0.35">
      <c r="A32925">
        <v>147453</v>
      </c>
      <c r="B32925">
        <v>0</v>
      </c>
      <c r="C32925">
        <v>1</v>
      </c>
      <c r="D32925" t="s">
        <v>121</v>
      </c>
      <c r="E32925" s="2">
        <v>0.80601851851851847</v>
      </c>
      <c r="F32925" s="2">
        <v>0.80648148148148147</v>
      </c>
      <c r="G32925" s="2"/>
      <c r="H32925" t="s">
        <v>152</v>
      </c>
    </row>
    <row r="32926" spans="1:8" x14ac:dyDescent="0.35">
      <c r="A32926">
        <v>147453</v>
      </c>
      <c r="B32926">
        <v>0</v>
      </c>
      <c r="C32926">
        <v>1</v>
      </c>
      <c r="D32926" t="s">
        <v>120</v>
      </c>
      <c r="E32926" s="2">
        <v>0.80891203703703707</v>
      </c>
      <c r="F32926" s="2">
        <v>0.80937499999999996</v>
      </c>
      <c r="G32926" s="2"/>
      <c r="H32926" t="s">
        <v>152</v>
      </c>
    </row>
    <row r="32927" spans="1:8" x14ac:dyDescent="0.35">
      <c r="A32927">
        <v>147453</v>
      </c>
      <c r="B32927">
        <v>0</v>
      </c>
      <c r="C32927">
        <v>1</v>
      </c>
      <c r="D32927" t="s">
        <v>119</v>
      </c>
      <c r="E32927" s="2">
        <v>0.81157407407407411</v>
      </c>
      <c r="F32927" s="2">
        <v>0.812037037037037</v>
      </c>
      <c r="G32927" s="2"/>
      <c r="H32927" t="s">
        <v>152</v>
      </c>
    </row>
    <row r="32928" spans="1:8" x14ac:dyDescent="0.35">
      <c r="A32928">
        <v>147453</v>
      </c>
      <c r="B32928">
        <v>0</v>
      </c>
      <c r="C32928">
        <v>1</v>
      </c>
      <c r="D32928" t="s">
        <v>118</v>
      </c>
      <c r="E32928" s="2">
        <v>0.81423611111111116</v>
      </c>
      <c r="F32928" s="2">
        <v>0.81469907407407405</v>
      </c>
      <c r="G32928" s="2"/>
      <c r="H32928" t="s">
        <v>152</v>
      </c>
    </row>
    <row r="32929" spans="1:8" x14ac:dyDescent="0.35">
      <c r="A32929">
        <v>147453</v>
      </c>
      <c r="B32929">
        <v>0</v>
      </c>
      <c r="C32929">
        <v>1</v>
      </c>
      <c r="D32929" t="s">
        <v>117</v>
      </c>
      <c r="E32929" s="2">
        <v>0.81666666666666665</v>
      </c>
      <c r="F32929" s="2">
        <v>0.81712962962962965</v>
      </c>
      <c r="G32929" s="2"/>
      <c r="H32929" t="s">
        <v>152</v>
      </c>
    </row>
    <row r="32930" spans="1:8" x14ac:dyDescent="0.35">
      <c r="A32930">
        <v>147453</v>
      </c>
      <c r="B32930">
        <v>0</v>
      </c>
      <c r="C32930">
        <v>1</v>
      </c>
      <c r="D32930" t="s">
        <v>116</v>
      </c>
      <c r="E32930" s="2">
        <v>0.82152777777777775</v>
      </c>
      <c r="F32930" s="2">
        <v>0.82199074074074074</v>
      </c>
      <c r="G32930" s="2"/>
      <c r="H32930" t="s">
        <v>152</v>
      </c>
    </row>
    <row r="32931" spans="1:8" x14ac:dyDescent="0.35">
      <c r="A32931">
        <v>147453</v>
      </c>
      <c r="B32931">
        <v>0</v>
      </c>
      <c r="C32931">
        <v>1</v>
      </c>
      <c r="D32931" t="s">
        <v>6</v>
      </c>
      <c r="E32931" s="2">
        <v>0.82349537037037035</v>
      </c>
      <c r="H32931" t="s">
        <v>115</v>
      </c>
    </row>
    <row r="32932" spans="1:8" x14ac:dyDescent="0.35">
      <c r="A32932">
        <v>147749</v>
      </c>
      <c r="B32932">
        <v>0</v>
      </c>
      <c r="C32932">
        <v>1</v>
      </c>
      <c r="D32932" t="s">
        <v>54</v>
      </c>
      <c r="F32932" s="2">
        <v>0.76157407407407407</v>
      </c>
      <c r="G32932" s="2"/>
      <c r="H32932">
        <v>16</v>
      </c>
    </row>
    <row r="32933" spans="1:8" x14ac:dyDescent="0.35">
      <c r="A32933">
        <v>147749</v>
      </c>
      <c r="B32933">
        <v>0</v>
      </c>
      <c r="C32933">
        <v>1</v>
      </c>
      <c r="D32933" t="s">
        <v>45</v>
      </c>
      <c r="E32933" s="2">
        <v>0.76423611111111112</v>
      </c>
      <c r="F32933" s="2">
        <v>0.76493055555555556</v>
      </c>
      <c r="G32933" s="2"/>
      <c r="H32933" t="s">
        <v>152</v>
      </c>
    </row>
    <row r="32934" spans="1:8" x14ac:dyDescent="0.35">
      <c r="A32934">
        <v>147749</v>
      </c>
      <c r="B32934">
        <v>0</v>
      </c>
      <c r="C32934">
        <v>1</v>
      </c>
      <c r="D32934" t="s">
        <v>24</v>
      </c>
      <c r="E32934" s="2">
        <v>0.77222222222222225</v>
      </c>
      <c r="F32934" s="2">
        <v>0.77326388888888886</v>
      </c>
      <c r="G32934" s="2"/>
      <c r="H32934">
        <v>5</v>
      </c>
    </row>
    <row r="32935" spans="1:8" x14ac:dyDescent="0.35">
      <c r="A32935">
        <v>147749</v>
      </c>
      <c r="B32935">
        <v>0</v>
      </c>
      <c r="C32935">
        <v>1</v>
      </c>
      <c r="D32935" t="s">
        <v>113</v>
      </c>
      <c r="E32935" s="2">
        <v>0.77523148148148147</v>
      </c>
      <c r="F32935" s="2">
        <v>0.77581018518518519</v>
      </c>
      <c r="G32935" s="2"/>
      <c r="H32935" t="s">
        <v>152</v>
      </c>
    </row>
    <row r="32936" spans="1:8" x14ac:dyDescent="0.35">
      <c r="A32936">
        <v>147749</v>
      </c>
      <c r="B32936">
        <v>0</v>
      </c>
      <c r="C32936">
        <v>1</v>
      </c>
      <c r="D32936" t="s">
        <v>112</v>
      </c>
      <c r="E32936" s="2">
        <v>0.77719907407407407</v>
      </c>
      <c r="F32936" s="2">
        <v>0.77777777777777779</v>
      </c>
      <c r="G32936" s="2"/>
      <c r="H32936" t="s">
        <v>152</v>
      </c>
    </row>
    <row r="32937" spans="1:8" x14ac:dyDescent="0.35">
      <c r="A32937">
        <v>147749</v>
      </c>
      <c r="B32937">
        <v>0</v>
      </c>
      <c r="C32937">
        <v>1</v>
      </c>
      <c r="D32937" t="s">
        <v>111</v>
      </c>
      <c r="E32937" s="2">
        <v>0.77939814814814812</v>
      </c>
      <c r="F32937" s="2">
        <v>0.77986111111111112</v>
      </c>
      <c r="G32937" s="2"/>
      <c r="H32937" t="s">
        <v>152</v>
      </c>
    </row>
    <row r="32938" spans="1:8" x14ac:dyDescent="0.35">
      <c r="A32938">
        <v>147749</v>
      </c>
      <c r="B32938">
        <v>0</v>
      </c>
      <c r="C32938">
        <v>1</v>
      </c>
      <c r="D32938" t="s">
        <v>109</v>
      </c>
      <c r="E32938" s="2">
        <v>0.78136574074074072</v>
      </c>
      <c r="F32938" s="2">
        <v>0.78182870370370372</v>
      </c>
      <c r="G32938" s="2"/>
      <c r="H32938" t="s">
        <v>152</v>
      </c>
    </row>
    <row r="32939" spans="1:8" x14ac:dyDescent="0.35">
      <c r="A32939">
        <v>147749</v>
      </c>
      <c r="B32939">
        <v>0</v>
      </c>
      <c r="C32939">
        <v>1</v>
      </c>
      <c r="D32939" t="s">
        <v>39</v>
      </c>
      <c r="E32939" s="2">
        <v>0.78425925925925921</v>
      </c>
      <c r="H32939" t="s">
        <v>152</v>
      </c>
    </row>
    <row r="32940" spans="1:8" x14ac:dyDescent="0.35">
      <c r="A32940">
        <v>147854</v>
      </c>
      <c r="B32940">
        <v>0</v>
      </c>
      <c r="C32940">
        <v>1</v>
      </c>
      <c r="D32940" t="s">
        <v>11</v>
      </c>
      <c r="F32940" s="2">
        <v>0.76736111111111116</v>
      </c>
      <c r="G32940" s="2"/>
      <c r="H32940" t="s">
        <v>161</v>
      </c>
    </row>
    <row r="32941" spans="1:8" x14ac:dyDescent="0.35">
      <c r="A32941">
        <v>147854</v>
      </c>
      <c r="B32941">
        <v>0</v>
      </c>
      <c r="C32941">
        <v>1</v>
      </c>
      <c r="D32941" t="s">
        <v>160</v>
      </c>
      <c r="E32941" s="2">
        <v>0.7700231481481481</v>
      </c>
      <c r="F32941" s="2">
        <v>0.77048611111111109</v>
      </c>
      <c r="G32941" s="2"/>
      <c r="H32941" t="s">
        <v>110</v>
      </c>
    </row>
    <row r="32942" spans="1:8" x14ac:dyDescent="0.35">
      <c r="A32942">
        <v>147854</v>
      </c>
      <c r="B32942">
        <v>1</v>
      </c>
      <c r="C32942">
        <v>1</v>
      </c>
      <c r="D32942" t="s">
        <v>13</v>
      </c>
      <c r="E32942" s="2">
        <v>0.7739583333333333</v>
      </c>
      <c r="F32942" s="2">
        <v>0.77465277777777775</v>
      </c>
      <c r="G32942" s="2"/>
      <c r="H32942" t="s">
        <v>110</v>
      </c>
    </row>
    <row r="32943" spans="1:8" x14ac:dyDescent="0.35">
      <c r="A32943">
        <v>147854</v>
      </c>
      <c r="B32943">
        <v>1</v>
      </c>
      <c r="C32943">
        <v>1</v>
      </c>
      <c r="D32943" t="s">
        <v>146</v>
      </c>
      <c r="E32943" s="2">
        <v>0.77673611111111107</v>
      </c>
      <c r="F32943" s="2">
        <v>0.77719907407407407</v>
      </c>
      <c r="G32943" s="2"/>
      <c r="H32943" t="s">
        <v>147</v>
      </c>
    </row>
    <row r="32944" spans="1:8" x14ac:dyDescent="0.35">
      <c r="A32944">
        <v>147854</v>
      </c>
      <c r="B32944">
        <v>1</v>
      </c>
      <c r="C32944">
        <v>1</v>
      </c>
      <c r="D32944" t="s">
        <v>19</v>
      </c>
      <c r="E32944" s="2">
        <v>0.77824074074074079</v>
      </c>
      <c r="F32944" s="2">
        <v>0.77870370370370368</v>
      </c>
      <c r="G32944" s="2"/>
      <c r="H32944">
        <v>1</v>
      </c>
    </row>
    <row r="32945" spans="1:8" x14ac:dyDescent="0.35">
      <c r="A32945">
        <v>147854</v>
      </c>
      <c r="B32945">
        <v>1</v>
      </c>
      <c r="C32945">
        <v>1</v>
      </c>
      <c r="D32945" t="s">
        <v>148</v>
      </c>
      <c r="E32945" s="2">
        <v>0.78159722222222228</v>
      </c>
      <c r="F32945" s="2">
        <v>0.78206018518518516</v>
      </c>
      <c r="G32945" s="2"/>
      <c r="H32945">
        <v>1</v>
      </c>
    </row>
    <row r="32946" spans="1:8" x14ac:dyDescent="0.35">
      <c r="A32946">
        <v>147854</v>
      </c>
      <c r="B32946">
        <v>1</v>
      </c>
      <c r="C32946">
        <v>1</v>
      </c>
      <c r="D32946" t="s">
        <v>149</v>
      </c>
      <c r="E32946" s="2">
        <v>0.78356481481481477</v>
      </c>
      <c r="F32946" s="2">
        <v>0.78414351851851849</v>
      </c>
      <c r="G32946" s="2"/>
      <c r="H32946">
        <v>1</v>
      </c>
    </row>
    <row r="32947" spans="1:8" x14ac:dyDescent="0.35">
      <c r="A32947">
        <v>147854</v>
      </c>
      <c r="B32947">
        <v>1</v>
      </c>
      <c r="C32947">
        <v>1</v>
      </c>
      <c r="D32947" t="s">
        <v>150</v>
      </c>
      <c r="E32947" s="2">
        <v>0.78553240740740737</v>
      </c>
      <c r="F32947" s="2">
        <v>0.78622685185185182</v>
      </c>
      <c r="G32947" s="2"/>
      <c r="H32947">
        <v>1</v>
      </c>
    </row>
    <row r="32948" spans="1:8" x14ac:dyDescent="0.35">
      <c r="A32948">
        <v>147854</v>
      </c>
      <c r="B32948">
        <v>1</v>
      </c>
      <c r="C32948">
        <v>1</v>
      </c>
      <c r="D32948" t="s">
        <v>151</v>
      </c>
      <c r="E32948" s="2">
        <v>0.78738425925925926</v>
      </c>
      <c r="F32948" s="2">
        <v>0.78784722222222225</v>
      </c>
      <c r="G32948" s="2"/>
      <c r="H32948">
        <v>1</v>
      </c>
    </row>
    <row r="32949" spans="1:8" x14ac:dyDescent="0.35">
      <c r="A32949">
        <v>147854</v>
      </c>
      <c r="B32949">
        <v>1</v>
      </c>
      <c r="C32949">
        <v>1</v>
      </c>
      <c r="D32949" t="s">
        <v>90</v>
      </c>
      <c r="E32949" s="2">
        <v>0.78912037037037042</v>
      </c>
      <c r="F32949" s="2">
        <v>0.78981481481481486</v>
      </c>
      <c r="G32949" s="2"/>
      <c r="H32949">
        <v>1</v>
      </c>
    </row>
    <row r="32950" spans="1:8" x14ac:dyDescent="0.35">
      <c r="A32950">
        <v>147854</v>
      </c>
      <c r="B32950">
        <v>1</v>
      </c>
      <c r="C32950">
        <v>1</v>
      </c>
      <c r="D32950" t="s">
        <v>59</v>
      </c>
      <c r="E32950" s="2">
        <v>0.79131944444444446</v>
      </c>
      <c r="F32950" s="2">
        <v>0.79178240740740746</v>
      </c>
      <c r="G32950" s="2"/>
      <c r="H32950">
        <v>1</v>
      </c>
    </row>
    <row r="32951" spans="1:8" x14ac:dyDescent="0.35">
      <c r="A32951">
        <v>147854</v>
      </c>
      <c r="B32951">
        <v>1</v>
      </c>
      <c r="C32951">
        <v>1</v>
      </c>
      <c r="D32951" t="s">
        <v>144</v>
      </c>
      <c r="E32951" s="2">
        <v>0.79293981481481479</v>
      </c>
      <c r="F32951" s="2">
        <v>0.79340277777777779</v>
      </c>
      <c r="G32951" s="2"/>
      <c r="H32951">
        <v>1</v>
      </c>
    </row>
    <row r="32952" spans="1:8" x14ac:dyDescent="0.35">
      <c r="A32952">
        <v>147854</v>
      </c>
      <c r="B32952">
        <v>1</v>
      </c>
      <c r="C32952">
        <v>1</v>
      </c>
      <c r="D32952" t="s">
        <v>9</v>
      </c>
      <c r="E32952" s="2">
        <v>0.79467592592592595</v>
      </c>
      <c r="F32952" s="2">
        <v>0.79513888888888884</v>
      </c>
      <c r="G32952" s="2"/>
      <c r="H32952">
        <v>1</v>
      </c>
    </row>
    <row r="32953" spans="1:8" x14ac:dyDescent="0.35">
      <c r="A32953">
        <v>147854</v>
      </c>
      <c r="B32953">
        <v>1</v>
      </c>
      <c r="C32953">
        <v>1</v>
      </c>
      <c r="D32953" t="s">
        <v>93</v>
      </c>
      <c r="E32953" s="2">
        <v>0.79629629629629628</v>
      </c>
      <c r="F32953" s="2">
        <v>0.79675925925925928</v>
      </c>
      <c r="G32953" s="2"/>
      <c r="H32953">
        <v>1</v>
      </c>
    </row>
    <row r="32954" spans="1:8" x14ac:dyDescent="0.35">
      <c r="A32954">
        <v>147854</v>
      </c>
      <c r="B32954">
        <v>1</v>
      </c>
      <c r="C32954">
        <v>1</v>
      </c>
      <c r="D32954" t="s">
        <v>123</v>
      </c>
      <c r="E32954" s="2">
        <v>0.79861111111111116</v>
      </c>
      <c r="F32954" s="2">
        <v>0.79918981481481477</v>
      </c>
      <c r="G32954" s="2"/>
      <c r="H32954">
        <v>1</v>
      </c>
    </row>
    <row r="32955" spans="1:8" x14ac:dyDescent="0.35">
      <c r="A32955">
        <v>147854</v>
      </c>
      <c r="B32955">
        <v>1</v>
      </c>
      <c r="C32955">
        <v>1</v>
      </c>
      <c r="D32955" t="s">
        <v>21</v>
      </c>
      <c r="E32955" s="2">
        <v>0.80173611111111109</v>
      </c>
      <c r="F32955" s="2">
        <v>0.80231481481481481</v>
      </c>
      <c r="G32955" s="2"/>
      <c r="H32955" t="s">
        <v>114</v>
      </c>
    </row>
    <row r="32956" spans="1:8" x14ac:dyDescent="0.35">
      <c r="A32956">
        <v>147854</v>
      </c>
      <c r="B32956">
        <v>1</v>
      </c>
      <c r="C32956">
        <v>1</v>
      </c>
      <c r="D32956" t="s">
        <v>45</v>
      </c>
      <c r="E32956" s="2">
        <v>0.8041666666666667</v>
      </c>
      <c r="F32956" s="2">
        <v>0.80509259259259258</v>
      </c>
      <c r="G32956" s="2"/>
      <c r="H32956" t="s">
        <v>152</v>
      </c>
    </row>
    <row r="32957" spans="1:8" x14ac:dyDescent="0.35">
      <c r="A32957">
        <v>147854</v>
      </c>
      <c r="B32957">
        <v>1</v>
      </c>
      <c r="C32957">
        <v>1</v>
      </c>
      <c r="D32957" t="s">
        <v>24</v>
      </c>
      <c r="E32957" s="2">
        <v>0.81238425925925928</v>
      </c>
      <c r="F32957" s="2">
        <v>0.81307870370370372</v>
      </c>
      <c r="G32957" s="2"/>
      <c r="H32957" t="s">
        <v>152</v>
      </c>
    </row>
    <row r="32958" spans="1:8" x14ac:dyDescent="0.35">
      <c r="A32958">
        <v>147854</v>
      </c>
      <c r="B32958">
        <v>1</v>
      </c>
      <c r="C32958">
        <v>1</v>
      </c>
      <c r="D32958" t="s">
        <v>39</v>
      </c>
      <c r="E32958" s="2">
        <v>0.81863425925925926</v>
      </c>
      <c r="F32958" s="2">
        <v>0.8193287037037037</v>
      </c>
      <c r="G32958" s="2"/>
      <c r="H32958">
        <v>5</v>
      </c>
    </row>
    <row r="32959" spans="1:8" x14ac:dyDescent="0.35">
      <c r="A32959">
        <v>147854</v>
      </c>
      <c r="B32959">
        <v>1</v>
      </c>
      <c r="C32959">
        <v>1</v>
      </c>
      <c r="D32959" t="s">
        <v>108</v>
      </c>
      <c r="E32959" s="2">
        <v>0.82199074074074074</v>
      </c>
      <c r="F32959" s="2">
        <v>0.82245370370370374</v>
      </c>
      <c r="G32959" s="2"/>
      <c r="H32959">
        <v>1</v>
      </c>
    </row>
    <row r="32960" spans="1:8" x14ac:dyDescent="0.35">
      <c r="A32960">
        <v>147854</v>
      </c>
      <c r="B32960">
        <v>1</v>
      </c>
      <c r="C32960">
        <v>1</v>
      </c>
      <c r="D32960" t="s">
        <v>107</v>
      </c>
      <c r="E32960" s="2">
        <v>0.82407407407407407</v>
      </c>
      <c r="F32960" s="2">
        <v>0.82453703703703707</v>
      </c>
      <c r="G32960" s="2"/>
      <c r="H32960">
        <v>1</v>
      </c>
    </row>
    <row r="32961" spans="1:8" x14ac:dyDescent="0.35">
      <c r="A32961">
        <v>147854</v>
      </c>
      <c r="B32961">
        <v>1</v>
      </c>
      <c r="C32961">
        <v>1</v>
      </c>
      <c r="D32961" t="s">
        <v>106</v>
      </c>
      <c r="E32961" s="2">
        <v>0.8256944444444444</v>
      </c>
      <c r="F32961" s="2">
        <v>0.8261574074074074</v>
      </c>
      <c r="G32961" s="2"/>
      <c r="H32961">
        <v>1</v>
      </c>
    </row>
    <row r="32962" spans="1:8" x14ac:dyDescent="0.35">
      <c r="A32962">
        <v>147854</v>
      </c>
      <c r="B32962">
        <v>1</v>
      </c>
      <c r="C32962">
        <v>1</v>
      </c>
      <c r="D32962" t="s">
        <v>105</v>
      </c>
      <c r="E32962" s="2">
        <v>0.82789351851851856</v>
      </c>
      <c r="F32962" s="2">
        <v>0.82835648148148144</v>
      </c>
      <c r="G32962" s="2"/>
      <c r="H32962">
        <v>1</v>
      </c>
    </row>
    <row r="32963" spans="1:8" x14ac:dyDescent="0.35">
      <c r="A32963">
        <v>147854</v>
      </c>
      <c r="B32963">
        <v>1</v>
      </c>
      <c r="C32963">
        <v>1</v>
      </c>
      <c r="D32963" t="s">
        <v>104</v>
      </c>
      <c r="E32963" s="2">
        <v>0.8300925925925926</v>
      </c>
      <c r="F32963" s="2">
        <v>0.8305555555555556</v>
      </c>
      <c r="G32963" s="2"/>
      <c r="H32963">
        <v>1</v>
      </c>
    </row>
    <row r="32964" spans="1:8" x14ac:dyDescent="0.35">
      <c r="A32964">
        <v>147854</v>
      </c>
      <c r="B32964">
        <v>1</v>
      </c>
      <c r="C32964">
        <v>1</v>
      </c>
      <c r="D32964" t="s">
        <v>103</v>
      </c>
      <c r="E32964" s="2">
        <v>0.83298611111111109</v>
      </c>
      <c r="F32964" s="2">
        <v>0.83344907407407409</v>
      </c>
      <c r="G32964" s="2"/>
      <c r="H32964">
        <v>1</v>
      </c>
    </row>
    <row r="32965" spans="1:8" x14ac:dyDescent="0.35">
      <c r="A32965">
        <v>147854</v>
      </c>
      <c r="B32965">
        <v>1</v>
      </c>
      <c r="C32965">
        <v>1</v>
      </c>
      <c r="D32965" t="s">
        <v>102</v>
      </c>
      <c r="E32965" s="2">
        <v>0.83576388888888886</v>
      </c>
      <c r="F32965" s="2">
        <v>0.83622685185185186</v>
      </c>
      <c r="G32965" s="2"/>
      <c r="H32965">
        <v>1</v>
      </c>
    </row>
    <row r="32966" spans="1:8" x14ac:dyDescent="0.35">
      <c r="A32966">
        <v>147854</v>
      </c>
      <c r="B32966">
        <v>1</v>
      </c>
      <c r="C32966">
        <v>1</v>
      </c>
      <c r="D32966" t="s">
        <v>8</v>
      </c>
      <c r="E32966" s="2">
        <v>0.83969907407407407</v>
      </c>
      <c r="H32966">
        <v>1</v>
      </c>
    </row>
    <row r="32967" spans="1:8" x14ac:dyDescent="0.35">
      <c r="A32967">
        <v>147255</v>
      </c>
      <c r="B32967">
        <v>0</v>
      </c>
      <c r="C32967">
        <v>1</v>
      </c>
      <c r="D32967" t="s">
        <v>23</v>
      </c>
      <c r="F32967" s="2">
        <v>0.76736111111111116</v>
      </c>
      <c r="G32967" s="2"/>
      <c r="H32967">
        <v>1</v>
      </c>
    </row>
    <row r="32968" spans="1:8" x14ac:dyDescent="0.35">
      <c r="A32968">
        <v>147255</v>
      </c>
      <c r="B32968">
        <v>0</v>
      </c>
      <c r="C32968">
        <v>1</v>
      </c>
      <c r="D32968" t="s">
        <v>145</v>
      </c>
      <c r="E32968" s="2">
        <v>0.76944444444444449</v>
      </c>
      <c r="F32968" s="2">
        <v>0.76990740740740737</v>
      </c>
      <c r="G32968" s="2"/>
      <c r="H32968">
        <v>1</v>
      </c>
    </row>
    <row r="32969" spans="1:8" x14ac:dyDescent="0.35">
      <c r="A32969">
        <v>147255</v>
      </c>
      <c r="B32969">
        <v>0</v>
      </c>
      <c r="C32969">
        <v>1</v>
      </c>
      <c r="D32969" t="s">
        <v>146</v>
      </c>
      <c r="E32969" s="2">
        <v>0.77187499999999998</v>
      </c>
      <c r="F32969" s="2">
        <v>0.77233796296296298</v>
      </c>
      <c r="G32969" s="2"/>
      <c r="H32969" t="s">
        <v>147</v>
      </c>
    </row>
    <row r="32970" spans="1:8" x14ac:dyDescent="0.35">
      <c r="A32970">
        <v>147255</v>
      </c>
      <c r="B32970">
        <v>0</v>
      </c>
      <c r="C32970">
        <v>1</v>
      </c>
      <c r="D32970" t="s">
        <v>19</v>
      </c>
      <c r="E32970" s="2">
        <v>0.7739583333333333</v>
      </c>
      <c r="F32970" s="2">
        <v>0.7744212962962963</v>
      </c>
      <c r="G32970" s="2"/>
      <c r="H32970">
        <v>1</v>
      </c>
    </row>
    <row r="32971" spans="1:8" x14ac:dyDescent="0.35">
      <c r="A32971">
        <v>147255</v>
      </c>
      <c r="B32971">
        <v>0</v>
      </c>
      <c r="C32971">
        <v>1</v>
      </c>
      <c r="D32971" t="s">
        <v>148</v>
      </c>
      <c r="E32971" s="2">
        <v>0.77754629629629635</v>
      </c>
      <c r="F32971" s="2">
        <v>0.77800925925925923</v>
      </c>
      <c r="G32971" s="2"/>
      <c r="H32971">
        <v>1</v>
      </c>
    </row>
    <row r="32972" spans="1:8" x14ac:dyDescent="0.35">
      <c r="A32972">
        <v>147255</v>
      </c>
      <c r="B32972">
        <v>0</v>
      </c>
      <c r="C32972">
        <v>1</v>
      </c>
      <c r="D32972" t="s">
        <v>149</v>
      </c>
      <c r="E32972" s="2">
        <v>0.77962962962962967</v>
      </c>
      <c r="F32972" s="2">
        <v>0.78020833333333328</v>
      </c>
      <c r="G32972" s="2"/>
      <c r="H32972">
        <v>1</v>
      </c>
    </row>
    <row r="32973" spans="1:8" x14ac:dyDescent="0.35">
      <c r="A32973">
        <v>147255</v>
      </c>
      <c r="B32973">
        <v>0</v>
      </c>
      <c r="C32973">
        <v>1</v>
      </c>
      <c r="D32973" t="s">
        <v>150</v>
      </c>
      <c r="E32973" s="2">
        <v>0.781712962962963</v>
      </c>
      <c r="F32973" s="2">
        <v>0.78240740740740744</v>
      </c>
      <c r="G32973" s="2"/>
      <c r="H32973">
        <v>1</v>
      </c>
    </row>
    <row r="32974" spans="1:8" x14ac:dyDescent="0.35">
      <c r="A32974">
        <v>147255</v>
      </c>
      <c r="B32974">
        <v>0</v>
      </c>
      <c r="C32974">
        <v>1</v>
      </c>
      <c r="D32974" t="s">
        <v>151</v>
      </c>
      <c r="E32974" s="2">
        <v>0.78344907407407405</v>
      </c>
      <c r="F32974" s="2">
        <v>0.78425925925925921</v>
      </c>
      <c r="G32974" s="2"/>
      <c r="H32974">
        <v>1</v>
      </c>
    </row>
    <row r="32975" spans="1:8" x14ac:dyDescent="0.35">
      <c r="A32975">
        <v>147255</v>
      </c>
      <c r="B32975">
        <v>0</v>
      </c>
      <c r="C32975">
        <v>1</v>
      </c>
      <c r="D32975" t="s">
        <v>90</v>
      </c>
      <c r="E32975" s="2">
        <v>0.78541666666666665</v>
      </c>
      <c r="F32975" s="2">
        <v>0.78611111111111109</v>
      </c>
      <c r="G32975" s="2"/>
      <c r="H32975">
        <v>1</v>
      </c>
    </row>
    <row r="32976" spans="1:8" x14ac:dyDescent="0.35">
      <c r="A32976">
        <v>147255</v>
      </c>
      <c r="B32976">
        <v>0</v>
      </c>
      <c r="C32976">
        <v>1</v>
      </c>
      <c r="D32976" t="s">
        <v>59</v>
      </c>
      <c r="E32976" s="2">
        <v>0.78773148148148153</v>
      </c>
      <c r="F32976" s="2">
        <v>0.78819444444444442</v>
      </c>
      <c r="G32976" s="2"/>
      <c r="H32976">
        <v>1</v>
      </c>
    </row>
    <row r="32977" spans="1:8" x14ac:dyDescent="0.35">
      <c r="A32977">
        <v>147255</v>
      </c>
      <c r="B32977">
        <v>0</v>
      </c>
      <c r="C32977">
        <v>1</v>
      </c>
      <c r="D32977" t="s">
        <v>144</v>
      </c>
      <c r="E32977" s="2">
        <v>0.78935185185185186</v>
      </c>
      <c r="F32977" s="2">
        <v>0.78981481481481486</v>
      </c>
      <c r="G32977" s="2"/>
      <c r="H32977">
        <v>1</v>
      </c>
    </row>
    <row r="32978" spans="1:8" x14ac:dyDescent="0.35">
      <c r="A32978">
        <v>147255</v>
      </c>
      <c r="B32978">
        <v>0</v>
      </c>
      <c r="C32978">
        <v>1</v>
      </c>
      <c r="D32978" t="s">
        <v>9</v>
      </c>
      <c r="E32978" s="2">
        <v>0.79097222222222219</v>
      </c>
      <c r="F32978" s="2">
        <v>0.79143518518518519</v>
      </c>
      <c r="G32978" s="2"/>
      <c r="H32978">
        <v>1</v>
      </c>
    </row>
    <row r="32979" spans="1:8" x14ac:dyDescent="0.35">
      <c r="A32979">
        <v>147255</v>
      </c>
      <c r="B32979">
        <v>0</v>
      </c>
      <c r="C32979">
        <v>1</v>
      </c>
      <c r="D32979" t="s">
        <v>93</v>
      </c>
      <c r="E32979" s="2">
        <v>0.79259259259259263</v>
      </c>
      <c r="F32979" s="2">
        <v>0.79305555555555551</v>
      </c>
      <c r="G32979" s="2"/>
      <c r="H32979">
        <v>1</v>
      </c>
    </row>
    <row r="32980" spans="1:8" x14ac:dyDescent="0.35">
      <c r="A32980">
        <v>147255</v>
      </c>
      <c r="B32980">
        <v>0</v>
      </c>
      <c r="C32980">
        <v>1</v>
      </c>
      <c r="D32980" t="s">
        <v>123</v>
      </c>
      <c r="E32980" s="2">
        <v>0.79479166666666667</v>
      </c>
      <c r="F32980" s="2">
        <v>0.79537037037037039</v>
      </c>
      <c r="G32980" s="2"/>
      <c r="H32980">
        <v>1</v>
      </c>
    </row>
    <row r="32981" spans="1:8" x14ac:dyDescent="0.35">
      <c r="A32981">
        <v>147255</v>
      </c>
      <c r="B32981">
        <v>0</v>
      </c>
      <c r="C32981">
        <v>1</v>
      </c>
      <c r="D32981" t="s">
        <v>21</v>
      </c>
      <c r="E32981" s="2">
        <v>0.79791666666666672</v>
      </c>
      <c r="F32981" s="2">
        <v>0.79849537037037033</v>
      </c>
      <c r="G32981" s="2"/>
      <c r="H32981" t="s">
        <v>114</v>
      </c>
    </row>
    <row r="32982" spans="1:8" x14ac:dyDescent="0.35">
      <c r="A32982">
        <v>147255</v>
      </c>
      <c r="B32982">
        <v>0</v>
      </c>
      <c r="C32982">
        <v>1</v>
      </c>
      <c r="D32982" t="s">
        <v>45</v>
      </c>
      <c r="E32982" s="2">
        <v>0.80046296296296293</v>
      </c>
      <c r="F32982" s="2">
        <v>0.80138888888888893</v>
      </c>
      <c r="G32982" s="2"/>
      <c r="H32982" t="s">
        <v>152</v>
      </c>
    </row>
    <row r="32983" spans="1:8" x14ac:dyDescent="0.35">
      <c r="A32983">
        <v>147255</v>
      </c>
      <c r="B32983">
        <v>0</v>
      </c>
      <c r="C32983">
        <v>1</v>
      </c>
      <c r="D32983" t="s">
        <v>126</v>
      </c>
      <c r="E32983" s="2">
        <v>0.80601851851851847</v>
      </c>
      <c r="F32983" s="2">
        <v>0.80706018518518519</v>
      </c>
      <c r="G32983" s="2"/>
      <c r="H32983" t="s">
        <v>152</v>
      </c>
    </row>
    <row r="32984" spans="1:8" x14ac:dyDescent="0.35">
      <c r="A32984">
        <v>147255</v>
      </c>
      <c r="B32984">
        <v>0</v>
      </c>
      <c r="C32984">
        <v>1</v>
      </c>
      <c r="D32984" t="s">
        <v>153</v>
      </c>
      <c r="E32984" s="2">
        <v>0.8100694444444444</v>
      </c>
      <c r="F32984" s="2">
        <v>0.8105324074074074</v>
      </c>
      <c r="G32984" s="2"/>
      <c r="H32984" t="s">
        <v>152</v>
      </c>
    </row>
    <row r="32985" spans="1:8" x14ac:dyDescent="0.35">
      <c r="A32985">
        <v>147255</v>
      </c>
      <c r="B32985">
        <v>0</v>
      </c>
      <c r="C32985">
        <v>1</v>
      </c>
      <c r="D32985" t="s">
        <v>154</v>
      </c>
      <c r="E32985" s="2">
        <v>0.81238425925925928</v>
      </c>
      <c r="F32985" s="2">
        <v>0.81284722222222228</v>
      </c>
      <c r="G32985" s="2"/>
      <c r="H32985" t="s">
        <v>152</v>
      </c>
    </row>
    <row r="32986" spans="1:8" x14ac:dyDescent="0.35">
      <c r="A32986">
        <v>147255</v>
      </c>
      <c r="B32986">
        <v>0</v>
      </c>
      <c r="C32986">
        <v>1</v>
      </c>
      <c r="D32986" t="s">
        <v>155</v>
      </c>
      <c r="E32986" s="2">
        <v>0.81423611111111116</v>
      </c>
      <c r="F32986" s="2">
        <v>0.81469907407407405</v>
      </c>
      <c r="G32986" s="2"/>
      <c r="H32986" t="s">
        <v>152</v>
      </c>
    </row>
    <row r="32987" spans="1:8" x14ac:dyDescent="0.35">
      <c r="A32987">
        <v>147255</v>
      </c>
      <c r="B32987">
        <v>0</v>
      </c>
      <c r="C32987">
        <v>1</v>
      </c>
      <c r="D32987" t="s">
        <v>24</v>
      </c>
      <c r="E32987" s="2">
        <v>0.81747685185185182</v>
      </c>
      <c r="H32987">
        <v>7</v>
      </c>
    </row>
    <row r="32988" spans="1:8" x14ac:dyDescent="0.35">
      <c r="A32988">
        <v>147158</v>
      </c>
      <c r="B32988">
        <v>0</v>
      </c>
      <c r="C32988">
        <v>1</v>
      </c>
      <c r="D32988" t="s">
        <v>31</v>
      </c>
      <c r="F32988" s="2">
        <v>0.76736111111111116</v>
      </c>
      <c r="G32988" s="2"/>
      <c r="H32988" t="s">
        <v>131</v>
      </c>
    </row>
    <row r="32989" spans="1:8" x14ac:dyDescent="0.35">
      <c r="A32989">
        <v>147158</v>
      </c>
      <c r="B32989">
        <v>0</v>
      </c>
      <c r="C32989">
        <v>1</v>
      </c>
      <c r="D32989" t="s">
        <v>132</v>
      </c>
      <c r="E32989" s="2">
        <v>0.76956018518518521</v>
      </c>
      <c r="F32989" s="2">
        <v>0.7700231481481481</v>
      </c>
      <c r="G32989" s="2"/>
      <c r="H32989">
        <v>2</v>
      </c>
    </row>
    <row r="32990" spans="1:8" x14ac:dyDescent="0.35">
      <c r="A32990">
        <v>147158</v>
      </c>
      <c r="B32990">
        <v>0</v>
      </c>
      <c r="C32990">
        <v>1</v>
      </c>
      <c r="D32990" t="s">
        <v>133</v>
      </c>
      <c r="E32990" s="2">
        <v>0.77175925925925926</v>
      </c>
      <c r="F32990" s="2">
        <v>0.77222222222222225</v>
      </c>
      <c r="G32990" s="2"/>
      <c r="H32990">
        <v>2</v>
      </c>
    </row>
    <row r="32991" spans="1:8" x14ac:dyDescent="0.35">
      <c r="A32991">
        <v>147158</v>
      </c>
      <c r="B32991">
        <v>0</v>
      </c>
      <c r="C32991">
        <v>1</v>
      </c>
      <c r="D32991" t="s">
        <v>38</v>
      </c>
      <c r="E32991" s="2">
        <v>0.77349537037037042</v>
      </c>
      <c r="F32991" s="2">
        <v>0.77418981481481486</v>
      </c>
      <c r="G32991" s="2"/>
      <c r="H32991" t="s">
        <v>134</v>
      </c>
    </row>
    <row r="32992" spans="1:8" x14ac:dyDescent="0.35">
      <c r="A32992">
        <v>147158</v>
      </c>
      <c r="B32992">
        <v>1</v>
      </c>
      <c r="C32992">
        <v>1</v>
      </c>
      <c r="D32992" t="s">
        <v>135</v>
      </c>
      <c r="E32992" s="2">
        <v>0.77638888888888891</v>
      </c>
      <c r="F32992" s="2">
        <v>0.7768518518518519</v>
      </c>
      <c r="G32992" s="2"/>
      <c r="H32992">
        <v>1</v>
      </c>
    </row>
    <row r="32993" spans="1:8" x14ac:dyDescent="0.35">
      <c r="A32993">
        <v>147158</v>
      </c>
      <c r="B32993">
        <v>1</v>
      </c>
      <c r="C32993">
        <v>1</v>
      </c>
      <c r="D32993" t="s">
        <v>136</v>
      </c>
      <c r="E32993" s="2">
        <v>0.77824074074074079</v>
      </c>
      <c r="F32993" s="2">
        <v>0.77870370370370368</v>
      </c>
      <c r="G32993" s="2"/>
      <c r="H32993">
        <v>1</v>
      </c>
    </row>
    <row r="32994" spans="1:8" x14ac:dyDescent="0.35">
      <c r="A32994">
        <v>147158</v>
      </c>
      <c r="B32994">
        <v>1</v>
      </c>
      <c r="C32994">
        <v>1</v>
      </c>
      <c r="D32994" t="s">
        <v>137</v>
      </c>
      <c r="E32994" s="2">
        <v>0.78043981481481484</v>
      </c>
      <c r="F32994" s="2">
        <v>0.78090277777777772</v>
      </c>
      <c r="G32994" s="2"/>
      <c r="H32994">
        <v>1</v>
      </c>
    </row>
    <row r="32995" spans="1:8" x14ac:dyDescent="0.35">
      <c r="A32995">
        <v>147158</v>
      </c>
      <c r="B32995">
        <v>1</v>
      </c>
      <c r="C32995">
        <v>1</v>
      </c>
      <c r="D32995" t="s">
        <v>138</v>
      </c>
      <c r="E32995" s="2">
        <v>0.78217592592592589</v>
      </c>
      <c r="F32995" s="2">
        <v>0.78263888888888888</v>
      </c>
      <c r="G32995" s="2"/>
      <c r="H32995">
        <v>1</v>
      </c>
    </row>
    <row r="32996" spans="1:8" x14ac:dyDescent="0.35">
      <c r="A32996">
        <v>147158</v>
      </c>
      <c r="B32996">
        <v>1</v>
      </c>
      <c r="C32996">
        <v>1</v>
      </c>
      <c r="D32996" t="s">
        <v>139</v>
      </c>
      <c r="E32996" s="2">
        <v>0.78472222222222221</v>
      </c>
      <c r="F32996" s="2">
        <v>0.78541666666666665</v>
      </c>
      <c r="G32996" s="2"/>
      <c r="H32996">
        <v>1</v>
      </c>
    </row>
    <row r="32997" spans="1:8" x14ac:dyDescent="0.35">
      <c r="A32997">
        <v>147158</v>
      </c>
      <c r="B32997">
        <v>1</v>
      </c>
      <c r="C32997">
        <v>1</v>
      </c>
      <c r="D32997" t="s">
        <v>72</v>
      </c>
      <c r="E32997" s="2">
        <v>0.78715277777777781</v>
      </c>
      <c r="F32997" s="2">
        <v>0.78773148148148153</v>
      </c>
      <c r="G32997" s="2"/>
      <c r="H32997">
        <v>1</v>
      </c>
    </row>
    <row r="32998" spans="1:8" x14ac:dyDescent="0.35">
      <c r="A32998">
        <v>147158</v>
      </c>
      <c r="B32998">
        <v>1</v>
      </c>
      <c r="C32998">
        <v>1</v>
      </c>
      <c r="D32998" t="s">
        <v>95</v>
      </c>
      <c r="E32998" s="2">
        <v>0.78946759259259258</v>
      </c>
      <c r="F32998" s="2">
        <v>0.7900462962962963</v>
      </c>
      <c r="G32998" s="2"/>
      <c r="H32998">
        <v>1</v>
      </c>
    </row>
    <row r="32999" spans="1:8" x14ac:dyDescent="0.35">
      <c r="A32999">
        <v>147158</v>
      </c>
      <c r="B32999">
        <v>1</v>
      </c>
      <c r="C32999">
        <v>1</v>
      </c>
      <c r="D32999" t="s">
        <v>140</v>
      </c>
      <c r="E32999" s="2">
        <v>0.79143518518518519</v>
      </c>
      <c r="F32999" s="2">
        <v>0.79212962962962963</v>
      </c>
      <c r="G32999" s="2"/>
      <c r="H32999">
        <v>1</v>
      </c>
    </row>
    <row r="33000" spans="1:8" x14ac:dyDescent="0.35">
      <c r="A33000">
        <v>147158</v>
      </c>
      <c r="B33000">
        <v>1</v>
      </c>
      <c r="C33000">
        <v>1</v>
      </c>
      <c r="D33000" t="s">
        <v>141</v>
      </c>
      <c r="E33000" s="2">
        <v>0.79386574074074079</v>
      </c>
      <c r="F33000" s="2">
        <v>0.79432870370370368</v>
      </c>
      <c r="G33000" s="2"/>
      <c r="H33000">
        <v>1</v>
      </c>
    </row>
    <row r="33001" spans="1:8" x14ac:dyDescent="0.35">
      <c r="A33001">
        <v>147158</v>
      </c>
      <c r="B33001">
        <v>1</v>
      </c>
      <c r="C33001">
        <v>1</v>
      </c>
      <c r="D33001" t="s">
        <v>46</v>
      </c>
      <c r="E33001" s="2">
        <v>0.79513888888888884</v>
      </c>
      <c r="F33001" s="2">
        <v>0.79560185185185184</v>
      </c>
      <c r="G33001" s="2"/>
      <c r="H33001">
        <v>1</v>
      </c>
    </row>
    <row r="33002" spans="1:8" x14ac:dyDescent="0.35">
      <c r="A33002">
        <v>147158</v>
      </c>
      <c r="B33002">
        <v>1</v>
      </c>
      <c r="C33002">
        <v>1</v>
      </c>
      <c r="D33002" t="s">
        <v>142</v>
      </c>
      <c r="E33002" s="2">
        <v>0.79675925925925928</v>
      </c>
      <c r="F33002" s="2">
        <v>0.79722222222222228</v>
      </c>
      <c r="G33002" s="2"/>
      <c r="H33002">
        <v>1</v>
      </c>
    </row>
    <row r="33003" spans="1:8" x14ac:dyDescent="0.35">
      <c r="A33003">
        <v>147158</v>
      </c>
      <c r="B33003">
        <v>1</v>
      </c>
      <c r="C33003">
        <v>1</v>
      </c>
      <c r="D33003" t="s">
        <v>143</v>
      </c>
      <c r="E33003" s="2">
        <v>0.79803240740740744</v>
      </c>
      <c r="F33003" s="2">
        <v>0.79872685185185188</v>
      </c>
      <c r="G33003" s="2"/>
      <c r="H33003">
        <v>1</v>
      </c>
    </row>
    <row r="33004" spans="1:8" x14ac:dyDescent="0.35">
      <c r="A33004">
        <v>147158</v>
      </c>
      <c r="B33004">
        <v>1</v>
      </c>
      <c r="C33004">
        <v>1</v>
      </c>
      <c r="D33004" t="s">
        <v>59</v>
      </c>
      <c r="E33004" s="2">
        <v>0.8</v>
      </c>
      <c r="F33004" s="2">
        <v>0.80046296296296293</v>
      </c>
      <c r="G33004" s="2"/>
      <c r="H33004">
        <v>1</v>
      </c>
    </row>
    <row r="33005" spans="1:8" x14ac:dyDescent="0.35">
      <c r="A33005">
        <v>147158</v>
      </c>
      <c r="B33005">
        <v>1</v>
      </c>
      <c r="C33005">
        <v>1</v>
      </c>
      <c r="D33005" t="s">
        <v>144</v>
      </c>
      <c r="E33005" s="2">
        <v>0.80150462962962965</v>
      </c>
      <c r="F33005" s="2">
        <v>0.80196759259259254</v>
      </c>
      <c r="G33005" s="2"/>
      <c r="H33005">
        <v>1</v>
      </c>
    </row>
    <row r="33006" spans="1:8" x14ac:dyDescent="0.35">
      <c r="A33006">
        <v>147158</v>
      </c>
      <c r="B33006">
        <v>1</v>
      </c>
      <c r="C33006">
        <v>1</v>
      </c>
      <c r="D33006" t="s">
        <v>9</v>
      </c>
      <c r="E33006" s="2">
        <v>0.80312499999999998</v>
      </c>
      <c r="F33006" s="2">
        <v>0.80358796296296298</v>
      </c>
      <c r="G33006" s="2"/>
      <c r="H33006">
        <v>1</v>
      </c>
    </row>
    <row r="33007" spans="1:8" x14ac:dyDescent="0.35">
      <c r="A33007">
        <v>147158</v>
      </c>
      <c r="B33007">
        <v>1</v>
      </c>
      <c r="C33007">
        <v>1</v>
      </c>
      <c r="D33007" t="s">
        <v>93</v>
      </c>
      <c r="E33007" s="2">
        <v>0.80474537037037042</v>
      </c>
      <c r="F33007" s="2">
        <v>0.8052083333333333</v>
      </c>
      <c r="G33007" s="2"/>
      <c r="H33007">
        <v>1</v>
      </c>
    </row>
    <row r="33008" spans="1:8" x14ac:dyDescent="0.35">
      <c r="A33008">
        <v>147158</v>
      </c>
      <c r="B33008">
        <v>1</v>
      </c>
      <c r="C33008">
        <v>1</v>
      </c>
      <c r="D33008" t="s">
        <v>123</v>
      </c>
      <c r="E33008" s="2">
        <v>0.80694444444444446</v>
      </c>
      <c r="F33008" s="2">
        <v>0.80752314814814818</v>
      </c>
      <c r="G33008" s="2"/>
      <c r="H33008">
        <v>1</v>
      </c>
    </row>
    <row r="33009" spans="1:8" x14ac:dyDescent="0.35">
      <c r="A33009">
        <v>147158</v>
      </c>
      <c r="B33009">
        <v>1</v>
      </c>
      <c r="C33009">
        <v>1</v>
      </c>
      <c r="D33009" t="s">
        <v>21</v>
      </c>
      <c r="E33009" s="2">
        <v>0.81018518518518523</v>
      </c>
      <c r="F33009" s="2">
        <v>0.81076388888888884</v>
      </c>
      <c r="G33009" s="2"/>
      <c r="H33009" t="s">
        <v>114</v>
      </c>
    </row>
    <row r="33010" spans="1:8" x14ac:dyDescent="0.35">
      <c r="A33010">
        <v>147158</v>
      </c>
      <c r="B33010">
        <v>1</v>
      </c>
      <c r="C33010">
        <v>1</v>
      </c>
      <c r="D33010" t="s">
        <v>45</v>
      </c>
      <c r="E33010" s="2">
        <v>0.81261574074074072</v>
      </c>
      <c r="F33010" s="2">
        <v>0.81331018518518516</v>
      </c>
      <c r="G33010" s="2"/>
      <c r="H33010" t="s">
        <v>152</v>
      </c>
    </row>
    <row r="33011" spans="1:8" x14ac:dyDescent="0.35">
      <c r="A33011">
        <v>147158</v>
      </c>
      <c r="B33011">
        <v>1</v>
      </c>
      <c r="C33011">
        <v>1</v>
      </c>
      <c r="D33011" t="s">
        <v>130</v>
      </c>
      <c r="E33011" s="2">
        <v>0.8149305555555556</v>
      </c>
      <c r="F33011" s="2">
        <v>0.81539351851851849</v>
      </c>
      <c r="G33011" s="2"/>
      <c r="H33011" t="s">
        <v>152</v>
      </c>
    </row>
    <row r="33012" spans="1:8" x14ac:dyDescent="0.35">
      <c r="A33012">
        <v>147158</v>
      </c>
      <c r="B33012">
        <v>1</v>
      </c>
      <c r="C33012">
        <v>1</v>
      </c>
      <c r="D33012" t="s">
        <v>129</v>
      </c>
      <c r="E33012" s="2">
        <v>0.81678240740740737</v>
      </c>
      <c r="F33012" s="2">
        <v>0.81724537037037037</v>
      </c>
      <c r="G33012" s="2"/>
      <c r="H33012" t="s">
        <v>152</v>
      </c>
    </row>
    <row r="33013" spans="1:8" x14ac:dyDescent="0.35">
      <c r="A33013">
        <v>147158</v>
      </c>
      <c r="B33013">
        <v>1</v>
      </c>
      <c r="C33013">
        <v>1</v>
      </c>
      <c r="D33013" t="s">
        <v>128</v>
      </c>
      <c r="E33013" s="2">
        <v>0.81863425925925926</v>
      </c>
      <c r="F33013" s="2">
        <v>0.81909722222222225</v>
      </c>
      <c r="G33013" s="2"/>
      <c r="H33013" t="s">
        <v>152</v>
      </c>
    </row>
    <row r="33014" spans="1:8" x14ac:dyDescent="0.35">
      <c r="A33014">
        <v>147158</v>
      </c>
      <c r="B33014">
        <v>1</v>
      </c>
      <c r="C33014">
        <v>1</v>
      </c>
      <c r="D33014" t="s">
        <v>126</v>
      </c>
      <c r="E33014" s="2">
        <v>0.82060185185185186</v>
      </c>
      <c r="F33014" s="2">
        <v>0.8212962962962963</v>
      </c>
      <c r="G33014" s="2"/>
      <c r="H33014" t="s">
        <v>162</v>
      </c>
    </row>
    <row r="33015" spans="1:8" x14ac:dyDescent="0.35">
      <c r="A33015">
        <v>147158</v>
      </c>
      <c r="B33015">
        <v>1</v>
      </c>
      <c r="C33015">
        <v>1</v>
      </c>
      <c r="D33015" t="s">
        <v>125</v>
      </c>
      <c r="E33015" s="2">
        <v>0.82314814814814818</v>
      </c>
      <c r="F33015" s="2">
        <v>0.82361111111111107</v>
      </c>
      <c r="G33015" s="2"/>
      <c r="H33015">
        <v>1</v>
      </c>
    </row>
    <row r="33016" spans="1:8" x14ac:dyDescent="0.35">
      <c r="A33016">
        <v>147158</v>
      </c>
      <c r="B33016">
        <v>1</v>
      </c>
      <c r="C33016">
        <v>1</v>
      </c>
      <c r="D33016" t="s">
        <v>17</v>
      </c>
      <c r="E33016" s="2">
        <v>0.82488425925925923</v>
      </c>
      <c r="F33016" s="2">
        <v>0.82534722222222223</v>
      </c>
      <c r="G33016" s="2"/>
      <c r="H33016">
        <v>1</v>
      </c>
    </row>
    <row r="33017" spans="1:8" x14ac:dyDescent="0.35">
      <c r="A33017">
        <v>147158</v>
      </c>
      <c r="B33017">
        <v>1</v>
      </c>
      <c r="C33017">
        <v>1</v>
      </c>
      <c r="D33017" t="s">
        <v>18</v>
      </c>
      <c r="E33017" s="2">
        <v>0.82800925925925928</v>
      </c>
      <c r="H33017" t="s">
        <v>124</v>
      </c>
    </row>
    <row r="33018" spans="1:8" x14ac:dyDescent="0.35">
      <c r="A33018">
        <v>148462</v>
      </c>
      <c r="B33018">
        <v>0</v>
      </c>
      <c r="C33018">
        <v>1</v>
      </c>
      <c r="D33018" t="s">
        <v>6</v>
      </c>
      <c r="F33018" s="2">
        <v>0.76863425925925921</v>
      </c>
      <c r="G33018" s="2"/>
      <c r="H33018" t="s">
        <v>115</v>
      </c>
    </row>
    <row r="33019" spans="1:8" x14ac:dyDescent="0.35">
      <c r="A33019">
        <v>148462</v>
      </c>
      <c r="B33019">
        <v>0</v>
      </c>
      <c r="C33019">
        <v>1</v>
      </c>
      <c r="D33019" t="s">
        <v>116</v>
      </c>
      <c r="E33019" s="2">
        <v>0.77141203703703709</v>
      </c>
      <c r="F33019" s="2">
        <v>0.77187499999999998</v>
      </c>
      <c r="G33019" s="2"/>
      <c r="H33019" t="s">
        <v>110</v>
      </c>
    </row>
    <row r="33020" spans="1:8" x14ac:dyDescent="0.35">
      <c r="A33020">
        <v>148462</v>
      </c>
      <c r="B33020">
        <v>0</v>
      </c>
      <c r="C33020">
        <v>1</v>
      </c>
      <c r="D33020" t="s">
        <v>117</v>
      </c>
      <c r="E33020" s="2">
        <v>0.77557870370370374</v>
      </c>
      <c r="F33020" s="2">
        <v>0.77604166666666663</v>
      </c>
      <c r="G33020" s="2"/>
      <c r="H33020" t="s">
        <v>110</v>
      </c>
    </row>
    <row r="33021" spans="1:8" x14ac:dyDescent="0.35">
      <c r="A33021">
        <v>148462</v>
      </c>
      <c r="B33021">
        <v>0</v>
      </c>
      <c r="C33021">
        <v>1</v>
      </c>
      <c r="D33021" t="s">
        <v>118</v>
      </c>
      <c r="E33021" s="2">
        <v>0.77777777777777779</v>
      </c>
      <c r="F33021" s="2">
        <v>0.77824074074074079</v>
      </c>
      <c r="G33021" s="2"/>
      <c r="H33021" t="s">
        <v>110</v>
      </c>
    </row>
    <row r="33022" spans="1:8" x14ac:dyDescent="0.35">
      <c r="A33022">
        <v>148462</v>
      </c>
      <c r="B33022">
        <v>0</v>
      </c>
      <c r="C33022">
        <v>1</v>
      </c>
      <c r="D33022" t="s">
        <v>119</v>
      </c>
      <c r="E33022" s="2">
        <v>0.78020833333333328</v>
      </c>
      <c r="F33022" s="2">
        <v>0.78067129629629628</v>
      </c>
      <c r="G33022" s="2"/>
      <c r="H33022" t="s">
        <v>110</v>
      </c>
    </row>
    <row r="33023" spans="1:8" x14ac:dyDescent="0.35">
      <c r="A33023">
        <v>148462</v>
      </c>
      <c r="B33023">
        <v>0</v>
      </c>
      <c r="C33023">
        <v>1</v>
      </c>
      <c r="D33023" t="s">
        <v>120</v>
      </c>
      <c r="E33023" s="2">
        <v>0.78252314814814816</v>
      </c>
      <c r="F33023" s="2">
        <v>0.78298611111111116</v>
      </c>
      <c r="G33023" s="2"/>
      <c r="H33023" t="s">
        <v>110</v>
      </c>
    </row>
    <row r="33024" spans="1:8" x14ac:dyDescent="0.35">
      <c r="A33024">
        <v>148462</v>
      </c>
      <c r="B33024">
        <v>0</v>
      </c>
      <c r="C33024">
        <v>1</v>
      </c>
      <c r="D33024" t="s">
        <v>121</v>
      </c>
      <c r="E33024" s="2">
        <v>0.78518518518518521</v>
      </c>
      <c r="F33024" s="2">
        <v>0.7856481481481481</v>
      </c>
      <c r="G33024" s="2"/>
      <c r="H33024" t="s">
        <v>110</v>
      </c>
    </row>
    <row r="33025" spans="1:8" x14ac:dyDescent="0.35">
      <c r="A33025">
        <v>148462</v>
      </c>
      <c r="B33025">
        <v>0</v>
      </c>
      <c r="C33025">
        <v>1</v>
      </c>
      <c r="D33025" t="s">
        <v>39</v>
      </c>
      <c r="E33025" s="2">
        <v>0.78831018518518514</v>
      </c>
      <c r="F33025" s="2">
        <v>0.78900462962962958</v>
      </c>
      <c r="G33025" s="2"/>
      <c r="H33025" t="s">
        <v>110</v>
      </c>
    </row>
    <row r="33026" spans="1:8" x14ac:dyDescent="0.35">
      <c r="A33026">
        <v>148462</v>
      </c>
      <c r="B33026">
        <v>0</v>
      </c>
      <c r="C33026">
        <v>1</v>
      </c>
      <c r="D33026" t="s">
        <v>109</v>
      </c>
      <c r="E33026" s="2">
        <v>0.79131944444444446</v>
      </c>
      <c r="F33026" s="2">
        <v>0.79178240740740746</v>
      </c>
      <c r="G33026" s="2"/>
      <c r="H33026" t="s">
        <v>110</v>
      </c>
    </row>
    <row r="33027" spans="1:8" x14ac:dyDescent="0.35">
      <c r="A33027">
        <v>148462</v>
      </c>
      <c r="B33027">
        <v>0</v>
      </c>
      <c r="C33027">
        <v>1</v>
      </c>
      <c r="D33027" t="s">
        <v>111</v>
      </c>
      <c r="E33027" s="2">
        <v>0.79328703703703707</v>
      </c>
      <c r="F33027" s="2">
        <v>0.79374999999999996</v>
      </c>
      <c r="G33027" s="2"/>
      <c r="H33027" t="s">
        <v>110</v>
      </c>
    </row>
    <row r="33028" spans="1:8" x14ac:dyDescent="0.35">
      <c r="A33028">
        <v>148462</v>
      </c>
      <c r="B33028">
        <v>0</v>
      </c>
      <c r="C33028">
        <v>1</v>
      </c>
      <c r="D33028" t="s">
        <v>112</v>
      </c>
      <c r="E33028" s="2">
        <v>0.79548611111111112</v>
      </c>
      <c r="F33028" s="2">
        <v>0.79606481481481484</v>
      </c>
      <c r="G33028" s="2"/>
      <c r="H33028" t="s">
        <v>110</v>
      </c>
    </row>
    <row r="33029" spans="1:8" x14ac:dyDescent="0.35">
      <c r="A33029">
        <v>148462</v>
      </c>
      <c r="B33029">
        <v>0</v>
      </c>
      <c r="C33029">
        <v>1</v>
      </c>
      <c r="D33029" t="s">
        <v>113</v>
      </c>
      <c r="E33029" s="2">
        <v>0.797337962962963</v>
      </c>
      <c r="F33029" s="2">
        <v>0.79791666666666672</v>
      </c>
      <c r="G33029" s="2"/>
      <c r="H33029" t="s">
        <v>110</v>
      </c>
    </row>
    <row r="33030" spans="1:8" x14ac:dyDescent="0.35">
      <c r="A33030">
        <v>148462</v>
      </c>
      <c r="B33030">
        <v>0</v>
      </c>
      <c r="C33030">
        <v>1</v>
      </c>
      <c r="D33030" t="s">
        <v>24</v>
      </c>
      <c r="E33030" s="2">
        <v>0.80011574074074077</v>
      </c>
      <c r="F33030" s="2">
        <v>0.80150462962962965</v>
      </c>
      <c r="G33030" s="2"/>
      <c r="H33030" t="s">
        <v>110</v>
      </c>
    </row>
    <row r="33031" spans="1:8" x14ac:dyDescent="0.35">
      <c r="A33031">
        <v>148462</v>
      </c>
      <c r="B33031">
        <v>0</v>
      </c>
      <c r="C33031">
        <v>1</v>
      </c>
      <c r="D33031" t="s">
        <v>45</v>
      </c>
      <c r="E33031" s="2">
        <v>0.80902777777777779</v>
      </c>
      <c r="F33031" s="2">
        <v>0.80972222222222223</v>
      </c>
      <c r="G33031" s="2"/>
      <c r="H33031" t="s">
        <v>110</v>
      </c>
    </row>
    <row r="33032" spans="1:8" x14ac:dyDescent="0.35">
      <c r="A33032">
        <v>148462</v>
      </c>
      <c r="B33032">
        <v>0</v>
      </c>
      <c r="C33032">
        <v>1</v>
      </c>
      <c r="D33032" t="s">
        <v>21</v>
      </c>
      <c r="E33032" s="2">
        <v>0.81134259259259256</v>
      </c>
      <c r="F33032" s="2">
        <v>0.81192129629629628</v>
      </c>
      <c r="G33032" s="2"/>
      <c r="H33032" t="s">
        <v>122</v>
      </c>
    </row>
    <row r="33033" spans="1:8" x14ac:dyDescent="0.35">
      <c r="A33033">
        <v>148462</v>
      </c>
      <c r="B33033">
        <v>0</v>
      </c>
      <c r="C33033">
        <v>1</v>
      </c>
      <c r="D33033" t="s">
        <v>123</v>
      </c>
      <c r="E33033" s="2">
        <v>0.8144675925925926</v>
      </c>
      <c r="F33033" s="2">
        <v>0.81504629629629632</v>
      </c>
      <c r="G33033" s="2"/>
      <c r="H33033">
        <v>2</v>
      </c>
    </row>
    <row r="33034" spans="1:8" x14ac:dyDescent="0.35">
      <c r="A33034">
        <v>148462</v>
      </c>
      <c r="B33034">
        <v>0</v>
      </c>
      <c r="C33034">
        <v>1</v>
      </c>
      <c r="D33034" t="s">
        <v>93</v>
      </c>
      <c r="E33034" s="2">
        <v>0.81701388888888893</v>
      </c>
      <c r="F33034" s="2">
        <v>0.81747685185185182</v>
      </c>
      <c r="G33034" s="2"/>
      <c r="H33034">
        <v>2</v>
      </c>
    </row>
    <row r="33035" spans="1:8" x14ac:dyDescent="0.35">
      <c r="A33035">
        <v>148462</v>
      </c>
      <c r="B33035">
        <v>0</v>
      </c>
      <c r="C33035">
        <v>1</v>
      </c>
      <c r="D33035" t="s">
        <v>9</v>
      </c>
      <c r="E33035" s="2">
        <v>0.8188657407407407</v>
      </c>
      <c r="F33035" s="2">
        <v>0.8193287037037037</v>
      </c>
      <c r="G33035" s="2"/>
      <c r="H33035">
        <v>2</v>
      </c>
    </row>
    <row r="33036" spans="1:8" x14ac:dyDescent="0.35">
      <c r="A33036">
        <v>148462</v>
      </c>
      <c r="B33036">
        <v>0</v>
      </c>
      <c r="C33036">
        <v>1</v>
      </c>
      <c r="D33036" t="s">
        <v>144</v>
      </c>
      <c r="E33036" s="2">
        <v>0.82048611111111114</v>
      </c>
      <c r="F33036" s="2">
        <v>0.82094907407407403</v>
      </c>
      <c r="G33036" s="2"/>
      <c r="H33036">
        <v>2</v>
      </c>
    </row>
    <row r="33037" spans="1:8" x14ac:dyDescent="0.35">
      <c r="A33037">
        <v>148462</v>
      </c>
      <c r="B33037">
        <v>0</v>
      </c>
      <c r="C33037">
        <v>1</v>
      </c>
      <c r="D33037" t="s">
        <v>59</v>
      </c>
      <c r="E33037" s="2">
        <v>0.82210648148148147</v>
      </c>
      <c r="F33037" s="2">
        <v>0.82256944444444446</v>
      </c>
      <c r="G33037" s="2"/>
      <c r="H33037">
        <v>2</v>
      </c>
    </row>
    <row r="33038" spans="1:8" x14ac:dyDescent="0.35">
      <c r="A33038">
        <v>148462</v>
      </c>
      <c r="B33038">
        <v>0</v>
      </c>
      <c r="C33038">
        <v>1</v>
      </c>
      <c r="D33038" t="s">
        <v>90</v>
      </c>
      <c r="E33038" s="2">
        <v>0.82407407407407407</v>
      </c>
      <c r="F33038" s="2">
        <v>0.82476851851851851</v>
      </c>
      <c r="G33038" s="2"/>
      <c r="H33038">
        <v>2</v>
      </c>
    </row>
    <row r="33039" spans="1:8" x14ac:dyDescent="0.35">
      <c r="A33039">
        <v>148462</v>
      </c>
      <c r="B33039">
        <v>0</v>
      </c>
      <c r="C33039">
        <v>1</v>
      </c>
      <c r="D33039" t="s">
        <v>151</v>
      </c>
      <c r="E33039" s="2">
        <v>0.8261574074074074</v>
      </c>
      <c r="F33039" s="2">
        <v>0.82662037037037039</v>
      </c>
      <c r="G33039" s="2"/>
      <c r="H33039">
        <v>2</v>
      </c>
    </row>
    <row r="33040" spans="1:8" x14ac:dyDescent="0.35">
      <c r="A33040">
        <v>148462</v>
      </c>
      <c r="B33040">
        <v>0</v>
      </c>
      <c r="C33040">
        <v>1</v>
      </c>
      <c r="D33040" t="s">
        <v>150</v>
      </c>
      <c r="E33040" s="2">
        <v>0.82800925925925928</v>
      </c>
      <c r="F33040" s="2">
        <v>0.82870370370370372</v>
      </c>
      <c r="G33040" s="2"/>
      <c r="H33040">
        <v>2</v>
      </c>
    </row>
    <row r="33041" spans="1:8" x14ac:dyDescent="0.35">
      <c r="A33041">
        <v>148462</v>
      </c>
      <c r="B33041">
        <v>0</v>
      </c>
      <c r="C33041">
        <v>1</v>
      </c>
      <c r="D33041" t="s">
        <v>149</v>
      </c>
      <c r="E33041" s="2">
        <v>0.83020833333333333</v>
      </c>
      <c r="F33041" s="2">
        <v>0.83078703703703705</v>
      </c>
      <c r="G33041" s="2"/>
      <c r="H33041">
        <v>2</v>
      </c>
    </row>
    <row r="33042" spans="1:8" x14ac:dyDescent="0.35">
      <c r="A33042">
        <v>148462</v>
      </c>
      <c r="B33042">
        <v>0</v>
      </c>
      <c r="C33042">
        <v>1</v>
      </c>
      <c r="D33042" t="s">
        <v>148</v>
      </c>
      <c r="E33042" s="2">
        <v>0.8325231481481481</v>
      </c>
      <c r="F33042" s="2">
        <v>0.83298611111111109</v>
      </c>
      <c r="G33042" s="2"/>
      <c r="H33042">
        <v>2</v>
      </c>
    </row>
    <row r="33043" spans="1:8" x14ac:dyDescent="0.35">
      <c r="A33043">
        <v>148462</v>
      </c>
      <c r="B33043">
        <v>0</v>
      </c>
      <c r="C33043">
        <v>1</v>
      </c>
      <c r="D33043" t="s">
        <v>19</v>
      </c>
      <c r="E33043" s="2">
        <v>0.83622685185185186</v>
      </c>
      <c r="F33043" s="2">
        <v>0.83668981481481486</v>
      </c>
      <c r="G33043" s="2"/>
      <c r="H33043">
        <v>2</v>
      </c>
    </row>
    <row r="33044" spans="1:8" x14ac:dyDescent="0.35">
      <c r="A33044">
        <v>148462</v>
      </c>
      <c r="B33044">
        <v>0</v>
      </c>
      <c r="C33044">
        <v>1</v>
      </c>
      <c r="D33044" t="s">
        <v>146</v>
      </c>
      <c r="E33044" s="2">
        <v>0.83773148148148147</v>
      </c>
      <c r="F33044" s="2">
        <v>0.83819444444444446</v>
      </c>
      <c r="G33044" s="2"/>
      <c r="H33044" t="s">
        <v>159</v>
      </c>
    </row>
    <row r="33045" spans="1:8" x14ac:dyDescent="0.35">
      <c r="A33045">
        <v>148462</v>
      </c>
      <c r="B33045">
        <v>0</v>
      </c>
      <c r="C33045">
        <v>1</v>
      </c>
      <c r="D33045" t="s">
        <v>13</v>
      </c>
      <c r="E33045" s="2">
        <v>0.84143518518518523</v>
      </c>
      <c r="F33045" s="2">
        <v>0.84212962962962967</v>
      </c>
      <c r="G33045" s="2"/>
      <c r="H33045" t="s">
        <v>152</v>
      </c>
    </row>
    <row r="33046" spans="1:8" x14ac:dyDescent="0.35">
      <c r="A33046">
        <v>148462</v>
      </c>
      <c r="B33046">
        <v>1</v>
      </c>
      <c r="C33046">
        <v>1</v>
      </c>
      <c r="D33046" t="s">
        <v>160</v>
      </c>
      <c r="E33046" s="2">
        <v>0.84513888888888888</v>
      </c>
      <c r="F33046" s="2">
        <v>0.84560185185185188</v>
      </c>
      <c r="G33046" s="2"/>
      <c r="H33046" t="s">
        <v>152</v>
      </c>
    </row>
    <row r="33047" spans="1:8" x14ac:dyDescent="0.35">
      <c r="A33047">
        <v>148462</v>
      </c>
      <c r="B33047">
        <v>1</v>
      </c>
      <c r="C33047">
        <v>1</v>
      </c>
      <c r="D33047" t="s">
        <v>11</v>
      </c>
      <c r="E33047" s="2">
        <v>0.8481481481481481</v>
      </c>
      <c r="H33047" t="s">
        <v>161</v>
      </c>
    </row>
    <row r="33048" spans="1:8" x14ac:dyDescent="0.35">
      <c r="A33048">
        <v>147560</v>
      </c>
      <c r="B33048">
        <v>0</v>
      </c>
      <c r="C33048">
        <v>1</v>
      </c>
      <c r="D33048" t="s">
        <v>16</v>
      </c>
      <c r="F33048" s="2">
        <v>0.7700231481481481</v>
      </c>
      <c r="G33048" s="2"/>
      <c r="H33048">
        <v>1</v>
      </c>
    </row>
    <row r="33049" spans="1:8" x14ac:dyDescent="0.35">
      <c r="A33049">
        <v>147560</v>
      </c>
      <c r="B33049">
        <v>0</v>
      </c>
      <c r="C33049">
        <v>1</v>
      </c>
      <c r="D33049" t="s">
        <v>156</v>
      </c>
      <c r="E33049" s="2">
        <v>0.77094907407407409</v>
      </c>
      <c r="F33049" s="2">
        <v>0.77141203703703709</v>
      </c>
      <c r="G33049" s="2"/>
      <c r="H33049">
        <v>2</v>
      </c>
    </row>
    <row r="33050" spans="1:8" x14ac:dyDescent="0.35">
      <c r="A33050">
        <v>147560</v>
      </c>
      <c r="B33050">
        <v>0</v>
      </c>
      <c r="C33050">
        <v>1</v>
      </c>
      <c r="D33050" t="s">
        <v>157</v>
      </c>
      <c r="E33050" s="2">
        <v>0.77314814814814814</v>
      </c>
      <c r="F33050" s="2">
        <v>0.77361111111111114</v>
      </c>
      <c r="G33050" s="2"/>
      <c r="H33050">
        <v>2</v>
      </c>
    </row>
    <row r="33051" spans="1:8" x14ac:dyDescent="0.35">
      <c r="A33051">
        <v>147560</v>
      </c>
      <c r="B33051">
        <v>0</v>
      </c>
      <c r="C33051">
        <v>1</v>
      </c>
      <c r="D33051" t="s">
        <v>158</v>
      </c>
      <c r="E33051" s="2">
        <v>0.77534722222222219</v>
      </c>
      <c r="F33051" s="2">
        <v>0.77581018518518519</v>
      </c>
      <c r="G33051" s="2"/>
      <c r="H33051">
        <v>2</v>
      </c>
    </row>
    <row r="33052" spans="1:8" x14ac:dyDescent="0.35">
      <c r="A33052">
        <v>147560</v>
      </c>
      <c r="B33052">
        <v>0</v>
      </c>
      <c r="C33052">
        <v>1</v>
      </c>
      <c r="D33052" t="s">
        <v>31</v>
      </c>
      <c r="E33052" s="2">
        <v>0.77777777777777779</v>
      </c>
      <c r="F33052" s="2">
        <v>0.77847222222222223</v>
      </c>
      <c r="G33052" s="2"/>
      <c r="H33052">
        <v>2</v>
      </c>
    </row>
    <row r="33053" spans="1:8" x14ac:dyDescent="0.35">
      <c r="A33053">
        <v>147560</v>
      </c>
      <c r="B33053">
        <v>0</v>
      </c>
      <c r="C33053">
        <v>1</v>
      </c>
      <c r="D33053" t="s">
        <v>132</v>
      </c>
      <c r="E33053" s="2">
        <v>0.78043981481481484</v>
      </c>
      <c r="F33053" s="2">
        <v>0.78090277777777772</v>
      </c>
      <c r="G33053" s="2"/>
      <c r="H33053">
        <v>2</v>
      </c>
    </row>
    <row r="33054" spans="1:8" x14ac:dyDescent="0.35">
      <c r="A33054">
        <v>147560</v>
      </c>
      <c r="B33054">
        <v>0</v>
      </c>
      <c r="C33054">
        <v>1</v>
      </c>
      <c r="D33054" t="s">
        <v>133</v>
      </c>
      <c r="E33054" s="2">
        <v>0.78240740740740744</v>
      </c>
      <c r="F33054" s="2">
        <v>0.78287037037037033</v>
      </c>
      <c r="G33054" s="2"/>
      <c r="H33054">
        <v>2</v>
      </c>
    </row>
    <row r="33055" spans="1:8" x14ac:dyDescent="0.35">
      <c r="A33055">
        <v>147560</v>
      </c>
      <c r="B33055">
        <v>0</v>
      </c>
      <c r="C33055">
        <v>1</v>
      </c>
      <c r="D33055" t="s">
        <v>38</v>
      </c>
      <c r="E33055" s="2">
        <v>0.78414351851851849</v>
      </c>
      <c r="F33055" s="2">
        <v>0.78483796296296293</v>
      </c>
      <c r="G33055" s="2"/>
      <c r="H33055" t="s">
        <v>134</v>
      </c>
    </row>
    <row r="33056" spans="1:8" x14ac:dyDescent="0.35">
      <c r="A33056">
        <v>147560</v>
      </c>
      <c r="B33056">
        <v>1</v>
      </c>
      <c r="C33056">
        <v>1</v>
      </c>
      <c r="D33056" t="s">
        <v>135</v>
      </c>
      <c r="E33056" s="2">
        <v>0.78692129629629626</v>
      </c>
      <c r="F33056" s="2">
        <v>0.78738425925925926</v>
      </c>
      <c r="G33056" s="2"/>
      <c r="H33056">
        <v>1</v>
      </c>
    </row>
    <row r="33057" spans="1:8" x14ac:dyDescent="0.35">
      <c r="A33057">
        <v>147560</v>
      </c>
      <c r="B33057">
        <v>1</v>
      </c>
      <c r="C33057">
        <v>1</v>
      </c>
      <c r="D33057" t="s">
        <v>136</v>
      </c>
      <c r="E33057" s="2">
        <v>0.78888888888888886</v>
      </c>
      <c r="F33057" s="2">
        <v>0.78935185185185186</v>
      </c>
      <c r="G33057" s="2"/>
      <c r="H33057">
        <v>1</v>
      </c>
    </row>
    <row r="33058" spans="1:8" x14ac:dyDescent="0.35">
      <c r="A33058">
        <v>147560</v>
      </c>
      <c r="B33058">
        <v>1</v>
      </c>
      <c r="C33058">
        <v>1</v>
      </c>
      <c r="D33058" t="s">
        <v>137</v>
      </c>
      <c r="E33058" s="2">
        <v>0.79097222222222219</v>
      </c>
      <c r="F33058" s="2">
        <v>0.79143518518518519</v>
      </c>
      <c r="G33058" s="2"/>
      <c r="H33058">
        <v>1</v>
      </c>
    </row>
    <row r="33059" spans="1:8" x14ac:dyDescent="0.35">
      <c r="A33059">
        <v>147560</v>
      </c>
      <c r="B33059">
        <v>1</v>
      </c>
      <c r="C33059">
        <v>1</v>
      </c>
      <c r="D33059" t="s">
        <v>138</v>
      </c>
      <c r="E33059" s="2">
        <v>0.79259259259259263</v>
      </c>
      <c r="F33059" s="2">
        <v>0.79305555555555551</v>
      </c>
      <c r="G33059" s="2"/>
      <c r="H33059">
        <v>1</v>
      </c>
    </row>
    <row r="33060" spans="1:8" x14ac:dyDescent="0.35">
      <c r="A33060">
        <v>147560</v>
      </c>
      <c r="B33060">
        <v>1</v>
      </c>
      <c r="C33060">
        <v>1</v>
      </c>
      <c r="D33060" t="s">
        <v>139</v>
      </c>
      <c r="E33060" s="2">
        <v>0.79513888888888884</v>
      </c>
      <c r="F33060" s="2">
        <v>0.79583333333333328</v>
      </c>
      <c r="G33060" s="2"/>
      <c r="H33060">
        <v>1</v>
      </c>
    </row>
    <row r="33061" spans="1:8" x14ac:dyDescent="0.35">
      <c r="A33061">
        <v>147560</v>
      </c>
      <c r="B33061">
        <v>1</v>
      </c>
      <c r="C33061">
        <v>1</v>
      </c>
      <c r="D33061" t="s">
        <v>72</v>
      </c>
      <c r="E33061" s="2">
        <v>0.79745370370370372</v>
      </c>
      <c r="F33061" s="2">
        <v>0.79803240740740744</v>
      </c>
      <c r="G33061" s="2"/>
      <c r="H33061">
        <v>1</v>
      </c>
    </row>
    <row r="33062" spans="1:8" x14ac:dyDescent="0.35">
      <c r="A33062">
        <v>147560</v>
      </c>
      <c r="B33062">
        <v>1</v>
      </c>
      <c r="C33062">
        <v>1</v>
      </c>
      <c r="D33062" t="s">
        <v>95</v>
      </c>
      <c r="E33062" s="2">
        <v>0.79953703703703705</v>
      </c>
      <c r="F33062" s="2">
        <v>0.80011574074074077</v>
      </c>
      <c r="G33062" s="2"/>
      <c r="H33062">
        <v>1</v>
      </c>
    </row>
    <row r="33063" spans="1:8" x14ac:dyDescent="0.35">
      <c r="A33063">
        <v>147560</v>
      </c>
      <c r="B33063">
        <v>1</v>
      </c>
      <c r="C33063">
        <v>1</v>
      </c>
      <c r="D33063" t="s">
        <v>140</v>
      </c>
      <c r="E33063" s="2">
        <v>0.80150462962962965</v>
      </c>
      <c r="F33063" s="2">
        <v>0.80219907407407409</v>
      </c>
      <c r="G33063" s="2"/>
      <c r="H33063">
        <v>1</v>
      </c>
    </row>
    <row r="33064" spans="1:8" x14ac:dyDescent="0.35">
      <c r="A33064">
        <v>147560</v>
      </c>
      <c r="B33064">
        <v>1</v>
      </c>
      <c r="C33064">
        <v>1</v>
      </c>
      <c r="D33064" t="s">
        <v>141</v>
      </c>
      <c r="E33064" s="2">
        <v>0.80381944444444442</v>
      </c>
      <c r="F33064" s="2">
        <v>0.80428240740740742</v>
      </c>
      <c r="G33064" s="2"/>
      <c r="H33064">
        <v>1</v>
      </c>
    </row>
    <row r="33065" spans="1:8" x14ac:dyDescent="0.35">
      <c r="A33065">
        <v>147560</v>
      </c>
      <c r="B33065">
        <v>1</v>
      </c>
      <c r="C33065">
        <v>1</v>
      </c>
      <c r="D33065" t="s">
        <v>46</v>
      </c>
      <c r="E33065" s="2">
        <v>0.80497685185185186</v>
      </c>
      <c r="F33065" s="2">
        <v>0.80543981481481486</v>
      </c>
      <c r="G33065" s="2"/>
      <c r="H33065">
        <v>1</v>
      </c>
    </row>
    <row r="33066" spans="1:8" x14ac:dyDescent="0.35">
      <c r="A33066">
        <v>147560</v>
      </c>
      <c r="B33066">
        <v>1</v>
      </c>
      <c r="C33066">
        <v>1</v>
      </c>
      <c r="D33066" t="s">
        <v>142</v>
      </c>
      <c r="E33066" s="2">
        <v>0.80648148148148147</v>
      </c>
      <c r="F33066" s="2">
        <v>0.80694444444444446</v>
      </c>
      <c r="G33066" s="2"/>
      <c r="H33066">
        <v>1</v>
      </c>
    </row>
    <row r="33067" spans="1:8" x14ac:dyDescent="0.35">
      <c r="A33067">
        <v>147560</v>
      </c>
      <c r="B33067">
        <v>1</v>
      </c>
      <c r="C33067">
        <v>1</v>
      </c>
      <c r="D33067" t="s">
        <v>143</v>
      </c>
      <c r="E33067" s="2">
        <v>0.80775462962962963</v>
      </c>
      <c r="F33067" s="2">
        <v>0.80844907407407407</v>
      </c>
      <c r="G33067" s="2"/>
      <c r="H33067">
        <v>1</v>
      </c>
    </row>
    <row r="33068" spans="1:8" x14ac:dyDescent="0.35">
      <c r="A33068">
        <v>147560</v>
      </c>
      <c r="B33068">
        <v>1</v>
      </c>
      <c r="C33068">
        <v>1</v>
      </c>
      <c r="D33068" t="s">
        <v>59</v>
      </c>
      <c r="E33068" s="2">
        <v>0.80960648148148151</v>
      </c>
      <c r="F33068" s="2">
        <v>0.81030092592592595</v>
      </c>
      <c r="G33068" s="2"/>
      <c r="H33068">
        <v>1</v>
      </c>
    </row>
    <row r="33069" spans="1:8" x14ac:dyDescent="0.35">
      <c r="A33069">
        <v>147560</v>
      </c>
      <c r="B33069">
        <v>1</v>
      </c>
      <c r="C33069">
        <v>1</v>
      </c>
      <c r="D33069" t="s">
        <v>144</v>
      </c>
      <c r="E33069" s="2">
        <v>0.81134259259259256</v>
      </c>
      <c r="F33069" s="2">
        <v>0.81180555555555556</v>
      </c>
      <c r="G33069" s="2"/>
      <c r="H33069">
        <v>1</v>
      </c>
    </row>
    <row r="33070" spans="1:8" x14ac:dyDescent="0.35">
      <c r="A33070">
        <v>147560</v>
      </c>
      <c r="B33070">
        <v>1</v>
      </c>
      <c r="C33070">
        <v>1</v>
      </c>
      <c r="D33070" t="s">
        <v>9</v>
      </c>
      <c r="E33070" s="2">
        <v>0.812962962962963</v>
      </c>
      <c r="F33070" s="2">
        <v>0.81342592592592589</v>
      </c>
      <c r="G33070" s="2"/>
      <c r="H33070">
        <v>1</v>
      </c>
    </row>
    <row r="33071" spans="1:8" x14ac:dyDescent="0.35">
      <c r="A33071">
        <v>147560</v>
      </c>
      <c r="B33071">
        <v>1</v>
      </c>
      <c r="C33071">
        <v>1</v>
      </c>
      <c r="D33071" t="s">
        <v>93</v>
      </c>
      <c r="E33071" s="2">
        <v>0.81458333333333333</v>
      </c>
      <c r="F33071" s="2">
        <v>0.81504629629629632</v>
      </c>
      <c r="G33071" s="2"/>
      <c r="H33071">
        <v>1</v>
      </c>
    </row>
    <row r="33072" spans="1:8" x14ac:dyDescent="0.35">
      <c r="A33072">
        <v>147560</v>
      </c>
      <c r="B33072">
        <v>1</v>
      </c>
      <c r="C33072">
        <v>1</v>
      </c>
      <c r="D33072" t="s">
        <v>123</v>
      </c>
      <c r="E33072" s="2">
        <v>0.8168981481481481</v>
      </c>
      <c r="F33072" s="2">
        <v>0.81747685185185182</v>
      </c>
      <c r="G33072" s="2"/>
      <c r="H33072">
        <v>1</v>
      </c>
    </row>
    <row r="33073" spans="1:8" x14ac:dyDescent="0.35">
      <c r="A33073">
        <v>147560</v>
      </c>
      <c r="B33073">
        <v>1</v>
      </c>
      <c r="C33073">
        <v>1</v>
      </c>
      <c r="D33073" t="s">
        <v>21</v>
      </c>
      <c r="E33073" s="2">
        <v>0.8197916666666667</v>
      </c>
      <c r="F33073" s="2">
        <v>0.82037037037037042</v>
      </c>
      <c r="G33073" s="2"/>
      <c r="H33073" t="s">
        <v>114</v>
      </c>
    </row>
    <row r="33074" spans="1:8" x14ac:dyDescent="0.35">
      <c r="A33074">
        <v>147560</v>
      </c>
      <c r="B33074">
        <v>1</v>
      </c>
      <c r="C33074">
        <v>1</v>
      </c>
      <c r="D33074" t="s">
        <v>45</v>
      </c>
      <c r="E33074" s="2">
        <v>0.82233796296296291</v>
      </c>
      <c r="F33074" s="2">
        <v>0.82303240740740746</v>
      </c>
      <c r="G33074" s="2"/>
      <c r="H33074" t="s">
        <v>152</v>
      </c>
    </row>
    <row r="33075" spans="1:8" x14ac:dyDescent="0.35">
      <c r="A33075">
        <v>147560</v>
      </c>
      <c r="B33075">
        <v>1</v>
      </c>
      <c r="C33075">
        <v>1</v>
      </c>
      <c r="D33075" t="s">
        <v>130</v>
      </c>
      <c r="E33075" s="2">
        <v>0.82499999999999996</v>
      </c>
      <c r="F33075" s="2">
        <v>0.82557870370370368</v>
      </c>
      <c r="G33075" s="2"/>
      <c r="H33075" t="s">
        <v>152</v>
      </c>
    </row>
    <row r="33076" spans="1:8" x14ac:dyDescent="0.35">
      <c r="A33076">
        <v>147560</v>
      </c>
      <c r="B33076">
        <v>1</v>
      </c>
      <c r="C33076">
        <v>1</v>
      </c>
      <c r="D33076" t="s">
        <v>129</v>
      </c>
      <c r="E33076" s="2">
        <v>0.82696759259259256</v>
      </c>
      <c r="F33076" s="2">
        <v>0.82743055555555556</v>
      </c>
      <c r="G33076" s="2"/>
      <c r="H33076" t="s">
        <v>152</v>
      </c>
    </row>
    <row r="33077" spans="1:8" x14ac:dyDescent="0.35">
      <c r="A33077">
        <v>147560</v>
      </c>
      <c r="B33077">
        <v>1</v>
      </c>
      <c r="C33077">
        <v>1</v>
      </c>
      <c r="D33077" t="s">
        <v>128</v>
      </c>
      <c r="E33077" s="2">
        <v>0.82905092592592589</v>
      </c>
      <c r="F33077" s="2">
        <v>0.82951388888888888</v>
      </c>
      <c r="G33077" s="2"/>
      <c r="H33077" t="s">
        <v>152</v>
      </c>
    </row>
    <row r="33078" spans="1:8" x14ac:dyDescent="0.35">
      <c r="A33078">
        <v>147560</v>
      </c>
      <c r="B33078">
        <v>1</v>
      </c>
      <c r="C33078">
        <v>1</v>
      </c>
      <c r="D33078" t="s">
        <v>126</v>
      </c>
      <c r="E33078" s="2">
        <v>0.83101851851851849</v>
      </c>
      <c r="F33078" s="2">
        <v>0.83171296296296293</v>
      </c>
      <c r="G33078" s="2"/>
      <c r="H33078" t="s">
        <v>162</v>
      </c>
    </row>
    <row r="33079" spans="1:8" x14ac:dyDescent="0.35">
      <c r="A33079">
        <v>147560</v>
      </c>
      <c r="B33079">
        <v>1</v>
      </c>
      <c r="C33079">
        <v>1</v>
      </c>
      <c r="D33079" t="s">
        <v>125</v>
      </c>
      <c r="E33079" s="2">
        <v>0.83344907407407409</v>
      </c>
      <c r="F33079" s="2">
        <v>0.83391203703703709</v>
      </c>
      <c r="G33079" s="2"/>
      <c r="H33079">
        <v>1</v>
      </c>
    </row>
    <row r="33080" spans="1:8" x14ac:dyDescent="0.35">
      <c r="A33080">
        <v>147560</v>
      </c>
      <c r="B33080">
        <v>1</v>
      </c>
      <c r="C33080">
        <v>1</v>
      </c>
      <c r="D33080" t="s">
        <v>17</v>
      </c>
      <c r="E33080" s="2">
        <v>0.83518518518518514</v>
      </c>
      <c r="F33080" s="2">
        <v>0.83564814814814814</v>
      </c>
      <c r="G33080" s="2"/>
      <c r="H33080">
        <v>1</v>
      </c>
    </row>
    <row r="33081" spans="1:8" x14ac:dyDescent="0.35">
      <c r="A33081">
        <v>147560</v>
      </c>
      <c r="B33081">
        <v>1</v>
      </c>
      <c r="C33081">
        <v>1</v>
      </c>
      <c r="D33081" t="s">
        <v>18</v>
      </c>
      <c r="E33081" s="2">
        <v>0.83773148148148147</v>
      </c>
      <c r="F33081" s="2">
        <v>0.83819444444444446</v>
      </c>
      <c r="G33081" s="2"/>
      <c r="H33081">
        <v>1</v>
      </c>
    </row>
    <row r="33082" spans="1:8" x14ac:dyDescent="0.35">
      <c r="A33082">
        <v>147560</v>
      </c>
      <c r="B33082">
        <v>1</v>
      </c>
      <c r="C33082">
        <v>1</v>
      </c>
      <c r="D33082" t="s">
        <v>163</v>
      </c>
      <c r="E33082" s="2">
        <v>0.83946759259259263</v>
      </c>
      <c r="F33082" s="2">
        <v>0.83993055555555551</v>
      </c>
      <c r="G33082" s="2"/>
      <c r="H33082">
        <v>1</v>
      </c>
    </row>
    <row r="33083" spans="1:8" x14ac:dyDescent="0.35">
      <c r="A33083">
        <v>147560</v>
      </c>
      <c r="B33083">
        <v>1</v>
      </c>
      <c r="C33083">
        <v>1</v>
      </c>
      <c r="D33083" t="s">
        <v>164</v>
      </c>
      <c r="E33083" s="2">
        <v>0.84201388888888884</v>
      </c>
      <c r="F33083" s="2">
        <v>0.84247685185185184</v>
      </c>
      <c r="G33083" s="2"/>
      <c r="H33083">
        <v>1</v>
      </c>
    </row>
    <row r="33084" spans="1:8" x14ac:dyDescent="0.35">
      <c r="A33084">
        <v>147560</v>
      </c>
      <c r="B33084">
        <v>1</v>
      </c>
      <c r="C33084">
        <v>1</v>
      </c>
      <c r="D33084" t="s">
        <v>165</v>
      </c>
      <c r="E33084" s="2">
        <v>0.84444444444444444</v>
      </c>
      <c r="F33084" s="2">
        <v>0.84490740740740744</v>
      </c>
      <c r="G33084" s="2"/>
      <c r="H33084">
        <v>1</v>
      </c>
    </row>
    <row r="33085" spans="1:8" x14ac:dyDescent="0.35">
      <c r="A33085">
        <v>147560</v>
      </c>
      <c r="B33085">
        <v>1</v>
      </c>
      <c r="C33085">
        <v>1</v>
      </c>
      <c r="D33085" t="s">
        <v>26</v>
      </c>
      <c r="E33085" s="2">
        <v>0.84733796296296293</v>
      </c>
      <c r="H33085">
        <v>2</v>
      </c>
    </row>
    <row r="33086" spans="1:8" x14ac:dyDescent="0.35">
      <c r="A33086">
        <v>147643</v>
      </c>
      <c r="B33086">
        <v>0</v>
      </c>
      <c r="C33086">
        <v>1</v>
      </c>
      <c r="D33086" t="s">
        <v>26</v>
      </c>
      <c r="F33086" s="2">
        <v>0.77083333333333337</v>
      </c>
      <c r="G33086" s="2"/>
      <c r="H33086">
        <v>1</v>
      </c>
    </row>
    <row r="33087" spans="1:8" x14ac:dyDescent="0.35">
      <c r="A33087">
        <v>147643</v>
      </c>
      <c r="B33087">
        <v>0</v>
      </c>
      <c r="C33087">
        <v>1</v>
      </c>
      <c r="D33087" t="s">
        <v>171</v>
      </c>
      <c r="E33087" s="2">
        <v>0.77314814814814814</v>
      </c>
      <c r="F33087" s="2">
        <v>0.77361111111111114</v>
      </c>
      <c r="G33087" s="2"/>
      <c r="H33087">
        <v>1</v>
      </c>
    </row>
    <row r="33088" spans="1:8" x14ac:dyDescent="0.35">
      <c r="A33088">
        <v>147643</v>
      </c>
      <c r="B33088">
        <v>0</v>
      </c>
      <c r="C33088">
        <v>1</v>
      </c>
      <c r="D33088" t="s">
        <v>170</v>
      </c>
      <c r="E33088" s="2">
        <v>0.77500000000000002</v>
      </c>
      <c r="F33088" s="2">
        <v>0.77546296296296291</v>
      </c>
      <c r="G33088" s="2"/>
      <c r="H33088">
        <v>1</v>
      </c>
    </row>
    <row r="33089" spans="1:8" x14ac:dyDescent="0.35">
      <c r="A33089">
        <v>147643</v>
      </c>
      <c r="B33089">
        <v>0</v>
      </c>
      <c r="C33089">
        <v>1</v>
      </c>
      <c r="D33089" t="s">
        <v>169</v>
      </c>
      <c r="E33089" s="2">
        <v>0.77708333333333335</v>
      </c>
      <c r="F33089" s="2">
        <v>0.77754629629629635</v>
      </c>
      <c r="G33089" s="2"/>
      <c r="H33089">
        <v>1</v>
      </c>
    </row>
    <row r="33090" spans="1:8" x14ac:dyDescent="0.35">
      <c r="A33090">
        <v>147643</v>
      </c>
      <c r="B33090">
        <v>0</v>
      </c>
      <c r="C33090">
        <v>1</v>
      </c>
      <c r="D33090" t="s">
        <v>168</v>
      </c>
      <c r="E33090" s="2">
        <v>0.7792824074074074</v>
      </c>
      <c r="F33090" s="2">
        <v>0.77974537037037039</v>
      </c>
      <c r="G33090" s="2"/>
      <c r="H33090">
        <v>1</v>
      </c>
    </row>
    <row r="33091" spans="1:8" x14ac:dyDescent="0.35">
      <c r="A33091">
        <v>147643</v>
      </c>
      <c r="B33091">
        <v>0</v>
      </c>
      <c r="C33091">
        <v>1</v>
      </c>
      <c r="D33091" t="s">
        <v>167</v>
      </c>
      <c r="E33091" s="2">
        <v>0.78125</v>
      </c>
      <c r="F33091" s="2">
        <v>0.781712962962963</v>
      </c>
      <c r="G33091" s="2"/>
      <c r="H33091">
        <v>1</v>
      </c>
    </row>
    <row r="33092" spans="1:8" x14ac:dyDescent="0.35">
      <c r="A33092">
        <v>147643</v>
      </c>
      <c r="B33092">
        <v>0</v>
      </c>
      <c r="C33092">
        <v>1</v>
      </c>
      <c r="D33092" t="s">
        <v>13</v>
      </c>
      <c r="E33092" s="2">
        <v>0.78506944444444449</v>
      </c>
      <c r="H33092" t="s">
        <v>166</v>
      </c>
    </row>
    <row r="33093" spans="1:8" x14ac:dyDescent="0.35">
      <c r="A33093">
        <v>148664</v>
      </c>
      <c r="B33093">
        <v>0</v>
      </c>
      <c r="C33093">
        <v>1</v>
      </c>
      <c r="D33093" t="s">
        <v>13</v>
      </c>
      <c r="F33093" s="2">
        <v>0.77083333333333337</v>
      </c>
      <c r="G33093" s="2"/>
      <c r="H33093" t="s">
        <v>166</v>
      </c>
    </row>
    <row r="33094" spans="1:8" x14ac:dyDescent="0.35">
      <c r="A33094">
        <v>148664</v>
      </c>
      <c r="B33094">
        <v>0</v>
      </c>
      <c r="C33094">
        <v>1</v>
      </c>
      <c r="D33094" t="s">
        <v>167</v>
      </c>
      <c r="E33094" s="2">
        <v>0.77407407407407403</v>
      </c>
      <c r="F33094" s="2">
        <v>0.77453703703703702</v>
      </c>
      <c r="G33094" s="2"/>
      <c r="H33094">
        <v>2</v>
      </c>
    </row>
    <row r="33095" spans="1:8" x14ac:dyDescent="0.35">
      <c r="A33095">
        <v>148664</v>
      </c>
      <c r="B33095">
        <v>0</v>
      </c>
      <c r="C33095">
        <v>1</v>
      </c>
      <c r="D33095" t="s">
        <v>168</v>
      </c>
      <c r="E33095" s="2">
        <v>0.77592592592592591</v>
      </c>
      <c r="F33095" s="2">
        <v>0.77638888888888891</v>
      </c>
      <c r="G33095" s="2"/>
      <c r="H33095">
        <v>2</v>
      </c>
    </row>
    <row r="33096" spans="1:8" x14ac:dyDescent="0.35">
      <c r="A33096">
        <v>148664</v>
      </c>
      <c r="B33096">
        <v>0</v>
      </c>
      <c r="C33096">
        <v>1</v>
      </c>
      <c r="D33096" t="s">
        <v>169</v>
      </c>
      <c r="E33096" s="2">
        <v>0.77812499999999996</v>
      </c>
      <c r="F33096" s="2">
        <v>0.77858796296296295</v>
      </c>
      <c r="G33096" s="2"/>
      <c r="H33096">
        <v>2</v>
      </c>
    </row>
    <row r="33097" spans="1:8" x14ac:dyDescent="0.35">
      <c r="A33097">
        <v>148664</v>
      </c>
      <c r="B33097">
        <v>0</v>
      </c>
      <c r="C33097">
        <v>1</v>
      </c>
      <c r="D33097" t="s">
        <v>170</v>
      </c>
      <c r="E33097" s="2">
        <v>0.78009259259259256</v>
      </c>
      <c r="F33097" s="2">
        <v>0.78055555555555556</v>
      </c>
      <c r="G33097" s="2"/>
      <c r="H33097">
        <v>2</v>
      </c>
    </row>
    <row r="33098" spans="1:8" x14ac:dyDescent="0.35">
      <c r="A33098">
        <v>148664</v>
      </c>
      <c r="B33098">
        <v>0</v>
      </c>
      <c r="C33098">
        <v>1</v>
      </c>
      <c r="D33098" t="s">
        <v>171</v>
      </c>
      <c r="E33098" s="2">
        <v>0.78182870370370372</v>
      </c>
      <c r="F33098" s="2">
        <v>0.78229166666666672</v>
      </c>
      <c r="G33098" s="2"/>
      <c r="H33098">
        <v>2</v>
      </c>
    </row>
    <row r="33099" spans="1:8" x14ac:dyDescent="0.35">
      <c r="A33099">
        <v>148664</v>
      </c>
      <c r="B33099">
        <v>0</v>
      </c>
      <c r="C33099">
        <v>1</v>
      </c>
      <c r="D33099" t="s">
        <v>26</v>
      </c>
      <c r="E33099" s="2">
        <v>0.78530092592592593</v>
      </c>
      <c r="H33099">
        <v>1</v>
      </c>
    </row>
    <row r="33100" spans="1:8" x14ac:dyDescent="0.35">
      <c r="A33100">
        <v>148258</v>
      </c>
      <c r="B33100">
        <v>0</v>
      </c>
      <c r="C33100">
        <v>1</v>
      </c>
      <c r="D33100" t="s">
        <v>24</v>
      </c>
      <c r="F33100" s="2">
        <v>0.77094907407407409</v>
      </c>
      <c r="G33100" s="2"/>
      <c r="H33100">
        <v>7</v>
      </c>
    </row>
    <row r="33101" spans="1:8" x14ac:dyDescent="0.35">
      <c r="A33101">
        <v>148258</v>
      </c>
      <c r="B33101">
        <v>0</v>
      </c>
      <c r="C33101">
        <v>1</v>
      </c>
      <c r="D33101" t="s">
        <v>155</v>
      </c>
      <c r="E33101" s="2">
        <v>0.77337962962962958</v>
      </c>
      <c r="F33101" s="2">
        <v>0.77384259259259258</v>
      </c>
      <c r="G33101" s="2"/>
      <c r="H33101" t="s">
        <v>110</v>
      </c>
    </row>
    <row r="33102" spans="1:8" x14ac:dyDescent="0.35">
      <c r="A33102">
        <v>148258</v>
      </c>
      <c r="B33102">
        <v>0</v>
      </c>
      <c r="C33102">
        <v>1</v>
      </c>
      <c r="D33102" t="s">
        <v>154</v>
      </c>
      <c r="E33102" s="2">
        <v>0.77523148148148147</v>
      </c>
      <c r="F33102" s="2">
        <v>0.77569444444444446</v>
      </c>
      <c r="G33102" s="2"/>
      <c r="H33102" t="s">
        <v>110</v>
      </c>
    </row>
    <row r="33103" spans="1:8" x14ac:dyDescent="0.35">
      <c r="A33103">
        <v>148258</v>
      </c>
      <c r="B33103">
        <v>0</v>
      </c>
      <c r="C33103">
        <v>1</v>
      </c>
      <c r="D33103" t="s">
        <v>153</v>
      </c>
      <c r="E33103" s="2">
        <v>0.77708333333333335</v>
      </c>
      <c r="F33103" s="2">
        <v>0.77754629629629635</v>
      </c>
      <c r="G33103" s="2"/>
      <c r="H33103" t="s">
        <v>110</v>
      </c>
    </row>
    <row r="33104" spans="1:8" x14ac:dyDescent="0.35">
      <c r="A33104">
        <v>148258</v>
      </c>
      <c r="B33104">
        <v>0</v>
      </c>
      <c r="C33104">
        <v>1</v>
      </c>
      <c r="D33104" t="s">
        <v>126</v>
      </c>
      <c r="E33104" s="2">
        <v>0.77939814814814812</v>
      </c>
      <c r="F33104" s="2">
        <v>0.78009259259259256</v>
      </c>
      <c r="G33104" s="2"/>
      <c r="H33104" t="s">
        <v>110</v>
      </c>
    </row>
    <row r="33105" spans="1:8" x14ac:dyDescent="0.35">
      <c r="A33105">
        <v>148258</v>
      </c>
      <c r="B33105">
        <v>0</v>
      </c>
      <c r="C33105">
        <v>1</v>
      </c>
      <c r="D33105" t="s">
        <v>128</v>
      </c>
      <c r="E33105" s="2">
        <v>0.781712962962963</v>
      </c>
      <c r="F33105" s="2">
        <v>0.78217592592592589</v>
      </c>
      <c r="G33105" s="2"/>
      <c r="H33105" t="s">
        <v>110</v>
      </c>
    </row>
    <row r="33106" spans="1:8" x14ac:dyDescent="0.35">
      <c r="A33106">
        <v>148258</v>
      </c>
      <c r="B33106">
        <v>0</v>
      </c>
      <c r="C33106">
        <v>1</v>
      </c>
      <c r="D33106" t="s">
        <v>45</v>
      </c>
      <c r="E33106" s="2">
        <v>0.78530092592592593</v>
      </c>
      <c r="F33106" s="2">
        <v>0.78599537037037037</v>
      </c>
      <c r="G33106" s="2"/>
      <c r="H33106" t="s">
        <v>110</v>
      </c>
    </row>
    <row r="33107" spans="1:8" x14ac:dyDescent="0.35">
      <c r="A33107">
        <v>148258</v>
      </c>
      <c r="B33107">
        <v>0</v>
      </c>
      <c r="C33107">
        <v>1</v>
      </c>
      <c r="D33107" t="s">
        <v>21</v>
      </c>
      <c r="E33107" s="2">
        <v>0.78738425925925926</v>
      </c>
      <c r="F33107" s="2">
        <v>0.78796296296296298</v>
      </c>
      <c r="G33107" s="2"/>
      <c r="H33107" t="s">
        <v>122</v>
      </c>
    </row>
    <row r="33108" spans="1:8" x14ac:dyDescent="0.35">
      <c r="A33108">
        <v>148258</v>
      </c>
      <c r="B33108">
        <v>0</v>
      </c>
      <c r="C33108">
        <v>1</v>
      </c>
      <c r="D33108" t="s">
        <v>123</v>
      </c>
      <c r="E33108" s="2">
        <v>0.79016203703703702</v>
      </c>
      <c r="F33108" s="2">
        <v>0.79074074074074074</v>
      </c>
      <c r="G33108" s="2"/>
      <c r="H33108">
        <v>2</v>
      </c>
    </row>
    <row r="33109" spans="1:8" x14ac:dyDescent="0.35">
      <c r="A33109">
        <v>148258</v>
      </c>
      <c r="B33109">
        <v>0</v>
      </c>
      <c r="C33109">
        <v>1</v>
      </c>
      <c r="D33109" t="s">
        <v>93</v>
      </c>
      <c r="E33109" s="2">
        <v>0.79259259259259263</v>
      </c>
      <c r="F33109" s="2">
        <v>0.79305555555555551</v>
      </c>
      <c r="G33109" s="2"/>
      <c r="H33109">
        <v>2</v>
      </c>
    </row>
    <row r="33110" spans="1:8" x14ac:dyDescent="0.35">
      <c r="A33110">
        <v>148258</v>
      </c>
      <c r="B33110">
        <v>0</v>
      </c>
      <c r="C33110">
        <v>1</v>
      </c>
      <c r="D33110" t="s">
        <v>9</v>
      </c>
      <c r="E33110" s="2">
        <v>0.79421296296296295</v>
      </c>
      <c r="F33110" s="2">
        <v>0.79467592592592595</v>
      </c>
      <c r="G33110" s="2"/>
      <c r="H33110">
        <v>2</v>
      </c>
    </row>
    <row r="33111" spans="1:8" x14ac:dyDescent="0.35">
      <c r="A33111">
        <v>148258</v>
      </c>
      <c r="B33111">
        <v>0</v>
      </c>
      <c r="C33111">
        <v>1</v>
      </c>
      <c r="D33111" t="s">
        <v>144</v>
      </c>
      <c r="E33111" s="2">
        <v>0.79571759259259256</v>
      </c>
      <c r="F33111" s="2">
        <v>0.79618055555555556</v>
      </c>
      <c r="G33111" s="2"/>
      <c r="H33111">
        <v>2</v>
      </c>
    </row>
    <row r="33112" spans="1:8" x14ac:dyDescent="0.35">
      <c r="A33112">
        <v>148258</v>
      </c>
      <c r="B33112">
        <v>0</v>
      </c>
      <c r="C33112">
        <v>1</v>
      </c>
      <c r="D33112" t="s">
        <v>59</v>
      </c>
      <c r="E33112" s="2">
        <v>0.797337962962963</v>
      </c>
      <c r="F33112" s="2">
        <v>0.79780092592592589</v>
      </c>
      <c r="G33112" s="2"/>
      <c r="H33112">
        <v>2</v>
      </c>
    </row>
    <row r="33113" spans="1:8" x14ac:dyDescent="0.35">
      <c r="A33113">
        <v>148258</v>
      </c>
      <c r="B33113">
        <v>0</v>
      </c>
      <c r="C33113">
        <v>1</v>
      </c>
      <c r="D33113" t="s">
        <v>90</v>
      </c>
      <c r="E33113" s="2">
        <v>0.79918981481481477</v>
      </c>
      <c r="F33113" s="2">
        <v>0.79988425925925921</v>
      </c>
      <c r="G33113" s="2"/>
      <c r="H33113">
        <v>2</v>
      </c>
    </row>
    <row r="33114" spans="1:8" x14ac:dyDescent="0.35">
      <c r="A33114">
        <v>148258</v>
      </c>
      <c r="B33114">
        <v>0</v>
      </c>
      <c r="C33114">
        <v>1</v>
      </c>
      <c r="D33114" t="s">
        <v>151</v>
      </c>
      <c r="E33114" s="2">
        <v>0.80104166666666665</v>
      </c>
      <c r="F33114" s="2">
        <v>0.80150462962962965</v>
      </c>
      <c r="G33114" s="2"/>
      <c r="H33114">
        <v>2</v>
      </c>
    </row>
    <row r="33115" spans="1:8" x14ac:dyDescent="0.35">
      <c r="A33115">
        <v>148258</v>
      </c>
      <c r="B33115">
        <v>0</v>
      </c>
      <c r="C33115">
        <v>1</v>
      </c>
      <c r="D33115" t="s">
        <v>150</v>
      </c>
      <c r="E33115" s="2">
        <v>0.80277777777777781</v>
      </c>
      <c r="F33115" s="2">
        <v>0.80347222222222225</v>
      </c>
      <c r="G33115" s="2"/>
      <c r="H33115">
        <v>2</v>
      </c>
    </row>
    <row r="33116" spans="1:8" x14ac:dyDescent="0.35">
      <c r="A33116">
        <v>148258</v>
      </c>
      <c r="B33116">
        <v>0</v>
      </c>
      <c r="C33116">
        <v>1</v>
      </c>
      <c r="D33116" t="s">
        <v>149</v>
      </c>
      <c r="E33116" s="2">
        <v>0.80474537037037042</v>
      </c>
      <c r="F33116" s="2">
        <v>0.80532407407407403</v>
      </c>
      <c r="G33116" s="2"/>
      <c r="H33116">
        <v>2</v>
      </c>
    </row>
    <row r="33117" spans="1:8" x14ac:dyDescent="0.35">
      <c r="A33117">
        <v>148258</v>
      </c>
      <c r="B33117">
        <v>0</v>
      </c>
      <c r="C33117">
        <v>1</v>
      </c>
      <c r="D33117" t="s">
        <v>148</v>
      </c>
      <c r="E33117" s="2">
        <v>0.80694444444444446</v>
      </c>
      <c r="F33117" s="2">
        <v>0.80740740740740746</v>
      </c>
      <c r="G33117" s="2"/>
      <c r="H33117">
        <v>2</v>
      </c>
    </row>
    <row r="33118" spans="1:8" x14ac:dyDescent="0.35">
      <c r="A33118">
        <v>148258</v>
      </c>
      <c r="B33118">
        <v>0</v>
      </c>
      <c r="C33118">
        <v>1</v>
      </c>
      <c r="D33118" t="s">
        <v>19</v>
      </c>
      <c r="E33118" s="2">
        <v>0.81030092592592595</v>
      </c>
      <c r="F33118" s="2">
        <v>0.81076388888888884</v>
      </c>
      <c r="G33118" s="2"/>
      <c r="H33118">
        <v>2</v>
      </c>
    </row>
    <row r="33119" spans="1:8" x14ac:dyDescent="0.35">
      <c r="A33119">
        <v>148258</v>
      </c>
      <c r="B33119">
        <v>0</v>
      </c>
      <c r="C33119">
        <v>1</v>
      </c>
      <c r="D33119" t="s">
        <v>146</v>
      </c>
      <c r="E33119" s="2">
        <v>0.81180555555555556</v>
      </c>
      <c r="F33119" s="2">
        <v>0.81226851851851856</v>
      </c>
      <c r="G33119" s="2"/>
      <c r="H33119" t="s">
        <v>159</v>
      </c>
    </row>
    <row r="33120" spans="1:8" x14ac:dyDescent="0.35">
      <c r="A33120">
        <v>148258</v>
      </c>
      <c r="B33120">
        <v>0</v>
      </c>
      <c r="C33120">
        <v>1</v>
      </c>
      <c r="D33120" t="s">
        <v>145</v>
      </c>
      <c r="E33120" s="2">
        <v>0.81365740740740744</v>
      </c>
      <c r="F33120" s="2">
        <v>0.81412037037037033</v>
      </c>
      <c r="G33120" s="2"/>
      <c r="H33120">
        <v>2</v>
      </c>
    </row>
    <row r="33121" spans="1:8" x14ac:dyDescent="0.35">
      <c r="A33121">
        <v>148258</v>
      </c>
      <c r="B33121">
        <v>0</v>
      </c>
      <c r="C33121">
        <v>1</v>
      </c>
      <c r="D33121" t="s">
        <v>23</v>
      </c>
      <c r="E33121" s="2">
        <v>0.81631944444444449</v>
      </c>
      <c r="H33121">
        <v>1</v>
      </c>
    </row>
    <row r="33122" spans="1:8" x14ac:dyDescent="0.35">
      <c r="A33122">
        <v>145864</v>
      </c>
      <c r="B33122">
        <v>0</v>
      </c>
      <c r="C33122">
        <v>1</v>
      </c>
      <c r="D33122" t="s">
        <v>8</v>
      </c>
      <c r="F33122" s="2">
        <v>0.77627314814814818</v>
      </c>
      <c r="G33122" s="2"/>
      <c r="H33122">
        <v>1</v>
      </c>
    </row>
    <row r="33123" spans="1:8" x14ac:dyDescent="0.35">
      <c r="A33123">
        <v>145864</v>
      </c>
      <c r="B33123">
        <v>0</v>
      </c>
      <c r="C33123">
        <v>1</v>
      </c>
      <c r="D33123" t="s">
        <v>102</v>
      </c>
      <c r="E33123" s="2">
        <v>0.7792824074074074</v>
      </c>
      <c r="F33123" s="2">
        <v>0.77974537037037039</v>
      </c>
      <c r="G33123" s="2"/>
      <c r="H33123">
        <v>2</v>
      </c>
    </row>
    <row r="33124" spans="1:8" x14ac:dyDescent="0.35">
      <c r="A33124">
        <v>145864</v>
      </c>
      <c r="B33124">
        <v>0</v>
      </c>
      <c r="C33124">
        <v>1</v>
      </c>
      <c r="D33124" t="s">
        <v>103</v>
      </c>
      <c r="E33124" s="2">
        <v>0.78275462962962961</v>
      </c>
      <c r="F33124" s="2">
        <v>0.7832175925925926</v>
      </c>
      <c r="G33124" s="2"/>
      <c r="H33124">
        <v>2</v>
      </c>
    </row>
    <row r="33125" spans="1:8" x14ac:dyDescent="0.35">
      <c r="A33125">
        <v>145864</v>
      </c>
      <c r="B33125">
        <v>0</v>
      </c>
      <c r="C33125">
        <v>1</v>
      </c>
      <c r="D33125" t="s">
        <v>104</v>
      </c>
      <c r="E33125" s="2">
        <v>0.78576388888888893</v>
      </c>
      <c r="F33125" s="2">
        <v>0.78622685185185182</v>
      </c>
      <c r="G33125" s="2"/>
      <c r="H33125">
        <v>2</v>
      </c>
    </row>
    <row r="33126" spans="1:8" x14ac:dyDescent="0.35">
      <c r="A33126">
        <v>145864</v>
      </c>
      <c r="B33126">
        <v>0</v>
      </c>
      <c r="C33126">
        <v>1</v>
      </c>
      <c r="D33126" t="s">
        <v>105</v>
      </c>
      <c r="E33126" s="2">
        <v>0.78819444444444442</v>
      </c>
      <c r="F33126" s="2">
        <v>0.78865740740740742</v>
      </c>
      <c r="G33126" s="2"/>
      <c r="H33126">
        <v>2</v>
      </c>
    </row>
    <row r="33127" spans="1:8" x14ac:dyDescent="0.35">
      <c r="A33127">
        <v>145864</v>
      </c>
      <c r="B33127">
        <v>0</v>
      </c>
      <c r="C33127">
        <v>1</v>
      </c>
      <c r="D33127" t="s">
        <v>106</v>
      </c>
      <c r="E33127" s="2">
        <v>0.79074074074074074</v>
      </c>
      <c r="F33127" s="2">
        <v>0.79120370370370374</v>
      </c>
      <c r="G33127" s="2"/>
      <c r="H33127">
        <v>2</v>
      </c>
    </row>
    <row r="33128" spans="1:8" x14ac:dyDescent="0.35">
      <c r="A33128">
        <v>145864</v>
      </c>
      <c r="B33128">
        <v>0</v>
      </c>
      <c r="C33128">
        <v>1</v>
      </c>
      <c r="D33128" t="s">
        <v>107</v>
      </c>
      <c r="E33128" s="2">
        <v>0.79282407407407407</v>
      </c>
      <c r="F33128" s="2">
        <v>0.79328703703703707</v>
      </c>
      <c r="G33128" s="2"/>
      <c r="H33128">
        <v>2</v>
      </c>
    </row>
    <row r="33129" spans="1:8" x14ac:dyDescent="0.35">
      <c r="A33129">
        <v>145864</v>
      </c>
      <c r="B33129">
        <v>0</v>
      </c>
      <c r="C33129">
        <v>1</v>
      </c>
      <c r="D33129" t="s">
        <v>108</v>
      </c>
      <c r="E33129" s="2">
        <v>0.79513888888888884</v>
      </c>
      <c r="F33129" s="2">
        <v>0.79560185185185184</v>
      </c>
      <c r="G33129" s="2"/>
      <c r="H33129">
        <v>2</v>
      </c>
    </row>
    <row r="33130" spans="1:8" x14ac:dyDescent="0.35">
      <c r="A33130">
        <v>145864</v>
      </c>
      <c r="B33130">
        <v>0</v>
      </c>
      <c r="C33130">
        <v>1</v>
      </c>
      <c r="D33130" t="s">
        <v>39</v>
      </c>
      <c r="E33130" s="2">
        <v>0.79861111111111116</v>
      </c>
      <c r="F33130" s="2">
        <v>0.79942129629629632</v>
      </c>
      <c r="G33130" s="2"/>
      <c r="H33130">
        <v>6</v>
      </c>
    </row>
    <row r="33131" spans="1:8" x14ac:dyDescent="0.35">
      <c r="A33131">
        <v>145864</v>
      </c>
      <c r="B33131">
        <v>0</v>
      </c>
      <c r="C33131">
        <v>1</v>
      </c>
      <c r="D33131" t="s">
        <v>109</v>
      </c>
      <c r="E33131" s="2">
        <v>0.80173611111111109</v>
      </c>
      <c r="F33131" s="2">
        <v>0.80219907407407409</v>
      </c>
      <c r="G33131" s="2"/>
      <c r="H33131" t="s">
        <v>110</v>
      </c>
    </row>
    <row r="33132" spans="1:8" x14ac:dyDescent="0.35">
      <c r="A33132">
        <v>145864</v>
      </c>
      <c r="B33132">
        <v>0</v>
      </c>
      <c r="C33132">
        <v>1</v>
      </c>
      <c r="D33132" t="s">
        <v>111</v>
      </c>
      <c r="E33132" s="2">
        <v>0.8037037037037037</v>
      </c>
      <c r="F33132" s="2">
        <v>0.8041666666666667</v>
      </c>
      <c r="G33132" s="2"/>
      <c r="H33132" t="s">
        <v>110</v>
      </c>
    </row>
    <row r="33133" spans="1:8" x14ac:dyDescent="0.35">
      <c r="A33133">
        <v>145864</v>
      </c>
      <c r="B33133">
        <v>0</v>
      </c>
      <c r="C33133">
        <v>1</v>
      </c>
      <c r="D33133" t="s">
        <v>112</v>
      </c>
      <c r="E33133" s="2">
        <v>0.80590277777777775</v>
      </c>
      <c r="F33133" s="2">
        <v>0.80648148148148147</v>
      </c>
      <c r="G33133" s="2"/>
      <c r="H33133" t="s">
        <v>110</v>
      </c>
    </row>
    <row r="33134" spans="1:8" x14ac:dyDescent="0.35">
      <c r="A33134">
        <v>145864</v>
      </c>
      <c r="B33134">
        <v>0</v>
      </c>
      <c r="C33134">
        <v>1</v>
      </c>
      <c r="D33134" t="s">
        <v>113</v>
      </c>
      <c r="E33134" s="2">
        <v>0.80775462962962963</v>
      </c>
      <c r="F33134" s="2">
        <v>0.80833333333333335</v>
      </c>
      <c r="G33134" s="2"/>
      <c r="H33134" t="s">
        <v>110</v>
      </c>
    </row>
    <row r="33135" spans="1:8" x14ac:dyDescent="0.35">
      <c r="A33135">
        <v>145864</v>
      </c>
      <c r="B33135">
        <v>0</v>
      </c>
      <c r="C33135">
        <v>1</v>
      </c>
      <c r="D33135" t="s">
        <v>24</v>
      </c>
      <c r="E33135" s="2">
        <v>0.81076388888888884</v>
      </c>
      <c r="F33135" s="2">
        <v>0.81215277777777772</v>
      </c>
      <c r="G33135" s="2"/>
      <c r="H33135" t="s">
        <v>110</v>
      </c>
    </row>
    <row r="33136" spans="1:8" x14ac:dyDescent="0.35">
      <c r="A33136">
        <v>145864</v>
      </c>
      <c r="B33136">
        <v>0</v>
      </c>
      <c r="C33136">
        <v>1</v>
      </c>
      <c r="D33136" t="s">
        <v>45</v>
      </c>
      <c r="E33136" s="2">
        <v>0.81944444444444442</v>
      </c>
      <c r="F33136" s="2">
        <v>0.82013888888888886</v>
      </c>
      <c r="G33136" s="2"/>
      <c r="H33136" t="s">
        <v>110</v>
      </c>
    </row>
    <row r="33137" spans="1:8" x14ac:dyDescent="0.35">
      <c r="A33137">
        <v>145864</v>
      </c>
      <c r="B33137">
        <v>0</v>
      </c>
      <c r="C33137">
        <v>1</v>
      </c>
      <c r="D33137" t="s">
        <v>21</v>
      </c>
      <c r="E33137" s="2">
        <v>0.82164351851851847</v>
      </c>
      <c r="F33137" s="2">
        <v>0.82222222222222219</v>
      </c>
      <c r="G33137" s="2"/>
      <c r="H33137" t="s">
        <v>122</v>
      </c>
    </row>
    <row r="33138" spans="1:8" x14ac:dyDescent="0.35">
      <c r="A33138">
        <v>145864</v>
      </c>
      <c r="B33138">
        <v>0</v>
      </c>
      <c r="C33138">
        <v>1</v>
      </c>
      <c r="D33138" t="s">
        <v>123</v>
      </c>
      <c r="E33138" s="2">
        <v>0.82442129629629635</v>
      </c>
      <c r="F33138" s="2">
        <v>0.82499999999999996</v>
      </c>
      <c r="G33138" s="2"/>
      <c r="H33138">
        <v>2</v>
      </c>
    </row>
    <row r="33139" spans="1:8" x14ac:dyDescent="0.35">
      <c r="A33139">
        <v>145864</v>
      </c>
      <c r="B33139">
        <v>0</v>
      </c>
      <c r="C33139">
        <v>1</v>
      </c>
      <c r="D33139" t="s">
        <v>93</v>
      </c>
      <c r="E33139" s="2">
        <v>0.82673611111111112</v>
      </c>
      <c r="F33139" s="2">
        <v>0.82719907407407411</v>
      </c>
      <c r="G33139" s="2"/>
      <c r="H33139">
        <v>2</v>
      </c>
    </row>
    <row r="33140" spans="1:8" x14ac:dyDescent="0.35">
      <c r="A33140">
        <v>145864</v>
      </c>
      <c r="B33140">
        <v>0</v>
      </c>
      <c r="C33140">
        <v>1</v>
      </c>
      <c r="D33140" t="s">
        <v>9</v>
      </c>
      <c r="E33140" s="2">
        <v>0.82870370370370372</v>
      </c>
      <c r="H33140">
        <v>1</v>
      </c>
    </row>
    <row r="33141" spans="1:8" x14ac:dyDescent="0.35">
      <c r="A33141">
        <v>148158</v>
      </c>
      <c r="B33141">
        <v>0</v>
      </c>
      <c r="C33141">
        <v>1</v>
      </c>
      <c r="D33141" t="s">
        <v>18</v>
      </c>
      <c r="F33141" s="2">
        <v>0.7768518518518519</v>
      </c>
      <c r="G33141" s="2"/>
      <c r="H33141" t="s">
        <v>124</v>
      </c>
    </row>
    <row r="33142" spans="1:8" x14ac:dyDescent="0.35">
      <c r="A33142">
        <v>148158</v>
      </c>
      <c r="B33142">
        <v>0</v>
      </c>
      <c r="C33142">
        <v>1</v>
      </c>
      <c r="D33142" t="s">
        <v>17</v>
      </c>
      <c r="E33142" s="2">
        <v>0.77916666666666667</v>
      </c>
      <c r="F33142" s="2">
        <v>0.77962962962962967</v>
      </c>
      <c r="G33142" s="2"/>
      <c r="H33142">
        <v>2</v>
      </c>
    </row>
    <row r="33143" spans="1:8" x14ac:dyDescent="0.35">
      <c r="A33143">
        <v>148158</v>
      </c>
      <c r="B33143">
        <v>0</v>
      </c>
      <c r="C33143">
        <v>1</v>
      </c>
      <c r="D33143" t="s">
        <v>125</v>
      </c>
      <c r="E33143" s="2">
        <v>0.78125</v>
      </c>
      <c r="F33143" s="2">
        <v>0.781712962962963</v>
      </c>
      <c r="G33143" s="2"/>
      <c r="H33143">
        <v>2</v>
      </c>
    </row>
    <row r="33144" spans="1:8" x14ac:dyDescent="0.35">
      <c r="A33144">
        <v>148158</v>
      </c>
      <c r="B33144">
        <v>0</v>
      </c>
      <c r="C33144">
        <v>1</v>
      </c>
      <c r="D33144" t="s">
        <v>126</v>
      </c>
      <c r="E33144" s="2">
        <v>0.78379629629629632</v>
      </c>
      <c r="F33144" s="2">
        <v>0.78449074074074077</v>
      </c>
      <c r="G33144" s="2"/>
      <c r="H33144" t="s">
        <v>127</v>
      </c>
    </row>
    <row r="33145" spans="1:8" x14ac:dyDescent="0.35">
      <c r="A33145">
        <v>148158</v>
      </c>
      <c r="B33145">
        <v>0</v>
      </c>
      <c r="C33145">
        <v>1</v>
      </c>
      <c r="D33145" t="s">
        <v>128</v>
      </c>
      <c r="E33145" s="2">
        <v>0.78599537037037037</v>
      </c>
      <c r="F33145" s="2">
        <v>0.78645833333333337</v>
      </c>
      <c r="G33145" s="2"/>
      <c r="H33145" t="s">
        <v>110</v>
      </c>
    </row>
    <row r="33146" spans="1:8" x14ac:dyDescent="0.35">
      <c r="A33146">
        <v>148158</v>
      </c>
      <c r="B33146">
        <v>0</v>
      </c>
      <c r="C33146">
        <v>1</v>
      </c>
      <c r="D33146" t="s">
        <v>129</v>
      </c>
      <c r="E33146" s="2">
        <v>0.78784722222222225</v>
      </c>
      <c r="F33146" s="2">
        <v>0.78831018518518514</v>
      </c>
      <c r="G33146" s="2"/>
      <c r="H33146" t="s">
        <v>110</v>
      </c>
    </row>
    <row r="33147" spans="1:8" x14ac:dyDescent="0.35">
      <c r="A33147">
        <v>148158</v>
      </c>
      <c r="B33147">
        <v>0</v>
      </c>
      <c r="C33147">
        <v>1</v>
      </c>
      <c r="D33147" t="s">
        <v>130</v>
      </c>
      <c r="E33147" s="2">
        <v>0.78969907407407403</v>
      </c>
      <c r="F33147" s="2">
        <v>0.79027777777777775</v>
      </c>
      <c r="G33147" s="2"/>
      <c r="H33147" t="s">
        <v>110</v>
      </c>
    </row>
    <row r="33148" spans="1:8" x14ac:dyDescent="0.35">
      <c r="A33148">
        <v>148158</v>
      </c>
      <c r="B33148">
        <v>0</v>
      </c>
      <c r="C33148">
        <v>1</v>
      </c>
      <c r="D33148" t="s">
        <v>45</v>
      </c>
      <c r="E33148" s="2">
        <v>0.79224537037037035</v>
      </c>
      <c r="F33148" s="2">
        <v>0.79293981481481479</v>
      </c>
      <c r="G33148" s="2"/>
      <c r="H33148" t="s">
        <v>110</v>
      </c>
    </row>
    <row r="33149" spans="1:8" x14ac:dyDescent="0.35">
      <c r="A33149">
        <v>148158</v>
      </c>
      <c r="B33149">
        <v>0</v>
      </c>
      <c r="C33149">
        <v>1</v>
      </c>
      <c r="D33149" t="s">
        <v>21</v>
      </c>
      <c r="E33149" s="2">
        <v>0.79479166666666667</v>
      </c>
      <c r="F33149" s="2">
        <v>0.79537037037037039</v>
      </c>
      <c r="G33149" s="2"/>
      <c r="H33149" t="s">
        <v>122</v>
      </c>
    </row>
    <row r="33150" spans="1:8" x14ac:dyDescent="0.35">
      <c r="A33150">
        <v>148158</v>
      </c>
      <c r="B33150">
        <v>0</v>
      </c>
      <c r="C33150">
        <v>1</v>
      </c>
      <c r="D33150" t="s">
        <v>123</v>
      </c>
      <c r="E33150" s="2">
        <v>0.79768518518518516</v>
      </c>
      <c r="F33150" s="2">
        <v>0.79826388888888888</v>
      </c>
      <c r="G33150" s="2"/>
      <c r="H33150">
        <v>2</v>
      </c>
    </row>
    <row r="33151" spans="1:8" x14ac:dyDescent="0.35">
      <c r="A33151">
        <v>148158</v>
      </c>
      <c r="B33151">
        <v>0</v>
      </c>
      <c r="C33151">
        <v>1</v>
      </c>
      <c r="D33151" t="s">
        <v>93</v>
      </c>
      <c r="E33151" s="2">
        <v>0.80011574074074077</v>
      </c>
      <c r="F33151" s="2">
        <v>0.80057870370370365</v>
      </c>
      <c r="G33151" s="2"/>
      <c r="H33151">
        <v>2</v>
      </c>
    </row>
    <row r="33152" spans="1:8" x14ac:dyDescent="0.35">
      <c r="A33152">
        <v>148158</v>
      </c>
      <c r="B33152">
        <v>0</v>
      </c>
      <c r="C33152">
        <v>1</v>
      </c>
      <c r="D33152" t="s">
        <v>9</v>
      </c>
      <c r="E33152" s="2">
        <v>0.80173611111111109</v>
      </c>
      <c r="F33152" s="2">
        <v>0.80219907407407409</v>
      </c>
      <c r="G33152" s="2"/>
      <c r="H33152">
        <v>2</v>
      </c>
    </row>
    <row r="33153" spans="1:8" x14ac:dyDescent="0.35">
      <c r="A33153">
        <v>148158</v>
      </c>
      <c r="B33153">
        <v>0</v>
      </c>
      <c r="C33153">
        <v>1</v>
      </c>
      <c r="D33153" t="s">
        <v>144</v>
      </c>
      <c r="E33153" s="2">
        <v>0.80335648148148153</v>
      </c>
      <c r="F33153" s="2">
        <v>0.80381944444444442</v>
      </c>
      <c r="G33153" s="2"/>
      <c r="H33153">
        <v>2</v>
      </c>
    </row>
    <row r="33154" spans="1:8" x14ac:dyDescent="0.35">
      <c r="A33154">
        <v>148158</v>
      </c>
      <c r="B33154">
        <v>0</v>
      </c>
      <c r="C33154">
        <v>1</v>
      </c>
      <c r="D33154" t="s">
        <v>59</v>
      </c>
      <c r="E33154" s="2">
        <v>0.80486111111111114</v>
      </c>
      <c r="F33154" s="2">
        <v>0.80532407407407403</v>
      </c>
      <c r="G33154" s="2"/>
      <c r="H33154">
        <v>2</v>
      </c>
    </row>
    <row r="33155" spans="1:8" x14ac:dyDescent="0.35">
      <c r="A33155">
        <v>148158</v>
      </c>
      <c r="B33155">
        <v>0</v>
      </c>
      <c r="C33155">
        <v>1</v>
      </c>
      <c r="D33155" t="s">
        <v>143</v>
      </c>
      <c r="E33155" s="2">
        <v>0.80648148148148147</v>
      </c>
      <c r="F33155" s="2">
        <v>0.80717592592592591</v>
      </c>
      <c r="G33155" s="2"/>
      <c r="H33155">
        <v>2</v>
      </c>
    </row>
    <row r="33156" spans="1:8" x14ac:dyDescent="0.35">
      <c r="A33156">
        <v>148158</v>
      </c>
      <c r="B33156">
        <v>0</v>
      </c>
      <c r="C33156">
        <v>1</v>
      </c>
      <c r="D33156" t="s">
        <v>142</v>
      </c>
      <c r="E33156" s="2">
        <v>0.80798611111111107</v>
      </c>
      <c r="F33156" s="2">
        <v>0.80844907407407407</v>
      </c>
      <c r="G33156" s="2"/>
      <c r="H33156">
        <v>2</v>
      </c>
    </row>
    <row r="33157" spans="1:8" x14ac:dyDescent="0.35">
      <c r="A33157">
        <v>148158</v>
      </c>
      <c r="B33157">
        <v>0</v>
      </c>
      <c r="C33157">
        <v>1</v>
      </c>
      <c r="D33157" t="s">
        <v>46</v>
      </c>
      <c r="E33157" s="2">
        <v>0.80949074074074079</v>
      </c>
      <c r="F33157" s="2">
        <v>0.80995370370370368</v>
      </c>
      <c r="G33157" s="2"/>
      <c r="H33157">
        <v>2</v>
      </c>
    </row>
    <row r="33158" spans="1:8" x14ac:dyDescent="0.35">
      <c r="A33158">
        <v>148158</v>
      </c>
      <c r="B33158">
        <v>0</v>
      </c>
      <c r="C33158">
        <v>1</v>
      </c>
      <c r="D33158" t="s">
        <v>141</v>
      </c>
      <c r="E33158" s="2">
        <v>0.81064814814814812</v>
      </c>
      <c r="F33158" s="2">
        <v>0.81111111111111112</v>
      </c>
      <c r="G33158" s="2"/>
      <c r="H33158">
        <v>2</v>
      </c>
    </row>
    <row r="33159" spans="1:8" x14ac:dyDescent="0.35">
      <c r="A33159">
        <v>148158</v>
      </c>
      <c r="B33159">
        <v>0</v>
      </c>
      <c r="C33159">
        <v>1</v>
      </c>
      <c r="D33159" t="s">
        <v>140</v>
      </c>
      <c r="E33159" s="2">
        <v>0.81273148148148144</v>
      </c>
      <c r="F33159" s="2">
        <v>0.81342592592592589</v>
      </c>
      <c r="G33159" s="2"/>
      <c r="H33159">
        <v>2</v>
      </c>
    </row>
    <row r="33160" spans="1:8" x14ac:dyDescent="0.35">
      <c r="A33160">
        <v>148158</v>
      </c>
      <c r="B33160">
        <v>0</v>
      </c>
      <c r="C33160">
        <v>1</v>
      </c>
      <c r="D33160" t="s">
        <v>95</v>
      </c>
      <c r="E33160" s="2">
        <v>0.81469907407407405</v>
      </c>
      <c r="F33160" s="2">
        <v>0.81527777777777777</v>
      </c>
      <c r="G33160" s="2"/>
      <c r="H33160">
        <v>2</v>
      </c>
    </row>
    <row r="33161" spans="1:8" x14ac:dyDescent="0.35">
      <c r="A33161">
        <v>148158</v>
      </c>
      <c r="B33161">
        <v>0</v>
      </c>
      <c r="C33161">
        <v>1</v>
      </c>
      <c r="D33161" t="s">
        <v>72</v>
      </c>
      <c r="E33161" s="2">
        <v>0.8168981481481481</v>
      </c>
      <c r="F33161" s="2">
        <v>0.81747685185185182</v>
      </c>
      <c r="G33161" s="2"/>
      <c r="H33161">
        <v>2</v>
      </c>
    </row>
    <row r="33162" spans="1:8" x14ac:dyDescent="0.35">
      <c r="A33162">
        <v>148158</v>
      </c>
      <c r="B33162">
        <v>0</v>
      </c>
      <c r="C33162">
        <v>1</v>
      </c>
      <c r="D33162" t="s">
        <v>139</v>
      </c>
      <c r="E33162" s="2">
        <v>0.81898148148148153</v>
      </c>
      <c r="F33162" s="2">
        <v>0.81967592592592597</v>
      </c>
      <c r="G33162" s="2"/>
      <c r="H33162">
        <v>2</v>
      </c>
    </row>
    <row r="33163" spans="1:8" x14ac:dyDescent="0.35">
      <c r="A33163">
        <v>148158</v>
      </c>
      <c r="B33163">
        <v>0</v>
      </c>
      <c r="C33163">
        <v>1</v>
      </c>
      <c r="D33163" t="s">
        <v>138</v>
      </c>
      <c r="E33163" s="2">
        <v>0.82164351851851847</v>
      </c>
      <c r="F33163" s="2">
        <v>0.82210648148148147</v>
      </c>
      <c r="G33163" s="2"/>
      <c r="H33163">
        <v>2</v>
      </c>
    </row>
    <row r="33164" spans="1:8" x14ac:dyDescent="0.35">
      <c r="A33164">
        <v>148158</v>
      </c>
      <c r="B33164">
        <v>0</v>
      </c>
      <c r="C33164">
        <v>1</v>
      </c>
      <c r="D33164" t="s">
        <v>137</v>
      </c>
      <c r="E33164" s="2">
        <v>0.82326388888888891</v>
      </c>
      <c r="F33164" s="2">
        <v>0.8237268518518519</v>
      </c>
      <c r="G33164" s="2"/>
      <c r="H33164">
        <v>2</v>
      </c>
    </row>
    <row r="33165" spans="1:8" x14ac:dyDescent="0.35">
      <c r="A33165">
        <v>148158</v>
      </c>
      <c r="B33165">
        <v>0</v>
      </c>
      <c r="C33165">
        <v>1</v>
      </c>
      <c r="D33165" t="s">
        <v>136</v>
      </c>
      <c r="E33165" s="2">
        <v>0.82523148148148151</v>
      </c>
      <c r="F33165" s="2">
        <v>0.8256944444444444</v>
      </c>
      <c r="G33165" s="2"/>
      <c r="H33165">
        <v>2</v>
      </c>
    </row>
    <row r="33166" spans="1:8" x14ac:dyDescent="0.35">
      <c r="A33166">
        <v>148158</v>
      </c>
      <c r="B33166">
        <v>0</v>
      </c>
      <c r="C33166">
        <v>1</v>
      </c>
      <c r="D33166" t="s">
        <v>135</v>
      </c>
      <c r="E33166" s="2">
        <v>0.82708333333333328</v>
      </c>
      <c r="F33166" s="2">
        <v>0.82754629629629628</v>
      </c>
      <c r="G33166" s="2"/>
      <c r="H33166">
        <v>2</v>
      </c>
    </row>
    <row r="33167" spans="1:8" x14ac:dyDescent="0.35">
      <c r="A33167">
        <v>148158</v>
      </c>
      <c r="B33167">
        <v>1</v>
      </c>
      <c r="C33167">
        <v>1</v>
      </c>
      <c r="D33167" t="s">
        <v>38</v>
      </c>
      <c r="E33167" s="2">
        <v>0.82962962962962961</v>
      </c>
      <c r="F33167" s="2">
        <v>0.83032407407407405</v>
      </c>
      <c r="G33167" s="2"/>
      <c r="H33167" t="s">
        <v>172</v>
      </c>
    </row>
    <row r="33168" spans="1:8" x14ac:dyDescent="0.35">
      <c r="A33168">
        <v>148158</v>
      </c>
      <c r="B33168">
        <v>1</v>
      </c>
      <c r="C33168">
        <v>1</v>
      </c>
      <c r="D33168" t="s">
        <v>133</v>
      </c>
      <c r="E33168" s="2">
        <v>0.83159722222222221</v>
      </c>
      <c r="F33168" s="2">
        <v>0.83206018518518521</v>
      </c>
      <c r="G33168" s="2"/>
      <c r="H33168">
        <v>1</v>
      </c>
    </row>
    <row r="33169" spans="1:8" x14ac:dyDescent="0.35">
      <c r="A33169">
        <v>148158</v>
      </c>
      <c r="B33169">
        <v>1</v>
      </c>
      <c r="C33169">
        <v>1</v>
      </c>
      <c r="D33169" t="s">
        <v>132</v>
      </c>
      <c r="E33169" s="2">
        <v>0.83344907407407409</v>
      </c>
      <c r="F33169" s="2">
        <v>0.83391203703703709</v>
      </c>
      <c r="G33169" s="2"/>
      <c r="H33169">
        <v>1</v>
      </c>
    </row>
    <row r="33170" spans="1:8" x14ac:dyDescent="0.35">
      <c r="A33170">
        <v>148158</v>
      </c>
      <c r="B33170">
        <v>1</v>
      </c>
      <c r="C33170">
        <v>1</v>
      </c>
      <c r="D33170" t="s">
        <v>31</v>
      </c>
      <c r="E33170" s="2">
        <v>0.83657407407407403</v>
      </c>
      <c r="H33170" t="s">
        <v>131</v>
      </c>
    </row>
    <row r="33171" spans="1:8" x14ac:dyDescent="0.35">
      <c r="A33171">
        <v>147856</v>
      </c>
      <c r="B33171">
        <v>0</v>
      </c>
      <c r="C33171">
        <v>1</v>
      </c>
      <c r="D33171" t="s">
        <v>11</v>
      </c>
      <c r="F33171" s="2">
        <v>0.77777777777777779</v>
      </c>
      <c r="G33171" s="2"/>
      <c r="H33171" t="s">
        <v>161</v>
      </c>
    </row>
    <row r="33172" spans="1:8" x14ac:dyDescent="0.35">
      <c r="A33172">
        <v>147856</v>
      </c>
      <c r="B33172">
        <v>0</v>
      </c>
      <c r="C33172">
        <v>1</v>
      </c>
      <c r="D33172" t="s">
        <v>160</v>
      </c>
      <c r="E33172" s="2">
        <v>0.78043981481481484</v>
      </c>
      <c r="F33172" s="2">
        <v>0.78090277777777772</v>
      </c>
      <c r="G33172" s="2"/>
      <c r="H33172" t="s">
        <v>110</v>
      </c>
    </row>
    <row r="33173" spans="1:8" x14ac:dyDescent="0.35">
      <c r="A33173">
        <v>147856</v>
      </c>
      <c r="B33173">
        <v>1</v>
      </c>
      <c r="C33173">
        <v>1</v>
      </c>
      <c r="D33173" t="s">
        <v>13</v>
      </c>
      <c r="E33173" s="2">
        <v>0.78437500000000004</v>
      </c>
      <c r="F33173" s="2">
        <v>0.78506944444444449</v>
      </c>
      <c r="G33173" s="2"/>
      <c r="H33173" t="s">
        <v>110</v>
      </c>
    </row>
    <row r="33174" spans="1:8" x14ac:dyDescent="0.35">
      <c r="A33174">
        <v>147856</v>
      </c>
      <c r="B33174">
        <v>1</v>
      </c>
      <c r="C33174">
        <v>1</v>
      </c>
      <c r="D33174" t="s">
        <v>146</v>
      </c>
      <c r="E33174" s="2">
        <v>0.78715277777777781</v>
      </c>
      <c r="F33174" s="2">
        <v>0.7876157407407407</v>
      </c>
      <c r="G33174" s="2"/>
      <c r="H33174" t="s">
        <v>147</v>
      </c>
    </row>
    <row r="33175" spans="1:8" x14ac:dyDescent="0.35">
      <c r="A33175">
        <v>147856</v>
      </c>
      <c r="B33175">
        <v>1</v>
      </c>
      <c r="C33175">
        <v>1</v>
      </c>
      <c r="D33175" t="s">
        <v>19</v>
      </c>
      <c r="E33175" s="2">
        <v>0.78865740740740742</v>
      </c>
      <c r="F33175" s="2">
        <v>0.78912037037037042</v>
      </c>
      <c r="G33175" s="2"/>
      <c r="H33175">
        <v>1</v>
      </c>
    </row>
    <row r="33176" spans="1:8" x14ac:dyDescent="0.35">
      <c r="A33176">
        <v>147856</v>
      </c>
      <c r="B33176">
        <v>1</v>
      </c>
      <c r="C33176">
        <v>1</v>
      </c>
      <c r="D33176" t="s">
        <v>148</v>
      </c>
      <c r="E33176" s="2">
        <v>0.79201388888888891</v>
      </c>
      <c r="F33176" s="2">
        <v>0.7924768518518519</v>
      </c>
      <c r="G33176" s="2"/>
      <c r="H33176">
        <v>1</v>
      </c>
    </row>
    <row r="33177" spans="1:8" x14ac:dyDescent="0.35">
      <c r="A33177">
        <v>147856</v>
      </c>
      <c r="B33177">
        <v>1</v>
      </c>
      <c r="C33177">
        <v>1</v>
      </c>
      <c r="D33177" t="s">
        <v>149</v>
      </c>
      <c r="E33177" s="2">
        <v>0.79398148148148151</v>
      </c>
      <c r="F33177" s="2">
        <v>0.79456018518518523</v>
      </c>
      <c r="G33177" s="2"/>
      <c r="H33177">
        <v>1</v>
      </c>
    </row>
    <row r="33178" spans="1:8" x14ac:dyDescent="0.35">
      <c r="A33178">
        <v>147856</v>
      </c>
      <c r="B33178">
        <v>1</v>
      </c>
      <c r="C33178">
        <v>1</v>
      </c>
      <c r="D33178" t="s">
        <v>150</v>
      </c>
      <c r="E33178" s="2">
        <v>0.79594907407407411</v>
      </c>
      <c r="F33178" s="2">
        <v>0.79664351851851856</v>
      </c>
      <c r="G33178" s="2"/>
      <c r="H33178">
        <v>1</v>
      </c>
    </row>
    <row r="33179" spans="1:8" x14ac:dyDescent="0.35">
      <c r="A33179">
        <v>147856</v>
      </c>
      <c r="B33179">
        <v>1</v>
      </c>
      <c r="C33179">
        <v>1</v>
      </c>
      <c r="D33179" t="s">
        <v>151</v>
      </c>
      <c r="E33179" s="2">
        <v>0.79780092592592589</v>
      </c>
      <c r="F33179" s="2">
        <v>0.79826388888888888</v>
      </c>
      <c r="G33179" s="2"/>
      <c r="H33179">
        <v>1</v>
      </c>
    </row>
    <row r="33180" spans="1:8" x14ac:dyDescent="0.35">
      <c r="A33180">
        <v>147856</v>
      </c>
      <c r="B33180">
        <v>1</v>
      </c>
      <c r="C33180">
        <v>1</v>
      </c>
      <c r="D33180" t="s">
        <v>90</v>
      </c>
      <c r="E33180" s="2">
        <v>0.79953703703703705</v>
      </c>
      <c r="F33180" s="2">
        <v>0.80023148148148149</v>
      </c>
      <c r="G33180" s="2"/>
      <c r="H33180">
        <v>1</v>
      </c>
    </row>
    <row r="33181" spans="1:8" x14ac:dyDescent="0.35">
      <c r="A33181">
        <v>147856</v>
      </c>
      <c r="B33181">
        <v>1</v>
      </c>
      <c r="C33181">
        <v>1</v>
      </c>
      <c r="D33181" t="s">
        <v>59</v>
      </c>
      <c r="E33181" s="2">
        <v>0.80173611111111109</v>
      </c>
      <c r="F33181" s="2">
        <v>0.80219907407407409</v>
      </c>
      <c r="G33181" s="2"/>
      <c r="H33181">
        <v>1</v>
      </c>
    </row>
    <row r="33182" spans="1:8" x14ac:dyDescent="0.35">
      <c r="A33182">
        <v>147856</v>
      </c>
      <c r="B33182">
        <v>1</v>
      </c>
      <c r="C33182">
        <v>1</v>
      </c>
      <c r="D33182" t="s">
        <v>144</v>
      </c>
      <c r="E33182" s="2">
        <v>0.80335648148148153</v>
      </c>
      <c r="F33182" s="2">
        <v>0.80381944444444442</v>
      </c>
      <c r="G33182" s="2"/>
      <c r="H33182">
        <v>1</v>
      </c>
    </row>
    <row r="33183" spans="1:8" x14ac:dyDescent="0.35">
      <c r="A33183">
        <v>147856</v>
      </c>
      <c r="B33183">
        <v>1</v>
      </c>
      <c r="C33183">
        <v>1</v>
      </c>
      <c r="D33183" t="s">
        <v>9</v>
      </c>
      <c r="E33183" s="2">
        <v>0.80509259259259258</v>
      </c>
      <c r="F33183" s="2">
        <v>0.80555555555555558</v>
      </c>
      <c r="G33183" s="2"/>
      <c r="H33183">
        <v>1</v>
      </c>
    </row>
    <row r="33184" spans="1:8" x14ac:dyDescent="0.35">
      <c r="A33184">
        <v>147856</v>
      </c>
      <c r="B33184">
        <v>1</v>
      </c>
      <c r="C33184">
        <v>1</v>
      </c>
      <c r="D33184" t="s">
        <v>93</v>
      </c>
      <c r="E33184" s="2">
        <v>0.80671296296296291</v>
      </c>
      <c r="F33184" s="2">
        <v>0.80717592592592591</v>
      </c>
      <c r="G33184" s="2"/>
      <c r="H33184">
        <v>1</v>
      </c>
    </row>
    <row r="33185" spans="1:8" x14ac:dyDescent="0.35">
      <c r="A33185">
        <v>147856</v>
      </c>
      <c r="B33185">
        <v>1</v>
      </c>
      <c r="C33185">
        <v>1</v>
      </c>
      <c r="D33185" t="s">
        <v>123</v>
      </c>
      <c r="E33185" s="2">
        <v>0.80902777777777779</v>
      </c>
      <c r="F33185" s="2">
        <v>0.80960648148148151</v>
      </c>
      <c r="G33185" s="2"/>
      <c r="H33185">
        <v>1</v>
      </c>
    </row>
    <row r="33186" spans="1:8" x14ac:dyDescent="0.35">
      <c r="A33186">
        <v>147856</v>
      </c>
      <c r="B33186">
        <v>1</v>
      </c>
      <c r="C33186">
        <v>1</v>
      </c>
      <c r="D33186" t="s">
        <v>21</v>
      </c>
      <c r="E33186" s="2">
        <v>0.81215277777777772</v>
      </c>
      <c r="F33186" s="2">
        <v>0.81273148148148144</v>
      </c>
      <c r="G33186" s="2"/>
      <c r="H33186" t="s">
        <v>114</v>
      </c>
    </row>
    <row r="33187" spans="1:8" x14ac:dyDescent="0.35">
      <c r="A33187">
        <v>147856</v>
      </c>
      <c r="B33187">
        <v>1</v>
      </c>
      <c r="C33187">
        <v>1</v>
      </c>
      <c r="D33187" t="s">
        <v>45</v>
      </c>
      <c r="E33187" s="2">
        <v>0.81458333333333333</v>
      </c>
      <c r="F33187" s="2">
        <v>0.81550925925925921</v>
      </c>
      <c r="G33187" s="2"/>
      <c r="H33187" t="s">
        <v>152</v>
      </c>
    </row>
    <row r="33188" spans="1:8" x14ac:dyDescent="0.35">
      <c r="A33188">
        <v>147856</v>
      </c>
      <c r="B33188">
        <v>1</v>
      </c>
      <c r="C33188">
        <v>1</v>
      </c>
      <c r="D33188" t="s">
        <v>24</v>
      </c>
      <c r="E33188" s="2">
        <v>0.82280092592592591</v>
      </c>
      <c r="F33188" s="2">
        <v>0.82349537037037035</v>
      </c>
      <c r="G33188" s="2"/>
      <c r="H33188" t="s">
        <v>152</v>
      </c>
    </row>
    <row r="33189" spans="1:8" x14ac:dyDescent="0.35">
      <c r="A33189">
        <v>147856</v>
      </c>
      <c r="B33189">
        <v>1</v>
      </c>
      <c r="C33189">
        <v>1</v>
      </c>
      <c r="D33189" t="s">
        <v>39</v>
      </c>
      <c r="E33189" s="2">
        <v>0.82905092592592589</v>
      </c>
      <c r="F33189" s="2">
        <v>0.82974537037037033</v>
      </c>
      <c r="G33189" s="2"/>
      <c r="H33189">
        <v>5</v>
      </c>
    </row>
    <row r="33190" spans="1:8" x14ac:dyDescent="0.35">
      <c r="A33190">
        <v>147856</v>
      </c>
      <c r="B33190">
        <v>1</v>
      </c>
      <c r="C33190">
        <v>1</v>
      </c>
      <c r="D33190" t="s">
        <v>108</v>
      </c>
      <c r="E33190" s="2">
        <v>0.83240740740740737</v>
      </c>
      <c r="F33190" s="2">
        <v>0.83287037037037037</v>
      </c>
      <c r="G33190" s="2"/>
      <c r="H33190">
        <v>1</v>
      </c>
    </row>
    <row r="33191" spans="1:8" x14ac:dyDescent="0.35">
      <c r="A33191">
        <v>147856</v>
      </c>
      <c r="B33191">
        <v>1</v>
      </c>
      <c r="C33191">
        <v>1</v>
      </c>
      <c r="D33191" t="s">
        <v>107</v>
      </c>
      <c r="E33191" s="2">
        <v>0.8344907407407407</v>
      </c>
      <c r="F33191" s="2">
        <v>0.8349537037037037</v>
      </c>
      <c r="G33191" s="2"/>
      <c r="H33191">
        <v>1</v>
      </c>
    </row>
    <row r="33192" spans="1:8" x14ac:dyDescent="0.35">
      <c r="A33192">
        <v>147856</v>
      </c>
      <c r="B33192">
        <v>1</v>
      </c>
      <c r="C33192">
        <v>1</v>
      </c>
      <c r="D33192" t="s">
        <v>106</v>
      </c>
      <c r="E33192" s="2">
        <v>0.83611111111111114</v>
      </c>
      <c r="F33192" s="2">
        <v>0.83657407407407403</v>
      </c>
      <c r="G33192" s="2"/>
      <c r="H33192">
        <v>1</v>
      </c>
    </row>
    <row r="33193" spans="1:8" x14ac:dyDescent="0.35">
      <c r="A33193">
        <v>147856</v>
      </c>
      <c r="B33193">
        <v>1</v>
      </c>
      <c r="C33193">
        <v>1</v>
      </c>
      <c r="D33193" t="s">
        <v>105</v>
      </c>
      <c r="E33193" s="2">
        <v>0.83831018518518519</v>
      </c>
      <c r="F33193" s="2">
        <v>0.83877314814814818</v>
      </c>
      <c r="G33193" s="2"/>
      <c r="H33193">
        <v>1</v>
      </c>
    </row>
    <row r="33194" spans="1:8" x14ac:dyDescent="0.35">
      <c r="A33194">
        <v>147856</v>
      </c>
      <c r="B33194">
        <v>1</v>
      </c>
      <c r="C33194">
        <v>1</v>
      </c>
      <c r="D33194" t="s">
        <v>104</v>
      </c>
      <c r="E33194" s="2">
        <v>0.84050925925925923</v>
      </c>
      <c r="F33194" s="2">
        <v>0.84097222222222223</v>
      </c>
      <c r="G33194" s="2"/>
      <c r="H33194">
        <v>1</v>
      </c>
    </row>
    <row r="33195" spans="1:8" x14ac:dyDescent="0.35">
      <c r="A33195">
        <v>147856</v>
      </c>
      <c r="B33195">
        <v>1</v>
      </c>
      <c r="C33195">
        <v>1</v>
      </c>
      <c r="D33195" t="s">
        <v>103</v>
      </c>
      <c r="E33195" s="2">
        <v>0.84340277777777772</v>
      </c>
      <c r="F33195" s="2">
        <v>0.84386574074074072</v>
      </c>
      <c r="G33195" s="2"/>
      <c r="H33195">
        <v>1</v>
      </c>
    </row>
    <row r="33196" spans="1:8" x14ac:dyDescent="0.35">
      <c r="A33196">
        <v>147856</v>
      </c>
      <c r="B33196">
        <v>1</v>
      </c>
      <c r="C33196">
        <v>1</v>
      </c>
      <c r="D33196" t="s">
        <v>102</v>
      </c>
      <c r="E33196" s="2">
        <v>0.8461805555555556</v>
      </c>
      <c r="F33196" s="2">
        <v>0.84664351851851849</v>
      </c>
      <c r="G33196" s="2"/>
      <c r="H33196">
        <v>1</v>
      </c>
    </row>
    <row r="33197" spans="1:8" x14ac:dyDescent="0.35">
      <c r="A33197">
        <v>147856</v>
      </c>
      <c r="B33197">
        <v>1</v>
      </c>
      <c r="C33197">
        <v>1</v>
      </c>
      <c r="D33197" t="s">
        <v>8</v>
      </c>
      <c r="E33197" s="2">
        <v>0.8501157407407407</v>
      </c>
      <c r="H33197">
        <v>1</v>
      </c>
    </row>
    <row r="33198" spans="1:8" x14ac:dyDescent="0.35">
      <c r="A33198">
        <v>148560</v>
      </c>
      <c r="B33198">
        <v>0</v>
      </c>
      <c r="C33198">
        <v>1</v>
      </c>
      <c r="D33198" t="s">
        <v>26</v>
      </c>
      <c r="F33198" s="2">
        <v>0.77777777777777779</v>
      </c>
      <c r="G33198" s="2"/>
      <c r="H33198">
        <v>2</v>
      </c>
    </row>
    <row r="33199" spans="1:8" x14ac:dyDescent="0.35">
      <c r="A33199">
        <v>148560</v>
      </c>
      <c r="B33199">
        <v>0</v>
      </c>
      <c r="C33199">
        <v>1</v>
      </c>
      <c r="D33199" t="s">
        <v>165</v>
      </c>
      <c r="E33199" s="2">
        <v>0.77951388888888884</v>
      </c>
      <c r="F33199" s="2">
        <v>0.77997685185185184</v>
      </c>
      <c r="G33199" s="2"/>
      <c r="H33199">
        <v>2</v>
      </c>
    </row>
    <row r="33200" spans="1:8" x14ac:dyDescent="0.35">
      <c r="A33200">
        <v>148560</v>
      </c>
      <c r="B33200">
        <v>0</v>
      </c>
      <c r="C33200">
        <v>1</v>
      </c>
      <c r="D33200" t="s">
        <v>164</v>
      </c>
      <c r="E33200" s="2">
        <v>0.78217592592592589</v>
      </c>
      <c r="F33200" s="2">
        <v>0.78263888888888888</v>
      </c>
      <c r="G33200" s="2"/>
      <c r="H33200">
        <v>2</v>
      </c>
    </row>
    <row r="33201" spans="1:8" x14ac:dyDescent="0.35">
      <c r="A33201">
        <v>148560</v>
      </c>
      <c r="B33201">
        <v>0</v>
      </c>
      <c r="C33201">
        <v>1</v>
      </c>
      <c r="D33201" t="s">
        <v>163</v>
      </c>
      <c r="E33201" s="2">
        <v>0.78483796296296293</v>
      </c>
      <c r="F33201" s="2">
        <v>0.78530092592592593</v>
      </c>
      <c r="G33201" s="2"/>
      <c r="H33201">
        <v>2</v>
      </c>
    </row>
    <row r="33202" spans="1:8" x14ac:dyDescent="0.35">
      <c r="A33202">
        <v>148560</v>
      </c>
      <c r="B33202">
        <v>0</v>
      </c>
      <c r="C33202">
        <v>1</v>
      </c>
      <c r="D33202" t="s">
        <v>18</v>
      </c>
      <c r="E33202" s="2">
        <v>0.78680555555555554</v>
      </c>
      <c r="F33202" s="2">
        <v>0.78726851851851853</v>
      </c>
      <c r="G33202" s="2"/>
      <c r="H33202">
        <v>2</v>
      </c>
    </row>
    <row r="33203" spans="1:8" x14ac:dyDescent="0.35">
      <c r="A33203">
        <v>148560</v>
      </c>
      <c r="B33203">
        <v>0</v>
      </c>
      <c r="C33203">
        <v>1</v>
      </c>
      <c r="D33203" t="s">
        <v>17</v>
      </c>
      <c r="E33203" s="2">
        <v>0.7895833333333333</v>
      </c>
      <c r="F33203" s="2">
        <v>0.7900462962962963</v>
      </c>
      <c r="G33203" s="2"/>
      <c r="H33203">
        <v>2</v>
      </c>
    </row>
    <row r="33204" spans="1:8" x14ac:dyDescent="0.35">
      <c r="A33204">
        <v>148560</v>
      </c>
      <c r="B33204">
        <v>0</v>
      </c>
      <c r="C33204">
        <v>1</v>
      </c>
      <c r="D33204" t="s">
        <v>125</v>
      </c>
      <c r="E33204" s="2">
        <v>0.79155092592592591</v>
      </c>
      <c r="F33204" s="2">
        <v>0.79201388888888891</v>
      </c>
      <c r="G33204" s="2"/>
      <c r="H33204">
        <v>2</v>
      </c>
    </row>
    <row r="33205" spans="1:8" x14ac:dyDescent="0.35">
      <c r="A33205">
        <v>148560</v>
      </c>
      <c r="B33205">
        <v>0</v>
      </c>
      <c r="C33205">
        <v>1</v>
      </c>
      <c r="D33205" t="s">
        <v>126</v>
      </c>
      <c r="E33205" s="2">
        <v>0.79421296296296295</v>
      </c>
      <c r="F33205" s="2">
        <v>0.7949074074074074</v>
      </c>
      <c r="G33205" s="2"/>
      <c r="H33205" t="s">
        <v>127</v>
      </c>
    </row>
    <row r="33206" spans="1:8" x14ac:dyDescent="0.35">
      <c r="A33206">
        <v>148560</v>
      </c>
      <c r="B33206">
        <v>0</v>
      </c>
      <c r="C33206">
        <v>1</v>
      </c>
      <c r="D33206" t="s">
        <v>128</v>
      </c>
      <c r="E33206" s="2">
        <v>0.796412037037037</v>
      </c>
      <c r="F33206" s="2">
        <v>0.796875</v>
      </c>
      <c r="G33206" s="2"/>
      <c r="H33206" t="s">
        <v>110</v>
      </c>
    </row>
    <row r="33207" spans="1:8" x14ac:dyDescent="0.35">
      <c r="A33207">
        <v>148560</v>
      </c>
      <c r="B33207">
        <v>0</v>
      </c>
      <c r="C33207">
        <v>1</v>
      </c>
      <c r="D33207" t="s">
        <v>129</v>
      </c>
      <c r="E33207" s="2">
        <v>0.79826388888888888</v>
      </c>
      <c r="F33207" s="2">
        <v>0.79872685185185188</v>
      </c>
      <c r="G33207" s="2"/>
      <c r="H33207" t="s">
        <v>110</v>
      </c>
    </row>
    <row r="33208" spans="1:8" x14ac:dyDescent="0.35">
      <c r="A33208">
        <v>148560</v>
      </c>
      <c r="B33208">
        <v>0</v>
      </c>
      <c r="C33208">
        <v>1</v>
      </c>
      <c r="D33208" t="s">
        <v>130</v>
      </c>
      <c r="E33208" s="2">
        <v>0.80011574074074077</v>
      </c>
      <c r="F33208" s="2">
        <v>0.80069444444444449</v>
      </c>
      <c r="G33208" s="2"/>
      <c r="H33208" t="s">
        <v>110</v>
      </c>
    </row>
    <row r="33209" spans="1:8" x14ac:dyDescent="0.35">
      <c r="A33209">
        <v>148560</v>
      </c>
      <c r="B33209">
        <v>0</v>
      </c>
      <c r="C33209">
        <v>1</v>
      </c>
      <c r="D33209" t="s">
        <v>45</v>
      </c>
      <c r="E33209" s="2">
        <v>0.80266203703703709</v>
      </c>
      <c r="F33209" s="2">
        <v>0.80335648148148153</v>
      </c>
      <c r="G33209" s="2"/>
      <c r="H33209" t="s">
        <v>110</v>
      </c>
    </row>
    <row r="33210" spans="1:8" x14ac:dyDescent="0.35">
      <c r="A33210">
        <v>148560</v>
      </c>
      <c r="B33210">
        <v>0</v>
      </c>
      <c r="C33210">
        <v>1</v>
      </c>
      <c r="D33210" t="s">
        <v>21</v>
      </c>
      <c r="E33210" s="2">
        <v>0.8052083333333333</v>
      </c>
      <c r="F33210" s="2">
        <v>0.80578703703703702</v>
      </c>
      <c r="G33210" s="2"/>
      <c r="H33210" t="s">
        <v>122</v>
      </c>
    </row>
    <row r="33211" spans="1:8" x14ac:dyDescent="0.35">
      <c r="A33211">
        <v>148560</v>
      </c>
      <c r="B33211">
        <v>0</v>
      </c>
      <c r="C33211">
        <v>1</v>
      </c>
      <c r="D33211" t="s">
        <v>123</v>
      </c>
      <c r="E33211" s="2">
        <v>0.8081018518518519</v>
      </c>
      <c r="F33211" s="2">
        <v>0.80868055555555551</v>
      </c>
      <c r="G33211" s="2"/>
      <c r="H33211">
        <v>2</v>
      </c>
    </row>
    <row r="33212" spans="1:8" x14ac:dyDescent="0.35">
      <c r="A33212">
        <v>148560</v>
      </c>
      <c r="B33212">
        <v>0</v>
      </c>
      <c r="C33212">
        <v>1</v>
      </c>
      <c r="D33212" t="s">
        <v>93</v>
      </c>
      <c r="E33212" s="2">
        <v>0.8105324074074074</v>
      </c>
      <c r="F33212" s="2">
        <v>0.81099537037037039</v>
      </c>
      <c r="G33212" s="2"/>
      <c r="H33212">
        <v>2</v>
      </c>
    </row>
    <row r="33213" spans="1:8" x14ac:dyDescent="0.35">
      <c r="A33213">
        <v>148560</v>
      </c>
      <c r="B33213">
        <v>0</v>
      </c>
      <c r="C33213">
        <v>1</v>
      </c>
      <c r="D33213" t="s">
        <v>9</v>
      </c>
      <c r="E33213" s="2">
        <v>0.81215277777777772</v>
      </c>
      <c r="F33213" s="2">
        <v>0.81261574074074072</v>
      </c>
      <c r="G33213" s="2"/>
      <c r="H33213">
        <v>2</v>
      </c>
    </row>
    <row r="33214" spans="1:8" x14ac:dyDescent="0.35">
      <c r="A33214">
        <v>148560</v>
      </c>
      <c r="B33214">
        <v>0</v>
      </c>
      <c r="C33214">
        <v>1</v>
      </c>
      <c r="D33214" t="s">
        <v>144</v>
      </c>
      <c r="E33214" s="2">
        <v>0.81377314814814816</v>
      </c>
      <c r="F33214" s="2">
        <v>0.81423611111111116</v>
      </c>
      <c r="G33214" s="2"/>
      <c r="H33214">
        <v>2</v>
      </c>
    </row>
    <row r="33215" spans="1:8" x14ac:dyDescent="0.35">
      <c r="A33215">
        <v>148560</v>
      </c>
      <c r="B33215">
        <v>0</v>
      </c>
      <c r="C33215">
        <v>1</v>
      </c>
      <c r="D33215" t="s">
        <v>59</v>
      </c>
      <c r="E33215" s="2">
        <v>0.81527777777777777</v>
      </c>
      <c r="F33215" s="2">
        <v>0.81574074074074077</v>
      </c>
      <c r="G33215" s="2"/>
      <c r="H33215">
        <v>2</v>
      </c>
    </row>
    <row r="33216" spans="1:8" x14ac:dyDescent="0.35">
      <c r="A33216">
        <v>148560</v>
      </c>
      <c r="B33216">
        <v>0</v>
      </c>
      <c r="C33216">
        <v>1</v>
      </c>
      <c r="D33216" t="s">
        <v>143</v>
      </c>
      <c r="E33216" s="2">
        <v>0.8168981481481481</v>
      </c>
      <c r="F33216" s="2">
        <v>0.81759259259259254</v>
      </c>
      <c r="G33216" s="2"/>
      <c r="H33216">
        <v>2</v>
      </c>
    </row>
    <row r="33217" spans="1:8" x14ac:dyDescent="0.35">
      <c r="A33217">
        <v>148560</v>
      </c>
      <c r="B33217">
        <v>0</v>
      </c>
      <c r="C33217">
        <v>1</v>
      </c>
      <c r="D33217" t="s">
        <v>142</v>
      </c>
      <c r="E33217" s="2">
        <v>0.81840277777777781</v>
      </c>
      <c r="F33217" s="2">
        <v>0.8188657407407407</v>
      </c>
      <c r="G33217" s="2"/>
      <c r="H33217">
        <v>2</v>
      </c>
    </row>
    <row r="33218" spans="1:8" x14ac:dyDescent="0.35">
      <c r="A33218">
        <v>148560</v>
      </c>
      <c r="B33218">
        <v>0</v>
      </c>
      <c r="C33218">
        <v>1</v>
      </c>
      <c r="D33218" t="s">
        <v>46</v>
      </c>
      <c r="E33218" s="2">
        <v>0.81990740740740742</v>
      </c>
      <c r="F33218" s="2">
        <v>0.82037037037037042</v>
      </c>
      <c r="G33218" s="2"/>
      <c r="H33218">
        <v>2</v>
      </c>
    </row>
    <row r="33219" spans="1:8" x14ac:dyDescent="0.35">
      <c r="A33219">
        <v>148560</v>
      </c>
      <c r="B33219">
        <v>0</v>
      </c>
      <c r="C33219">
        <v>1</v>
      </c>
      <c r="D33219" t="s">
        <v>141</v>
      </c>
      <c r="E33219" s="2">
        <v>0.82106481481481486</v>
      </c>
      <c r="F33219" s="2">
        <v>0.82152777777777775</v>
      </c>
      <c r="G33219" s="2"/>
      <c r="H33219">
        <v>2</v>
      </c>
    </row>
    <row r="33220" spans="1:8" x14ac:dyDescent="0.35">
      <c r="A33220">
        <v>148560</v>
      </c>
      <c r="B33220">
        <v>0</v>
      </c>
      <c r="C33220">
        <v>1</v>
      </c>
      <c r="D33220" t="s">
        <v>140</v>
      </c>
      <c r="E33220" s="2">
        <v>0.82314814814814818</v>
      </c>
      <c r="F33220" s="2">
        <v>0.82384259259259263</v>
      </c>
      <c r="G33220" s="2"/>
      <c r="H33220">
        <v>2</v>
      </c>
    </row>
    <row r="33221" spans="1:8" x14ac:dyDescent="0.35">
      <c r="A33221">
        <v>148560</v>
      </c>
      <c r="B33221">
        <v>0</v>
      </c>
      <c r="C33221">
        <v>1</v>
      </c>
      <c r="D33221" t="s">
        <v>95</v>
      </c>
      <c r="E33221" s="2">
        <v>0.82511574074074079</v>
      </c>
      <c r="F33221" s="2">
        <v>0.8256944444444444</v>
      </c>
      <c r="G33221" s="2"/>
      <c r="H33221">
        <v>2</v>
      </c>
    </row>
    <row r="33222" spans="1:8" x14ac:dyDescent="0.35">
      <c r="A33222">
        <v>148560</v>
      </c>
      <c r="B33222">
        <v>0</v>
      </c>
      <c r="C33222">
        <v>1</v>
      </c>
      <c r="D33222" t="s">
        <v>72</v>
      </c>
      <c r="E33222" s="2">
        <v>0.82731481481481484</v>
      </c>
      <c r="F33222" s="2">
        <v>0.82789351851851856</v>
      </c>
      <c r="G33222" s="2"/>
      <c r="H33222">
        <v>2</v>
      </c>
    </row>
    <row r="33223" spans="1:8" x14ac:dyDescent="0.35">
      <c r="A33223">
        <v>148560</v>
      </c>
      <c r="B33223">
        <v>0</v>
      </c>
      <c r="C33223">
        <v>1</v>
      </c>
      <c r="D33223" t="s">
        <v>139</v>
      </c>
      <c r="E33223" s="2">
        <v>0.82939814814814816</v>
      </c>
      <c r="F33223" s="2">
        <v>0.8300925925925926</v>
      </c>
      <c r="G33223" s="2"/>
      <c r="H33223">
        <v>2</v>
      </c>
    </row>
    <row r="33224" spans="1:8" x14ac:dyDescent="0.35">
      <c r="A33224">
        <v>148560</v>
      </c>
      <c r="B33224">
        <v>0</v>
      </c>
      <c r="C33224">
        <v>1</v>
      </c>
      <c r="D33224" t="s">
        <v>138</v>
      </c>
      <c r="E33224" s="2">
        <v>0.83206018518518521</v>
      </c>
      <c r="F33224" s="2">
        <v>0.8325231481481481</v>
      </c>
      <c r="G33224" s="2"/>
      <c r="H33224">
        <v>2</v>
      </c>
    </row>
    <row r="33225" spans="1:8" x14ac:dyDescent="0.35">
      <c r="A33225">
        <v>148560</v>
      </c>
      <c r="B33225">
        <v>0</v>
      </c>
      <c r="C33225">
        <v>1</v>
      </c>
      <c r="D33225" t="s">
        <v>137</v>
      </c>
      <c r="E33225" s="2">
        <v>0.83368055555555554</v>
      </c>
      <c r="F33225" s="2">
        <v>0.83414351851851853</v>
      </c>
      <c r="G33225" s="2"/>
      <c r="H33225">
        <v>2</v>
      </c>
    </row>
    <row r="33226" spans="1:8" x14ac:dyDescent="0.35">
      <c r="A33226">
        <v>148560</v>
      </c>
      <c r="B33226">
        <v>0</v>
      </c>
      <c r="C33226">
        <v>1</v>
      </c>
      <c r="D33226" t="s">
        <v>136</v>
      </c>
      <c r="E33226" s="2">
        <v>0.83564814814814814</v>
      </c>
      <c r="F33226" s="2">
        <v>0.83611111111111114</v>
      </c>
      <c r="G33226" s="2"/>
      <c r="H33226">
        <v>2</v>
      </c>
    </row>
    <row r="33227" spans="1:8" x14ac:dyDescent="0.35">
      <c r="A33227">
        <v>148560</v>
      </c>
      <c r="B33227">
        <v>0</v>
      </c>
      <c r="C33227">
        <v>1</v>
      </c>
      <c r="D33227" t="s">
        <v>135</v>
      </c>
      <c r="E33227" s="2">
        <v>0.83750000000000002</v>
      </c>
      <c r="F33227" s="2">
        <v>0.83796296296296291</v>
      </c>
      <c r="G33227" s="2"/>
      <c r="H33227">
        <v>2</v>
      </c>
    </row>
    <row r="33228" spans="1:8" x14ac:dyDescent="0.35">
      <c r="A33228">
        <v>148560</v>
      </c>
      <c r="B33228">
        <v>1</v>
      </c>
      <c r="C33228">
        <v>1</v>
      </c>
      <c r="D33228" t="s">
        <v>38</v>
      </c>
      <c r="E33228" s="2">
        <v>0.84004629629629635</v>
      </c>
      <c r="F33228" s="2">
        <v>0.84074074074074079</v>
      </c>
      <c r="G33228" s="2"/>
      <c r="H33228" t="s">
        <v>172</v>
      </c>
    </row>
    <row r="33229" spans="1:8" x14ac:dyDescent="0.35">
      <c r="A33229">
        <v>148560</v>
      </c>
      <c r="B33229">
        <v>1</v>
      </c>
      <c r="C33229">
        <v>1</v>
      </c>
      <c r="D33229" t="s">
        <v>133</v>
      </c>
      <c r="E33229" s="2">
        <v>0.84201388888888884</v>
      </c>
      <c r="F33229" s="2">
        <v>0.84247685185185184</v>
      </c>
      <c r="G33229" s="2"/>
      <c r="H33229">
        <v>1</v>
      </c>
    </row>
    <row r="33230" spans="1:8" x14ac:dyDescent="0.35">
      <c r="A33230">
        <v>148560</v>
      </c>
      <c r="B33230">
        <v>1</v>
      </c>
      <c r="C33230">
        <v>1</v>
      </c>
      <c r="D33230" t="s">
        <v>132</v>
      </c>
      <c r="E33230" s="2">
        <v>0.84386574074074072</v>
      </c>
      <c r="F33230" s="2">
        <v>0.84432870370370372</v>
      </c>
      <c r="G33230" s="2"/>
      <c r="H33230">
        <v>1</v>
      </c>
    </row>
    <row r="33231" spans="1:8" x14ac:dyDescent="0.35">
      <c r="A33231">
        <v>148560</v>
      </c>
      <c r="B33231">
        <v>1</v>
      </c>
      <c r="C33231">
        <v>1</v>
      </c>
      <c r="D33231" t="s">
        <v>31</v>
      </c>
      <c r="E33231" s="2">
        <v>0.84641203703703705</v>
      </c>
      <c r="F33231" s="2">
        <v>0.84710648148148149</v>
      </c>
      <c r="G33231" s="2"/>
      <c r="H33231">
        <v>1</v>
      </c>
    </row>
    <row r="33232" spans="1:8" x14ac:dyDescent="0.35">
      <c r="A33232">
        <v>148560</v>
      </c>
      <c r="B33232">
        <v>1</v>
      </c>
      <c r="C33232">
        <v>1</v>
      </c>
      <c r="D33232" t="s">
        <v>158</v>
      </c>
      <c r="E33232" s="2">
        <v>0.84895833333333337</v>
      </c>
      <c r="F33232" s="2">
        <v>0.84953703703703709</v>
      </c>
      <c r="G33232" s="2"/>
      <c r="H33232">
        <v>1</v>
      </c>
    </row>
    <row r="33233" spans="1:8" x14ac:dyDescent="0.35">
      <c r="A33233">
        <v>148560</v>
      </c>
      <c r="B33233">
        <v>1</v>
      </c>
      <c r="C33233">
        <v>1</v>
      </c>
      <c r="D33233" t="s">
        <v>157</v>
      </c>
      <c r="E33233" s="2">
        <v>0.85127314814814814</v>
      </c>
      <c r="F33233" s="2">
        <v>0.85173611111111114</v>
      </c>
      <c r="G33233" s="2"/>
      <c r="H33233">
        <v>1</v>
      </c>
    </row>
    <row r="33234" spans="1:8" x14ac:dyDescent="0.35">
      <c r="A33234">
        <v>148560</v>
      </c>
      <c r="B33234">
        <v>1</v>
      </c>
      <c r="C33234">
        <v>1</v>
      </c>
      <c r="D33234" t="s">
        <v>156</v>
      </c>
      <c r="E33234" s="2">
        <v>0.85393518518518519</v>
      </c>
      <c r="F33234" s="2">
        <v>0.85439814814814818</v>
      </c>
      <c r="G33234" s="2"/>
      <c r="H33234">
        <v>1</v>
      </c>
    </row>
    <row r="33235" spans="1:8" x14ac:dyDescent="0.35">
      <c r="A33235">
        <v>148560</v>
      </c>
      <c r="B33235">
        <v>1</v>
      </c>
      <c r="C33235">
        <v>1</v>
      </c>
      <c r="D33235" t="s">
        <v>16</v>
      </c>
      <c r="E33235" s="2">
        <v>0.85590277777777779</v>
      </c>
      <c r="H33235">
        <v>1</v>
      </c>
    </row>
    <row r="33236" spans="1:8" x14ac:dyDescent="0.35">
      <c r="A33236">
        <v>147257</v>
      </c>
      <c r="B33236">
        <v>0</v>
      </c>
      <c r="C33236">
        <v>1</v>
      </c>
      <c r="D33236" t="s">
        <v>23</v>
      </c>
      <c r="F33236" s="2">
        <v>0.77800925925925923</v>
      </c>
      <c r="G33236" s="2"/>
      <c r="H33236">
        <v>1</v>
      </c>
    </row>
    <row r="33237" spans="1:8" x14ac:dyDescent="0.35">
      <c r="A33237">
        <v>147257</v>
      </c>
      <c r="B33237">
        <v>0</v>
      </c>
      <c r="C33237">
        <v>1</v>
      </c>
      <c r="D33237" t="s">
        <v>145</v>
      </c>
      <c r="E33237" s="2">
        <v>0.78032407407407411</v>
      </c>
      <c r="F33237" s="2">
        <v>0.780787037037037</v>
      </c>
      <c r="G33237" s="2"/>
      <c r="H33237">
        <v>1</v>
      </c>
    </row>
    <row r="33238" spans="1:8" x14ac:dyDescent="0.35">
      <c r="A33238">
        <v>147257</v>
      </c>
      <c r="B33238">
        <v>0</v>
      </c>
      <c r="C33238">
        <v>1</v>
      </c>
      <c r="D33238" t="s">
        <v>146</v>
      </c>
      <c r="E33238" s="2">
        <v>0.78217592592592589</v>
      </c>
      <c r="F33238" s="2">
        <v>0.78263888888888888</v>
      </c>
      <c r="G33238" s="2"/>
      <c r="H33238" t="s">
        <v>147</v>
      </c>
    </row>
    <row r="33239" spans="1:8" x14ac:dyDescent="0.35">
      <c r="A33239">
        <v>147257</v>
      </c>
      <c r="B33239">
        <v>0</v>
      </c>
      <c r="C33239">
        <v>1</v>
      </c>
      <c r="D33239" t="s">
        <v>19</v>
      </c>
      <c r="E33239" s="2">
        <v>0.78356481481481477</v>
      </c>
      <c r="F33239" s="2">
        <v>0.78402777777777777</v>
      </c>
      <c r="G33239" s="2"/>
      <c r="H33239">
        <v>1</v>
      </c>
    </row>
    <row r="33240" spans="1:8" x14ac:dyDescent="0.35">
      <c r="A33240">
        <v>147257</v>
      </c>
      <c r="B33240">
        <v>0</v>
      </c>
      <c r="C33240">
        <v>1</v>
      </c>
      <c r="D33240" t="s">
        <v>148</v>
      </c>
      <c r="E33240" s="2">
        <v>0.78680555555555554</v>
      </c>
      <c r="F33240" s="2">
        <v>0.78726851851851853</v>
      </c>
      <c r="G33240" s="2"/>
      <c r="H33240">
        <v>1</v>
      </c>
    </row>
    <row r="33241" spans="1:8" x14ac:dyDescent="0.35">
      <c r="A33241">
        <v>147257</v>
      </c>
      <c r="B33241">
        <v>0</v>
      </c>
      <c r="C33241">
        <v>1</v>
      </c>
      <c r="D33241" t="s">
        <v>149</v>
      </c>
      <c r="E33241" s="2">
        <v>0.78865740740740742</v>
      </c>
      <c r="F33241" s="2">
        <v>0.78923611111111114</v>
      </c>
      <c r="G33241" s="2"/>
      <c r="H33241">
        <v>1</v>
      </c>
    </row>
    <row r="33242" spans="1:8" x14ac:dyDescent="0.35">
      <c r="A33242">
        <v>147257</v>
      </c>
      <c r="B33242">
        <v>0</v>
      </c>
      <c r="C33242">
        <v>1</v>
      </c>
      <c r="D33242" t="s">
        <v>150</v>
      </c>
      <c r="E33242" s="2">
        <v>0.79062500000000002</v>
      </c>
      <c r="F33242" s="2">
        <v>0.79131944444444446</v>
      </c>
      <c r="G33242" s="2"/>
      <c r="H33242">
        <v>1</v>
      </c>
    </row>
    <row r="33243" spans="1:8" x14ac:dyDescent="0.35">
      <c r="A33243">
        <v>147257</v>
      </c>
      <c r="B33243">
        <v>0</v>
      </c>
      <c r="C33243">
        <v>1</v>
      </c>
      <c r="D33243" t="s">
        <v>151</v>
      </c>
      <c r="E33243" s="2">
        <v>0.7924768518518519</v>
      </c>
      <c r="F33243" s="2">
        <v>0.79293981481481479</v>
      </c>
      <c r="G33243" s="2"/>
      <c r="H33243">
        <v>1</v>
      </c>
    </row>
    <row r="33244" spans="1:8" x14ac:dyDescent="0.35">
      <c r="A33244">
        <v>147257</v>
      </c>
      <c r="B33244">
        <v>0</v>
      </c>
      <c r="C33244">
        <v>1</v>
      </c>
      <c r="D33244" t="s">
        <v>90</v>
      </c>
      <c r="E33244" s="2">
        <v>0.79409722222222223</v>
      </c>
      <c r="F33244" s="2">
        <v>0.79479166666666667</v>
      </c>
      <c r="G33244" s="2"/>
      <c r="H33244">
        <v>1</v>
      </c>
    </row>
    <row r="33245" spans="1:8" x14ac:dyDescent="0.35">
      <c r="A33245">
        <v>147257</v>
      </c>
      <c r="B33245">
        <v>0</v>
      </c>
      <c r="C33245">
        <v>1</v>
      </c>
      <c r="D33245" t="s">
        <v>59</v>
      </c>
      <c r="E33245" s="2">
        <v>0.79618055555555556</v>
      </c>
      <c r="F33245" s="2">
        <v>0.79664351851851856</v>
      </c>
      <c r="G33245" s="2"/>
      <c r="H33245">
        <v>1</v>
      </c>
    </row>
    <row r="33246" spans="1:8" x14ac:dyDescent="0.35">
      <c r="A33246">
        <v>147257</v>
      </c>
      <c r="B33246">
        <v>0</v>
      </c>
      <c r="C33246">
        <v>1</v>
      </c>
      <c r="D33246" t="s">
        <v>144</v>
      </c>
      <c r="E33246" s="2">
        <v>0.79780092592592589</v>
      </c>
      <c r="F33246" s="2">
        <v>0.79826388888888888</v>
      </c>
      <c r="G33246" s="2"/>
      <c r="H33246">
        <v>1</v>
      </c>
    </row>
    <row r="33247" spans="1:8" x14ac:dyDescent="0.35">
      <c r="A33247">
        <v>147257</v>
      </c>
      <c r="B33247">
        <v>0</v>
      </c>
      <c r="C33247">
        <v>1</v>
      </c>
      <c r="D33247" t="s">
        <v>9</v>
      </c>
      <c r="E33247" s="2">
        <v>0.79942129629629632</v>
      </c>
      <c r="F33247" s="2">
        <v>0.79988425925925921</v>
      </c>
      <c r="G33247" s="2"/>
      <c r="H33247">
        <v>1</v>
      </c>
    </row>
    <row r="33248" spans="1:8" x14ac:dyDescent="0.35">
      <c r="A33248">
        <v>147257</v>
      </c>
      <c r="B33248">
        <v>0</v>
      </c>
      <c r="C33248">
        <v>1</v>
      </c>
      <c r="D33248" t="s">
        <v>93</v>
      </c>
      <c r="E33248" s="2">
        <v>0.80104166666666665</v>
      </c>
      <c r="F33248" s="2">
        <v>0.80150462962962965</v>
      </c>
      <c r="G33248" s="2"/>
      <c r="H33248">
        <v>1</v>
      </c>
    </row>
    <row r="33249" spans="1:8" x14ac:dyDescent="0.35">
      <c r="A33249">
        <v>147257</v>
      </c>
      <c r="B33249">
        <v>0</v>
      </c>
      <c r="C33249">
        <v>1</v>
      </c>
      <c r="D33249" t="s">
        <v>123</v>
      </c>
      <c r="E33249" s="2">
        <v>0.80335648148148153</v>
      </c>
      <c r="F33249" s="2">
        <v>0.80393518518518514</v>
      </c>
      <c r="G33249" s="2"/>
      <c r="H33249">
        <v>1</v>
      </c>
    </row>
    <row r="33250" spans="1:8" x14ac:dyDescent="0.35">
      <c r="A33250">
        <v>147257</v>
      </c>
      <c r="B33250">
        <v>0</v>
      </c>
      <c r="C33250">
        <v>1</v>
      </c>
      <c r="D33250" t="s">
        <v>21</v>
      </c>
      <c r="E33250" s="2">
        <v>0.80601851851851847</v>
      </c>
      <c r="F33250" s="2">
        <v>0.80659722222222219</v>
      </c>
      <c r="G33250" s="2"/>
      <c r="H33250" t="s">
        <v>114</v>
      </c>
    </row>
    <row r="33251" spans="1:8" x14ac:dyDescent="0.35">
      <c r="A33251">
        <v>147257</v>
      </c>
      <c r="B33251">
        <v>0</v>
      </c>
      <c r="C33251">
        <v>1</v>
      </c>
      <c r="D33251" t="s">
        <v>45</v>
      </c>
      <c r="E33251" s="2">
        <v>0.80844907407407407</v>
      </c>
      <c r="F33251" s="2">
        <v>0.80937499999999996</v>
      </c>
      <c r="G33251" s="2"/>
      <c r="H33251" t="s">
        <v>152</v>
      </c>
    </row>
    <row r="33252" spans="1:8" x14ac:dyDescent="0.35">
      <c r="A33252">
        <v>147257</v>
      </c>
      <c r="B33252">
        <v>0</v>
      </c>
      <c r="C33252">
        <v>1</v>
      </c>
      <c r="D33252" t="s">
        <v>128</v>
      </c>
      <c r="E33252" s="2">
        <v>0.81273148148148144</v>
      </c>
      <c r="F33252" s="2">
        <v>0.81319444444444444</v>
      </c>
      <c r="G33252" s="2"/>
      <c r="H33252" t="s">
        <v>152</v>
      </c>
    </row>
    <row r="33253" spans="1:8" x14ac:dyDescent="0.35">
      <c r="A33253">
        <v>147257</v>
      </c>
      <c r="B33253">
        <v>0</v>
      </c>
      <c r="C33253">
        <v>1</v>
      </c>
      <c r="D33253" t="s">
        <v>126</v>
      </c>
      <c r="E33253" s="2">
        <v>0.8149305555555556</v>
      </c>
      <c r="F33253" s="2">
        <v>0.81631944444444449</v>
      </c>
      <c r="G33253" s="2"/>
      <c r="H33253" t="s">
        <v>152</v>
      </c>
    </row>
    <row r="33254" spans="1:8" x14ac:dyDescent="0.35">
      <c r="A33254">
        <v>147257</v>
      </c>
      <c r="B33254">
        <v>0</v>
      </c>
      <c r="C33254">
        <v>1</v>
      </c>
      <c r="D33254" t="s">
        <v>153</v>
      </c>
      <c r="E33254" s="2">
        <v>0.8197916666666667</v>
      </c>
      <c r="F33254" s="2">
        <v>0.82025462962962958</v>
      </c>
      <c r="G33254" s="2"/>
      <c r="H33254" t="s">
        <v>152</v>
      </c>
    </row>
    <row r="33255" spans="1:8" x14ac:dyDescent="0.35">
      <c r="A33255">
        <v>147257</v>
      </c>
      <c r="B33255">
        <v>0</v>
      </c>
      <c r="C33255">
        <v>1</v>
      </c>
      <c r="D33255" t="s">
        <v>154</v>
      </c>
      <c r="E33255" s="2">
        <v>0.82280092592592591</v>
      </c>
      <c r="F33255" s="2">
        <v>0.82326388888888891</v>
      </c>
      <c r="G33255" s="2"/>
      <c r="H33255" t="s">
        <v>152</v>
      </c>
    </row>
    <row r="33256" spans="1:8" x14ac:dyDescent="0.35">
      <c r="A33256">
        <v>147257</v>
      </c>
      <c r="B33256">
        <v>0</v>
      </c>
      <c r="C33256">
        <v>1</v>
      </c>
      <c r="D33256" t="s">
        <v>155</v>
      </c>
      <c r="E33256" s="2">
        <v>0.82465277777777779</v>
      </c>
      <c r="F33256" s="2">
        <v>0.82511574074074079</v>
      </c>
      <c r="G33256" s="2"/>
      <c r="H33256" t="s">
        <v>152</v>
      </c>
    </row>
    <row r="33257" spans="1:8" x14ac:dyDescent="0.35">
      <c r="A33257">
        <v>147257</v>
      </c>
      <c r="B33257">
        <v>0</v>
      </c>
      <c r="C33257">
        <v>1</v>
      </c>
      <c r="D33257" t="s">
        <v>24</v>
      </c>
      <c r="E33257" s="2">
        <v>0.82789351851851856</v>
      </c>
      <c r="H33257">
        <v>7</v>
      </c>
    </row>
    <row r="33258" spans="1:8" x14ac:dyDescent="0.35">
      <c r="A33258">
        <v>147645</v>
      </c>
      <c r="B33258">
        <v>0</v>
      </c>
      <c r="C33258">
        <v>1</v>
      </c>
      <c r="D33258" t="s">
        <v>26</v>
      </c>
      <c r="F33258" s="2">
        <v>0.78125</v>
      </c>
      <c r="G33258" s="2"/>
      <c r="H33258">
        <v>1</v>
      </c>
    </row>
    <row r="33259" spans="1:8" x14ac:dyDescent="0.35">
      <c r="A33259">
        <v>147645</v>
      </c>
      <c r="B33259">
        <v>0</v>
      </c>
      <c r="C33259">
        <v>1</v>
      </c>
      <c r="D33259" t="s">
        <v>171</v>
      </c>
      <c r="E33259" s="2">
        <v>0.78356481481481477</v>
      </c>
      <c r="F33259" s="2">
        <v>0.78402777777777777</v>
      </c>
      <c r="G33259" s="2"/>
      <c r="H33259">
        <v>1</v>
      </c>
    </row>
    <row r="33260" spans="1:8" x14ac:dyDescent="0.35">
      <c r="A33260">
        <v>147645</v>
      </c>
      <c r="B33260">
        <v>0</v>
      </c>
      <c r="C33260">
        <v>1</v>
      </c>
      <c r="D33260" t="s">
        <v>170</v>
      </c>
      <c r="E33260" s="2">
        <v>0.78541666666666665</v>
      </c>
      <c r="F33260" s="2">
        <v>0.78587962962962965</v>
      </c>
      <c r="G33260" s="2"/>
      <c r="H33260">
        <v>1</v>
      </c>
    </row>
    <row r="33261" spans="1:8" x14ac:dyDescent="0.35">
      <c r="A33261">
        <v>147645</v>
      </c>
      <c r="B33261">
        <v>0</v>
      </c>
      <c r="C33261">
        <v>1</v>
      </c>
      <c r="D33261" t="s">
        <v>169</v>
      </c>
      <c r="E33261" s="2">
        <v>0.78749999999999998</v>
      </c>
      <c r="F33261" s="2">
        <v>0.78796296296296298</v>
      </c>
      <c r="G33261" s="2"/>
      <c r="H33261">
        <v>1</v>
      </c>
    </row>
    <row r="33262" spans="1:8" x14ac:dyDescent="0.35">
      <c r="A33262">
        <v>147645</v>
      </c>
      <c r="B33262">
        <v>0</v>
      </c>
      <c r="C33262">
        <v>1</v>
      </c>
      <c r="D33262" t="s">
        <v>168</v>
      </c>
      <c r="E33262" s="2">
        <v>0.78969907407407403</v>
      </c>
      <c r="F33262" s="2">
        <v>0.79016203703703702</v>
      </c>
      <c r="G33262" s="2"/>
      <c r="H33262">
        <v>1</v>
      </c>
    </row>
    <row r="33263" spans="1:8" x14ac:dyDescent="0.35">
      <c r="A33263">
        <v>147645</v>
      </c>
      <c r="B33263">
        <v>0</v>
      </c>
      <c r="C33263">
        <v>1</v>
      </c>
      <c r="D33263" t="s">
        <v>167</v>
      </c>
      <c r="E33263" s="2">
        <v>0.79166666666666663</v>
      </c>
      <c r="F33263" s="2">
        <v>0.79212962962962963</v>
      </c>
      <c r="G33263" s="2"/>
      <c r="H33263">
        <v>1</v>
      </c>
    </row>
    <row r="33264" spans="1:8" x14ac:dyDescent="0.35">
      <c r="A33264">
        <v>147645</v>
      </c>
      <c r="B33264">
        <v>0</v>
      </c>
      <c r="C33264">
        <v>1</v>
      </c>
      <c r="D33264" t="s">
        <v>13</v>
      </c>
      <c r="E33264" s="2">
        <v>0.79548611111111112</v>
      </c>
      <c r="H33264" t="s">
        <v>166</v>
      </c>
    </row>
    <row r="33265" spans="1:8" x14ac:dyDescent="0.35">
      <c r="A33265">
        <v>148666</v>
      </c>
      <c r="B33265">
        <v>0</v>
      </c>
      <c r="C33265">
        <v>1</v>
      </c>
      <c r="D33265" t="s">
        <v>13</v>
      </c>
      <c r="F33265" s="2">
        <v>0.78125</v>
      </c>
      <c r="G33265" s="2"/>
      <c r="H33265" t="s">
        <v>166</v>
      </c>
    </row>
    <row r="33266" spans="1:8" x14ac:dyDescent="0.35">
      <c r="A33266">
        <v>148666</v>
      </c>
      <c r="B33266">
        <v>0</v>
      </c>
      <c r="C33266">
        <v>1</v>
      </c>
      <c r="D33266" t="s">
        <v>167</v>
      </c>
      <c r="E33266" s="2">
        <v>0.78449074074074077</v>
      </c>
      <c r="F33266" s="2">
        <v>0.78495370370370365</v>
      </c>
      <c r="G33266" s="2"/>
      <c r="H33266">
        <v>2</v>
      </c>
    </row>
    <row r="33267" spans="1:8" x14ac:dyDescent="0.35">
      <c r="A33267">
        <v>148666</v>
      </c>
      <c r="B33267">
        <v>0</v>
      </c>
      <c r="C33267">
        <v>1</v>
      </c>
      <c r="D33267" t="s">
        <v>168</v>
      </c>
      <c r="E33267" s="2">
        <v>0.78634259259259254</v>
      </c>
      <c r="F33267" s="2">
        <v>0.78680555555555554</v>
      </c>
      <c r="G33267" s="2"/>
      <c r="H33267">
        <v>2</v>
      </c>
    </row>
    <row r="33268" spans="1:8" x14ac:dyDescent="0.35">
      <c r="A33268">
        <v>148666</v>
      </c>
      <c r="B33268">
        <v>0</v>
      </c>
      <c r="C33268">
        <v>1</v>
      </c>
      <c r="D33268" t="s">
        <v>169</v>
      </c>
      <c r="E33268" s="2">
        <v>0.7885416666666667</v>
      </c>
      <c r="F33268" s="2">
        <v>0.78900462962962958</v>
      </c>
      <c r="G33268" s="2"/>
      <c r="H33268">
        <v>2</v>
      </c>
    </row>
    <row r="33269" spans="1:8" x14ac:dyDescent="0.35">
      <c r="A33269">
        <v>148666</v>
      </c>
      <c r="B33269">
        <v>0</v>
      </c>
      <c r="C33269">
        <v>1</v>
      </c>
      <c r="D33269" t="s">
        <v>170</v>
      </c>
      <c r="E33269" s="2">
        <v>0.7905092592592593</v>
      </c>
      <c r="F33269" s="2">
        <v>0.79097222222222219</v>
      </c>
      <c r="G33269" s="2"/>
      <c r="H33269">
        <v>2</v>
      </c>
    </row>
    <row r="33270" spans="1:8" x14ac:dyDescent="0.35">
      <c r="A33270">
        <v>148666</v>
      </c>
      <c r="B33270">
        <v>0</v>
      </c>
      <c r="C33270">
        <v>1</v>
      </c>
      <c r="D33270" t="s">
        <v>171</v>
      </c>
      <c r="E33270" s="2">
        <v>0.79224537037037035</v>
      </c>
      <c r="F33270" s="2">
        <v>0.79270833333333335</v>
      </c>
      <c r="G33270" s="2"/>
      <c r="H33270">
        <v>2</v>
      </c>
    </row>
    <row r="33271" spans="1:8" x14ac:dyDescent="0.35">
      <c r="A33271">
        <v>148666</v>
      </c>
      <c r="B33271">
        <v>0</v>
      </c>
      <c r="C33271">
        <v>1</v>
      </c>
      <c r="D33271" t="s">
        <v>26</v>
      </c>
      <c r="E33271" s="2">
        <v>0.79571759259259256</v>
      </c>
      <c r="H33271">
        <v>1</v>
      </c>
    </row>
    <row r="33272" spans="1:8" x14ac:dyDescent="0.35">
      <c r="A33272">
        <v>148260</v>
      </c>
      <c r="B33272">
        <v>0</v>
      </c>
      <c r="C33272">
        <v>1</v>
      </c>
      <c r="D33272" t="s">
        <v>24</v>
      </c>
      <c r="F33272" s="2">
        <v>0.78136574074074072</v>
      </c>
      <c r="G33272" s="2"/>
      <c r="H33272">
        <v>7</v>
      </c>
    </row>
    <row r="33273" spans="1:8" x14ac:dyDescent="0.35">
      <c r="A33273">
        <v>148260</v>
      </c>
      <c r="B33273">
        <v>0</v>
      </c>
      <c r="C33273">
        <v>1</v>
      </c>
      <c r="D33273" t="s">
        <v>155</v>
      </c>
      <c r="E33273" s="2">
        <v>0.78379629629629632</v>
      </c>
      <c r="F33273" s="2">
        <v>0.78425925925925921</v>
      </c>
      <c r="G33273" s="2"/>
      <c r="H33273" t="s">
        <v>110</v>
      </c>
    </row>
    <row r="33274" spans="1:8" x14ac:dyDescent="0.35">
      <c r="A33274">
        <v>148260</v>
      </c>
      <c r="B33274">
        <v>0</v>
      </c>
      <c r="C33274">
        <v>1</v>
      </c>
      <c r="D33274" t="s">
        <v>154</v>
      </c>
      <c r="E33274" s="2">
        <v>0.7856481481481481</v>
      </c>
      <c r="F33274" s="2">
        <v>0.78611111111111109</v>
      </c>
      <c r="G33274" s="2"/>
      <c r="H33274" t="s">
        <v>110</v>
      </c>
    </row>
    <row r="33275" spans="1:8" x14ac:dyDescent="0.35">
      <c r="A33275">
        <v>148260</v>
      </c>
      <c r="B33275">
        <v>0</v>
      </c>
      <c r="C33275">
        <v>1</v>
      </c>
      <c r="D33275" t="s">
        <v>153</v>
      </c>
      <c r="E33275" s="2">
        <v>0.78749999999999998</v>
      </c>
      <c r="F33275" s="2">
        <v>0.78796296296296298</v>
      </c>
      <c r="G33275" s="2"/>
      <c r="H33275" t="s">
        <v>110</v>
      </c>
    </row>
    <row r="33276" spans="1:8" x14ac:dyDescent="0.35">
      <c r="A33276">
        <v>148260</v>
      </c>
      <c r="B33276">
        <v>0</v>
      </c>
      <c r="C33276">
        <v>1</v>
      </c>
      <c r="D33276" t="s">
        <v>126</v>
      </c>
      <c r="E33276" s="2">
        <v>0.78981481481481486</v>
      </c>
      <c r="F33276" s="2">
        <v>0.7905092592592593</v>
      </c>
      <c r="G33276" s="2"/>
      <c r="H33276" t="s">
        <v>110</v>
      </c>
    </row>
    <row r="33277" spans="1:8" x14ac:dyDescent="0.35">
      <c r="A33277">
        <v>148260</v>
      </c>
      <c r="B33277">
        <v>0</v>
      </c>
      <c r="C33277">
        <v>1</v>
      </c>
      <c r="D33277" t="s">
        <v>128</v>
      </c>
      <c r="E33277" s="2">
        <v>0.79212962962962963</v>
      </c>
      <c r="F33277" s="2">
        <v>0.79259259259259263</v>
      </c>
      <c r="G33277" s="2"/>
      <c r="H33277" t="s">
        <v>110</v>
      </c>
    </row>
    <row r="33278" spans="1:8" x14ac:dyDescent="0.35">
      <c r="A33278">
        <v>148260</v>
      </c>
      <c r="B33278">
        <v>0</v>
      </c>
      <c r="C33278">
        <v>1</v>
      </c>
      <c r="D33278" t="s">
        <v>45</v>
      </c>
      <c r="E33278" s="2">
        <v>0.79583333333333328</v>
      </c>
      <c r="F33278" s="2">
        <v>0.79652777777777772</v>
      </c>
      <c r="G33278" s="2"/>
      <c r="H33278" t="s">
        <v>110</v>
      </c>
    </row>
    <row r="33279" spans="1:8" x14ac:dyDescent="0.35">
      <c r="A33279">
        <v>148260</v>
      </c>
      <c r="B33279">
        <v>0</v>
      </c>
      <c r="C33279">
        <v>1</v>
      </c>
      <c r="D33279" t="s">
        <v>21</v>
      </c>
      <c r="E33279" s="2">
        <v>0.79791666666666672</v>
      </c>
      <c r="F33279" s="2">
        <v>0.79849537037037033</v>
      </c>
      <c r="G33279" s="2"/>
      <c r="H33279" t="s">
        <v>122</v>
      </c>
    </row>
    <row r="33280" spans="1:8" x14ac:dyDescent="0.35">
      <c r="A33280">
        <v>148260</v>
      </c>
      <c r="B33280">
        <v>0</v>
      </c>
      <c r="C33280">
        <v>1</v>
      </c>
      <c r="D33280" t="s">
        <v>123</v>
      </c>
      <c r="E33280" s="2">
        <v>0.80057870370370365</v>
      </c>
      <c r="F33280" s="2">
        <v>0.80115740740740737</v>
      </c>
      <c r="G33280" s="2"/>
      <c r="H33280">
        <v>2</v>
      </c>
    </row>
    <row r="33281" spans="1:8" x14ac:dyDescent="0.35">
      <c r="A33281">
        <v>148260</v>
      </c>
      <c r="B33281">
        <v>0</v>
      </c>
      <c r="C33281">
        <v>1</v>
      </c>
      <c r="D33281" t="s">
        <v>93</v>
      </c>
      <c r="E33281" s="2">
        <v>0.80300925925925926</v>
      </c>
      <c r="F33281" s="2">
        <v>0.80347222222222225</v>
      </c>
      <c r="G33281" s="2"/>
      <c r="H33281">
        <v>2</v>
      </c>
    </row>
    <row r="33282" spans="1:8" x14ac:dyDescent="0.35">
      <c r="A33282">
        <v>148260</v>
      </c>
      <c r="B33282">
        <v>0</v>
      </c>
      <c r="C33282">
        <v>1</v>
      </c>
      <c r="D33282" t="s">
        <v>9</v>
      </c>
      <c r="E33282" s="2">
        <v>0.80462962962962958</v>
      </c>
      <c r="F33282" s="2">
        <v>0.80509259259259258</v>
      </c>
      <c r="G33282" s="2"/>
      <c r="H33282">
        <v>2</v>
      </c>
    </row>
    <row r="33283" spans="1:8" x14ac:dyDescent="0.35">
      <c r="A33283">
        <v>148260</v>
      </c>
      <c r="B33283">
        <v>0</v>
      </c>
      <c r="C33283">
        <v>1</v>
      </c>
      <c r="D33283" t="s">
        <v>144</v>
      </c>
      <c r="E33283" s="2">
        <v>0.8061342592592593</v>
      </c>
      <c r="F33283" s="2">
        <v>0.80659722222222219</v>
      </c>
      <c r="G33283" s="2"/>
      <c r="H33283">
        <v>2</v>
      </c>
    </row>
    <row r="33284" spans="1:8" x14ac:dyDescent="0.35">
      <c r="A33284">
        <v>148260</v>
      </c>
      <c r="B33284">
        <v>0</v>
      </c>
      <c r="C33284">
        <v>1</v>
      </c>
      <c r="D33284" t="s">
        <v>59</v>
      </c>
      <c r="E33284" s="2">
        <v>0.80775462962962963</v>
      </c>
      <c r="F33284" s="2">
        <v>0.80821759259259263</v>
      </c>
      <c r="G33284" s="2"/>
      <c r="H33284">
        <v>2</v>
      </c>
    </row>
    <row r="33285" spans="1:8" x14ac:dyDescent="0.35">
      <c r="A33285">
        <v>148260</v>
      </c>
      <c r="B33285">
        <v>0</v>
      </c>
      <c r="C33285">
        <v>1</v>
      </c>
      <c r="D33285" t="s">
        <v>90</v>
      </c>
      <c r="E33285" s="2">
        <v>0.80960648148148151</v>
      </c>
      <c r="F33285" s="2">
        <v>0.81030092592592595</v>
      </c>
      <c r="G33285" s="2"/>
      <c r="H33285">
        <v>2</v>
      </c>
    </row>
    <row r="33286" spans="1:8" x14ac:dyDescent="0.35">
      <c r="A33286">
        <v>148260</v>
      </c>
      <c r="B33286">
        <v>0</v>
      </c>
      <c r="C33286">
        <v>1</v>
      </c>
      <c r="D33286" t="s">
        <v>151</v>
      </c>
      <c r="E33286" s="2">
        <v>0.81145833333333328</v>
      </c>
      <c r="F33286" s="2">
        <v>0.81192129629629628</v>
      </c>
      <c r="G33286" s="2"/>
      <c r="H33286">
        <v>2</v>
      </c>
    </row>
    <row r="33287" spans="1:8" x14ac:dyDescent="0.35">
      <c r="A33287">
        <v>148260</v>
      </c>
      <c r="B33287">
        <v>0</v>
      </c>
      <c r="C33287">
        <v>1</v>
      </c>
      <c r="D33287" t="s">
        <v>150</v>
      </c>
      <c r="E33287" s="2">
        <v>0.81319444444444444</v>
      </c>
      <c r="F33287" s="2">
        <v>0.81388888888888888</v>
      </c>
      <c r="G33287" s="2"/>
      <c r="H33287">
        <v>2</v>
      </c>
    </row>
    <row r="33288" spans="1:8" x14ac:dyDescent="0.35">
      <c r="A33288">
        <v>148260</v>
      </c>
      <c r="B33288">
        <v>0</v>
      </c>
      <c r="C33288">
        <v>1</v>
      </c>
      <c r="D33288" t="s">
        <v>149</v>
      </c>
      <c r="E33288" s="2">
        <v>0.81516203703703705</v>
      </c>
      <c r="F33288" s="2">
        <v>0.81574074074074077</v>
      </c>
      <c r="G33288" s="2"/>
      <c r="H33288">
        <v>2</v>
      </c>
    </row>
    <row r="33289" spans="1:8" x14ac:dyDescent="0.35">
      <c r="A33289">
        <v>148260</v>
      </c>
      <c r="B33289">
        <v>0</v>
      </c>
      <c r="C33289">
        <v>1</v>
      </c>
      <c r="D33289" t="s">
        <v>148</v>
      </c>
      <c r="E33289" s="2">
        <v>0.81736111111111109</v>
      </c>
      <c r="F33289" s="2">
        <v>0.81782407407407409</v>
      </c>
      <c r="G33289" s="2"/>
      <c r="H33289">
        <v>2</v>
      </c>
    </row>
    <row r="33290" spans="1:8" x14ac:dyDescent="0.35">
      <c r="A33290">
        <v>148260</v>
      </c>
      <c r="B33290">
        <v>0</v>
      </c>
      <c r="C33290">
        <v>1</v>
      </c>
      <c r="D33290" t="s">
        <v>19</v>
      </c>
      <c r="E33290" s="2">
        <v>0.82071759259259258</v>
      </c>
      <c r="F33290" s="2">
        <v>0.82118055555555558</v>
      </c>
      <c r="G33290" s="2"/>
      <c r="H33290">
        <v>2</v>
      </c>
    </row>
    <row r="33291" spans="1:8" x14ac:dyDescent="0.35">
      <c r="A33291">
        <v>148260</v>
      </c>
      <c r="B33291">
        <v>0</v>
      </c>
      <c r="C33291">
        <v>1</v>
      </c>
      <c r="D33291" t="s">
        <v>146</v>
      </c>
      <c r="E33291" s="2">
        <v>0.82222222222222219</v>
      </c>
      <c r="F33291" s="2">
        <v>0.82268518518518519</v>
      </c>
      <c r="G33291" s="2"/>
      <c r="H33291" t="s">
        <v>159</v>
      </c>
    </row>
    <row r="33292" spans="1:8" x14ac:dyDescent="0.35">
      <c r="A33292">
        <v>148260</v>
      </c>
      <c r="B33292">
        <v>0</v>
      </c>
      <c r="C33292">
        <v>1</v>
      </c>
      <c r="D33292" t="s">
        <v>145</v>
      </c>
      <c r="E33292" s="2">
        <v>0.82407407407407407</v>
      </c>
      <c r="F33292" s="2">
        <v>0.82453703703703707</v>
      </c>
      <c r="G33292" s="2"/>
      <c r="H33292">
        <v>2</v>
      </c>
    </row>
    <row r="33293" spans="1:8" x14ac:dyDescent="0.35">
      <c r="A33293">
        <v>148260</v>
      </c>
      <c r="B33293">
        <v>0</v>
      </c>
      <c r="C33293">
        <v>1</v>
      </c>
      <c r="D33293" t="s">
        <v>23</v>
      </c>
      <c r="E33293" s="2">
        <v>0.82673611111111112</v>
      </c>
      <c r="H33293">
        <v>1</v>
      </c>
    </row>
    <row r="33294" spans="1:8" x14ac:dyDescent="0.35">
      <c r="A33294">
        <v>147858</v>
      </c>
      <c r="B33294">
        <v>0</v>
      </c>
      <c r="C33294">
        <v>1</v>
      </c>
      <c r="D33294" t="s">
        <v>11</v>
      </c>
      <c r="F33294" s="2">
        <v>0.78819444444444442</v>
      </c>
      <c r="G33294" s="2"/>
      <c r="H33294" t="s">
        <v>161</v>
      </c>
    </row>
    <row r="33295" spans="1:8" x14ac:dyDescent="0.35">
      <c r="A33295">
        <v>147858</v>
      </c>
      <c r="B33295">
        <v>0</v>
      </c>
      <c r="C33295">
        <v>1</v>
      </c>
      <c r="D33295" t="s">
        <v>160</v>
      </c>
      <c r="E33295" s="2">
        <v>0.79062500000000002</v>
      </c>
      <c r="F33295" s="2">
        <v>0.79108796296296291</v>
      </c>
      <c r="G33295" s="2"/>
      <c r="H33295" t="s">
        <v>110</v>
      </c>
    </row>
    <row r="33296" spans="1:8" x14ac:dyDescent="0.35">
      <c r="A33296">
        <v>147858</v>
      </c>
      <c r="B33296">
        <v>1</v>
      </c>
      <c r="C33296">
        <v>1</v>
      </c>
      <c r="D33296" t="s">
        <v>13</v>
      </c>
      <c r="E33296" s="2">
        <v>0.79479166666666667</v>
      </c>
      <c r="F33296" s="2">
        <v>0.79548611111111112</v>
      </c>
      <c r="G33296" s="2"/>
      <c r="H33296" t="s">
        <v>110</v>
      </c>
    </row>
    <row r="33297" spans="1:8" x14ac:dyDescent="0.35">
      <c r="A33297">
        <v>147858</v>
      </c>
      <c r="B33297">
        <v>1</v>
      </c>
      <c r="C33297">
        <v>1</v>
      </c>
      <c r="D33297" t="s">
        <v>146</v>
      </c>
      <c r="E33297" s="2">
        <v>0.79756944444444444</v>
      </c>
      <c r="F33297" s="2">
        <v>0.79803240740740744</v>
      </c>
      <c r="G33297" s="2"/>
      <c r="H33297" t="s">
        <v>147</v>
      </c>
    </row>
    <row r="33298" spans="1:8" x14ac:dyDescent="0.35">
      <c r="A33298">
        <v>147858</v>
      </c>
      <c r="B33298">
        <v>1</v>
      </c>
      <c r="C33298">
        <v>1</v>
      </c>
      <c r="D33298" t="s">
        <v>19</v>
      </c>
      <c r="E33298" s="2">
        <v>0.79907407407407405</v>
      </c>
      <c r="F33298" s="2">
        <v>0.79953703703703705</v>
      </c>
      <c r="G33298" s="2"/>
      <c r="H33298">
        <v>1</v>
      </c>
    </row>
    <row r="33299" spans="1:8" x14ac:dyDescent="0.35">
      <c r="A33299">
        <v>147858</v>
      </c>
      <c r="B33299">
        <v>1</v>
      </c>
      <c r="C33299">
        <v>1</v>
      </c>
      <c r="D33299" t="s">
        <v>148</v>
      </c>
      <c r="E33299" s="2">
        <v>0.80243055555555554</v>
      </c>
      <c r="F33299" s="2">
        <v>0.80289351851851853</v>
      </c>
      <c r="G33299" s="2"/>
      <c r="H33299">
        <v>1</v>
      </c>
    </row>
    <row r="33300" spans="1:8" x14ac:dyDescent="0.35">
      <c r="A33300">
        <v>147858</v>
      </c>
      <c r="B33300">
        <v>1</v>
      </c>
      <c r="C33300">
        <v>1</v>
      </c>
      <c r="D33300" t="s">
        <v>149</v>
      </c>
      <c r="E33300" s="2">
        <v>0.80439814814814814</v>
      </c>
      <c r="F33300" s="2">
        <v>0.80497685185185186</v>
      </c>
      <c r="G33300" s="2"/>
      <c r="H33300">
        <v>1</v>
      </c>
    </row>
    <row r="33301" spans="1:8" x14ac:dyDescent="0.35">
      <c r="A33301">
        <v>147858</v>
      </c>
      <c r="B33301">
        <v>1</v>
      </c>
      <c r="C33301">
        <v>1</v>
      </c>
      <c r="D33301" t="s">
        <v>150</v>
      </c>
      <c r="E33301" s="2">
        <v>0.80636574074074074</v>
      </c>
      <c r="F33301" s="2">
        <v>0.80706018518518519</v>
      </c>
      <c r="G33301" s="2"/>
      <c r="H33301">
        <v>1</v>
      </c>
    </row>
    <row r="33302" spans="1:8" x14ac:dyDescent="0.35">
      <c r="A33302">
        <v>147858</v>
      </c>
      <c r="B33302">
        <v>1</v>
      </c>
      <c r="C33302">
        <v>1</v>
      </c>
      <c r="D33302" t="s">
        <v>151</v>
      </c>
      <c r="E33302" s="2">
        <v>0.80821759259259263</v>
      </c>
      <c r="F33302" s="2">
        <v>0.80868055555555551</v>
      </c>
      <c r="G33302" s="2"/>
      <c r="H33302">
        <v>1</v>
      </c>
    </row>
    <row r="33303" spans="1:8" x14ac:dyDescent="0.35">
      <c r="A33303">
        <v>147858</v>
      </c>
      <c r="B33303">
        <v>1</v>
      </c>
      <c r="C33303">
        <v>1</v>
      </c>
      <c r="D33303" t="s">
        <v>90</v>
      </c>
      <c r="E33303" s="2">
        <v>0.80995370370370368</v>
      </c>
      <c r="F33303" s="2">
        <v>0.81064814814814812</v>
      </c>
      <c r="G33303" s="2"/>
      <c r="H33303">
        <v>1</v>
      </c>
    </row>
    <row r="33304" spans="1:8" x14ac:dyDescent="0.35">
      <c r="A33304">
        <v>147858</v>
      </c>
      <c r="B33304">
        <v>1</v>
      </c>
      <c r="C33304">
        <v>1</v>
      </c>
      <c r="D33304" t="s">
        <v>59</v>
      </c>
      <c r="E33304" s="2">
        <v>0.81215277777777772</v>
      </c>
      <c r="F33304" s="2">
        <v>0.81261574074074072</v>
      </c>
      <c r="G33304" s="2"/>
      <c r="H33304">
        <v>1</v>
      </c>
    </row>
    <row r="33305" spans="1:8" x14ac:dyDescent="0.35">
      <c r="A33305">
        <v>147858</v>
      </c>
      <c r="B33305">
        <v>1</v>
      </c>
      <c r="C33305">
        <v>1</v>
      </c>
      <c r="D33305" t="s">
        <v>144</v>
      </c>
      <c r="E33305" s="2">
        <v>0.81377314814814816</v>
      </c>
      <c r="F33305" s="2">
        <v>0.81423611111111116</v>
      </c>
      <c r="G33305" s="2"/>
      <c r="H33305">
        <v>1</v>
      </c>
    </row>
    <row r="33306" spans="1:8" x14ac:dyDescent="0.35">
      <c r="A33306">
        <v>147858</v>
      </c>
      <c r="B33306">
        <v>1</v>
      </c>
      <c r="C33306">
        <v>1</v>
      </c>
      <c r="D33306" t="s">
        <v>9</v>
      </c>
      <c r="E33306" s="2">
        <v>0.81550925925925921</v>
      </c>
      <c r="F33306" s="2">
        <v>0.81597222222222221</v>
      </c>
      <c r="G33306" s="2"/>
      <c r="H33306">
        <v>1</v>
      </c>
    </row>
    <row r="33307" spans="1:8" x14ac:dyDescent="0.35">
      <c r="A33307">
        <v>147858</v>
      </c>
      <c r="B33307">
        <v>1</v>
      </c>
      <c r="C33307">
        <v>1</v>
      </c>
      <c r="D33307" t="s">
        <v>93</v>
      </c>
      <c r="E33307" s="2">
        <v>0.81712962962962965</v>
      </c>
      <c r="F33307" s="2">
        <v>0.81759259259259254</v>
      </c>
      <c r="G33307" s="2"/>
      <c r="H33307">
        <v>1</v>
      </c>
    </row>
    <row r="33308" spans="1:8" x14ac:dyDescent="0.35">
      <c r="A33308">
        <v>147858</v>
      </c>
      <c r="B33308">
        <v>1</v>
      </c>
      <c r="C33308">
        <v>1</v>
      </c>
      <c r="D33308" t="s">
        <v>123</v>
      </c>
      <c r="E33308" s="2">
        <v>0.81944444444444442</v>
      </c>
      <c r="F33308" s="2">
        <v>0.82002314814814814</v>
      </c>
      <c r="G33308" s="2"/>
      <c r="H33308">
        <v>1</v>
      </c>
    </row>
    <row r="33309" spans="1:8" x14ac:dyDescent="0.35">
      <c r="A33309">
        <v>147858</v>
      </c>
      <c r="B33309">
        <v>1</v>
      </c>
      <c r="C33309">
        <v>1</v>
      </c>
      <c r="D33309" t="s">
        <v>21</v>
      </c>
      <c r="E33309" s="2">
        <v>0.82256944444444446</v>
      </c>
      <c r="F33309" s="2">
        <v>0.82314814814814818</v>
      </c>
      <c r="G33309" s="2"/>
      <c r="H33309" t="s">
        <v>114</v>
      </c>
    </row>
    <row r="33310" spans="1:8" x14ac:dyDescent="0.35">
      <c r="A33310">
        <v>147858</v>
      </c>
      <c r="B33310">
        <v>1</v>
      </c>
      <c r="C33310">
        <v>1</v>
      </c>
      <c r="D33310" t="s">
        <v>45</v>
      </c>
      <c r="E33310" s="2">
        <v>0.82499999999999996</v>
      </c>
      <c r="F33310" s="2">
        <v>0.82592592592592595</v>
      </c>
      <c r="G33310" s="2"/>
      <c r="H33310" t="s">
        <v>152</v>
      </c>
    </row>
    <row r="33311" spans="1:8" x14ac:dyDescent="0.35">
      <c r="A33311">
        <v>147858</v>
      </c>
      <c r="B33311">
        <v>1</v>
      </c>
      <c r="C33311">
        <v>1</v>
      </c>
      <c r="D33311" t="s">
        <v>24</v>
      </c>
      <c r="E33311" s="2">
        <v>0.83321759259259254</v>
      </c>
      <c r="F33311" s="2">
        <v>0.83391203703703709</v>
      </c>
      <c r="G33311" s="2"/>
      <c r="H33311" t="s">
        <v>152</v>
      </c>
    </row>
    <row r="33312" spans="1:8" x14ac:dyDescent="0.35">
      <c r="A33312">
        <v>147858</v>
      </c>
      <c r="B33312">
        <v>1</v>
      </c>
      <c r="C33312">
        <v>1</v>
      </c>
      <c r="D33312" t="s">
        <v>39</v>
      </c>
      <c r="E33312" s="2">
        <v>0.83946759259259263</v>
      </c>
      <c r="F33312" s="2">
        <v>0.84016203703703707</v>
      </c>
      <c r="G33312" s="2"/>
      <c r="H33312">
        <v>5</v>
      </c>
    </row>
    <row r="33313" spans="1:8" x14ac:dyDescent="0.35">
      <c r="A33313">
        <v>147858</v>
      </c>
      <c r="B33313">
        <v>1</v>
      </c>
      <c r="C33313">
        <v>1</v>
      </c>
      <c r="D33313" t="s">
        <v>108</v>
      </c>
      <c r="E33313" s="2">
        <v>0.84282407407407411</v>
      </c>
      <c r="F33313" s="2">
        <v>0.843287037037037</v>
      </c>
      <c r="G33313" s="2"/>
      <c r="H33313">
        <v>1</v>
      </c>
    </row>
    <row r="33314" spans="1:8" x14ac:dyDescent="0.35">
      <c r="A33314">
        <v>147858</v>
      </c>
      <c r="B33314">
        <v>1</v>
      </c>
      <c r="C33314">
        <v>1</v>
      </c>
      <c r="D33314" t="s">
        <v>107</v>
      </c>
      <c r="E33314" s="2">
        <v>0.84490740740740744</v>
      </c>
      <c r="F33314" s="2">
        <v>0.84537037037037033</v>
      </c>
      <c r="G33314" s="2"/>
      <c r="H33314">
        <v>1</v>
      </c>
    </row>
    <row r="33315" spans="1:8" x14ac:dyDescent="0.35">
      <c r="A33315">
        <v>147858</v>
      </c>
      <c r="B33315">
        <v>1</v>
      </c>
      <c r="C33315">
        <v>1</v>
      </c>
      <c r="D33315" t="s">
        <v>106</v>
      </c>
      <c r="E33315" s="2">
        <v>0.84652777777777777</v>
      </c>
      <c r="F33315" s="2">
        <v>0.84699074074074077</v>
      </c>
      <c r="G33315" s="2"/>
      <c r="H33315">
        <v>1</v>
      </c>
    </row>
    <row r="33316" spans="1:8" x14ac:dyDescent="0.35">
      <c r="A33316">
        <v>147858</v>
      </c>
      <c r="B33316">
        <v>1</v>
      </c>
      <c r="C33316">
        <v>1</v>
      </c>
      <c r="D33316" t="s">
        <v>105</v>
      </c>
      <c r="E33316" s="2">
        <v>0.84872685185185182</v>
      </c>
      <c r="F33316" s="2">
        <v>0.84918981481481481</v>
      </c>
      <c r="G33316" s="2"/>
      <c r="H33316">
        <v>1</v>
      </c>
    </row>
    <row r="33317" spans="1:8" x14ac:dyDescent="0.35">
      <c r="A33317">
        <v>147858</v>
      </c>
      <c r="B33317">
        <v>1</v>
      </c>
      <c r="C33317">
        <v>1</v>
      </c>
      <c r="D33317" t="s">
        <v>104</v>
      </c>
      <c r="E33317" s="2">
        <v>0.85092592592592597</v>
      </c>
      <c r="F33317" s="2">
        <v>0.85138888888888886</v>
      </c>
      <c r="G33317" s="2"/>
      <c r="H33317">
        <v>1</v>
      </c>
    </row>
    <row r="33318" spans="1:8" x14ac:dyDescent="0.35">
      <c r="A33318">
        <v>147858</v>
      </c>
      <c r="B33318">
        <v>1</v>
      </c>
      <c r="C33318">
        <v>1</v>
      </c>
      <c r="D33318" t="s">
        <v>103</v>
      </c>
      <c r="E33318" s="2">
        <v>0.85381944444444446</v>
      </c>
      <c r="F33318" s="2">
        <v>0.85428240740740746</v>
      </c>
      <c r="G33318" s="2"/>
      <c r="H33318">
        <v>1</v>
      </c>
    </row>
    <row r="33319" spans="1:8" x14ac:dyDescent="0.35">
      <c r="A33319">
        <v>147858</v>
      </c>
      <c r="B33319">
        <v>1</v>
      </c>
      <c r="C33319">
        <v>1</v>
      </c>
      <c r="D33319" t="s">
        <v>102</v>
      </c>
      <c r="E33319" s="2">
        <v>0.85659722222222223</v>
      </c>
      <c r="F33319" s="2">
        <v>0.85706018518518523</v>
      </c>
      <c r="G33319" s="2"/>
      <c r="H33319">
        <v>1</v>
      </c>
    </row>
    <row r="33320" spans="1:8" x14ac:dyDescent="0.35">
      <c r="A33320">
        <v>147858</v>
      </c>
      <c r="B33320">
        <v>1</v>
      </c>
      <c r="C33320">
        <v>1</v>
      </c>
      <c r="D33320" t="s">
        <v>8</v>
      </c>
      <c r="E33320" s="2">
        <v>0.86053240740740744</v>
      </c>
      <c r="H33320">
        <v>1</v>
      </c>
    </row>
    <row r="33321" spans="1:8" x14ac:dyDescent="0.35">
      <c r="A33321">
        <v>147162</v>
      </c>
      <c r="B33321">
        <v>0</v>
      </c>
      <c r="C33321">
        <v>1</v>
      </c>
      <c r="D33321" t="s">
        <v>31</v>
      </c>
      <c r="F33321" s="2">
        <v>0.78819444444444442</v>
      </c>
      <c r="G33321" s="2"/>
      <c r="H33321" t="s">
        <v>131</v>
      </c>
    </row>
    <row r="33322" spans="1:8" x14ac:dyDescent="0.35">
      <c r="A33322">
        <v>147162</v>
      </c>
      <c r="B33322">
        <v>0</v>
      </c>
      <c r="C33322">
        <v>1</v>
      </c>
      <c r="D33322" t="s">
        <v>132</v>
      </c>
      <c r="E33322" s="2">
        <v>0.79039351851851847</v>
      </c>
      <c r="F33322" s="2">
        <v>0.79085648148148147</v>
      </c>
      <c r="G33322" s="2"/>
      <c r="H33322">
        <v>2</v>
      </c>
    </row>
    <row r="33323" spans="1:8" x14ac:dyDescent="0.35">
      <c r="A33323">
        <v>147162</v>
      </c>
      <c r="B33323">
        <v>0</v>
      </c>
      <c r="C33323">
        <v>1</v>
      </c>
      <c r="D33323" t="s">
        <v>133</v>
      </c>
      <c r="E33323" s="2">
        <v>0.79259259259259263</v>
      </c>
      <c r="F33323" s="2">
        <v>0.79305555555555551</v>
      </c>
      <c r="G33323" s="2"/>
      <c r="H33323">
        <v>2</v>
      </c>
    </row>
    <row r="33324" spans="1:8" x14ac:dyDescent="0.35">
      <c r="A33324">
        <v>147162</v>
      </c>
      <c r="B33324">
        <v>0</v>
      </c>
      <c r="C33324">
        <v>1</v>
      </c>
      <c r="D33324" t="s">
        <v>38</v>
      </c>
      <c r="E33324" s="2">
        <v>0.79432870370370368</v>
      </c>
      <c r="F33324" s="2">
        <v>0.79502314814814812</v>
      </c>
      <c r="G33324" s="2"/>
      <c r="H33324" t="s">
        <v>134</v>
      </c>
    </row>
    <row r="33325" spans="1:8" x14ac:dyDescent="0.35">
      <c r="A33325">
        <v>147162</v>
      </c>
      <c r="B33325">
        <v>1</v>
      </c>
      <c r="C33325">
        <v>1</v>
      </c>
      <c r="D33325" t="s">
        <v>135</v>
      </c>
      <c r="E33325" s="2">
        <v>0.79722222222222228</v>
      </c>
      <c r="F33325" s="2">
        <v>0.79768518518518516</v>
      </c>
      <c r="G33325" s="2"/>
      <c r="H33325">
        <v>1</v>
      </c>
    </row>
    <row r="33326" spans="1:8" x14ac:dyDescent="0.35">
      <c r="A33326">
        <v>147162</v>
      </c>
      <c r="B33326">
        <v>1</v>
      </c>
      <c r="C33326">
        <v>1</v>
      </c>
      <c r="D33326" t="s">
        <v>136</v>
      </c>
      <c r="E33326" s="2">
        <v>0.79907407407407405</v>
      </c>
      <c r="F33326" s="2">
        <v>0.79953703703703705</v>
      </c>
      <c r="G33326" s="2"/>
      <c r="H33326">
        <v>1</v>
      </c>
    </row>
    <row r="33327" spans="1:8" x14ac:dyDescent="0.35">
      <c r="A33327">
        <v>147162</v>
      </c>
      <c r="B33327">
        <v>1</v>
      </c>
      <c r="C33327">
        <v>1</v>
      </c>
      <c r="D33327" t="s">
        <v>137</v>
      </c>
      <c r="E33327" s="2">
        <v>0.8012731481481481</v>
      </c>
      <c r="F33327" s="2">
        <v>0.80173611111111109</v>
      </c>
      <c r="G33327" s="2"/>
      <c r="H33327">
        <v>1</v>
      </c>
    </row>
    <row r="33328" spans="1:8" x14ac:dyDescent="0.35">
      <c r="A33328">
        <v>147162</v>
      </c>
      <c r="B33328">
        <v>1</v>
      </c>
      <c r="C33328">
        <v>1</v>
      </c>
      <c r="D33328" t="s">
        <v>138</v>
      </c>
      <c r="E33328" s="2">
        <v>0.80300925925925926</v>
      </c>
      <c r="F33328" s="2">
        <v>0.80347222222222225</v>
      </c>
      <c r="G33328" s="2"/>
      <c r="H33328">
        <v>1</v>
      </c>
    </row>
    <row r="33329" spans="1:8" x14ac:dyDescent="0.35">
      <c r="A33329">
        <v>147162</v>
      </c>
      <c r="B33329">
        <v>1</v>
      </c>
      <c r="C33329">
        <v>1</v>
      </c>
      <c r="D33329" t="s">
        <v>139</v>
      </c>
      <c r="E33329" s="2">
        <v>0.80555555555555558</v>
      </c>
      <c r="F33329" s="2">
        <v>0.80625000000000002</v>
      </c>
      <c r="G33329" s="2"/>
      <c r="H33329">
        <v>1</v>
      </c>
    </row>
    <row r="33330" spans="1:8" x14ac:dyDescent="0.35">
      <c r="A33330">
        <v>147162</v>
      </c>
      <c r="B33330">
        <v>1</v>
      </c>
      <c r="C33330">
        <v>1</v>
      </c>
      <c r="D33330" t="s">
        <v>72</v>
      </c>
      <c r="E33330" s="2">
        <v>0.80798611111111107</v>
      </c>
      <c r="F33330" s="2">
        <v>0.80856481481481479</v>
      </c>
      <c r="G33330" s="2"/>
      <c r="H33330">
        <v>1</v>
      </c>
    </row>
    <row r="33331" spans="1:8" x14ac:dyDescent="0.35">
      <c r="A33331">
        <v>147162</v>
      </c>
      <c r="B33331">
        <v>1</v>
      </c>
      <c r="C33331">
        <v>1</v>
      </c>
      <c r="D33331" t="s">
        <v>95</v>
      </c>
      <c r="E33331" s="2">
        <v>0.81030092592592595</v>
      </c>
      <c r="F33331" s="2">
        <v>0.81087962962962967</v>
      </c>
      <c r="G33331" s="2"/>
      <c r="H33331">
        <v>1</v>
      </c>
    </row>
    <row r="33332" spans="1:8" x14ac:dyDescent="0.35">
      <c r="A33332">
        <v>147162</v>
      </c>
      <c r="B33332">
        <v>1</v>
      </c>
      <c r="C33332">
        <v>1</v>
      </c>
      <c r="D33332" t="s">
        <v>140</v>
      </c>
      <c r="E33332" s="2">
        <v>0.81226851851851856</v>
      </c>
      <c r="F33332" s="2">
        <v>0.812962962962963</v>
      </c>
      <c r="G33332" s="2"/>
      <c r="H33332">
        <v>1</v>
      </c>
    </row>
    <row r="33333" spans="1:8" x14ac:dyDescent="0.35">
      <c r="A33333">
        <v>147162</v>
      </c>
      <c r="B33333">
        <v>1</v>
      </c>
      <c r="C33333">
        <v>1</v>
      </c>
      <c r="D33333" t="s">
        <v>141</v>
      </c>
      <c r="E33333" s="2">
        <v>0.81469907407407405</v>
      </c>
      <c r="F33333" s="2">
        <v>0.81516203703703705</v>
      </c>
      <c r="G33333" s="2"/>
      <c r="H33333">
        <v>1</v>
      </c>
    </row>
    <row r="33334" spans="1:8" x14ac:dyDescent="0.35">
      <c r="A33334">
        <v>147162</v>
      </c>
      <c r="B33334">
        <v>1</v>
      </c>
      <c r="C33334">
        <v>1</v>
      </c>
      <c r="D33334" t="s">
        <v>46</v>
      </c>
      <c r="E33334" s="2">
        <v>0.81597222222222221</v>
      </c>
      <c r="F33334" s="2">
        <v>0.81643518518518521</v>
      </c>
      <c r="G33334" s="2"/>
      <c r="H33334">
        <v>1</v>
      </c>
    </row>
    <row r="33335" spans="1:8" x14ac:dyDescent="0.35">
      <c r="A33335">
        <v>147162</v>
      </c>
      <c r="B33335">
        <v>1</v>
      </c>
      <c r="C33335">
        <v>1</v>
      </c>
      <c r="D33335" t="s">
        <v>142</v>
      </c>
      <c r="E33335" s="2">
        <v>0.81759259259259254</v>
      </c>
      <c r="F33335" s="2">
        <v>0.81805555555555554</v>
      </c>
      <c r="G33335" s="2"/>
      <c r="H33335">
        <v>1</v>
      </c>
    </row>
    <row r="33336" spans="1:8" x14ac:dyDescent="0.35">
      <c r="A33336">
        <v>147162</v>
      </c>
      <c r="B33336">
        <v>1</v>
      </c>
      <c r="C33336">
        <v>1</v>
      </c>
      <c r="D33336" t="s">
        <v>143</v>
      </c>
      <c r="E33336" s="2">
        <v>0.8188657407407407</v>
      </c>
      <c r="F33336" s="2">
        <v>0.81956018518518514</v>
      </c>
      <c r="G33336" s="2"/>
      <c r="H33336">
        <v>1</v>
      </c>
    </row>
    <row r="33337" spans="1:8" x14ac:dyDescent="0.35">
      <c r="A33337">
        <v>147162</v>
      </c>
      <c r="B33337">
        <v>1</v>
      </c>
      <c r="C33337">
        <v>1</v>
      </c>
      <c r="D33337" t="s">
        <v>59</v>
      </c>
      <c r="E33337" s="2">
        <v>0.8208333333333333</v>
      </c>
      <c r="F33337" s="2">
        <v>0.8212962962962963</v>
      </c>
      <c r="G33337" s="2"/>
      <c r="H33337">
        <v>1</v>
      </c>
    </row>
    <row r="33338" spans="1:8" x14ac:dyDescent="0.35">
      <c r="A33338">
        <v>147162</v>
      </c>
      <c r="B33338">
        <v>1</v>
      </c>
      <c r="C33338">
        <v>1</v>
      </c>
      <c r="D33338" t="s">
        <v>144</v>
      </c>
      <c r="E33338" s="2">
        <v>0.82233796296296291</v>
      </c>
      <c r="F33338" s="2">
        <v>0.82280092592592591</v>
      </c>
      <c r="G33338" s="2"/>
      <c r="H33338">
        <v>1</v>
      </c>
    </row>
    <row r="33339" spans="1:8" x14ac:dyDescent="0.35">
      <c r="A33339">
        <v>147162</v>
      </c>
      <c r="B33339">
        <v>1</v>
      </c>
      <c r="C33339">
        <v>1</v>
      </c>
      <c r="D33339" t="s">
        <v>9</v>
      </c>
      <c r="E33339" s="2">
        <v>0.82407407407407407</v>
      </c>
      <c r="F33339" s="2">
        <v>0.82453703703703707</v>
      </c>
      <c r="G33339" s="2"/>
      <c r="H33339">
        <v>1</v>
      </c>
    </row>
    <row r="33340" spans="1:8" x14ac:dyDescent="0.35">
      <c r="A33340">
        <v>147162</v>
      </c>
      <c r="B33340">
        <v>1</v>
      </c>
      <c r="C33340">
        <v>1</v>
      </c>
      <c r="D33340" t="s">
        <v>93</v>
      </c>
      <c r="E33340" s="2">
        <v>0.8256944444444444</v>
      </c>
      <c r="F33340" s="2">
        <v>0.8261574074074074</v>
      </c>
      <c r="G33340" s="2"/>
      <c r="H33340">
        <v>1</v>
      </c>
    </row>
    <row r="33341" spans="1:8" x14ac:dyDescent="0.35">
      <c r="A33341">
        <v>147162</v>
      </c>
      <c r="B33341">
        <v>1</v>
      </c>
      <c r="C33341">
        <v>1</v>
      </c>
      <c r="D33341" t="s">
        <v>123</v>
      </c>
      <c r="E33341" s="2">
        <v>0.82789351851851856</v>
      </c>
      <c r="F33341" s="2">
        <v>0.82847222222222228</v>
      </c>
      <c r="G33341" s="2"/>
      <c r="H33341">
        <v>1</v>
      </c>
    </row>
    <row r="33342" spans="1:8" x14ac:dyDescent="0.35">
      <c r="A33342">
        <v>147162</v>
      </c>
      <c r="B33342">
        <v>1</v>
      </c>
      <c r="C33342">
        <v>1</v>
      </c>
      <c r="D33342" t="s">
        <v>21</v>
      </c>
      <c r="E33342" s="2">
        <v>0.83067129629629632</v>
      </c>
      <c r="F33342" s="2">
        <v>0.83125000000000004</v>
      </c>
      <c r="G33342" s="2"/>
      <c r="H33342" t="s">
        <v>114</v>
      </c>
    </row>
    <row r="33343" spans="1:8" x14ac:dyDescent="0.35">
      <c r="A33343">
        <v>147162</v>
      </c>
      <c r="B33343">
        <v>1</v>
      </c>
      <c r="C33343">
        <v>1</v>
      </c>
      <c r="D33343" t="s">
        <v>45</v>
      </c>
      <c r="E33343" s="2">
        <v>0.83310185185185182</v>
      </c>
      <c r="F33343" s="2">
        <v>0.83391203703703709</v>
      </c>
      <c r="G33343" s="2"/>
      <c r="H33343" t="s">
        <v>152</v>
      </c>
    </row>
    <row r="33344" spans="1:8" x14ac:dyDescent="0.35">
      <c r="A33344">
        <v>147162</v>
      </c>
      <c r="B33344">
        <v>1</v>
      </c>
      <c r="C33344">
        <v>1</v>
      </c>
      <c r="D33344" t="s">
        <v>130</v>
      </c>
      <c r="E33344" s="2">
        <v>0.83553240740740742</v>
      </c>
      <c r="F33344" s="2">
        <v>0.83611111111111114</v>
      </c>
      <c r="G33344" s="2"/>
      <c r="H33344" t="s">
        <v>152</v>
      </c>
    </row>
    <row r="33345" spans="1:8" x14ac:dyDescent="0.35">
      <c r="A33345">
        <v>147162</v>
      </c>
      <c r="B33345">
        <v>1</v>
      </c>
      <c r="C33345">
        <v>1</v>
      </c>
      <c r="D33345" t="s">
        <v>129</v>
      </c>
      <c r="E33345" s="2">
        <v>0.8373842592592593</v>
      </c>
      <c r="F33345" s="2">
        <v>0.83784722222222219</v>
      </c>
      <c r="G33345" s="2"/>
      <c r="H33345" t="s">
        <v>152</v>
      </c>
    </row>
    <row r="33346" spans="1:8" x14ac:dyDescent="0.35">
      <c r="A33346">
        <v>147162</v>
      </c>
      <c r="B33346">
        <v>1</v>
      </c>
      <c r="C33346">
        <v>1</v>
      </c>
      <c r="D33346" t="s">
        <v>128</v>
      </c>
      <c r="E33346" s="2">
        <v>0.8393518518518519</v>
      </c>
      <c r="F33346" s="2">
        <v>0.83981481481481479</v>
      </c>
      <c r="G33346" s="2"/>
      <c r="H33346" t="s">
        <v>152</v>
      </c>
    </row>
    <row r="33347" spans="1:8" x14ac:dyDescent="0.35">
      <c r="A33347">
        <v>147162</v>
      </c>
      <c r="B33347">
        <v>1</v>
      </c>
      <c r="C33347">
        <v>1</v>
      </c>
      <c r="D33347" t="s">
        <v>126</v>
      </c>
      <c r="E33347" s="2">
        <v>0.8413194444444444</v>
      </c>
      <c r="F33347" s="2">
        <v>0.84201388888888884</v>
      </c>
      <c r="G33347" s="2"/>
      <c r="H33347" t="s">
        <v>162</v>
      </c>
    </row>
    <row r="33348" spans="1:8" x14ac:dyDescent="0.35">
      <c r="A33348">
        <v>147162</v>
      </c>
      <c r="B33348">
        <v>1</v>
      </c>
      <c r="C33348">
        <v>1</v>
      </c>
      <c r="D33348" t="s">
        <v>125</v>
      </c>
      <c r="E33348" s="2">
        <v>0.84375</v>
      </c>
      <c r="F33348" s="2">
        <v>0.844212962962963</v>
      </c>
      <c r="G33348" s="2"/>
      <c r="H33348">
        <v>1</v>
      </c>
    </row>
    <row r="33349" spans="1:8" x14ac:dyDescent="0.35">
      <c r="A33349">
        <v>147162</v>
      </c>
      <c r="B33349">
        <v>1</v>
      </c>
      <c r="C33349">
        <v>1</v>
      </c>
      <c r="D33349" t="s">
        <v>17</v>
      </c>
      <c r="E33349" s="2">
        <v>0.84548611111111116</v>
      </c>
      <c r="F33349" s="2">
        <v>0.84594907407407405</v>
      </c>
      <c r="G33349" s="2"/>
      <c r="H33349">
        <v>1</v>
      </c>
    </row>
    <row r="33350" spans="1:8" x14ac:dyDescent="0.35">
      <c r="A33350">
        <v>147162</v>
      </c>
      <c r="B33350">
        <v>1</v>
      </c>
      <c r="C33350">
        <v>1</v>
      </c>
      <c r="D33350" t="s">
        <v>18</v>
      </c>
      <c r="E33350" s="2">
        <v>0.84872685185185182</v>
      </c>
      <c r="H33350" t="s">
        <v>124</v>
      </c>
    </row>
    <row r="33351" spans="1:8" x14ac:dyDescent="0.35">
      <c r="A33351">
        <v>147259</v>
      </c>
      <c r="B33351">
        <v>0</v>
      </c>
      <c r="C33351">
        <v>1</v>
      </c>
      <c r="D33351" t="s">
        <v>23</v>
      </c>
      <c r="F33351" s="2">
        <v>0.78842592592592597</v>
      </c>
      <c r="G33351" s="2"/>
      <c r="H33351">
        <v>1</v>
      </c>
    </row>
    <row r="33352" spans="1:8" x14ac:dyDescent="0.35">
      <c r="A33352">
        <v>147259</v>
      </c>
      <c r="B33352">
        <v>0</v>
      </c>
      <c r="C33352">
        <v>1</v>
      </c>
      <c r="D33352" t="s">
        <v>145</v>
      </c>
      <c r="E33352" s="2">
        <v>0.79074074074074074</v>
      </c>
      <c r="F33352" s="2">
        <v>0.79120370370370374</v>
      </c>
      <c r="G33352" s="2"/>
      <c r="H33352">
        <v>1</v>
      </c>
    </row>
    <row r="33353" spans="1:8" x14ac:dyDescent="0.35">
      <c r="A33353">
        <v>147259</v>
      </c>
      <c r="B33353">
        <v>0</v>
      </c>
      <c r="C33353">
        <v>1</v>
      </c>
      <c r="D33353" t="s">
        <v>146</v>
      </c>
      <c r="E33353" s="2">
        <v>0.79259259259259263</v>
      </c>
      <c r="F33353" s="2">
        <v>0.79305555555555551</v>
      </c>
      <c r="G33353" s="2"/>
      <c r="H33353" t="s">
        <v>147</v>
      </c>
    </row>
    <row r="33354" spans="1:8" x14ac:dyDescent="0.35">
      <c r="A33354">
        <v>147259</v>
      </c>
      <c r="B33354">
        <v>0</v>
      </c>
      <c r="C33354">
        <v>1</v>
      </c>
      <c r="D33354" t="s">
        <v>19</v>
      </c>
      <c r="E33354" s="2">
        <v>0.79398148148148151</v>
      </c>
      <c r="F33354" s="2">
        <v>0.7944444444444444</v>
      </c>
      <c r="G33354" s="2"/>
      <c r="H33354">
        <v>1</v>
      </c>
    </row>
    <row r="33355" spans="1:8" x14ac:dyDescent="0.35">
      <c r="A33355">
        <v>147259</v>
      </c>
      <c r="B33355">
        <v>0</v>
      </c>
      <c r="C33355">
        <v>1</v>
      </c>
      <c r="D33355" t="s">
        <v>148</v>
      </c>
      <c r="E33355" s="2">
        <v>0.79722222222222228</v>
      </c>
      <c r="F33355" s="2">
        <v>0.79768518518518516</v>
      </c>
      <c r="G33355" s="2"/>
      <c r="H33355">
        <v>1</v>
      </c>
    </row>
    <row r="33356" spans="1:8" x14ac:dyDescent="0.35">
      <c r="A33356">
        <v>147259</v>
      </c>
      <c r="B33356">
        <v>0</v>
      </c>
      <c r="C33356">
        <v>1</v>
      </c>
      <c r="D33356" t="s">
        <v>149</v>
      </c>
      <c r="E33356" s="2">
        <v>0.79907407407407405</v>
      </c>
      <c r="F33356" s="2">
        <v>0.79965277777777777</v>
      </c>
      <c r="G33356" s="2"/>
      <c r="H33356">
        <v>1</v>
      </c>
    </row>
    <row r="33357" spans="1:8" x14ac:dyDescent="0.35">
      <c r="A33357">
        <v>147259</v>
      </c>
      <c r="B33357">
        <v>0</v>
      </c>
      <c r="C33357">
        <v>1</v>
      </c>
      <c r="D33357" t="s">
        <v>150</v>
      </c>
      <c r="E33357" s="2">
        <v>0.80104166666666665</v>
      </c>
      <c r="F33357" s="2">
        <v>0.80173611111111109</v>
      </c>
      <c r="G33357" s="2"/>
      <c r="H33357">
        <v>1</v>
      </c>
    </row>
    <row r="33358" spans="1:8" x14ac:dyDescent="0.35">
      <c r="A33358">
        <v>147259</v>
      </c>
      <c r="B33358">
        <v>0</v>
      </c>
      <c r="C33358">
        <v>1</v>
      </c>
      <c r="D33358" t="s">
        <v>151</v>
      </c>
      <c r="E33358" s="2">
        <v>0.80289351851851853</v>
      </c>
      <c r="F33358" s="2">
        <v>0.80335648148148153</v>
      </c>
      <c r="G33358" s="2"/>
      <c r="H33358">
        <v>1</v>
      </c>
    </row>
    <row r="33359" spans="1:8" x14ac:dyDescent="0.35">
      <c r="A33359">
        <v>147259</v>
      </c>
      <c r="B33359">
        <v>0</v>
      </c>
      <c r="C33359">
        <v>1</v>
      </c>
      <c r="D33359" t="s">
        <v>90</v>
      </c>
      <c r="E33359" s="2">
        <v>0.80451388888888886</v>
      </c>
      <c r="F33359" s="2">
        <v>0.8052083333333333</v>
      </c>
      <c r="G33359" s="2"/>
      <c r="H33359">
        <v>1</v>
      </c>
    </row>
    <row r="33360" spans="1:8" x14ac:dyDescent="0.35">
      <c r="A33360">
        <v>147259</v>
      </c>
      <c r="B33360">
        <v>0</v>
      </c>
      <c r="C33360">
        <v>1</v>
      </c>
      <c r="D33360" t="s">
        <v>59</v>
      </c>
      <c r="E33360" s="2">
        <v>0.80659722222222219</v>
      </c>
      <c r="F33360" s="2">
        <v>0.80706018518518519</v>
      </c>
      <c r="G33360" s="2"/>
      <c r="H33360">
        <v>1</v>
      </c>
    </row>
    <row r="33361" spans="1:8" x14ac:dyDescent="0.35">
      <c r="A33361">
        <v>147259</v>
      </c>
      <c r="B33361">
        <v>0</v>
      </c>
      <c r="C33361">
        <v>1</v>
      </c>
      <c r="D33361" t="s">
        <v>144</v>
      </c>
      <c r="E33361" s="2">
        <v>0.80821759259259263</v>
      </c>
      <c r="F33361" s="2">
        <v>0.80868055555555551</v>
      </c>
      <c r="G33361" s="2"/>
      <c r="H33361">
        <v>1</v>
      </c>
    </row>
    <row r="33362" spans="1:8" x14ac:dyDescent="0.35">
      <c r="A33362">
        <v>147259</v>
      </c>
      <c r="B33362">
        <v>0</v>
      </c>
      <c r="C33362">
        <v>1</v>
      </c>
      <c r="D33362" t="s">
        <v>9</v>
      </c>
      <c r="E33362" s="2">
        <v>0.80983796296296295</v>
      </c>
      <c r="F33362" s="2">
        <v>0.81030092592592595</v>
      </c>
      <c r="G33362" s="2"/>
      <c r="H33362">
        <v>1</v>
      </c>
    </row>
    <row r="33363" spans="1:8" x14ac:dyDescent="0.35">
      <c r="A33363">
        <v>147259</v>
      </c>
      <c r="B33363">
        <v>0</v>
      </c>
      <c r="C33363">
        <v>1</v>
      </c>
      <c r="D33363" t="s">
        <v>93</v>
      </c>
      <c r="E33363" s="2">
        <v>0.81145833333333328</v>
      </c>
      <c r="F33363" s="2">
        <v>0.81192129629629628</v>
      </c>
      <c r="G33363" s="2"/>
      <c r="H33363">
        <v>1</v>
      </c>
    </row>
    <row r="33364" spans="1:8" x14ac:dyDescent="0.35">
      <c r="A33364">
        <v>147259</v>
      </c>
      <c r="B33364">
        <v>0</v>
      </c>
      <c r="C33364">
        <v>1</v>
      </c>
      <c r="D33364" t="s">
        <v>123</v>
      </c>
      <c r="E33364" s="2">
        <v>0.81377314814814816</v>
      </c>
      <c r="F33364" s="2">
        <v>0.81435185185185188</v>
      </c>
      <c r="G33364" s="2"/>
      <c r="H33364">
        <v>1</v>
      </c>
    </row>
    <row r="33365" spans="1:8" x14ac:dyDescent="0.35">
      <c r="A33365">
        <v>147259</v>
      </c>
      <c r="B33365">
        <v>0</v>
      </c>
      <c r="C33365">
        <v>1</v>
      </c>
      <c r="D33365" t="s">
        <v>21</v>
      </c>
      <c r="E33365" s="2">
        <v>0.81643518518518521</v>
      </c>
      <c r="F33365" s="2">
        <v>0.81701388888888893</v>
      </c>
      <c r="G33365" s="2"/>
      <c r="H33365" t="s">
        <v>114</v>
      </c>
    </row>
    <row r="33366" spans="1:8" x14ac:dyDescent="0.35">
      <c r="A33366">
        <v>147259</v>
      </c>
      <c r="B33366">
        <v>0</v>
      </c>
      <c r="C33366">
        <v>1</v>
      </c>
      <c r="D33366" t="s">
        <v>45</v>
      </c>
      <c r="E33366" s="2">
        <v>0.8188657407407407</v>
      </c>
      <c r="F33366" s="2">
        <v>0.8197916666666667</v>
      </c>
      <c r="G33366" s="2"/>
      <c r="H33366" t="s">
        <v>152</v>
      </c>
    </row>
    <row r="33367" spans="1:8" x14ac:dyDescent="0.35">
      <c r="A33367">
        <v>147259</v>
      </c>
      <c r="B33367">
        <v>0</v>
      </c>
      <c r="C33367">
        <v>1</v>
      </c>
      <c r="D33367" t="s">
        <v>128</v>
      </c>
      <c r="E33367" s="2">
        <v>0.82314814814814818</v>
      </c>
      <c r="F33367" s="2">
        <v>0.82361111111111107</v>
      </c>
      <c r="G33367" s="2"/>
      <c r="H33367" t="s">
        <v>152</v>
      </c>
    </row>
    <row r="33368" spans="1:8" x14ac:dyDescent="0.35">
      <c r="A33368">
        <v>147259</v>
      </c>
      <c r="B33368">
        <v>0</v>
      </c>
      <c r="C33368">
        <v>1</v>
      </c>
      <c r="D33368" t="s">
        <v>126</v>
      </c>
      <c r="E33368" s="2">
        <v>0.82534722222222223</v>
      </c>
      <c r="F33368" s="2">
        <v>0.82673611111111112</v>
      </c>
      <c r="G33368" s="2"/>
      <c r="H33368" t="s">
        <v>152</v>
      </c>
    </row>
    <row r="33369" spans="1:8" x14ac:dyDescent="0.35">
      <c r="A33369">
        <v>147259</v>
      </c>
      <c r="B33369">
        <v>0</v>
      </c>
      <c r="C33369">
        <v>1</v>
      </c>
      <c r="D33369" t="s">
        <v>153</v>
      </c>
      <c r="E33369" s="2">
        <v>0.83020833333333333</v>
      </c>
      <c r="F33369" s="2">
        <v>0.83067129629629632</v>
      </c>
      <c r="G33369" s="2"/>
      <c r="H33369" t="s">
        <v>152</v>
      </c>
    </row>
    <row r="33370" spans="1:8" x14ac:dyDescent="0.35">
      <c r="A33370">
        <v>147259</v>
      </c>
      <c r="B33370">
        <v>0</v>
      </c>
      <c r="C33370">
        <v>1</v>
      </c>
      <c r="D33370" t="s">
        <v>154</v>
      </c>
      <c r="E33370" s="2">
        <v>0.83321759259259254</v>
      </c>
      <c r="F33370" s="2">
        <v>0.83368055555555554</v>
      </c>
      <c r="G33370" s="2"/>
      <c r="H33370" t="s">
        <v>152</v>
      </c>
    </row>
    <row r="33371" spans="1:8" x14ac:dyDescent="0.35">
      <c r="A33371">
        <v>147259</v>
      </c>
      <c r="B33371">
        <v>0</v>
      </c>
      <c r="C33371">
        <v>1</v>
      </c>
      <c r="D33371" t="s">
        <v>155</v>
      </c>
      <c r="E33371" s="2">
        <v>0.83506944444444442</v>
      </c>
      <c r="F33371" s="2">
        <v>0.83553240740740742</v>
      </c>
      <c r="G33371" s="2"/>
      <c r="H33371" t="s">
        <v>152</v>
      </c>
    </row>
    <row r="33372" spans="1:8" x14ac:dyDescent="0.35">
      <c r="A33372">
        <v>147259</v>
      </c>
      <c r="B33372">
        <v>0</v>
      </c>
      <c r="C33372">
        <v>1</v>
      </c>
      <c r="D33372" t="s">
        <v>24</v>
      </c>
      <c r="E33372" s="2">
        <v>0.83831018518518519</v>
      </c>
      <c r="H33372">
        <v>7</v>
      </c>
    </row>
    <row r="33373" spans="1:8" x14ac:dyDescent="0.35">
      <c r="A33373">
        <v>147455</v>
      </c>
      <c r="B33373">
        <v>0</v>
      </c>
      <c r="C33373">
        <v>1</v>
      </c>
      <c r="D33373" t="s">
        <v>9</v>
      </c>
      <c r="F33373" s="2">
        <v>0.78935185185185186</v>
      </c>
      <c r="G33373" s="2"/>
      <c r="H33373">
        <v>1</v>
      </c>
    </row>
    <row r="33374" spans="1:8" x14ac:dyDescent="0.35">
      <c r="A33374">
        <v>147455</v>
      </c>
      <c r="B33374">
        <v>0</v>
      </c>
      <c r="C33374">
        <v>1</v>
      </c>
      <c r="D33374" t="s">
        <v>93</v>
      </c>
      <c r="E33374" s="2">
        <v>0.7905092592592593</v>
      </c>
      <c r="F33374" s="2">
        <v>0.79097222222222219</v>
      </c>
      <c r="G33374" s="2"/>
      <c r="H33374">
        <v>1</v>
      </c>
    </row>
    <row r="33375" spans="1:8" x14ac:dyDescent="0.35">
      <c r="A33375">
        <v>147455</v>
      </c>
      <c r="B33375">
        <v>0</v>
      </c>
      <c r="C33375">
        <v>1</v>
      </c>
      <c r="D33375" t="s">
        <v>123</v>
      </c>
      <c r="E33375" s="2">
        <v>0.79282407407407407</v>
      </c>
      <c r="F33375" s="2">
        <v>0.79340277777777779</v>
      </c>
      <c r="G33375" s="2"/>
      <c r="H33375">
        <v>1</v>
      </c>
    </row>
    <row r="33376" spans="1:8" x14ac:dyDescent="0.35">
      <c r="A33376">
        <v>147455</v>
      </c>
      <c r="B33376">
        <v>0</v>
      </c>
      <c r="C33376">
        <v>1</v>
      </c>
      <c r="D33376" t="s">
        <v>21</v>
      </c>
      <c r="E33376" s="2">
        <v>0.79583333333333328</v>
      </c>
      <c r="F33376" s="2">
        <v>0.796412037037037</v>
      </c>
      <c r="G33376" s="2"/>
      <c r="H33376" t="s">
        <v>114</v>
      </c>
    </row>
    <row r="33377" spans="1:8" x14ac:dyDescent="0.35">
      <c r="A33377">
        <v>147455</v>
      </c>
      <c r="B33377">
        <v>0</v>
      </c>
      <c r="C33377">
        <v>1</v>
      </c>
      <c r="D33377" t="s">
        <v>45</v>
      </c>
      <c r="E33377" s="2">
        <v>0.79918981481481477</v>
      </c>
      <c r="F33377" s="2">
        <v>0.8</v>
      </c>
      <c r="G33377" s="2"/>
      <c r="H33377" t="s">
        <v>152</v>
      </c>
    </row>
    <row r="33378" spans="1:8" x14ac:dyDescent="0.35">
      <c r="A33378">
        <v>147455</v>
      </c>
      <c r="B33378">
        <v>0</v>
      </c>
      <c r="C33378">
        <v>1</v>
      </c>
      <c r="D33378" t="s">
        <v>24</v>
      </c>
      <c r="E33378" s="2">
        <v>0.80682870370370374</v>
      </c>
      <c r="F33378" s="2">
        <v>0.80752314814814818</v>
      </c>
      <c r="G33378" s="2"/>
      <c r="H33378" t="s">
        <v>152</v>
      </c>
    </row>
    <row r="33379" spans="1:8" x14ac:dyDescent="0.35">
      <c r="A33379">
        <v>147455</v>
      </c>
      <c r="B33379">
        <v>0</v>
      </c>
      <c r="C33379">
        <v>1</v>
      </c>
      <c r="D33379" t="s">
        <v>39</v>
      </c>
      <c r="E33379" s="2">
        <v>0.81261574074074072</v>
      </c>
      <c r="F33379" s="2">
        <v>0.81331018518518516</v>
      </c>
      <c r="G33379" s="2"/>
      <c r="H33379" t="s">
        <v>152</v>
      </c>
    </row>
    <row r="33380" spans="1:8" x14ac:dyDescent="0.35">
      <c r="A33380">
        <v>147455</v>
      </c>
      <c r="B33380">
        <v>0</v>
      </c>
      <c r="C33380">
        <v>1</v>
      </c>
      <c r="D33380" t="s">
        <v>121</v>
      </c>
      <c r="E33380" s="2">
        <v>0.81631944444444449</v>
      </c>
      <c r="F33380" s="2">
        <v>0.81678240740740737</v>
      </c>
      <c r="G33380" s="2"/>
      <c r="H33380" t="s">
        <v>152</v>
      </c>
    </row>
    <row r="33381" spans="1:8" x14ac:dyDescent="0.35">
      <c r="A33381">
        <v>147455</v>
      </c>
      <c r="B33381">
        <v>0</v>
      </c>
      <c r="C33381">
        <v>1</v>
      </c>
      <c r="D33381" t="s">
        <v>120</v>
      </c>
      <c r="E33381" s="2">
        <v>0.81921296296296298</v>
      </c>
      <c r="F33381" s="2">
        <v>0.81967592592592597</v>
      </c>
      <c r="G33381" s="2"/>
      <c r="H33381" t="s">
        <v>152</v>
      </c>
    </row>
    <row r="33382" spans="1:8" x14ac:dyDescent="0.35">
      <c r="A33382">
        <v>147455</v>
      </c>
      <c r="B33382">
        <v>0</v>
      </c>
      <c r="C33382">
        <v>1</v>
      </c>
      <c r="D33382" t="s">
        <v>119</v>
      </c>
      <c r="E33382" s="2">
        <v>0.82187500000000002</v>
      </c>
      <c r="F33382" s="2">
        <v>0.82233796296296291</v>
      </c>
      <c r="G33382" s="2"/>
      <c r="H33382" t="s">
        <v>152</v>
      </c>
    </row>
    <row r="33383" spans="1:8" x14ac:dyDescent="0.35">
      <c r="A33383">
        <v>147455</v>
      </c>
      <c r="B33383">
        <v>0</v>
      </c>
      <c r="C33383">
        <v>1</v>
      </c>
      <c r="D33383" t="s">
        <v>118</v>
      </c>
      <c r="E33383" s="2">
        <v>0.82465277777777779</v>
      </c>
      <c r="F33383" s="2">
        <v>0.82511574074074079</v>
      </c>
      <c r="G33383" s="2"/>
      <c r="H33383" t="s">
        <v>152</v>
      </c>
    </row>
    <row r="33384" spans="1:8" x14ac:dyDescent="0.35">
      <c r="A33384">
        <v>147455</v>
      </c>
      <c r="B33384">
        <v>0</v>
      </c>
      <c r="C33384">
        <v>1</v>
      </c>
      <c r="D33384" t="s">
        <v>117</v>
      </c>
      <c r="E33384" s="2">
        <v>0.82708333333333328</v>
      </c>
      <c r="F33384" s="2">
        <v>0.82754629629629628</v>
      </c>
      <c r="G33384" s="2"/>
      <c r="H33384" t="s">
        <v>152</v>
      </c>
    </row>
    <row r="33385" spans="1:8" x14ac:dyDescent="0.35">
      <c r="A33385">
        <v>147455</v>
      </c>
      <c r="B33385">
        <v>0</v>
      </c>
      <c r="C33385">
        <v>1</v>
      </c>
      <c r="D33385" t="s">
        <v>116</v>
      </c>
      <c r="E33385" s="2">
        <v>0.83194444444444449</v>
      </c>
      <c r="F33385" s="2">
        <v>0.83240740740740737</v>
      </c>
      <c r="G33385" s="2"/>
      <c r="H33385" t="s">
        <v>152</v>
      </c>
    </row>
    <row r="33386" spans="1:8" x14ac:dyDescent="0.35">
      <c r="A33386">
        <v>147455</v>
      </c>
      <c r="B33386">
        <v>0</v>
      </c>
      <c r="C33386">
        <v>1</v>
      </c>
      <c r="D33386" t="s">
        <v>6</v>
      </c>
      <c r="E33386" s="2">
        <v>0.83391203703703709</v>
      </c>
      <c r="H33386" t="s">
        <v>115</v>
      </c>
    </row>
    <row r="33387" spans="1:8" x14ac:dyDescent="0.35">
      <c r="A33387">
        <v>148466</v>
      </c>
      <c r="B33387">
        <v>0</v>
      </c>
      <c r="C33387">
        <v>1</v>
      </c>
      <c r="D33387" t="s">
        <v>6</v>
      </c>
      <c r="F33387" s="2">
        <v>0.78946759259259258</v>
      </c>
      <c r="G33387" s="2"/>
      <c r="H33387" t="s">
        <v>115</v>
      </c>
    </row>
    <row r="33388" spans="1:8" x14ac:dyDescent="0.35">
      <c r="A33388">
        <v>148466</v>
      </c>
      <c r="B33388">
        <v>0</v>
      </c>
      <c r="C33388">
        <v>1</v>
      </c>
      <c r="D33388" t="s">
        <v>116</v>
      </c>
      <c r="E33388" s="2">
        <v>0.79224537037037035</v>
      </c>
      <c r="F33388" s="2">
        <v>0.79270833333333335</v>
      </c>
      <c r="G33388" s="2"/>
      <c r="H33388" t="s">
        <v>110</v>
      </c>
    </row>
    <row r="33389" spans="1:8" x14ac:dyDescent="0.35">
      <c r="A33389">
        <v>148466</v>
      </c>
      <c r="B33389">
        <v>0</v>
      </c>
      <c r="C33389">
        <v>1</v>
      </c>
      <c r="D33389" t="s">
        <v>117</v>
      </c>
      <c r="E33389" s="2">
        <v>0.796412037037037</v>
      </c>
      <c r="F33389" s="2">
        <v>0.796875</v>
      </c>
      <c r="G33389" s="2"/>
      <c r="H33389" t="s">
        <v>110</v>
      </c>
    </row>
    <row r="33390" spans="1:8" x14ac:dyDescent="0.35">
      <c r="A33390">
        <v>148466</v>
      </c>
      <c r="B33390">
        <v>0</v>
      </c>
      <c r="C33390">
        <v>1</v>
      </c>
      <c r="D33390" t="s">
        <v>118</v>
      </c>
      <c r="E33390" s="2">
        <v>0.79861111111111116</v>
      </c>
      <c r="F33390" s="2">
        <v>0.79907407407407405</v>
      </c>
      <c r="G33390" s="2"/>
      <c r="H33390" t="s">
        <v>110</v>
      </c>
    </row>
    <row r="33391" spans="1:8" x14ac:dyDescent="0.35">
      <c r="A33391">
        <v>148466</v>
      </c>
      <c r="B33391">
        <v>0</v>
      </c>
      <c r="C33391">
        <v>1</v>
      </c>
      <c r="D33391" t="s">
        <v>119</v>
      </c>
      <c r="E33391" s="2">
        <v>0.80104166666666665</v>
      </c>
      <c r="F33391" s="2">
        <v>0.80150462962962965</v>
      </c>
      <c r="G33391" s="2"/>
      <c r="H33391" t="s">
        <v>110</v>
      </c>
    </row>
    <row r="33392" spans="1:8" x14ac:dyDescent="0.35">
      <c r="A33392">
        <v>148466</v>
      </c>
      <c r="B33392">
        <v>0</v>
      </c>
      <c r="C33392">
        <v>1</v>
      </c>
      <c r="D33392" t="s">
        <v>120</v>
      </c>
      <c r="E33392" s="2">
        <v>0.80335648148148153</v>
      </c>
      <c r="F33392" s="2">
        <v>0.80381944444444442</v>
      </c>
      <c r="G33392" s="2"/>
      <c r="H33392" t="s">
        <v>110</v>
      </c>
    </row>
    <row r="33393" spans="1:8" x14ac:dyDescent="0.35">
      <c r="A33393">
        <v>148466</v>
      </c>
      <c r="B33393">
        <v>0</v>
      </c>
      <c r="C33393">
        <v>1</v>
      </c>
      <c r="D33393" t="s">
        <v>121</v>
      </c>
      <c r="E33393" s="2">
        <v>0.80601851851851847</v>
      </c>
      <c r="F33393" s="2">
        <v>0.80648148148148147</v>
      </c>
      <c r="G33393" s="2"/>
      <c r="H33393" t="s">
        <v>110</v>
      </c>
    </row>
    <row r="33394" spans="1:8" x14ac:dyDescent="0.35">
      <c r="A33394">
        <v>148466</v>
      </c>
      <c r="B33394">
        <v>0</v>
      </c>
      <c r="C33394">
        <v>1</v>
      </c>
      <c r="D33394" t="s">
        <v>39</v>
      </c>
      <c r="E33394" s="2">
        <v>0.80914351851851851</v>
      </c>
      <c r="F33394" s="2">
        <v>0.80983796296296295</v>
      </c>
      <c r="G33394" s="2"/>
      <c r="H33394" t="s">
        <v>110</v>
      </c>
    </row>
    <row r="33395" spans="1:8" x14ac:dyDescent="0.35">
      <c r="A33395">
        <v>148466</v>
      </c>
      <c r="B33395">
        <v>0</v>
      </c>
      <c r="C33395">
        <v>1</v>
      </c>
      <c r="D33395" t="s">
        <v>109</v>
      </c>
      <c r="E33395" s="2">
        <v>0.81215277777777772</v>
      </c>
      <c r="F33395" s="2">
        <v>0.81261574074074072</v>
      </c>
      <c r="G33395" s="2"/>
      <c r="H33395" t="s">
        <v>110</v>
      </c>
    </row>
    <row r="33396" spans="1:8" x14ac:dyDescent="0.35">
      <c r="A33396">
        <v>148466</v>
      </c>
      <c r="B33396">
        <v>0</v>
      </c>
      <c r="C33396">
        <v>1</v>
      </c>
      <c r="D33396" t="s">
        <v>111</v>
      </c>
      <c r="E33396" s="2">
        <v>0.81412037037037033</v>
      </c>
      <c r="F33396" s="2">
        <v>0.81458333333333333</v>
      </c>
      <c r="G33396" s="2"/>
      <c r="H33396" t="s">
        <v>110</v>
      </c>
    </row>
    <row r="33397" spans="1:8" x14ac:dyDescent="0.35">
      <c r="A33397">
        <v>148466</v>
      </c>
      <c r="B33397">
        <v>0</v>
      </c>
      <c r="C33397">
        <v>1</v>
      </c>
      <c r="D33397" t="s">
        <v>112</v>
      </c>
      <c r="E33397" s="2">
        <v>0.81631944444444449</v>
      </c>
      <c r="F33397" s="2">
        <v>0.8168981481481481</v>
      </c>
      <c r="G33397" s="2"/>
      <c r="H33397" t="s">
        <v>110</v>
      </c>
    </row>
    <row r="33398" spans="1:8" x14ac:dyDescent="0.35">
      <c r="A33398">
        <v>148466</v>
      </c>
      <c r="B33398">
        <v>0</v>
      </c>
      <c r="C33398">
        <v>1</v>
      </c>
      <c r="D33398" t="s">
        <v>113</v>
      </c>
      <c r="E33398" s="2">
        <v>0.81817129629629626</v>
      </c>
      <c r="F33398" s="2">
        <v>0.81874999999999998</v>
      </c>
      <c r="G33398" s="2"/>
      <c r="H33398" t="s">
        <v>110</v>
      </c>
    </row>
    <row r="33399" spans="1:8" x14ac:dyDescent="0.35">
      <c r="A33399">
        <v>148466</v>
      </c>
      <c r="B33399">
        <v>0</v>
      </c>
      <c r="C33399">
        <v>1</v>
      </c>
      <c r="D33399" t="s">
        <v>24</v>
      </c>
      <c r="E33399" s="2">
        <v>0.82094907407407403</v>
      </c>
      <c r="F33399" s="2">
        <v>0.82233796296296291</v>
      </c>
      <c r="G33399" s="2"/>
      <c r="H33399" t="s">
        <v>110</v>
      </c>
    </row>
    <row r="33400" spans="1:8" x14ac:dyDescent="0.35">
      <c r="A33400">
        <v>148466</v>
      </c>
      <c r="B33400">
        <v>0</v>
      </c>
      <c r="C33400">
        <v>1</v>
      </c>
      <c r="D33400" t="s">
        <v>45</v>
      </c>
      <c r="E33400" s="2">
        <v>0.82986111111111116</v>
      </c>
      <c r="F33400" s="2">
        <v>0.8305555555555556</v>
      </c>
      <c r="G33400" s="2"/>
      <c r="H33400" t="s">
        <v>110</v>
      </c>
    </row>
    <row r="33401" spans="1:8" x14ac:dyDescent="0.35">
      <c r="A33401">
        <v>148466</v>
      </c>
      <c r="B33401">
        <v>0</v>
      </c>
      <c r="C33401">
        <v>1</v>
      </c>
      <c r="D33401" t="s">
        <v>21</v>
      </c>
      <c r="E33401" s="2">
        <v>0.83217592592592593</v>
      </c>
      <c r="F33401" s="2">
        <v>0.83275462962962965</v>
      </c>
      <c r="G33401" s="2"/>
      <c r="H33401" t="s">
        <v>122</v>
      </c>
    </row>
    <row r="33402" spans="1:8" x14ac:dyDescent="0.35">
      <c r="A33402">
        <v>148466</v>
      </c>
      <c r="B33402">
        <v>0</v>
      </c>
      <c r="C33402">
        <v>1</v>
      </c>
      <c r="D33402" t="s">
        <v>123</v>
      </c>
      <c r="E33402" s="2">
        <v>0.83530092592592597</v>
      </c>
      <c r="F33402" s="2">
        <v>0.83587962962962958</v>
      </c>
      <c r="G33402" s="2"/>
      <c r="H33402">
        <v>2</v>
      </c>
    </row>
    <row r="33403" spans="1:8" x14ac:dyDescent="0.35">
      <c r="A33403">
        <v>148466</v>
      </c>
      <c r="B33403">
        <v>0</v>
      </c>
      <c r="C33403">
        <v>1</v>
      </c>
      <c r="D33403" t="s">
        <v>93</v>
      </c>
      <c r="E33403" s="2">
        <v>0.83784722222222219</v>
      </c>
      <c r="F33403" s="2">
        <v>0.83831018518518519</v>
      </c>
      <c r="G33403" s="2"/>
      <c r="H33403">
        <v>2</v>
      </c>
    </row>
    <row r="33404" spans="1:8" x14ac:dyDescent="0.35">
      <c r="A33404">
        <v>148466</v>
      </c>
      <c r="B33404">
        <v>0</v>
      </c>
      <c r="C33404">
        <v>1</v>
      </c>
      <c r="D33404" t="s">
        <v>9</v>
      </c>
      <c r="E33404" s="2">
        <v>0.83969907407407407</v>
      </c>
      <c r="F33404" s="2">
        <v>0.84016203703703707</v>
      </c>
      <c r="G33404" s="2"/>
      <c r="H33404">
        <v>2</v>
      </c>
    </row>
    <row r="33405" spans="1:8" x14ac:dyDescent="0.35">
      <c r="A33405">
        <v>148466</v>
      </c>
      <c r="B33405">
        <v>0</v>
      </c>
      <c r="C33405">
        <v>1</v>
      </c>
      <c r="D33405" t="s">
        <v>144</v>
      </c>
      <c r="E33405" s="2">
        <v>0.8413194444444444</v>
      </c>
      <c r="F33405" s="2">
        <v>0.8417824074074074</v>
      </c>
      <c r="G33405" s="2"/>
      <c r="H33405">
        <v>2</v>
      </c>
    </row>
    <row r="33406" spans="1:8" x14ac:dyDescent="0.35">
      <c r="A33406">
        <v>148466</v>
      </c>
      <c r="B33406">
        <v>0</v>
      </c>
      <c r="C33406">
        <v>1</v>
      </c>
      <c r="D33406" t="s">
        <v>59</v>
      </c>
      <c r="E33406" s="2">
        <v>0.84293981481481484</v>
      </c>
      <c r="F33406" s="2">
        <v>0.84340277777777772</v>
      </c>
      <c r="G33406" s="2"/>
      <c r="H33406">
        <v>2</v>
      </c>
    </row>
    <row r="33407" spans="1:8" x14ac:dyDescent="0.35">
      <c r="A33407">
        <v>148466</v>
      </c>
      <c r="B33407">
        <v>0</v>
      </c>
      <c r="C33407">
        <v>1</v>
      </c>
      <c r="D33407" t="s">
        <v>90</v>
      </c>
      <c r="E33407" s="2">
        <v>0.84490740740740744</v>
      </c>
      <c r="F33407" s="2">
        <v>0.84560185185185188</v>
      </c>
      <c r="G33407" s="2"/>
      <c r="H33407">
        <v>2</v>
      </c>
    </row>
    <row r="33408" spans="1:8" x14ac:dyDescent="0.35">
      <c r="A33408">
        <v>148466</v>
      </c>
      <c r="B33408">
        <v>0</v>
      </c>
      <c r="C33408">
        <v>1</v>
      </c>
      <c r="D33408" t="s">
        <v>151</v>
      </c>
      <c r="E33408" s="2">
        <v>0.84699074074074077</v>
      </c>
      <c r="F33408" s="2">
        <v>0.84745370370370365</v>
      </c>
      <c r="G33408" s="2"/>
      <c r="H33408">
        <v>2</v>
      </c>
    </row>
    <row r="33409" spans="1:8" x14ac:dyDescent="0.35">
      <c r="A33409">
        <v>148466</v>
      </c>
      <c r="B33409">
        <v>0</v>
      </c>
      <c r="C33409">
        <v>1</v>
      </c>
      <c r="D33409" t="s">
        <v>150</v>
      </c>
      <c r="E33409" s="2">
        <v>0.84884259259259254</v>
      </c>
      <c r="F33409" s="2">
        <v>0.84953703703703709</v>
      </c>
      <c r="G33409" s="2"/>
      <c r="H33409">
        <v>2</v>
      </c>
    </row>
    <row r="33410" spans="1:8" x14ac:dyDescent="0.35">
      <c r="A33410">
        <v>148466</v>
      </c>
      <c r="B33410">
        <v>0</v>
      </c>
      <c r="C33410">
        <v>1</v>
      </c>
      <c r="D33410" t="s">
        <v>149</v>
      </c>
      <c r="E33410" s="2">
        <v>0.8510416666666667</v>
      </c>
      <c r="F33410" s="2">
        <v>0.85162037037037042</v>
      </c>
      <c r="G33410" s="2"/>
      <c r="H33410">
        <v>2</v>
      </c>
    </row>
    <row r="33411" spans="1:8" x14ac:dyDescent="0.35">
      <c r="A33411">
        <v>148466</v>
      </c>
      <c r="B33411">
        <v>0</v>
      </c>
      <c r="C33411">
        <v>1</v>
      </c>
      <c r="D33411" t="s">
        <v>148</v>
      </c>
      <c r="E33411" s="2">
        <v>0.85335648148148147</v>
      </c>
      <c r="F33411" s="2">
        <v>0.85381944444444446</v>
      </c>
      <c r="G33411" s="2"/>
      <c r="H33411">
        <v>2</v>
      </c>
    </row>
    <row r="33412" spans="1:8" x14ac:dyDescent="0.35">
      <c r="A33412">
        <v>148466</v>
      </c>
      <c r="B33412">
        <v>0</v>
      </c>
      <c r="C33412">
        <v>1</v>
      </c>
      <c r="D33412" t="s">
        <v>19</v>
      </c>
      <c r="E33412" s="2">
        <v>0.85706018518518523</v>
      </c>
      <c r="F33412" s="2">
        <v>0.85752314814814812</v>
      </c>
      <c r="G33412" s="2"/>
      <c r="H33412">
        <v>2</v>
      </c>
    </row>
    <row r="33413" spans="1:8" x14ac:dyDescent="0.35">
      <c r="A33413">
        <v>148466</v>
      </c>
      <c r="B33413">
        <v>0</v>
      </c>
      <c r="C33413">
        <v>1</v>
      </c>
      <c r="D33413" t="s">
        <v>146</v>
      </c>
      <c r="E33413" s="2">
        <v>0.85856481481481484</v>
      </c>
      <c r="F33413" s="2">
        <v>0.85902777777777772</v>
      </c>
      <c r="G33413" s="2"/>
      <c r="H33413" t="s">
        <v>159</v>
      </c>
    </row>
    <row r="33414" spans="1:8" x14ac:dyDescent="0.35">
      <c r="A33414">
        <v>148466</v>
      </c>
      <c r="B33414">
        <v>0</v>
      </c>
      <c r="C33414">
        <v>1</v>
      </c>
      <c r="D33414" t="s">
        <v>13</v>
      </c>
      <c r="E33414" s="2">
        <v>0.86226851851851849</v>
      </c>
      <c r="F33414" s="2">
        <v>0.86296296296296293</v>
      </c>
      <c r="G33414" s="2"/>
      <c r="H33414" t="s">
        <v>152</v>
      </c>
    </row>
    <row r="33415" spans="1:8" x14ac:dyDescent="0.35">
      <c r="A33415">
        <v>148466</v>
      </c>
      <c r="B33415">
        <v>1</v>
      </c>
      <c r="C33415">
        <v>1</v>
      </c>
      <c r="D33415" t="s">
        <v>160</v>
      </c>
      <c r="E33415" s="2">
        <v>0.86597222222222225</v>
      </c>
      <c r="F33415" s="2">
        <v>0.86643518518518514</v>
      </c>
      <c r="G33415" s="2"/>
      <c r="H33415" t="s">
        <v>152</v>
      </c>
    </row>
    <row r="33416" spans="1:8" x14ac:dyDescent="0.35">
      <c r="A33416">
        <v>148466</v>
      </c>
      <c r="B33416">
        <v>1</v>
      </c>
      <c r="C33416">
        <v>1</v>
      </c>
      <c r="D33416" t="s">
        <v>11</v>
      </c>
      <c r="E33416" s="2">
        <v>0.86898148148148147</v>
      </c>
      <c r="H33416" t="s">
        <v>161</v>
      </c>
    </row>
    <row r="33417" spans="1:8" x14ac:dyDescent="0.35">
      <c r="A33417">
        <v>147564</v>
      </c>
      <c r="B33417">
        <v>0</v>
      </c>
      <c r="C33417">
        <v>1</v>
      </c>
      <c r="D33417" t="s">
        <v>16</v>
      </c>
      <c r="F33417" s="2">
        <v>0.79085648148148147</v>
      </c>
      <c r="G33417" s="2"/>
      <c r="H33417">
        <v>1</v>
      </c>
    </row>
    <row r="33418" spans="1:8" x14ac:dyDescent="0.35">
      <c r="A33418">
        <v>147564</v>
      </c>
      <c r="B33418">
        <v>0</v>
      </c>
      <c r="C33418">
        <v>1</v>
      </c>
      <c r="D33418" t="s">
        <v>156</v>
      </c>
      <c r="E33418" s="2">
        <v>0.79178240740740746</v>
      </c>
      <c r="F33418" s="2">
        <v>0.79224537037037035</v>
      </c>
      <c r="G33418" s="2"/>
      <c r="H33418">
        <v>2</v>
      </c>
    </row>
    <row r="33419" spans="1:8" x14ac:dyDescent="0.35">
      <c r="A33419">
        <v>147564</v>
      </c>
      <c r="B33419">
        <v>0</v>
      </c>
      <c r="C33419">
        <v>1</v>
      </c>
      <c r="D33419" t="s">
        <v>157</v>
      </c>
      <c r="E33419" s="2">
        <v>0.79398148148148151</v>
      </c>
      <c r="F33419" s="2">
        <v>0.7944444444444444</v>
      </c>
      <c r="G33419" s="2"/>
      <c r="H33419">
        <v>2</v>
      </c>
    </row>
    <row r="33420" spans="1:8" x14ac:dyDescent="0.35">
      <c r="A33420">
        <v>147564</v>
      </c>
      <c r="B33420">
        <v>0</v>
      </c>
      <c r="C33420">
        <v>1</v>
      </c>
      <c r="D33420" t="s">
        <v>158</v>
      </c>
      <c r="E33420" s="2">
        <v>0.79618055555555556</v>
      </c>
      <c r="F33420" s="2">
        <v>0.79664351851851856</v>
      </c>
      <c r="G33420" s="2"/>
      <c r="H33420">
        <v>2</v>
      </c>
    </row>
    <row r="33421" spans="1:8" x14ac:dyDescent="0.35">
      <c r="A33421">
        <v>147564</v>
      </c>
      <c r="B33421">
        <v>0</v>
      </c>
      <c r="C33421">
        <v>1</v>
      </c>
      <c r="D33421" t="s">
        <v>31</v>
      </c>
      <c r="E33421" s="2">
        <v>0.79861111111111116</v>
      </c>
      <c r="F33421" s="2">
        <v>0.7993055555555556</v>
      </c>
      <c r="G33421" s="2"/>
      <c r="H33421">
        <v>2</v>
      </c>
    </row>
    <row r="33422" spans="1:8" x14ac:dyDescent="0.35">
      <c r="A33422">
        <v>147564</v>
      </c>
      <c r="B33422">
        <v>0</v>
      </c>
      <c r="C33422">
        <v>1</v>
      </c>
      <c r="D33422" t="s">
        <v>132</v>
      </c>
      <c r="E33422" s="2">
        <v>0.8012731481481481</v>
      </c>
      <c r="F33422" s="2">
        <v>0.80173611111111109</v>
      </c>
      <c r="G33422" s="2"/>
      <c r="H33422">
        <v>2</v>
      </c>
    </row>
    <row r="33423" spans="1:8" x14ac:dyDescent="0.35">
      <c r="A33423">
        <v>147564</v>
      </c>
      <c r="B33423">
        <v>0</v>
      </c>
      <c r="C33423">
        <v>1</v>
      </c>
      <c r="D33423" t="s">
        <v>133</v>
      </c>
      <c r="E33423" s="2">
        <v>0.8032407407407407</v>
      </c>
      <c r="F33423" s="2">
        <v>0.8037037037037037</v>
      </c>
      <c r="G33423" s="2"/>
      <c r="H33423">
        <v>2</v>
      </c>
    </row>
    <row r="33424" spans="1:8" x14ac:dyDescent="0.35">
      <c r="A33424">
        <v>147564</v>
      </c>
      <c r="B33424">
        <v>0</v>
      </c>
      <c r="C33424">
        <v>1</v>
      </c>
      <c r="D33424" t="s">
        <v>38</v>
      </c>
      <c r="E33424" s="2">
        <v>0.80497685185185186</v>
      </c>
      <c r="F33424" s="2">
        <v>0.8056712962962963</v>
      </c>
      <c r="G33424" s="2"/>
      <c r="H33424" t="s">
        <v>134</v>
      </c>
    </row>
    <row r="33425" spans="1:8" x14ac:dyDescent="0.35">
      <c r="A33425">
        <v>147564</v>
      </c>
      <c r="B33425">
        <v>1</v>
      </c>
      <c r="C33425">
        <v>1</v>
      </c>
      <c r="D33425" t="s">
        <v>135</v>
      </c>
      <c r="E33425" s="2">
        <v>0.80775462962962963</v>
      </c>
      <c r="F33425" s="2">
        <v>0.80821759259259263</v>
      </c>
      <c r="G33425" s="2"/>
      <c r="H33425">
        <v>1</v>
      </c>
    </row>
    <row r="33426" spans="1:8" x14ac:dyDescent="0.35">
      <c r="A33426">
        <v>147564</v>
      </c>
      <c r="B33426">
        <v>1</v>
      </c>
      <c r="C33426">
        <v>1</v>
      </c>
      <c r="D33426" t="s">
        <v>136</v>
      </c>
      <c r="E33426" s="2">
        <v>0.80972222222222223</v>
      </c>
      <c r="F33426" s="2">
        <v>0.81018518518518523</v>
      </c>
      <c r="G33426" s="2"/>
      <c r="H33426">
        <v>1</v>
      </c>
    </row>
    <row r="33427" spans="1:8" x14ac:dyDescent="0.35">
      <c r="A33427">
        <v>147564</v>
      </c>
      <c r="B33427">
        <v>1</v>
      </c>
      <c r="C33427">
        <v>1</v>
      </c>
      <c r="D33427" t="s">
        <v>137</v>
      </c>
      <c r="E33427" s="2">
        <v>0.81180555555555556</v>
      </c>
      <c r="F33427" s="2">
        <v>0.81226851851851856</v>
      </c>
      <c r="G33427" s="2"/>
      <c r="H33427">
        <v>1</v>
      </c>
    </row>
    <row r="33428" spans="1:8" x14ac:dyDescent="0.35">
      <c r="A33428">
        <v>147564</v>
      </c>
      <c r="B33428">
        <v>1</v>
      </c>
      <c r="C33428">
        <v>1</v>
      </c>
      <c r="D33428" t="s">
        <v>138</v>
      </c>
      <c r="E33428" s="2">
        <v>0.81342592592592589</v>
      </c>
      <c r="F33428" s="2">
        <v>0.81388888888888888</v>
      </c>
      <c r="G33428" s="2"/>
      <c r="H33428">
        <v>1</v>
      </c>
    </row>
    <row r="33429" spans="1:8" x14ac:dyDescent="0.35">
      <c r="A33429">
        <v>147564</v>
      </c>
      <c r="B33429">
        <v>1</v>
      </c>
      <c r="C33429">
        <v>1</v>
      </c>
      <c r="D33429" t="s">
        <v>139</v>
      </c>
      <c r="E33429" s="2">
        <v>0.81597222222222221</v>
      </c>
      <c r="F33429" s="2">
        <v>0.81666666666666665</v>
      </c>
      <c r="G33429" s="2"/>
      <c r="H33429">
        <v>1</v>
      </c>
    </row>
    <row r="33430" spans="1:8" x14ac:dyDescent="0.35">
      <c r="A33430">
        <v>147564</v>
      </c>
      <c r="B33430">
        <v>1</v>
      </c>
      <c r="C33430">
        <v>1</v>
      </c>
      <c r="D33430" t="s">
        <v>72</v>
      </c>
      <c r="E33430" s="2">
        <v>0.81828703703703709</v>
      </c>
      <c r="F33430" s="2">
        <v>0.8188657407407407</v>
      </c>
      <c r="G33430" s="2"/>
      <c r="H33430">
        <v>1</v>
      </c>
    </row>
    <row r="33431" spans="1:8" x14ac:dyDescent="0.35">
      <c r="A33431">
        <v>147564</v>
      </c>
      <c r="B33431">
        <v>1</v>
      </c>
      <c r="C33431">
        <v>1</v>
      </c>
      <c r="D33431" t="s">
        <v>95</v>
      </c>
      <c r="E33431" s="2">
        <v>0.82037037037037042</v>
      </c>
      <c r="F33431" s="2">
        <v>0.82094907407407403</v>
      </c>
      <c r="G33431" s="2"/>
      <c r="H33431">
        <v>1</v>
      </c>
    </row>
    <row r="33432" spans="1:8" x14ac:dyDescent="0.35">
      <c r="A33432">
        <v>147564</v>
      </c>
      <c r="B33432">
        <v>1</v>
      </c>
      <c r="C33432">
        <v>1</v>
      </c>
      <c r="D33432" t="s">
        <v>140</v>
      </c>
      <c r="E33432" s="2">
        <v>0.82233796296296291</v>
      </c>
      <c r="F33432" s="2">
        <v>0.82303240740740746</v>
      </c>
      <c r="G33432" s="2"/>
      <c r="H33432">
        <v>1</v>
      </c>
    </row>
    <row r="33433" spans="1:8" x14ac:dyDescent="0.35">
      <c r="A33433">
        <v>147564</v>
      </c>
      <c r="B33433">
        <v>1</v>
      </c>
      <c r="C33433">
        <v>1</v>
      </c>
      <c r="D33433" t="s">
        <v>141</v>
      </c>
      <c r="E33433" s="2">
        <v>0.82465277777777779</v>
      </c>
      <c r="F33433" s="2">
        <v>0.82511574074074079</v>
      </c>
      <c r="G33433" s="2"/>
      <c r="H33433">
        <v>1</v>
      </c>
    </row>
    <row r="33434" spans="1:8" x14ac:dyDescent="0.35">
      <c r="A33434">
        <v>147564</v>
      </c>
      <c r="B33434">
        <v>1</v>
      </c>
      <c r="C33434">
        <v>1</v>
      </c>
      <c r="D33434" t="s">
        <v>46</v>
      </c>
      <c r="E33434" s="2">
        <v>0.82581018518518523</v>
      </c>
      <c r="F33434" s="2">
        <v>0.82627314814814812</v>
      </c>
      <c r="G33434" s="2"/>
      <c r="H33434">
        <v>1</v>
      </c>
    </row>
    <row r="33435" spans="1:8" x14ac:dyDescent="0.35">
      <c r="A33435">
        <v>147564</v>
      </c>
      <c r="B33435">
        <v>1</v>
      </c>
      <c r="C33435">
        <v>1</v>
      </c>
      <c r="D33435" t="s">
        <v>142</v>
      </c>
      <c r="E33435" s="2">
        <v>0.82731481481481484</v>
      </c>
      <c r="F33435" s="2">
        <v>0.82777777777777772</v>
      </c>
      <c r="G33435" s="2"/>
      <c r="H33435">
        <v>1</v>
      </c>
    </row>
    <row r="33436" spans="1:8" x14ac:dyDescent="0.35">
      <c r="A33436">
        <v>147564</v>
      </c>
      <c r="B33436">
        <v>1</v>
      </c>
      <c r="C33436">
        <v>1</v>
      </c>
      <c r="D33436" t="s">
        <v>143</v>
      </c>
      <c r="E33436" s="2">
        <v>0.828587962962963</v>
      </c>
      <c r="F33436" s="2">
        <v>0.82928240740740744</v>
      </c>
      <c r="G33436" s="2"/>
      <c r="H33436">
        <v>1</v>
      </c>
    </row>
    <row r="33437" spans="1:8" x14ac:dyDescent="0.35">
      <c r="A33437">
        <v>147564</v>
      </c>
      <c r="B33437">
        <v>1</v>
      </c>
      <c r="C33437">
        <v>1</v>
      </c>
      <c r="D33437" t="s">
        <v>59</v>
      </c>
      <c r="E33437" s="2">
        <v>0.83043981481481477</v>
      </c>
      <c r="F33437" s="2">
        <v>0.83113425925925921</v>
      </c>
      <c r="G33437" s="2"/>
      <c r="H33437">
        <v>1</v>
      </c>
    </row>
    <row r="33438" spans="1:8" x14ac:dyDescent="0.35">
      <c r="A33438">
        <v>147564</v>
      </c>
      <c r="B33438">
        <v>1</v>
      </c>
      <c r="C33438">
        <v>1</v>
      </c>
      <c r="D33438" t="s">
        <v>144</v>
      </c>
      <c r="E33438" s="2">
        <v>0.83217592592592593</v>
      </c>
      <c r="F33438" s="2">
        <v>0.83263888888888893</v>
      </c>
      <c r="G33438" s="2"/>
      <c r="H33438">
        <v>1</v>
      </c>
    </row>
    <row r="33439" spans="1:8" x14ac:dyDescent="0.35">
      <c r="A33439">
        <v>147564</v>
      </c>
      <c r="B33439">
        <v>1</v>
      </c>
      <c r="C33439">
        <v>1</v>
      </c>
      <c r="D33439" t="s">
        <v>9</v>
      </c>
      <c r="E33439" s="2">
        <v>0.83379629629629626</v>
      </c>
      <c r="F33439" s="2">
        <v>0.83425925925925926</v>
      </c>
      <c r="G33439" s="2"/>
      <c r="H33439">
        <v>1</v>
      </c>
    </row>
    <row r="33440" spans="1:8" x14ac:dyDescent="0.35">
      <c r="A33440">
        <v>147564</v>
      </c>
      <c r="B33440">
        <v>1</v>
      </c>
      <c r="C33440">
        <v>1</v>
      </c>
      <c r="D33440" t="s">
        <v>93</v>
      </c>
      <c r="E33440" s="2">
        <v>0.8354166666666667</v>
      </c>
      <c r="F33440" s="2">
        <v>0.83587962962962958</v>
      </c>
      <c r="G33440" s="2"/>
      <c r="H33440">
        <v>1</v>
      </c>
    </row>
    <row r="33441" spans="1:8" x14ac:dyDescent="0.35">
      <c r="A33441">
        <v>147564</v>
      </c>
      <c r="B33441">
        <v>1</v>
      </c>
      <c r="C33441">
        <v>1</v>
      </c>
      <c r="D33441" t="s">
        <v>123</v>
      </c>
      <c r="E33441" s="2">
        <v>0.83773148148148147</v>
      </c>
      <c r="F33441" s="2">
        <v>0.83831018518518519</v>
      </c>
      <c r="G33441" s="2"/>
      <c r="H33441">
        <v>1</v>
      </c>
    </row>
    <row r="33442" spans="1:8" x14ac:dyDescent="0.35">
      <c r="A33442">
        <v>147564</v>
      </c>
      <c r="B33442">
        <v>1</v>
      </c>
      <c r="C33442">
        <v>1</v>
      </c>
      <c r="D33442" t="s">
        <v>21</v>
      </c>
      <c r="E33442" s="2">
        <v>0.84062499999999996</v>
      </c>
      <c r="F33442" s="2">
        <v>0.84120370370370368</v>
      </c>
      <c r="G33442" s="2"/>
      <c r="H33442" t="s">
        <v>114</v>
      </c>
    </row>
    <row r="33443" spans="1:8" x14ac:dyDescent="0.35">
      <c r="A33443">
        <v>147564</v>
      </c>
      <c r="B33443">
        <v>1</v>
      </c>
      <c r="C33443">
        <v>1</v>
      </c>
      <c r="D33443" t="s">
        <v>45</v>
      </c>
      <c r="E33443" s="2">
        <v>0.84317129629629628</v>
      </c>
      <c r="F33443" s="2">
        <v>0.84386574074074072</v>
      </c>
      <c r="G33443" s="2"/>
      <c r="H33443" t="s">
        <v>152</v>
      </c>
    </row>
    <row r="33444" spans="1:8" x14ac:dyDescent="0.35">
      <c r="A33444">
        <v>147564</v>
      </c>
      <c r="B33444">
        <v>1</v>
      </c>
      <c r="C33444">
        <v>1</v>
      </c>
      <c r="D33444" t="s">
        <v>130</v>
      </c>
      <c r="E33444" s="2">
        <v>0.84583333333333333</v>
      </c>
      <c r="F33444" s="2">
        <v>0.84641203703703705</v>
      </c>
      <c r="G33444" s="2"/>
      <c r="H33444" t="s">
        <v>152</v>
      </c>
    </row>
    <row r="33445" spans="1:8" x14ac:dyDescent="0.35">
      <c r="A33445">
        <v>147564</v>
      </c>
      <c r="B33445">
        <v>1</v>
      </c>
      <c r="C33445">
        <v>1</v>
      </c>
      <c r="D33445" t="s">
        <v>129</v>
      </c>
      <c r="E33445" s="2">
        <v>0.84780092592592593</v>
      </c>
      <c r="F33445" s="2">
        <v>0.84826388888888893</v>
      </c>
      <c r="G33445" s="2"/>
      <c r="H33445" t="s">
        <v>152</v>
      </c>
    </row>
    <row r="33446" spans="1:8" x14ac:dyDescent="0.35">
      <c r="A33446">
        <v>147564</v>
      </c>
      <c r="B33446">
        <v>1</v>
      </c>
      <c r="C33446">
        <v>1</v>
      </c>
      <c r="D33446" t="s">
        <v>128</v>
      </c>
      <c r="E33446" s="2">
        <v>0.84988425925925926</v>
      </c>
      <c r="F33446" s="2">
        <v>0.85034722222222225</v>
      </c>
      <c r="G33446" s="2"/>
      <c r="H33446" t="s">
        <v>152</v>
      </c>
    </row>
    <row r="33447" spans="1:8" x14ac:dyDescent="0.35">
      <c r="A33447">
        <v>147564</v>
      </c>
      <c r="B33447">
        <v>1</v>
      </c>
      <c r="C33447">
        <v>1</v>
      </c>
      <c r="D33447" t="s">
        <v>126</v>
      </c>
      <c r="E33447" s="2">
        <v>0.85196759259259258</v>
      </c>
      <c r="F33447" s="2">
        <v>0.85266203703703702</v>
      </c>
      <c r="G33447" s="2"/>
      <c r="H33447" t="s">
        <v>162</v>
      </c>
    </row>
    <row r="33448" spans="1:8" x14ac:dyDescent="0.35">
      <c r="A33448">
        <v>147564</v>
      </c>
      <c r="B33448">
        <v>1</v>
      </c>
      <c r="C33448">
        <v>1</v>
      </c>
      <c r="D33448" t="s">
        <v>125</v>
      </c>
      <c r="E33448" s="2">
        <v>0.85439814814814818</v>
      </c>
      <c r="F33448" s="2">
        <v>0.85486111111111107</v>
      </c>
      <c r="G33448" s="2"/>
      <c r="H33448">
        <v>1</v>
      </c>
    </row>
    <row r="33449" spans="1:8" x14ac:dyDescent="0.35">
      <c r="A33449">
        <v>147564</v>
      </c>
      <c r="B33449">
        <v>1</v>
      </c>
      <c r="C33449">
        <v>1</v>
      </c>
      <c r="D33449" t="s">
        <v>17</v>
      </c>
      <c r="E33449" s="2">
        <v>0.85613425925925923</v>
      </c>
      <c r="F33449" s="2">
        <v>0.85659722222222223</v>
      </c>
      <c r="G33449" s="2"/>
      <c r="H33449">
        <v>1</v>
      </c>
    </row>
    <row r="33450" spans="1:8" x14ac:dyDescent="0.35">
      <c r="A33450">
        <v>147564</v>
      </c>
      <c r="B33450">
        <v>1</v>
      </c>
      <c r="C33450">
        <v>1</v>
      </c>
      <c r="D33450" t="s">
        <v>18</v>
      </c>
      <c r="E33450" s="2">
        <v>0.85856481481481484</v>
      </c>
      <c r="F33450" s="2">
        <v>0.85902777777777772</v>
      </c>
      <c r="G33450" s="2"/>
      <c r="H33450">
        <v>1</v>
      </c>
    </row>
    <row r="33451" spans="1:8" x14ac:dyDescent="0.35">
      <c r="A33451">
        <v>147564</v>
      </c>
      <c r="B33451">
        <v>1</v>
      </c>
      <c r="C33451">
        <v>1</v>
      </c>
      <c r="D33451" t="s">
        <v>163</v>
      </c>
      <c r="E33451" s="2">
        <v>0.86030092592592589</v>
      </c>
      <c r="F33451" s="2">
        <v>0.86076388888888888</v>
      </c>
      <c r="G33451" s="2"/>
      <c r="H33451">
        <v>1</v>
      </c>
    </row>
    <row r="33452" spans="1:8" x14ac:dyDescent="0.35">
      <c r="A33452">
        <v>147564</v>
      </c>
      <c r="B33452">
        <v>1</v>
      </c>
      <c r="C33452">
        <v>1</v>
      </c>
      <c r="D33452" t="s">
        <v>164</v>
      </c>
      <c r="E33452" s="2">
        <v>0.86284722222222221</v>
      </c>
      <c r="F33452" s="2">
        <v>0.86331018518518521</v>
      </c>
      <c r="G33452" s="2"/>
      <c r="H33452">
        <v>1</v>
      </c>
    </row>
    <row r="33453" spans="1:8" x14ac:dyDescent="0.35">
      <c r="A33453">
        <v>147564</v>
      </c>
      <c r="B33453">
        <v>1</v>
      </c>
      <c r="C33453">
        <v>1</v>
      </c>
      <c r="D33453" t="s">
        <v>165</v>
      </c>
      <c r="E33453" s="2">
        <v>0.86562499999999998</v>
      </c>
      <c r="F33453" s="2">
        <v>0.86608796296296298</v>
      </c>
      <c r="G33453" s="2"/>
      <c r="H33453">
        <v>1</v>
      </c>
    </row>
    <row r="33454" spans="1:8" x14ac:dyDescent="0.35">
      <c r="A33454">
        <v>147564</v>
      </c>
      <c r="B33454">
        <v>1</v>
      </c>
      <c r="C33454">
        <v>1</v>
      </c>
      <c r="D33454" t="s">
        <v>26</v>
      </c>
      <c r="E33454" s="2">
        <v>0.86805555555555558</v>
      </c>
      <c r="H33454">
        <v>2</v>
      </c>
    </row>
    <row r="33455" spans="1:8" x14ac:dyDescent="0.35">
      <c r="A33455">
        <v>147647</v>
      </c>
      <c r="B33455">
        <v>0</v>
      </c>
      <c r="C33455">
        <v>1</v>
      </c>
      <c r="D33455" t="s">
        <v>26</v>
      </c>
      <c r="F33455" s="2">
        <v>0.79166666666666663</v>
      </c>
      <c r="G33455" s="2"/>
      <c r="H33455">
        <v>1</v>
      </c>
    </row>
    <row r="33456" spans="1:8" x14ac:dyDescent="0.35">
      <c r="A33456">
        <v>147647</v>
      </c>
      <c r="B33456">
        <v>0</v>
      </c>
      <c r="C33456">
        <v>1</v>
      </c>
      <c r="D33456" t="s">
        <v>171</v>
      </c>
      <c r="E33456" s="2">
        <v>0.79398148148148151</v>
      </c>
      <c r="F33456" s="2">
        <v>0.7944444444444444</v>
      </c>
      <c r="G33456" s="2"/>
      <c r="H33456">
        <v>1</v>
      </c>
    </row>
    <row r="33457" spans="1:8" x14ac:dyDescent="0.35">
      <c r="A33457">
        <v>147647</v>
      </c>
      <c r="B33457">
        <v>0</v>
      </c>
      <c r="C33457">
        <v>1</v>
      </c>
      <c r="D33457" t="s">
        <v>170</v>
      </c>
      <c r="E33457" s="2">
        <v>0.79583333333333328</v>
      </c>
      <c r="F33457" s="2">
        <v>0.79629629629629628</v>
      </c>
      <c r="G33457" s="2"/>
      <c r="H33457">
        <v>1</v>
      </c>
    </row>
    <row r="33458" spans="1:8" x14ac:dyDescent="0.35">
      <c r="A33458">
        <v>147647</v>
      </c>
      <c r="B33458">
        <v>0</v>
      </c>
      <c r="C33458">
        <v>1</v>
      </c>
      <c r="D33458" t="s">
        <v>169</v>
      </c>
      <c r="E33458" s="2">
        <v>0.79791666666666672</v>
      </c>
      <c r="F33458" s="2">
        <v>0.79837962962962961</v>
      </c>
      <c r="G33458" s="2"/>
      <c r="H33458">
        <v>1</v>
      </c>
    </row>
    <row r="33459" spans="1:8" x14ac:dyDescent="0.35">
      <c r="A33459">
        <v>147647</v>
      </c>
      <c r="B33459">
        <v>0</v>
      </c>
      <c r="C33459">
        <v>1</v>
      </c>
      <c r="D33459" t="s">
        <v>168</v>
      </c>
      <c r="E33459" s="2">
        <v>0.80011574074074077</v>
      </c>
      <c r="F33459" s="2">
        <v>0.80057870370370365</v>
      </c>
      <c r="G33459" s="2"/>
      <c r="H33459">
        <v>1</v>
      </c>
    </row>
    <row r="33460" spans="1:8" x14ac:dyDescent="0.35">
      <c r="A33460">
        <v>147647</v>
      </c>
      <c r="B33460">
        <v>0</v>
      </c>
      <c r="C33460">
        <v>1</v>
      </c>
      <c r="D33460" t="s">
        <v>167</v>
      </c>
      <c r="E33460" s="2">
        <v>0.80208333333333337</v>
      </c>
      <c r="F33460" s="2">
        <v>0.80254629629629626</v>
      </c>
      <c r="G33460" s="2"/>
      <c r="H33460">
        <v>1</v>
      </c>
    </row>
    <row r="33461" spans="1:8" x14ac:dyDescent="0.35">
      <c r="A33461">
        <v>147647</v>
      </c>
      <c r="B33461">
        <v>0</v>
      </c>
      <c r="C33461">
        <v>1</v>
      </c>
      <c r="D33461" t="s">
        <v>13</v>
      </c>
      <c r="E33461" s="2">
        <v>0.80590277777777775</v>
      </c>
      <c r="H33461" t="s">
        <v>166</v>
      </c>
    </row>
    <row r="33462" spans="1:8" x14ac:dyDescent="0.35">
      <c r="A33462">
        <v>148668</v>
      </c>
      <c r="B33462">
        <v>0</v>
      </c>
      <c r="C33462">
        <v>1</v>
      </c>
      <c r="D33462" t="s">
        <v>13</v>
      </c>
      <c r="F33462" s="2">
        <v>0.79166666666666663</v>
      </c>
      <c r="G33462" s="2"/>
      <c r="H33462" t="s">
        <v>166</v>
      </c>
    </row>
    <row r="33463" spans="1:8" x14ac:dyDescent="0.35">
      <c r="A33463">
        <v>148668</v>
      </c>
      <c r="B33463">
        <v>0</v>
      </c>
      <c r="C33463">
        <v>1</v>
      </c>
      <c r="D33463" t="s">
        <v>167</v>
      </c>
      <c r="E33463" s="2">
        <v>0.7949074074074074</v>
      </c>
      <c r="F33463" s="2">
        <v>0.79537037037037039</v>
      </c>
      <c r="G33463" s="2"/>
      <c r="H33463">
        <v>2</v>
      </c>
    </row>
    <row r="33464" spans="1:8" x14ac:dyDescent="0.35">
      <c r="A33464">
        <v>148668</v>
      </c>
      <c r="B33464">
        <v>0</v>
      </c>
      <c r="C33464">
        <v>1</v>
      </c>
      <c r="D33464" t="s">
        <v>168</v>
      </c>
      <c r="E33464" s="2">
        <v>0.79675925925925928</v>
      </c>
      <c r="F33464" s="2">
        <v>0.79722222222222228</v>
      </c>
      <c r="G33464" s="2"/>
      <c r="H33464">
        <v>2</v>
      </c>
    </row>
    <row r="33465" spans="1:8" x14ac:dyDescent="0.35">
      <c r="A33465">
        <v>148668</v>
      </c>
      <c r="B33465">
        <v>0</v>
      </c>
      <c r="C33465">
        <v>1</v>
      </c>
      <c r="D33465" t="s">
        <v>169</v>
      </c>
      <c r="E33465" s="2">
        <v>0.79895833333333333</v>
      </c>
      <c r="F33465" s="2">
        <v>0.79942129629629632</v>
      </c>
      <c r="G33465" s="2"/>
      <c r="H33465">
        <v>2</v>
      </c>
    </row>
    <row r="33466" spans="1:8" x14ac:dyDescent="0.35">
      <c r="A33466">
        <v>148668</v>
      </c>
      <c r="B33466">
        <v>0</v>
      </c>
      <c r="C33466">
        <v>1</v>
      </c>
      <c r="D33466" t="s">
        <v>170</v>
      </c>
      <c r="E33466" s="2">
        <v>0.80092592592592593</v>
      </c>
      <c r="F33466" s="2">
        <v>0.80138888888888893</v>
      </c>
      <c r="G33466" s="2"/>
      <c r="H33466">
        <v>2</v>
      </c>
    </row>
    <row r="33467" spans="1:8" x14ac:dyDescent="0.35">
      <c r="A33467">
        <v>148668</v>
      </c>
      <c r="B33467">
        <v>0</v>
      </c>
      <c r="C33467">
        <v>1</v>
      </c>
      <c r="D33467" t="s">
        <v>171</v>
      </c>
      <c r="E33467" s="2">
        <v>0.80266203703703709</v>
      </c>
      <c r="F33467" s="2">
        <v>0.80312499999999998</v>
      </c>
      <c r="G33467" s="2"/>
      <c r="H33467">
        <v>2</v>
      </c>
    </row>
    <row r="33468" spans="1:8" x14ac:dyDescent="0.35">
      <c r="A33468">
        <v>148668</v>
      </c>
      <c r="B33468">
        <v>0</v>
      </c>
      <c r="C33468">
        <v>1</v>
      </c>
      <c r="D33468" t="s">
        <v>26</v>
      </c>
      <c r="E33468" s="2">
        <v>0.8061342592592593</v>
      </c>
      <c r="H33468">
        <v>1</v>
      </c>
    </row>
    <row r="33469" spans="1:8" x14ac:dyDescent="0.35">
      <c r="A33469">
        <v>148262</v>
      </c>
      <c r="B33469">
        <v>0</v>
      </c>
      <c r="C33469">
        <v>1</v>
      </c>
      <c r="D33469" t="s">
        <v>24</v>
      </c>
      <c r="F33469" s="2">
        <v>0.79178240740740746</v>
      </c>
      <c r="G33469" s="2"/>
      <c r="H33469">
        <v>7</v>
      </c>
    </row>
    <row r="33470" spans="1:8" x14ac:dyDescent="0.35">
      <c r="A33470">
        <v>148262</v>
      </c>
      <c r="B33470">
        <v>0</v>
      </c>
      <c r="C33470">
        <v>1</v>
      </c>
      <c r="D33470" t="s">
        <v>155</v>
      </c>
      <c r="E33470" s="2">
        <v>0.79421296296296295</v>
      </c>
      <c r="F33470" s="2">
        <v>0.79467592592592595</v>
      </c>
      <c r="G33470" s="2"/>
      <c r="H33470" t="s">
        <v>110</v>
      </c>
    </row>
    <row r="33471" spans="1:8" x14ac:dyDescent="0.35">
      <c r="A33471">
        <v>148262</v>
      </c>
      <c r="B33471">
        <v>0</v>
      </c>
      <c r="C33471">
        <v>1</v>
      </c>
      <c r="D33471" t="s">
        <v>154</v>
      </c>
      <c r="E33471" s="2">
        <v>0.79606481481481484</v>
      </c>
      <c r="F33471" s="2">
        <v>0.79652777777777772</v>
      </c>
      <c r="G33471" s="2"/>
      <c r="H33471" t="s">
        <v>110</v>
      </c>
    </row>
    <row r="33472" spans="1:8" x14ac:dyDescent="0.35">
      <c r="A33472">
        <v>148262</v>
      </c>
      <c r="B33472">
        <v>0</v>
      </c>
      <c r="C33472">
        <v>1</v>
      </c>
      <c r="D33472" t="s">
        <v>153</v>
      </c>
      <c r="E33472" s="2">
        <v>0.79791666666666672</v>
      </c>
      <c r="F33472" s="2">
        <v>0.79837962962962961</v>
      </c>
      <c r="G33472" s="2"/>
      <c r="H33472" t="s">
        <v>110</v>
      </c>
    </row>
    <row r="33473" spans="1:8" x14ac:dyDescent="0.35">
      <c r="A33473">
        <v>148262</v>
      </c>
      <c r="B33473">
        <v>0</v>
      </c>
      <c r="C33473">
        <v>1</v>
      </c>
      <c r="D33473" t="s">
        <v>126</v>
      </c>
      <c r="E33473" s="2">
        <v>0.80023148148148149</v>
      </c>
      <c r="F33473" s="2">
        <v>0.80092592592592593</v>
      </c>
      <c r="G33473" s="2"/>
      <c r="H33473" t="s">
        <v>110</v>
      </c>
    </row>
    <row r="33474" spans="1:8" x14ac:dyDescent="0.35">
      <c r="A33474">
        <v>148262</v>
      </c>
      <c r="B33474">
        <v>0</v>
      </c>
      <c r="C33474">
        <v>1</v>
      </c>
      <c r="D33474" t="s">
        <v>128</v>
      </c>
      <c r="E33474" s="2">
        <v>0.80254629629629626</v>
      </c>
      <c r="F33474" s="2">
        <v>0.80300925925925926</v>
      </c>
      <c r="G33474" s="2"/>
      <c r="H33474" t="s">
        <v>110</v>
      </c>
    </row>
    <row r="33475" spans="1:8" x14ac:dyDescent="0.35">
      <c r="A33475">
        <v>148262</v>
      </c>
      <c r="B33475">
        <v>0</v>
      </c>
      <c r="C33475">
        <v>1</v>
      </c>
      <c r="D33475" t="s">
        <v>45</v>
      </c>
      <c r="E33475" s="2">
        <v>0.8061342592592593</v>
      </c>
      <c r="F33475" s="2">
        <v>0.80682870370370374</v>
      </c>
      <c r="G33475" s="2"/>
      <c r="H33475" t="s">
        <v>110</v>
      </c>
    </row>
    <row r="33476" spans="1:8" x14ac:dyDescent="0.35">
      <c r="A33476">
        <v>148262</v>
      </c>
      <c r="B33476">
        <v>0</v>
      </c>
      <c r="C33476">
        <v>1</v>
      </c>
      <c r="D33476" t="s">
        <v>21</v>
      </c>
      <c r="E33476" s="2">
        <v>0.80821759259259263</v>
      </c>
      <c r="F33476" s="2">
        <v>0.80879629629629635</v>
      </c>
      <c r="G33476" s="2"/>
      <c r="H33476" t="s">
        <v>122</v>
      </c>
    </row>
    <row r="33477" spans="1:8" x14ac:dyDescent="0.35">
      <c r="A33477">
        <v>148262</v>
      </c>
      <c r="B33477">
        <v>0</v>
      </c>
      <c r="C33477">
        <v>1</v>
      </c>
      <c r="D33477" t="s">
        <v>123</v>
      </c>
      <c r="E33477" s="2">
        <v>0.81099537037037039</v>
      </c>
      <c r="F33477" s="2">
        <v>0.81157407407407411</v>
      </c>
      <c r="G33477" s="2"/>
      <c r="H33477">
        <v>2</v>
      </c>
    </row>
    <row r="33478" spans="1:8" x14ac:dyDescent="0.35">
      <c r="A33478">
        <v>148262</v>
      </c>
      <c r="B33478">
        <v>0</v>
      </c>
      <c r="C33478">
        <v>1</v>
      </c>
      <c r="D33478" t="s">
        <v>93</v>
      </c>
      <c r="E33478" s="2">
        <v>0.81342592592592589</v>
      </c>
      <c r="F33478" s="2">
        <v>0.81388888888888888</v>
      </c>
      <c r="G33478" s="2"/>
      <c r="H33478">
        <v>2</v>
      </c>
    </row>
    <row r="33479" spans="1:8" x14ac:dyDescent="0.35">
      <c r="A33479">
        <v>148262</v>
      </c>
      <c r="B33479">
        <v>0</v>
      </c>
      <c r="C33479">
        <v>1</v>
      </c>
      <c r="D33479" t="s">
        <v>9</v>
      </c>
      <c r="E33479" s="2">
        <v>0.81504629629629632</v>
      </c>
      <c r="F33479" s="2">
        <v>0.81550925925925921</v>
      </c>
      <c r="G33479" s="2"/>
      <c r="H33479">
        <v>2</v>
      </c>
    </row>
    <row r="33480" spans="1:8" x14ac:dyDescent="0.35">
      <c r="A33480">
        <v>148262</v>
      </c>
      <c r="B33480">
        <v>0</v>
      </c>
      <c r="C33480">
        <v>1</v>
      </c>
      <c r="D33480" t="s">
        <v>144</v>
      </c>
      <c r="E33480" s="2">
        <v>0.81655092592592593</v>
      </c>
      <c r="F33480" s="2">
        <v>0.81701388888888893</v>
      </c>
      <c r="G33480" s="2"/>
      <c r="H33480">
        <v>2</v>
      </c>
    </row>
    <row r="33481" spans="1:8" x14ac:dyDescent="0.35">
      <c r="A33481">
        <v>148262</v>
      </c>
      <c r="B33481">
        <v>0</v>
      </c>
      <c r="C33481">
        <v>1</v>
      </c>
      <c r="D33481" t="s">
        <v>59</v>
      </c>
      <c r="E33481" s="2">
        <v>0.81817129629629626</v>
      </c>
      <c r="F33481" s="2">
        <v>0.81863425925925926</v>
      </c>
      <c r="G33481" s="2"/>
      <c r="H33481">
        <v>2</v>
      </c>
    </row>
    <row r="33482" spans="1:8" x14ac:dyDescent="0.35">
      <c r="A33482">
        <v>148262</v>
      </c>
      <c r="B33482">
        <v>0</v>
      </c>
      <c r="C33482">
        <v>1</v>
      </c>
      <c r="D33482" t="s">
        <v>90</v>
      </c>
      <c r="E33482" s="2">
        <v>0.82002314814814814</v>
      </c>
      <c r="F33482" s="2">
        <v>0.82071759259259258</v>
      </c>
      <c r="G33482" s="2"/>
      <c r="H33482">
        <v>2</v>
      </c>
    </row>
    <row r="33483" spans="1:8" x14ac:dyDescent="0.35">
      <c r="A33483">
        <v>148262</v>
      </c>
      <c r="B33483">
        <v>0</v>
      </c>
      <c r="C33483">
        <v>1</v>
      </c>
      <c r="D33483" t="s">
        <v>151</v>
      </c>
      <c r="E33483" s="2">
        <v>0.82187500000000002</v>
      </c>
      <c r="F33483" s="2">
        <v>0.82233796296296291</v>
      </c>
      <c r="G33483" s="2"/>
      <c r="H33483">
        <v>2</v>
      </c>
    </row>
    <row r="33484" spans="1:8" x14ac:dyDescent="0.35">
      <c r="A33484">
        <v>148262</v>
      </c>
      <c r="B33484">
        <v>0</v>
      </c>
      <c r="C33484">
        <v>1</v>
      </c>
      <c r="D33484" t="s">
        <v>150</v>
      </c>
      <c r="E33484" s="2">
        <v>0.82361111111111107</v>
      </c>
      <c r="F33484" s="2">
        <v>0.82430555555555551</v>
      </c>
      <c r="G33484" s="2"/>
      <c r="H33484">
        <v>2</v>
      </c>
    </row>
    <row r="33485" spans="1:8" x14ac:dyDescent="0.35">
      <c r="A33485">
        <v>148262</v>
      </c>
      <c r="B33485">
        <v>0</v>
      </c>
      <c r="C33485">
        <v>1</v>
      </c>
      <c r="D33485" t="s">
        <v>149</v>
      </c>
      <c r="E33485" s="2">
        <v>0.82557870370370368</v>
      </c>
      <c r="F33485" s="2">
        <v>0.8261574074074074</v>
      </c>
      <c r="G33485" s="2"/>
      <c r="H33485">
        <v>2</v>
      </c>
    </row>
    <row r="33486" spans="1:8" x14ac:dyDescent="0.35">
      <c r="A33486">
        <v>148262</v>
      </c>
      <c r="B33486">
        <v>0</v>
      </c>
      <c r="C33486">
        <v>1</v>
      </c>
      <c r="D33486" t="s">
        <v>148</v>
      </c>
      <c r="E33486" s="2">
        <v>0.82777777777777772</v>
      </c>
      <c r="F33486" s="2">
        <v>0.82824074074074072</v>
      </c>
      <c r="G33486" s="2"/>
      <c r="H33486">
        <v>2</v>
      </c>
    </row>
    <row r="33487" spans="1:8" x14ac:dyDescent="0.35">
      <c r="A33487">
        <v>148262</v>
      </c>
      <c r="B33487">
        <v>0</v>
      </c>
      <c r="C33487">
        <v>1</v>
      </c>
      <c r="D33487" t="s">
        <v>19</v>
      </c>
      <c r="E33487" s="2">
        <v>0.83113425925925921</v>
      </c>
      <c r="F33487" s="2">
        <v>0.83159722222222221</v>
      </c>
      <c r="G33487" s="2"/>
      <c r="H33487">
        <v>2</v>
      </c>
    </row>
    <row r="33488" spans="1:8" x14ac:dyDescent="0.35">
      <c r="A33488">
        <v>148262</v>
      </c>
      <c r="B33488">
        <v>0</v>
      </c>
      <c r="C33488">
        <v>1</v>
      </c>
      <c r="D33488" t="s">
        <v>146</v>
      </c>
      <c r="E33488" s="2">
        <v>0.83263888888888893</v>
      </c>
      <c r="F33488" s="2">
        <v>0.83310185185185182</v>
      </c>
      <c r="G33488" s="2"/>
      <c r="H33488" t="s">
        <v>159</v>
      </c>
    </row>
    <row r="33489" spans="1:8" x14ac:dyDescent="0.35">
      <c r="A33489">
        <v>148262</v>
      </c>
      <c r="B33489">
        <v>0</v>
      </c>
      <c r="C33489">
        <v>1</v>
      </c>
      <c r="D33489" t="s">
        <v>145</v>
      </c>
      <c r="E33489" s="2">
        <v>0.8344907407407407</v>
      </c>
      <c r="F33489" s="2">
        <v>0.8349537037037037</v>
      </c>
      <c r="G33489" s="2"/>
      <c r="H33489">
        <v>2</v>
      </c>
    </row>
    <row r="33490" spans="1:8" x14ac:dyDescent="0.35">
      <c r="A33490">
        <v>148262</v>
      </c>
      <c r="B33490">
        <v>0</v>
      </c>
      <c r="C33490">
        <v>1</v>
      </c>
      <c r="D33490" t="s">
        <v>23</v>
      </c>
      <c r="E33490" s="2">
        <v>0.83715277777777775</v>
      </c>
      <c r="H33490">
        <v>1</v>
      </c>
    </row>
    <row r="33491" spans="1:8" x14ac:dyDescent="0.35">
      <c r="A33491">
        <v>145868</v>
      </c>
      <c r="B33491">
        <v>0</v>
      </c>
      <c r="C33491">
        <v>1</v>
      </c>
      <c r="D33491" t="s">
        <v>8</v>
      </c>
      <c r="F33491" s="2">
        <v>0.79710648148148144</v>
      </c>
      <c r="G33491" s="2"/>
      <c r="H33491">
        <v>1</v>
      </c>
    </row>
    <row r="33492" spans="1:8" x14ac:dyDescent="0.35">
      <c r="A33492">
        <v>145868</v>
      </c>
      <c r="B33492">
        <v>0</v>
      </c>
      <c r="C33492">
        <v>1</v>
      </c>
      <c r="D33492" t="s">
        <v>102</v>
      </c>
      <c r="E33492" s="2">
        <v>0.80011574074074077</v>
      </c>
      <c r="F33492" s="2">
        <v>0.80057870370370365</v>
      </c>
      <c r="G33492" s="2"/>
      <c r="H33492">
        <v>2</v>
      </c>
    </row>
    <row r="33493" spans="1:8" x14ac:dyDescent="0.35">
      <c r="A33493">
        <v>145868</v>
      </c>
      <c r="B33493">
        <v>0</v>
      </c>
      <c r="C33493">
        <v>1</v>
      </c>
      <c r="D33493" t="s">
        <v>103</v>
      </c>
      <c r="E33493" s="2">
        <v>0.80358796296296298</v>
      </c>
      <c r="F33493" s="2">
        <v>0.80405092592592597</v>
      </c>
      <c r="G33493" s="2"/>
      <c r="H33493">
        <v>2</v>
      </c>
    </row>
    <row r="33494" spans="1:8" x14ac:dyDescent="0.35">
      <c r="A33494">
        <v>145868</v>
      </c>
      <c r="B33494">
        <v>0</v>
      </c>
      <c r="C33494">
        <v>1</v>
      </c>
      <c r="D33494" t="s">
        <v>104</v>
      </c>
      <c r="E33494" s="2">
        <v>0.80659722222222219</v>
      </c>
      <c r="F33494" s="2">
        <v>0.80706018518518519</v>
      </c>
      <c r="G33494" s="2"/>
      <c r="H33494">
        <v>2</v>
      </c>
    </row>
    <row r="33495" spans="1:8" x14ac:dyDescent="0.35">
      <c r="A33495">
        <v>145868</v>
      </c>
      <c r="B33495">
        <v>0</v>
      </c>
      <c r="C33495">
        <v>1</v>
      </c>
      <c r="D33495" t="s">
        <v>105</v>
      </c>
      <c r="E33495" s="2">
        <v>0.80902777777777779</v>
      </c>
      <c r="F33495" s="2">
        <v>0.80949074074074079</v>
      </c>
      <c r="G33495" s="2"/>
      <c r="H33495">
        <v>2</v>
      </c>
    </row>
    <row r="33496" spans="1:8" x14ac:dyDescent="0.35">
      <c r="A33496">
        <v>145868</v>
      </c>
      <c r="B33496">
        <v>0</v>
      </c>
      <c r="C33496">
        <v>1</v>
      </c>
      <c r="D33496" t="s">
        <v>106</v>
      </c>
      <c r="E33496" s="2">
        <v>0.81157407407407411</v>
      </c>
      <c r="F33496" s="2">
        <v>0.812037037037037</v>
      </c>
      <c r="G33496" s="2"/>
      <c r="H33496">
        <v>2</v>
      </c>
    </row>
    <row r="33497" spans="1:8" x14ac:dyDescent="0.35">
      <c r="A33497">
        <v>145868</v>
      </c>
      <c r="B33497">
        <v>0</v>
      </c>
      <c r="C33497">
        <v>1</v>
      </c>
      <c r="D33497" t="s">
        <v>107</v>
      </c>
      <c r="E33497" s="2">
        <v>0.81365740740740744</v>
      </c>
      <c r="F33497" s="2">
        <v>0.81412037037037033</v>
      </c>
      <c r="G33497" s="2"/>
      <c r="H33497">
        <v>2</v>
      </c>
    </row>
    <row r="33498" spans="1:8" x14ac:dyDescent="0.35">
      <c r="A33498">
        <v>145868</v>
      </c>
      <c r="B33498">
        <v>0</v>
      </c>
      <c r="C33498">
        <v>1</v>
      </c>
      <c r="D33498" t="s">
        <v>108</v>
      </c>
      <c r="E33498" s="2">
        <v>0.81597222222222221</v>
      </c>
      <c r="F33498" s="2">
        <v>0.81643518518518521</v>
      </c>
      <c r="G33498" s="2"/>
      <c r="H33498">
        <v>2</v>
      </c>
    </row>
    <row r="33499" spans="1:8" x14ac:dyDescent="0.35">
      <c r="A33499">
        <v>145868</v>
      </c>
      <c r="B33499">
        <v>0</v>
      </c>
      <c r="C33499">
        <v>1</v>
      </c>
      <c r="D33499" t="s">
        <v>39</v>
      </c>
      <c r="E33499" s="2">
        <v>0.81944444444444442</v>
      </c>
      <c r="F33499" s="2">
        <v>0.82025462962962958</v>
      </c>
      <c r="G33499" s="2"/>
      <c r="H33499">
        <v>6</v>
      </c>
    </row>
    <row r="33500" spans="1:8" x14ac:dyDescent="0.35">
      <c r="A33500">
        <v>145868</v>
      </c>
      <c r="B33500">
        <v>0</v>
      </c>
      <c r="C33500">
        <v>1</v>
      </c>
      <c r="D33500" t="s">
        <v>109</v>
      </c>
      <c r="E33500" s="2">
        <v>0.82256944444444446</v>
      </c>
      <c r="F33500" s="2">
        <v>0.82303240740740746</v>
      </c>
      <c r="G33500" s="2"/>
      <c r="H33500" t="s">
        <v>110</v>
      </c>
    </row>
    <row r="33501" spans="1:8" x14ac:dyDescent="0.35">
      <c r="A33501">
        <v>145868</v>
      </c>
      <c r="B33501">
        <v>0</v>
      </c>
      <c r="C33501">
        <v>1</v>
      </c>
      <c r="D33501" t="s">
        <v>111</v>
      </c>
      <c r="E33501" s="2">
        <v>0.82453703703703707</v>
      </c>
      <c r="F33501" s="2">
        <v>0.82499999999999996</v>
      </c>
      <c r="G33501" s="2"/>
      <c r="H33501" t="s">
        <v>110</v>
      </c>
    </row>
    <row r="33502" spans="1:8" x14ac:dyDescent="0.35">
      <c r="A33502">
        <v>145868</v>
      </c>
      <c r="B33502">
        <v>0</v>
      </c>
      <c r="C33502">
        <v>1</v>
      </c>
      <c r="D33502" t="s">
        <v>112</v>
      </c>
      <c r="E33502" s="2">
        <v>0.82673611111111112</v>
      </c>
      <c r="F33502" s="2">
        <v>0.82731481481481484</v>
      </c>
      <c r="G33502" s="2"/>
      <c r="H33502" t="s">
        <v>110</v>
      </c>
    </row>
    <row r="33503" spans="1:8" x14ac:dyDescent="0.35">
      <c r="A33503">
        <v>145868</v>
      </c>
      <c r="B33503">
        <v>0</v>
      </c>
      <c r="C33503">
        <v>1</v>
      </c>
      <c r="D33503" t="s">
        <v>113</v>
      </c>
      <c r="E33503" s="2">
        <v>0.828587962962963</v>
      </c>
      <c r="F33503" s="2">
        <v>0.82916666666666672</v>
      </c>
      <c r="G33503" s="2"/>
      <c r="H33503" t="s">
        <v>110</v>
      </c>
    </row>
    <row r="33504" spans="1:8" x14ac:dyDescent="0.35">
      <c r="A33504">
        <v>145868</v>
      </c>
      <c r="B33504">
        <v>0</v>
      </c>
      <c r="C33504">
        <v>1</v>
      </c>
      <c r="D33504" t="s">
        <v>24</v>
      </c>
      <c r="E33504" s="2">
        <v>0.83136574074074077</v>
      </c>
      <c r="F33504" s="2">
        <v>0.83275462962962965</v>
      </c>
      <c r="G33504" s="2"/>
      <c r="H33504" t="s">
        <v>110</v>
      </c>
    </row>
    <row r="33505" spans="1:8" x14ac:dyDescent="0.35">
      <c r="A33505">
        <v>145868</v>
      </c>
      <c r="B33505">
        <v>0</v>
      </c>
      <c r="C33505">
        <v>1</v>
      </c>
      <c r="D33505" t="s">
        <v>45</v>
      </c>
      <c r="E33505" s="2">
        <v>0.84027777777777779</v>
      </c>
      <c r="F33505" s="2">
        <v>0.84097222222222223</v>
      </c>
      <c r="G33505" s="2"/>
      <c r="H33505" t="s">
        <v>110</v>
      </c>
    </row>
    <row r="33506" spans="1:8" x14ac:dyDescent="0.35">
      <c r="A33506">
        <v>145868</v>
      </c>
      <c r="B33506">
        <v>0</v>
      </c>
      <c r="C33506">
        <v>1</v>
      </c>
      <c r="D33506" t="s">
        <v>21</v>
      </c>
      <c r="E33506" s="2">
        <v>0.84247685185185184</v>
      </c>
      <c r="F33506" s="2">
        <v>0.84305555555555556</v>
      </c>
      <c r="G33506" s="2"/>
      <c r="H33506" t="s">
        <v>122</v>
      </c>
    </row>
    <row r="33507" spans="1:8" x14ac:dyDescent="0.35">
      <c r="A33507">
        <v>145868</v>
      </c>
      <c r="B33507">
        <v>0</v>
      </c>
      <c r="C33507">
        <v>1</v>
      </c>
      <c r="D33507" t="s">
        <v>123</v>
      </c>
      <c r="E33507" s="2">
        <v>0.84525462962962961</v>
      </c>
      <c r="F33507" s="2">
        <v>0.84583333333333333</v>
      </c>
      <c r="G33507" s="2"/>
      <c r="H33507">
        <v>2</v>
      </c>
    </row>
    <row r="33508" spans="1:8" x14ac:dyDescent="0.35">
      <c r="A33508">
        <v>145868</v>
      </c>
      <c r="B33508">
        <v>0</v>
      </c>
      <c r="C33508">
        <v>1</v>
      </c>
      <c r="D33508" t="s">
        <v>93</v>
      </c>
      <c r="E33508" s="2">
        <v>0.84756944444444449</v>
      </c>
      <c r="F33508" s="2">
        <v>0.84803240740740737</v>
      </c>
      <c r="G33508" s="2"/>
      <c r="H33508">
        <v>2</v>
      </c>
    </row>
    <row r="33509" spans="1:8" x14ac:dyDescent="0.35">
      <c r="A33509">
        <v>145868</v>
      </c>
      <c r="B33509">
        <v>0</v>
      </c>
      <c r="C33509">
        <v>1</v>
      </c>
      <c r="D33509" t="s">
        <v>9</v>
      </c>
      <c r="E33509" s="2">
        <v>0.84953703703703709</v>
      </c>
      <c r="H33509">
        <v>1</v>
      </c>
    </row>
    <row r="33510" spans="1:8" x14ac:dyDescent="0.35">
      <c r="A33510">
        <v>147457</v>
      </c>
      <c r="B33510">
        <v>0</v>
      </c>
      <c r="C33510">
        <v>1</v>
      </c>
      <c r="D33510" t="s">
        <v>9</v>
      </c>
      <c r="F33510" s="2">
        <v>0.797337962962963</v>
      </c>
      <c r="G33510" s="2"/>
      <c r="H33510">
        <v>1</v>
      </c>
    </row>
    <row r="33511" spans="1:8" x14ac:dyDescent="0.35">
      <c r="A33511">
        <v>147457</v>
      </c>
      <c r="B33511">
        <v>0</v>
      </c>
      <c r="C33511">
        <v>1</v>
      </c>
      <c r="D33511" t="s">
        <v>93</v>
      </c>
      <c r="E33511" s="2">
        <v>0.79861111111111116</v>
      </c>
      <c r="F33511" s="2">
        <v>0.79907407407407405</v>
      </c>
      <c r="G33511" s="2"/>
      <c r="H33511">
        <v>1</v>
      </c>
    </row>
    <row r="33512" spans="1:8" x14ac:dyDescent="0.35">
      <c r="A33512">
        <v>147457</v>
      </c>
      <c r="B33512">
        <v>0</v>
      </c>
      <c r="C33512">
        <v>1</v>
      </c>
      <c r="D33512" t="s">
        <v>123</v>
      </c>
      <c r="E33512" s="2">
        <v>0.80092592592592593</v>
      </c>
      <c r="F33512" s="2">
        <v>0.80150462962962965</v>
      </c>
      <c r="G33512" s="2"/>
      <c r="H33512">
        <v>1</v>
      </c>
    </row>
    <row r="33513" spans="1:8" x14ac:dyDescent="0.35">
      <c r="A33513">
        <v>147457</v>
      </c>
      <c r="B33513">
        <v>0</v>
      </c>
      <c r="C33513">
        <v>1</v>
      </c>
      <c r="D33513" t="s">
        <v>21</v>
      </c>
      <c r="E33513" s="2">
        <v>0.80405092592592597</v>
      </c>
      <c r="F33513" s="2">
        <v>0.80462962962962958</v>
      </c>
      <c r="G33513" s="2"/>
      <c r="H33513" t="s">
        <v>114</v>
      </c>
    </row>
    <row r="33514" spans="1:8" x14ac:dyDescent="0.35">
      <c r="A33514">
        <v>147457</v>
      </c>
      <c r="B33514">
        <v>0</v>
      </c>
      <c r="C33514">
        <v>1</v>
      </c>
      <c r="D33514" t="s">
        <v>45</v>
      </c>
      <c r="E33514" s="2">
        <v>0.80601851851851847</v>
      </c>
      <c r="F33514" s="2">
        <v>0.80671296296296291</v>
      </c>
      <c r="G33514" s="2"/>
      <c r="H33514" t="s">
        <v>152</v>
      </c>
    </row>
    <row r="33515" spans="1:8" x14ac:dyDescent="0.35">
      <c r="A33515">
        <v>147457</v>
      </c>
      <c r="B33515">
        <v>0</v>
      </c>
      <c r="C33515">
        <v>1</v>
      </c>
      <c r="D33515" t="s">
        <v>24</v>
      </c>
      <c r="E33515" s="2">
        <v>0.81400462962962961</v>
      </c>
      <c r="F33515" s="2">
        <v>0.81469907407407405</v>
      </c>
      <c r="G33515" s="2"/>
      <c r="H33515" t="s">
        <v>152</v>
      </c>
    </row>
    <row r="33516" spans="1:8" x14ac:dyDescent="0.35">
      <c r="A33516">
        <v>147457</v>
      </c>
      <c r="B33516">
        <v>0</v>
      </c>
      <c r="C33516">
        <v>1</v>
      </c>
      <c r="D33516" t="s">
        <v>113</v>
      </c>
      <c r="E33516" s="2">
        <v>0.81655092592592593</v>
      </c>
      <c r="F33516" s="2">
        <v>0.81712962962962965</v>
      </c>
      <c r="G33516" s="2"/>
      <c r="H33516" t="s">
        <v>152</v>
      </c>
    </row>
    <row r="33517" spans="1:8" x14ac:dyDescent="0.35">
      <c r="A33517">
        <v>147457</v>
      </c>
      <c r="B33517">
        <v>0</v>
      </c>
      <c r="C33517">
        <v>1</v>
      </c>
      <c r="D33517" t="s">
        <v>112</v>
      </c>
      <c r="E33517" s="2">
        <v>0.81851851851851853</v>
      </c>
      <c r="F33517" s="2">
        <v>0.81909722222222225</v>
      </c>
      <c r="G33517" s="2"/>
      <c r="H33517" t="s">
        <v>152</v>
      </c>
    </row>
    <row r="33518" spans="1:8" x14ac:dyDescent="0.35">
      <c r="A33518">
        <v>147457</v>
      </c>
      <c r="B33518">
        <v>0</v>
      </c>
      <c r="C33518">
        <v>1</v>
      </c>
      <c r="D33518" t="s">
        <v>111</v>
      </c>
      <c r="E33518" s="2">
        <v>0.8208333333333333</v>
      </c>
      <c r="F33518" s="2">
        <v>0.8212962962962963</v>
      </c>
      <c r="G33518" s="2"/>
      <c r="H33518" t="s">
        <v>152</v>
      </c>
    </row>
    <row r="33519" spans="1:8" x14ac:dyDescent="0.35">
      <c r="A33519">
        <v>147457</v>
      </c>
      <c r="B33519">
        <v>0</v>
      </c>
      <c r="C33519">
        <v>1</v>
      </c>
      <c r="D33519" t="s">
        <v>109</v>
      </c>
      <c r="E33519" s="2">
        <v>0.82268518518518519</v>
      </c>
      <c r="F33519" s="2">
        <v>0.82326388888888891</v>
      </c>
      <c r="G33519" s="2"/>
      <c r="H33519" t="s">
        <v>152</v>
      </c>
    </row>
    <row r="33520" spans="1:8" x14ac:dyDescent="0.35">
      <c r="A33520">
        <v>147457</v>
      </c>
      <c r="B33520">
        <v>0</v>
      </c>
      <c r="C33520">
        <v>1</v>
      </c>
      <c r="D33520" t="s">
        <v>39</v>
      </c>
      <c r="E33520" s="2">
        <v>0.82523148148148151</v>
      </c>
      <c r="F33520" s="2">
        <v>0.82592592592592595</v>
      </c>
      <c r="G33520" s="2"/>
      <c r="H33520" t="s">
        <v>152</v>
      </c>
    </row>
    <row r="33521" spans="1:8" x14ac:dyDescent="0.35">
      <c r="A33521">
        <v>147457</v>
      </c>
      <c r="B33521">
        <v>0</v>
      </c>
      <c r="C33521">
        <v>1</v>
      </c>
      <c r="D33521" t="s">
        <v>121</v>
      </c>
      <c r="E33521" s="2">
        <v>0.82870370370370372</v>
      </c>
      <c r="F33521" s="2">
        <v>0.82916666666666672</v>
      </c>
      <c r="G33521" s="2"/>
      <c r="H33521" t="s">
        <v>152</v>
      </c>
    </row>
    <row r="33522" spans="1:8" x14ac:dyDescent="0.35">
      <c r="A33522">
        <v>147457</v>
      </c>
      <c r="B33522">
        <v>0</v>
      </c>
      <c r="C33522">
        <v>1</v>
      </c>
      <c r="D33522" t="s">
        <v>120</v>
      </c>
      <c r="E33522" s="2">
        <v>0.83125000000000004</v>
      </c>
      <c r="F33522" s="2">
        <v>0.83171296296296293</v>
      </c>
      <c r="G33522" s="2"/>
      <c r="H33522" t="s">
        <v>152</v>
      </c>
    </row>
    <row r="33523" spans="1:8" x14ac:dyDescent="0.35">
      <c r="A33523">
        <v>147457</v>
      </c>
      <c r="B33523">
        <v>0</v>
      </c>
      <c r="C33523">
        <v>1</v>
      </c>
      <c r="D33523" t="s">
        <v>119</v>
      </c>
      <c r="E33523" s="2">
        <v>0.83356481481481481</v>
      </c>
      <c r="F33523" s="2">
        <v>0.83402777777777781</v>
      </c>
      <c r="G33523" s="2"/>
      <c r="H33523" t="s">
        <v>152</v>
      </c>
    </row>
    <row r="33524" spans="1:8" x14ac:dyDescent="0.35">
      <c r="A33524">
        <v>147457</v>
      </c>
      <c r="B33524">
        <v>0</v>
      </c>
      <c r="C33524">
        <v>1</v>
      </c>
      <c r="D33524" t="s">
        <v>118</v>
      </c>
      <c r="E33524" s="2">
        <v>0.83599537037037042</v>
      </c>
      <c r="F33524" s="2">
        <v>0.8364583333333333</v>
      </c>
      <c r="G33524" s="2"/>
      <c r="H33524" t="s">
        <v>152</v>
      </c>
    </row>
    <row r="33525" spans="1:8" x14ac:dyDescent="0.35">
      <c r="A33525">
        <v>147457</v>
      </c>
      <c r="B33525">
        <v>0</v>
      </c>
      <c r="C33525">
        <v>1</v>
      </c>
      <c r="D33525" t="s">
        <v>117</v>
      </c>
      <c r="E33525" s="2">
        <v>0.83819444444444446</v>
      </c>
      <c r="F33525" s="2">
        <v>0.83865740740740746</v>
      </c>
      <c r="G33525" s="2"/>
      <c r="H33525" t="s">
        <v>152</v>
      </c>
    </row>
    <row r="33526" spans="1:8" x14ac:dyDescent="0.35">
      <c r="A33526">
        <v>147457</v>
      </c>
      <c r="B33526">
        <v>0</v>
      </c>
      <c r="C33526">
        <v>1</v>
      </c>
      <c r="D33526" t="s">
        <v>116</v>
      </c>
      <c r="E33526" s="2">
        <v>0.84236111111111112</v>
      </c>
      <c r="F33526" s="2">
        <v>0.84282407407407411</v>
      </c>
      <c r="G33526" s="2"/>
      <c r="H33526" t="s">
        <v>152</v>
      </c>
    </row>
    <row r="33527" spans="1:8" x14ac:dyDescent="0.35">
      <c r="A33527">
        <v>147457</v>
      </c>
      <c r="B33527">
        <v>0</v>
      </c>
      <c r="C33527">
        <v>1</v>
      </c>
      <c r="D33527" t="s">
        <v>6</v>
      </c>
      <c r="E33527" s="2">
        <v>0.84444444444444444</v>
      </c>
      <c r="H33527" t="s">
        <v>115</v>
      </c>
    </row>
    <row r="33528" spans="1:8" x14ac:dyDescent="0.35">
      <c r="A33528">
        <v>148162</v>
      </c>
      <c r="B33528">
        <v>0</v>
      </c>
      <c r="C33528">
        <v>1</v>
      </c>
      <c r="D33528" t="s">
        <v>18</v>
      </c>
      <c r="F33528" s="2">
        <v>0.79768518518518516</v>
      </c>
      <c r="G33528" s="2"/>
      <c r="H33528" t="s">
        <v>124</v>
      </c>
    </row>
    <row r="33529" spans="1:8" x14ac:dyDescent="0.35">
      <c r="A33529">
        <v>148162</v>
      </c>
      <c r="B33529">
        <v>0</v>
      </c>
      <c r="C33529">
        <v>1</v>
      </c>
      <c r="D33529" t="s">
        <v>17</v>
      </c>
      <c r="E33529" s="2">
        <v>0.8</v>
      </c>
      <c r="F33529" s="2">
        <v>0.80046296296296293</v>
      </c>
      <c r="G33529" s="2"/>
      <c r="H33529">
        <v>2</v>
      </c>
    </row>
    <row r="33530" spans="1:8" x14ac:dyDescent="0.35">
      <c r="A33530">
        <v>148162</v>
      </c>
      <c r="B33530">
        <v>0</v>
      </c>
      <c r="C33530">
        <v>1</v>
      </c>
      <c r="D33530" t="s">
        <v>125</v>
      </c>
      <c r="E33530" s="2">
        <v>0.80208333333333337</v>
      </c>
      <c r="F33530" s="2">
        <v>0.80254629629629626</v>
      </c>
      <c r="G33530" s="2"/>
      <c r="H33530">
        <v>2</v>
      </c>
    </row>
    <row r="33531" spans="1:8" x14ac:dyDescent="0.35">
      <c r="A33531">
        <v>148162</v>
      </c>
      <c r="B33531">
        <v>0</v>
      </c>
      <c r="C33531">
        <v>1</v>
      </c>
      <c r="D33531" t="s">
        <v>126</v>
      </c>
      <c r="E33531" s="2">
        <v>0.80462962962962958</v>
      </c>
      <c r="F33531" s="2">
        <v>0.80532407407407403</v>
      </c>
      <c r="G33531" s="2"/>
      <c r="H33531" t="s">
        <v>127</v>
      </c>
    </row>
    <row r="33532" spans="1:8" x14ac:dyDescent="0.35">
      <c r="A33532">
        <v>148162</v>
      </c>
      <c r="B33532">
        <v>0</v>
      </c>
      <c r="C33532">
        <v>1</v>
      </c>
      <c r="D33532" t="s">
        <v>128</v>
      </c>
      <c r="E33532" s="2">
        <v>0.80682870370370374</v>
      </c>
      <c r="F33532" s="2">
        <v>0.80729166666666663</v>
      </c>
      <c r="G33532" s="2"/>
      <c r="H33532" t="s">
        <v>110</v>
      </c>
    </row>
    <row r="33533" spans="1:8" x14ac:dyDescent="0.35">
      <c r="A33533">
        <v>148162</v>
      </c>
      <c r="B33533">
        <v>0</v>
      </c>
      <c r="C33533">
        <v>1</v>
      </c>
      <c r="D33533" t="s">
        <v>129</v>
      </c>
      <c r="E33533" s="2">
        <v>0.80868055555555551</v>
      </c>
      <c r="F33533" s="2">
        <v>0.80914351851851851</v>
      </c>
      <c r="G33533" s="2"/>
      <c r="H33533" t="s">
        <v>110</v>
      </c>
    </row>
    <row r="33534" spans="1:8" x14ac:dyDescent="0.35">
      <c r="A33534">
        <v>148162</v>
      </c>
      <c r="B33534">
        <v>0</v>
      </c>
      <c r="C33534">
        <v>1</v>
      </c>
      <c r="D33534" t="s">
        <v>130</v>
      </c>
      <c r="E33534" s="2">
        <v>0.8105324074074074</v>
      </c>
      <c r="F33534" s="2">
        <v>0.81111111111111112</v>
      </c>
      <c r="G33534" s="2"/>
      <c r="H33534" t="s">
        <v>110</v>
      </c>
    </row>
    <row r="33535" spans="1:8" x14ac:dyDescent="0.35">
      <c r="A33535">
        <v>148162</v>
      </c>
      <c r="B33535">
        <v>0</v>
      </c>
      <c r="C33535">
        <v>1</v>
      </c>
      <c r="D33535" t="s">
        <v>45</v>
      </c>
      <c r="E33535" s="2">
        <v>0.81307870370370372</v>
      </c>
      <c r="F33535" s="2">
        <v>0.81377314814814816</v>
      </c>
      <c r="G33535" s="2"/>
      <c r="H33535" t="s">
        <v>110</v>
      </c>
    </row>
    <row r="33536" spans="1:8" x14ac:dyDescent="0.35">
      <c r="A33536">
        <v>148162</v>
      </c>
      <c r="B33536">
        <v>0</v>
      </c>
      <c r="C33536">
        <v>1</v>
      </c>
      <c r="D33536" t="s">
        <v>21</v>
      </c>
      <c r="E33536" s="2">
        <v>0.81562500000000004</v>
      </c>
      <c r="F33536" s="2">
        <v>0.81620370370370365</v>
      </c>
      <c r="G33536" s="2"/>
      <c r="H33536" t="s">
        <v>122</v>
      </c>
    </row>
    <row r="33537" spans="1:8" x14ac:dyDescent="0.35">
      <c r="A33537">
        <v>148162</v>
      </c>
      <c r="B33537">
        <v>0</v>
      </c>
      <c r="C33537">
        <v>1</v>
      </c>
      <c r="D33537" t="s">
        <v>123</v>
      </c>
      <c r="E33537" s="2">
        <v>0.81851851851851853</v>
      </c>
      <c r="F33537" s="2">
        <v>0.81909722222222225</v>
      </c>
      <c r="G33537" s="2"/>
      <c r="H33537">
        <v>2</v>
      </c>
    </row>
    <row r="33538" spans="1:8" x14ac:dyDescent="0.35">
      <c r="A33538">
        <v>148162</v>
      </c>
      <c r="B33538">
        <v>0</v>
      </c>
      <c r="C33538">
        <v>1</v>
      </c>
      <c r="D33538" t="s">
        <v>93</v>
      </c>
      <c r="E33538" s="2">
        <v>0.82094907407407403</v>
      </c>
      <c r="F33538" s="2">
        <v>0.82141203703703702</v>
      </c>
      <c r="G33538" s="2"/>
      <c r="H33538">
        <v>2</v>
      </c>
    </row>
    <row r="33539" spans="1:8" x14ac:dyDescent="0.35">
      <c r="A33539">
        <v>148162</v>
      </c>
      <c r="B33539">
        <v>0</v>
      </c>
      <c r="C33539">
        <v>1</v>
      </c>
      <c r="D33539" t="s">
        <v>9</v>
      </c>
      <c r="E33539" s="2">
        <v>0.82256944444444446</v>
      </c>
      <c r="F33539" s="2">
        <v>0.82303240740740746</v>
      </c>
      <c r="G33539" s="2"/>
      <c r="H33539">
        <v>2</v>
      </c>
    </row>
    <row r="33540" spans="1:8" x14ac:dyDescent="0.35">
      <c r="A33540">
        <v>148162</v>
      </c>
      <c r="B33540">
        <v>0</v>
      </c>
      <c r="C33540">
        <v>1</v>
      </c>
      <c r="D33540" t="s">
        <v>144</v>
      </c>
      <c r="E33540" s="2">
        <v>0.82418981481481479</v>
      </c>
      <c r="F33540" s="2">
        <v>0.82465277777777779</v>
      </c>
      <c r="G33540" s="2"/>
      <c r="H33540">
        <v>2</v>
      </c>
    </row>
    <row r="33541" spans="1:8" x14ac:dyDescent="0.35">
      <c r="A33541">
        <v>148162</v>
      </c>
      <c r="B33541">
        <v>0</v>
      </c>
      <c r="C33541">
        <v>1</v>
      </c>
      <c r="D33541" t="s">
        <v>59</v>
      </c>
      <c r="E33541" s="2">
        <v>0.8256944444444444</v>
      </c>
      <c r="F33541" s="2">
        <v>0.8261574074074074</v>
      </c>
      <c r="G33541" s="2"/>
      <c r="H33541">
        <v>2</v>
      </c>
    </row>
    <row r="33542" spans="1:8" x14ac:dyDescent="0.35">
      <c r="A33542">
        <v>148162</v>
      </c>
      <c r="B33542">
        <v>0</v>
      </c>
      <c r="C33542">
        <v>1</v>
      </c>
      <c r="D33542" t="s">
        <v>143</v>
      </c>
      <c r="E33542" s="2">
        <v>0.82731481481481484</v>
      </c>
      <c r="F33542" s="2">
        <v>0.82800925925925928</v>
      </c>
      <c r="G33542" s="2"/>
      <c r="H33542">
        <v>2</v>
      </c>
    </row>
    <row r="33543" spans="1:8" x14ac:dyDescent="0.35">
      <c r="A33543">
        <v>148162</v>
      </c>
      <c r="B33543">
        <v>0</v>
      </c>
      <c r="C33543">
        <v>1</v>
      </c>
      <c r="D33543" t="s">
        <v>142</v>
      </c>
      <c r="E33543" s="2">
        <v>0.82881944444444444</v>
      </c>
      <c r="F33543" s="2">
        <v>0.82928240740740744</v>
      </c>
      <c r="G33543" s="2"/>
      <c r="H33543">
        <v>2</v>
      </c>
    </row>
    <row r="33544" spans="1:8" x14ac:dyDescent="0.35">
      <c r="A33544">
        <v>148162</v>
      </c>
      <c r="B33544">
        <v>0</v>
      </c>
      <c r="C33544">
        <v>1</v>
      </c>
      <c r="D33544" t="s">
        <v>46</v>
      </c>
      <c r="E33544" s="2">
        <v>0.83032407407407405</v>
      </c>
      <c r="F33544" s="2">
        <v>0.83078703703703705</v>
      </c>
      <c r="G33544" s="2"/>
      <c r="H33544">
        <v>2</v>
      </c>
    </row>
    <row r="33545" spans="1:8" x14ac:dyDescent="0.35">
      <c r="A33545">
        <v>148162</v>
      </c>
      <c r="B33545">
        <v>0</v>
      </c>
      <c r="C33545">
        <v>1</v>
      </c>
      <c r="D33545" t="s">
        <v>141</v>
      </c>
      <c r="E33545" s="2">
        <v>0.83148148148148149</v>
      </c>
      <c r="F33545" s="2">
        <v>0.83194444444444449</v>
      </c>
      <c r="G33545" s="2"/>
      <c r="H33545">
        <v>2</v>
      </c>
    </row>
    <row r="33546" spans="1:8" x14ac:dyDescent="0.35">
      <c r="A33546">
        <v>148162</v>
      </c>
      <c r="B33546">
        <v>0</v>
      </c>
      <c r="C33546">
        <v>1</v>
      </c>
      <c r="D33546" t="s">
        <v>140</v>
      </c>
      <c r="E33546" s="2">
        <v>0.83356481481481481</v>
      </c>
      <c r="F33546" s="2">
        <v>0.83425925925925926</v>
      </c>
      <c r="G33546" s="2"/>
      <c r="H33546">
        <v>2</v>
      </c>
    </row>
    <row r="33547" spans="1:8" x14ac:dyDescent="0.35">
      <c r="A33547">
        <v>148162</v>
      </c>
      <c r="B33547">
        <v>0</v>
      </c>
      <c r="C33547">
        <v>1</v>
      </c>
      <c r="D33547" t="s">
        <v>95</v>
      </c>
      <c r="E33547" s="2">
        <v>0.83553240740740742</v>
      </c>
      <c r="F33547" s="2">
        <v>0.83611111111111114</v>
      </c>
      <c r="G33547" s="2"/>
      <c r="H33547">
        <v>2</v>
      </c>
    </row>
    <row r="33548" spans="1:8" x14ac:dyDescent="0.35">
      <c r="A33548">
        <v>148162</v>
      </c>
      <c r="B33548">
        <v>0</v>
      </c>
      <c r="C33548">
        <v>1</v>
      </c>
      <c r="D33548" t="s">
        <v>72</v>
      </c>
      <c r="E33548" s="2">
        <v>0.83773148148148147</v>
      </c>
      <c r="F33548" s="2">
        <v>0.83831018518518519</v>
      </c>
      <c r="G33548" s="2"/>
      <c r="H33548">
        <v>2</v>
      </c>
    </row>
    <row r="33549" spans="1:8" x14ac:dyDescent="0.35">
      <c r="A33549">
        <v>148162</v>
      </c>
      <c r="B33549">
        <v>0</v>
      </c>
      <c r="C33549">
        <v>1</v>
      </c>
      <c r="D33549" t="s">
        <v>139</v>
      </c>
      <c r="E33549" s="2">
        <v>0.83981481481481479</v>
      </c>
      <c r="F33549" s="2">
        <v>0.84050925925925923</v>
      </c>
      <c r="G33549" s="2"/>
      <c r="H33549">
        <v>2</v>
      </c>
    </row>
    <row r="33550" spans="1:8" x14ac:dyDescent="0.35">
      <c r="A33550">
        <v>148162</v>
      </c>
      <c r="B33550">
        <v>0</v>
      </c>
      <c r="C33550">
        <v>1</v>
      </c>
      <c r="D33550" t="s">
        <v>138</v>
      </c>
      <c r="E33550" s="2">
        <v>0.84247685185185184</v>
      </c>
      <c r="F33550" s="2">
        <v>0.84293981481481484</v>
      </c>
      <c r="G33550" s="2"/>
      <c r="H33550">
        <v>2</v>
      </c>
    </row>
    <row r="33551" spans="1:8" x14ac:dyDescent="0.35">
      <c r="A33551">
        <v>148162</v>
      </c>
      <c r="B33551">
        <v>0</v>
      </c>
      <c r="C33551">
        <v>1</v>
      </c>
      <c r="D33551" t="s">
        <v>137</v>
      </c>
      <c r="E33551" s="2">
        <v>0.84409722222222228</v>
      </c>
      <c r="F33551" s="2">
        <v>0.84456018518518516</v>
      </c>
      <c r="G33551" s="2"/>
      <c r="H33551">
        <v>2</v>
      </c>
    </row>
    <row r="33552" spans="1:8" x14ac:dyDescent="0.35">
      <c r="A33552">
        <v>148162</v>
      </c>
      <c r="B33552">
        <v>0</v>
      </c>
      <c r="C33552">
        <v>1</v>
      </c>
      <c r="D33552" t="s">
        <v>136</v>
      </c>
      <c r="E33552" s="2">
        <v>0.84606481481481477</v>
      </c>
      <c r="F33552" s="2">
        <v>0.84652777777777777</v>
      </c>
      <c r="G33552" s="2"/>
      <c r="H33552">
        <v>2</v>
      </c>
    </row>
    <row r="33553" spans="1:8" x14ac:dyDescent="0.35">
      <c r="A33553">
        <v>148162</v>
      </c>
      <c r="B33553">
        <v>0</v>
      </c>
      <c r="C33553">
        <v>1</v>
      </c>
      <c r="D33553" t="s">
        <v>135</v>
      </c>
      <c r="E33553" s="2">
        <v>0.84791666666666665</v>
      </c>
      <c r="F33553" s="2">
        <v>0.84837962962962965</v>
      </c>
      <c r="G33553" s="2"/>
      <c r="H33553">
        <v>2</v>
      </c>
    </row>
    <row r="33554" spans="1:8" x14ac:dyDescent="0.35">
      <c r="A33554">
        <v>148162</v>
      </c>
      <c r="B33554">
        <v>1</v>
      </c>
      <c r="C33554">
        <v>1</v>
      </c>
      <c r="D33554" t="s">
        <v>38</v>
      </c>
      <c r="E33554" s="2">
        <v>0.85046296296296298</v>
      </c>
      <c r="F33554" s="2">
        <v>0.85115740740740742</v>
      </c>
      <c r="G33554" s="2"/>
      <c r="H33554" t="s">
        <v>172</v>
      </c>
    </row>
    <row r="33555" spans="1:8" x14ac:dyDescent="0.35">
      <c r="A33555">
        <v>148162</v>
      </c>
      <c r="B33555">
        <v>1</v>
      </c>
      <c r="C33555">
        <v>1</v>
      </c>
      <c r="D33555" t="s">
        <v>133</v>
      </c>
      <c r="E33555" s="2">
        <v>0.85243055555555558</v>
      </c>
      <c r="F33555" s="2">
        <v>0.85289351851851847</v>
      </c>
      <c r="G33555" s="2"/>
      <c r="H33555">
        <v>1</v>
      </c>
    </row>
    <row r="33556" spans="1:8" x14ac:dyDescent="0.35">
      <c r="A33556">
        <v>148162</v>
      </c>
      <c r="B33556">
        <v>1</v>
      </c>
      <c r="C33556">
        <v>1</v>
      </c>
      <c r="D33556" t="s">
        <v>132</v>
      </c>
      <c r="E33556" s="2">
        <v>0.85428240740740746</v>
      </c>
      <c r="F33556" s="2">
        <v>0.85474537037037035</v>
      </c>
      <c r="G33556" s="2"/>
      <c r="H33556">
        <v>1</v>
      </c>
    </row>
    <row r="33557" spans="1:8" x14ac:dyDescent="0.35">
      <c r="A33557">
        <v>148162</v>
      </c>
      <c r="B33557">
        <v>1</v>
      </c>
      <c r="C33557">
        <v>1</v>
      </c>
      <c r="D33557" t="s">
        <v>31</v>
      </c>
      <c r="E33557" s="2">
        <v>0.8574074074074074</v>
      </c>
      <c r="H33557" t="s">
        <v>131</v>
      </c>
    </row>
    <row r="33558" spans="1:8" x14ac:dyDescent="0.35">
      <c r="A33558">
        <v>147462</v>
      </c>
      <c r="B33558">
        <v>0</v>
      </c>
      <c r="C33558">
        <v>1</v>
      </c>
      <c r="D33558" t="s">
        <v>11</v>
      </c>
      <c r="F33558" s="2">
        <v>0.79861111111111116</v>
      </c>
      <c r="G33558" s="2"/>
      <c r="H33558" t="s">
        <v>161</v>
      </c>
    </row>
    <row r="33559" spans="1:8" x14ac:dyDescent="0.35">
      <c r="A33559">
        <v>147462</v>
      </c>
      <c r="B33559">
        <v>0</v>
      </c>
      <c r="C33559">
        <v>1</v>
      </c>
      <c r="D33559" t="s">
        <v>160</v>
      </c>
      <c r="E33559" s="2">
        <v>0.80104166666666665</v>
      </c>
      <c r="F33559" s="2">
        <v>0.80173611111111109</v>
      </c>
      <c r="G33559" s="2"/>
      <c r="H33559" t="s">
        <v>110</v>
      </c>
    </row>
    <row r="33560" spans="1:8" x14ac:dyDescent="0.35">
      <c r="A33560">
        <v>147462</v>
      </c>
      <c r="B33560">
        <v>1</v>
      </c>
      <c r="C33560">
        <v>1</v>
      </c>
      <c r="D33560" t="s">
        <v>13</v>
      </c>
      <c r="E33560" s="2">
        <v>0.8052083333333333</v>
      </c>
      <c r="F33560" s="2">
        <v>0.80590277777777775</v>
      </c>
      <c r="G33560" s="2"/>
      <c r="H33560" t="s">
        <v>110</v>
      </c>
    </row>
    <row r="33561" spans="1:8" x14ac:dyDescent="0.35">
      <c r="A33561">
        <v>147462</v>
      </c>
      <c r="B33561">
        <v>1</v>
      </c>
      <c r="C33561">
        <v>1</v>
      </c>
      <c r="D33561" t="s">
        <v>146</v>
      </c>
      <c r="E33561" s="2">
        <v>0.80821759259259263</v>
      </c>
      <c r="F33561" s="2">
        <v>0.80868055555555551</v>
      </c>
      <c r="G33561" s="2"/>
      <c r="H33561" t="s">
        <v>147</v>
      </c>
    </row>
    <row r="33562" spans="1:8" x14ac:dyDescent="0.35">
      <c r="A33562">
        <v>147462</v>
      </c>
      <c r="B33562">
        <v>1</v>
      </c>
      <c r="C33562">
        <v>1</v>
      </c>
      <c r="D33562" t="s">
        <v>19</v>
      </c>
      <c r="E33562" s="2">
        <v>0.80983796296296295</v>
      </c>
      <c r="F33562" s="2">
        <v>0.81030092592592595</v>
      </c>
      <c r="G33562" s="2"/>
      <c r="H33562">
        <v>1</v>
      </c>
    </row>
    <row r="33563" spans="1:8" x14ac:dyDescent="0.35">
      <c r="A33563">
        <v>147462</v>
      </c>
      <c r="B33563">
        <v>1</v>
      </c>
      <c r="C33563">
        <v>1</v>
      </c>
      <c r="D33563" t="s">
        <v>148</v>
      </c>
      <c r="E33563" s="2">
        <v>0.81307870370370372</v>
      </c>
      <c r="F33563" s="2">
        <v>0.81354166666666672</v>
      </c>
      <c r="G33563" s="2"/>
      <c r="H33563">
        <v>1</v>
      </c>
    </row>
    <row r="33564" spans="1:8" x14ac:dyDescent="0.35">
      <c r="A33564">
        <v>147462</v>
      </c>
      <c r="B33564">
        <v>1</v>
      </c>
      <c r="C33564">
        <v>1</v>
      </c>
      <c r="D33564" t="s">
        <v>149</v>
      </c>
      <c r="E33564" s="2">
        <v>0.81504629629629632</v>
      </c>
      <c r="F33564" s="2">
        <v>0.81562500000000004</v>
      </c>
      <c r="G33564" s="2"/>
      <c r="H33564">
        <v>1</v>
      </c>
    </row>
    <row r="33565" spans="1:8" x14ac:dyDescent="0.35">
      <c r="A33565">
        <v>147462</v>
      </c>
      <c r="B33565">
        <v>1</v>
      </c>
      <c r="C33565">
        <v>1</v>
      </c>
      <c r="D33565" t="s">
        <v>150</v>
      </c>
      <c r="E33565" s="2">
        <v>0.81701388888888893</v>
      </c>
      <c r="F33565" s="2">
        <v>0.81770833333333337</v>
      </c>
      <c r="G33565" s="2"/>
      <c r="H33565">
        <v>1</v>
      </c>
    </row>
    <row r="33566" spans="1:8" x14ac:dyDescent="0.35">
      <c r="A33566">
        <v>147462</v>
      </c>
      <c r="B33566">
        <v>1</v>
      </c>
      <c r="C33566">
        <v>1</v>
      </c>
      <c r="D33566" t="s">
        <v>151</v>
      </c>
      <c r="E33566" s="2">
        <v>0.81909722222222225</v>
      </c>
      <c r="F33566" s="2">
        <v>0.81956018518518514</v>
      </c>
      <c r="G33566" s="2"/>
      <c r="H33566">
        <v>1</v>
      </c>
    </row>
    <row r="33567" spans="1:8" x14ac:dyDescent="0.35">
      <c r="A33567">
        <v>147462</v>
      </c>
      <c r="B33567">
        <v>1</v>
      </c>
      <c r="C33567">
        <v>1</v>
      </c>
      <c r="D33567" t="s">
        <v>90</v>
      </c>
      <c r="E33567" s="2">
        <v>0.82106481481481486</v>
      </c>
      <c r="F33567" s="2">
        <v>0.8217592592592593</v>
      </c>
      <c r="G33567" s="2"/>
      <c r="H33567">
        <v>1</v>
      </c>
    </row>
    <row r="33568" spans="1:8" x14ac:dyDescent="0.35">
      <c r="A33568">
        <v>147462</v>
      </c>
      <c r="B33568">
        <v>1</v>
      </c>
      <c r="C33568">
        <v>1</v>
      </c>
      <c r="D33568" t="s">
        <v>59</v>
      </c>
      <c r="E33568" s="2">
        <v>0.82337962962962963</v>
      </c>
      <c r="F33568" s="2">
        <v>0.82384259259259263</v>
      </c>
      <c r="G33568" s="2"/>
      <c r="H33568">
        <v>1</v>
      </c>
    </row>
    <row r="33569" spans="1:8" x14ac:dyDescent="0.35">
      <c r="A33569">
        <v>147462</v>
      </c>
      <c r="B33569">
        <v>1</v>
      </c>
      <c r="C33569">
        <v>1</v>
      </c>
      <c r="D33569" t="s">
        <v>144</v>
      </c>
      <c r="E33569" s="2">
        <v>0.82523148148148151</v>
      </c>
      <c r="F33569" s="2">
        <v>0.8256944444444444</v>
      </c>
      <c r="G33569" s="2"/>
      <c r="H33569">
        <v>1</v>
      </c>
    </row>
    <row r="33570" spans="1:8" x14ac:dyDescent="0.35">
      <c r="A33570">
        <v>147462</v>
      </c>
      <c r="B33570">
        <v>1</v>
      </c>
      <c r="C33570">
        <v>1</v>
      </c>
      <c r="D33570" t="s">
        <v>9</v>
      </c>
      <c r="E33570" s="2">
        <v>0.82719907407407411</v>
      </c>
      <c r="F33570" s="2">
        <v>0.827662037037037</v>
      </c>
      <c r="G33570" s="2"/>
      <c r="H33570">
        <v>1</v>
      </c>
    </row>
    <row r="33571" spans="1:8" x14ac:dyDescent="0.35">
      <c r="A33571">
        <v>147462</v>
      </c>
      <c r="B33571">
        <v>1</v>
      </c>
      <c r="C33571">
        <v>1</v>
      </c>
      <c r="D33571" t="s">
        <v>93</v>
      </c>
      <c r="E33571" s="2">
        <v>0.82881944444444444</v>
      </c>
      <c r="F33571" s="2">
        <v>0.82928240740740744</v>
      </c>
      <c r="G33571" s="2"/>
      <c r="H33571">
        <v>1</v>
      </c>
    </row>
    <row r="33572" spans="1:8" x14ac:dyDescent="0.35">
      <c r="A33572">
        <v>147462</v>
      </c>
      <c r="B33572">
        <v>1</v>
      </c>
      <c r="C33572">
        <v>1</v>
      </c>
      <c r="D33572" t="s">
        <v>123</v>
      </c>
      <c r="E33572" s="2">
        <v>0.83101851851851849</v>
      </c>
      <c r="F33572" s="2">
        <v>0.83159722222222221</v>
      </c>
      <c r="G33572" s="2"/>
      <c r="H33572">
        <v>1</v>
      </c>
    </row>
    <row r="33573" spans="1:8" x14ac:dyDescent="0.35">
      <c r="A33573">
        <v>147462</v>
      </c>
      <c r="B33573">
        <v>1</v>
      </c>
      <c r="C33573">
        <v>1</v>
      </c>
      <c r="D33573" t="s">
        <v>21</v>
      </c>
      <c r="E33573" s="2">
        <v>0.83379629629629626</v>
      </c>
      <c r="F33573" s="2">
        <v>0.83437499999999998</v>
      </c>
      <c r="G33573" s="2"/>
      <c r="H33573" t="s">
        <v>114</v>
      </c>
    </row>
    <row r="33574" spans="1:8" x14ac:dyDescent="0.35">
      <c r="A33574">
        <v>147462</v>
      </c>
      <c r="B33574">
        <v>1</v>
      </c>
      <c r="C33574">
        <v>1</v>
      </c>
      <c r="D33574" t="s">
        <v>45</v>
      </c>
      <c r="E33574" s="2">
        <v>0.83576388888888886</v>
      </c>
      <c r="F33574" s="2">
        <v>0.8364583333333333</v>
      </c>
      <c r="G33574" s="2"/>
      <c r="H33574" t="s">
        <v>152</v>
      </c>
    </row>
    <row r="33575" spans="1:8" x14ac:dyDescent="0.35">
      <c r="A33575">
        <v>147462</v>
      </c>
      <c r="B33575">
        <v>1</v>
      </c>
      <c r="C33575">
        <v>1</v>
      </c>
      <c r="D33575" t="s">
        <v>24</v>
      </c>
      <c r="E33575" s="2">
        <v>0.844212962962963</v>
      </c>
      <c r="F33575" s="2">
        <v>0.84560185185185188</v>
      </c>
      <c r="G33575" s="2"/>
      <c r="H33575" t="s">
        <v>152</v>
      </c>
    </row>
    <row r="33576" spans="1:8" x14ac:dyDescent="0.35">
      <c r="A33576">
        <v>147462</v>
      </c>
      <c r="B33576">
        <v>1</v>
      </c>
      <c r="C33576">
        <v>1</v>
      </c>
      <c r="D33576" t="s">
        <v>113</v>
      </c>
      <c r="E33576" s="2">
        <v>0.84756944444444449</v>
      </c>
      <c r="F33576" s="2">
        <v>0.8481481481481481</v>
      </c>
      <c r="G33576" s="2"/>
      <c r="H33576" t="s">
        <v>152</v>
      </c>
    </row>
    <row r="33577" spans="1:8" x14ac:dyDescent="0.35">
      <c r="A33577">
        <v>147462</v>
      </c>
      <c r="B33577">
        <v>1</v>
      </c>
      <c r="C33577">
        <v>1</v>
      </c>
      <c r="D33577" t="s">
        <v>112</v>
      </c>
      <c r="E33577" s="2">
        <v>0.84953703703703709</v>
      </c>
      <c r="F33577" s="2">
        <v>0.8501157407407407</v>
      </c>
      <c r="G33577" s="2"/>
      <c r="H33577" t="s">
        <v>152</v>
      </c>
    </row>
    <row r="33578" spans="1:8" x14ac:dyDescent="0.35">
      <c r="A33578">
        <v>147462</v>
      </c>
      <c r="B33578">
        <v>1</v>
      </c>
      <c r="C33578">
        <v>1</v>
      </c>
      <c r="D33578" t="s">
        <v>111</v>
      </c>
      <c r="E33578" s="2">
        <v>0.85173611111111114</v>
      </c>
      <c r="F33578" s="2">
        <v>0.85219907407407403</v>
      </c>
      <c r="G33578" s="2"/>
      <c r="H33578" t="s">
        <v>152</v>
      </c>
    </row>
    <row r="33579" spans="1:8" x14ac:dyDescent="0.35">
      <c r="A33579">
        <v>147462</v>
      </c>
      <c r="B33579">
        <v>1</v>
      </c>
      <c r="C33579">
        <v>1</v>
      </c>
      <c r="D33579" t="s">
        <v>109</v>
      </c>
      <c r="E33579" s="2">
        <v>0.85370370370370374</v>
      </c>
      <c r="F33579" s="2">
        <v>0.85416666666666663</v>
      </c>
      <c r="G33579" s="2"/>
      <c r="H33579" t="s">
        <v>152</v>
      </c>
    </row>
    <row r="33580" spans="1:8" x14ac:dyDescent="0.35">
      <c r="A33580">
        <v>147462</v>
      </c>
      <c r="B33580">
        <v>1</v>
      </c>
      <c r="C33580">
        <v>1</v>
      </c>
      <c r="D33580" t="s">
        <v>39</v>
      </c>
      <c r="E33580" s="2">
        <v>0.85624999999999996</v>
      </c>
      <c r="F33580" s="2">
        <v>0.8569444444444444</v>
      </c>
      <c r="G33580" s="2"/>
      <c r="H33580" t="s">
        <v>152</v>
      </c>
    </row>
    <row r="33581" spans="1:8" x14ac:dyDescent="0.35">
      <c r="A33581">
        <v>147462</v>
      </c>
      <c r="B33581">
        <v>1</v>
      </c>
      <c r="C33581">
        <v>1</v>
      </c>
      <c r="D33581" t="s">
        <v>121</v>
      </c>
      <c r="E33581" s="2">
        <v>0.85960648148148144</v>
      </c>
      <c r="F33581" s="2">
        <v>0.86006944444444444</v>
      </c>
      <c r="G33581" s="2"/>
      <c r="H33581" t="s">
        <v>152</v>
      </c>
    </row>
    <row r="33582" spans="1:8" x14ac:dyDescent="0.35">
      <c r="A33582">
        <v>147462</v>
      </c>
      <c r="B33582">
        <v>1</v>
      </c>
      <c r="C33582">
        <v>1</v>
      </c>
      <c r="D33582" t="s">
        <v>120</v>
      </c>
      <c r="E33582" s="2">
        <v>0.86226851851851849</v>
      </c>
      <c r="F33582" s="2">
        <v>0.86273148148148149</v>
      </c>
      <c r="G33582" s="2"/>
      <c r="H33582" t="s">
        <v>152</v>
      </c>
    </row>
    <row r="33583" spans="1:8" x14ac:dyDescent="0.35">
      <c r="A33583">
        <v>147462</v>
      </c>
      <c r="B33583">
        <v>1</v>
      </c>
      <c r="C33583">
        <v>1</v>
      </c>
      <c r="D33583" t="s">
        <v>119</v>
      </c>
      <c r="E33583" s="2">
        <v>0.86469907407407409</v>
      </c>
      <c r="F33583" s="2">
        <v>0.86516203703703709</v>
      </c>
      <c r="G33583" s="2"/>
      <c r="H33583" t="s">
        <v>152</v>
      </c>
    </row>
    <row r="33584" spans="1:8" x14ac:dyDescent="0.35">
      <c r="A33584">
        <v>147462</v>
      </c>
      <c r="B33584">
        <v>1</v>
      </c>
      <c r="C33584">
        <v>1</v>
      </c>
      <c r="D33584" t="s">
        <v>118</v>
      </c>
      <c r="E33584" s="2">
        <v>0.86712962962962958</v>
      </c>
      <c r="F33584" s="2">
        <v>0.86759259259259258</v>
      </c>
      <c r="G33584" s="2"/>
      <c r="H33584" t="s">
        <v>152</v>
      </c>
    </row>
    <row r="33585" spans="1:8" x14ac:dyDescent="0.35">
      <c r="A33585">
        <v>147462</v>
      </c>
      <c r="B33585">
        <v>1</v>
      </c>
      <c r="C33585">
        <v>1</v>
      </c>
      <c r="D33585" t="s">
        <v>117</v>
      </c>
      <c r="E33585" s="2">
        <v>0.86932870370370374</v>
      </c>
      <c r="F33585" s="2">
        <v>0.86979166666666663</v>
      </c>
      <c r="G33585" s="2"/>
      <c r="H33585" t="s">
        <v>152</v>
      </c>
    </row>
    <row r="33586" spans="1:8" x14ac:dyDescent="0.35">
      <c r="A33586">
        <v>147462</v>
      </c>
      <c r="B33586">
        <v>1</v>
      </c>
      <c r="C33586">
        <v>1</v>
      </c>
      <c r="D33586" t="s">
        <v>116</v>
      </c>
      <c r="E33586" s="2">
        <v>0.87361111111111112</v>
      </c>
      <c r="F33586" s="2">
        <v>0.87407407407407411</v>
      </c>
      <c r="G33586" s="2"/>
      <c r="H33586" t="s">
        <v>152</v>
      </c>
    </row>
    <row r="33587" spans="1:8" x14ac:dyDescent="0.35">
      <c r="A33587">
        <v>147462</v>
      </c>
      <c r="B33587">
        <v>1</v>
      </c>
      <c r="C33587">
        <v>1</v>
      </c>
      <c r="D33587" t="s">
        <v>6</v>
      </c>
      <c r="E33587" s="2">
        <v>0.87557870370370372</v>
      </c>
      <c r="H33587" t="s">
        <v>115</v>
      </c>
    </row>
    <row r="33588" spans="1:8" x14ac:dyDescent="0.35">
      <c r="A33588">
        <v>148564</v>
      </c>
      <c r="B33588">
        <v>0</v>
      </c>
      <c r="C33588">
        <v>1</v>
      </c>
      <c r="D33588" t="s">
        <v>26</v>
      </c>
      <c r="F33588" s="2">
        <v>0.79861111111111116</v>
      </c>
      <c r="G33588" s="2"/>
      <c r="H33588">
        <v>2</v>
      </c>
    </row>
    <row r="33589" spans="1:8" x14ac:dyDescent="0.35">
      <c r="A33589">
        <v>148564</v>
      </c>
      <c r="B33589">
        <v>0</v>
      </c>
      <c r="C33589">
        <v>1</v>
      </c>
      <c r="D33589" t="s">
        <v>165</v>
      </c>
      <c r="E33589" s="2">
        <v>0.80034722222222221</v>
      </c>
      <c r="F33589" s="2">
        <v>0.80081018518518521</v>
      </c>
      <c r="G33589" s="2"/>
      <c r="H33589">
        <v>2</v>
      </c>
    </row>
    <row r="33590" spans="1:8" x14ac:dyDescent="0.35">
      <c r="A33590">
        <v>148564</v>
      </c>
      <c r="B33590">
        <v>0</v>
      </c>
      <c r="C33590">
        <v>1</v>
      </c>
      <c r="D33590" t="s">
        <v>164</v>
      </c>
      <c r="E33590" s="2">
        <v>0.80300925925925926</v>
      </c>
      <c r="F33590" s="2">
        <v>0.80347222222222225</v>
      </c>
      <c r="G33590" s="2"/>
      <c r="H33590">
        <v>2</v>
      </c>
    </row>
    <row r="33591" spans="1:8" x14ac:dyDescent="0.35">
      <c r="A33591">
        <v>148564</v>
      </c>
      <c r="B33591">
        <v>0</v>
      </c>
      <c r="C33591">
        <v>1</v>
      </c>
      <c r="D33591" t="s">
        <v>163</v>
      </c>
      <c r="E33591" s="2">
        <v>0.8056712962962963</v>
      </c>
      <c r="F33591" s="2">
        <v>0.8061342592592593</v>
      </c>
      <c r="G33591" s="2"/>
      <c r="H33591">
        <v>2</v>
      </c>
    </row>
    <row r="33592" spans="1:8" x14ac:dyDescent="0.35">
      <c r="A33592">
        <v>148564</v>
      </c>
      <c r="B33592">
        <v>0</v>
      </c>
      <c r="C33592">
        <v>1</v>
      </c>
      <c r="D33592" t="s">
        <v>18</v>
      </c>
      <c r="E33592" s="2">
        <v>0.80763888888888891</v>
      </c>
      <c r="F33592" s="2">
        <v>0.8081018518518519</v>
      </c>
      <c r="G33592" s="2"/>
      <c r="H33592">
        <v>2</v>
      </c>
    </row>
    <row r="33593" spans="1:8" x14ac:dyDescent="0.35">
      <c r="A33593">
        <v>148564</v>
      </c>
      <c r="B33593">
        <v>0</v>
      </c>
      <c r="C33593">
        <v>1</v>
      </c>
      <c r="D33593" t="s">
        <v>17</v>
      </c>
      <c r="E33593" s="2">
        <v>0.81041666666666667</v>
      </c>
      <c r="F33593" s="2">
        <v>0.81087962962962967</v>
      </c>
      <c r="G33593" s="2"/>
      <c r="H33593">
        <v>2</v>
      </c>
    </row>
    <row r="33594" spans="1:8" x14ac:dyDescent="0.35">
      <c r="A33594">
        <v>148564</v>
      </c>
      <c r="B33594">
        <v>0</v>
      </c>
      <c r="C33594">
        <v>1</v>
      </c>
      <c r="D33594" t="s">
        <v>125</v>
      </c>
      <c r="E33594" s="2">
        <v>0.81238425925925928</v>
      </c>
      <c r="F33594" s="2">
        <v>0.81284722222222228</v>
      </c>
      <c r="G33594" s="2"/>
      <c r="H33594">
        <v>2</v>
      </c>
    </row>
    <row r="33595" spans="1:8" x14ac:dyDescent="0.35">
      <c r="A33595">
        <v>148564</v>
      </c>
      <c r="B33595">
        <v>0</v>
      </c>
      <c r="C33595">
        <v>1</v>
      </c>
      <c r="D33595" t="s">
        <v>126</v>
      </c>
      <c r="E33595" s="2">
        <v>0.81504629629629632</v>
      </c>
      <c r="F33595" s="2">
        <v>0.81574074074074077</v>
      </c>
      <c r="G33595" s="2"/>
      <c r="H33595" t="s">
        <v>127</v>
      </c>
    </row>
    <row r="33596" spans="1:8" x14ac:dyDescent="0.35">
      <c r="A33596">
        <v>148564</v>
      </c>
      <c r="B33596">
        <v>0</v>
      </c>
      <c r="C33596">
        <v>1</v>
      </c>
      <c r="D33596" t="s">
        <v>128</v>
      </c>
      <c r="E33596" s="2">
        <v>0.81724537037037037</v>
      </c>
      <c r="F33596" s="2">
        <v>0.81770833333333337</v>
      </c>
      <c r="G33596" s="2"/>
      <c r="H33596" t="s">
        <v>110</v>
      </c>
    </row>
    <row r="33597" spans="1:8" x14ac:dyDescent="0.35">
      <c r="A33597">
        <v>148564</v>
      </c>
      <c r="B33597">
        <v>0</v>
      </c>
      <c r="C33597">
        <v>1</v>
      </c>
      <c r="D33597" t="s">
        <v>129</v>
      </c>
      <c r="E33597" s="2">
        <v>0.81909722222222225</v>
      </c>
      <c r="F33597" s="2">
        <v>0.81956018518518514</v>
      </c>
      <c r="G33597" s="2"/>
      <c r="H33597" t="s">
        <v>110</v>
      </c>
    </row>
    <row r="33598" spans="1:8" x14ac:dyDescent="0.35">
      <c r="A33598">
        <v>148564</v>
      </c>
      <c r="B33598">
        <v>0</v>
      </c>
      <c r="C33598">
        <v>1</v>
      </c>
      <c r="D33598" t="s">
        <v>130</v>
      </c>
      <c r="E33598" s="2">
        <v>0.82094907407407403</v>
      </c>
      <c r="F33598" s="2">
        <v>0.82152777777777775</v>
      </c>
      <c r="G33598" s="2"/>
      <c r="H33598" t="s">
        <v>110</v>
      </c>
    </row>
    <row r="33599" spans="1:8" x14ac:dyDescent="0.35">
      <c r="A33599">
        <v>148564</v>
      </c>
      <c r="B33599">
        <v>0</v>
      </c>
      <c r="C33599">
        <v>1</v>
      </c>
      <c r="D33599" t="s">
        <v>45</v>
      </c>
      <c r="E33599" s="2">
        <v>0.82349537037037035</v>
      </c>
      <c r="F33599" s="2">
        <v>0.82418981481481479</v>
      </c>
      <c r="G33599" s="2"/>
      <c r="H33599" t="s">
        <v>110</v>
      </c>
    </row>
    <row r="33600" spans="1:8" x14ac:dyDescent="0.35">
      <c r="A33600">
        <v>148564</v>
      </c>
      <c r="B33600">
        <v>0</v>
      </c>
      <c r="C33600">
        <v>1</v>
      </c>
      <c r="D33600" t="s">
        <v>21</v>
      </c>
      <c r="E33600" s="2">
        <v>0.82604166666666667</v>
      </c>
      <c r="F33600" s="2">
        <v>0.82662037037037039</v>
      </c>
      <c r="G33600" s="2"/>
      <c r="H33600" t="s">
        <v>122</v>
      </c>
    </row>
    <row r="33601" spans="1:8" x14ac:dyDescent="0.35">
      <c r="A33601">
        <v>148564</v>
      </c>
      <c r="B33601">
        <v>0</v>
      </c>
      <c r="C33601">
        <v>1</v>
      </c>
      <c r="D33601" t="s">
        <v>123</v>
      </c>
      <c r="E33601" s="2">
        <v>0.82893518518518516</v>
      </c>
      <c r="F33601" s="2">
        <v>0.82951388888888888</v>
      </c>
      <c r="G33601" s="2"/>
      <c r="H33601">
        <v>2</v>
      </c>
    </row>
    <row r="33602" spans="1:8" x14ac:dyDescent="0.35">
      <c r="A33602">
        <v>148564</v>
      </c>
      <c r="B33602">
        <v>0</v>
      </c>
      <c r="C33602">
        <v>1</v>
      </c>
      <c r="D33602" t="s">
        <v>93</v>
      </c>
      <c r="E33602" s="2">
        <v>0.83136574074074077</v>
      </c>
      <c r="F33602" s="2">
        <v>0.83182870370370365</v>
      </c>
      <c r="G33602" s="2"/>
      <c r="H33602">
        <v>2</v>
      </c>
    </row>
    <row r="33603" spans="1:8" x14ac:dyDescent="0.35">
      <c r="A33603">
        <v>148564</v>
      </c>
      <c r="B33603">
        <v>0</v>
      </c>
      <c r="C33603">
        <v>1</v>
      </c>
      <c r="D33603" t="s">
        <v>9</v>
      </c>
      <c r="E33603" s="2">
        <v>0.83298611111111109</v>
      </c>
      <c r="F33603" s="2">
        <v>0.83344907407407409</v>
      </c>
      <c r="G33603" s="2"/>
      <c r="H33603">
        <v>2</v>
      </c>
    </row>
    <row r="33604" spans="1:8" x14ac:dyDescent="0.35">
      <c r="A33604">
        <v>148564</v>
      </c>
      <c r="B33604">
        <v>0</v>
      </c>
      <c r="C33604">
        <v>1</v>
      </c>
      <c r="D33604" t="s">
        <v>144</v>
      </c>
      <c r="E33604" s="2">
        <v>0.83460648148148153</v>
      </c>
      <c r="F33604" s="2">
        <v>0.83506944444444442</v>
      </c>
      <c r="G33604" s="2"/>
      <c r="H33604">
        <v>2</v>
      </c>
    </row>
    <row r="33605" spans="1:8" x14ac:dyDescent="0.35">
      <c r="A33605">
        <v>148564</v>
      </c>
      <c r="B33605">
        <v>0</v>
      </c>
      <c r="C33605">
        <v>1</v>
      </c>
      <c r="D33605" t="s">
        <v>59</v>
      </c>
      <c r="E33605" s="2">
        <v>0.83611111111111114</v>
      </c>
      <c r="F33605" s="2">
        <v>0.83657407407407403</v>
      </c>
      <c r="G33605" s="2"/>
      <c r="H33605">
        <v>2</v>
      </c>
    </row>
    <row r="33606" spans="1:8" x14ac:dyDescent="0.35">
      <c r="A33606">
        <v>148564</v>
      </c>
      <c r="B33606">
        <v>0</v>
      </c>
      <c r="C33606">
        <v>1</v>
      </c>
      <c r="D33606" t="s">
        <v>143</v>
      </c>
      <c r="E33606" s="2">
        <v>0.83773148148148147</v>
      </c>
      <c r="F33606" s="2">
        <v>0.83842592592592591</v>
      </c>
      <c r="G33606" s="2"/>
      <c r="H33606">
        <v>2</v>
      </c>
    </row>
    <row r="33607" spans="1:8" x14ac:dyDescent="0.35">
      <c r="A33607">
        <v>148564</v>
      </c>
      <c r="B33607">
        <v>0</v>
      </c>
      <c r="C33607">
        <v>1</v>
      </c>
      <c r="D33607" t="s">
        <v>142</v>
      </c>
      <c r="E33607" s="2">
        <v>0.83923611111111107</v>
      </c>
      <c r="F33607" s="2">
        <v>0.83969907407407407</v>
      </c>
      <c r="G33607" s="2"/>
      <c r="H33607">
        <v>2</v>
      </c>
    </row>
    <row r="33608" spans="1:8" x14ac:dyDescent="0.35">
      <c r="A33608">
        <v>148564</v>
      </c>
      <c r="B33608">
        <v>0</v>
      </c>
      <c r="C33608">
        <v>1</v>
      </c>
      <c r="D33608" t="s">
        <v>46</v>
      </c>
      <c r="E33608" s="2">
        <v>0.84074074074074079</v>
      </c>
      <c r="F33608" s="2">
        <v>0.84120370370370368</v>
      </c>
      <c r="G33608" s="2"/>
      <c r="H33608">
        <v>2</v>
      </c>
    </row>
    <row r="33609" spans="1:8" x14ac:dyDescent="0.35">
      <c r="A33609">
        <v>148564</v>
      </c>
      <c r="B33609">
        <v>0</v>
      </c>
      <c r="C33609">
        <v>1</v>
      </c>
      <c r="D33609" t="s">
        <v>141</v>
      </c>
      <c r="E33609" s="2">
        <v>0.84189814814814812</v>
      </c>
      <c r="F33609" s="2">
        <v>0.84236111111111112</v>
      </c>
      <c r="G33609" s="2"/>
      <c r="H33609">
        <v>2</v>
      </c>
    </row>
    <row r="33610" spans="1:8" x14ac:dyDescent="0.35">
      <c r="A33610">
        <v>148564</v>
      </c>
      <c r="B33610">
        <v>0</v>
      </c>
      <c r="C33610">
        <v>1</v>
      </c>
      <c r="D33610" t="s">
        <v>140</v>
      </c>
      <c r="E33610" s="2">
        <v>0.84398148148148144</v>
      </c>
      <c r="F33610" s="2">
        <v>0.84467592592592589</v>
      </c>
      <c r="G33610" s="2"/>
      <c r="H33610">
        <v>2</v>
      </c>
    </row>
    <row r="33611" spans="1:8" x14ac:dyDescent="0.35">
      <c r="A33611">
        <v>148564</v>
      </c>
      <c r="B33611">
        <v>0</v>
      </c>
      <c r="C33611">
        <v>1</v>
      </c>
      <c r="D33611" t="s">
        <v>95</v>
      </c>
      <c r="E33611" s="2">
        <v>0.84594907407407405</v>
      </c>
      <c r="F33611" s="2">
        <v>0.84652777777777777</v>
      </c>
      <c r="G33611" s="2"/>
      <c r="H33611">
        <v>2</v>
      </c>
    </row>
    <row r="33612" spans="1:8" x14ac:dyDescent="0.35">
      <c r="A33612">
        <v>148564</v>
      </c>
      <c r="B33612">
        <v>0</v>
      </c>
      <c r="C33612">
        <v>1</v>
      </c>
      <c r="D33612" t="s">
        <v>72</v>
      </c>
      <c r="E33612" s="2">
        <v>0.8481481481481481</v>
      </c>
      <c r="F33612" s="2">
        <v>0.84872685185185182</v>
      </c>
      <c r="G33612" s="2"/>
      <c r="H33612">
        <v>2</v>
      </c>
    </row>
    <row r="33613" spans="1:8" x14ac:dyDescent="0.35">
      <c r="A33613">
        <v>148564</v>
      </c>
      <c r="B33613">
        <v>0</v>
      </c>
      <c r="C33613">
        <v>1</v>
      </c>
      <c r="D33613" t="s">
        <v>139</v>
      </c>
      <c r="E33613" s="2">
        <v>0.85023148148148153</v>
      </c>
      <c r="F33613" s="2">
        <v>0.85092592592592597</v>
      </c>
      <c r="G33613" s="2"/>
      <c r="H33613">
        <v>2</v>
      </c>
    </row>
    <row r="33614" spans="1:8" x14ac:dyDescent="0.35">
      <c r="A33614">
        <v>148564</v>
      </c>
      <c r="B33614">
        <v>0</v>
      </c>
      <c r="C33614">
        <v>1</v>
      </c>
      <c r="D33614" t="s">
        <v>138</v>
      </c>
      <c r="E33614" s="2">
        <v>0.85289351851851847</v>
      </c>
      <c r="F33614" s="2">
        <v>0.85335648148148147</v>
      </c>
      <c r="G33614" s="2"/>
      <c r="H33614">
        <v>2</v>
      </c>
    </row>
    <row r="33615" spans="1:8" x14ac:dyDescent="0.35">
      <c r="A33615">
        <v>148564</v>
      </c>
      <c r="B33615">
        <v>0</v>
      </c>
      <c r="C33615">
        <v>1</v>
      </c>
      <c r="D33615" t="s">
        <v>137</v>
      </c>
      <c r="E33615" s="2">
        <v>0.85451388888888891</v>
      </c>
      <c r="F33615" s="2">
        <v>0.8549768518518519</v>
      </c>
      <c r="G33615" s="2"/>
      <c r="H33615">
        <v>2</v>
      </c>
    </row>
    <row r="33616" spans="1:8" x14ac:dyDescent="0.35">
      <c r="A33616">
        <v>148564</v>
      </c>
      <c r="B33616">
        <v>0</v>
      </c>
      <c r="C33616">
        <v>1</v>
      </c>
      <c r="D33616" t="s">
        <v>136</v>
      </c>
      <c r="E33616" s="2">
        <v>0.85648148148148151</v>
      </c>
      <c r="F33616" s="2">
        <v>0.8569444444444444</v>
      </c>
      <c r="G33616" s="2"/>
      <c r="H33616">
        <v>2</v>
      </c>
    </row>
    <row r="33617" spans="1:8" x14ac:dyDescent="0.35">
      <c r="A33617">
        <v>148564</v>
      </c>
      <c r="B33617">
        <v>0</v>
      </c>
      <c r="C33617">
        <v>1</v>
      </c>
      <c r="D33617" t="s">
        <v>135</v>
      </c>
      <c r="E33617" s="2">
        <v>0.85833333333333328</v>
      </c>
      <c r="F33617" s="2">
        <v>0.85879629629629628</v>
      </c>
      <c r="G33617" s="2"/>
      <c r="H33617">
        <v>2</v>
      </c>
    </row>
    <row r="33618" spans="1:8" x14ac:dyDescent="0.35">
      <c r="A33618">
        <v>148564</v>
      </c>
      <c r="B33618">
        <v>1</v>
      </c>
      <c r="C33618">
        <v>1</v>
      </c>
      <c r="D33618" t="s">
        <v>38</v>
      </c>
      <c r="E33618" s="2">
        <v>0.86087962962962961</v>
      </c>
      <c r="F33618" s="2">
        <v>0.86157407407407405</v>
      </c>
      <c r="G33618" s="2"/>
      <c r="H33618" t="s">
        <v>172</v>
      </c>
    </row>
    <row r="33619" spans="1:8" x14ac:dyDescent="0.35">
      <c r="A33619">
        <v>148564</v>
      </c>
      <c r="B33619">
        <v>1</v>
      </c>
      <c r="C33619">
        <v>1</v>
      </c>
      <c r="D33619" t="s">
        <v>133</v>
      </c>
      <c r="E33619" s="2">
        <v>0.86284722222222221</v>
      </c>
      <c r="F33619" s="2">
        <v>0.86331018518518521</v>
      </c>
      <c r="G33619" s="2"/>
      <c r="H33619">
        <v>1</v>
      </c>
    </row>
    <row r="33620" spans="1:8" x14ac:dyDescent="0.35">
      <c r="A33620">
        <v>148564</v>
      </c>
      <c r="B33620">
        <v>1</v>
      </c>
      <c r="C33620">
        <v>1</v>
      </c>
      <c r="D33620" t="s">
        <v>132</v>
      </c>
      <c r="E33620" s="2">
        <v>0.86469907407407409</v>
      </c>
      <c r="F33620" s="2">
        <v>0.86516203703703709</v>
      </c>
      <c r="G33620" s="2"/>
      <c r="H33620">
        <v>1</v>
      </c>
    </row>
    <row r="33621" spans="1:8" x14ac:dyDescent="0.35">
      <c r="A33621">
        <v>148564</v>
      </c>
      <c r="B33621">
        <v>1</v>
      </c>
      <c r="C33621">
        <v>1</v>
      </c>
      <c r="D33621" t="s">
        <v>31</v>
      </c>
      <c r="E33621" s="2">
        <v>0.86724537037037042</v>
      </c>
      <c r="F33621" s="2">
        <v>0.86793981481481486</v>
      </c>
      <c r="G33621" s="2"/>
      <c r="H33621">
        <v>1</v>
      </c>
    </row>
    <row r="33622" spans="1:8" x14ac:dyDescent="0.35">
      <c r="A33622">
        <v>148564</v>
      </c>
      <c r="B33622">
        <v>1</v>
      </c>
      <c r="C33622">
        <v>1</v>
      </c>
      <c r="D33622" t="s">
        <v>158</v>
      </c>
      <c r="E33622" s="2">
        <v>0.86979166666666663</v>
      </c>
      <c r="F33622" s="2">
        <v>0.87037037037037035</v>
      </c>
      <c r="G33622" s="2"/>
      <c r="H33622">
        <v>1</v>
      </c>
    </row>
    <row r="33623" spans="1:8" x14ac:dyDescent="0.35">
      <c r="A33623">
        <v>148564</v>
      </c>
      <c r="B33623">
        <v>1</v>
      </c>
      <c r="C33623">
        <v>1</v>
      </c>
      <c r="D33623" t="s">
        <v>157</v>
      </c>
      <c r="E33623" s="2">
        <v>0.87210648148148151</v>
      </c>
      <c r="F33623" s="2">
        <v>0.8725694444444444</v>
      </c>
      <c r="G33623" s="2"/>
      <c r="H33623">
        <v>1</v>
      </c>
    </row>
    <row r="33624" spans="1:8" x14ac:dyDescent="0.35">
      <c r="A33624">
        <v>148564</v>
      </c>
      <c r="B33624">
        <v>1</v>
      </c>
      <c r="C33624">
        <v>1</v>
      </c>
      <c r="D33624" t="s">
        <v>156</v>
      </c>
      <c r="E33624" s="2">
        <v>0.87476851851851856</v>
      </c>
      <c r="F33624" s="2">
        <v>0.87523148148148144</v>
      </c>
      <c r="G33624" s="2"/>
      <c r="H33624">
        <v>1</v>
      </c>
    </row>
    <row r="33625" spans="1:8" x14ac:dyDescent="0.35">
      <c r="A33625">
        <v>148564</v>
      </c>
      <c r="B33625">
        <v>1</v>
      </c>
      <c r="C33625">
        <v>1</v>
      </c>
      <c r="D33625" t="s">
        <v>16</v>
      </c>
      <c r="E33625" s="2">
        <v>0.87673611111111116</v>
      </c>
      <c r="H33625">
        <v>1</v>
      </c>
    </row>
    <row r="33626" spans="1:8" x14ac:dyDescent="0.35">
      <c r="A33626">
        <v>147261</v>
      </c>
      <c r="B33626">
        <v>0</v>
      </c>
      <c r="C33626">
        <v>1</v>
      </c>
      <c r="D33626" t="s">
        <v>23</v>
      </c>
      <c r="F33626" s="2">
        <v>0.7988425925925926</v>
      </c>
      <c r="G33626" s="2"/>
      <c r="H33626">
        <v>1</v>
      </c>
    </row>
    <row r="33627" spans="1:8" x14ac:dyDescent="0.35">
      <c r="A33627">
        <v>147261</v>
      </c>
      <c r="B33627">
        <v>0</v>
      </c>
      <c r="C33627">
        <v>1</v>
      </c>
      <c r="D33627" t="s">
        <v>145</v>
      </c>
      <c r="E33627" s="2">
        <v>0.80081018518518521</v>
      </c>
      <c r="F33627" s="2">
        <v>0.8012731481481481</v>
      </c>
      <c r="G33627" s="2"/>
      <c r="H33627">
        <v>1</v>
      </c>
    </row>
    <row r="33628" spans="1:8" x14ac:dyDescent="0.35">
      <c r="A33628">
        <v>147261</v>
      </c>
      <c r="B33628">
        <v>0</v>
      </c>
      <c r="C33628">
        <v>1</v>
      </c>
      <c r="D33628" t="s">
        <v>146</v>
      </c>
      <c r="E33628" s="2">
        <v>0.80266203703703709</v>
      </c>
      <c r="F33628" s="2">
        <v>0.80312499999999998</v>
      </c>
      <c r="G33628" s="2"/>
      <c r="H33628" t="s">
        <v>147</v>
      </c>
    </row>
    <row r="33629" spans="1:8" x14ac:dyDescent="0.35">
      <c r="A33629">
        <v>147261</v>
      </c>
      <c r="B33629">
        <v>0</v>
      </c>
      <c r="C33629">
        <v>1</v>
      </c>
      <c r="D33629" t="s">
        <v>19</v>
      </c>
      <c r="E33629" s="2">
        <v>0.80405092592592597</v>
      </c>
      <c r="F33629" s="2">
        <v>0.80451388888888886</v>
      </c>
      <c r="G33629" s="2"/>
      <c r="H33629">
        <v>1</v>
      </c>
    </row>
    <row r="33630" spans="1:8" x14ac:dyDescent="0.35">
      <c r="A33630">
        <v>147261</v>
      </c>
      <c r="B33630">
        <v>0</v>
      </c>
      <c r="C33630">
        <v>1</v>
      </c>
      <c r="D33630" t="s">
        <v>148</v>
      </c>
      <c r="E33630" s="2">
        <v>0.80706018518518519</v>
      </c>
      <c r="F33630" s="2">
        <v>0.80752314814814818</v>
      </c>
      <c r="G33630" s="2"/>
      <c r="H33630">
        <v>1</v>
      </c>
    </row>
    <row r="33631" spans="1:8" x14ac:dyDescent="0.35">
      <c r="A33631">
        <v>147261</v>
      </c>
      <c r="B33631">
        <v>0</v>
      </c>
      <c r="C33631">
        <v>1</v>
      </c>
      <c r="D33631" t="s">
        <v>149</v>
      </c>
      <c r="E33631" s="2">
        <v>0.80902777777777779</v>
      </c>
      <c r="F33631" s="2">
        <v>0.80960648148148151</v>
      </c>
      <c r="G33631" s="2"/>
      <c r="H33631">
        <v>1</v>
      </c>
    </row>
    <row r="33632" spans="1:8" x14ac:dyDescent="0.35">
      <c r="A33632">
        <v>147261</v>
      </c>
      <c r="B33632">
        <v>0</v>
      </c>
      <c r="C33632">
        <v>1</v>
      </c>
      <c r="D33632" t="s">
        <v>150</v>
      </c>
      <c r="E33632" s="2">
        <v>0.81087962962962967</v>
      </c>
      <c r="F33632" s="2">
        <v>0.81157407407407411</v>
      </c>
      <c r="G33632" s="2"/>
      <c r="H33632">
        <v>1</v>
      </c>
    </row>
    <row r="33633" spans="1:8" x14ac:dyDescent="0.35">
      <c r="A33633">
        <v>147261</v>
      </c>
      <c r="B33633">
        <v>0</v>
      </c>
      <c r="C33633">
        <v>1</v>
      </c>
      <c r="D33633" t="s">
        <v>151</v>
      </c>
      <c r="E33633" s="2">
        <v>0.81261574074074072</v>
      </c>
      <c r="F33633" s="2">
        <v>0.81307870370370372</v>
      </c>
      <c r="G33633" s="2"/>
      <c r="H33633">
        <v>1</v>
      </c>
    </row>
    <row r="33634" spans="1:8" x14ac:dyDescent="0.35">
      <c r="A33634">
        <v>147261</v>
      </c>
      <c r="B33634">
        <v>0</v>
      </c>
      <c r="C33634">
        <v>1</v>
      </c>
      <c r="D33634" t="s">
        <v>90</v>
      </c>
      <c r="E33634" s="2">
        <v>0.81423611111111116</v>
      </c>
      <c r="F33634" s="2">
        <v>0.8149305555555556</v>
      </c>
      <c r="G33634" s="2"/>
      <c r="H33634">
        <v>1</v>
      </c>
    </row>
    <row r="33635" spans="1:8" x14ac:dyDescent="0.35">
      <c r="A33635">
        <v>147261</v>
      </c>
      <c r="B33635">
        <v>0</v>
      </c>
      <c r="C33635">
        <v>1</v>
      </c>
      <c r="D33635" t="s">
        <v>59</v>
      </c>
      <c r="E33635" s="2">
        <v>0.81631944444444449</v>
      </c>
      <c r="F33635" s="2">
        <v>0.81678240740740737</v>
      </c>
      <c r="G33635" s="2"/>
      <c r="H33635">
        <v>1</v>
      </c>
    </row>
    <row r="33636" spans="1:8" x14ac:dyDescent="0.35">
      <c r="A33636">
        <v>147261</v>
      </c>
      <c r="B33636">
        <v>0</v>
      </c>
      <c r="C33636">
        <v>1</v>
      </c>
      <c r="D33636" t="s">
        <v>144</v>
      </c>
      <c r="E33636" s="2">
        <v>0.81782407407407409</v>
      </c>
      <c r="F33636" s="2">
        <v>0.81828703703703709</v>
      </c>
      <c r="G33636" s="2"/>
      <c r="H33636">
        <v>1</v>
      </c>
    </row>
    <row r="33637" spans="1:8" x14ac:dyDescent="0.35">
      <c r="A33637">
        <v>147261</v>
      </c>
      <c r="B33637">
        <v>0</v>
      </c>
      <c r="C33637">
        <v>1</v>
      </c>
      <c r="D33637" t="s">
        <v>9</v>
      </c>
      <c r="E33637" s="2">
        <v>0.81956018518518514</v>
      </c>
      <c r="F33637" s="2">
        <v>0.82002314814814814</v>
      </c>
      <c r="G33637" s="2"/>
      <c r="H33637">
        <v>1</v>
      </c>
    </row>
    <row r="33638" spans="1:8" x14ac:dyDescent="0.35">
      <c r="A33638">
        <v>147261</v>
      </c>
      <c r="B33638">
        <v>0</v>
      </c>
      <c r="C33638">
        <v>1</v>
      </c>
      <c r="D33638" t="s">
        <v>93</v>
      </c>
      <c r="E33638" s="2">
        <v>0.82118055555555558</v>
      </c>
      <c r="F33638" s="2">
        <v>0.82164351851851847</v>
      </c>
      <c r="G33638" s="2"/>
      <c r="H33638">
        <v>1</v>
      </c>
    </row>
    <row r="33639" spans="1:8" x14ac:dyDescent="0.35">
      <c r="A33639">
        <v>147261</v>
      </c>
      <c r="B33639">
        <v>0</v>
      </c>
      <c r="C33639">
        <v>1</v>
      </c>
      <c r="D33639" t="s">
        <v>123</v>
      </c>
      <c r="E33639" s="2">
        <v>0.82337962962962963</v>
      </c>
      <c r="F33639" s="2">
        <v>0.82395833333333335</v>
      </c>
      <c r="G33639" s="2"/>
      <c r="H33639">
        <v>1</v>
      </c>
    </row>
    <row r="33640" spans="1:8" x14ac:dyDescent="0.35">
      <c r="A33640">
        <v>147261</v>
      </c>
      <c r="B33640">
        <v>0</v>
      </c>
      <c r="C33640">
        <v>1</v>
      </c>
      <c r="D33640" t="s">
        <v>21</v>
      </c>
      <c r="E33640" s="2">
        <v>0.82650462962962967</v>
      </c>
      <c r="F33640" s="2">
        <v>0.82708333333333328</v>
      </c>
      <c r="G33640" s="2"/>
      <c r="H33640" t="s">
        <v>114</v>
      </c>
    </row>
    <row r="33641" spans="1:8" x14ac:dyDescent="0.35">
      <c r="A33641">
        <v>147261</v>
      </c>
      <c r="B33641">
        <v>0</v>
      </c>
      <c r="C33641">
        <v>1</v>
      </c>
      <c r="D33641" t="s">
        <v>45</v>
      </c>
      <c r="E33641" s="2">
        <v>0.82905092592592589</v>
      </c>
      <c r="F33641" s="2">
        <v>0.8300925925925926</v>
      </c>
      <c r="G33641" s="2"/>
      <c r="H33641" t="s">
        <v>152</v>
      </c>
    </row>
    <row r="33642" spans="1:8" x14ac:dyDescent="0.35">
      <c r="A33642">
        <v>147261</v>
      </c>
      <c r="B33642">
        <v>0</v>
      </c>
      <c r="C33642">
        <v>1</v>
      </c>
      <c r="D33642" t="s">
        <v>128</v>
      </c>
      <c r="E33642" s="2">
        <v>0.83391203703703709</v>
      </c>
      <c r="F33642" s="2">
        <v>0.83437499999999998</v>
      </c>
      <c r="G33642" s="2"/>
      <c r="H33642" t="s">
        <v>152</v>
      </c>
    </row>
    <row r="33643" spans="1:8" x14ac:dyDescent="0.35">
      <c r="A33643">
        <v>147261</v>
      </c>
      <c r="B33643">
        <v>0</v>
      </c>
      <c r="C33643">
        <v>1</v>
      </c>
      <c r="D33643" t="s">
        <v>126</v>
      </c>
      <c r="E33643" s="2">
        <v>0.83599537037037042</v>
      </c>
      <c r="F33643" s="2">
        <v>0.83715277777777775</v>
      </c>
      <c r="G33643" s="2"/>
      <c r="H33643" t="s">
        <v>152</v>
      </c>
    </row>
    <row r="33644" spans="1:8" x14ac:dyDescent="0.35">
      <c r="A33644">
        <v>147261</v>
      </c>
      <c r="B33644">
        <v>0</v>
      </c>
      <c r="C33644">
        <v>1</v>
      </c>
      <c r="D33644" t="s">
        <v>153</v>
      </c>
      <c r="E33644" s="2">
        <v>0.83923611111111107</v>
      </c>
      <c r="F33644" s="2">
        <v>0.83969907407407407</v>
      </c>
      <c r="G33644" s="2"/>
      <c r="H33644" t="s">
        <v>152</v>
      </c>
    </row>
    <row r="33645" spans="1:8" x14ac:dyDescent="0.35">
      <c r="A33645">
        <v>147261</v>
      </c>
      <c r="B33645">
        <v>0</v>
      </c>
      <c r="C33645">
        <v>1</v>
      </c>
      <c r="D33645" t="s">
        <v>154</v>
      </c>
      <c r="E33645" s="2">
        <v>0.84108796296296295</v>
      </c>
      <c r="F33645" s="2">
        <v>0.84155092592592595</v>
      </c>
      <c r="G33645" s="2"/>
      <c r="H33645" t="s">
        <v>152</v>
      </c>
    </row>
    <row r="33646" spans="1:8" x14ac:dyDescent="0.35">
      <c r="A33646">
        <v>147261</v>
      </c>
      <c r="B33646">
        <v>0</v>
      </c>
      <c r="C33646">
        <v>1</v>
      </c>
      <c r="D33646" t="s">
        <v>155</v>
      </c>
      <c r="E33646" s="2">
        <v>0.84305555555555556</v>
      </c>
      <c r="F33646" s="2">
        <v>0.84351851851851856</v>
      </c>
      <c r="G33646" s="2"/>
      <c r="H33646" t="s">
        <v>152</v>
      </c>
    </row>
    <row r="33647" spans="1:8" x14ac:dyDescent="0.35">
      <c r="A33647">
        <v>147261</v>
      </c>
      <c r="B33647">
        <v>0</v>
      </c>
      <c r="C33647">
        <v>1</v>
      </c>
      <c r="D33647" t="s">
        <v>24</v>
      </c>
      <c r="E33647" s="2">
        <v>0.84629629629629632</v>
      </c>
      <c r="H33647">
        <v>7</v>
      </c>
    </row>
    <row r="33648" spans="1:8" x14ac:dyDescent="0.35">
      <c r="A33648">
        <v>147649</v>
      </c>
      <c r="B33648">
        <v>0</v>
      </c>
      <c r="C33648">
        <v>1</v>
      </c>
      <c r="D33648" t="s">
        <v>26</v>
      </c>
      <c r="F33648" s="2">
        <v>0.80208333333333337</v>
      </c>
      <c r="G33648" s="2"/>
      <c r="H33648">
        <v>1</v>
      </c>
    </row>
    <row r="33649" spans="1:8" x14ac:dyDescent="0.35">
      <c r="A33649">
        <v>147649</v>
      </c>
      <c r="B33649">
        <v>0</v>
      </c>
      <c r="C33649">
        <v>1</v>
      </c>
      <c r="D33649" t="s">
        <v>171</v>
      </c>
      <c r="E33649" s="2">
        <v>0.80439814814814814</v>
      </c>
      <c r="F33649" s="2">
        <v>0.80486111111111114</v>
      </c>
      <c r="G33649" s="2"/>
      <c r="H33649">
        <v>1</v>
      </c>
    </row>
    <row r="33650" spans="1:8" x14ac:dyDescent="0.35">
      <c r="A33650">
        <v>147649</v>
      </c>
      <c r="B33650">
        <v>0</v>
      </c>
      <c r="C33650">
        <v>1</v>
      </c>
      <c r="D33650" t="s">
        <v>170</v>
      </c>
      <c r="E33650" s="2">
        <v>0.80625000000000002</v>
      </c>
      <c r="F33650" s="2">
        <v>0.80671296296296291</v>
      </c>
      <c r="G33650" s="2"/>
      <c r="H33650">
        <v>1</v>
      </c>
    </row>
    <row r="33651" spans="1:8" x14ac:dyDescent="0.35">
      <c r="A33651">
        <v>147649</v>
      </c>
      <c r="B33651">
        <v>0</v>
      </c>
      <c r="C33651">
        <v>1</v>
      </c>
      <c r="D33651" t="s">
        <v>169</v>
      </c>
      <c r="E33651" s="2">
        <v>0.80833333333333335</v>
      </c>
      <c r="F33651" s="2">
        <v>0.80879629629629635</v>
      </c>
      <c r="G33651" s="2"/>
      <c r="H33651">
        <v>1</v>
      </c>
    </row>
    <row r="33652" spans="1:8" x14ac:dyDescent="0.35">
      <c r="A33652">
        <v>147649</v>
      </c>
      <c r="B33652">
        <v>0</v>
      </c>
      <c r="C33652">
        <v>1</v>
      </c>
      <c r="D33652" t="s">
        <v>168</v>
      </c>
      <c r="E33652" s="2">
        <v>0.8105324074074074</v>
      </c>
      <c r="F33652" s="2">
        <v>0.81099537037037039</v>
      </c>
      <c r="G33652" s="2"/>
      <c r="H33652">
        <v>1</v>
      </c>
    </row>
    <row r="33653" spans="1:8" x14ac:dyDescent="0.35">
      <c r="A33653">
        <v>147649</v>
      </c>
      <c r="B33653">
        <v>0</v>
      </c>
      <c r="C33653">
        <v>1</v>
      </c>
      <c r="D33653" t="s">
        <v>167</v>
      </c>
      <c r="E33653" s="2">
        <v>0.8125</v>
      </c>
      <c r="F33653" s="2">
        <v>0.812962962962963</v>
      </c>
      <c r="G33653" s="2"/>
      <c r="H33653">
        <v>1</v>
      </c>
    </row>
    <row r="33654" spans="1:8" x14ac:dyDescent="0.35">
      <c r="A33654">
        <v>147649</v>
      </c>
      <c r="B33654">
        <v>0</v>
      </c>
      <c r="C33654">
        <v>1</v>
      </c>
      <c r="D33654" t="s">
        <v>13</v>
      </c>
      <c r="E33654" s="2">
        <v>0.81631944444444449</v>
      </c>
      <c r="H33654" t="s">
        <v>166</v>
      </c>
    </row>
    <row r="33655" spans="1:8" x14ac:dyDescent="0.35">
      <c r="A33655">
        <v>148670</v>
      </c>
      <c r="B33655">
        <v>0</v>
      </c>
      <c r="C33655">
        <v>1</v>
      </c>
      <c r="D33655" t="s">
        <v>13</v>
      </c>
      <c r="F33655" s="2">
        <v>0.80208333333333337</v>
      </c>
      <c r="G33655" s="2"/>
      <c r="H33655" t="s">
        <v>166</v>
      </c>
    </row>
    <row r="33656" spans="1:8" x14ac:dyDescent="0.35">
      <c r="A33656">
        <v>148670</v>
      </c>
      <c r="B33656">
        <v>0</v>
      </c>
      <c r="C33656">
        <v>1</v>
      </c>
      <c r="D33656" t="s">
        <v>167</v>
      </c>
      <c r="E33656" s="2">
        <v>0.80532407407407403</v>
      </c>
      <c r="F33656" s="2">
        <v>0.80578703703703702</v>
      </c>
      <c r="G33656" s="2"/>
      <c r="H33656">
        <v>2</v>
      </c>
    </row>
    <row r="33657" spans="1:8" x14ac:dyDescent="0.35">
      <c r="A33657">
        <v>148670</v>
      </c>
      <c r="B33657">
        <v>0</v>
      </c>
      <c r="C33657">
        <v>1</v>
      </c>
      <c r="D33657" t="s">
        <v>168</v>
      </c>
      <c r="E33657" s="2">
        <v>0.80717592592592591</v>
      </c>
      <c r="F33657" s="2">
        <v>0.80763888888888891</v>
      </c>
      <c r="G33657" s="2"/>
      <c r="H33657">
        <v>2</v>
      </c>
    </row>
    <row r="33658" spans="1:8" x14ac:dyDescent="0.35">
      <c r="A33658">
        <v>148670</v>
      </c>
      <c r="B33658">
        <v>0</v>
      </c>
      <c r="C33658">
        <v>1</v>
      </c>
      <c r="D33658" t="s">
        <v>169</v>
      </c>
      <c r="E33658" s="2">
        <v>0.80937499999999996</v>
      </c>
      <c r="F33658" s="2">
        <v>0.80983796296296295</v>
      </c>
      <c r="G33658" s="2"/>
      <c r="H33658">
        <v>2</v>
      </c>
    </row>
    <row r="33659" spans="1:8" x14ac:dyDescent="0.35">
      <c r="A33659">
        <v>148670</v>
      </c>
      <c r="B33659">
        <v>0</v>
      </c>
      <c r="C33659">
        <v>1</v>
      </c>
      <c r="D33659" t="s">
        <v>170</v>
      </c>
      <c r="E33659" s="2">
        <v>0.81134259259259256</v>
      </c>
      <c r="F33659" s="2">
        <v>0.81180555555555556</v>
      </c>
      <c r="G33659" s="2"/>
      <c r="H33659">
        <v>2</v>
      </c>
    </row>
    <row r="33660" spans="1:8" x14ac:dyDescent="0.35">
      <c r="A33660">
        <v>148670</v>
      </c>
      <c r="B33660">
        <v>0</v>
      </c>
      <c r="C33660">
        <v>1</v>
      </c>
      <c r="D33660" t="s">
        <v>171</v>
      </c>
      <c r="E33660" s="2">
        <v>0.81307870370370372</v>
      </c>
      <c r="F33660" s="2">
        <v>0.81354166666666672</v>
      </c>
      <c r="G33660" s="2"/>
      <c r="H33660">
        <v>2</v>
      </c>
    </row>
    <row r="33661" spans="1:8" x14ac:dyDescent="0.35">
      <c r="A33661">
        <v>148670</v>
      </c>
      <c r="B33661">
        <v>0</v>
      </c>
      <c r="C33661">
        <v>1</v>
      </c>
      <c r="D33661" t="s">
        <v>26</v>
      </c>
      <c r="E33661" s="2">
        <v>0.81655092592592593</v>
      </c>
      <c r="H33661">
        <v>1</v>
      </c>
    </row>
    <row r="33662" spans="1:8" x14ac:dyDescent="0.35">
      <c r="A33662">
        <v>148264</v>
      </c>
      <c r="B33662">
        <v>0</v>
      </c>
      <c r="C33662">
        <v>1</v>
      </c>
      <c r="D33662" t="s">
        <v>24</v>
      </c>
      <c r="F33662" s="2">
        <v>0.80219907407407409</v>
      </c>
      <c r="G33662" s="2"/>
      <c r="H33662">
        <v>7</v>
      </c>
    </row>
    <row r="33663" spans="1:8" x14ac:dyDescent="0.35">
      <c r="A33663">
        <v>148264</v>
      </c>
      <c r="B33663">
        <v>0</v>
      </c>
      <c r="C33663">
        <v>1</v>
      </c>
      <c r="D33663" t="s">
        <v>155</v>
      </c>
      <c r="E33663" s="2">
        <v>0.80462962962962958</v>
      </c>
      <c r="F33663" s="2">
        <v>0.80509259259259258</v>
      </c>
      <c r="G33663" s="2"/>
      <c r="H33663" t="s">
        <v>110</v>
      </c>
    </row>
    <row r="33664" spans="1:8" x14ac:dyDescent="0.35">
      <c r="A33664">
        <v>148264</v>
      </c>
      <c r="B33664">
        <v>0</v>
      </c>
      <c r="C33664">
        <v>1</v>
      </c>
      <c r="D33664" t="s">
        <v>154</v>
      </c>
      <c r="E33664" s="2">
        <v>0.80648148148148147</v>
      </c>
      <c r="F33664" s="2">
        <v>0.80694444444444446</v>
      </c>
      <c r="G33664" s="2"/>
      <c r="H33664" t="s">
        <v>110</v>
      </c>
    </row>
    <row r="33665" spans="1:8" x14ac:dyDescent="0.35">
      <c r="A33665">
        <v>148264</v>
      </c>
      <c r="B33665">
        <v>0</v>
      </c>
      <c r="C33665">
        <v>1</v>
      </c>
      <c r="D33665" t="s">
        <v>153</v>
      </c>
      <c r="E33665" s="2">
        <v>0.80833333333333335</v>
      </c>
      <c r="F33665" s="2">
        <v>0.80879629629629635</v>
      </c>
      <c r="G33665" s="2"/>
      <c r="H33665" t="s">
        <v>110</v>
      </c>
    </row>
    <row r="33666" spans="1:8" x14ac:dyDescent="0.35">
      <c r="A33666">
        <v>148264</v>
      </c>
      <c r="B33666">
        <v>0</v>
      </c>
      <c r="C33666">
        <v>1</v>
      </c>
      <c r="D33666" t="s">
        <v>126</v>
      </c>
      <c r="E33666" s="2">
        <v>0.81064814814814812</v>
      </c>
      <c r="F33666" s="2">
        <v>0.81134259259259256</v>
      </c>
      <c r="G33666" s="2"/>
      <c r="H33666" t="s">
        <v>110</v>
      </c>
    </row>
    <row r="33667" spans="1:8" x14ac:dyDescent="0.35">
      <c r="A33667">
        <v>148264</v>
      </c>
      <c r="B33667">
        <v>0</v>
      </c>
      <c r="C33667">
        <v>1</v>
      </c>
      <c r="D33667" t="s">
        <v>128</v>
      </c>
      <c r="E33667" s="2">
        <v>0.812962962962963</v>
      </c>
      <c r="F33667" s="2">
        <v>0.81342592592592589</v>
      </c>
      <c r="G33667" s="2"/>
      <c r="H33667" t="s">
        <v>110</v>
      </c>
    </row>
    <row r="33668" spans="1:8" x14ac:dyDescent="0.35">
      <c r="A33668">
        <v>148264</v>
      </c>
      <c r="B33668">
        <v>0</v>
      </c>
      <c r="C33668">
        <v>1</v>
      </c>
      <c r="D33668" t="s">
        <v>45</v>
      </c>
      <c r="E33668" s="2">
        <v>0.81655092592592593</v>
      </c>
      <c r="F33668" s="2">
        <v>0.81724537037037037</v>
      </c>
      <c r="G33668" s="2"/>
      <c r="H33668" t="s">
        <v>110</v>
      </c>
    </row>
    <row r="33669" spans="1:8" x14ac:dyDescent="0.35">
      <c r="A33669">
        <v>148264</v>
      </c>
      <c r="B33669">
        <v>0</v>
      </c>
      <c r="C33669">
        <v>1</v>
      </c>
      <c r="D33669" t="s">
        <v>21</v>
      </c>
      <c r="E33669" s="2">
        <v>0.81863425925925926</v>
      </c>
      <c r="F33669" s="2">
        <v>0.81921296296296298</v>
      </c>
      <c r="G33669" s="2"/>
      <c r="H33669" t="s">
        <v>122</v>
      </c>
    </row>
    <row r="33670" spans="1:8" x14ac:dyDescent="0.35">
      <c r="A33670">
        <v>148264</v>
      </c>
      <c r="B33670">
        <v>0</v>
      </c>
      <c r="C33670">
        <v>1</v>
      </c>
      <c r="D33670" t="s">
        <v>123</v>
      </c>
      <c r="E33670" s="2">
        <v>0.82141203703703702</v>
      </c>
      <c r="F33670" s="2">
        <v>0.82199074074074074</v>
      </c>
      <c r="G33670" s="2"/>
      <c r="H33670">
        <v>2</v>
      </c>
    </row>
    <row r="33671" spans="1:8" x14ac:dyDescent="0.35">
      <c r="A33671">
        <v>148264</v>
      </c>
      <c r="B33671">
        <v>0</v>
      </c>
      <c r="C33671">
        <v>1</v>
      </c>
      <c r="D33671" t="s">
        <v>93</v>
      </c>
      <c r="E33671" s="2">
        <v>0.82384259259259263</v>
      </c>
      <c r="F33671" s="2">
        <v>0.82430555555555551</v>
      </c>
      <c r="G33671" s="2"/>
      <c r="H33671">
        <v>2</v>
      </c>
    </row>
    <row r="33672" spans="1:8" x14ac:dyDescent="0.35">
      <c r="A33672">
        <v>148264</v>
      </c>
      <c r="B33672">
        <v>0</v>
      </c>
      <c r="C33672">
        <v>1</v>
      </c>
      <c r="D33672" t="s">
        <v>9</v>
      </c>
      <c r="E33672" s="2">
        <v>0.82546296296296295</v>
      </c>
      <c r="F33672" s="2">
        <v>0.82592592592592595</v>
      </c>
      <c r="G33672" s="2"/>
      <c r="H33672">
        <v>2</v>
      </c>
    </row>
    <row r="33673" spans="1:8" x14ac:dyDescent="0.35">
      <c r="A33673">
        <v>148264</v>
      </c>
      <c r="B33673">
        <v>0</v>
      </c>
      <c r="C33673">
        <v>1</v>
      </c>
      <c r="D33673" t="s">
        <v>144</v>
      </c>
      <c r="E33673" s="2">
        <v>0.82696759259259256</v>
      </c>
      <c r="F33673" s="2">
        <v>0.82743055555555556</v>
      </c>
      <c r="G33673" s="2"/>
      <c r="H33673">
        <v>2</v>
      </c>
    </row>
    <row r="33674" spans="1:8" x14ac:dyDescent="0.35">
      <c r="A33674">
        <v>148264</v>
      </c>
      <c r="B33674">
        <v>0</v>
      </c>
      <c r="C33674">
        <v>1</v>
      </c>
      <c r="D33674" t="s">
        <v>59</v>
      </c>
      <c r="E33674" s="2">
        <v>0.828587962962963</v>
      </c>
      <c r="F33674" s="2">
        <v>0.82905092592592589</v>
      </c>
      <c r="G33674" s="2"/>
      <c r="H33674">
        <v>2</v>
      </c>
    </row>
    <row r="33675" spans="1:8" x14ac:dyDescent="0.35">
      <c r="A33675">
        <v>148264</v>
      </c>
      <c r="B33675">
        <v>0</v>
      </c>
      <c r="C33675">
        <v>1</v>
      </c>
      <c r="D33675" t="s">
        <v>90</v>
      </c>
      <c r="E33675" s="2">
        <v>0.83043981481481477</v>
      </c>
      <c r="F33675" s="2">
        <v>0.83113425925925921</v>
      </c>
      <c r="G33675" s="2"/>
      <c r="H33675">
        <v>2</v>
      </c>
    </row>
    <row r="33676" spans="1:8" x14ac:dyDescent="0.35">
      <c r="A33676">
        <v>148264</v>
      </c>
      <c r="B33676">
        <v>0</v>
      </c>
      <c r="C33676">
        <v>1</v>
      </c>
      <c r="D33676" t="s">
        <v>151</v>
      </c>
      <c r="E33676" s="2">
        <v>0.83229166666666665</v>
      </c>
      <c r="F33676" s="2">
        <v>0.83275462962962965</v>
      </c>
      <c r="G33676" s="2"/>
      <c r="H33676">
        <v>2</v>
      </c>
    </row>
    <row r="33677" spans="1:8" x14ac:dyDescent="0.35">
      <c r="A33677">
        <v>148264</v>
      </c>
      <c r="B33677">
        <v>0</v>
      </c>
      <c r="C33677">
        <v>1</v>
      </c>
      <c r="D33677" t="s">
        <v>150</v>
      </c>
      <c r="E33677" s="2">
        <v>0.83402777777777781</v>
      </c>
      <c r="F33677" s="2">
        <v>0.83472222222222225</v>
      </c>
      <c r="G33677" s="2"/>
      <c r="H33677">
        <v>2</v>
      </c>
    </row>
    <row r="33678" spans="1:8" x14ac:dyDescent="0.35">
      <c r="A33678">
        <v>148264</v>
      </c>
      <c r="B33678">
        <v>0</v>
      </c>
      <c r="C33678">
        <v>1</v>
      </c>
      <c r="D33678" t="s">
        <v>149</v>
      </c>
      <c r="E33678" s="2">
        <v>0.83599537037037042</v>
      </c>
      <c r="F33678" s="2">
        <v>0.83657407407407403</v>
      </c>
      <c r="G33678" s="2"/>
      <c r="H33678">
        <v>2</v>
      </c>
    </row>
    <row r="33679" spans="1:8" x14ac:dyDescent="0.35">
      <c r="A33679">
        <v>148264</v>
      </c>
      <c r="B33679">
        <v>0</v>
      </c>
      <c r="C33679">
        <v>1</v>
      </c>
      <c r="D33679" t="s">
        <v>148</v>
      </c>
      <c r="E33679" s="2">
        <v>0.83819444444444446</v>
      </c>
      <c r="F33679" s="2">
        <v>0.83865740740740746</v>
      </c>
      <c r="G33679" s="2"/>
      <c r="H33679">
        <v>2</v>
      </c>
    </row>
    <row r="33680" spans="1:8" x14ac:dyDescent="0.35">
      <c r="A33680">
        <v>148264</v>
      </c>
      <c r="B33680">
        <v>0</v>
      </c>
      <c r="C33680">
        <v>1</v>
      </c>
      <c r="D33680" t="s">
        <v>19</v>
      </c>
      <c r="E33680" s="2">
        <v>0.84155092592592595</v>
      </c>
      <c r="F33680" s="2">
        <v>0.84201388888888884</v>
      </c>
      <c r="G33680" s="2"/>
      <c r="H33680">
        <v>2</v>
      </c>
    </row>
    <row r="33681" spans="1:8" x14ac:dyDescent="0.35">
      <c r="A33681">
        <v>148264</v>
      </c>
      <c r="B33681">
        <v>0</v>
      </c>
      <c r="C33681">
        <v>1</v>
      </c>
      <c r="D33681" t="s">
        <v>146</v>
      </c>
      <c r="E33681" s="2">
        <v>0.84305555555555556</v>
      </c>
      <c r="F33681" s="2">
        <v>0.84351851851851856</v>
      </c>
      <c r="G33681" s="2"/>
      <c r="H33681" t="s">
        <v>159</v>
      </c>
    </row>
    <row r="33682" spans="1:8" x14ac:dyDescent="0.35">
      <c r="A33682">
        <v>148264</v>
      </c>
      <c r="B33682">
        <v>0</v>
      </c>
      <c r="C33682">
        <v>1</v>
      </c>
      <c r="D33682" t="s">
        <v>145</v>
      </c>
      <c r="E33682" s="2">
        <v>0.84490740740740744</v>
      </c>
      <c r="F33682" s="2">
        <v>0.84537037037037033</v>
      </c>
      <c r="G33682" s="2"/>
      <c r="H33682">
        <v>2</v>
      </c>
    </row>
    <row r="33683" spans="1:8" x14ac:dyDescent="0.35">
      <c r="A33683">
        <v>148264</v>
      </c>
      <c r="B33683">
        <v>0</v>
      </c>
      <c r="C33683">
        <v>1</v>
      </c>
      <c r="D33683" t="s">
        <v>23</v>
      </c>
      <c r="E33683" s="2">
        <v>0.84756944444444449</v>
      </c>
      <c r="H33683">
        <v>1</v>
      </c>
    </row>
    <row r="33684" spans="1:8" x14ac:dyDescent="0.35">
      <c r="A33684">
        <v>147459</v>
      </c>
      <c r="B33684">
        <v>0</v>
      </c>
      <c r="C33684">
        <v>1</v>
      </c>
      <c r="D33684" t="s">
        <v>9</v>
      </c>
      <c r="F33684" s="2">
        <v>0.80775462962962963</v>
      </c>
      <c r="G33684" s="2"/>
      <c r="H33684">
        <v>1</v>
      </c>
    </row>
    <row r="33685" spans="1:8" x14ac:dyDescent="0.35">
      <c r="A33685">
        <v>147459</v>
      </c>
      <c r="B33685">
        <v>0</v>
      </c>
      <c r="C33685">
        <v>1</v>
      </c>
      <c r="D33685" t="s">
        <v>93</v>
      </c>
      <c r="E33685" s="2">
        <v>0.80902777777777779</v>
      </c>
      <c r="F33685" s="2">
        <v>0.80949074074074079</v>
      </c>
      <c r="G33685" s="2"/>
      <c r="H33685">
        <v>1</v>
      </c>
    </row>
    <row r="33686" spans="1:8" x14ac:dyDescent="0.35">
      <c r="A33686">
        <v>147459</v>
      </c>
      <c r="B33686">
        <v>0</v>
      </c>
      <c r="C33686">
        <v>1</v>
      </c>
      <c r="D33686" t="s">
        <v>123</v>
      </c>
      <c r="E33686" s="2">
        <v>0.81134259259259256</v>
      </c>
      <c r="F33686" s="2">
        <v>0.81192129629629628</v>
      </c>
      <c r="G33686" s="2"/>
      <c r="H33686">
        <v>1</v>
      </c>
    </row>
    <row r="33687" spans="1:8" x14ac:dyDescent="0.35">
      <c r="A33687">
        <v>147459</v>
      </c>
      <c r="B33687">
        <v>0</v>
      </c>
      <c r="C33687">
        <v>1</v>
      </c>
      <c r="D33687" t="s">
        <v>21</v>
      </c>
      <c r="E33687" s="2">
        <v>0.8144675925925926</v>
      </c>
      <c r="F33687" s="2">
        <v>0.81504629629629632</v>
      </c>
      <c r="G33687" s="2"/>
      <c r="H33687" t="s">
        <v>114</v>
      </c>
    </row>
    <row r="33688" spans="1:8" x14ac:dyDescent="0.35">
      <c r="A33688">
        <v>147459</v>
      </c>
      <c r="B33688">
        <v>0</v>
      </c>
      <c r="C33688">
        <v>1</v>
      </c>
      <c r="D33688" t="s">
        <v>45</v>
      </c>
      <c r="E33688" s="2">
        <v>0.81643518518518521</v>
      </c>
      <c r="F33688" s="2">
        <v>0.81712962962962965</v>
      </c>
      <c r="G33688" s="2"/>
      <c r="H33688" t="s">
        <v>152</v>
      </c>
    </row>
    <row r="33689" spans="1:8" x14ac:dyDescent="0.35">
      <c r="A33689">
        <v>147459</v>
      </c>
      <c r="B33689">
        <v>0</v>
      </c>
      <c r="C33689">
        <v>1</v>
      </c>
      <c r="D33689" t="s">
        <v>24</v>
      </c>
      <c r="E33689" s="2">
        <v>0.82442129629629635</v>
      </c>
      <c r="F33689" s="2">
        <v>0.82511574074074079</v>
      </c>
      <c r="G33689" s="2"/>
      <c r="H33689" t="s">
        <v>152</v>
      </c>
    </row>
    <row r="33690" spans="1:8" x14ac:dyDescent="0.35">
      <c r="A33690">
        <v>147459</v>
      </c>
      <c r="B33690">
        <v>0</v>
      </c>
      <c r="C33690">
        <v>1</v>
      </c>
      <c r="D33690" t="s">
        <v>113</v>
      </c>
      <c r="E33690" s="2">
        <v>0.82696759259259256</v>
      </c>
      <c r="F33690" s="2">
        <v>0.82754629629629628</v>
      </c>
      <c r="G33690" s="2"/>
      <c r="H33690" t="s">
        <v>152</v>
      </c>
    </row>
    <row r="33691" spans="1:8" x14ac:dyDescent="0.35">
      <c r="A33691">
        <v>147459</v>
      </c>
      <c r="B33691">
        <v>0</v>
      </c>
      <c r="C33691">
        <v>1</v>
      </c>
      <c r="D33691" t="s">
        <v>112</v>
      </c>
      <c r="E33691" s="2">
        <v>0.82893518518518516</v>
      </c>
      <c r="F33691" s="2">
        <v>0.82951388888888888</v>
      </c>
      <c r="G33691" s="2"/>
      <c r="H33691" t="s">
        <v>152</v>
      </c>
    </row>
    <row r="33692" spans="1:8" x14ac:dyDescent="0.35">
      <c r="A33692">
        <v>147459</v>
      </c>
      <c r="B33692">
        <v>0</v>
      </c>
      <c r="C33692">
        <v>1</v>
      </c>
      <c r="D33692" t="s">
        <v>111</v>
      </c>
      <c r="E33692" s="2">
        <v>0.83125000000000004</v>
      </c>
      <c r="F33692" s="2">
        <v>0.83171296296296293</v>
      </c>
      <c r="G33692" s="2"/>
      <c r="H33692" t="s">
        <v>152</v>
      </c>
    </row>
    <row r="33693" spans="1:8" x14ac:dyDescent="0.35">
      <c r="A33693">
        <v>147459</v>
      </c>
      <c r="B33693">
        <v>0</v>
      </c>
      <c r="C33693">
        <v>1</v>
      </c>
      <c r="D33693" t="s">
        <v>109</v>
      </c>
      <c r="E33693" s="2">
        <v>0.83310185185185182</v>
      </c>
      <c r="F33693" s="2">
        <v>0.83356481481481481</v>
      </c>
      <c r="G33693" s="2"/>
      <c r="H33693" t="s">
        <v>152</v>
      </c>
    </row>
    <row r="33694" spans="1:8" x14ac:dyDescent="0.35">
      <c r="A33694">
        <v>147459</v>
      </c>
      <c r="B33694">
        <v>0</v>
      </c>
      <c r="C33694">
        <v>1</v>
      </c>
      <c r="D33694" t="s">
        <v>39</v>
      </c>
      <c r="E33694" s="2">
        <v>0.83564814814814814</v>
      </c>
      <c r="F33694" s="2">
        <v>0.83634259259259258</v>
      </c>
      <c r="G33694" s="2"/>
      <c r="H33694" t="s">
        <v>152</v>
      </c>
    </row>
    <row r="33695" spans="1:8" x14ac:dyDescent="0.35">
      <c r="A33695">
        <v>147459</v>
      </c>
      <c r="B33695">
        <v>0</v>
      </c>
      <c r="C33695">
        <v>1</v>
      </c>
      <c r="D33695" t="s">
        <v>121</v>
      </c>
      <c r="E33695" s="2">
        <v>0.83912037037037035</v>
      </c>
      <c r="F33695" s="2">
        <v>0.83958333333333335</v>
      </c>
      <c r="G33695" s="2"/>
      <c r="H33695" t="s">
        <v>152</v>
      </c>
    </row>
    <row r="33696" spans="1:8" x14ac:dyDescent="0.35">
      <c r="A33696">
        <v>147459</v>
      </c>
      <c r="B33696">
        <v>0</v>
      </c>
      <c r="C33696">
        <v>1</v>
      </c>
      <c r="D33696" t="s">
        <v>120</v>
      </c>
      <c r="E33696" s="2">
        <v>0.84166666666666667</v>
      </c>
      <c r="F33696" s="2">
        <v>0.84212962962962967</v>
      </c>
      <c r="G33696" s="2"/>
      <c r="H33696" t="s">
        <v>152</v>
      </c>
    </row>
    <row r="33697" spans="1:8" x14ac:dyDescent="0.35">
      <c r="A33697">
        <v>147459</v>
      </c>
      <c r="B33697">
        <v>0</v>
      </c>
      <c r="C33697">
        <v>1</v>
      </c>
      <c r="D33697" t="s">
        <v>119</v>
      </c>
      <c r="E33697" s="2">
        <v>0.84398148148148144</v>
      </c>
      <c r="F33697" s="2">
        <v>0.84444444444444444</v>
      </c>
      <c r="G33697" s="2"/>
      <c r="H33697" t="s">
        <v>152</v>
      </c>
    </row>
    <row r="33698" spans="1:8" x14ac:dyDescent="0.35">
      <c r="A33698">
        <v>147459</v>
      </c>
      <c r="B33698">
        <v>0</v>
      </c>
      <c r="C33698">
        <v>1</v>
      </c>
      <c r="D33698" t="s">
        <v>118</v>
      </c>
      <c r="E33698" s="2">
        <v>0.84641203703703705</v>
      </c>
      <c r="F33698" s="2">
        <v>0.84687500000000004</v>
      </c>
      <c r="G33698" s="2"/>
      <c r="H33698" t="s">
        <v>152</v>
      </c>
    </row>
    <row r="33699" spans="1:8" x14ac:dyDescent="0.35">
      <c r="A33699">
        <v>147459</v>
      </c>
      <c r="B33699">
        <v>0</v>
      </c>
      <c r="C33699">
        <v>1</v>
      </c>
      <c r="D33699" t="s">
        <v>117</v>
      </c>
      <c r="E33699" s="2">
        <v>0.84861111111111109</v>
      </c>
      <c r="F33699" s="2">
        <v>0.84907407407407409</v>
      </c>
      <c r="G33699" s="2"/>
      <c r="H33699" t="s">
        <v>152</v>
      </c>
    </row>
    <row r="33700" spans="1:8" x14ac:dyDescent="0.35">
      <c r="A33700">
        <v>147459</v>
      </c>
      <c r="B33700">
        <v>0</v>
      </c>
      <c r="C33700">
        <v>1</v>
      </c>
      <c r="D33700" t="s">
        <v>116</v>
      </c>
      <c r="E33700" s="2">
        <v>0.85277777777777775</v>
      </c>
      <c r="F33700" s="2">
        <v>0.85324074074074074</v>
      </c>
      <c r="G33700" s="2"/>
      <c r="H33700" t="s">
        <v>152</v>
      </c>
    </row>
    <row r="33701" spans="1:8" x14ac:dyDescent="0.35">
      <c r="A33701">
        <v>147459</v>
      </c>
      <c r="B33701">
        <v>0</v>
      </c>
      <c r="C33701">
        <v>1</v>
      </c>
      <c r="D33701" t="s">
        <v>6</v>
      </c>
      <c r="E33701" s="2">
        <v>0.85474537037037035</v>
      </c>
      <c r="H33701" t="s">
        <v>115</v>
      </c>
    </row>
    <row r="33702" spans="1:8" x14ac:dyDescent="0.35">
      <c r="A33702">
        <v>147166</v>
      </c>
      <c r="B33702">
        <v>0</v>
      </c>
      <c r="C33702">
        <v>1</v>
      </c>
      <c r="D33702" t="s">
        <v>31</v>
      </c>
      <c r="F33702" s="2">
        <v>0.80902777777777779</v>
      </c>
      <c r="G33702" s="2"/>
      <c r="H33702" t="s">
        <v>131</v>
      </c>
    </row>
    <row r="33703" spans="1:8" x14ac:dyDescent="0.35">
      <c r="A33703">
        <v>147166</v>
      </c>
      <c r="B33703">
        <v>0</v>
      </c>
      <c r="C33703">
        <v>1</v>
      </c>
      <c r="D33703" t="s">
        <v>132</v>
      </c>
      <c r="E33703" s="2">
        <v>0.81122685185185184</v>
      </c>
      <c r="F33703" s="2">
        <v>0.81168981481481484</v>
      </c>
      <c r="G33703" s="2"/>
      <c r="H33703">
        <v>2</v>
      </c>
    </row>
    <row r="33704" spans="1:8" x14ac:dyDescent="0.35">
      <c r="A33704">
        <v>147166</v>
      </c>
      <c r="B33704">
        <v>0</v>
      </c>
      <c r="C33704">
        <v>1</v>
      </c>
      <c r="D33704" t="s">
        <v>133</v>
      </c>
      <c r="E33704" s="2">
        <v>0.81342592592592589</v>
      </c>
      <c r="F33704" s="2">
        <v>0.81388888888888888</v>
      </c>
      <c r="G33704" s="2"/>
      <c r="H33704">
        <v>2</v>
      </c>
    </row>
    <row r="33705" spans="1:8" x14ac:dyDescent="0.35">
      <c r="A33705">
        <v>147166</v>
      </c>
      <c r="B33705">
        <v>0</v>
      </c>
      <c r="C33705">
        <v>1</v>
      </c>
      <c r="D33705" t="s">
        <v>38</v>
      </c>
      <c r="E33705" s="2">
        <v>0.81516203703703705</v>
      </c>
      <c r="F33705" s="2">
        <v>0.81585648148148149</v>
      </c>
      <c r="G33705" s="2"/>
      <c r="H33705" t="s">
        <v>134</v>
      </c>
    </row>
    <row r="33706" spans="1:8" x14ac:dyDescent="0.35">
      <c r="A33706">
        <v>147166</v>
      </c>
      <c r="B33706">
        <v>1</v>
      </c>
      <c r="C33706">
        <v>1</v>
      </c>
      <c r="D33706" t="s">
        <v>135</v>
      </c>
      <c r="E33706" s="2">
        <v>0.81805555555555554</v>
      </c>
      <c r="F33706" s="2">
        <v>0.81851851851851853</v>
      </c>
      <c r="G33706" s="2"/>
      <c r="H33706">
        <v>1</v>
      </c>
    </row>
    <row r="33707" spans="1:8" x14ac:dyDescent="0.35">
      <c r="A33707">
        <v>147166</v>
      </c>
      <c r="B33707">
        <v>1</v>
      </c>
      <c r="C33707">
        <v>1</v>
      </c>
      <c r="D33707" t="s">
        <v>136</v>
      </c>
      <c r="E33707" s="2">
        <v>0.81990740740740742</v>
      </c>
      <c r="F33707" s="2">
        <v>0.82037037037037042</v>
      </c>
      <c r="G33707" s="2"/>
      <c r="H33707">
        <v>1</v>
      </c>
    </row>
    <row r="33708" spans="1:8" x14ac:dyDescent="0.35">
      <c r="A33708">
        <v>147166</v>
      </c>
      <c r="B33708">
        <v>1</v>
      </c>
      <c r="C33708">
        <v>1</v>
      </c>
      <c r="D33708" t="s">
        <v>137</v>
      </c>
      <c r="E33708" s="2">
        <v>0.82210648148148147</v>
      </c>
      <c r="F33708" s="2">
        <v>0.82256944444444446</v>
      </c>
      <c r="G33708" s="2"/>
      <c r="H33708">
        <v>1</v>
      </c>
    </row>
    <row r="33709" spans="1:8" x14ac:dyDescent="0.35">
      <c r="A33709">
        <v>147166</v>
      </c>
      <c r="B33709">
        <v>1</v>
      </c>
      <c r="C33709">
        <v>1</v>
      </c>
      <c r="D33709" t="s">
        <v>138</v>
      </c>
      <c r="E33709" s="2">
        <v>0.82384259259259263</v>
      </c>
      <c r="F33709" s="2">
        <v>0.82430555555555551</v>
      </c>
      <c r="G33709" s="2"/>
      <c r="H33709">
        <v>1</v>
      </c>
    </row>
    <row r="33710" spans="1:8" x14ac:dyDescent="0.35">
      <c r="A33710">
        <v>147166</v>
      </c>
      <c r="B33710">
        <v>1</v>
      </c>
      <c r="C33710">
        <v>1</v>
      </c>
      <c r="D33710" t="s">
        <v>139</v>
      </c>
      <c r="E33710" s="2">
        <v>0.82638888888888884</v>
      </c>
      <c r="F33710" s="2">
        <v>0.82708333333333328</v>
      </c>
      <c r="G33710" s="2"/>
      <c r="H33710">
        <v>1</v>
      </c>
    </row>
    <row r="33711" spans="1:8" x14ac:dyDescent="0.35">
      <c r="A33711">
        <v>147166</v>
      </c>
      <c r="B33711">
        <v>1</v>
      </c>
      <c r="C33711">
        <v>1</v>
      </c>
      <c r="D33711" t="s">
        <v>72</v>
      </c>
      <c r="E33711" s="2">
        <v>0.82881944444444444</v>
      </c>
      <c r="F33711" s="2">
        <v>0.82939814814814816</v>
      </c>
      <c r="G33711" s="2"/>
      <c r="H33711">
        <v>1</v>
      </c>
    </row>
    <row r="33712" spans="1:8" x14ac:dyDescent="0.35">
      <c r="A33712">
        <v>147166</v>
      </c>
      <c r="B33712">
        <v>1</v>
      </c>
      <c r="C33712">
        <v>1</v>
      </c>
      <c r="D33712" t="s">
        <v>95</v>
      </c>
      <c r="E33712" s="2">
        <v>0.83113425925925921</v>
      </c>
      <c r="F33712" s="2">
        <v>0.83171296296296293</v>
      </c>
      <c r="G33712" s="2"/>
      <c r="H33712">
        <v>1</v>
      </c>
    </row>
    <row r="33713" spans="1:8" x14ac:dyDescent="0.35">
      <c r="A33713">
        <v>147166</v>
      </c>
      <c r="B33713">
        <v>1</v>
      </c>
      <c r="C33713">
        <v>1</v>
      </c>
      <c r="D33713" t="s">
        <v>140</v>
      </c>
      <c r="E33713" s="2">
        <v>0.83310185185185182</v>
      </c>
      <c r="F33713" s="2">
        <v>0.83379629629629626</v>
      </c>
      <c r="G33713" s="2"/>
      <c r="H33713">
        <v>1</v>
      </c>
    </row>
    <row r="33714" spans="1:8" x14ac:dyDescent="0.35">
      <c r="A33714">
        <v>147166</v>
      </c>
      <c r="B33714">
        <v>1</v>
      </c>
      <c r="C33714">
        <v>1</v>
      </c>
      <c r="D33714" t="s">
        <v>141</v>
      </c>
      <c r="E33714" s="2">
        <v>0.83553240740740742</v>
      </c>
      <c r="F33714" s="2">
        <v>0.83599537037037042</v>
      </c>
      <c r="G33714" s="2"/>
      <c r="H33714">
        <v>1</v>
      </c>
    </row>
    <row r="33715" spans="1:8" x14ac:dyDescent="0.35">
      <c r="A33715">
        <v>147166</v>
      </c>
      <c r="B33715">
        <v>1</v>
      </c>
      <c r="C33715">
        <v>1</v>
      </c>
      <c r="D33715" t="s">
        <v>46</v>
      </c>
      <c r="E33715" s="2">
        <v>0.83680555555555558</v>
      </c>
      <c r="F33715" s="2">
        <v>0.83726851851851847</v>
      </c>
      <c r="G33715" s="2"/>
      <c r="H33715">
        <v>1</v>
      </c>
    </row>
    <row r="33716" spans="1:8" x14ac:dyDescent="0.35">
      <c r="A33716">
        <v>147166</v>
      </c>
      <c r="B33716">
        <v>1</v>
      </c>
      <c r="C33716">
        <v>1</v>
      </c>
      <c r="D33716" t="s">
        <v>142</v>
      </c>
      <c r="E33716" s="2">
        <v>0.83842592592592591</v>
      </c>
      <c r="F33716" s="2">
        <v>0.83888888888888891</v>
      </c>
      <c r="G33716" s="2"/>
      <c r="H33716">
        <v>1</v>
      </c>
    </row>
    <row r="33717" spans="1:8" x14ac:dyDescent="0.35">
      <c r="A33717">
        <v>147166</v>
      </c>
      <c r="B33717">
        <v>1</v>
      </c>
      <c r="C33717">
        <v>1</v>
      </c>
      <c r="D33717" t="s">
        <v>143</v>
      </c>
      <c r="E33717" s="2">
        <v>0.83969907407407407</v>
      </c>
      <c r="F33717" s="2">
        <v>0.84039351851851851</v>
      </c>
      <c r="G33717" s="2"/>
      <c r="H33717">
        <v>1</v>
      </c>
    </row>
    <row r="33718" spans="1:8" x14ac:dyDescent="0.35">
      <c r="A33718">
        <v>147166</v>
      </c>
      <c r="B33718">
        <v>1</v>
      </c>
      <c r="C33718">
        <v>1</v>
      </c>
      <c r="D33718" t="s">
        <v>59</v>
      </c>
      <c r="E33718" s="2">
        <v>0.84166666666666667</v>
      </c>
      <c r="F33718" s="2">
        <v>0.84212962962962967</v>
      </c>
      <c r="G33718" s="2"/>
      <c r="H33718">
        <v>1</v>
      </c>
    </row>
    <row r="33719" spans="1:8" x14ac:dyDescent="0.35">
      <c r="A33719">
        <v>147166</v>
      </c>
      <c r="B33719">
        <v>1</v>
      </c>
      <c r="C33719">
        <v>1</v>
      </c>
      <c r="D33719" t="s">
        <v>144</v>
      </c>
      <c r="E33719" s="2">
        <v>0.84317129629629628</v>
      </c>
      <c r="F33719" s="2">
        <v>0.84363425925925928</v>
      </c>
      <c r="G33719" s="2"/>
      <c r="H33719">
        <v>1</v>
      </c>
    </row>
    <row r="33720" spans="1:8" x14ac:dyDescent="0.35">
      <c r="A33720">
        <v>147166</v>
      </c>
      <c r="B33720">
        <v>1</v>
      </c>
      <c r="C33720">
        <v>1</v>
      </c>
      <c r="D33720" t="s">
        <v>9</v>
      </c>
      <c r="E33720" s="2">
        <v>0.84490740740740744</v>
      </c>
      <c r="F33720" s="2">
        <v>0.84537037037037033</v>
      </c>
      <c r="G33720" s="2"/>
      <c r="H33720">
        <v>1</v>
      </c>
    </row>
    <row r="33721" spans="1:8" x14ac:dyDescent="0.35">
      <c r="A33721">
        <v>147166</v>
      </c>
      <c r="B33721">
        <v>1</v>
      </c>
      <c r="C33721">
        <v>1</v>
      </c>
      <c r="D33721" t="s">
        <v>93</v>
      </c>
      <c r="E33721" s="2">
        <v>0.84652777777777777</v>
      </c>
      <c r="F33721" s="2">
        <v>0.84699074074074077</v>
      </c>
      <c r="G33721" s="2"/>
      <c r="H33721">
        <v>1</v>
      </c>
    </row>
    <row r="33722" spans="1:8" x14ac:dyDescent="0.35">
      <c r="A33722">
        <v>147166</v>
      </c>
      <c r="B33722">
        <v>1</v>
      </c>
      <c r="C33722">
        <v>1</v>
      </c>
      <c r="D33722" t="s">
        <v>123</v>
      </c>
      <c r="E33722" s="2">
        <v>0.84872685185185182</v>
      </c>
      <c r="F33722" s="2">
        <v>0.84930555555555554</v>
      </c>
      <c r="G33722" s="2"/>
      <c r="H33722">
        <v>1</v>
      </c>
    </row>
    <row r="33723" spans="1:8" x14ac:dyDescent="0.35">
      <c r="A33723">
        <v>147166</v>
      </c>
      <c r="B33723">
        <v>1</v>
      </c>
      <c r="C33723">
        <v>1</v>
      </c>
      <c r="D33723" t="s">
        <v>21</v>
      </c>
      <c r="E33723" s="2">
        <v>0.85150462962962958</v>
      </c>
      <c r="F33723" s="2">
        <v>0.8520833333333333</v>
      </c>
      <c r="G33723" s="2"/>
      <c r="H33723" t="s">
        <v>114</v>
      </c>
    </row>
    <row r="33724" spans="1:8" x14ac:dyDescent="0.35">
      <c r="A33724">
        <v>147166</v>
      </c>
      <c r="B33724">
        <v>1</v>
      </c>
      <c r="C33724">
        <v>1</v>
      </c>
      <c r="D33724" t="s">
        <v>45</v>
      </c>
      <c r="E33724" s="2">
        <v>0.85393518518518519</v>
      </c>
      <c r="F33724" s="2">
        <v>0.85474537037037035</v>
      </c>
      <c r="G33724" s="2"/>
      <c r="H33724" t="s">
        <v>152</v>
      </c>
    </row>
    <row r="33725" spans="1:8" x14ac:dyDescent="0.35">
      <c r="A33725">
        <v>147166</v>
      </c>
      <c r="B33725">
        <v>1</v>
      </c>
      <c r="C33725">
        <v>1</v>
      </c>
      <c r="D33725" t="s">
        <v>130</v>
      </c>
      <c r="E33725" s="2">
        <v>0.85636574074074079</v>
      </c>
      <c r="F33725" s="2">
        <v>0.8569444444444444</v>
      </c>
      <c r="G33725" s="2"/>
      <c r="H33725" t="s">
        <v>152</v>
      </c>
    </row>
    <row r="33726" spans="1:8" x14ac:dyDescent="0.35">
      <c r="A33726">
        <v>147166</v>
      </c>
      <c r="B33726">
        <v>1</v>
      </c>
      <c r="C33726">
        <v>1</v>
      </c>
      <c r="D33726" t="s">
        <v>129</v>
      </c>
      <c r="E33726" s="2">
        <v>0.85821759259259256</v>
      </c>
      <c r="F33726" s="2">
        <v>0.85868055555555556</v>
      </c>
      <c r="G33726" s="2"/>
      <c r="H33726" t="s">
        <v>152</v>
      </c>
    </row>
    <row r="33727" spans="1:8" x14ac:dyDescent="0.35">
      <c r="A33727">
        <v>147166</v>
      </c>
      <c r="B33727">
        <v>1</v>
      </c>
      <c r="C33727">
        <v>1</v>
      </c>
      <c r="D33727" t="s">
        <v>128</v>
      </c>
      <c r="E33727" s="2">
        <v>0.86018518518518516</v>
      </c>
      <c r="F33727" s="2">
        <v>0.86064814814814816</v>
      </c>
      <c r="G33727" s="2"/>
      <c r="H33727" t="s">
        <v>152</v>
      </c>
    </row>
    <row r="33728" spans="1:8" x14ac:dyDescent="0.35">
      <c r="A33728">
        <v>147166</v>
      </c>
      <c r="B33728">
        <v>1</v>
      </c>
      <c r="C33728">
        <v>1</v>
      </c>
      <c r="D33728" t="s">
        <v>126</v>
      </c>
      <c r="E33728" s="2">
        <v>0.86215277777777777</v>
      </c>
      <c r="F33728" s="2">
        <v>0.86284722222222221</v>
      </c>
      <c r="G33728" s="2"/>
      <c r="H33728" t="s">
        <v>162</v>
      </c>
    </row>
    <row r="33729" spans="1:8" x14ac:dyDescent="0.35">
      <c r="A33729">
        <v>147166</v>
      </c>
      <c r="B33729">
        <v>1</v>
      </c>
      <c r="C33729">
        <v>1</v>
      </c>
      <c r="D33729" t="s">
        <v>125</v>
      </c>
      <c r="E33729" s="2">
        <v>0.86458333333333337</v>
      </c>
      <c r="F33729" s="2">
        <v>0.86504629629629626</v>
      </c>
      <c r="G33729" s="2"/>
      <c r="H33729">
        <v>1</v>
      </c>
    </row>
    <row r="33730" spans="1:8" x14ac:dyDescent="0.35">
      <c r="A33730">
        <v>147166</v>
      </c>
      <c r="B33730">
        <v>1</v>
      </c>
      <c r="C33730">
        <v>1</v>
      </c>
      <c r="D33730" t="s">
        <v>17</v>
      </c>
      <c r="E33730" s="2">
        <v>0.86631944444444442</v>
      </c>
      <c r="F33730" s="2">
        <v>0.86678240740740742</v>
      </c>
      <c r="G33730" s="2"/>
      <c r="H33730">
        <v>1</v>
      </c>
    </row>
    <row r="33731" spans="1:8" x14ac:dyDescent="0.35">
      <c r="A33731">
        <v>147166</v>
      </c>
      <c r="B33731">
        <v>1</v>
      </c>
      <c r="C33731">
        <v>1</v>
      </c>
      <c r="D33731" t="s">
        <v>18</v>
      </c>
      <c r="E33731" s="2">
        <v>0.86956018518518519</v>
      </c>
      <c r="H33731" t="s">
        <v>124</v>
      </c>
    </row>
    <row r="33732" spans="1:8" x14ac:dyDescent="0.35">
      <c r="A33732">
        <v>147263</v>
      </c>
      <c r="B33732">
        <v>0</v>
      </c>
      <c r="C33732">
        <v>1</v>
      </c>
      <c r="D33732" t="s">
        <v>23</v>
      </c>
      <c r="F33732" s="2">
        <v>0.80925925925925923</v>
      </c>
      <c r="G33732" s="2"/>
      <c r="H33732">
        <v>1</v>
      </c>
    </row>
    <row r="33733" spans="1:8" x14ac:dyDescent="0.35">
      <c r="A33733">
        <v>147263</v>
      </c>
      <c r="B33733">
        <v>0</v>
      </c>
      <c r="C33733">
        <v>1</v>
      </c>
      <c r="D33733" t="s">
        <v>145</v>
      </c>
      <c r="E33733" s="2">
        <v>0.81122685185185184</v>
      </c>
      <c r="F33733" s="2">
        <v>0.81168981481481484</v>
      </c>
      <c r="G33733" s="2"/>
      <c r="H33733">
        <v>1</v>
      </c>
    </row>
    <row r="33734" spans="1:8" x14ac:dyDescent="0.35">
      <c r="A33734">
        <v>147263</v>
      </c>
      <c r="B33734">
        <v>0</v>
      </c>
      <c r="C33734">
        <v>1</v>
      </c>
      <c r="D33734" t="s">
        <v>146</v>
      </c>
      <c r="E33734" s="2">
        <v>0.81307870370370372</v>
      </c>
      <c r="F33734" s="2">
        <v>0.81354166666666672</v>
      </c>
      <c r="G33734" s="2"/>
      <c r="H33734" t="s">
        <v>147</v>
      </c>
    </row>
    <row r="33735" spans="1:8" x14ac:dyDescent="0.35">
      <c r="A33735">
        <v>147263</v>
      </c>
      <c r="B33735">
        <v>0</v>
      </c>
      <c r="C33735">
        <v>1</v>
      </c>
      <c r="D33735" t="s">
        <v>19</v>
      </c>
      <c r="E33735" s="2">
        <v>0.8144675925925926</v>
      </c>
      <c r="F33735" s="2">
        <v>0.8149305555555556</v>
      </c>
      <c r="G33735" s="2"/>
      <c r="H33735">
        <v>1</v>
      </c>
    </row>
    <row r="33736" spans="1:8" x14ac:dyDescent="0.35">
      <c r="A33736">
        <v>147263</v>
      </c>
      <c r="B33736">
        <v>0</v>
      </c>
      <c r="C33736">
        <v>1</v>
      </c>
      <c r="D33736" t="s">
        <v>148</v>
      </c>
      <c r="E33736" s="2">
        <v>0.81747685185185182</v>
      </c>
      <c r="F33736" s="2">
        <v>0.81793981481481481</v>
      </c>
      <c r="G33736" s="2"/>
      <c r="H33736">
        <v>1</v>
      </c>
    </row>
    <row r="33737" spans="1:8" x14ac:dyDescent="0.35">
      <c r="A33737">
        <v>147263</v>
      </c>
      <c r="B33737">
        <v>0</v>
      </c>
      <c r="C33737">
        <v>1</v>
      </c>
      <c r="D33737" t="s">
        <v>149</v>
      </c>
      <c r="E33737" s="2">
        <v>0.81944444444444442</v>
      </c>
      <c r="F33737" s="2">
        <v>0.82002314814814814</v>
      </c>
      <c r="G33737" s="2"/>
      <c r="H33737">
        <v>1</v>
      </c>
    </row>
    <row r="33738" spans="1:8" x14ac:dyDescent="0.35">
      <c r="A33738">
        <v>147263</v>
      </c>
      <c r="B33738">
        <v>0</v>
      </c>
      <c r="C33738">
        <v>1</v>
      </c>
      <c r="D33738" t="s">
        <v>150</v>
      </c>
      <c r="E33738" s="2">
        <v>0.8212962962962963</v>
      </c>
      <c r="F33738" s="2">
        <v>0.82199074074074074</v>
      </c>
      <c r="G33738" s="2"/>
      <c r="H33738">
        <v>1</v>
      </c>
    </row>
    <row r="33739" spans="1:8" x14ac:dyDescent="0.35">
      <c r="A33739">
        <v>147263</v>
      </c>
      <c r="B33739">
        <v>0</v>
      </c>
      <c r="C33739">
        <v>1</v>
      </c>
      <c r="D33739" t="s">
        <v>151</v>
      </c>
      <c r="E33739" s="2">
        <v>0.82303240740740746</v>
      </c>
      <c r="F33739" s="2">
        <v>0.82349537037037035</v>
      </c>
      <c r="G33739" s="2"/>
      <c r="H33739">
        <v>1</v>
      </c>
    </row>
    <row r="33740" spans="1:8" x14ac:dyDescent="0.35">
      <c r="A33740">
        <v>147263</v>
      </c>
      <c r="B33740">
        <v>0</v>
      </c>
      <c r="C33740">
        <v>1</v>
      </c>
      <c r="D33740" t="s">
        <v>90</v>
      </c>
      <c r="E33740" s="2">
        <v>0.82465277777777779</v>
      </c>
      <c r="F33740" s="2">
        <v>0.82534722222222223</v>
      </c>
      <c r="G33740" s="2"/>
      <c r="H33740">
        <v>1</v>
      </c>
    </row>
    <row r="33741" spans="1:8" x14ac:dyDescent="0.35">
      <c r="A33741">
        <v>147263</v>
      </c>
      <c r="B33741">
        <v>0</v>
      </c>
      <c r="C33741">
        <v>1</v>
      </c>
      <c r="D33741" t="s">
        <v>59</v>
      </c>
      <c r="E33741" s="2">
        <v>0.82673611111111112</v>
      </c>
      <c r="F33741" s="2">
        <v>0.82719907407407411</v>
      </c>
      <c r="G33741" s="2"/>
      <c r="H33741">
        <v>1</v>
      </c>
    </row>
    <row r="33742" spans="1:8" x14ac:dyDescent="0.35">
      <c r="A33742">
        <v>147263</v>
      </c>
      <c r="B33742">
        <v>0</v>
      </c>
      <c r="C33742">
        <v>1</v>
      </c>
      <c r="D33742" t="s">
        <v>144</v>
      </c>
      <c r="E33742" s="2">
        <v>0.82824074074074072</v>
      </c>
      <c r="F33742" s="2">
        <v>0.82870370370370372</v>
      </c>
      <c r="G33742" s="2"/>
      <c r="H33742">
        <v>1</v>
      </c>
    </row>
    <row r="33743" spans="1:8" x14ac:dyDescent="0.35">
      <c r="A33743">
        <v>147263</v>
      </c>
      <c r="B33743">
        <v>0</v>
      </c>
      <c r="C33743">
        <v>1</v>
      </c>
      <c r="D33743" t="s">
        <v>9</v>
      </c>
      <c r="E33743" s="2">
        <v>0.82997685185185188</v>
      </c>
      <c r="F33743" s="2">
        <v>0.83043981481481477</v>
      </c>
      <c r="G33743" s="2"/>
      <c r="H33743">
        <v>1</v>
      </c>
    </row>
    <row r="33744" spans="1:8" x14ac:dyDescent="0.35">
      <c r="A33744">
        <v>147263</v>
      </c>
      <c r="B33744">
        <v>0</v>
      </c>
      <c r="C33744">
        <v>1</v>
      </c>
      <c r="D33744" t="s">
        <v>93</v>
      </c>
      <c r="E33744" s="2">
        <v>0.83159722222222221</v>
      </c>
      <c r="F33744" s="2">
        <v>0.83206018518518521</v>
      </c>
      <c r="G33744" s="2"/>
      <c r="H33744">
        <v>1</v>
      </c>
    </row>
    <row r="33745" spans="1:8" x14ac:dyDescent="0.35">
      <c r="A33745">
        <v>147263</v>
      </c>
      <c r="B33745">
        <v>0</v>
      </c>
      <c r="C33745">
        <v>1</v>
      </c>
      <c r="D33745" t="s">
        <v>123</v>
      </c>
      <c r="E33745" s="2">
        <v>0.83379629629629626</v>
      </c>
      <c r="F33745" s="2">
        <v>0.83437499999999998</v>
      </c>
      <c r="G33745" s="2"/>
      <c r="H33745">
        <v>1</v>
      </c>
    </row>
    <row r="33746" spans="1:8" x14ac:dyDescent="0.35">
      <c r="A33746">
        <v>147263</v>
      </c>
      <c r="B33746">
        <v>0</v>
      </c>
      <c r="C33746">
        <v>1</v>
      </c>
      <c r="D33746" t="s">
        <v>21</v>
      </c>
      <c r="E33746" s="2">
        <v>0.8369212962962963</v>
      </c>
      <c r="F33746" s="2">
        <v>0.83750000000000002</v>
      </c>
      <c r="G33746" s="2"/>
      <c r="H33746" t="s">
        <v>114</v>
      </c>
    </row>
    <row r="33747" spans="1:8" x14ac:dyDescent="0.35">
      <c r="A33747">
        <v>147263</v>
      </c>
      <c r="B33747">
        <v>0</v>
      </c>
      <c r="C33747">
        <v>1</v>
      </c>
      <c r="D33747" t="s">
        <v>45</v>
      </c>
      <c r="E33747" s="2">
        <v>0.83946759259259263</v>
      </c>
      <c r="F33747" s="2">
        <v>0.84050925925925923</v>
      </c>
      <c r="G33747" s="2"/>
      <c r="H33747" t="s">
        <v>152</v>
      </c>
    </row>
    <row r="33748" spans="1:8" x14ac:dyDescent="0.35">
      <c r="A33748">
        <v>147263</v>
      </c>
      <c r="B33748">
        <v>0</v>
      </c>
      <c r="C33748">
        <v>1</v>
      </c>
      <c r="D33748" t="s">
        <v>128</v>
      </c>
      <c r="E33748" s="2">
        <v>0.84432870370370372</v>
      </c>
      <c r="F33748" s="2">
        <v>0.84479166666666672</v>
      </c>
      <c r="G33748" s="2"/>
      <c r="H33748" t="s">
        <v>152</v>
      </c>
    </row>
    <row r="33749" spans="1:8" x14ac:dyDescent="0.35">
      <c r="A33749">
        <v>147263</v>
      </c>
      <c r="B33749">
        <v>0</v>
      </c>
      <c r="C33749">
        <v>1</v>
      </c>
      <c r="D33749" t="s">
        <v>126</v>
      </c>
      <c r="E33749" s="2">
        <v>0.84641203703703705</v>
      </c>
      <c r="F33749" s="2">
        <v>0.84756944444444449</v>
      </c>
      <c r="G33749" s="2"/>
      <c r="H33749" t="s">
        <v>152</v>
      </c>
    </row>
    <row r="33750" spans="1:8" x14ac:dyDescent="0.35">
      <c r="A33750">
        <v>147263</v>
      </c>
      <c r="B33750">
        <v>0</v>
      </c>
      <c r="C33750">
        <v>1</v>
      </c>
      <c r="D33750" t="s">
        <v>153</v>
      </c>
      <c r="E33750" s="2">
        <v>0.84965277777777781</v>
      </c>
      <c r="F33750" s="2">
        <v>0.8501157407407407</v>
      </c>
      <c r="G33750" s="2"/>
      <c r="H33750" t="s">
        <v>152</v>
      </c>
    </row>
    <row r="33751" spans="1:8" x14ac:dyDescent="0.35">
      <c r="A33751">
        <v>147263</v>
      </c>
      <c r="B33751">
        <v>0</v>
      </c>
      <c r="C33751">
        <v>1</v>
      </c>
      <c r="D33751" t="s">
        <v>154</v>
      </c>
      <c r="E33751" s="2">
        <v>0.85150462962962958</v>
      </c>
      <c r="F33751" s="2">
        <v>0.85196759259259258</v>
      </c>
      <c r="G33751" s="2"/>
      <c r="H33751" t="s">
        <v>152</v>
      </c>
    </row>
    <row r="33752" spans="1:8" x14ac:dyDescent="0.35">
      <c r="A33752">
        <v>147263</v>
      </c>
      <c r="B33752">
        <v>0</v>
      </c>
      <c r="C33752">
        <v>1</v>
      </c>
      <c r="D33752" t="s">
        <v>155</v>
      </c>
      <c r="E33752" s="2">
        <v>0.85347222222222219</v>
      </c>
      <c r="F33752" s="2">
        <v>0.85393518518518519</v>
      </c>
      <c r="G33752" s="2"/>
      <c r="H33752" t="s">
        <v>152</v>
      </c>
    </row>
    <row r="33753" spans="1:8" x14ac:dyDescent="0.35">
      <c r="A33753">
        <v>147263</v>
      </c>
      <c r="B33753">
        <v>0</v>
      </c>
      <c r="C33753">
        <v>1</v>
      </c>
      <c r="D33753" t="s">
        <v>24</v>
      </c>
      <c r="E33753" s="2">
        <v>0.85671296296296295</v>
      </c>
      <c r="H33753">
        <v>7</v>
      </c>
    </row>
    <row r="33754" spans="1:8" x14ac:dyDescent="0.35">
      <c r="A33754">
        <v>148470</v>
      </c>
      <c r="B33754">
        <v>0</v>
      </c>
      <c r="C33754">
        <v>1</v>
      </c>
      <c r="D33754" t="s">
        <v>6</v>
      </c>
      <c r="F33754" s="2">
        <v>0.81030092592592595</v>
      </c>
      <c r="G33754" s="2"/>
      <c r="H33754" t="s">
        <v>115</v>
      </c>
    </row>
    <row r="33755" spans="1:8" x14ac:dyDescent="0.35">
      <c r="A33755">
        <v>148470</v>
      </c>
      <c r="B33755">
        <v>0</v>
      </c>
      <c r="C33755">
        <v>1</v>
      </c>
      <c r="D33755" t="s">
        <v>116</v>
      </c>
      <c r="E33755" s="2">
        <v>0.81307870370370372</v>
      </c>
      <c r="F33755" s="2">
        <v>0.81354166666666672</v>
      </c>
      <c r="G33755" s="2"/>
      <c r="H33755" t="s">
        <v>110</v>
      </c>
    </row>
    <row r="33756" spans="1:8" x14ac:dyDescent="0.35">
      <c r="A33756">
        <v>148470</v>
      </c>
      <c r="B33756">
        <v>0</v>
      </c>
      <c r="C33756">
        <v>1</v>
      </c>
      <c r="D33756" t="s">
        <v>117</v>
      </c>
      <c r="E33756" s="2">
        <v>0.81724537037037037</v>
      </c>
      <c r="F33756" s="2">
        <v>0.81770833333333337</v>
      </c>
      <c r="G33756" s="2"/>
      <c r="H33756" t="s">
        <v>110</v>
      </c>
    </row>
    <row r="33757" spans="1:8" x14ac:dyDescent="0.35">
      <c r="A33757">
        <v>148470</v>
      </c>
      <c r="B33757">
        <v>0</v>
      </c>
      <c r="C33757">
        <v>1</v>
      </c>
      <c r="D33757" t="s">
        <v>118</v>
      </c>
      <c r="E33757" s="2">
        <v>0.81944444444444442</v>
      </c>
      <c r="F33757" s="2">
        <v>0.81990740740740742</v>
      </c>
      <c r="G33757" s="2"/>
      <c r="H33757" t="s">
        <v>110</v>
      </c>
    </row>
    <row r="33758" spans="1:8" x14ac:dyDescent="0.35">
      <c r="A33758">
        <v>148470</v>
      </c>
      <c r="B33758">
        <v>0</v>
      </c>
      <c r="C33758">
        <v>1</v>
      </c>
      <c r="D33758" t="s">
        <v>119</v>
      </c>
      <c r="E33758" s="2">
        <v>0.82187500000000002</v>
      </c>
      <c r="F33758" s="2">
        <v>0.82233796296296291</v>
      </c>
      <c r="G33758" s="2"/>
      <c r="H33758" t="s">
        <v>110</v>
      </c>
    </row>
    <row r="33759" spans="1:8" x14ac:dyDescent="0.35">
      <c r="A33759">
        <v>148470</v>
      </c>
      <c r="B33759">
        <v>0</v>
      </c>
      <c r="C33759">
        <v>1</v>
      </c>
      <c r="D33759" t="s">
        <v>120</v>
      </c>
      <c r="E33759" s="2">
        <v>0.82418981481481479</v>
      </c>
      <c r="F33759" s="2">
        <v>0.82465277777777779</v>
      </c>
      <c r="G33759" s="2"/>
      <c r="H33759" t="s">
        <v>110</v>
      </c>
    </row>
    <row r="33760" spans="1:8" x14ac:dyDescent="0.35">
      <c r="A33760">
        <v>148470</v>
      </c>
      <c r="B33760">
        <v>0</v>
      </c>
      <c r="C33760">
        <v>1</v>
      </c>
      <c r="D33760" t="s">
        <v>121</v>
      </c>
      <c r="E33760" s="2">
        <v>0.82685185185185184</v>
      </c>
      <c r="F33760" s="2">
        <v>0.82731481481481484</v>
      </c>
      <c r="G33760" s="2"/>
      <c r="H33760" t="s">
        <v>110</v>
      </c>
    </row>
    <row r="33761" spans="1:8" x14ac:dyDescent="0.35">
      <c r="A33761">
        <v>148470</v>
      </c>
      <c r="B33761">
        <v>0</v>
      </c>
      <c r="C33761">
        <v>1</v>
      </c>
      <c r="D33761" t="s">
        <v>39</v>
      </c>
      <c r="E33761" s="2">
        <v>0.82997685185185188</v>
      </c>
      <c r="F33761" s="2">
        <v>0.83067129629629632</v>
      </c>
      <c r="G33761" s="2"/>
      <c r="H33761" t="s">
        <v>110</v>
      </c>
    </row>
    <row r="33762" spans="1:8" x14ac:dyDescent="0.35">
      <c r="A33762">
        <v>148470</v>
      </c>
      <c r="B33762">
        <v>0</v>
      </c>
      <c r="C33762">
        <v>1</v>
      </c>
      <c r="D33762" t="s">
        <v>109</v>
      </c>
      <c r="E33762" s="2">
        <v>0.83298611111111109</v>
      </c>
      <c r="F33762" s="2">
        <v>0.83344907407407409</v>
      </c>
      <c r="G33762" s="2"/>
      <c r="H33762" t="s">
        <v>110</v>
      </c>
    </row>
    <row r="33763" spans="1:8" x14ac:dyDescent="0.35">
      <c r="A33763">
        <v>148470</v>
      </c>
      <c r="B33763">
        <v>0</v>
      </c>
      <c r="C33763">
        <v>1</v>
      </c>
      <c r="D33763" t="s">
        <v>111</v>
      </c>
      <c r="E33763" s="2">
        <v>0.8349537037037037</v>
      </c>
      <c r="F33763" s="2">
        <v>0.8354166666666667</v>
      </c>
      <c r="G33763" s="2"/>
      <c r="H33763" t="s">
        <v>110</v>
      </c>
    </row>
    <row r="33764" spans="1:8" x14ac:dyDescent="0.35">
      <c r="A33764">
        <v>148470</v>
      </c>
      <c r="B33764">
        <v>0</v>
      </c>
      <c r="C33764">
        <v>1</v>
      </c>
      <c r="D33764" t="s">
        <v>112</v>
      </c>
      <c r="E33764" s="2">
        <v>0.83715277777777775</v>
      </c>
      <c r="F33764" s="2">
        <v>0.83773148148148147</v>
      </c>
      <c r="G33764" s="2"/>
      <c r="H33764" t="s">
        <v>110</v>
      </c>
    </row>
    <row r="33765" spans="1:8" x14ac:dyDescent="0.35">
      <c r="A33765">
        <v>148470</v>
      </c>
      <c r="B33765">
        <v>0</v>
      </c>
      <c r="C33765">
        <v>1</v>
      </c>
      <c r="D33765" t="s">
        <v>113</v>
      </c>
      <c r="E33765" s="2">
        <v>0.83900462962962963</v>
      </c>
      <c r="F33765" s="2">
        <v>0.83958333333333335</v>
      </c>
      <c r="G33765" s="2"/>
      <c r="H33765" t="s">
        <v>110</v>
      </c>
    </row>
    <row r="33766" spans="1:8" x14ac:dyDescent="0.35">
      <c r="A33766">
        <v>148470</v>
      </c>
      <c r="B33766">
        <v>0</v>
      </c>
      <c r="C33766">
        <v>1</v>
      </c>
      <c r="D33766" t="s">
        <v>24</v>
      </c>
      <c r="E33766" s="2">
        <v>0.8417824074074074</v>
      </c>
      <c r="F33766" s="2">
        <v>0.84317129629629628</v>
      </c>
      <c r="G33766" s="2"/>
      <c r="H33766" t="s">
        <v>110</v>
      </c>
    </row>
    <row r="33767" spans="1:8" x14ac:dyDescent="0.35">
      <c r="A33767">
        <v>148470</v>
      </c>
      <c r="B33767">
        <v>0</v>
      </c>
      <c r="C33767">
        <v>1</v>
      </c>
      <c r="D33767" t="s">
        <v>45</v>
      </c>
      <c r="E33767" s="2">
        <v>0.85069444444444442</v>
      </c>
      <c r="F33767" s="2">
        <v>0.85138888888888886</v>
      </c>
      <c r="G33767" s="2"/>
      <c r="H33767" t="s">
        <v>110</v>
      </c>
    </row>
    <row r="33768" spans="1:8" x14ac:dyDescent="0.35">
      <c r="A33768">
        <v>148470</v>
      </c>
      <c r="B33768">
        <v>0</v>
      </c>
      <c r="C33768">
        <v>1</v>
      </c>
      <c r="D33768" t="s">
        <v>21</v>
      </c>
      <c r="E33768" s="2">
        <v>0.8530092592592593</v>
      </c>
      <c r="F33768" s="2">
        <v>0.85358796296296291</v>
      </c>
      <c r="G33768" s="2"/>
      <c r="H33768" t="s">
        <v>122</v>
      </c>
    </row>
    <row r="33769" spans="1:8" x14ac:dyDescent="0.35">
      <c r="A33769">
        <v>148470</v>
      </c>
      <c r="B33769">
        <v>0</v>
      </c>
      <c r="C33769">
        <v>1</v>
      </c>
      <c r="D33769" t="s">
        <v>123</v>
      </c>
      <c r="E33769" s="2">
        <v>0.85613425925925923</v>
      </c>
      <c r="F33769" s="2">
        <v>0.85671296296296295</v>
      </c>
      <c r="G33769" s="2"/>
      <c r="H33769">
        <v>2</v>
      </c>
    </row>
    <row r="33770" spans="1:8" x14ac:dyDescent="0.35">
      <c r="A33770">
        <v>148470</v>
      </c>
      <c r="B33770">
        <v>0</v>
      </c>
      <c r="C33770">
        <v>1</v>
      </c>
      <c r="D33770" t="s">
        <v>93</v>
      </c>
      <c r="E33770" s="2">
        <v>0.85868055555555556</v>
      </c>
      <c r="F33770" s="2">
        <v>0.85914351851851856</v>
      </c>
      <c r="G33770" s="2"/>
      <c r="H33770">
        <v>2</v>
      </c>
    </row>
    <row r="33771" spans="1:8" x14ac:dyDescent="0.35">
      <c r="A33771">
        <v>148470</v>
      </c>
      <c r="B33771">
        <v>0</v>
      </c>
      <c r="C33771">
        <v>1</v>
      </c>
      <c r="D33771" t="s">
        <v>9</v>
      </c>
      <c r="E33771" s="2">
        <v>0.86053240740740744</v>
      </c>
      <c r="F33771" s="2">
        <v>0.86099537037037033</v>
      </c>
      <c r="G33771" s="2"/>
      <c r="H33771">
        <v>2</v>
      </c>
    </row>
    <row r="33772" spans="1:8" x14ac:dyDescent="0.35">
      <c r="A33772">
        <v>148470</v>
      </c>
      <c r="B33772">
        <v>0</v>
      </c>
      <c r="C33772">
        <v>1</v>
      </c>
      <c r="D33772" t="s">
        <v>144</v>
      </c>
      <c r="E33772" s="2">
        <v>0.86215277777777777</v>
      </c>
      <c r="F33772" s="2">
        <v>0.86261574074074077</v>
      </c>
      <c r="G33772" s="2"/>
      <c r="H33772">
        <v>2</v>
      </c>
    </row>
    <row r="33773" spans="1:8" x14ac:dyDescent="0.35">
      <c r="A33773">
        <v>148470</v>
      </c>
      <c r="B33773">
        <v>0</v>
      </c>
      <c r="C33773">
        <v>1</v>
      </c>
      <c r="D33773" t="s">
        <v>59</v>
      </c>
      <c r="E33773" s="2">
        <v>0.8637731481481481</v>
      </c>
      <c r="F33773" s="2">
        <v>0.86423611111111109</v>
      </c>
      <c r="G33773" s="2"/>
      <c r="H33773">
        <v>2</v>
      </c>
    </row>
    <row r="33774" spans="1:8" x14ac:dyDescent="0.35">
      <c r="A33774">
        <v>148470</v>
      </c>
      <c r="B33774">
        <v>0</v>
      </c>
      <c r="C33774">
        <v>1</v>
      </c>
      <c r="D33774" t="s">
        <v>90</v>
      </c>
      <c r="E33774" s="2">
        <v>0.8657407407407407</v>
      </c>
      <c r="F33774" s="2">
        <v>0.86643518518518514</v>
      </c>
      <c r="G33774" s="2"/>
      <c r="H33774">
        <v>2</v>
      </c>
    </row>
    <row r="33775" spans="1:8" x14ac:dyDescent="0.35">
      <c r="A33775">
        <v>148470</v>
      </c>
      <c r="B33775">
        <v>0</v>
      </c>
      <c r="C33775">
        <v>1</v>
      </c>
      <c r="D33775" t="s">
        <v>151</v>
      </c>
      <c r="E33775" s="2">
        <v>0.86782407407407403</v>
      </c>
      <c r="F33775" s="2">
        <v>0.86828703703703702</v>
      </c>
      <c r="G33775" s="2"/>
      <c r="H33775">
        <v>2</v>
      </c>
    </row>
    <row r="33776" spans="1:8" x14ac:dyDescent="0.35">
      <c r="A33776">
        <v>148470</v>
      </c>
      <c r="B33776">
        <v>0</v>
      </c>
      <c r="C33776">
        <v>1</v>
      </c>
      <c r="D33776" t="s">
        <v>150</v>
      </c>
      <c r="E33776" s="2">
        <v>0.86967592592592591</v>
      </c>
      <c r="F33776" s="2">
        <v>0.87037037037037035</v>
      </c>
      <c r="G33776" s="2"/>
      <c r="H33776">
        <v>2</v>
      </c>
    </row>
    <row r="33777" spans="1:8" x14ac:dyDescent="0.35">
      <c r="A33777">
        <v>148470</v>
      </c>
      <c r="B33777">
        <v>0</v>
      </c>
      <c r="C33777">
        <v>1</v>
      </c>
      <c r="D33777" t="s">
        <v>149</v>
      </c>
      <c r="E33777" s="2">
        <v>0.87187499999999996</v>
      </c>
      <c r="F33777" s="2">
        <v>0.87245370370370368</v>
      </c>
      <c r="G33777" s="2"/>
      <c r="H33777">
        <v>2</v>
      </c>
    </row>
    <row r="33778" spans="1:8" x14ac:dyDescent="0.35">
      <c r="A33778">
        <v>148470</v>
      </c>
      <c r="B33778">
        <v>0</v>
      </c>
      <c r="C33778">
        <v>1</v>
      </c>
      <c r="D33778" t="s">
        <v>148</v>
      </c>
      <c r="E33778" s="2">
        <v>0.87418981481481484</v>
      </c>
      <c r="F33778" s="2">
        <v>0.87465277777777772</v>
      </c>
      <c r="G33778" s="2"/>
      <c r="H33778">
        <v>2</v>
      </c>
    </row>
    <row r="33779" spans="1:8" x14ac:dyDescent="0.35">
      <c r="A33779">
        <v>148470</v>
      </c>
      <c r="B33779">
        <v>0</v>
      </c>
      <c r="C33779">
        <v>1</v>
      </c>
      <c r="D33779" t="s">
        <v>19</v>
      </c>
      <c r="E33779" s="2">
        <v>0.87789351851851849</v>
      </c>
      <c r="F33779" s="2">
        <v>0.87835648148148149</v>
      </c>
      <c r="G33779" s="2"/>
      <c r="H33779">
        <v>2</v>
      </c>
    </row>
    <row r="33780" spans="1:8" x14ac:dyDescent="0.35">
      <c r="A33780">
        <v>148470</v>
      </c>
      <c r="B33780">
        <v>0</v>
      </c>
      <c r="C33780">
        <v>1</v>
      </c>
      <c r="D33780" t="s">
        <v>146</v>
      </c>
      <c r="E33780" s="2">
        <v>0.8793981481481481</v>
      </c>
      <c r="F33780" s="2">
        <v>0.87986111111111109</v>
      </c>
      <c r="G33780" s="2"/>
      <c r="H33780" t="s">
        <v>159</v>
      </c>
    </row>
    <row r="33781" spans="1:8" x14ac:dyDescent="0.35">
      <c r="A33781">
        <v>148470</v>
      </c>
      <c r="B33781">
        <v>0</v>
      </c>
      <c r="C33781">
        <v>1</v>
      </c>
      <c r="D33781" t="s">
        <v>13</v>
      </c>
      <c r="E33781" s="2">
        <v>0.88310185185185186</v>
      </c>
      <c r="F33781" s="2">
        <v>0.8837962962962963</v>
      </c>
      <c r="G33781" s="2"/>
      <c r="H33781" t="s">
        <v>152</v>
      </c>
    </row>
    <row r="33782" spans="1:8" x14ac:dyDescent="0.35">
      <c r="A33782">
        <v>148470</v>
      </c>
      <c r="B33782">
        <v>1</v>
      </c>
      <c r="C33782">
        <v>1</v>
      </c>
      <c r="D33782" t="s">
        <v>160</v>
      </c>
      <c r="E33782" s="2">
        <v>0.88680555555555551</v>
      </c>
      <c r="F33782" s="2">
        <v>0.88726851851851851</v>
      </c>
      <c r="G33782" s="2"/>
      <c r="H33782" t="s">
        <v>152</v>
      </c>
    </row>
    <row r="33783" spans="1:8" x14ac:dyDescent="0.35">
      <c r="A33783">
        <v>148470</v>
      </c>
      <c r="B33783">
        <v>1</v>
      </c>
      <c r="C33783">
        <v>1</v>
      </c>
      <c r="D33783" t="s">
        <v>11</v>
      </c>
      <c r="E33783" s="2">
        <v>0.88981481481481484</v>
      </c>
      <c r="H33783" t="s">
        <v>161</v>
      </c>
    </row>
    <row r="33784" spans="1:8" x14ac:dyDescent="0.35">
      <c r="A33784">
        <v>147568</v>
      </c>
      <c r="B33784">
        <v>0</v>
      </c>
      <c r="C33784">
        <v>1</v>
      </c>
      <c r="D33784" t="s">
        <v>16</v>
      </c>
      <c r="F33784" s="2">
        <v>0.81168981481481484</v>
      </c>
      <c r="G33784" s="2"/>
      <c r="H33784">
        <v>1</v>
      </c>
    </row>
    <row r="33785" spans="1:8" x14ac:dyDescent="0.35">
      <c r="A33785">
        <v>147568</v>
      </c>
      <c r="B33785">
        <v>0</v>
      </c>
      <c r="C33785">
        <v>1</v>
      </c>
      <c r="D33785" t="s">
        <v>156</v>
      </c>
      <c r="E33785" s="2">
        <v>0.81261574074074072</v>
      </c>
      <c r="F33785" s="2">
        <v>0.81307870370370372</v>
      </c>
      <c r="G33785" s="2"/>
      <c r="H33785">
        <v>2</v>
      </c>
    </row>
    <row r="33786" spans="1:8" x14ac:dyDescent="0.35">
      <c r="A33786">
        <v>147568</v>
      </c>
      <c r="B33786">
        <v>0</v>
      </c>
      <c r="C33786">
        <v>1</v>
      </c>
      <c r="D33786" t="s">
        <v>157</v>
      </c>
      <c r="E33786" s="2">
        <v>0.81481481481481477</v>
      </c>
      <c r="F33786" s="2">
        <v>0.81527777777777777</v>
      </c>
      <c r="G33786" s="2"/>
      <c r="H33786">
        <v>2</v>
      </c>
    </row>
    <row r="33787" spans="1:8" x14ac:dyDescent="0.35">
      <c r="A33787">
        <v>147568</v>
      </c>
      <c r="B33787">
        <v>0</v>
      </c>
      <c r="C33787">
        <v>1</v>
      </c>
      <c r="D33787" t="s">
        <v>158</v>
      </c>
      <c r="E33787" s="2">
        <v>0.81701388888888893</v>
      </c>
      <c r="F33787" s="2">
        <v>0.81747685185185182</v>
      </c>
      <c r="G33787" s="2"/>
      <c r="H33787">
        <v>2</v>
      </c>
    </row>
    <row r="33788" spans="1:8" x14ac:dyDescent="0.35">
      <c r="A33788">
        <v>147568</v>
      </c>
      <c r="B33788">
        <v>0</v>
      </c>
      <c r="C33788">
        <v>1</v>
      </c>
      <c r="D33788" t="s">
        <v>31</v>
      </c>
      <c r="E33788" s="2">
        <v>0.81944444444444442</v>
      </c>
      <c r="F33788" s="2">
        <v>0.82013888888888886</v>
      </c>
      <c r="G33788" s="2"/>
      <c r="H33788">
        <v>2</v>
      </c>
    </row>
    <row r="33789" spans="1:8" x14ac:dyDescent="0.35">
      <c r="A33789">
        <v>147568</v>
      </c>
      <c r="B33789">
        <v>0</v>
      </c>
      <c r="C33789">
        <v>1</v>
      </c>
      <c r="D33789" t="s">
        <v>132</v>
      </c>
      <c r="E33789" s="2">
        <v>0.82210648148148147</v>
      </c>
      <c r="F33789" s="2">
        <v>0.82256944444444446</v>
      </c>
      <c r="G33789" s="2"/>
      <c r="H33789">
        <v>2</v>
      </c>
    </row>
    <row r="33790" spans="1:8" x14ac:dyDescent="0.35">
      <c r="A33790">
        <v>147568</v>
      </c>
      <c r="B33790">
        <v>0</v>
      </c>
      <c r="C33790">
        <v>1</v>
      </c>
      <c r="D33790" t="s">
        <v>133</v>
      </c>
      <c r="E33790" s="2">
        <v>0.82407407407407407</v>
      </c>
      <c r="F33790" s="2">
        <v>0.82453703703703707</v>
      </c>
      <c r="G33790" s="2"/>
      <c r="H33790">
        <v>2</v>
      </c>
    </row>
    <row r="33791" spans="1:8" x14ac:dyDescent="0.35">
      <c r="A33791">
        <v>147568</v>
      </c>
      <c r="B33791">
        <v>0</v>
      </c>
      <c r="C33791">
        <v>1</v>
      </c>
      <c r="D33791" t="s">
        <v>38</v>
      </c>
      <c r="E33791" s="2">
        <v>0.82581018518518523</v>
      </c>
      <c r="F33791" s="2">
        <v>0.82650462962962967</v>
      </c>
      <c r="G33791" s="2"/>
      <c r="H33791" t="s">
        <v>134</v>
      </c>
    </row>
    <row r="33792" spans="1:8" x14ac:dyDescent="0.35">
      <c r="A33792">
        <v>147568</v>
      </c>
      <c r="B33792">
        <v>1</v>
      </c>
      <c r="C33792">
        <v>1</v>
      </c>
      <c r="D33792" t="s">
        <v>135</v>
      </c>
      <c r="E33792" s="2">
        <v>0.828587962962963</v>
      </c>
      <c r="F33792" s="2">
        <v>0.82905092592592589</v>
      </c>
      <c r="G33792" s="2"/>
      <c r="H33792">
        <v>1</v>
      </c>
    </row>
    <row r="33793" spans="1:8" x14ac:dyDescent="0.35">
      <c r="A33793">
        <v>147568</v>
      </c>
      <c r="B33793">
        <v>1</v>
      </c>
      <c r="C33793">
        <v>1</v>
      </c>
      <c r="D33793" t="s">
        <v>136</v>
      </c>
      <c r="E33793" s="2">
        <v>0.8305555555555556</v>
      </c>
      <c r="F33793" s="2">
        <v>0.83101851851851849</v>
      </c>
      <c r="G33793" s="2"/>
      <c r="H33793">
        <v>1</v>
      </c>
    </row>
    <row r="33794" spans="1:8" x14ac:dyDescent="0.35">
      <c r="A33794">
        <v>147568</v>
      </c>
      <c r="B33794">
        <v>1</v>
      </c>
      <c r="C33794">
        <v>1</v>
      </c>
      <c r="D33794" t="s">
        <v>137</v>
      </c>
      <c r="E33794" s="2">
        <v>0.83263888888888893</v>
      </c>
      <c r="F33794" s="2">
        <v>0.83310185185185182</v>
      </c>
      <c r="G33794" s="2"/>
      <c r="H33794">
        <v>1</v>
      </c>
    </row>
    <row r="33795" spans="1:8" x14ac:dyDescent="0.35">
      <c r="A33795">
        <v>147568</v>
      </c>
      <c r="B33795">
        <v>1</v>
      </c>
      <c r="C33795">
        <v>1</v>
      </c>
      <c r="D33795" t="s">
        <v>138</v>
      </c>
      <c r="E33795" s="2">
        <v>0.83425925925925926</v>
      </c>
      <c r="F33795" s="2">
        <v>0.83472222222222225</v>
      </c>
      <c r="G33795" s="2"/>
      <c r="H33795">
        <v>1</v>
      </c>
    </row>
    <row r="33796" spans="1:8" x14ac:dyDescent="0.35">
      <c r="A33796">
        <v>147568</v>
      </c>
      <c r="B33796">
        <v>1</v>
      </c>
      <c r="C33796">
        <v>1</v>
      </c>
      <c r="D33796" t="s">
        <v>139</v>
      </c>
      <c r="E33796" s="2">
        <v>0.83680555555555558</v>
      </c>
      <c r="F33796" s="2">
        <v>0.83750000000000002</v>
      </c>
      <c r="G33796" s="2"/>
      <c r="H33796">
        <v>1</v>
      </c>
    </row>
    <row r="33797" spans="1:8" x14ac:dyDescent="0.35">
      <c r="A33797">
        <v>147568</v>
      </c>
      <c r="B33797">
        <v>1</v>
      </c>
      <c r="C33797">
        <v>1</v>
      </c>
      <c r="D33797" t="s">
        <v>72</v>
      </c>
      <c r="E33797" s="2">
        <v>0.83912037037037035</v>
      </c>
      <c r="F33797" s="2">
        <v>0.83969907407407407</v>
      </c>
      <c r="G33797" s="2"/>
      <c r="H33797">
        <v>1</v>
      </c>
    </row>
    <row r="33798" spans="1:8" x14ac:dyDescent="0.35">
      <c r="A33798">
        <v>147568</v>
      </c>
      <c r="B33798">
        <v>1</v>
      </c>
      <c r="C33798">
        <v>1</v>
      </c>
      <c r="D33798" t="s">
        <v>95</v>
      </c>
      <c r="E33798" s="2">
        <v>0.84120370370370368</v>
      </c>
      <c r="F33798" s="2">
        <v>0.8417824074074074</v>
      </c>
      <c r="G33798" s="2"/>
      <c r="H33798">
        <v>1</v>
      </c>
    </row>
    <row r="33799" spans="1:8" x14ac:dyDescent="0.35">
      <c r="A33799">
        <v>147568</v>
      </c>
      <c r="B33799">
        <v>1</v>
      </c>
      <c r="C33799">
        <v>1</v>
      </c>
      <c r="D33799" t="s">
        <v>140</v>
      </c>
      <c r="E33799" s="2">
        <v>0.84317129629629628</v>
      </c>
      <c r="F33799" s="2">
        <v>0.84386574074074072</v>
      </c>
      <c r="G33799" s="2"/>
      <c r="H33799">
        <v>1</v>
      </c>
    </row>
    <row r="33800" spans="1:8" x14ac:dyDescent="0.35">
      <c r="A33800">
        <v>147568</v>
      </c>
      <c r="B33800">
        <v>1</v>
      </c>
      <c r="C33800">
        <v>1</v>
      </c>
      <c r="D33800" t="s">
        <v>141</v>
      </c>
      <c r="E33800" s="2">
        <v>0.84548611111111116</v>
      </c>
      <c r="F33800" s="2">
        <v>0.84594907407407405</v>
      </c>
      <c r="G33800" s="2"/>
      <c r="H33800">
        <v>1</v>
      </c>
    </row>
    <row r="33801" spans="1:8" x14ac:dyDescent="0.35">
      <c r="A33801">
        <v>147568</v>
      </c>
      <c r="B33801">
        <v>1</v>
      </c>
      <c r="C33801">
        <v>1</v>
      </c>
      <c r="D33801" t="s">
        <v>46</v>
      </c>
      <c r="E33801" s="2">
        <v>0.84664351851851849</v>
      </c>
      <c r="F33801" s="2">
        <v>0.84710648148148149</v>
      </c>
      <c r="G33801" s="2"/>
      <c r="H33801">
        <v>1</v>
      </c>
    </row>
    <row r="33802" spans="1:8" x14ac:dyDescent="0.35">
      <c r="A33802">
        <v>147568</v>
      </c>
      <c r="B33802">
        <v>1</v>
      </c>
      <c r="C33802">
        <v>1</v>
      </c>
      <c r="D33802" t="s">
        <v>142</v>
      </c>
      <c r="E33802" s="2">
        <v>0.8481481481481481</v>
      </c>
      <c r="F33802" s="2">
        <v>0.84861111111111109</v>
      </c>
      <c r="G33802" s="2"/>
      <c r="H33802">
        <v>1</v>
      </c>
    </row>
    <row r="33803" spans="1:8" x14ac:dyDescent="0.35">
      <c r="A33803">
        <v>147568</v>
      </c>
      <c r="B33803">
        <v>1</v>
      </c>
      <c r="C33803">
        <v>1</v>
      </c>
      <c r="D33803" t="s">
        <v>143</v>
      </c>
      <c r="E33803" s="2">
        <v>0.84942129629629626</v>
      </c>
      <c r="F33803" s="2">
        <v>0.8501157407407407</v>
      </c>
      <c r="G33803" s="2"/>
      <c r="H33803">
        <v>1</v>
      </c>
    </row>
    <row r="33804" spans="1:8" x14ac:dyDescent="0.35">
      <c r="A33804">
        <v>147568</v>
      </c>
      <c r="B33804">
        <v>1</v>
      </c>
      <c r="C33804">
        <v>1</v>
      </c>
      <c r="D33804" t="s">
        <v>59</v>
      </c>
      <c r="E33804" s="2">
        <v>0.85127314814814814</v>
      </c>
      <c r="F33804" s="2">
        <v>0.85196759259259258</v>
      </c>
      <c r="G33804" s="2"/>
      <c r="H33804">
        <v>1</v>
      </c>
    </row>
    <row r="33805" spans="1:8" x14ac:dyDescent="0.35">
      <c r="A33805">
        <v>147568</v>
      </c>
      <c r="B33805">
        <v>1</v>
      </c>
      <c r="C33805">
        <v>1</v>
      </c>
      <c r="D33805" t="s">
        <v>144</v>
      </c>
      <c r="E33805" s="2">
        <v>0.8530092592592593</v>
      </c>
      <c r="F33805" s="2">
        <v>0.85347222222222219</v>
      </c>
      <c r="G33805" s="2"/>
      <c r="H33805">
        <v>1</v>
      </c>
    </row>
    <row r="33806" spans="1:8" x14ac:dyDescent="0.35">
      <c r="A33806">
        <v>147568</v>
      </c>
      <c r="B33806">
        <v>1</v>
      </c>
      <c r="C33806">
        <v>1</v>
      </c>
      <c r="D33806" t="s">
        <v>9</v>
      </c>
      <c r="E33806" s="2">
        <v>0.85462962962962963</v>
      </c>
      <c r="F33806" s="2">
        <v>0.85509259259259263</v>
      </c>
      <c r="G33806" s="2"/>
      <c r="H33806">
        <v>1</v>
      </c>
    </row>
    <row r="33807" spans="1:8" x14ac:dyDescent="0.35">
      <c r="A33807">
        <v>147568</v>
      </c>
      <c r="B33807">
        <v>1</v>
      </c>
      <c r="C33807">
        <v>1</v>
      </c>
      <c r="D33807" t="s">
        <v>93</v>
      </c>
      <c r="E33807" s="2">
        <v>0.85624999999999996</v>
      </c>
      <c r="F33807" s="2">
        <v>0.85671296296296295</v>
      </c>
      <c r="G33807" s="2"/>
      <c r="H33807">
        <v>1</v>
      </c>
    </row>
    <row r="33808" spans="1:8" x14ac:dyDescent="0.35">
      <c r="A33808">
        <v>147568</v>
      </c>
      <c r="B33808">
        <v>1</v>
      </c>
      <c r="C33808">
        <v>1</v>
      </c>
      <c r="D33808" t="s">
        <v>123</v>
      </c>
      <c r="E33808" s="2">
        <v>0.85856481481481484</v>
      </c>
      <c r="F33808" s="2">
        <v>0.85914351851851856</v>
      </c>
      <c r="G33808" s="2"/>
      <c r="H33808">
        <v>1</v>
      </c>
    </row>
    <row r="33809" spans="1:8" x14ac:dyDescent="0.35">
      <c r="A33809">
        <v>147568</v>
      </c>
      <c r="B33809">
        <v>1</v>
      </c>
      <c r="C33809">
        <v>1</v>
      </c>
      <c r="D33809" t="s">
        <v>21</v>
      </c>
      <c r="E33809" s="2">
        <v>0.86145833333333333</v>
      </c>
      <c r="F33809" s="2">
        <v>0.86203703703703705</v>
      </c>
      <c r="G33809" s="2"/>
      <c r="H33809" t="s">
        <v>114</v>
      </c>
    </row>
    <row r="33810" spans="1:8" x14ac:dyDescent="0.35">
      <c r="A33810">
        <v>147568</v>
      </c>
      <c r="B33810">
        <v>1</v>
      </c>
      <c r="C33810">
        <v>1</v>
      </c>
      <c r="D33810" t="s">
        <v>45</v>
      </c>
      <c r="E33810" s="2">
        <v>0.86400462962962965</v>
      </c>
      <c r="F33810" s="2">
        <v>0.86469907407407409</v>
      </c>
      <c r="G33810" s="2"/>
      <c r="H33810" t="s">
        <v>152</v>
      </c>
    </row>
    <row r="33811" spans="1:8" x14ac:dyDescent="0.35">
      <c r="A33811">
        <v>147568</v>
      </c>
      <c r="B33811">
        <v>1</v>
      </c>
      <c r="C33811">
        <v>1</v>
      </c>
      <c r="D33811" t="s">
        <v>130</v>
      </c>
      <c r="E33811" s="2">
        <v>0.8666666666666667</v>
      </c>
      <c r="F33811" s="2">
        <v>0.86724537037037042</v>
      </c>
      <c r="G33811" s="2"/>
      <c r="H33811" t="s">
        <v>152</v>
      </c>
    </row>
    <row r="33812" spans="1:8" x14ac:dyDescent="0.35">
      <c r="A33812">
        <v>147568</v>
      </c>
      <c r="B33812">
        <v>1</v>
      </c>
      <c r="C33812">
        <v>1</v>
      </c>
      <c r="D33812" t="s">
        <v>129</v>
      </c>
      <c r="E33812" s="2">
        <v>0.8686342592592593</v>
      </c>
      <c r="F33812" s="2">
        <v>0.86909722222222219</v>
      </c>
      <c r="G33812" s="2"/>
      <c r="H33812" t="s">
        <v>152</v>
      </c>
    </row>
    <row r="33813" spans="1:8" x14ac:dyDescent="0.35">
      <c r="A33813">
        <v>147568</v>
      </c>
      <c r="B33813">
        <v>1</v>
      </c>
      <c r="C33813">
        <v>1</v>
      </c>
      <c r="D33813" t="s">
        <v>128</v>
      </c>
      <c r="E33813" s="2">
        <v>0.8706018518518519</v>
      </c>
      <c r="F33813" s="2">
        <v>0.87106481481481479</v>
      </c>
      <c r="G33813" s="2"/>
      <c r="H33813" t="s">
        <v>152</v>
      </c>
    </row>
    <row r="33814" spans="1:8" x14ac:dyDescent="0.35">
      <c r="A33814">
        <v>147568</v>
      </c>
      <c r="B33814">
        <v>1</v>
      </c>
      <c r="C33814">
        <v>1</v>
      </c>
      <c r="D33814" t="s">
        <v>126</v>
      </c>
      <c r="E33814" s="2">
        <v>0.8725694444444444</v>
      </c>
      <c r="F33814" s="2">
        <v>0.87326388888888884</v>
      </c>
      <c r="G33814" s="2"/>
      <c r="H33814" t="s">
        <v>162</v>
      </c>
    </row>
    <row r="33815" spans="1:8" x14ac:dyDescent="0.35">
      <c r="A33815">
        <v>147568</v>
      </c>
      <c r="B33815">
        <v>1</v>
      </c>
      <c r="C33815">
        <v>1</v>
      </c>
      <c r="D33815" t="s">
        <v>125</v>
      </c>
      <c r="E33815" s="2">
        <v>0.87511574074074072</v>
      </c>
      <c r="F33815" s="2">
        <v>0.87557870370370372</v>
      </c>
      <c r="G33815" s="2"/>
      <c r="H33815">
        <v>1</v>
      </c>
    </row>
    <row r="33816" spans="1:8" x14ac:dyDescent="0.35">
      <c r="A33816">
        <v>147568</v>
      </c>
      <c r="B33816">
        <v>1</v>
      </c>
      <c r="C33816">
        <v>1</v>
      </c>
      <c r="D33816" t="s">
        <v>17</v>
      </c>
      <c r="E33816" s="2">
        <v>0.87685185185185188</v>
      </c>
      <c r="F33816" s="2">
        <v>0.87731481481481477</v>
      </c>
      <c r="G33816" s="2"/>
      <c r="H33816">
        <v>1</v>
      </c>
    </row>
    <row r="33817" spans="1:8" x14ac:dyDescent="0.35">
      <c r="A33817">
        <v>147568</v>
      </c>
      <c r="B33817">
        <v>1</v>
      </c>
      <c r="C33817">
        <v>1</v>
      </c>
      <c r="D33817" t="s">
        <v>18</v>
      </c>
      <c r="E33817" s="2">
        <v>0.8793981481481481</v>
      </c>
      <c r="F33817" s="2">
        <v>0.87986111111111109</v>
      </c>
      <c r="G33817" s="2"/>
      <c r="H33817">
        <v>1</v>
      </c>
    </row>
    <row r="33818" spans="1:8" x14ac:dyDescent="0.35">
      <c r="A33818">
        <v>147568</v>
      </c>
      <c r="B33818">
        <v>1</v>
      </c>
      <c r="C33818">
        <v>1</v>
      </c>
      <c r="D33818" t="s">
        <v>163</v>
      </c>
      <c r="E33818" s="2">
        <v>0.88113425925925926</v>
      </c>
      <c r="F33818" s="2">
        <v>0.88159722222222225</v>
      </c>
      <c r="G33818" s="2"/>
      <c r="H33818">
        <v>1</v>
      </c>
    </row>
    <row r="33819" spans="1:8" x14ac:dyDescent="0.35">
      <c r="A33819">
        <v>147568</v>
      </c>
      <c r="B33819">
        <v>1</v>
      </c>
      <c r="C33819">
        <v>1</v>
      </c>
      <c r="D33819" t="s">
        <v>164</v>
      </c>
      <c r="E33819" s="2">
        <v>0.88368055555555558</v>
      </c>
      <c r="F33819" s="2">
        <v>0.88414351851851847</v>
      </c>
      <c r="G33819" s="2"/>
      <c r="H33819">
        <v>1</v>
      </c>
    </row>
    <row r="33820" spans="1:8" x14ac:dyDescent="0.35">
      <c r="A33820">
        <v>147568</v>
      </c>
      <c r="B33820">
        <v>1</v>
      </c>
      <c r="C33820">
        <v>1</v>
      </c>
      <c r="D33820" t="s">
        <v>165</v>
      </c>
      <c r="E33820" s="2">
        <v>0.88692129629629635</v>
      </c>
      <c r="F33820" s="2">
        <v>0.88738425925925923</v>
      </c>
      <c r="G33820" s="2"/>
      <c r="H33820">
        <v>1</v>
      </c>
    </row>
    <row r="33821" spans="1:8" x14ac:dyDescent="0.35">
      <c r="A33821">
        <v>147568</v>
      </c>
      <c r="B33821">
        <v>1</v>
      </c>
      <c r="C33821">
        <v>1</v>
      </c>
      <c r="D33821" t="s">
        <v>26</v>
      </c>
      <c r="E33821" s="2">
        <v>0.88923611111111112</v>
      </c>
      <c r="H33821">
        <v>2</v>
      </c>
    </row>
    <row r="33822" spans="1:8" x14ac:dyDescent="0.35">
      <c r="A33822">
        <v>147651</v>
      </c>
      <c r="B33822">
        <v>0</v>
      </c>
      <c r="C33822">
        <v>1</v>
      </c>
      <c r="D33822" t="s">
        <v>26</v>
      </c>
      <c r="F33822" s="2">
        <v>0.8125</v>
      </c>
      <c r="G33822" s="2"/>
      <c r="H33822">
        <v>1</v>
      </c>
    </row>
    <row r="33823" spans="1:8" x14ac:dyDescent="0.35">
      <c r="A33823">
        <v>147651</v>
      </c>
      <c r="B33823">
        <v>0</v>
      </c>
      <c r="C33823">
        <v>1</v>
      </c>
      <c r="D33823" t="s">
        <v>171</v>
      </c>
      <c r="E33823" s="2">
        <v>0.81481481481481477</v>
      </c>
      <c r="F33823" s="2">
        <v>0.81527777777777777</v>
      </c>
      <c r="G33823" s="2"/>
      <c r="H33823">
        <v>1</v>
      </c>
    </row>
    <row r="33824" spans="1:8" x14ac:dyDescent="0.35">
      <c r="A33824">
        <v>147651</v>
      </c>
      <c r="B33824">
        <v>0</v>
      </c>
      <c r="C33824">
        <v>1</v>
      </c>
      <c r="D33824" t="s">
        <v>170</v>
      </c>
      <c r="E33824" s="2">
        <v>0.81666666666666665</v>
      </c>
      <c r="F33824" s="2">
        <v>0.81712962962962965</v>
      </c>
      <c r="G33824" s="2"/>
      <c r="H33824">
        <v>1</v>
      </c>
    </row>
    <row r="33825" spans="1:8" x14ac:dyDescent="0.35">
      <c r="A33825">
        <v>147651</v>
      </c>
      <c r="B33825">
        <v>0</v>
      </c>
      <c r="C33825">
        <v>1</v>
      </c>
      <c r="D33825" t="s">
        <v>169</v>
      </c>
      <c r="E33825" s="2">
        <v>0.81874999999999998</v>
      </c>
      <c r="F33825" s="2">
        <v>0.81921296296296298</v>
      </c>
      <c r="G33825" s="2"/>
      <c r="H33825">
        <v>1</v>
      </c>
    </row>
    <row r="33826" spans="1:8" x14ac:dyDescent="0.35">
      <c r="A33826">
        <v>147651</v>
      </c>
      <c r="B33826">
        <v>0</v>
      </c>
      <c r="C33826">
        <v>1</v>
      </c>
      <c r="D33826" t="s">
        <v>168</v>
      </c>
      <c r="E33826" s="2">
        <v>0.82094907407407403</v>
      </c>
      <c r="F33826" s="2">
        <v>0.82141203703703702</v>
      </c>
      <c r="G33826" s="2"/>
      <c r="H33826">
        <v>1</v>
      </c>
    </row>
    <row r="33827" spans="1:8" x14ac:dyDescent="0.35">
      <c r="A33827">
        <v>147651</v>
      </c>
      <c r="B33827">
        <v>0</v>
      </c>
      <c r="C33827">
        <v>1</v>
      </c>
      <c r="D33827" t="s">
        <v>167</v>
      </c>
      <c r="E33827" s="2">
        <v>0.82291666666666663</v>
      </c>
      <c r="F33827" s="2">
        <v>0.82337962962962963</v>
      </c>
      <c r="G33827" s="2"/>
      <c r="H33827">
        <v>1</v>
      </c>
    </row>
    <row r="33828" spans="1:8" x14ac:dyDescent="0.35">
      <c r="A33828">
        <v>147651</v>
      </c>
      <c r="B33828">
        <v>0</v>
      </c>
      <c r="C33828">
        <v>1</v>
      </c>
      <c r="D33828" t="s">
        <v>13</v>
      </c>
      <c r="E33828" s="2">
        <v>0.82673611111111112</v>
      </c>
      <c r="H33828" t="s">
        <v>166</v>
      </c>
    </row>
    <row r="33829" spans="1:8" x14ac:dyDescent="0.35">
      <c r="A33829">
        <v>148672</v>
      </c>
      <c r="B33829">
        <v>0</v>
      </c>
      <c r="C33829">
        <v>1</v>
      </c>
      <c r="D33829" t="s">
        <v>13</v>
      </c>
      <c r="F33829" s="2">
        <v>0.8125</v>
      </c>
      <c r="G33829" s="2"/>
      <c r="H33829" t="s">
        <v>166</v>
      </c>
    </row>
    <row r="33830" spans="1:8" x14ac:dyDescent="0.35">
      <c r="A33830">
        <v>148672</v>
      </c>
      <c r="B33830">
        <v>0</v>
      </c>
      <c r="C33830">
        <v>1</v>
      </c>
      <c r="D33830" t="s">
        <v>167</v>
      </c>
      <c r="E33830" s="2">
        <v>0.81574074074074077</v>
      </c>
      <c r="F33830" s="2">
        <v>0.81620370370370365</v>
      </c>
      <c r="G33830" s="2"/>
      <c r="H33830">
        <v>2</v>
      </c>
    </row>
    <row r="33831" spans="1:8" x14ac:dyDescent="0.35">
      <c r="A33831">
        <v>148672</v>
      </c>
      <c r="B33831">
        <v>0</v>
      </c>
      <c r="C33831">
        <v>1</v>
      </c>
      <c r="D33831" t="s">
        <v>168</v>
      </c>
      <c r="E33831" s="2">
        <v>0.81759259259259254</v>
      </c>
      <c r="F33831" s="2">
        <v>0.81805555555555554</v>
      </c>
      <c r="G33831" s="2"/>
      <c r="H33831">
        <v>2</v>
      </c>
    </row>
    <row r="33832" spans="1:8" x14ac:dyDescent="0.35">
      <c r="A33832">
        <v>148672</v>
      </c>
      <c r="B33832">
        <v>0</v>
      </c>
      <c r="C33832">
        <v>1</v>
      </c>
      <c r="D33832" t="s">
        <v>169</v>
      </c>
      <c r="E33832" s="2">
        <v>0.8197916666666667</v>
      </c>
      <c r="F33832" s="2">
        <v>0.82025462962962958</v>
      </c>
      <c r="G33832" s="2"/>
      <c r="H33832">
        <v>2</v>
      </c>
    </row>
    <row r="33833" spans="1:8" x14ac:dyDescent="0.35">
      <c r="A33833">
        <v>148672</v>
      </c>
      <c r="B33833">
        <v>0</v>
      </c>
      <c r="C33833">
        <v>1</v>
      </c>
      <c r="D33833" t="s">
        <v>170</v>
      </c>
      <c r="E33833" s="2">
        <v>0.8217592592592593</v>
      </c>
      <c r="F33833" s="2">
        <v>0.82222222222222219</v>
      </c>
      <c r="G33833" s="2"/>
      <c r="H33833">
        <v>2</v>
      </c>
    </row>
    <row r="33834" spans="1:8" x14ac:dyDescent="0.35">
      <c r="A33834">
        <v>148672</v>
      </c>
      <c r="B33834">
        <v>0</v>
      </c>
      <c r="C33834">
        <v>1</v>
      </c>
      <c r="D33834" t="s">
        <v>171</v>
      </c>
      <c r="E33834" s="2">
        <v>0.82349537037037035</v>
      </c>
      <c r="F33834" s="2">
        <v>0.82395833333333335</v>
      </c>
      <c r="G33834" s="2"/>
      <c r="H33834">
        <v>2</v>
      </c>
    </row>
    <row r="33835" spans="1:8" x14ac:dyDescent="0.35">
      <c r="A33835">
        <v>148672</v>
      </c>
      <c r="B33835">
        <v>0</v>
      </c>
      <c r="C33835">
        <v>1</v>
      </c>
      <c r="D33835" t="s">
        <v>26</v>
      </c>
      <c r="E33835" s="2">
        <v>0.82696759259259256</v>
      </c>
      <c r="H33835">
        <v>1</v>
      </c>
    </row>
    <row r="33836" spans="1:8" x14ac:dyDescent="0.35">
      <c r="A33836">
        <v>148266</v>
      </c>
      <c r="B33836">
        <v>0</v>
      </c>
      <c r="C33836">
        <v>1</v>
      </c>
      <c r="D33836" t="s">
        <v>24</v>
      </c>
      <c r="F33836" s="2">
        <v>0.81261574074074072</v>
      </c>
      <c r="G33836" s="2"/>
      <c r="H33836">
        <v>7</v>
      </c>
    </row>
    <row r="33837" spans="1:8" x14ac:dyDescent="0.35">
      <c r="A33837">
        <v>148266</v>
      </c>
      <c r="B33837">
        <v>0</v>
      </c>
      <c r="C33837">
        <v>1</v>
      </c>
      <c r="D33837" t="s">
        <v>155</v>
      </c>
      <c r="E33837" s="2">
        <v>0.81504629629629632</v>
      </c>
      <c r="F33837" s="2">
        <v>0.81550925925925921</v>
      </c>
      <c r="G33837" s="2"/>
      <c r="H33837" t="s">
        <v>110</v>
      </c>
    </row>
    <row r="33838" spans="1:8" x14ac:dyDescent="0.35">
      <c r="A33838">
        <v>148266</v>
      </c>
      <c r="B33838">
        <v>0</v>
      </c>
      <c r="C33838">
        <v>1</v>
      </c>
      <c r="D33838" t="s">
        <v>154</v>
      </c>
      <c r="E33838" s="2">
        <v>0.8168981481481481</v>
      </c>
      <c r="F33838" s="2">
        <v>0.81736111111111109</v>
      </c>
      <c r="G33838" s="2"/>
      <c r="H33838" t="s">
        <v>110</v>
      </c>
    </row>
    <row r="33839" spans="1:8" x14ac:dyDescent="0.35">
      <c r="A33839">
        <v>148266</v>
      </c>
      <c r="B33839">
        <v>0</v>
      </c>
      <c r="C33839">
        <v>1</v>
      </c>
      <c r="D33839" t="s">
        <v>153</v>
      </c>
      <c r="E33839" s="2">
        <v>0.81874999999999998</v>
      </c>
      <c r="F33839" s="2">
        <v>0.81921296296296298</v>
      </c>
      <c r="G33839" s="2"/>
      <c r="H33839" t="s">
        <v>110</v>
      </c>
    </row>
    <row r="33840" spans="1:8" x14ac:dyDescent="0.35">
      <c r="A33840">
        <v>148266</v>
      </c>
      <c r="B33840">
        <v>0</v>
      </c>
      <c r="C33840">
        <v>1</v>
      </c>
      <c r="D33840" t="s">
        <v>126</v>
      </c>
      <c r="E33840" s="2">
        <v>0.82106481481481486</v>
      </c>
      <c r="F33840" s="2">
        <v>0.8217592592592593</v>
      </c>
      <c r="G33840" s="2"/>
      <c r="H33840" t="s">
        <v>110</v>
      </c>
    </row>
    <row r="33841" spans="1:8" x14ac:dyDescent="0.35">
      <c r="A33841">
        <v>148266</v>
      </c>
      <c r="B33841">
        <v>0</v>
      </c>
      <c r="C33841">
        <v>1</v>
      </c>
      <c r="D33841" t="s">
        <v>128</v>
      </c>
      <c r="E33841" s="2">
        <v>0.82337962962962963</v>
      </c>
      <c r="F33841" s="2">
        <v>0.82384259259259263</v>
      </c>
      <c r="G33841" s="2"/>
      <c r="H33841" t="s">
        <v>110</v>
      </c>
    </row>
    <row r="33842" spans="1:8" x14ac:dyDescent="0.35">
      <c r="A33842">
        <v>148266</v>
      </c>
      <c r="B33842">
        <v>0</v>
      </c>
      <c r="C33842">
        <v>1</v>
      </c>
      <c r="D33842" t="s">
        <v>45</v>
      </c>
      <c r="E33842" s="2">
        <v>0.82696759259259256</v>
      </c>
      <c r="F33842" s="2">
        <v>0.827662037037037</v>
      </c>
      <c r="G33842" s="2"/>
      <c r="H33842" t="s">
        <v>110</v>
      </c>
    </row>
    <row r="33843" spans="1:8" x14ac:dyDescent="0.35">
      <c r="A33843">
        <v>148266</v>
      </c>
      <c r="B33843">
        <v>0</v>
      </c>
      <c r="C33843">
        <v>1</v>
      </c>
      <c r="D33843" t="s">
        <v>21</v>
      </c>
      <c r="E33843" s="2">
        <v>0.82905092592592589</v>
      </c>
      <c r="F33843" s="2">
        <v>0.82962962962962961</v>
      </c>
      <c r="G33843" s="2"/>
      <c r="H33843" t="s">
        <v>122</v>
      </c>
    </row>
    <row r="33844" spans="1:8" x14ac:dyDescent="0.35">
      <c r="A33844">
        <v>148266</v>
      </c>
      <c r="B33844">
        <v>0</v>
      </c>
      <c r="C33844">
        <v>1</v>
      </c>
      <c r="D33844" t="s">
        <v>123</v>
      </c>
      <c r="E33844" s="2">
        <v>0.83182870370370365</v>
      </c>
      <c r="F33844" s="2">
        <v>0.83240740740740737</v>
      </c>
      <c r="G33844" s="2"/>
      <c r="H33844">
        <v>2</v>
      </c>
    </row>
    <row r="33845" spans="1:8" x14ac:dyDescent="0.35">
      <c r="A33845">
        <v>148266</v>
      </c>
      <c r="B33845">
        <v>0</v>
      </c>
      <c r="C33845">
        <v>1</v>
      </c>
      <c r="D33845" t="s">
        <v>93</v>
      </c>
      <c r="E33845" s="2">
        <v>0.83425925925925926</v>
      </c>
      <c r="F33845" s="2">
        <v>0.83472222222222225</v>
      </c>
      <c r="G33845" s="2"/>
      <c r="H33845">
        <v>2</v>
      </c>
    </row>
    <row r="33846" spans="1:8" x14ac:dyDescent="0.35">
      <c r="A33846">
        <v>148266</v>
      </c>
      <c r="B33846">
        <v>0</v>
      </c>
      <c r="C33846">
        <v>1</v>
      </c>
      <c r="D33846" t="s">
        <v>9</v>
      </c>
      <c r="E33846" s="2">
        <v>0.83587962962962958</v>
      </c>
      <c r="F33846" s="2">
        <v>0.83634259259259258</v>
      </c>
      <c r="G33846" s="2"/>
      <c r="H33846">
        <v>2</v>
      </c>
    </row>
    <row r="33847" spans="1:8" x14ac:dyDescent="0.35">
      <c r="A33847">
        <v>148266</v>
      </c>
      <c r="B33847">
        <v>0</v>
      </c>
      <c r="C33847">
        <v>1</v>
      </c>
      <c r="D33847" t="s">
        <v>144</v>
      </c>
      <c r="E33847" s="2">
        <v>0.8373842592592593</v>
      </c>
      <c r="F33847" s="2">
        <v>0.83784722222222219</v>
      </c>
      <c r="G33847" s="2"/>
      <c r="H33847">
        <v>2</v>
      </c>
    </row>
    <row r="33848" spans="1:8" x14ac:dyDescent="0.35">
      <c r="A33848">
        <v>148266</v>
      </c>
      <c r="B33848">
        <v>0</v>
      </c>
      <c r="C33848">
        <v>1</v>
      </c>
      <c r="D33848" t="s">
        <v>59</v>
      </c>
      <c r="E33848" s="2">
        <v>0.83900462962962963</v>
      </c>
      <c r="F33848" s="2">
        <v>0.83946759259259263</v>
      </c>
      <c r="G33848" s="2"/>
      <c r="H33848">
        <v>2</v>
      </c>
    </row>
    <row r="33849" spans="1:8" x14ac:dyDescent="0.35">
      <c r="A33849">
        <v>148266</v>
      </c>
      <c r="B33849">
        <v>0</v>
      </c>
      <c r="C33849">
        <v>1</v>
      </c>
      <c r="D33849" t="s">
        <v>90</v>
      </c>
      <c r="E33849" s="2">
        <v>0.84085648148148151</v>
      </c>
      <c r="F33849" s="2">
        <v>0.84155092592592595</v>
      </c>
      <c r="G33849" s="2"/>
      <c r="H33849">
        <v>2</v>
      </c>
    </row>
    <row r="33850" spans="1:8" x14ac:dyDescent="0.35">
      <c r="A33850">
        <v>148266</v>
      </c>
      <c r="B33850">
        <v>0</v>
      </c>
      <c r="C33850">
        <v>1</v>
      </c>
      <c r="D33850" t="s">
        <v>151</v>
      </c>
      <c r="E33850" s="2">
        <v>0.84270833333333328</v>
      </c>
      <c r="F33850" s="2">
        <v>0.84317129629629628</v>
      </c>
      <c r="G33850" s="2"/>
      <c r="H33850">
        <v>2</v>
      </c>
    </row>
    <row r="33851" spans="1:8" x14ac:dyDescent="0.35">
      <c r="A33851">
        <v>148266</v>
      </c>
      <c r="B33851">
        <v>0</v>
      </c>
      <c r="C33851">
        <v>1</v>
      </c>
      <c r="D33851" t="s">
        <v>150</v>
      </c>
      <c r="E33851" s="2">
        <v>0.84444444444444444</v>
      </c>
      <c r="F33851" s="2">
        <v>0.84513888888888888</v>
      </c>
      <c r="G33851" s="2"/>
      <c r="H33851">
        <v>2</v>
      </c>
    </row>
    <row r="33852" spans="1:8" x14ac:dyDescent="0.35">
      <c r="A33852">
        <v>148266</v>
      </c>
      <c r="B33852">
        <v>0</v>
      </c>
      <c r="C33852">
        <v>1</v>
      </c>
      <c r="D33852" t="s">
        <v>149</v>
      </c>
      <c r="E33852" s="2">
        <v>0.84641203703703705</v>
      </c>
      <c r="F33852" s="2">
        <v>0.84699074074074077</v>
      </c>
      <c r="G33852" s="2"/>
      <c r="H33852">
        <v>2</v>
      </c>
    </row>
    <row r="33853" spans="1:8" x14ac:dyDescent="0.35">
      <c r="A33853">
        <v>148266</v>
      </c>
      <c r="B33853">
        <v>0</v>
      </c>
      <c r="C33853">
        <v>1</v>
      </c>
      <c r="D33853" t="s">
        <v>148</v>
      </c>
      <c r="E33853" s="2">
        <v>0.84861111111111109</v>
      </c>
      <c r="F33853" s="2">
        <v>0.84907407407407409</v>
      </c>
      <c r="G33853" s="2"/>
      <c r="H33853">
        <v>2</v>
      </c>
    </row>
    <row r="33854" spans="1:8" x14ac:dyDescent="0.35">
      <c r="A33854">
        <v>148266</v>
      </c>
      <c r="B33854">
        <v>0</v>
      </c>
      <c r="C33854">
        <v>1</v>
      </c>
      <c r="D33854" t="s">
        <v>19</v>
      </c>
      <c r="E33854" s="2">
        <v>0.85196759259259258</v>
      </c>
      <c r="F33854" s="2">
        <v>0.85243055555555558</v>
      </c>
      <c r="G33854" s="2"/>
      <c r="H33854">
        <v>2</v>
      </c>
    </row>
    <row r="33855" spans="1:8" x14ac:dyDescent="0.35">
      <c r="A33855">
        <v>148266</v>
      </c>
      <c r="B33855">
        <v>0</v>
      </c>
      <c r="C33855">
        <v>1</v>
      </c>
      <c r="D33855" t="s">
        <v>146</v>
      </c>
      <c r="E33855" s="2">
        <v>0.85347222222222219</v>
      </c>
      <c r="F33855" s="2">
        <v>0.85393518518518519</v>
      </c>
      <c r="G33855" s="2"/>
      <c r="H33855" t="s">
        <v>159</v>
      </c>
    </row>
    <row r="33856" spans="1:8" x14ac:dyDescent="0.35">
      <c r="A33856">
        <v>148266</v>
      </c>
      <c r="B33856">
        <v>0</v>
      </c>
      <c r="C33856">
        <v>1</v>
      </c>
      <c r="D33856" t="s">
        <v>145</v>
      </c>
      <c r="E33856" s="2">
        <v>0.85532407407407407</v>
      </c>
      <c r="F33856" s="2">
        <v>0.85578703703703707</v>
      </c>
      <c r="G33856" s="2"/>
      <c r="H33856">
        <v>2</v>
      </c>
    </row>
    <row r="33857" spans="1:8" x14ac:dyDescent="0.35">
      <c r="A33857">
        <v>148266</v>
      </c>
      <c r="B33857">
        <v>0</v>
      </c>
      <c r="C33857">
        <v>1</v>
      </c>
      <c r="D33857" t="s">
        <v>23</v>
      </c>
      <c r="E33857" s="2">
        <v>0.85798611111111112</v>
      </c>
      <c r="H33857">
        <v>1</v>
      </c>
    </row>
    <row r="33858" spans="1:8" x14ac:dyDescent="0.35">
      <c r="A33858">
        <v>145872</v>
      </c>
      <c r="B33858">
        <v>0</v>
      </c>
      <c r="C33858">
        <v>1</v>
      </c>
      <c r="D33858" t="s">
        <v>8</v>
      </c>
      <c r="F33858" s="2">
        <v>0.81793981481481481</v>
      </c>
      <c r="G33858" s="2"/>
      <c r="H33858">
        <v>1</v>
      </c>
    </row>
    <row r="33859" spans="1:8" x14ac:dyDescent="0.35">
      <c r="A33859">
        <v>145872</v>
      </c>
      <c r="B33859">
        <v>0</v>
      </c>
      <c r="C33859">
        <v>1</v>
      </c>
      <c r="D33859" t="s">
        <v>102</v>
      </c>
      <c r="E33859" s="2">
        <v>0.82094907407407403</v>
      </c>
      <c r="F33859" s="2">
        <v>0.82141203703703702</v>
      </c>
      <c r="G33859" s="2"/>
      <c r="H33859">
        <v>2</v>
      </c>
    </row>
    <row r="33860" spans="1:8" x14ac:dyDescent="0.35">
      <c r="A33860">
        <v>145872</v>
      </c>
      <c r="B33860">
        <v>0</v>
      </c>
      <c r="C33860">
        <v>1</v>
      </c>
      <c r="D33860" t="s">
        <v>103</v>
      </c>
      <c r="E33860" s="2">
        <v>0.82442129629629635</v>
      </c>
      <c r="F33860" s="2">
        <v>0.82488425925925923</v>
      </c>
      <c r="G33860" s="2"/>
      <c r="H33860">
        <v>2</v>
      </c>
    </row>
    <row r="33861" spans="1:8" x14ac:dyDescent="0.35">
      <c r="A33861">
        <v>145872</v>
      </c>
      <c r="B33861">
        <v>0</v>
      </c>
      <c r="C33861">
        <v>1</v>
      </c>
      <c r="D33861" t="s">
        <v>104</v>
      </c>
      <c r="E33861" s="2">
        <v>0.82743055555555556</v>
      </c>
      <c r="F33861" s="2">
        <v>0.82789351851851856</v>
      </c>
      <c r="G33861" s="2"/>
      <c r="H33861">
        <v>2</v>
      </c>
    </row>
    <row r="33862" spans="1:8" x14ac:dyDescent="0.35">
      <c r="A33862">
        <v>145872</v>
      </c>
      <c r="B33862">
        <v>0</v>
      </c>
      <c r="C33862">
        <v>1</v>
      </c>
      <c r="D33862" t="s">
        <v>105</v>
      </c>
      <c r="E33862" s="2">
        <v>0.82986111111111116</v>
      </c>
      <c r="F33862" s="2">
        <v>0.83032407407407405</v>
      </c>
      <c r="G33862" s="2"/>
      <c r="H33862">
        <v>2</v>
      </c>
    </row>
    <row r="33863" spans="1:8" x14ac:dyDescent="0.35">
      <c r="A33863">
        <v>145872</v>
      </c>
      <c r="B33863">
        <v>0</v>
      </c>
      <c r="C33863">
        <v>1</v>
      </c>
      <c r="D33863" t="s">
        <v>106</v>
      </c>
      <c r="E33863" s="2">
        <v>0.83240740740740737</v>
      </c>
      <c r="F33863" s="2">
        <v>0.83287037037037037</v>
      </c>
      <c r="G33863" s="2"/>
      <c r="H33863">
        <v>2</v>
      </c>
    </row>
    <row r="33864" spans="1:8" x14ac:dyDescent="0.35">
      <c r="A33864">
        <v>145872</v>
      </c>
      <c r="B33864">
        <v>0</v>
      </c>
      <c r="C33864">
        <v>1</v>
      </c>
      <c r="D33864" t="s">
        <v>107</v>
      </c>
      <c r="E33864" s="2">
        <v>0.8344907407407407</v>
      </c>
      <c r="F33864" s="2">
        <v>0.8349537037037037</v>
      </c>
      <c r="G33864" s="2"/>
      <c r="H33864">
        <v>2</v>
      </c>
    </row>
    <row r="33865" spans="1:8" x14ac:dyDescent="0.35">
      <c r="A33865">
        <v>145872</v>
      </c>
      <c r="B33865">
        <v>0</v>
      </c>
      <c r="C33865">
        <v>1</v>
      </c>
      <c r="D33865" t="s">
        <v>108</v>
      </c>
      <c r="E33865" s="2">
        <v>0.83680555555555558</v>
      </c>
      <c r="F33865" s="2">
        <v>0.83726851851851847</v>
      </c>
      <c r="G33865" s="2"/>
      <c r="H33865">
        <v>2</v>
      </c>
    </row>
    <row r="33866" spans="1:8" x14ac:dyDescent="0.35">
      <c r="A33866">
        <v>145872</v>
      </c>
      <c r="B33866">
        <v>0</v>
      </c>
      <c r="C33866">
        <v>1</v>
      </c>
      <c r="D33866" t="s">
        <v>39</v>
      </c>
      <c r="E33866" s="2">
        <v>0.84027777777777779</v>
      </c>
      <c r="F33866" s="2">
        <v>0.84108796296296295</v>
      </c>
      <c r="G33866" s="2"/>
      <c r="H33866">
        <v>6</v>
      </c>
    </row>
    <row r="33867" spans="1:8" x14ac:dyDescent="0.35">
      <c r="A33867">
        <v>145872</v>
      </c>
      <c r="B33867">
        <v>0</v>
      </c>
      <c r="C33867">
        <v>1</v>
      </c>
      <c r="D33867" t="s">
        <v>109</v>
      </c>
      <c r="E33867" s="2">
        <v>0.84340277777777772</v>
      </c>
      <c r="F33867" s="2">
        <v>0.84386574074074072</v>
      </c>
      <c r="G33867" s="2"/>
      <c r="H33867" t="s">
        <v>110</v>
      </c>
    </row>
    <row r="33868" spans="1:8" x14ac:dyDescent="0.35">
      <c r="A33868">
        <v>145872</v>
      </c>
      <c r="B33868">
        <v>0</v>
      </c>
      <c r="C33868">
        <v>1</v>
      </c>
      <c r="D33868" t="s">
        <v>111</v>
      </c>
      <c r="E33868" s="2">
        <v>0.84537037037037033</v>
      </c>
      <c r="F33868" s="2">
        <v>0.84583333333333333</v>
      </c>
      <c r="G33868" s="2"/>
      <c r="H33868" t="s">
        <v>110</v>
      </c>
    </row>
    <row r="33869" spans="1:8" x14ac:dyDescent="0.35">
      <c r="A33869">
        <v>145872</v>
      </c>
      <c r="B33869">
        <v>0</v>
      </c>
      <c r="C33869">
        <v>1</v>
      </c>
      <c r="D33869" t="s">
        <v>112</v>
      </c>
      <c r="E33869" s="2">
        <v>0.84756944444444449</v>
      </c>
      <c r="F33869" s="2">
        <v>0.8481481481481481</v>
      </c>
      <c r="G33869" s="2"/>
      <c r="H33869" t="s">
        <v>110</v>
      </c>
    </row>
    <row r="33870" spans="1:8" x14ac:dyDescent="0.35">
      <c r="A33870">
        <v>145872</v>
      </c>
      <c r="B33870">
        <v>0</v>
      </c>
      <c r="C33870">
        <v>1</v>
      </c>
      <c r="D33870" t="s">
        <v>113</v>
      </c>
      <c r="E33870" s="2">
        <v>0.84942129629629626</v>
      </c>
      <c r="F33870" s="2">
        <v>0.85</v>
      </c>
      <c r="G33870" s="2"/>
      <c r="H33870" t="s">
        <v>110</v>
      </c>
    </row>
    <row r="33871" spans="1:8" x14ac:dyDescent="0.35">
      <c r="A33871">
        <v>145872</v>
      </c>
      <c r="B33871">
        <v>0</v>
      </c>
      <c r="C33871">
        <v>1</v>
      </c>
      <c r="D33871" t="s">
        <v>24</v>
      </c>
      <c r="E33871" s="2">
        <v>0.85219907407407403</v>
      </c>
      <c r="F33871" s="2">
        <v>0.85358796296296291</v>
      </c>
      <c r="G33871" s="2"/>
      <c r="H33871" t="s">
        <v>110</v>
      </c>
    </row>
    <row r="33872" spans="1:8" x14ac:dyDescent="0.35">
      <c r="A33872">
        <v>145872</v>
      </c>
      <c r="B33872">
        <v>0</v>
      </c>
      <c r="C33872">
        <v>1</v>
      </c>
      <c r="D33872" t="s">
        <v>45</v>
      </c>
      <c r="E33872" s="2">
        <v>0.86111111111111116</v>
      </c>
      <c r="F33872" s="2">
        <v>0.8618055555555556</v>
      </c>
      <c r="G33872" s="2"/>
      <c r="H33872" t="s">
        <v>110</v>
      </c>
    </row>
    <row r="33873" spans="1:8" x14ac:dyDescent="0.35">
      <c r="A33873">
        <v>145872</v>
      </c>
      <c r="B33873">
        <v>0</v>
      </c>
      <c r="C33873">
        <v>1</v>
      </c>
      <c r="D33873" t="s">
        <v>21</v>
      </c>
      <c r="E33873" s="2">
        <v>0.86331018518518521</v>
      </c>
      <c r="F33873" s="2">
        <v>0.86388888888888893</v>
      </c>
      <c r="G33873" s="2"/>
      <c r="H33873" t="s">
        <v>122</v>
      </c>
    </row>
    <row r="33874" spans="1:8" x14ac:dyDescent="0.35">
      <c r="A33874">
        <v>145872</v>
      </c>
      <c r="B33874">
        <v>0</v>
      </c>
      <c r="C33874">
        <v>1</v>
      </c>
      <c r="D33874" t="s">
        <v>123</v>
      </c>
      <c r="E33874" s="2">
        <v>0.86608796296296298</v>
      </c>
      <c r="F33874" s="2">
        <v>0.8666666666666667</v>
      </c>
      <c r="G33874" s="2"/>
      <c r="H33874">
        <v>2</v>
      </c>
    </row>
    <row r="33875" spans="1:8" x14ac:dyDescent="0.35">
      <c r="A33875">
        <v>145872</v>
      </c>
      <c r="B33875">
        <v>0</v>
      </c>
      <c r="C33875">
        <v>1</v>
      </c>
      <c r="D33875" t="s">
        <v>93</v>
      </c>
      <c r="E33875" s="2">
        <v>0.86840277777777775</v>
      </c>
      <c r="F33875" s="2">
        <v>0.86886574074074074</v>
      </c>
      <c r="G33875" s="2"/>
      <c r="H33875">
        <v>2</v>
      </c>
    </row>
    <row r="33876" spans="1:8" x14ac:dyDescent="0.35">
      <c r="A33876">
        <v>145872</v>
      </c>
      <c r="B33876">
        <v>0</v>
      </c>
      <c r="C33876">
        <v>1</v>
      </c>
      <c r="D33876" t="s">
        <v>9</v>
      </c>
      <c r="E33876" s="2">
        <v>0.87037037037037035</v>
      </c>
      <c r="H33876">
        <v>1</v>
      </c>
    </row>
    <row r="33877" spans="1:8" x14ac:dyDescent="0.35">
      <c r="A33877">
        <v>147461</v>
      </c>
      <c r="B33877">
        <v>0</v>
      </c>
      <c r="C33877">
        <v>1</v>
      </c>
      <c r="D33877" t="s">
        <v>9</v>
      </c>
      <c r="F33877" s="2">
        <v>0.81817129629629626</v>
      </c>
      <c r="G33877" s="2"/>
      <c r="H33877">
        <v>1</v>
      </c>
    </row>
    <row r="33878" spans="1:8" x14ac:dyDescent="0.35">
      <c r="A33878">
        <v>147461</v>
      </c>
      <c r="B33878">
        <v>0</v>
      </c>
      <c r="C33878">
        <v>1</v>
      </c>
      <c r="D33878" t="s">
        <v>93</v>
      </c>
      <c r="E33878" s="2">
        <v>0.81944444444444442</v>
      </c>
      <c r="F33878" s="2">
        <v>0.81990740740740742</v>
      </c>
      <c r="G33878" s="2"/>
      <c r="H33878">
        <v>1</v>
      </c>
    </row>
    <row r="33879" spans="1:8" x14ac:dyDescent="0.35">
      <c r="A33879">
        <v>147461</v>
      </c>
      <c r="B33879">
        <v>0</v>
      </c>
      <c r="C33879">
        <v>1</v>
      </c>
      <c r="D33879" t="s">
        <v>123</v>
      </c>
      <c r="E33879" s="2">
        <v>0.8217592592592593</v>
      </c>
      <c r="F33879" s="2">
        <v>0.82233796296296291</v>
      </c>
      <c r="G33879" s="2"/>
      <c r="H33879">
        <v>1</v>
      </c>
    </row>
    <row r="33880" spans="1:8" x14ac:dyDescent="0.35">
      <c r="A33880">
        <v>147461</v>
      </c>
      <c r="B33880">
        <v>0</v>
      </c>
      <c r="C33880">
        <v>1</v>
      </c>
      <c r="D33880" t="s">
        <v>21</v>
      </c>
      <c r="E33880" s="2">
        <v>0.82488425925925923</v>
      </c>
      <c r="F33880" s="2">
        <v>0.82546296296296295</v>
      </c>
      <c r="G33880" s="2"/>
      <c r="H33880" t="s">
        <v>114</v>
      </c>
    </row>
    <row r="33881" spans="1:8" x14ac:dyDescent="0.35">
      <c r="A33881">
        <v>147461</v>
      </c>
      <c r="B33881">
        <v>0</v>
      </c>
      <c r="C33881">
        <v>1</v>
      </c>
      <c r="D33881" t="s">
        <v>45</v>
      </c>
      <c r="E33881" s="2">
        <v>0.82685185185185184</v>
      </c>
      <c r="F33881" s="2">
        <v>0.82754629629629628</v>
      </c>
      <c r="G33881" s="2"/>
      <c r="H33881" t="s">
        <v>152</v>
      </c>
    </row>
    <row r="33882" spans="1:8" x14ac:dyDescent="0.35">
      <c r="A33882">
        <v>147461</v>
      </c>
      <c r="B33882">
        <v>0</v>
      </c>
      <c r="C33882">
        <v>1</v>
      </c>
      <c r="D33882" t="s">
        <v>24</v>
      </c>
      <c r="E33882" s="2">
        <v>0.83483796296296298</v>
      </c>
      <c r="F33882" s="2">
        <v>0.83553240740740742</v>
      </c>
      <c r="G33882" s="2"/>
      <c r="H33882" t="s">
        <v>152</v>
      </c>
    </row>
    <row r="33883" spans="1:8" x14ac:dyDescent="0.35">
      <c r="A33883">
        <v>147461</v>
      </c>
      <c r="B33883">
        <v>0</v>
      </c>
      <c r="C33883">
        <v>1</v>
      </c>
      <c r="D33883" t="s">
        <v>113</v>
      </c>
      <c r="E33883" s="2">
        <v>0.8373842592592593</v>
      </c>
      <c r="F33883" s="2">
        <v>0.83796296296296291</v>
      </c>
      <c r="G33883" s="2"/>
      <c r="H33883" t="s">
        <v>152</v>
      </c>
    </row>
    <row r="33884" spans="1:8" x14ac:dyDescent="0.35">
      <c r="A33884">
        <v>147461</v>
      </c>
      <c r="B33884">
        <v>0</v>
      </c>
      <c r="C33884">
        <v>1</v>
      </c>
      <c r="D33884" t="s">
        <v>112</v>
      </c>
      <c r="E33884" s="2">
        <v>0.8393518518518519</v>
      </c>
      <c r="F33884" s="2">
        <v>0.83993055555555551</v>
      </c>
      <c r="G33884" s="2"/>
      <c r="H33884" t="s">
        <v>152</v>
      </c>
    </row>
    <row r="33885" spans="1:8" x14ac:dyDescent="0.35">
      <c r="A33885">
        <v>147461</v>
      </c>
      <c r="B33885">
        <v>0</v>
      </c>
      <c r="C33885">
        <v>1</v>
      </c>
      <c r="D33885" t="s">
        <v>111</v>
      </c>
      <c r="E33885" s="2">
        <v>0.84166666666666667</v>
      </c>
      <c r="F33885" s="2">
        <v>0.84212962962962967</v>
      </c>
      <c r="G33885" s="2"/>
      <c r="H33885" t="s">
        <v>152</v>
      </c>
    </row>
    <row r="33886" spans="1:8" x14ac:dyDescent="0.35">
      <c r="A33886">
        <v>147461</v>
      </c>
      <c r="B33886">
        <v>0</v>
      </c>
      <c r="C33886">
        <v>1</v>
      </c>
      <c r="D33886" t="s">
        <v>109</v>
      </c>
      <c r="E33886" s="2">
        <v>0.84351851851851856</v>
      </c>
      <c r="F33886" s="2">
        <v>0.84409722222222228</v>
      </c>
      <c r="G33886" s="2"/>
      <c r="H33886" t="s">
        <v>152</v>
      </c>
    </row>
    <row r="33887" spans="1:8" x14ac:dyDescent="0.35">
      <c r="A33887">
        <v>147461</v>
      </c>
      <c r="B33887">
        <v>0</v>
      </c>
      <c r="C33887">
        <v>1</v>
      </c>
      <c r="D33887" t="s">
        <v>39</v>
      </c>
      <c r="E33887" s="2">
        <v>0.84606481481481477</v>
      </c>
      <c r="F33887" s="2">
        <v>0.84675925925925921</v>
      </c>
      <c r="G33887" s="2"/>
      <c r="H33887" t="s">
        <v>152</v>
      </c>
    </row>
    <row r="33888" spans="1:8" x14ac:dyDescent="0.35">
      <c r="A33888">
        <v>147461</v>
      </c>
      <c r="B33888">
        <v>0</v>
      </c>
      <c r="C33888">
        <v>1</v>
      </c>
      <c r="D33888" t="s">
        <v>121</v>
      </c>
      <c r="E33888" s="2">
        <v>0.84953703703703709</v>
      </c>
      <c r="F33888" s="2">
        <v>0.85</v>
      </c>
      <c r="G33888" s="2"/>
      <c r="H33888" t="s">
        <v>152</v>
      </c>
    </row>
    <row r="33889" spans="1:8" x14ac:dyDescent="0.35">
      <c r="A33889">
        <v>147461</v>
      </c>
      <c r="B33889">
        <v>0</v>
      </c>
      <c r="C33889">
        <v>1</v>
      </c>
      <c r="D33889" t="s">
        <v>120</v>
      </c>
      <c r="E33889" s="2">
        <v>0.8520833333333333</v>
      </c>
      <c r="F33889" s="2">
        <v>0.8525462962962963</v>
      </c>
      <c r="G33889" s="2"/>
      <c r="H33889" t="s">
        <v>152</v>
      </c>
    </row>
    <row r="33890" spans="1:8" x14ac:dyDescent="0.35">
      <c r="A33890">
        <v>147461</v>
      </c>
      <c r="B33890">
        <v>0</v>
      </c>
      <c r="C33890">
        <v>1</v>
      </c>
      <c r="D33890" t="s">
        <v>119</v>
      </c>
      <c r="E33890" s="2">
        <v>0.85439814814814818</v>
      </c>
      <c r="F33890" s="2">
        <v>0.85486111111111107</v>
      </c>
      <c r="G33890" s="2"/>
      <c r="H33890" t="s">
        <v>152</v>
      </c>
    </row>
    <row r="33891" spans="1:8" x14ac:dyDescent="0.35">
      <c r="A33891">
        <v>147461</v>
      </c>
      <c r="B33891">
        <v>0</v>
      </c>
      <c r="C33891">
        <v>1</v>
      </c>
      <c r="D33891" t="s">
        <v>118</v>
      </c>
      <c r="E33891" s="2">
        <v>0.85682870370370368</v>
      </c>
      <c r="F33891" s="2">
        <v>0.85729166666666667</v>
      </c>
      <c r="G33891" s="2"/>
      <c r="H33891" t="s">
        <v>152</v>
      </c>
    </row>
    <row r="33892" spans="1:8" x14ac:dyDescent="0.35">
      <c r="A33892">
        <v>147461</v>
      </c>
      <c r="B33892">
        <v>0</v>
      </c>
      <c r="C33892">
        <v>1</v>
      </c>
      <c r="D33892" t="s">
        <v>117</v>
      </c>
      <c r="E33892" s="2">
        <v>0.85902777777777772</v>
      </c>
      <c r="F33892" s="2">
        <v>0.85949074074074072</v>
      </c>
      <c r="G33892" s="2"/>
      <c r="H33892" t="s">
        <v>152</v>
      </c>
    </row>
    <row r="33893" spans="1:8" x14ac:dyDescent="0.35">
      <c r="A33893">
        <v>147461</v>
      </c>
      <c r="B33893">
        <v>0</v>
      </c>
      <c r="C33893">
        <v>1</v>
      </c>
      <c r="D33893" t="s">
        <v>116</v>
      </c>
      <c r="E33893" s="2">
        <v>0.86319444444444449</v>
      </c>
      <c r="F33893" s="2">
        <v>0.86365740740740737</v>
      </c>
      <c r="G33893" s="2"/>
      <c r="H33893" t="s">
        <v>152</v>
      </c>
    </row>
    <row r="33894" spans="1:8" x14ac:dyDescent="0.35">
      <c r="A33894">
        <v>147461</v>
      </c>
      <c r="B33894">
        <v>0</v>
      </c>
      <c r="C33894">
        <v>1</v>
      </c>
      <c r="D33894" t="s">
        <v>6</v>
      </c>
      <c r="E33894" s="2">
        <v>0.86516203703703709</v>
      </c>
      <c r="H33894" t="s">
        <v>115</v>
      </c>
    </row>
    <row r="33895" spans="1:8" x14ac:dyDescent="0.35">
      <c r="A33895">
        <v>148166</v>
      </c>
      <c r="B33895">
        <v>0</v>
      </c>
      <c r="C33895">
        <v>1</v>
      </c>
      <c r="D33895" t="s">
        <v>18</v>
      </c>
      <c r="F33895" s="2">
        <v>0.81851851851851853</v>
      </c>
      <c r="G33895" s="2"/>
      <c r="H33895" t="s">
        <v>124</v>
      </c>
    </row>
    <row r="33896" spans="1:8" x14ac:dyDescent="0.35">
      <c r="A33896">
        <v>148166</v>
      </c>
      <c r="B33896">
        <v>0</v>
      </c>
      <c r="C33896">
        <v>1</v>
      </c>
      <c r="D33896" t="s">
        <v>17</v>
      </c>
      <c r="E33896" s="2">
        <v>0.8208333333333333</v>
      </c>
      <c r="F33896" s="2">
        <v>0.8212962962962963</v>
      </c>
      <c r="G33896" s="2"/>
      <c r="H33896">
        <v>2</v>
      </c>
    </row>
    <row r="33897" spans="1:8" x14ac:dyDescent="0.35">
      <c r="A33897">
        <v>148166</v>
      </c>
      <c r="B33897">
        <v>0</v>
      </c>
      <c r="C33897">
        <v>1</v>
      </c>
      <c r="D33897" t="s">
        <v>125</v>
      </c>
      <c r="E33897" s="2">
        <v>0.82291666666666663</v>
      </c>
      <c r="F33897" s="2">
        <v>0.82337962962962963</v>
      </c>
      <c r="G33897" s="2"/>
      <c r="H33897">
        <v>2</v>
      </c>
    </row>
    <row r="33898" spans="1:8" x14ac:dyDescent="0.35">
      <c r="A33898">
        <v>148166</v>
      </c>
      <c r="B33898">
        <v>0</v>
      </c>
      <c r="C33898">
        <v>1</v>
      </c>
      <c r="D33898" t="s">
        <v>126</v>
      </c>
      <c r="E33898" s="2">
        <v>0.82546296296296295</v>
      </c>
      <c r="F33898" s="2">
        <v>0.8261574074074074</v>
      </c>
      <c r="G33898" s="2"/>
      <c r="H33898" t="s">
        <v>127</v>
      </c>
    </row>
    <row r="33899" spans="1:8" x14ac:dyDescent="0.35">
      <c r="A33899">
        <v>148166</v>
      </c>
      <c r="B33899">
        <v>0</v>
      </c>
      <c r="C33899">
        <v>1</v>
      </c>
      <c r="D33899" t="s">
        <v>128</v>
      </c>
      <c r="E33899" s="2">
        <v>0.827662037037037</v>
      </c>
      <c r="F33899" s="2">
        <v>0.828125</v>
      </c>
      <c r="G33899" s="2"/>
      <c r="H33899" t="s">
        <v>110</v>
      </c>
    </row>
    <row r="33900" spans="1:8" x14ac:dyDescent="0.35">
      <c r="A33900">
        <v>148166</v>
      </c>
      <c r="B33900">
        <v>0</v>
      </c>
      <c r="C33900">
        <v>1</v>
      </c>
      <c r="D33900" t="s">
        <v>129</v>
      </c>
      <c r="E33900" s="2">
        <v>0.82951388888888888</v>
      </c>
      <c r="F33900" s="2">
        <v>0.82997685185185188</v>
      </c>
      <c r="G33900" s="2"/>
      <c r="H33900" t="s">
        <v>110</v>
      </c>
    </row>
    <row r="33901" spans="1:8" x14ac:dyDescent="0.35">
      <c r="A33901">
        <v>148166</v>
      </c>
      <c r="B33901">
        <v>0</v>
      </c>
      <c r="C33901">
        <v>1</v>
      </c>
      <c r="D33901" t="s">
        <v>130</v>
      </c>
      <c r="E33901" s="2">
        <v>0.83136574074074077</v>
      </c>
      <c r="F33901" s="2">
        <v>0.83194444444444449</v>
      </c>
      <c r="G33901" s="2"/>
      <c r="H33901" t="s">
        <v>110</v>
      </c>
    </row>
    <row r="33902" spans="1:8" x14ac:dyDescent="0.35">
      <c r="A33902">
        <v>148166</v>
      </c>
      <c r="B33902">
        <v>0</v>
      </c>
      <c r="C33902">
        <v>1</v>
      </c>
      <c r="D33902" t="s">
        <v>45</v>
      </c>
      <c r="E33902" s="2">
        <v>0.83391203703703709</v>
      </c>
      <c r="F33902" s="2">
        <v>0.83460648148148153</v>
      </c>
      <c r="G33902" s="2"/>
      <c r="H33902" t="s">
        <v>110</v>
      </c>
    </row>
    <row r="33903" spans="1:8" x14ac:dyDescent="0.35">
      <c r="A33903">
        <v>148166</v>
      </c>
      <c r="B33903">
        <v>0</v>
      </c>
      <c r="C33903">
        <v>1</v>
      </c>
      <c r="D33903" t="s">
        <v>21</v>
      </c>
      <c r="E33903" s="2">
        <v>0.8364583333333333</v>
      </c>
      <c r="F33903" s="2">
        <v>0.83703703703703702</v>
      </c>
      <c r="G33903" s="2"/>
      <c r="H33903" t="s">
        <v>122</v>
      </c>
    </row>
    <row r="33904" spans="1:8" x14ac:dyDescent="0.35">
      <c r="A33904">
        <v>148166</v>
      </c>
      <c r="B33904">
        <v>0</v>
      </c>
      <c r="C33904">
        <v>1</v>
      </c>
      <c r="D33904" t="s">
        <v>123</v>
      </c>
      <c r="E33904" s="2">
        <v>0.8393518518518519</v>
      </c>
      <c r="F33904" s="2">
        <v>0.83993055555555551</v>
      </c>
      <c r="G33904" s="2"/>
      <c r="H33904">
        <v>2</v>
      </c>
    </row>
    <row r="33905" spans="1:8" x14ac:dyDescent="0.35">
      <c r="A33905">
        <v>148166</v>
      </c>
      <c r="B33905">
        <v>0</v>
      </c>
      <c r="C33905">
        <v>1</v>
      </c>
      <c r="D33905" t="s">
        <v>93</v>
      </c>
      <c r="E33905" s="2">
        <v>0.8417824074074074</v>
      </c>
      <c r="F33905" s="2">
        <v>0.84224537037037039</v>
      </c>
      <c r="G33905" s="2"/>
      <c r="H33905">
        <v>2</v>
      </c>
    </row>
    <row r="33906" spans="1:8" x14ac:dyDescent="0.35">
      <c r="A33906">
        <v>148166</v>
      </c>
      <c r="B33906">
        <v>0</v>
      </c>
      <c r="C33906">
        <v>1</v>
      </c>
      <c r="D33906" t="s">
        <v>9</v>
      </c>
      <c r="E33906" s="2">
        <v>0.84340277777777772</v>
      </c>
      <c r="F33906" s="2">
        <v>0.84386574074074072</v>
      </c>
      <c r="G33906" s="2"/>
      <c r="H33906">
        <v>2</v>
      </c>
    </row>
    <row r="33907" spans="1:8" x14ac:dyDescent="0.35">
      <c r="A33907">
        <v>148166</v>
      </c>
      <c r="B33907">
        <v>0</v>
      </c>
      <c r="C33907">
        <v>1</v>
      </c>
      <c r="D33907" t="s">
        <v>144</v>
      </c>
      <c r="E33907" s="2">
        <v>0.84502314814814816</v>
      </c>
      <c r="F33907" s="2">
        <v>0.84548611111111116</v>
      </c>
      <c r="G33907" s="2"/>
      <c r="H33907">
        <v>2</v>
      </c>
    </row>
    <row r="33908" spans="1:8" x14ac:dyDescent="0.35">
      <c r="A33908">
        <v>148166</v>
      </c>
      <c r="B33908">
        <v>0</v>
      </c>
      <c r="C33908">
        <v>1</v>
      </c>
      <c r="D33908" t="s">
        <v>59</v>
      </c>
      <c r="E33908" s="2">
        <v>0.84652777777777777</v>
      </c>
      <c r="F33908" s="2">
        <v>0.84699074074074077</v>
      </c>
      <c r="G33908" s="2"/>
      <c r="H33908">
        <v>2</v>
      </c>
    </row>
    <row r="33909" spans="1:8" x14ac:dyDescent="0.35">
      <c r="A33909">
        <v>148166</v>
      </c>
      <c r="B33909">
        <v>0</v>
      </c>
      <c r="C33909">
        <v>1</v>
      </c>
      <c r="D33909" t="s">
        <v>143</v>
      </c>
      <c r="E33909" s="2">
        <v>0.8481481481481481</v>
      </c>
      <c r="F33909" s="2">
        <v>0.84884259259259254</v>
      </c>
      <c r="G33909" s="2"/>
      <c r="H33909">
        <v>2</v>
      </c>
    </row>
    <row r="33910" spans="1:8" x14ac:dyDescent="0.35">
      <c r="A33910">
        <v>148166</v>
      </c>
      <c r="B33910">
        <v>0</v>
      </c>
      <c r="C33910">
        <v>1</v>
      </c>
      <c r="D33910" t="s">
        <v>142</v>
      </c>
      <c r="E33910" s="2">
        <v>0.84965277777777781</v>
      </c>
      <c r="F33910" s="2">
        <v>0.8501157407407407</v>
      </c>
      <c r="G33910" s="2"/>
      <c r="H33910">
        <v>2</v>
      </c>
    </row>
    <row r="33911" spans="1:8" x14ac:dyDescent="0.35">
      <c r="A33911">
        <v>148166</v>
      </c>
      <c r="B33911">
        <v>0</v>
      </c>
      <c r="C33911">
        <v>1</v>
      </c>
      <c r="D33911" t="s">
        <v>46</v>
      </c>
      <c r="E33911" s="2">
        <v>0.85115740740740742</v>
      </c>
      <c r="F33911" s="2">
        <v>0.85162037037037042</v>
      </c>
      <c r="G33911" s="2"/>
      <c r="H33911">
        <v>2</v>
      </c>
    </row>
    <row r="33912" spans="1:8" x14ac:dyDescent="0.35">
      <c r="A33912">
        <v>148166</v>
      </c>
      <c r="B33912">
        <v>0</v>
      </c>
      <c r="C33912">
        <v>1</v>
      </c>
      <c r="D33912" t="s">
        <v>141</v>
      </c>
      <c r="E33912" s="2">
        <v>0.85231481481481486</v>
      </c>
      <c r="F33912" s="2">
        <v>0.85277777777777775</v>
      </c>
      <c r="G33912" s="2"/>
      <c r="H33912">
        <v>2</v>
      </c>
    </row>
    <row r="33913" spans="1:8" x14ac:dyDescent="0.35">
      <c r="A33913">
        <v>148166</v>
      </c>
      <c r="B33913">
        <v>0</v>
      </c>
      <c r="C33913">
        <v>1</v>
      </c>
      <c r="D33913" t="s">
        <v>140</v>
      </c>
      <c r="E33913" s="2">
        <v>0.85439814814814818</v>
      </c>
      <c r="F33913" s="2">
        <v>0.85509259259259263</v>
      </c>
      <c r="G33913" s="2"/>
      <c r="H33913">
        <v>2</v>
      </c>
    </row>
    <row r="33914" spans="1:8" x14ac:dyDescent="0.35">
      <c r="A33914">
        <v>148166</v>
      </c>
      <c r="B33914">
        <v>0</v>
      </c>
      <c r="C33914">
        <v>1</v>
      </c>
      <c r="D33914" t="s">
        <v>95</v>
      </c>
      <c r="E33914" s="2">
        <v>0.85636574074074079</v>
      </c>
      <c r="F33914" s="2">
        <v>0.8569444444444444</v>
      </c>
      <c r="G33914" s="2"/>
      <c r="H33914">
        <v>2</v>
      </c>
    </row>
    <row r="33915" spans="1:8" x14ac:dyDescent="0.35">
      <c r="A33915">
        <v>148166</v>
      </c>
      <c r="B33915">
        <v>0</v>
      </c>
      <c r="C33915">
        <v>1</v>
      </c>
      <c r="D33915" t="s">
        <v>72</v>
      </c>
      <c r="E33915" s="2">
        <v>0.85856481481481484</v>
      </c>
      <c r="F33915" s="2">
        <v>0.85914351851851856</v>
      </c>
      <c r="G33915" s="2"/>
      <c r="H33915">
        <v>2</v>
      </c>
    </row>
    <row r="33916" spans="1:8" x14ac:dyDescent="0.35">
      <c r="A33916">
        <v>148166</v>
      </c>
      <c r="B33916">
        <v>0</v>
      </c>
      <c r="C33916">
        <v>1</v>
      </c>
      <c r="D33916" t="s">
        <v>139</v>
      </c>
      <c r="E33916" s="2">
        <v>0.86064814814814816</v>
      </c>
      <c r="F33916" s="2">
        <v>0.8613425925925926</v>
      </c>
      <c r="G33916" s="2"/>
      <c r="H33916">
        <v>2</v>
      </c>
    </row>
    <row r="33917" spans="1:8" x14ac:dyDescent="0.35">
      <c r="A33917">
        <v>148166</v>
      </c>
      <c r="B33917">
        <v>0</v>
      </c>
      <c r="C33917">
        <v>1</v>
      </c>
      <c r="D33917" t="s">
        <v>138</v>
      </c>
      <c r="E33917" s="2">
        <v>0.86331018518518521</v>
      </c>
      <c r="F33917" s="2">
        <v>0.8637731481481481</v>
      </c>
      <c r="G33917" s="2"/>
      <c r="H33917">
        <v>2</v>
      </c>
    </row>
    <row r="33918" spans="1:8" x14ac:dyDescent="0.35">
      <c r="A33918">
        <v>148166</v>
      </c>
      <c r="B33918">
        <v>0</v>
      </c>
      <c r="C33918">
        <v>1</v>
      </c>
      <c r="D33918" t="s">
        <v>137</v>
      </c>
      <c r="E33918" s="2">
        <v>0.86493055555555554</v>
      </c>
      <c r="F33918" s="2">
        <v>0.86539351851851853</v>
      </c>
      <c r="G33918" s="2"/>
      <c r="H33918">
        <v>2</v>
      </c>
    </row>
    <row r="33919" spans="1:8" x14ac:dyDescent="0.35">
      <c r="A33919">
        <v>148166</v>
      </c>
      <c r="B33919">
        <v>0</v>
      </c>
      <c r="C33919">
        <v>1</v>
      </c>
      <c r="D33919" t="s">
        <v>136</v>
      </c>
      <c r="E33919" s="2">
        <v>0.86689814814814814</v>
      </c>
      <c r="F33919" s="2">
        <v>0.86736111111111114</v>
      </c>
      <c r="G33919" s="2"/>
      <c r="H33919">
        <v>2</v>
      </c>
    </row>
    <row r="33920" spans="1:8" x14ac:dyDescent="0.35">
      <c r="A33920">
        <v>148166</v>
      </c>
      <c r="B33920">
        <v>0</v>
      </c>
      <c r="C33920">
        <v>1</v>
      </c>
      <c r="D33920" t="s">
        <v>135</v>
      </c>
      <c r="E33920" s="2">
        <v>0.86875000000000002</v>
      </c>
      <c r="F33920" s="2">
        <v>0.86921296296296291</v>
      </c>
      <c r="G33920" s="2"/>
      <c r="H33920">
        <v>2</v>
      </c>
    </row>
    <row r="33921" spans="1:8" x14ac:dyDescent="0.35">
      <c r="A33921">
        <v>148166</v>
      </c>
      <c r="B33921">
        <v>1</v>
      </c>
      <c r="C33921">
        <v>1</v>
      </c>
      <c r="D33921" t="s">
        <v>38</v>
      </c>
      <c r="E33921" s="2">
        <v>0.87129629629629635</v>
      </c>
      <c r="F33921" s="2">
        <v>0.87199074074074079</v>
      </c>
      <c r="G33921" s="2"/>
      <c r="H33921" t="s">
        <v>172</v>
      </c>
    </row>
    <row r="33922" spans="1:8" x14ac:dyDescent="0.35">
      <c r="A33922">
        <v>148166</v>
      </c>
      <c r="B33922">
        <v>1</v>
      </c>
      <c r="C33922">
        <v>1</v>
      </c>
      <c r="D33922" t="s">
        <v>133</v>
      </c>
      <c r="E33922" s="2">
        <v>0.87326388888888884</v>
      </c>
      <c r="F33922" s="2">
        <v>0.87372685185185184</v>
      </c>
      <c r="G33922" s="2"/>
      <c r="H33922">
        <v>1</v>
      </c>
    </row>
    <row r="33923" spans="1:8" x14ac:dyDescent="0.35">
      <c r="A33923">
        <v>148166</v>
      </c>
      <c r="B33923">
        <v>1</v>
      </c>
      <c r="C33923">
        <v>1</v>
      </c>
      <c r="D33923" t="s">
        <v>132</v>
      </c>
      <c r="E33923" s="2">
        <v>0.87511574074074072</v>
      </c>
      <c r="F33923" s="2">
        <v>0.87557870370370372</v>
      </c>
      <c r="G33923" s="2"/>
      <c r="H33923">
        <v>1</v>
      </c>
    </row>
    <row r="33924" spans="1:8" x14ac:dyDescent="0.35">
      <c r="A33924">
        <v>148166</v>
      </c>
      <c r="B33924">
        <v>1</v>
      </c>
      <c r="C33924">
        <v>1</v>
      </c>
      <c r="D33924" t="s">
        <v>31</v>
      </c>
      <c r="E33924" s="2">
        <v>0.87824074074074077</v>
      </c>
      <c r="H33924" t="s">
        <v>131</v>
      </c>
    </row>
    <row r="33925" spans="1:8" x14ac:dyDescent="0.35">
      <c r="A33925">
        <v>147466</v>
      </c>
      <c r="B33925">
        <v>0</v>
      </c>
      <c r="C33925">
        <v>1</v>
      </c>
      <c r="D33925" t="s">
        <v>11</v>
      </c>
      <c r="F33925" s="2">
        <v>0.81944444444444442</v>
      </c>
      <c r="G33925" s="2"/>
      <c r="H33925" t="s">
        <v>161</v>
      </c>
    </row>
    <row r="33926" spans="1:8" x14ac:dyDescent="0.35">
      <c r="A33926">
        <v>147466</v>
      </c>
      <c r="B33926">
        <v>0</v>
      </c>
      <c r="C33926">
        <v>1</v>
      </c>
      <c r="D33926" t="s">
        <v>160</v>
      </c>
      <c r="E33926" s="2">
        <v>0.82187500000000002</v>
      </c>
      <c r="F33926" s="2">
        <v>0.82256944444444446</v>
      </c>
      <c r="G33926" s="2"/>
      <c r="H33926" t="s">
        <v>110</v>
      </c>
    </row>
    <row r="33927" spans="1:8" x14ac:dyDescent="0.35">
      <c r="A33927">
        <v>147466</v>
      </c>
      <c r="B33927">
        <v>1</v>
      </c>
      <c r="C33927">
        <v>1</v>
      </c>
      <c r="D33927" t="s">
        <v>13</v>
      </c>
      <c r="E33927" s="2">
        <v>0.82604166666666667</v>
      </c>
      <c r="F33927" s="2">
        <v>0.82673611111111112</v>
      </c>
      <c r="G33927" s="2"/>
      <c r="H33927" t="s">
        <v>110</v>
      </c>
    </row>
    <row r="33928" spans="1:8" x14ac:dyDescent="0.35">
      <c r="A33928">
        <v>147466</v>
      </c>
      <c r="B33928">
        <v>1</v>
      </c>
      <c r="C33928">
        <v>1</v>
      </c>
      <c r="D33928" t="s">
        <v>146</v>
      </c>
      <c r="E33928" s="2">
        <v>0.82905092592592589</v>
      </c>
      <c r="F33928" s="2">
        <v>0.82951388888888888</v>
      </c>
      <c r="G33928" s="2"/>
      <c r="H33928" t="s">
        <v>147</v>
      </c>
    </row>
    <row r="33929" spans="1:8" x14ac:dyDescent="0.35">
      <c r="A33929">
        <v>147466</v>
      </c>
      <c r="B33929">
        <v>1</v>
      </c>
      <c r="C33929">
        <v>1</v>
      </c>
      <c r="D33929" t="s">
        <v>19</v>
      </c>
      <c r="E33929" s="2">
        <v>0.83067129629629632</v>
      </c>
      <c r="F33929" s="2">
        <v>0.83113425925925921</v>
      </c>
      <c r="G33929" s="2"/>
      <c r="H33929">
        <v>1</v>
      </c>
    </row>
    <row r="33930" spans="1:8" x14ac:dyDescent="0.35">
      <c r="A33930">
        <v>147466</v>
      </c>
      <c r="B33930">
        <v>1</v>
      </c>
      <c r="C33930">
        <v>1</v>
      </c>
      <c r="D33930" t="s">
        <v>148</v>
      </c>
      <c r="E33930" s="2">
        <v>0.83391203703703709</v>
      </c>
      <c r="F33930" s="2">
        <v>0.83437499999999998</v>
      </c>
      <c r="G33930" s="2"/>
      <c r="H33930">
        <v>1</v>
      </c>
    </row>
    <row r="33931" spans="1:8" x14ac:dyDescent="0.35">
      <c r="A33931">
        <v>147466</v>
      </c>
      <c r="B33931">
        <v>1</v>
      </c>
      <c r="C33931">
        <v>1</v>
      </c>
      <c r="D33931" t="s">
        <v>149</v>
      </c>
      <c r="E33931" s="2">
        <v>0.83587962962962958</v>
      </c>
      <c r="F33931" s="2">
        <v>0.8364583333333333</v>
      </c>
      <c r="G33931" s="2"/>
      <c r="H33931">
        <v>1</v>
      </c>
    </row>
    <row r="33932" spans="1:8" x14ac:dyDescent="0.35">
      <c r="A33932">
        <v>147466</v>
      </c>
      <c r="B33932">
        <v>1</v>
      </c>
      <c r="C33932">
        <v>1</v>
      </c>
      <c r="D33932" t="s">
        <v>150</v>
      </c>
      <c r="E33932" s="2">
        <v>0.83784722222222219</v>
      </c>
      <c r="F33932" s="2">
        <v>0.83854166666666663</v>
      </c>
      <c r="G33932" s="2"/>
      <c r="H33932">
        <v>1</v>
      </c>
    </row>
    <row r="33933" spans="1:8" x14ac:dyDescent="0.35">
      <c r="A33933">
        <v>147466</v>
      </c>
      <c r="B33933">
        <v>1</v>
      </c>
      <c r="C33933">
        <v>1</v>
      </c>
      <c r="D33933" t="s">
        <v>151</v>
      </c>
      <c r="E33933" s="2">
        <v>0.83993055555555551</v>
      </c>
      <c r="F33933" s="2">
        <v>0.84039351851851851</v>
      </c>
      <c r="G33933" s="2"/>
      <c r="H33933">
        <v>1</v>
      </c>
    </row>
    <row r="33934" spans="1:8" x14ac:dyDescent="0.35">
      <c r="A33934">
        <v>147466</v>
      </c>
      <c r="B33934">
        <v>1</v>
      </c>
      <c r="C33934">
        <v>1</v>
      </c>
      <c r="D33934" t="s">
        <v>90</v>
      </c>
      <c r="E33934" s="2">
        <v>0.84189814814814812</v>
      </c>
      <c r="F33934" s="2">
        <v>0.84259259259259256</v>
      </c>
      <c r="G33934" s="2"/>
      <c r="H33934">
        <v>1</v>
      </c>
    </row>
    <row r="33935" spans="1:8" x14ac:dyDescent="0.35">
      <c r="A33935">
        <v>147466</v>
      </c>
      <c r="B33935">
        <v>1</v>
      </c>
      <c r="C33935">
        <v>1</v>
      </c>
      <c r="D33935" t="s">
        <v>59</v>
      </c>
      <c r="E33935" s="2">
        <v>0.844212962962963</v>
      </c>
      <c r="F33935" s="2">
        <v>0.84467592592592589</v>
      </c>
      <c r="G33935" s="2"/>
      <c r="H33935">
        <v>1</v>
      </c>
    </row>
    <row r="33936" spans="1:8" x14ac:dyDescent="0.35">
      <c r="A33936">
        <v>147466</v>
      </c>
      <c r="B33936">
        <v>1</v>
      </c>
      <c r="C33936">
        <v>1</v>
      </c>
      <c r="D33936" t="s">
        <v>144</v>
      </c>
      <c r="E33936" s="2">
        <v>0.84606481481481477</v>
      </c>
      <c r="F33936" s="2">
        <v>0.84652777777777777</v>
      </c>
      <c r="G33936" s="2"/>
      <c r="H33936">
        <v>1</v>
      </c>
    </row>
    <row r="33937" spans="1:8" x14ac:dyDescent="0.35">
      <c r="A33937">
        <v>147466</v>
      </c>
      <c r="B33937">
        <v>1</v>
      </c>
      <c r="C33937">
        <v>1</v>
      </c>
      <c r="D33937" t="s">
        <v>9</v>
      </c>
      <c r="E33937" s="2">
        <v>0.84803240740740737</v>
      </c>
      <c r="F33937" s="2">
        <v>0.84849537037037037</v>
      </c>
      <c r="G33937" s="2"/>
      <c r="H33937">
        <v>1</v>
      </c>
    </row>
    <row r="33938" spans="1:8" x14ac:dyDescent="0.35">
      <c r="A33938">
        <v>147466</v>
      </c>
      <c r="B33938">
        <v>1</v>
      </c>
      <c r="C33938">
        <v>1</v>
      </c>
      <c r="D33938" t="s">
        <v>93</v>
      </c>
      <c r="E33938" s="2">
        <v>0.84965277777777781</v>
      </c>
      <c r="F33938" s="2">
        <v>0.8501157407407407</v>
      </c>
      <c r="G33938" s="2"/>
      <c r="H33938">
        <v>1</v>
      </c>
    </row>
    <row r="33939" spans="1:8" x14ac:dyDescent="0.35">
      <c r="A33939">
        <v>147466</v>
      </c>
      <c r="B33939">
        <v>1</v>
      </c>
      <c r="C33939">
        <v>1</v>
      </c>
      <c r="D33939" t="s">
        <v>123</v>
      </c>
      <c r="E33939" s="2">
        <v>0.85185185185185186</v>
      </c>
      <c r="F33939" s="2">
        <v>0.85243055555555558</v>
      </c>
      <c r="G33939" s="2"/>
      <c r="H33939">
        <v>1</v>
      </c>
    </row>
    <row r="33940" spans="1:8" x14ac:dyDescent="0.35">
      <c r="A33940">
        <v>147466</v>
      </c>
      <c r="B33940">
        <v>1</v>
      </c>
      <c r="C33940">
        <v>1</v>
      </c>
      <c r="D33940" t="s">
        <v>21</v>
      </c>
      <c r="E33940" s="2">
        <v>0.85462962962962963</v>
      </c>
      <c r="F33940" s="2">
        <v>0.85520833333333335</v>
      </c>
      <c r="G33940" s="2"/>
      <c r="H33940" t="s">
        <v>114</v>
      </c>
    </row>
    <row r="33941" spans="1:8" x14ac:dyDescent="0.35">
      <c r="A33941">
        <v>147466</v>
      </c>
      <c r="B33941">
        <v>1</v>
      </c>
      <c r="C33941">
        <v>1</v>
      </c>
      <c r="D33941" t="s">
        <v>45</v>
      </c>
      <c r="E33941" s="2">
        <v>0.85659722222222223</v>
      </c>
      <c r="F33941" s="2">
        <v>0.85729166666666667</v>
      </c>
      <c r="G33941" s="2"/>
      <c r="H33941" t="s">
        <v>152</v>
      </c>
    </row>
    <row r="33942" spans="1:8" x14ac:dyDescent="0.35">
      <c r="A33942">
        <v>147466</v>
      </c>
      <c r="B33942">
        <v>1</v>
      </c>
      <c r="C33942">
        <v>1</v>
      </c>
      <c r="D33942" t="s">
        <v>24</v>
      </c>
      <c r="E33942" s="2">
        <v>0.86504629629629626</v>
      </c>
      <c r="F33942" s="2">
        <v>0.86643518518518514</v>
      </c>
      <c r="G33942" s="2"/>
      <c r="H33942" t="s">
        <v>152</v>
      </c>
    </row>
    <row r="33943" spans="1:8" x14ac:dyDescent="0.35">
      <c r="A33943">
        <v>147466</v>
      </c>
      <c r="B33943">
        <v>1</v>
      </c>
      <c r="C33943">
        <v>1</v>
      </c>
      <c r="D33943" t="s">
        <v>113</v>
      </c>
      <c r="E33943" s="2">
        <v>0.86840277777777775</v>
      </c>
      <c r="F33943" s="2">
        <v>0.86898148148148147</v>
      </c>
      <c r="G33943" s="2"/>
      <c r="H33943" t="s">
        <v>152</v>
      </c>
    </row>
    <row r="33944" spans="1:8" x14ac:dyDescent="0.35">
      <c r="A33944">
        <v>147466</v>
      </c>
      <c r="B33944">
        <v>1</v>
      </c>
      <c r="C33944">
        <v>1</v>
      </c>
      <c r="D33944" t="s">
        <v>112</v>
      </c>
      <c r="E33944" s="2">
        <v>0.87037037037037035</v>
      </c>
      <c r="F33944" s="2">
        <v>0.87094907407407407</v>
      </c>
      <c r="G33944" s="2"/>
      <c r="H33944" t="s">
        <v>152</v>
      </c>
    </row>
    <row r="33945" spans="1:8" x14ac:dyDescent="0.35">
      <c r="A33945">
        <v>147466</v>
      </c>
      <c r="B33945">
        <v>1</v>
      </c>
      <c r="C33945">
        <v>1</v>
      </c>
      <c r="D33945" t="s">
        <v>111</v>
      </c>
      <c r="E33945" s="2">
        <v>0.8725694444444444</v>
      </c>
      <c r="F33945" s="2">
        <v>0.8730324074074074</v>
      </c>
      <c r="G33945" s="2"/>
      <c r="H33945" t="s">
        <v>152</v>
      </c>
    </row>
    <row r="33946" spans="1:8" x14ac:dyDescent="0.35">
      <c r="A33946">
        <v>147466</v>
      </c>
      <c r="B33946">
        <v>1</v>
      </c>
      <c r="C33946">
        <v>1</v>
      </c>
      <c r="D33946" t="s">
        <v>109</v>
      </c>
      <c r="E33946" s="2">
        <v>0.874537037037037</v>
      </c>
      <c r="F33946" s="2">
        <v>0.875</v>
      </c>
      <c r="G33946" s="2"/>
      <c r="H33946" t="s">
        <v>152</v>
      </c>
    </row>
    <row r="33947" spans="1:8" x14ac:dyDescent="0.35">
      <c r="A33947">
        <v>147466</v>
      </c>
      <c r="B33947">
        <v>1</v>
      </c>
      <c r="C33947">
        <v>1</v>
      </c>
      <c r="D33947" t="s">
        <v>39</v>
      </c>
      <c r="E33947" s="2">
        <v>0.87708333333333333</v>
      </c>
      <c r="F33947" s="2">
        <v>0.87777777777777777</v>
      </c>
      <c r="G33947" s="2"/>
      <c r="H33947" t="s">
        <v>152</v>
      </c>
    </row>
    <row r="33948" spans="1:8" x14ac:dyDescent="0.35">
      <c r="A33948">
        <v>147466</v>
      </c>
      <c r="B33948">
        <v>1</v>
      </c>
      <c r="C33948">
        <v>1</v>
      </c>
      <c r="D33948" t="s">
        <v>121</v>
      </c>
      <c r="E33948" s="2">
        <v>0.88043981481481481</v>
      </c>
      <c r="F33948" s="2">
        <v>0.88090277777777781</v>
      </c>
      <c r="G33948" s="2"/>
      <c r="H33948" t="s">
        <v>152</v>
      </c>
    </row>
    <row r="33949" spans="1:8" x14ac:dyDescent="0.35">
      <c r="A33949">
        <v>147466</v>
      </c>
      <c r="B33949">
        <v>1</v>
      </c>
      <c r="C33949">
        <v>1</v>
      </c>
      <c r="D33949" t="s">
        <v>120</v>
      </c>
      <c r="E33949" s="2">
        <v>0.88310185185185186</v>
      </c>
      <c r="F33949" s="2">
        <v>0.88356481481481486</v>
      </c>
      <c r="G33949" s="2"/>
      <c r="H33949" t="s">
        <v>152</v>
      </c>
    </row>
    <row r="33950" spans="1:8" x14ac:dyDescent="0.35">
      <c r="A33950">
        <v>147466</v>
      </c>
      <c r="B33950">
        <v>1</v>
      </c>
      <c r="C33950">
        <v>1</v>
      </c>
      <c r="D33950" t="s">
        <v>119</v>
      </c>
      <c r="E33950" s="2">
        <v>0.88553240740740746</v>
      </c>
      <c r="F33950" s="2">
        <v>0.88599537037037035</v>
      </c>
      <c r="G33950" s="2"/>
      <c r="H33950" t="s">
        <v>152</v>
      </c>
    </row>
    <row r="33951" spans="1:8" x14ac:dyDescent="0.35">
      <c r="A33951">
        <v>147466</v>
      </c>
      <c r="B33951">
        <v>1</v>
      </c>
      <c r="C33951">
        <v>1</v>
      </c>
      <c r="D33951" t="s">
        <v>118</v>
      </c>
      <c r="E33951" s="2">
        <v>0.88796296296296295</v>
      </c>
      <c r="F33951" s="2">
        <v>0.88842592592592595</v>
      </c>
      <c r="G33951" s="2"/>
      <c r="H33951" t="s">
        <v>152</v>
      </c>
    </row>
    <row r="33952" spans="1:8" x14ac:dyDescent="0.35">
      <c r="A33952">
        <v>147466</v>
      </c>
      <c r="B33952">
        <v>1</v>
      </c>
      <c r="C33952">
        <v>1</v>
      </c>
      <c r="D33952" t="s">
        <v>117</v>
      </c>
      <c r="E33952" s="2">
        <v>0.890162037037037</v>
      </c>
      <c r="F33952" s="2">
        <v>0.890625</v>
      </c>
      <c r="G33952" s="2"/>
      <c r="H33952" t="s">
        <v>152</v>
      </c>
    </row>
    <row r="33953" spans="1:8" x14ac:dyDescent="0.35">
      <c r="A33953">
        <v>147466</v>
      </c>
      <c r="B33953">
        <v>1</v>
      </c>
      <c r="C33953">
        <v>1</v>
      </c>
      <c r="D33953" t="s">
        <v>116</v>
      </c>
      <c r="E33953" s="2">
        <v>0.89444444444444449</v>
      </c>
      <c r="F33953" s="2">
        <v>0.89490740740740737</v>
      </c>
      <c r="G33953" s="2"/>
      <c r="H33953" t="s">
        <v>152</v>
      </c>
    </row>
    <row r="33954" spans="1:8" x14ac:dyDescent="0.35">
      <c r="A33954">
        <v>147466</v>
      </c>
      <c r="B33954">
        <v>1</v>
      </c>
      <c r="C33954">
        <v>1</v>
      </c>
      <c r="D33954" t="s">
        <v>6</v>
      </c>
      <c r="E33954" s="2">
        <v>0.89641203703703709</v>
      </c>
      <c r="H33954" t="s">
        <v>115</v>
      </c>
    </row>
    <row r="33955" spans="1:8" x14ac:dyDescent="0.35">
      <c r="A33955">
        <v>148568</v>
      </c>
      <c r="B33955">
        <v>0</v>
      </c>
      <c r="C33955">
        <v>1</v>
      </c>
      <c r="D33955" t="s">
        <v>26</v>
      </c>
      <c r="F33955" s="2">
        <v>0.81944444444444442</v>
      </c>
      <c r="G33955" s="2"/>
      <c r="H33955">
        <v>2</v>
      </c>
    </row>
    <row r="33956" spans="1:8" x14ac:dyDescent="0.35">
      <c r="A33956">
        <v>148568</v>
      </c>
      <c r="B33956">
        <v>0</v>
      </c>
      <c r="C33956">
        <v>1</v>
      </c>
      <c r="D33956" t="s">
        <v>165</v>
      </c>
      <c r="E33956" s="2">
        <v>0.82118055555555558</v>
      </c>
      <c r="F33956" s="2">
        <v>0.82164351851851847</v>
      </c>
      <c r="G33956" s="2"/>
      <c r="H33956">
        <v>2</v>
      </c>
    </row>
    <row r="33957" spans="1:8" x14ac:dyDescent="0.35">
      <c r="A33957">
        <v>148568</v>
      </c>
      <c r="B33957">
        <v>0</v>
      </c>
      <c r="C33957">
        <v>1</v>
      </c>
      <c r="D33957" t="s">
        <v>164</v>
      </c>
      <c r="E33957" s="2">
        <v>0.82384259259259263</v>
      </c>
      <c r="F33957" s="2">
        <v>0.82430555555555551</v>
      </c>
      <c r="G33957" s="2"/>
      <c r="H33957">
        <v>2</v>
      </c>
    </row>
    <row r="33958" spans="1:8" x14ac:dyDescent="0.35">
      <c r="A33958">
        <v>148568</v>
      </c>
      <c r="B33958">
        <v>0</v>
      </c>
      <c r="C33958">
        <v>1</v>
      </c>
      <c r="D33958" t="s">
        <v>163</v>
      </c>
      <c r="E33958" s="2">
        <v>0.82650462962962967</v>
      </c>
      <c r="F33958" s="2">
        <v>0.82696759259259256</v>
      </c>
      <c r="G33958" s="2"/>
      <c r="H33958">
        <v>2</v>
      </c>
    </row>
    <row r="33959" spans="1:8" x14ac:dyDescent="0.35">
      <c r="A33959">
        <v>148568</v>
      </c>
      <c r="B33959">
        <v>0</v>
      </c>
      <c r="C33959">
        <v>1</v>
      </c>
      <c r="D33959" t="s">
        <v>18</v>
      </c>
      <c r="E33959" s="2">
        <v>0.82847222222222228</v>
      </c>
      <c r="F33959" s="2">
        <v>0.82893518518518516</v>
      </c>
      <c r="G33959" s="2"/>
      <c r="H33959">
        <v>2</v>
      </c>
    </row>
    <row r="33960" spans="1:8" x14ac:dyDescent="0.35">
      <c r="A33960">
        <v>148568</v>
      </c>
      <c r="B33960">
        <v>0</v>
      </c>
      <c r="C33960">
        <v>1</v>
      </c>
      <c r="D33960" t="s">
        <v>17</v>
      </c>
      <c r="E33960" s="2">
        <v>0.83125000000000004</v>
      </c>
      <c r="F33960" s="2">
        <v>0.83171296296296293</v>
      </c>
      <c r="G33960" s="2"/>
      <c r="H33960">
        <v>2</v>
      </c>
    </row>
    <row r="33961" spans="1:8" x14ac:dyDescent="0.35">
      <c r="A33961">
        <v>148568</v>
      </c>
      <c r="B33961">
        <v>0</v>
      </c>
      <c r="C33961">
        <v>1</v>
      </c>
      <c r="D33961" t="s">
        <v>125</v>
      </c>
      <c r="E33961" s="2">
        <v>0.83321759259259254</v>
      </c>
      <c r="F33961" s="2">
        <v>0.83368055555555554</v>
      </c>
      <c r="G33961" s="2"/>
      <c r="H33961">
        <v>2</v>
      </c>
    </row>
    <row r="33962" spans="1:8" x14ac:dyDescent="0.35">
      <c r="A33962">
        <v>148568</v>
      </c>
      <c r="B33962">
        <v>0</v>
      </c>
      <c r="C33962">
        <v>1</v>
      </c>
      <c r="D33962" t="s">
        <v>126</v>
      </c>
      <c r="E33962" s="2">
        <v>0.83587962962962958</v>
      </c>
      <c r="F33962" s="2">
        <v>0.83657407407407403</v>
      </c>
      <c r="G33962" s="2"/>
      <c r="H33962" t="s">
        <v>127</v>
      </c>
    </row>
    <row r="33963" spans="1:8" x14ac:dyDescent="0.35">
      <c r="A33963">
        <v>148568</v>
      </c>
      <c r="B33963">
        <v>0</v>
      </c>
      <c r="C33963">
        <v>1</v>
      </c>
      <c r="D33963" t="s">
        <v>128</v>
      </c>
      <c r="E33963" s="2">
        <v>0.83807870370370374</v>
      </c>
      <c r="F33963" s="2">
        <v>0.83854166666666663</v>
      </c>
      <c r="G33963" s="2"/>
      <c r="H33963" t="s">
        <v>110</v>
      </c>
    </row>
    <row r="33964" spans="1:8" x14ac:dyDescent="0.35">
      <c r="A33964">
        <v>148568</v>
      </c>
      <c r="B33964">
        <v>0</v>
      </c>
      <c r="C33964">
        <v>1</v>
      </c>
      <c r="D33964" t="s">
        <v>129</v>
      </c>
      <c r="E33964" s="2">
        <v>0.83993055555555551</v>
      </c>
      <c r="F33964" s="2">
        <v>0.84039351851851851</v>
      </c>
      <c r="G33964" s="2"/>
      <c r="H33964" t="s">
        <v>110</v>
      </c>
    </row>
    <row r="33965" spans="1:8" x14ac:dyDescent="0.35">
      <c r="A33965">
        <v>148568</v>
      </c>
      <c r="B33965">
        <v>0</v>
      </c>
      <c r="C33965">
        <v>1</v>
      </c>
      <c r="D33965" t="s">
        <v>130</v>
      </c>
      <c r="E33965" s="2">
        <v>0.8417824074074074</v>
      </c>
      <c r="F33965" s="2">
        <v>0.84236111111111112</v>
      </c>
      <c r="G33965" s="2"/>
      <c r="H33965" t="s">
        <v>110</v>
      </c>
    </row>
    <row r="33966" spans="1:8" x14ac:dyDescent="0.35">
      <c r="A33966">
        <v>148568</v>
      </c>
      <c r="B33966">
        <v>0</v>
      </c>
      <c r="C33966">
        <v>1</v>
      </c>
      <c r="D33966" t="s">
        <v>45</v>
      </c>
      <c r="E33966" s="2">
        <v>0.84432870370370372</v>
      </c>
      <c r="F33966" s="2">
        <v>0.84502314814814816</v>
      </c>
      <c r="G33966" s="2"/>
      <c r="H33966" t="s">
        <v>110</v>
      </c>
    </row>
    <row r="33967" spans="1:8" x14ac:dyDescent="0.35">
      <c r="A33967">
        <v>148568</v>
      </c>
      <c r="B33967">
        <v>0</v>
      </c>
      <c r="C33967">
        <v>1</v>
      </c>
      <c r="D33967" t="s">
        <v>21</v>
      </c>
      <c r="E33967" s="2">
        <v>0.84687500000000004</v>
      </c>
      <c r="F33967" s="2">
        <v>0.84745370370370365</v>
      </c>
      <c r="G33967" s="2"/>
      <c r="H33967" t="s">
        <v>122</v>
      </c>
    </row>
    <row r="33968" spans="1:8" x14ac:dyDescent="0.35">
      <c r="A33968">
        <v>148568</v>
      </c>
      <c r="B33968">
        <v>0</v>
      </c>
      <c r="C33968">
        <v>1</v>
      </c>
      <c r="D33968" t="s">
        <v>123</v>
      </c>
      <c r="E33968" s="2">
        <v>0.84976851851851853</v>
      </c>
      <c r="F33968" s="2">
        <v>0.85034722222222225</v>
      </c>
      <c r="G33968" s="2"/>
      <c r="H33968">
        <v>2</v>
      </c>
    </row>
    <row r="33969" spans="1:8" x14ac:dyDescent="0.35">
      <c r="A33969">
        <v>148568</v>
      </c>
      <c r="B33969">
        <v>0</v>
      </c>
      <c r="C33969">
        <v>1</v>
      </c>
      <c r="D33969" t="s">
        <v>93</v>
      </c>
      <c r="E33969" s="2">
        <v>0.85219907407407403</v>
      </c>
      <c r="F33969" s="2">
        <v>0.85266203703703702</v>
      </c>
      <c r="G33969" s="2"/>
      <c r="H33969">
        <v>2</v>
      </c>
    </row>
    <row r="33970" spans="1:8" x14ac:dyDescent="0.35">
      <c r="A33970">
        <v>148568</v>
      </c>
      <c r="B33970">
        <v>0</v>
      </c>
      <c r="C33970">
        <v>1</v>
      </c>
      <c r="D33970" t="s">
        <v>9</v>
      </c>
      <c r="E33970" s="2">
        <v>0.85381944444444446</v>
      </c>
      <c r="F33970" s="2">
        <v>0.85428240740740746</v>
      </c>
      <c r="G33970" s="2"/>
      <c r="H33970">
        <v>2</v>
      </c>
    </row>
    <row r="33971" spans="1:8" x14ac:dyDescent="0.35">
      <c r="A33971">
        <v>148568</v>
      </c>
      <c r="B33971">
        <v>0</v>
      </c>
      <c r="C33971">
        <v>1</v>
      </c>
      <c r="D33971" t="s">
        <v>144</v>
      </c>
      <c r="E33971" s="2">
        <v>0.85543981481481479</v>
      </c>
      <c r="F33971" s="2">
        <v>0.85590277777777779</v>
      </c>
      <c r="G33971" s="2"/>
      <c r="H33971">
        <v>2</v>
      </c>
    </row>
    <row r="33972" spans="1:8" x14ac:dyDescent="0.35">
      <c r="A33972">
        <v>148568</v>
      </c>
      <c r="B33972">
        <v>0</v>
      </c>
      <c r="C33972">
        <v>1</v>
      </c>
      <c r="D33972" t="s">
        <v>59</v>
      </c>
      <c r="E33972" s="2">
        <v>0.8569444444444444</v>
      </c>
      <c r="F33972" s="2">
        <v>0.8574074074074074</v>
      </c>
      <c r="G33972" s="2"/>
      <c r="H33972">
        <v>2</v>
      </c>
    </row>
    <row r="33973" spans="1:8" x14ac:dyDescent="0.35">
      <c r="A33973">
        <v>148568</v>
      </c>
      <c r="B33973">
        <v>0</v>
      </c>
      <c r="C33973">
        <v>1</v>
      </c>
      <c r="D33973" t="s">
        <v>143</v>
      </c>
      <c r="E33973" s="2">
        <v>0.85856481481481484</v>
      </c>
      <c r="F33973" s="2">
        <v>0.85925925925925928</v>
      </c>
      <c r="G33973" s="2"/>
      <c r="H33973">
        <v>2</v>
      </c>
    </row>
    <row r="33974" spans="1:8" x14ac:dyDescent="0.35">
      <c r="A33974">
        <v>148568</v>
      </c>
      <c r="B33974">
        <v>0</v>
      </c>
      <c r="C33974">
        <v>1</v>
      </c>
      <c r="D33974" t="s">
        <v>142</v>
      </c>
      <c r="E33974" s="2">
        <v>0.86006944444444444</v>
      </c>
      <c r="F33974" s="2">
        <v>0.86053240740740744</v>
      </c>
      <c r="G33974" s="2"/>
      <c r="H33974">
        <v>2</v>
      </c>
    </row>
    <row r="33975" spans="1:8" x14ac:dyDescent="0.35">
      <c r="A33975">
        <v>148568</v>
      </c>
      <c r="B33975">
        <v>0</v>
      </c>
      <c r="C33975">
        <v>1</v>
      </c>
      <c r="D33975" t="s">
        <v>46</v>
      </c>
      <c r="E33975" s="2">
        <v>0.86157407407407405</v>
      </c>
      <c r="F33975" s="2">
        <v>0.86203703703703705</v>
      </c>
      <c r="G33975" s="2"/>
      <c r="H33975">
        <v>2</v>
      </c>
    </row>
    <row r="33976" spans="1:8" x14ac:dyDescent="0.35">
      <c r="A33976">
        <v>148568</v>
      </c>
      <c r="B33976">
        <v>0</v>
      </c>
      <c r="C33976">
        <v>1</v>
      </c>
      <c r="D33976" t="s">
        <v>141</v>
      </c>
      <c r="E33976" s="2">
        <v>0.86273148148148149</v>
      </c>
      <c r="F33976" s="2">
        <v>0.86319444444444449</v>
      </c>
      <c r="G33976" s="2"/>
      <c r="H33976">
        <v>2</v>
      </c>
    </row>
    <row r="33977" spans="1:8" x14ac:dyDescent="0.35">
      <c r="A33977">
        <v>148568</v>
      </c>
      <c r="B33977">
        <v>0</v>
      </c>
      <c r="C33977">
        <v>1</v>
      </c>
      <c r="D33977" t="s">
        <v>140</v>
      </c>
      <c r="E33977" s="2">
        <v>0.86481481481481481</v>
      </c>
      <c r="F33977" s="2">
        <v>0.86550925925925926</v>
      </c>
      <c r="G33977" s="2"/>
      <c r="H33977">
        <v>2</v>
      </c>
    </row>
    <row r="33978" spans="1:8" x14ac:dyDescent="0.35">
      <c r="A33978">
        <v>148568</v>
      </c>
      <c r="B33978">
        <v>0</v>
      </c>
      <c r="C33978">
        <v>1</v>
      </c>
      <c r="D33978" t="s">
        <v>95</v>
      </c>
      <c r="E33978" s="2">
        <v>0.86678240740740742</v>
      </c>
      <c r="F33978" s="2">
        <v>0.86736111111111114</v>
      </c>
      <c r="G33978" s="2"/>
      <c r="H33978">
        <v>2</v>
      </c>
    </row>
    <row r="33979" spans="1:8" x14ac:dyDescent="0.35">
      <c r="A33979">
        <v>148568</v>
      </c>
      <c r="B33979">
        <v>0</v>
      </c>
      <c r="C33979">
        <v>1</v>
      </c>
      <c r="D33979" t="s">
        <v>72</v>
      </c>
      <c r="E33979" s="2">
        <v>0.86898148148148147</v>
      </c>
      <c r="F33979" s="2">
        <v>0.86956018518518519</v>
      </c>
      <c r="G33979" s="2"/>
      <c r="H33979">
        <v>2</v>
      </c>
    </row>
    <row r="33980" spans="1:8" x14ac:dyDescent="0.35">
      <c r="A33980">
        <v>148568</v>
      </c>
      <c r="B33980">
        <v>0</v>
      </c>
      <c r="C33980">
        <v>1</v>
      </c>
      <c r="D33980" t="s">
        <v>139</v>
      </c>
      <c r="E33980" s="2">
        <v>0.87106481481481479</v>
      </c>
      <c r="F33980" s="2">
        <v>0.87175925925925923</v>
      </c>
      <c r="G33980" s="2"/>
      <c r="H33980">
        <v>2</v>
      </c>
    </row>
    <row r="33981" spans="1:8" x14ac:dyDescent="0.35">
      <c r="A33981">
        <v>148568</v>
      </c>
      <c r="B33981">
        <v>0</v>
      </c>
      <c r="C33981">
        <v>1</v>
      </c>
      <c r="D33981" t="s">
        <v>138</v>
      </c>
      <c r="E33981" s="2">
        <v>0.87372685185185184</v>
      </c>
      <c r="F33981" s="2">
        <v>0.87418981481481484</v>
      </c>
      <c r="G33981" s="2"/>
      <c r="H33981">
        <v>2</v>
      </c>
    </row>
    <row r="33982" spans="1:8" x14ac:dyDescent="0.35">
      <c r="A33982">
        <v>148568</v>
      </c>
      <c r="B33982">
        <v>0</v>
      </c>
      <c r="C33982">
        <v>1</v>
      </c>
      <c r="D33982" t="s">
        <v>137</v>
      </c>
      <c r="E33982" s="2">
        <v>0.87534722222222228</v>
      </c>
      <c r="F33982" s="2">
        <v>0.87581018518518516</v>
      </c>
      <c r="G33982" s="2"/>
      <c r="H33982">
        <v>2</v>
      </c>
    </row>
    <row r="33983" spans="1:8" x14ac:dyDescent="0.35">
      <c r="A33983">
        <v>148568</v>
      </c>
      <c r="B33983">
        <v>0</v>
      </c>
      <c r="C33983">
        <v>1</v>
      </c>
      <c r="D33983" t="s">
        <v>136</v>
      </c>
      <c r="E33983" s="2">
        <v>0.87731481481481477</v>
      </c>
      <c r="F33983" s="2">
        <v>0.87777777777777777</v>
      </c>
      <c r="G33983" s="2"/>
      <c r="H33983">
        <v>2</v>
      </c>
    </row>
    <row r="33984" spans="1:8" x14ac:dyDescent="0.35">
      <c r="A33984">
        <v>148568</v>
      </c>
      <c r="B33984">
        <v>0</v>
      </c>
      <c r="C33984">
        <v>1</v>
      </c>
      <c r="D33984" t="s">
        <v>135</v>
      </c>
      <c r="E33984" s="2">
        <v>0.87916666666666665</v>
      </c>
      <c r="F33984" s="2">
        <v>0.87962962962962965</v>
      </c>
      <c r="G33984" s="2"/>
      <c r="H33984">
        <v>2</v>
      </c>
    </row>
    <row r="33985" spans="1:8" x14ac:dyDescent="0.35">
      <c r="A33985">
        <v>148568</v>
      </c>
      <c r="B33985">
        <v>1</v>
      </c>
      <c r="C33985">
        <v>1</v>
      </c>
      <c r="D33985" t="s">
        <v>38</v>
      </c>
      <c r="E33985" s="2">
        <v>0.88171296296296298</v>
      </c>
      <c r="F33985" s="2">
        <v>0.88240740740740742</v>
      </c>
      <c r="G33985" s="2"/>
      <c r="H33985" t="s">
        <v>172</v>
      </c>
    </row>
    <row r="33986" spans="1:8" x14ac:dyDescent="0.35">
      <c r="A33986">
        <v>148568</v>
      </c>
      <c r="B33986">
        <v>1</v>
      </c>
      <c r="C33986">
        <v>1</v>
      </c>
      <c r="D33986" t="s">
        <v>133</v>
      </c>
      <c r="E33986" s="2">
        <v>0.88368055555555558</v>
      </c>
      <c r="F33986" s="2">
        <v>0.88414351851851847</v>
      </c>
      <c r="G33986" s="2"/>
      <c r="H33986">
        <v>1</v>
      </c>
    </row>
    <row r="33987" spans="1:8" x14ac:dyDescent="0.35">
      <c r="A33987">
        <v>148568</v>
      </c>
      <c r="B33987">
        <v>1</v>
      </c>
      <c r="C33987">
        <v>1</v>
      </c>
      <c r="D33987" t="s">
        <v>132</v>
      </c>
      <c r="E33987" s="2">
        <v>0.88553240740740746</v>
      </c>
      <c r="F33987" s="2">
        <v>0.88599537037037035</v>
      </c>
      <c r="G33987" s="2"/>
      <c r="H33987">
        <v>1</v>
      </c>
    </row>
    <row r="33988" spans="1:8" x14ac:dyDescent="0.35">
      <c r="A33988">
        <v>148568</v>
      </c>
      <c r="B33988">
        <v>1</v>
      </c>
      <c r="C33988">
        <v>1</v>
      </c>
      <c r="D33988" t="s">
        <v>31</v>
      </c>
      <c r="E33988" s="2">
        <v>0.88807870370370368</v>
      </c>
      <c r="F33988" s="2">
        <v>0.88877314814814812</v>
      </c>
      <c r="G33988" s="2"/>
      <c r="H33988">
        <v>1</v>
      </c>
    </row>
    <row r="33989" spans="1:8" x14ac:dyDescent="0.35">
      <c r="A33989">
        <v>148568</v>
      </c>
      <c r="B33989">
        <v>1</v>
      </c>
      <c r="C33989">
        <v>1</v>
      </c>
      <c r="D33989" t="s">
        <v>158</v>
      </c>
      <c r="E33989" s="2">
        <v>0.890625</v>
      </c>
      <c r="F33989" s="2">
        <v>0.89120370370370372</v>
      </c>
      <c r="G33989" s="2"/>
      <c r="H33989">
        <v>1</v>
      </c>
    </row>
    <row r="33990" spans="1:8" x14ac:dyDescent="0.35">
      <c r="A33990">
        <v>148568</v>
      </c>
      <c r="B33990">
        <v>1</v>
      </c>
      <c r="C33990">
        <v>1</v>
      </c>
      <c r="D33990" t="s">
        <v>157</v>
      </c>
      <c r="E33990" s="2">
        <v>0.89293981481481477</v>
      </c>
      <c r="F33990" s="2">
        <v>0.89340277777777777</v>
      </c>
      <c r="G33990" s="2"/>
      <c r="H33990">
        <v>1</v>
      </c>
    </row>
    <row r="33991" spans="1:8" x14ac:dyDescent="0.35">
      <c r="A33991">
        <v>148568</v>
      </c>
      <c r="B33991">
        <v>1</v>
      </c>
      <c r="C33991">
        <v>1</v>
      </c>
      <c r="D33991" t="s">
        <v>156</v>
      </c>
      <c r="E33991" s="2">
        <v>0.89560185185185182</v>
      </c>
      <c r="F33991" s="2">
        <v>0.89606481481481481</v>
      </c>
      <c r="G33991" s="2"/>
      <c r="H33991">
        <v>1</v>
      </c>
    </row>
    <row r="33992" spans="1:8" x14ac:dyDescent="0.35">
      <c r="A33992">
        <v>148568</v>
      </c>
      <c r="B33992">
        <v>1</v>
      </c>
      <c r="C33992">
        <v>1</v>
      </c>
      <c r="D33992" t="s">
        <v>16</v>
      </c>
      <c r="E33992" s="2">
        <v>0.89756944444444442</v>
      </c>
      <c r="H33992">
        <v>1</v>
      </c>
    </row>
    <row r="33993" spans="1:8" x14ac:dyDescent="0.35">
      <c r="A33993">
        <v>147265</v>
      </c>
      <c r="B33993">
        <v>0</v>
      </c>
      <c r="C33993">
        <v>1</v>
      </c>
      <c r="D33993" t="s">
        <v>23</v>
      </c>
      <c r="F33993" s="2">
        <v>0.81967592592592597</v>
      </c>
      <c r="G33993" s="2"/>
      <c r="H33993">
        <v>1</v>
      </c>
    </row>
    <row r="33994" spans="1:8" x14ac:dyDescent="0.35">
      <c r="A33994">
        <v>147265</v>
      </c>
      <c r="B33994">
        <v>0</v>
      </c>
      <c r="C33994">
        <v>1</v>
      </c>
      <c r="D33994" t="s">
        <v>145</v>
      </c>
      <c r="E33994" s="2">
        <v>0.82164351851851847</v>
      </c>
      <c r="F33994" s="2">
        <v>0.82210648148148147</v>
      </c>
      <c r="G33994" s="2"/>
      <c r="H33994">
        <v>1</v>
      </c>
    </row>
    <row r="33995" spans="1:8" x14ac:dyDescent="0.35">
      <c r="A33995">
        <v>147265</v>
      </c>
      <c r="B33995">
        <v>0</v>
      </c>
      <c r="C33995">
        <v>1</v>
      </c>
      <c r="D33995" t="s">
        <v>146</v>
      </c>
      <c r="E33995" s="2">
        <v>0.82349537037037035</v>
      </c>
      <c r="F33995" s="2">
        <v>0.82395833333333335</v>
      </c>
      <c r="G33995" s="2"/>
      <c r="H33995" t="s">
        <v>147</v>
      </c>
    </row>
    <row r="33996" spans="1:8" x14ac:dyDescent="0.35">
      <c r="A33996">
        <v>147265</v>
      </c>
      <c r="B33996">
        <v>0</v>
      </c>
      <c r="C33996">
        <v>1</v>
      </c>
      <c r="D33996" t="s">
        <v>19</v>
      </c>
      <c r="E33996" s="2">
        <v>0.82488425925925923</v>
      </c>
      <c r="F33996" s="2">
        <v>0.82534722222222223</v>
      </c>
      <c r="G33996" s="2"/>
      <c r="H33996">
        <v>1</v>
      </c>
    </row>
    <row r="33997" spans="1:8" x14ac:dyDescent="0.35">
      <c r="A33997">
        <v>147265</v>
      </c>
      <c r="B33997">
        <v>0</v>
      </c>
      <c r="C33997">
        <v>1</v>
      </c>
      <c r="D33997" t="s">
        <v>148</v>
      </c>
      <c r="E33997" s="2">
        <v>0.82789351851851856</v>
      </c>
      <c r="F33997" s="2">
        <v>0.82835648148148144</v>
      </c>
      <c r="G33997" s="2"/>
      <c r="H33997">
        <v>1</v>
      </c>
    </row>
    <row r="33998" spans="1:8" x14ac:dyDescent="0.35">
      <c r="A33998">
        <v>147265</v>
      </c>
      <c r="B33998">
        <v>0</v>
      </c>
      <c r="C33998">
        <v>1</v>
      </c>
      <c r="D33998" t="s">
        <v>149</v>
      </c>
      <c r="E33998" s="2">
        <v>0.82986111111111116</v>
      </c>
      <c r="F33998" s="2">
        <v>0.83043981481481477</v>
      </c>
      <c r="G33998" s="2"/>
      <c r="H33998">
        <v>1</v>
      </c>
    </row>
    <row r="33999" spans="1:8" x14ac:dyDescent="0.35">
      <c r="A33999">
        <v>147265</v>
      </c>
      <c r="B33999">
        <v>0</v>
      </c>
      <c r="C33999">
        <v>1</v>
      </c>
      <c r="D33999" t="s">
        <v>150</v>
      </c>
      <c r="E33999" s="2">
        <v>0.83171296296296293</v>
      </c>
      <c r="F33999" s="2">
        <v>0.83240740740740737</v>
      </c>
      <c r="G33999" s="2"/>
      <c r="H33999">
        <v>1</v>
      </c>
    </row>
    <row r="34000" spans="1:8" x14ac:dyDescent="0.35">
      <c r="A34000">
        <v>147265</v>
      </c>
      <c r="B34000">
        <v>0</v>
      </c>
      <c r="C34000">
        <v>1</v>
      </c>
      <c r="D34000" t="s">
        <v>151</v>
      </c>
      <c r="E34000" s="2">
        <v>0.83344907407407409</v>
      </c>
      <c r="F34000" s="2">
        <v>0.83391203703703709</v>
      </c>
      <c r="G34000" s="2"/>
      <c r="H34000">
        <v>1</v>
      </c>
    </row>
    <row r="34001" spans="1:8" x14ac:dyDescent="0.35">
      <c r="A34001">
        <v>147265</v>
      </c>
      <c r="B34001">
        <v>0</v>
      </c>
      <c r="C34001">
        <v>1</v>
      </c>
      <c r="D34001" t="s">
        <v>90</v>
      </c>
      <c r="E34001" s="2">
        <v>0.83506944444444442</v>
      </c>
      <c r="F34001" s="2">
        <v>0.83576388888888886</v>
      </c>
      <c r="G34001" s="2"/>
      <c r="H34001">
        <v>1</v>
      </c>
    </row>
    <row r="34002" spans="1:8" x14ac:dyDescent="0.35">
      <c r="A34002">
        <v>147265</v>
      </c>
      <c r="B34002">
        <v>0</v>
      </c>
      <c r="C34002">
        <v>1</v>
      </c>
      <c r="D34002" t="s">
        <v>59</v>
      </c>
      <c r="E34002" s="2">
        <v>0.83715277777777775</v>
      </c>
      <c r="F34002" s="2">
        <v>0.83761574074074074</v>
      </c>
      <c r="G34002" s="2"/>
      <c r="H34002">
        <v>1</v>
      </c>
    </row>
    <row r="34003" spans="1:8" x14ac:dyDescent="0.35">
      <c r="A34003">
        <v>147265</v>
      </c>
      <c r="B34003">
        <v>0</v>
      </c>
      <c r="C34003">
        <v>1</v>
      </c>
      <c r="D34003" t="s">
        <v>144</v>
      </c>
      <c r="E34003" s="2">
        <v>0.83865740740740746</v>
      </c>
      <c r="F34003" s="2">
        <v>0.83912037037037035</v>
      </c>
      <c r="G34003" s="2"/>
      <c r="H34003">
        <v>1</v>
      </c>
    </row>
    <row r="34004" spans="1:8" x14ac:dyDescent="0.35">
      <c r="A34004">
        <v>147265</v>
      </c>
      <c r="B34004">
        <v>0</v>
      </c>
      <c r="C34004">
        <v>1</v>
      </c>
      <c r="D34004" t="s">
        <v>9</v>
      </c>
      <c r="E34004" s="2">
        <v>0.84039351851851851</v>
      </c>
      <c r="F34004" s="2">
        <v>0.84085648148148151</v>
      </c>
      <c r="G34004" s="2"/>
      <c r="H34004">
        <v>1</v>
      </c>
    </row>
    <row r="34005" spans="1:8" x14ac:dyDescent="0.35">
      <c r="A34005">
        <v>147265</v>
      </c>
      <c r="B34005">
        <v>0</v>
      </c>
      <c r="C34005">
        <v>1</v>
      </c>
      <c r="D34005" t="s">
        <v>93</v>
      </c>
      <c r="E34005" s="2">
        <v>0.84201388888888884</v>
      </c>
      <c r="F34005" s="2">
        <v>0.84247685185185184</v>
      </c>
      <c r="G34005" s="2"/>
      <c r="H34005">
        <v>1</v>
      </c>
    </row>
    <row r="34006" spans="1:8" x14ac:dyDescent="0.35">
      <c r="A34006">
        <v>147265</v>
      </c>
      <c r="B34006">
        <v>0</v>
      </c>
      <c r="C34006">
        <v>1</v>
      </c>
      <c r="D34006" t="s">
        <v>123</v>
      </c>
      <c r="E34006" s="2">
        <v>0.844212962962963</v>
      </c>
      <c r="F34006" s="2">
        <v>0.84479166666666672</v>
      </c>
      <c r="G34006" s="2"/>
      <c r="H34006">
        <v>1</v>
      </c>
    </row>
    <row r="34007" spans="1:8" x14ac:dyDescent="0.35">
      <c r="A34007">
        <v>147265</v>
      </c>
      <c r="B34007">
        <v>0</v>
      </c>
      <c r="C34007">
        <v>1</v>
      </c>
      <c r="D34007" t="s">
        <v>21</v>
      </c>
      <c r="E34007" s="2">
        <v>0.84733796296296293</v>
      </c>
      <c r="F34007" s="2">
        <v>0.84791666666666665</v>
      </c>
      <c r="G34007" s="2"/>
      <c r="H34007" t="s">
        <v>114</v>
      </c>
    </row>
    <row r="34008" spans="1:8" x14ac:dyDescent="0.35">
      <c r="A34008">
        <v>147265</v>
      </c>
      <c r="B34008">
        <v>0</v>
      </c>
      <c r="C34008">
        <v>1</v>
      </c>
      <c r="D34008" t="s">
        <v>45</v>
      </c>
      <c r="E34008" s="2">
        <v>0.84988425925925926</v>
      </c>
      <c r="F34008" s="2">
        <v>0.85092592592592597</v>
      </c>
      <c r="G34008" s="2"/>
      <c r="H34008" t="s">
        <v>152</v>
      </c>
    </row>
    <row r="34009" spans="1:8" x14ac:dyDescent="0.35">
      <c r="A34009">
        <v>147265</v>
      </c>
      <c r="B34009">
        <v>0</v>
      </c>
      <c r="C34009">
        <v>1</v>
      </c>
      <c r="D34009" t="s">
        <v>128</v>
      </c>
      <c r="E34009" s="2">
        <v>0.85474537037037035</v>
      </c>
      <c r="F34009" s="2">
        <v>0.85520833333333335</v>
      </c>
      <c r="G34009" s="2"/>
      <c r="H34009" t="s">
        <v>152</v>
      </c>
    </row>
    <row r="34010" spans="1:8" x14ac:dyDescent="0.35">
      <c r="A34010">
        <v>147265</v>
      </c>
      <c r="B34010">
        <v>0</v>
      </c>
      <c r="C34010">
        <v>1</v>
      </c>
      <c r="D34010" t="s">
        <v>126</v>
      </c>
      <c r="E34010" s="2">
        <v>0.85682870370370368</v>
      </c>
      <c r="F34010" s="2">
        <v>0.85798611111111112</v>
      </c>
      <c r="G34010" s="2"/>
      <c r="H34010" t="s">
        <v>152</v>
      </c>
    </row>
    <row r="34011" spans="1:8" x14ac:dyDescent="0.35">
      <c r="A34011">
        <v>147265</v>
      </c>
      <c r="B34011">
        <v>0</v>
      </c>
      <c r="C34011">
        <v>1</v>
      </c>
      <c r="D34011" t="s">
        <v>153</v>
      </c>
      <c r="E34011" s="2">
        <v>0.86006944444444444</v>
      </c>
      <c r="F34011" s="2">
        <v>0.86053240740740744</v>
      </c>
      <c r="G34011" s="2"/>
      <c r="H34011" t="s">
        <v>152</v>
      </c>
    </row>
    <row r="34012" spans="1:8" x14ac:dyDescent="0.35">
      <c r="A34012">
        <v>147265</v>
      </c>
      <c r="B34012">
        <v>0</v>
      </c>
      <c r="C34012">
        <v>1</v>
      </c>
      <c r="D34012" t="s">
        <v>154</v>
      </c>
      <c r="E34012" s="2">
        <v>0.86192129629629632</v>
      </c>
      <c r="F34012" s="2">
        <v>0.86238425925925921</v>
      </c>
      <c r="G34012" s="2"/>
      <c r="H34012" t="s">
        <v>152</v>
      </c>
    </row>
    <row r="34013" spans="1:8" x14ac:dyDescent="0.35">
      <c r="A34013">
        <v>147265</v>
      </c>
      <c r="B34013">
        <v>0</v>
      </c>
      <c r="C34013">
        <v>1</v>
      </c>
      <c r="D34013" t="s">
        <v>155</v>
      </c>
      <c r="E34013" s="2">
        <v>0.86388888888888893</v>
      </c>
      <c r="F34013" s="2">
        <v>0.86435185185185182</v>
      </c>
      <c r="G34013" s="2"/>
      <c r="H34013" t="s">
        <v>152</v>
      </c>
    </row>
    <row r="34014" spans="1:8" x14ac:dyDescent="0.35">
      <c r="A34014">
        <v>147265</v>
      </c>
      <c r="B34014">
        <v>0</v>
      </c>
      <c r="C34014">
        <v>1</v>
      </c>
      <c r="D34014" t="s">
        <v>24</v>
      </c>
      <c r="E34014" s="2">
        <v>0.86712962962962958</v>
      </c>
      <c r="H34014">
        <v>7</v>
      </c>
    </row>
    <row r="34015" spans="1:8" x14ac:dyDescent="0.35">
      <c r="A34015">
        <v>148674</v>
      </c>
      <c r="B34015">
        <v>0</v>
      </c>
      <c r="C34015">
        <v>1</v>
      </c>
      <c r="D34015" t="s">
        <v>13</v>
      </c>
      <c r="F34015" s="2">
        <v>0.82291666666666663</v>
      </c>
      <c r="G34015" s="2"/>
      <c r="H34015" t="s">
        <v>166</v>
      </c>
    </row>
    <row r="34016" spans="1:8" x14ac:dyDescent="0.35">
      <c r="A34016">
        <v>148674</v>
      </c>
      <c r="B34016">
        <v>0</v>
      </c>
      <c r="C34016">
        <v>1</v>
      </c>
      <c r="D34016" t="s">
        <v>167</v>
      </c>
      <c r="E34016" s="2">
        <v>0.8261574074074074</v>
      </c>
      <c r="F34016" s="2">
        <v>0.82662037037037039</v>
      </c>
      <c r="G34016" s="2"/>
      <c r="H34016">
        <v>2</v>
      </c>
    </row>
    <row r="34017" spans="1:8" x14ac:dyDescent="0.35">
      <c r="A34017">
        <v>148674</v>
      </c>
      <c r="B34017">
        <v>0</v>
      </c>
      <c r="C34017">
        <v>1</v>
      </c>
      <c r="D34017" t="s">
        <v>168</v>
      </c>
      <c r="E34017" s="2">
        <v>0.82800925925925928</v>
      </c>
      <c r="F34017" s="2">
        <v>0.82847222222222228</v>
      </c>
      <c r="G34017" s="2"/>
      <c r="H34017">
        <v>2</v>
      </c>
    </row>
    <row r="34018" spans="1:8" x14ac:dyDescent="0.35">
      <c r="A34018">
        <v>148674</v>
      </c>
      <c r="B34018">
        <v>0</v>
      </c>
      <c r="C34018">
        <v>1</v>
      </c>
      <c r="D34018" t="s">
        <v>169</v>
      </c>
      <c r="E34018" s="2">
        <v>0.83020833333333333</v>
      </c>
      <c r="F34018" s="2">
        <v>0.83067129629629632</v>
      </c>
      <c r="G34018" s="2"/>
      <c r="H34018">
        <v>2</v>
      </c>
    </row>
    <row r="34019" spans="1:8" x14ac:dyDescent="0.35">
      <c r="A34019">
        <v>148674</v>
      </c>
      <c r="B34019">
        <v>0</v>
      </c>
      <c r="C34019">
        <v>1</v>
      </c>
      <c r="D34019" t="s">
        <v>170</v>
      </c>
      <c r="E34019" s="2">
        <v>0.83217592592592593</v>
      </c>
      <c r="F34019" s="2">
        <v>0.83263888888888893</v>
      </c>
      <c r="G34019" s="2"/>
      <c r="H34019">
        <v>2</v>
      </c>
    </row>
    <row r="34020" spans="1:8" x14ac:dyDescent="0.35">
      <c r="A34020">
        <v>148674</v>
      </c>
      <c r="B34020">
        <v>0</v>
      </c>
      <c r="C34020">
        <v>1</v>
      </c>
      <c r="D34020" t="s">
        <v>171</v>
      </c>
      <c r="E34020" s="2">
        <v>0.83391203703703709</v>
      </c>
      <c r="F34020" s="2">
        <v>0.83437499999999998</v>
      </c>
      <c r="G34020" s="2"/>
      <c r="H34020">
        <v>2</v>
      </c>
    </row>
    <row r="34021" spans="1:8" x14ac:dyDescent="0.35">
      <c r="A34021">
        <v>148674</v>
      </c>
      <c r="B34021">
        <v>0</v>
      </c>
      <c r="C34021">
        <v>1</v>
      </c>
      <c r="D34021" t="s">
        <v>26</v>
      </c>
      <c r="E34021" s="2">
        <v>0.8373842592592593</v>
      </c>
      <c r="H34021">
        <v>1</v>
      </c>
    </row>
    <row r="34022" spans="1:8" x14ac:dyDescent="0.35">
      <c r="A34022">
        <v>147653</v>
      </c>
      <c r="B34022">
        <v>0</v>
      </c>
      <c r="C34022">
        <v>1</v>
      </c>
      <c r="D34022" t="s">
        <v>26</v>
      </c>
      <c r="F34022" s="2">
        <v>0.82291666666666663</v>
      </c>
      <c r="G34022" s="2"/>
      <c r="H34022">
        <v>1</v>
      </c>
    </row>
    <row r="34023" spans="1:8" x14ac:dyDescent="0.35">
      <c r="A34023">
        <v>147653</v>
      </c>
      <c r="B34023">
        <v>0</v>
      </c>
      <c r="C34023">
        <v>1</v>
      </c>
      <c r="D34023" t="s">
        <v>171</v>
      </c>
      <c r="E34023" s="2">
        <v>0.82523148148148151</v>
      </c>
      <c r="F34023" s="2">
        <v>0.8256944444444444</v>
      </c>
      <c r="G34023" s="2"/>
      <c r="H34023">
        <v>1</v>
      </c>
    </row>
    <row r="34024" spans="1:8" x14ac:dyDescent="0.35">
      <c r="A34024">
        <v>147653</v>
      </c>
      <c r="B34024">
        <v>0</v>
      </c>
      <c r="C34024">
        <v>1</v>
      </c>
      <c r="D34024" t="s">
        <v>170</v>
      </c>
      <c r="E34024" s="2">
        <v>0.82708333333333328</v>
      </c>
      <c r="F34024" s="2">
        <v>0.82754629629629628</v>
      </c>
      <c r="G34024" s="2"/>
      <c r="H34024">
        <v>1</v>
      </c>
    </row>
    <row r="34025" spans="1:8" x14ac:dyDescent="0.35">
      <c r="A34025">
        <v>147653</v>
      </c>
      <c r="B34025">
        <v>0</v>
      </c>
      <c r="C34025">
        <v>1</v>
      </c>
      <c r="D34025" t="s">
        <v>169</v>
      </c>
      <c r="E34025" s="2">
        <v>0.82916666666666672</v>
      </c>
      <c r="F34025" s="2">
        <v>0.82962962962962961</v>
      </c>
      <c r="G34025" s="2"/>
      <c r="H34025">
        <v>1</v>
      </c>
    </row>
    <row r="34026" spans="1:8" x14ac:dyDescent="0.35">
      <c r="A34026">
        <v>147653</v>
      </c>
      <c r="B34026">
        <v>0</v>
      </c>
      <c r="C34026">
        <v>1</v>
      </c>
      <c r="D34026" t="s">
        <v>168</v>
      </c>
      <c r="E34026" s="2">
        <v>0.83136574074074077</v>
      </c>
      <c r="F34026" s="2">
        <v>0.83182870370370365</v>
      </c>
      <c r="G34026" s="2"/>
      <c r="H34026">
        <v>1</v>
      </c>
    </row>
    <row r="34027" spans="1:8" x14ac:dyDescent="0.35">
      <c r="A34027">
        <v>147653</v>
      </c>
      <c r="B34027">
        <v>0</v>
      </c>
      <c r="C34027">
        <v>1</v>
      </c>
      <c r="D34027" t="s">
        <v>167</v>
      </c>
      <c r="E34027" s="2">
        <v>0.83333333333333337</v>
      </c>
      <c r="F34027" s="2">
        <v>0.83379629629629626</v>
      </c>
      <c r="G34027" s="2"/>
      <c r="H34027">
        <v>1</v>
      </c>
    </row>
    <row r="34028" spans="1:8" x14ac:dyDescent="0.35">
      <c r="A34028">
        <v>147653</v>
      </c>
      <c r="B34028">
        <v>0</v>
      </c>
      <c r="C34028">
        <v>1</v>
      </c>
      <c r="D34028" t="s">
        <v>13</v>
      </c>
      <c r="E34028" s="2">
        <v>0.83715277777777775</v>
      </c>
      <c r="H34028" t="s">
        <v>166</v>
      </c>
    </row>
    <row r="34029" spans="1:8" x14ac:dyDescent="0.35">
      <c r="A34029">
        <v>148268</v>
      </c>
      <c r="B34029">
        <v>0</v>
      </c>
      <c r="C34029">
        <v>1</v>
      </c>
      <c r="D34029" t="s">
        <v>24</v>
      </c>
      <c r="F34029" s="2">
        <v>0.82303240740740746</v>
      </c>
      <c r="G34029" s="2"/>
      <c r="H34029">
        <v>7</v>
      </c>
    </row>
    <row r="34030" spans="1:8" x14ac:dyDescent="0.35">
      <c r="A34030">
        <v>148268</v>
      </c>
      <c r="B34030">
        <v>0</v>
      </c>
      <c r="C34030">
        <v>1</v>
      </c>
      <c r="D34030" t="s">
        <v>155</v>
      </c>
      <c r="E34030" s="2">
        <v>0.82546296296296295</v>
      </c>
      <c r="F34030" s="2">
        <v>0.82592592592592595</v>
      </c>
      <c r="G34030" s="2"/>
      <c r="H34030" t="s">
        <v>110</v>
      </c>
    </row>
    <row r="34031" spans="1:8" x14ac:dyDescent="0.35">
      <c r="A34031">
        <v>148268</v>
      </c>
      <c r="B34031">
        <v>0</v>
      </c>
      <c r="C34031">
        <v>1</v>
      </c>
      <c r="D34031" t="s">
        <v>154</v>
      </c>
      <c r="E34031" s="2">
        <v>0.82731481481481484</v>
      </c>
      <c r="F34031" s="2">
        <v>0.82777777777777772</v>
      </c>
      <c r="G34031" s="2"/>
      <c r="H34031" t="s">
        <v>110</v>
      </c>
    </row>
    <row r="34032" spans="1:8" x14ac:dyDescent="0.35">
      <c r="A34032">
        <v>148268</v>
      </c>
      <c r="B34032">
        <v>0</v>
      </c>
      <c r="C34032">
        <v>1</v>
      </c>
      <c r="D34032" t="s">
        <v>153</v>
      </c>
      <c r="E34032" s="2">
        <v>0.82916666666666672</v>
      </c>
      <c r="F34032" s="2">
        <v>0.82962962962962961</v>
      </c>
      <c r="G34032" s="2"/>
      <c r="H34032" t="s">
        <v>110</v>
      </c>
    </row>
    <row r="34033" spans="1:8" x14ac:dyDescent="0.35">
      <c r="A34033">
        <v>148268</v>
      </c>
      <c r="B34033">
        <v>0</v>
      </c>
      <c r="C34033">
        <v>1</v>
      </c>
      <c r="D34033" t="s">
        <v>126</v>
      </c>
      <c r="E34033" s="2">
        <v>0.83148148148148149</v>
      </c>
      <c r="F34033" s="2">
        <v>0.83217592592592593</v>
      </c>
      <c r="G34033" s="2"/>
      <c r="H34033" t="s">
        <v>110</v>
      </c>
    </row>
    <row r="34034" spans="1:8" x14ac:dyDescent="0.35">
      <c r="A34034">
        <v>148268</v>
      </c>
      <c r="B34034">
        <v>0</v>
      </c>
      <c r="C34034">
        <v>1</v>
      </c>
      <c r="D34034" t="s">
        <v>128</v>
      </c>
      <c r="E34034" s="2">
        <v>0.83379629629629626</v>
      </c>
      <c r="F34034" s="2">
        <v>0.83425925925925926</v>
      </c>
      <c r="G34034" s="2"/>
      <c r="H34034" t="s">
        <v>110</v>
      </c>
    </row>
    <row r="34035" spans="1:8" x14ac:dyDescent="0.35">
      <c r="A34035">
        <v>148268</v>
      </c>
      <c r="B34035">
        <v>0</v>
      </c>
      <c r="C34035">
        <v>1</v>
      </c>
      <c r="D34035" t="s">
        <v>45</v>
      </c>
      <c r="E34035" s="2">
        <v>0.8373842592592593</v>
      </c>
      <c r="F34035" s="2">
        <v>0.83807870370370374</v>
      </c>
      <c r="G34035" s="2"/>
      <c r="H34035" t="s">
        <v>110</v>
      </c>
    </row>
    <row r="34036" spans="1:8" x14ac:dyDescent="0.35">
      <c r="A34036">
        <v>148268</v>
      </c>
      <c r="B34036">
        <v>0</v>
      </c>
      <c r="C34036">
        <v>1</v>
      </c>
      <c r="D34036" t="s">
        <v>21</v>
      </c>
      <c r="E34036" s="2">
        <v>0.83946759259259263</v>
      </c>
      <c r="F34036" s="2">
        <v>0.84004629629629635</v>
      </c>
      <c r="G34036" s="2"/>
      <c r="H34036" t="s">
        <v>122</v>
      </c>
    </row>
    <row r="34037" spans="1:8" x14ac:dyDescent="0.35">
      <c r="A34037">
        <v>148268</v>
      </c>
      <c r="B34037">
        <v>0</v>
      </c>
      <c r="C34037">
        <v>1</v>
      </c>
      <c r="D34037" t="s">
        <v>123</v>
      </c>
      <c r="E34037" s="2">
        <v>0.84224537037037039</v>
      </c>
      <c r="F34037" s="2">
        <v>0.84282407407407411</v>
      </c>
      <c r="G34037" s="2"/>
      <c r="H34037">
        <v>2</v>
      </c>
    </row>
    <row r="34038" spans="1:8" x14ac:dyDescent="0.35">
      <c r="A34038">
        <v>148268</v>
      </c>
      <c r="B34038">
        <v>0</v>
      </c>
      <c r="C34038">
        <v>1</v>
      </c>
      <c r="D34038" t="s">
        <v>93</v>
      </c>
      <c r="E34038" s="2">
        <v>0.84467592592592589</v>
      </c>
      <c r="F34038" s="2">
        <v>0.84513888888888888</v>
      </c>
      <c r="G34038" s="2"/>
      <c r="H34038">
        <v>2</v>
      </c>
    </row>
    <row r="34039" spans="1:8" x14ac:dyDescent="0.35">
      <c r="A34039">
        <v>148268</v>
      </c>
      <c r="B34039">
        <v>0</v>
      </c>
      <c r="C34039">
        <v>1</v>
      </c>
      <c r="D34039" t="s">
        <v>9</v>
      </c>
      <c r="E34039" s="2">
        <v>0.84629629629629632</v>
      </c>
      <c r="F34039" s="2">
        <v>0.84675925925925921</v>
      </c>
      <c r="G34039" s="2"/>
      <c r="H34039">
        <v>2</v>
      </c>
    </row>
    <row r="34040" spans="1:8" x14ac:dyDescent="0.35">
      <c r="A34040">
        <v>148268</v>
      </c>
      <c r="B34040">
        <v>0</v>
      </c>
      <c r="C34040">
        <v>1</v>
      </c>
      <c r="D34040" t="s">
        <v>144</v>
      </c>
      <c r="E34040" s="2">
        <v>0.84780092592592593</v>
      </c>
      <c r="F34040" s="2">
        <v>0.84826388888888893</v>
      </c>
      <c r="G34040" s="2"/>
      <c r="H34040">
        <v>2</v>
      </c>
    </row>
    <row r="34041" spans="1:8" x14ac:dyDescent="0.35">
      <c r="A34041">
        <v>148268</v>
      </c>
      <c r="B34041">
        <v>0</v>
      </c>
      <c r="C34041">
        <v>1</v>
      </c>
      <c r="D34041" t="s">
        <v>59</v>
      </c>
      <c r="E34041" s="2">
        <v>0.84942129629629626</v>
      </c>
      <c r="F34041" s="2">
        <v>0.84988425925925926</v>
      </c>
      <c r="G34041" s="2"/>
      <c r="H34041">
        <v>2</v>
      </c>
    </row>
    <row r="34042" spans="1:8" x14ac:dyDescent="0.35">
      <c r="A34042">
        <v>148268</v>
      </c>
      <c r="B34042">
        <v>0</v>
      </c>
      <c r="C34042">
        <v>1</v>
      </c>
      <c r="D34042" t="s">
        <v>90</v>
      </c>
      <c r="E34042" s="2">
        <v>0.85127314814814814</v>
      </c>
      <c r="F34042" s="2">
        <v>0.85196759259259258</v>
      </c>
      <c r="G34042" s="2"/>
      <c r="H34042">
        <v>2</v>
      </c>
    </row>
    <row r="34043" spans="1:8" x14ac:dyDescent="0.35">
      <c r="A34043">
        <v>148268</v>
      </c>
      <c r="B34043">
        <v>0</v>
      </c>
      <c r="C34043">
        <v>1</v>
      </c>
      <c r="D34043" t="s">
        <v>151</v>
      </c>
      <c r="E34043" s="2">
        <v>0.85312500000000002</v>
      </c>
      <c r="F34043" s="2">
        <v>0.85358796296296291</v>
      </c>
      <c r="G34043" s="2"/>
      <c r="H34043">
        <v>2</v>
      </c>
    </row>
    <row r="34044" spans="1:8" x14ac:dyDescent="0.35">
      <c r="A34044">
        <v>148268</v>
      </c>
      <c r="B34044">
        <v>0</v>
      </c>
      <c r="C34044">
        <v>1</v>
      </c>
      <c r="D34044" t="s">
        <v>150</v>
      </c>
      <c r="E34044" s="2">
        <v>0.85486111111111107</v>
      </c>
      <c r="F34044" s="2">
        <v>0.85555555555555551</v>
      </c>
      <c r="G34044" s="2"/>
      <c r="H34044">
        <v>2</v>
      </c>
    </row>
    <row r="34045" spans="1:8" x14ac:dyDescent="0.35">
      <c r="A34045">
        <v>148268</v>
      </c>
      <c r="B34045">
        <v>0</v>
      </c>
      <c r="C34045">
        <v>1</v>
      </c>
      <c r="D34045" t="s">
        <v>149</v>
      </c>
      <c r="E34045" s="2">
        <v>0.85682870370370368</v>
      </c>
      <c r="F34045" s="2">
        <v>0.8574074074074074</v>
      </c>
      <c r="G34045" s="2"/>
      <c r="H34045">
        <v>2</v>
      </c>
    </row>
    <row r="34046" spans="1:8" x14ac:dyDescent="0.35">
      <c r="A34046">
        <v>148268</v>
      </c>
      <c r="B34046">
        <v>0</v>
      </c>
      <c r="C34046">
        <v>1</v>
      </c>
      <c r="D34046" t="s">
        <v>148</v>
      </c>
      <c r="E34046" s="2">
        <v>0.85902777777777772</v>
      </c>
      <c r="F34046" s="2">
        <v>0.85949074074074072</v>
      </c>
      <c r="G34046" s="2"/>
      <c r="H34046">
        <v>2</v>
      </c>
    </row>
    <row r="34047" spans="1:8" x14ac:dyDescent="0.35">
      <c r="A34047">
        <v>148268</v>
      </c>
      <c r="B34047">
        <v>0</v>
      </c>
      <c r="C34047">
        <v>1</v>
      </c>
      <c r="D34047" t="s">
        <v>19</v>
      </c>
      <c r="E34047" s="2">
        <v>0.86238425925925921</v>
      </c>
      <c r="F34047" s="2">
        <v>0.86284722222222221</v>
      </c>
      <c r="G34047" s="2"/>
      <c r="H34047">
        <v>2</v>
      </c>
    </row>
    <row r="34048" spans="1:8" x14ac:dyDescent="0.35">
      <c r="A34048">
        <v>148268</v>
      </c>
      <c r="B34048">
        <v>0</v>
      </c>
      <c r="C34048">
        <v>1</v>
      </c>
      <c r="D34048" t="s">
        <v>146</v>
      </c>
      <c r="E34048" s="2">
        <v>0.86388888888888893</v>
      </c>
      <c r="F34048" s="2">
        <v>0.86435185185185182</v>
      </c>
      <c r="G34048" s="2"/>
      <c r="H34048" t="s">
        <v>159</v>
      </c>
    </row>
    <row r="34049" spans="1:8" x14ac:dyDescent="0.35">
      <c r="A34049">
        <v>148268</v>
      </c>
      <c r="B34049">
        <v>0</v>
      </c>
      <c r="C34049">
        <v>1</v>
      </c>
      <c r="D34049" t="s">
        <v>145</v>
      </c>
      <c r="E34049" s="2">
        <v>0.8657407407407407</v>
      </c>
      <c r="F34049" s="2">
        <v>0.8662037037037037</v>
      </c>
      <c r="G34049" s="2"/>
      <c r="H34049">
        <v>2</v>
      </c>
    </row>
    <row r="34050" spans="1:8" x14ac:dyDescent="0.35">
      <c r="A34050">
        <v>148268</v>
      </c>
      <c r="B34050">
        <v>0</v>
      </c>
      <c r="C34050">
        <v>1</v>
      </c>
      <c r="D34050" t="s">
        <v>23</v>
      </c>
      <c r="E34050" s="2">
        <v>0.86840277777777775</v>
      </c>
      <c r="H34050">
        <v>1</v>
      </c>
    </row>
    <row r="34051" spans="1:8" x14ac:dyDescent="0.35">
      <c r="A34051">
        <v>147170</v>
      </c>
      <c r="B34051">
        <v>0</v>
      </c>
      <c r="C34051">
        <v>1</v>
      </c>
      <c r="D34051" t="s">
        <v>31</v>
      </c>
      <c r="F34051" s="2">
        <v>0.82986111111111116</v>
      </c>
      <c r="G34051" s="2"/>
      <c r="H34051" t="s">
        <v>131</v>
      </c>
    </row>
    <row r="34052" spans="1:8" x14ac:dyDescent="0.35">
      <c r="A34052">
        <v>147170</v>
      </c>
      <c r="B34052">
        <v>0</v>
      </c>
      <c r="C34052">
        <v>1</v>
      </c>
      <c r="D34052" t="s">
        <v>132</v>
      </c>
      <c r="E34052" s="2">
        <v>0.83206018518518521</v>
      </c>
      <c r="F34052" s="2">
        <v>0.8325231481481481</v>
      </c>
      <c r="G34052" s="2"/>
      <c r="H34052">
        <v>2</v>
      </c>
    </row>
    <row r="34053" spans="1:8" x14ac:dyDescent="0.35">
      <c r="A34053">
        <v>147170</v>
      </c>
      <c r="B34053">
        <v>0</v>
      </c>
      <c r="C34053">
        <v>1</v>
      </c>
      <c r="D34053" t="s">
        <v>133</v>
      </c>
      <c r="E34053" s="2">
        <v>0.83425925925925926</v>
      </c>
      <c r="F34053" s="2">
        <v>0.83472222222222225</v>
      </c>
      <c r="G34053" s="2"/>
      <c r="H34053">
        <v>2</v>
      </c>
    </row>
    <row r="34054" spans="1:8" x14ac:dyDescent="0.35">
      <c r="A34054">
        <v>147170</v>
      </c>
      <c r="B34054">
        <v>0</v>
      </c>
      <c r="C34054">
        <v>1</v>
      </c>
      <c r="D34054" t="s">
        <v>38</v>
      </c>
      <c r="E34054" s="2">
        <v>0.83599537037037042</v>
      </c>
      <c r="F34054" s="2">
        <v>0.83668981481481486</v>
      </c>
      <c r="G34054" s="2"/>
      <c r="H34054" t="s">
        <v>134</v>
      </c>
    </row>
    <row r="34055" spans="1:8" x14ac:dyDescent="0.35">
      <c r="A34055">
        <v>147170</v>
      </c>
      <c r="B34055">
        <v>1</v>
      </c>
      <c r="C34055">
        <v>1</v>
      </c>
      <c r="D34055" t="s">
        <v>135</v>
      </c>
      <c r="E34055" s="2">
        <v>0.83888888888888891</v>
      </c>
      <c r="F34055" s="2">
        <v>0.8393518518518519</v>
      </c>
      <c r="G34055" s="2"/>
      <c r="H34055">
        <v>1</v>
      </c>
    </row>
    <row r="34056" spans="1:8" x14ac:dyDescent="0.35">
      <c r="A34056">
        <v>147170</v>
      </c>
      <c r="B34056">
        <v>1</v>
      </c>
      <c r="C34056">
        <v>1</v>
      </c>
      <c r="D34056" t="s">
        <v>136</v>
      </c>
      <c r="E34056" s="2">
        <v>0.84074074074074079</v>
      </c>
      <c r="F34056" s="2">
        <v>0.84120370370370368</v>
      </c>
      <c r="G34056" s="2"/>
      <c r="H34056">
        <v>1</v>
      </c>
    </row>
    <row r="34057" spans="1:8" x14ac:dyDescent="0.35">
      <c r="A34057">
        <v>147170</v>
      </c>
      <c r="B34057">
        <v>1</v>
      </c>
      <c r="C34057">
        <v>1</v>
      </c>
      <c r="D34057" t="s">
        <v>137</v>
      </c>
      <c r="E34057" s="2">
        <v>0.84293981481481484</v>
      </c>
      <c r="F34057" s="2">
        <v>0.84340277777777772</v>
      </c>
      <c r="G34057" s="2"/>
      <c r="H34057">
        <v>1</v>
      </c>
    </row>
    <row r="34058" spans="1:8" x14ac:dyDescent="0.35">
      <c r="A34058">
        <v>147170</v>
      </c>
      <c r="B34058">
        <v>1</v>
      </c>
      <c r="C34058">
        <v>1</v>
      </c>
      <c r="D34058" t="s">
        <v>138</v>
      </c>
      <c r="E34058" s="2">
        <v>0.84467592592592589</v>
      </c>
      <c r="F34058" s="2">
        <v>0.84513888888888888</v>
      </c>
      <c r="G34058" s="2"/>
      <c r="H34058">
        <v>1</v>
      </c>
    </row>
    <row r="34059" spans="1:8" x14ac:dyDescent="0.35">
      <c r="A34059">
        <v>147170</v>
      </c>
      <c r="B34059">
        <v>1</v>
      </c>
      <c r="C34059">
        <v>1</v>
      </c>
      <c r="D34059" t="s">
        <v>139</v>
      </c>
      <c r="E34059" s="2">
        <v>0.84722222222222221</v>
      </c>
      <c r="F34059" s="2">
        <v>0.84791666666666665</v>
      </c>
      <c r="G34059" s="2"/>
      <c r="H34059">
        <v>1</v>
      </c>
    </row>
    <row r="34060" spans="1:8" x14ac:dyDescent="0.35">
      <c r="A34060">
        <v>147170</v>
      </c>
      <c r="B34060">
        <v>1</v>
      </c>
      <c r="C34060">
        <v>1</v>
      </c>
      <c r="D34060" t="s">
        <v>72</v>
      </c>
      <c r="E34060" s="2">
        <v>0.84965277777777781</v>
      </c>
      <c r="F34060" s="2">
        <v>0.85023148148148153</v>
      </c>
      <c r="G34060" s="2"/>
      <c r="H34060">
        <v>1</v>
      </c>
    </row>
    <row r="34061" spans="1:8" x14ac:dyDescent="0.35">
      <c r="A34061">
        <v>147170</v>
      </c>
      <c r="B34061">
        <v>1</v>
      </c>
      <c r="C34061">
        <v>1</v>
      </c>
      <c r="D34061" t="s">
        <v>95</v>
      </c>
      <c r="E34061" s="2">
        <v>0.85196759259259258</v>
      </c>
      <c r="F34061" s="2">
        <v>0.8525462962962963</v>
      </c>
      <c r="G34061" s="2"/>
      <c r="H34061">
        <v>1</v>
      </c>
    </row>
    <row r="34062" spans="1:8" x14ac:dyDescent="0.35">
      <c r="A34062">
        <v>147170</v>
      </c>
      <c r="B34062">
        <v>1</v>
      </c>
      <c r="C34062">
        <v>1</v>
      </c>
      <c r="D34062" t="s">
        <v>140</v>
      </c>
      <c r="E34062" s="2">
        <v>0.85393518518518519</v>
      </c>
      <c r="F34062" s="2">
        <v>0.85462962962962963</v>
      </c>
      <c r="G34062" s="2"/>
      <c r="H34062">
        <v>1</v>
      </c>
    </row>
    <row r="34063" spans="1:8" x14ac:dyDescent="0.35">
      <c r="A34063">
        <v>147170</v>
      </c>
      <c r="B34063">
        <v>1</v>
      </c>
      <c r="C34063">
        <v>1</v>
      </c>
      <c r="D34063" t="s">
        <v>141</v>
      </c>
      <c r="E34063" s="2">
        <v>0.85636574074074079</v>
      </c>
      <c r="F34063" s="2">
        <v>0.85682870370370368</v>
      </c>
      <c r="G34063" s="2"/>
      <c r="H34063">
        <v>1</v>
      </c>
    </row>
    <row r="34064" spans="1:8" x14ac:dyDescent="0.35">
      <c r="A34064">
        <v>147170</v>
      </c>
      <c r="B34064">
        <v>1</v>
      </c>
      <c r="C34064">
        <v>1</v>
      </c>
      <c r="D34064" t="s">
        <v>46</v>
      </c>
      <c r="E34064" s="2">
        <v>0.85763888888888884</v>
      </c>
      <c r="F34064" s="2">
        <v>0.85810185185185184</v>
      </c>
      <c r="G34064" s="2"/>
      <c r="H34064">
        <v>1</v>
      </c>
    </row>
    <row r="34065" spans="1:8" x14ac:dyDescent="0.35">
      <c r="A34065">
        <v>147170</v>
      </c>
      <c r="B34065">
        <v>1</v>
      </c>
      <c r="C34065">
        <v>1</v>
      </c>
      <c r="D34065" t="s">
        <v>142</v>
      </c>
      <c r="E34065" s="2">
        <v>0.85925925925925928</v>
      </c>
      <c r="F34065" s="2">
        <v>0.85972222222222228</v>
      </c>
      <c r="G34065" s="2"/>
      <c r="H34065">
        <v>1</v>
      </c>
    </row>
    <row r="34066" spans="1:8" x14ac:dyDescent="0.35">
      <c r="A34066">
        <v>147170</v>
      </c>
      <c r="B34066">
        <v>1</v>
      </c>
      <c r="C34066">
        <v>1</v>
      </c>
      <c r="D34066" t="s">
        <v>143</v>
      </c>
      <c r="E34066" s="2">
        <v>0.86053240740740744</v>
      </c>
      <c r="F34066" s="2">
        <v>0.86122685185185188</v>
      </c>
      <c r="G34066" s="2"/>
      <c r="H34066">
        <v>1</v>
      </c>
    </row>
    <row r="34067" spans="1:8" x14ac:dyDescent="0.35">
      <c r="A34067">
        <v>147170</v>
      </c>
      <c r="B34067">
        <v>1</v>
      </c>
      <c r="C34067">
        <v>1</v>
      </c>
      <c r="D34067" t="s">
        <v>59</v>
      </c>
      <c r="E34067" s="2">
        <v>0.86250000000000004</v>
      </c>
      <c r="F34067" s="2">
        <v>0.86296296296296293</v>
      </c>
      <c r="G34067" s="2"/>
      <c r="H34067">
        <v>1</v>
      </c>
    </row>
    <row r="34068" spans="1:8" x14ac:dyDescent="0.35">
      <c r="A34068">
        <v>147170</v>
      </c>
      <c r="B34068">
        <v>1</v>
      </c>
      <c r="C34068">
        <v>1</v>
      </c>
      <c r="D34068" t="s">
        <v>144</v>
      </c>
      <c r="E34068" s="2">
        <v>0.86400462962962965</v>
      </c>
      <c r="F34068" s="2">
        <v>0.86446759259259254</v>
      </c>
      <c r="G34068" s="2"/>
      <c r="H34068">
        <v>1</v>
      </c>
    </row>
    <row r="34069" spans="1:8" x14ac:dyDescent="0.35">
      <c r="A34069">
        <v>147170</v>
      </c>
      <c r="B34069">
        <v>1</v>
      </c>
      <c r="C34069">
        <v>1</v>
      </c>
      <c r="D34069" t="s">
        <v>9</v>
      </c>
      <c r="E34069" s="2">
        <v>0.8657407407407407</v>
      </c>
      <c r="F34069" s="2">
        <v>0.8662037037037037</v>
      </c>
      <c r="G34069" s="2"/>
      <c r="H34069">
        <v>1</v>
      </c>
    </row>
    <row r="34070" spans="1:8" x14ac:dyDescent="0.35">
      <c r="A34070">
        <v>147170</v>
      </c>
      <c r="B34070">
        <v>1</v>
      </c>
      <c r="C34070">
        <v>1</v>
      </c>
      <c r="D34070" t="s">
        <v>93</v>
      </c>
      <c r="E34070" s="2">
        <v>0.86736111111111114</v>
      </c>
      <c r="F34070" s="2">
        <v>0.86782407407407403</v>
      </c>
      <c r="G34070" s="2"/>
      <c r="H34070">
        <v>1</v>
      </c>
    </row>
    <row r="34071" spans="1:8" x14ac:dyDescent="0.35">
      <c r="A34071">
        <v>147170</v>
      </c>
      <c r="B34071">
        <v>1</v>
      </c>
      <c r="C34071">
        <v>1</v>
      </c>
      <c r="D34071" t="s">
        <v>123</v>
      </c>
      <c r="E34071" s="2">
        <v>0.86956018518518519</v>
      </c>
      <c r="F34071" s="2">
        <v>0.87013888888888891</v>
      </c>
      <c r="G34071" s="2"/>
      <c r="H34071">
        <v>1</v>
      </c>
    </row>
    <row r="34072" spans="1:8" x14ac:dyDescent="0.35">
      <c r="A34072">
        <v>147170</v>
      </c>
      <c r="B34072">
        <v>1</v>
      </c>
      <c r="C34072">
        <v>1</v>
      </c>
      <c r="D34072" t="s">
        <v>21</v>
      </c>
      <c r="E34072" s="2">
        <v>0.87233796296296295</v>
      </c>
      <c r="F34072" s="2">
        <v>0.87291666666666667</v>
      </c>
      <c r="G34072" s="2"/>
      <c r="H34072" t="s">
        <v>114</v>
      </c>
    </row>
    <row r="34073" spans="1:8" x14ac:dyDescent="0.35">
      <c r="A34073">
        <v>147170</v>
      </c>
      <c r="B34073">
        <v>1</v>
      </c>
      <c r="C34073">
        <v>1</v>
      </c>
      <c r="D34073" t="s">
        <v>45</v>
      </c>
      <c r="E34073" s="2">
        <v>0.87476851851851856</v>
      </c>
      <c r="F34073" s="2">
        <v>0.87557870370370372</v>
      </c>
      <c r="G34073" s="2"/>
      <c r="H34073" t="s">
        <v>152</v>
      </c>
    </row>
    <row r="34074" spans="1:8" x14ac:dyDescent="0.35">
      <c r="A34074">
        <v>147170</v>
      </c>
      <c r="B34074">
        <v>1</v>
      </c>
      <c r="C34074">
        <v>1</v>
      </c>
      <c r="D34074" t="s">
        <v>130</v>
      </c>
      <c r="E34074" s="2">
        <v>0.87719907407407405</v>
      </c>
      <c r="F34074" s="2">
        <v>0.87777777777777777</v>
      </c>
      <c r="G34074" s="2"/>
      <c r="H34074" t="s">
        <v>152</v>
      </c>
    </row>
    <row r="34075" spans="1:8" x14ac:dyDescent="0.35">
      <c r="A34075">
        <v>147170</v>
      </c>
      <c r="B34075">
        <v>1</v>
      </c>
      <c r="C34075">
        <v>1</v>
      </c>
      <c r="D34075" t="s">
        <v>129</v>
      </c>
      <c r="E34075" s="2">
        <v>0.87905092592592593</v>
      </c>
      <c r="F34075" s="2">
        <v>0.87951388888888893</v>
      </c>
      <c r="G34075" s="2"/>
      <c r="H34075" t="s">
        <v>152</v>
      </c>
    </row>
    <row r="34076" spans="1:8" x14ac:dyDescent="0.35">
      <c r="A34076">
        <v>147170</v>
      </c>
      <c r="B34076">
        <v>1</v>
      </c>
      <c r="C34076">
        <v>1</v>
      </c>
      <c r="D34076" t="s">
        <v>128</v>
      </c>
      <c r="E34076" s="2">
        <v>0.88101851851851853</v>
      </c>
      <c r="F34076" s="2">
        <v>0.88148148148148153</v>
      </c>
      <c r="G34076" s="2"/>
      <c r="H34076" t="s">
        <v>152</v>
      </c>
    </row>
    <row r="34077" spans="1:8" x14ac:dyDescent="0.35">
      <c r="A34077">
        <v>147170</v>
      </c>
      <c r="B34077">
        <v>1</v>
      </c>
      <c r="C34077">
        <v>1</v>
      </c>
      <c r="D34077" t="s">
        <v>126</v>
      </c>
      <c r="E34077" s="2">
        <v>0.88298611111111114</v>
      </c>
      <c r="F34077" s="2">
        <v>0.88368055555555558</v>
      </c>
      <c r="G34077" s="2"/>
      <c r="H34077" t="s">
        <v>162</v>
      </c>
    </row>
    <row r="34078" spans="1:8" x14ac:dyDescent="0.35">
      <c r="A34078">
        <v>147170</v>
      </c>
      <c r="B34078">
        <v>1</v>
      </c>
      <c r="C34078">
        <v>1</v>
      </c>
      <c r="D34078" t="s">
        <v>125</v>
      </c>
      <c r="E34078" s="2">
        <v>0.88541666666666663</v>
      </c>
      <c r="F34078" s="2">
        <v>0.88587962962962963</v>
      </c>
      <c r="G34078" s="2"/>
      <c r="H34078">
        <v>1</v>
      </c>
    </row>
    <row r="34079" spans="1:8" x14ac:dyDescent="0.35">
      <c r="A34079">
        <v>147170</v>
      </c>
      <c r="B34079">
        <v>1</v>
      </c>
      <c r="C34079">
        <v>1</v>
      </c>
      <c r="D34079" t="s">
        <v>17</v>
      </c>
      <c r="E34079" s="2">
        <v>0.88715277777777779</v>
      </c>
      <c r="F34079" s="2">
        <v>0.88761574074074079</v>
      </c>
      <c r="G34079" s="2"/>
      <c r="H34079">
        <v>1</v>
      </c>
    </row>
    <row r="34080" spans="1:8" x14ac:dyDescent="0.35">
      <c r="A34080">
        <v>147170</v>
      </c>
      <c r="B34080">
        <v>1</v>
      </c>
      <c r="C34080">
        <v>1</v>
      </c>
      <c r="D34080" t="s">
        <v>18</v>
      </c>
      <c r="E34080" s="2">
        <v>0.89039351851851856</v>
      </c>
      <c r="H34080" t="s">
        <v>124</v>
      </c>
    </row>
    <row r="34081" spans="1:8" x14ac:dyDescent="0.35">
      <c r="A34081">
        <v>147267</v>
      </c>
      <c r="B34081">
        <v>0</v>
      </c>
      <c r="C34081">
        <v>1</v>
      </c>
      <c r="D34081" t="s">
        <v>23</v>
      </c>
      <c r="F34081" s="2">
        <v>0.8300925925925926</v>
      </c>
      <c r="G34081" s="2"/>
      <c r="H34081">
        <v>1</v>
      </c>
    </row>
    <row r="34082" spans="1:8" x14ac:dyDescent="0.35">
      <c r="A34082">
        <v>147267</v>
      </c>
      <c r="B34082">
        <v>0</v>
      </c>
      <c r="C34082">
        <v>1</v>
      </c>
      <c r="D34082" t="s">
        <v>145</v>
      </c>
      <c r="E34082" s="2">
        <v>0.83206018518518521</v>
      </c>
      <c r="F34082" s="2">
        <v>0.8325231481481481</v>
      </c>
      <c r="G34082" s="2"/>
      <c r="H34082">
        <v>1</v>
      </c>
    </row>
    <row r="34083" spans="1:8" x14ac:dyDescent="0.35">
      <c r="A34083">
        <v>147267</v>
      </c>
      <c r="B34083">
        <v>0</v>
      </c>
      <c r="C34083">
        <v>1</v>
      </c>
      <c r="D34083" t="s">
        <v>146</v>
      </c>
      <c r="E34083" s="2">
        <v>0.83391203703703709</v>
      </c>
      <c r="F34083" s="2">
        <v>0.83437499999999998</v>
      </c>
      <c r="G34083" s="2"/>
      <c r="H34083" t="s">
        <v>147</v>
      </c>
    </row>
    <row r="34084" spans="1:8" x14ac:dyDescent="0.35">
      <c r="A34084">
        <v>147267</v>
      </c>
      <c r="B34084">
        <v>0</v>
      </c>
      <c r="C34084">
        <v>1</v>
      </c>
      <c r="D34084" t="s">
        <v>19</v>
      </c>
      <c r="E34084" s="2">
        <v>0.83530092592592597</v>
      </c>
      <c r="F34084" s="2">
        <v>0.83576388888888886</v>
      </c>
      <c r="G34084" s="2"/>
      <c r="H34084">
        <v>1</v>
      </c>
    </row>
    <row r="34085" spans="1:8" x14ac:dyDescent="0.35">
      <c r="A34085">
        <v>147267</v>
      </c>
      <c r="B34085">
        <v>0</v>
      </c>
      <c r="C34085">
        <v>1</v>
      </c>
      <c r="D34085" t="s">
        <v>148</v>
      </c>
      <c r="E34085" s="2">
        <v>0.83831018518518519</v>
      </c>
      <c r="F34085" s="2">
        <v>0.83877314814814818</v>
      </c>
      <c r="G34085" s="2"/>
      <c r="H34085">
        <v>1</v>
      </c>
    </row>
    <row r="34086" spans="1:8" x14ac:dyDescent="0.35">
      <c r="A34086">
        <v>147267</v>
      </c>
      <c r="B34086">
        <v>0</v>
      </c>
      <c r="C34086">
        <v>1</v>
      </c>
      <c r="D34086" t="s">
        <v>149</v>
      </c>
      <c r="E34086" s="2">
        <v>0.84027777777777779</v>
      </c>
      <c r="F34086" s="2">
        <v>0.84085648148148151</v>
      </c>
      <c r="G34086" s="2"/>
      <c r="H34086">
        <v>1</v>
      </c>
    </row>
    <row r="34087" spans="1:8" x14ac:dyDescent="0.35">
      <c r="A34087">
        <v>147267</v>
      </c>
      <c r="B34087">
        <v>0</v>
      </c>
      <c r="C34087">
        <v>1</v>
      </c>
      <c r="D34087" t="s">
        <v>150</v>
      </c>
      <c r="E34087" s="2">
        <v>0.84212962962962967</v>
      </c>
      <c r="F34087" s="2">
        <v>0.84282407407407411</v>
      </c>
      <c r="G34087" s="2"/>
      <c r="H34087">
        <v>1</v>
      </c>
    </row>
    <row r="34088" spans="1:8" x14ac:dyDescent="0.35">
      <c r="A34088">
        <v>147267</v>
      </c>
      <c r="B34088">
        <v>0</v>
      </c>
      <c r="C34088">
        <v>1</v>
      </c>
      <c r="D34088" t="s">
        <v>151</v>
      </c>
      <c r="E34088" s="2">
        <v>0.84386574074074072</v>
      </c>
      <c r="F34088" s="2">
        <v>0.84432870370370372</v>
      </c>
      <c r="G34088" s="2"/>
      <c r="H34088">
        <v>1</v>
      </c>
    </row>
    <row r="34089" spans="1:8" x14ac:dyDescent="0.35">
      <c r="A34089">
        <v>147267</v>
      </c>
      <c r="B34089">
        <v>0</v>
      </c>
      <c r="C34089">
        <v>1</v>
      </c>
      <c r="D34089" t="s">
        <v>90</v>
      </c>
      <c r="E34089" s="2">
        <v>0.84548611111111116</v>
      </c>
      <c r="F34089" s="2">
        <v>0.8461805555555556</v>
      </c>
      <c r="G34089" s="2"/>
      <c r="H34089">
        <v>1</v>
      </c>
    </row>
    <row r="34090" spans="1:8" x14ac:dyDescent="0.35">
      <c r="A34090">
        <v>147267</v>
      </c>
      <c r="B34090">
        <v>0</v>
      </c>
      <c r="C34090">
        <v>1</v>
      </c>
      <c r="D34090" t="s">
        <v>59</v>
      </c>
      <c r="E34090" s="2">
        <v>0.84756944444444449</v>
      </c>
      <c r="F34090" s="2">
        <v>0.84803240740740737</v>
      </c>
      <c r="G34090" s="2"/>
      <c r="H34090">
        <v>1</v>
      </c>
    </row>
    <row r="34091" spans="1:8" x14ac:dyDescent="0.35">
      <c r="A34091">
        <v>147267</v>
      </c>
      <c r="B34091">
        <v>0</v>
      </c>
      <c r="C34091">
        <v>1</v>
      </c>
      <c r="D34091" t="s">
        <v>144</v>
      </c>
      <c r="E34091" s="2">
        <v>0.84907407407407409</v>
      </c>
      <c r="F34091" s="2">
        <v>0.84953703703703709</v>
      </c>
      <c r="G34091" s="2"/>
      <c r="H34091">
        <v>1</v>
      </c>
    </row>
    <row r="34092" spans="1:8" x14ac:dyDescent="0.35">
      <c r="A34092">
        <v>147267</v>
      </c>
      <c r="B34092">
        <v>0</v>
      </c>
      <c r="C34092">
        <v>1</v>
      </c>
      <c r="D34092" t="s">
        <v>9</v>
      </c>
      <c r="E34092" s="2">
        <v>0.85081018518518514</v>
      </c>
      <c r="F34092" s="2">
        <v>0.85127314814814814</v>
      </c>
      <c r="G34092" s="2"/>
      <c r="H34092">
        <v>1</v>
      </c>
    </row>
    <row r="34093" spans="1:8" x14ac:dyDescent="0.35">
      <c r="A34093">
        <v>147267</v>
      </c>
      <c r="B34093">
        <v>0</v>
      </c>
      <c r="C34093">
        <v>1</v>
      </c>
      <c r="D34093" t="s">
        <v>93</v>
      </c>
      <c r="E34093" s="2">
        <v>0.85243055555555558</v>
      </c>
      <c r="F34093" s="2">
        <v>0.85289351851851847</v>
      </c>
      <c r="G34093" s="2"/>
      <c r="H34093">
        <v>1</v>
      </c>
    </row>
    <row r="34094" spans="1:8" x14ac:dyDescent="0.35">
      <c r="A34094">
        <v>147267</v>
      </c>
      <c r="B34094">
        <v>0</v>
      </c>
      <c r="C34094">
        <v>1</v>
      </c>
      <c r="D34094" t="s">
        <v>123</v>
      </c>
      <c r="E34094" s="2">
        <v>0.85462962962962963</v>
      </c>
      <c r="F34094" s="2">
        <v>0.85520833333333335</v>
      </c>
      <c r="G34094" s="2"/>
      <c r="H34094">
        <v>1</v>
      </c>
    </row>
    <row r="34095" spans="1:8" x14ac:dyDescent="0.35">
      <c r="A34095">
        <v>147267</v>
      </c>
      <c r="B34095">
        <v>0</v>
      </c>
      <c r="C34095">
        <v>1</v>
      </c>
      <c r="D34095" t="s">
        <v>21</v>
      </c>
      <c r="E34095" s="2">
        <v>0.85775462962962967</v>
      </c>
      <c r="F34095" s="2">
        <v>0.85833333333333328</v>
      </c>
      <c r="G34095" s="2"/>
      <c r="H34095" t="s">
        <v>114</v>
      </c>
    </row>
    <row r="34096" spans="1:8" x14ac:dyDescent="0.35">
      <c r="A34096">
        <v>147267</v>
      </c>
      <c r="B34096">
        <v>0</v>
      </c>
      <c r="C34096">
        <v>1</v>
      </c>
      <c r="D34096" t="s">
        <v>45</v>
      </c>
      <c r="E34096" s="2">
        <v>0.86030092592592589</v>
      </c>
      <c r="F34096" s="2">
        <v>0.8613425925925926</v>
      </c>
      <c r="G34096" s="2"/>
      <c r="H34096" t="s">
        <v>152</v>
      </c>
    </row>
    <row r="34097" spans="1:8" x14ac:dyDescent="0.35">
      <c r="A34097">
        <v>147267</v>
      </c>
      <c r="B34097">
        <v>0</v>
      </c>
      <c r="C34097">
        <v>1</v>
      </c>
      <c r="D34097" t="s">
        <v>128</v>
      </c>
      <c r="E34097" s="2">
        <v>0.86516203703703709</v>
      </c>
      <c r="F34097" s="2">
        <v>0.86562499999999998</v>
      </c>
      <c r="G34097" s="2"/>
      <c r="H34097" t="s">
        <v>152</v>
      </c>
    </row>
    <row r="34098" spans="1:8" x14ac:dyDescent="0.35">
      <c r="A34098">
        <v>147267</v>
      </c>
      <c r="B34098">
        <v>0</v>
      </c>
      <c r="C34098">
        <v>1</v>
      </c>
      <c r="D34098" t="s">
        <v>126</v>
      </c>
      <c r="E34098" s="2">
        <v>0.86724537037037042</v>
      </c>
      <c r="F34098" s="2">
        <v>0.86840277777777775</v>
      </c>
      <c r="G34098" s="2"/>
      <c r="H34098" t="s">
        <v>152</v>
      </c>
    </row>
    <row r="34099" spans="1:8" x14ac:dyDescent="0.35">
      <c r="A34099">
        <v>147267</v>
      </c>
      <c r="B34099">
        <v>0</v>
      </c>
      <c r="C34099">
        <v>1</v>
      </c>
      <c r="D34099" t="s">
        <v>153</v>
      </c>
      <c r="E34099" s="2">
        <v>0.87048611111111107</v>
      </c>
      <c r="F34099" s="2">
        <v>0.87094907407407407</v>
      </c>
      <c r="G34099" s="2"/>
      <c r="H34099" t="s">
        <v>152</v>
      </c>
    </row>
    <row r="34100" spans="1:8" x14ac:dyDescent="0.35">
      <c r="A34100">
        <v>147267</v>
      </c>
      <c r="B34100">
        <v>0</v>
      </c>
      <c r="C34100">
        <v>1</v>
      </c>
      <c r="D34100" t="s">
        <v>154</v>
      </c>
      <c r="E34100" s="2">
        <v>0.87233796296296295</v>
      </c>
      <c r="F34100" s="2">
        <v>0.87280092592592595</v>
      </c>
      <c r="G34100" s="2"/>
      <c r="H34100" t="s">
        <v>152</v>
      </c>
    </row>
    <row r="34101" spans="1:8" x14ac:dyDescent="0.35">
      <c r="A34101">
        <v>147267</v>
      </c>
      <c r="B34101">
        <v>0</v>
      </c>
      <c r="C34101">
        <v>1</v>
      </c>
      <c r="D34101" t="s">
        <v>155</v>
      </c>
      <c r="E34101" s="2">
        <v>0.87430555555555556</v>
      </c>
      <c r="F34101" s="2">
        <v>0.87476851851851856</v>
      </c>
      <c r="G34101" s="2"/>
      <c r="H34101" t="s">
        <v>152</v>
      </c>
    </row>
    <row r="34102" spans="1:8" x14ac:dyDescent="0.35">
      <c r="A34102">
        <v>147267</v>
      </c>
      <c r="B34102">
        <v>0</v>
      </c>
      <c r="C34102">
        <v>1</v>
      </c>
      <c r="D34102" t="s">
        <v>24</v>
      </c>
      <c r="E34102" s="2">
        <v>0.87731481481481477</v>
      </c>
      <c r="H34102">
        <v>7</v>
      </c>
    </row>
    <row r="34103" spans="1:8" x14ac:dyDescent="0.35">
      <c r="A34103">
        <v>148474</v>
      </c>
      <c r="B34103">
        <v>0</v>
      </c>
      <c r="C34103">
        <v>1</v>
      </c>
      <c r="D34103" t="s">
        <v>6</v>
      </c>
      <c r="F34103" s="2">
        <v>0.83113425925925921</v>
      </c>
      <c r="G34103" s="2"/>
      <c r="H34103" t="s">
        <v>115</v>
      </c>
    </row>
    <row r="34104" spans="1:8" x14ac:dyDescent="0.35">
      <c r="A34104">
        <v>148474</v>
      </c>
      <c r="B34104">
        <v>0</v>
      </c>
      <c r="C34104">
        <v>1</v>
      </c>
      <c r="D34104" t="s">
        <v>116</v>
      </c>
      <c r="E34104" s="2">
        <v>0.83391203703703709</v>
      </c>
      <c r="F34104" s="2">
        <v>0.83437499999999998</v>
      </c>
      <c r="G34104" s="2"/>
      <c r="H34104" t="s">
        <v>110</v>
      </c>
    </row>
    <row r="34105" spans="1:8" x14ac:dyDescent="0.35">
      <c r="A34105">
        <v>148474</v>
      </c>
      <c r="B34105">
        <v>0</v>
      </c>
      <c r="C34105">
        <v>1</v>
      </c>
      <c r="D34105" t="s">
        <v>117</v>
      </c>
      <c r="E34105" s="2">
        <v>0.83807870370370374</v>
      </c>
      <c r="F34105" s="2">
        <v>0.83854166666666663</v>
      </c>
      <c r="G34105" s="2"/>
      <c r="H34105" t="s">
        <v>110</v>
      </c>
    </row>
    <row r="34106" spans="1:8" x14ac:dyDescent="0.35">
      <c r="A34106">
        <v>148474</v>
      </c>
      <c r="B34106">
        <v>0</v>
      </c>
      <c r="C34106">
        <v>1</v>
      </c>
      <c r="D34106" t="s">
        <v>118</v>
      </c>
      <c r="E34106" s="2">
        <v>0.84027777777777779</v>
      </c>
      <c r="F34106" s="2">
        <v>0.84074074074074079</v>
      </c>
      <c r="G34106" s="2"/>
      <c r="H34106" t="s">
        <v>110</v>
      </c>
    </row>
    <row r="34107" spans="1:8" x14ac:dyDescent="0.35">
      <c r="A34107">
        <v>148474</v>
      </c>
      <c r="B34107">
        <v>0</v>
      </c>
      <c r="C34107">
        <v>1</v>
      </c>
      <c r="D34107" t="s">
        <v>119</v>
      </c>
      <c r="E34107" s="2">
        <v>0.84270833333333328</v>
      </c>
      <c r="F34107" s="2">
        <v>0.84317129629629628</v>
      </c>
      <c r="G34107" s="2"/>
      <c r="H34107" t="s">
        <v>110</v>
      </c>
    </row>
    <row r="34108" spans="1:8" x14ac:dyDescent="0.35">
      <c r="A34108">
        <v>148474</v>
      </c>
      <c r="B34108">
        <v>0</v>
      </c>
      <c r="C34108">
        <v>1</v>
      </c>
      <c r="D34108" t="s">
        <v>120</v>
      </c>
      <c r="E34108" s="2">
        <v>0.84502314814814816</v>
      </c>
      <c r="F34108" s="2">
        <v>0.84548611111111116</v>
      </c>
      <c r="G34108" s="2"/>
      <c r="H34108" t="s">
        <v>110</v>
      </c>
    </row>
    <row r="34109" spans="1:8" x14ac:dyDescent="0.35">
      <c r="A34109">
        <v>148474</v>
      </c>
      <c r="B34109">
        <v>0</v>
      </c>
      <c r="C34109">
        <v>1</v>
      </c>
      <c r="D34109" t="s">
        <v>121</v>
      </c>
      <c r="E34109" s="2">
        <v>0.84768518518518521</v>
      </c>
      <c r="F34109" s="2">
        <v>0.8481481481481481</v>
      </c>
      <c r="G34109" s="2"/>
      <c r="H34109" t="s">
        <v>110</v>
      </c>
    </row>
    <row r="34110" spans="1:8" x14ac:dyDescent="0.35">
      <c r="A34110">
        <v>148474</v>
      </c>
      <c r="B34110">
        <v>0</v>
      </c>
      <c r="C34110">
        <v>1</v>
      </c>
      <c r="D34110" t="s">
        <v>39</v>
      </c>
      <c r="E34110" s="2">
        <v>0.85081018518518514</v>
      </c>
      <c r="F34110" s="2">
        <v>0.85150462962962958</v>
      </c>
      <c r="G34110" s="2"/>
      <c r="H34110" t="s">
        <v>110</v>
      </c>
    </row>
    <row r="34111" spans="1:8" x14ac:dyDescent="0.35">
      <c r="A34111">
        <v>148474</v>
      </c>
      <c r="B34111">
        <v>0</v>
      </c>
      <c r="C34111">
        <v>1</v>
      </c>
      <c r="D34111" t="s">
        <v>109</v>
      </c>
      <c r="E34111" s="2">
        <v>0.85381944444444446</v>
      </c>
      <c r="F34111" s="2">
        <v>0.85428240740740746</v>
      </c>
      <c r="G34111" s="2"/>
      <c r="H34111" t="s">
        <v>110</v>
      </c>
    </row>
    <row r="34112" spans="1:8" x14ac:dyDescent="0.35">
      <c r="A34112">
        <v>148474</v>
      </c>
      <c r="B34112">
        <v>0</v>
      </c>
      <c r="C34112">
        <v>1</v>
      </c>
      <c r="D34112" t="s">
        <v>111</v>
      </c>
      <c r="E34112" s="2">
        <v>0.85578703703703707</v>
      </c>
      <c r="F34112" s="2">
        <v>0.85624999999999996</v>
      </c>
      <c r="G34112" s="2"/>
      <c r="H34112" t="s">
        <v>110</v>
      </c>
    </row>
    <row r="34113" spans="1:8" x14ac:dyDescent="0.35">
      <c r="A34113">
        <v>148474</v>
      </c>
      <c r="B34113">
        <v>0</v>
      </c>
      <c r="C34113">
        <v>1</v>
      </c>
      <c r="D34113" t="s">
        <v>112</v>
      </c>
      <c r="E34113" s="2">
        <v>0.85798611111111112</v>
      </c>
      <c r="F34113" s="2">
        <v>0.85856481481481484</v>
      </c>
      <c r="G34113" s="2"/>
      <c r="H34113" t="s">
        <v>110</v>
      </c>
    </row>
    <row r="34114" spans="1:8" x14ac:dyDescent="0.35">
      <c r="A34114">
        <v>148474</v>
      </c>
      <c r="B34114">
        <v>0</v>
      </c>
      <c r="C34114">
        <v>1</v>
      </c>
      <c r="D34114" t="s">
        <v>113</v>
      </c>
      <c r="E34114" s="2">
        <v>0.859837962962963</v>
      </c>
      <c r="F34114" s="2">
        <v>0.86041666666666672</v>
      </c>
      <c r="G34114" s="2"/>
      <c r="H34114" t="s">
        <v>110</v>
      </c>
    </row>
    <row r="34115" spans="1:8" x14ac:dyDescent="0.35">
      <c r="A34115">
        <v>148474</v>
      </c>
      <c r="B34115">
        <v>0</v>
      </c>
      <c r="C34115">
        <v>1</v>
      </c>
      <c r="D34115" t="s">
        <v>24</v>
      </c>
      <c r="E34115" s="2">
        <v>0.86261574074074077</v>
      </c>
      <c r="F34115" s="2">
        <v>0.86400462962962965</v>
      </c>
      <c r="G34115" s="2"/>
      <c r="H34115" t="s">
        <v>110</v>
      </c>
    </row>
    <row r="34116" spans="1:8" x14ac:dyDescent="0.35">
      <c r="A34116">
        <v>148474</v>
      </c>
      <c r="B34116">
        <v>0</v>
      </c>
      <c r="C34116">
        <v>1</v>
      </c>
      <c r="D34116" t="s">
        <v>45</v>
      </c>
      <c r="E34116" s="2">
        <v>0.87152777777777779</v>
      </c>
      <c r="F34116" s="2">
        <v>0.87222222222222223</v>
      </c>
      <c r="G34116" s="2"/>
      <c r="H34116" t="s">
        <v>110</v>
      </c>
    </row>
    <row r="34117" spans="1:8" x14ac:dyDescent="0.35">
      <c r="A34117">
        <v>148474</v>
      </c>
      <c r="B34117">
        <v>0</v>
      </c>
      <c r="C34117">
        <v>1</v>
      </c>
      <c r="D34117" t="s">
        <v>21</v>
      </c>
      <c r="E34117" s="2">
        <v>0.87384259259259256</v>
      </c>
      <c r="F34117" s="2">
        <v>0.87442129629629628</v>
      </c>
      <c r="G34117" s="2"/>
      <c r="H34117" t="s">
        <v>122</v>
      </c>
    </row>
    <row r="34118" spans="1:8" x14ac:dyDescent="0.35">
      <c r="A34118">
        <v>148474</v>
      </c>
      <c r="B34118">
        <v>0</v>
      </c>
      <c r="C34118">
        <v>1</v>
      </c>
      <c r="D34118" t="s">
        <v>123</v>
      </c>
      <c r="E34118" s="2">
        <v>0.8769675925925926</v>
      </c>
      <c r="F34118" s="2">
        <v>0.87754629629629632</v>
      </c>
      <c r="G34118" s="2"/>
      <c r="H34118">
        <v>2</v>
      </c>
    </row>
    <row r="34119" spans="1:8" x14ac:dyDescent="0.35">
      <c r="A34119">
        <v>148474</v>
      </c>
      <c r="B34119">
        <v>0</v>
      </c>
      <c r="C34119">
        <v>1</v>
      </c>
      <c r="D34119" t="s">
        <v>93</v>
      </c>
      <c r="E34119" s="2">
        <v>0.87951388888888893</v>
      </c>
      <c r="F34119" s="2">
        <v>0.87997685185185182</v>
      </c>
      <c r="G34119" s="2"/>
      <c r="H34119">
        <v>2</v>
      </c>
    </row>
    <row r="34120" spans="1:8" x14ac:dyDescent="0.35">
      <c r="A34120">
        <v>148474</v>
      </c>
      <c r="B34120">
        <v>0</v>
      </c>
      <c r="C34120">
        <v>1</v>
      </c>
      <c r="D34120" t="s">
        <v>9</v>
      </c>
      <c r="E34120" s="2">
        <v>0.8813657407407407</v>
      </c>
      <c r="F34120" s="2">
        <v>0.8818287037037037</v>
      </c>
      <c r="G34120" s="2"/>
      <c r="H34120">
        <v>2</v>
      </c>
    </row>
    <row r="34121" spans="1:8" x14ac:dyDescent="0.35">
      <c r="A34121">
        <v>148474</v>
      </c>
      <c r="B34121">
        <v>0</v>
      </c>
      <c r="C34121">
        <v>1</v>
      </c>
      <c r="D34121" t="s">
        <v>144</v>
      </c>
      <c r="E34121" s="2">
        <v>0.88298611111111114</v>
      </c>
      <c r="F34121" s="2">
        <v>0.88344907407407403</v>
      </c>
      <c r="G34121" s="2"/>
      <c r="H34121">
        <v>2</v>
      </c>
    </row>
    <row r="34122" spans="1:8" x14ac:dyDescent="0.35">
      <c r="A34122">
        <v>148474</v>
      </c>
      <c r="B34122">
        <v>0</v>
      </c>
      <c r="C34122">
        <v>1</v>
      </c>
      <c r="D34122" t="s">
        <v>59</v>
      </c>
      <c r="E34122" s="2">
        <v>0.88460648148148147</v>
      </c>
      <c r="F34122" s="2">
        <v>0.88506944444444446</v>
      </c>
      <c r="G34122" s="2"/>
      <c r="H34122">
        <v>2</v>
      </c>
    </row>
    <row r="34123" spans="1:8" x14ac:dyDescent="0.35">
      <c r="A34123">
        <v>148474</v>
      </c>
      <c r="B34123">
        <v>0</v>
      </c>
      <c r="C34123">
        <v>1</v>
      </c>
      <c r="D34123" t="s">
        <v>90</v>
      </c>
      <c r="E34123" s="2">
        <v>0.88657407407407407</v>
      </c>
      <c r="F34123" s="2">
        <v>0.88726851851851851</v>
      </c>
      <c r="G34123" s="2"/>
      <c r="H34123">
        <v>2</v>
      </c>
    </row>
    <row r="34124" spans="1:8" x14ac:dyDescent="0.35">
      <c r="A34124">
        <v>148474</v>
      </c>
      <c r="B34124">
        <v>0</v>
      </c>
      <c r="C34124">
        <v>1</v>
      </c>
      <c r="D34124" t="s">
        <v>151</v>
      </c>
      <c r="E34124" s="2">
        <v>0.8886574074074074</v>
      </c>
      <c r="F34124" s="2">
        <v>0.88912037037037039</v>
      </c>
      <c r="G34124" s="2"/>
      <c r="H34124">
        <v>2</v>
      </c>
    </row>
    <row r="34125" spans="1:8" x14ac:dyDescent="0.35">
      <c r="A34125">
        <v>148474</v>
      </c>
      <c r="B34125">
        <v>0</v>
      </c>
      <c r="C34125">
        <v>1</v>
      </c>
      <c r="D34125" t="s">
        <v>150</v>
      </c>
      <c r="E34125" s="2">
        <v>0.89050925925925928</v>
      </c>
      <c r="F34125" s="2">
        <v>0.89120370370370372</v>
      </c>
      <c r="G34125" s="2"/>
      <c r="H34125">
        <v>2</v>
      </c>
    </row>
    <row r="34126" spans="1:8" x14ac:dyDescent="0.35">
      <c r="A34126">
        <v>148474</v>
      </c>
      <c r="B34126">
        <v>0</v>
      </c>
      <c r="C34126">
        <v>1</v>
      </c>
      <c r="D34126" t="s">
        <v>149</v>
      </c>
      <c r="E34126" s="2">
        <v>0.89270833333333333</v>
      </c>
      <c r="F34126" s="2">
        <v>0.89328703703703705</v>
      </c>
      <c r="G34126" s="2"/>
      <c r="H34126">
        <v>2</v>
      </c>
    </row>
    <row r="34127" spans="1:8" x14ac:dyDescent="0.35">
      <c r="A34127">
        <v>148474</v>
      </c>
      <c r="B34127">
        <v>0</v>
      </c>
      <c r="C34127">
        <v>1</v>
      </c>
      <c r="D34127" t="s">
        <v>148</v>
      </c>
      <c r="E34127" s="2">
        <v>0.8950231481481481</v>
      </c>
      <c r="F34127" s="2">
        <v>0.89548611111111109</v>
      </c>
      <c r="G34127" s="2"/>
      <c r="H34127">
        <v>2</v>
      </c>
    </row>
    <row r="34128" spans="1:8" x14ac:dyDescent="0.35">
      <c r="A34128">
        <v>148474</v>
      </c>
      <c r="B34128">
        <v>0</v>
      </c>
      <c r="C34128">
        <v>1</v>
      </c>
      <c r="D34128" t="s">
        <v>19</v>
      </c>
      <c r="E34128" s="2">
        <v>0.89872685185185186</v>
      </c>
      <c r="F34128" s="2">
        <v>0.89918981481481486</v>
      </c>
      <c r="G34128" s="2"/>
      <c r="H34128">
        <v>2</v>
      </c>
    </row>
    <row r="34129" spans="1:8" x14ac:dyDescent="0.35">
      <c r="A34129">
        <v>148474</v>
      </c>
      <c r="B34129">
        <v>0</v>
      </c>
      <c r="C34129">
        <v>1</v>
      </c>
      <c r="D34129" t="s">
        <v>146</v>
      </c>
      <c r="E34129" s="2">
        <v>0.90023148148148147</v>
      </c>
      <c r="F34129" s="2">
        <v>0.90069444444444446</v>
      </c>
      <c r="G34129" s="2"/>
      <c r="H34129" t="s">
        <v>159</v>
      </c>
    </row>
    <row r="34130" spans="1:8" x14ac:dyDescent="0.35">
      <c r="A34130">
        <v>148474</v>
      </c>
      <c r="B34130">
        <v>0</v>
      </c>
      <c r="C34130">
        <v>1</v>
      </c>
      <c r="D34130" t="s">
        <v>13</v>
      </c>
      <c r="E34130" s="2">
        <v>0.90393518518518523</v>
      </c>
      <c r="F34130" s="2">
        <v>0.90462962962962967</v>
      </c>
      <c r="G34130" s="2"/>
      <c r="H34130" t="s">
        <v>152</v>
      </c>
    </row>
    <row r="34131" spans="1:8" x14ac:dyDescent="0.35">
      <c r="A34131">
        <v>148474</v>
      </c>
      <c r="B34131">
        <v>1</v>
      </c>
      <c r="C34131">
        <v>1</v>
      </c>
      <c r="D34131" t="s">
        <v>160</v>
      </c>
      <c r="E34131" s="2">
        <v>0.90763888888888888</v>
      </c>
      <c r="F34131" s="2">
        <v>0.90810185185185188</v>
      </c>
      <c r="G34131" s="2"/>
      <c r="H34131" t="s">
        <v>152</v>
      </c>
    </row>
    <row r="34132" spans="1:8" x14ac:dyDescent="0.35">
      <c r="A34132">
        <v>148474</v>
      </c>
      <c r="B34132">
        <v>1</v>
      </c>
      <c r="C34132">
        <v>1</v>
      </c>
      <c r="D34132" t="s">
        <v>11</v>
      </c>
      <c r="E34132" s="2">
        <v>0.9106481481481481</v>
      </c>
      <c r="H34132" t="s">
        <v>161</v>
      </c>
    </row>
    <row r="34133" spans="1:8" x14ac:dyDescent="0.35">
      <c r="A34133">
        <v>147572</v>
      </c>
      <c r="B34133">
        <v>0</v>
      </c>
      <c r="C34133">
        <v>1</v>
      </c>
      <c r="D34133" t="s">
        <v>16</v>
      </c>
      <c r="F34133" s="2">
        <v>0.8325231481481481</v>
      </c>
      <c r="G34133" s="2"/>
      <c r="H34133">
        <v>1</v>
      </c>
    </row>
    <row r="34134" spans="1:8" x14ac:dyDescent="0.35">
      <c r="A34134">
        <v>147572</v>
      </c>
      <c r="B34134">
        <v>0</v>
      </c>
      <c r="C34134">
        <v>1</v>
      </c>
      <c r="D34134" t="s">
        <v>156</v>
      </c>
      <c r="E34134" s="2">
        <v>0.83344907407407409</v>
      </c>
      <c r="F34134" s="2">
        <v>0.83391203703703709</v>
      </c>
      <c r="G34134" s="2"/>
      <c r="H34134">
        <v>2</v>
      </c>
    </row>
    <row r="34135" spans="1:8" x14ac:dyDescent="0.35">
      <c r="A34135">
        <v>147572</v>
      </c>
      <c r="B34135">
        <v>0</v>
      </c>
      <c r="C34135">
        <v>1</v>
      </c>
      <c r="D34135" t="s">
        <v>157</v>
      </c>
      <c r="E34135" s="2">
        <v>0.83564814814814814</v>
      </c>
      <c r="F34135" s="2">
        <v>0.83611111111111114</v>
      </c>
      <c r="G34135" s="2"/>
      <c r="H34135">
        <v>2</v>
      </c>
    </row>
    <row r="34136" spans="1:8" x14ac:dyDescent="0.35">
      <c r="A34136">
        <v>147572</v>
      </c>
      <c r="B34136">
        <v>0</v>
      </c>
      <c r="C34136">
        <v>1</v>
      </c>
      <c r="D34136" t="s">
        <v>158</v>
      </c>
      <c r="E34136" s="2">
        <v>0.83784722222222219</v>
      </c>
      <c r="F34136" s="2">
        <v>0.83831018518518519</v>
      </c>
      <c r="G34136" s="2"/>
      <c r="H34136">
        <v>2</v>
      </c>
    </row>
    <row r="34137" spans="1:8" x14ac:dyDescent="0.35">
      <c r="A34137">
        <v>147572</v>
      </c>
      <c r="B34137">
        <v>0</v>
      </c>
      <c r="C34137">
        <v>1</v>
      </c>
      <c r="D34137" t="s">
        <v>31</v>
      </c>
      <c r="E34137" s="2">
        <v>0.84027777777777779</v>
      </c>
      <c r="F34137" s="2">
        <v>0.84097222222222223</v>
      </c>
      <c r="G34137" s="2"/>
      <c r="H34137">
        <v>2</v>
      </c>
    </row>
    <row r="34138" spans="1:8" x14ac:dyDescent="0.35">
      <c r="A34138">
        <v>147572</v>
      </c>
      <c r="B34138">
        <v>0</v>
      </c>
      <c r="C34138">
        <v>1</v>
      </c>
      <c r="D34138" t="s">
        <v>132</v>
      </c>
      <c r="E34138" s="2">
        <v>0.84293981481481484</v>
      </c>
      <c r="F34138" s="2">
        <v>0.84340277777777772</v>
      </c>
      <c r="G34138" s="2"/>
      <c r="H34138">
        <v>2</v>
      </c>
    </row>
    <row r="34139" spans="1:8" x14ac:dyDescent="0.35">
      <c r="A34139">
        <v>147572</v>
      </c>
      <c r="B34139">
        <v>0</v>
      </c>
      <c r="C34139">
        <v>1</v>
      </c>
      <c r="D34139" t="s">
        <v>133</v>
      </c>
      <c r="E34139" s="2">
        <v>0.84490740740740744</v>
      </c>
      <c r="F34139" s="2">
        <v>0.84537037037037033</v>
      </c>
      <c r="G34139" s="2"/>
      <c r="H34139">
        <v>2</v>
      </c>
    </row>
    <row r="34140" spans="1:8" x14ac:dyDescent="0.35">
      <c r="A34140">
        <v>147572</v>
      </c>
      <c r="B34140">
        <v>0</v>
      </c>
      <c r="C34140">
        <v>1</v>
      </c>
      <c r="D34140" t="s">
        <v>38</v>
      </c>
      <c r="E34140" s="2">
        <v>0.84664351851851849</v>
      </c>
      <c r="F34140" s="2">
        <v>0.84733796296296293</v>
      </c>
      <c r="G34140" s="2"/>
      <c r="H34140" t="s">
        <v>134</v>
      </c>
    </row>
    <row r="34141" spans="1:8" x14ac:dyDescent="0.35">
      <c r="A34141">
        <v>147572</v>
      </c>
      <c r="B34141">
        <v>1</v>
      </c>
      <c r="C34141">
        <v>1</v>
      </c>
      <c r="D34141" t="s">
        <v>135</v>
      </c>
      <c r="E34141" s="2">
        <v>0.84942129629629626</v>
      </c>
      <c r="F34141" s="2">
        <v>0.84988425925925926</v>
      </c>
      <c r="G34141" s="2"/>
      <c r="H34141">
        <v>1</v>
      </c>
    </row>
    <row r="34142" spans="1:8" x14ac:dyDescent="0.35">
      <c r="A34142">
        <v>147572</v>
      </c>
      <c r="B34142">
        <v>1</v>
      </c>
      <c r="C34142">
        <v>1</v>
      </c>
      <c r="D34142" t="s">
        <v>136</v>
      </c>
      <c r="E34142" s="2">
        <v>0.85138888888888886</v>
      </c>
      <c r="F34142" s="2">
        <v>0.85185185185185186</v>
      </c>
      <c r="G34142" s="2"/>
      <c r="H34142">
        <v>1</v>
      </c>
    </row>
    <row r="34143" spans="1:8" x14ac:dyDescent="0.35">
      <c r="A34143">
        <v>147572</v>
      </c>
      <c r="B34143">
        <v>1</v>
      </c>
      <c r="C34143">
        <v>1</v>
      </c>
      <c r="D34143" t="s">
        <v>137</v>
      </c>
      <c r="E34143" s="2">
        <v>0.85347222222222219</v>
      </c>
      <c r="F34143" s="2">
        <v>0.85393518518518519</v>
      </c>
      <c r="G34143" s="2"/>
      <c r="H34143">
        <v>1</v>
      </c>
    </row>
    <row r="34144" spans="1:8" x14ac:dyDescent="0.35">
      <c r="A34144">
        <v>147572</v>
      </c>
      <c r="B34144">
        <v>1</v>
      </c>
      <c r="C34144">
        <v>1</v>
      </c>
      <c r="D34144" t="s">
        <v>138</v>
      </c>
      <c r="E34144" s="2">
        <v>0.85509259259259263</v>
      </c>
      <c r="F34144" s="2">
        <v>0.85555555555555551</v>
      </c>
      <c r="G34144" s="2"/>
      <c r="H34144">
        <v>1</v>
      </c>
    </row>
    <row r="34145" spans="1:8" x14ac:dyDescent="0.35">
      <c r="A34145">
        <v>147572</v>
      </c>
      <c r="B34145">
        <v>1</v>
      </c>
      <c r="C34145">
        <v>1</v>
      </c>
      <c r="D34145" t="s">
        <v>139</v>
      </c>
      <c r="E34145" s="2">
        <v>0.85763888888888884</v>
      </c>
      <c r="F34145" s="2">
        <v>0.85833333333333328</v>
      </c>
      <c r="G34145" s="2"/>
      <c r="H34145">
        <v>1</v>
      </c>
    </row>
    <row r="34146" spans="1:8" x14ac:dyDescent="0.35">
      <c r="A34146">
        <v>147572</v>
      </c>
      <c r="B34146">
        <v>1</v>
      </c>
      <c r="C34146">
        <v>1</v>
      </c>
      <c r="D34146" t="s">
        <v>72</v>
      </c>
      <c r="E34146" s="2">
        <v>0.85995370370370372</v>
      </c>
      <c r="F34146" s="2">
        <v>0.86053240740740744</v>
      </c>
      <c r="G34146" s="2"/>
      <c r="H34146">
        <v>1</v>
      </c>
    </row>
    <row r="34147" spans="1:8" x14ac:dyDescent="0.35">
      <c r="A34147">
        <v>147572</v>
      </c>
      <c r="B34147">
        <v>1</v>
      </c>
      <c r="C34147">
        <v>1</v>
      </c>
      <c r="D34147" t="s">
        <v>95</v>
      </c>
      <c r="E34147" s="2">
        <v>0.86203703703703705</v>
      </c>
      <c r="F34147" s="2">
        <v>0.86261574074074077</v>
      </c>
      <c r="G34147" s="2"/>
      <c r="H34147">
        <v>1</v>
      </c>
    </row>
    <row r="34148" spans="1:8" x14ac:dyDescent="0.35">
      <c r="A34148">
        <v>147572</v>
      </c>
      <c r="B34148">
        <v>1</v>
      </c>
      <c r="C34148">
        <v>1</v>
      </c>
      <c r="D34148" t="s">
        <v>140</v>
      </c>
      <c r="E34148" s="2">
        <v>0.86400462962962965</v>
      </c>
      <c r="F34148" s="2">
        <v>0.86469907407407409</v>
      </c>
      <c r="G34148" s="2"/>
      <c r="H34148">
        <v>1</v>
      </c>
    </row>
    <row r="34149" spans="1:8" x14ac:dyDescent="0.35">
      <c r="A34149">
        <v>147572</v>
      </c>
      <c r="B34149">
        <v>1</v>
      </c>
      <c r="C34149">
        <v>1</v>
      </c>
      <c r="D34149" t="s">
        <v>141</v>
      </c>
      <c r="E34149" s="2">
        <v>0.86631944444444442</v>
      </c>
      <c r="F34149" s="2">
        <v>0.86678240740740742</v>
      </c>
      <c r="G34149" s="2"/>
      <c r="H34149">
        <v>1</v>
      </c>
    </row>
    <row r="34150" spans="1:8" x14ac:dyDescent="0.35">
      <c r="A34150">
        <v>147572</v>
      </c>
      <c r="B34150">
        <v>1</v>
      </c>
      <c r="C34150">
        <v>1</v>
      </c>
      <c r="D34150" t="s">
        <v>46</v>
      </c>
      <c r="E34150" s="2">
        <v>0.86747685185185186</v>
      </c>
      <c r="F34150" s="2">
        <v>0.86793981481481486</v>
      </c>
      <c r="G34150" s="2"/>
      <c r="H34150">
        <v>1</v>
      </c>
    </row>
    <row r="34151" spans="1:8" x14ac:dyDescent="0.35">
      <c r="A34151">
        <v>147572</v>
      </c>
      <c r="B34151">
        <v>1</v>
      </c>
      <c r="C34151">
        <v>1</v>
      </c>
      <c r="D34151" t="s">
        <v>142</v>
      </c>
      <c r="E34151" s="2">
        <v>0.86898148148148147</v>
      </c>
      <c r="F34151" s="2">
        <v>0.86944444444444446</v>
      </c>
      <c r="G34151" s="2"/>
      <c r="H34151">
        <v>1</v>
      </c>
    </row>
    <row r="34152" spans="1:8" x14ac:dyDescent="0.35">
      <c r="A34152">
        <v>147572</v>
      </c>
      <c r="B34152">
        <v>1</v>
      </c>
      <c r="C34152">
        <v>1</v>
      </c>
      <c r="D34152" t="s">
        <v>143</v>
      </c>
      <c r="E34152" s="2">
        <v>0.87025462962962963</v>
      </c>
      <c r="F34152" s="2">
        <v>0.87094907407407407</v>
      </c>
      <c r="G34152" s="2"/>
      <c r="H34152">
        <v>1</v>
      </c>
    </row>
    <row r="34153" spans="1:8" x14ac:dyDescent="0.35">
      <c r="A34153">
        <v>147572</v>
      </c>
      <c r="B34153">
        <v>1</v>
      </c>
      <c r="C34153">
        <v>1</v>
      </c>
      <c r="D34153" t="s">
        <v>59</v>
      </c>
      <c r="E34153" s="2">
        <v>0.87210648148148151</v>
      </c>
      <c r="F34153" s="2">
        <v>0.87280092592592595</v>
      </c>
      <c r="G34153" s="2"/>
      <c r="H34153">
        <v>1</v>
      </c>
    </row>
    <row r="34154" spans="1:8" x14ac:dyDescent="0.35">
      <c r="A34154">
        <v>147572</v>
      </c>
      <c r="B34154">
        <v>1</v>
      </c>
      <c r="C34154">
        <v>1</v>
      </c>
      <c r="D34154" t="s">
        <v>144</v>
      </c>
      <c r="E34154" s="2">
        <v>0.87384259259259256</v>
      </c>
      <c r="F34154" s="2">
        <v>0.87430555555555556</v>
      </c>
      <c r="G34154" s="2"/>
      <c r="H34154">
        <v>1</v>
      </c>
    </row>
    <row r="34155" spans="1:8" x14ac:dyDescent="0.35">
      <c r="A34155">
        <v>147572</v>
      </c>
      <c r="B34155">
        <v>1</v>
      </c>
      <c r="C34155">
        <v>1</v>
      </c>
      <c r="D34155" t="s">
        <v>9</v>
      </c>
      <c r="E34155" s="2">
        <v>0.875462962962963</v>
      </c>
      <c r="F34155" s="2">
        <v>0.87592592592592589</v>
      </c>
      <c r="G34155" s="2"/>
      <c r="H34155">
        <v>1</v>
      </c>
    </row>
    <row r="34156" spans="1:8" x14ac:dyDescent="0.35">
      <c r="A34156">
        <v>147572</v>
      </c>
      <c r="B34156">
        <v>1</v>
      </c>
      <c r="C34156">
        <v>1</v>
      </c>
      <c r="D34156" t="s">
        <v>93</v>
      </c>
      <c r="E34156" s="2">
        <v>0.87708333333333333</v>
      </c>
      <c r="F34156" s="2">
        <v>0.87754629629629632</v>
      </c>
      <c r="G34156" s="2"/>
      <c r="H34156">
        <v>1</v>
      </c>
    </row>
    <row r="34157" spans="1:8" x14ac:dyDescent="0.35">
      <c r="A34157">
        <v>147572</v>
      </c>
      <c r="B34157">
        <v>1</v>
      </c>
      <c r="C34157">
        <v>1</v>
      </c>
      <c r="D34157" t="s">
        <v>123</v>
      </c>
      <c r="E34157" s="2">
        <v>0.8793981481481481</v>
      </c>
      <c r="F34157" s="2">
        <v>0.87997685185185182</v>
      </c>
      <c r="G34157" s="2"/>
      <c r="H34157">
        <v>1</v>
      </c>
    </row>
    <row r="34158" spans="1:8" x14ac:dyDescent="0.35">
      <c r="A34158">
        <v>147572</v>
      </c>
      <c r="B34158">
        <v>1</v>
      </c>
      <c r="C34158">
        <v>1</v>
      </c>
      <c r="D34158" t="s">
        <v>21</v>
      </c>
      <c r="E34158" s="2">
        <v>0.8822916666666667</v>
      </c>
      <c r="F34158" s="2">
        <v>0.88287037037037042</v>
      </c>
      <c r="G34158" s="2"/>
      <c r="H34158" t="s">
        <v>114</v>
      </c>
    </row>
    <row r="34159" spans="1:8" x14ac:dyDescent="0.35">
      <c r="A34159">
        <v>147572</v>
      </c>
      <c r="B34159">
        <v>1</v>
      </c>
      <c r="C34159">
        <v>1</v>
      </c>
      <c r="D34159" t="s">
        <v>45</v>
      </c>
      <c r="E34159" s="2">
        <v>0.88483796296296291</v>
      </c>
      <c r="F34159" s="2">
        <v>0.88553240740740746</v>
      </c>
      <c r="G34159" s="2"/>
      <c r="H34159" t="s">
        <v>152</v>
      </c>
    </row>
    <row r="34160" spans="1:8" x14ac:dyDescent="0.35">
      <c r="A34160">
        <v>147572</v>
      </c>
      <c r="B34160">
        <v>1</v>
      </c>
      <c r="C34160">
        <v>1</v>
      </c>
      <c r="D34160" t="s">
        <v>130</v>
      </c>
      <c r="E34160" s="2">
        <v>0.88749999999999996</v>
      </c>
      <c r="F34160" s="2">
        <v>0.88807870370370368</v>
      </c>
      <c r="G34160" s="2"/>
      <c r="H34160" t="s">
        <v>152</v>
      </c>
    </row>
    <row r="34161" spans="1:8" x14ac:dyDescent="0.35">
      <c r="A34161">
        <v>147572</v>
      </c>
      <c r="B34161">
        <v>1</v>
      </c>
      <c r="C34161">
        <v>1</v>
      </c>
      <c r="D34161" t="s">
        <v>129</v>
      </c>
      <c r="E34161" s="2">
        <v>0.88946759259259256</v>
      </c>
      <c r="F34161" s="2">
        <v>0.88993055555555556</v>
      </c>
      <c r="G34161" s="2"/>
      <c r="H34161" t="s">
        <v>152</v>
      </c>
    </row>
    <row r="34162" spans="1:8" x14ac:dyDescent="0.35">
      <c r="A34162">
        <v>147572</v>
      </c>
      <c r="B34162">
        <v>1</v>
      </c>
      <c r="C34162">
        <v>1</v>
      </c>
      <c r="D34162" t="s">
        <v>128</v>
      </c>
      <c r="E34162" s="2">
        <v>0.89143518518518516</v>
      </c>
      <c r="F34162" s="2">
        <v>0.89189814814814816</v>
      </c>
      <c r="G34162" s="2"/>
      <c r="H34162" t="s">
        <v>152</v>
      </c>
    </row>
    <row r="34163" spans="1:8" x14ac:dyDescent="0.35">
      <c r="A34163">
        <v>147572</v>
      </c>
      <c r="B34163">
        <v>1</v>
      </c>
      <c r="C34163">
        <v>1</v>
      </c>
      <c r="D34163" t="s">
        <v>126</v>
      </c>
      <c r="E34163" s="2">
        <v>0.89340277777777777</v>
      </c>
      <c r="F34163" s="2">
        <v>0.89409722222222221</v>
      </c>
      <c r="G34163" s="2"/>
      <c r="H34163" t="s">
        <v>162</v>
      </c>
    </row>
    <row r="34164" spans="1:8" x14ac:dyDescent="0.35">
      <c r="A34164">
        <v>147572</v>
      </c>
      <c r="B34164">
        <v>1</v>
      </c>
      <c r="C34164">
        <v>1</v>
      </c>
      <c r="D34164" t="s">
        <v>125</v>
      </c>
      <c r="E34164" s="2">
        <v>0.89594907407407409</v>
      </c>
      <c r="F34164" s="2">
        <v>0.89641203703703709</v>
      </c>
      <c r="G34164" s="2"/>
      <c r="H34164">
        <v>1</v>
      </c>
    </row>
    <row r="34165" spans="1:8" x14ac:dyDescent="0.35">
      <c r="A34165">
        <v>147572</v>
      </c>
      <c r="B34165">
        <v>1</v>
      </c>
      <c r="C34165">
        <v>1</v>
      </c>
      <c r="D34165" t="s">
        <v>17</v>
      </c>
      <c r="E34165" s="2">
        <v>0.89768518518518514</v>
      </c>
      <c r="F34165" s="2">
        <v>0.89814814814814814</v>
      </c>
      <c r="G34165" s="2"/>
      <c r="H34165">
        <v>1</v>
      </c>
    </row>
    <row r="34166" spans="1:8" x14ac:dyDescent="0.35">
      <c r="A34166">
        <v>147572</v>
      </c>
      <c r="B34166">
        <v>1</v>
      </c>
      <c r="C34166">
        <v>1</v>
      </c>
      <c r="D34166" t="s">
        <v>18</v>
      </c>
      <c r="E34166" s="2">
        <v>0.90023148148148147</v>
      </c>
      <c r="F34166" s="2">
        <v>0.90069444444444446</v>
      </c>
      <c r="G34166" s="2"/>
      <c r="H34166">
        <v>1</v>
      </c>
    </row>
    <row r="34167" spans="1:8" x14ac:dyDescent="0.35">
      <c r="A34167">
        <v>147572</v>
      </c>
      <c r="B34167">
        <v>1</v>
      </c>
      <c r="C34167">
        <v>1</v>
      </c>
      <c r="D34167" t="s">
        <v>163</v>
      </c>
      <c r="E34167" s="2">
        <v>0.90196759259259263</v>
      </c>
      <c r="F34167" s="2">
        <v>0.90243055555555551</v>
      </c>
      <c r="G34167" s="2"/>
      <c r="H34167">
        <v>1</v>
      </c>
    </row>
    <row r="34168" spans="1:8" x14ac:dyDescent="0.35">
      <c r="A34168">
        <v>147572</v>
      </c>
      <c r="B34168">
        <v>1</v>
      </c>
      <c r="C34168">
        <v>1</v>
      </c>
      <c r="D34168" t="s">
        <v>164</v>
      </c>
      <c r="E34168" s="2">
        <v>0.90451388888888884</v>
      </c>
      <c r="F34168" s="2">
        <v>0.90497685185185184</v>
      </c>
      <c r="G34168" s="2"/>
      <c r="H34168">
        <v>1</v>
      </c>
    </row>
    <row r="34169" spans="1:8" x14ac:dyDescent="0.35">
      <c r="A34169">
        <v>147572</v>
      </c>
      <c r="B34169">
        <v>1</v>
      </c>
      <c r="C34169">
        <v>1</v>
      </c>
      <c r="D34169" t="s">
        <v>165</v>
      </c>
      <c r="E34169" s="2">
        <v>0.90752314814814816</v>
      </c>
      <c r="F34169" s="2">
        <v>0.90798611111111116</v>
      </c>
      <c r="G34169" s="2"/>
      <c r="H34169">
        <v>1</v>
      </c>
    </row>
    <row r="34170" spans="1:8" x14ac:dyDescent="0.35">
      <c r="A34170">
        <v>147572</v>
      </c>
      <c r="B34170">
        <v>1</v>
      </c>
      <c r="C34170">
        <v>1</v>
      </c>
      <c r="D34170" t="s">
        <v>26</v>
      </c>
      <c r="E34170" s="2">
        <v>0.90995370370370365</v>
      </c>
      <c r="H34170">
        <v>2</v>
      </c>
    </row>
    <row r="34171" spans="1:8" x14ac:dyDescent="0.35">
      <c r="A34171">
        <v>148676</v>
      </c>
      <c r="B34171">
        <v>0</v>
      </c>
      <c r="C34171">
        <v>1</v>
      </c>
      <c r="D34171" t="s">
        <v>13</v>
      </c>
      <c r="F34171" s="2">
        <v>0.83333333333333337</v>
      </c>
      <c r="G34171" s="2"/>
      <c r="H34171" t="s">
        <v>166</v>
      </c>
    </row>
    <row r="34172" spans="1:8" x14ac:dyDescent="0.35">
      <c r="A34172">
        <v>148676</v>
      </c>
      <c r="B34172">
        <v>0</v>
      </c>
      <c r="C34172">
        <v>1</v>
      </c>
      <c r="D34172" t="s">
        <v>167</v>
      </c>
      <c r="E34172" s="2">
        <v>0.83657407407407403</v>
      </c>
      <c r="F34172" s="2">
        <v>0.83703703703703702</v>
      </c>
      <c r="G34172" s="2"/>
      <c r="H34172">
        <v>2</v>
      </c>
    </row>
    <row r="34173" spans="1:8" x14ac:dyDescent="0.35">
      <c r="A34173">
        <v>148676</v>
      </c>
      <c r="B34173">
        <v>0</v>
      </c>
      <c r="C34173">
        <v>1</v>
      </c>
      <c r="D34173" t="s">
        <v>168</v>
      </c>
      <c r="E34173" s="2">
        <v>0.83842592592592591</v>
      </c>
      <c r="F34173" s="2">
        <v>0.83888888888888891</v>
      </c>
      <c r="G34173" s="2"/>
      <c r="H34173">
        <v>2</v>
      </c>
    </row>
    <row r="34174" spans="1:8" x14ac:dyDescent="0.35">
      <c r="A34174">
        <v>148676</v>
      </c>
      <c r="B34174">
        <v>0</v>
      </c>
      <c r="C34174">
        <v>1</v>
      </c>
      <c r="D34174" t="s">
        <v>169</v>
      </c>
      <c r="E34174" s="2">
        <v>0.84062499999999996</v>
      </c>
      <c r="F34174" s="2">
        <v>0.84108796296296295</v>
      </c>
      <c r="G34174" s="2"/>
      <c r="H34174">
        <v>2</v>
      </c>
    </row>
    <row r="34175" spans="1:8" x14ac:dyDescent="0.35">
      <c r="A34175">
        <v>148676</v>
      </c>
      <c r="B34175">
        <v>0</v>
      </c>
      <c r="C34175">
        <v>1</v>
      </c>
      <c r="D34175" t="s">
        <v>170</v>
      </c>
      <c r="E34175" s="2">
        <v>0.84259259259259256</v>
      </c>
      <c r="F34175" s="2">
        <v>0.84305555555555556</v>
      </c>
      <c r="G34175" s="2"/>
      <c r="H34175">
        <v>2</v>
      </c>
    </row>
    <row r="34176" spans="1:8" x14ac:dyDescent="0.35">
      <c r="A34176">
        <v>148676</v>
      </c>
      <c r="B34176">
        <v>0</v>
      </c>
      <c r="C34176">
        <v>1</v>
      </c>
      <c r="D34176" t="s">
        <v>171</v>
      </c>
      <c r="E34176" s="2">
        <v>0.84432870370370372</v>
      </c>
      <c r="F34176" s="2">
        <v>0.84479166666666672</v>
      </c>
      <c r="G34176" s="2"/>
      <c r="H34176">
        <v>2</v>
      </c>
    </row>
    <row r="34177" spans="1:8" x14ac:dyDescent="0.35">
      <c r="A34177">
        <v>148676</v>
      </c>
      <c r="B34177">
        <v>0</v>
      </c>
      <c r="C34177">
        <v>1</v>
      </c>
      <c r="D34177" t="s">
        <v>26</v>
      </c>
      <c r="E34177" s="2">
        <v>0.84780092592592593</v>
      </c>
      <c r="H34177">
        <v>1</v>
      </c>
    </row>
    <row r="34178" spans="1:8" x14ac:dyDescent="0.35">
      <c r="A34178">
        <v>147655</v>
      </c>
      <c r="B34178">
        <v>0</v>
      </c>
      <c r="C34178">
        <v>1</v>
      </c>
      <c r="D34178" t="s">
        <v>26</v>
      </c>
      <c r="F34178" s="2">
        <v>0.83333333333333337</v>
      </c>
      <c r="G34178" s="2"/>
      <c r="H34178">
        <v>1</v>
      </c>
    </row>
    <row r="34179" spans="1:8" x14ac:dyDescent="0.35">
      <c r="A34179">
        <v>147655</v>
      </c>
      <c r="B34179">
        <v>0</v>
      </c>
      <c r="C34179">
        <v>1</v>
      </c>
      <c r="D34179" t="s">
        <v>171</v>
      </c>
      <c r="E34179" s="2">
        <v>0.83564814814814814</v>
      </c>
      <c r="F34179" s="2">
        <v>0.83611111111111114</v>
      </c>
      <c r="G34179" s="2"/>
      <c r="H34179">
        <v>1</v>
      </c>
    </row>
    <row r="34180" spans="1:8" x14ac:dyDescent="0.35">
      <c r="A34180">
        <v>147655</v>
      </c>
      <c r="B34180">
        <v>0</v>
      </c>
      <c r="C34180">
        <v>1</v>
      </c>
      <c r="D34180" t="s">
        <v>170</v>
      </c>
      <c r="E34180" s="2">
        <v>0.83750000000000002</v>
      </c>
      <c r="F34180" s="2">
        <v>0.83796296296296291</v>
      </c>
      <c r="G34180" s="2"/>
      <c r="H34180">
        <v>1</v>
      </c>
    </row>
    <row r="34181" spans="1:8" x14ac:dyDescent="0.35">
      <c r="A34181">
        <v>147655</v>
      </c>
      <c r="B34181">
        <v>0</v>
      </c>
      <c r="C34181">
        <v>1</v>
      </c>
      <c r="D34181" t="s">
        <v>169</v>
      </c>
      <c r="E34181" s="2">
        <v>0.83958333333333335</v>
      </c>
      <c r="F34181" s="2">
        <v>0.84004629629629635</v>
      </c>
      <c r="G34181" s="2"/>
      <c r="H34181">
        <v>1</v>
      </c>
    </row>
    <row r="34182" spans="1:8" x14ac:dyDescent="0.35">
      <c r="A34182">
        <v>147655</v>
      </c>
      <c r="B34182">
        <v>0</v>
      </c>
      <c r="C34182">
        <v>1</v>
      </c>
      <c r="D34182" t="s">
        <v>168</v>
      </c>
      <c r="E34182" s="2">
        <v>0.8417824074074074</v>
      </c>
      <c r="F34182" s="2">
        <v>0.84224537037037039</v>
      </c>
      <c r="G34182" s="2"/>
      <c r="H34182">
        <v>1</v>
      </c>
    </row>
    <row r="34183" spans="1:8" x14ac:dyDescent="0.35">
      <c r="A34183">
        <v>147655</v>
      </c>
      <c r="B34183">
        <v>0</v>
      </c>
      <c r="C34183">
        <v>1</v>
      </c>
      <c r="D34183" t="s">
        <v>167</v>
      </c>
      <c r="E34183" s="2">
        <v>0.84375</v>
      </c>
      <c r="F34183" s="2">
        <v>0.844212962962963</v>
      </c>
      <c r="G34183" s="2"/>
      <c r="H34183">
        <v>1</v>
      </c>
    </row>
    <row r="34184" spans="1:8" x14ac:dyDescent="0.35">
      <c r="A34184">
        <v>147655</v>
      </c>
      <c r="B34184">
        <v>0</v>
      </c>
      <c r="C34184">
        <v>1</v>
      </c>
      <c r="D34184" t="s">
        <v>13</v>
      </c>
      <c r="E34184" s="2">
        <v>0.84756944444444449</v>
      </c>
      <c r="H34184" t="s">
        <v>166</v>
      </c>
    </row>
    <row r="34185" spans="1:8" x14ac:dyDescent="0.35">
      <c r="A34185">
        <v>148270</v>
      </c>
      <c r="B34185">
        <v>0</v>
      </c>
      <c r="C34185">
        <v>1</v>
      </c>
      <c r="D34185" t="s">
        <v>24</v>
      </c>
      <c r="F34185" s="2">
        <v>0.83344907407407409</v>
      </c>
      <c r="G34185" s="2"/>
      <c r="H34185">
        <v>7</v>
      </c>
    </row>
    <row r="34186" spans="1:8" x14ac:dyDescent="0.35">
      <c r="A34186">
        <v>148270</v>
      </c>
      <c r="B34186">
        <v>0</v>
      </c>
      <c r="C34186">
        <v>1</v>
      </c>
      <c r="D34186" t="s">
        <v>155</v>
      </c>
      <c r="E34186" s="2">
        <v>0.83587962962962958</v>
      </c>
      <c r="F34186" s="2">
        <v>0.83634259259259258</v>
      </c>
      <c r="G34186" s="2"/>
      <c r="H34186" t="s">
        <v>110</v>
      </c>
    </row>
    <row r="34187" spans="1:8" x14ac:dyDescent="0.35">
      <c r="A34187">
        <v>148270</v>
      </c>
      <c r="B34187">
        <v>0</v>
      </c>
      <c r="C34187">
        <v>1</v>
      </c>
      <c r="D34187" t="s">
        <v>154</v>
      </c>
      <c r="E34187" s="2">
        <v>0.83773148148148147</v>
      </c>
      <c r="F34187" s="2">
        <v>0.83819444444444446</v>
      </c>
      <c r="G34187" s="2"/>
      <c r="H34187" t="s">
        <v>110</v>
      </c>
    </row>
    <row r="34188" spans="1:8" x14ac:dyDescent="0.35">
      <c r="A34188">
        <v>148270</v>
      </c>
      <c r="B34188">
        <v>0</v>
      </c>
      <c r="C34188">
        <v>1</v>
      </c>
      <c r="D34188" t="s">
        <v>153</v>
      </c>
      <c r="E34188" s="2">
        <v>0.83958333333333335</v>
      </c>
      <c r="F34188" s="2">
        <v>0.84004629629629635</v>
      </c>
      <c r="G34188" s="2"/>
      <c r="H34188" t="s">
        <v>110</v>
      </c>
    </row>
    <row r="34189" spans="1:8" x14ac:dyDescent="0.35">
      <c r="A34189">
        <v>148270</v>
      </c>
      <c r="B34189">
        <v>0</v>
      </c>
      <c r="C34189">
        <v>1</v>
      </c>
      <c r="D34189" t="s">
        <v>126</v>
      </c>
      <c r="E34189" s="2">
        <v>0.84189814814814812</v>
      </c>
      <c r="F34189" s="2">
        <v>0.84259259259259256</v>
      </c>
      <c r="G34189" s="2"/>
      <c r="H34189" t="s">
        <v>110</v>
      </c>
    </row>
    <row r="34190" spans="1:8" x14ac:dyDescent="0.35">
      <c r="A34190">
        <v>148270</v>
      </c>
      <c r="B34190">
        <v>0</v>
      </c>
      <c r="C34190">
        <v>1</v>
      </c>
      <c r="D34190" t="s">
        <v>128</v>
      </c>
      <c r="E34190" s="2">
        <v>0.844212962962963</v>
      </c>
      <c r="F34190" s="2">
        <v>0.84467592592592589</v>
      </c>
      <c r="G34190" s="2"/>
      <c r="H34190" t="s">
        <v>110</v>
      </c>
    </row>
    <row r="34191" spans="1:8" x14ac:dyDescent="0.35">
      <c r="A34191">
        <v>148270</v>
      </c>
      <c r="B34191">
        <v>0</v>
      </c>
      <c r="C34191">
        <v>1</v>
      </c>
      <c r="D34191" t="s">
        <v>45</v>
      </c>
      <c r="E34191" s="2">
        <v>0.84780092592592593</v>
      </c>
      <c r="F34191" s="2">
        <v>0.84849537037037037</v>
      </c>
      <c r="G34191" s="2"/>
      <c r="H34191" t="s">
        <v>110</v>
      </c>
    </row>
    <row r="34192" spans="1:8" x14ac:dyDescent="0.35">
      <c r="A34192">
        <v>148270</v>
      </c>
      <c r="B34192">
        <v>0</v>
      </c>
      <c r="C34192">
        <v>1</v>
      </c>
      <c r="D34192" t="s">
        <v>21</v>
      </c>
      <c r="E34192" s="2">
        <v>0.84988425925925926</v>
      </c>
      <c r="F34192" s="2">
        <v>0.85046296296296298</v>
      </c>
      <c r="G34192" s="2"/>
      <c r="H34192" t="s">
        <v>122</v>
      </c>
    </row>
    <row r="34193" spans="1:8" x14ac:dyDescent="0.35">
      <c r="A34193">
        <v>148270</v>
      </c>
      <c r="B34193">
        <v>0</v>
      </c>
      <c r="C34193">
        <v>1</v>
      </c>
      <c r="D34193" t="s">
        <v>123</v>
      </c>
      <c r="E34193" s="2">
        <v>0.85266203703703702</v>
      </c>
      <c r="F34193" s="2">
        <v>0.85324074074074074</v>
      </c>
      <c r="G34193" s="2"/>
      <c r="H34193">
        <v>2</v>
      </c>
    </row>
    <row r="34194" spans="1:8" x14ac:dyDescent="0.35">
      <c r="A34194">
        <v>148270</v>
      </c>
      <c r="B34194">
        <v>0</v>
      </c>
      <c r="C34194">
        <v>1</v>
      </c>
      <c r="D34194" t="s">
        <v>93</v>
      </c>
      <c r="E34194" s="2">
        <v>0.85509259259259263</v>
      </c>
      <c r="F34194" s="2">
        <v>0.85555555555555551</v>
      </c>
      <c r="G34194" s="2"/>
      <c r="H34194">
        <v>2</v>
      </c>
    </row>
    <row r="34195" spans="1:8" x14ac:dyDescent="0.35">
      <c r="A34195">
        <v>148270</v>
      </c>
      <c r="B34195">
        <v>0</v>
      </c>
      <c r="C34195">
        <v>1</v>
      </c>
      <c r="D34195" t="s">
        <v>9</v>
      </c>
      <c r="E34195" s="2">
        <v>0.85671296296296295</v>
      </c>
      <c r="F34195" s="2">
        <v>0.85717592592592595</v>
      </c>
      <c r="G34195" s="2"/>
      <c r="H34195">
        <v>2</v>
      </c>
    </row>
    <row r="34196" spans="1:8" x14ac:dyDescent="0.35">
      <c r="A34196">
        <v>148270</v>
      </c>
      <c r="B34196">
        <v>0</v>
      </c>
      <c r="C34196">
        <v>1</v>
      </c>
      <c r="D34196" t="s">
        <v>144</v>
      </c>
      <c r="E34196" s="2">
        <v>0.85821759259259256</v>
      </c>
      <c r="F34196" s="2">
        <v>0.85868055555555556</v>
      </c>
      <c r="G34196" s="2"/>
      <c r="H34196">
        <v>2</v>
      </c>
    </row>
    <row r="34197" spans="1:8" x14ac:dyDescent="0.35">
      <c r="A34197">
        <v>148270</v>
      </c>
      <c r="B34197">
        <v>0</v>
      </c>
      <c r="C34197">
        <v>1</v>
      </c>
      <c r="D34197" t="s">
        <v>59</v>
      </c>
      <c r="E34197" s="2">
        <v>0.859837962962963</v>
      </c>
      <c r="F34197" s="2">
        <v>0.86030092592592589</v>
      </c>
      <c r="G34197" s="2"/>
      <c r="H34197">
        <v>2</v>
      </c>
    </row>
    <row r="34198" spans="1:8" x14ac:dyDescent="0.35">
      <c r="A34198">
        <v>148270</v>
      </c>
      <c r="B34198">
        <v>0</v>
      </c>
      <c r="C34198">
        <v>1</v>
      </c>
      <c r="D34198" t="s">
        <v>90</v>
      </c>
      <c r="E34198" s="2">
        <v>0.86168981481481477</v>
      </c>
      <c r="F34198" s="2">
        <v>0.86238425925925921</v>
      </c>
      <c r="G34198" s="2"/>
      <c r="H34198">
        <v>2</v>
      </c>
    </row>
    <row r="34199" spans="1:8" x14ac:dyDescent="0.35">
      <c r="A34199">
        <v>148270</v>
      </c>
      <c r="B34199">
        <v>0</v>
      </c>
      <c r="C34199">
        <v>1</v>
      </c>
      <c r="D34199" t="s">
        <v>151</v>
      </c>
      <c r="E34199" s="2">
        <v>0.86354166666666665</v>
      </c>
      <c r="F34199" s="2">
        <v>0.86400462962962965</v>
      </c>
      <c r="G34199" s="2"/>
      <c r="H34199">
        <v>2</v>
      </c>
    </row>
    <row r="34200" spans="1:8" x14ac:dyDescent="0.35">
      <c r="A34200">
        <v>148270</v>
      </c>
      <c r="B34200">
        <v>0</v>
      </c>
      <c r="C34200">
        <v>1</v>
      </c>
      <c r="D34200" t="s">
        <v>150</v>
      </c>
      <c r="E34200" s="2">
        <v>0.86527777777777781</v>
      </c>
      <c r="F34200" s="2">
        <v>0.86597222222222225</v>
      </c>
      <c r="G34200" s="2"/>
      <c r="H34200">
        <v>2</v>
      </c>
    </row>
    <row r="34201" spans="1:8" x14ac:dyDescent="0.35">
      <c r="A34201">
        <v>148270</v>
      </c>
      <c r="B34201">
        <v>0</v>
      </c>
      <c r="C34201">
        <v>1</v>
      </c>
      <c r="D34201" t="s">
        <v>149</v>
      </c>
      <c r="E34201" s="2">
        <v>0.86724537037037042</v>
      </c>
      <c r="F34201" s="2">
        <v>0.86782407407407403</v>
      </c>
      <c r="G34201" s="2"/>
      <c r="H34201">
        <v>2</v>
      </c>
    </row>
    <row r="34202" spans="1:8" x14ac:dyDescent="0.35">
      <c r="A34202">
        <v>148270</v>
      </c>
      <c r="B34202">
        <v>0</v>
      </c>
      <c r="C34202">
        <v>1</v>
      </c>
      <c r="D34202" t="s">
        <v>148</v>
      </c>
      <c r="E34202" s="2">
        <v>0.86944444444444446</v>
      </c>
      <c r="F34202" s="2">
        <v>0.86990740740740746</v>
      </c>
      <c r="G34202" s="2"/>
      <c r="H34202">
        <v>2</v>
      </c>
    </row>
    <row r="34203" spans="1:8" x14ac:dyDescent="0.35">
      <c r="A34203">
        <v>148270</v>
      </c>
      <c r="B34203">
        <v>0</v>
      </c>
      <c r="C34203">
        <v>1</v>
      </c>
      <c r="D34203" t="s">
        <v>19</v>
      </c>
      <c r="E34203" s="2">
        <v>0.87280092592592595</v>
      </c>
      <c r="F34203" s="2">
        <v>0.87326388888888884</v>
      </c>
      <c r="G34203" s="2"/>
      <c r="H34203">
        <v>2</v>
      </c>
    </row>
    <row r="34204" spans="1:8" x14ac:dyDescent="0.35">
      <c r="A34204">
        <v>148270</v>
      </c>
      <c r="B34204">
        <v>0</v>
      </c>
      <c r="C34204">
        <v>1</v>
      </c>
      <c r="D34204" t="s">
        <v>146</v>
      </c>
      <c r="E34204" s="2">
        <v>0.87430555555555556</v>
      </c>
      <c r="F34204" s="2">
        <v>0.87476851851851856</v>
      </c>
      <c r="G34204" s="2"/>
      <c r="H34204" t="s">
        <v>159</v>
      </c>
    </row>
    <row r="34205" spans="1:8" x14ac:dyDescent="0.35">
      <c r="A34205">
        <v>148270</v>
      </c>
      <c r="B34205">
        <v>0</v>
      </c>
      <c r="C34205">
        <v>1</v>
      </c>
      <c r="D34205" t="s">
        <v>145</v>
      </c>
      <c r="E34205" s="2">
        <v>0.87615740740740744</v>
      </c>
      <c r="F34205" s="2">
        <v>0.87662037037037033</v>
      </c>
      <c r="G34205" s="2"/>
      <c r="H34205">
        <v>2</v>
      </c>
    </row>
    <row r="34206" spans="1:8" x14ac:dyDescent="0.35">
      <c r="A34206">
        <v>148270</v>
      </c>
      <c r="B34206">
        <v>0</v>
      </c>
      <c r="C34206">
        <v>1</v>
      </c>
      <c r="D34206" t="s">
        <v>23</v>
      </c>
      <c r="E34206" s="2">
        <v>0.87881944444444449</v>
      </c>
      <c r="H34206">
        <v>1</v>
      </c>
    </row>
    <row r="34207" spans="1:8" x14ac:dyDescent="0.35">
      <c r="A34207">
        <v>145865</v>
      </c>
      <c r="B34207">
        <v>0</v>
      </c>
      <c r="C34207">
        <v>1</v>
      </c>
      <c r="D34207" t="s">
        <v>9</v>
      </c>
      <c r="F34207" s="2">
        <v>0.83912037037037035</v>
      </c>
      <c r="G34207" s="2"/>
      <c r="H34207">
        <v>1</v>
      </c>
    </row>
    <row r="34208" spans="1:8" x14ac:dyDescent="0.35">
      <c r="A34208">
        <v>145865</v>
      </c>
      <c r="B34208">
        <v>0</v>
      </c>
      <c r="C34208">
        <v>1</v>
      </c>
      <c r="D34208" t="s">
        <v>93</v>
      </c>
      <c r="E34208" s="2">
        <v>0.84016203703703707</v>
      </c>
      <c r="F34208" s="2">
        <v>0.84062499999999996</v>
      </c>
      <c r="G34208" s="2"/>
      <c r="H34208">
        <v>1</v>
      </c>
    </row>
    <row r="34209" spans="1:8" x14ac:dyDescent="0.35">
      <c r="A34209">
        <v>145865</v>
      </c>
      <c r="B34209">
        <v>0</v>
      </c>
      <c r="C34209">
        <v>1</v>
      </c>
      <c r="D34209" t="s">
        <v>123</v>
      </c>
      <c r="E34209" s="2">
        <v>0.84236111111111112</v>
      </c>
      <c r="F34209" s="2">
        <v>0.84293981481481484</v>
      </c>
      <c r="G34209" s="2"/>
      <c r="H34209">
        <v>1</v>
      </c>
    </row>
    <row r="34210" spans="1:8" x14ac:dyDescent="0.35">
      <c r="A34210">
        <v>145865</v>
      </c>
      <c r="B34210">
        <v>0</v>
      </c>
      <c r="C34210">
        <v>1</v>
      </c>
      <c r="D34210" t="s">
        <v>21</v>
      </c>
      <c r="E34210" s="2">
        <v>0.84513888888888888</v>
      </c>
      <c r="F34210" s="2">
        <v>0.8457175925925926</v>
      </c>
      <c r="G34210" s="2"/>
      <c r="H34210" t="s">
        <v>114</v>
      </c>
    </row>
    <row r="34211" spans="1:8" x14ac:dyDescent="0.35">
      <c r="A34211">
        <v>145865</v>
      </c>
      <c r="B34211">
        <v>0</v>
      </c>
      <c r="C34211">
        <v>1</v>
      </c>
      <c r="D34211" t="s">
        <v>45</v>
      </c>
      <c r="E34211" s="2">
        <v>0.84710648148148149</v>
      </c>
      <c r="F34211" s="2">
        <v>0.84780092592592593</v>
      </c>
      <c r="G34211" s="2"/>
      <c r="H34211" t="s">
        <v>152</v>
      </c>
    </row>
    <row r="34212" spans="1:8" x14ac:dyDescent="0.35">
      <c r="A34212">
        <v>145865</v>
      </c>
      <c r="B34212">
        <v>0</v>
      </c>
      <c r="C34212">
        <v>1</v>
      </c>
      <c r="D34212" t="s">
        <v>24</v>
      </c>
      <c r="E34212" s="2">
        <v>0.85532407407407407</v>
      </c>
      <c r="F34212" s="2">
        <v>0.85601851851851851</v>
      </c>
      <c r="G34212" s="2"/>
      <c r="H34212" t="s">
        <v>152</v>
      </c>
    </row>
    <row r="34213" spans="1:8" x14ac:dyDescent="0.35">
      <c r="A34213">
        <v>145865</v>
      </c>
      <c r="B34213">
        <v>0</v>
      </c>
      <c r="C34213">
        <v>1</v>
      </c>
      <c r="D34213" t="s">
        <v>113</v>
      </c>
      <c r="E34213" s="2">
        <v>0.85798611111111112</v>
      </c>
      <c r="F34213" s="2">
        <v>0.85856481481481484</v>
      </c>
      <c r="G34213" s="2"/>
      <c r="H34213" t="s">
        <v>152</v>
      </c>
    </row>
    <row r="34214" spans="1:8" x14ac:dyDescent="0.35">
      <c r="A34214">
        <v>145865</v>
      </c>
      <c r="B34214">
        <v>0</v>
      </c>
      <c r="C34214">
        <v>1</v>
      </c>
      <c r="D34214" t="s">
        <v>112</v>
      </c>
      <c r="E34214" s="2">
        <v>0.85995370370370372</v>
      </c>
      <c r="F34214" s="2">
        <v>0.86053240740740744</v>
      </c>
      <c r="G34214" s="2"/>
      <c r="H34214" t="s">
        <v>152</v>
      </c>
    </row>
    <row r="34215" spans="1:8" x14ac:dyDescent="0.35">
      <c r="A34215">
        <v>145865</v>
      </c>
      <c r="B34215">
        <v>0</v>
      </c>
      <c r="C34215">
        <v>1</v>
      </c>
      <c r="D34215" t="s">
        <v>111</v>
      </c>
      <c r="E34215" s="2">
        <v>0.86215277777777777</v>
      </c>
      <c r="F34215" s="2">
        <v>0.86261574074074077</v>
      </c>
      <c r="G34215" s="2"/>
      <c r="H34215" t="s">
        <v>152</v>
      </c>
    </row>
    <row r="34216" spans="1:8" x14ac:dyDescent="0.35">
      <c r="A34216">
        <v>145865</v>
      </c>
      <c r="B34216">
        <v>0</v>
      </c>
      <c r="C34216">
        <v>1</v>
      </c>
      <c r="D34216" t="s">
        <v>109</v>
      </c>
      <c r="E34216" s="2">
        <v>0.86412037037037037</v>
      </c>
      <c r="F34216" s="2">
        <v>0.86458333333333337</v>
      </c>
      <c r="G34216" s="2"/>
      <c r="H34216" t="s">
        <v>152</v>
      </c>
    </row>
    <row r="34217" spans="1:8" x14ac:dyDescent="0.35">
      <c r="A34217">
        <v>145865</v>
      </c>
      <c r="B34217">
        <v>0</v>
      </c>
      <c r="C34217">
        <v>1</v>
      </c>
      <c r="D34217" t="s">
        <v>39</v>
      </c>
      <c r="E34217" s="2">
        <v>0.8666666666666667</v>
      </c>
      <c r="F34217" s="2">
        <v>0.86736111111111114</v>
      </c>
      <c r="G34217" s="2"/>
      <c r="H34217">
        <v>5</v>
      </c>
    </row>
    <row r="34218" spans="1:8" x14ac:dyDescent="0.35">
      <c r="A34218">
        <v>145865</v>
      </c>
      <c r="B34218">
        <v>0</v>
      </c>
      <c r="C34218">
        <v>1</v>
      </c>
      <c r="D34218" t="s">
        <v>108</v>
      </c>
      <c r="E34218" s="2">
        <v>0.86990740740740746</v>
      </c>
      <c r="F34218" s="2">
        <v>0.87037037037037035</v>
      </c>
      <c r="G34218" s="2"/>
      <c r="H34218">
        <v>1</v>
      </c>
    </row>
    <row r="34219" spans="1:8" x14ac:dyDescent="0.35">
      <c r="A34219">
        <v>145865</v>
      </c>
      <c r="B34219">
        <v>0</v>
      </c>
      <c r="C34219">
        <v>1</v>
      </c>
      <c r="D34219" t="s">
        <v>107</v>
      </c>
      <c r="E34219" s="2">
        <v>0.87199074074074079</v>
      </c>
      <c r="F34219" s="2">
        <v>0.87245370370370368</v>
      </c>
      <c r="G34219" s="2"/>
      <c r="H34219">
        <v>1</v>
      </c>
    </row>
    <row r="34220" spans="1:8" x14ac:dyDescent="0.35">
      <c r="A34220">
        <v>145865</v>
      </c>
      <c r="B34220">
        <v>0</v>
      </c>
      <c r="C34220">
        <v>1</v>
      </c>
      <c r="D34220" t="s">
        <v>106</v>
      </c>
      <c r="E34220" s="2">
        <v>0.87361111111111112</v>
      </c>
      <c r="F34220" s="2">
        <v>0.87407407407407411</v>
      </c>
      <c r="G34220" s="2"/>
      <c r="H34220">
        <v>1</v>
      </c>
    </row>
    <row r="34221" spans="1:8" x14ac:dyDescent="0.35">
      <c r="A34221">
        <v>145865</v>
      </c>
      <c r="B34221">
        <v>0</v>
      </c>
      <c r="C34221">
        <v>1</v>
      </c>
      <c r="D34221" t="s">
        <v>105</v>
      </c>
      <c r="E34221" s="2">
        <v>0.87581018518518516</v>
      </c>
      <c r="F34221" s="2">
        <v>0.87627314814814816</v>
      </c>
      <c r="G34221" s="2"/>
      <c r="H34221">
        <v>1</v>
      </c>
    </row>
    <row r="34222" spans="1:8" x14ac:dyDescent="0.35">
      <c r="A34222">
        <v>145865</v>
      </c>
      <c r="B34222">
        <v>0</v>
      </c>
      <c r="C34222">
        <v>1</v>
      </c>
      <c r="D34222" t="s">
        <v>104</v>
      </c>
      <c r="E34222" s="2">
        <v>0.87800925925925921</v>
      </c>
      <c r="F34222" s="2">
        <v>0.87847222222222221</v>
      </c>
      <c r="G34222" s="2"/>
      <c r="H34222">
        <v>1</v>
      </c>
    </row>
    <row r="34223" spans="1:8" x14ac:dyDescent="0.35">
      <c r="A34223">
        <v>145865</v>
      </c>
      <c r="B34223">
        <v>0</v>
      </c>
      <c r="C34223">
        <v>1</v>
      </c>
      <c r="D34223" t="s">
        <v>103</v>
      </c>
      <c r="E34223" s="2">
        <v>0.88078703703703709</v>
      </c>
      <c r="F34223" s="2">
        <v>0.88124999999999998</v>
      </c>
      <c r="G34223" s="2"/>
      <c r="H34223">
        <v>1</v>
      </c>
    </row>
    <row r="34224" spans="1:8" x14ac:dyDescent="0.35">
      <c r="A34224">
        <v>145865</v>
      </c>
      <c r="B34224">
        <v>0</v>
      </c>
      <c r="C34224">
        <v>1</v>
      </c>
      <c r="D34224" t="s">
        <v>102</v>
      </c>
      <c r="E34224" s="2">
        <v>0.88368055555555558</v>
      </c>
      <c r="F34224" s="2">
        <v>0.88414351851851847</v>
      </c>
      <c r="G34224" s="2"/>
      <c r="H34224">
        <v>1</v>
      </c>
    </row>
    <row r="34225" spans="1:8" x14ac:dyDescent="0.35">
      <c r="A34225">
        <v>145865</v>
      </c>
      <c r="B34225">
        <v>0</v>
      </c>
      <c r="C34225">
        <v>1</v>
      </c>
      <c r="D34225" t="s">
        <v>8</v>
      </c>
      <c r="E34225" s="2">
        <v>0.88761574074074079</v>
      </c>
      <c r="H34225">
        <v>1</v>
      </c>
    </row>
    <row r="34226" spans="1:8" x14ac:dyDescent="0.35">
      <c r="A34226">
        <v>148170</v>
      </c>
      <c r="B34226">
        <v>0</v>
      </c>
      <c r="C34226">
        <v>1</v>
      </c>
      <c r="D34226" t="s">
        <v>18</v>
      </c>
      <c r="F34226" s="2">
        <v>0.8393518518518519</v>
      </c>
      <c r="G34226" s="2"/>
      <c r="H34226" t="s">
        <v>124</v>
      </c>
    </row>
    <row r="34227" spans="1:8" x14ac:dyDescent="0.35">
      <c r="A34227">
        <v>148170</v>
      </c>
      <c r="B34227">
        <v>0</v>
      </c>
      <c r="C34227">
        <v>1</v>
      </c>
      <c r="D34227" t="s">
        <v>17</v>
      </c>
      <c r="E34227" s="2">
        <v>0.84166666666666667</v>
      </c>
      <c r="F34227" s="2">
        <v>0.84212962962962967</v>
      </c>
      <c r="G34227" s="2"/>
      <c r="H34227">
        <v>2</v>
      </c>
    </row>
    <row r="34228" spans="1:8" x14ac:dyDescent="0.35">
      <c r="A34228">
        <v>148170</v>
      </c>
      <c r="B34228">
        <v>0</v>
      </c>
      <c r="C34228">
        <v>1</v>
      </c>
      <c r="D34228" t="s">
        <v>125</v>
      </c>
      <c r="E34228" s="2">
        <v>0.84375</v>
      </c>
      <c r="F34228" s="2">
        <v>0.844212962962963</v>
      </c>
      <c r="G34228" s="2"/>
      <c r="H34228">
        <v>2</v>
      </c>
    </row>
    <row r="34229" spans="1:8" x14ac:dyDescent="0.35">
      <c r="A34229">
        <v>148170</v>
      </c>
      <c r="B34229">
        <v>0</v>
      </c>
      <c r="C34229">
        <v>1</v>
      </c>
      <c r="D34229" t="s">
        <v>126</v>
      </c>
      <c r="E34229" s="2">
        <v>0.84629629629629632</v>
      </c>
      <c r="F34229" s="2">
        <v>0.84699074074074077</v>
      </c>
      <c r="G34229" s="2"/>
      <c r="H34229" t="s">
        <v>127</v>
      </c>
    </row>
    <row r="34230" spans="1:8" x14ac:dyDescent="0.35">
      <c r="A34230">
        <v>148170</v>
      </c>
      <c r="B34230">
        <v>0</v>
      </c>
      <c r="C34230">
        <v>1</v>
      </c>
      <c r="D34230" t="s">
        <v>128</v>
      </c>
      <c r="E34230" s="2">
        <v>0.84849537037037037</v>
      </c>
      <c r="F34230" s="2">
        <v>0.84895833333333337</v>
      </c>
      <c r="G34230" s="2"/>
      <c r="H34230" t="s">
        <v>110</v>
      </c>
    </row>
    <row r="34231" spans="1:8" x14ac:dyDescent="0.35">
      <c r="A34231">
        <v>148170</v>
      </c>
      <c r="B34231">
        <v>0</v>
      </c>
      <c r="C34231">
        <v>1</v>
      </c>
      <c r="D34231" t="s">
        <v>129</v>
      </c>
      <c r="E34231" s="2">
        <v>0.85034722222222225</v>
      </c>
      <c r="F34231" s="2">
        <v>0.85081018518518514</v>
      </c>
      <c r="G34231" s="2"/>
      <c r="H34231" t="s">
        <v>110</v>
      </c>
    </row>
    <row r="34232" spans="1:8" x14ac:dyDescent="0.35">
      <c r="A34232">
        <v>148170</v>
      </c>
      <c r="B34232">
        <v>0</v>
      </c>
      <c r="C34232">
        <v>1</v>
      </c>
      <c r="D34232" t="s">
        <v>130</v>
      </c>
      <c r="E34232" s="2">
        <v>0.85219907407407403</v>
      </c>
      <c r="F34232" s="2">
        <v>0.85277777777777775</v>
      </c>
      <c r="G34232" s="2"/>
      <c r="H34232" t="s">
        <v>110</v>
      </c>
    </row>
    <row r="34233" spans="1:8" x14ac:dyDescent="0.35">
      <c r="A34233">
        <v>148170</v>
      </c>
      <c r="B34233">
        <v>0</v>
      </c>
      <c r="C34233">
        <v>1</v>
      </c>
      <c r="D34233" t="s">
        <v>45</v>
      </c>
      <c r="E34233" s="2">
        <v>0.85474537037037035</v>
      </c>
      <c r="F34233" s="2">
        <v>0.85543981481481479</v>
      </c>
      <c r="G34233" s="2"/>
      <c r="H34233" t="s">
        <v>110</v>
      </c>
    </row>
    <row r="34234" spans="1:8" x14ac:dyDescent="0.35">
      <c r="A34234">
        <v>148170</v>
      </c>
      <c r="B34234">
        <v>0</v>
      </c>
      <c r="C34234">
        <v>1</v>
      </c>
      <c r="D34234" t="s">
        <v>21</v>
      </c>
      <c r="E34234" s="2">
        <v>0.85729166666666667</v>
      </c>
      <c r="F34234" s="2">
        <v>0.85787037037037039</v>
      </c>
      <c r="G34234" s="2"/>
      <c r="H34234" t="s">
        <v>122</v>
      </c>
    </row>
    <row r="34235" spans="1:8" x14ac:dyDescent="0.35">
      <c r="A34235">
        <v>148170</v>
      </c>
      <c r="B34235">
        <v>0</v>
      </c>
      <c r="C34235">
        <v>1</v>
      </c>
      <c r="D34235" t="s">
        <v>123</v>
      </c>
      <c r="E34235" s="2">
        <v>0.86018518518518516</v>
      </c>
      <c r="F34235" s="2">
        <v>0.86076388888888888</v>
      </c>
      <c r="G34235" s="2"/>
      <c r="H34235">
        <v>2</v>
      </c>
    </row>
    <row r="34236" spans="1:8" x14ac:dyDescent="0.35">
      <c r="A34236">
        <v>148170</v>
      </c>
      <c r="B34236">
        <v>0</v>
      </c>
      <c r="C34236">
        <v>1</v>
      </c>
      <c r="D34236" t="s">
        <v>93</v>
      </c>
      <c r="E34236" s="2">
        <v>0.86261574074074077</v>
      </c>
      <c r="F34236" s="2">
        <v>0.86307870370370365</v>
      </c>
      <c r="G34236" s="2"/>
      <c r="H34236">
        <v>2</v>
      </c>
    </row>
    <row r="34237" spans="1:8" x14ac:dyDescent="0.35">
      <c r="A34237">
        <v>148170</v>
      </c>
      <c r="B34237">
        <v>0</v>
      </c>
      <c r="C34237">
        <v>1</v>
      </c>
      <c r="D34237" t="s">
        <v>9</v>
      </c>
      <c r="E34237" s="2">
        <v>0.86423611111111109</v>
      </c>
      <c r="F34237" s="2">
        <v>0.86469907407407409</v>
      </c>
      <c r="G34237" s="2"/>
      <c r="H34237">
        <v>2</v>
      </c>
    </row>
    <row r="34238" spans="1:8" x14ac:dyDescent="0.35">
      <c r="A34238">
        <v>148170</v>
      </c>
      <c r="B34238">
        <v>0</v>
      </c>
      <c r="C34238">
        <v>1</v>
      </c>
      <c r="D34238" t="s">
        <v>144</v>
      </c>
      <c r="E34238" s="2">
        <v>0.86585648148148153</v>
      </c>
      <c r="F34238" s="2">
        <v>0.86631944444444442</v>
      </c>
      <c r="G34238" s="2"/>
      <c r="H34238">
        <v>2</v>
      </c>
    </row>
    <row r="34239" spans="1:8" x14ac:dyDescent="0.35">
      <c r="A34239">
        <v>148170</v>
      </c>
      <c r="B34239">
        <v>0</v>
      </c>
      <c r="C34239">
        <v>1</v>
      </c>
      <c r="D34239" t="s">
        <v>59</v>
      </c>
      <c r="E34239" s="2">
        <v>0.86736111111111114</v>
      </c>
      <c r="F34239" s="2">
        <v>0.86782407407407403</v>
      </c>
      <c r="G34239" s="2"/>
      <c r="H34239">
        <v>2</v>
      </c>
    </row>
    <row r="34240" spans="1:8" x14ac:dyDescent="0.35">
      <c r="A34240">
        <v>148170</v>
      </c>
      <c r="B34240">
        <v>0</v>
      </c>
      <c r="C34240">
        <v>1</v>
      </c>
      <c r="D34240" t="s">
        <v>143</v>
      </c>
      <c r="E34240" s="2">
        <v>0.86898148148148147</v>
      </c>
      <c r="F34240" s="2">
        <v>0.86967592592592591</v>
      </c>
      <c r="G34240" s="2"/>
      <c r="H34240">
        <v>2</v>
      </c>
    </row>
    <row r="34241" spans="1:8" x14ac:dyDescent="0.35">
      <c r="A34241">
        <v>148170</v>
      </c>
      <c r="B34241">
        <v>0</v>
      </c>
      <c r="C34241">
        <v>1</v>
      </c>
      <c r="D34241" t="s">
        <v>142</v>
      </c>
      <c r="E34241" s="2">
        <v>0.87048611111111107</v>
      </c>
      <c r="F34241" s="2">
        <v>0.87094907407407407</v>
      </c>
      <c r="G34241" s="2"/>
      <c r="H34241">
        <v>2</v>
      </c>
    </row>
    <row r="34242" spans="1:8" x14ac:dyDescent="0.35">
      <c r="A34242">
        <v>148170</v>
      </c>
      <c r="B34242">
        <v>0</v>
      </c>
      <c r="C34242">
        <v>1</v>
      </c>
      <c r="D34242" t="s">
        <v>46</v>
      </c>
      <c r="E34242" s="2">
        <v>0.87199074074074079</v>
      </c>
      <c r="F34242" s="2">
        <v>0.87245370370370368</v>
      </c>
      <c r="G34242" s="2"/>
      <c r="H34242">
        <v>2</v>
      </c>
    </row>
    <row r="34243" spans="1:8" x14ac:dyDescent="0.35">
      <c r="A34243">
        <v>148170</v>
      </c>
      <c r="B34243">
        <v>0</v>
      </c>
      <c r="C34243">
        <v>1</v>
      </c>
      <c r="D34243" t="s">
        <v>141</v>
      </c>
      <c r="E34243" s="2">
        <v>0.87314814814814812</v>
      </c>
      <c r="F34243" s="2">
        <v>0.87361111111111112</v>
      </c>
      <c r="G34243" s="2"/>
      <c r="H34243">
        <v>2</v>
      </c>
    </row>
    <row r="34244" spans="1:8" x14ac:dyDescent="0.35">
      <c r="A34244">
        <v>148170</v>
      </c>
      <c r="B34244">
        <v>0</v>
      </c>
      <c r="C34244">
        <v>1</v>
      </c>
      <c r="D34244" t="s">
        <v>140</v>
      </c>
      <c r="E34244" s="2">
        <v>0.87523148148148144</v>
      </c>
      <c r="F34244" s="2">
        <v>0.87592592592592589</v>
      </c>
      <c r="G34244" s="2"/>
      <c r="H34244">
        <v>2</v>
      </c>
    </row>
    <row r="34245" spans="1:8" x14ac:dyDescent="0.35">
      <c r="A34245">
        <v>148170</v>
      </c>
      <c r="B34245">
        <v>0</v>
      </c>
      <c r="C34245">
        <v>1</v>
      </c>
      <c r="D34245" t="s">
        <v>95</v>
      </c>
      <c r="E34245" s="2">
        <v>0.87719907407407405</v>
      </c>
      <c r="F34245" s="2">
        <v>0.87777777777777777</v>
      </c>
      <c r="G34245" s="2"/>
      <c r="H34245">
        <v>2</v>
      </c>
    </row>
    <row r="34246" spans="1:8" x14ac:dyDescent="0.35">
      <c r="A34246">
        <v>148170</v>
      </c>
      <c r="B34246">
        <v>0</v>
      </c>
      <c r="C34246">
        <v>1</v>
      </c>
      <c r="D34246" t="s">
        <v>72</v>
      </c>
      <c r="E34246" s="2">
        <v>0.8793981481481481</v>
      </c>
      <c r="F34246" s="2">
        <v>0.87997685185185182</v>
      </c>
      <c r="G34246" s="2"/>
      <c r="H34246">
        <v>2</v>
      </c>
    </row>
    <row r="34247" spans="1:8" x14ac:dyDescent="0.35">
      <c r="A34247">
        <v>148170</v>
      </c>
      <c r="B34247">
        <v>0</v>
      </c>
      <c r="C34247">
        <v>1</v>
      </c>
      <c r="D34247" t="s">
        <v>139</v>
      </c>
      <c r="E34247" s="2">
        <v>0.88148148148148153</v>
      </c>
      <c r="F34247" s="2">
        <v>0.88217592592592597</v>
      </c>
      <c r="G34247" s="2"/>
      <c r="H34247">
        <v>2</v>
      </c>
    </row>
    <row r="34248" spans="1:8" x14ac:dyDescent="0.35">
      <c r="A34248">
        <v>148170</v>
      </c>
      <c r="B34248">
        <v>0</v>
      </c>
      <c r="C34248">
        <v>1</v>
      </c>
      <c r="D34248" t="s">
        <v>138</v>
      </c>
      <c r="E34248" s="2">
        <v>0.88414351851851847</v>
      </c>
      <c r="F34248" s="2">
        <v>0.88460648148148147</v>
      </c>
      <c r="G34248" s="2"/>
      <c r="H34248">
        <v>2</v>
      </c>
    </row>
    <row r="34249" spans="1:8" x14ac:dyDescent="0.35">
      <c r="A34249">
        <v>148170</v>
      </c>
      <c r="B34249">
        <v>0</v>
      </c>
      <c r="C34249">
        <v>1</v>
      </c>
      <c r="D34249" t="s">
        <v>137</v>
      </c>
      <c r="E34249" s="2">
        <v>0.88576388888888891</v>
      </c>
      <c r="F34249" s="2">
        <v>0.8862268518518519</v>
      </c>
      <c r="G34249" s="2"/>
      <c r="H34249">
        <v>2</v>
      </c>
    </row>
    <row r="34250" spans="1:8" x14ac:dyDescent="0.35">
      <c r="A34250">
        <v>148170</v>
      </c>
      <c r="B34250">
        <v>0</v>
      </c>
      <c r="C34250">
        <v>1</v>
      </c>
      <c r="D34250" t="s">
        <v>136</v>
      </c>
      <c r="E34250" s="2">
        <v>0.88773148148148151</v>
      </c>
      <c r="F34250" s="2">
        <v>0.8881944444444444</v>
      </c>
      <c r="G34250" s="2"/>
      <c r="H34250">
        <v>2</v>
      </c>
    </row>
    <row r="34251" spans="1:8" x14ac:dyDescent="0.35">
      <c r="A34251">
        <v>148170</v>
      </c>
      <c r="B34251">
        <v>0</v>
      </c>
      <c r="C34251">
        <v>1</v>
      </c>
      <c r="D34251" t="s">
        <v>135</v>
      </c>
      <c r="E34251" s="2">
        <v>0.88958333333333328</v>
      </c>
      <c r="F34251" s="2">
        <v>0.89004629629629628</v>
      </c>
      <c r="G34251" s="2"/>
      <c r="H34251">
        <v>2</v>
      </c>
    </row>
    <row r="34252" spans="1:8" x14ac:dyDescent="0.35">
      <c r="A34252">
        <v>148170</v>
      </c>
      <c r="B34252">
        <v>1</v>
      </c>
      <c r="C34252">
        <v>1</v>
      </c>
      <c r="D34252" t="s">
        <v>38</v>
      </c>
      <c r="E34252" s="2">
        <v>0.89212962962962961</v>
      </c>
      <c r="F34252" s="2">
        <v>0.89282407407407405</v>
      </c>
      <c r="G34252" s="2"/>
      <c r="H34252" t="s">
        <v>172</v>
      </c>
    </row>
    <row r="34253" spans="1:8" x14ac:dyDescent="0.35">
      <c r="A34253">
        <v>148170</v>
      </c>
      <c r="B34253">
        <v>1</v>
      </c>
      <c r="C34253">
        <v>1</v>
      </c>
      <c r="D34253" t="s">
        <v>133</v>
      </c>
      <c r="E34253" s="2">
        <v>0.89409722222222221</v>
      </c>
      <c r="F34253" s="2">
        <v>0.89456018518518521</v>
      </c>
      <c r="G34253" s="2"/>
      <c r="H34253">
        <v>1</v>
      </c>
    </row>
    <row r="34254" spans="1:8" x14ac:dyDescent="0.35">
      <c r="A34254">
        <v>148170</v>
      </c>
      <c r="B34254">
        <v>1</v>
      </c>
      <c r="C34254">
        <v>1</v>
      </c>
      <c r="D34254" t="s">
        <v>132</v>
      </c>
      <c r="E34254" s="2">
        <v>0.89594907407407409</v>
      </c>
      <c r="F34254" s="2">
        <v>0.89641203703703709</v>
      </c>
      <c r="G34254" s="2"/>
      <c r="H34254">
        <v>1</v>
      </c>
    </row>
    <row r="34255" spans="1:8" x14ac:dyDescent="0.35">
      <c r="A34255">
        <v>148170</v>
      </c>
      <c r="B34255">
        <v>1</v>
      </c>
      <c r="C34255">
        <v>1</v>
      </c>
      <c r="D34255" t="s">
        <v>31</v>
      </c>
      <c r="E34255" s="2">
        <v>0.89907407407407403</v>
      </c>
      <c r="H34255" t="s">
        <v>131</v>
      </c>
    </row>
    <row r="34256" spans="1:8" x14ac:dyDescent="0.35">
      <c r="A34256">
        <v>147470</v>
      </c>
      <c r="B34256">
        <v>0</v>
      </c>
      <c r="C34256">
        <v>1</v>
      </c>
      <c r="D34256" t="s">
        <v>11</v>
      </c>
      <c r="F34256" s="2">
        <v>0.84027777777777779</v>
      </c>
      <c r="G34256" s="2"/>
      <c r="H34256" t="s">
        <v>161</v>
      </c>
    </row>
    <row r="34257" spans="1:8" x14ac:dyDescent="0.35">
      <c r="A34257">
        <v>147470</v>
      </c>
      <c r="B34257">
        <v>0</v>
      </c>
      <c r="C34257">
        <v>1</v>
      </c>
      <c r="D34257" t="s">
        <v>160</v>
      </c>
      <c r="E34257" s="2">
        <v>0.84270833333333328</v>
      </c>
      <c r="F34257" s="2">
        <v>0.84340277777777772</v>
      </c>
      <c r="G34257" s="2"/>
      <c r="H34257" t="s">
        <v>110</v>
      </c>
    </row>
    <row r="34258" spans="1:8" x14ac:dyDescent="0.35">
      <c r="A34258">
        <v>147470</v>
      </c>
      <c r="B34258">
        <v>1</v>
      </c>
      <c r="C34258">
        <v>1</v>
      </c>
      <c r="D34258" t="s">
        <v>13</v>
      </c>
      <c r="E34258" s="2">
        <v>0.84687500000000004</v>
      </c>
      <c r="F34258" s="2">
        <v>0.84756944444444449</v>
      </c>
      <c r="G34258" s="2"/>
      <c r="H34258" t="s">
        <v>110</v>
      </c>
    </row>
    <row r="34259" spans="1:8" x14ac:dyDescent="0.35">
      <c r="A34259">
        <v>147470</v>
      </c>
      <c r="B34259">
        <v>1</v>
      </c>
      <c r="C34259">
        <v>1</v>
      </c>
      <c r="D34259" t="s">
        <v>146</v>
      </c>
      <c r="E34259" s="2">
        <v>0.84988425925925926</v>
      </c>
      <c r="F34259" s="2">
        <v>0.85034722222222225</v>
      </c>
      <c r="G34259" s="2"/>
      <c r="H34259" t="s">
        <v>147</v>
      </c>
    </row>
    <row r="34260" spans="1:8" x14ac:dyDescent="0.35">
      <c r="A34260">
        <v>147470</v>
      </c>
      <c r="B34260">
        <v>1</v>
      </c>
      <c r="C34260">
        <v>1</v>
      </c>
      <c r="D34260" t="s">
        <v>19</v>
      </c>
      <c r="E34260" s="2">
        <v>0.85150462962962958</v>
      </c>
      <c r="F34260" s="2">
        <v>0.85196759259259258</v>
      </c>
      <c r="G34260" s="2"/>
      <c r="H34260">
        <v>1</v>
      </c>
    </row>
    <row r="34261" spans="1:8" x14ac:dyDescent="0.35">
      <c r="A34261">
        <v>147470</v>
      </c>
      <c r="B34261">
        <v>1</v>
      </c>
      <c r="C34261">
        <v>1</v>
      </c>
      <c r="D34261" t="s">
        <v>148</v>
      </c>
      <c r="E34261" s="2">
        <v>0.85474537037037035</v>
      </c>
      <c r="F34261" s="2">
        <v>0.85520833333333335</v>
      </c>
      <c r="G34261" s="2"/>
      <c r="H34261">
        <v>1</v>
      </c>
    </row>
    <row r="34262" spans="1:8" x14ac:dyDescent="0.35">
      <c r="A34262">
        <v>147470</v>
      </c>
      <c r="B34262">
        <v>1</v>
      </c>
      <c r="C34262">
        <v>1</v>
      </c>
      <c r="D34262" t="s">
        <v>149</v>
      </c>
      <c r="E34262" s="2">
        <v>0.85671296296296295</v>
      </c>
      <c r="F34262" s="2">
        <v>0.85729166666666667</v>
      </c>
      <c r="G34262" s="2"/>
      <c r="H34262">
        <v>1</v>
      </c>
    </row>
    <row r="34263" spans="1:8" x14ac:dyDescent="0.35">
      <c r="A34263">
        <v>147470</v>
      </c>
      <c r="B34263">
        <v>1</v>
      </c>
      <c r="C34263">
        <v>1</v>
      </c>
      <c r="D34263" t="s">
        <v>150</v>
      </c>
      <c r="E34263" s="2">
        <v>0.85868055555555556</v>
      </c>
      <c r="F34263" s="2">
        <v>0.859375</v>
      </c>
      <c r="G34263" s="2"/>
      <c r="H34263">
        <v>1</v>
      </c>
    </row>
    <row r="34264" spans="1:8" x14ac:dyDescent="0.35">
      <c r="A34264">
        <v>147470</v>
      </c>
      <c r="B34264">
        <v>1</v>
      </c>
      <c r="C34264">
        <v>1</v>
      </c>
      <c r="D34264" t="s">
        <v>151</v>
      </c>
      <c r="E34264" s="2">
        <v>0.86076388888888888</v>
      </c>
      <c r="F34264" s="2">
        <v>0.86122685185185188</v>
      </c>
      <c r="G34264" s="2"/>
      <c r="H34264">
        <v>1</v>
      </c>
    </row>
    <row r="34265" spans="1:8" x14ac:dyDescent="0.35">
      <c r="A34265">
        <v>147470</v>
      </c>
      <c r="B34265">
        <v>1</v>
      </c>
      <c r="C34265">
        <v>1</v>
      </c>
      <c r="D34265" t="s">
        <v>90</v>
      </c>
      <c r="E34265" s="2">
        <v>0.86273148148148149</v>
      </c>
      <c r="F34265" s="2">
        <v>0.86342592592592593</v>
      </c>
      <c r="G34265" s="2"/>
      <c r="H34265">
        <v>1</v>
      </c>
    </row>
    <row r="34266" spans="1:8" x14ac:dyDescent="0.35">
      <c r="A34266">
        <v>147470</v>
      </c>
      <c r="B34266">
        <v>1</v>
      </c>
      <c r="C34266">
        <v>1</v>
      </c>
      <c r="D34266" t="s">
        <v>59</v>
      </c>
      <c r="E34266" s="2">
        <v>0.86504629629629626</v>
      </c>
      <c r="F34266" s="2">
        <v>0.86550925925925926</v>
      </c>
      <c r="G34266" s="2"/>
      <c r="H34266">
        <v>1</v>
      </c>
    </row>
    <row r="34267" spans="1:8" x14ac:dyDescent="0.35">
      <c r="A34267">
        <v>147470</v>
      </c>
      <c r="B34267">
        <v>1</v>
      </c>
      <c r="C34267">
        <v>1</v>
      </c>
      <c r="D34267" t="s">
        <v>144</v>
      </c>
      <c r="E34267" s="2">
        <v>0.86689814814814814</v>
      </c>
      <c r="F34267" s="2">
        <v>0.86736111111111114</v>
      </c>
      <c r="G34267" s="2"/>
      <c r="H34267">
        <v>1</v>
      </c>
    </row>
    <row r="34268" spans="1:8" x14ac:dyDescent="0.35">
      <c r="A34268">
        <v>147470</v>
      </c>
      <c r="B34268">
        <v>1</v>
      </c>
      <c r="C34268">
        <v>1</v>
      </c>
      <c r="D34268" t="s">
        <v>9</v>
      </c>
      <c r="E34268" s="2">
        <v>0.86886574074074074</v>
      </c>
      <c r="F34268" s="2">
        <v>0.86932870370370374</v>
      </c>
      <c r="G34268" s="2"/>
      <c r="H34268">
        <v>1</v>
      </c>
    </row>
    <row r="34269" spans="1:8" x14ac:dyDescent="0.35">
      <c r="A34269">
        <v>147470</v>
      </c>
      <c r="B34269">
        <v>1</v>
      </c>
      <c r="C34269">
        <v>1</v>
      </c>
      <c r="D34269" t="s">
        <v>93</v>
      </c>
      <c r="E34269" s="2">
        <v>0.87048611111111107</v>
      </c>
      <c r="F34269" s="2">
        <v>0.87094907407407407</v>
      </c>
      <c r="G34269" s="2"/>
      <c r="H34269">
        <v>1</v>
      </c>
    </row>
    <row r="34270" spans="1:8" x14ac:dyDescent="0.35">
      <c r="A34270">
        <v>147470</v>
      </c>
      <c r="B34270">
        <v>1</v>
      </c>
      <c r="C34270">
        <v>1</v>
      </c>
      <c r="D34270" t="s">
        <v>123</v>
      </c>
      <c r="E34270" s="2">
        <v>0.87268518518518523</v>
      </c>
      <c r="F34270" s="2">
        <v>0.87326388888888884</v>
      </c>
      <c r="G34270" s="2"/>
      <c r="H34270">
        <v>1</v>
      </c>
    </row>
    <row r="34271" spans="1:8" x14ac:dyDescent="0.35">
      <c r="A34271">
        <v>147470</v>
      </c>
      <c r="B34271">
        <v>1</v>
      </c>
      <c r="C34271">
        <v>1</v>
      </c>
      <c r="D34271" t="s">
        <v>21</v>
      </c>
      <c r="E34271" s="2">
        <v>0.875462962962963</v>
      </c>
      <c r="F34271" s="2">
        <v>0.87604166666666672</v>
      </c>
      <c r="G34271" s="2"/>
      <c r="H34271" t="s">
        <v>114</v>
      </c>
    </row>
    <row r="34272" spans="1:8" x14ac:dyDescent="0.35">
      <c r="A34272">
        <v>147470</v>
      </c>
      <c r="B34272">
        <v>1</v>
      </c>
      <c r="C34272">
        <v>1</v>
      </c>
      <c r="D34272" t="s">
        <v>45</v>
      </c>
      <c r="E34272" s="2">
        <v>0.8774305555555556</v>
      </c>
      <c r="F34272" s="2">
        <v>0.87812500000000004</v>
      </c>
      <c r="G34272" s="2"/>
      <c r="H34272" t="s">
        <v>152</v>
      </c>
    </row>
    <row r="34273" spans="1:8" x14ac:dyDescent="0.35">
      <c r="A34273">
        <v>147470</v>
      </c>
      <c r="B34273">
        <v>1</v>
      </c>
      <c r="C34273">
        <v>1</v>
      </c>
      <c r="D34273" t="s">
        <v>24</v>
      </c>
      <c r="E34273" s="2">
        <v>0.88587962962962963</v>
      </c>
      <c r="F34273" s="2">
        <v>0.88726851851851851</v>
      </c>
      <c r="G34273" s="2"/>
      <c r="H34273" t="s">
        <v>152</v>
      </c>
    </row>
    <row r="34274" spans="1:8" x14ac:dyDescent="0.35">
      <c r="A34274">
        <v>147470</v>
      </c>
      <c r="B34274">
        <v>1</v>
      </c>
      <c r="C34274">
        <v>1</v>
      </c>
      <c r="D34274" t="s">
        <v>113</v>
      </c>
      <c r="E34274" s="2">
        <v>0.88923611111111112</v>
      </c>
      <c r="F34274" s="2">
        <v>0.88981481481481484</v>
      </c>
      <c r="G34274" s="2"/>
      <c r="H34274" t="s">
        <v>152</v>
      </c>
    </row>
    <row r="34275" spans="1:8" x14ac:dyDescent="0.35">
      <c r="A34275">
        <v>147470</v>
      </c>
      <c r="B34275">
        <v>1</v>
      </c>
      <c r="C34275">
        <v>1</v>
      </c>
      <c r="D34275" t="s">
        <v>112</v>
      </c>
      <c r="E34275" s="2">
        <v>0.89120370370370372</v>
      </c>
      <c r="F34275" s="2">
        <v>0.89178240740740744</v>
      </c>
      <c r="G34275" s="2"/>
      <c r="H34275" t="s">
        <v>152</v>
      </c>
    </row>
    <row r="34276" spans="1:8" x14ac:dyDescent="0.35">
      <c r="A34276">
        <v>147470</v>
      </c>
      <c r="B34276">
        <v>1</v>
      </c>
      <c r="C34276">
        <v>1</v>
      </c>
      <c r="D34276" t="s">
        <v>111</v>
      </c>
      <c r="E34276" s="2">
        <v>0.89340277777777777</v>
      </c>
      <c r="F34276" s="2">
        <v>0.89386574074074077</v>
      </c>
      <c r="G34276" s="2"/>
      <c r="H34276" t="s">
        <v>152</v>
      </c>
    </row>
    <row r="34277" spans="1:8" x14ac:dyDescent="0.35">
      <c r="A34277">
        <v>147470</v>
      </c>
      <c r="B34277">
        <v>1</v>
      </c>
      <c r="C34277">
        <v>1</v>
      </c>
      <c r="D34277" t="s">
        <v>109</v>
      </c>
      <c r="E34277" s="2">
        <v>0.89537037037037037</v>
      </c>
      <c r="F34277" s="2">
        <v>0.89583333333333337</v>
      </c>
      <c r="G34277" s="2"/>
      <c r="H34277" t="s">
        <v>152</v>
      </c>
    </row>
    <row r="34278" spans="1:8" x14ac:dyDescent="0.35">
      <c r="A34278">
        <v>147470</v>
      </c>
      <c r="B34278">
        <v>1</v>
      </c>
      <c r="C34278">
        <v>1</v>
      </c>
      <c r="D34278" t="s">
        <v>39</v>
      </c>
      <c r="E34278" s="2">
        <v>0.8979166666666667</v>
      </c>
      <c r="F34278" s="2">
        <v>0.89861111111111114</v>
      </c>
      <c r="G34278" s="2"/>
      <c r="H34278" t="s">
        <v>152</v>
      </c>
    </row>
    <row r="34279" spans="1:8" x14ac:dyDescent="0.35">
      <c r="A34279">
        <v>147470</v>
      </c>
      <c r="B34279">
        <v>1</v>
      </c>
      <c r="C34279">
        <v>1</v>
      </c>
      <c r="D34279" t="s">
        <v>121</v>
      </c>
      <c r="E34279" s="2">
        <v>0.90127314814814818</v>
      </c>
      <c r="F34279" s="2">
        <v>0.90173611111111107</v>
      </c>
      <c r="G34279" s="2"/>
      <c r="H34279" t="s">
        <v>152</v>
      </c>
    </row>
    <row r="34280" spans="1:8" x14ac:dyDescent="0.35">
      <c r="A34280">
        <v>147470</v>
      </c>
      <c r="B34280">
        <v>1</v>
      </c>
      <c r="C34280">
        <v>1</v>
      </c>
      <c r="D34280" t="s">
        <v>120</v>
      </c>
      <c r="E34280" s="2">
        <v>0.90393518518518523</v>
      </c>
      <c r="F34280" s="2">
        <v>0.90439814814814812</v>
      </c>
      <c r="G34280" s="2"/>
      <c r="H34280" t="s">
        <v>152</v>
      </c>
    </row>
    <row r="34281" spans="1:8" x14ac:dyDescent="0.35">
      <c r="A34281">
        <v>147470</v>
      </c>
      <c r="B34281">
        <v>1</v>
      </c>
      <c r="C34281">
        <v>1</v>
      </c>
      <c r="D34281" t="s">
        <v>119</v>
      </c>
      <c r="E34281" s="2">
        <v>0.90636574074074072</v>
      </c>
      <c r="F34281" s="2">
        <v>0.90682870370370372</v>
      </c>
      <c r="G34281" s="2"/>
      <c r="H34281" t="s">
        <v>152</v>
      </c>
    </row>
    <row r="34282" spans="1:8" x14ac:dyDescent="0.35">
      <c r="A34282">
        <v>147470</v>
      </c>
      <c r="B34282">
        <v>1</v>
      </c>
      <c r="C34282">
        <v>1</v>
      </c>
      <c r="D34282" t="s">
        <v>118</v>
      </c>
      <c r="E34282" s="2">
        <v>0.90879629629629632</v>
      </c>
      <c r="F34282" s="2">
        <v>0.90925925925925921</v>
      </c>
      <c r="G34282" s="2"/>
      <c r="H34282" t="s">
        <v>152</v>
      </c>
    </row>
    <row r="34283" spans="1:8" x14ac:dyDescent="0.35">
      <c r="A34283">
        <v>147470</v>
      </c>
      <c r="B34283">
        <v>1</v>
      </c>
      <c r="C34283">
        <v>1</v>
      </c>
      <c r="D34283" t="s">
        <v>117</v>
      </c>
      <c r="E34283" s="2">
        <v>0.91099537037037037</v>
      </c>
      <c r="F34283" s="2">
        <v>0.91145833333333337</v>
      </c>
      <c r="G34283" s="2"/>
      <c r="H34283" t="s">
        <v>152</v>
      </c>
    </row>
    <row r="34284" spans="1:8" x14ac:dyDescent="0.35">
      <c r="A34284">
        <v>147470</v>
      </c>
      <c r="B34284">
        <v>1</v>
      </c>
      <c r="C34284">
        <v>1</v>
      </c>
      <c r="D34284" t="s">
        <v>116</v>
      </c>
      <c r="E34284" s="2">
        <v>0.91527777777777775</v>
      </c>
      <c r="F34284" s="2">
        <v>0.91574074074074074</v>
      </c>
      <c r="G34284" s="2"/>
      <c r="H34284" t="s">
        <v>152</v>
      </c>
    </row>
    <row r="34285" spans="1:8" x14ac:dyDescent="0.35">
      <c r="A34285">
        <v>147470</v>
      </c>
      <c r="B34285">
        <v>1</v>
      </c>
      <c r="C34285">
        <v>1</v>
      </c>
      <c r="D34285" t="s">
        <v>6</v>
      </c>
      <c r="E34285" s="2">
        <v>0.91724537037037035</v>
      </c>
      <c r="H34285" t="s">
        <v>115</v>
      </c>
    </row>
    <row r="34286" spans="1:8" x14ac:dyDescent="0.35">
      <c r="A34286">
        <v>148572</v>
      </c>
      <c r="B34286">
        <v>0</v>
      </c>
      <c r="C34286">
        <v>1</v>
      </c>
      <c r="D34286" t="s">
        <v>26</v>
      </c>
      <c r="F34286" s="2">
        <v>0.84027777777777779</v>
      </c>
      <c r="G34286" s="2"/>
      <c r="H34286">
        <v>2</v>
      </c>
    </row>
    <row r="34287" spans="1:8" x14ac:dyDescent="0.35">
      <c r="A34287">
        <v>148572</v>
      </c>
      <c r="B34287">
        <v>0</v>
      </c>
      <c r="C34287">
        <v>1</v>
      </c>
      <c r="D34287" t="s">
        <v>165</v>
      </c>
      <c r="E34287" s="2">
        <v>0.84201388888888884</v>
      </c>
      <c r="F34287" s="2">
        <v>0.84247685185185184</v>
      </c>
      <c r="G34287" s="2"/>
      <c r="H34287">
        <v>2</v>
      </c>
    </row>
    <row r="34288" spans="1:8" x14ac:dyDescent="0.35">
      <c r="A34288">
        <v>148572</v>
      </c>
      <c r="B34288">
        <v>0</v>
      </c>
      <c r="C34288">
        <v>1</v>
      </c>
      <c r="D34288" t="s">
        <v>164</v>
      </c>
      <c r="E34288" s="2">
        <v>0.84467592592592589</v>
      </c>
      <c r="F34288" s="2">
        <v>0.84513888888888888</v>
      </c>
      <c r="G34288" s="2"/>
      <c r="H34288">
        <v>2</v>
      </c>
    </row>
    <row r="34289" spans="1:8" x14ac:dyDescent="0.35">
      <c r="A34289">
        <v>148572</v>
      </c>
      <c r="B34289">
        <v>0</v>
      </c>
      <c r="C34289">
        <v>1</v>
      </c>
      <c r="D34289" t="s">
        <v>163</v>
      </c>
      <c r="E34289" s="2">
        <v>0.84733796296296293</v>
      </c>
      <c r="F34289" s="2">
        <v>0.84780092592592593</v>
      </c>
      <c r="G34289" s="2"/>
      <c r="H34289">
        <v>2</v>
      </c>
    </row>
    <row r="34290" spans="1:8" x14ac:dyDescent="0.35">
      <c r="A34290">
        <v>148572</v>
      </c>
      <c r="B34290">
        <v>0</v>
      </c>
      <c r="C34290">
        <v>1</v>
      </c>
      <c r="D34290" t="s">
        <v>18</v>
      </c>
      <c r="E34290" s="2">
        <v>0.84930555555555554</v>
      </c>
      <c r="F34290" s="2">
        <v>0.84976851851851853</v>
      </c>
      <c r="G34290" s="2"/>
      <c r="H34290">
        <v>2</v>
      </c>
    </row>
    <row r="34291" spans="1:8" x14ac:dyDescent="0.35">
      <c r="A34291">
        <v>148572</v>
      </c>
      <c r="B34291">
        <v>0</v>
      </c>
      <c r="C34291">
        <v>1</v>
      </c>
      <c r="D34291" t="s">
        <v>17</v>
      </c>
      <c r="E34291" s="2">
        <v>0.8520833333333333</v>
      </c>
      <c r="F34291" s="2">
        <v>0.8525462962962963</v>
      </c>
      <c r="G34291" s="2"/>
      <c r="H34291">
        <v>2</v>
      </c>
    </row>
    <row r="34292" spans="1:8" x14ac:dyDescent="0.35">
      <c r="A34292">
        <v>148572</v>
      </c>
      <c r="B34292">
        <v>0</v>
      </c>
      <c r="C34292">
        <v>1</v>
      </c>
      <c r="D34292" t="s">
        <v>125</v>
      </c>
      <c r="E34292" s="2">
        <v>0.85405092592592591</v>
      </c>
      <c r="F34292" s="2">
        <v>0.85451388888888891</v>
      </c>
      <c r="G34292" s="2"/>
      <c r="H34292">
        <v>2</v>
      </c>
    </row>
    <row r="34293" spans="1:8" x14ac:dyDescent="0.35">
      <c r="A34293">
        <v>148572</v>
      </c>
      <c r="B34293">
        <v>0</v>
      </c>
      <c r="C34293">
        <v>1</v>
      </c>
      <c r="D34293" t="s">
        <v>126</v>
      </c>
      <c r="E34293" s="2">
        <v>0.85671296296296295</v>
      </c>
      <c r="F34293" s="2">
        <v>0.8574074074074074</v>
      </c>
      <c r="G34293" s="2"/>
      <c r="H34293" t="s">
        <v>127</v>
      </c>
    </row>
    <row r="34294" spans="1:8" x14ac:dyDescent="0.35">
      <c r="A34294">
        <v>148572</v>
      </c>
      <c r="B34294">
        <v>0</v>
      </c>
      <c r="C34294">
        <v>1</v>
      </c>
      <c r="D34294" t="s">
        <v>128</v>
      </c>
      <c r="E34294" s="2">
        <v>0.858912037037037</v>
      </c>
      <c r="F34294" s="2">
        <v>0.859375</v>
      </c>
      <c r="G34294" s="2"/>
      <c r="H34294" t="s">
        <v>110</v>
      </c>
    </row>
    <row r="34295" spans="1:8" x14ac:dyDescent="0.35">
      <c r="A34295">
        <v>148572</v>
      </c>
      <c r="B34295">
        <v>0</v>
      </c>
      <c r="C34295">
        <v>1</v>
      </c>
      <c r="D34295" t="s">
        <v>129</v>
      </c>
      <c r="E34295" s="2">
        <v>0.86076388888888888</v>
      </c>
      <c r="F34295" s="2">
        <v>0.86122685185185188</v>
      </c>
      <c r="G34295" s="2"/>
      <c r="H34295" t="s">
        <v>110</v>
      </c>
    </row>
    <row r="34296" spans="1:8" x14ac:dyDescent="0.35">
      <c r="A34296">
        <v>148572</v>
      </c>
      <c r="B34296">
        <v>0</v>
      </c>
      <c r="C34296">
        <v>1</v>
      </c>
      <c r="D34296" t="s">
        <v>130</v>
      </c>
      <c r="E34296" s="2">
        <v>0.86261574074074077</v>
      </c>
      <c r="F34296" s="2">
        <v>0.86319444444444449</v>
      </c>
      <c r="G34296" s="2"/>
      <c r="H34296" t="s">
        <v>110</v>
      </c>
    </row>
    <row r="34297" spans="1:8" x14ac:dyDescent="0.35">
      <c r="A34297">
        <v>148572</v>
      </c>
      <c r="B34297">
        <v>0</v>
      </c>
      <c r="C34297">
        <v>1</v>
      </c>
      <c r="D34297" t="s">
        <v>45</v>
      </c>
      <c r="E34297" s="2">
        <v>0.86516203703703709</v>
      </c>
      <c r="F34297" s="2">
        <v>0.86585648148148153</v>
      </c>
      <c r="G34297" s="2"/>
      <c r="H34297" t="s">
        <v>110</v>
      </c>
    </row>
    <row r="34298" spans="1:8" x14ac:dyDescent="0.35">
      <c r="A34298">
        <v>148572</v>
      </c>
      <c r="B34298">
        <v>0</v>
      </c>
      <c r="C34298">
        <v>1</v>
      </c>
      <c r="D34298" t="s">
        <v>21</v>
      </c>
      <c r="E34298" s="2">
        <v>0.8677083333333333</v>
      </c>
      <c r="F34298" s="2">
        <v>0.86828703703703702</v>
      </c>
      <c r="G34298" s="2"/>
      <c r="H34298" t="s">
        <v>122</v>
      </c>
    </row>
    <row r="34299" spans="1:8" x14ac:dyDescent="0.35">
      <c r="A34299">
        <v>148572</v>
      </c>
      <c r="B34299">
        <v>0</v>
      </c>
      <c r="C34299">
        <v>1</v>
      </c>
      <c r="D34299" t="s">
        <v>123</v>
      </c>
      <c r="E34299" s="2">
        <v>0.8706018518518519</v>
      </c>
      <c r="F34299" s="2">
        <v>0.87118055555555551</v>
      </c>
      <c r="G34299" s="2"/>
      <c r="H34299">
        <v>2</v>
      </c>
    </row>
    <row r="34300" spans="1:8" x14ac:dyDescent="0.35">
      <c r="A34300">
        <v>148572</v>
      </c>
      <c r="B34300">
        <v>0</v>
      </c>
      <c r="C34300">
        <v>1</v>
      </c>
      <c r="D34300" t="s">
        <v>93</v>
      </c>
      <c r="E34300" s="2">
        <v>0.8730324074074074</v>
      </c>
      <c r="F34300" s="2">
        <v>0.87349537037037039</v>
      </c>
      <c r="G34300" s="2"/>
      <c r="H34300">
        <v>2</v>
      </c>
    </row>
    <row r="34301" spans="1:8" x14ac:dyDescent="0.35">
      <c r="A34301">
        <v>148572</v>
      </c>
      <c r="B34301">
        <v>0</v>
      </c>
      <c r="C34301">
        <v>1</v>
      </c>
      <c r="D34301" t="s">
        <v>9</v>
      </c>
      <c r="E34301" s="2">
        <v>0.87465277777777772</v>
      </c>
      <c r="F34301" s="2">
        <v>0.87511574074074072</v>
      </c>
      <c r="G34301" s="2"/>
      <c r="H34301">
        <v>2</v>
      </c>
    </row>
    <row r="34302" spans="1:8" x14ac:dyDescent="0.35">
      <c r="A34302">
        <v>148572</v>
      </c>
      <c r="B34302">
        <v>0</v>
      </c>
      <c r="C34302">
        <v>1</v>
      </c>
      <c r="D34302" t="s">
        <v>144</v>
      </c>
      <c r="E34302" s="2">
        <v>0.87627314814814816</v>
      </c>
      <c r="F34302" s="2">
        <v>0.87673611111111116</v>
      </c>
      <c r="G34302" s="2"/>
      <c r="H34302">
        <v>2</v>
      </c>
    </row>
    <row r="34303" spans="1:8" x14ac:dyDescent="0.35">
      <c r="A34303">
        <v>148572</v>
      </c>
      <c r="B34303">
        <v>0</v>
      </c>
      <c r="C34303">
        <v>1</v>
      </c>
      <c r="D34303" t="s">
        <v>59</v>
      </c>
      <c r="E34303" s="2">
        <v>0.87777777777777777</v>
      </c>
      <c r="F34303" s="2">
        <v>0.87824074074074077</v>
      </c>
      <c r="G34303" s="2"/>
      <c r="H34303">
        <v>2</v>
      </c>
    </row>
    <row r="34304" spans="1:8" x14ac:dyDescent="0.35">
      <c r="A34304">
        <v>148572</v>
      </c>
      <c r="B34304">
        <v>0</v>
      </c>
      <c r="C34304">
        <v>1</v>
      </c>
      <c r="D34304" t="s">
        <v>143</v>
      </c>
      <c r="E34304" s="2">
        <v>0.8793981481481481</v>
      </c>
      <c r="F34304" s="2">
        <v>0.88009259259259254</v>
      </c>
      <c r="G34304" s="2"/>
      <c r="H34304">
        <v>2</v>
      </c>
    </row>
    <row r="34305" spans="1:8" x14ac:dyDescent="0.35">
      <c r="A34305">
        <v>148572</v>
      </c>
      <c r="B34305">
        <v>0</v>
      </c>
      <c r="C34305">
        <v>1</v>
      </c>
      <c r="D34305" t="s">
        <v>142</v>
      </c>
      <c r="E34305" s="2">
        <v>0.88090277777777781</v>
      </c>
      <c r="F34305" s="2">
        <v>0.8813657407407407</v>
      </c>
      <c r="G34305" s="2"/>
      <c r="H34305">
        <v>2</v>
      </c>
    </row>
    <row r="34306" spans="1:8" x14ac:dyDescent="0.35">
      <c r="A34306">
        <v>148572</v>
      </c>
      <c r="B34306">
        <v>0</v>
      </c>
      <c r="C34306">
        <v>1</v>
      </c>
      <c r="D34306" t="s">
        <v>46</v>
      </c>
      <c r="E34306" s="2">
        <v>0.88240740740740742</v>
      </c>
      <c r="F34306" s="2">
        <v>0.88287037037037042</v>
      </c>
      <c r="G34306" s="2"/>
      <c r="H34306">
        <v>2</v>
      </c>
    </row>
    <row r="34307" spans="1:8" x14ac:dyDescent="0.35">
      <c r="A34307">
        <v>148572</v>
      </c>
      <c r="B34307">
        <v>0</v>
      </c>
      <c r="C34307">
        <v>1</v>
      </c>
      <c r="D34307" t="s">
        <v>141</v>
      </c>
      <c r="E34307" s="2">
        <v>0.88356481481481486</v>
      </c>
      <c r="F34307" s="2">
        <v>0.88402777777777775</v>
      </c>
      <c r="G34307" s="2"/>
      <c r="H34307">
        <v>2</v>
      </c>
    </row>
    <row r="34308" spans="1:8" x14ac:dyDescent="0.35">
      <c r="A34308">
        <v>148572</v>
      </c>
      <c r="B34308">
        <v>0</v>
      </c>
      <c r="C34308">
        <v>1</v>
      </c>
      <c r="D34308" t="s">
        <v>140</v>
      </c>
      <c r="E34308" s="2">
        <v>0.88564814814814818</v>
      </c>
      <c r="F34308" s="2">
        <v>0.88634259259259263</v>
      </c>
      <c r="G34308" s="2"/>
      <c r="H34308">
        <v>2</v>
      </c>
    </row>
    <row r="34309" spans="1:8" x14ac:dyDescent="0.35">
      <c r="A34309">
        <v>148572</v>
      </c>
      <c r="B34309">
        <v>0</v>
      </c>
      <c r="C34309">
        <v>1</v>
      </c>
      <c r="D34309" t="s">
        <v>95</v>
      </c>
      <c r="E34309" s="2">
        <v>0.88761574074074079</v>
      </c>
      <c r="F34309" s="2">
        <v>0.8881944444444444</v>
      </c>
      <c r="G34309" s="2"/>
      <c r="H34309">
        <v>2</v>
      </c>
    </row>
    <row r="34310" spans="1:8" x14ac:dyDescent="0.35">
      <c r="A34310">
        <v>148572</v>
      </c>
      <c r="B34310">
        <v>0</v>
      </c>
      <c r="C34310">
        <v>1</v>
      </c>
      <c r="D34310" t="s">
        <v>72</v>
      </c>
      <c r="E34310" s="2">
        <v>0.88981481481481484</v>
      </c>
      <c r="F34310" s="2">
        <v>0.89039351851851856</v>
      </c>
      <c r="G34310" s="2"/>
      <c r="H34310">
        <v>2</v>
      </c>
    </row>
    <row r="34311" spans="1:8" x14ac:dyDescent="0.35">
      <c r="A34311">
        <v>148572</v>
      </c>
      <c r="B34311">
        <v>0</v>
      </c>
      <c r="C34311">
        <v>1</v>
      </c>
      <c r="D34311" t="s">
        <v>139</v>
      </c>
      <c r="E34311" s="2">
        <v>0.89189814814814816</v>
      </c>
      <c r="F34311" s="2">
        <v>0.8925925925925926</v>
      </c>
      <c r="G34311" s="2"/>
      <c r="H34311">
        <v>2</v>
      </c>
    </row>
    <row r="34312" spans="1:8" x14ac:dyDescent="0.35">
      <c r="A34312">
        <v>148572</v>
      </c>
      <c r="B34312">
        <v>0</v>
      </c>
      <c r="C34312">
        <v>1</v>
      </c>
      <c r="D34312" t="s">
        <v>138</v>
      </c>
      <c r="E34312" s="2">
        <v>0.89456018518518521</v>
      </c>
      <c r="F34312" s="2">
        <v>0.8950231481481481</v>
      </c>
      <c r="G34312" s="2"/>
      <c r="H34312">
        <v>2</v>
      </c>
    </row>
    <row r="34313" spans="1:8" x14ac:dyDescent="0.35">
      <c r="A34313">
        <v>148572</v>
      </c>
      <c r="B34313">
        <v>0</v>
      </c>
      <c r="C34313">
        <v>1</v>
      </c>
      <c r="D34313" t="s">
        <v>137</v>
      </c>
      <c r="E34313" s="2">
        <v>0.89618055555555554</v>
      </c>
      <c r="F34313" s="2">
        <v>0.89664351851851853</v>
      </c>
      <c r="G34313" s="2"/>
      <c r="H34313">
        <v>2</v>
      </c>
    </row>
    <row r="34314" spans="1:8" x14ac:dyDescent="0.35">
      <c r="A34314">
        <v>148572</v>
      </c>
      <c r="B34314">
        <v>0</v>
      </c>
      <c r="C34314">
        <v>1</v>
      </c>
      <c r="D34314" t="s">
        <v>136</v>
      </c>
      <c r="E34314" s="2">
        <v>0.89814814814814814</v>
      </c>
      <c r="F34314" s="2">
        <v>0.89861111111111114</v>
      </c>
      <c r="G34314" s="2"/>
      <c r="H34314">
        <v>2</v>
      </c>
    </row>
    <row r="34315" spans="1:8" x14ac:dyDescent="0.35">
      <c r="A34315">
        <v>148572</v>
      </c>
      <c r="B34315">
        <v>0</v>
      </c>
      <c r="C34315">
        <v>1</v>
      </c>
      <c r="D34315" t="s">
        <v>135</v>
      </c>
      <c r="E34315" s="2">
        <v>0.9</v>
      </c>
      <c r="F34315" s="2">
        <v>0.90046296296296291</v>
      </c>
      <c r="G34315" s="2"/>
      <c r="H34315">
        <v>2</v>
      </c>
    </row>
    <row r="34316" spans="1:8" x14ac:dyDescent="0.35">
      <c r="A34316">
        <v>148572</v>
      </c>
      <c r="B34316">
        <v>1</v>
      </c>
      <c r="C34316">
        <v>1</v>
      </c>
      <c r="D34316" t="s">
        <v>38</v>
      </c>
      <c r="E34316" s="2">
        <v>0.90254629629629635</v>
      </c>
      <c r="F34316" s="2">
        <v>0.90324074074074079</v>
      </c>
      <c r="G34316" s="2"/>
      <c r="H34316" t="s">
        <v>172</v>
      </c>
    </row>
    <row r="34317" spans="1:8" x14ac:dyDescent="0.35">
      <c r="A34317">
        <v>148572</v>
      </c>
      <c r="B34317">
        <v>1</v>
      </c>
      <c r="C34317">
        <v>1</v>
      </c>
      <c r="D34317" t="s">
        <v>133</v>
      </c>
      <c r="E34317" s="2">
        <v>0.90451388888888884</v>
      </c>
      <c r="F34317" s="2">
        <v>0.90497685185185184</v>
      </c>
      <c r="G34317" s="2"/>
      <c r="H34317">
        <v>1</v>
      </c>
    </row>
    <row r="34318" spans="1:8" x14ac:dyDescent="0.35">
      <c r="A34318">
        <v>148572</v>
      </c>
      <c r="B34318">
        <v>1</v>
      </c>
      <c r="C34318">
        <v>1</v>
      </c>
      <c r="D34318" t="s">
        <v>132</v>
      </c>
      <c r="E34318" s="2">
        <v>0.90636574074074072</v>
      </c>
      <c r="F34318" s="2">
        <v>0.90682870370370372</v>
      </c>
      <c r="G34318" s="2"/>
      <c r="H34318">
        <v>1</v>
      </c>
    </row>
    <row r="34319" spans="1:8" x14ac:dyDescent="0.35">
      <c r="A34319">
        <v>148572</v>
      </c>
      <c r="B34319">
        <v>1</v>
      </c>
      <c r="C34319">
        <v>1</v>
      </c>
      <c r="D34319" t="s">
        <v>31</v>
      </c>
      <c r="E34319" s="2">
        <v>0.90891203703703705</v>
      </c>
      <c r="F34319" s="2">
        <v>0.90960648148148149</v>
      </c>
      <c r="G34319" s="2"/>
      <c r="H34319">
        <v>1</v>
      </c>
    </row>
    <row r="34320" spans="1:8" x14ac:dyDescent="0.35">
      <c r="A34320">
        <v>148572</v>
      </c>
      <c r="B34320">
        <v>1</v>
      </c>
      <c r="C34320">
        <v>1</v>
      </c>
      <c r="D34320" t="s">
        <v>158</v>
      </c>
      <c r="E34320" s="2">
        <v>0.91145833333333337</v>
      </c>
      <c r="F34320" s="2">
        <v>0.91203703703703709</v>
      </c>
      <c r="G34320" s="2"/>
      <c r="H34320">
        <v>1</v>
      </c>
    </row>
    <row r="34321" spans="1:8" x14ac:dyDescent="0.35">
      <c r="A34321">
        <v>148572</v>
      </c>
      <c r="B34321">
        <v>1</v>
      </c>
      <c r="C34321">
        <v>1</v>
      </c>
      <c r="D34321" t="s">
        <v>157</v>
      </c>
      <c r="E34321" s="2">
        <v>0.91377314814814814</v>
      </c>
      <c r="F34321" s="2">
        <v>0.91423611111111114</v>
      </c>
      <c r="G34321" s="2"/>
      <c r="H34321">
        <v>1</v>
      </c>
    </row>
    <row r="34322" spans="1:8" x14ac:dyDescent="0.35">
      <c r="A34322">
        <v>148572</v>
      </c>
      <c r="B34322">
        <v>1</v>
      </c>
      <c r="C34322">
        <v>1</v>
      </c>
      <c r="D34322" t="s">
        <v>156</v>
      </c>
      <c r="E34322" s="2">
        <v>0.91643518518518519</v>
      </c>
      <c r="F34322" s="2">
        <v>0.91689814814814818</v>
      </c>
      <c r="G34322" s="2"/>
      <c r="H34322">
        <v>1</v>
      </c>
    </row>
    <row r="34323" spans="1:8" x14ac:dyDescent="0.35">
      <c r="A34323">
        <v>148572</v>
      </c>
      <c r="B34323">
        <v>1</v>
      </c>
      <c r="C34323">
        <v>1</v>
      </c>
      <c r="D34323" t="s">
        <v>16</v>
      </c>
      <c r="E34323" s="2">
        <v>0.91840277777777779</v>
      </c>
      <c r="H34323">
        <v>1</v>
      </c>
    </row>
    <row r="34324" spans="1:8" x14ac:dyDescent="0.35">
      <c r="A34324">
        <v>147269</v>
      </c>
      <c r="B34324">
        <v>0</v>
      </c>
      <c r="C34324">
        <v>1</v>
      </c>
      <c r="D34324" t="s">
        <v>23</v>
      </c>
      <c r="F34324" s="2">
        <v>0.84050925925925923</v>
      </c>
      <c r="G34324" s="2"/>
      <c r="H34324">
        <v>1</v>
      </c>
    </row>
    <row r="34325" spans="1:8" x14ac:dyDescent="0.35">
      <c r="A34325">
        <v>147269</v>
      </c>
      <c r="B34325">
        <v>0</v>
      </c>
      <c r="C34325">
        <v>1</v>
      </c>
      <c r="D34325" t="s">
        <v>145</v>
      </c>
      <c r="E34325" s="2">
        <v>0.84247685185185184</v>
      </c>
      <c r="F34325" s="2">
        <v>0.84293981481481484</v>
      </c>
      <c r="G34325" s="2"/>
      <c r="H34325">
        <v>1</v>
      </c>
    </row>
    <row r="34326" spans="1:8" x14ac:dyDescent="0.35">
      <c r="A34326">
        <v>147269</v>
      </c>
      <c r="B34326">
        <v>0</v>
      </c>
      <c r="C34326">
        <v>1</v>
      </c>
      <c r="D34326" t="s">
        <v>146</v>
      </c>
      <c r="E34326" s="2">
        <v>0.84432870370370372</v>
      </c>
      <c r="F34326" s="2">
        <v>0.84479166666666672</v>
      </c>
      <c r="G34326" s="2"/>
      <c r="H34326" t="s">
        <v>147</v>
      </c>
    </row>
    <row r="34327" spans="1:8" x14ac:dyDescent="0.35">
      <c r="A34327">
        <v>147269</v>
      </c>
      <c r="B34327">
        <v>0</v>
      </c>
      <c r="C34327">
        <v>1</v>
      </c>
      <c r="D34327" t="s">
        <v>19</v>
      </c>
      <c r="E34327" s="2">
        <v>0.8457175925925926</v>
      </c>
      <c r="F34327" s="2">
        <v>0.8461805555555556</v>
      </c>
      <c r="G34327" s="2"/>
      <c r="H34327">
        <v>1</v>
      </c>
    </row>
    <row r="34328" spans="1:8" x14ac:dyDescent="0.35">
      <c r="A34328">
        <v>147269</v>
      </c>
      <c r="B34328">
        <v>0</v>
      </c>
      <c r="C34328">
        <v>1</v>
      </c>
      <c r="D34328" t="s">
        <v>148</v>
      </c>
      <c r="E34328" s="2">
        <v>0.84872685185185182</v>
      </c>
      <c r="F34328" s="2">
        <v>0.84918981481481481</v>
      </c>
      <c r="G34328" s="2"/>
      <c r="H34328">
        <v>1</v>
      </c>
    </row>
    <row r="34329" spans="1:8" x14ac:dyDescent="0.35">
      <c r="A34329">
        <v>147269</v>
      </c>
      <c r="B34329">
        <v>0</v>
      </c>
      <c r="C34329">
        <v>1</v>
      </c>
      <c r="D34329" t="s">
        <v>149</v>
      </c>
      <c r="E34329" s="2">
        <v>0.85069444444444442</v>
      </c>
      <c r="F34329" s="2">
        <v>0.85127314814814814</v>
      </c>
      <c r="G34329" s="2"/>
      <c r="H34329">
        <v>1</v>
      </c>
    </row>
    <row r="34330" spans="1:8" x14ac:dyDescent="0.35">
      <c r="A34330">
        <v>147269</v>
      </c>
      <c r="B34330">
        <v>0</v>
      </c>
      <c r="C34330">
        <v>1</v>
      </c>
      <c r="D34330" t="s">
        <v>150</v>
      </c>
      <c r="E34330" s="2">
        <v>0.8525462962962963</v>
      </c>
      <c r="F34330" s="2">
        <v>0.85324074074074074</v>
      </c>
      <c r="G34330" s="2"/>
      <c r="H34330">
        <v>1</v>
      </c>
    </row>
    <row r="34331" spans="1:8" x14ac:dyDescent="0.35">
      <c r="A34331">
        <v>147269</v>
      </c>
      <c r="B34331">
        <v>0</v>
      </c>
      <c r="C34331">
        <v>1</v>
      </c>
      <c r="D34331" t="s">
        <v>151</v>
      </c>
      <c r="E34331" s="2">
        <v>0.85428240740740746</v>
      </c>
      <c r="F34331" s="2">
        <v>0.85474537037037035</v>
      </c>
      <c r="G34331" s="2"/>
      <c r="H34331">
        <v>1</v>
      </c>
    </row>
    <row r="34332" spans="1:8" x14ac:dyDescent="0.35">
      <c r="A34332">
        <v>147269</v>
      </c>
      <c r="B34332">
        <v>0</v>
      </c>
      <c r="C34332">
        <v>1</v>
      </c>
      <c r="D34332" t="s">
        <v>90</v>
      </c>
      <c r="E34332" s="2">
        <v>0.85590277777777779</v>
      </c>
      <c r="F34332" s="2">
        <v>0.85659722222222223</v>
      </c>
      <c r="G34332" s="2"/>
      <c r="H34332">
        <v>1</v>
      </c>
    </row>
    <row r="34333" spans="1:8" x14ac:dyDescent="0.35">
      <c r="A34333">
        <v>147269</v>
      </c>
      <c r="B34333">
        <v>0</v>
      </c>
      <c r="C34333">
        <v>1</v>
      </c>
      <c r="D34333" t="s">
        <v>59</v>
      </c>
      <c r="E34333" s="2">
        <v>0.85798611111111112</v>
      </c>
      <c r="F34333" s="2">
        <v>0.85844907407407411</v>
      </c>
      <c r="G34333" s="2"/>
      <c r="H34333">
        <v>1</v>
      </c>
    </row>
    <row r="34334" spans="1:8" x14ac:dyDescent="0.35">
      <c r="A34334">
        <v>147269</v>
      </c>
      <c r="B34334">
        <v>0</v>
      </c>
      <c r="C34334">
        <v>1</v>
      </c>
      <c r="D34334" t="s">
        <v>144</v>
      </c>
      <c r="E34334" s="2">
        <v>0.85949074074074072</v>
      </c>
      <c r="F34334" s="2">
        <v>0.85995370370370372</v>
      </c>
      <c r="G34334" s="2"/>
      <c r="H34334">
        <v>1</v>
      </c>
    </row>
    <row r="34335" spans="1:8" x14ac:dyDescent="0.35">
      <c r="A34335">
        <v>147269</v>
      </c>
      <c r="B34335">
        <v>0</v>
      </c>
      <c r="C34335">
        <v>1</v>
      </c>
      <c r="D34335" t="s">
        <v>9</v>
      </c>
      <c r="E34335" s="2">
        <v>0.86122685185185188</v>
      </c>
      <c r="F34335" s="2">
        <v>0.86168981481481477</v>
      </c>
      <c r="G34335" s="2"/>
      <c r="H34335">
        <v>1</v>
      </c>
    </row>
    <row r="34336" spans="1:8" x14ac:dyDescent="0.35">
      <c r="A34336">
        <v>147269</v>
      </c>
      <c r="B34336">
        <v>0</v>
      </c>
      <c r="C34336">
        <v>1</v>
      </c>
      <c r="D34336" t="s">
        <v>93</v>
      </c>
      <c r="E34336" s="2">
        <v>0.86284722222222221</v>
      </c>
      <c r="F34336" s="2">
        <v>0.86331018518518521</v>
      </c>
      <c r="G34336" s="2"/>
      <c r="H34336">
        <v>1</v>
      </c>
    </row>
    <row r="34337" spans="1:8" x14ac:dyDescent="0.35">
      <c r="A34337">
        <v>147269</v>
      </c>
      <c r="B34337">
        <v>0</v>
      </c>
      <c r="C34337">
        <v>1</v>
      </c>
      <c r="D34337" t="s">
        <v>123</v>
      </c>
      <c r="E34337" s="2">
        <v>0.86504629629629626</v>
      </c>
      <c r="F34337" s="2">
        <v>0.86562499999999998</v>
      </c>
      <c r="G34337" s="2"/>
      <c r="H34337">
        <v>1</v>
      </c>
    </row>
    <row r="34338" spans="1:8" x14ac:dyDescent="0.35">
      <c r="A34338">
        <v>147269</v>
      </c>
      <c r="B34338">
        <v>0</v>
      </c>
      <c r="C34338">
        <v>1</v>
      </c>
      <c r="D34338" t="s">
        <v>21</v>
      </c>
      <c r="E34338" s="2">
        <v>0.8681712962962963</v>
      </c>
      <c r="F34338" s="2">
        <v>0.86875000000000002</v>
      </c>
      <c r="G34338" s="2"/>
      <c r="H34338" t="s">
        <v>114</v>
      </c>
    </row>
    <row r="34339" spans="1:8" x14ac:dyDescent="0.35">
      <c r="A34339">
        <v>147269</v>
      </c>
      <c r="B34339">
        <v>0</v>
      </c>
      <c r="C34339">
        <v>1</v>
      </c>
      <c r="D34339" t="s">
        <v>45</v>
      </c>
      <c r="E34339" s="2">
        <v>0.87071759259259263</v>
      </c>
      <c r="F34339" s="2">
        <v>0.87175925925925923</v>
      </c>
      <c r="G34339" s="2"/>
      <c r="H34339" t="s">
        <v>152</v>
      </c>
    </row>
    <row r="34340" spans="1:8" x14ac:dyDescent="0.35">
      <c r="A34340">
        <v>147269</v>
      </c>
      <c r="B34340">
        <v>0</v>
      </c>
      <c r="C34340">
        <v>1</v>
      </c>
      <c r="D34340" t="s">
        <v>128</v>
      </c>
      <c r="E34340" s="2">
        <v>0.87557870370370372</v>
      </c>
      <c r="F34340" s="2">
        <v>0.87604166666666672</v>
      </c>
      <c r="G34340" s="2"/>
      <c r="H34340" t="s">
        <v>152</v>
      </c>
    </row>
    <row r="34341" spans="1:8" x14ac:dyDescent="0.35">
      <c r="A34341">
        <v>147269</v>
      </c>
      <c r="B34341">
        <v>0</v>
      </c>
      <c r="C34341">
        <v>1</v>
      </c>
      <c r="D34341" t="s">
        <v>126</v>
      </c>
      <c r="E34341" s="2">
        <v>0.87766203703703705</v>
      </c>
      <c r="F34341" s="2">
        <v>0.87881944444444449</v>
      </c>
      <c r="G34341" s="2"/>
      <c r="H34341" t="s">
        <v>152</v>
      </c>
    </row>
    <row r="34342" spans="1:8" x14ac:dyDescent="0.35">
      <c r="A34342">
        <v>147269</v>
      </c>
      <c r="B34342">
        <v>0</v>
      </c>
      <c r="C34342">
        <v>1</v>
      </c>
      <c r="D34342" t="s">
        <v>153</v>
      </c>
      <c r="E34342" s="2">
        <v>0.88090277777777781</v>
      </c>
      <c r="F34342" s="2">
        <v>0.8813657407407407</v>
      </c>
      <c r="G34342" s="2"/>
      <c r="H34342" t="s">
        <v>152</v>
      </c>
    </row>
    <row r="34343" spans="1:8" x14ac:dyDescent="0.35">
      <c r="A34343">
        <v>147269</v>
      </c>
      <c r="B34343">
        <v>0</v>
      </c>
      <c r="C34343">
        <v>1</v>
      </c>
      <c r="D34343" t="s">
        <v>154</v>
      </c>
      <c r="E34343" s="2">
        <v>0.88275462962962958</v>
      </c>
      <c r="F34343" s="2">
        <v>0.88321759259259258</v>
      </c>
      <c r="G34343" s="2"/>
      <c r="H34343" t="s">
        <v>152</v>
      </c>
    </row>
    <row r="34344" spans="1:8" x14ac:dyDescent="0.35">
      <c r="A34344">
        <v>147269</v>
      </c>
      <c r="B34344">
        <v>0</v>
      </c>
      <c r="C34344">
        <v>1</v>
      </c>
      <c r="D34344" t="s">
        <v>155</v>
      </c>
      <c r="E34344" s="2">
        <v>0.88472222222222219</v>
      </c>
      <c r="F34344" s="2">
        <v>0.88518518518518519</v>
      </c>
      <c r="G34344" s="2"/>
      <c r="H34344" t="s">
        <v>152</v>
      </c>
    </row>
    <row r="34345" spans="1:8" x14ac:dyDescent="0.35">
      <c r="A34345">
        <v>147269</v>
      </c>
      <c r="B34345">
        <v>0</v>
      </c>
      <c r="C34345">
        <v>1</v>
      </c>
      <c r="D34345" t="s">
        <v>24</v>
      </c>
      <c r="E34345" s="2">
        <v>0.88796296296296295</v>
      </c>
      <c r="H34345">
        <v>7</v>
      </c>
    </row>
    <row r="34346" spans="1:8" x14ac:dyDescent="0.35">
      <c r="A34346">
        <v>145876</v>
      </c>
      <c r="B34346">
        <v>0</v>
      </c>
      <c r="C34346">
        <v>1</v>
      </c>
      <c r="D34346" t="s">
        <v>8</v>
      </c>
      <c r="F34346" s="2">
        <v>0.84085648148148151</v>
      </c>
      <c r="G34346" s="2"/>
      <c r="H34346" t="s">
        <v>110</v>
      </c>
    </row>
    <row r="34347" spans="1:8" x14ac:dyDescent="0.35">
      <c r="A34347">
        <v>145876</v>
      </c>
      <c r="B34347">
        <v>0</v>
      </c>
      <c r="C34347">
        <v>1</v>
      </c>
      <c r="D34347" t="s">
        <v>102</v>
      </c>
      <c r="E34347" s="2">
        <v>0.84351851851851856</v>
      </c>
      <c r="F34347" s="2">
        <v>0.84398148148148144</v>
      </c>
      <c r="G34347" s="2"/>
      <c r="H34347">
        <v>2</v>
      </c>
    </row>
    <row r="34348" spans="1:8" x14ac:dyDescent="0.35">
      <c r="A34348">
        <v>145876</v>
      </c>
      <c r="B34348">
        <v>0</v>
      </c>
      <c r="C34348">
        <v>1</v>
      </c>
      <c r="D34348" t="s">
        <v>103</v>
      </c>
      <c r="E34348" s="2">
        <v>0.84664351851851849</v>
      </c>
      <c r="F34348" s="2">
        <v>0.84710648148148149</v>
      </c>
      <c r="G34348" s="2"/>
      <c r="H34348">
        <v>2</v>
      </c>
    </row>
    <row r="34349" spans="1:8" x14ac:dyDescent="0.35">
      <c r="A34349">
        <v>145876</v>
      </c>
      <c r="B34349">
        <v>0</v>
      </c>
      <c r="C34349">
        <v>1</v>
      </c>
      <c r="D34349" t="s">
        <v>104</v>
      </c>
      <c r="E34349" s="2">
        <v>0.84918981481481481</v>
      </c>
      <c r="F34349" s="2">
        <v>0.84965277777777781</v>
      </c>
      <c r="G34349" s="2"/>
      <c r="H34349">
        <v>2</v>
      </c>
    </row>
    <row r="34350" spans="1:8" x14ac:dyDescent="0.35">
      <c r="A34350">
        <v>145876</v>
      </c>
      <c r="B34350">
        <v>0</v>
      </c>
      <c r="C34350">
        <v>1</v>
      </c>
      <c r="D34350" t="s">
        <v>105</v>
      </c>
      <c r="E34350" s="2">
        <v>0.85138888888888886</v>
      </c>
      <c r="F34350" s="2">
        <v>0.85185185185185186</v>
      </c>
      <c r="G34350" s="2"/>
      <c r="H34350">
        <v>2</v>
      </c>
    </row>
    <row r="34351" spans="1:8" x14ac:dyDescent="0.35">
      <c r="A34351">
        <v>145876</v>
      </c>
      <c r="B34351">
        <v>0</v>
      </c>
      <c r="C34351">
        <v>1</v>
      </c>
      <c r="D34351" t="s">
        <v>106</v>
      </c>
      <c r="E34351" s="2">
        <v>0.85358796296296291</v>
      </c>
      <c r="F34351" s="2">
        <v>0.85405092592592591</v>
      </c>
      <c r="G34351" s="2"/>
      <c r="H34351">
        <v>2</v>
      </c>
    </row>
    <row r="34352" spans="1:8" x14ac:dyDescent="0.35">
      <c r="A34352">
        <v>145876</v>
      </c>
      <c r="B34352">
        <v>0</v>
      </c>
      <c r="C34352">
        <v>1</v>
      </c>
      <c r="D34352" t="s">
        <v>107</v>
      </c>
      <c r="E34352" s="2">
        <v>0.85543981481481479</v>
      </c>
      <c r="F34352" s="2">
        <v>0.85590277777777779</v>
      </c>
      <c r="G34352" s="2"/>
      <c r="H34352">
        <v>2</v>
      </c>
    </row>
    <row r="34353" spans="1:8" x14ac:dyDescent="0.35">
      <c r="A34353">
        <v>145876</v>
      </c>
      <c r="B34353">
        <v>0</v>
      </c>
      <c r="C34353">
        <v>1</v>
      </c>
      <c r="D34353" t="s">
        <v>108</v>
      </c>
      <c r="E34353" s="2">
        <v>0.8574074074074074</v>
      </c>
      <c r="F34353" s="2">
        <v>0.85787037037037039</v>
      </c>
      <c r="G34353" s="2"/>
      <c r="H34353">
        <v>2</v>
      </c>
    </row>
    <row r="34354" spans="1:8" x14ac:dyDescent="0.35">
      <c r="A34354">
        <v>145876</v>
      </c>
      <c r="B34354">
        <v>0</v>
      </c>
      <c r="C34354">
        <v>1</v>
      </c>
      <c r="D34354" t="s">
        <v>39</v>
      </c>
      <c r="E34354" s="2">
        <v>0.86087962962962961</v>
      </c>
      <c r="F34354" s="2">
        <v>0.86168981481481477</v>
      </c>
      <c r="G34354" s="2"/>
      <c r="H34354">
        <v>6</v>
      </c>
    </row>
    <row r="34355" spans="1:8" x14ac:dyDescent="0.35">
      <c r="A34355">
        <v>145876</v>
      </c>
      <c r="B34355">
        <v>0</v>
      </c>
      <c r="C34355">
        <v>1</v>
      </c>
      <c r="D34355" t="s">
        <v>109</v>
      </c>
      <c r="E34355" s="2">
        <v>0.86400462962962965</v>
      </c>
      <c r="F34355" s="2">
        <v>0.86446759259259254</v>
      </c>
      <c r="G34355" s="2"/>
      <c r="H34355" t="s">
        <v>110</v>
      </c>
    </row>
    <row r="34356" spans="1:8" x14ac:dyDescent="0.35">
      <c r="A34356">
        <v>145876</v>
      </c>
      <c r="B34356">
        <v>0</v>
      </c>
      <c r="C34356">
        <v>1</v>
      </c>
      <c r="D34356" t="s">
        <v>111</v>
      </c>
      <c r="E34356" s="2">
        <v>0.86585648148148153</v>
      </c>
      <c r="F34356" s="2">
        <v>0.86631944444444442</v>
      </c>
      <c r="G34356" s="2"/>
      <c r="H34356" t="s">
        <v>110</v>
      </c>
    </row>
    <row r="34357" spans="1:8" x14ac:dyDescent="0.35">
      <c r="A34357">
        <v>145876</v>
      </c>
      <c r="B34357">
        <v>0</v>
      </c>
      <c r="C34357">
        <v>1</v>
      </c>
      <c r="D34357" t="s">
        <v>112</v>
      </c>
      <c r="E34357" s="2">
        <v>0.86805555555555558</v>
      </c>
      <c r="F34357" s="2">
        <v>0.86851851851851847</v>
      </c>
      <c r="G34357" s="2"/>
      <c r="H34357" t="s">
        <v>110</v>
      </c>
    </row>
    <row r="34358" spans="1:8" x14ac:dyDescent="0.35">
      <c r="A34358">
        <v>145876</v>
      </c>
      <c r="B34358">
        <v>0</v>
      </c>
      <c r="C34358">
        <v>1</v>
      </c>
      <c r="D34358" t="s">
        <v>113</v>
      </c>
      <c r="E34358" s="2">
        <v>0.86979166666666663</v>
      </c>
      <c r="F34358" s="2">
        <v>0.87037037037037035</v>
      </c>
      <c r="G34358" s="2"/>
      <c r="H34358" t="s">
        <v>110</v>
      </c>
    </row>
    <row r="34359" spans="1:8" x14ac:dyDescent="0.35">
      <c r="A34359">
        <v>145876</v>
      </c>
      <c r="B34359">
        <v>0</v>
      </c>
      <c r="C34359">
        <v>1</v>
      </c>
      <c r="D34359" t="s">
        <v>24</v>
      </c>
      <c r="E34359" s="2">
        <v>0.8725694444444444</v>
      </c>
      <c r="F34359" s="2">
        <v>0.87395833333333328</v>
      </c>
      <c r="G34359" s="2"/>
      <c r="H34359" t="s">
        <v>110</v>
      </c>
    </row>
    <row r="34360" spans="1:8" x14ac:dyDescent="0.35">
      <c r="A34360">
        <v>145876</v>
      </c>
      <c r="B34360">
        <v>0</v>
      </c>
      <c r="C34360">
        <v>1</v>
      </c>
      <c r="D34360" t="s">
        <v>45</v>
      </c>
      <c r="E34360" s="2">
        <v>0.88217592592592597</v>
      </c>
      <c r="F34360" s="2">
        <v>0.88287037037037042</v>
      </c>
      <c r="G34360" s="2"/>
      <c r="H34360" t="s">
        <v>110</v>
      </c>
    </row>
    <row r="34361" spans="1:8" x14ac:dyDescent="0.35">
      <c r="A34361">
        <v>145876</v>
      </c>
      <c r="B34361">
        <v>0</v>
      </c>
      <c r="C34361">
        <v>1</v>
      </c>
      <c r="D34361" t="s">
        <v>21</v>
      </c>
      <c r="E34361" s="2">
        <v>0.88518518518518519</v>
      </c>
      <c r="F34361" s="2">
        <v>0.88576388888888891</v>
      </c>
      <c r="G34361" s="2"/>
      <c r="H34361" t="s">
        <v>122</v>
      </c>
    </row>
    <row r="34362" spans="1:8" x14ac:dyDescent="0.35">
      <c r="A34362">
        <v>145876</v>
      </c>
      <c r="B34362">
        <v>0</v>
      </c>
      <c r="C34362">
        <v>1</v>
      </c>
      <c r="D34362" t="s">
        <v>123</v>
      </c>
      <c r="E34362" s="2">
        <v>0.8881944444444444</v>
      </c>
      <c r="F34362" s="2">
        <v>0.88877314814814812</v>
      </c>
      <c r="G34362" s="2"/>
      <c r="H34362">
        <v>2</v>
      </c>
    </row>
    <row r="34363" spans="1:8" x14ac:dyDescent="0.35">
      <c r="A34363">
        <v>145876</v>
      </c>
      <c r="B34363">
        <v>0</v>
      </c>
      <c r="C34363">
        <v>1</v>
      </c>
      <c r="D34363" t="s">
        <v>93</v>
      </c>
      <c r="E34363" s="2">
        <v>0.89120370370370372</v>
      </c>
      <c r="F34363" s="2">
        <v>0.89166666666666672</v>
      </c>
      <c r="G34363" s="2"/>
      <c r="H34363">
        <v>2</v>
      </c>
    </row>
    <row r="34364" spans="1:8" x14ac:dyDescent="0.35">
      <c r="A34364">
        <v>145876</v>
      </c>
      <c r="B34364">
        <v>0</v>
      </c>
      <c r="C34364">
        <v>1</v>
      </c>
      <c r="D34364" t="s">
        <v>9</v>
      </c>
      <c r="E34364" s="2">
        <v>0.89340277777777777</v>
      </c>
      <c r="H34364">
        <v>1</v>
      </c>
    </row>
    <row r="34365" spans="1:8" x14ac:dyDescent="0.35">
      <c r="A34365">
        <v>148272</v>
      </c>
      <c r="B34365">
        <v>0</v>
      </c>
      <c r="C34365">
        <v>1</v>
      </c>
      <c r="D34365" t="s">
        <v>24</v>
      </c>
      <c r="F34365" s="2">
        <v>0.84305555555555556</v>
      </c>
      <c r="G34365" s="2"/>
      <c r="H34365">
        <v>7</v>
      </c>
    </row>
    <row r="34366" spans="1:8" x14ac:dyDescent="0.35">
      <c r="A34366">
        <v>148272</v>
      </c>
      <c r="B34366">
        <v>0</v>
      </c>
      <c r="C34366">
        <v>1</v>
      </c>
      <c r="D34366" t="s">
        <v>155</v>
      </c>
      <c r="E34366" s="2">
        <v>0.84548611111111116</v>
      </c>
      <c r="F34366" s="2">
        <v>0.84594907407407405</v>
      </c>
      <c r="G34366" s="2"/>
      <c r="H34366" t="s">
        <v>110</v>
      </c>
    </row>
    <row r="34367" spans="1:8" x14ac:dyDescent="0.35">
      <c r="A34367">
        <v>148272</v>
      </c>
      <c r="B34367">
        <v>0</v>
      </c>
      <c r="C34367">
        <v>1</v>
      </c>
      <c r="D34367" t="s">
        <v>154</v>
      </c>
      <c r="E34367" s="2">
        <v>0.84733796296296293</v>
      </c>
      <c r="F34367" s="2">
        <v>0.84780092592592593</v>
      </c>
      <c r="G34367" s="2"/>
      <c r="H34367" t="s">
        <v>110</v>
      </c>
    </row>
    <row r="34368" spans="1:8" x14ac:dyDescent="0.35">
      <c r="A34368">
        <v>148272</v>
      </c>
      <c r="B34368">
        <v>0</v>
      </c>
      <c r="C34368">
        <v>1</v>
      </c>
      <c r="D34368" t="s">
        <v>153</v>
      </c>
      <c r="E34368" s="2">
        <v>0.84918981481481481</v>
      </c>
      <c r="F34368" s="2">
        <v>0.84965277777777781</v>
      </c>
      <c r="G34368" s="2"/>
      <c r="H34368" t="s">
        <v>110</v>
      </c>
    </row>
    <row r="34369" spans="1:8" x14ac:dyDescent="0.35">
      <c r="A34369">
        <v>148272</v>
      </c>
      <c r="B34369">
        <v>0</v>
      </c>
      <c r="C34369">
        <v>1</v>
      </c>
      <c r="D34369" t="s">
        <v>126</v>
      </c>
      <c r="E34369" s="2">
        <v>0.85162037037037042</v>
      </c>
      <c r="F34369" s="2">
        <v>0.85231481481481486</v>
      </c>
      <c r="G34369" s="2"/>
      <c r="H34369" t="s">
        <v>110</v>
      </c>
    </row>
    <row r="34370" spans="1:8" x14ac:dyDescent="0.35">
      <c r="A34370">
        <v>148272</v>
      </c>
      <c r="B34370">
        <v>0</v>
      </c>
      <c r="C34370">
        <v>1</v>
      </c>
      <c r="D34370" t="s">
        <v>128</v>
      </c>
      <c r="E34370" s="2">
        <v>0.85451388888888891</v>
      </c>
      <c r="F34370" s="2">
        <v>0.8549768518518519</v>
      </c>
      <c r="G34370" s="2"/>
      <c r="H34370" t="s">
        <v>110</v>
      </c>
    </row>
    <row r="34371" spans="1:8" x14ac:dyDescent="0.35">
      <c r="A34371">
        <v>148272</v>
      </c>
      <c r="B34371">
        <v>0</v>
      </c>
      <c r="C34371">
        <v>1</v>
      </c>
      <c r="D34371" t="s">
        <v>45</v>
      </c>
      <c r="E34371" s="2">
        <v>0.85810185185185184</v>
      </c>
      <c r="F34371" s="2">
        <v>0.858912037037037</v>
      </c>
      <c r="G34371" s="2"/>
      <c r="H34371" t="s">
        <v>110</v>
      </c>
    </row>
    <row r="34372" spans="1:8" x14ac:dyDescent="0.35">
      <c r="A34372">
        <v>148272</v>
      </c>
      <c r="B34372">
        <v>0</v>
      </c>
      <c r="C34372">
        <v>1</v>
      </c>
      <c r="D34372" t="s">
        <v>21</v>
      </c>
      <c r="E34372" s="2">
        <v>0.86030092592592589</v>
      </c>
      <c r="F34372" s="2">
        <v>0.86087962962962961</v>
      </c>
      <c r="G34372" s="2"/>
      <c r="H34372" t="s">
        <v>122</v>
      </c>
    </row>
    <row r="34373" spans="1:8" x14ac:dyDescent="0.35">
      <c r="A34373">
        <v>148272</v>
      </c>
      <c r="B34373">
        <v>0</v>
      </c>
      <c r="C34373">
        <v>1</v>
      </c>
      <c r="D34373" t="s">
        <v>123</v>
      </c>
      <c r="E34373" s="2">
        <v>0.86307870370370365</v>
      </c>
      <c r="F34373" s="2">
        <v>0.86365740740740737</v>
      </c>
      <c r="G34373" s="2"/>
      <c r="H34373">
        <v>2</v>
      </c>
    </row>
    <row r="34374" spans="1:8" x14ac:dyDescent="0.35">
      <c r="A34374">
        <v>148272</v>
      </c>
      <c r="B34374">
        <v>0</v>
      </c>
      <c r="C34374">
        <v>1</v>
      </c>
      <c r="D34374" t="s">
        <v>93</v>
      </c>
      <c r="E34374" s="2">
        <v>0.86550925925925926</v>
      </c>
      <c r="F34374" s="2">
        <v>0.86597222222222225</v>
      </c>
      <c r="G34374" s="2"/>
      <c r="H34374">
        <v>2</v>
      </c>
    </row>
    <row r="34375" spans="1:8" x14ac:dyDescent="0.35">
      <c r="A34375">
        <v>148272</v>
      </c>
      <c r="B34375">
        <v>0</v>
      </c>
      <c r="C34375">
        <v>1</v>
      </c>
      <c r="D34375" t="s">
        <v>9</v>
      </c>
      <c r="E34375" s="2">
        <v>0.86712962962962958</v>
      </c>
      <c r="F34375" s="2">
        <v>0.86759259259259258</v>
      </c>
      <c r="G34375" s="2"/>
      <c r="H34375">
        <v>2</v>
      </c>
    </row>
    <row r="34376" spans="1:8" x14ac:dyDescent="0.35">
      <c r="A34376">
        <v>148272</v>
      </c>
      <c r="B34376">
        <v>0</v>
      </c>
      <c r="C34376">
        <v>1</v>
      </c>
      <c r="D34376" t="s">
        <v>144</v>
      </c>
      <c r="E34376" s="2">
        <v>0.8686342592592593</v>
      </c>
      <c r="F34376" s="2">
        <v>0.86909722222222219</v>
      </c>
      <c r="G34376" s="2"/>
      <c r="H34376">
        <v>2</v>
      </c>
    </row>
    <row r="34377" spans="1:8" x14ac:dyDescent="0.35">
      <c r="A34377">
        <v>148272</v>
      </c>
      <c r="B34377">
        <v>0</v>
      </c>
      <c r="C34377">
        <v>1</v>
      </c>
      <c r="D34377" t="s">
        <v>59</v>
      </c>
      <c r="E34377" s="2">
        <v>0.87025462962962963</v>
      </c>
      <c r="F34377" s="2">
        <v>0.87071759259259263</v>
      </c>
      <c r="G34377" s="2"/>
      <c r="H34377">
        <v>2</v>
      </c>
    </row>
    <row r="34378" spans="1:8" x14ac:dyDescent="0.35">
      <c r="A34378">
        <v>148272</v>
      </c>
      <c r="B34378">
        <v>0</v>
      </c>
      <c r="C34378">
        <v>1</v>
      </c>
      <c r="D34378" t="s">
        <v>90</v>
      </c>
      <c r="E34378" s="2">
        <v>0.87210648148148151</v>
      </c>
      <c r="F34378" s="2">
        <v>0.87280092592592595</v>
      </c>
      <c r="G34378" s="2"/>
      <c r="H34378">
        <v>2</v>
      </c>
    </row>
    <row r="34379" spans="1:8" x14ac:dyDescent="0.35">
      <c r="A34379">
        <v>148272</v>
      </c>
      <c r="B34379">
        <v>0</v>
      </c>
      <c r="C34379">
        <v>1</v>
      </c>
      <c r="D34379" t="s">
        <v>151</v>
      </c>
      <c r="E34379" s="2">
        <v>0.87395833333333328</v>
      </c>
      <c r="F34379" s="2">
        <v>0.87442129629629628</v>
      </c>
      <c r="G34379" s="2"/>
      <c r="H34379">
        <v>2</v>
      </c>
    </row>
    <row r="34380" spans="1:8" x14ac:dyDescent="0.35">
      <c r="A34380">
        <v>148272</v>
      </c>
      <c r="B34380">
        <v>0</v>
      </c>
      <c r="C34380">
        <v>1</v>
      </c>
      <c r="D34380" t="s">
        <v>150</v>
      </c>
      <c r="E34380" s="2">
        <v>0.87569444444444444</v>
      </c>
      <c r="F34380" s="2">
        <v>0.87638888888888888</v>
      </c>
      <c r="G34380" s="2"/>
      <c r="H34380">
        <v>2</v>
      </c>
    </row>
    <row r="34381" spans="1:8" x14ac:dyDescent="0.35">
      <c r="A34381">
        <v>148272</v>
      </c>
      <c r="B34381">
        <v>0</v>
      </c>
      <c r="C34381">
        <v>1</v>
      </c>
      <c r="D34381" t="s">
        <v>149</v>
      </c>
      <c r="E34381" s="2">
        <v>0.87766203703703705</v>
      </c>
      <c r="F34381" s="2">
        <v>0.87824074074074077</v>
      </c>
      <c r="G34381" s="2"/>
      <c r="H34381">
        <v>2</v>
      </c>
    </row>
    <row r="34382" spans="1:8" x14ac:dyDescent="0.35">
      <c r="A34382">
        <v>148272</v>
      </c>
      <c r="B34382">
        <v>0</v>
      </c>
      <c r="C34382">
        <v>1</v>
      </c>
      <c r="D34382" t="s">
        <v>148</v>
      </c>
      <c r="E34382" s="2">
        <v>0.87986111111111109</v>
      </c>
      <c r="F34382" s="2">
        <v>0.88032407407407409</v>
      </c>
      <c r="G34382" s="2"/>
      <c r="H34382">
        <v>2</v>
      </c>
    </row>
    <row r="34383" spans="1:8" x14ac:dyDescent="0.35">
      <c r="A34383">
        <v>148272</v>
      </c>
      <c r="B34383">
        <v>0</v>
      </c>
      <c r="C34383">
        <v>1</v>
      </c>
      <c r="D34383" t="s">
        <v>19</v>
      </c>
      <c r="E34383" s="2">
        <v>0.88321759259259258</v>
      </c>
      <c r="F34383" s="2">
        <v>0.88368055555555558</v>
      </c>
      <c r="G34383" s="2"/>
      <c r="H34383">
        <v>2</v>
      </c>
    </row>
    <row r="34384" spans="1:8" x14ac:dyDescent="0.35">
      <c r="A34384">
        <v>148272</v>
      </c>
      <c r="B34384">
        <v>0</v>
      </c>
      <c r="C34384">
        <v>1</v>
      </c>
      <c r="D34384" t="s">
        <v>146</v>
      </c>
      <c r="E34384" s="2">
        <v>0.88472222222222219</v>
      </c>
      <c r="F34384" s="2">
        <v>0.88518518518518519</v>
      </c>
      <c r="G34384" s="2"/>
      <c r="H34384" t="s">
        <v>159</v>
      </c>
    </row>
    <row r="34385" spans="1:8" x14ac:dyDescent="0.35">
      <c r="A34385">
        <v>148272</v>
      </c>
      <c r="B34385">
        <v>0</v>
      </c>
      <c r="C34385">
        <v>1</v>
      </c>
      <c r="D34385" t="s">
        <v>145</v>
      </c>
      <c r="E34385" s="2">
        <v>0.88657407407407407</v>
      </c>
      <c r="F34385" s="2">
        <v>0.88703703703703707</v>
      </c>
      <c r="G34385" s="2"/>
      <c r="H34385">
        <v>2</v>
      </c>
    </row>
    <row r="34386" spans="1:8" x14ac:dyDescent="0.35">
      <c r="A34386">
        <v>148272</v>
      </c>
      <c r="B34386">
        <v>0</v>
      </c>
      <c r="C34386">
        <v>1</v>
      </c>
      <c r="D34386" t="s">
        <v>23</v>
      </c>
      <c r="E34386" s="2">
        <v>0.88923611111111112</v>
      </c>
      <c r="H34386">
        <v>1</v>
      </c>
    </row>
    <row r="34387" spans="1:8" x14ac:dyDescent="0.35">
      <c r="A34387">
        <v>147657</v>
      </c>
      <c r="B34387">
        <v>0</v>
      </c>
      <c r="C34387">
        <v>1</v>
      </c>
      <c r="D34387" t="s">
        <v>26</v>
      </c>
      <c r="F34387" s="2">
        <v>0.84375</v>
      </c>
      <c r="G34387" s="2"/>
      <c r="H34387">
        <v>1</v>
      </c>
    </row>
    <row r="34388" spans="1:8" x14ac:dyDescent="0.35">
      <c r="A34388">
        <v>147657</v>
      </c>
      <c r="B34388">
        <v>0</v>
      </c>
      <c r="C34388">
        <v>1</v>
      </c>
      <c r="D34388" t="s">
        <v>171</v>
      </c>
      <c r="E34388" s="2">
        <v>0.84606481481481477</v>
      </c>
      <c r="F34388" s="2">
        <v>0.84652777777777777</v>
      </c>
      <c r="G34388" s="2"/>
      <c r="H34388">
        <v>1</v>
      </c>
    </row>
    <row r="34389" spans="1:8" x14ac:dyDescent="0.35">
      <c r="A34389">
        <v>147657</v>
      </c>
      <c r="B34389">
        <v>0</v>
      </c>
      <c r="C34389">
        <v>1</v>
      </c>
      <c r="D34389" t="s">
        <v>170</v>
      </c>
      <c r="E34389" s="2">
        <v>0.84791666666666665</v>
      </c>
      <c r="F34389" s="2">
        <v>0.84837962962962965</v>
      </c>
      <c r="G34389" s="2"/>
      <c r="H34389">
        <v>1</v>
      </c>
    </row>
    <row r="34390" spans="1:8" x14ac:dyDescent="0.35">
      <c r="A34390">
        <v>147657</v>
      </c>
      <c r="B34390">
        <v>0</v>
      </c>
      <c r="C34390">
        <v>1</v>
      </c>
      <c r="D34390" t="s">
        <v>169</v>
      </c>
      <c r="E34390" s="2">
        <v>0.85</v>
      </c>
      <c r="F34390" s="2">
        <v>0.85046296296296298</v>
      </c>
      <c r="G34390" s="2"/>
      <c r="H34390">
        <v>1</v>
      </c>
    </row>
    <row r="34391" spans="1:8" x14ac:dyDescent="0.35">
      <c r="A34391">
        <v>147657</v>
      </c>
      <c r="B34391">
        <v>0</v>
      </c>
      <c r="C34391">
        <v>1</v>
      </c>
      <c r="D34391" t="s">
        <v>168</v>
      </c>
      <c r="E34391" s="2">
        <v>0.85219907407407403</v>
      </c>
      <c r="F34391" s="2">
        <v>0.85266203703703702</v>
      </c>
      <c r="G34391" s="2"/>
      <c r="H34391">
        <v>1</v>
      </c>
    </row>
    <row r="34392" spans="1:8" x14ac:dyDescent="0.35">
      <c r="A34392">
        <v>147657</v>
      </c>
      <c r="B34392">
        <v>0</v>
      </c>
      <c r="C34392">
        <v>1</v>
      </c>
      <c r="D34392" t="s">
        <v>167</v>
      </c>
      <c r="E34392" s="2">
        <v>0.85416666666666663</v>
      </c>
      <c r="F34392" s="2">
        <v>0.85462962962962963</v>
      </c>
      <c r="G34392" s="2"/>
      <c r="H34392">
        <v>1</v>
      </c>
    </row>
    <row r="34393" spans="1:8" x14ac:dyDescent="0.35">
      <c r="A34393">
        <v>147657</v>
      </c>
      <c r="B34393">
        <v>0</v>
      </c>
      <c r="C34393">
        <v>1</v>
      </c>
      <c r="D34393" t="s">
        <v>13</v>
      </c>
      <c r="E34393" s="2">
        <v>0.85798611111111112</v>
      </c>
      <c r="H34393" t="s">
        <v>166</v>
      </c>
    </row>
    <row r="34394" spans="1:8" x14ac:dyDescent="0.35">
      <c r="A34394">
        <v>148678</v>
      </c>
      <c r="B34394">
        <v>0</v>
      </c>
      <c r="C34394">
        <v>1</v>
      </c>
      <c r="D34394" t="s">
        <v>13</v>
      </c>
      <c r="F34394" s="2">
        <v>0.84375</v>
      </c>
      <c r="G34394" s="2"/>
      <c r="H34394" t="s">
        <v>166</v>
      </c>
    </row>
    <row r="34395" spans="1:8" x14ac:dyDescent="0.35">
      <c r="A34395">
        <v>148678</v>
      </c>
      <c r="B34395">
        <v>0</v>
      </c>
      <c r="C34395">
        <v>1</v>
      </c>
      <c r="D34395" t="s">
        <v>167</v>
      </c>
      <c r="E34395" s="2">
        <v>0.84699074074074077</v>
      </c>
      <c r="F34395" s="2">
        <v>0.84745370370370365</v>
      </c>
      <c r="G34395" s="2"/>
      <c r="H34395">
        <v>2</v>
      </c>
    </row>
    <row r="34396" spans="1:8" x14ac:dyDescent="0.35">
      <c r="A34396">
        <v>148678</v>
      </c>
      <c r="B34396">
        <v>0</v>
      </c>
      <c r="C34396">
        <v>1</v>
      </c>
      <c r="D34396" t="s">
        <v>168</v>
      </c>
      <c r="E34396" s="2">
        <v>0.84884259259259254</v>
      </c>
      <c r="F34396" s="2">
        <v>0.84930555555555554</v>
      </c>
      <c r="G34396" s="2"/>
      <c r="H34396">
        <v>2</v>
      </c>
    </row>
    <row r="34397" spans="1:8" x14ac:dyDescent="0.35">
      <c r="A34397">
        <v>148678</v>
      </c>
      <c r="B34397">
        <v>0</v>
      </c>
      <c r="C34397">
        <v>1</v>
      </c>
      <c r="D34397" t="s">
        <v>169</v>
      </c>
      <c r="E34397" s="2">
        <v>0.8510416666666667</v>
      </c>
      <c r="F34397" s="2">
        <v>0.85150462962962958</v>
      </c>
      <c r="G34397" s="2"/>
      <c r="H34397">
        <v>2</v>
      </c>
    </row>
    <row r="34398" spans="1:8" x14ac:dyDescent="0.35">
      <c r="A34398">
        <v>148678</v>
      </c>
      <c r="B34398">
        <v>0</v>
      </c>
      <c r="C34398">
        <v>1</v>
      </c>
      <c r="D34398" t="s">
        <v>170</v>
      </c>
      <c r="E34398" s="2">
        <v>0.8530092592592593</v>
      </c>
      <c r="F34398" s="2">
        <v>0.85347222222222219</v>
      </c>
      <c r="G34398" s="2"/>
      <c r="H34398">
        <v>2</v>
      </c>
    </row>
    <row r="34399" spans="1:8" x14ac:dyDescent="0.35">
      <c r="A34399">
        <v>148678</v>
      </c>
      <c r="B34399">
        <v>0</v>
      </c>
      <c r="C34399">
        <v>1</v>
      </c>
      <c r="D34399" t="s">
        <v>171</v>
      </c>
      <c r="E34399" s="2">
        <v>0.85474537037037035</v>
      </c>
      <c r="F34399" s="2">
        <v>0.85520833333333335</v>
      </c>
      <c r="G34399" s="2"/>
      <c r="H34399">
        <v>2</v>
      </c>
    </row>
    <row r="34400" spans="1:8" x14ac:dyDescent="0.35">
      <c r="A34400">
        <v>148678</v>
      </c>
      <c r="B34400">
        <v>0</v>
      </c>
      <c r="C34400">
        <v>1</v>
      </c>
      <c r="D34400" t="s">
        <v>26</v>
      </c>
      <c r="E34400" s="2">
        <v>0.85821759259259256</v>
      </c>
      <c r="H34400">
        <v>1</v>
      </c>
    </row>
    <row r="34401" spans="1:8" x14ac:dyDescent="0.35">
      <c r="A34401">
        <v>147174</v>
      </c>
      <c r="B34401">
        <v>0</v>
      </c>
      <c r="C34401">
        <v>1</v>
      </c>
      <c r="D34401" t="s">
        <v>31</v>
      </c>
      <c r="F34401" s="2">
        <v>0.85069444444444442</v>
      </c>
      <c r="G34401" s="2"/>
      <c r="H34401" t="s">
        <v>131</v>
      </c>
    </row>
    <row r="34402" spans="1:8" x14ac:dyDescent="0.35">
      <c r="A34402">
        <v>147174</v>
      </c>
      <c r="B34402">
        <v>0</v>
      </c>
      <c r="C34402">
        <v>1</v>
      </c>
      <c r="D34402" t="s">
        <v>132</v>
      </c>
      <c r="E34402" s="2">
        <v>0.85289351851851847</v>
      </c>
      <c r="F34402" s="2">
        <v>0.85335648148148147</v>
      </c>
      <c r="G34402" s="2"/>
      <c r="H34402">
        <v>2</v>
      </c>
    </row>
    <row r="34403" spans="1:8" x14ac:dyDescent="0.35">
      <c r="A34403">
        <v>147174</v>
      </c>
      <c r="B34403">
        <v>0</v>
      </c>
      <c r="C34403">
        <v>1</v>
      </c>
      <c r="D34403" t="s">
        <v>133</v>
      </c>
      <c r="E34403" s="2">
        <v>0.85509259259259263</v>
      </c>
      <c r="F34403" s="2">
        <v>0.85555555555555551</v>
      </c>
      <c r="G34403" s="2"/>
      <c r="H34403">
        <v>2</v>
      </c>
    </row>
    <row r="34404" spans="1:8" x14ac:dyDescent="0.35">
      <c r="A34404">
        <v>147174</v>
      </c>
      <c r="B34404">
        <v>0</v>
      </c>
      <c r="C34404">
        <v>1</v>
      </c>
      <c r="D34404" t="s">
        <v>38</v>
      </c>
      <c r="E34404" s="2">
        <v>0.85682870370370368</v>
      </c>
      <c r="F34404" s="2">
        <v>0.85752314814814812</v>
      </c>
      <c r="G34404" s="2"/>
      <c r="H34404" t="s">
        <v>134</v>
      </c>
    </row>
    <row r="34405" spans="1:8" x14ac:dyDescent="0.35">
      <c r="A34405">
        <v>147174</v>
      </c>
      <c r="B34405">
        <v>1</v>
      </c>
      <c r="C34405">
        <v>1</v>
      </c>
      <c r="D34405" t="s">
        <v>135</v>
      </c>
      <c r="E34405" s="2">
        <v>0.85972222222222228</v>
      </c>
      <c r="F34405" s="2">
        <v>0.86018518518518516</v>
      </c>
      <c r="G34405" s="2"/>
      <c r="H34405">
        <v>1</v>
      </c>
    </row>
    <row r="34406" spans="1:8" x14ac:dyDescent="0.35">
      <c r="A34406">
        <v>147174</v>
      </c>
      <c r="B34406">
        <v>1</v>
      </c>
      <c r="C34406">
        <v>1</v>
      </c>
      <c r="D34406" t="s">
        <v>136</v>
      </c>
      <c r="E34406" s="2">
        <v>0.86157407407407405</v>
      </c>
      <c r="F34406" s="2">
        <v>0.86203703703703705</v>
      </c>
      <c r="G34406" s="2"/>
      <c r="H34406">
        <v>1</v>
      </c>
    </row>
    <row r="34407" spans="1:8" x14ac:dyDescent="0.35">
      <c r="A34407">
        <v>147174</v>
      </c>
      <c r="B34407">
        <v>1</v>
      </c>
      <c r="C34407">
        <v>1</v>
      </c>
      <c r="D34407" t="s">
        <v>137</v>
      </c>
      <c r="E34407" s="2">
        <v>0.8637731481481481</v>
      </c>
      <c r="F34407" s="2">
        <v>0.86423611111111109</v>
      </c>
      <c r="G34407" s="2"/>
      <c r="H34407">
        <v>1</v>
      </c>
    </row>
    <row r="34408" spans="1:8" x14ac:dyDescent="0.35">
      <c r="A34408">
        <v>147174</v>
      </c>
      <c r="B34408">
        <v>1</v>
      </c>
      <c r="C34408">
        <v>1</v>
      </c>
      <c r="D34408" t="s">
        <v>138</v>
      </c>
      <c r="E34408" s="2">
        <v>0.86550925925925926</v>
      </c>
      <c r="F34408" s="2">
        <v>0.86597222222222225</v>
      </c>
      <c r="G34408" s="2"/>
      <c r="H34408">
        <v>1</v>
      </c>
    </row>
    <row r="34409" spans="1:8" x14ac:dyDescent="0.35">
      <c r="A34409">
        <v>147174</v>
      </c>
      <c r="B34409">
        <v>1</v>
      </c>
      <c r="C34409">
        <v>1</v>
      </c>
      <c r="D34409" t="s">
        <v>139</v>
      </c>
      <c r="E34409" s="2">
        <v>0.86805555555555558</v>
      </c>
      <c r="F34409" s="2">
        <v>0.86875000000000002</v>
      </c>
      <c r="G34409" s="2"/>
      <c r="H34409">
        <v>1</v>
      </c>
    </row>
    <row r="34410" spans="1:8" x14ac:dyDescent="0.35">
      <c r="A34410">
        <v>147174</v>
      </c>
      <c r="B34410">
        <v>1</v>
      </c>
      <c r="C34410">
        <v>1</v>
      </c>
      <c r="D34410" t="s">
        <v>72</v>
      </c>
      <c r="E34410" s="2">
        <v>0.87048611111111107</v>
      </c>
      <c r="F34410" s="2">
        <v>0.87106481481481479</v>
      </c>
      <c r="G34410" s="2"/>
      <c r="H34410">
        <v>1</v>
      </c>
    </row>
    <row r="34411" spans="1:8" x14ac:dyDescent="0.35">
      <c r="A34411">
        <v>147174</v>
      </c>
      <c r="B34411">
        <v>1</v>
      </c>
      <c r="C34411">
        <v>1</v>
      </c>
      <c r="D34411" t="s">
        <v>95</v>
      </c>
      <c r="E34411" s="2">
        <v>0.87280092592592595</v>
      </c>
      <c r="F34411" s="2">
        <v>0.87337962962962967</v>
      </c>
      <c r="G34411" s="2"/>
      <c r="H34411">
        <v>1</v>
      </c>
    </row>
    <row r="34412" spans="1:8" x14ac:dyDescent="0.35">
      <c r="A34412">
        <v>147174</v>
      </c>
      <c r="B34412">
        <v>1</v>
      </c>
      <c r="C34412">
        <v>1</v>
      </c>
      <c r="D34412" t="s">
        <v>140</v>
      </c>
      <c r="E34412" s="2">
        <v>0.87476851851851856</v>
      </c>
      <c r="F34412" s="2">
        <v>0.875462962962963</v>
      </c>
      <c r="G34412" s="2"/>
      <c r="H34412">
        <v>1</v>
      </c>
    </row>
    <row r="34413" spans="1:8" x14ac:dyDescent="0.35">
      <c r="A34413">
        <v>147174</v>
      </c>
      <c r="B34413">
        <v>1</v>
      </c>
      <c r="C34413">
        <v>1</v>
      </c>
      <c r="D34413" t="s">
        <v>141</v>
      </c>
      <c r="E34413" s="2">
        <v>0.87719907407407405</v>
      </c>
      <c r="F34413" s="2">
        <v>0.87766203703703705</v>
      </c>
      <c r="G34413" s="2"/>
      <c r="H34413">
        <v>1</v>
      </c>
    </row>
    <row r="34414" spans="1:8" x14ac:dyDescent="0.35">
      <c r="A34414">
        <v>147174</v>
      </c>
      <c r="B34414">
        <v>1</v>
      </c>
      <c r="C34414">
        <v>1</v>
      </c>
      <c r="D34414" t="s">
        <v>46</v>
      </c>
      <c r="E34414" s="2">
        <v>0.87847222222222221</v>
      </c>
      <c r="F34414" s="2">
        <v>0.87893518518518521</v>
      </c>
      <c r="G34414" s="2"/>
      <c r="H34414">
        <v>1</v>
      </c>
    </row>
    <row r="34415" spans="1:8" x14ac:dyDescent="0.35">
      <c r="A34415">
        <v>147174</v>
      </c>
      <c r="B34415">
        <v>1</v>
      </c>
      <c r="C34415">
        <v>1</v>
      </c>
      <c r="D34415" t="s">
        <v>142</v>
      </c>
      <c r="E34415" s="2">
        <v>0.88009259259259254</v>
      </c>
      <c r="F34415" s="2">
        <v>0.88055555555555554</v>
      </c>
      <c r="G34415" s="2"/>
      <c r="H34415">
        <v>1</v>
      </c>
    </row>
    <row r="34416" spans="1:8" x14ac:dyDescent="0.35">
      <c r="A34416">
        <v>147174</v>
      </c>
      <c r="B34416">
        <v>1</v>
      </c>
      <c r="C34416">
        <v>1</v>
      </c>
      <c r="D34416" t="s">
        <v>143</v>
      </c>
      <c r="E34416" s="2">
        <v>0.8813657407407407</v>
      </c>
      <c r="F34416" s="2">
        <v>0.88206018518518514</v>
      </c>
      <c r="G34416" s="2"/>
      <c r="H34416">
        <v>1</v>
      </c>
    </row>
    <row r="34417" spans="1:8" x14ac:dyDescent="0.35">
      <c r="A34417">
        <v>147174</v>
      </c>
      <c r="B34417">
        <v>1</v>
      </c>
      <c r="C34417">
        <v>1</v>
      </c>
      <c r="D34417" t="s">
        <v>59</v>
      </c>
      <c r="E34417" s="2">
        <v>0.8833333333333333</v>
      </c>
      <c r="F34417" s="2">
        <v>0.8837962962962963</v>
      </c>
      <c r="G34417" s="2"/>
      <c r="H34417">
        <v>1</v>
      </c>
    </row>
    <row r="34418" spans="1:8" x14ac:dyDescent="0.35">
      <c r="A34418">
        <v>147174</v>
      </c>
      <c r="B34418">
        <v>1</v>
      </c>
      <c r="C34418">
        <v>1</v>
      </c>
      <c r="D34418" t="s">
        <v>144</v>
      </c>
      <c r="E34418" s="2">
        <v>0.88483796296296291</v>
      </c>
      <c r="F34418" s="2">
        <v>0.88530092592592591</v>
      </c>
      <c r="G34418" s="2"/>
      <c r="H34418">
        <v>1</v>
      </c>
    </row>
    <row r="34419" spans="1:8" x14ac:dyDescent="0.35">
      <c r="A34419">
        <v>147174</v>
      </c>
      <c r="B34419">
        <v>1</v>
      </c>
      <c r="C34419">
        <v>1</v>
      </c>
      <c r="D34419" t="s">
        <v>9</v>
      </c>
      <c r="E34419" s="2">
        <v>0.88657407407407407</v>
      </c>
      <c r="F34419" s="2">
        <v>0.88703703703703707</v>
      </c>
      <c r="G34419" s="2"/>
      <c r="H34419">
        <v>1</v>
      </c>
    </row>
    <row r="34420" spans="1:8" x14ac:dyDescent="0.35">
      <c r="A34420">
        <v>147174</v>
      </c>
      <c r="B34420">
        <v>1</v>
      </c>
      <c r="C34420">
        <v>1</v>
      </c>
      <c r="D34420" t="s">
        <v>93</v>
      </c>
      <c r="E34420" s="2">
        <v>0.8881944444444444</v>
      </c>
      <c r="F34420" s="2">
        <v>0.8886574074074074</v>
      </c>
      <c r="G34420" s="2"/>
      <c r="H34420">
        <v>1</v>
      </c>
    </row>
    <row r="34421" spans="1:8" x14ac:dyDescent="0.35">
      <c r="A34421">
        <v>147174</v>
      </c>
      <c r="B34421">
        <v>1</v>
      </c>
      <c r="C34421">
        <v>1</v>
      </c>
      <c r="D34421" t="s">
        <v>123</v>
      </c>
      <c r="E34421" s="2">
        <v>0.89039351851851856</v>
      </c>
      <c r="F34421" s="2">
        <v>0.89097222222222228</v>
      </c>
      <c r="G34421" s="2"/>
      <c r="H34421">
        <v>1</v>
      </c>
    </row>
    <row r="34422" spans="1:8" x14ac:dyDescent="0.35">
      <c r="A34422">
        <v>147174</v>
      </c>
      <c r="B34422">
        <v>1</v>
      </c>
      <c r="C34422">
        <v>1</v>
      </c>
      <c r="D34422" t="s">
        <v>21</v>
      </c>
      <c r="E34422" s="2">
        <v>0.89317129629629632</v>
      </c>
      <c r="F34422" s="2">
        <v>0.89375000000000004</v>
      </c>
      <c r="G34422" s="2"/>
      <c r="H34422" t="s">
        <v>114</v>
      </c>
    </row>
    <row r="34423" spans="1:8" x14ac:dyDescent="0.35">
      <c r="A34423">
        <v>147174</v>
      </c>
      <c r="B34423">
        <v>1</v>
      </c>
      <c r="C34423">
        <v>1</v>
      </c>
      <c r="D34423" t="s">
        <v>45</v>
      </c>
      <c r="E34423" s="2">
        <v>0.89560185185185182</v>
      </c>
      <c r="F34423" s="2">
        <v>0.89641203703703709</v>
      </c>
      <c r="G34423" s="2"/>
      <c r="H34423" t="s">
        <v>152</v>
      </c>
    </row>
    <row r="34424" spans="1:8" x14ac:dyDescent="0.35">
      <c r="A34424">
        <v>147174</v>
      </c>
      <c r="B34424">
        <v>1</v>
      </c>
      <c r="C34424">
        <v>1</v>
      </c>
      <c r="D34424" t="s">
        <v>130</v>
      </c>
      <c r="E34424" s="2">
        <v>0.89803240740740742</v>
      </c>
      <c r="F34424" s="2">
        <v>0.89861111111111114</v>
      </c>
      <c r="G34424" s="2"/>
      <c r="H34424" t="s">
        <v>152</v>
      </c>
    </row>
    <row r="34425" spans="1:8" x14ac:dyDescent="0.35">
      <c r="A34425">
        <v>147174</v>
      </c>
      <c r="B34425">
        <v>1</v>
      </c>
      <c r="C34425">
        <v>1</v>
      </c>
      <c r="D34425" t="s">
        <v>129</v>
      </c>
      <c r="E34425" s="2">
        <v>0.8998842592592593</v>
      </c>
      <c r="F34425" s="2">
        <v>0.90034722222222219</v>
      </c>
      <c r="G34425" s="2"/>
      <c r="H34425" t="s">
        <v>152</v>
      </c>
    </row>
    <row r="34426" spans="1:8" x14ac:dyDescent="0.35">
      <c r="A34426">
        <v>147174</v>
      </c>
      <c r="B34426">
        <v>1</v>
      </c>
      <c r="C34426">
        <v>1</v>
      </c>
      <c r="D34426" t="s">
        <v>128</v>
      </c>
      <c r="E34426" s="2">
        <v>0.9018518518518519</v>
      </c>
      <c r="F34426" s="2">
        <v>0.90231481481481479</v>
      </c>
      <c r="G34426" s="2"/>
      <c r="H34426" t="s">
        <v>152</v>
      </c>
    </row>
    <row r="34427" spans="1:8" x14ac:dyDescent="0.35">
      <c r="A34427">
        <v>147174</v>
      </c>
      <c r="B34427">
        <v>1</v>
      </c>
      <c r="C34427">
        <v>1</v>
      </c>
      <c r="D34427" t="s">
        <v>126</v>
      </c>
      <c r="E34427" s="2">
        <v>0.9038194444444444</v>
      </c>
      <c r="F34427" s="2">
        <v>0.90451388888888884</v>
      </c>
      <c r="G34427" s="2"/>
      <c r="H34427" t="s">
        <v>162</v>
      </c>
    </row>
    <row r="34428" spans="1:8" x14ac:dyDescent="0.35">
      <c r="A34428">
        <v>147174</v>
      </c>
      <c r="B34428">
        <v>1</v>
      </c>
      <c r="C34428">
        <v>1</v>
      </c>
      <c r="D34428" t="s">
        <v>125</v>
      </c>
      <c r="E34428" s="2">
        <v>0.90625</v>
      </c>
      <c r="F34428" s="2">
        <v>0.906712962962963</v>
      </c>
      <c r="G34428" s="2"/>
      <c r="H34428">
        <v>1</v>
      </c>
    </row>
    <row r="34429" spans="1:8" x14ac:dyDescent="0.35">
      <c r="A34429">
        <v>147174</v>
      </c>
      <c r="B34429">
        <v>1</v>
      </c>
      <c r="C34429">
        <v>1</v>
      </c>
      <c r="D34429" t="s">
        <v>17</v>
      </c>
      <c r="E34429" s="2">
        <v>0.90798611111111116</v>
      </c>
      <c r="F34429" s="2">
        <v>0.90844907407407405</v>
      </c>
      <c r="G34429" s="2"/>
      <c r="H34429">
        <v>1</v>
      </c>
    </row>
    <row r="34430" spans="1:8" x14ac:dyDescent="0.35">
      <c r="A34430">
        <v>147174</v>
      </c>
      <c r="B34430">
        <v>1</v>
      </c>
      <c r="C34430">
        <v>1</v>
      </c>
      <c r="D34430" t="s">
        <v>18</v>
      </c>
      <c r="E34430" s="2">
        <v>0.91122685185185182</v>
      </c>
      <c r="H34430" t="s">
        <v>124</v>
      </c>
    </row>
    <row r="34431" spans="1:8" x14ac:dyDescent="0.35">
      <c r="A34431">
        <v>147271</v>
      </c>
      <c r="B34431">
        <v>0</v>
      </c>
      <c r="C34431">
        <v>1</v>
      </c>
      <c r="D34431" t="s">
        <v>23</v>
      </c>
      <c r="F34431" s="2">
        <v>0.85092592592592597</v>
      </c>
      <c r="G34431" s="2"/>
      <c r="H34431">
        <v>1</v>
      </c>
    </row>
    <row r="34432" spans="1:8" x14ac:dyDescent="0.35">
      <c r="A34432">
        <v>147271</v>
      </c>
      <c r="B34432">
        <v>0</v>
      </c>
      <c r="C34432">
        <v>1</v>
      </c>
      <c r="D34432" t="s">
        <v>145</v>
      </c>
      <c r="E34432" s="2">
        <v>0.85289351851851847</v>
      </c>
      <c r="F34432" s="2">
        <v>0.85335648148148147</v>
      </c>
      <c r="G34432" s="2"/>
      <c r="H34432">
        <v>1</v>
      </c>
    </row>
    <row r="34433" spans="1:8" x14ac:dyDescent="0.35">
      <c r="A34433">
        <v>147271</v>
      </c>
      <c r="B34433">
        <v>0</v>
      </c>
      <c r="C34433">
        <v>1</v>
      </c>
      <c r="D34433" t="s">
        <v>146</v>
      </c>
      <c r="E34433" s="2">
        <v>0.85474537037037035</v>
      </c>
      <c r="F34433" s="2">
        <v>0.85520833333333335</v>
      </c>
      <c r="G34433" s="2"/>
      <c r="H34433" t="s">
        <v>147</v>
      </c>
    </row>
    <row r="34434" spans="1:8" x14ac:dyDescent="0.35">
      <c r="A34434">
        <v>147271</v>
      </c>
      <c r="B34434">
        <v>0</v>
      </c>
      <c r="C34434">
        <v>1</v>
      </c>
      <c r="D34434" t="s">
        <v>19</v>
      </c>
      <c r="E34434" s="2">
        <v>0.85613425925925923</v>
      </c>
      <c r="F34434" s="2">
        <v>0.85659722222222223</v>
      </c>
      <c r="G34434" s="2"/>
      <c r="H34434">
        <v>1</v>
      </c>
    </row>
    <row r="34435" spans="1:8" x14ac:dyDescent="0.35">
      <c r="A34435">
        <v>147271</v>
      </c>
      <c r="B34435">
        <v>0</v>
      </c>
      <c r="C34435">
        <v>1</v>
      </c>
      <c r="D34435" t="s">
        <v>148</v>
      </c>
      <c r="E34435" s="2">
        <v>0.85914351851851856</v>
      </c>
      <c r="F34435" s="2">
        <v>0.85960648148148144</v>
      </c>
      <c r="G34435" s="2"/>
      <c r="H34435">
        <v>1</v>
      </c>
    </row>
    <row r="34436" spans="1:8" x14ac:dyDescent="0.35">
      <c r="A34436">
        <v>147271</v>
      </c>
      <c r="B34436">
        <v>0</v>
      </c>
      <c r="C34436">
        <v>1</v>
      </c>
      <c r="D34436" t="s">
        <v>149</v>
      </c>
      <c r="E34436" s="2">
        <v>0.86111111111111116</v>
      </c>
      <c r="F34436" s="2">
        <v>0.86168981481481477</v>
      </c>
      <c r="G34436" s="2"/>
      <c r="H34436">
        <v>1</v>
      </c>
    </row>
    <row r="34437" spans="1:8" x14ac:dyDescent="0.35">
      <c r="A34437">
        <v>147271</v>
      </c>
      <c r="B34437">
        <v>0</v>
      </c>
      <c r="C34437">
        <v>1</v>
      </c>
      <c r="D34437" t="s">
        <v>150</v>
      </c>
      <c r="E34437" s="2">
        <v>0.86296296296296293</v>
      </c>
      <c r="F34437" s="2">
        <v>0.86365740740740737</v>
      </c>
      <c r="G34437" s="2"/>
      <c r="H34437">
        <v>1</v>
      </c>
    </row>
    <row r="34438" spans="1:8" x14ac:dyDescent="0.35">
      <c r="A34438">
        <v>147271</v>
      </c>
      <c r="B34438">
        <v>0</v>
      </c>
      <c r="C34438">
        <v>1</v>
      </c>
      <c r="D34438" t="s">
        <v>151</v>
      </c>
      <c r="E34438" s="2">
        <v>0.86469907407407409</v>
      </c>
      <c r="F34438" s="2">
        <v>0.86516203703703709</v>
      </c>
      <c r="G34438" s="2"/>
      <c r="H34438">
        <v>1</v>
      </c>
    </row>
    <row r="34439" spans="1:8" x14ac:dyDescent="0.35">
      <c r="A34439">
        <v>147271</v>
      </c>
      <c r="B34439">
        <v>0</v>
      </c>
      <c r="C34439">
        <v>1</v>
      </c>
      <c r="D34439" t="s">
        <v>90</v>
      </c>
      <c r="E34439" s="2">
        <v>0.86631944444444442</v>
      </c>
      <c r="F34439" s="2">
        <v>0.86701388888888886</v>
      </c>
      <c r="G34439" s="2"/>
      <c r="H34439">
        <v>1</v>
      </c>
    </row>
    <row r="34440" spans="1:8" x14ac:dyDescent="0.35">
      <c r="A34440">
        <v>147271</v>
      </c>
      <c r="B34440">
        <v>0</v>
      </c>
      <c r="C34440">
        <v>1</v>
      </c>
      <c r="D34440" t="s">
        <v>59</v>
      </c>
      <c r="E34440" s="2">
        <v>0.86840277777777775</v>
      </c>
      <c r="F34440" s="2">
        <v>0.86886574074074074</v>
      </c>
      <c r="G34440" s="2"/>
      <c r="H34440">
        <v>1</v>
      </c>
    </row>
    <row r="34441" spans="1:8" x14ac:dyDescent="0.35">
      <c r="A34441">
        <v>147271</v>
      </c>
      <c r="B34441">
        <v>0</v>
      </c>
      <c r="C34441">
        <v>1</v>
      </c>
      <c r="D34441" t="s">
        <v>144</v>
      </c>
      <c r="E34441" s="2">
        <v>0.86990740740740746</v>
      </c>
      <c r="F34441" s="2">
        <v>0.87037037037037035</v>
      </c>
      <c r="G34441" s="2"/>
      <c r="H34441">
        <v>1</v>
      </c>
    </row>
    <row r="34442" spans="1:8" x14ac:dyDescent="0.35">
      <c r="A34442">
        <v>147271</v>
      </c>
      <c r="B34442">
        <v>0</v>
      </c>
      <c r="C34442">
        <v>1</v>
      </c>
      <c r="D34442" t="s">
        <v>9</v>
      </c>
      <c r="E34442" s="2">
        <v>0.87164351851851851</v>
      </c>
      <c r="F34442" s="2">
        <v>0.87210648148148151</v>
      </c>
      <c r="G34442" s="2"/>
      <c r="H34442">
        <v>1</v>
      </c>
    </row>
    <row r="34443" spans="1:8" x14ac:dyDescent="0.35">
      <c r="A34443">
        <v>147271</v>
      </c>
      <c r="B34443">
        <v>0</v>
      </c>
      <c r="C34443">
        <v>1</v>
      </c>
      <c r="D34443" t="s">
        <v>93</v>
      </c>
      <c r="E34443" s="2">
        <v>0.87326388888888884</v>
      </c>
      <c r="F34443" s="2">
        <v>0.87372685185185184</v>
      </c>
      <c r="G34443" s="2"/>
      <c r="H34443">
        <v>1</v>
      </c>
    </row>
    <row r="34444" spans="1:8" x14ac:dyDescent="0.35">
      <c r="A34444">
        <v>147271</v>
      </c>
      <c r="B34444">
        <v>0</v>
      </c>
      <c r="C34444">
        <v>1</v>
      </c>
      <c r="D34444" t="s">
        <v>123</v>
      </c>
      <c r="E34444" s="2">
        <v>0.875462962962963</v>
      </c>
      <c r="F34444" s="2">
        <v>0.87604166666666672</v>
      </c>
      <c r="G34444" s="2"/>
      <c r="H34444">
        <v>1</v>
      </c>
    </row>
    <row r="34445" spans="1:8" x14ac:dyDescent="0.35">
      <c r="A34445">
        <v>147271</v>
      </c>
      <c r="B34445">
        <v>0</v>
      </c>
      <c r="C34445">
        <v>1</v>
      </c>
      <c r="D34445" t="s">
        <v>21</v>
      </c>
      <c r="E34445" s="2">
        <v>0.87858796296296293</v>
      </c>
      <c r="F34445" s="2">
        <v>0.87916666666666665</v>
      </c>
      <c r="G34445" s="2"/>
      <c r="H34445" t="s">
        <v>114</v>
      </c>
    </row>
    <row r="34446" spans="1:8" x14ac:dyDescent="0.35">
      <c r="A34446">
        <v>147271</v>
      </c>
      <c r="B34446">
        <v>0</v>
      </c>
      <c r="C34446">
        <v>1</v>
      </c>
      <c r="D34446" t="s">
        <v>45</v>
      </c>
      <c r="E34446" s="2">
        <v>0.88113425925925926</v>
      </c>
      <c r="F34446" s="2">
        <v>0.88217592592592597</v>
      </c>
      <c r="G34446" s="2"/>
      <c r="H34446" t="s">
        <v>152</v>
      </c>
    </row>
    <row r="34447" spans="1:8" x14ac:dyDescent="0.35">
      <c r="A34447">
        <v>147271</v>
      </c>
      <c r="B34447">
        <v>0</v>
      </c>
      <c r="C34447">
        <v>1</v>
      </c>
      <c r="D34447" t="s">
        <v>128</v>
      </c>
      <c r="E34447" s="2">
        <v>0.88599537037037035</v>
      </c>
      <c r="F34447" s="2">
        <v>0.88645833333333335</v>
      </c>
      <c r="G34447" s="2"/>
      <c r="H34447" t="s">
        <v>152</v>
      </c>
    </row>
    <row r="34448" spans="1:8" x14ac:dyDescent="0.35">
      <c r="A34448">
        <v>147271</v>
      </c>
      <c r="B34448">
        <v>0</v>
      </c>
      <c r="C34448">
        <v>1</v>
      </c>
      <c r="D34448" t="s">
        <v>126</v>
      </c>
      <c r="E34448" s="2">
        <v>0.88807870370370368</v>
      </c>
      <c r="F34448" s="2">
        <v>0.88923611111111112</v>
      </c>
      <c r="G34448" s="2"/>
      <c r="H34448" t="s">
        <v>152</v>
      </c>
    </row>
    <row r="34449" spans="1:8" x14ac:dyDescent="0.35">
      <c r="A34449">
        <v>147271</v>
      </c>
      <c r="B34449">
        <v>0</v>
      </c>
      <c r="C34449">
        <v>1</v>
      </c>
      <c r="D34449" t="s">
        <v>153</v>
      </c>
      <c r="E34449" s="2">
        <v>0.89131944444444444</v>
      </c>
      <c r="F34449" s="2">
        <v>0.89178240740740744</v>
      </c>
      <c r="G34449" s="2"/>
      <c r="H34449" t="s">
        <v>152</v>
      </c>
    </row>
    <row r="34450" spans="1:8" x14ac:dyDescent="0.35">
      <c r="A34450">
        <v>147271</v>
      </c>
      <c r="B34450">
        <v>0</v>
      </c>
      <c r="C34450">
        <v>1</v>
      </c>
      <c r="D34450" t="s">
        <v>154</v>
      </c>
      <c r="E34450" s="2">
        <v>0.89317129629629632</v>
      </c>
      <c r="F34450" s="2">
        <v>0.89363425925925921</v>
      </c>
      <c r="G34450" s="2"/>
      <c r="H34450" t="s">
        <v>152</v>
      </c>
    </row>
    <row r="34451" spans="1:8" x14ac:dyDescent="0.35">
      <c r="A34451">
        <v>147271</v>
      </c>
      <c r="B34451">
        <v>0</v>
      </c>
      <c r="C34451">
        <v>1</v>
      </c>
      <c r="D34451" t="s">
        <v>155</v>
      </c>
      <c r="E34451" s="2">
        <v>0.89513888888888893</v>
      </c>
      <c r="F34451" s="2">
        <v>0.89560185185185182</v>
      </c>
      <c r="G34451" s="2"/>
      <c r="H34451" t="s">
        <v>152</v>
      </c>
    </row>
    <row r="34452" spans="1:8" x14ac:dyDescent="0.35">
      <c r="A34452">
        <v>147271</v>
      </c>
      <c r="B34452">
        <v>0</v>
      </c>
      <c r="C34452">
        <v>1</v>
      </c>
      <c r="D34452" t="s">
        <v>24</v>
      </c>
      <c r="E34452" s="2">
        <v>0.89837962962962958</v>
      </c>
      <c r="H34452" t="s">
        <v>175</v>
      </c>
    </row>
    <row r="34453" spans="1:8" x14ac:dyDescent="0.35">
      <c r="A34453">
        <v>148478</v>
      </c>
      <c r="B34453">
        <v>0</v>
      </c>
      <c r="C34453">
        <v>1</v>
      </c>
      <c r="D34453" t="s">
        <v>6</v>
      </c>
      <c r="F34453" s="2">
        <v>0.85196759259259258</v>
      </c>
      <c r="G34453" s="2"/>
      <c r="H34453" t="s">
        <v>115</v>
      </c>
    </row>
    <row r="34454" spans="1:8" x14ac:dyDescent="0.35">
      <c r="A34454">
        <v>148478</v>
      </c>
      <c r="B34454">
        <v>0</v>
      </c>
      <c r="C34454">
        <v>1</v>
      </c>
      <c r="D34454" t="s">
        <v>116</v>
      </c>
      <c r="E34454" s="2">
        <v>0.85474537037037035</v>
      </c>
      <c r="F34454" s="2">
        <v>0.85520833333333335</v>
      </c>
      <c r="G34454" s="2"/>
      <c r="H34454" t="s">
        <v>110</v>
      </c>
    </row>
    <row r="34455" spans="1:8" x14ac:dyDescent="0.35">
      <c r="A34455">
        <v>148478</v>
      </c>
      <c r="B34455">
        <v>0</v>
      </c>
      <c r="C34455">
        <v>1</v>
      </c>
      <c r="D34455" t="s">
        <v>117</v>
      </c>
      <c r="E34455" s="2">
        <v>0.858912037037037</v>
      </c>
      <c r="F34455" s="2">
        <v>0.859375</v>
      </c>
      <c r="G34455" s="2"/>
      <c r="H34455" t="s">
        <v>110</v>
      </c>
    </row>
    <row r="34456" spans="1:8" x14ac:dyDescent="0.35">
      <c r="A34456">
        <v>148478</v>
      </c>
      <c r="B34456">
        <v>0</v>
      </c>
      <c r="C34456">
        <v>1</v>
      </c>
      <c r="D34456" t="s">
        <v>118</v>
      </c>
      <c r="E34456" s="2">
        <v>0.86111111111111116</v>
      </c>
      <c r="F34456" s="2">
        <v>0.86157407407407405</v>
      </c>
      <c r="G34456" s="2"/>
      <c r="H34456" t="s">
        <v>110</v>
      </c>
    </row>
    <row r="34457" spans="1:8" x14ac:dyDescent="0.35">
      <c r="A34457">
        <v>148478</v>
      </c>
      <c r="B34457">
        <v>0</v>
      </c>
      <c r="C34457">
        <v>1</v>
      </c>
      <c r="D34457" t="s">
        <v>119</v>
      </c>
      <c r="E34457" s="2">
        <v>0.86354166666666665</v>
      </c>
      <c r="F34457" s="2">
        <v>0.86400462962962965</v>
      </c>
      <c r="G34457" s="2"/>
      <c r="H34457" t="s">
        <v>110</v>
      </c>
    </row>
    <row r="34458" spans="1:8" x14ac:dyDescent="0.35">
      <c r="A34458">
        <v>148478</v>
      </c>
      <c r="B34458">
        <v>0</v>
      </c>
      <c r="C34458">
        <v>1</v>
      </c>
      <c r="D34458" t="s">
        <v>120</v>
      </c>
      <c r="E34458" s="2">
        <v>0.86585648148148153</v>
      </c>
      <c r="F34458" s="2">
        <v>0.86631944444444442</v>
      </c>
      <c r="G34458" s="2"/>
      <c r="H34458" t="s">
        <v>110</v>
      </c>
    </row>
    <row r="34459" spans="1:8" x14ac:dyDescent="0.35">
      <c r="A34459">
        <v>148478</v>
      </c>
      <c r="B34459">
        <v>0</v>
      </c>
      <c r="C34459">
        <v>1</v>
      </c>
      <c r="D34459" t="s">
        <v>121</v>
      </c>
      <c r="E34459" s="2">
        <v>0.86851851851851847</v>
      </c>
      <c r="F34459" s="2">
        <v>0.86898148148148147</v>
      </c>
      <c r="G34459" s="2"/>
      <c r="H34459" t="s">
        <v>110</v>
      </c>
    </row>
    <row r="34460" spans="1:8" x14ac:dyDescent="0.35">
      <c r="A34460">
        <v>148478</v>
      </c>
      <c r="B34460">
        <v>0</v>
      </c>
      <c r="C34460">
        <v>1</v>
      </c>
      <c r="D34460" t="s">
        <v>39</v>
      </c>
      <c r="E34460" s="2">
        <v>0.87164351851851851</v>
      </c>
      <c r="F34460" s="2">
        <v>0.87233796296296295</v>
      </c>
      <c r="G34460" s="2"/>
      <c r="H34460" t="s">
        <v>110</v>
      </c>
    </row>
    <row r="34461" spans="1:8" x14ac:dyDescent="0.35">
      <c r="A34461">
        <v>148478</v>
      </c>
      <c r="B34461">
        <v>0</v>
      </c>
      <c r="C34461">
        <v>1</v>
      </c>
      <c r="D34461" t="s">
        <v>109</v>
      </c>
      <c r="E34461" s="2">
        <v>0.87465277777777772</v>
      </c>
      <c r="F34461" s="2">
        <v>0.87511574074074072</v>
      </c>
      <c r="G34461" s="2"/>
      <c r="H34461" t="s">
        <v>110</v>
      </c>
    </row>
    <row r="34462" spans="1:8" x14ac:dyDescent="0.35">
      <c r="A34462">
        <v>148478</v>
      </c>
      <c r="B34462">
        <v>0</v>
      </c>
      <c r="C34462">
        <v>1</v>
      </c>
      <c r="D34462" t="s">
        <v>111</v>
      </c>
      <c r="E34462" s="2">
        <v>0.87662037037037033</v>
      </c>
      <c r="F34462" s="2">
        <v>0.87708333333333333</v>
      </c>
      <c r="G34462" s="2"/>
      <c r="H34462" t="s">
        <v>110</v>
      </c>
    </row>
    <row r="34463" spans="1:8" x14ac:dyDescent="0.35">
      <c r="A34463">
        <v>148478</v>
      </c>
      <c r="B34463">
        <v>0</v>
      </c>
      <c r="C34463">
        <v>1</v>
      </c>
      <c r="D34463" t="s">
        <v>112</v>
      </c>
      <c r="E34463" s="2">
        <v>0.87881944444444449</v>
      </c>
      <c r="F34463" s="2">
        <v>0.8793981481481481</v>
      </c>
      <c r="G34463" s="2"/>
      <c r="H34463" t="s">
        <v>110</v>
      </c>
    </row>
    <row r="34464" spans="1:8" x14ac:dyDescent="0.35">
      <c r="A34464">
        <v>148478</v>
      </c>
      <c r="B34464">
        <v>0</v>
      </c>
      <c r="C34464">
        <v>1</v>
      </c>
      <c r="D34464" t="s">
        <v>113</v>
      </c>
      <c r="E34464" s="2">
        <v>0.88067129629629626</v>
      </c>
      <c r="F34464" s="2">
        <v>0.88124999999999998</v>
      </c>
      <c r="G34464" s="2"/>
      <c r="H34464" t="s">
        <v>110</v>
      </c>
    </row>
    <row r="34465" spans="1:8" x14ac:dyDescent="0.35">
      <c r="A34465">
        <v>148478</v>
      </c>
      <c r="B34465">
        <v>0</v>
      </c>
      <c r="C34465">
        <v>1</v>
      </c>
      <c r="D34465" t="s">
        <v>24</v>
      </c>
      <c r="E34465" s="2">
        <v>0.88344907407407403</v>
      </c>
      <c r="F34465" s="2">
        <v>0.88483796296296291</v>
      </c>
      <c r="G34465" s="2"/>
      <c r="H34465" t="s">
        <v>110</v>
      </c>
    </row>
    <row r="34466" spans="1:8" x14ac:dyDescent="0.35">
      <c r="A34466">
        <v>148478</v>
      </c>
      <c r="B34466">
        <v>0</v>
      </c>
      <c r="C34466">
        <v>1</v>
      </c>
      <c r="D34466" t="s">
        <v>45</v>
      </c>
      <c r="E34466" s="2">
        <v>0.89236111111111116</v>
      </c>
      <c r="F34466" s="2">
        <v>0.8930555555555556</v>
      </c>
      <c r="G34466" s="2"/>
      <c r="H34466" t="s">
        <v>110</v>
      </c>
    </row>
    <row r="34467" spans="1:8" x14ac:dyDescent="0.35">
      <c r="A34467">
        <v>148478</v>
      </c>
      <c r="B34467">
        <v>0</v>
      </c>
      <c r="C34467">
        <v>1</v>
      </c>
      <c r="D34467" t="s">
        <v>21</v>
      </c>
      <c r="E34467" s="2">
        <v>0.89467592592592593</v>
      </c>
      <c r="F34467" s="2">
        <v>0.89525462962962965</v>
      </c>
      <c r="G34467" s="2"/>
      <c r="H34467" t="s">
        <v>122</v>
      </c>
    </row>
    <row r="34468" spans="1:8" x14ac:dyDescent="0.35">
      <c r="A34468">
        <v>148478</v>
      </c>
      <c r="B34468">
        <v>0</v>
      </c>
      <c r="C34468">
        <v>1</v>
      </c>
      <c r="D34468" t="s">
        <v>123</v>
      </c>
      <c r="E34468" s="2">
        <v>0.89780092592592597</v>
      </c>
      <c r="F34468" s="2">
        <v>0.89837962962962958</v>
      </c>
      <c r="G34468" s="2"/>
      <c r="H34468">
        <v>2</v>
      </c>
    </row>
    <row r="34469" spans="1:8" x14ac:dyDescent="0.35">
      <c r="A34469">
        <v>148478</v>
      </c>
      <c r="B34469">
        <v>0</v>
      </c>
      <c r="C34469">
        <v>1</v>
      </c>
      <c r="D34469" t="s">
        <v>93</v>
      </c>
      <c r="E34469" s="2">
        <v>0.90034722222222219</v>
      </c>
      <c r="F34469" s="2">
        <v>0.90081018518518519</v>
      </c>
      <c r="G34469" s="2"/>
      <c r="H34469">
        <v>2</v>
      </c>
    </row>
    <row r="34470" spans="1:8" x14ac:dyDescent="0.35">
      <c r="A34470">
        <v>148478</v>
      </c>
      <c r="B34470">
        <v>0</v>
      </c>
      <c r="C34470">
        <v>1</v>
      </c>
      <c r="D34470" t="s">
        <v>9</v>
      </c>
      <c r="E34470" s="2">
        <v>0.90219907407407407</v>
      </c>
      <c r="F34470" s="2">
        <v>0.90266203703703707</v>
      </c>
      <c r="G34470" s="2"/>
      <c r="H34470">
        <v>2</v>
      </c>
    </row>
    <row r="34471" spans="1:8" x14ac:dyDescent="0.35">
      <c r="A34471">
        <v>148478</v>
      </c>
      <c r="B34471">
        <v>0</v>
      </c>
      <c r="C34471">
        <v>1</v>
      </c>
      <c r="D34471" t="s">
        <v>144</v>
      </c>
      <c r="E34471" s="2">
        <v>0.9038194444444444</v>
      </c>
      <c r="F34471" s="2">
        <v>0.9042824074074074</v>
      </c>
      <c r="G34471" s="2"/>
      <c r="H34471">
        <v>2</v>
      </c>
    </row>
    <row r="34472" spans="1:8" x14ac:dyDescent="0.35">
      <c r="A34472">
        <v>148478</v>
      </c>
      <c r="B34472">
        <v>0</v>
      </c>
      <c r="C34472">
        <v>1</v>
      </c>
      <c r="D34472" t="s">
        <v>59</v>
      </c>
      <c r="E34472" s="2">
        <v>0.90543981481481484</v>
      </c>
      <c r="F34472" s="2">
        <v>0.90590277777777772</v>
      </c>
      <c r="G34472" s="2"/>
      <c r="H34472">
        <v>2</v>
      </c>
    </row>
    <row r="34473" spans="1:8" x14ac:dyDescent="0.35">
      <c r="A34473">
        <v>148478</v>
      </c>
      <c r="B34473">
        <v>0</v>
      </c>
      <c r="C34473">
        <v>1</v>
      </c>
      <c r="D34473" t="s">
        <v>90</v>
      </c>
      <c r="E34473" s="2">
        <v>0.90740740740740744</v>
      </c>
      <c r="F34473" s="2">
        <v>0.90810185185185188</v>
      </c>
      <c r="G34473" s="2"/>
      <c r="H34473">
        <v>2</v>
      </c>
    </row>
    <row r="34474" spans="1:8" x14ac:dyDescent="0.35">
      <c r="A34474">
        <v>148478</v>
      </c>
      <c r="B34474">
        <v>0</v>
      </c>
      <c r="C34474">
        <v>1</v>
      </c>
      <c r="D34474" t="s">
        <v>151</v>
      </c>
      <c r="E34474" s="2">
        <v>0.90949074074074077</v>
      </c>
      <c r="F34474" s="2">
        <v>0.90995370370370365</v>
      </c>
      <c r="G34474" s="2"/>
      <c r="H34474">
        <v>2</v>
      </c>
    </row>
    <row r="34475" spans="1:8" x14ac:dyDescent="0.35">
      <c r="A34475">
        <v>148478</v>
      </c>
      <c r="B34475">
        <v>0</v>
      </c>
      <c r="C34475">
        <v>1</v>
      </c>
      <c r="D34475" t="s">
        <v>150</v>
      </c>
      <c r="E34475" s="2">
        <v>0.91134259259259254</v>
      </c>
      <c r="F34475" s="2">
        <v>0.91203703703703709</v>
      </c>
      <c r="G34475" s="2"/>
      <c r="H34475">
        <v>2</v>
      </c>
    </row>
    <row r="34476" spans="1:8" x14ac:dyDescent="0.35">
      <c r="A34476">
        <v>148478</v>
      </c>
      <c r="B34476">
        <v>0</v>
      </c>
      <c r="C34476">
        <v>1</v>
      </c>
      <c r="D34476" t="s">
        <v>149</v>
      </c>
      <c r="E34476" s="2">
        <v>0.9135416666666667</v>
      </c>
      <c r="F34476" s="2">
        <v>0.91412037037037042</v>
      </c>
      <c r="G34476" s="2"/>
      <c r="H34476">
        <v>2</v>
      </c>
    </row>
    <row r="34477" spans="1:8" x14ac:dyDescent="0.35">
      <c r="A34477">
        <v>148478</v>
      </c>
      <c r="B34477">
        <v>0</v>
      </c>
      <c r="C34477">
        <v>1</v>
      </c>
      <c r="D34477" t="s">
        <v>148</v>
      </c>
      <c r="E34477" s="2">
        <v>0.91585648148148147</v>
      </c>
      <c r="F34477" s="2">
        <v>0.91631944444444446</v>
      </c>
      <c r="G34477" s="2"/>
      <c r="H34477">
        <v>2</v>
      </c>
    </row>
    <row r="34478" spans="1:8" x14ac:dyDescent="0.35">
      <c r="A34478">
        <v>148478</v>
      </c>
      <c r="B34478">
        <v>0</v>
      </c>
      <c r="C34478">
        <v>1</v>
      </c>
      <c r="D34478" t="s">
        <v>19</v>
      </c>
      <c r="E34478" s="2">
        <v>0.91956018518518523</v>
      </c>
      <c r="F34478" s="2">
        <v>0.92002314814814812</v>
      </c>
      <c r="G34478" s="2"/>
      <c r="H34478">
        <v>2</v>
      </c>
    </row>
    <row r="34479" spans="1:8" x14ac:dyDescent="0.35">
      <c r="A34479">
        <v>148478</v>
      </c>
      <c r="B34479">
        <v>0</v>
      </c>
      <c r="C34479">
        <v>1</v>
      </c>
      <c r="D34479" t="s">
        <v>146</v>
      </c>
      <c r="E34479" s="2">
        <v>0.92106481481481484</v>
      </c>
      <c r="F34479" s="2">
        <v>0.92152777777777772</v>
      </c>
      <c r="G34479" s="2"/>
      <c r="H34479" t="s">
        <v>159</v>
      </c>
    </row>
    <row r="34480" spans="1:8" x14ac:dyDescent="0.35">
      <c r="A34480">
        <v>148478</v>
      </c>
      <c r="B34480">
        <v>0</v>
      </c>
      <c r="C34480">
        <v>1</v>
      </c>
      <c r="D34480" t="s">
        <v>13</v>
      </c>
      <c r="E34480" s="2">
        <v>0.92476851851851849</v>
      </c>
      <c r="F34480" s="2">
        <v>0.92546296296296293</v>
      </c>
      <c r="G34480" s="2"/>
      <c r="H34480" t="s">
        <v>152</v>
      </c>
    </row>
    <row r="34481" spans="1:8" x14ac:dyDescent="0.35">
      <c r="A34481">
        <v>148478</v>
      </c>
      <c r="B34481">
        <v>1</v>
      </c>
      <c r="C34481">
        <v>1</v>
      </c>
      <c r="D34481" t="s">
        <v>160</v>
      </c>
      <c r="E34481" s="2">
        <v>0.92847222222222225</v>
      </c>
      <c r="F34481" s="2">
        <v>0.92893518518518514</v>
      </c>
      <c r="G34481" s="2"/>
      <c r="H34481" t="s">
        <v>152</v>
      </c>
    </row>
    <row r="34482" spans="1:8" x14ac:dyDescent="0.35">
      <c r="A34482">
        <v>148478</v>
      </c>
      <c r="B34482">
        <v>1</v>
      </c>
      <c r="C34482">
        <v>1</v>
      </c>
      <c r="D34482" t="s">
        <v>11</v>
      </c>
      <c r="E34482" s="2">
        <v>0.93148148148148147</v>
      </c>
      <c r="H34482" t="s">
        <v>152</v>
      </c>
    </row>
    <row r="34483" spans="1:8" x14ac:dyDescent="0.35">
      <c r="A34483">
        <v>147576</v>
      </c>
      <c r="B34483">
        <v>0</v>
      </c>
      <c r="C34483">
        <v>1</v>
      </c>
      <c r="D34483" t="s">
        <v>16</v>
      </c>
      <c r="F34483" s="2">
        <v>0.85335648148148147</v>
      </c>
      <c r="G34483" s="2"/>
      <c r="H34483">
        <v>1</v>
      </c>
    </row>
    <row r="34484" spans="1:8" x14ac:dyDescent="0.35">
      <c r="A34484">
        <v>147576</v>
      </c>
      <c r="B34484">
        <v>0</v>
      </c>
      <c r="C34484">
        <v>1</v>
      </c>
      <c r="D34484" t="s">
        <v>156</v>
      </c>
      <c r="E34484" s="2">
        <v>0.85428240740740746</v>
      </c>
      <c r="F34484" s="2">
        <v>0.85474537037037035</v>
      </c>
      <c r="G34484" s="2"/>
      <c r="H34484">
        <v>2</v>
      </c>
    </row>
    <row r="34485" spans="1:8" x14ac:dyDescent="0.35">
      <c r="A34485">
        <v>147576</v>
      </c>
      <c r="B34485">
        <v>0</v>
      </c>
      <c r="C34485">
        <v>1</v>
      </c>
      <c r="D34485" t="s">
        <v>157</v>
      </c>
      <c r="E34485" s="2">
        <v>0.85648148148148151</v>
      </c>
      <c r="F34485" s="2">
        <v>0.8569444444444444</v>
      </c>
      <c r="G34485" s="2"/>
      <c r="H34485">
        <v>2</v>
      </c>
    </row>
    <row r="34486" spans="1:8" x14ac:dyDescent="0.35">
      <c r="A34486">
        <v>147576</v>
      </c>
      <c r="B34486">
        <v>0</v>
      </c>
      <c r="C34486">
        <v>1</v>
      </c>
      <c r="D34486" t="s">
        <v>158</v>
      </c>
      <c r="E34486" s="2">
        <v>0.85868055555555556</v>
      </c>
      <c r="F34486" s="2">
        <v>0.85914351851851856</v>
      </c>
      <c r="G34486" s="2"/>
      <c r="H34486">
        <v>2</v>
      </c>
    </row>
    <row r="34487" spans="1:8" x14ac:dyDescent="0.35">
      <c r="A34487">
        <v>147576</v>
      </c>
      <c r="B34487">
        <v>0</v>
      </c>
      <c r="C34487">
        <v>1</v>
      </c>
      <c r="D34487" t="s">
        <v>31</v>
      </c>
      <c r="E34487" s="2">
        <v>0.86111111111111116</v>
      </c>
      <c r="F34487" s="2">
        <v>0.8618055555555556</v>
      </c>
      <c r="G34487" s="2"/>
      <c r="H34487">
        <v>2</v>
      </c>
    </row>
    <row r="34488" spans="1:8" x14ac:dyDescent="0.35">
      <c r="A34488">
        <v>147576</v>
      </c>
      <c r="B34488">
        <v>0</v>
      </c>
      <c r="C34488">
        <v>1</v>
      </c>
      <c r="D34488" t="s">
        <v>132</v>
      </c>
      <c r="E34488" s="2">
        <v>0.8637731481481481</v>
      </c>
      <c r="F34488" s="2">
        <v>0.86423611111111109</v>
      </c>
      <c r="G34488" s="2"/>
      <c r="H34488">
        <v>2</v>
      </c>
    </row>
    <row r="34489" spans="1:8" x14ac:dyDescent="0.35">
      <c r="A34489">
        <v>147576</v>
      </c>
      <c r="B34489">
        <v>0</v>
      </c>
      <c r="C34489">
        <v>1</v>
      </c>
      <c r="D34489" t="s">
        <v>133</v>
      </c>
      <c r="E34489" s="2">
        <v>0.8657407407407407</v>
      </c>
      <c r="F34489" s="2">
        <v>0.8662037037037037</v>
      </c>
      <c r="G34489" s="2"/>
      <c r="H34489">
        <v>2</v>
      </c>
    </row>
    <row r="34490" spans="1:8" x14ac:dyDescent="0.35">
      <c r="A34490">
        <v>147576</v>
      </c>
      <c r="B34490">
        <v>0</v>
      </c>
      <c r="C34490">
        <v>1</v>
      </c>
      <c r="D34490" t="s">
        <v>38</v>
      </c>
      <c r="E34490" s="2">
        <v>0.86747685185185186</v>
      </c>
      <c r="F34490" s="2">
        <v>0.8681712962962963</v>
      </c>
      <c r="G34490" s="2"/>
      <c r="H34490" t="s">
        <v>134</v>
      </c>
    </row>
    <row r="34491" spans="1:8" x14ac:dyDescent="0.35">
      <c r="A34491">
        <v>147576</v>
      </c>
      <c r="B34491">
        <v>1</v>
      </c>
      <c r="C34491">
        <v>1</v>
      </c>
      <c r="D34491" t="s">
        <v>135</v>
      </c>
      <c r="E34491" s="2">
        <v>0.87025462962962963</v>
      </c>
      <c r="F34491" s="2">
        <v>0.87071759259259263</v>
      </c>
      <c r="G34491" s="2"/>
      <c r="H34491">
        <v>1</v>
      </c>
    </row>
    <row r="34492" spans="1:8" x14ac:dyDescent="0.35">
      <c r="A34492">
        <v>147576</v>
      </c>
      <c r="B34492">
        <v>1</v>
      </c>
      <c r="C34492">
        <v>1</v>
      </c>
      <c r="D34492" t="s">
        <v>136</v>
      </c>
      <c r="E34492" s="2">
        <v>0.87222222222222223</v>
      </c>
      <c r="F34492" s="2">
        <v>0.87268518518518523</v>
      </c>
      <c r="G34492" s="2"/>
      <c r="H34492">
        <v>1</v>
      </c>
    </row>
    <row r="34493" spans="1:8" x14ac:dyDescent="0.35">
      <c r="A34493">
        <v>147576</v>
      </c>
      <c r="B34493">
        <v>1</v>
      </c>
      <c r="C34493">
        <v>1</v>
      </c>
      <c r="D34493" t="s">
        <v>137</v>
      </c>
      <c r="E34493" s="2">
        <v>0.87430555555555556</v>
      </c>
      <c r="F34493" s="2">
        <v>0.87476851851851856</v>
      </c>
      <c r="G34493" s="2"/>
      <c r="H34493">
        <v>1</v>
      </c>
    </row>
    <row r="34494" spans="1:8" x14ac:dyDescent="0.35">
      <c r="A34494">
        <v>147576</v>
      </c>
      <c r="B34494">
        <v>1</v>
      </c>
      <c r="C34494">
        <v>1</v>
      </c>
      <c r="D34494" t="s">
        <v>138</v>
      </c>
      <c r="E34494" s="2">
        <v>0.87592592592592589</v>
      </c>
      <c r="F34494" s="2">
        <v>0.87638888888888888</v>
      </c>
      <c r="G34494" s="2"/>
      <c r="H34494">
        <v>1</v>
      </c>
    </row>
    <row r="34495" spans="1:8" x14ac:dyDescent="0.35">
      <c r="A34495">
        <v>147576</v>
      </c>
      <c r="B34495">
        <v>1</v>
      </c>
      <c r="C34495">
        <v>1</v>
      </c>
      <c r="D34495" t="s">
        <v>139</v>
      </c>
      <c r="E34495" s="2">
        <v>0.87847222222222221</v>
      </c>
      <c r="F34495" s="2">
        <v>0.87916666666666665</v>
      </c>
      <c r="G34495" s="2"/>
      <c r="H34495">
        <v>1</v>
      </c>
    </row>
    <row r="34496" spans="1:8" x14ac:dyDescent="0.35">
      <c r="A34496">
        <v>147576</v>
      </c>
      <c r="B34496">
        <v>1</v>
      </c>
      <c r="C34496">
        <v>1</v>
      </c>
      <c r="D34496" t="s">
        <v>72</v>
      </c>
      <c r="E34496" s="2">
        <v>0.88078703703703709</v>
      </c>
      <c r="F34496" s="2">
        <v>0.8813657407407407</v>
      </c>
      <c r="G34496" s="2"/>
      <c r="H34496">
        <v>1</v>
      </c>
    </row>
    <row r="34497" spans="1:8" x14ac:dyDescent="0.35">
      <c r="A34497">
        <v>147576</v>
      </c>
      <c r="B34497">
        <v>1</v>
      </c>
      <c r="C34497">
        <v>1</v>
      </c>
      <c r="D34497" t="s">
        <v>95</v>
      </c>
      <c r="E34497" s="2">
        <v>0.88287037037037042</v>
      </c>
      <c r="F34497" s="2">
        <v>0.88344907407407403</v>
      </c>
      <c r="G34497" s="2"/>
      <c r="H34497">
        <v>1</v>
      </c>
    </row>
    <row r="34498" spans="1:8" x14ac:dyDescent="0.35">
      <c r="A34498">
        <v>147576</v>
      </c>
      <c r="B34498">
        <v>1</v>
      </c>
      <c r="C34498">
        <v>1</v>
      </c>
      <c r="D34498" t="s">
        <v>140</v>
      </c>
      <c r="E34498" s="2">
        <v>0.88483796296296291</v>
      </c>
      <c r="F34498" s="2">
        <v>0.88553240740740746</v>
      </c>
      <c r="G34498" s="2"/>
      <c r="H34498">
        <v>1</v>
      </c>
    </row>
    <row r="34499" spans="1:8" x14ac:dyDescent="0.35">
      <c r="A34499">
        <v>147576</v>
      </c>
      <c r="B34499">
        <v>1</v>
      </c>
      <c r="C34499">
        <v>1</v>
      </c>
      <c r="D34499" t="s">
        <v>141</v>
      </c>
      <c r="E34499" s="2">
        <v>0.88715277777777779</v>
      </c>
      <c r="F34499" s="2">
        <v>0.88761574074074079</v>
      </c>
      <c r="G34499" s="2"/>
      <c r="H34499">
        <v>1</v>
      </c>
    </row>
    <row r="34500" spans="1:8" x14ac:dyDescent="0.35">
      <c r="A34500">
        <v>147576</v>
      </c>
      <c r="B34500">
        <v>1</v>
      </c>
      <c r="C34500">
        <v>1</v>
      </c>
      <c r="D34500" t="s">
        <v>46</v>
      </c>
      <c r="E34500" s="2">
        <v>0.88831018518518523</v>
      </c>
      <c r="F34500" s="2">
        <v>0.88877314814814812</v>
      </c>
      <c r="G34500" s="2"/>
      <c r="H34500">
        <v>1</v>
      </c>
    </row>
    <row r="34501" spans="1:8" x14ac:dyDescent="0.35">
      <c r="A34501">
        <v>147576</v>
      </c>
      <c r="B34501">
        <v>1</v>
      </c>
      <c r="C34501">
        <v>1</v>
      </c>
      <c r="D34501" t="s">
        <v>142</v>
      </c>
      <c r="E34501" s="2">
        <v>0.88981481481481484</v>
      </c>
      <c r="F34501" s="2">
        <v>0.89027777777777772</v>
      </c>
      <c r="G34501" s="2"/>
      <c r="H34501">
        <v>1</v>
      </c>
    </row>
    <row r="34502" spans="1:8" x14ac:dyDescent="0.35">
      <c r="A34502">
        <v>147576</v>
      </c>
      <c r="B34502">
        <v>1</v>
      </c>
      <c r="C34502">
        <v>1</v>
      </c>
      <c r="D34502" t="s">
        <v>143</v>
      </c>
      <c r="E34502" s="2">
        <v>0.891087962962963</v>
      </c>
      <c r="F34502" s="2">
        <v>0.89178240740740744</v>
      </c>
      <c r="G34502" s="2"/>
      <c r="H34502">
        <v>1</v>
      </c>
    </row>
    <row r="34503" spans="1:8" x14ac:dyDescent="0.35">
      <c r="A34503">
        <v>147576</v>
      </c>
      <c r="B34503">
        <v>1</v>
      </c>
      <c r="C34503">
        <v>1</v>
      </c>
      <c r="D34503" t="s">
        <v>59</v>
      </c>
      <c r="E34503" s="2">
        <v>0.89293981481481477</v>
      </c>
      <c r="F34503" s="2">
        <v>0.89363425925925921</v>
      </c>
      <c r="G34503" s="2"/>
      <c r="H34503">
        <v>1</v>
      </c>
    </row>
    <row r="34504" spans="1:8" x14ac:dyDescent="0.35">
      <c r="A34504">
        <v>147576</v>
      </c>
      <c r="B34504">
        <v>1</v>
      </c>
      <c r="C34504">
        <v>1</v>
      </c>
      <c r="D34504" t="s">
        <v>144</v>
      </c>
      <c r="E34504" s="2">
        <v>0.89467592592592593</v>
      </c>
      <c r="F34504" s="2">
        <v>0.89513888888888893</v>
      </c>
      <c r="G34504" s="2"/>
      <c r="H34504">
        <v>1</v>
      </c>
    </row>
    <row r="34505" spans="1:8" x14ac:dyDescent="0.35">
      <c r="A34505">
        <v>147576</v>
      </c>
      <c r="B34505">
        <v>1</v>
      </c>
      <c r="C34505">
        <v>1</v>
      </c>
      <c r="D34505" t="s">
        <v>9</v>
      </c>
      <c r="E34505" s="2">
        <v>0.89629629629629626</v>
      </c>
      <c r="F34505" s="2">
        <v>0.89675925925925926</v>
      </c>
      <c r="G34505" s="2"/>
      <c r="H34505">
        <v>1</v>
      </c>
    </row>
    <row r="34506" spans="1:8" x14ac:dyDescent="0.35">
      <c r="A34506">
        <v>147576</v>
      </c>
      <c r="B34506">
        <v>1</v>
      </c>
      <c r="C34506">
        <v>1</v>
      </c>
      <c r="D34506" t="s">
        <v>93</v>
      </c>
      <c r="E34506" s="2">
        <v>0.8979166666666667</v>
      </c>
      <c r="F34506" s="2">
        <v>0.89837962962962958</v>
      </c>
      <c r="G34506" s="2"/>
      <c r="H34506">
        <v>1</v>
      </c>
    </row>
    <row r="34507" spans="1:8" x14ac:dyDescent="0.35">
      <c r="A34507">
        <v>147576</v>
      </c>
      <c r="B34507">
        <v>1</v>
      </c>
      <c r="C34507">
        <v>1</v>
      </c>
      <c r="D34507" t="s">
        <v>123</v>
      </c>
      <c r="E34507" s="2">
        <v>0.90023148148148147</v>
      </c>
      <c r="F34507" s="2">
        <v>0.90081018518518519</v>
      </c>
      <c r="G34507" s="2"/>
      <c r="H34507">
        <v>1</v>
      </c>
    </row>
    <row r="34508" spans="1:8" x14ac:dyDescent="0.35">
      <c r="A34508">
        <v>147576</v>
      </c>
      <c r="B34508">
        <v>1</v>
      </c>
      <c r="C34508">
        <v>1</v>
      </c>
      <c r="D34508" t="s">
        <v>21</v>
      </c>
      <c r="E34508" s="2">
        <v>0.90312499999999996</v>
      </c>
      <c r="F34508" s="2">
        <v>0.90370370370370368</v>
      </c>
      <c r="G34508" s="2"/>
      <c r="H34508" t="s">
        <v>114</v>
      </c>
    </row>
    <row r="34509" spans="1:8" x14ac:dyDescent="0.35">
      <c r="A34509">
        <v>147576</v>
      </c>
      <c r="B34509">
        <v>1</v>
      </c>
      <c r="C34509">
        <v>1</v>
      </c>
      <c r="D34509" t="s">
        <v>45</v>
      </c>
      <c r="E34509" s="2">
        <v>0.90567129629629628</v>
      </c>
      <c r="F34509" s="2">
        <v>0.90636574074074072</v>
      </c>
      <c r="G34509" s="2"/>
      <c r="H34509" t="s">
        <v>152</v>
      </c>
    </row>
    <row r="34510" spans="1:8" x14ac:dyDescent="0.35">
      <c r="A34510">
        <v>147576</v>
      </c>
      <c r="B34510">
        <v>1</v>
      </c>
      <c r="C34510">
        <v>1</v>
      </c>
      <c r="D34510" t="s">
        <v>130</v>
      </c>
      <c r="E34510" s="2">
        <v>0.90833333333333333</v>
      </c>
      <c r="F34510" s="2">
        <v>0.90891203703703705</v>
      </c>
      <c r="G34510" s="2"/>
      <c r="H34510" t="s">
        <v>152</v>
      </c>
    </row>
    <row r="34511" spans="1:8" x14ac:dyDescent="0.35">
      <c r="A34511">
        <v>147576</v>
      </c>
      <c r="B34511">
        <v>1</v>
      </c>
      <c r="C34511">
        <v>1</v>
      </c>
      <c r="D34511" t="s">
        <v>129</v>
      </c>
      <c r="E34511" s="2">
        <v>0.91030092592592593</v>
      </c>
      <c r="F34511" s="2">
        <v>0.91076388888888893</v>
      </c>
      <c r="G34511" s="2"/>
      <c r="H34511" t="s">
        <v>152</v>
      </c>
    </row>
    <row r="34512" spans="1:8" x14ac:dyDescent="0.35">
      <c r="A34512">
        <v>147576</v>
      </c>
      <c r="B34512">
        <v>1</v>
      </c>
      <c r="C34512">
        <v>1</v>
      </c>
      <c r="D34512" t="s">
        <v>128</v>
      </c>
      <c r="E34512" s="2">
        <v>0.91226851851851853</v>
      </c>
      <c r="F34512" s="2">
        <v>0.91273148148148153</v>
      </c>
      <c r="G34512" s="2"/>
      <c r="H34512" t="s">
        <v>152</v>
      </c>
    </row>
    <row r="34513" spans="1:8" x14ac:dyDescent="0.35">
      <c r="A34513">
        <v>147576</v>
      </c>
      <c r="B34513">
        <v>1</v>
      </c>
      <c r="C34513">
        <v>1</v>
      </c>
      <c r="D34513" t="s">
        <v>126</v>
      </c>
      <c r="E34513" s="2">
        <v>0.91423611111111114</v>
      </c>
      <c r="F34513" s="2">
        <v>0.91493055555555558</v>
      </c>
      <c r="G34513" s="2"/>
      <c r="H34513" t="s">
        <v>162</v>
      </c>
    </row>
    <row r="34514" spans="1:8" x14ac:dyDescent="0.35">
      <c r="A34514">
        <v>147576</v>
      </c>
      <c r="B34514">
        <v>1</v>
      </c>
      <c r="C34514">
        <v>1</v>
      </c>
      <c r="D34514" t="s">
        <v>125</v>
      </c>
      <c r="E34514" s="2">
        <v>0.91678240740740746</v>
      </c>
      <c r="F34514" s="2">
        <v>0.91724537037037035</v>
      </c>
      <c r="G34514" s="2"/>
      <c r="H34514">
        <v>1</v>
      </c>
    </row>
    <row r="34515" spans="1:8" x14ac:dyDescent="0.35">
      <c r="A34515">
        <v>147576</v>
      </c>
      <c r="B34515">
        <v>1</v>
      </c>
      <c r="C34515">
        <v>1</v>
      </c>
      <c r="D34515" t="s">
        <v>17</v>
      </c>
      <c r="E34515" s="2">
        <v>0.91851851851851851</v>
      </c>
      <c r="F34515" s="2">
        <v>0.91898148148148151</v>
      </c>
      <c r="G34515" s="2"/>
      <c r="H34515">
        <v>1</v>
      </c>
    </row>
    <row r="34516" spans="1:8" x14ac:dyDescent="0.35">
      <c r="A34516">
        <v>147576</v>
      </c>
      <c r="B34516">
        <v>1</v>
      </c>
      <c r="C34516">
        <v>1</v>
      </c>
      <c r="D34516" t="s">
        <v>18</v>
      </c>
      <c r="E34516" s="2">
        <v>0.92106481481481484</v>
      </c>
      <c r="F34516" s="2">
        <v>0.92152777777777772</v>
      </c>
      <c r="G34516" s="2"/>
      <c r="H34516">
        <v>1</v>
      </c>
    </row>
    <row r="34517" spans="1:8" x14ac:dyDescent="0.35">
      <c r="A34517">
        <v>147576</v>
      </c>
      <c r="B34517">
        <v>1</v>
      </c>
      <c r="C34517">
        <v>1</v>
      </c>
      <c r="D34517" t="s">
        <v>163</v>
      </c>
      <c r="E34517" s="2">
        <v>0.92280092592592589</v>
      </c>
      <c r="F34517" s="2">
        <v>0.92326388888888888</v>
      </c>
      <c r="G34517" s="2"/>
      <c r="H34517">
        <v>1</v>
      </c>
    </row>
    <row r="34518" spans="1:8" x14ac:dyDescent="0.35">
      <c r="A34518">
        <v>147576</v>
      </c>
      <c r="B34518">
        <v>1</v>
      </c>
      <c r="C34518">
        <v>1</v>
      </c>
      <c r="D34518" t="s">
        <v>164</v>
      </c>
      <c r="E34518" s="2">
        <v>0.92534722222222221</v>
      </c>
      <c r="F34518" s="2">
        <v>0.92581018518518521</v>
      </c>
      <c r="G34518" s="2"/>
      <c r="H34518">
        <v>1</v>
      </c>
    </row>
    <row r="34519" spans="1:8" x14ac:dyDescent="0.35">
      <c r="A34519">
        <v>147576</v>
      </c>
      <c r="B34519">
        <v>1</v>
      </c>
      <c r="C34519">
        <v>1</v>
      </c>
      <c r="D34519" t="s">
        <v>165</v>
      </c>
      <c r="E34519" s="2">
        <v>0.92812499999999998</v>
      </c>
      <c r="F34519" s="2">
        <v>0.92858796296296298</v>
      </c>
      <c r="G34519" s="2"/>
      <c r="H34519">
        <v>1</v>
      </c>
    </row>
    <row r="34520" spans="1:8" x14ac:dyDescent="0.35">
      <c r="A34520">
        <v>147576</v>
      </c>
      <c r="B34520">
        <v>1</v>
      </c>
      <c r="C34520">
        <v>1</v>
      </c>
      <c r="D34520" t="s">
        <v>26</v>
      </c>
      <c r="E34520" s="2">
        <v>0.93078703703703702</v>
      </c>
      <c r="H34520">
        <v>2</v>
      </c>
    </row>
    <row r="34521" spans="1:8" x14ac:dyDescent="0.35">
      <c r="A34521">
        <v>148274</v>
      </c>
      <c r="B34521">
        <v>0</v>
      </c>
      <c r="C34521">
        <v>1</v>
      </c>
      <c r="D34521" t="s">
        <v>24</v>
      </c>
      <c r="F34521" s="2">
        <v>0.85347222222222219</v>
      </c>
      <c r="G34521" s="2"/>
      <c r="H34521">
        <v>7</v>
      </c>
    </row>
    <row r="34522" spans="1:8" x14ac:dyDescent="0.35">
      <c r="A34522">
        <v>148274</v>
      </c>
      <c r="B34522">
        <v>0</v>
      </c>
      <c r="C34522">
        <v>1</v>
      </c>
      <c r="D34522" t="s">
        <v>155</v>
      </c>
      <c r="E34522" s="2">
        <v>0.85590277777777779</v>
      </c>
      <c r="F34522" s="2">
        <v>0.85636574074074079</v>
      </c>
      <c r="G34522" s="2"/>
      <c r="H34522" t="s">
        <v>110</v>
      </c>
    </row>
    <row r="34523" spans="1:8" x14ac:dyDescent="0.35">
      <c r="A34523">
        <v>148274</v>
      </c>
      <c r="B34523">
        <v>0</v>
      </c>
      <c r="C34523">
        <v>1</v>
      </c>
      <c r="D34523" t="s">
        <v>154</v>
      </c>
      <c r="E34523" s="2">
        <v>0.85775462962962967</v>
      </c>
      <c r="F34523" s="2">
        <v>0.85821759259259256</v>
      </c>
      <c r="G34523" s="2"/>
      <c r="H34523" t="s">
        <v>110</v>
      </c>
    </row>
    <row r="34524" spans="1:8" x14ac:dyDescent="0.35">
      <c r="A34524">
        <v>148274</v>
      </c>
      <c r="B34524">
        <v>0</v>
      </c>
      <c r="C34524">
        <v>1</v>
      </c>
      <c r="D34524" t="s">
        <v>153</v>
      </c>
      <c r="E34524" s="2">
        <v>0.85960648148148144</v>
      </c>
      <c r="F34524" s="2">
        <v>0.86006944444444444</v>
      </c>
      <c r="G34524" s="2"/>
      <c r="H34524" t="s">
        <v>110</v>
      </c>
    </row>
    <row r="34525" spans="1:8" x14ac:dyDescent="0.35">
      <c r="A34525">
        <v>148274</v>
      </c>
      <c r="B34525">
        <v>0</v>
      </c>
      <c r="C34525">
        <v>1</v>
      </c>
      <c r="D34525" t="s">
        <v>126</v>
      </c>
      <c r="E34525" s="2">
        <v>0.86203703703703705</v>
      </c>
      <c r="F34525" s="2">
        <v>0.86273148148148149</v>
      </c>
      <c r="G34525" s="2"/>
      <c r="H34525" t="s">
        <v>110</v>
      </c>
    </row>
    <row r="34526" spans="1:8" x14ac:dyDescent="0.35">
      <c r="A34526">
        <v>148274</v>
      </c>
      <c r="B34526">
        <v>0</v>
      </c>
      <c r="C34526">
        <v>1</v>
      </c>
      <c r="D34526" t="s">
        <v>128</v>
      </c>
      <c r="E34526" s="2">
        <v>0.86493055555555554</v>
      </c>
      <c r="F34526" s="2">
        <v>0.86539351851851853</v>
      </c>
      <c r="G34526" s="2"/>
      <c r="H34526" t="s">
        <v>110</v>
      </c>
    </row>
    <row r="34527" spans="1:8" x14ac:dyDescent="0.35">
      <c r="A34527">
        <v>148274</v>
      </c>
      <c r="B34527">
        <v>0</v>
      </c>
      <c r="C34527">
        <v>1</v>
      </c>
      <c r="D34527" t="s">
        <v>45</v>
      </c>
      <c r="E34527" s="2">
        <v>0.86851851851851847</v>
      </c>
      <c r="F34527" s="2">
        <v>0.86932870370370374</v>
      </c>
      <c r="G34527" s="2"/>
      <c r="H34527" t="s">
        <v>110</v>
      </c>
    </row>
    <row r="34528" spans="1:8" x14ac:dyDescent="0.35">
      <c r="A34528">
        <v>148274</v>
      </c>
      <c r="B34528">
        <v>0</v>
      </c>
      <c r="C34528">
        <v>1</v>
      </c>
      <c r="D34528" t="s">
        <v>21</v>
      </c>
      <c r="E34528" s="2">
        <v>0.87071759259259263</v>
      </c>
      <c r="F34528" s="2">
        <v>0.87129629629629635</v>
      </c>
      <c r="G34528" s="2"/>
      <c r="H34528" t="s">
        <v>122</v>
      </c>
    </row>
    <row r="34529" spans="1:8" x14ac:dyDescent="0.35">
      <c r="A34529">
        <v>148274</v>
      </c>
      <c r="B34529">
        <v>0</v>
      </c>
      <c r="C34529">
        <v>1</v>
      </c>
      <c r="D34529" t="s">
        <v>123</v>
      </c>
      <c r="E34529" s="2">
        <v>0.87349537037037039</v>
      </c>
      <c r="F34529" s="2">
        <v>0.87407407407407411</v>
      </c>
      <c r="G34529" s="2"/>
      <c r="H34529">
        <v>2</v>
      </c>
    </row>
    <row r="34530" spans="1:8" x14ac:dyDescent="0.35">
      <c r="A34530">
        <v>148274</v>
      </c>
      <c r="B34530">
        <v>0</v>
      </c>
      <c r="C34530">
        <v>1</v>
      </c>
      <c r="D34530" t="s">
        <v>93</v>
      </c>
      <c r="E34530" s="2">
        <v>0.87592592592592589</v>
      </c>
      <c r="F34530" s="2">
        <v>0.87638888888888888</v>
      </c>
      <c r="G34530" s="2"/>
      <c r="H34530">
        <v>2</v>
      </c>
    </row>
    <row r="34531" spans="1:8" x14ac:dyDescent="0.35">
      <c r="A34531">
        <v>148274</v>
      </c>
      <c r="B34531">
        <v>0</v>
      </c>
      <c r="C34531">
        <v>1</v>
      </c>
      <c r="D34531" t="s">
        <v>9</v>
      </c>
      <c r="E34531" s="2">
        <v>0.87754629629629632</v>
      </c>
      <c r="F34531" s="2">
        <v>0.87800925925925921</v>
      </c>
      <c r="G34531" s="2"/>
      <c r="H34531">
        <v>2</v>
      </c>
    </row>
    <row r="34532" spans="1:8" x14ac:dyDescent="0.35">
      <c r="A34532">
        <v>148274</v>
      </c>
      <c r="B34532">
        <v>0</v>
      </c>
      <c r="C34532">
        <v>1</v>
      </c>
      <c r="D34532" t="s">
        <v>144</v>
      </c>
      <c r="E34532" s="2">
        <v>0.87905092592592593</v>
      </c>
      <c r="F34532" s="2">
        <v>0.87951388888888893</v>
      </c>
      <c r="G34532" s="2"/>
      <c r="H34532">
        <v>2</v>
      </c>
    </row>
    <row r="34533" spans="1:8" x14ac:dyDescent="0.35">
      <c r="A34533">
        <v>148274</v>
      </c>
      <c r="B34533">
        <v>0</v>
      </c>
      <c r="C34533">
        <v>1</v>
      </c>
      <c r="D34533" t="s">
        <v>59</v>
      </c>
      <c r="E34533" s="2">
        <v>0.88067129629629626</v>
      </c>
      <c r="F34533" s="2">
        <v>0.88113425925925926</v>
      </c>
      <c r="G34533" s="2"/>
      <c r="H34533">
        <v>2</v>
      </c>
    </row>
    <row r="34534" spans="1:8" x14ac:dyDescent="0.35">
      <c r="A34534">
        <v>148274</v>
      </c>
      <c r="B34534">
        <v>0</v>
      </c>
      <c r="C34534">
        <v>1</v>
      </c>
      <c r="D34534" t="s">
        <v>90</v>
      </c>
      <c r="E34534" s="2">
        <v>0.88252314814814814</v>
      </c>
      <c r="F34534" s="2">
        <v>0.88321759259259258</v>
      </c>
      <c r="G34534" s="2"/>
      <c r="H34534">
        <v>2</v>
      </c>
    </row>
    <row r="34535" spans="1:8" x14ac:dyDescent="0.35">
      <c r="A34535">
        <v>148274</v>
      </c>
      <c r="B34535">
        <v>0</v>
      </c>
      <c r="C34535">
        <v>1</v>
      </c>
      <c r="D34535" t="s">
        <v>151</v>
      </c>
      <c r="E34535" s="2">
        <v>0.88437500000000002</v>
      </c>
      <c r="F34535" s="2">
        <v>0.88483796296296291</v>
      </c>
      <c r="G34535" s="2"/>
      <c r="H34535">
        <v>2</v>
      </c>
    </row>
    <row r="34536" spans="1:8" x14ac:dyDescent="0.35">
      <c r="A34536">
        <v>148274</v>
      </c>
      <c r="B34536">
        <v>0</v>
      </c>
      <c r="C34536">
        <v>1</v>
      </c>
      <c r="D34536" t="s">
        <v>150</v>
      </c>
      <c r="E34536" s="2">
        <v>0.88611111111111107</v>
      </c>
      <c r="F34536" s="2">
        <v>0.88680555555555551</v>
      </c>
      <c r="G34536" s="2"/>
      <c r="H34536">
        <v>2</v>
      </c>
    </row>
    <row r="34537" spans="1:8" x14ac:dyDescent="0.35">
      <c r="A34537">
        <v>148274</v>
      </c>
      <c r="B34537">
        <v>0</v>
      </c>
      <c r="C34537">
        <v>1</v>
      </c>
      <c r="D34537" t="s">
        <v>149</v>
      </c>
      <c r="E34537" s="2">
        <v>0.88807870370370368</v>
      </c>
      <c r="F34537" s="2">
        <v>0.8886574074074074</v>
      </c>
      <c r="G34537" s="2"/>
      <c r="H34537">
        <v>2</v>
      </c>
    </row>
    <row r="34538" spans="1:8" x14ac:dyDescent="0.35">
      <c r="A34538">
        <v>148274</v>
      </c>
      <c r="B34538">
        <v>0</v>
      </c>
      <c r="C34538">
        <v>1</v>
      </c>
      <c r="D34538" t="s">
        <v>148</v>
      </c>
      <c r="E34538" s="2">
        <v>0.89027777777777772</v>
      </c>
      <c r="F34538" s="2">
        <v>0.89074074074074072</v>
      </c>
      <c r="G34538" s="2"/>
      <c r="H34538">
        <v>2</v>
      </c>
    </row>
    <row r="34539" spans="1:8" x14ac:dyDescent="0.35">
      <c r="A34539">
        <v>148274</v>
      </c>
      <c r="B34539">
        <v>0</v>
      </c>
      <c r="C34539">
        <v>1</v>
      </c>
      <c r="D34539" t="s">
        <v>19</v>
      </c>
      <c r="E34539" s="2">
        <v>0.89363425925925921</v>
      </c>
      <c r="F34539" s="2">
        <v>0.89409722222222221</v>
      </c>
      <c r="G34539" s="2"/>
      <c r="H34539">
        <v>2</v>
      </c>
    </row>
    <row r="34540" spans="1:8" x14ac:dyDescent="0.35">
      <c r="A34540">
        <v>148274</v>
      </c>
      <c r="B34540">
        <v>0</v>
      </c>
      <c r="C34540">
        <v>1</v>
      </c>
      <c r="D34540" t="s">
        <v>146</v>
      </c>
      <c r="E34540" s="2">
        <v>0.89513888888888893</v>
      </c>
      <c r="F34540" s="2">
        <v>0.89560185185185182</v>
      </c>
      <c r="G34540" s="2"/>
      <c r="H34540" t="s">
        <v>159</v>
      </c>
    </row>
    <row r="34541" spans="1:8" x14ac:dyDescent="0.35">
      <c r="A34541">
        <v>148274</v>
      </c>
      <c r="B34541">
        <v>0</v>
      </c>
      <c r="C34541">
        <v>1</v>
      </c>
      <c r="D34541" t="s">
        <v>145</v>
      </c>
      <c r="E34541" s="2">
        <v>0.8969907407407407</v>
      </c>
      <c r="F34541" s="2">
        <v>0.8974537037037037</v>
      </c>
      <c r="G34541" s="2"/>
      <c r="H34541">
        <v>2</v>
      </c>
    </row>
    <row r="34542" spans="1:8" x14ac:dyDescent="0.35">
      <c r="A34542">
        <v>148274</v>
      </c>
      <c r="B34542">
        <v>0</v>
      </c>
      <c r="C34542">
        <v>1</v>
      </c>
      <c r="D34542" t="s">
        <v>23</v>
      </c>
      <c r="E34542" s="2">
        <v>0.89965277777777775</v>
      </c>
      <c r="H34542">
        <v>1</v>
      </c>
    </row>
    <row r="34543" spans="1:8" x14ac:dyDescent="0.35">
      <c r="A34543">
        <v>147659</v>
      </c>
      <c r="B34543">
        <v>0</v>
      </c>
      <c r="C34543">
        <v>1</v>
      </c>
      <c r="D34543" t="s">
        <v>26</v>
      </c>
      <c r="F34543" s="2">
        <v>0.85416666666666663</v>
      </c>
      <c r="G34543" s="2"/>
      <c r="H34543">
        <v>1</v>
      </c>
    </row>
    <row r="34544" spans="1:8" x14ac:dyDescent="0.35">
      <c r="A34544">
        <v>147659</v>
      </c>
      <c r="B34544">
        <v>0</v>
      </c>
      <c r="C34544">
        <v>1</v>
      </c>
      <c r="D34544" t="s">
        <v>171</v>
      </c>
      <c r="E34544" s="2">
        <v>0.85648148148148151</v>
      </c>
      <c r="F34544" s="2">
        <v>0.8569444444444444</v>
      </c>
      <c r="G34544" s="2"/>
      <c r="H34544">
        <v>1</v>
      </c>
    </row>
    <row r="34545" spans="1:8" x14ac:dyDescent="0.35">
      <c r="A34545">
        <v>147659</v>
      </c>
      <c r="B34545">
        <v>0</v>
      </c>
      <c r="C34545">
        <v>1</v>
      </c>
      <c r="D34545" t="s">
        <v>170</v>
      </c>
      <c r="E34545" s="2">
        <v>0.85833333333333328</v>
      </c>
      <c r="F34545" s="2">
        <v>0.85879629629629628</v>
      </c>
      <c r="G34545" s="2"/>
      <c r="H34545">
        <v>1</v>
      </c>
    </row>
    <row r="34546" spans="1:8" x14ac:dyDescent="0.35">
      <c r="A34546">
        <v>147659</v>
      </c>
      <c r="B34546">
        <v>0</v>
      </c>
      <c r="C34546">
        <v>1</v>
      </c>
      <c r="D34546" t="s">
        <v>169</v>
      </c>
      <c r="E34546" s="2">
        <v>0.86041666666666672</v>
      </c>
      <c r="F34546" s="2">
        <v>0.86087962962962961</v>
      </c>
      <c r="G34546" s="2"/>
      <c r="H34546">
        <v>1</v>
      </c>
    </row>
    <row r="34547" spans="1:8" x14ac:dyDescent="0.35">
      <c r="A34547">
        <v>147659</v>
      </c>
      <c r="B34547">
        <v>0</v>
      </c>
      <c r="C34547">
        <v>1</v>
      </c>
      <c r="D34547" t="s">
        <v>168</v>
      </c>
      <c r="E34547" s="2">
        <v>0.86261574074074077</v>
      </c>
      <c r="F34547" s="2">
        <v>0.86307870370370365</v>
      </c>
      <c r="G34547" s="2"/>
      <c r="H34547">
        <v>1</v>
      </c>
    </row>
    <row r="34548" spans="1:8" x14ac:dyDescent="0.35">
      <c r="A34548">
        <v>147659</v>
      </c>
      <c r="B34548">
        <v>0</v>
      </c>
      <c r="C34548">
        <v>1</v>
      </c>
      <c r="D34548" t="s">
        <v>167</v>
      </c>
      <c r="E34548" s="2">
        <v>0.86458333333333337</v>
      </c>
      <c r="F34548" s="2">
        <v>0.86504629629629626</v>
      </c>
      <c r="G34548" s="2"/>
      <c r="H34548">
        <v>1</v>
      </c>
    </row>
    <row r="34549" spans="1:8" x14ac:dyDescent="0.35">
      <c r="A34549">
        <v>147659</v>
      </c>
      <c r="B34549">
        <v>0</v>
      </c>
      <c r="C34549">
        <v>1</v>
      </c>
      <c r="D34549" t="s">
        <v>13</v>
      </c>
      <c r="E34549" s="2">
        <v>0.86851851851851847</v>
      </c>
      <c r="H34549" t="s">
        <v>166</v>
      </c>
    </row>
    <row r="34550" spans="1:8" x14ac:dyDescent="0.35">
      <c r="A34550">
        <v>148680</v>
      </c>
      <c r="B34550">
        <v>0</v>
      </c>
      <c r="C34550">
        <v>1</v>
      </c>
      <c r="D34550" t="s">
        <v>13</v>
      </c>
      <c r="F34550" s="2">
        <v>0.85416666666666663</v>
      </c>
      <c r="G34550" s="2"/>
      <c r="H34550" t="s">
        <v>166</v>
      </c>
    </row>
    <row r="34551" spans="1:8" x14ac:dyDescent="0.35">
      <c r="A34551">
        <v>148680</v>
      </c>
      <c r="B34551">
        <v>0</v>
      </c>
      <c r="C34551">
        <v>1</v>
      </c>
      <c r="D34551" t="s">
        <v>167</v>
      </c>
      <c r="E34551" s="2">
        <v>0.8574074074074074</v>
      </c>
      <c r="F34551" s="2">
        <v>0.85787037037037039</v>
      </c>
      <c r="G34551" s="2"/>
      <c r="H34551">
        <v>2</v>
      </c>
    </row>
    <row r="34552" spans="1:8" x14ac:dyDescent="0.35">
      <c r="A34552">
        <v>148680</v>
      </c>
      <c r="B34552">
        <v>0</v>
      </c>
      <c r="C34552">
        <v>1</v>
      </c>
      <c r="D34552" t="s">
        <v>168</v>
      </c>
      <c r="E34552" s="2">
        <v>0.85925925925925928</v>
      </c>
      <c r="F34552" s="2">
        <v>0.85972222222222228</v>
      </c>
      <c r="G34552" s="2"/>
      <c r="H34552">
        <v>2</v>
      </c>
    </row>
    <row r="34553" spans="1:8" x14ac:dyDescent="0.35">
      <c r="A34553">
        <v>148680</v>
      </c>
      <c r="B34553">
        <v>0</v>
      </c>
      <c r="C34553">
        <v>1</v>
      </c>
      <c r="D34553" t="s">
        <v>169</v>
      </c>
      <c r="E34553" s="2">
        <v>0.86145833333333333</v>
      </c>
      <c r="F34553" s="2">
        <v>0.86192129629629632</v>
      </c>
      <c r="G34553" s="2"/>
      <c r="H34553">
        <v>2</v>
      </c>
    </row>
    <row r="34554" spans="1:8" x14ac:dyDescent="0.35">
      <c r="A34554">
        <v>148680</v>
      </c>
      <c r="B34554">
        <v>0</v>
      </c>
      <c r="C34554">
        <v>1</v>
      </c>
      <c r="D34554" t="s">
        <v>170</v>
      </c>
      <c r="E34554" s="2">
        <v>0.86354166666666665</v>
      </c>
      <c r="F34554" s="2">
        <v>0.86400462962962965</v>
      </c>
      <c r="G34554" s="2"/>
      <c r="H34554">
        <v>2</v>
      </c>
    </row>
    <row r="34555" spans="1:8" x14ac:dyDescent="0.35">
      <c r="A34555">
        <v>148680</v>
      </c>
      <c r="B34555">
        <v>0</v>
      </c>
      <c r="C34555">
        <v>1</v>
      </c>
      <c r="D34555" t="s">
        <v>171</v>
      </c>
      <c r="E34555" s="2">
        <v>0.86539351851851853</v>
      </c>
      <c r="F34555" s="2">
        <v>0.86585648148148153</v>
      </c>
      <c r="G34555" s="2"/>
      <c r="H34555">
        <v>2</v>
      </c>
    </row>
    <row r="34556" spans="1:8" x14ac:dyDescent="0.35">
      <c r="A34556">
        <v>148680</v>
      </c>
      <c r="B34556">
        <v>0</v>
      </c>
      <c r="C34556">
        <v>1</v>
      </c>
      <c r="D34556" t="s">
        <v>26</v>
      </c>
      <c r="E34556" s="2">
        <v>0.8686342592592593</v>
      </c>
      <c r="H34556">
        <v>1</v>
      </c>
    </row>
    <row r="34557" spans="1:8" x14ac:dyDescent="0.35">
      <c r="A34557">
        <v>145880</v>
      </c>
      <c r="B34557">
        <v>0</v>
      </c>
      <c r="C34557">
        <v>1</v>
      </c>
      <c r="D34557" t="s">
        <v>8</v>
      </c>
      <c r="F34557" s="2">
        <v>0.85960648148148144</v>
      </c>
      <c r="G34557" s="2"/>
      <c r="H34557" t="s">
        <v>110</v>
      </c>
    </row>
    <row r="34558" spans="1:8" x14ac:dyDescent="0.35">
      <c r="A34558">
        <v>145880</v>
      </c>
      <c r="B34558">
        <v>0</v>
      </c>
      <c r="C34558">
        <v>1</v>
      </c>
      <c r="D34558" t="s">
        <v>102</v>
      </c>
      <c r="E34558" s="2">
        <v>0.86261574074074077</v>
      </c>
      <c r="F34558" s="2">
        <v>0.86307870370370365</v>
      </c>
      <c r="G34558" s="2"/>
      <c r="H34558">
        <v>2</v>
      </c>
    </row>
    <row r="34559" spans="1:8" x14ac:dyDescent="0.35">
      <c r="A34559">
        <v>145880</v>
      </c>
      <c r="B34559">
        <v>0</v>
      </c>
      <c r="C34559">
        <v>1</v>
      </c>
      <c r="D34559" t="s">
        <v>103</v>
      </c>
      <c r="E34559" s="2">
        <v>0.86608796296296298</v>
      </c>
      <c r="F34559" s="2">
        <v>0.86655092592592597</v>
      </c>
      <c r="G34559" s="2"/>
      <c r="H34559">
        <v>2</v>
      </c>
    </row>
    <row r="34560" spans="1:8" x14ac:dyDescent="0.35">
      <c r="A34560">
        <v>145880</v>
      </c>
      <c r="B34560">
        <v>0</v>
      </c>
      <c r="C34560">
        <v>1</v>
      </c>
      <c r="D34560" t="s">
        <v>104</v>
      </c>
      <c r="E34560" s="2">
        <v>0.86909722222222219</v>
      </c>
      <c r="F34560" s="2">
        <v>0.86956018518518519</v>
      </c>
      <c r="G34560" s="2"/>
      <c r="H34560">
        <v>2</v>
      </c>
    </row>
    <row r="34561" spans="1:8" x14ac:dyDescent="0.35">
      <c r="A34561">
        <v>145880</v>
      </c>
      <c r="B34561">
        <v>0</v>
      </c>
      <c r="C34561">
        <v>1</v>
      </c>
      <c r="D34561" t="s">
        <v>105</v>
      </c>
      <c r="E34561" s="2">
        <v>0.87152777777777779</v>
      </c>
      <c r="F34561" s="2">
        <v>0.87199074074074079</v>
      </c>
      <c r="G34561" s="2"/>
      <c r="H34561">
        <v>2</v>
      </c>
    </row>
    <row r="34562" spans="1:8" x14ac:dyDescent="0.35">
      <c r="A34562">
        <v>145880</v>
      </c>
      <c r="B34562">
        <v>0</v>
      </c>
      <c r="C34562">
        <v>1</v>
      </c>
      <c r="D34562" t="s">
        <v>106</v>
      </c>
      <c r="E34562" s="2">
        <v>0.87407407407407411</v>
      </c>
      <c r="F34562" s="2">
        <v>0.874537037037037</v>
      </c>
      <c r="G34562" s="2"/>
      <c r="H34562">
        <v>2</v>
      </c>
    </row>
    <row r="34563" spans="1:8" x14ac:dyDescent="0.35">
      <c r="A34563">
        <v>145880</v>
      </c>
      <c r="B34563">
        <v>0</v>
      </c>
      <c r="C34563">
        <v>1</v>
      </c>
      <c r="D34563" t="s">
        <v>107</v>
      </c>
      <c r="E34563" s="2">
        <v>0.87615740740740744</v>
      </c>
      <c r="F34563" s="2">
        <v>0.87662037037037033</v>
      </c>
      <c r="G34563" s="2"/>
      <c r="H34563">
        <v>2</v>
      </c>
    </row>
    <row r="34564" spans="1:8" x14ac:dyDescent="0.35">
      <c r="A34564">
        <v>145880</v>
      </c>
      <c r="B34564">
        <v>0</v>
      </c>
      <c r="C34564">
        <v>1</v>
      </c>
      <c r="D34564" t="s">
        <v>108</v>
      </c>
      <c r="E34564" s="2">
        <v>0.87847222222222221</v>
      </c>
      <c r="F34564" s="2">
        <v>0.87893518518518521</v>
      </c>
      <c r="G34564" s="2"/>
      <c r="H34564">
        <v>2</v>
      </c>
    </row>
    <row r="34565" spans="1:8" x14ac:dyDescent="0.35">
      <c r="A34565">
        <v>145880</v>
      </c>
      <c r="B34565">
        <v>0</v>
      </c>
      <c r="C34565">
        <v>1</v>
      </c>
      <c r="D34565" t="s">
        <v>39</v>
      </c>
      <c r="E34565" s="2">
        <v>0.88194444444444442</v>
      </c>
      <c r="F34565" s="2">
        <v>0.88275462962962958</v>
      </c>
      <c r="G34565" s="2"/>
      <c r="H34565">
        <v>6</v>
      </c>
    </row>
    <row r="34566" spans="1:8" x14ac:dyDescent="0.35">
      <c r="A34566">
        <v>145880</v>
      </c>
      <c r="B34566">
        <v>0</v>
      </c>
      <c r="C34566">
        <v>1</v>
      </c>
      <c r="D34566" t="s">
        <v>109</v>
      </c>
      <c r="E34566" s="2">
        <v>0.88506944444444446</v>
      </c>
      <c r="F34566" s="2">
        <v>0.88553240740740746</v>
      </c>
      <c r="G34566" s="2"/>
      <c r="H34566" t="s">
        <v>110</v>
      </c>
    </row>
    <row r="34567" spans="1:8" x14ac:dyDescent="0.35">
      <c r="A34567">
        <v>145880</v>
      </c>
      <c r="B34567">
        <v>0</v>
      </c>
      <c r="C34567">
        <v>1</v>
      </c>
      <c r="D34567" t="s">
        <v>111</v>
      </c>
      <c r="E34567" s="2">
        <v>0.88703703703703707</v>
      </c>
      <c r="F34567" s="2">
        <v>0.88749999999999996</v>
      </c>
      <c r="G34567" s="2"/>
      <c r="H34567" t="s">
        <v>110</v>
      </c>
    </row>
    <row r="34568" spans="1:8" x14ac:dyDescent="0.35">
      <c r="A34568">
        <v>145880</v>
      </c>
      <c r="B34568">
        <v>0</v>
      </c>
      <c r="C34568">
        <v>1</v>
      </c>
      <c r="D34568" t="s">
        <v>112</v>
      </c>
      <c r="E34568" s="2">
        <v>0.88923611111111112</v>
      </c>
      <c r="F34568" s="2">
        <v>0.88981481481481484</v>
      </c>
      <c r="G34568" s="2"/>
      <c r="H34568" t="s">
        <v>110</v>
      </c>
    </row>
    <row r="34569" spans="1:8" x14ac:dyDescent="0.35">
      <c r="A34569">
        <v>145880</v>
      </c>
      <c r="B34569">
        <v>0</v>
      </c>
      <c r="C34569">
        <v>1</v>
      </c>
      <c r="D34569" t="s">
        <v>113</v>
      </c>
      <c r="E34569" s="2">
        <v>0.891087962962963</v>
      </c>
      <c r="F34569" s="2">
        <v>0.89166666666666672</v>
      </c>
      <c r="G34569" s="2"/>
      <c r="H34569" t="s">
        <v>110</v>
      </c>
    </row>
    <row r="34570" spans="1:8" x14ac:dyDescent="0.35">
      <c r="A34570">
        <v>145880</v>
      </c>
      <c r="B34570">
        <v>0</v>
      </c>
      <c r="C34570">
        <v>1</v>
      </c>
      <c r="D34570" t="s">
        <v>24</v>
      </c>
      <c r="E34570" s="2">
        <v>0.89386574074074077</v>
      </c>
      <c r="F34570" s="2">
        <v>0.89525462962962965</v>
      </c>
      <c r="G34570" s="2"/>
      <c r="H34570" t="s">
        <v>110</v>
      </c>
    </row>
    <row r="34571" spans="1:8" x14ac:dyDescent="0.35">
      <c r="A34571">
        <v>145880</v>
      </c>
      <c r="B34571">
        <v>0</v>
      </c>
      <c r="C34571">
        <v>1</v>
      </c>
      <c r="D34571" t="s">
        <v>45</v>
      </c>
      <c r="E34571" s="2">
        <v>0.90277777777777779</v>
      </c>
      <c r="F34571" s="2">
        <v>0.90347222222222223</v>
      </c>
      <c r="G34571" s="2"/>
      <c r="H34571" t="s">
        <v>110</v>
      </c>
    </row>
    <row r="34572" spans="1:8" x14ac:dyDescent="0.35">
      <c r="A34572">
        <v>145880</v>
      </c>
      <c r="B34572">
        <v>0</v>
      </c>
      <c r="C34572">
        <v>1</v>
      </c>
      <c r="D34572" t="s">
        <v>21</v>
      </c>
      <c r="E34572" s="2">
        <v>0.90497685185185184</v>
      </c>
      <c r="F34572" s="2">
        <v>0.90555555555555556</v>
      </c>
      <c r="G34572" s="2"/>
      <c r="H34572" t="s">
        <v>122</v>
      </c>
    </row>
    <row r="34573" spans="1:8" x14ac:dyDescent="0.35">
      <c r="A34573">
        <v>145880</v>
      </c>
      <c r="B34573">
        <v>0</v>
      </c>
      <c r="C34573">
        <v>1</v>
      </c>
      <c r="D34573" t="s">
        <v>123</v>
      </c>
      <c r="E34573" s="2">
        <v>0.90775462962962961</v>
      </c>
      <c r="F34573" s="2">
        <v>0.90833333333333333</v>
      </c>
      <c r="G34573" s="2"/>
      <c r="H34573">
        <v>2</v>
      </c>
    </row>
    <row r="34574" spans="1:8" x14ac:dyDescent="0.35">
      <c r="A34574">
        <v>145880</v>
      </c>
      <c r="B34574">
        <v>0</v>
      </c>
      <c r="C34574">
        <v>1</v>
      </c>
      <c r="D34574" t="s">
        <v>93</v>
      </c>
      <c r="E34574" s="2">
        <v>0.91006944444444449</v>
      </c>
      <c r="F34574" s="2">
        <v>0.91053240740740737</v>
      </c>
      <c r="G34574" s="2"/>
      <c r="H34574">
        <v>2</v>
      </c>
    </row>
    <row r="34575" spans="1:8" x14ac:dyDescent="0.35">
      <c r="A34575">
        <v>145880</v>
      </c>
      <c r="B34575">
        <v>0</v>
      </c>
      <c r="C34575">
        <v>1</v>
      </c>
      <c r="D34575" t="s">
        <v>9</v>
      </c>
      <c r="E34575" s="2">
        <v>0.91203703703703709</v>
      </c>
      <c r="H34575">
        <v>1</v>
      </c>
    </row>
    <row r="34576" spans="1:8" x14ac:dyDescent="0.35">
      <c r="A34576">
        <v>145869</v>
      </c>
      <c r="B34576">
        <v>0</v>
      </c>
      <c r="C34576">
        <v>1</v>
      </c>
      <c r="D34576" t="s">
        <v>9</v>
      </c>
      <c r="F34576" s="2">
        <v>0.85995370370370372</v>
      </c>
      <c r="G34576" s="2"/>
      <c r="H34576">
        <v>1</v>
      </c>
    </row>
    <row r="34577" spans="1:8" x14ac:dyDescent="0.35">
      <c r="A34577">
        <v>145869</v>
      </c>
      <c r="B34577">
        <v>0</v>
      </c>
      <c r="C34577">
        <v>1</v>
      </c>
      <c r="D34577" t="s">
        <v>93</v>
      </c>
      <c r="E34577" s="2">
        <v>0.86099537037037033</v>
      </c>
      <c r="F34577" s="2">
        <v>0.86145833333333333</v>
      </c>
      <c r="G34577" s="2"/>
      <c r="H34577">
        <v>1</v>
      </c>
    </row>
    <row r="34578" spans="1:8" x14ac:dyDescent="0.35">
      <c r="A34578">
        <v>145869</v>
      </c>
      <c r="B34578">
        <v>0</v>
      </c>
      <c r="C34578">
        <v>1</v>
      </c>
      <c r="D34578" t="s">
        <v>123</v>
      </c>
      <c r="E34578" s="2">
        <v>0.86319444444444449</v>
      </c>
      <c r="F34578" s="2">
        <v>0.8637731481481481</v>
      </c>
      <c r="G34578" s="2"/>
      <c r="H34578">
        <v>1</v>
      </c>
    </row>
    <row r="34579" spans="1:8" x14ac:dyDescent="0.35">
      <c r="A34579">
        <v>145869</v>
      </c>
      <c r="B34579">
        <v>0</v>
      </c>
      <c r="C34579">
        <v>1</v>
      </c>
      <c r="D34579" t="s">
        <v>21</v>
      </c>
      <c r="E34579" s="2">
        <v>0.86597222222222225</v>
      </c>
      <c r="F34579" s="2">
        <v>0.86655092592592597</v>
      </c>
      <c r="G34579" s="2"/>
      <c r="H34579" t="s">
        <v>114</v>
      </c>
    </row>
    <row r="34580" spans="1:8" x14ac:dyDescent="0.35">
      <c r="A34580">
        <v>145869</v>
      </c>
      <c r="B34580">
        <v>0</v>
      </c>
      <c r="C34580">
        <v>1</v>
      </c>
      <c r="D34580" t="s">
        <v>45</v>
      </c>
      <c r="E34580" s="2">
        <v>0.86793981481481486</v>
      </c>
      <c r="F34580" s="2">
        <v>0.8686342592592593</v>
      </c>
      <c r="G34580" s="2"/>
      <c r="H34580" t="s">
        <v>152</v>
      </c>
    </row>
    <row r="34581" spans="1:8" x14ac:dyDescent="0.35">
      <c r="A34581">
        <v>145869</v>
      </c>
      <c r="B34581">
        <v>0</v>
      </c>
      <c r="C34581">
        <v>1</v>
      </c>
      <c r="D34581" t="s">
        <v>24</v>
      </c>
      <c r="E34581" s="2">
        <v>0.87615740740740744</v>
      </c>
      <c r="F34581" s="2">
        <v>0.87685185185185188</v>
      </c>
      <c r="G34581" s="2"/>
      <c r="H34581" t="s">
        <v>152</v>
      </c>
    </row>
    <row r="34582" spans="1:8" x14ac:dyDescent="0.35">
      <c r="A34582">
        <v>145869</v>
      </c>
      <c r="B34582">
        <v>0</v>
      </c>
      <c r="C34582">
        <v>1</v>
      </c>
      <c r="D34582" t="s">
        <v>113</v>
      </c>
      <c r="E34582" s="2">
        <v>0.87881944444444449</v>
      </c>
      <c r="F34582" s="2">
        <v>0.8793981481481481</v>
      </c>
      <c r="G34582" s="2"/>
      <c r="H34582" t="s">
        <v>152</v>
      </c>
    </row>
    <row r="34583" spans="1:8" x14ac:dyDescent="0.35">
      <c r="A34583">
        <v>145869</v>
      </c>
      <c r="B34583">
        <v>0</v>
      </c>
      <c r="C34583">
        <v>1</v>
      </c>
      <c r="D34583" t="s">
        <v>112</v>
      </c>
      <c r="E34583" s="2">
        <v>0.88078703703703709</v>
      </c>
      <c r="F34583" s="2">
        <v>0.8813657407407407</v>
      </c>
      <c r="G34583" s="2"/>
      <c r="H34583" t="s">
        <v>152</v>
      </c>
    </row>
    <row r="34584" spans="1:8" x14ac:dyDescent="0.35">
      <c r="A34584">
        <v>145869</v>
      </c>
      <c r="B34584">
        <v>0</v>
      </c>
      <c r="C34584">
        <v>1</v>
      </c>
      <c r="D34584" t="s">
        <v>111</v>
      </c>
      <c r="E34584" s="2">
        <v>0.88298611111111114</v>
      </c>
      <c r="F34584" s="2">
        <v>0.88344907407407403</v>
      </c>
      <c r="G34584" s="2"/>
      <c r="H34584" t="s">
        <v>152</v>
      </c>
    </row>
    <row r="34585" spans="1:8" x14ac:dyDescent="0.35">
      <c r="A34585">
        <v>145869</v>
      </c>
      <c r="B34585">
        <v>0</v>
      </c>
      <c r="C34585">
        <v>1</v>
      </c>
      <c r="D34585" t="s">
        <v>109</v>
      </c>
      <c r="E34585" s="2">
        <v>0.88495370370370374</v>
      </c>
      <c r="F34585" s="2">
        <v>0.88541666666666663</v>
      </c>
      <c r="G34585" s="2"/>
      <c r="H34585" t="s">
        <v>152</v>
      </c>
    </row>
    <row r="34586" spans="1:8" x14ac:dyDescent="0.35">
      <c r="A34586">
        <v>145869</v>
      </c>
      <c r="B34586">
        <v>0</v>
      </c>
      <c r="C34586">
        <v>1</v>
      </c>
      <c r="D34586" t="s">
        <v>39</v>
      </c>
      <c r="E34586" s="2">
        <v>0.88749999999999996</v>
      </c>
      <c r="F34586" s="2">
        <v>0.8881944444444444</v>
      </c>
      <c r="G34586" s="2"/>
      <c r="H34586">
        <v>5</v>
      </c>
    </row>
    <row r="34587" spans="1:8" x14ac:dyDescent="0.35">
      <c r="A34587">
        <v>145869</v>
      </c>
      <c r="B34587">
        <v>0</v>
      </c>
      <c r="C34587">
        <v>1</v>
      </c>
      <c r="D34587" t="s">
        <v>108</v>
      </c>
      <c r="E34587" s="2">
        <v>0.89074074074074072</v>
      </c>
      <c r="F34587" s="2">
        <v>0.89120370370370372</v>
      </c>
      <c r="G34587" s="2"/>
      <c r="H34587">
        <v>1</v>
      </c>
    </row>
    <row r="34588" spans="1:8" x14ac:dyDescent="0.35">
      <c r="A34588">
        <v>145869</v>
      </c>
      <c r="B34588">
        <v>0</v>
      </c>
      <c r="C34588">
        <v>1</v>
      </c>
      <c r="D34588" t="s">
        <v>107</v>
      </c>
      <c r="E34588" s="2">
        <v>0.89282407407407405</v>
      </c>
      <c r="F34588" s="2">
        <v>0.89328703703703705</v>
      </c>
      <c r="G34588" s="2"/>
      <c r="H34588">
        <v>1</v>
      </c>
    </row>
    <row r="34589" spans="1:8" x14ac:dyDescent="0.35">
      <c r="A34589">
        <v>145869</v>
      </c>
      <c r="B34589">
        <v>0</v>
      </c>
      <c r="C34589">
        <v>1</v>
      </c>
      <c r="D34589" t="s">
        <v>106</v>
      </c>
      <c r="E34589" s="2">
        <v>0.89444444444444449</v>
      </c>
      <c r="F34589" s="2">
        <v>0.89490740740740737</v>
      </c>
      <c r="G34589" s="2"/>
      <c r="H34589">
        <v>1</v>
      </c>
    </row>
    <row r="34590" spans="1:8" x14ac:dyDescent="0.35">
      <c r="A34590">
        <v>145869</v>
      </c>
      <c r="B34590">
        <v>0</v>
      </c>
      <c r="C34590">
        <v>1</v>
      </c>
      <c r="D34590" t="s">
        <v>105</v>
      </c>
      <c r="E34590" s="2">
        <v>0.89664351851851853</v>
      </c>
      <c r="F34590" s="2">
        <v>0.89710648148148153</v>
      </c>
      <c r="G34590" s="2"/>
      <c r="H34590">
        <v>1</v>
      </c>
    </row>
    <row r="34591" spans="1:8" x14ac:dyDescent="0.35">
      <c r="A34591">
        <v>145869</v>
      </c>
      <c r="B34591">
        <v>0</v>
      </c>
      <c r="C34591">
        <v>1</v>
      </c>
      <c r="D34591" t="s">
        <v>104</v>
      </c>
      <c r="E34591" s="2">
        <v>0.89884259259259258</v>
      </c>
      <c r="F34591" s="2">
        <v>0.89930555555555558</v>
      </c>
      <c r="G34591" s="2"/>
      <c r="H34591">
        <v>1</v>
      </c>
    </row>
    <row r="34592" spans="1:8" x14ac:dyDescent="0.35">
      <c r="A34592">
        <v>145869</v>
      </c>
      <c r="B34592">
        <v>0</v>
      </c>
      <c r="C34592">
        <v>1</v>
      </c>
      <c r="D34592" t="s">
        <v>103</v>
      </c>
      <c r="E34592" s="2">
        <v>0.90162037037037035</v>
      </c>
      <c r="F34592" s="2">
        <v>0.90208333333333335</v>
      </c>
      <c r="G34592" s="2"/>
      <c r="H34592">
        <v>1</v>
      </c>
    </row>
    <row r="34593" spans="1:8" x14ac:dyDescent="0.35">
      <c r="A34593">
        <v>145869</v>
      </c>
      <c r="B34593">
        <v>0</v>
      </c>
      <c r="C34593">
        <v>1</v>
      </c>
      <c r="D34593" t="s">
        <v>102</v>
      </c>
      <c r="E34593" s="2">
        <v>0.90451388888888884</v>
      </c>
      <c r="F34593" s="2">
        <v>0.90497685185185184</v>
      </c>
      <c r="G34593" s="2"/>
      <c r="H34593">
        <v>1</v>
      </c>
    </row>
    <row r="34594" spans="1:8" x14ac:dyDescent="0.35">
      <c r="A34594">
        <v>145869</v>
      </c>
      <c r="B34594">
        <v>0</v>
      </c>
      <c r="C34594">
        <v>1</v>
      </c>
      <c r="D34594" t="s">
        <v>8</v>
      </c>
      <c r="E34594" s="2">
        <v>0.90844907407407405</v>
      </c>
      <c r="H34594">
        <v>1</v>
      </c>
    </row>
    <row r="34595" spans="1:8" x14ac:dyDescent="0.35">
      <c r="A34595">
        <v>148174</v>
      </c>
      <c r="B34595">
        <v>0</v>
      </c>
      <c r="C34595">
        <v>1</v>
      </c>
      <c r="D34595" t="s">
        <v>18</v>
      </c>
      <c r="F34595" s="2">
        <v>0.86018518518518516</v>
      </c>
      <c r="G34595" s="2"/>
      <c r="H34595" t="s">
        <v>124</v>
      </c>
    </row>
    <row r="34596" spans="1:8" x14ac:dyDescent="0.35">
      <c r="A34596">
        <v>148174</v>
      </c>
      <c r="B34596">
        <v>0</v>
      </c>
      <c r="C34596">
        <v>1</v>
      </c>
      <c r="D34596" t="s">
        <v>17</v>
      </c>
      <c r="E34596" s="2">
        <v>0.86250000000000004</v>
      </c>
      <c r="F34596" s="2">
        <v>0.86296296296296293</v>
      </c>
      <c r="G34596" s="2"/>
      <c r="H34596">
        <v>2</v>
      </c>
    </row>
    <row r="34597" spans="1:8" x14ac:dyDescent="0.35">
      <c r="A34597">
        <v>148174</v>
      </c>
      <c r="B34597">
        <v>0</v>
      </c>
      <c r="C34597">
        <v>1</v>
      </c>
      <c r="D34597" t="s">
        <v>125</v>
      </c>
      <c r="E34597" s="2">
        <v>0.86458333333333337</v>
      </c>
      <c r="F34597" s="2">
        <v>0.86504629629629626</v>
      </c>
      <c r="G34597" s="2"/>
      <c r="H34597">
        <v>2</v>
      </c>
    </row>
    <row r="34598" spans="1:8" x14ac:dyDescent="0.35">
      <c r="A34598">
        <v>148174</v>
      </c>
      <c r="B34598">
        <v>0</v>
      </c>
      <c r="C34598">
        <v>1</v>
      </c>
      <c r="D34598" t="s">
        <v>126</v>
      </c>
      <c r="E34598" s="2">
        <v>0.86712962962962958</v>
      </c>
      <c r="F34598" s="2">
        <v>0.86782407407407403</v>
      </c>
      <c r="G34598" s="2"/>
      <c r="H34598" t="s">
        <v>127</v>
      </c>
    </row>
    <row r="34599" spans="1:8" x14ac:dyDescent="0.35">
      <c r="A34599">
        <v>148174</v>
      </c>
      <c r="B34599">
        <v>0</v>
      </c>
      <c r="C34599">
        <v>1</v>
      </c>
      <c r="D34599" t="s">
        <v>128</v>
      </c>
      <c r="E34599" s="2">
        <v>0.86932870370370374</v>
      </c>
      <c r="F34599" s="2">
        <v>0.86979166666666663</v>
      </c>
      <c r="G34599" s="2"/>
      <c r="H34599" t="s">
        <v>110</v>
      </c>
    </row>
    <row r="34600" spans="1:8" x14ac:dyDescent="0.35">
      <c r="A34600">
        <v>148174</v>
      </c>
      <c r="B34600">
        <v>0</v>
      </c>
      <c r="C34600">
        <v>1</v>
      </c>
      <c r="D34600" t="s">
        <v>129</v>
      </c>
      <c r="E34600" s="2">
        <v>0.87118055555555551</v>
      </c>
      <c r="F34600" s="2">
        <v>0.87164351851851851</v>
      </c>
      <c r="G34600" s="2"/>
      <c r="H34600" t="s">
        <v>110</v>
      </c>
    </row>
    <row r="34601" spans="1:8" x14ac:dyDescent="0.35">
      <c r="A34601">
        <v>148174</v>
      </c>
      <c r="B34601">
        <v>0</v>
      </c>
      <c r="C34601">
        <v>1</v>
      </c>
      <c r="D34601" t="s">
        <v>130</v>
      </c>
      <c r="E34601" s="2">
        <v>0.8730324074074074</v>
      </c>
      <c r="F34601" s="2">
        <v>0.87361111111111112</v>
      </c>
      <c r="G34601" s="2"/>
      <c r="H34601" t="s">
        <v>110</v>
      </c>
    </row>
    <row r="34602" spans="1:8" x14ac:dyDescent="0.35">
      <c r="A34602">
        <v>148174</v>
      </c>
      <c r="B34602">
        <v>0</v>
      </c>
      <c r="C34602">
        <v>1</v>
      </c>
      <c r="D34602" t="s">
        <v>45</v>
      </c>
      <c r="E34602" s="2">
        <v>0.87557870370370372</v>
      </c>
      <c r="F34602" s="2">
        <v>0.87627314814814816</v>
      </c>
      <c r="G34602" s="2"/>
      <c r="H34602" t="s">
        <v>110</v>
      </c>
    </row>
    <row r="34603" spans="1:8" x14ac:dyDescent="0.35">
      <c r="A34603">
        <v>148174</v>
      </c>
      <c r="B34603">
        <v>0</v>
      </c>
      <c r="C34603">
        <v>1</v>
      </c>
      <c r="D34603" t="s">
        <v>21</v>
      </c>
      <c r="E34603" s="2">
        <v>0.87812500000000004</v>
      </c>
      <c r="F34603" s="2">
        <v>0.87870370370370365</v>
      </c>
      <c r="G34603" s="2"/>
      <c r="H34603" t="s">
        <v>122</v>
      </c>
    </row>
    <row r="34604" spans="1:8" x14ac:dyDescent="0.35">
      <c r="A34604">
        <v>148174</v>
      </c>
      <c r="B34604">
        <v>0</v>
      </c>
      <c r="C34604">
        <v>1</v>
      </c>
      <c r="D34604" t="s">
        <v>123</v>
      </c>
      <c r="E34604" s="2">
        <v>0.88101851851851853</v>
      </c>
      <c r="F34604" s="2">
        <v>0.88159722222222225</v>
      </c>
      <c r="G34604" s="2"/>
      <c r="H34604">
        <v>2</v>
      </c>
    </row>
    <row r="34605" spans="1:8" x14ac:dyDescent="0.35">
      <c r="A34605">
        <v>148174</v>
      </c>
      <c r="B34605">
        <v>0</v>
      </c>
      <c r="C34605">
        <v>1</v>
      </c>
      <c r="D34605" t="s">
        <v>93</v>
      </c>
      <c r="E34605" s="2">
        <v>0.88344907407407403</v>
      </c>
      <c r="F34605" s="2">
        <v>0.88391203703703702</v>
      </c>
      <c r="G34605" s="2"/>
      <c r="H34605">
        <v>2</v>
      </c>
    </row>
    <row r="34606" spans="1:8" x14ac:dyDescent="0.35">
      <c r="A34606">
        <v>148174</v>
      </c>
      <c r="B34606">
        <v>0</v>
      </c>
      <c r="C34606">
        <v>1</v>
      </c>
      <c r="D34606" t="s">
        <v>9</v>
      </c>
      <c r="E34606" s="2">
        <v>0.88506944444444446</v>
      </c>
      <c r="F34606" s="2">
        <v>0.88553240740740746</v>
      </c>
      <c r="G34606" s="2"/>
      <c r="H34606">
        <v>2</v>
      </c>
    </row>
    <row r="34607" spans="1:8" x14ac:dyDescent="0.35">
      <c r="A34607">
        <v>148174</v>
      </c>
      <c r="B34607">
        <v>0</v>
      </c>
      <c r="C34607">
        <v>1</v>
      </c>
      <c r="D34607" t="s">
        <v>144</v>
      </c>
      <c r="E34607" s="2">
        <v>0.88668981481481479</v>
      </c>
      <c r="F34607" s="2">
        <v>0.88715277777777779</v>
      </c>
      <c r="G34607" s="2"/>
      <c r="H34607">
        <v>2</v>
      </c>
    </row>
    <row r="34608" spans="1:8" x14ac:dyDescent="0.35">
      <c r="A34608">
        <v>148174</v>
      </c>
      <c r="B34608">
        <v>0</v>
      </c>
      <c r="C34608">
        <v>1</v>
      </c>
      <c r="D34608" t="s">
        <v>59</v>
      </c>
      <c r="E34608" s="2">
        <v>0.8881944444444444</v>
      </c>
      <c r="F34608" s="2">
        <v>0.8886574074074074</v>
      </c>
      <c r="G34608" s="2"/>
      <c r="H34608">
        <v>2</v>
      </c>
    </row>
    <row r="34609" spans="1:8" x14ac:dyDescent="0.35">
      <c r="A34609">
        <v>148174</v>
      </c>
      <c r="B34609">
        <v>0</v>
      </c>
      <c r="C34609">
        <v>1</v>
      </c>
      <c r="D34609" t="s">
        <v>143</v>
      </c>
      <c r="E34609" s="2">
        <v>0.88981481481481484</v>
      </c>
      <c r="F34609" s="2">
        <v>0.89050925925925928</v>
      </c>
      <c r="G34609" s="2"/>
      <c r="H34609">
        <v>2</v>
      </c>
    </row>
    <row r="34610" spans="1:8" x14ac:dyDescent="0.35">
      <c r="A34610">
        <v>148174</v>
      </c>
      <c r="B34610">
        <v>0</v>
      </c>
      <c r="C34610">
        <v>1</v>
      </c>
      <c r="D34610" t="s">
        <v>142</v>
      </c>
      <c r="E34610" s="2">
        <v>0.89131944444444444</v>
      </c>
      <c r="F34610" s="2">
        <v>0.89178240740740744</v>
      </c>
      <c r="G34610" s="2"/>
      <c r="H34610">
        <v>2</v>
      </c>
    </row>
    <row r="34611" spans="1:8" x14ac:dyDescent="0.35">
      <c r="A34611">
        <v>148174</v>
      </c>
      <c r="B34611">
        <v>0</v>
      </c>
      <c r="C34611">
        <v>1</v>
      </c>
      <c r="D34611" t="s">
        <v>46</v>
      </c>
      <c r="E34611" s="2">
        <v>0.89282407407407405</v>
      </c>
      <c r="F34611" s="2">
        <v>0.89328703703703705</v>
      </c>
      <c r="G34611" s="2"/>
      <c r="H34611">
        <v>2</v>
      </c>
    </row>
    <row r="34612" spans="1:8" x14ac:dyDescent="0.35">
      <c r="A34612">
        <v>148174</v>
      </c>
      <c r="B34612">
        <v>0</v>
      </c>
      <c r="C34612">
        <v>1</v>
      </c>
      <c r="D34612" t="s">
        <v>141</v>
      </c>
      <c r="E34612" s="2">
        <v>0.89398148148148149</v>
      </c>
      <c r="F34612" s="2">
        <v>0.89444444444444449</v>
      </c>
      <c r="G34612" s="2"/>
      <c r="H34612">
        <v>2</v>
      </c>
    </row>
    <row r="34613" spans="1:8" x14ac:dyDescent="0.35">
      <c r="A34613">
        <v>148174</v>
      </c>
      <c r="B34613">
        <v>0</v>
      </c>
      <c r="C34613">
        <v>1</v>
      </c>
      <c r="D34613" t="s">
        <v>140</v>
      </c>
      <c r="E34613" s="2">
        <v>0.89606481481481481</v>
      </c>
      <c r="F34613" s="2">
        <v>0.89675925925925926</v>
      </c>
      <c r="G34613" s="2"/>
      <c r="H34613">
        <v>2</v>
      </c>
    </row>
    <row r="34614" spans="1:8" x14ac:dyDescent="0.35">
      <c r="A34614">
        <v>148174</v>
      </c>
      <c r="B34614">
        <v>0</v>
      </c>
      <c r="C34614">
        <v>1</v>
      </c>
      <c r="D34614" t="s">
        <v>95</v>
      </c>
      <c r="E34614" s="2">
        <v>0.89803240740740742</v>
      </c>
      <c r="F34614" s="2">
        <v>0.89861111111111114</v>
      </c>
      <c r="G34614" s="2"/>
      <c r="H34614">
        <v>2</v>
      </c>
    </row>
    <row r="34615" spans="1:8" x14ac:dyDescent="0.35">
      <c r="A34615">
        <v>148174</v>
      </c>
      <c r="B34615">
        <v>0</v>
      </c>
      <c r="C34615">
        <v>1</v>
      </c>
      <c r="D34615" t="s">
        <v>72</v>
      </c>
      <c r="E34615" s="2">
        <v>0.90023148148148147</v>
      </c>
      <c r="F34615" s="2">
        <v>0.90081018518518519</v>
      </c>
      <c r="G34615" s="2"/>
      <c r="H34615">
        <v>2</v>
      </c>
    </row>
    <row r="34616" spans="1:8" x14ac:dyDescent="0.35">
      <c r="A34616">
        <v>148174</v>
      </c>
      <c r="B34616">
        <v>0</v>
      </c>
      <c r="C34616">
        <v>1</v>
      </c>
      <c r="D34616" t="s">
        <v>139</v>
      </c>
      <c r="E34616" s="2">
        <v>0.90231481481481479</v>
      </c>
      <c r="F34616" s="2">
        <v>0.90300925925925923</v>
      </c>
      <c r="G34616" s="2"/>
      <c r="H34616">
        <v>2</v>
      </c>
    </row>
    <row r="34617" spans="1:8" x14ac:dyDescent="0.35">
      <c r="A34617">
        <v>148174</v>
      </c>
      <c r="B34617">
        <v>0</v>
      </c>
      <c r="C34617">
        <v>1</v>
      </c>
      <c r="D34617" t="s">
        <v>138</v>
      </c>
      <c r="E34617" s="2">
        <v>0.90497685185185184</v>
      </c>
      <c r="F34617" s="2">
        <v>0.90543981481481484</v>
      </c>
      <c r="G34617" s="2"/>
      <c r="H34617">
        <v>2</v>
      </c>
    </row>
    <row r="34618" spans="1:8" x14ac:dyDescent="0.35">
      <c r="A34618">
        <v>148174</v>
      </c>
      <c r="B34618">
        <v>0</v>
      </c>
      <c r="C34618">
        <v>1</v>
      </c>
      <c r="D34618" t="s">
        <v>137</v>
      </c>
      <c r="E34618" s="2">
        <v>0.90659722222222228</v>
      </c>
      <c r="F34618" s="2">
        <v>0.90706018518518516</v>
      </c>
      <c r="G34618" s="2"/>
      <c r="H34618">
        <v>2</v>
      </c>
    </row>
    <row r="34619" spans="1:8" x14ac:dyDescent="0.35">
      <c r="A34619">
        <v>148174</v>
      </c>
      <c r="B34619">
        <v>0</v>
      </c>
      <c r="C34619">
        <v>1</v>
      </c>
      <c r="D34619" t="s">
        <v>136</v>
      </c>
      <c r="E34619" s="2">
        <v>0.90856481481481477</v>
      </c>
      <c r="F34619" s="2">
        <v>0.90902777777777777</v>
      </c>
      <c r="G34619" s="2"/>
      <c r="H34619">
        <v>2</v>
      </c>
    </row>
    <row r="34620" spans="1:8" x14ac:dyDescent="0.35">
      <c r="A34620">
        <v>148174</v>
      </c>
      <c r="B34620">
        <v>0</v>
      </c>
      <c r="C34620">
        <v>1</v>
      </c>
      <c r="D34620" t="s">
        <v>135</v>
      </c>
      <c r="E34620" s="2">
        <v>0.91041666666666665</v>
      </c>
      <c r="F34620" s="2">
        <v>0.91087962962962965</v>
      </c>
      <c r="G34620" s="2"/>
      <c r="H34620">
        <v>2</v>
      </c>
    </row>
    <row r="34621" spans="1:8" x14ac:dyDescent="0.35">
      <c r="A34621">
        <v>148174</v>
      </c>
      <c r="B34621">
        <v>1</v>
      </c>
      <c r="C34621">
        <v>1</v>
      </c>
      <c r="D34621" t="s">
        <v>38</v>
      </c>
      <c r="E34621" s="2">
        <v>0.91296296296296298</v>
      </c>
      <c r="F34621" s="2">
        <v>0.91365740740740742</v>
      </c>
      <c r="G34621" s="2"/>
      <c r="H34621" t="s">
        <v>172</v>
      </c>
    </row>
    <row r="34622" spans="1:8" x14ac:dyDescent="0.35">
      <c r="A34622">
        <v>148174</v>
      </c>
      <c r="B34622">
        <v>1</v>
      </c>
      <c r="C34622">
        <v>1</v>
      </c>
      <c r="D34622" t="s">
        <v>133</v>
      </c>
      <c r="E34622" s="2">
        <v>0.91493055555555558</v>
      </c>
      <c r="F34622" s="2">
        <v>0.91539351851851847</v>
      </c>
      <c r="G34622" s="2"/>
      <c r="H34622">
        <v>1</v>
      </c>
    </row>
    <row r="34623" spans="1:8" x14ac:dyDescent="0.35">
      <c r="A34623">
        <v>148174</v>
      </c>
      <c r="B34623">
        <v>1</v>
      </c>
      <c r="C34623">
        <v>1</v>
      </c>
      <c r="D34623" t="s">
        <v>132</v>
      </c>
      <c r="E34623" s="2">
        <v>0.91678240740740746</v>
      </c>
      <c r="F34623" s="2">
        <v>0.91724537037037035</v>
      </c>
      <c r="G34623" s="2"/>
      <c r="H34623">
        <v>1</v>
      </c>
    </row>
    <row r="34624" spans="1:8" x14ac:dyDescent="0.35">
      <c r="A34624">
        <v>148174</v>
      </c>
      <c r="B34624">
        <v>1</v>
      </c>
      <c r="C34624">
        <v>1</v>
      </c>
      <c r="D34624" t="s">
        <v>31</v>
      </c>
      <c r="E34624" s="2">
        <v>0.9199074074074074</v>
      </c>
      <c r="H34624" t="s">
        <v>131</v>
      </c>
    </row>
    <row r="34625" spans="1:8" x14ac:dyDescent="0.35">
      <c r="A34625">
        <v>147474</v>
      </c>
      <c r="B34625">
        <v>0</v>
      </c>
      <c r="C34625">
        <v>1</v>
      </c>
      <c r="D34625" t="s">
        <v>11</v>
      </c>
      <c r="F34625" s="2">
        <v>0.86111111111111116</v>
      </c>
      <c r="G34625" s="2"/>
      <c r="H34625" t="s">
        <v>161</v>
      </c>
    </row>
    <row r="34626" spans="1:8" x14ac:dyDescent="0.35">
      <c r="A34626">
        <v>147474</v>
      </c>
      <c r="B34626">
        <v>0</v>
      </c>
      <c r="C34626">
        <v>1</v>
      </c>
      <c r="D34626" t="s">
        <v>160</v>
      </c>
      <c r="E34626" s="2">
        <v>0.86354166666666665</v>
      </c>
      <c r="F34626" s="2">
        <v>0.86423611111111109</v>
      </c>
      <c r="G34626" s="2"/>
      <c r="H34626" t="s">
        <v>110</v>
      </c>
    </row>
    <row r="34627" spans="1:8" x14ac:dyDescent="0.35">
      <c r="A34627">
        <v>147474</v>
      </c>
      <c r="B34627">
        <v>1</v>
      </c>
      <c r="C34627">
        <v>1</v>
      </c>
      <c r="D34627" t="s">
        <v>13</v>
      </c>
      <c r="E34627" s="2">
        <v>0.8677083333333333</v>
      </c>
      <c r="F34627" s="2">
        <v>0.86840277777777775</v>
      </c>
      <c r="G34627" s="2"/>
      <c r="H34627" t="s">
        <v>110</v>
      </c>
    </row>
    <row r="34628" spans="1:8" x14ac:dyDescent="0.35">
      <c r="A34628">
        <v>147474</v>
      </c>
      <c r="B34628">
        <v>1</v>
      </c>
      <c r="C34628">
        <v>1</v>
      </c>
      <c r="D34628" t="s">
        <v>146</v>
      </c>
      <c r="E34628" s="2">
        <v>0.87071759259259263</v>
      </c>
      <c r="F34628" s="2">
        <v>0.87118055555555551</v>
      </c>
      <c r="G34628" s="2"/>
      <c r="H34628" t="s">
        <v>147</v>
      </c>
    </row>
    <row r="34629" spans="1:8" x14ac:dyDescent="0.35">
      <c r="A34629">
        <v>147474</v>
      </c>
      <c r="B34629">
        <v>1</v>
      </c>
      <c r="C34629">
        <v>1</v>
      </c>
      <c r="D34629" t="s">
        <v>19</v>
      </c>
      <c r="E34629" s="2">
        <v>0.87233796296296295</v>
      </c>
      <c r="F34629" s="2">
        <v>0.87280092592592595</v>
      </c>
      <c r="G34629" s="2"/>
      <c r="H34629">
        <v>1</v>
      </c>
    </row>
    <row r="34630" spans="1:8" x14ac:dyDescent="0.35">
      <c r="A34630">
        <v>147474</v>
      </c>
      <c r="B34630">
        <v>1</v>
      </c>
      <c r="C34630">
        <v>1</v>
      </c>
      <c r="D34630" t="s">
        <v>148</v>
      </c>
      <c r="E34630" s="2">
        <v>0.87557870370370372</v>
      </c>
      <c r="F34630" s="2">
        <v>0.87604166666666672</v>
      </c>
      <c r="G34630" s="2"/>
      <c r="H34630">
        <v>1</v>
      </c>
    </row>
    <row r="34631" spans="1:8" x14ac:dyDescent="0.35">
      <c r="A34631">
        <v>147474</v>
      </c>
      <c r="B34631">
        <v>1</v>
      </c>
      <c r="C34631">
        <v>1</v>
      </c>
      <c r="D34631" t="s">
        <v>149</v>
      </c>
      <c r="E34631" s="2">
        <v>0.87754629629629632</v>
      </c>
      <c r="F34631" s="2">
        <v>0.87812500000000004</v>
      </c>
      <c r="G34631" s="2"/>
      <c r="H34631">
        <v>1</v>
      </c>
    </row>
    <row r="34632" spans="1:8" x14ac:dyDescent="0.35">
      <c r="A34632">
        <v>147474</v>
      </c>
      <c r="B34632">
        <v>1</v>
      </c>
      <c r="C34632">
        <v>1</v>
      </c>
      <c r="D34632" t="s">
        <v>150</v>
      </c>
      <c r="E34632" s="2">
        <v>0.87951388888888893</v>
      </c>
      <c r="F34632" s="2">
        <v>0.88020833333333337</v>
      </c>
      <c r="G34632" s="2"/>
      <c r="H34632">
        <v>1</v>
      </c>
    </row>
    <row r="34633" spans="1:8" x14ac:dyDescent="0.35">
      <c r="A34633">
        <v>147474</v>
      </c>
      <c r="B34633">
        <v>1</v>
      </c>
      <c r="C34633">
        <v>1</v>
      </c>
      <c r="D34633" t="s">
        <v>151</v>
      </c>
      <c r="E34633" s="2">
        <v>0.88159722222222225</v>
      </c>
      <c r="F34633" s="2">
        <v>0.88206018518518514</v>
      </c>
      <c r="G34633" s="2"/>
      <c r="H34633">
        <v>1</v>
      </c>
    </row>
    <row r="34634" spans="1:8" x14ac:dyDescent="0.35">
      <c r="A34634">
        <v>147474</v>
      </c>
      <c r="B34634">
        <v>1</v>
      </c>
      <c r="C34634">
        <v>1</v>
      </c>
      <c r="D34634" t="s">
        <v>90</v>
      </c>
      <c r="E34634" s="2">
        <v>0.88356481481481486</v>
      </c>
      <c r="F34634" s="2">
        <v>0.8842592592592593</v>
      </c>
      <c r="G34634" s="2"/>
      <c r="H34634">
        <v>1</v>
      </c>
    </row>
    <row r="34635" spans="1:8" x14ac:dyDescent="0.35">
      <c r="A34635">
        <v>147474</v>
      </c>
      <c r="B34635">
        <v>1</v>
      </c>
      <c r="C34635">
        <v>1</v>
      </c>
      <c r="D34635" t="s">
        <v>59</v>
      </c>
      <c r="E34635" s="2">
        <v>0.88587962962962963</v>
      </c>
      <c r="F34635" s="2">
        <v>0.88634259259259263</v>
      </c>
      <c r="G34635" s="2"/>
      <c r="H34635">
        <v>1</v>
      </c>
    </row>
    <row r="34636" spans="1:8" x14ac:dyDescent="0.35">
      <c r="A34636">
        <v>147474</v>
      </c>
      <c r="B34636">
        <v>1</v>
      </c>
      <c r="C34636">
        <v>1</v>
      </c>
      <c r="D34636" t="s">
        <v>144</v>
      </c>
      <c r="E34636" s="2">
        <v>0.88773148148148151</v>
      </c>
      <c r="F34636" s="2">
        <v>0.8881944444444444</v>
      </c>
      <c r="G34636" s="2"/>
      <c r="H34636">
        <v>1</v>
      </c>
    </row>
    <row r="34637" spans="1:8" x14ac:dyDescent="0.35">
      <c r="A34637">
        <v>147474</v>
      </c>
      <c r="B34637">
        <v>1</v>
      </c>
      <c r="C34637">
        <v>1</v>
      </c>
      <c r="D34637" t="s">
        <v>9</v>
      </c>
      <c r="E34637" s="2">
        <v>0.88969907407407411</v>
      </c>
      <c r="F34637" s="2">
        <v>0.890162037037037</v>
      </c>
      <c r="G34637" s="2"/>
      <c r="H34637">
        <v>1</v>
      </c>
    </row>
    <row r="34638" spans="1:8" x14ac:dyDescent="0.35">
      <c r="A34638">
        <v>147474</v>
      </c>
      <c r="B34638">
        <v>1</v>
      </c>
      <c r="C34638">
        <v>1</v>
      </c>
      <c r="D34638" t="s">
        <v>93</v>
      </c>
      <c r="E34638" s="2">
        <v>0.89131944444444444</v>
      </c>
      <c r="F34638" s="2">
        <v>0.89178240740740744</v>
      </c>
      <c r="G34638" s="2"/>
      <c r="H34638">
        <v>1</v>
      </c>
    </row>
    <row r="34639" spans="1:8" x14ac:dyDescent="0.35">
      <c r="A34639">
        <v>147474</v>
      </c>
      <c r="B34639">
        <v>1</v>
      </c>
      <c r="C34639">
        <v>1</v>
      </c>
      <c r="D34639" t="s">
        <v>123</v>
      </c>
      <c r="E34639" s="2">
        <v>0.89351851851851849</v>
      </c>
      <c r="F34639" s="2">
        <v>0.89409722222222221</v>
      </c>
      <c r="G34639" s="2"/>
      <c r="H34639">
        <v>1</v>
      </c>
    </row>
    <row r="34640" spans="1:8" x14ac:dyDescent="0.35">
      <c r="A34640">
        <v>147474</v>
      </c>
      <c r="B34640">
        <v>1</v>
      </c>
      <c r="C34640">
        <v>1</v>
      </c>
      <c r="D34640" t="s">
        <v>21</v>
      </c>
      <c r="E34640" s="2">
        <v>0.89629629629629626</v>
      </c>
      <c r="F34640" s="2">
        <v>0.89687499999999998</v>
      </c>
      <c r="G34640" s="2"/>
      <c r="H34640" t="s">
        <v>114</v>
      </c>
    </row>
    <row r="34641" spans="1:8" x14ac:dyDescent="0.35">
      <c r="A34641">
        <v>147474</v>
      </c>
      <c r="B34641">
        <v>1</v>
      </c>
      <c r="C34641">
        <v>1</v>
      </c>
      <c r="D34641" t="s">
        <v>45</v>
      </c>
      <c r="E34641" s="2">
        <v>0.89826388888888886</v>
      </c>
      <c r="F34641" s="2">
        <v>0.8989583333333333</v>
      </c>
      <c r="G34641" s="2"/>
      <c r="H34641" t="s">
        <v>152</v>
      </c>
    </row>
    <row r="34642" spans="1:8" x14ac:dyDescent="0.35">
      <c r="A34642">
        <v>147474</v>
      </c>
      <c r="B34642">
        <v>1</v>
      </c>
      <c r="C34642">
        <v>1</v>
      </c>
      <c r="D34642" t="s">
        <v>24</v>
      </c>
      <c r="E34642" s="2">
        <v>0.906712962962963</v>
      </c>
      <c r="F34642" s="2">
        <v>0.90810185185185188</v>
      </c>
      <c r="G34642" s="2"/>
      <c r="H34642" t="s">
        <v>152</v>
      </c>
    </row>
    <row r="34643" spans="1:8" x14ac:dyDescent="0.35">
      <c r="A34643">
        <v>147474</v>
      </c>
      <c r="B34643">
        <v>1</v>
      </c>
      <c r="C34643">
        <v>1</v>
      </c>
      <c r="D34643" t="s">
        <v>113</v>
      </c>
      <c r="E34643" s="2">
        <v>0.91006944444444449</v>
      </c>
      <c r="F34643" s="2">
        <v>0.9106481481481481</v>
      </c>
      <c r="G34643" s="2"/>
      <c r="H34643" t="s">
        <v>152</v>
      </c>
    </row>
    <row r="34644" spans="1:8" x14ac:dyDescent="0.35">
      <c r="A34644">
        <v>147474</v>
      </c>
      <c r="B34644">
        <v>1</v>
      </c>
      <c r="C34644">
        <v>1</v>
      </c>
      <c r="D34644" t="s">
        <v>112</v>
      </c>
      <c r="E34644" s="2">
        <v>0.91203703703703709</v>
      </c>
      <c r="F34644" s="2">
        <v>0.9126157407407407</v>
      </c>
      <c r="G34644" s="2"/>
      <c r="H34644" t="s">
        <v>152</v>
      </c>
    </row>
    <row r="34645" spans="1:8" x14ac:dyDescent="0.35">
      <c r="A34645">
        <v>147474</v>
      </c>
      <c r="B34645">
        <v>1</v>
      </c>
      <c r="C34645">
        <v>1</v>
      </c>
      <c r="D34645" t="s">
        <v>111</v>
      </c>
      <c r="E34645" s="2">
        <v>0.91423611111111114</v>
      </c>
      <c r="F34645" s="2">
        <v>0.91469907407407403</v>
      </c>
      <c r="G34645" s="2"/>
      <c r="H34645" t="s">
        <v>152</v>
      </c>
    </row>
    <row r="34646" spans="1:8" x14ac:dyDescent="0.35">
      <c r="A34646">
        <v>147474</v>
      </c>
      <c r="B34646">
        <v>1</v>
      </c>
      <c r="C34646">
        <v>1</v>
      </c>
      <c r="D34646" t="s">
        <v>109</v>
      </c>
      <c r="E34646" s="2">
        <v>0.91620370370370374</v>
      </c>
      <c r="F34646" s="2">
        <v>0.91666666666666663</v>
      </c>
      <c r="G34646" s="2"/>
      <c r="H34646" t="s">
        <v>152</v>
      </c>
    </row>
    <row r="34647" spans="1:8" x14ac:dyDescent="0.35">
      <c r="A34647">
        <v>147474</v>
      </c>
      <c r="B34647">
        <v>1</v>
      </c>
      <c r="C34647">
        <v>1</v>
      </c>
      <c r="D34647" t="s">
        <v>39</v>
      </c>
      <c r="E34647" s="2">
        <v>0.91874999999999996</v>
      </c>
      <c r="F34647" s="2">
        <v>0.9194444444444444</v>
      </c>
      <c r="G34647" s="2"/>
      <c r="H34647" t="s">
        <v>152</v>
      </c>
    </row>
    <row r="34648" spans="1:8" x14ac:dyDescent="0.35">
      <c r="A34648">
        <v>147474</v>
      </c>
      <c r="B34648">
        <v>1</v>
      </c>
      <c r="C34648">
        <v>1</v>
      </c>
      <c r="D34648" t="s">
        <v>121</v>
      </c>
      <c r="E34648" s="2">
        <v>0.92210648148148144</v>
      </c>
      <c r="F34648" s="2">
        <v>0.92256944444444444</v>
      </c>
      <c r="G34648" s="2"/>
      <c r="H34648" t="s">
        <v>152</v>
      </c>
    </row>
    <row r="34649" spans="1:8" x14ac:dyDescent="0.35">
      <c r="A34649">
        <v>147474</v>
      </c>
      <c r="B34649">
        <v>1</v>
      </c>
      <c r="C34649">
        <v>1</v>
      </c>
      <c r="D34649" t="s">
        <v>120</v>
      </c>
      <c r="E34649" s="2">
        <v>0.92476851851851849</v>
      </c>
      <c r="F34649" s="2">
        <v>0.92523148148148149</v>
      </c>
      <c r="G34649" s="2"/>
      <c r="H34649" t="s">
        <v>152</v>
      </c>
    </row>
    <row r="34650" spans="1:8" x14ac:dyDescent="0.35">
      <c r="A34650">
        <v>147474</v>
      </c>
      <c r="B34650">
        <v>1</v>
      </c>
      <c r="C34650">
        <v>1</v>
      </c>
      <c r="D34650" t="s">
        <v>119</v>
      </c>
      <c r="E34650" s="2">
        <v>0.92719907407407409</v>
      </c>
      <c r="F34650" s="2">
        <v>0.92766203703703709</v>
      </c>
      <c r="G34650" s="2"/>
      <c r="H34650" t="s">
        <v>152</v>
      </c>
    </row>
    <row r="34651" spans="1:8" x14ac:dyDescent="0.35">
      <c r="A34651">
        <v>147474</v>
      </c>
      <c r="B34651">
        <v>1</v>
      </c>
      <c r="C34651">
        <v>1</v>
      </c>
      <c r="D34651" t="s">
        <v>118</v>
      </c>
      <c r="E34651" s="2">
        <v>0.92962962962962958</v>
      </c>
      <c r="F34651" s="2">
        <v>0.93009259259259258</v>
      </c>
      <c r="G34651" s="2"/>
      <c r="H34651" t="s">
        <v>152</v>
      </c>
    </row>
    <row r="34652" spans="1:8" x14ac:dyDescent="0.35">
      <c r="A34652">
        <v>147474</v>
      </c>
      <c r="B34652">
        <v>1</v>
      </c>
      <c r="C34652">
        <v>1</v>
      </c>
      <c r="D34652" t="s">
        <v>117</v>
      </c>
      <c r="E34652" s="2">
        <v>0.93182870370370374</v>
      </c>
      <c r="F34652" s="2">
        <v>0.93229166666666663</v>
      </c>
      <c r="G34652" s="2"/>
      <c r="H34652" t="s">
        <v>152</v>
      </c>
    </row>
    <row r="34653" spans="1:8" x14ac:dyDescent="0.35">
      <c r="A34653">
        <v>147474</v>
      </c>
      <c r="B34653">
        <v>1</v>
      </c>
      <c r="C34653">
        <v>1</v>
      </c>
      <c r="D34653" t="s">
        <v>116</v>
      </c>
      <c r="E34653" s="2">
        <v>0.93611111111111112</v>
      </c>
      <c r="F34653" s="2">
        <v>0.93657407407407411</v>
      </c>
      <c r="G34653" s="2"/>
      <c r="H34653" t="s">
        <v>152</v>
      </c>
    </row>
    <row r="34654" spans="1:8" x14ac:dyDescent="0.35">
      <c r="A34654">
        <v>147474</v>
      </c>
      <c r="B34654">
        <v>1</v>
      </c>
      <c r="C34654">
        <v>1</v>
      </c>
      <c r="D34654" t="s">
        <v>6</v>
      </c>
      <c r="E34654" s="2">
        <v>0.93807870370370372</v>
      </c>
      <c r="H34654" t="s">
        <v>115</v>
      </c>
    </row>
    <row r="34655" spans="1:8" x14ac:dyDescent="0.35">
      <c r="A34655">
        <v>148576</v>
      </c>
      <c r="B34655">
        <v>0</v>
      </c>
      <c r="C34655">
        <v>1</v>
      </c>
      <c r="D34655" t="s">
        <v>26</v>
      </c>
      <c r="F34655" s="2">
        <v>0.86111111111111116</v>
      </c>
      <c r="G34655" s="2"/>
      <c r="H34655">
        <v>2</v>
      </c>
    </row>
    <row r="34656" spans="1:8" x14ac:dyDescent="0.35">
      <c r="A34656">
        <v>148576</v>
      </c>
      <c r="B34656">
        <v>0</v>
      </c>
      <c r="C34656">
        <v>1</v>
      </c>
      <c r="D34656" t="s">
        <v>165</v>
      </c>
      <c r="E34656" s="2">
        <v>0.86284722222222221</v>
      </c>
      <c r="F34656" s="2">
        <v>0.86331018518518521</v>
      </c>
      <c r="G34656" s="2"/>
      <c r="H34656">
        <v>2</v>
      </c>
    </row>
    <row r="34657" spans="1:8" x14ac:dyDescent="0.35">
      <c r="A34657">
        <v>148576</v>
      </c>
      <c r="B34657">
        <v>0</v>
      </c>
      <c r="C34657">
        <v>1</v>
      </c>
      <c r="D34657" t="s">
        <v>164</v>
      </c>
      <c r="E34657" s="2">
        <v>0.86550925925925926</v>
      </c>
      <c r="F34657" s="2">
        <v>0.86597222222222225</v>
      </c>
      <c r="G34657" s="2"/>
      <c r="H34657">
        <v>2</v>
      </c>
    </row>
    <row r="34658" spans="1:8" x14ac:dyDescent="0.35">
      <c r="A34658">
        <v>148576</v>
      </c>
      <c r="B34658">
        <v>0</v>
      </c>
      <c r="C34658">
        <v>1</v>
      </c>
      <c r="D34658" t="s">
        <v>163</v>
      </c>
      <c r="E34658" s="2">
        <v>0.8681712962962963</v>
      </c>
      <c r="F34658" s="2">
        <v>0.8686342592592593</v>
      </c>
      <c r="G34658" s="2"/>
      <c r="H34658">
        <v>2</v>
      </c>
    </row>
    <row r="34659" spans="1:8" x14ac:dyDescent="0.35">
      <c r="A34659">
        <v>148576</v>
      </c>
      <c r="B34659">
        <v>0</v>
      </c>
      <c r="C34659">
        <v>1</v>
      </c>
      <c r="D34659" t="s">
        <v>18</v>
      </c>
      <c r="E34659" s="2">
        <v>0.87013888888888891</v>
      </c>
      <c r="F34659" s="2">
        <v>0.8706018518518519</v>
      </c>
      <c r="G34659" s="2"/>
      <c r="H34659">
        <v>2</v>
      </c>
    </row>
    <row r="34660" spans="1:8" x14ac:dyDescent="0.35">
      <c r="A34660">
        <v>148576</v>
      </c>
      <c r="B34660">
        <v>0</v>
      </c>
      <c r="C34660">
        <v>1</v>
      </c>
      <c r="D34660" t="s">
        <v>17</v>
      </c>
      <c r="E34660" s="2">
        <v>0.87291666666666667</v>
      </c>
      <c r="F34660" s="2">
        <v>0.87337962962962967</v>
      </c>
      <c r="G34660" s="2"/>
      <c r="H34660">
        <v>2</v>
      </c>
    </row>
    <row r="34661" spans="1:8" x14ac:dyDescent="0.35">
      <c r="A34661">
        <v>148576</v>
      </c>
      <c r="B34661">
        <v>0</v>
      </c>
      <c r="C34661">
        <v>1</v>
      </c>
      <c r="D34661" t="s">
        <v>125</v>
      </c>
      <c r="E34661" s="2">
        <v>0.87488425925925928</v>
      </c>
      <c r="F34661" s="2">
        <v>0.87534722222222228</v>
      </c>
      <c r="G34661" s="2"/>
      <c r="H34661">
        <v>2</v>
      </c>
    </row>
    <row r="34662" spans="1:8" x14ac:dyDescent="0.35">
      <c r="A34662">
        <v>148576</v>
      </c>
      <c r="B34662">
        <v>0</v>
      </c>
      <c r="C34662">
        <v>1</v>
      </c>
      <c r="D34662" t="s">
        <v>126</v>
      </c>
      <c r="E34662" s="2">
        <v>0.87754629629629632</v>
      </c>
      <c r="F34662" s="2">
        <v>0.87824074074074077</v>
      </c>
      <c r="G34662" s="2"/>
      <c r="H34662" t="s">
        <v>127</v>
      </c>
    </row>
    <row r="34663" spans="1:8" x14ac:dyDescent="0.35">
      <c r="A34663">
        <v>148576</v>
      </c>
      <c r="B34663">
        <v>0</v>
      </c>
      <c r="C34663">
        <v>1</v>
      </c>
      <c r="D34663" t="s">
        <v>128</v>
      </c>
      <c r="E34663" s="2">
        <v>0.87974537037037037</v>
      </c>
      <c r="F34663" s="2">
        <v>0.88020833333333337</v>
      </c>
      <c r="G34663" s="2"/>
      <c r="H34663" t="s">
        <v>110</v>
      </c>
    </row>
    <row r="34664" spans="1:8" x14ac:dyDescent="0.35">
      <c r="A34664">
        <v>148576</v>
      </c>
      <c r="B34664">
        <v>0</v>
      </c>
      <c r="C34664">
        <v>1</v>
      </c>
      <c r="D34664" t="s">
        <v>129</v>
      </c>
      <c r="E34664" s="2">
        <v>0.88159722222222225</v>
      </c>
      <c r="F34664" s="2">
        <v>0.88206018518518514</v>
      </c>
      <c r="G34664" s="2"/>
      <c r="H34664" t="s">
        <v>110</v>
      </c>
    </row>
    <row r="34665" spans="1:8" x14ac:dyDescent="0.35">
      <c r="A34665">
        <v>148576</v>
      </c>
      <c r="B34665">
        <v>0</v>
      </c>
      <c r="C34665">
        <v>1</v>
      </c>
      <c r="D34665" t="s">
        <v>130</v>
      </c>
      <c r="E34665" s="2">
        <v>0.88344907407407403</v>
      </c>
      <c r="F34665" s="2">
        <v>0.88402777777777775</v>
      </c>
      <c r="G34665" s="2"/>
      <c r="H34665" t="s">
        <v>110</v>
      </c>
    </row>
    <row r="34666" spans="1:8" x14ac:dyDescent="0.35">
      <c r="A34666">
        <v>148576</v>
      </c>
      <c r="B34666">
        <v>0</v>
      </c>
      <c r="C34666">
        <v>1</v>
      </c>
      <c r="D34666" t="s">
        <v>45</v>
      </c>
      <c r="E34666" s="2">
        <v>0.88599537037037035</v>
      </c>
      <c r="F34666" s="2">
        <v>0.88668981481481479</v>
      </c>
      <c r="G34666" s="2"/>
      <c r="H34666" t="s">
        <v>110</v>
      </c>
    </row>
    <row r="34667" spans="1:8" x14ac:dyDescent="0.35">
      <c r="A34667">
        <v>148576</v>
      </c>
      <c r="B34667">
        <v>0</v>
      </c>
      <c r="C34667">
        <v>1</v>
      </c>
      <c r="D34667" t="s">
        <v>21</v>
      </c>
      <c r="E34667" s="2">
        <v>0.88854166666666667</v>
      </c>
      <c r="F34667" s="2">
        <v>0.88912037037037039</v>
      </c>
      <c r="G34667" s="2"/>
      <c r="H34667" t="s">
        <v>122</v>
      </c>
    </row>
    <row r="34668" spans="1:8" x14ac:dyDescent="0.35">
      <c r="A34668">
        <v>148576</v>
      </c>
      <c r="B34668">
        <v>0</v>
      </c>
      <c r="C34668">
        <v>1</v>
      </c>
      <c r="D34668" t="s">
        <v>123</v>
      </c>
      <c r="E34668" s="2">
        <v>0.89143518518518516</v>
      </c>
      <c r="F34668" s="2">
        <v>0.89201388888888888</v>
      </c>
      <c r="G34668" s="2"/>
      <c r="H34668">
        <v>2</v>
      </c>
    </row>
    <row r="34669" spans="1:8" x14ac:dyDescent="0.35">
      <c r="A34669">
        <v>148576</v>
      </c>
      <c r="B34669">
        <v>0</v>
      </c>
      <c r="C34669">
        <v>1</v>
      </c>
      <c r="D34669" t="s">
        <v>93</v>
      </c>
      <c r="E34669" s="2">
        <v>0.89386574074074077</v>
      </c>
      <c r="F34669" s="2">
        <v>0.89432870370370365</v>
      </c>
      <c r="G34669" s="2"/>
      <c r="H34669">
        <v>2</v>
      </c>
    </row>
    <row r="34670" spans="1:8" x14ac:dyDescent="0.35">
      <c r="A34670">
        <v>148576</v>
      </c>
      <c r="B34670">
        <v>0</v>
      </c>
      <c r="C34670">
        <v>1</v>
      </c>
      <c r="D34670" t="s">
        <v>9</v>
      </c>
      <c r="E34670" s="2">
        <v>0.89548611111111109</v>
      </c>
      <c r="F34670" s="2">
        <v>0.89594907407407409</v>
      </c>
      <c r="G34670" s="2"/>
      <c r="H34670">
        <v>2</v>
      </c>
    </row>
    <row r="34671" spans="1:8" x14ac:dyDescent="0.35">
      <c r="A34671">
        <v>148576</v>
      </c>
      <c r="B34671">
        <v>0</v>
      </c>
      <c r="C34671">
        <v>1</v>
      </c>
      <c r="D34671" t="s">
        <v>144</v>
      </c>
      <c r="E34671" s="2">
        <v>0.89710648148148153</v>
      </c>
      <c r="F34671" s="2">
        <v>0.89756944444444442</v>
      </c>
      <c r="G34671" s="2"/>
      <c r="H34671">
        <v>2</v>
      </c>
    </row>
    <row r="34672" spans="1:8" x14ac:dyDescent="0.35">
      <c r="A34672">
        <v>148576</v>
      </c>
      <c r="B34672">
        <v>0</v>
      </c>
      <c r="C34672">
        <v>1</v>
      </c>
      <c r="D34672" t="s">
        <v>59</v>
      </c>
      <c r="E34672" s="2">
        <v>0.89861111111111114</v>
      </c>
      <c r="F34672" s="2">
        <v>0.89907407407407403</v>
      </c>
      <c r="G34672" s="2"/>
      <c r="H34672">
        <v>2</v>
      </c>
    </row>
    <row r="34673" spans="1:8" x14ac:dyDescent="0.35">
      <c r="A34673">
        <v>148576</v>
      </c>
      <c r="B34673">
        <v>0</v>
      </c>
      <c r="C34673">
        <v>1</v>
      </c>
      <c r="D34673" t="s">
        <v>143</v>
      </c>
      <c r="E34673" s="2">
        <v>0.90023148148148147</v>
      </c>
      <c r="F34673" s="2">
        <v>0.90092592592592591</v>
      </c>
      <c r="G34673" s="2"/>
      <c r="H34673">
        <v>2</v>
      </c>
    </row>
    <row r="34674" spans="1:8" x14ac:dyDescent="0.35">
      <c r="A34674">
        <v>148576</v>
      </c>
      <c r="B34674">
        <v>0</v>
      </c>
      <c r="C34674">
        <v>1</v>
      </c>
      <c r="D34674" t="s">
        <v>142</v>
      </c>
      <c r="E34674" s="2">
        <v>0.90173611111111107</v>
      </c>
      <c r="F34674" s="2">
        <v>0.90219907407407407</v>
      </c>
      <c r="G34674" s="2"/>
      <c r="H34674">
        <v>2</v>
      </c>
    </row>
    <row r="34675" spans="1:8" x14ac:dyDescent="0.35">
      <c r="A34675">
        <v>148576</v>
      </c>
      <c r="B34675">
        <v>0</v>
      </c>
      <c r="C34675">
        <v>1</v>
      </c>
      <c r="D34675" t="s">
        <v>46</v>
      </c>
      <c r="E34675" s="2">
        <v>0.90324074074074079</v>
      </c>
      <c r="F34675" s="2">
        <v>0.90370370370370368</v>
      </c>
      <c r="G34675" s="2"/>
      <c r="H34675">
        <v>2</v>
      </c>
    </row>
    <row r="34676" spans="1:8" x14ac:dyDescent="0.35">
      <c r="A34676">
        <v>148576</v>
      </c>
      <c r="B34676">
        <v>0</v>
      </c>
      <c r="C34676">
        <v>1</v>
      </c>
      <c r="D34676" t="s">
        <v>141</v>
      </c>
      <c r="E34676" s="2">
        <v>0.90439814814814812</v>
      </c>
      <c r="F34676" s="2">
        <v>0.90486111111111112</v>
      </c>
      <c r="G34676" s="2"/>
      <c r="H34676">
        <v>2</v>
      </c>
    </row>
    <row r="34677" spans="1:8" x14ac:dyDescent="0.35">
      <c r="A34677">
        <v>148576</v>
      </c>
      <c r="B34677">
        <v>0</v>
      </c>
      <c r="C34677">
        <v>1</v>
      </c>
      <c r="D34677" t="s">
        <v>140</v>
      </c>
      <c r="E34677" s="2">
        <v>0.90648148148148144</v>
      </c>
      <c r="F34677" s="2">
        <v>0.90717592592592589</v>
      </c>
      <c r="G34677" s="2"/>
      <c r="H34677">
        <v>2</v>
      </c>
    </row>
    <row r="34678" spans="1:8" x14ac:dyDescent="0.35">
      <c r="A34678">
        <v>148576</v>
      </c>
      <c r="B34678">
        <v>0</v>
      </c>
      <c r="C34678">
        <v>1</v>
      </c>
      <c r="D34678" t="s">
        <v>95</v>
      </c>
      <c r="E34678" s="2">
        <v>0.90844907407407405</v>
      </c>
      <c r="F34678" s="2">
        <v>0.90902777777777777</v>
      </c>
      <c r="G34678" s="2"/>
      <c r="H34678">
        <v>2</v>
      </c>
    </row>
    <row r="34679" spans="1:8" x14ac:dyDescent="0.35">
      <c r="A34679">
        <v>148576</v>
      </c>
      <c r="B34679">
        <v>0</v>
      </c>
      <c r="C34679">
        <v>1</v>
      </c>
      <c r="D34679" t="s">
        <v>72</v>
      </c>
      <c r="E34679" s="2">
        <v>0.9106481481481481</v>
      </c>
      <c r="F34679" s="2">
        <v>0.91122685185185182</v>
      </c>
      <c r="G34679" s="2"/>
      <c r="H34679">
        <v>2</v>
      </c>
    </row>
    <row r="34680" spans="1:8" x14ac:dyDescent="0.35">
      <c r="A34680">
        <v>148576</v>
      </c>
      <c r="B34680">
        <v>0</v>
      </c>
      <c r="C34680">
        <v>1</v>
      </c>
      <c r="D34680" t="s">
        <v>139</v>
      </c>
      <c r="E34680" s="2">
        <v>0.91273148148148153</v>
      </c>
      <c r="F34680" s="2">
        <v>0.91342592592592597</v>
      </c>
      <c r="G34680" s="2"/>
      <c r="H34680">
        <v>2</v>
      </c>
    </row>
    <row r="34681" spans="1:8" x14ac:dyDescent="0.35">
      <c r="A34681">
        <v>148576</v>
      </c>
      <c r="B34681">
        <v>0</v>
      </c>
      <c r="C34681">
        <v>1</v>
      </c>
      <c r="D34681" t="s">
        <v>138</v>
      </c>
      <c r="E34681" s="2">
        <v>0.91539351851851847</v>
      </c>
      <c r="F34681" s="2">
        <v>0.91585648148148147</v>
      </c>
      <c r="G34681" s="2"/>
      <c r="H34681">
        <v>2</v>
      </c>
    </row>
    <row r="34682" spans="1:8" x14ac:dyDescent="0.35">
      <c r="A34682">
        <v>148576</v>
      </c>
      <c r="B34682">
        <v>0</v>
      </c>
      <c r="C34682">
        <v>1</v>
      </c>
      <c r="D34682" t="s">
        <v>137</v>
      </c>
      <c r="E34682" s="2">
        <v>0.91701388888888891</v>
      </c>
      <c r="F34682" s="2">
        <v>0.9174768518518519</v>
      </c>
      <c r="G34682" s="2"/>
      <c r="H34682">
        <v>2</v>
      </c>
    </row>
    <row r="34683" spans="1:8" x14ac:dyDescent="0.35">
      <c r="A34683">
        <v>148576</v>
      </c>
      <c r="B34683">
        <v>0</v>
      </c>
      <c r="C34683">
        <v>1</v>
      </c>
      <c r="D34683" t="s">
        <v>136</v>
      </c>
      <c r="E34683" s="2">
        <v>0.91898148148148151</v>
      </c>
      <c r="F34683" s="2">
        <v>0.9194444444444444</v>
      </c>
      <c r="G34683" s="2"/>
      <c r="H34683">
        <v>2</v>
      </c>
    </row>
    <row r="34684" spans="1:8" x14ac:dyDescent="0.35">
      <c r="A34684">
        <v>148576</v>
      </c>
      <c r="B34684">
        <v>0</v>
      </c>
      <c r="C34684">
        <v>1</v>
      </c>
      <c r="D34684" t="s">
        <v>135</v>
      </c>
      <c r="E34684" s="2">
        <v>0.92083333333333328</v>
      </c>
      <c r="F34684" s="2">
        <v>0.92129629629629628</v>
      </c>
      <c r="G34684" s="2"/>
      <c r="H34684">
        <v>2</v>
      </c>
    </row>
    <row r="34685" spans="1:8" x14ac:dyDescent="0.35">
      <c r="A34685">
        <v>148576</v>
      </c>
      <c r="B34685">
        <v>1</v>
      </c>
      <c r="C34685">
        <v>1</v>
      </c>
      <c r="D34685" t="s">
        <v>38</v>
      </c>
      <c r="E34685" s="2">
        <v>0.92337962962962961</v>
      </c>
      <c r="F34685" s="2">
        <v>0.92407407407407405</v>
      </c>
      <c r="G34685" s="2"/>
      <c r="H34685" t="s">
        <v>172</v>
      </c>
    </row>
    <row r="34686" spans="1:8" x14ac:dyDescent="0.35">
      <c r="A34686">
        <v>148576</v>
      </c>
      <c r="B34686">
        <v>1</v>
      </c>
      <c r="C34686">
        <v>1</v>
      </c>
      <c r="D34686" t="s">
        <v>133</v>
      </c>
      <c r="E34686" s="2">
        <v>0.92534722222222221</v>
      </c>
      <c r="F34686" s="2">
        <v>0.92581018518518521</v>
      </c>
      <c r="G34686" s="2"/>
      <c r="H34686">
        <v>1</v>
      </c>
    </row>
    <row r="34687" spans="1:8" x14ac:dyDescent="0.35">
      <c r="A34687">
        <v>148576</v>
      </c>
      <c r="B34687">
        <v>1</v>
      </c>
      <c r="C34687">
        <v>1</v>
      </c>
      <c r="D34687" t="s">
        <v>132</v>
      </c>
      <c r="E34687" s="2">
        <v>0.92719907407407409</v>
      </c>
      <c r="F34687" s="2">
        <v>0.92766203703703709</v>
      </c>
      <c r="G34687" s="2"/>
      <c r="H34687">
        <v>1</v>
      </c>
    </row>
    <row r="34688" spans="1:8" x14ac:dyDescent="0.35">
      <c r="A34688">
        <v>148576</v>
      </c>
      <c r="B34688">
        <v>1</v>
      </c>
      <c r="C34688">
        <v>1</v>
      </c>
      <c r="D34688" t="s">
        <v>31</v>
      </c>
      <c r="E34688" s="2">
        <v>0.92974537037037042</v>
      </c>
      <c r="F34688" s="2">
        <v>0.93043981481481486</v>
      </c>
      <c r="G34688" s="2"/>
      <c r="H34688">
        <v>1</v>
      </c>
    </row>
    <row r="34689" spans="1:8" x14ac:dyDescent="0.35">
      <c r="A34689">
        <v>148576</v>
      </c>
      <c r="B34689">
        <v>1</v>
      </c>
      <c r="C34689">
        <v>1</v>
      </c>
      <c r="D34689" t="s">
        <v>158</v>
      </c>
      <c r="E34689" s="2">
        <v>0.93229166666666663</v>
      </c>
      <c r="F34689" s="2">
        <v>0.93287037037037035</v>
      </c>
      <c r="G34689" s="2"/>
      <c r="H34689">
        <v>1</v>
      </c>
    </row>
    <row r="34690" spans="1:8" x14ac:dyDescent="0.35">
      <c r="A34690">
        <v>148576</v>
      </c>
      <c r="B34690">
        <v>1</v>
      </c>
      <c r="C34690">
        <v>1</v>
      </c>
      <c r="D34690" t="s">
        <v>157</v>
      </c>
      <c r="E34690" s="2">
        <v>0.93460648148148151</v>
      </c>
      <c r="F34690" s="2">
        <v>0.9350694444444444</v>
      </c>
      <c r="G34690" s="2"/>
      <c r="H34690">
        <v>1</v>
      </c>
    </row>
    <row r="34691" spans="1:8" x14ac:dyDescent="0.35">
      <c r="A34691">
        <v>148576</v>
      </c>
      <c r="B34691">
        <v>1</v>
      </c>
      <c r="C34691">
        <v>1</v>
      </c>
      <c r="D34691" t="s">
        <v>156</v>
      </c>
      <c r="E34691" s="2">
        <v>0.93726851851851856</v>
      </c>
      <c r="F34691" s="2">
        <v>0.93773148148148144</v>
      </c>
      <c r="G34691" s="2"/>
      <c r="H34691">
        <v>1</v>
      </c>
    </row>
    <row r="34692" spans="1:8" x14ac:dyDescent="0.35">
      <c r="A34692">
        <v>148576</v>
      </c>
      <c r="B34692">
        <v>1</v>
      </c>
      <c r="C34692">
        <v>1</v>
      </c>
      <c r="D34692" t="s">
        <v>16</v>
      </c>
      <c r="E34692" s="2">
        <v>0.93923611111111116</v>
      </c>
      <c r="H34692">
        <v>1</v>
      </c>
    </row>
    <row r="34693" spans="1:8" x14ac:dyDescent="0.35">
      <c r="A34693">
        <v>148276</v>
      </c>
      <c r="B34693">
        <v>0</v>
      </c>
      <c r="C34693">
        <v>1</v>
      </c>
      <c r="D34693" t="s">
        <v>24</v>
      </c>
      <c r="F34693" s="2">
        <v>0.86388888888888893</v>
      </c>
      <c r="G34693" s="2"/>
      <c r="H34693">
        <v>7</v>
      </c>
    </row>
    <row r="34694" spans="1:8" x14ac:dyDescent="0.35">
      <c r="A34694">
        <v>148276</v>
      </c>
      <c r="B34694">
        <v>0</v>
      </c>
      <c r="C34694">
        <v>1</v>
      </c>
      <c r="D34694" t="s">
        <v>155</v>
      </c>
      <c r="E34694" s="2">
        <v>0.86631944444444442</v>
      </c>
      <c r="F34694" s="2">
        <v>0.86678240740740742</v>
      </c>
      <c r="G34694" s="2"/>
      <c r="H34694" t="s">
        <v>110</v>
      </c>
    </row>
    <row r="34695" spans="1:8" x14ac:dyDescent="0.35">
      <c r="A34695">
        <v>148276</v>
      </c>
      <c r="B34695">
        <v>0</v>
      </c>
      <c r="C34695">
        <v>1</v>
      </c>
      <c r="D34695" t="s">
        <v>154</v>
      </c>
      <c r="E34695" s="2">
        <v>0.8681712962962963</v>
      </c>
      <c r="F34695" s="2">
        <v>0.8686342592592593</v>
      </c>
      <c r="G34695" s="2"/>
      <c r="H34695" t="s">
        <v>110</v>
      </c>
    </row>
    <row r="34696" spans="1:8" x14ac:dyDescent="0.35">
      <c r="A34696">
        <v>148276</v>
      </c>
      <c r="B34696">
        <v>0</v>
      </c>
      <c r="C34696">
        <v>1</v>
      </c>
      <c r="D34696" t="s">
        <v>153</v>
      </c>
      <c r="E34696" s="2">
        <v>0.87002314814814818</v>
      </c>
      <c r="F34696" s="2">
        <v>0.87048611111111107</v>
      </c>
      <c r="G34696" s="2"/>
      <c r="H34696" t="s">
        <v>110</v>
      </c>
    </row>
    <row r="34697" spans="1:8" x14ac:dyDescent="0.35">
      <c r="A34697">
        <v>148276</v>
      </c>
      <c r="B34697">
        <v>0</v>
      </c>
      <c r="C34697">
        <v>1</v>
      </c>
      <c r="D34697" t="s">
        <v>126</v>
      </c>
      <c r="E34697" s="2">
        <v>0.87245370370370368</v>
      </c>
      <c r="F34697" s="2">
        <v>0.87314814814814812</v>
      </c>
      <c r="G34697" s="2"/>
      <c r="H34697" t="s">
        <v>110</v>
      </c>
    </row>
    <row r="34698" spans="1:8" x14ac:dyDescent="0.35">
      <c r="A34698">
        <v>148276</v>
      </c>
      <c r="B34698">
        <v>0</v>
      </c>
      <c r="C34698">
        <v>1</v>
      </c>
      <c r="D34698" t="s">
        <v>128</v>
      </c>
      <c r="E34698" s="2">
        <v>0.87534722222222228</v>
      </c>
      <c r="F34698" s="2">
        <v>0.87581018518518516</v>
      </c>
      <c r="G34698" s="2"/>
      <c r="H34698" t="s">
        <v>110</v>
      </c>
    </row>
    <row r="34699" spans="1:8" x14ac:dyDescent="0.35">
      <c r="A34699">
        <v>148276</v>
      </c>
      <c r="B34699">
        <v>0</v>
      </c>
      <c r="C34699">
        <v>1</v>
      </c>
      <c r="D34699" t="s">
        <v>45</v>
      </c>
      <c r="E34699" s="2">
        <v>0.87893518518518521</v>
      </c>
      <c r="F34699" s="2">
        <v>0.87974537037037037</v>
      </c>
      <c r="G34699" s="2"/>
      <c r="H34699" t="s">
        <v>110</v>
      </c>
    </row>
    <row r="34700" spans="1:8" x14ac:dyDescent="0.35">
      <c r="A34700">
        <v>148276</v>
      </c>
      <c r="B34700">
        <v>0</v>
      </c>
      <c r="C34700">
        <v>1</v>
      </c>
      <c r="D34700" t="s">
        <v>21</v>
      </c>
      <c r="E34700" s="2">
        <v>0.88113425925925926</v>
      </c>
      <c r="F34700" s="2">
        <v>0.88171296296296298</v>
      </c>
      <c r="G34700" s="2"/>
      <c r="H34700" t="s">
        <v>122</v>
      </c>
    </row>
    <row r="34701" spans="1:8" x14ac:dyDescent="0.35">
      <c r="A34701">
        <v>148276</v>
      </c>
      <c r="B34701">
        <v>0</v>
      </c>
      <c r="C34701">
        <v>1</v>
      </c>
      <c r="D34701" t="s">
        <v>123</v>
      </c>
      <c r="E34701" s="2">
        <v>0.88391203703703702</v>
      </c>
      <c r="F34701" s="2">
        <v>0.88449074074074074</v>
      </c>
      <c r="G34701" s="2"/>
      <c r="H34701">
        <v>2</v>
      </c>
    </row>
    <row r="34702" spans="1:8" x14ac:dyDescent="0.35">
      <c r="A34702">
        <v>148276</v>
      </c>
      <c r="B34702">
        <v>0</v>
      </c>
      <c r="C34702">
        <v>1</v>
      </c>
      <c r="D34702" t="s">
        <v>93</v>
      </c>
      <c r="E34702" s="2">
        <v>0.88634259259259263</v>
      </c>
      <c r="F34702" s="2">
        <v>0.88680555555555551</v>
      </c>
      <c r="G34702" s="2"/>
      <c r="H34702">
        <v>2</v>
      </c>
    </row>
    <row r="34703" spans="1:8" x14ac:dyDescent="0.35">
      <c r="A34703">
        <v>148276</v>
      </c>
      <c r="B34703">
        <v>0</v>
      </c>
      <c r="C34703">
        <v>1</v>
      </c>
      <c r="D34703" t="s">
        <v>9</v>
      </c>
      <c r="E34703" s="2">
        <v>0.88796296296296295</v>
      </c>
      <c r="F34703" s="2">
        <v>0.88842592592592595</v>
      </c>
      <c r="G34703" s="2"/>
      <c r="H34703">
        <v>2</v>
      </c>
    </row>
    <row r="34704" spans="1:8" x14ac:dyDescent="0.35">
      <c r="A34704">
        <v>148276</v>
      </c>
      <c r="B34704">
        <v>0</v>
      </c>
      <c r="C34704">
        <v>1</v>
      </c>
      <c r="D34704" t="s">
        <v>144</v>
      </c>
      <c r="E34704" s="2">
        <v>0.88946759259259256</v>
      </c>
      <c r="F34704" s="2">
        <v>0.88993055555555556</v>
      </c>
      <c r="G34704" s="2"/>
      <c r="H34704">
        <v>2</v>
      </c>
    </row>
    <row r="34705" spans="1:8" x14ac:dyDescent="0.35">
      <c r="A34705">
        <v>148276</v>
      </c>
      <c r="B34705">
        <v>0</v>
      </c>
      <c r="C34705">
        <v>1</v>
      </c>
      <c r="D34705" t="s">
        <v>59</v>
      </c>
      <c r="E34705" s="2">
        <v>0.891087962962963</v>
      </c>
      <c r="F34705" s="2">
        <v>0.89155092592592589</v>
      </c>
      <c r="G34705" s="2"/>
      <c r="H34705">
        <v>2</v>
      </c>
    </row>
    <row r="34706" spans="1:8" x14ac:dyDescent="0.35">
      <c r="A34706">
        <v>148276</v>
      </c>
      <c r="B34706">
        <v>0</v>
      </c>
      <c r="C34706">
        <v>1</v>
      </c>
      <c r="D34706" t="s">
        <v>90</v>
      </c>
      <c r="E34706" s="2">
        <v>0.89293981481481477</v>
      </c>
      <c r="F34706" s="2">
        <v>0.89363425925925921</v>
      </c>
      <c r="G34706" s="2"/>
      <c r="H34706">
        <v>2</v>
      </c>
    </row>
    <row r="34707" spans="1:8" x14ac:dyDescent="0.35">
      <c r="A34707">
        <v>148276</v>
      </c>
      <c r="B34707">
        <v>0</v>
      </c>
      <c r="C34707">
        <v>1</v>
      </c>
      <c r="D34707" t="s">
        <v>151</v>
      </c>
      <c r="E34707" s="2">
        <v>0.89479166666666665</v>
      </c>
      <c r="F34707" s="2">
        <v>0.89525462962962965</v>
      </c>
      <c r="G34707" s="2"/>
      <c r="H34707">
        <v>2</v>
      </c>
    </row>
    <row r="34708" spans="1:8" x14ac:dyDescent="0.35">
      <c r="A34708">
        <v>148276</v>
      </c>
      <c r="B34708">
        <v>0</v>
      </c>
      <c r="C34708">
        <v>1</v>
      </c>
      <c r="D34708" t="s">
        <v>150</v>
      </c>
      <c r="E34708" s="2">
        <v>0.89652777777777781</v>
      </c>
      <c r="F34708" s="2">
        <v>0.89722222222222225</v>
      </c>
      <c r="G34708" s="2"/>
      <c r="H34708">
        <v>2</v>
      </c>
    </row>
    <row r="34709" spans="1:8" x14ac:dyDescent="0.35">
      <c r="A34709">
        <v>148276</v>
      </c>
      <c r="B34709">
        <v>0</v>
      </c>
      <c r="C34709">
        <v>1</v>
      </c>
      <c r="D34709" t="s">
        <v>149</v>
      </c>
      <c r="E34709" s="2">
        <v>0.89849537037037042</v>
      </c>
      <c r="F34709" s="2">
        <v>0.89907407407407403</v>
      </c>
      <c r="G34709" s="2"/>
      <c r="H34709">
        <v>2</v>
      </c>
    </row>
    <row r="34710" spans="1:8" x14ac:dyDescent="0.35">
      <c r="A34710">
        <v>148276</v>
      </c>
      <c r="B34710">
        <v>0</v>
      </c>
      <c r="C34710">
        <v>1</v>
      </c>
      <c r="D34710" t="s">
        <v>148</v>
      </c>
      <c r="E34710" s="2">
        <v>0.90069444444444446</v>
      </c>
      <c r="F34710" s="2">
        <v>0.90115740740740746</v>
      </c>
      <c r="G34710" s="2"/>
      <c r="H34710">
        <v>2</v>
      </c>
    </row>
    <row r="34711" spans="1:8" x14ac:dyDescent="0.35">
      <c r="A34711">
        <v>148276</v>
      </c>
      <c r="B34711">
        <v>0</v>
      </c>
      <c r="C34711">
        <v>1</v>
      </c>
      <c r="D34711" t="s">
        <v>19</v>
      </c>
      <c r="E34711" s="2">
        <v>0.90405092592592595</v>
      </c>
      <c r="F34711" s="2">
        <v>0.90451388888888884</v>
      </c>
      <c r="G34711" s="2"/>
      <c r="H34711">
        <v>2</v>
      </c>
    </row>
    <row r="34712" spans="1:8" x14ac:dyDescent="0.35">
      <c r="A34712">
        <v>148276</v>
      </c>
      <c r="B34712">
        <v>0</v>
      </c>
      <c r="C34712">
        <v>1</v>
      </c>
      <c r="D34712" t="s">
        <v>146</v>
      </c>
      <c r="E34712" s="2">
        <v>0.90555555555555556</v>
      </c>
      <c r="F34712" s="2">
        <v>0.90601851851851856</v>
      </c>
      <c r="G34712" s="2"/>
      <c r="H34712" t="s">
        <v>159</v>
      </c>
    </row>
    <row r="34713" spans="1:8" x14ac:dyDescent="0.35">
      <c r="A34713">
        <v>148276</v>
      </c>
      <c r="B34713">
        <v>0</v>
      </c>
      <c r="C34713">
        <v>1</v>
      </c>
      <c r="D34713" t="s">
        <v>145</v>
      </c>
      <c r="E34713" s="2">
        <v>0.90740740740740744</v>
      </c>
      <c r="F34713" s="2">
        <v>0.90787037037037033</v>
      </c>
      <c r="G34713" s="2"/>
      <c r="H34713">
        <v>2</v>
      </c>
    </row>
    <row r="34714" spans="1:8" x14ac:dyDescent="0.35">
      <c r="A34714">
        <v>148276</v>
      </c>
      <c r="B34714">
        <v>0</v>
      </c>
      <c r="C34714">
        <v>1</v>
      </c>
      <c r="D34714" t="s">
        <v>23</v>
      </c>
      <c r="E34714" s="2">
        <v>0.91006944444444449</v>
      </c>
      <c r="H34714">
        <v>1</v>
      </c>
    </row>
    <row r="34715" spans="1:8" x14ac:dyDescent="0.35">
      <c r="A34715">
        <v>148682</v>
      </c>
      <c r="B34715">
        <v>0</v>
      </c>
      <c r="C34715">
        <v>1</v>
      </c>
      <c r="D34715" t="s">
        <v>13</v>
      </c>
      <c r="F34715" s="2">
        <v>0.86458333333333337</v>
      </c>
      <c r="G34715" s="2"/>
      <c r="H34715" t="s">
        <v>166</v>
      </c>
    </row>
    <row r="34716" spans="1:8" x14ac:dyDescent="0.35">
      <c r="A34716">
        <v>148682</v>
      </c>
      <c r="B34716">
        <v>0</v>
      </c>
      <c r="C34716">
        <v>1</v>
      </c>
      <c r="D34716" t="s">
        <v>167</v>
      </c>
      <c r="E34716" s="2">
        <v>0.86782407407407403</v>
      </c>
      <c r="F34716" s="2">
        <v>0.86828703703703702</v>
      </c>
      <c r="G34716" s="2"/>
      <c r="H34716">
        <v>2</v>
      </c>
    </row>
    <row r="34717" spans="1:8" x14ac:dyDescent="0.35">
      <c r="A34717">
        <v>148682</v>
      </c>
      <c r="B34717">
        <v>0</v>
      </c>
      <c r="C34717">
        <v>1</v>
      </c>
      <c r="D34717" t="s">
        <v>168</v>
      </c>
      <c r="E34717" s="2">
        <v>0.86967592592592591</v>
      </c>
      <c r="F34717" s="2">
        <v>0.87013888888888891</v>
      </c>
      <c r="G34717" s="2"/>
      <c r="H34717">
        <v>2</v>
      </c>
    </row>
    <row r="34718" spans="1:8" x14ac:dyDescent="0.35">
      <c r="A34718">
        <v>148682</v>
      </c>
      <c r="B34718">
        <v>0</v>
      </c>
      <c r="C34718">
        <v>1</v>
      </c>
      <c r="D34718" t="s">
        <v>169</v>
      </c>
      <c r="E34718" s="2">
        <v>0.87187499999999996</v>
      </c>
      <c r="F34718" s="2">
        <v>0.87233796296296295</v>
      </c>
      <c r="G34718" s="2"/>
      <c r="H34718">
        <v>2</v>
      </c>
    </row>
    <row r="34719" spans="1:8" x14ac:dyDescent="0.35">
      <c r="A34719">
        <v>148682</v>
      </c>
      <c r="B34719">
        <v>0</v>
      </c>
      <c r="C34719">
        <v>1</v>
      </c>
      <c r="D34719" t="s">
        <v>170</v>
      </c>
      <c r="E34719" s="2">
        <v>0.87395833333333328</v>
      </c>
      <c r="F34719" s="2">
        <v>0.87442129629629628</v>
      </c>
      <c r="G34719" s="2"/>
      <c r="H34719">
        <v>2</v>
      </c>
    </row>
    <row r="34720" spans="1:8" x14ac:dyDescent="0.35">
      <c r="A34720">
        <v>148682</v>
      </c>
      <c r="B34720">
        <v>0</v>
      </c>
      <c r="C34720">
        <v>1</v>
      </c>
      <c r="D34720" t="s">
        <v>171</v>
      </c>
      <c r="E34720" s="2">
        <v>0.87581018518518516</v>
      </c>
      <c r="F34720" s="2">
        <v>0.87627314814814816</v>
      </c>
      <c r="G34720" s="2"/>
      <c r="H34720">
        <v>2</v>
      </c>
    </row>
    <row r="34721" spans="1:8" x14ac:dyDescent="0.35">
      <c r="A34721">
        <v>148682</v>
      </c>
      <c r="B34721">
        <v>0</v>
      </c>
      <c r="C34721">
        <v>1</v>
      </c>
      <c r="D34721" t="s">
        <v>26</v>
      </c>
      <c r="E34721" s="2">
        <v>0.87905092592592593</v>
      </c>
      <c r="H34721">
        <v>1</v>
      </c>
    </row>
    <row r="34722" spans="1:8" x14ac:dyDescent="0.35">
      <c r="A34722">
        <v>147661</v>
      </c>
      <c r="B34722">
        <v>0</v>
      </c>
      <c r="C34722">
        <v>1</v>
      </c>
      <c r="D34722" t="s">
        <v>26</v>
      </c>
      <c r="F34722" s="2">
        <v>0.86458333333333337</v>
      </c>
      <c r="G34722" s="2"/>
      <c r="H34722">
        <v>1</v>
      </c>
    </row>
    <row r="34723" spans="1:8" x14ac:dyDescent="0.35">
      <c r="A34723">
        <v>147661</v>
      </c>
      <c r="B34723">
        <v>0</v>
      </c>
      <c r="C34723">
        <v>1</v>
      </c>
      <c r="D34723" t="s">
        <v>171</v>
      </c>
      <c r="E34723" s="2">
        <v>0.86689814814814814</v>
      </c>
      <c r="F34723" s="2">
        <v>0.86736111111111114</v>
      </c>
      <c r="G34723" s="2"/>
      <c r="H34723">
        <v>1</v>
      </c>
    </row>
    <row r="34724" spans="1:8" x14ac:dyDescent="0.35">
      <c r="A34724">
        <v>147661</v>
      </c>
      <c r="B34724">
        <v>0</v>
      </c>
      <c r="C34724">
        <v>1</v>
      </c>
      <c r="D34724" t="s">
        <v>170</v>
      </c>
      <c r="E34724" s="2">
        <v>0.86875000000000002</v>
      </c>
      <c r="F34724" s="2">
        <v>0.86921296296296291</v>
      </c>
      <c r="G34724" s="2"/>
      <c r="H34724">
        <v>1</v>
      </c>
    </row>
    <row r="34725" spans="1:8" x14ac:dyDescent="0.35">
      <c r="A34725">
        <v>147661</v>
      </c>
      <c r="B34725">
        <v>0</v>
      </c>
      <c r="C34725">
        <v>1</v>
      </c>
      <c r="D34725" t="s">
        <v>169</v>
      </c>
      <c r="E34725" s="2">
        <v>0.87083333333333335</v>
      </c>
      <c r="F34725" s="2">
        <v>0.87129629629629635</v>
      </c>
      <c r="G34725" s="2"/>
      <c r="H34725">
        <v>1</v>
      </c>
    </row>
    <row r="34726" spans="1:8" x14ac:dyDescent="0.35">
      <c r="A34726">
        <v>147661</v>
      </c>
      <c r="B34726">
        <v>0</v>
      </c>
      <c r="C34726">
        <v>1</v>
      </c>
      <c r="D34726" t="s">
        <v>168</v>
      </c>
      <c r="E34726" s="2">
        <v>0.8730324074074074</v>
      </c>
      <c r="F34726" s="2">
        <v>0.87349537037037039</v>
      </c>
      <c r="G34726" s="2"/>
      <c r="H34726">
        <v>1</v>
      </c>
    </row>
    <row r="34727" spans="1:8" x14ac:dyDescent="0.35">
      <c r="A34727">
        <v>147661</v>
      </c>
      <c r="B34727">
        <v>0</v>
      </c>
      <c r="C34727">
        <v>1</v>
      </c>
      <c r="D34727" t="s">
        <v>167</v>
      </c>
      <c r="E34727" s="2">
        <v>0.875</v>
      </c>
      <c r="F34727" s="2">
        <v>0.875462962962963</v>
      </c>
      <c r="G34727" s="2"/>
      <c r="H34727">
        <v>1</v>
      </c>
    </row>
    <row r="34728" spans="1:8" x14ac:dyDescent="0.35">
      <c r="A34728">
        <v>147661</v>
      </c>
      <c r="B34728">
        <v>0</v>
      </c>
      <c r="C34728">
        <v>1</v>
      </c>
      <c r="D34728" t="s">
        <v>13</v>
      </c>
      <c r="E34728" s="2">
        <v>0.87881944444444449</v>
      </c>
      <c r="H34728" t="s">
        <v>166</v>
      </c>
    </row>
    <row r="34729" spans="1:8" x14ac:dyDescent="0.35">
      <c r="A34729">
        <v>147178</v>
      </c>
      <c r="B34729">
        <v>0</v>
      </c>
      <c r="C34729">
        <v>1</v>
      </c>
      <c r="D34729" t="s">
        <v>31</v>
      </c>
      <c r="F34729" s="2">
        <v>0.87152777777777779</v>
      </c>
      <c r="G34729" s="2"/>
      <c r="H34729" t="s">
        <v>131</v>
      </c>
    </row>
    <row r="34730" spans="1:8" x14ac:dyDescent="0.35">
      <c r="A34730">
        <v>147178</v>
      </c>
      <c r="B34730">
        <v>0</v>
      </c>
      <c r="C34730">
        <v>1</v>
      </c>
      <c r="D34730" t="s">
        <v>132</v>
      </c>
      <c r="E34730" s="2">
        <v>0.87372685185185184</v>
      </c>
      <c r="F34730" s="2">
        <v>0.87418981481481484</v>
      </c>
      <c r="G34730" s="2"/>
      <c r="H34730">
        <v>2</v>
      </c>
    </row>
    <row r="34731" spans="1:8" x14ac:dyDescent="0.35">
      <c r="A34731">
        <v>147178</v>
      </c>
      <c r="B34731">
        <v>0</v>
      </c>
      <c r="C34731">
        <v>1</v>
      </c>
      <c r="D34731" t="s">
        <v>133</v>
      </c>
      <c r="E34731" s="2">
        <v>0.87592592592592589</v>
      </c>
      <c r="F34731" s="2">
        <v>0.87638888888888888</v>
      </c>
      <c r="G34731" s="2"/>
      <c r="H34731">
        <v>2</v>
      </c>
    </row>
    <row r="34732" spans="1:8" x14ac:dyDescent="0.35">
      <c r="A34732">
        <v>147178</v>
      </c>
      <c r="B34732">
        <v>0</v>
      </c>
      <c r="C34732">
        <v>1</v>
      </c>
      <c r="D34732" t="s">
        <v>38</v>
      </c>
      <c r="E34732" s="2">
        <v>0.87766203703703705</v>
      </c>
      <c r="F34732" s="2">
        <v>0.87835648148148149</v>
      </c>
      <c r="G34732" s="2"/>
      <c r="H34732" t="s">
        <v>134</v>
      </c>
    </row>
    <row r="34733" spans="1:8" x14ac:dyDescent="0.35">
      <c r="A34733">
        <v>147178</v>
      </c>
      <c r="B34733">
        <v>1</v>
      </c>
      <c r="C34733">
        <v>1</v>
      </c>
      <c r="D34733" t="s">
        <v>135</v>
      </c>
      <c r="E34733" s="2">
        <v>0.88055555555555554</v>
      </c>
      <c r="F34733" s="2">
        <v>0.88101851851851853</v>
      </c>
      <c r="G34733" s="2"/>
      <c r="H34733">
        <v>1</v>
      </c>
    </row>
    <row r="34734" spans="1:8" x14ac:dyDescent="0.35">
      <c r="A34734">
        <v>147178</v>
      </c>
      <c r="B34734">
        <v>1</v>
      </c>
      <c r="C34734">
        <v>1</v>
      </c>
      <c r="D34734" t="s">
        <v>136</v>
      </c>
      <c r="E34734" s="2">
        <v>0.88240740740740742</v>
      </c>
      <c r="F34734" s="2">
        <v>0.88287037037037042</v>
      </c>
      <c r="G34734" s="2"/>
      <c r="H34734">
        <v>1</v>
      </c>
    </row>
    <row r="34735" spans="1:8" x14ac:dyDescent="0.35">
      <c r="A34735">
        <v>147178</v>
      </c>
      <c r="B34735">
        <v>1</v>
      </c>
      <c r="C34735">
        <v>1</v>
      </c>
      <c r="D34735" t="s">
        <v>137</v>
      </c>
      <c r="E34735" s="2">
        <v>0.88460648148148147</v>
      </c>
      <c r="F34735" s="2">
        <v>0.88506944444444446</v>
      </c>
      <c r="G34735" s="2"/>
      <c r="H34735">
        <v>1</v>
      </c>
    </row>
    <row r="34736" spans="1:8" x14ac:dyDescent="0.35">
      <c r="A34736">
        <v>147178</v>
      </c>
      <c r="B34736">
        <v>1</v>
      </c>
      <c r="C34736">
        <v>1</v>
      </c>
      <c r="D34736" t="s">
        <v>138</v>
      </c>
      <c r="E34736" s="2">
        <v>0.88634259259259263</v>
      </c>
      <c r="F34736" s="2">
        <v>0.88680555555555551</v>
      </c>
      <c r="G34736" s="2"/>
      <c r="H34736">
        <v>1</v>
      </c>
    </row>
    <row r="34737" spans="1:8" x14ac:dyDescent="0.35">
      <c r="A34737">
        <v>147178</v>
      </c>
      <c r="B34737">
        <v>1</v>
      </c>
      <c r="C34737">
        <v>1</v>
      </c>
      <c r="D34737" t="s">
        <v>139</v>
      </c>
      <c r="E34737" s="2">
        <v>0.88888888888888884</v>
      </c>
      <c r="F34737" s="2">
        <v>0.88958333333333328</v>
      </c>
      <c r="G34737" s="2"/>
      <c r="H34737">
        <v>1</v>
      </c>
    </row>
    <row r="34738" spans="1:8" x14ac:dyDescent="0.35">
      <c r="A34738">
        <v>147178</v>
      </c>
      <c r="B34738">
        <v>1</v>
      </c>
      <c r="C34738">
        <v>1</v>
      </c>
      <c r="D34738" t="s">
        <v>72</v>
      </c>
      <c r="E34738" s="2">
        <v>0.89131944444444444</v>
      </c>
      <c r="F34738" s="2">
        <v>0.89189814814814816</v>
      </c>
      <c r="G34738" s="2"/>
      <c r="H34738">
        <v>1</v>
      </c>
    </row>
    <row r="34739" spans="1:8" x14ac:dyDescent="0.35">
      <c r="A34739">
        <v>147178</v>
      </c>
      <c r="B34739">
        <v>1</v>
      </c>
      <c r="C34739">
        <v>1</v>
      </c>
      <c r="D34739" t="s">
        <v>95</v>
      </c>
      <c r="E34739" s="2">
        <v>0.89363425925925921</v>
      </c>
      <c r="F34739" s="2">
        <v>0.89421296296296293</v>
      </c>
      <c r="G34739" s="2"/>
      <c r="H34739">
        <v>1</v>
      </c>
    </row>
    <row r="34740" spans="1:8" x14ac:dyDescent="0.35">
      <c r="A34740">
        <v>147178</v>
      </c>
      <c r="B34740">
        <v>1</v>
      </c>
      <c r="C34740">
        <v>1</v>
      </c>
      <c r="D34740" t="s">
        <v>140</v>
      </c>
      <c r="E34740" s="2">
        <v>0.89560185185185182</v>
      </c>
      <c r="F34740" s="2">
        <v>0.89629629629629626</v>
      </c>
      <c r="G34740" s="2"/>
      <c r="H34740">
        <v>1</v>
      </c>
    </row>
    <row r="34741" spans="1:8" x14ac:dyDescent="0.35">
      <c r="A34741">
        <v>147178</v>
      </c>
      <c r="B34741">
        <v>1</v>
      </c>
      <c r="C34741">
        <v>1</v>
      </c>
      <c r="D34741" t="s">
        <v>141</v>
      </c>
      <c r="E34741" s="2">
        <v>0.89803240740740742</v>
      </c>
      <c r="F34741" s="2">
        <v>0.89849537037037042</v>
      </c>
      <c r="G34741" s="2"/>
      <c r="H34741">
        <v>1</v>
      </c>
    </row>
    <row r="34742" spans="1:8" x14ac:dyDescent="0.35">
      <c r="A34742">
        <v>147178</v>
      </c>
      <c r="B34742">
        <v>1</v>
      </c>
      <c r="C34742">
        <v>1</v>
      </c>
      <c r="D34742" t="s">
        <v>46</v>
      </c>
      <c r="E34742" s="2">
        <v>0.89930555555555558</v>
      </c>
      <c r="F34742" s="2">
        <v>0.89976851851851847</v>
      </c>
      <c r="G34742" s="2"/>
      <c r="H34742">
        <v>1</v>
      </c>
    </row>
    <row r="34743" spans="1:8" x14ac:dyDescent="0.35">
      <c r="A34743">
        <v>147178</v>
      </c>
      <c r="B34743">
        <v>1</v>
      </c>
      <c r="C34743">
        <v>1</v>
      </c>
      <c r="D34743" t="s">
        <v>142</v>
      </c>
      <c r="E34743" s="2">
        <v>0.90092592592592591</v>
      </c>
      <c r="F34743" s="2">
        <v>0.90138888888888891</v>
      </c>
      <c r="G34743" s="2"/>
      <c r="H34743">
        <v>1</v>
      </c>
    </row>
    <row r="34744" spans="1:8" x14ac:dyDescent="0.35">
      <c r="A34744">
        <v>147178</v>
      </c>
      <c r="B34744">
        <v>1</v>
      </c>
      <c r="C34744">
        <v>1</v>
      </c>
      <c r="D34744" t="s">
        <v>143</v>
      </c>
      <c r="E34744" s="2">
        <v>0.90219907407407407</v>
      </c>
      <c r="F34744" s="2">
        <v>0.90289351851851851</v>
      </c>
      <c r="G34744" s="2"/>
      <c r="H34744">
        <v>1</v>
      </c>
    </row>
    <row r="34745" spans="1:8" x14ac:dyDescent="0.35">
      <c r="A34745">
        <v>147178</v>
      </c>
      <c r="B34745">
        <v>1</v>
      </c>
      <c r="C34745">
        <v>1</v>
      </c>
      <c r="D34745" t="s">
        <v>59</v>
      </c>
      <c r="E34745" s="2">
        <v>0.90416666666666667</v>
      </c>
      <c r="F34745" s="2">
        <v>0.90462962962962967</v>
      </c>
      <c r="G34745" s="2"/>
      <c r="H34745">
        <v>1</v>
      </c>
    </row>
    <row r="34746" spans="1:8" x14ac:dyDescent="0.35">
      <c r="A34746">
        <v>147178</v>
      </c>
      <c r="B34746">
        <v>1</v>
      </c>
      <c r="C34746">
        <v>1</v>
      </c>
      <c r="D34746" t="s">
        <v>144</v>
      </c>
      <c r="E34746" s="2">
        <v>0.90567129629629628</v>
      </c>
      <c r="F34746" s="2">
        <v>0.90613425925925928</v>
      </c>
      <c r="G34746" s="2"/>
      <c r="H34746">
        <v>1</v>
      </c>
    </row>
    <row r="34747" spans="1:8" x14ac:dyDescent="0.35">
      <c r="A34747">
        <v>147178</v>
      </c>
      <c r="B34747">
        <v>1</v>
      </c>
      <c r="C34747">
        <v>1</v>
      </c>
      <c r="D34747" t="s">
        <v>9</v>
      </c>
      <c r="E34747" s="2">
        <v>0.90740740740740744</v>
      </c>
      <c r="F34747" s="2">
        <v>0.90787037037037033</v>
      </c>
      <c r="G34747" s="2"/>
      <c r="H34747">
        <v>1</v>
      </c>
    </row>
    <row r="34748" spans="1:8" x14ac:dyDescent="0.35">
      <c r="A34748">
        <v>147178</v>
      </c>
      <c r="B34748">
        <v>1</v>
      </c>
      <c r="C34748">
        <v>1</v>
      </c>
      <c r="D34748" t="s">
        <v>93</v>
      </c>
      <c r="E34748" s="2">
        <v>0.90902777777777777</v>
      </c>
      <c r="F34748" s="2">
        <v>0.90949074074074077</v>
      </c>
      <c r="G34748" s="2"/>
      <c r="H34748">
        <v>1</v>
      </c>
    </row>
    <row r="34749" spans="1:8" x14ac:dyDescent="0.35">
      <c r="A34749">
        <v>147178</v>
      </c>
      <c r="B34749">
        <v>1</v>
      </c>
      <c r="C34749">
        <v>1</v>
      </c>
      <c r="D34749" t="s">
        <v>123</v>
      </c>
      <c r="E34749" s="2">
        <v>0.91122685185185182</v>
      </c>
      <c r="F34749" s="2">
        <v>0.91180555555555554</v>
      </c>
      <c r="G34749" s="2"/>
      <c r="H34749">
        <v>1</v>
      </c>
    </row>
    <row r="34750" spans="1:8" x14ac:dyDescent="0.35">
      <c r="A34750">
        <v>147178</v>
      </c>
      <c r="B34750">
        <v>1</v>
      </c>
      <c r="C34750">
        <v>1</v>
      </c>
      <c r="D34750" t="s">
        <v>21</v>
      </c>
      <c r="E34750" s="2">
        <v>0.91400462962962958</v>
      </c>
      <c r="F34750" s="2">
        <v>0.9145833333333333</v>
      </c>
      <c r="G34750" s="2"/>
      <c r="H34750" t="s">
        <v>114</v>
      </c>
    </row>
    <row r="34751" spans="1:8" x14ac:dyDescent="0.35">
      <c r="A34751">
        <v>147178</v>
      </c>
      <c r="B34751">
        <v>1</v>
      </c>
      <c r="C34751">
        <v>1</v>
      </c>
      <c r="D34751" t="s">
        <v>45</v>
      </c>
      <c r="E34751" s="2">
        <v>0.91643518518518519</v>
      </c>
      <c r="F34751" s="2">
        <v>0.91724537037037035</v>
      </c>
      <c r="G34751" s="2"/>
      <c r="H34751" t="s">
        <v>152</v>
      </c>
    </row>
    <row r="34752" spans="1:8" x14ac:dyDescent="0.35">
      <c r="A34752">
        <v>147178</v>
      </c>
      <c r="B34752">
        <v>1</v>
      </c>
      <c r="C34752">
        <v>1</v>
      </c>
      <c r="D34752" t="s">
        <v>130</v>
      </c>
      <c r="E34752" s="2">
        <v>0.91886574074074079</v>
      </c>
      <c r="F34752" s="2">
        <v>0.9194444444444444</v>
      </c>
      <c r="G34752" s="2"/>
      <c r="H34752" t="s">
        <v>152</v>
      </c>
    </row>
    <row r="34753" spans="1:8" x14ac:dyDescent="0.35">
      <c r="A34753">
        <v>147178</v>
      </c>
      <c r="B34753">
        <v>1</v>
      </c>
      <c r="C34753">
        <v>1</v>
      </c>
      <c r="D34753" t="s">
        <v>129</v>
      </c>
      <c r="E34753" s="2">
        <v>0.92071759259259256</v>
      </c>
      <c r="F34753" s="2">
        <v>0.92118055555555556</v>
      </c>
      <c r="G34753" s="2"/>
      <c r="H34753" t="s">
        <v>152</v>
      </c>
    </row>
    <row r="34754" spans="1:8" x14ac:dyDescent="0.35">
      <c r="A34754">
        <v>147178</v>
      </c>
      <c r="B34754">
        <v>1</v>
      </c>
      <c r="C34754">
        <v>1</v>
      </c>
      <c r="D34754" t="s">
        <v>128</v>
      </c>
      <c r="E34754" s="2">
        <v>0.92268518518518516</v>
      </c>
      <c r="F34754" s="2">
        <v>0.92314814814814816</v>
      </c>
      <c r="G34754" s="2"/>
      <c r="H34754" t="s">
        <v>152</v>
      </c>
    </row>
    <row r="34755" spans="1:8" x14ac:dyDescent="0.35">
      <c r="A34755">
        <v>147178</v>
      </c>
      <c r="B34755">
        <v>1</v>
      </c>
      <c r="C34755">
        <v>1</v>
      </c>
      <c r="D34755" t="s">
        <v>126</v>
      </c>
      <c r="E34755" s="2">
        <v>0.92465277777777777</v>
      </c>
      <c r="F34755" s="2">
        <v>0.92534722222222221</v>
      </c>
      <c r="G34755" s="2"/>
      <c r="H34755" t="s">
        <v>162</v>
      </c>
    </row>
    <row r="34756" spans="1:8" x14ac:dyDescent="0.35">
      <c r="A34756">
        <v>147178</v>
      </c>
      <c r="B34756">
        <v>1</v>
      </c>
      <c r="C34756">
        <v>1</v>
      </c>
      <c r="D34756" t="s">
        <v>125</v>
      </c>
      <c r="E34756" s="2">
        <v>0.92708333333333337</v>
      </c>
      <c r="F34756" s="2">
        <v>0.92754629629629626</v>
      </c>
      <c r="G34756" s="2"/>
      <c r="H34756">
        <v>1</v>
      </c>
    </row>
    <row r="34757" spans="1:8" x14ac:dyDescent="0.35">
      <c r="A34757">
        <v>147178</v>
      </c>
      <c r="B34757">
        <v>1</v>
      </c>
      <c r="C34757">
        <v>1</v>
      </c>
      <c r="D34757" t="s">
        <v>17</v>
      </c>
      <c r="E34757" s="2">
        <v>0.92881944444444442</v>
      </c>
      <c r="F34757" s="2">
        <v>0.92928240740740742</v>
      </c>
      <c r="G34757" s="2"/>
      <c r="H34757">
        <v>1</v>
      </c>
    </row>
    <row r="34758" spans="1:8" x14ac:dyDescent="0.35">
      <c r="A34758">
        <v>147178</v>
      </c>
      <c r="B34758">
        <v>1</v>
      </c>
      <c r="C34758">
        <v>1</v>
      </c>
      <c r="D34758" t="s">
        <v>18</v>
      </c>
      <c r="E34758" s="2">
        <v>0.93206018518518519</v>
      </c>
      <c r="H34758" t="s">
        <v>124</v>
      </c>
    </row>
    <row r="34759" spans="1:8" x14ac:dyDescent="0.35">
      <c r="A34759">
        <v>147275</v>
      </c>
      <c r="B34759">
        <v>0</v>
      </c>
      <c r="C34759">
        <v>1</v>
      </c>
      <c r="D34759" t="s">
        <v>23</v>
      </c>
      <c r="F34759" s="2">
        <v>0.87175925925925923</v>
      </c>
      <c r="G34759" s="2"/>
      <c r="H34759">
        <v>1</v>
      </c>
    </row>
    <row r="34760" spans="1:8" x14ac:dyDescent="0.35">
      <c r="A34760">
        <v>147275</v>
      </c>
      <c r="B34760">
        <v>0</v>
      </c>
      <c r="C34760">
        <v>1</v>
      </c>
      <c r="D34760" t="s">
        <v>145</v>
      </c>
      <c r="E34760" s="2">
        <v>0.87372685185185184</v>
      </c>
      <c r="F34760" s="2">
        <v>0.87418981481481484</v>
      </c>
      <c r="G34760" s="2"/>
      <c r="H34760">
        <v>1</v>
      </c>
    </row>
    <row r="34761" spans="1:8" x14ac:dyDescent="0.35">
      <c r="A34761">
        <v>147275</v>
      </c>
      <c r="B34761">
        <v>0</v>
      </c>
      <c r="C34761">
        <v>1</v>
      </c>
      <c r="D34761" t="s">
        <v>146</v>
      </c>
      <c r="E34761" s="2">
        <v>0.87557870370370372</v>
      </c>
      <c r="F34761" s="2">
        <v>0.87604166666666672</v>
      </c>
      <c r="G34761" s="2"/>
      <c r="H34761" t="s">
        <v>147</v>
      </c>
    </row>
    <row r="34762" spans="1:8" x14ac:dyDescent="0.35">
      <c r="A34762">
        <v>147275</v>
      </c>
      <c r="B34762">
        <v>0</v>
      </c>
      <c r="C34762">
        <v>1</v>
      </c>
      <c r="D34762" t="s">
        <v>19</v>
      </c>
      <c r="E34762" s="2">
        <v>0.8769675925925926</v>
      </c>
      <c r="F34762" s="2">
        <v>0.8774305555555556</v>
      </c>
      <c r="G34762" s="2"/>
      <c r="H34762">
        <v>1</v>
      </c>
    </row>
    <row r="34763" spans="1:8" x14ac:dyDescent="0.35">
      <c r="A34763">
        <v>147275</v>
      </c>
      <c r="B34763">
        <v>0</v>
      </c>
      <c r="C34763">
        <v>1</v>
      </c>
      <c r="D34763" t="s">
        <v>148</v>
      </c>
      <c r="E34763" s="2">
        <v>0.87997685185185182</v>
      </c>
      <c r="F34763" s="2">
        <v>0.88043981481481481</v>
      </c>
      <c r="G34763" s="2"/>
      <c r="H34763">
        <v>1</v>
      </c>
    </row>
    <row r="34764" spans="1:8" x14ac:dyDescent="0.35">
      <c r="A34764">
        <v>147275</v>
      </c>
      <c r="B34764">
        <v>0</v>
      </c>
      <c r="C34764">
        <v>1</v>
      </c>
      <c r="D34764" t="s">
        <v>149</v>
      </c>
      <c r="E34764" s="2">
        <v>0.88194444444444442</v>
      </c>
      <c r="F34764" s="2">
        <v>0.88252314814814814</v>
      </c>
      <c r="G34764" s="2"/>
      <c r="H34764">
        <v>1</v>
      </c>
    </row>
    <row r="34765" spans="1:8" x14ac:dyDescent="0.35">
      <c r="A34765">
        <v>147275</v>
      </c>
      <c r="B34765">
        <v>0</v>
      </c>
      <c r="C34765">
        <v>1</v>
      </c>
      <c r="D34765" t="s">
        <v>150</v>
      </c>
      <c r="E34765" s="2">
        <v>0.8837962962962963</v>
      </c>
      <c r="F34765" s="2">
        <v>0.88449074074074074</v>
      </c>
      <c r="G34765" s="2"/>
      <c r="H34765">
        <v>1</v>
      </c>
    </row>
    <row r="34766" spans="1:8" x14ac:dyDescent="0.35">
      <c r="A34766">
        <v>147275</v>
      </c>
      <c r="B34766">
        <v>0</v>
      </c>
      <c r="C34766">
        <v>1</v>
      </c>
      <c r="D34766" t="s">
        <v>151</v>
      </c>
      <c r="E34766" s="2">
        <v>0.88553240740740746</v>
      </c>
      <c r="F34766" s="2">
        <v>0.88599537037037035</v>
      </c>
      <c r="G34766" s="2"/>
      <c r="H34766">
        <v>1</v>
      </c>
    </row>
    <row r="34767" spans="1:8" x14ac:dyDescent="0.35">
      <c r="A34767">
        <v>147275</v>
      </c>
      <c r="B34767">
        <v>0</v>
      </c>
      <c r="C34767">
        <v>1</v>
      </c>
      <c r="D34767" t="s">
        <v>90</v>
      </c>
      <c r="E34767" s="2">
        <v>0.88715277777777779</v>
      </c>
      <c r="F34767" s="2">
        <v>0.88784722222222223</v>
      </c>
      <c r="G34767" s="2"/>
      <c r="H34767">
        <v>1</v>
      </c>
    </row>
    <row r="34768" spans="1:8" x14ac:dyDescent="0.35">
      <c r="A34768">
        <v>147275</v>
      </c>
      <c r="B34768">
        <v>0</v>
      </c>
      <c r="C34768">
        <v>1</v>
      </c>
      <c r="D34768" t="s">
        <v>59</v>
      </c>
      <c r="E34768" s="2">
        <v>0.88923611111111112</v>
      </c>
      <c r="F34768" s="2">
        <v>0.88969907407407411</v>
      </c>
      <c r="G34768" s="2"/>
      <c r="H34768">
        <v>1</v>
      </c>
    </row>
    <row r="34769" spans="1:8" x14ac:dyDescent="0.35">
      <c r="A34769">
        <v>147275</v>
      </c>
      <c r="B34769">
        <v>0</v>
      </c>
      <c r="C34769">
        <v>1</v>
      </c>
      <c r="D34769" t="s">
        <v>144</v>
      </c>
      <c r="E34769" s="2">
        <v>0.89074074074074072</v>
      </c>
      <c r="F34769" s="2">
        <v>0.89120370370370372</v>
      </c>
      <c r="G34769" s="2"/>
      <c r="H34769">
        <v>1</v>
      </c>
    </row>
    <row r="34770" spans="1:8" x14ac:dyDescent="0.35">
      <c r="A34770">
        <v>147275</v>
      </c>
      <c r="B34770">
        <v>0</v>
      </c>
      <c r="C34770">
        <v>1</v>
      </c>
      <c r="D34770" t="s">
        <v>9</v>
      </c>
      <c r="E34770" s="2">
        <v>0.89247685185185188</v>
      </c>
      <c r="F34770" s="2">
        <v>0.89293981481481477</v>
      </c>
      <c r="G34770" s="2"/>
      <c r="H34770">
        <v>1</v>
      </c>
    </row>
    <row r="34771" spans="1:8" x14ac:dyDescent="0.35">
      <c r="A34771">
        <v>147275</v>
      </c>
      <c r="B34771">
        <v>0</v>
      </c>
      <c r="C34771">
        <v>1</v>
      </c>
      <c r="D34771" t="s">
        <v>93</v>
      </c>
      <c r="E34771" s="2">
        <v>0.89409722222222221</v>
      </c>
      <c r="F34771" s="2">
        <v>0.89456018518518521</v>
      </c>
      <c r="G34771" s="2"/>
      <c r="H34771">
        <v>1</v>
      </c>
    </row>
    <row r="34772" spans="1:8" x14ac:dyDescent="0.35">
      <c r="A34772">
        <v>147275</v>
      </c>
      <c r="B34772">
        <v>0</v>
      </c>
      <c r="C34772">
        <v>1</v>
      </c>
      <c r="D34772" t="s">
        <v>123</v>
      </c>
      <c r="E34772" s="2">
        <v>0.89629629629629626</v>
      </c>
      <c r="F34772" s="2">
        <v>0.89687499999999998</v>
      </c>
      <c r="G34772" s="2"/>
      <c r="H34772">
        <v>1</v>
      </c>
    </row>
    <row r="34773" spans="1:8" x14ac:dyDescent="0.35">
      <c r="A34773">
        <v>147275</v>
      </c>
      <c r="B34773">
        <v>0</v>
      </c>
      <c r="C34773">
        <v>1</v>
      </c>
      <c r="D34773" t="s">
        <v>21</v>
      </c>
      <c r="E34773" s="2">
        <v>0.8994212962962963</v>
      </c>
      <c r="F34773" s="2">
        <v>0.9</v>
      </c>
      <c r="G34773" s="2"/>
      <c r="H34773" t="s">
        <v>114</v>
      </c>
    </row>
    <row r="34774" spans="1:8" x14ac:dyDescent="0.35">
      <c r="A34774">
        <v>147275</v>
      </c>
      <c r="B34774">
        <v>0</v>
      </c>
      <c r="C34774">
        <v>1</v>
      </c>
      <c r="D34774" t="s">
        <v>45</v>
      </c>
      <c r="E34774" s="2">
        <v>0.90196759259259263</v>
      </c>
      <c r="F34774" s="2">
        <v>0.90300925925925923</v>
      </c>
      <c r="G34774" s="2"/>
      <c r="H34774" t="s">
        <v>152</v>
      </c>
    </row>
    <row r="34775" spans="1:8" x14ac:dyDescent="0.35">
      <c r="A34775">
        <v>147275</v>
      </c>
      <c r="B34775">
        <v>0</v>
      </c>
      <c r="C34775">
        <v>1</v>
      </c>
      <c r="D34775" t="s">
        <v>128</v>
      </c>
      <c r="E34775" s="2">
        <v>0.90682870370370372</v>
      </c>
      <c r="F34775" s="2">
        <v>0.90729166666666672</v>
      </c>
      <c r="G34775" s="2"/>
      <c r="H34775" t="s">
        <v>152</v>
      </c>
    </row>
    <row r="34776" spans="1:8" x14ac:dyDescent="0.35">
      <c r="A34776">
        <v>147275</v>
      </c>
      <c r="B34776">
        <v>0</v>
      </c>
      <c r="C34776">
        <v>1</v>
      </c>
      <c r="D34776" t="s">
        <v>126</v>
      </c>
      <c r="E34776" s="2">
        <v>0.90891203703703705</v>
      </c>
      <c r="F34776" s="2">
        <v>0.91006944444444449</v>
      </c>
      <c r="G34776" s="2"/>
      <c r="H34776" t="s">
        <v>152</v>
      </c>
    </row>
    <row r="34777" spans="1:8" x14ac:dyDescent="0.35">
      <c r="A34777">
        <v>147275</v>
      </c>
      <c r="B34777">
        <v>0</v>
      </c>
      <c r="C34777">
        <v>1</v>
      </c>
      <c r="D34777" t="s">
        <v>153</v>
      </c>
      <c r="E34777" s="2">
        <v>0.91215277777777781</v>
      </c>
      <c r="F34777" s="2">
        <v>0.9126157407407407</v>
      </c>
      <c r="G34777" s="2"/>
      <c r="H34777" t="s">
        <v>152</v>
      </c>
    </row>
    <row r="34778" spans="1:8" x14ac:dyDescent="0.35">
      <c r="A34778">
        <v>147275</v>
      </c>
      <c r="B34778">
        <v>0</v>
      </c>
      <c r="C34778">
        <v>1</v>
      </c>
      <c r="D34778" t="s">
        <v>154</v>
      </c>
      <c r="E34778" s="2">
        <v>0.91400462962962958</v>
      </c>
      <c r="F34778" s="2">
        <v>0.91446759259259258</v>
      </c>
      <c r="G34778" s="2"/>
      <c r="H34778" t="s">
        <v>152</v>
      </c>
    </row>
    <row r="34779" spans="1:8" x14ac:dyDescent="0.35">
      <c r="A34779">
        <v>147275</v>
      </c>
      <c r="B34779">
        <v>0</v>
      </c>
      <c r="C34779">
        <v>1</v>
      </c>
      <c r="D34779" t="s">
        <v>155</v>
      </c>
      <c r="E34779" s="2">
        <v>0.91597222222222219</v>
      </c>
      <c r="F34779" s="2">
        <v>0.91643518518518519</v>
      </c>
      <c r="G34779" s="2"/>
      <c r="H34779" t="s">
        <v>152</v>
      </c>
    </row>
    <row r="34780" spans="1:8" x14ac:dyDescent="0.35">
      <c r="A34780">
        <v>147275</v>
      </c>
      <c r="B34780">
        <v>0</v>
      </c>
      <c r="C34780">
        <v>1</v>
      </c>
      <c r="D34780" t="s">
        <v>24</v>
      </c>
      <c r="E34780" s="2">
        <v>0.91921296296296295</v>
      </c>
      <c r="H34780">
        <v>7</v>
      </c>
    </row>
    <row r="34781" spans="1:8" x14ac:dyDescent="0.35">
      <c r="A34781">
        <v>147180</v>
      </c>
      <c r="B34781">
        <v>0</v>
      </c>
      <c r="C34781">
        <v>1</v>
      </c>
      <c r="D34781" t="s">
        <v>16</v>
      </c>
      <c r="F34781" s="2">
        <v>0.87418981481481484</v>
      </c>
      <c r="G34781" s="2"/>
      <c r="H34781">
        <v>1</v>
      </c>
    </row>
    <row r="34782" spans="1:8" x14ac:dyDescent="0.35">
      <c r="A34782">
        <v>147180</v>
      </c>
      <c r="B34782">
        <v>0</v>
      </c>
      <c r="C34782">
        <v>1</v>
      </c>
      <c r="D34782" t="s">
        <v>156</v>
      </c>
      <c r="E34782" s="2">
        <v>0.87511574074074072</v>
      </c>
      <c r="F34782" s="2">
        <v>0.87557870370370372</v>
      </c>
      <c r="G34782" s="2"/>
      <c r="H34782">
        <v>2</v>
      </c>
    </row>
    <row r="34783" spans="1:8" x14ac:dyDescent="0.35">
      <c r="A34783">
        <v>147180</v>
      </c>
      <c r="B34783">
        <v>0</v>
      </c>
      <c r="C34783">
        <v>1</v>
      </c>
      <c r="D34783" t="s">
        <v>157</v>
      </c>
      <c r="E34783" s="2">
        <v>0.87731481481481477</v>
      </c>
      <c r="F34783" s="2">
        <v>0.87777777777777777</v>
      </c>
      <c r="G34783" s="2"/>
      <c r="H34783">
        <v>2</v>
      </c>
    </row>
    <row r="34784" spans="1:8" x14ac:dyDescent="0.35">
      <c r="A34784">
        <v>147180</v>
      </c>
      <c r="B34784">
        <v>0</v>
      </c>
      <c r="C34784">
        <v>1</v>
      </c>
      <c r="D34784" t="s">
        <v>158</v>
      </c>
      <c r="E34784" s="2">
        <v>0.87951388888888893</v>
      </c>
      <c r="F34784" s="2">
        <v>0.87997685185185182</v>
      </c>
      <c r="G34784" s="2"/>
      <c r="H34784">
        <v>2</v>
      </c>
    </row>
    <row r="34785" spans="1:8" x14ac:dyDescent="0.35">
      <c r="A34785">
        <v>147180</v>
      </c>
      <c r="B34785">
        <v>0</v>
      </c>
      <c r="C34785">
        <v>1</v>
      </c>
      <c r="D34785" t="s">
        <v>31</v>
      </c>
      <c r="E34785" s="2">
        <v>0.88194444444444442</v>
      </c>
      <c r="F34785" s="2">
        <v>0.88263888888888886</v>
      </c>
      <c r="G34785" s="2"/>
      <c r="H34785">
        <v>2</v>
      </c>
    </row>
    <row r="34786" spans="1:8" x14ac:dyDescent="0.35">
      <c r="A34786">
        <v>147180</v>
      </c>
      <c r="B34786">
        <v>0</v>
      </c>
      <c r="C34786">
        <v>1</v>
      </c>
      <c r="D34786" t="s">
        <v>132</v>
      </c>
      <c r="E34786" s="2">
        <v>0.88460648148148147</v>
      </c>
      <c r="F34786" s="2">
        <v>0.88506944444444446</v>
      </c>
      <c r="G34786" s="2"/>
      <c r="H34786">
        <v>2</v>
      </c>
    </row>
    <row r="34787" spans="1:8" x14ac:dyDescent="0.35">
      <c r="A34787">
        <v>147180</v>
      </c>
      <c r="B34787">
        <v>0</v>
      </c>
      <c r="C34787">
        <v>1</v>
      </c>
      <c r="D34787" t="s">
        <v>133</v>
      </c>
      <c r="E34787" s="2">
        <v>0.88657407407407407</v>
      </c>
      <c r="F34787" s="2">
        <v>0.88703703703703707</v>
      </c>
      <c r="G34787" s="2"/>
      <c r="H34787">
        <v>2</v>
      </c>
    </row>
    <row r="34788" spans="1:8" x14ac:dyDescent="0.35">
      <c r="A34788">
        <v>147180</v>
      </c>
      <c r="B34788">
        <v>0</v>
      </c>
      <c r="C34788">
        <v>1</v>
      </c>
      <c r="D34788" t="s">
        <v>38</v>
      </c>
      <c r="E34788" s="2">
        <v>0.88831018518518523</v>
      </c>
      <c r="F34788" s="2">
        <v>0.88900462962962967</v>
      </c>
      <c r="G34788" s="2"/>
      <c r="H34788" t="s">
        <v>134</v>
      </c>
    </row>
    <row r="34789" spans="1:8" x14ac:dyDescent="0.35">
      <c r="A34789">
        <v>147180</v>
      </c>
      <c r="B34789">
        <v>1</v>
      </c>
      <c r="C34789">
        <v>1</v>
      </c>
      <c r="D34789" t="s">
        <v>135</v>
      </c>
      <c r="E34789" s="2">
        <v>0.891087962962963</v>
      </c>
      <c r="F34789" s="2">
        <v>0.89155092592592589</v>
      </c>
      <c r="G34789" s="2"/>
      <c r="H34789">
        <v>1</v>
      </c>
    </row>
    <row r="34790" spans="1:8" x14ac:dyDescent="0.35">
      <c r="A34790">
        <v>147180</v>
      </c>
      <c r="B34790">
        <v>1</v>
      </c>
      <c r="C34790">
        <v>1</v>
      </c>
      <c r="D34790" t="s">
        <v>136</v>
      </c>
      <c r="E34790" s="2">
        <v>0.89293981481481477</v>
      </c>
      <c r="F34790" s="2">
        <v>0.89340277777777777</v>
      </c>
      <c r="G34790" s="2"/>
      <c r="H34790">
        <v>1</v>
      </c>
    </row>
    <row r="34791" spans="1:8" x14ac:dyDescent="0.35">
      <c r="A34791">
        <v>147180</v>
      </c>
      <c r="B34791">
        <v>1</v>
      </c>
      <c r="C34791">
        <v>1</v>
      </c>
      <c r="D34791" t="s">
        <v>137</v>
      </c>
      <c r="E34791" s="2">
        <v>0.89513888888888893</v>
      </c>
      <c r="F34791" s="2">
        <v>0.89560185185185182</v>
      </c>
      <c r="G34791" s="2"/>
      <c r="H34791">
        <v>1</v>
      </c>
    </row>
    <row r="34792" spans="1:8" x14ac:dyDescent="0.35">
      <c r="A34792">
        <v>147180</v>
      </c>
      <c r="B34792">
        <v>1</v>
      </c>
      <c r="C34792">
        <v>1</v>
      </c>
      <c r="D34792" t="s">
        <v>138</v>
      </c>
      <c r="E34792" s="2">
        <v>0.89687499999999998</v>
      </c>
      <c r="F34792" s="2">
        <v>0.89733796296296298</v>
      </c>
      <c r="G34792" s="2"/>
      <c r="H34792">
        <v>1</v>
      </c>
    </row>
    <row r="34793" spans="1:8" x14ac:dyDescent="0.35">
      <c r="A34793">
        <v>147180</v>
      </c>
      <c r="B34793">
        <v>1</v>
      </c>
      <c r="C34793">
        <v>1</v>
      </c>
      <c r="D34793" t="s">
        <v>139</v>
      </c>
      <c r="E34793" s="2">
        <v>0.8994212962962963</v>
      </c>
      <c r="F34793" s="2">
        <v>0.90011574074074074</v>
      </c>
      <c r="G34793" s="2"/>
      <c r="H34793">
        <v>1</v>
      </c>
    </row>
    <row r="34794" spans="1:8" x14ac:dyDescent="0.35">
      <c r="A34794">
        <v>147180</v>
      </c>
      <c r="B34794">
        <v>1</v>
      </c>
      <c r="C34794">
        <v>1</v>
      </c>
      <c r="D34794" t="s">
        <v>72</v>
      </c>
      <c r="E34794" s="2">
        <v>0.90173611111111107</v>
      </c>
      <c r="F34794" s="2">
        <v>0.90231481481481479</v>
      </c>
      <c r="G34794" s="2"/>
      <c r="H34794">
        <v>1</v>
      </c>
    </row>
    <row r="34795" spans="1:8" x14ac:dyDescent="0.35">
      <c r="A34795">
        <v>147180</v>
      </c>
      <c r="B34795">
        <v>1</v>
      </c>
      <c r="C34795">
        <v>1</v>
      </c>
      <c r="D34795" t="s">
        <v>95</v>
      </c>
      <c r="E34795" s="2">
        <v>0.90405092592592595</v>
      </c>
      <c r="F34795" s="2">
        <v>0.90462962962962967</v>
      </c>
      <c r="G34795" s="2"/>
      <c r="H34795">
        <v>1</v>
      </c>
    </row>
    <row r="34796" spans="1:8" x14ac:dyDescent="0.35">
      <c r="A34796">
        <v>147180</v>
      </c>
      <c r="B34796">
        <v>1</v>
      </c>
      <c r="C34796">
        <v>1</v>
      </c>
      <c r="D34796" t="s">
        <v>140</v>
      </c>
      <c r="E34796" s="2">
        <v>0.90613425925925928</v>
      </c>
      <c r="F34796" s="2">
        <v>0.90682870370370372</v>
      </c>
      <c r="G34796" s="2"/>
      <c r="H34796">
        <v>1</v>
      </c>
    </row>
    <row r="34797" spans="1:8" x14ac:dyDescent="0.35">
      <c r="A34797">
        <v>147180</v>
      </c>
      <c r="B34797">
        <v>1</v>
      </c>
      <c r="C34797">
        <v>1</v>
      </c>
      <c r="D34797" t="s">
        <v>141</v>
      </c>
      <c r="E34797" s="2">
        <v>0.90844907407407405</v>
      </c>
      <c r="F34797" s="2">
        <v>0.90891203703703705</v>
      </c>
      <c r="G34797" s="2"/>
      <c r="H34797">
        <v>1</v>
      </c>
    </row>
    <row r="34798" spans="1:8" x14ac:dyDescent="0.35">
      <c r="A34798">
        <v>147180</v>
      </c>
      <c r="B34798">
        <v>1</v>
      </c>
      <c r="C34798">
        <v>1</v>
      </c>
      <c r="D34798" t="s">
        <v>46</v>
      </c>
      <c r="E34798" s="2">
        <v>0.90972222222222221</v>
      </c>
      <c r="F34798" s="2">
        <v>0.91018518518518521</v>
      </c>
      <c r="G34798" s="2"/>
      <c r="H34798">
        <v>1</v>
      </c>
    </row>
    <row r="34799" spans="1:8" x14ac:dyDescent="0.35">
      <c r="A34799">
        <v>147180</v>
      </c>
      <c r="B34799">
        <v>1</v>
      </c>
      <c r="C34799">
        <v>1</v>
      </c>
      <c r="D34799" t="s">
        <v>142</v>
      </c>
      <c r="E34799" s="2">
        <v>0.91134259259259254</v>
      </c>
      <c r="F34799" s="2">
        <v>0.91180555555555554</v>
      </c>
      <c r="G34799" s="2"/>
      <c r="H34799">
        <v>1</v>
      </c>
    </row>
    <row r="34800" spans="1:8" x14ac:dyDescent="0.35">
      <c r="A34800">
        <v>147180</v>
      </c>
      <c r="B34800">
        <v>1</v>
      </c>
      <c r="C34800">
        <v>1</v>
      </c>
      <c r="D34800" t="s">
        <v>143</v>
      </c>
      <c r="E34800" s="2">
        <v>0.9126157407407407</v>
      </c>
      <c r="F34800" s="2">
        <v>0.91331018518518514</v>
      </c>
      <c r="G34800" s="2"/>
      <c r="H34800">
        <v>1</v>
      </c>
    </row>
    <row r="34801" spans="1:8" x14ac:dyDescent="0.35">
      <c r="A34801">
        <v>147180</v>
      </c>
      <c r="B34801">
        <v>1</v>
      </c>
      <c r="C34801">
        <v>1</v>
      </c>
      <c r="D34801" t="s">
        <v>59</v>
      </c>
      <c r="E34801" s="2">
        <v>0.9145833333333333</v>
      </c>
      <c r="F34801" s="2">
        <v>0.9150462962962963</v>
      </c>
      <c r="G34801" s="2"/>
      <c r="H34801">
        <v>1</v>
      </c>
    </row>
    <row r="34802" spans="1:8" x14ac:dyDescent="0.35">
      <c r="A34802">
        <v>147180</v>
      </c>
      <c r="B34802">
        <v>1</v>
      </c>
      <c r="C34802">
        <v>1</v>
      </c>
      <c r="D34802" t="s">
        <v>144</v>
      </c>
      <c r="E34802" s="2">
        <v>0.91608796296296291</v>
      </c>
      <c r="F34802" s="2">
        <v>0.91655092592592591</v>
      </c>
      <c r="G34802" s="2"/>
      <c r="H34802">
        <v>1</v>
      </c>
    </row>
    <row r="34803" spans="1:8" x14ac:dyDescent="0.35">
      <c r="A34803">
        <v>147180</v>
      </c>
      <c r="B34803">
        <v>1</v>
      </c>
      <c r="C34803">
        <v>1</v>
      </c>
      <c r="D34803" t="s">
        <v>9</v>
      </c>
      <c r="E34803" s="2">
        <v>0.91782407407407407</v>
      </c>
      <c r="F34803" s="2">
        <v>0.91828703703703707</v>
      </c>
      <c r="G34803" s="2"/>
      <c r="H34803">
        <v>1</v>
      </c>
    </row>
    <row r="34804" spans="1:8" x14ac:dyDescent="0.35">
      <c r="A34804">
        <v>147180</v>
      </c>
      <c r="B34804">
        <v>1</v>
      </c>
      <c r="C34804">
        <v>1</v>
      </c>
      <c r="D34804" t="s">
        <v>93</v>
      </c>
      <c r="E34804" s="2">
        <v>0.9194444444444444</v>
      </c>
      <c r="F34804" s="2">
        <v>0.9199074074074074</v>
      </c>
      <c r="G34804" s="2"/>
      <c r="H34804">
        <v>1</v>
      </c>
    </row>
    <row r="34805" spans="1:8" x14ac:dyDescent="0.35">
      <c r="A34805">
        <v>147180</v>
      </c>
      <c r="B34805">
        <v>1</v>
      </c>
      <c r="C34805">
        <v>1</v>
      </c>
      <c r="D34805" t="s">
        <v>123</v>
      </c>
      <c r="E34805" s="2">
        <v>0.92164351851851856</v>
      </c>
      <c r="F34805" s="2">
        <v>0.92222222222222228</v>
      </c>
      <c r="G34805" s="2"/>
      <c r="H34805">
        <v>1</v>
      </c>
    </row>
    <row r="34806" spans="1:8" x14ac:dyDescent="0.35">
      <c r="A34806">
        <v>147180</v>
      </c>
      <c r="B34806">
        <v>1</v>
      </c>
      <c r="C34806">
        <v>1</v>
      </c>
      <c r="D34806" t="s">
        <v>21</v>
      </c>
      <c r="E34806" s="2">
        <v>0.92442129629629632</v>
      </c>
      <c r="F34806" s="2">
        <v>0.92500000000000004</v>
      </c>
      <c r="G34806" s="2"/>
      <c r="H34806" t="s">
        <v>114</v>
      </c>
    </row>
    <row r="34807" spans="1:8" x14ac:dyDescent="0.35">
      <c r="A34807">
        <v>147180</v>
      </c>
      <c r="B34807">
        <v>1</v>
      </c>
      <c r="C34807">
        <v>1</v>
      </c>
      <c r="D34807" t="s">
        <v>45</v>
      </c>
      <c r="E34807" s="2">
        <v>0.92685185185185182</v>
      </c>
      <c r="F34807" s="2">
        <v>0.92754629629629626</v>
      </c>
      <c r="G34807" s="2"/>
      <c r="H34807" t="s">
        <v>152</v>
      </c>
    </row>
    <row r="34808" spans="1:8" x14ac:dyDescent="0.35">
      <c r="A34808">
        <v>147180</v>
      </c>
      <c r="B34808">
        <v>1</v>
      </c>
      <c r="C34808">
        <v>1</v>
      </c>
      <c r="D34808" t="s">
        <v>130</v>
      </c>
      <c r="E34808" s="2">
        <v>0.9291666666666667</v>
      </c>
      <c r="F34808" s="2">
        <v>0.92974537037037042</v>
      </c>
      <c r="G34808" s="2"/>
      <c r="H34808" t="s">
        <v>152</v>
      </c>
    </row>
    <row r="34809" spans="1:8" x14ac:dyDescent="0.35">
      <c r="A34809">
        <v>147180</v>
      </c>
      <c r="B34809">
        <v>1</v>
      </c>
      <c r="C34809">
        <v>1</v>
      </c>
      <c r="D34809" t="s">
        <v>129</v>
      </c>
      <c r="E34809" s="2">
        <v>0.9311342592592593</v>
      </c>
      <c r="F34809" s="2">
        <v>0.93159722222222219</v>
      </c>
      <c r="G34809" s="2"/>
      <c r="H34809" t="s">
        <v>152</v>
      </c>
    </row>
    <row r="34810" spans="1:8" x14ac:dyDescent="0.35">
      <c r="A34810">
        <v>147180</v>
      </c>
      <c r="B34810">
        <v>1</v>
      </c>
      <c r="C34810">
        <v>1</v>
      </c>
      <c r="D34810" t="s">
        <v>128</v>
      </c>
      <c r="E34810" s="2">
        <v>0.9331018518518519</v>
      </c>
      <c r="F34810" s="2">
        <v>0.93356481481481479</v>
      </c>
      <c r="G34810" s="2"/>
      <c r="H34810" t="s">
        <v>152</v>
      </c>
    </row>
    <row r="34811" spans="1:8" x14ac:dyDescent="0.35">
      <c r="A34811">
        <v>147180</v>
      </c>
      <c r="B34811">
        <v>1</v>
      </c>
      <c r="C34811">
        <v>1</v>
      </c>
      <c r="D34811" t="s">
        <v>126</v>
      </c>
      <c r="E34811" s="2">
        <v>0.9350694444444444</v>
      </c>
      <c r="F34811" s="2">
        <v>0.93576388888888884</v>
      </c>
      <c r="G34811" s="2"/>
      <c r="H34811" t="s">
        <v>162</v>
      </c>
    </row>
    <row r="34812" spans="1:8" x14ac:dyDescent="0.35">
      <c r="A34812">
        <v>147180</v>
      </c>
      <c r="B34812">
        <v>1</v>
      </c>
      <c r="C34812">
        <v>1</v>
      </c>
      <c r="D34812" t="s">
        <v>125</v>
      </c>
      <c r="E34812" s="2">
        <v>0.9375</v>
      </c>
      <c r="F34812" s="2">
        <v>0.937962962962963</v>
      </c>
      <c r="G34812" s="2"/>
      <c r="H34812">
        <v>1</v>
      </c>
    </row>
    <row r="34813" spans="1:8" x14ac:dyDescent="0.35">
      <c r="A34813">
        <v>147180</v>
      </c>
      <c r="B34813">
        <v>1</v>
      </c>
      <c r="C34813">
        <v>1</v>
      </c>
      <c r="D34813" t="s">
        <v>17</v>
      </c>
      <c r="E34813" s="2">
        <v>0.93923611111111116</v>
      </c>
      <c r="F34813" s="2">
        <v>0.93969907407407405</v>
      </c>
      <c r="G34813" s="2"/>
      <c r="H34813">
        <v>1</v>
      </c>
    </row>
    <row r="34814" spans="1:8" x14ac:dyDescent="0.35">
      <c r="A34814">
        <v>147180</v>
      </c>
      <c r="B34814">
        <v>1</v>
      </c>
      <c r="C34814">
        <v>1</v>
      </c>
      <c r="D34814" t="s">
        <v>18</v>
      </c>
      <c r="E34814" s="2">
        <v>0.94270833333333337</v>
      </c>
      <c r="H34814" t="s">
        <v>124</v>
      </c>
    </row>
    <row r="34815" spans="1:8" x14ac:dyDescent="0.35">
      <c r="A34815">
        <v>148278</v>
      </c>
      <c r="B34815">
        <v>0</v>
      </c>
      <c r="C34815">
        <v>1</v>
      </c>
      <c r="D34815" t="s">
        <v>24</v>
      </c>
      <c r="F34815" s="2">
        <v>0.87430555555555556</v>
      </c>
      <c r="G34815" s="2"/>
      <c r="H34815">
        <v>7</v>
      </c>
    </row>
    <row r="34816" spans="1:8" x14ac:dyDescent="0.35">
      <c r="A34816">
        <v>148278</v>
      </c>
      <c r="B34816">
        <v>0</v>
      </c>
      <c r="C34816">
        <v>1</v>
      </c>
      <c r="D34816" t="s">
        <v>155</v>
      </c>
      <c r="E34816" s="2">
        <v>0.87673611111111116</v>
      </c>
      <c r="F34816" s="2">
        <v>0.87719907407407405</v>
      </c>
      <c r="G34816" s="2"/>
      <c r="H34816" t="s">
        <v>110</v>
      </c>
    </row>
    <row r="34817" spans="1:8" x14ac:dyDescent="0.35">
      <c r="A34817">
        <v>148278</v>
      </c>
      <c r="B34817">
        <v>0</v>
      </c>
      <c r="C34817">
        <v>1</v>
      </c>
      <c r="D34817" t="s">
        <v>154</v>
      </c>
      <c r="E34817" s="2">
        <v>0.87858796296296293</v>
      </c>
      <c r="F34817" s="2">
        <v>0.87905092592592593</v>
      </c>
      <c r="G34817" s="2"/>
      <c r="H34817" t="s">
        <v>110</v>
      </c>
    </row>
    <row r="34818" spans="1:8" x14ac:dyDescent="0.35">
      <c r="A34818">
        <v>148278</v>
      </c>
      <c r="B34818">
        <v>0</v>
      </c>
      <c r="C34818">
        <v>1</v>
      </c>
      <c r="D34818" t="s">
        <v>153</v>
      </c>
      <c r="E34818" s="2">
        <v>0.88043981481481481</v>
      </c>
      <c r="F34818" s="2">
        <v>0.88090277777777781</v>
      </c>
      <c r="G34818" s="2"/>
      <c r="H34818" t="s">
        <v>110</v>
      </c>
    </row>
    <row r="34819" spans="1:8" x14ac:dyDescent="0.35">
      <c r="A34819">
        <v>148278</v>
      </c>
      <c r="B34819">
        <v>0</v>
      </c>
      <c r="C34819">
        <v>1</v>
      </c>
      <c r="D34819" t="s">
        <v>126</v>
      </c>
      <c r="E34819" s="2">
        <v>0.88287037037037042</v>
      </c>
      <c r="F34819" s="2">
        <v>0.88356481481481486</v>
      </c>
      <c r="G34819" s="2"/>
      <c r="H34819" t="s">
        <v>110</v>
      </c>
    </row>
    <row r="34820" spans="1:8" x14ac:dyDescent="0.35">
      <c r="A34820">
        <v>148278</v>
      </c>
      <c r="B34820">
        <v>0</v>
      </c>
      <c r="C34820">
        <v>1</v>
      </c>
      <c r="D34820" t="s">
        <v>128</v>
      </c>
      <c r="E34820" s="2">
        <v>0.88576388888888891</v>
      </c>
      <c r="F34820" s="2">
        <v>0.8862268518518519</v>
      </c>
      <c r="G34820" s="2"/>
      <c r="H34820" t="s">
        <v>110</v>
      </c>
    </row>
    <row r="34821" spans="1:8" x14ac:dyDescent="0.35">
      <c r="A34821">
        <v>148278</v>
      </c>
      <c r="B34821">
        <v>0</v>
      </c>
      <c r="C34821">
        <v>1</v>
      </c>
      <c r="D34821" t="s">
        <v>45</v>
      </c>
      <c r="E34821" s="2">
        <v>0.88935185185185184</v>
      </c>
      <c r="F34821" s="2">
        <v>0.890162037037037</v>
      </c>
      <c r="G34821" s="2"/>
      <c r="H34821" t="s">
        <v>110</v>
      </c>
    </row>
    <row r="34822" spans="1:8" x14ac:dyDescent="0.35">
      <c r="A34822">
        <v>148278</v>
      </c>
      <c r="B34822">
        <v>0</v>
      </c>
      <c r="C34822">
        <v>1</v>
      </c>
      <c r="D34822" t="s">
        <v>21</v>
      </c>
      <c r="E34822" s="2">
        <v>0.89155092592592589</v>
      </c>
      <c r="F34822" s="2">
        <v>0.89212962962962961</v>
      </c>
      <c r="G34822" s="2"/>
      <c r="H34822" t="s">
        <v>122</v>
      </c>
    </row>
    <row r="34823" spans="1:8" x14ac:dyDescent="0.35">
      <c r="A34823">
        <v>148278</v>
      </c>
      <c r="B34823">
        <v>0</v>
      </c>
      <c r="C34823">
        <v>1</v>
      </c>
      <c r="D34823" t="s">
        <v>123</v>
      </c>
      <c r="E34823" s="2">
        <v>0.89432870370370365</v>
      </c>
      <c r="F34823" s="2">
        <v>0.89490740740740737</v>
      </c>
      <c r="G34823" s="2"/>
      <c r="H34823">
        <v>2</v>
      </c>
    </row>
    <row r="34824" spans="1:8" x14ac:dyDescent="0.35">
      <c r="A34824">
        <v>148278</v>
      </c>
      <c r="B34824">
        <v>0</v>
      </c>
      <c r="C34824">
        <v>1</v>
      </c>
      <c r="D34824" t="s">
        <v>93</v>
      </c>
      <c r="E34824" s="2">
        <v>0.89675925925925926</v>
      </c>
      <c r="F34824" s="2">
        <v>0.89722222222222225</v>
      </c>
      <c r="G34824" s="2"/>
      <c r="H34824">
        <v>2</v>
      </c>
    </row>
    <row r="34825" spans="1:8" x14ac:dyDescent="0.35">
      <c r="A34825">
        <v>148278</v>
      </c>
      <c r="B34825">
        <v>0</v>
      </c>
      <c r="C34825">
        <v>1</v>
      </c>
      <c r="D34825" t="s">
        <v>9</v>
      </c>
      <c r="E34825" s="2">
        <v>0.89837962962962958</v>
      </c>
      <c r="F34825" s="2">
        <v>0.89884259259259258</v>
      </c>
      <c r="G34825" s="2"/>
      <c r="H34825">
        <v>2</v>
      </c>
    </row>
    <row r="34826" spans="1:8" x14ac:dyDescent="0.35">
      <c r="A34826">
        <v>148278</v>
      </c>
      <c r="B34826">
        <v>0</v>
      </c>
      <c r="C34826">
        <v>1</v>
      </c>
      <c r="D34826" t="s">
        <v>144</v>
      </c>
      <c r="E34826" s="2">
        <v>0.8998842592592593</v>
      </c>
      <c r="F34826" s="2">
        <v>0.90034722222222219</v>
      </c>
      <c r="G34826" s="2"/>
      <c r="H34826">
        <v>2</v>
      </c>
    </row>
    <row r="34827" spans="1:8" x14ac:dyDescent="0.35">
      <c r="A34827">
        <v>148278</v>
      </c>
      <c r="B34827">
        <v>0</v>
      </c>
      <c r="C34827">
        <v>1</v>
      </c>
      <c r="D34827" t="s">
        <v>59</v>
      </c>
      <c r="E34827" s="2">
        <v>0.90150462962962963</v>
      </c>
      <c r="F34827" s="2">
        <v>0.90196759259259263</v>
      </c>
      <c r="G34827" s="2"/>
      <c r="H34827">
        <v>2</v>
      </c>
    </row>
    <row r="34828" spans="1:8" x14ac:dyDescent="0.35">
      <c r="A34828">
        <v>148278</v>
      </c>
      <c r="B34828">
        <v>0</v>
      </c>
      <c r="C34828">
        <v>1</v>
      </c>
      <c r="D34828" t="s">
        <v>90</v>
      </c>
      <c r="E34828" s="2">
        <v>0.90335648148148151</v>
      </c>
      <c r="F34828" s="2">
        <v>0.90405092592592595</v>
      </c>
      <c r="G34828" s="2"/>
      <c r="H34828">
        <v>2</v>
      </c>
    </row>
    <row r="34829" spans="1:8" x14ac:dyDescent="0.35">
      <c r="A34829">
        <v>148278</v>
      </c>
      <c r="B34829">
        <v>0</v>
      </c>
      <c r="C34829">
        <v>1</v>
      </c>
      <c r="D34829" t="s">
        <v>151</v>
      </c>
      <c r="E34829" s="2">
        <v>0.90520833333333328</v>
      </c>
      <c r="F34829" s="2">
        <v>0.90567129629629628</v>
      </c>
      <c r="G34829" s="2"/>
      <c r="H34829">
        <v>2</v>
      </c>
    </row>
    <row r="34830" spans="1:8" x14ac:dyDescent="0.35">
      <c r="A34830">
        <v>148278</v>
      </c>
      <c r="B34830">
        <v>0</v>
      </c>
      <c r="C34830">
        <v>1</v>
      </c>
      <c r="D34830" t="s">
        <v>150</v>
      </c>
      <c r="E34830" s="2">
        <v>0.90694444444444444</v>
      </c>
      <c r="F34830" s="2">
        <v>0.90763888888888888</v>
      </c>
      <c r="G34830" s="2"/>
      <c r="H34830">
        <v>2</v>
      </c>
    </row>
    <row r="34831" spans="1:8" x14ac:dyDescent="0.35">
      <c r="A34831">
        <v>148278</v>
      </c>
      <c r="B34831">
        <v>0</v>
      </c>
      <c r="C34831">
        <v>1</v>
      </c>
      <c r="D34831" t="s">
        <v>149</v>
      </c>
      <c r="E34831" s="2">
        <v>0.90891203703703705</v>
      </c>
      <c r="F34831" s="2">
        <v>0.90949074074074077</v>
      </c>
      <c r="G34831" s="2"/>
      <c r="H34831">
        <v>2</v>
      </c>
    </row>
    <row r="34832" spans="1:8" x14ac:dyDescent="0.35">
      <c r="A34832">
        <v>148278</v>
      </c>
      <c r="B34832">
        <v>0</v>
      </c>
      <c r="C34832">
        <v>1</v>
      </c>
      <c r="D34832" t="s">
        <v>148</v>
      </c>
      <c r="E34832" s="2">
        <v>0.91111111111111109</v>
      </c>
      <c r="F34832" s="2">
        <v>0.91157407407407409</v>
      </c>
      <c r="G34832" s="2"/>
      <c r="H34832">
        <v>2</v>
      </c>
    </row>
    <row r="34833" spans="1:8" x14ac:dyDescent="0.35">
      <c r="A34833">
        <v>148278</v>
      </c>
      <c r="B34833">
        <v>0</v>
      </c>
      <c r="C34833">
        <v>1</v>
      </c>
      <c r="D34833" t="s">
        <v>19</v>
      </c>
      <c r="E34833" s="2">
        <v>0.91446759259259258</v>
      </c>
      <c r="F34833" s="2">
        <v>0.91493055555555558</v>
      </c>
      <c r="G34833" s="2"/>
      <c r="H34833">
        <v>2</v>
      </c>
    </row>
    <row r="34834" spans="1:8" x14ac:dyDescent="0.35">
      <c r="A34834">
        <v>148278</v>
      </c>
      <c r="B34834">
        <v>0</v>
      </c>
      <c r="C34834">
        <v>1</v>
      </c>
      <c r="D34834" t="s">
        <v>146</v>
      </c>
      <c r="E34834" s="2">
        <v>0.91597222222222219</v>
      </c>
      <c r="F34834" s="2">
        <v>0.91643518518518519</v>
      </c>
      <c r="G34834" s="2"/>
      <c r="H34834" t="s">
        <v>159</v>
      </c>
    </row>
    <row r="34835" spans="1:8" x14ac:dyDescent="0.35">
      <c r="A34835">
        <v>148278</v>
      </c>
      <c r="B34835">
        <v>0</v>
      </c>
      <c r="C34835">
        <v>1</v>
      </c>
      <c r="D34835" t="s">
        <v>145</v>
      </c>
      <c r="E34835" s="2">
        <v>0.91782407407407407</v>
      </c>
      <c r="F34835" s="2">
        <v>0.91828703703703707</v>
      </c>
      <c r="G34835" s="2"/>
      <c r="H34835">
        <v>2</v>
      </c>
    </row>
    <row r="34836" spans="1:8" x14ac:dyDescent="0.35">
      <c r="A34836">
        <v>148278</v>
      </c>
      <c r="B34836">
        <v>0</v>
      </c>
      <c r="C34836">
        <v>1</v>
      </c>
      <c r="D34836" t="s">
        <v>23</v>
      </c>
      <c r="E34836" s="2">
        <v>0.92048611111111112</v>
      </c>
      <c r="H34836">
        <v>1</v>
      </c>
    </row>
    <row r="34837" spans="1:8" x14ac:dyDescent="0.35">
      <c r="A34837">
        <v>148684</v>
      </c>
      <c r="B34837">
        <v>0</v>
      </c>
      <c r="C34837">
        <v>1</v>
      </c>
      <c r="D34837" t="s">
        <v>13</v>
      </c>
      <c r="F34837" s="2">
        <v>0.87430555555555556</v>
      </c>
      <c r="G34837" s="2"/>
      <c r="H34837" t="s">
        <v>166</v>
      </c>
    </row>
    <row r="34838" spans="1:8" x14ac:dyDescent="0.35">
      <c r="A34838">
        <v>148684</v>
      </c>
      <c r="B34838">
        <v>0</v>
      </c>
      <c r="C34838">
        <v>1</v>
      </c>
      <c r="D34838" t="s">
        <v>167</v>
      </c>
      <c r="E34838" s="2">
        <v>0.87754629629629632</v>
      </c>
      <c r="F34838" s="2">
        <v>0.87800925925925921</v>
      </c>
      <c r="G34838" s="2"/>
      <c r="H34838">
        <v>2</v>
      </c>
    </row>
    <row r="34839" spans="1:8" x14ac:dyDescent="0.35">
      <c r="A34839">
        <v>148684</v>
      </c>
      <c r="B34839">
        <v>0</v>
      </c>
      <c r="C34839">
        <v>1</v>
      </c>
      <c r="D34839" t="s">
        <v>168</v>
      </c>
      <c r="E34839" s="2">
        <v>0.8793981481481481</v>
      </c>
      <c r="F34839" s="2">
        <v>0.87986111111111109</v>
      </c>
      <c r="G34839" s="2"/>
      <c r="H34839">
        <v>2</v>
      </c>
    </row>
    <row r="34840" spans="1:8" x14ac:dyDescent="0.35">
      <c r="A34840">
        <v>148684</v>
      </c>
      <c r="B34840">
        <v>0</v>
      </c>
      <c r="C34840">
        <v>1</v>
      </c>
      <c r="D34840" t="s">
        <v>169</v>
      </c>
      <c r="E34840" s="2">
        <v>0.88159722222222225</v>
      </c>
      <c r="F34840" s="2">
        <v>0.88206018518518514</v>
      </c>
      <c r="G34840" s="2"/>
      <c r="H34840">
        <v>2</v>
      </c>
    </row>
    <row r="34841" spans="1:8" x14ac:dyDescent="0.35">
      <c r="A34841">
        <v>148684</v>
      </c>
      <c r="B34841">
        <v>0</v>
      </c>
      <c r="C34841">
        <v>1</v>
      </c>
      <c r="D34841" t="s">
        <v>170</v>
      </c>
      <c r="E34841" s="2">
        <v>0.88356481481481486</v>
      </c>
      <c r="F34841" s="2">
        <v>0.88402777777777775</v>
      </c>
      <c r="G34841" s="2"/>
      <c r="H34841">
        <v>2</v>
      </c>
    </row>
    <row r="34842" spans="1:8" x14ac:dyDescent="0.35">
      <c r="A34842">
        <v>148684</v>
      </c>
      <c r="B34842">
        <v>0</v>
      </c>
      <c r="C34842">
        <v>1</v>
      </c>
      <c r="D34842" t="s">
        <v>171</v>
      </c>
      <c r="E34842" s="2">
        <v>0.88553240740740746</v>
      </c>
      <c r="F34842" s="2">
        <v>0.88599537037037035</v>
      </c>
      <c r="G34842" s="2"/>
      <c r="H34842">
        <v>2</v>
      </c>
    </row>
    <row r="34843" spans="1:8" x14ac:dyDescent="0.35">
      <c r="A34843">
        <v>148684</v>
      </c>
      <c r="B34843">
        <v>0</v>
      </c>
      <c r="C34843">
        <v>1</v>
      </c>
      <c r="D34843" t="s">
        <v>26</v>
      </c>
      <c r="E34843" s="2">
        <v>0.8886574074074074</v>
      </c>
      <c r="H34843">
        <v>1</v>
      </c>
    </row>
    <row r="34844" spans="1:8" x14ac:dyDescent="0.35">
      <c r="A34844">
        <v>147663</v>
      </c>
      <c r="B34844">
        <v>0</v>
      </c>
      <c r="C34844">
        <v>1</v>
      </c>
      <c r="D34844" t="s">
        <v>26</v>
      </c>
      <c r="F34844" s="2">
        <v>0.875</v>
      </c>
      <c r="G34844" s="2"/>
      <c r="H34844">
        <v>1</v>
      </c>
    </row>
    <row r="34845" spans="1:8" x14ac:dyDescent="0.35">
      <c r="A34845">
        <v>147663</v>
      </c>
      <c r="B34845">
        <v>0</v>
      </c>
      <c r="C34845">
        <v>1</v>
      </c>
      <c r="D34845" t="s">
        <v>171</v>
      </c>
      <c r="E34845" s="2">
        <v>0.8774305555555556</v>
      </c>
      <c r="F34845" s="2">
        <v>0.87789351851851849</v>
      </c>
      <c r="G34845" s="2"/>
      <c r="H34845">
        <v>1</v>
      </c>
    </row>
    <row r="34846" spans="1:8" x14ac:dyDescent="0.35">
      <c r="A34846">
        <v>147663</v>
      </c>
      <c r="B34846">
        <v>0</v>
      </c>
      <c r="C34846">
        <v>1</v>
      </c>
      <c r="D34846" t="s">
        <v>170</v>
      </c>
      <c r="E34846" s="2">
        <v>0.87928240740740737</v>
      </c>
      <c r="F34846" s="2">
        <v>0.87974537037037037</v>
      </c>
      <c r="G34846" s="2"/>
      <c r="H34846">
        <v>1</v>
      </c>
    </row>
    <row r="34847" spans="1:8" x14ac:dyDescent="0.35">
      <c r="A34847">
        <v>147663</v>
      </c>
      <c r="B34847">
        <v>0</v>
      </c>
      <c r="C34847">
        <v>1</v>
      </c>
      <c r="D34847" t="s">
        <v>169</v>
      </c>
      <c r="E34847" s="2">
        <v>0.8813657407407407</v>
      </c>
      <c r="F34847" s="2">
        <v>0.8818287037037037</v>
      </c>
      <c r="G34847" s="2"/>
      <c r="H34847">
        <v>1</v>
      </c>
    </row>
    <row r="34848" spans="1:8" x14ac:dyDescent="0.35">
      <c r="A34848">
        <v>147663</v>
      </c>
      <c r="B34848">
        <v>0</v>
      </c>
      <c r="C34848">
        <v>1</v>
      </c>
      <c r="D34848" t="s">
        <v>168</v>
      </c>
      <c r="E34848" s="2">
        <v>0.88356481481481486</v>
      </c>
      <c r="F34848" s="2">
        <v>0.88402777777777775</v>
      </c>
      <c r="G34848" s="2"/>
      <c r="H34848">
        <v>1</v>
      </c>
    </row>
    <row r="34849" spans="1:8" x14ac:dyDescent="0.35">
      <c r="A34849">
        <v>147663</v>
      </c>
      <c r="B34849">
        <v>0</v>
      </c>
      <c r="C34849">
        <v>1</v>
      </c>
      <c r="D34849" t="s">
        <v>167</v>
      </c>
      <c r="E34849" s="2">
        <v>0.88541666666666663</v>
      </c>
      <c r="F34849" s="2">
        <v>0.88587962962962963</v>
      </c>
      <c r="G34849" s="2"/>
      <c r="H34849">
        <v>1</v>
      </c>
    </row>
    <row r="34850" spans="1:8" x14ac:dyDescent="0.35">
      <c r="A34850">
        <v>147663</v>
      </c>
      <c r="B34850">
        <v>0</v>
      </c>
      <c r="C34850">
        <v>1</v>
      </c>
      <c r="D34850" t="s">
        <v>13</v>
      </c>
      <c r="E34850" s="2">
        <v>0.88923611111111112</v>
      </c>
      <c r="H34850" t="s">
        <v>166</v>
      </c>
    </row>
    <row r="34851" spans="1:8" x14ac:dyDescent="0.35">
      <c r="A34851">
        <v>145884</v>
      </c>
      <c r="B34851">
        <v>0</v>
      </c>
      <c r="C34851">
        <v>1</v>
      </c>
      <c r="D34851" t="s">
        <v>8</v>
      </c>
      <c r="F34851" s="2">
        <v>0.88043981481481481</v>
      </c>
      <c r="G34851" s="2"/>
      <c r="H34851">
        <v>1</v>
      </c>
    </row>
    <row r="34852" spans="1:8" x14ac:dyDescent="0.35">
      <c r="A34852">
        <v>145884</v>
      </c>
      <c r="B34852">
        <v>0</v>
      </c>
      <c r="C34852">
        <v>1</v>
      </c>
      <c r="D34852" t="s">
        <v>102</v>
      </c>
      <c r="E34852" s="2">
        <v>0.88344907407407403</v>
      </c>
      <c r="F34852" s="2">
        <v>0.88391203703703702</v>
      </c>
      <c r="G34852" s="2"/>
      <c r="H34852">
        <v>2</v>
      </c>
    </row>
    <row r="34853" spans="1:8" x14ac:dyDescent="0.35">
      <c r="A34853">
        <v>145884</v>
      </c>
      <c r="B34853">
        <v>0</v>
      </c>
      <c r="C34853">
        <v>1</v>
      </c>
      <c r="D34853" t="s">
        <v>103</v>
      </c>
      <c r="E34853" s="2">
        <v>0.88692129629629635</v>
      </c>
      <c r="F34853" s="2">
        <v>0.88738425925925923</v>
      </c>
      <c r="G34853" s="2"/>
      <c r="H34853">
        <v>2</v>
      </c>
    </row>
    <row r="34854" spans="1:8" x14ac:dyDescent="0.35">
      <c r="A34854">
        <v>145884</v>
      </c>
      <c r="B34854">
        <v>0</v>
      </c>
      <c r="C34854">
        <v>1</v>
      </c>
      <c r="D34854" t="s">
        <v>104</v>
      </c>
      <c r="E34854" s="2">
        <v>0.88993055555555556</v>
      </c>
      <c r="F34854" s="2">
        <v>0.89039351851851856</v>
      </c>
      <c r="G34854" s="2"/>
      <c r="H34854">
        <v>2</v>
      </c>
    </row>
    <row r="34855" spans="1:8" x14ac:dyDescent="0.35">
      <c r="A34855">
        <v>145884</v>
      </c>
      <c r="B34855">
        <v>0</v>
      </c>
      <c r="C34855">
        <v>1</v>
      </c>
      <c r="D34855" t="s">
        <v>105</v>
      </c>
      <c r="E34855" s="2">
        <v>0.89236111111111116</v>
      </c>
      <c r="F34855" s="2">
        <v>0.89282407407407405</v>
      </c>
      <c r="G34855" s="2"/>
      <c r="H34855">
        <v>2</v>
      </c>
    </row>
    <row r="34856" spans="1:8" x14ac:dyDescent="0.35">
      <c r="A34856">
        <v>145884</v>
      </c>
      <c r="B34856">
        <v>0</v>
      </c>
      <c r="C34856">
        <v>1</v>
      </c>
      <c r="D34856" t="s">
        <v>106</v>
      </c>
      <c r="E34856" s="2">
        <v>0.89490740740740737</v>
      </c>
      <c r="F34856" s="2">
        <v>0.89537037037037037</v>
      </c>
      <c r="G34856" s="2"/>
      <c r="H34856">
        <v>2</v>
      </c>
    </row>
    <row r="34857" spans="1:8" x14ac:dyDescent="0.35">
      <c r="A34857">
        <v>145884</v>
      </c>
      <c r="B34857">
        <v>0</v>
      </c>
      <c r="C34857">
        <v>1</v>
      </c>
      <c r="D34857" t="s">
        <v>107</v>
      </c>
      <c r="E34857" s="2">
        <v>0.8969907407407407</v>
      </c>
      <c r="F34857" s="2">
        <v>0.8974537037037037</v>
      </c>
      <c r="G34857" s="2"/>
      <c r="H34857">
        <v>2</v>
      </c>
    </row>
    <row r="34858" spans="1:8" x14ac:dyDescent="0.35">
      <c r="A34858">
        <v>145884</v>
      </c>
      <c r="B34858">
        <v>0</v>
      </c>
      <c r="C34858">
        <v>1</v>
      </c>
      <c r="D34858" t="s">
        <v>108</v>
      </c>
      <c r="E34858" s="2">
        <v>0.89930555555555558</v>
      </c>
      <c r="F34858" s="2">
        <v>0.89976851851851847</v>
      </c>
      <c r="G34858" s="2"/>
      <c r="H34858">
        <v>2</v>
      </c>
    </row>
    <row r="34859" spans="1:8" x14ac:dyDescent="0.35">
      <c r="A34859">
        <v>145884</v>
      </c>
      <c r="B34859">
        <v>0</v>
      </c>
      <c r="C34859">
        <v>1</v>
      </c>
      <c r="D34859" t="s">
        <v>39</v>
      </c>
      <c r="E34859" s="2">
        <v>0.90277777777777779</v>
      </c>
      <c r="F34859" s="2">
        <v>0.90358796296296295</v>
      </c>
      <c r="G34859" s="2"/>
      <c r="H34859">
        <v>6</v>
      </c>
    </row>
    <row r="34860" spans="1:8" x14ac:dyDescent="0.35">
      <c r="A34860">
        <v>145884</v>
      </c>
      <c r="B34860">
        <v>0</v>
      </c>
      <c r="C34860">
        <v>1</v>
      </c>
      <c r="D34860" t="s">
        <v>109</v>
      </c>
      <c r="E34860" s="2">
        <v>0.90590277777777772</v>
      </c>
      <c r="F34860" s="2">
        <v>0.90636574074074072</v>
      </c>
      <c r="G34860" s="2"/>
      <c r="H34860" t="s">
        <v>110</v>
      </c>
    </row>
    <row r="34861" spans="1:8" x14ac:dyDescent="0.35">
      <c r="A34861">
        <v>145884</v>
      </c>
      <c r="B34861">
        <v>0</v>
      </c>
      <c r="C34861">
        <v>1</v>
      </c>
      <c r="D34861" t="s">
        <v>111</v>
      </c>
      <c r="E34861" s="2">
        <v>0.90787037037037033</v>
      </c>
      <c r="F34861" s="2">
        <v>0.90833333333333333</v>
      </c>
      <c r="G34861" s="2"/>
      <c r="H34861" t="s">
        <v>110</v>
      </c>
    </row>
    <row r="34862" spans="1:8" x14ac:dyDescent="0.35">
      <c r="A34862">
        <v>145884</v>
      </c>
      <c r="B34862">
        <v>0</v>
      </c>
      <c r="C34862">
        <v>1</v>
      </c>
      <c r="D34862" t="s">
        <v>112</v>
      </c>
      <c r="E34862" s="2">
        <v>0.91006944444444449</v>
      </c>
      <c r="F34862" s="2">
        <v>0.9106481481481481</v>
      </c>
      <c r="G34862" s="2"/>
      <c r="H34862" t="s">
        <v>110</v>
      </c>
    </row>
    <row r="34863" spans="1:8" x14ac:dyDescent="0.35">
      <c r="A34863">
        <v>145884</v>
      </c>
      <c r="B34863">
        <v>0</v>
      </c>
      <c r="C34863">
        <v>1</v>
      </c>
      <c r="D34863" t="s">
        <v>113</v>
      </c>
      <c r="E34863" s="2">
        <v>0.91192129629629626</v>
      </c>
      <c r="F34863" s="2">
        <v>0.91249999999999998</v>
      </c>
      <c r="G34863" s="2"/>
      <c r="H34863" t="s">
        <v>110</v>
      </c>
    </row>
    <row r="34864" spans="1:8" x14ac:dyDescent="0.35">
      <c r="A34864">
        <v>145884</v>
      </c>
      <c r="B34864">
        <v>0</v>
      </c>
      <c r="C34864">
        <v>1</v>
      </c>
      <c r="D34864" t="s">
        <v>24</v>
      </c>
      <c r="E34864" s="2">
        <v>0.91469907407407403</v>
      </c>
      <c r="F34864" s="2">
        <v>0.91608796296296291</v>
      </c>
      <c r="G34864" s="2"/>
      <c r="H34864" t="s">
        <v>110</v>
      </c>
    </row>
    <row r="34865" spans="1:8" x14ac:dyDescent="0.35">
      <c r="A34865">
        <v>145884</v>
      </c>
      <c r="B34865">
        <v>0</v>
      </c>
      <c r="C34865">
        <v>1</v>
      </c>
      <c r="D34865" t="s">
        <v>45</v>
      </c>
      <c r="E34865" s="2">
        <v>0.92361111111111116</v>
      </c>
      <c r="F34865" s="2">
        <v>0.9243055555555556</v>
      </c>
      <c r="G34865" s="2"/>
      <c r="H34865" t="s">
        <v>110</v>
      </c>
    </row>
    <row r="34866" spans="1:8" x14ac:dyDescent="0.35">
      <c r="A34866">
        <v>145884</v>
      </c>
      <c r="B34866">
        <v>0</v>
      </c>
      <c r="C34866">
        <v>1</v>
      </c>
      <c r="D34866" t="s">
        <v>21</v>
      </c>
      <c r="E34866" s="2">
        <v>0.92581018518518521</v>
      </c>
      <c r="F34866" s="2">
        <v>0.92638888888888893</v>
      </c>
      <c r="G34866" s="2"/>
      <c r="H34866" t="s">
        <v>122</v>
      </c>
    </row>
    <row r="34867" spans="1:8" x14ac:dyDescent="0.35">
      <c r="A34867">
        <v>145884</v>
      </c>
      <c r="B34867">
        <v>0</v>
      </c>
      <c r="C34867">
        <v>1</v>
      </c>
      <c r="D34867" t="s">
        <v>123</v>
      </c>
      <c r="E34867" s="2">
        <v>0.92858796296296298</v>
      </c>
      <c r="F34867" s="2">
        <v>0.9291666666666667</v>
      </c>
      <c r="G34867" s="2"/>
      <c r="H34867">
        <v>2</v>
      </c>
    </row>
    <row r="34868" spans="1:8" x14ac:dyDescent="0.35">
      <c r="A34868">
        <v>145884</v>
      </c>
      <c r="B34868">
        <v>0</v>
      </c>
      <c r="C34868">
        <v>1</v>
      </c>
      <c r="D34868" t="s">
        <v>93</v>
      </c>
      <c r="E34868" s="2">
        <v>0.93090277777777775</v>
      </c>
      <c r="F34868" s="2">
        <v>0.93136574074074074</v>
      </c>
      <c r="G34868" s="2"/>
      <c r="H34868">
        <v>2</v>
      </c>
    </row>
    <row r="34869" spans="1:8" x14ac:dyDescent="0.35">
      <c r="A34869">
        <v>145884</v>
      </c>
      <c r="B34869">
        <v>0</v>
      </c>
      <c r="C34869">
        <v>1</v>
      </c>
      <c r="D34869" t="s">
        <v>9</v>
      </c>
      <c r="E34869" s="2">
        <v>0.93287037037037035</v>
      </c>
      <c r="H34869">
        <v>1</v>
      </c>
    </row>
    <row r="34870" spans="1:8" x14ac:dyDescent="0.35">
      <c r="A34870">
        <v>145873</v>
      </c>
      <c r="B34870">
        <v>0</v>
      </c>
      <c r="C34870">
        <v>1</v>
      </c>
      <c r="D34870" t="s">
        <v>9</v>
      </c>
      <c r="F34870" s="2">
        <v>0.88078703703703709</v>
      </c>
      <c r="G34870" s="2"/>
      <c r="H34870">
        <v>1</v>
      </c>
    </row>
    <row r="34871" spans="1:8" x14ac:dyDescent="0.35">
      <c r="A34871">
        <v>145873</v>
      </c>
      <c r="B34871">
        <v>0</v>
      </c>
      <c r="C34871">
        <v>1</v>
      </c>
      <c r="D34871" t="s">
        <v>93</v>
      </c>
      <c r="E34871" s="2">
        <v>0.8818287037037037</v>
      </c>
      <c r="F34871" s="2">
        <v>0.8822916666666667</v>
      </c>
      <c r="G34871" s="2"/>
      <c r="H34871">
        <v>1</v>
      </c>
    </row>
    <row r="34872" spans="1:8" x14ac:dyDescent="0.35">
      <c r="A34872">
        <v>145873</v>
      </c>
      <c r="B34872">
        <v>0</v>
      </c>
      <c r="C34872">
        <v>1</v>
      </c>
      <c r="D34872" t="s">
        <v>123</v>
      </c>
      <c r="E34872" s="2">
        <v>0.88402777777777775</v>
      </c>
      <c r="F34872" s="2">
        <v>0.88460648148148147</v>
      </c>
      <c r="G34872" s="2"/>
      <c r="H34872">
        <v>1</v>
      </c>
    </row>
    <row r="34873" spans="1:8" x14ac:dyDescent="0.35">
      <c r="A34873">
        <v>145873</v>
      </c>
      <c r="B34873">
        <v>0</v>
      </c>
      <c r="C34873">
        <v>1</v>
      </c>
      <c r="D34873" t="s">
        <v>21</v>
      </c>
      <c r="E34873" s="2">
        <v>0.88680555555555551</v>
      </c>
      <c r="F34873" s="2">
        <v>0.88738425925925923</v>
      </c>
      <c r="G34873" s="2"/>
      <c r="H34873" t="s">
        <v>114</v>
      </c>
    </row>
    <row r="34874" spans="1:8" x14ac:dyDescent="0.35">
      <c r="A34874">
        <v>145873</v>
      </c>
      <c r="B34874">
        <v>0</v>
      </c>
      <c r="C34874">
        <v>1</v>
      </c>
      <c r="D34874" t="s">
        <v>45</v>
      </c>
      <c r="E34874" s="2">
        <v>0.88877314814814812</v>
      </c>
      <c r="F34874" s="2">
        <v>0.88946759259259256</v>
      </c>
      <c r="G34874" s="2"/>
      <c r="H34874" t="s">
        <v>152</v>
      </c>
    </row>
    <row r="34875" spans="1:8" x14ac:dyDescent="0.35">
      <c r="A34875">
        <v>145873</v>
      </c>
      <c r="B34875">
        <v>0</v>
      </c>
      <c r="C34875">
        <v>1</v>
      </c>
      <c r="D34875" t="s">
        <v>24</v>
      </c>
      <c r="E34875" s="2">
        <v>0.8969907407407407</v>
      </c>
      <c r="F34875" s="2">
        <v>0.89768518518518514</v>
      </c>
      <c r="G34875" s="2"/>
      <c r="H34875" t="s">
        <v>152</v>
      </c>
    </row>
    <row r="34876" spans="1:8" x14ac:dyDescent="0.35">
      <c r="A34876">
        <v>145873</v>
      </c>
      <c r="B34876">
        <v>0</v>
      </c>
      <c r="C34876">
        <v>1</v>
      </c>
      <c r="D34876" t="s">
        <v>113</v>
      </c>
      <c r="E34876" s="2">
        <v>0.89965277777777775</v>
      </c>
      <c r="F34876" s="2">
        <v>0.90023148148148147</v>
      </c>
      <c r="G34876" s="2"/>
      <c r="H34876" t="s">
        <v>152</v>
      </c>
    </row>
    <row r="34877" spans="1:8" x14ac:dyDescent="0.35">
      <c r="A34877">
        <v>145873</v>
      </c>
      <c r="B34877">
        <v>0</v>
      </c>
      <c r="C34877">
        <v>1</v>
      </c>
      <c r="D34877" t="s">
        <v>112</v>
      </c>
      <c r="E34877" s="2">
        <v>0.90162037037037035</v>
      </c>
      <c r="F34877" s="2">
        <v>0.90219907407407407</v>
      </c>
      <c r="G34877" s="2"/>
      <c r="H34877" t="s">
        <v>152</v>
      </c>
    </row>
    <row r="34878" spans="1:8" x14ac:dyDescent="0.35">
      <c r="A34878">
        <v>145873</v>
      </c>
      <c r="B34878">
        <v>0</v>
      </c>
      <c r="C34878">
        <v>1</v>
      </c>
      <c r="D34878" t="s">
        <v>111</v>
      </c>
      <c r="E34878" s="2">
        <v>0.9038194444444444</v>
      </c>
      <c r="F34878" s="2">
        <v>0.9042824074074074</v>
      </c>
      <c r="G34878" s="2"/>
      <c r="H34878" t="s">
        <v>152</v>
      </c>
    </row>
    <row r="34879" spans="1:8" x14ac:dyDescent="0.35">
      <c r="A34879">
        <v>145873</v>
      </c>
      <c r="B34879">
        <v>0</v>
      </c>
      <c r="C34879">
        <v>1</v>
      </c>
      <c r="D34879" t="s">
        <v>109</v>
      </c>
      <c r="E34879" s="2">
        <v>0.905787037037037</v>
      </c>
      <c r="F34879" s="2">
        <v>0.90625</v>
      </c>
      <c r="G34879" s="2"/>
      <c r="H34879" t="s">
        <v>152</v>
      </c>
    </row>
    <row r="34880" spans="1:8" x14ac:dyDescent="0.35">
      <c r="A34880">
        <v>145873</v>
      </c>
      <c r="B34880">
        <v>0</v>
      </c>
      <c r="C34880">
        <v>1</v>
      </c>
      <c r="D34880" t="s">
        <v>39</v>
      </c>
      <c r="E34880" s="2">
        <v>0.90833333333333333</v>
      </c>
      <c r="F34880" s="2">
        <v>0.90902777777777777</v>
      </c>
      <c r="G34880" s="2"/>
      <c r="H34880">
        <v>5</v>
      </c>
    </row>
    <row r="34881" spans="1:8" x14ac:dyDescent="0.35">
      <c r="A34881">
        <v>145873</v>
      </c>
      <c r="B34881">
        <v>0</v>
      </c>
      <c r="C34881">
        <v>1</v>
      </c>
      <c r="D34881" t="s">
        <v>108</v>
      </c>
      <c r="E34881" s="2">
        <v>0.91157407407407409</v>
      </c>
      <c r="F34881" s="2">
        <v>0.91203703703703709</v>
      </c>
      <c r="G34881" s="2"/>
      <c r="H34881">
        <v>1</v>
      </c>
    </row>
    <row r="34882" spans="1:8" x14ac:dyDescent="0.35">
      <c r="A34882">
        <v>145873</v>
      </c>
      <c r="B34882">
        <v>0</v>
      </c>
      <c r="C34882">
        <v>1</v>
      </c>
      <c r="D34882" t="s">
        <v>107</v>
      </c>
      <c r="E34882" s="2">
        <v>0.91365740740740742</v>
      </c>
      <c r="F34882" s="2">
        <v>0.91412037037037042</v>
      </c>
      <c r="G34882" s="2"/>
      <c r="H34882">
        <v>1</v>
      </c>
    </row>
    <row r="34883" spans="1:8" x14ac:dyDescent="0.35">
      <c r="A34883">
        <v>145873</v>
      </c>
      <c r="B34883">
        <v>0</v>
      </c>
      <c r="C34883">
        <v>1</v>
      </c>
      <c r="D34883" t="s">
        <v>106</v>
      </c>
      <c r="E34883" s="2">
        <v>0.91527777777777775</v>
      </c>
      <c r="F34883" s="2">
        <v>0.91574074074074074</v>
      </c>
      <c r="G34883" s="2"/>
      <c r="H34883">
        <v>1</v>
      </c>
    </row>
    <row r="34884" spans="1:8" x14ac:dyDescent="0.35">
      <c r="A34884">
        <v>145873</v>
      </c>
      <c r="B34884">
        <v>0</v>
      </c>
      <c r="C34884">
        <v>1</v>
      </c>
      <c r="D34884" t="s">
        <v>105</v>
      </c>
      <c r="E34884" s="2">
        <v>0.9174768518518519</v>
      </c>
      <c r="F34884" s="2">
        <v>0.91793981481481479</v>
      </c>
      <c r="G34884" s="2"/>
      <c r="H34884">
        <v>1</v>
      </c>
    </row>
    <row r="34885" spans="1:8" x14ac:dyDescent="0.35">
      <c r="A34885">
        <v>145873</v>
      </c>
      <c r="B34885">
        <v>0</v>
      </c>
      <c r="C34885">
        <v>1</v>
      </c>
      <c r="D34885" t="s">
        <v>104</v>
      </c>
      <c r="E34885" s="2">
        <v>0.91967592592592595</v>
      </c>
      <c r="F34885" s="2">
        <v>0.92013888888888884</v>
      </c>
      <c r="G34885" s="2"/>
      <c r="H34885">
        <v>1</v>
      </c>
    </row>
    <row r="34886" spans="1:8" x14ac:dyDescent="0.35">
      <c r="A34886">
        <v>145873</v>
      </c>
      <c r="B34886">
        <v>0</v>
      </c>
      <c r="C34886">
        <v>1</v>
      </c>
      <c r="D34886" t="s">
        <v>103</v>
      </c>
      <c r="E34886" s="2">
        <v>0.92245370370370372</v>
      </c>
      <c r="F34886" s="2">
        <v>0.92291666666666672</v>
      </c>
      <c r="G34886" s="2"/>
      <c r="H34886">
        <v>1</v>
      </c>
    </row>
    <row r="34887" spans="1:8" x14ac:dyDescent="0.35">
      <c r="A34887">
        <v>145873</v>
      </c>
      <c r="B34887">
        <v>0</v>
      </c>
      <c r="C34887">
        <v>1</v>
      </c>
      <c r="D34887" t="s">
        <v>102</v>
      </c>
      <c r="E34887" s="2">
        <v>0.92534722222222221</v>
      </c>
      <c r="F34887" s="2">
        <v>0.92581018518518521</v>
      </c>
      <c r="G34887" s="2"/>
      <c r="H34887">
        <v>1</v>
      </c>
    </row>
    <row r="34888" spans="1:8" x14ac:dyDescent="0.35">
      <c r="A34888">
        <v>145873</v>
      </c>
      <c r="B34888">
        <v>0</v>
      </c>
      <c r="C34888">
        <v>1</v>
      </c>
      <c r="D34888" t="s">
        <v>8</v>
      </c>
      <c r="E34888" s="2">
        <v>0.92928240740740742</v>
      </c>
      <c r="H34888">
        <v>1</v>
      </c>
    </row>
    <row r="34889" spans="1:8" x14ac:dyDescent="0.35">
      <c r="A34889">
        <v>148178</v>
      </c>
      <c r="B34889">
        <v>0</v>
      </c>
      <c r="C34889">
        <v>1</v>
      </c>
      <c r="D34889" t="s">
        <v>18</v>
      </c>
      <c r="F34889" s="2">
        <v>0.88101851851851853</v>
      </c>
      <c r="G34889" s="2"/>
      <c r="H34889" t="s">
        <v>124</v>
      </c>
    </row>
    <row r="34890" spans="1:8" x14ac:dyDescent="0.35">
      <c r="A34890">
        <v>148178</v>
      </c>
      <c r="B34890">
        <v>0</v>
      </c>
      <c r="C34890">
        <v>1</v>
      </c>
      <c r="D34890" t="s">
        <v>17</v>
      </c>
      <c r="E34890" s="2">
        <v>0.8833333333333333</v>
      </c>
      <c r="F34890" s="2">
        <v>0.8837962962962963</v>
      </c>
      <c r="G34890" s="2"/>
      <c r="H34890">
        <v>2</v>
      </c>
    </row>
    <row r="34891" spans="1:8" x14ac:dyDescent="0.35">
      <c r="A34891">
        <v>148178</v>
      </c>
      <c r="B34891">
        <v>0</v>
      </c>
      <c r="C34891">
        <v>1</v>
      </c>
      <c r="D34891" t="s">
        <v>125</v>
      </c>
      <c r="E34891" s="2">
        <v>0.88541666666666663</v>
      </c>
      <c r="F34891" s="2">
        <v>0.88587962962962963</v>
      </c>
      <c r="G34891" s="2"/>
      <c r="H34891">
        <v>2</v>
      </c>
    </row>
    <row r="34892" spans="1:8" x14ac:dyDescent="0.35">
      <c r="A34892">
        <v>148178</v>
      </c>
      <c r="B34892">
        <v>0</v>
      </c>
      <c r="C34892">
        <v>1</v>
      </c>
      <c r="D34892" t="s">
        <v>126</v>
      </c>
      <c r="E34892" s="2">
        <v>0.88796296296296295</v>
      </c>
      <c r="F34892" s="2">
        <v>0.8886574074074074</v>
      </c>
      <c r="G34892" s="2"/>
      <c r="H34892" t="s">
        <v>127</v>
      </c>
    </row>
    <row r="34893" spans="1:8" x14ac:dyDescent="0.35">
      <c r="A34893">
        <v>148178</v>
      </c>
      <c r="B34893">
        <v>0</v>
      </c>
      <c r="C34893">
        <v>1</v>
      </c>
      <c r="D34893" t="s">
        <v>128</v>
      </c>
      <c r="E34893" s="2">
        <v>0.890162037037037</v>
      </c>
      <c r="F34893" s="2">
        <v>0.890625</v>
      </c>
      <c r="G34893" s="2"/>
      <c r="H34893" t="s">
        <v>110</v>
      </c>
    </row>
    <row r="34894" spans="1:8" x14ac:dyDescent="0.35">
      <c r="A34894">
        <v>148178</v>
      </c>
      <c r="B34894">
        <v>0</v>
      </c>
      <c r="C34894">
        <v>1</v>
      </c>
      <c r="D34894" t="s">
        <v>129</v>
      </c>
      <c r="E34894" s="2">
        <v>0.89201388888888888</v>
      </c>
      <c r="F34894" s="2">
        <v>0.89247685185185188</v>
      </c>
      <c r="G34894" s="2"/>
      <c r="H34894" t="s">
        <v>110</v>
      </c>
    </row>
    <row r="34895" spans="1:8" x14ac:dyDescent="0.35">
      <c r="A34895">
        <v>148178</v>
      </c>
      <c r="B34895">
        <v>0</v>
      </c>
      <c r="C34895">
        <v>1</v>
      </c>
      <c r="D34895" t="s">
        <v>130</v>
      </c>
      <c r="E34895" s="2">
        <v>0.89386574074074077</v>
      </c>
      <c r="F34895" s="2">
        <v>0.89444444444444449</v>
      </c>
      <c r="G34895" s="2"/>
      <c r="H34895" t="s">
        <v>110</v>
      </c>
    </row>
    <row r="34896" spans="1:8" x14ac:dyDescent="0.35">
      <c r="A34896">
        <v>148178</v>
      </c>
      <c r="B34896">
        <v>0</v>
      </c>
      <c r="C34896">
        <v>1</v>
      </c>
      <c r="D34896" t="s">
        <v>45</v>
      </c>
      <c r="E34896" s="2">
        <v>0.89641203703703709</v>
      </c>
      <c r="F34896" s="2">
        <v>0.89710648148148153</v>
      </c>
      <c r="G34896" s="2"/>
      <c r="H34896" t="s">
        <v>110</v>
      </c>
    </row>
    <row r="34897" spans="1:8" x14ac:dyDescent="0.35">
      <c r="A34897">
        <v>148178</v>
      </c>
      <c r="B34897">
        <v>0</v>
      </c>
      <c r="C34897">
        <v>1</v>
      </c>
      <c r="D34897" t="s">
        <v>21</v>
      </c>
      <c r="E34897" s="2">
        <v>0.8989583333333333</v>
      </c>
      <c r="F34897" s="2">
        <v>0.89953703703703702</v>
      </c>
      <c r="G34897" s="2"/>
      <c r="H34897" t="s">
        <v>122</v>
      </c>
    </row>
    <row r="34898" spans="1:8" x14ac:dyDescent="0.35">
      <c r="A34898">
        <v>148178</v>
      </c>
      <c r="B34898">
        <v>0</v>
      </c>
      <c r="C34898">
        <v>1</v>
      </c>
      <c r="D34898" t="s">
        <v>123</v>
      </c>
      <c r="E34898" s="2">
        <v>0.9018518518518519</v>
      </c>
      <c r="F34898" s="2">
        <v>0.90243055555555551</v>
      </c>
      <c r="G34898" s="2"/>
      <c r="H34898">
        <v>2</v>
      </c>
    </row>
    <row r="34899" spans="1:8" x14ac:dyDescent="0.35">
      <c r="A34899">
        <v>148178</v>
      </c>
      <c r="B34899">
        <v>0</v>
      </c>
      <c r="C34899">
        <v>1</v>
      </c>
      <c r="D34899" t="s">
        <v>93</v>
      </c>
      <c r="E34899" s="2">
        <v>0.9042824074074074</v>
      </c>
      <c r="F34899" s="2">
        <v>0.90474537037037039</v>
      </c>
      <c r="G34899" s="2"/>
      <c r="H34899">
        <v>2</v>
      </c>
    </row>
    <row r="34900" spans="1:8" x14ac:dyDescent="0.35">
      <c r="A34900">
        <v>148178</v>
      </c>
      <c r="B34900">
        <v>0</v>
      </c>
      <c r="C34900">
        <v>1</v>
      </c>
      <c r="D34900" t="s">
        <v>9</v>
      </c>
      <c r="E34900" s="2">
        <v>0.90590277777777772</v>
      </c>
      <c r="F34900" s="2">
        <v>0.90636574074074072</v>
      </c>
      <c r="G34900" s="2"/>
      <c r="H34900">
        <v>2</v>
      </c>
    </row>
    <row r="34901" spans="1:8" x14ac:dyDescent="0.35">
      <c r="A34901">
        <v>148178</v>
      </c>
      <c r="B34901">
        <v>0</v>
      </c>
      <c r="C34901">
        <v>1</v>
      </c>
      <c r="D34901" t="s">
        <v>144</v>
      </c>
      <c r="E34901" s="2">
        <v>0.90752314814814816</v>
      </c>
      <c r="F34901" s="2">
        <v>0.90798611111111116</v>
      </c>
      <c r="G34901" s="2"/>
      <c r="H34901">
        <v>2</v>
      </c>
    </row>
    <row r="34902" spans="1:8" x14ac:dyDescent="0.35">
      <c r="A34902">
        <v>148178</v>
      </c>
      <c r="B34902">
        <v>0</v>
      </c>
      <c r="C34902">
        <v>1</v>
      </c>
      <c r="D34902" t="s">
        <v>59</v>
      </c>
      <c r="E34902" s="2">
        <v>0.90902777777777777</v>
      </c>
      <c r="F34902" s="2">
        <v>0.90949074074074077</v>
      </c>
      <c r="G34902" s="2"/>
      <c r="H34902">
        <v>2</v>
      </c>
    </row>
    <row r="34903" spans="1:8" x14ac:dyDescent="0.35">
      <c r="A34903">
        <v>148178</v>
      </c>
      <c r="B34903">
        <v>0</v>
      </c>
      <c r="C34903">
        <v>1</v>
      </c>
      <c r="D34903" t="s">
        <v>143</v>
      </c>
      <c r="E34903" s="2">
        <v>0.9106481481481481</v>
      </c>
      <c r="F34903" s="2">
        <v>0.91134259259259254</v>
      </c>
      <c r="G34903" s="2"/>
      <c r="H34903">
        <v>2</v>
      </c>
    </row>
    <row r="34904" spans="1:8" x14ac:dyDescent="0.35">
      <c r="A34904">
        <v>148178</v>
      </c>
      <c r="B34904">
        <v>0</v>
      </c>
      <c r="C34904">
        <v>1</v>
      </c>
      <c r="D34904" t="s">
        <v>142</v>
      </c>
      <c r="E34904" s="2">
        <v>0.91215277777777781</v>
      </c>
      <c r="F34904" s="2">
        <v>0.9126157407407407</v>
      </c>
      <c r="G34904" s="2"/>
      <c r="H34904">
        <v>2</v>
      </c>
    </row>
    <row r="34905" spans="1:8" x14ac:dyDescent="0.35">
      <c r="A34905">
        <v>148178</v>
      </c>
      <c r="B34905">
        <v>0</v>
      </c>
      <c r="C34905">
        <v>1</v>
      </c>
      <c r="D34905" t="s">
        <v>46</v>
      </c>
      <c r="E34905" s="2">
        <v>0.91365740740740742</v>
      </c>
      <c r="F34905" s="2">
        <v>0.91412037037037042</v>
      </c>
      <c r="G34905" s="2"/>
      <c r="H34905">
        <v>2</v>
      </c>
    </row>
    <row r="34906" spans="1:8" x14ac:dyDescent="0.35">
      <c r="A34906">
        <v>148178</v>
      </c>
      <c r="B34906">
        <v>0</v>
      </c>
      <c r="C34906">
        <v>1</v>
      </c>
      <c r="D34906" t="s">
        <v>141</v>
      </c>
      <c r="E34906" s="2">
        <v>0.91481481481481486</v>
      </c>
      <c r="F34906" s="2">
        <v>0.91527777777777775</v>
      </c>
      <c r="G34906" s="2"/>
      <c r="H34906">
        <v>2</v>
      </c>
    </row>
    <row r="34907" spans="1:8" x14ac:dyDescent="0.35">
      <c r="A34907">
        <v>148178</v>
      </c>
      <c r="B34907">
        <v>0</v>
      </c>
      <c r="C34907">
        <v>1</v>
      </c>
      <c r="D34907" t="s">
        <v>140</v>
      </c>
      <c r="E34907" s="2">
        <v>0.91689814814814818</v>
      </c>
      <c r="F34907" s="2">
        <v>0.91759259259259263</v>
      </c>
      <c r="G34907" s="2"/>
      <c r="H34907">
        <v>2</v>
      </c>
    </row>
    <row r="34908" spans="1:8" x14ac:dyDescent="0.35">
      <c r="A34908">
        <v>148178</v>
      </c>
      <c r="B34908">
        <v>0</v>
      </c>
      <c r="C34908">
        <v>1</v>
      </c>
      <c r="D34908" t="s">
        <v>95</v>
      </c>
      <c r="E34908" s="2">
        <v>0.91886574074074079</v>
      </c>
      <c r="F34908" s="2">
        <v>0.9194444444444444</v>
      </c>
      <c r="G34908" s="2"/>
      <c r="H34908">
        <v>2</v>
      </c>
    </row>
    <row r="34909" spans="1:8" x14ac:dyDescent="0.35">
      <c r="A34909">
        <v>148178</v>
      </c>
      <c r="B34909">
        <v>0</v>
      </c>
      <c r="C34909">
        <v>1</v>
      </c>
      <c r="D34909" t="s">
        <v>72</v>
      </c>
      <c r="E34909" s="2">
        <v>0.92106481481481484</v>
      </c>
      <c r="F34909" s="2">
        <v>0.92164351851851856</v>
      </c>
      <c r="G34909" s="2"/>
      <c r="H34909">
        <v>2</v>
      </c>
    </row>
    <row r="34910" spans="1:8" x14ac:dyDescent="0.35">
      <c r="A34910">
        <v>148178</v>
      </c>
      <c r="B34910">
        <v>0</v>
      </c>
      <c r="C34910">
        <v>1</v>
      </c>
      <c r="D34910" t="s">
        <v>139</v>
      </c>
      <c r="E34910" s="2">
        <v>0.92314814814814816</v>
      </c>
      <c r="F34910" s="2">
        <v>0.9238425925925926</v>
      </c>
      <c r="G34910" s="2"/>
      <c r="H34910">
        <v>2</v>
      </c>
    </row>
    <row r="34911" spans="1:8" x14ac:dyDescent="0.35">
      <c r="A34911">
        <v>148178</v>
      </c>
      <c r="B34911">
        <v>0</v>
      </c>
      <c r="C34911">
        <v>1</v>
      </c>
      <c r="D34911" t="s">
        <v>138</v>
      </c>
      <c r="E34911" s="2">
        <v>0.92581018518518521</v>
      </c>
      <c r="F34911" s="2">
        <v>0.9262731481481481</v>
      </c>
      <c r="G34911" s="2"/>
      <c r="H34911">
        <v>2</v>
      </c>
    </row>
    <row r="34912" spans="1:8" x14ac:dyDescent="0.35">
      <c r="A34912">
        <v>148178</v>
      </c>
      <c r="B34912">
        <v>0</v>
      </c>
      <c r="C34912">
        <v>1</v>
      </c>
      <c r="D34912" t="s">
        <v>137</v>
      </c>
      <c r="E34912" s="2">
        <v>0.92743055555555554</v>
      </c>
      <c r="F34912" s="2">
        <v>0.92789351851851853</v>
      </c>
      <c r="G34912" s="2"/>
      <c r="H34912">
        <v>2</v>
      </c>
    </row>
    <row r="34913" spans="1:8" x14ac:dyDescent="0.35">
      <c r="A34913">
        <v>148178</v>
      </c>
      <c r="B34913">
        <v>0</v>
      </c>
      <c r="C34913">
        <v>1</v>
      </c>
      <c r="D34913" t="s">
        <v>136</v>
      </c>
      <c r="E34913" s="2">
        <v>0.92939814814814814</v>
      </c>
      <c r="F34913" s="2">
        <v>0.92986111111111114</v>
      </c>
      <c r="G34913" s="2"/>
      <c r="H34913">
        <v>2</v>
      </c>
    </row>
    <row r="34914" spans="1:8" x14ac:dyDescent="0.35">
      <c r="A34914">
        <v>148178</v>
      </c>
      <c r="B34914">
        <v>0</v>
      </c>
      <c r="C34914">
        <v>1</v>
      </c>
      <c r="D34914" t="s">
        <v>135</v>
      </c>
      <c r="E34914" s="2">
        <v>0.93125000000000002</v>
      </c>
      <c r="F34914" s="2">
        <v>0.93171296296296291</v>
      </c>
      <c r="G34914" s="2"/>
      <c r="H34914">
        <v>2</v>
      </c>
    </row>
    <row r="34915" spans="1:8" x14ac:dyDescent="0.35">
      <c r="A34915">
        <v>148178</v>
      </c>
      <c r="B34915">
        <v>1</v>
      </c>
      <c r="C34915">
        <v>1</v>
      </c>
      <c r="D34915" t="s">
        <v>38</v>
      </c>
      <c r="E34915" s="2">
        <v>0.93379629629629635</v>
      </c>
      <c r="F34915" s="2">
        <v>0.93449074074074079</v>
      </c>
      <c r="G34915" s="2"/>
      <c r="H34915" t="s">
        <v>172</v>
      </c>
    </row>
    <row r="34916" spans="1:8" x14ac:dyDescent="0.35">
      <c r="A34916">
        <v>148178</v>
      </c>
      <c r="B34916">
        <v>1</v>
      </c>
      <c r="C34916">
        <v>1</v>
      </c>
      <c r="D34916" t="s">
        <v>133</v>
      </c>
      <c r="E34916" s="2">
        <v>0.93576388888888884</v>
      </c>
      <c r="F34916" s="2">
        <v>0.93622685185185184</v>
      </c>
      <c r="G34916" s="2"/>
      <c r="H34916">
        <v>1</v>
      </c>
    </row>
    <row r="34917" spans="1:8" x14ac:dyDescent="0.35">
      <c r="A34917">
        <v>148178</v>
      </c>
      <c r="B34917">
        <v>1</v>
      </c>
      <c r="C34917">
        <v>1</v>
      </c>
      <c r="D34917" t="s">
        <v>132</v>
      </c>
      <c r="E34917" s="2">
        <v>0.93761574074074072</v>
      </c>
      <c r="F34917" s="2">
        <v>0.93807870370370372</v>
      </c>
      <c r="G34917" s="2"/>
      <c r="H34917">
        <v>1</v>
      </c>
    </row>
    <row r="34918" spans="1:8" x14ac:dyDescent="0.35">
      <c r="A34918">
        <v>148178</v>
      </c>
      <c r="B34918">
        <v>1</v>
      </c>
      <c r="C34918">
        <v>1</v>
      </c>
      <c r="D34918" t="s">
        <v>31</v>
      </c>
      <c r="E34918" s="2">
        <v>0.94074074074074077</v>
      </c>
      <c r="H34918" t="s">
        <v>131</v>
      </c>
    </row>
    <row r="34919" spans="1:8" x14ac:dyDescent="0.35">
      <c r="A34919">
        <v>147478</v>
      </c>
      <c r="B34919">
        <v>0</v>
      </c>
      <c r="C34919">
        <v>1</v>
      </c>
      <c r="D34919" t="s">
        <v>11</v>
      </c>
      <c r="F34919" s="2">
        <v>0.88194444444444442</v>
      </c>
      <c r="G34919" s="2"/>
      <c r="H34919" t="s">
        <v>161</v>
      </c>
    </row>
    <row r="34920" spans="1:8" x14ac:dyDescent="0.35">
      <c r="A34920">
        <v>147478</v>
      </c>
      <c r="B34920">
        <v>0</v>
      </c>
      <c r="C34920">
        <v>1</v>
      </c>
      <c r="D34920" t="s">
        <v>160</v>
      </c>
      <c r="E34920" s="2">
        <v>0.88437500000000002</v>
      </c>
      <c r="F34920" s="2">
        <v>0.88506944444444446</v>
      </c>
      <c r="G34920" s="2"/>
      <c r="H34920" t="s">
        <v>110</v>
      </c>
    </row>
    <row r="34921" spans="1:8" x14ac:dyDescent="0.35">
      <c r="A34921">
        <v>147478</v>
      </c>
      <c r="B34921">
        <v>1</v>
      </c>
      <c r="C34921">
        <v>1</v>
      </c>
      <c r="D34921" t="s">
        <v>13</v>
      </c>
      <c r="E34921" s="2">
        <v>0.88854166666666667</v>
      </c>
      <c r="F34921" s="2">
        <v>0.88923611111111112</v>
      </c>
      <c r="G34921" s="2"/>
      <c r="H34921" t="s">
        <v>110</v>
      </c>
    </row>
    <row r="34922" spans="1:8" x14ac:dyDescent="0.35">
      <c r="A34922">
        <v>147478</v>
      </c>
      <c r="B34922">
        <v>1</v>
      </c>
      <c r="C34922">
        <v>1</v>
      </c>
      <c r="D34922" t="s">
        <v>146</v>
      </c>
      <c r="E34922" s="2">
        <v>0.89155092592592589</v>
      </c>
      <c r="F34922" s="2">
        <v>0.89201388888888888</v>
      </c>
      <c r="G34922" s="2"/>
      <c r="H34922" t="s">
        <v>147</v>
      </c>
    </row>
    <row r="34923" spans="1:8" x14ac:dyDescent="0.35">
      <c r="A34923">
        <v>147478</v>
      </c>
      <c r="B34923">
        <v>1</v>
      </c>
      <c r="C34923">
        <v>1</v>
      </c>
      <c r="D34923" t="s">
        <v>19</v>
      </c>
      <c r="E34923" s="2">
        <v>0.89317129629629632</v>
      </c>
      <c r="F34923" s="2">
        <v>0.89363425925925921</v>
      </c>
      <c r="G34923" s="2"/>
      <c r="H34923">
        <v>1</v>
      </c>
    </row>
    <row r="34924" spans="1:8" x14ac:dyDescent="0.35">
      <c r="A34924">
        <v>147478</v>
      </c>
      <c r="B34924">
        <v>1</v>
      </c>
      <c r="C34924">
        <v>1</v>
      </c>
      <c r="D34924" t="s">
        <v>148</v>
      </c>
      <c r="E34924" s="2">
        <v>0.89641203703703709</v>
      </c>
      <c r="F34924" s="2">
        <v>0.89687499999999998</v>
      </c>
      <c r="G34924" s="2"/>
      <c r="H34924">
        <v>1</v>
      </c>
    </row>
    <row r="34925" spans="1:8" x14ac:dyDescent="0.35">
      <c r="A34925">
        <v>147478</v>
      </c>
      <c r="B34925">
        <v>1</v>
      </c>
      <c r="C34925">
        <v>1</v>
      </c>
      <c r="D34925" t="s">
        <v>149</v>
      </c>
      <c r="E34925" s="2">
        <v>0.89837962962962958</v>
      </c>
      <c r="F34925" s="2">
        <v>0.8989583333333333</v>
      </c>
      <c r="G34925" s="2"/>
      <c r="H34925">
        <v>1</v>
      </c>
    </row>
    <row r="34926" spans="1:8" x14ac:dyDescent="0.35">
      <c r="A34926">
        <v>147478</v>
      </c>
      <c r="B34926">
        <v>1</v>
      </c>
      <c r="C34926">
        <v>1</v>
      </c>
      <c r="D34926" t="s">
        <v>150</v>
      </c>
      <c r="E34926" s="2">
        <v>0.90034722222222219</v>
      </c>
      <c r="F34926" s="2">
        <v>0.90104166666666663</v>
      </c>
      <c r="G34926" s="2"/>
      <c r="H34926">
        <v>1</v>
      </c>
    </row>
    <row r="34927" spans="1:8" x14ac:dyDescent="0.35">
      <c r="A34927">
        <v>147478</v>
      </c>
      <c r="B34927">
        <v>1</v>
      </c>
      <c r="C34927">
        <v>1</v>
      </c>
      <c r="D34927" t="s">
        <v>151</v>
      </c>
      <c r="E34927" s="2">
        <v>0.90243055555555551</v>
      </c>
      <c r="F34927" s="2">
        <v>0.90289351851851851</v>
      </c>
      <c r="G34927" s="2"/>
      <c r="H34927">
        <v>1</v>
      </c>
    </row>
    <row r="34928" spans="1:8" x14ac:dyDescent="0.35">
      <c r="A34928">
        <v>147478</v>
      </c>
      <c r="B34928">
        <v>1</v>
      </c>
      <c r="C34928">
        <v>1</v>
      </c>
      <c r="D34928" t="s">
        <v>90</v>
      </c>
      <c r="E34928" s="2">
        <v>0.90439814814814812</v>
      </c>
      <c r="F34928" s="2">
        <v>0.90509259259259256</v>
      </c>
      <c r="G34928" s="2"/>
      <c r="H34928">
        <v>1</v>
      </c>
    </row>
    <row r="34929" spans="1:8" x14ac:dyDescent="0.35">
      <c r="A34929">
        <v>147478</v>
      </c>
      <c r="B34929">
        <v>1</v>
      </c>
      <c r="C34929">
        <v>1</v>
      </c>
      <c r="D34929" t="s">
        <v>59</v>
      </c>
      <c r="E34929" s="2">
        <v>0.906712962962963</v>
      </c>
      <c r="F34929" s="2">
        <v>0.90717592592592589</v>
      </c>
      <c r="G34929" s="2"/>
      <c r="H34929">
        <v>1</v>
      </c>
    </row>
    <row r="34930" spans="1:8" x14ac:dyDescent="0.35">
      <c r="A34930">
        <v>147478</v>
      </c>
      <c r="B34930">
        <v>1</v>
      </c>
      <c r="C34930">
        <v>1</v>
      </c>
      <c r="D34930" t="s">
        <v>144</v>
      </c>
      <c r="E34930" s="2">
        <v>0.90856481481481477</v>
      </c>
      <c r="F34930" s="2">
        <v>0.90902777777777777</v>
      </c>
      <c r="G34930" s="2"/>
      <c r="H34930">
        <v>1</v>
      </c>
    </row>
    <row r="34931" spans="1:8" x14ac:dyDescent="0.35">
      <c r="A34931">
        <v>147478</v>
      </c>
      <c r="B34931">
        <v>1</v>
      </c>
      <c r="C34931">
        <v>1</v>
      </c>
      <c r="D34931" t="s">
        <v>9</v>
      </c>
      <c r="E34931" s="2">
        <v>0.91053240740740737</v>
      </c>
      <c r="F34931" s="2">
        <v>0.91099537037037037</v>
      </c>
      <c r="G34931" s="2"/>
      <c r="H34931">
        <v>1</v>
      </c>
    </row>
    <row r="34932" spans="1:8" x14ac:dyDescent="0.35">
      <c r="A34932">
        <v>147478</v>
      </c>
      <c r="B34932">
        <v>1</v>
      </c>
      <c r="C34932">
        <v>1</v>
      </c>
      <c r="D34932" t="s">
        <v>93</v>
      </c>
      <c r="E34932" s="2">
        <v>0.91215277777777781</v>
      </c>
      <c r="F34932" s="2">
        <v>0.9126157407407407</v>
      </c>
      <c r="G34932" s="2"/>
      <c r="H34932">
        <v>1</v>
      </c>
    </row>
    <row r="34933" spans="1:8" x14ac:dyDescent="0.35">
      <c r="A34933">
        <v>147478</v>
      </c>
      <c r="B34933">
        <v>1</v>
      </c>
      <c r="C34933">
        <v>1</v>
      </c>
      <c r="D34933" t="s">
        <v>123</v>
      </c>
      <c r="E34933" s="2">
        <v>0.91435185185185186</v>
      </c>
      <c r="F34933" s="2">
        <v>0.91493055555555558</v>
      </c>
      <c r="G34933" s="2"/>
      <c r="H34933">
        <v>1</v>
      </c>
    </row>
    <row r="34934" spans="1:8" x14ac:dyDescent="0.35">
      <c r="A34934">
        <v>147478</v>
      </c>
      <c r="B34934">
        <v>1</v>
      </c>
      <c r="C34934">
        <v>1</v>
      </c>
      <c r="D34934" t="s">
        <v>21</v>
      </c>
      <c r="E34934" s="2">
        <v>0.91712962962962963</v>
      </c>
      <c r="F34934" s="2">
        <v>0.91770833333333335</v>
      </c>
      <c r="G34934" s="2"/>
      <c r="H34934" t="s">
        <v>114</v>
      </c>
    </row>
    <row r="34935" spans="1:8" x14ac:dyDescent="0.35">
      <c r="A34935">
        <v>147478</v>
      </c>
      <c r="B34935">
        <v>1</v>
      </c>
      <c r="C34935">
        <v>1</v>
      </c>
      <c r="D34935" t="s">
        <v>45</v>
      </c>
      <c r="E34935" s="2">
        <v>0.91909722222222223</v>
      </c>
      <c r="F34935" s="2">
        <v>0.91979166666666667</v>
      </c>
      <c r="G34935" s="2"/>
      <c r="H34935" t="s">
        <v>152</v>
      </c>
    </row>
    <row r="34936" spans="1:8" x14ac:dyDescent="0.35">
      <c r="A34936">
        <v>147478</v>
      </c>
      <c r="B34936">
        <v>1</v>
      </c>
      <c r="C34936">
        <v>1</v>
      </c>
      <c r="D34936" t="s">
        <v>24</v>
      </c>
      <c r="E34936" s="2">
        <v>0.92754629629629626</v>
      </c>
      <c r="F34936" s="2">
        <v>0.92893518518518514</v>
      </c>
      <c r="G34936" s="2"/>
      <c r="H34936" t="s">
        <v>152</v>
      </c>
    </row>
    <row r="34937" spans="1:8" x14ac:dyDescent="0.35">
      <c r="A34937">
        <v>147478</v>
      </c>
      <c r="B34937">
        <v>1</v>
      </c>
      <c r="C34937">
        <v>1</v>
      </c>
      <c r="D34937" t="s">
        <v>113</v>
      </c>
      <c r="E34937" s="2">
        <v>0.93090277777777775</v>
      </c>
      <c r="F34937" s="2">
        <v>0.93148148148148147</v>
      </c>
      <c r="G34937" s="2"/>
      <c r="H34937" t="s">
        <v>152</v>
      </c>
    </row>
    <row r="34938" spans="1:8" x14ac:dyDescent="0.35">
      <c r="A34938">
        <v>147478</v>
      </c>
      <c r="B34938">
        <v>1</v>
      </c>
      <c r="C34938">
        <v>1</v>
      </c>
      <c r="D34938" t="s">
        <v>112</v>
      </c>
      <c r="E34938" s="2">
        <v>0.93287037037037035</v>
      </c>
      <c r="F34938" s="2">
        <v>0.93344907407407407</v>
      </c>
      <c r="G34938" s="2"/>
      <c r="H34938" t="s">
        <v>152</v>
      </c>
    </row>
    <row r="34939" spans="1:8" x14ac:dyDescent="0.35">
      <c r="A34939">
        <v>147478</v>
      </c>
      <c r="B34939">
        <v>1</v>
      </c>
      <c r="C34939">
        <v>1</v>
      </c>
      <c r="D34939" t="s">
        <v>111</v>
      </c>
      <c r="E34939" s="2">
        <v>0.9350694444444444</v>
      </c>
      <c r="F34939" s="2">
        <v>0.9355324074074074</v>
      </c>
      <c r="G34939" s="2"/>
      <c r="H34939" t="s">
        <v>152</v>
      </c>
    </row>
    <row r="34940" spans="1:8" x14ac:dyDescent="0.35">
      <c r="A34940">
        <v>147478</v>
      </c>
      <c r="B34940">
        <v>1</v>
      </c>
      <c r="C34940">
        <v>1</v>
      </c>
      <c r="D34940" t="s">
        <v>109</v>
      </c>
      <c r="E34940" s="2">
        <v>0.937037037037037</v>
      </c>
      <c r="F34940" s="2">
        <v>0.9375</v>
      </c>
      <c r="G34940" s="2"/>
      <c r="H34940" t="s">
        <v>152</v>
      </c>
    </row>
    <row r="34941" spans="1:8" x14ac:dyDescent="0.35">
      <c r="A34941">
        <v>147478</v>
      </c>
      <c r="B34941">
        <v>1</v>
      </c>
      <c r="C34941">
        <v>1</v>
      </c>
      <c r="D34941" t="s">
        <v>39</v>
      </c>
      <c r="E34941" s="2">
        <v>0.93958333333333333</v>
      </c>
      <c r="F34941" s="2">
        <v>0.94027777777777777</v>
      </c>
      <c r="G34941" s="2"/>
      <c r="H34941" t="s">
        <v>152</v>
      </c>
    </row>
    <row r="34942" spans="1:8" x14ac:dyDescent="0.35">
      <c r="A34942">
        <v>147478</v>
      </c>
      <c r="B34942">
        <v>1</v>
      </c>
      <c r="C34942">
        <v>1</v>
      </c>
      <c r="D34942" t="s">
        <v>121</v>
      </c>
      <c r="E34942" s="2">
        <v>0.94293981481481481</v>
      </c>
      <c r="F34942" s="2">
        <v>0.94340277777777781</v>
      </c>
      <c r="G34942" s="2"/>
      <c r="H34942" t="s">
        <v>152</v>
      </c>
    </row>
    <row r="34943" spans="1:8" x14ac:dyDescent="0.35">
      <c r="A34943">
        <v>147478</v>
      </c>
      <c r="B34943">
        <v>1</v>
      </c>
      <c r="C34943">
        <v>1</v>
      </c>
      <c r="D34943" t="s">
        <v>120</v>
      </c>
      <c r="E34943" s="2">
        <v>0.94560185185185186</v>
      </c>
      <c r="F34943" s="2">
        <v>0.94606481481481486</v>
      </c>
      <c r="G34943" s="2"/>
      <c r="H34943" t="s">
        <v>152</v>
      </c>
    </row>
    <row r="34944" spans="1:8" x14ac:dyDescent="0.35">
      <c r="A34944">
        <v>147478</v>
      </c>
      <c r="B34944">
        <v>1</v>
      </c>
      <c r="C34944">
        <v>1</v>
      </c>
      <c r="D34944" t="s">
        <v>119</v>
      </c>
      <c r="E34944" s="2">
        <v>0.94803240740740746</v>
      </c>
      <c r="F34944" s="2">
        <v>0.94849537037037035</v>
      </c>
      <c r="G34944" s="2"/>
      <c r="H34944" t="s">
        <v>152</v>
      </c>
    </row>
    <row r="34945" spans="1:8" x14ac:dyDescent="0.35">
      <c r="A34945">
        <v>147478</v>
      </c>
      <c r="B34945">
        <v>1</v>
      </c>
      <c r="C34945">
        <v>1</v>
      </c>
      <c r="D34945" t="s">
        <v>118</v>
      </c>
      <c r="E34945" s="2">
        <v>0.95046296296296295</v>
      </c>
      <c r="F34945" s="2">
        <v>0.95092592592592595</v>
      </c>
      <c r="G34945" s="2"/>
      <c r="H34945" t="s">
        <v>152</v>
      </c>
    </row>
    <row r="34946" spans="1:8" x14ac:dyDescent="0.35">
      <c r="A34946">
        <v>147478</v>
      </c>
      <c r="B34946">
        <v>1</v>
      </c>
      <c r="C34946">
        <v>1</v>
      </c>
      <c r="D34946" t="s">
        <v>117</v>
      </c>
      <c r="E34946" s="2">
        <v>0.952662037037037</v>
      </c>
      <c r="F34946" s="2">
        <v>0.953125</v>
      </c>
      <c r="G34946" s="2"/>
      <c r="H34946" t="s">
        <v>152</v>
      </c>
    </row>
    <row r="34947" spans="1:8" x14ac:dyDescent="0.35">
      <c r="A34947">
        <v>147478</v>
      </c>
      <c r="B34947">
        <v>1</v>
      </c>
      <c r="C34947">
        <v>1</v>
      </c>
      <c r="D34947" t="s">
        <v>116</v>
      </c>
      <c r="E34947" s="2">
        <v>0.95694444444444449</v>
      </c>
      <c r="F34947" s="2">
        <v>0.95740740740740737</v>
      </c>
      <c r="G34947" s="2"/>
      <c r="H34947" t="s">
        <v>152</v>
      </c>
    </row>
    <row r="34948" spans="1:8" x14ac:dyDescent="0.35">
      <c r="A34948">
        <v>147478</v>
      </c>
      <c r="B34948">
        <v>1</v>
      </c>
      <c r="C34948">
        <v>1</v>
      </c>
      <c r="D34948" t="s">
        <v>6</v>
      </c>
      <c r="E34948" s="2">
        <v>0.95891203703703709</v>
      </c>
      <c r="H34948" t="s">
        <v>115</v>
      </c>
    </row>
    <row r="34949" spans="1:8" x14ac:dyDescent="0.35">
      <c r="A34949">
        <v>148686</v>
      </c>
      <c r="B34949">
        <v>0</v>
      </c>
      <c r="C34949">
        <v>1</v>
      </c>
      <c r="D34949" t="s">
        <v>13</v>
      </c>
      <c r="F34949" s="2">
        <v>0.88541666666666663</v>
      </c>
      <c r="G34949" s="2"/>
      <c r="H34949" t="s">
        <v>166</v>
      </c>
    </row>
    <row r="34950" spans="1:8" x14ac:dyDescent="0.35">
      <c r="A34950">
        <v>148686</v>
      </c>
      <c r="B34950">
        <v>0</v>
      </c>
      <c r="C34950">
        <v>1</v>
      </c>
      <c r="D34950" t="s">
        <v>167</v>
      </c>
      <c r="E34950" s="2">
        <v>0.8886574074074074</v>
      </c>
      <c r="F34950" s="2">
        <v>0.88912037037037039</v>
      </c>
      <c r="G34950" s="2"/>
      <c r="H34950">
        <v>2</v>
      </c>
    </row>
    <row r="34951" spans="1:8" x14ac:dyDescent="0.35">
      <c r="A34951">
        <v>148686</v>
      </c>
      <c r="B34951">
        <v>0</v>
      </c>
      <c r="C34951">
        <v>1</v>
      </c>
      <c r="D34951" t="s">
        <v>168</v>
      </c>
      <c r="E34951" s="2">
        <v>0.89050925925925928</v>
      </c>
      <c r="F34951" s="2">
        <v>0.89097222222222228</v>
      </c>
      <c r="G34951" s="2"/>
      <c r="H34951">
        <v>2</v>
      </c>
    </row>
    <row r="34952" spans="1:8" x14ac:dyDescent="0.35">
      <c r="A34952">
        <v>148686</v>
      </c>
      <c r="B34952">
        <v>0</v>
      </c>
      <c r="C34952">
        <v>1</v>
      </c>
      <c r="D34952" t="s">
        <v>169</v>
      </c>
      <c r="E34952" s="2">
        <v>0.89270833333333333</v>
      </c>
      <c r="F34952" s="2">
        <v>0.89317129629629632</v>
      </c>
      <c r="G34952" s="2"/>
      <c r="H34952">
        <v>2</v>
      </c>
    </row>
    <row r="34953" spans="1:8" x14ac:dyDescent="0.35">
      <c r="A34953">
        <v>148686</v>
      </c>
      <c r="B34953">
        <v>0</v>
      </c>
      <c r="C34953">
        <v>1</v>
      </c>
      <c r="D34953" t="s">
        <v>170</v>
      </c>
      <c r="E34953" s="2">
        <v>0.89479166666666665</v>
      </c>
      <c r="F34953" s="2">
        <v>0.89525462962962965</v>
      </c>
      <c r="G34953" s="2"/>
      <c r="H34953">
        <v>2</v>
      </c>
    </row>
    <row r="34954" spans="1:8" x14ac:dyDescent="0.35">
      <c r="A34954">
        <v>148686</v>
      </c>
      <c r="B34954">
        <v>0</v>
      </c>
      <c r="C34954">
        <v>1</v>
      </c>
      <c r="D34954" t="s">
        <v>171</v>
      </c>
      <c r="E34954" s="2">
        <v>0.89664351851851853</v>
      </c>
      <c r="F34954" s="2">
        <v>0.89710648148148153</v>
      </c>
      <c r="G34954" s="2"/>
      <c r="H34954">
        <v>2</v>
      </c>
    </row>
    <row r="34955" spans="1:8" x14ac:dyDescent="0.35">
      <c r="A34955">
        <v>148686</v>
      </c>
      <c r="B34955">
        <v>0</v>
      </c>
      <c r="C34955">
        <v>1</v>
      </c>
      <c r="D34955" t="s">
        <v>26</v>
      </c>
      <c r="E34955" s="2">
        <v>0.8998842592592593</v>
      </c>
      <c r="H34955">
        <v>1</v>
      </c>
    </row>
    <row r="34956" spans="1:8" x14ac:dyDescent="0.35">
      <c r="A34956">
        <v>147665</v>
      </c>
      <c r="B34956">
        <v>0</v>
      </c>
      <c r="C34956">
        <v>1</v>
      </c>
      <c r="D34956" t="s">
        <v>26</v>
      </c>
      <c r="F34956" s="2">
        <v>0.88541666666666663</v>
      </c>
      <c r="G34956" s="2"/>
      <c r="H34956">
        <v>1</v>
      </c>
    </row>
    <row r="34957" spans="1:8" x14ac:dyDescent="0.35">
      <c r="A34957">
        <v>147665</v>
      </c>
      <c r="B34957">
        <v>0</v>
      </c>
      <c r="C34957">
        <v>1</v>
      </c>
      <c r="D34957" t="s">
        <v>171</v>
      </c>
      <c r="E34957" s="2">
        <v>0.88784722222222223</v>
      </c>
      <c r="F34957" s="2">
        <v>0.88831018518518523</v>
      </c>
      <c r="G34957" s="2"/>
      <c r="H34957">
        <v>1</v>
      </c>
    </row>
    <row r="34958" spans="1:8" x14ac:dyDescent="0.35">
      <c r="A34958">
        <v>147665</v>
      </c>
      <c r="B34958">
        <v>0</v>
      </c>
      <c r="C34958">
        <v>1</v>
      </c>
      <c r="D34958" t="s">
        <v>170</v>
      </c>
      <c r="E34958" s="2">
        <v>0.88958333333333328</v>
      </c>
      <c r="F34958" s="2">
        <v>0.89004629629629628</v>
      </c>
      <c r="G34958" s="2"/>
      <c r="H34958">
        <v>1</v>
      </c>
    </row>
    <row r="34959" spans="1:8" x14ac:dyDescent="0.35">
      <c r="A34959">
        <v>147665</v>
      </c>
      <c r="B34959">
        <v>0</v>
      </c>
      <c r="C34959">
        <v>1</v>
      </c>
      <c r="D34959" t="s">
        <v>169</v>
      </c>
      <c r="E34959" s="2">
        <v>0.89166666666666672</v>
      </c>
      <c r="F34959" s="2">
        <v>0.89212962962962961</v>
      </c>
      <c r="G34959" s="2"/>
      <c r="H34959">
        <v>1</v>
      </c>
    </row>
    <row r="34960" spans="1:8" x14ac:dyDescent="0.35">
      <c r="A34960">
        <v>147665</v>
      </c>
      <c r="B34960">
        <v>0</v>
      </c>
      <c r="C34960">
        <v>1</v>
      </c>
      <c r="D34960" t="s">
        <v>168</v>
      </c>
      <c r="E34960" s="2">
        <v>0.89386574074074077</v>
      </c>
      <c r="F34960" s="2">
        <v>0.89432870370370365</v>
      </c>
      <c r="G34960" s="2"/>
      <c r="H34960">
        <v>1</v>
      </c>
    </row>
    <row r="34961" spans="1:8" x14ac:dyDescent="0.35">
      <c r="A34961">
        <v>147665</v>
      </c>
      <c r="B34961">
        <v>0</v>
      </c>
      <c r="C34961">
        <v>1</v>
      </c>
      <c r="D34961" t="s">
        <v>167</v>
      </c>
      <c r="E34961" s="2">
        <v>0.89583333333333337</v>
      </c>
      <c r="F34961" s="2">
        <v>0.89629629629629626</v>
      </c>
      <c r="G34961" s="2"/>
      <c r="H34961">
        <v>1</v>
      </c>
    </row>
    <row r="34962" spans="1:8" x14ac:dyDescent="0.35">
      <c r="A34962">
        <v>147665</v>
      </c>
      <c r="B34962">
        <v>0</v>
      </c>
      <c r="C34962">
        <v>1</v>
      </c>
      <c r="D34962" t="s">
        <v>13</v>
      </c>
      <c r="E34962" s="2">
        <v>0.89965277777777775</v>
      </c>
      <c r="H34962" t="s">
        <v>166</v>
      </c>
    </row>
    <row r="34963" spans="1:8" x14ac:dyDescent="0.35">
      <c r="A34963">
        <v>147182</v>
      </c>
      <c r="B34963">
        <v>0</v>
      </c>
      <c r="C34963">
        <v>1</v>
      </c>
      <c r="D34963" t="s">
        <v>31</v>
      </c>
      <c r="F34963" s="2">
        <v>0.89236111111111116</v>
      </c>
      <c r="G34963" s="2"/>
      <c r="H34963" t="s">
        <v>131</v>
      </c>
    </row>
    <row r="34964" spans="1:8" x14ac:dyDescent="0.35">
      <c r="A34964">
        <v>147182</v>
      </c>
      <c r="B34964">
        <v>0</v>
      </c>
      <c r="C34964">
        <v>1</v>
      </c>
      <c r="D34964" t="s">
        <v>132</v>
      </c>
      <c r="E34964" s="2">
        <v>0.89456018518518521</v>
      </c>
      <c r="F34964" s="2">
        <v>0.8950231481481481</v>
      </c>
      <c r="G34964" s="2"/>
      <c r="H34964">
        <v>2</v>
      </c>
    </row>
    <row r="34965" spans="1:8" x14ac:dyDescent="0.35">
      <c r="A34965">
        <v>147182</v>
      </c>
      <c r="B34965">
        <v>0</v>
      </c>
      <c r="C34965">
        <v>1</v>
      </c>
      <c r="D34965" t="s">
        <v>133</v>
      </c>
      <c r="E34965" s="2">
        <v>0.89675925925925926</v>
      </c>
      <c r="F34965" s="2">
        <v>0.89722222222222225</v>
      </c>
      <c r="G34965" s="2"/>
      <c r="H34965">
        <v>2</v>
      </c>
    </row>
    <row r="34966" spans="1:8" x14ac:dyDescent="0.35">
      <c r="A34966">
        <v>147182</v>
      </c>
      <c r="B34966">
        <v>0</v>
      </c>
      <c r="C34966">
        <v>1</v>
      </c>
      <c r="D34966" t="s">
        <v>38</v>
      </c>
      <c r="E34966" s="2">
        <v>0.89849537037037042</v>
      </c>
      <c r="F34966" s="2">
        <v>0.89918981481481486</v>
      </c>
      <c r="G34966" s="2"/>
      <c r="H34966" t="s">
        <v>134</v>
      </c>
    </row>
    <row r="34967" spans="1:8" x14ac:dyDescent="0.35">
      <c r="A34967">
        <v>147182</v>
      </c>
      <c r="B34967">
        <v>1</v>
      </c>
      <c r="C34967">
        <v>1</v>
      </c>
      <c r="D34967" t="s">
        <v>135</v>
      </c>
      <c r="E34967" s="2">
        <v>0.90138888888888891</v>
      </c>
      <c r="F34967" s="2">
        <v>0.9018518518518519</v>
      </c>
      <c r="G34967" s="2"/>
      <c r="H34967">
        <v>1</v>
      </c>
    </row>
    <row r="34968" spans="1:8" x14ac:dyDescent="0.35">
      <c r="A34968">
        <v>147182</v>
      </c>
      <c r="B34968">
        <v>1</v>
      </c>
      <c r="C34968">
        <v>1</v>
      </c>
      <c r="D34968" t="s">
        <v>136</v>
      </c>
      <c r="E34968" s="2">
        <v>0.90324074074074079</v>
      </c>
      <c r="F34968" s="2">
        <v>0.90370370370370368</v>
      </c>
      <c r="G34968" s="2"/>
      <c r="H34968">
        <v>1</v>
      </c>
    </row>
    <row r="34969" spans="1:8" x14ac:dyDescent="0.35">
      <c r="A34969">
        <v>147182</v>
      </c>
      <c r="B34969">
        <v>1</v>
      </c>
      <c r="C34969">
        <v>1</v>
      </c>
      <c r="D34969" t="s">
        <v>137</v>
      </c>
      <c r="E34969" s="2">
        <v>0.90543981481481484</v>
      </c>
      <c r="F34969" s="2">
        <v>0.90590277777777772</v>
      </c>
      <c r="G34969" s="2"/>
      <c r="H34969">
        <v>1</v>
      </c>
    </row>
    <row r="34970" spans="1:8" x14ac:dyDescent="0.35">
      <c r="A34970">
        <v>147182</v>
      </c>
      <c r="B34970">
        <v>1</v>
      </c>
      <c r="C34970">
        <v>1</v>
      </c>
      <c r="D34970" t="s">
        <v>138</v>
      </c>
      <c r="E34970" s="2">
        <v>0.90717592592592589</v>
      </c>
      <c r="F34970" s="2">
        <v>0.90763888888888888</v>
      </c>
      <c r="G34970" s="2"/>
      <c r="H34970">
        <v>1</v>
      </c>
    </row>
    <row r="34971" spans="1:8" x14ac:dyDescent="0.35">
      <c r="A34971">
        <v>147182</v>
      </c>
      <c r="B34971">
        <v>1</v>
      </c>
      <c r="C34971">
        <v>1</v>
      </c>
      <c r="D34971" t="s">
        <v>139</v>
      </c>
      <c r="E34971" s="2">
        <v>0.90972222222222221</v>
      </c>
      <c r="F34971" s="2">
        <v>0.91041666666666665</v>
      </c>
      <c r="G34971" s="2"/>
      <c r="H34971">
        <v>1</v>
      </c>
    </row>
    <row r="34972" spans="1:8" x14ac:dyDescent="0.35">
      <c r="A34972">
        <v>147182</v>
      </c>
      <c r="B34972">
        <v>1</v>
      </c>
      <c r="C34972">
        <v>1</v>
      </c>
      <c r="D34972" t="s">
        <v>72</v>
      </c>
      <c r="E34972" s="2">
        <v>0.91215277777777781</v>
      </c>
      <c r="F34972" s="2">
        <v>0.91273148148148153</v>
      </c>
      <c r="G34972" s="2"/>
      <c r="H34972">
        <v>1</v>
      </c>
    </row>
    <row r="34973" spans="1:8" x14ac:dyDescent="0.35">
      <c r="A34973">
        <v>147182</v>
      </c>
      <c r="B34973">
        <v>1</v>
      </c>
      <c r="C34973">
        <v>1</v>
      </c>
      <c r="D34973" t="s">
        <v>95</v>
      </c>
      <c r="E34973" s="2">
        <v>0.91446759259259258</v>
      </c>
      <c r="F34973" s="2">
        <v>0.9150462962962963</v>
      </c>
      <c r="G34973" s="2"/>
      <c r="H34973">
        <v>1</v>
      </c>
    </row>
    <row r="34974" spans="1:8" x14ac:dyDescent="0.35">
      <c r="A34974">
        <v>147182</v>
      </c>
      <c r="B34974">
        <v>1</v>
      </c>
      <c r="C34974">
        <v>1</v>
      </c>
      <c r="D34974" t="s">
        <v>140</v>
      </c>
      <c r="E34974" s="2">
        <v>0.91643518518518519</v>
      </c>
      <c r="F34974" s="2">
        <v>0.91712962962962963</v>
      </c>
      <c r="G34974" s="2"/>
      <c r="H34974">
        <v>1</v>
      </c>
    </row>
    <row r="34975" spans="1:8" x14ac:dyDescent="0.35">
      <c r="A34975">
        <v>147182</v>
      </c>
      <c r="B34975">
        <v>1</v>
      </c>
      <c r="C34975">
        <v>1</v>
      </c>
      <c r="D34975" t="s">
        <v>141</v>
      </c>
      <c r="E34975" s="2">
        <v>0.91886574074074079</v>
      </c>
      <c r="F34975" s="2">
        <v>0.91932870370370368</v>
      </c>
      <c r="G34975" s="2"/>
      <c r="H34975">
        <v>1</v>
      </c>
    </row>
    <row r="34976" spans="1:8" x14ac:dyDescent="0.35">
      <c r="A34976">
        <v>147182</v>
      </c>
      <c r="B34976">
        <v>1</v>
      </c>
      <c r="C34976">
        <v>1</v>
      </c>
      <c r="D34976" t="s">
        <v>46</v>
      </c>
      <c r="E34976" s="2">
        <v>0.92013888888888884</v>
      </c>
      <c r="F34976" s="2">
        <v>0.92060185185185184</v>
      </c>
      <c r="G34976" s="2"/>
      <c r="H34976">
        <v>1</v>
      </c>
    </row>
    <row r="34977" spans="1:8" x14ac:dyDescent="0.35">
      <c r="A34977">
        <v>147182</v>
      </c>
      <c r="B34977">
        <v>1</v>
      </c>
      <c r="C34977">
        <v>1</v>
      </c>
      <c r="D34977" t="s">
        <v>142</v>
      </c>
      <c r="E34977" s="2">
        <v>0.92175925925925928</v>
      </c>
      <c r="F34977" s="2">
        <v>0.92222222222222228</v>
      </c>
      <c r="G34977" s="2"/>
      <c r="H34977">
        <v>1</v>
      </c>
    </row>
    <row r="34978" spans="1:8" x14ac:dyDescent="0.35">
      <c r="A34978">
        <v>147182</v>
      </c>
      <c r="B34978">
        <v>1</v>
      </c>
      <c r="C34978">
        <v>1</v>
      </c>
      <c r="D34978" t="s">
        <v>143</v>
      </c>
      <c r="E34978" s="2">
        <v>0.92303240740740744</v>
      </c>
      <c r="F34978" s="2">
        <v>0.92372685185185188</v>
      </c>
      <c r="G34978" s="2"/>
      <c r="H34978">
        <v>1</v>
      </c>
    </row>
    <row r="34979" spans="1:8" x14ac:dyDescent="0.35">
      <c r="A34979">
        <v>147182</v>
      </c>
      <c r="B34979">
        <v>1</v>
      </c>
      <c r="C34979">
        <v>1</v>
      </c>
      <c r="D34979" t="s">
        <v>59</v>
      </c>
      <c r="E34979" s="2">
        <v>0.92500000000000004</v>
      </c>
      <c r="F34979" s="2">
        <v>0.92546296296296293</v>
      </c>
      <c r="G34979" s="2"/>
      <c r="H34979">
        <v>1</v>
      </c>
    </row>
    <row r="34980" spans="1:8" x14ac:dyDescent="0.35">
      <c r="A34980">
        <v>147182</v>
      </c>
      <c r="B34980">
        <v>1</v>
      </c>
      <c r="C34980">
        <v>1</v>
      </c>
      <c r="D34980" t="s">
        <v>144</v>
      </c>
      <c r="E34980" s="2">
        <v>0.92650462962962965</v>
      </c>
      <c r="F34980" s="2">
        <v>0.92696759259259254</v>
      </c>
      <c r="G34980" s="2"/>
      <c r="H34980">
        <v>1</v>
      </c>
    </row>
    <row r="34981" spans="1:8" x14ac:dyDescent="0.35">
      <c r="A34981">
        <v>147182</v>
      </c>
      <c r="B34981">
        <v>1</v>
      </c>
      <c r="C34981">
        <v>1</v>
      </c>
      <c r="D34981" t="s">
        <v>9</v>
      </c>
      <c r="E34981" s="2">
        <v>0.9282407407407407</v>
      </c>
      <c r="F34981" s="2">
        <v>0.9287037037037037</v>
      </c>
      <c r="G34981" s="2"/>
      <c r="H34981">
        <v>1</v>
      </c>
    </row>
    <row r="34982" spans="1:8" x14ac:dyDescent="0.35">
      <c r="A34982">
        <v>147182</v>
      </c>
      <c r="B34982">
        <v>1</v>
      </c>
      <c r="C34982">
        <v>1</v>
      </c>
      <c r="D34982" t="s">
        <v>93</v>
      </c>
      <c r="E34982" s="2">
        <v>0.92986111111111114</v>
      </c>
      <c r="F34982" s="2">
        <v>0.93032407407407403</v>
      </c>
      <c r="G34982" s="2"/>
      <c r="H34982">
        <v>1</v>
      </c>
    </row>
    <row r="34983" spans="1:8" x14ac:dyDescent="0.35">
      <c r="A34983">
        <v>147182</v>
      </c>
      <c r="B34983">
        <v>1</v>
      </c>
      <c r="C34983">
        <v>1</v>
      </c>
      <c r="D34983" t="s">
        <v>123</v>
      </c>
      <c r="E34983" s="2">
        <v>0.93206018518518519</v>
      </c>
      <c r="F34983" s="2">
        <v>0.93263888888888891</v>
      </c>
      <c r="G34983" s="2"/>
      <c r="H34983">
        <v>1</v>
      </c>
    </row>
    <row r="34984" spans="1:8" x14ac:dyDescent="0.35">
      <c r="A34984">
        <v>147182</v>
      </c>
      <c r="B34984">
        <v>1</v>
      </c>
      <c r="C34984">
        <v>1</v>
      </c>
      <c r="D34984" t="s">
        <v>21</v>
      </c>
      <c r="E34984" s="2">
        <v>0.93483796296296295</v>
      </c>
      <c r="F34984" s="2">
        <v>0.93541666666666667</v>
      </c>
      <c r="G34984" s="2"/>
      <c r="H34984" t="s">
        <v>114</v>
      </c>
    </row>
    <row r="34985" spans="1:8" x14ac:dyDescent="0.35">
      <c r="A34985">
        <v>147182</v>
      </c>
      <c r="B34985">
        <v>1</v>
      </c>
      <c r="C34985">
        <v>1</v>
      </c>
      <c r="D34985" t="s">
        <v>45</v>
      </c>
      <c r="E34985" s="2">
        <v>0.93726851851851856</v>
      </c>
      <c r="F34985" s="2">
        <v>0.93807870370370372</v>
      </c>
      <c r="G34985" s="2"/>
      <c r="H34985" t="s">
        <v>152</v>
      </c>
    </row>
    <row r="34986" spans="1:8" x14ac:dyDescent="0.35">
      <c r="A34986">
        <v>147182</v>
      </c>
      <c r="B34986">
        <v>1</v>
      </c>
      <c r="C34986">
        <v>1</v>
      </c>
      <c r="D34986" t="s">
        <v>130</v>
      </c>
      <c r="E34986" s="2">
        <v>0.93969907407407405</v>
      </c>
      <c r="F34986" s="2">
        <v>0.94027777777777777</v>
      </c>
      <c r="G34986" s="2"/>
      <c r="H34986" t="s">
        <v>152</v>
      </c>
    </row>
    <row r="34987" spans="1:8" x14ac:dyDescent="0.35">
      <c r="A34987">
        <v>147182</v>
      </c>
      <c r="B34987">
        <v>1</v>
      </c>
      <c r="C34987">
        <v>1</v>
      </c>
      <c r="D34987" t="s">
        <v>129</v>
      </c>
      <c r="E34987" s="2">
        <v>0.94155092592592593</v>
      </c>
      <c r="F34987" s="2">
        <v>0.94201388888888893</v>
      </c>
      <c r="G34987" s="2"/>
      <c r="H34987" t="s">
        <v>152</v>
      </c>
    </row>
    <row r="34988" spans="1:8" x14ac:dyDescent="0.35">
      <c r="A34988">
        <v>147182</v>
      </c>
      <c r="B34988">
        <v>1</v>
      </c>
      <c r="C34988">
        <v>1</v>
      </c>
      <c r="D34988" t="s">
        <v>128</v>
      </c>
      <c r="E34988" s="2">
        <v>0.94351851851851853</v>
      </c>
      <c r="F34988" s="2">
        <v>0.94398148148148153</v>
      </c>
      <c r="G34988" s="2"/>
      <c r="H34988" t="s">
        <v>152</v>
      </c>
    </row>
    <row r="34989" spans="1:8" x14ac:dyDescent="0.35">
      <c r="A34989">
        <v>147182</v>
      </c>
      <c r="B34989">
        <v>1</v>
      </c>
      <c r="C34989">
        <v>1</v>
      </c>
      <c r="D34989" t="s">
        <v>126</v>
      </c>
      <c r="E34989" s="2">
        <v>0.94548611111111114</v>
      </c>
      <c r="F34989" s="2">
        <v>0.94618055555555558</v>
      </c>
      <c r="G34989" s="2"/>
      <c r="H34989" t="s">
        <v>162</v>
      </c>
    </row>
    <row r="34990" spans="1:8" x14ac:dyDescent="0.35">
      <c r="A34990">
        <v>147182</v>
      </c>
      <c r="B34990">
        <v>1</v>
      </c>
      <c r="C34990">
        <v>1</v>
      </c>
      <c r="D34990" t="s">
        <v>125</v>
      </c>
      <c r="E34990" s="2">
        <v>0.94791666666666663</v>
      </c>
      <c r="F34990" s="2">
        <v>0.94837962962962963</v>
      </c>
      <c r="G34990" s="2"/>
      <c r="H34990">
        <v>1</v>
      </c>
    </row>
    <row r="34991" spans="1:8" x14ac:dyDescent="0.35">
      <c r="A34991">
        <v>147182</v>
      </c>
      <c r="B34991">
        <v>1</v>
      </c>
      <c r="C34991">
        <v>1</v>
      </c>
      <c r="D34991" t="s">
        <v>17</v>
      </c>
      <c r="E34991" s="2">
        <v>0.94965277777777779</v>
      </c>
      <c r="F34991" s="2">
        <v>0.95011574074074079</v>
      </c>
      <c r="G34991" s="2"/>
      <c r="H34991">
        <v>1</v>
      </c>
    </row>
    <row r="34992" spans="1:8" x14ac:dyDescent="0.35">
      <c r="A34992">
        <v>147182</v>
      </c>
      <c r="B34992">
        <v>1</v>
      </c>
      <c r="C34992">
        <v>1</v>
      </c>
      <c r="D34992" t="s">
        <v>18</v>
      </c>
      <c r="E34992" s="2">
        <v>0.95289351851851856</v>
      </c>
      <c r="H34992" t="s">
        <v>124</v>
      </c>
    </row>
    <row r="34993" spans="1:8" x14ac:dyDescent="0.35">
      <c r="A34993">
        <v>147279</v>
      </c>
      <c r="B34993">
        <v>0</v>
      </c>
      <c r="C34993">
        <v>1</v>
      </c>
      <c r="D34993" t="s">
        <v>23</v>
      </c>
      <c r="F34993" s="2">
        <v>0.8925925925925926</v>
      </c>
      <c r="G34993" s="2"/>
      <c r="H34993">
        <v>1</v>
      </c>
    </row>
    <row r="34994" spans="1:8" x14ac:dyDescent="0.35">
      <c r="A34994">
        <v>147279</v>
      </c>
      <c r="B34994">
        <v>0</v>
      </c>
      <c r="C34994">
        <v>1</v>
      </c>
      <c r="D34994" t="s">
        <v>145</v>
      </c>
      <c r="E34994" s="2">
        <v>0.89456018518518521</v>
      </c>
      <c r="F34994" s="2">
        <v>0.8950231481481481</v>
      </c>
      <c r="G34994" s="2"/>
      <c r="H34994">
        <v>1</v>
      </c>
    </row>
    <row r="34995" spans="1:8" x14ac:dyDescent="0.35">
      <c r="A34995">
        <v>147279</v>
      </c>
      <c r="B34995">
        <v>0</v>
      </c>
      <c r="C34995">
        <v>1</v>
      </c>
      <c r="D34995" t="s">
        <v>146</v>
      </c>
      <c r="E34995" s="2">
        <v>0.89641203703703709</v>
      </c>
      <c r="F34995" s="2">
        <v>0.89687499999999998</v>
      </c>
      <c r="G34995" s="2"/>
      <c r="H34995" t="s">
        <v>147</v>
      </c>
    </row>
    <row r="34996" spans="1:8" x14ac:dyDescent="0.35">
      <c r="A34996">
        <v>147279</v>
      </c>
      <c r="B34996">
        <v>0</v>
      </c>
      <c r="C34996">
        <v>1</v>
      </c>
      <c r="D34996" t="s">
        <v>19</v>
      </c>
      <c r="E34996" s="2">
        <v>0.89780092592592597</v>
      </c>
      <c r="F34996" s="2">
        <v>0.89826388888888886</v>
      </c>
      <c r="G34996" s="2"/>
      <c r="H34996">
        <v>1</v>
      </c>
    </row>
    <row r="34997" spans="1:8" x14ac:dyDescent="0.35">
      <c r="A34997">
        <v>147279</v>
      </c>
      <c r="B34997">
        <v>0</v>
      </c>
      <c r="C34997">
        <v>1</v>
      </c>
      <c r="D34997" t="s">
        <v>148</v>
      </c>
      <c r="E34997" s="2">
        <v>0.90081018518518519</v>
      </c>
      <c r="F34997" s="2">
        <v>0.90127314814814818</v>
      </c>
      <c r="G34997" s="2"/>
      <c r="H34997">
        <v>1</v>
      </c>
    </row>
    <row r="34998" spans="1:8" x14ac:dyDescent="0.35">
      <c r="A34998">
        <v>147279</v>
      </c>
      <c r="B34998">
        <v>0</v>
      </c>
      <c r="C34998">
        <v>1</v>
      </c>
      <c r="D34998" t="s">
        <v>149</v>
      </c>
      <c r="E34998" s="2">
        <v>0.90277777777777779</v>
      </c>
      <c r="F34998" s="2">
        <v>0.90335648148148151</v>
      </c>
      <c r="G34998" s="2"/>
      <c r="H34998">
        <v>1</v>
      </c>
    </row>
    <row r="34999" spans="1:8" x14ac:dyDescent="0.35">
      <c r="A34999">
        <v>147279</v>
      </c>
      <c r="B34999">
        <v>0</v>
      </c>
      <c r="C34999">
        <v>1</v>
      </c>
      <c r="D34999" t="s">
        <v>150</v>
      </c>
      <c r="E34999" s="2">
        <v>0.90462962962962967</v>
      </c>
      <c r="F34999" s="2">
        <v>0.90532407407407411</v>
      </c>
      <c r="G34999" s="2"/>
      <c r="H34999">
        <v>1</v>
      </c>
    </row>
    <row r="35000" spans="1:8" x14ac:dyDescent="0.35">
      <c r="A35000">
        <v>147279</v>
      </c>
      <c r="B35000">
        <v>0</v>
      </c>
      <c r="C35000">
        <v>1</v>
      </c>
      <c r="D35000" t="s">
        <v>151</v>
      </c>
      <c r="E35000" s="2">
        <v>0.90636574074074072</v>
      </c>
      <c r="F35000" s="2">
        <v>0.90682870370370372</v>
      </c>
      <c r="G35000" s="2"/>
      <c r="H35000">
        <v>1</v>
      </c>
    </row>
    <row r="35001" spans="1:8" x14ac:dyDescent="0.35">
      <c r="A35001">
        <v>147279</v>
      </c>
      <c r="B35001">
        <v>0</v>
      </c>
      <c r="C35001">
        <v>1</v>
      </c>
      <c r="D35001" t="s">
        <v>90</v>
      </c>
      <c r="E35001" s="2">
        <v>0.90798611111111116</v>
      </c>
      <c r="F35001" s="2">
        <v>0.9086805555555556</v>
      </c>
      <c r="G35001" s="2"/>
      <c r="H35001">
        <v>1</v>
      </c>
    </row>
    <row r="35002" spans="1:8" x14ac:dyDescent="0.35">
      <c r="A35002">
        <v>147279</v>
      </c>
      <c r="B35002">
        <v>0</v>
      </c>
      <c r="C35002">
        <v>1</v>
      </c>
      <c r="D35002" t="s">
        <v>59</v>
      </c>
      <c r="E35002" s="2">
        <v>0.91006944444444449</v>
      </c>
      <c r="F35002" s="2">
        <v>0.91053240740740737</v>
      </c>
      <c r="G35002" s="2"/>
      <c r="H35002">
        <v>1</v>
      </c>
    </row>
    <row r="35003" spans="1:8" x14ac:dyDescent="0.35">
      <c r="A35003">
        <v>147279</v>
      </c>
      <c r="B35003">
        <v>0</v>
      </c>
      <c r="C35003">
        <v>1</v>
      </c>
      <c r="D35003" t="s">
        <v>144</v>
      </c>
      <c r="E35003" s="2">
        <v>0.91157407407407409</v>
      </c>
      <c r="F35003" s="2">
        <v>0.91203703703703709</v>
      </c>
      <c r="G35003" s="2"/>
      <c r="H35003">
        <v>1</v>
      </c>
    </row>
    <row r="35004" spans="1:8" x14ac:dyDescent="0.35">
      <c r="A35004">
        <v>147279</v>
      </c>
      <c r="B35004">
        <v>0</v>
      </c>
      <c r="C35004">
        <v>1</v>
      </c>
      <c r="D35004" t="s">
        <v>9</v>
      </c>
      <c r="E35004" s="2">
        <v>0.91331018518518514</v>
      </c>
      <c r="F35004" s="2">
        <v>0.91377314814814814</v>
      </c>
      <c r="G35004" s="2"/>
      <c r="H35004">
        <v>1</v>
      </c>
    </row>
    <row r="35005" spans="1:8" x14ac:dyDescent="0.35">
      <c r="A35005">
        <v>147279</v>
      </c>
      <c r="B35005">
        <v>0</v>
      </c>
      <c r="C35005">
        <v>1</v>
      </c>
      <c r="D35005" t="s">
        <v>93</v>
      </c>
      <c r="E35005" s="2">
        <v>0.91493055555555558</v>
      </c>
      <c r="F35005" s="2">
        <v>0.91539351851851847</v>
      </c>
      <c r="G35005" s="2"/>
      <c r="H35005">
        <v>1</v>
      </c>
    </row>
    <row r="35006" spans="1:8" x14ac:dyDescent="0.35">
      <c r="A35006">
        <v>147279</v>
      </c>
      <c r="B35006">
        <v>0</v>
      </c>
      <c r="C35006">
        <v>1</v>
      </c>
      <c r="D35006" t="s">
        <v>123</v>
      </c>
      <c r="E35006" s="2">
        <v>0.91712962962962963</v>
      </c>
      <c r="F35006" s="2">
        <v>0.91770833333333335</v>
      </c>
      <c r="G35006" s="2"/>
      <c r="H35006">
        <v>1</v>
      </c>
    </row>
    <row r="35007" spans="1:8" x14ac:dyDescent="0.35">
      <c r="A35007">
        <v>147279</v>
      </c>
      <c r="B35007">
        <v>0</v>
      </c>
      <c r="C35007">
        <v>1</v>
      </c>
      <c r="D35007" t="s">
        <v>21</v>
      </c>
      <c r="E35007" s="2">
        <v>0.92025462962962967</v>
      </c>
      <c r="F35007" s="2">
        <v>0.92083333333333328</v>
      </c>
      <c r="G35007" s="2"/>
      <c r="H35007" t="s">
        <v>114</v>
      </c>
    </row>
    <row r="35008" spans="1:8" x14ac:dyDescent="0.35">
      <c r="A35008">
        <v>147279</v>
      </c>
      <c r="B35008">
        <v>0</v>
      </c>
      <c r="C35008">
        <v>1</v>
      </c>
      <c r="D35008" t="s">
        <v>45</v>
      </c>
      <c r="E35008" s="2">
        <v>0.92280092592592589</v>
      </c>
      <c r="F35008" s="2">
        <v>0.9238425925925926</v>
      </c>
      <c r="G35008" s="2"/>
      <c r="H35008" t="s">
        <v>152</v>
      </c>
    </row>
    <row r="35009" spans="1:8" x14ac:dyDescent="0.35">
      <c r="A35009">
        <v>147279</v>
      </c>
      <c r="B35009">
        <v>0</v>
      </c>
      <c r="C35009">
        <v>1</v>
      </c>
      <c r="D35009" t="s">
        <v>128</v>
      </c>
      <c r="E35009" s="2">
        <v>0.92766203703703709</v>
      </c>
      <c r="F35009" s="2">
        <v>0.92812499999999998</v>
      </c>
      <c r="G35009" s="2"/>
      <c r="H35009" t="s">
        <v>152</v>
      </c>
    </row>
    <row r="35010" spans="1:8" x14ac:dyDescent="0.35">
      <c r="A35010">
        <v>147279</v>
      </c>
      <c r="B35010">
        <v>0</v>
      </c>
      <c r="C35010">
        <v>1</v>
      </c>
      <c r="D35010" t="s">
        <v>126</v>
      </c>
      <c r="E35010" s="2">
        <v>0.92974537037037042</v>
      </c>
      <c r="F35010" s="2">
        <v>0.93090277777777775</v>
      </c>
      <c r="G35010" s="2"/>
      <c r="H35010" t="s">
        <v>152</v>
      </c>
    </row>
    <row r="35011" spans="1:8" x14ac:dyDescent="0.35">
      <c r="A35011">
        <v>147279</v>
      </c>
      <c r="B35011">
        <v>0</v>
      </c>
      <c r="C35011">
        <v>1</v>
      </c>
      <c r="D35011" t="s">
        <v>153</v>
      </c>
      <c r="E35011" s="2">
        <v>0.93298611111111107</v>
      </c>
      <c r="F35011" s="2">
        <v>0.93344907407407407</v>
      </c>
      <c r="G35011" s="2"/>
      <c r="H35011" t="s">
        <v>152</v>
      </c>
    </row>
    <row r="35012" spans="1:8" x14ac:dyDescent="0.35">
      <c r="A35012">
        <v>147279</v>
      </c>
      <c r="B35012">
        <v>0</v>
      </c>
      <c r="C35012">
        <v>1</v>
      </c>
      <c r="D35012" t="s">
        <v>154</v>
      </c>
      <c r="E35012" s="2">
        <v>0.93483796296296295</v>
      </c>
      <c r="F35012" s="2">
        <v>0.93530092592592595</v>
      </c>
      <c r="G35012" s="2"/>
      <c r="H35012" t="s">
        <v>152</v>
      </c>
    </row>
    <row r="35013" spans="1:8" x14ac:dyDescent="0.35">
      <c r="A35013">
        <v>147279</v>
      </c>
      <c r="B35013">
        <v>0</v>
      </c>
      <c r="C35013">
        <v>1</v>
      </c>
      <c r="D35013" t="s">
        <v>155</v>
      </c>
      <c r="E35013" s="2">
        <v>0.93680555555555556</v>
      </c>
      <c r="F35013" s="2">
        <v>0.93726851851851856</v>
      </c>
      <c r="G35013" s="2"/>
      <c r="H35013" t="s">
        <v>152</v>
      </c>
    </row>
    <row r="35014" spans="1:8" x14ac:dyDescent="0.35">
      <c r="A35014">
        <v>147279</v>
      </c>
      <c r="B35014">
        <v>0</v>
      </c>
      <c r="C35014">
        <v>1</v>
      </c>
      <c r="D35014" t="s">
        <v>24</v>
      </c>
      <c r="E35014" s="2">
        <v>0.94004629629629632</v>
      </c>
      <c r="H35014">
        <v>7</v>
      </c>
    </row>
    <row r="35015" spans="1:8" x14ac:dyDescent="0.35">
      <c r="A35015">
        <v>147184</v>
      </c>
      <c r="B35015">
        <v>0</v>
      </c>
      <c r="C35015">
        <v>1</v>
      </c>
      <c r="D35015" t="s">
        <v>16</v>
      </c>
      <c r="F35015" s="2">
        <v>0.8950231481481481</v>
      </c>
      <c r="G35015" s="2"/>
      <c r="H35015">
        <v>1</v>
      </c>
    </row>
    <row r="35016" spans="1:8" x14ac:dyDescent="0.35">
      <c r="A35016">
        <v>147184</v>
      </c>
      <c r="B35016">
        <v>0</v>
      </c>
      <c r="C35016">
        <v>1</v>
      </c>
      <c r="D35016" t="s">
        <v>156</v>
      </c>
      <c r="E35016" s="2">
        <v>0.89594907407407409</v>
      </c>
      <c r="F35016" s="2">
        <v>0.89641203703703709</v>
      </c>
      <c r="G35016" s="2"/>
      <c r="H35016">
        <v>2</v>
      </c>
    </row>
    <row r="35017" spans="1:8" x14ac:dyDescent="0.35">
      <c r="A35017">
        <v>147184</v>
      </c>
      <c r="B35017">
        <v>0</v>
      </c>
      <c r="C35017">
        <v>1</v>
      </c>
      <c r="D35017" t="s">
        <v>157</v>
      </c>
      <c r="E35017" s="2">
        <v>0.89814814814814814</v>
      </c>
      <c r="F35017" s="2">
        <v>0.89861111111111114</v>
      </c>
      <c r="G35017" s="2"/>
      <c r="H35017">
        <v>2</v>
      </c>
    </row>
    <row r="35018" spans="1:8" x14ac:dyDescent="0.35">
      <c r="A35018">
        <v>147184</v>
      </c>
      <c r="B35018">
        <v>0</v>
      </c>
      <c r="C35018">
        <v>1</v>
      </c>
      <c r="D35018" t="s">
        <v>158</v>
      </c>
      <c r="E35018" s="2">
        <v>0.90034722222222219</v>
      </c>
      <c r="F35018" s="2">
        <v>0.90081018518518519</v>
      </c>
      <c r="G35018" s="2"/>
      <c r="H35018">
        <v>2</v>
      </c>
    </row>
    <row r="35019" spans="1:8" x14ac:dyDescent="0.35">
      <c r="A35019">
        <v>147184</v>
      </c>
      <c r="B35019">
        <v>0</v>
      </c>
      <c r="C35019">
        <v>1</v>
      </c>
      <c r="D35019" t="s">
        <v>31</v>
      </c>
      <c r="E35019" s="2">
        <v>0.90277777777777779</v>
      </c>
      <c r="F35019" s="2">
        <v>0.90347222222222223</v>
      </c>
      <c r="G35019" s="2"/>
      <c r="H35019">
        <v>2</v>
      </c>
    </row>
    <row r="35020" spans="1:8" x14ac:dyDescent="0.35">
      <c r="A35020">
        <v>147184</v>
      </c>
      <c r="B35020">
        <v>0</v>
      </c>
      <c r="C35020">
        <v>1</v>
      </c>
      <c r="D35020" t="s">
        <v>132</v>
      </c>
      <c r="E35020" s="2">
        <v>0.90543981481481484</v>
      </c>
      <c r="F35020" s="2">
        <v>0.90590277777777772</v>
      </c>
      <c r="G35020" s="2"/>
      <c r="H35020">
        <v>2</v>
      </c>
    </row>
    <row r="35021" spans="1:8" x14ac:dyDescent="0.35">
      <c r="A35021">
        <v>147184</v>
      </c>
      <c r="B35021">
        <v>0</v>
      </c>
      <c r="C35021">
        <v>1</v>
      </c>
      <c r="D35021" t="s">
        <v>133</v>
      </c>
      <c r="E35021" s="2">
        <v>0.90740740740740744</v>
      </c>
      <c r="F35021" s="2">
        <v>0.90787037037037033</v>
      </c>
      <c r="G35021" s="2"/>
      <c r="H35021">
        <v>2</v>
      </c>
    </row>
    <row r="35022" spans="1:8" x14ac:dyDescent="0.35">
      <c r="A35022">
        <v>147184</v>
      </c>
      <c r="B35022">
        <v>0</v>
      </c>
      <c r="C35022">
        <v>1</v>
      </c>
      <c r="D35022" t="s">
        <v>38</v>
      </c>
      <c r="E35022" s="2">
        <v>0.90914351851851849</v>
      </c>
      <c r="F35022" s="2">
        <v>0.90983796296296293</v>
      </c>
      <c r="G35022" s="2"/>
      <c r="H35022" t="s">
        <v>134</v>
      </c>
    </row>
    <row r="35023" spans="1:8" x14ac:dyDescent="0.35">
      <c r="A35023">
        <v>147184</v>
      </c>
      <c r="B35023">
        <v>1</v>
      </c>
      <c r="C35023">
        <v>1</v>
      </c>
      <c r="D35023" t="s">
        <v>135</v>
      </c>
      <c r="E35023" s="2">
        <v>0.91192129629629626</v>
      </c>
      <c r="F35023" s="2">
        <v>0.91238425925925926</v>
      </c>
      <c r="G35023" s="2"/>
      <c r="H35023">
        <v>1</v>
      </c>
    </row>
    <row r="35024" spans="1:8" x14ac:dyDescent="0.35">
      <c r="A35024">
        <v>147184</v>
      </c>
      <c r="B35024">
        <v>1</v>
      </c>
      <c r="C35024">
        <v>1</v>
      </c>
      <c r="D35024" t="s">
        <v>136</v>
      </c>
      <c r="E35024" s="2">
        <v>0.91377314814814814</v>
      </c>
      <c r="F35024" s="2">
        <v>0.91423611111111114</v>
      </c>
      <c r="G35024" s="2"/>
      <c r="H35024">
        <v>1</v>
      </c>
    </row>
    <row r="35025" spans="1:8" x14ac:dyDescent="0.35">
      <c r="A35025">
        <v>147184</v>
      </c>
      <c r="B35025">
        <v>1</v>
      </c>
      <c r="C35025">
        <v>1</v>
      </c>
      <c r="D35025" t="s">
        <v>137</v>
      </c>
      <c r="E35025" s="2">
        <v>0.91597222222222219</v>
      </c>
      <c r="F35025" s="2">
        <v>0.91643518518518519</v>
      </c>
      <c r="G35025" s="2"/>
      <c r="H35025">
        <v>1</v>
      </c>
    </row>
    <row r="35026" spans="1:8" x14ac:dyDescent="0.35">
      <c r="A35026">
        <v>147184</v>
      </c>
      <c r="B35026">
        <v>1</v>
      </c>
      <c r="C35026">
        <v>1</v>
      </c>
      <c r="D35026" t="s">
        <v>138</v>
      </c>
      <c r="E35026" s="2">
        <v>0.91770833333333335</v>
      </c>
      <c r="F35026" s="2">
        <v>0.91817129629629635</v>
      </c>
      <c r="G35026" s="2"/>
      <c r="H35026">
        <v>1</v>
      </c>
    </row>
    <row r="35027" spans="1:8" x14ac:dyDescent="0.35">
      <c r="A35027">
        <v>147184</v>
      </c>
      <c r="B35027">
        <v>1</v>
      </c>
      <c r="C35027">
        <v>1</v>
      </c>
      <c r="D35027" t="s">
        <v>139</v>
      </c>
      <c r="E35027" s="2">
        <v>0.92025462962962967</v>
      </c>
      <c r="F35027" s="2">
        <v>0.92094907407407411</v>
      </c>
      <c r="G35027" s="2"/>
      <c r="H35027">
        <v>1</v>
      </c>
    </row>
    <row r="35028" spans="1:8" x14ac:dyDescent="0.35">
      <c r="A35028">
        <v>147184</v>
      </c>
      <c r="B35028">
        <v>1</v>
      </c>
      <c r="C35028">
        <v>1</v>
      </c>
      <c r="D35028" t="s">
        <v>72</v>
      </c>
      <c r="E35028" s="2">
        <v>0.92256944444444444</v>
      </c>
      <c r="F35028" s="2">
        <v>0.92314814814814816</v>
      </c>
      <c r="G35028" s="2"/>
      <c r="H35028">
        <v>1</v>
      </c>
    </row>
    <row r="35029" spans="1:8" x14ac:dyDescent="0.35">
      <c r="A35029">
        <v>147184</v>
      </c>
      <c r="B35029">
        <v>1</v>
      </c>
      <c r="C35029">
        <v>1</v>
      </c>
      <c r="D35029" t="s">
        <v>95</v>
      </c>
      <c r="E35029" s="2">
        <v>0.92488425925925921</v>
      </c>
      <c r="F35029" s="2">
        <v>0.92546296296296293</v>
      </c>
      <c r="G35029" s="2"/>
      <c r="H35029">
        <v>1</v>
      </c>
    </row>
    <row r="35030" spans="1:8" x14ac:dyDescent="0.35">
      <c r="A35030">
        <v>147184</v>
      </c>
      <c r="B35030">
        <v>1</v>
      </c>
      <c r="C35030">
        <v>1</v>
      </c>
      <c r="D35030" t="s">
        <v>140</v>
      </c>
      <c r="E35030" s="2">
        <v>0.92696759259259254</v>
      </c>
      <c r="F35030" s="2">
        <v>0.92766203703703709</v>
      </c>
      <c r="G35030" s="2"/>
      <c r="H35030">
        <v>1</v>
      </c>
    </row>
    <row r="35031" spans="1:8" x14ac:dyDescent="0.35">
      <c r="A35031">
        <v>147184</v>
      </c>
      <c r="B35031">
        <v>1</v>
      </c>
      <c r="C35031">
        <v>1</v>
      </c>
      <c r="D35031" t="s">
        <v>141</v>
      </c>
      <c r="E35031" s="2">
        <v>0.92928240740740742</v>
      </c>
      <c r="F35031" s="2">
        <v>0.92974537037037042</v>
      </c>
      <c r="G35031" s="2"/>
      <c r="H35031">
        <v>1</v>
      </c>
    </row>
    <row r="35032" spans="1:8" x14ac:dyDescent="0.35">
      <c r="A35032">
        <v>147184</v>
      </c>
      <c r="B35032">
        <v>1</v>
      </c>
      <c r="C35032">
        <v>1</v>
      </c>
      <c r="D35032" t="s">
        <v>46</v>
      </c>
      <c r="E35032" s="2">
        <v>0.93055555555555558</v>
      </c>
      <c r="F35032" s="2">
        <v>0.93101851851851847</v>
      </c>
      <c r="G35032" s="2"/>
      <c r="H35032">
        <v>1</v>
      </c>
    </row>
    <row r="35033" spans="1:8" x14ac:dyDescent="0.35">
      <c r="A35033">
        <v>147184</v>
      </c>
      <c r="B35033">
        <v>1</v>
      </c>
      <c r="C35033">
        <v>1</v>
      </c>
      <c r="D35033" t="s">
        <v>142</v>
      </c>
      <c r="E35033" s="2">
        <v>0.93217592592592591</v>
      </c>
      <c r="F35033" s="2">
        <v>0.93263888888888891</v>
      </c>
      <c r="G35033" s="2"/>
      <c r="H35033">
        <v>1</v>
      </c>
    </row>
    <row r="35034" spans="1:8" x14ac:dyDescent="0.35">
      <c r="A35034">
        <v>147184</v>
      </c>
      <c r="B35034">
        <v>1</v>
      </c>
      <c r="C35034">
        <v>1</v>
      </c>
      <c r="D35034" t="s">
        <v>143</v>
      </c>
      <c r="E35034" s="2">
        <v>0.93344907407407407</v>
      </c>
      <c r="F35034" s="2">
        <v>0.93414351851851851</v>
      </c>
      <c r="G35034" s="2"/>
      <c r="H35034">
        <v>1</v>
      </c>
    </row>
    <row r="35035" spans="1:8" x14ac:dyDescent="0.35">
      <c r="A35035">
        <v>147184</v>
      </c>
      <c r="B35035">
        <v>1</v>
      </c>
      <c r="C35035">
        <v>1</v>
      </c>
      <c r="D35035" t="s">
        <v>59</v>
      </c>
      <c r="E35035" s="2">
        <v>0.93541666666666667</v>
      </c>
      <c r="F35035" s="2">
        <v>0.93587962962962967</v>
      </c>
      <c r="G35035" s="2"/>
      <c r="H35035">
        <v>1</v>
      </c>
    </row>
    <row r="35036" spans="1:8" x14ac:dyDescent="0.35">
      <c r="A35036">
        <v>147184</v>
      </c>
      <c r="B35036">
        <v>1</v>
      </c>
      <c r="C35036">
        <v>1</v>
      </c>
      <c r="D35036" t="s">
        <v>144</v>
      </c>
      <c r="E35036" s="2">
        <v>0.93692129629629628</v>
      </c>
      <c r="F35036" s="2">
        <v>0.93738425925925928</v>
      </c>
      <c r="G35036" s="2"/>
      <c r="H35036">
        <v>1</v>
      </c>
    </row>
    <row r="35037" spans="1:8" x14ac:dyDescent="0.35">
      <c r="A35037">
        <v>147184</v>
      </c>
      <c r="B35037">
        <v>1</v>
      </c>
      <c r="C35037">
        <v>1</v>
      </c>
      <c r="D35037" t="s">
        <v>9</v>
      </c>
      <c r="E35037" s="2">
        <v>0.93854166666666672</v>
      </c>
      <c r="F35037" s="2">
        <v>0.93900462962962961</v>
      </c>
      <c r="G35037" s="2"/>
      <c r="H35037">
        <v>1</v>
      </c>
    </row>
    <row r="35038" spans="1:8" x14ac:dyDescent="0.35">
      <c r="A35038">
        <v>147184</v>
      </c>
      <c r="B35038">
        <v>1</v>
      </c>
      <c r="C35038">
        <v>1</v>
      </c>
      <c r="D35038" t="s">
        <v>93</v>
      </c>
      <c r="E35038" s="2">
        <v>0.94016203703703705</v>
      </c>
      <c r="F35038" s="2">
        <v>0.94062500000000004</v>
      </c>
      <c r="G35038" s="2"/>
      <c r="H35038">
        <v>1</v>
      </c>
    </row>
    <row r="35039" spans="1:8" x14ac:dyDescent="0.35">
      <c r="A35039">
        <v>147184</v>
      </c>
      <c r="B35039">
        <v>1</v>
      </c>
      <c r="C35039">
        <v>1</v>
      </c>
      <c r="D35039" t="s">
        <v>123</v>
      </c>
      <c r="E35039" s="2">
        <v>0.94236111111111109</v>
      </c>
      <c r="F35039" s="2">
        <v>0.94293981481481481</v>
      </c>
      <c r="G35039" s="2"/>
      <c r="H35039">
        <v>1</v>
      </c>
    </row>
    <row r="35040" spans="1:8" x14ac:dyDescent="0.35">
      <c r="A35040">
        <v>147184</v>
      </c>
      <c r="B35040">
        <v>1</v>
      </c>
      <c r="C35040">
        <v>1</v>
      </c>
      <c r="D35040" t="s">
        <v>21</v>
      </c>
      <c r="E35040" s="2">
        <v>0.94560185185185186</v>
      </c>
      <c r="H35040" t="s">
        <v>114</v>
      </c>
    </row>
    <row r="35041" spans="1:8" x14ac:dyDescent="0.35">
      <c r="A35041">
        <v>148282</v>
      </c>
      <c r="B35041">
        <v>0</v>
      </c>
      <c r="C35041">
        <v>1</v>
      </c>
      <c r="D35041" t="s">
        <v>24</v>
      </c>
      <c r="F35041" s="2">
        <v>0.89513888888888893</v>
      </c>
      <c r="G35041" s="2"/>
      <c r="H35041">
        <v>7</v>
      </c>
    </row>
    <row r="35042" spans="1:8" x14ac:dyDescent="0.35">
      <c r="A35042">
        <v>148282</v>
      </c>
      <c r="B35042">
        <v>0</v>
      </c>
      <c r="C35042">
        <v>1</v>
      </c>
      <c r="D35042" t="s">
        <v>155</v>
      </c>
      <c r="E35042" s="2">
        <v>0.89756944444444442</v>
      </c>
      <c r="F35042" s="2">
        <v>0.89803240740740742</v>
      </c>
      <c r="G35042" s="2"/>
      <c r="H35042" t="s">
        <v>110</v>
      </c>
    </row>
    <row r="35043" spans="1:8" x14ac:dyDescent="0.35">
      <c r="A35043">
        <v>148282</v>
      </c>
      <c r="B35043">
        <v>0</v>
      </c>
      <c r="C35043">
        <v>1</v>
      </c>
      <c r="D35043" t="s">
        <v>154</v>
      </c>
      <c r="E35043" s="2">
        <v>0.8994212962962963</v>
      </c>
      <c r="F35043" s="2">
        <v>0.8998842592592593</v>
      </c>
      <c r="G35043" s="2"/>
      <c r="H35043" t="s">
        <v>110</v>
      </c>
    </row>
    <row r="35044" spans="1:8" x14ac:dyDescent="0.35">
      <c r="A35044">
        <v>148282</v>
      </c>
      <c r="B35044">
        <v>0</v>
      </c>
      <c r="C35044">
        <v>1</v>
      </c>
      <c r="D35044" t="s">
        <v>153</v>
      </c>
      <c r="E35044" s="2">
        <v>0.90127314814814818</v>
      </c>
      <c r="F35044" s="2">
        <v>0.90173611111111107</v>
      </c>
      <c r="G35044" s="2"/>
      <c r="H35044" t="s">
        <v>110</v>
      </c>
    </row>
    <row r="35045" spans="1:8" x14ac:dyDescent="0.35">
      <c r="A35045">
        <v>148282</v>
      </c>
      <c r="B35045">
        <v>0</v>
      </c>
      <c r="C35045">
        <v>1</v>
      </c>
      <c r="D35045" t="s">
        <v>126</v>
      </c>
      <c r="E35045" s="2">
        <v>0.90370370370370368</v>
      </c>
      <c r="F35045" s="2">
        <v>0.90439814814814812</v>
      </c>
      <c r="G35045" s="2"/>
      <c r="H35045" t="s">
        <v>110</v>
      </c>
    </row>
    <row r="35046" spans="1:8" x14ac:dyDescent="0.35">
      <c r="A35046">
        <v>148282</v>
      </c>
      <c r="B35046">
        <v>0</v>
      </c>
      <c r="C35046">
        <v>1</v>
      </c>
      <c r="D35046" t="s">
        <v>128</v>
      </c>
      <c r="E35046" s="2">
        <v>0.90659722222222228</v>
      </c>
      <c r="F35046" s="2">
        <v>0.90706018518518516</v>
      </c>
      <c r="G35046" s="2"/>
      <c r="H35046" t="s">
        <v>110</v>
      </c>
    </row>
    <row r="35047" spans="1:8" x14ac:dyDescent="0.35">
      <c r="A35047">
        <v>148282</v>
      </c>
      <c r="B35047">
        <v>0</v>
      </c>
      <c r="C35047">
        <v>1</v>
      </c>
      <c r="D35047" t="s">
        <v>45</v>
      </c>
      <c r="E35047" s="2">
        <v>0.91018518518518521</v>
      </c>
      <c r="F35047" s="2">
        <v>0.91099537037037037</v>
      </c>
      <c r="G35047" s="2"/>
      <c r="H35047" t="s">
        <v>110</v>
      </c>
    </row>
    <row r="35048" spans="1:8" x14ac:dyDescent="0.35">
      <c r="A35048">
        <v>148282</v>
      </c>
      <c r="B35048">
        <v>0</v>
      </c>
      <c r="C35048">
        <v>1</v>
      </c>
      <c r="D35048" t="s">
        <v>21</v>
      </c>
      <c r="E35048" s="2">
        <v>0.91238425925925926</v>
      </c>
      <c r="F35048" s="2">
        <v>0.91296296296296298</v>
      </c>
      <c r="G35048" s="2"/>
      <c r="H35048" t="s">
        <v>122</v>
      </c>
    </row>
    <row r="35049" spans="1:8" x14ac:dyDescent="0.35">
      <c r="A35049">
        <v>148282</v>
      </c>
      <c r="B35049">
        <v>0</v>
      </c>
      <c r="C35049">
        <v>1</v>
      </c>
      <c r="D35049" t="s">
        <v>123</v>
      </c>
      <c r="E35049" s="2">
        <v>0.91516203703703702</v>
      </c>
      <c r="F35049" s="2">
        <v>0.91574074074074074</v>
      </c>
      <c r="G35049" s="2"/>
      <c r="H35049">
        <v>2</v>
      </c>
    </row>
    <row r="35050" spans="1:8" x14ac:dyDescent="0.35">
      <c r="A35050">
        <v>148282</v>
      </c>
      <c r="B35050">
        <v>0</v>
      </c>
      <c r="C35050">
        <v>1</v>
      </c>
      <c r="D35050" t="s">
        <v>93</v>
      </c>
      <c r="E35050" s="2">
        <v>0.91759259259259263</v>
      </c>
      <c r="F35050" s="2">
        <v>0.91805555555555551</v>
      </c>
      <c r="G35050" s="2"/>
      <c r="H35050">
        <v>2</v>
      </c>
    </row>
    <row r="35051" spans="1:8" x14ac:dyDescent="0.35">
      <c r="A35051">
        <v>148282</v>
      </c>
      <c r="B35051">
        <v>0</v>
      </c>
      <c r="C35051">
        <v>1</v>
      </c>
      <c r="D35051" t="s">
        <v>9</v>
      </c>
      <c r="E35051" s="2">
        <v>0.91921296296296295</v>
      </c>
      <c r="F35051" s="2">
        <v>0.91967592592592595</v>
      </c>
      <c r="G35051" s="2"/>
      <c r="H35051">
        <v>2</v>
      </c>
    </row>
    <row r="35052" spans="1:8" x14ac:dyDescent="0.35">
      <c r="A35052">
        <v>148282</v>
      </c>
      <c r="B35052">
        <v>0</v>
      </c>
      <c r="C35052">
        <v>1</v>
      </c>
      <c r="D35052" t="s">
        <v>144</v>
      </c>
      <c r="E35052" s="2">
        <v>0.92071759259259256</v>
      </c>
      <c r="F35052" s="2">
        <v>0.92118055555555556</v>
      </c>
      <c r="G35052" s="2"/>
      <c r="H35052">
        <v>2</v>
      </c>
    </row>
    <row r="35053" spans="1:8" x14ac:dyDescent="0.35">
      <c r="A35053">
        <v>148282</v>
      </c>
      <c r="B35053">
        <v>0</v>
      </c>
      <c r="C35053">
        <v>1</v>
      </c>
      <c r="D35053" t="s">
        <v>59</v>
      </c>
      <c r="E35053" s="2">
        <v>0.922337962962963</v>
      </c>
      <c r="F35053" s="2">
        <v>0.92280092592592589</v>
      </c>
      <c r="G35053" s="2"/>
      <c r="H35053">
        <v>2</v>
      </c>
    </row>
    <row r="35054" spans="1:8" x14ac:dyDescent="0.35">
      <c r="A35054">
        <v>148282</v>
      </c>
      <c r="B35054">
        <v>0</v>
      </c>
      <c r="C35054">
        <v>1</v>
      </c>
      <c r="D35054" t="s">
        <v>90</v>
      </c>
      <c r="E35054" s="2">
        <v>0.92418981481481477</v>
      </c>
      <c r="F35054" s="2">
        <v>0.92488425925925921</v>
      </c>
      <c r="G35054" s="2"/>
      <c r="H35054">
        <v>2</v>
      </c>
    </row>
    <row r="35055" spans="1:8" x14ac:dyDescent="0.35">
      <c r="A35055">
        <v>148282</v>
      </c>
      <c r="B35055">
        <v>0</v>
      </c>
      <c r="C35055">
        <v>1</v>
      </c>
      <c r="D35055" t="s">
        <v>151</v>
      </c>
      <c r="E35055" s="2">
        <v>0.92604166666666665</v>
      </c>
      <c r="F35055" s="2">
        <v>0.92650462962962965</v>
      </c>
      <c r="G35055" s="2"/>
      <c r="H35055">
        <v>2</v>
      </c>
    </row>
    <row r="35056" spans="1:8" x14ac:dyDescent="0.35">
      <c r="A35056">
        <v>148282</v>
      </c>
      <c r="B35056">
        <v>0</v>
      </c>
      <c r="C35056">
        <v>1</v>
      </c>
      <c r="D35056" t="s">
        <v>150</v>
      </c>
      <c r="E35056" s="2">
        <v>0.92777777777777781</v>
      </c>
      <c r="F35056" s="2">
        <v>0.92847222222222225</v>
      </c>
      <c r="G35056" s="2"/>
      <c r="H35056">
        <v>2</v>
      </c>
    </row>
    <row r="35057" spans="1:8" x14ac:dyDescent="0.35">
      <c r="A35057">
        <v>148282</v>
      </c>
      <c r="B35057">
        <v>0</v>
      </c>
      <c r="C35057">
        <v>1</v>
      </c>
      <c r="D35057" t="s">
        <v>149</v>
      </c>
      <c r="E35057" s="2">
        <v>0.92974537037037042</v>
      </c>
      <c r="F35057" s="2">
        <v>0.93032407407407403</v>
      </c>
      <c r="G35057" s="2"/>
      <c r="H35057">
        <v>2</v>
      </c>
    </row>
    <row r="35058" spans="1:8" x14ac:dyDescent="0.35">
      <c r="A35058">
        <v>148282</v>
      </c>
      <c r="B35058">
        <v>0</v>
      </c>
      <c r="C35058">
        <v>1</v>
      </c>
      <c r="D35058" t="s">
        <v>148</v>
      </c>
      <c r="E35058" s="2">
        <v>0.93194444444444446</v>
      </c>
      <c r="F35058" s="2">
        <v>0.93240740740740746</v>
      </c>
      <c r="G35058" s="2"/>
      <c r="H35058">
        <v>2</v>
      </c>
    </row>
    <row r="35059" spans="1:8" x14ac:dyDescent="0.35">
      <c r="A35059">
        <v>148282</v>
      </c>
      <c r="B35059">
        <v>0</v>
      </c>
      <c r="C35059">
        <v>1</v>
      </c>
      <c r="D35059" t="s">
        <v>19</v>
      </c>
      <c r="E35059" s="2">
        <v>0.93530092592592595</v>
      </c>
      <c r="F35059" s="2">
        <v>0.93576388888888884</v>
      </c>
      <c r="G35059" s="2"/>
      <c r="H35059">
        <v>2</v>
      </c>
    </row>
    <row r="35060" spans="1:8" x14ac:dyDescent="0.35">
      <c r="A35060">
        <v>148282</v>
      </c>
      <c r="B35060">
        <v>0</v>
      </c>
      <c r="C35060">
        <v>1</v>
      </c>
      <c r="D35060" t="s">
        <v>146</v>
      </c>
      <c r="E35060" s="2">
        <v>0.93680555555555556</v>
      </c>
      <c r="F35060" s="2">
        <v>0.93726851851851856</v>
      </c>
      <c r="G35060" s="2"/>
      <c r="H35060" t="s">
        <v>159</v>
      </c>
    </row>
    <row r="35061" spans="1:8" x14ac:dyDescent="0.35">
      <c r="A35061">
        <v>148282</v>
      </c>
      <c r="B35061">
        <v>0</v>
      </c>
      <c r="C35061">
        <v>1</v>
      </c>
      <c r="D35061" t="s">
        <v>145</v>
      </c>
      <c r="E35061" s="2">
        <v>0.93865740740740744</v>
      </c>
      <c r="F35061" s="2">
        <v>0.93912037037037033</v>
      </c>
      <c r="G35061" s="2"/>
      <c r="H35061">
        <v>2</v>
      </c>
    </row>
    <row r="35062" spans="1:8" x14ac:dyDescent="0.35">
      <c r="A35062">
        <v>148282</v>
      </c>
      <c r="B35062">
        <v>0</v>
      </c>
      <c r="C35062">
        <v>1</v>
      </c>
      <c r="D35062" t="s">
        <v>23</v>
      </c>
      <c r="E35062" s="2">
        <v>0.94131944444444449</v>
      </c>
      <c r="H35062">
        <v>1</v>
      </c>
    </row>
    <row r="35063" spans="1:8" x14ac:dyDescent="0.35">
      <c r="A35063">
        <v>147667</v>
      </c>
      <c r="B35063">
        <v>0</v>
      </c>
      <c r="C35063">
        <v>1</v>
      </c>
      <c r="D35063" t="s">
        <v>26</v>
      </c>
      <c r="F35063" s="2">
        <v>0.89583333333333337</v>
      </c>
      <c r="G35063" s="2"/>
      <c r="H35063">
        <v>1</v>
      </c>
    </row>
    <row r="35064" spans="1:8" x14ac:dyDescent="0.35">
      <c r="A35064">
        <v>147667</v>
      </c>
      <c r="B35064">
        <v>0</v>
      </c>
      <c r="C35064">
        <v>1</v>
      </c>
      <c r="D35064" t="s">
        <v>171</v>
      </c>
      <c r="E35064" s="2">
        <v>0.89826388888888886</v>
      </c>
      <c r="F35064" s="2">
        <v>0.89872685185185186</v>
      </c>
      <c r="G35064" s="2"/>
      <c r="H35064">
        <v>1</v>
      </c>
    </row>
    <row r="35065" spans="1:8" x14ac:dyDescent="0.35">
      <c r="A35065">
        <v>147667</v>
      </c>
      <c r="B35065">
        <v>0</v>
      </c>
      <c r="C35065">
        <v>1</v>
      </c>
      <c r="D35065" t="s">
        <v>170</v>
      </c>
      <c r="E35065" s="2">
        <v>0.90011574074074074</v>
      </c>
      <c r="F35065" s="2">
        <v>0.90057870370370374</v>
      </c>
      <c r="G35065" s="2"/>
      <c r="H35065">
        <v>1</v>
      </c>
    </row>
    <row r="35066" spans="1:8" x14ac:dyDescent="0.35">
      <c r="A35066">
        <v>147667</v>
      </c>
      <c r="B35066">
        <v>0</v>
      </c>
      <c r="C35066">
        <v>1</v>
      </c>
      <c r="D35066" t="s">
        <v>169</v>
      </c>
      <c r="E35066" s="2">
        <v>0.90219907407407407</v>
      </c>
      <c r="F35066" s="2">
        <v>0.90266203703703707</v>
      </c>
      <c r="G35066" s="2"/>
      <c r="H35066">
        <v>1</v>
      </c>
    </row>
    <row r="35067" spans="1:8" x14ac:dyDescent="0.35">
      <c r="A35067">
        <v>147667</v>
      </c>
      <c r="B35067">
        <v>0</v>
      </c>
      <c r="C35067">
        <v>1</v>
      </c>
      <c r="D35067" t="s">
        <v>168</v>
      </c>
      <c r="E35067" s="2">
        <v>0.90439814814814812</v>
      </c>
      <c r="F35067" s="2">
        <v>0.90486111111111112</v>
      </c>
      <c r="G35067" s="2"/>
      <c r="H35067">
        <v>1</v>
      </c>
    </row>
    <row r="35068" spans="1:8" x14ac:dyDescent="0.35">
      <c r="A35068">
        <v>147667</v>
      </c>
      <c r="B35068">
        <v>0</v>
      </c>
      <c r="C35068">
        <v>1</v>
      </c>
      <c r="D35068" t="s">
        <v>167</v>
      </c>
      <c r="E35068" s="2">
        <v>0.90625</v>
      </c>
      <c r="F35068" s="2">
        <v>0.906712962962963</v>
      </c>
      <c r="G35068" s="2"/>
      <c r="H35068">
        <v>1</v>
      </c>
    </row>
    <row r="35069" spans="1:8" x14ac:dyDescent="0.35">
      <c r="A35069">
        <v>147667</v>
      </c>
      <c r="B35069">
        <v>0</v>
      </c>
      <c r="C35069">
        <v>1</v>
      </c>
      <c r="D35069" t="s">
        <v>13</v>
      </c>
      <c r="E35069" s="2">
        <v>0.91006944444444449</v>
      </c>
      <c r="H35069" t="s">
        <v>166</v>
      </c>
    </row>
    <row r="35070" spans="1:8" x14ac:dyDescent="0.35">
      <c r="A35070">
        <v>145877</v>
      </c>
      <c r="B35070">
        <v>0</v>
      </c>
      <c r="C35070">
        <v>1</v>
      </c>
      <c r="D35070" t="s">
        <v>9</v>
      </c>
      <c r="F35070" s="2">
        <v>0.90150462962962963</v>
      </c>
      <c r="G35070" s="2"/>
      <c r="H35070">
        <v>1</v>
      </c>
    </row>
    <row r="35071" spans="1:8" x14ac:dyDescent="0.35">
      <c r="A35071">
        <v>145877</v>
      </c>
      <c r="B35071">
        <v>0</v>
      </c>
      <c r="C35071">
        <v>1</v>
      </c>
      <c r="D35071" t="s">
        <v>93</v>
      </c>
      <c r="E35071" s="2">
        <v>0.90266203703703707</v>
      </c>
      <c r="F35071" s="2">
        <v>0.90312499999999996</v>
      </c>
      <c r="G35071" s="2"/>
      <c r="H35071">
        <v>1</v>
      </c>
    </row>
    <row r="35072" spans="1:8" x14ac:dyDescent="0.35">
      <c r="A35072">
        <v>145877</v>
      </c>
      <c r="B35072">
        <v>0</v>
      </c>
      <c r="C35072">
        <v>1</v>
      </c>
      <c r="D35072" t="s">
        <v>123</v>
      </c>
      <c r="E35072" s="2">
        <v>0.90486111111111112</v>
      </c>
      <c r="F35072" s="2">
        <v>0.90543981481481484</v>
      </c>
      <c r="G35072" s="2"/>
      <c r="H35072">
        <v>1</v>
      </c>
    </row>
    <row r="35073" spans="1:8" x14ac:dyDescent="0.35">
      <c r="A35073">
        <v>145877</v>
      </c>
      <c r="B35073">
        <v>0</v>
      </c>
      <c r="C35073">
        <v>1</v>
      </c>
      <c r="D35073" t="s">
        <v>21</v>
      </c>
      <c r="E35073" s="2">
        <v>0.90763888888888888</v>
      </c>
      <c r="F35073" s="2">
        <v>0.9082175925925926</v>
      </c>
      <c r="G35073" s="2"/>
      <c r="H35073" t="s">
        <v>114</v>
      </c>
    </row>
    <row r="35074" spans="1:8" x14ac:dyDescent="0.35">
      <c r="A35074">
        <v>145877</v>
      </c>
      <c r="B35074">
        <v>0</v>
      </c>
      <c r="C35074">
        <v>1</v>
      </c>
      <c r="D35074" t="s">
        <v>45</v>
      </c>
      <c r="E35074" s="2">
        <v>0.90960648148148149</v>
      </c>
      <c r="F35074" s="2">
        <v>0.91030092592592593</v>
      </c>
      <c r="G35074" s="2"/>
      <c r="H35074" t="s">
        <v>152</v>
      </c>
    </row>
    <row r="35075" spans="1:8" x14ac:dyDescent="0.35">
      <c r="A35075">
        <v>145877</v>
      </c>
      <c r="B35075">
        <v>0</v>
      </c>
      <c r="C35075">
        <v>1</v>
      </c>
      <c r="D35075" t="s">
        <v>24</v>
      </c>
      <c r="E35075" s="2">
        <v>0.91782407407407407</v>
      </c>
      <c r="F35075" s="2">
        <v>0.91851851851851851</v>
      </c>
      <c r="G35075" s="2"/>
      <c r="H35075" t="s">
        <v>152</v>
      </c>
    </row>
    <row r="35076" spans="1:8" x14ac:dyDescent="0.35">
      <c r="A35076">
        <v>145877</v>
      </c>
      <c r="B35076">
        <v>0</v>
      </c>
      <c r="C35076">
        <v>1</v>
      </c>
      <c r="D35076" t="s">
        <v>113</v>
      </c>
      <c r="E35076" s="2">
        <v>0.92048611111111112</v>
      </c>
      <c r="F35076" s="2">
        <v>0.92106481481481484</v>
      </c>
      <c r="G35076" s="2"/>
      <c r="H35076" t="s">
        <v>152</v>
      </c>
    </row>
    <row r="35077" spans="1:8" x14ac:dyDescent="0.35">
      <c r="A35077">
        <v>145877</v>
      </c>
      <c r="B35077">
        <v>0</v>
      </c>
      <c r="C35077">
        <v>1</v>
      </c>
      <c r="D35077" t="s">
        <v>112</v>
      </c>
      <c r="E35077" s="2">
        <v>0.92245370370370372</v>
      </c>
      <c r="F35077" s="2">
        <v>0.92303240740740744</v>
      </c>
      <c r="G35077" s="2"/>
      <c r="H35077" t="s">
        <v>152</v>
      </c>
    </row>
    <row r="35078" spans="1:8" x14ac:dyDescent="0.35">
      <c r="A35078">
        <v>145877</v>
      </c>
      <c r="B35078">
        <v>0</v>
      </c>
      <c r="C35078">
        <v>1</v>
      </c>
      <c r="D35078" t="s">
        <v>111</v>
      </c>
      <c r="E35078" s="2">
        <v>0.92465277777777777</v>
      </c>
      <c r="F35078" s="2">
        <v>0.92511574074074077</v>
      </c>
      <c r="G35078" s="2"/>
      <c r="H35078" t="s">
        <v>152</v>
      </c>
    </row>
    <row r="35079" spans="1:8" x14ac:dyDescent="0.35">
      <c r="A35079">
        <v>145877</v>
      </c>
      <c r="B35079">
        <v>0</v>
      </c>
      <c r="C35079">
        <v>1</v>
      </c>
      <c r="D35079" t="s">
        <v>109</v>
      </c>
      <c r="E35079" s="2">
        <v>0.92662037037037037</v>
      </c>
      <c r="F35079" s="2">
        <v>0.92708333333333337</v>
      </c>
      <c r="G35079" s="2"/>
      <c r="H35079" t="s">
        <v>152</v>
      </c>
    </row>
    <row r="35080" spans="1:8" x14ac:dyDescent="0.35">
      <c r="A35080">
        <v>145877</v>
      </c>
      <c r="B35080">
        <v>0</v>
      </c>
      <c r="C35080">
        <v>1</v>
      </c>
      <c r="D35080" t="s">
        <v>39</v>
      </c>
      <c r="E35080" s="2">
        <v>0.9291666666666667</v>
      </c>
      <c r="H35080" t="s">
        <v>152</v>
      </c>
    </row>
    <row r="35081" spans="1:8" x14ac:dyDescent="0.35">
      <c r="A35081">
        <v>148182</v>
      </c>
      <c r="B35081">
        <v>0</v>
      </c>
      <c r="C35081">
        <v>1</v>
      </c>
      <c r="D35081" t="s">
        <v>18</v>
      </c>
      <c r="F35081" s="2">
        <v>0.9018518518518519</v>
      </c>
      <c r="G35081" s="2"/>
      <c r="H35081" t="s">
        <v>124</v>
      </c>
    </row>
    <row r="35082" spans="1:8" x14ac:dyDescent="0.35">
      <c r="A35082">
        <v>148182</v>
      </c>
      <c r="B35082">
        <v>0</v>
      </c>
      <c r="C35082">
        <v>1</v>
      </c>
      <c r="D35082" t="s">
        <v>17</v>
      </c>
      <c r="E35082" s="2">
        <v>0.90416666666666667</v>
      </c>
      <c r="F35082" s="2">
        <v>0.90462962962962967</v>
      </c>
      <c r="G35082" s="2"/>
      <c r="H35082">
        <v>2</v>
      </c>
    </row>
    <row r="35083" spans="1:8" x14ac:dyDescent="0.35">
      <c r="A35083">
        <v>148182</v>
      </c>
      <c r="B35083">
        <v>0</v>
      </c>
      <c r="C35083">
        <v>1</v>
      </c>
      <c r="D35083" t="s">
        <v>125</v>
      </c>
      <c r="E35083" s="2">
        <v>0.90625</v>
      </c>
      <c r="F35083" s="2">
        <v>0.906712962962963</v>
      </c>
      <c r="G35083" s="2"/>
      <c r="H35083">
        <v>2</v>
      </c>
    </row>
    <row r="35084" spans="1:8" x14ac:dyDescent="0.35">
      <c r="A35084">
        <v>148182</v>
      </c>
      <c r="B35084">
        <v>0</v>
      </c>
      <c r="C35084">
        <v>1</v>
      </c>
      <c r="D35084" t="s">
        <v>126</v>
      </c>
      <c r="E35084" s="2">
        <v>0.90879629629629632</v>
      </c>
      <c r="F35084" s="2">
        <v>0.90949074074074077</v>
      </c>
      <c r="G35084" s="2"/>
      <c r="H35084" t="s">
        <v>127</v>
      </c>
    </row>
    <row r="35085" spans="1:8" x14ac:dyDescent="0.35">
      <c r="A35085">
        <v>148182</v>
      </c>
      <c r="B35085">
        <v>0</v>
      </c>
      <c r="C35085">
        <v>1</v>
      </c>
      <c r="D35085" t="s">
        <v>128</v>
      </c>
      <c r="E35085" s="2">
        <v>0.91099537037037037</v>
      </c>
      <c r="F35085" s="2">
        <v>0.91145833333333337</v>
      </c>
      <c r="G35085" s="2"/>
      <c r="H35085" t="s">
        <v>110</v>
      </c>
    </row>
    <row r="35086" spans="1:8" x14ac:dyDescent="0.35">
      <c r="A35086">
        <v>148182</v>
      </c>
      <c r="B35086">
        <v>0</v>
      </c>
      <c r="C35086">
        <v>1</v>
      </c>
      <c r="D35086" t="s">
        <v>129</v>
      </c>
      <c r="E35086" s="2">
        <v>0.91284722222222225</v>
      </c>
      <c r="F35086" s="2">
        <v>0.91331018518518514</v>
      </c>
      <c r="G35086" s="2"/>
      <c r="H35086" t="s">
        <v>110</v>
      </c>
    </row>
    <row r="35087" spans="1:8" x14ac:dyDescent="0.35">
      <c r="A35087">
        <v>148182</v>
      </c>
      <c r="B35087">
        <v>0</v>
      </c>
      <c r="C35087">
        <v>1</v>
      </c>
      <c r="D35087" t="s">
        <v>130</v>
      </c>
      <c r="E35087" s="2">
        <v>0.91469907407407403</v>
      </c>
      <c r="F35087" s="2">
        <v>0.91527777777777775</v>
      </c>
      <c r="G35087" s="2"/>
      <c r="H35087" t="s">
        <v>110</v>
      </c>
    </row>
    <row r="35088" spans="1:8" x14ac:dyDescent="0.35">
      <c r="A35088">
        <v>148182</v>
      </c>
      <c r="B35088">
        <v>0</v>
      </c>
      <c r="C35088">
        <v>1</v>
      </c>
      <c r="D35088" t="s">
        <v>45</v>
      </c>
      <c r="E35088" s="2">
        <v>0.91724537037037035</v>
      </c>
      <c r="F35088" s="2">
        <v>0.91793981481481479</v>
      </c>
      <c r="G35088" s="2"/>
      <c r="H35088" t="s">
        <v>110</v>
      </c>
    </row>
    <row r="35089" spans="1:8" x14ac:dyDescent="0.35">
      <c r="A35089">
        <v>148182</v>
      </c>
      <c r="B35089">
        <v>0</v>
      </c>
      <c r="C35089">
        <v>1</v>
      </c>
      <c r="D35089" t="s">
        <v>21</v>
      </c>
      <c r="E35089" s="2">
        <v>0.91979166666666667</v>
      </c>
      <c r="F35089" s="2">
        <v>0.92037037037037039</v>
      </c>
      <c r="G35089" s="2"/>
      <c r="H35089" t="s">
        <v>122</v>
      </c>
    </row>
    <row r="35090" spans="1:8" x14ac:dyDescent="0.35">
      <c r="A35090">
        <v>148182</v>
      </c>
      <c r="B35090">
        <v>0</v>
      </c>
      <c r="C35090">
        <v>1</v>
      </c>
      <c r="D35090" t="s">
        <v>123</v>
      </c>
      <c r="E35090" s="2">
        <v>0.92268518518518516</v>
      </c>
      <c r="F35090" s="2">
        <v>0.92326388888888888</v>
      </c>
      <c r="G35090" s="2"/>
      <c r="H35090">
        <v>2</v>
      </c>
    </row>
    <row r="35091" spans="1:8" x14ac:dyDescent="0.35">
      <c r="A35091">
        <v>148182</v>
      </c>
      <c r="B35091">
        <v>0</v>
      </c>
      <c r="C35091">
        <v>1</v>
      </c>
      <c r="D35091" t="s">
        <v>93</v>
      </c>
      <c r="E35091" s="2">
        <v>0.92511574074074077</v>
      </c>
      <c r="F35091" s="2">
        <v>0.92557870370370365</v>
      </c>
      <c r="G35091" s="2"/>
      <c r="H35091">
        <v>2</v>
      </c>
    </row>
    <row r="35092" spans="1:8" x14ac:dyDescent="0.35">
      <c r="A35092">
        <v>148182</v>
      </c>
      <c r="B35092">
        <v>0</v>
      </c>
      <c r="C35092">
        <v>1</v>
      </c>
      <c r="D35092" t="s">
        <v>9</v>
      </c>
      <c r="E35092" s="2">
        <v>0.92673611111111109</v>
      </c>
      <c r="F35092" s="2">
        <v>0.92719907407407409</v>
      </c>
      <c r="G35092" s="2"/>
      <c r="H35092">
        <v>2</v>
      </c>
    </row>
    <row r="35093" spans="1:8" x14ac:dyDescent="0.35">
      <c r="A35093">
        <v>148182</v>
      </c>
      <c r="B35093">
        <v>0</v>
      </c>
      <c r="C35093">
        <v>1</v>
      </c>
      <c r="D35093" t="s">
        <v>144</v>
      </c>
      <c r="E35093" s="2">
        <v>0.92835648148148153</v>
      </c>
      <c r="F35093" s="2">
        <v>0.92881944444444442</v>
      </c>
      <c r="G35093" s="2"/>
      <c r="H35093">
        <v>2</v>
      </c>
    </row>
    <row r="35094" spans="1:8" x14ac:dyDescent="0.35">
      <c r="A35094">
        <v>148182</v>
      </c>
      <c r="B35094">
        <v>0</v>
      </c>
      <c r="C35094">
        <v>1</v>
      </c>
      <c r="D35094" t="s">
        <v>59</v>
      </c>
      <c r="E35094" s="2">
        <v>0.92986111111111114</v>
      </c>
      <c r="F35094" s="2">
        <v>0.93032407407407403</v>
      </c>
      <c r="G35094" s="2"/>
      <c r="H35094">
        <v>2</v>
      </c>
    </row>
    <row r="35095" spans="1:8" x14ac:dyDescent="0.35">
      <c r="A35095">
        <v>148182</v>
      </c>
      <c r="B35095">
        <v>0</v>
      </c>
      <c r="C35095">
        <v>1</v>
      </c>
      <c r="D35095" t="s">
        <v>143</v>
      </c>
      <c r="E35095" s="2">
        <v>0.93148148148148147</v>
      </c>
      <c r="F35095" s="2">
        <v>0.93217592592592591</v>
      </c>
      <c r="G35095" s="2"/>
      <c r="H35095">
        <v>2</v>
      </c>
    </row>
    <row r="35096" spans="1:8" x14ac:dyDescent="0.35">
      <c r="A35096">
        <v>148182</v>
      </c>
      <c r="B35096">
        <v>0</v>
      </c>
      <c r="C35096">
        <v>1</v>
      </c>
      <c r="D35096" t="s">
        <v>142</v>
      </c>
      <c r="E35096" s="2">
        <v>0.93298611111111107</v>
      </c>
      <c r="F35096" s="2">
        <v>0.93344907407407407</v>
      </c>
      <c r="G35096" s="2"/>
      <c r="H35096">
        <v>2</v>
      </c>
    </row>
    <row r="35097" spans="1:8" x14ac:dyDescent="0.35">
      <c r="A35097">
        <v>148182</v>
      </c>
      <c r="B35097">
        <v>0</v>
      </c>
      <c r="C35097">
        <v>1</v>
      </c>
      <c r="D35097" t="s">
        <v>46</v>
      </c>
      <c r="E35097" s="2">
        <v>0.93449074074074079</v>
      </c>
      <c r="F35097" s="2">
        <v>0.93495370370370368</v>
      </c>
      <c r="G35097" s="2"/>
      <c r="H35097">
        <v>2</v>
      </c>
    </row>
    <row r="35098" spans="1:8" x14ac:dyDescent="0.35">
      <c r="A35098">
        <v>148182</v>
      </c>
      <c r="B35098">
        <v>0</v>
      </c>
      <c r="C35098">
        <v>1</v>
      </c>
      <c r="D35098" t="s">
        <v>141</v>
      </c>
      <c r="E35098" s="2">
        <v>0.93564814814814812</v>
      </c>
      <c r="F35098" s="2">
        <v>0.93611111111111112</v>
      </c>
      <c r="G35098" s="2"/>
      <c r="H35098">
        <v>2</v>
      </c>
    </row>
    <row r="35099" spans="1:8" x14ac:dyDescent="0.35">
      <c r="A35099">
        <v>148182</v>
      </c>
      <c r="B35099">
        <v>0</v>
      </c>
      <c r="C35099">
        <v>1</v>
      </c>
      <c r="D35099" t="s">
        <v>140</v>
      </c>
      <c r="E35099" s="2">
        <v>0.93773148148148144</v>
      </c>
      <c r="F35099" s="2">
        <v>0.93842592592592589</v>
      </c>
      <c r="G35099" s="2"/>
      <c r="H35099">
        <v>2</v>
      </c>
    </row>
    <row r="35100" spans="1:8" x14ac:dyDescent="0.35">
      <c r="A35100">
        <v>148182</v>
      </c>
      <c r="B35100">
        <v>0</v>
      </c>
      <c r="C35100">
        <v>1</v>
      </c>
      <c r="D35100" t="s">
        <v>95</v>
      </c>
      <c r="E35100" s="2">
        <v>0.93969907407407405</v>
      </c>
      <c r="F35100" s="2">
        <v>0.94027777777777777</v>
      </c>
      <c r="G35100" s="2"/>
      <c r="H35100">
        <v>2</v>
      </c>
    </row>
    <row r="35101" spans="1:8" x14ac:dyDescent="0.35">
      <c r="A35101">
        <v>148182</v>
      </c>
      <c r="B35101">
        <v>0</v>
      </c>
      <c r="C35101">
        <v>1</v>
      </c>
      <c r="D35101" t="s">
        <v>72</v>
      </c>
      <c r="E35101" s="2">
        <v>0.9418981481481481</v>
      </c>
      <c r="F35101" s="2">
        <v>0.94247685185185182</v>
      </c>
      <c r="G35101" s="2"/>
      <c r="H35101">
        <v>2</v>
      </c>
    </row>
    <row r="35102" spans="1:8" x14ac:dyDescent="0.35">
      <c r="A35102">
        <v>148182</v>
      </c>
      <c r="B35102">
        <v>0</v>
      </c>
      <c r="C35102">
        <v>1</v>
      </c>
      <c r="D35102" t="s">
        <v>139</v>
      </c>
      <c r="E35102" s="2">
        <v>0.94398148148148153</v>
      </c>
      <c r="F35102" s="2">
        <v>0.94467592592592597</v>
      </c>
      <c r="G35102" s="2"/>
      <c r="H35102">
        <v>2</v>
      </c>
    </row>
    <row r="35103" spans="1:8" x14ac:dyDescent="0.35">
      <c r="A35103">
        <v>148182</v>
      </c>
      <c r="B35103">
        <v>0</v>
      </c>
      <c r="C35103">
        <v>1</v>
      </c>
      <c r="D35103" t="s">
        <v>138</v>
      </c>
      <c r="E35103" s="2">
        <v>0.94664351851851847</v>
      </c>
      <c r="F35103" s="2">
        <v>0.94710648148148147</v>
      </c>
      <c r="G35103" s="2"/>
      <c r="H35103">
        <v>2</v>
      </c>
    </row>
    <row r="35104" spans="1:8" x14ac:dyDescent="0.35">
      <c r="A35104">
        <v>148182</v>
      </c>
      <c r="B35104">
        <v>0</v>
      </c>
      <c r="C35104">
        <v>1</v>
      </c>
      <c r="D35104" t="s">
        <v>137</v>
      </c>
      <c r="E35104" s="2">
        <v>0.94826388888888891</v>
      </c>
      <c r="F35104" s="2">
        <v>0.9487268518518519</v>
      </c>
      <c r="G35104" s="2"/>
      <c r="H35104">
        <v>2</v>
      </c>
    </row>
    <row r="35105" spans="1:8" x14ac:dyDescent="0.35">
      <c r="A35105">
        <v>148182</v>
      </c>
      <c r="B35105">
        <v>0</v>
      </c>
      <c r="C35105">
        <v>1</v>
      </c>
      <c r="D35105" t="s">
        <v>136</v>
      </c>
      <c r="E35105" s="2">
        <v>0.95023148148148151</v>
      </c>
      <c r="F35105" s="2">
        <v>0.9506944444444444</v>
      </c>
      <c r="G35105" s="2"/>
      <c r="H35105">
        <v>2</v>
      </c>
    </row>
    <row r="35106" spans="1:8" x14ac:dyDescent="0.35">
      <c r="A35106">
        <v>148182</v>
      </c>
      <c r="B35106">
        <v>0</v>
      </c>
      <c r="C35106">
        <v>1</v>
      </c>
      <c r="D35106" t="s">
        <v>135</v>
      </c>
      <c r="E35106" s="2">
        <v>0.95208333333333328</v>
      </c>
      <c r="F35106" s="2">
        <v>0.95254629629629628</v>
      </c>
      <c r="G35106" s="2"/>
      <c r="H35106">
        <v>2</v>
      </c>
    </row>
    <row r="35107" spans="1:8" x14ac:dyDescent="0.35">
      <c r="A35107">
        <v>148182</v>
      </c>
      <c r="B35107">
        <v>1</v>
      </c>
      <c r="C35107">
        <v>1</v>
      </c>
      <c r="D35107" t="s">
        <v>38</v>
      </c>
      <c r="E35107" s="2">
        <v>0.95462962962962961</v>
      </c>
      <c r="F35107" s="2">
        <v>0.95532407407407405</v>
      </c>
      <c r="G35107" s="2"/>
      <c r="H35107" t="s">
        <v>172</v>
      </c>
    </row>
    <row r="35108" spans="1:8" x14ac:dyDescent="0.35">
      <c r="A35108">
        <v>148182</v>
      </c>
      <c r="B35108">
        <v>1</v>
      </c>
      <c r="C35108">
        <v>1</v>
      </c>
      <c r="D35108" t="s">
        <v>133</v>
      </c>
      <c r="E35108" s="2">
        <v>0.95659722222222221</v>
      </c>
      <c r="F35108" s="2">
        <v>0.95706018518518521</v>
      </c>
      <c r="G35108" s="2"/>
      <c r="H35108">
        <v>1</v>
      </c>
    </row>
    <row r="35109" spans="1:8" x14ac:dyDescent="0.35">
      <c r="A35109">
        <v>148182</v>
      </c>
      <c r="B35109">
        <v>1</v>
      </c>
      <c r="C35109">
        <v>1</v>
      </c>
      <c r="D35109" t="s">
        <v>132</v>
      </c>
      <c r="E35109" s="2">
        <v>0.95844907407407409</v>
      </c>
      <c r="F35109" s="2">
        <v>0.95891203703703709</v>
      </c>
      <c r="G35109" s="2"/>
      <c r="H35109">
        <v>1</v>
      </c>
    </row>
    <row r="35110" spans="1:8" x14ac:dyDescent="0.35">
      <c r="A35110">
        <v>148182</v>
      </c>
      <c r="B35110">
        <v>1</v>
      </c>
      <c r="C35110">
        <v>1</v>
      </c>
      <c r="D35110" t="s">
        <v>31</v>
      </c>
      <c r="E35110" s="2">
        <v>0.9614583333333333</v>
      </c>
      <c r="H35110" t="s">
        <v>131</v>
      </c>
    </row>
    <row r="35111" spans="1:8" x14ac:dyDescent="0.35">
      <c r="A35111">
        <v>147482</v>
      </c>
      <c r="B35111">
        <v>0</v>
      </c>
      <c r="C35111">
        <v>1</v>
      </c>
      <c r="D35111" t="s">
        <v>11</v>
      </c>
      <c r="F35111" s="2">
        <v>0.90277777777777779</v>
      </c>
      <c r="G35111" s="2"/>
      <c r="H35111" t="s">
        <v>161</v>
      </c>
    </row>
    <row r="35112" spans="1:8" x14ac:dyDescent="0.35">
      <c r="A35112">
        <v>147482</v>
      </c>
      <c r="B35112">
        <v>0</v>
      </c>
      <c r="C35112">
        <v>1</v>
      </c>
      <c r="D35112" t="s">
        <v>160</v>
      </c>
      <c r="E35112" s="2">
        <v>0.90520833333333328</v>
      </c>
      <c r="F35112" s="2">
        <v>0.90590277777777772</v>
      </c>
      <c r="G35112" s="2"/>
      <c r="H35112" t="s">
        <v>110</v>
      </c>
    </row>
    <row r="35113" spans="1:8" x14ac:dyDescent="0.35">
      <c r="A35113">
        <v>147482</v>
      </c>
      <c r="B35113">
        <v>1</v>
      </c>
      <c r="C35113">
        <v>1</v>
      </c>
      <c r="D35113" t="s">
        <v>13</v>
      </c>
      <c r="E35113" s="2">
        <v>0.90937500000000004</v>
      </c>
      <c r="F35113" s="2">
        <v>0.91006944444444449</v>
      </c>
      <c r="G35113" s="2"/>
      <c r="H35113" t="s">
        <v>110</v>
      </c>
    </row>
    <row r="35114" spans="1:8" x14ac:dyDescent="0.35">
      <c r="A35114">
        <v>147482</v>
      </c>
      <c r="B35114">
        <v>1</v>
      </c>
      <c r="C35114">
        <v>1</v>
      </c>
      <c r="D35114" t="s">
        <v>146</v>
      </c>
      <c r="E35114" s="2">
        <v>0.91238425925925926</v>
      </c>
      <c r="F35114" s="2">
        <v>0.91284722222222225</v>
      </c>
      <c r="G35114" s="2"/>
      <c r="H35114" t="s">
        <v>147</v>
      </c>
    </row>
    <row r="35115" spans="1:8" x14ac:dyDescent="0.35">
      <c r="A35115">
        <v>147482</v>
      </c>
      <c r="B35115">
        <v>1</v>
      </c>
      <c r="C35115">
        <v>1</v>
      </c>
      <c r="D35115" t="s">
        <v>19</v>
      </c>
      <c r="E35115" s="2">
        <v>0.91400462962962958</v>
      </c>
      <c r="F35115" s="2">
        <v>0.91446759259259258</v>
      </c>
      <c r="G35115" s="2"/>
      <c r="H35115">
        <v>1</v>
      </c>
    </row>
    <row r="35116" spans="1:8" x14ac:dyDescent="0.35">
      <c r="A35116">
        <v>147482</v>
      </c>
      <c r="B35116">
        <v>1</v>
      </c>
      <c r="C35116">
        <v>1</v>
      </c>
      <c r="D35116" t="s">
        <v>148</v>
      </c>
      <c r="E35116" s="2">
        <v>0.91724537037037035</v>
      </c>
      <c r="F35116" s="2">
        <v>0.91770833333333335</v>
      </c>
      <c r="G35116" s="2"/>
      <c r="H35116">
        <v>1</v>
      </c>
    </row>
    <row r="35117" spans="1:8" x14ac:dyDescent="0.35">
      <c r="A35117">
        <v>147482</v>
      </c>
      <c r="B35117">
        <v>1</v>
      </c>
      <c r="C35117">
        <v>1</v>
      </c>
      <c r="D35117" t="s">
        <v>149</v>
      </c>
      <c r="E35117" s="2">
        <v>0.91921296296296295</v>
      </c>
      <c r="F35117" s="2">
        <v>0.91979166666666667</v>
      </c>
      <c r="G35117" s="2"/>
      <c r="H35117">
        <v>1</v>
      </c>
    </row>
    <row r="35118" spans="1:8" x14ac:dyDescent="0.35">
      <c r="A35118">
        <v>147482</v>
      </c>
      <c r="B35118">
        <v>1</v>
      </c>
      <c r="C35118">
        <v>1</v>
      </c>
      <c r="D35118" t="s">
        <v>150</v>
      </c>
      <c r="E35118" s="2">
        <v>0.92118055555555556</v>
      </c>
      <c r="F35118" s="2">
        <v>0.921875</v>
      </c>
      <c r="G35118" s="2"/>
      <c r="H35118">
        <v>1</v>
      </c>
    </row>
    <row r="35119" spans="1:8" x14ac:dyDescent="0.35">
      <c r="A35119">
        <v>147482</v>
      </c>
      <c r="B35119">
        <v>1</v>
      </c>
      <c r="C35119">
        <v>1</v>
      </c>
      <c r="D35119" t="s">
        <v>151</v>
      </c>
      <c r="E35119" s="2">
        <v>0.92326388888888888</v>
      </c>
      <c r="F35119" s="2">
        <v>0.92372685185185188</v>
      </c>
      <c r="G35119" s="2"/>
      <c r="H35119">
        <v>1</v>
      </c>
    </row>
    <row r="35120" spans="1:8" x14ac:dyDescent="0.35">
      <c r="A35120">
        <v>147482</v>
      </c>
      <c r="B35120">
        <v>1</v>
      </c>
      <c r="C35120">
        <v>1</v>
      </c>
      <c r="D35120" t="s">
        <v>90</v>
      </c>
      <c r="E35120" s="2">
        <v>0.92523148148148149</v>
      </c>
      <c r="F35120" s="2">
        <v>0.92592592592592593</v>
      </c>
      <c r="G35120" s="2"/>
      <c r="H35120">
        <v>1</v>
      </c>
    </row>
    <row r="35121" spans="1:8" x14ac:dyDescent="0.35">
      <c r="A35121">
        <v>147482</v>
      </c>
      <c r="B35121">
        <v>1</v>
      </c>
      <c r="C35121">
        <v>1</v>
      </c>
      <c r="D35121" t="s">
        <v>59</v>
      </c>
      <c r="E35121" s="2">
        <v>0.92754629629629626</v>
      </c>
      <c r="F35121" s="2">
        <v>0.92800925925925926</v>
      </c>
      <c r="G35121" s="2"/>
      <c r="H35121">
        <v>1</v>
      </c>
    </row>
    <row r="35122" spans="1:8" x14ac:dyDescent="0.35">
      <c r="A35122">
        <v>147482</v>
      </c>
      <c r="B35122">
        <v>1</v>
      </c>
      <c r="C35122">
        <v>1</v>
      </c>
      <c r="D35122" t="s">
        <v>144</v>
      </c>
      <c r="E35122" s="2">
        <v>0.92939814814814814</v>
      </c>
      <c r="F35122" s="2">
        <v>0.92986111111111114</v>
      </c>
      <c r="G35122" s="2"/>
      <c r="H35122">
        <v>1</v>
      </c>
    </row>
    <row r="35123" spans="1:8" x14ac:dyDescent="0.35">
      <c r="A35123">
        <v>147482</v>
      </c>
      <c r="B35123">
        <v>1</v>
      </c>
      <c r="C35123">
        <v>1</v>
      </c>
      <c r="D35123" t="s">
        <v>9</v>
      </c>
      <c r="E35123" s="2">
        <v>0.93136574074074074</v>
      </c>
      <c r="F35123" s="2">
        <v>0.93182870370370374</v>
      </c>
      <c r="G35123" s="2"/>
      <c r="H35123">
        <v>1</v>
      </c>
    </row>
    <row r="35124" spans="1:8" x14ac:dyDescent="0.35">
      <c r="A35124">
        <v>147482</v>
      </c>
      <c r="B35124">
        <v>1</v>
      </c>
      <c r="C35124">
        <v>1</v>
      </c>
      <c r="D35124" t="s">
        <v>93</v>
      </c>
      <c r="E35124" s="2">
        <v>0.93298611111111107</v>
      </c>
      <c r="F35124" s="2">
        <v>0.93344907407407407</v>
      </c>
      <c r="G35124" s="2"/>
      <c r="H35124">
        <v>1</v>
      </c>
    </row>
    <row r="35125" spans="1:8" x14ac:dyDescent="0.35">
      <c r="A35125">
        <v>147482</v>
      </c>
      <c r="B35125">
        <v>1</v>
      </c>
      <c r="C35125">
        <v>1</v>
      </c>
      <c r="D35125" t="s">
        <v>123</v>
      </c>
      <c r="E35125" s="2">
        <v>0.93518518518518523</v>
      </c>
      <c r="F35125" s="2">
        <v>0.93576388888888884</v>
      </c>
      <c r="G35125" s="2"/>
      <c r="H35125">
        <v>1</v>
      </c>
    </row>
    <row r="35126" spans="1:8" x14ac:dyDescent="0.35">
      <c r="A35126">
        <v>147482</v>
      </c>
      <c r="B35126">
        <v>1</v>
      </c>
      <c r="C35126">
        <v>1</v>
      </c>
      <c r="D35126" t="s">
        <v>21</v>
      </c>
      <c r="E35126" s="2">
        <v>0.937962962962963</v>
      </c>
      <c r="F35126" s="2">
        <v>0.93854166666666672</v>
      </c>
      <c r="G35126" s="2"/>
      <c r="H35126" t="s">
        <v>114</v>
      </c>
    </row>
    <row r="35127" spans="1:8" x14ac:dyDescent="0.35">
      <c r="A35127">
        <v>147482</v>
      </c>
      <c r="B35127">
        <v>1</v>
      </c>
      <c r="C35127">
        <v>1</v>
      </c>
      <c r="D35127" t="s">
        <v>45</v>
      </c>
      <c r="E35127" s="2">
        <v>0.9399305555555556</v>
      </c>
      <c r="F35127" s="2">
        <v>0.94062500000000004</v>
      </c>
      <c r="G35127" s="2"/>
      <c r="H35127" t="s">
        <v>152</v>
      </c>
    </row>
    <row r="35128" spans="1:8" x14ac:dyDescent="0.35">
      <c r="A35128">
        <v>147482</v>
      </c>
      <c r="B35128">
        <v>1</v>
      </c>
      <c r="C35128">
        <v>1</v>
      </c>
      <c r="D35128" t="s">
        <v>24</v>
      </c>
      <c r="E35128" s="2">
        <v>0.94837962962962963</v>
      </c>
      <c r="F35128" s="2">
        <v>0.94976851851851851</v>
      </c>
      <c r="G35128" s="2"/>
      <c r="H35128" t="s">
        <v>152</v>
      </c>
    </row>
    <row r="35129" spans="1:8" x14ac:dyDescent="0.35">
      <c r="A35129">
        <v>147482</v>
      </c>
      <c r="B35129">
        <v>1</v>
      </c>
      <c r="C35129">
        <v>1</v>
      </c>
      <c r="D35129" t="s">
        <v>113</v>
      </c>
      <c r="E35129" s="2">
        <v>0.95173611111111112</v>
      </c>
      <c r="F35129" s="2">
        <v>0.95231481481481484</v>
      </c>
      <c r="G35129" s="2"/>
      <c r="H35129" t="s">
        <v>152</v>
      </c>
    </row>
    <row r="35130" spans="1:8" x14ac:dyDescent="0.35">
      <c r="A35130">
        <v>147482</v>
      </c>
      <c r="B35130">
        <v>1</v>
      </c>
      <c r="C35130">
        <v>1</v>
      </c>
      <c r="D35130" t="s">
        <v>112</v>
      </c>
      <c r="E35130" s="2">
        <v>0.95370370370370372</v>
      </c>
      <c r="F35130" s="2">
        <v>0.95428240740740744</v>
      </c>
      <c r="G35130" s="2"/>
      <c r="H35130" t="s">
        <v>152</v>
      </c>
    </row>
    <row r="35131" spans="1:8" x14ac:dyDescent="0.35">
      <c r="A35131">
        <v>147482</v>
      </c>
      <c r="B35131">
        <v>1</v>
      </c>
      <c r="C35131">
        <v>1</v>
      </c>
      <c r="D35131" t="s">
        <v>111</v>
      </c>
      <c r="E35131" s="2">
        <v>0.95590277777777777</v>
      </c>
      <c r="F35131" s="2">
        <v>0.95636574074074077</v>
      </c>
      <c r="G35131" s="2"/>
      <c r="H35131" t="s">
        <v>152</v>
      </c>
    </row>
    <row r="35132" spans="1:8" x14ac:dyDescent="0.35">
      <c r="A35132">
        <v>147482</v>
      </c>
      <c r="B35132">
        <v>1</v>
      </c>
      <c r="C35132">
        <v>1</v>
      </c>
      <c r="D35132" t="s">
        <v>109</v>
      </c>
      <c r="E35132" s="2">
        <v>0.95787037037037037</v>
      </c>
      <c r="F35132" s="2">
        <v>0.95833333333333337</v>
      </c>
      <c r="G35132" s="2"/>
      <c r="H35132" t="s">
        <v>152</v>
      </c>
    </row>
    <row r="35133" spans="1:8" x14ac:dyDescent="0.35">
      <c r="A35133">
        <v>147482</v>
      </c>
      <c r="B35133">
        <v>1</v>
      </c>
      <c r="C35133">
        <v>1</v>
      </c>
      <c r="D35133" t="s">
        <v>39</v>
      </c>
      <c r="E35133" s="2">
        <v>0.9604166666666667</v>
      </c>
      <c r="F35133" s="2">
        <v>0.96111111111111114</v>
      </c>
      <c r="G35133" s="2"/>
      <c r="H35133" t="s">
        <v>152</v>
      </c>
    </row>
    <row r="35134" spans="1:8" x14ac:dyDescent="0.35">
      <c r="A35134">
        <v>147482</v>
      </c>
      <c r="B35134">
        <v>1</v>
      </c>
      <c r="C35134">
        <v>1</v>
      </c>
      <c r="D35134" t="s">
        <v>121</v>
      </c>
      <c r="E35134" s="2">
        <v>0.96377314814814818</v>
      </c>
      <c r="F35134" s="2">
        <v>0.9643518518518519</v>
      </c>
      <c r="G35134" s="2"/>
      <c r="H35134" t="s">
        <v>152</v>
      </c>
    </row>
    <row r="35135" spans="1:8" x14ac:dyDescent="0.35">
      <c r="A35135">
        <v>147482</v>
      </c>
      <c r="B35135">
        <v>1</v>
      </c>
      <c r="C35135">
        <v>1</v>
      </c>
      <c r="D35135" t="s">
        <v>120</v>
      </c>
      <c r="E35135" s="2">
        <v>0.96643518518518523</v>
      </c>
      <c r="F35135" s="2">
        <v>0.96689814814814812</v>
      </c>
      <c r="G35135" s="2"/>
      <c r="H35135" t="s">
        <v>152</v>
      </c>
    </row>
    <row r="35136" spans="1:8" x14ac:dyDescent="0.35">
      <c r="A35136">
        <v>147482</v>
      </c>
      <c r="B35136">
        <v>1</v>
      </c>
      <c r="C35136">
        <v>1</v>
      </c>
      <c r="D35136" t="s">
        <v>119</v>
      </c>
      <c r="E35136" s="2">
        <v>0.96886574074074072</v>
      </c>
      <c r="F35136" s="2">
        <v>0.96932870370370372</v>
      </c>
      <c r="G35136" s="2"/>
      <c r="H35136" t="s">
        <v>152</v>
      </c>
    </row>
    <row r="35137" spans="1:8" x14ac:dyDescent="0.35">
      <c r="A35137">
        <v>147482</v>
      </c>
      <c r="B35137">
        <v>1</v>
      </c>
      <c r="C35137">
        <v>1</v>
      </c>
      <c r="D35137" t="s">
        <v>118</v>
      </c>
      <c r="E35137" s="2">
        <v>0.97129629629629632</v>
      </c>
      <c r="F35137" s="2">
        <v>0.97175925925925921</v>
      </c>
      <c r="G35137" s="2"/>
      <c r="H35137" t="s">
        <v>152</v>
      </c>
    </row>
    <row r="35138" spans="1:8" x14ac:dyDescent="0.35">
      <c r="A35138">
        <v>147482</v>
      </c>
      <c r="B35138">
        <v>1</v>
      </c>
      <c r="C35138">
        <v>1</v>
      </c>
      <c r="D35138" t="s">
        <v>117</v>
      </c>
      <c r="E35138" s="2">
        <v>0.97349537037037037</v>
      </c>
      <c r="F35138" s="2">
        <v>0.97395833333333337</v>
      </c>
      <c r="G35138" s="2"/>
      <c r="H35138" t="s">
        <v>152</v>
      </c>
    </row>
    <row r="35139" spans="1:8" x14ac:dyDescent="0.35">
      <c r="A35139">
        <v>147482</v>
      </c>
      <c r="B35139">
        <v>1</v>
      </c>
      <c r="C35139">
        <v>1</v>
      </c>
      <c r="D35139" t="s">
        <v>116</v>
      </c>
      <c r="E35139" s="2">
        <v>0.97777777777777775</v>
      </c>
      <c r="F35139" s="2">
        <v>0.97824074074074074</v>
      </c>
      <c r="G35139" s="2"/>
      <c r="H35139" t="s">
        <v>152</v>
      </c>
    </row>
    <row r="35140" spans="1:8" x14ac:dyDescent="0.35">
      <c r="A35140">
        <v>147482</v>
      </c>
      <c r="B35140">
        <v>1</v>
      </c>
      <c r="C35140">
        <v>1</v>
      </c>
      <c r="D35140" t="s">
        <v>6</v>
      </c>
      <c r="E35140" s="2">
        <v>0.97974537037037035</v>
      </c>
      <c r="H35140" t="s">
        <v>115</v>
      </c>
    </row>
    <row r="35141" spans="1:8" x14ac:dyDescent="0.35">
      <c r="A35141">
        <v>148488</v>
      </c>
      <c r="B35141">
        <v>0</v>
      </c>
      <c r="C35141">
        <v>1</v>
      </c>
      <c r="D35141" t="s">
        <v>6</v>
      </c>
      <c r="F35141" s="2">
        <v>0.90405092592592595</v>
      </c>
      <c r="G35141" s="2"/>
      <c r="H35141" t="s">
        <v>115</v>
      </c>
    </row>
    <row r="35142" spans="1:8" x14ac:dyDescent="0.35">
      <c r="A35142">
        <v>148488</v>
      </c>
      <c r="B35142">
        <v>0</v>
      </c>
      <c r="C35142">
        <v>1</v>
      </c>
      <c r="D35142" t="s">
        <v>116</v>
      </c>
      <c r="E35142" s="2">
        <v>0.90682870370370372</v>
      </c>
      <c r="F35142" s="2">
        <v>0.90729166666666672</v>
      </c>
      <c r="G35142" s="2"/>
      <c r="H35142" t="s">
        <v>110</v>
      </c>
    </row>
    <row r="35143" spans="1:8" x14ac:dyDescent="0.35">
      <c r="A35143">
        <v>148488</v>
      </c>
      <c r="B35143">
        <v>0</v>
      </c>
      <c r="C35143">
        <v>1</v>
      </c>
      <c r="D35143" t="s">
        <v>117</v>
      </c>
      <c r="E35143" s="2">
        <v>0.91099537037037037</v>
      </c>
      <c r="F35143" s="2">
        <v>0.91145833333333337</v>
      </c>
      <c r="G35143" s="2"/>
      <c r="H35143" t="s">
        <v>110</v>
      </c>
    </row>
    <row r="35144" spans="1:8" x14ac:dyDescent="0.35">
      <c r="A35144">
        <v>148488</v>
      </c>
      <c r="B35144">
        <v>0</v>
      </c>
      <c r="C35144">
        <v>1</v>
      </c>
      <c r="D35144" t="s">
        <v>118</v>
      </c>
      <c r="E35144" s="2">
        <v>0.91319444444444442</v>
      </c>
      <c r="F35144" s="2">
        <v>0.91365740740740742</v>
      </c>
      <c r="G35144" s="2"/>
      <c r="H35144" t="s">
        <v>110</v>
      </c>
    </row>
    <row r="35145" spans="1:8" x14ac:dyDescent="0.35">
      <c r="A35145">
        <v>148488</v>
      </c>
      <c r="B35145">
        <v>0</v>
      </c>
      <c r="C35145">
        <v>1</v>
      </c>
      <c r="D35145" t="s">
        <v>119</v>
      </c>
      <c r="E35145" s="2">
        <v>0.91562500000000002</v>
      </c>
      <c r="F35145" s="2">
        <v>0.91608796296296291</v>
      </c>
      <c r="G35145" s="2"/>
      <c r="H35145" t="s">
        <v>110</v>
      </c>
    </row>
    <row r="35146" spans="1:8" x14ac:dyDescent="0.35">
      <c r="A35146">
        <v>148488</v>
      </c>
      <c r="B35146">
        <v>0</v>
      </c>
      <c r="C35146">
        <v>1</v>
      </c>
      <c r="D35146" t="s">
        <v>120</v>
      </c>
      <c r="E35146" s="2">
        <v>0.91793981481481479</v>
      </c>
      <c r="F35146" s="2">
        <v>0.91840277777777779</v>
      </c>
      <c r="G35146" s="2"/>
      <c r="H35146" t="s">
        <v>110</v>
      </c>
    </row>
    <row r="35147" spans="1:8" x14ac:dyDescent="0.35">
      <c r="A35147">
        <v>148488</v>
      </c>
      <c r="B35147">
        <v>0</v>
      </c>
      <c r="C35147">
        <v>1</v>
      </c>
      <c r="D35147" t="s">
        <v>121</v>
      </c>
      <c r="E35147" s="2">
        <v>0.92060185185185184</v>
      </c>
      <c r="F35147" s="2">
        <v>0.92106481481481484</v>
      </c>
      <c r="G35147" s="2"/>
      <c r="H35147" t="s">
        <v>110</v>
      </c>
    </row>
    <row r="35148" spans="1:8" x14ac:dyDescent="0.35">
      <c r="A35148">
        <v>148488</v>
      </c>
      <c r="B35148">
        <v>0</v>
      </c>
      <c r="C35148">
        <v>1</v>
      </c>
      <c r="D35148" t="s">
        <v>39</v>
      </c>
      <c r="E35148" s="2">
        <v>0.92372685185185188</v>
      </c>
      <c r="F35148" s="2">
        <v>0.92442129629629632</v>
      </c>
      <c r="G35148" s="2"/>
      <c r="H35148" t="s">
        <v>110</v>
      </c>
    </row>
    <row r="35149" spans="1:8" x14ac:dyDescent="0.35">
      <c r="A35149">
        <v>148488</v>
      </c>
      <c r="B35149">
        <v>0</v>
      </c>
      <c r="C35149">
        <v>1</v>
      </c>
      <c r="D35149" t="s">
        <v>109</v>
      </c>
      <c r="E35149" s="2">
        <v>0.92673611111111109</v>
      </c>
      <c r="F35149" s="2">
        <v>0.92719907407407409</v>
      </c>
      <c r="G35149" s="2"/>
      <c r="H35149" t="s">
        <v>110</v>
      </c>
    </row>
    <row r="35150" spans="1:8" x14ac:dyDescent="0.35">
      <c r="A35150">
        <v>148488</v>
      </c>
      <c r="B35150">
        <v>0</v>
      </c>
      <c r="C35150">
        <v>1</v>
      </c>
      <c r="D35150" t="s">
        <v>111</v>
      </c>
      <c r="E35150" s="2">
        <v>0.9287037037037037</v>
      </c>
      <c r="F35150" s="2">
        <v>0.9291666666666667</v>
      </c>
      <c r="G35150" s="2"/>
      <c r="H35150" t="s">
        <v>110</v>
      </c>
    </row>
    <row r="35151" spans="1:8" x14ac:dyDescent="0.35">
      <c r="A35151">
        <v>148488</v>
      </c>
      <c r="B35151">
        <v>0</v>
      </c>
      <c r="C35151">
        <v>1</v>
      </c>
      <c r="D35151" t="s">
        <v>112</v>
      </c>
      <c r="E35151" s="2">
        <v>0.93090277777777775</v>
      </c>
      <c r="F35151" s="2">
        <v>0.93148148148148147</v>
      </c>
      <c r="G35151" s="2"/>
      <c r="H35151" t="s">
        <v>110</v>
      </c>
    </row>
    <row r="35152" spans="1:8" x14ac:dyDescent="0.35">
      <c r="A35152">
        <v>148488</v>
      </c>
      <c r="B35152">
        <v>0</v>
      </c>
      <c r="C35152">
        <v>1</v>
      </c>
      <c r="D35152" t="s">
        <v>113</v>
      </c>
      <c r="E35152" s="2">
        <v>0.93275462962962963</v>
      </c>
      <c r="F35152" s="2">
        <v>0.93333333333333335</v>
      </c>
      <c r="G35152" s="2"/>
      <c r="H35152" t="s">
        <v>110</v>
      </c>
    </row>
    <row r="35153" spans="1:8" x14ac:dyDescent="0.35">
      <c r="A35153">
        <v>148488</v>
      </c>
      <c r="B35153">
        <v>0</v>
      </c>
      <c r="C35153">
        <v>1</v>
      </c>
      <c r="D35153" t="s">
        <v>24</v>
      </c>
      <c r="E35153" s="2">
        <v>0.93576388888888884</v>
      </c>
      <c r="F35153" s="2">
        <v>0.93726851851851856</v>
      </c>
      <c r="G35153" s="2"/>
      <c r="H35153" t="s">
        <v>110</v>
      </c>
    </row>
    <row r="35154" spans="1:8" x14ac:dyDescent="0.35">
      <c r="A35154">
        <v>148488</v>
      </c>
      <c r="B35154">
        <v>0</v>
      </c>
      <c r="C35154">
        <v>1</v>
      </c>
      <c r="D35154" t="s">
        <v>45</v>
      </c>
      <c r="E35154" s="2">
        <v>0.94444444444444442</v>
      </c>
      <c r="F35154" s="2">
        <v>0.94513888888888886</v>
      </c>
      <c r="G35154" s="2"/>
      <c r="H35154" t="s">
        <v>110</v>
      </c>
    </row>
    <row r="35155" spans="1:8" x14ac:dyDescent="0.35">
      <c r="A35155">
        <v>148488</v>
      </c>
      <c r="B35155">
        <v>0</v>
      </c>
      <c r="C35155">
        <v>1</v>
      </c>
      <c r="D35155" t="s">
        <v>21</v>
      </c>
      <c r="E35155" s="2">
        <v>0.9467592592592593</v>
      </c>
      <c r="F35155" s="2">
        <v>0.94733796296296291</v>
      </c>
      <c r="G35155" s="2"/>
      <c r="H35155" t="s">
        <v>122</v>
      </c>
    </row>
    <row r="35156" spans="1:8" x14ac:dyDescent="0.35">
      <c r="A35156">
        <v>148488</v>
      </c>
      <c r="B35156">
        <v>0</v>
      </c>
      <c r="C35156">
        <v>1</v>
      </c>
      <c r="D35156" t="s">
        <v>123</v>
      </c>
      <c r="E35156" s="2">
        <v>0.94988425925925923</v>
      </c>
      <c r="F35156" s="2">
        <v>0.95046296296296295</v>
      </c>
      <c r="G35156" s="2"/>
      <c r="H35156">
        <v>2</v>
      </c>
    </row>
    <row r="35157" spans="1:8" x14ac:dyDescent="0.35">
      <c r="A35157">
        <v>148488</v>
      </c>
      <c r="B35157">
        <v>0</v>
      </c>
      <c r="C35157">
        <v>1</v>
      </c>
      <c r="D35157" t="s">
        <v>93</v>
      </c>
      <c r="E35157" s="2">
        <v>0.95243055555555556</v>
      </c>
      <c r="F35157" s="2">
        <v>0.95289351851851856</v>
      </c>
      <c r="G35157" s="2"/>
      <c r="H35157">
        <v>2</v>
      </c>
    </row>
    <row r="35158" spans="1:8" x14ac:dyDescent="0.35">
      <c r="A35158">
        <v>148488</v>
      </c>
      <c r="B35158">
        <v>0</v>
      </c>
      <c r="C35158">
        <v>1</v>
      </c>
      <c r="D35158" t="s">
        <v>9</v>
      </c>
      <c r="E35158" s="2">
        <v>0.95428240740740744</v>
      </c>
      <c r="F35158" s="2">
        <v>0.95474537037037033</v>
      </c>
      <c r="G35158" s="2"/>
      <c r="H35158">
        <v>2</v>
      </c>
    </row>
    <row r="35159" spans="1:8" x14ac:dyDescent="0.35">
      <c r="A35159">
        <v>148488</v>
      </c>
      <c r="B35159">
        <v>0</v>
      </c>
      <c r="C35159">
        <v>1</v>
      </c>
      <c r="D35159" t="s">
        <v>144</v>
      </c>
      <c r="E35159" s="2">
        <v>0.95590277777777777</v>
      </c>
      <c r="F35159" s="2">
        <v>0.95636574074074077</v>
      </c>
      <c r="G35159" s="2"/>
      <c r="H35159">
        <v>2</v>
      </c>
    </row>
    <row r="35160" spans="1:8" x14ac:dyDescent="0.35">
      <c r="A35160">
        <v>148488</v>
      </c>
      <c r="B35160">
        <v>0</v>
      </c>
      <c r="C35160">
        <v>1</v>
      </c>
      <c r="D35160" t="s">
        <v>59</v>
      </c>
      <c r="E35160" s="2">
        <v>0.9575231481481481</v>
      </c>
      <c r="F35160" s="2">
        <v>0.95798611111111109</v>
      </c>
      <c r="G35160" s="2"/>
      <c r="H35160">
        <v>2</v>
      </c>
    </row>
    <row r="35161" spans="1:8" x14ac:dyDescent="0.35">
      <c r="A35161">
        <v>148488</v>
      </c>
      <c r="B35161">
        <v>0</v>
      </c>
      <c r="C35161">
        <v>1</v>
      </c>
      <c r="D35161" t="s">
        <v>90</v>
      </c>
      <c r="E35161" s="2">
        <v>0.9594907407407407</v>
      </c>
      <c r="F35161" s="2">
        <v>0.96018518518518514</v>
      </c>
      <c r="G35161" s="2"/>
      <c r="H35161">
        <v>2</v>
      </c>
    </row>
    <row r="35162" spans="1:8" x14ac:dyDescent="0.35">
      <c r="A35162">
        <v>148488</v>
      </c>
      <c r="B35162">
        <v>0</v>
      </c>
      <c r="C35162">
        <v>1</v>
      </c>
      <c r="D35162" t="s">
        <v>151</v>
      </c>
      <c r="E35162" s="2">
        <v>0.96157407407407403</v>
      </c>
      <c r="F35162" s="2">
        <v>0.96203703703703702</v>
      </c>
      <c r="G35162" s="2"/>
      <c r="H35162">
        <v>2</v>
      </c>
    </row>
    <row r="35163" spans="1:8" x14ac:dyDescent="0.35">
      <c r="A35163">
        <v>148488</v>
      </c>
      <c r="B35163">
        <v>0</v>
      </c>
      <c r="C35163">
        <v>1</v>
      </c>
      <c r="D35163" t="s">
        <v>150</v>
      </c>
      <c r="E35163" s="2">
        <v>0.96342592592592591</v>
      </c>
      <c r="F35163" s="2">
        <v>0.96412037037037035</v>
      </c>
      <c r="G35163" s="2"/>
      <c r="H35163">
        <v>2</v>
      </c>
    </row>
    <row r="35164" spans="1:8" x14ac:dyDescent="0.35">
      <c r="A35164">
        <v>148488</v>
      </c>
      <c r="B35164">
        <v>0</v>
      </c>
      <c r="C35164">
        <v>1</v>
      </c>
      <c r="D35164" t="s">
        <v>149</v>
      </c>
      <c r="E35164" s="2">
        <v>0.96562499999999996</v>
      </c>
      <c r="F35164" s="2">
        <v>0.96620370370370368</v>
      </c>
      <c r="G35164" s="2"/>
      <c r="H35164">
        <v>2</v>
      </c>
    </row>
    <row r="35165" spans="1:8" x14ac:dyDescent="0.35">
      <c r="A35165">
        <v>148488</v>
      </c>
      <c r="B35165">
        <v>0</v>
      </c>
      <c r="C35165">
        <v>1</v>
      </c>
      <c r="D35165" t="s">
        <v>148</v>
      </c>
      <c r="E35165" s="2">
        <v>0.96793981481481484</v>
      </c>
      <c r="F35165" s="2">
        <v>0.96840277777777772</v>
      </c>
      <c r="G35165" s="2"/>
      <c r="H35165">
        <v>2</v>
      </c>
    </row>
    <row r="35166" spans="1:8" x14ac:dyDescent="0.35">
      <c r="A35166">
        <v>148488</v>
      </c>
      <c r="B35166">
        <v>0</v>
      </c>
      <c r="C35166">
        <v>1</v>
      </c>
      <c r="D35166" t="s">
        <v>19</v>
      </c>
      <c r="E35166" s="2">
        <v>0.97164351851851849</v>
      </c>
      <c r="F35166" s="2">
        <v>0.97210648148148149</v>
      </c>
      <c r="G35166" s="2"/>
      <c r="H35166">
        <v>2</v>
      </c>
    </row>
    <row r="35167" spans="1:8" x14ac:dyDescent="0.35">
      <c r="A35167">
        <v>148488</v>
      </c>
      <c r="B35167">
        <v>0</v>
      </c>
      <c r="C35167">
        <v>1</v>
      </c>
      <c r="D35167" t="s">
        <v>146</v>
      </c>
      <c r="E35167" s="2">
        <v>0.9731481481481481</v>
      </c>
      <c r="F35167" s="2">
        <v>0.97361111111111109</v>
      </c>
      <c r="G35167" s="2"/>
      <c r="H35167" t="s">
        <v>159</v>
      </c>
    </row>
    <row r="35168" spans="1:8" x14ac:dyDescent="0.35">
      <c r="A35168">
        <v>148488</v>
      </c>
      <c r="B35168">
        <v>0</v>
      </c>
      <c r="C35168">
        <v>1</v>
      </c>
      <c r="D35168" t="s">
        <v>13</v>
      </c>
      <c r="E35168" s="2">
        <v>0.97685185185185186</v>
      </c>
      <c r="F35168" s="2">
        <v>0.9775462962962963</v>
      </c>
      <c r="G35168" s="2"/>
      <c r="H35168" t="s">
        <v>152</v>
      </c>
    </row>
    <row r="35169" spans="1:8" x14ac:dyDescent="0.35">
      <c r="A35169">
        <v>148488</v>
      </c>
      <c r="B35169">
        <v>1</v>
      </c>
      <c r="C35169">
        <v>1</v>
      </c>
      <c r="D35169" t="s">
        <v>160</v>
      </c>
      <c r="E35169" s="2">
        <v>0.98055555555555551</v>
      </c>
      <c r="F35169" s="2">
        <v>0.98101851851851851</v>
      </c>
      <c r="G35169" s="2"/>
      <c r="H35169" t="s">
        <v>152</v>
      </c>
    </row>
    <row r="35170" spans="1:8" x14ac:dyDescent="0.35">
      <c r="A35170">
        <v>148488</v>
      </c>
      <c r="B35170">
        <v>1</v>
      </c>
      <c r="C35170">
        <v>1</v>
      </c>
      <c r="D35170" t="s">
        <v>11</v>
      </c>
      <c r="E35170" s="2">
        <v>0.98356481481481484</v>
      </c>
      <c r="H35170" t="s">
        <v>152</v>
      </c>
    </row>
    <row r="35171" spans="1:8" x14ac:dyDescent="0.35">
      <c r="A35171">
        <v>147186</v>
      </c>
      <c r="B35171">
        <v>0</v>
      </c>
      <c r="C35171">
        <v>1</v>
      </c>
      <c r="D35171" t="s">
        <v>31</v>
      </c>
      <c r="F35171" s="2">
        <v>0.91319444444444442</v>
      </c>
      <c r="G35171" s="2"/>
      <c r="H35171" t="s">
        <v>131</v>
      </c>
    </row>
    <row r="35172" spans="1:8" x14ac:dyDescent="0.35">
      <c r="A35172">
        <v>147186</v>
      </c>
      <c r="B35172">
        <v>0</v>
      </c>
      <c r="C35172">
        <v>1</v>
      </c>
      <c r="D35172" t="s">
        <v>132</v>
      </c>
      <c r="E35172" s="2">
        <v>0.91539351851851847</v>
      </c>
      <c r="F35172" s="2">
        <v>0.91585648148148147</v>
      </c>
      <c r="G35172" s="2"/>
      <c r="H35172">
        <v>2</v>
      </c>
    </row>
    <row r="35173" spans="1:8" x14ac:dyDescent="0.35">
      <c r="A35173">
        <v>147186</v>
      </c>
      <c r="B35173">
        <v>0</v>
      </c>
      <c r="C35173">
        <v>1</v>
      </c>
      <c r="D35173" t="s">
        <v>133</v>
      </c>
      <c r="E35173" s="2">
        <v>0.91759259259259263</v>
      </c>
      <c r="F35173" s="2">
        <v>0.91805555555555551</v>
      </c>
      <c r="G35173" s="2"/>
      <c r="H35173">
        <v>2</v>
      </c>
    </row>
    <row r="35174" spans="1:8" x14ac:dyDescent="0.35">
      <c r="A35174">
        <v>147186</v>
      </c>
      <c r="B35174">
        <v>0</v>
      </c>
      <c r="C35174">
        <v>1</v>
      </c>
      <c r="D35174" t="s">
        <v>38</v>
      </c>
      <c r="E35174" s="2">
        <v>0.91932870370370368</v>
      </c>
      <c r="F35174" s="2">
        <v>0.92002314814814812</v>
      </c>
      <c r="G35174" s="2"/>
      <c r="H35174" t="s">
        <v>134</v>
      </c>
    </row>
    <row r="35175" spans="1:8" x14ac:dyDescent="0.35">
      <c r="A35175">
        <v>147186</v>
      </c>
      <c r="B35175">
        <v>1</v>
      </c>
      <c r="C35175">
        <v>1</v>
      </c>
      <c r="D35175" t="s">
        <v>135</v>
      </c>
      <c r="E35175" s="2">
        <v>0.92222222222222228</v>
      </c>
      <c r="F35175" s="2">
        <v>0.92268518518518516</v>
      </c>
      <c r="G35175" s="2"/>
      <c r="H35175">
        <v>1</v>
      </c>
    </row>
    <row r="35176" spans="1:8" x14ac:dyDescent="0.35">
      <c r="A35176">
        <v>147186</v>
      </c>
      <c r="B35176">
        <v>1</v>
      </c>
      <c r="C35176">
        <v>1</v>
      </c>
      <c r="D35176" t="s">
        <v>136</v>
      </c>
      <c r="E35176" s="2">
        <v>0.92407407407407405</v>
      </c>
      <c r="F35176" s="2">
        <v>0.92453703703703705</v>
      </c>
      <c r="G35176" s="2"/>
      <c r="H35176">
        <v>1</v>
      </c>
    </row>
    <row r="35177" spans="1:8" x14ac:dyDescent="0.35">
      <c r="A35177">
        <v>147186</v>
      </c>
      <c r="B35177">
        <v>1</v>
      </c>
      <c r="C35177">
        <v>1</v>
      </c>
      <c r="D35177" t="s">
        <v>137</v>
      </c>
      <c r="E35177" s="2">
        <v>0.9262731481481481</v>
      </c>
      <c r="F35177" s="2">
        <v>0.92673611111111109</v>
      </c>
      <c r="G35177" s="2"/>
      <c r="H35177">
        <v>1</v>
      </c>
    </row>
    <row r="35178" spans="1:8" x14ac:dyDescent="0.35">
      <c r="A35178">
        <v>147186</v>
      </c>
      <c r="B35178">
        <v>1</v>
      </c>
      <c r="C35178">
        <v>1</v>
      </c>
      <c r="D35178" t="s">
        <v>138</v>
      </c>
      <c r="E35178" s="2">
        <v>0.92800925925925926</v>
      </c>
      <c r="F35178" s="2">
        <v>0.92847222222222225</v>
      </c>
      <c r="G35178" s="2"/>
      <c r="H35178">
        <v>1</v>
      </c>
    </row>
    <row r="35179" spans="1:8" x14ac:dyDescent="0.35">
      <c r="A35179">
        <v>147186</v>
      </c>
      <c r="B35179">
        <v>1</v>
      </c>
      <c r="C35179">
        <v>1</v>
      </c>
      <c r="D35179" t="s">
        <v>139</v>
      </c>
      <c r="E35179" s="2">
        <v>0.93055555555555558</v>
      </c>
      <c r="F35179" s="2">
        <v>0.93125000000000002</v>
      </c>
      <c r="G35179" s="2"/>
      <c r="H35179">
        <v>1</v>
      </c>
    </row>
    <row r="35180" spans="1:8" x14ac:dyDescent="0.35">
      <c r="A35180">
        <v>147186</v>
      </c>
      <c r="B35180">
        <v>1</v>
      </c>
      <c r="C35180">
        <v>1</v>
      </c>
      <c r="D35180" t="s">
        <v>72</v>
      </c>
      <c r="E35180" s="2">
        <v>0.93298611111111107</v>
      </c>
      <c r="F35180" s="2">
        <v>0.93356481481481479</v>
      </c>
      <c r="G35180" s="2"/>
      <c r="H35180">
        <v>1</v>
      </c>
    </row>
    <row r="35181" spans="1:8" x14ac:dyDescent="0.35">
      <c r="A35181">
        <v>147186</v>
      </c>
      <c r="B35181">
        <v>1</v>
      </c>
      <c r="C35181">
        <v>1</v>
      </c>
      <c r="D35181" t="s">
        <v>95</v>
      </c>
      <c r="E35181" s="2">
        <v>0.93518518518518523</v>
      </c>
      <c r="F35181" s="2">
        <v>0.93576388888888884</v>
      </c>
      <c r="G35181" s="2"/>
      <c r="H35181">
        <v>1</v>
      </c>
    </row>
    <row r="35182" spans="1:8" x14ac:dyDescent="0.35">
      <c r="A35182">
        <v>147186</v>
      </c>
      <c r="B35182">
        <v>1</v>
      </c>
      <c r="C35182">
        <v>1</v>
      </c>
      <c r="D35182" t="s">
        <v>140</v>
      </c>
      <c r="E35182" s="2">
        <v>0.937037037037037</v>
      </c>
      <c r="F35182" s="2">
        <v>0.93773148148148144</v>
      </c>
      <c r="G35182" s="2"/>
      <c r="H35182">
        <v>1</v>
      </c>
    </row>
    <row r="35183" spans="1:8" x14ac:dyDescent="0.35">
      <c r="A35183">
        <v>147186</v>
      </c>
      <c r="B35183">
        <v>1</v>
      </c>
      <c r="C35183">
        <v>1</v>
      </c>
      <c r="D35183" t="s">
        <v>141</v>
      </c>
      <c r="E35183" s="2">
        <v>0.93935185185185188</v>
      </c>
      <c r="F35183" s="2">
        <v>0.93981481481481477</v>
      </c>
      <c r="G35183" s="2"/>
      <c r="H35183">
        <v>1</v>
      </c>
    </row>
    <row r="35184" spans="1:8" x14ac:dyDescent="0.35">
      <c r="A35184">
        <v>147186</v>
      </c>
      <c r="B35184">
        <v>1</v>
      </c>
      <c r="C35184">
        <v>1</v>
      </c>
      <c r="D35184" t="s">
        <v>46</v>
      </c>
      <c r="E35184" s="2">
        <v>0.94131944444444449</v>
      </c>
      <c r="H35184" t="s">
        <v>174</v>
      </c>
    </row>
    <row r="35185" spans="1:8" x14ac:dyDescent="0.35">
      <c r="A35185">
        <v>147283</v>
      </c>
      <c r="B35185">
        <v>0</v>
      </c>
      <c r="C35185">
        <v>1</v>
      </c>
      <c r="D35185" t="s">
        <v>23</v>
      </c>
      <c r="F35185" s="2">
        <v>0.91342592592592597</v>
      </c>
      <c r="G35185" s="2"/>
      <c r="H35185">
        <v>1</v>
      </c>
    </row>
    <row r="35186" spans="1:8" x14ac:dyDescent="0.35">
      <c r="A35186">
        <v>147283</v>
      </c>
      <c r="B35186">
        <v>0</v>
      </c>
      <c r="C35186">
        <v>1</v>
      </c>
      <c r="D35186" t="s">
        <v>145</v>
      </c>
      <c r="E35186" s="2">
        <v>0.91539351851851847</v>
      </c>
      <c r="F35186" s="2">
        <v>0.91585648148148147</v>
      </c>
      <c r="G35186" s="2"/>
      <c r="H35186">
        <v>1</v>
      </c>
    </row>
    <row r="35187" spans="1:8" x14ac:dyDescent="0.35">
      <c r="A35187">
        <v>147283</v>
      </c>
      <c r="B35187">
        <v>0</v>
      </c>
      <c r="C35187">
        <v>1</v>
      </c>
      <c r="D35187" t="s">
        <v>146</v>
      </c>
      <c r="E35187" s="2">
        <v>0.91724537037037035</v>
      </c>
      <c r="F35187" s="2">
        <v>0.91770833333333335</v>
      </c>
      <c r="G35187" s="2"/>
      <c r="H35187" t="s">
        <v>147</v>
      </c>
    </row>
    <row r="35188" spans="1:8" x14ac:dyDescent="0.35">
      <c r="A35188">
        <v>147283</v>
      </c>
      <c r="B35188">
        <v>0</v>
      </c>
      <c r="C35188">
        <v>1</v>
      </c>
      <c r="D35188" t="s">
        <v>19</v>
      </c>
      <c r="E35188" s="2">
        <v>0.91863425925925923</v>
      </c>
      <c r="F35188" s="2">
        <v>0.91909722222222223</v>
      </c>
      <c r="G35188" s="2"/>
      <c r="H35188">
        <v>1</v>
      </c>
    </row>
    <row r="35189" spans="1:8" x14ac:dyDescent="0.35">
      <c r="A35189">
        <v>147283</v>
      </c>
      <c r="B35189">
        <v>0</v>
      </c>
      <c r="C35189">
        <v>1</v>
      </c>
      <c r="D35189" t="s">
        <v>148</v>
      </c>
      <c r="E35189" s="2">
        <v>0.92164351851851856</v>
      </c>
      <c r="F35189" s="2">
        <v>0.92210648148148144</v>
      </c>
      <c r="G35189" s="2"/>
      <c r="H35189">
        <v>1</v>
      </c>
    </row>
    <row r="35190" spans="1:8" x14ac:dyDescent="0.35">
      <c r="A35190">
        <v>147283</v>
      </c>
      <c r="B35190">
        <v>0</v>
      </c>
      <c r="C35190">
        <v>1</v>
      </c>
      <c r="D35190" t="s">
        <v>149</v>
      </c>
      <c r="E35190" s="2">
        <v>0.92361111111111116</v>
      </c>
      <c r="F35190" s="2">
        <v>0.92418981481481477</v>
      </c>
      <c r="G35190" s="2"/>
      <c r="H35190">
        <v>1</v>
      </c>
    </row>
    <row r="35191" spans="1:8" x14ac:dyDescent="0.35">
      <c r="A35191">
        <v>147283</v>
      </c>
      <c r="B35191">
        <v>0</v>
      </c>
      <c r="C35191">
        <v>1</v>
      </c>
      <c r="D35191" t="s">
        <v>150</v>
      </c>
      <c r="E35191" s="2">
        <v>0.92546296296296293</v>
      </c>
      <c r="F35191" s="2">
        <v>0.92615740740740737</v>
      </c>
      <c r="G35191" s="2"/>
      <c r="H35191">
        <v>1</v>
      </c>
    </row>
    <row r="35192" spans="1:8" x14ac:dyDescent="0.35">
      <c r="A35192">
        <v>147283</v>
      </c>
      <c r="B35192">
        <v>0</v>
      </c>
      <c r="C35192">
        <v>1</v>
      </c>
      <c r="D35192" t="s">
        <v>151</v>
      </c>
      <c r="E35192" s="2">
        <v>0.92719907407407409</v>
      </c>
      <c r="F35192" s="2">
        <v>0.92766203703703709</v>
      </c>
      <c r="G35192" s="2"/>
      <c r="H35192">
        <v>1</v>
      </c>
    </row>
    <row r="35193" spans="1:8" x14ac:dyDescent="0.35">
      <c r="A35193">
        <v>147283</v>
      </c>
      <c r="B35193">
        <v>0</v>
      </c>
      <c r="C35193">
        <v>1</v>
      </c>
      <c r="D35193" t="s">
        <v>90</v>
      </c>
      <c r="E35193" s="2">
        <v>0.92881944444444442</v>
      </c>
      <c r="F35193" s="2">
        <v>0.92951388888888886</v>
      </c>
      <c r="G35193" s="2"/>
      <c r="H35193">
        <v>1</v>
      </c>
    </row>
    <row r="35194" spans="1:8" x14ac:dyDescent="0.35">
      <c r="A35194">
        <v>147283</v>
      </c>
      <c r="B35194">
        <v>0</v>
      </c>
      <c r="C35194">
        <v>1</v>
      </c>
      <c r="D35194" t="s">
        <v>59</v>
      </c>
      <c r="E35194" s="2">
        <v>0.93090277777777775</v>
      </c>
      <c r="F35194" s="2">
        <v>0.93136574074074074</v>
      </c>
      <c r="G35194" s="2"/>
      <c r="H35194">
        <v>1</v>
      </c>
    </row>
    <row r="35195" spans="1:8" x14ac:dyDescent="0.35">
      <c r="A35195">
        <v>147283</v>
      </c>
      <c r="B35195">
        <v>0</v>
      </c>
      <c r="C35195">
        <v>1</v>
      </c>
      <c r="D35195" t="s">
        <v>144</v>
      </c>
      <c r="E35195" s="2">
        <v>0.93240740740740746</v>
      </c>
      <c r="F35195" s="2">
        <v>0.93287037037037035</v>
      </c>
      <c r="G35195" s="2"/>
      <c r="H35195">
        <v>1</v>
      </c>
    </row>
    <row r="35196" spans="1:8" x14ac:dyDescent="0.35">
      <c r="A35196">
        <v>147283</v>
      </c>
      <c r="B35196">
        <v>0</v>
      </c>
      <c r="C35196">
        <v>1</v>
      </c>
      <c r="D35196" t="s">
        <v>9</v>
      </c>
      <c r="E35196" s="2">
        <v>0.93414351851851851</v>
      </c>
      <c r="F35196" s="2">
        <v>0.93460648148148151</v>
      </c>
      <c r="G35196" s="2"/>
      <c r="H35196">
        <v>1</v>
      </c>
    </row>
    <row r="35197" spans="1:8" x14ac:dyDescent="0.35">
      <c r="A35197">
        <v>147283</v>
      </c>
      <c r="B35197">
        <v>0</v>
      </c>
      <c r="C35197">
        <v>1</v>
      </c>
      <c r="D35197" t="s">
        <v>93</v>
      </c>
      <c r="E35197" s="2">
        <v>0.93576388888888884</v>
      </c>
      <c r="F35197" s="2">
        <v>0.93622685185185184</v>
      </c>
      <c r="G35197" s="2"/>
      <c r="H35197">
        <v>1</v>
      </c>
    </row>
    <row r="35198" spans="1:8" x14ac:dyDescent="0.35">
      <c r="A35198">
        <v>147283</v>
      </c>
      <c r="B35198">
        <v>0</v>
      </c>
      <c r="C35198">
        <v>1</v>
      </c>
      <c r="D35198" t="s">
        <v>123</v>
      </c>
      <c r="E35198" s="2">
        <v>0.937962962962963</v>
      </c>
      <c r="F35198" s="2">
        <v>0.93854166666666672</v>
      </c>
      <c r="G35198" s="2"/>
      <c r="H35198">
        <v>1</v>
      </c>
    </row>
    <row r="35199" spans="1:8" x14ac:dyDescent="0.35">
      <c r="A35199">
        <v>147283</v>
      </c>
      <c r="B35199">
        <v>0</v>
      </c>
      <c r="C35199">
        <v>1</v>
      </c>
      <c r="D35199" t="s">
        <v>21</v>
      </c>
      <c r="E35199" s="2">
        <v>0.94108796296296293</v>
      </c>
      <c r="F35199" s="2">
        <v>0.94166666666666665</v>
      </c>
      <c r="G35199" s="2"/>
      <c r="H35199" t="s">
        <v>114</v>
      </c>
    </row>
    <row r="35200" spans="1:8" x14ac:dyDescent="0.35">
      <c r="A35200">
        <v>147283</v>
      </c>
      <c r="B35200">
        <v>0</v>
      </c>
      <c r="C35200">
        <v>1</v>
      </c>
      <c r="D35200" t="s">
        <v>45</v>
      </c>
      <c r="E35200" s="2">
        <v>0.94305555555555554</v>
      </c>
      <c r="F35200" s="2">
        <v>0.94374999999999998</v>
      </c>
      <c r="G35200" s="2"/>
      <c r="H35200" t="s">
        <v>152</v>
      </c>
    </row>
    <row r="35201" spans="1:8" x14ac:dyDescent="0.35">
      <c r="A35201">
        <v>147283</v>
      </c>
      <c r="B35201">
        <v>0</v>
      </c>
      <c r="C35201">
        <v>1</v>
      </c>
      <c r="D35201" t="s">
        <v>128</v>
      </c>
      <c r="E35201" s="2">
        <v>0.94710648148148147</v>
      </c>
      <c r="F35201" s="2">
        <v>0.94756944444444446</v>
      </c>
      <c r="G35201" s="2"/>
      <c r="H35201" t="s">
        <v>152</v>
      </c>
    </row>
    <row r="35202" spans="1:8" x14ac:dyDescent="0.35">
      <c r="A35202">
        <v>147283</v>
      </c>
      <c r="B35202">
        <v>0</v>
      </c>
      <c r="C35202">
        <v>1</v>
      </c>
      <c r="D35202" t="s">
        <v>126</v>
      </c>
      <c r="E35202" s="2">
        <v>0.94930555555555551</v>
      </c>
      <c r="F35202" s="2">
        <v>0.95</v>
      </c>
      <c r="G35202" s="2"/>
      <c r="H35202" t="s">
        <v>152</v>
      </c>
    </row>
    <row r="35203" spans="1:8" x14ac:dyDescent="0.35">
      <c r="A35203">
        <v>147283</v>
      </c>
      <c r="B35203">
        <v>0</v>
      </c>
      <c r="C35203">
        <v>1</v>
      </c>
      <c r="D35203" t="s">
        <v>153</v>
      </c>
      <c r="E35203" s="2">
        <v>0.95219907407407411</v>
      </c>
      <c r="F35203" s="2">
        <v>0.952662037037037</v>
      </c>
      <c r="G35203" s="2"/>
      <c r="H35203" t="s">
        <v>152</v>
      </c>
    </row>
    <row r="35204" spans="1:8" x14ac:dyDescent="0.35">
      <c r="A35204">
        <v>147283</v>
      </c>
      <c r="B35204">
        <v>0</v>
      </c>
      <c r="C35204">
        <v>1</v>
      </c>
      <c r="D35204" t="s">
        <v>154</v>
      </c>
      <c r="E35204" s="2">
        <v>0.95416666666666672</v>
      </c>
      <c r="F35204" s="2">
        <v>0.95462962962962961</v>
      </c>
      <c r="G35204" s="2"/>
      <c r="H35204" t="s">
        <v>152</v>
      </c>
    </row>
    <row r="35205" spans="1:8" x14ac:dyDescent="0.35">
      <c r="A35205">
        <v>147283</v>
      </c>
      <c r="B35205">
        <v>0</v>
      </c>
      <c r="C35205">
        <v>1</v>
      </c>
      <c r="D35205" t="s">
        <v>155</v>
      </c>
      <c r="E35205" s="2">
        <v>0.95625000000000004</v>
      </c>
      <c r="F35205" s="2">
        <v>0.95671296296296293</v>
      </c>
      <c r="G35205" s="2"/>
      <c r="H35205" t="s">
        <v>152</v>
      </c>
    </row>
    <row r="35206" spans="1:8" x14ac:dyDescent="0.35">
      <c r="A35206">
        <v>147283</v>
      </c>
      <c r="B35206">
        <v>0</v>
      </c>
      <c r="C35206">
        <v>1</v>
      </c>
      <c r="D35206" t="s">
        <v>24</v>
      </c>
      <c r="E35206" s="2">
        <v>0.95972222222222225</v>
      </c>
      <c r="H35206">
        <v>7</v>
      </c>
    </row>
    <row r="35207" spans="1:8" x14ac:dyDescent="0.35">
      <c r="A35207">
        <v>147188</v>
      </c>
      <c r="B35207">
        <v>0</v>
      </c>
      <c r="C35207">
        <v>1</v>
      </c>
      <c r="D35207" t="s">
        <v>16</v>
      </c>
      <c r="F35207" s="2">
        <v>0.91585648148148147</v>
      </c>
      <c r="G35207" s="2"/>
      <c r="H35207">
        <v>1</v>
      </c>
    </row>
    <row r="35208" spans="1:8" x14ac:dyDescent="0.35">
      <c r="A35208">
        <v>147188</v>
      </c>
      <c r="B35208">
        <v>0</v>
      </c>
      <c r="C35208">
        <v>1</v>
      </c>
      <c r="D35208" t="s">
        <v>156</v>
      </c>
      <c r="E35208" s="2">
        <v>0.91678240740740746</v>
      </c>
      <c r="F35208" s="2">
        <v>0.91724537037037035</v>
      </c>
      <c r="G35208" s="2"/>
      <c r="H35208">
        <v>2</v>
      </c>
    </row>
    <row r="35209" spans="1:8" x14ac:dyDescent="0.35">
      <c r="A35209">
        <v>147188</v>
      </c>
      <c r="B35209">
        <v>0</v>
      </c>
      <c r="C35209">
        <v>1</v>
      </c>
      <c r="D35209" t="s">
        <v>157</v>
      </c>
      <c r="E35209" s="2">
        <v>0.91898148148148151</v>
      </c>
      <c r="F35209" s="2">
        <v>0.9194444444444444</v>
      </c>
      <c r="G35209" s="2"/>
      <c r="H35209">
        <v>2</v>
      </c>
    </row>
    <row r="35210" spans="1:8" x14ac:dyDescent="0.35">
      <c r="A35210">
        <v>147188</v>
      </c>
      <c r="B35210">
        <v>0</v>
      </c>
      <c r="C35210">
        <v>1</v>
      </c>
      <c r="D35210" t="s">
        <v>158</v>
      </c>
      <c r="E35210" s="2">
        <v>0.92118055555555556</v>
      </c>
      <c r="F35210" s="2">
        <v>0.92164351851851856</v>
      </c>
      <c r="G35210" s="2"/>
      <c r="H35210">
        <v>2</v>
      </c>
    </row>
    <row r="35211" spans="1:8" x14ac:dyDescent="0.35">
      <c r="A35211">
        <v>147188</v>
      </c>
      <c r="B35211">
        <v>0</v>
      </c>
      <c r="C35211">
        <v>1</v>
      </c>
      <c r="D35211" t="s">
        <v>31</v>
      </c>
      <c r="E35211" s="2">
        <v>0.92361111111111116</v>
      </c>
      <c r="F35211" s="2">
        <v>0.9243055555555556</v>
      </c>
      <c r="G35211" s="2"/>
      <c r="H35211">
        <v>2</v>
      </c>
    </row>
    <row r="35212" spans="1:8" x14ac:dyDescent="0.35">
      <c r="A35212">
        <v>147188</v>
      </c>
      <c r="B35212">
        <v>0</v>
      </c>
      <c r="C35212">
        <v>1</v>
      </c>
      <c r="D35212" t="s">
        <v>132</v>
      </c>
      <c r="E35212" s="2">
        <v>0.9262731481481481</v>
      </c>
      <c r="F35212" s="2">
        <v>0.92673611111111109</v>
      </c>
      <c r="G35212" s="2"/>
      <c r="H35212">
        <v>2</v>
      </c>
    </row>
    <row r="35213" spans="1:8" x14ac:dyDescent="0.35">
      <c r="A35213">
        <v>147188</v>
      </c>
      <c r="B35213">
        <v>0</v>
      </c>
      <c r="C35213">
        <v>1</v>
      </c>
      <c r="D35213" t="s">
        <v>133</v>
      </c>
      <c r="E35213" s="2">
        <v>0.9282407407407407</v>
      </c>
      <c r="F35213" s="2">
        <v>0.9287037037037037</v>
      </c>
      <c r="G35213" s="2"/>
      <c r="H35213">
        <v>2</v>
      </c>
    </row>
    <row r="35214" spans="1:8" x14ac:dyDescent="0.35">
      <c r="A35214">
        <v>147188</v>
      </c>
      <c r="B35214">
        <v>0</v>
      </c>
      <c r="C35214">
        <v>1</v>
      </c>
      <c r="D35214" t="s">
        <v>38</v>
      </c>
      <c r="E35214" s="2">
        <v>0.92997685185185186</v>
      </c>
      <c r="F35214" s="2">
        <v>0.9306712962962963</v>
      </c>
      <c r="G35214" s="2"/>
      <c r="H35214" t="s">
        <v>134</v>
      </c>
    </row>
    <row r="35215" spans="1:8" x14ac:dyDescent="0.35">
      <c r="A35215">
        <v>147188</v>
      </c>
      <c r="B35215">
        <v>1</v>
      </c>
      <c r="C35215">
        <v>1</v>
      </c>
      <c r="D35215" t="s">
        <v>135</v>
      </c>
      <c r="E35215" s="2">
        <v>0.93275462962962963</v>
      </c>
      <c r="F35215" s="2">
        <v>0.93321759259259263</v>
      </c>
      <c r="G35215" s="2"/>
      <c r="H35215">
        <v>1</v>
      </c>
    </row>
    <row r="35216" spans="1:8" x14ac:dyDescent="0.35">
      <c r="A35216">
        <v>147188</v>
      </c>
      <c r="B35216">
        <v>1</v>
      </c>
      <c r="C35216">
        <v>1</v>
      </c>
      <c r="D35216" t="s">
        <v>136</v>
      </c>
      <c r="E35216" s="2">
        <v>0.93460648148148151</v>
      </c>
      <c r="F35216" s="2">
        <v>0.9350694444444444</v>
      </c>
      <c r="G35216" s="2"/>
      <c r="H35216">
        <v>1</v>
      </c>
    </row>
    <row r="35217" spans="1:8" x14ac:dyDescent="0.35">
      <c r="A35217">
        <v>147188</v>
      </c>
      <c r="B35217">
        <v>1</v>
      </c>
      <c r="C35217">
        <v>1</v>
      </c>
      <c r="D35217" t="s">
        <v>137</v>
      </c>
      <c r="E35217" s="2">
        <v>0.93680555555555556</v>
      </c>
      <c r="F35217" s="2">
        <v>0.93726851851851856</v>
      </c>
      <c r="G35217" s="2"/>
      <c r="H35217">
        <v>1</v>
      </c>
    </row>
    <row r="35218" spans="1:8" x14ac:dyDescent="0.35">
      <c r="A35218">
        <v>147188</v>
      </c>
      <c r="B35218">
        <v>1</v>
      </c>
      <c r="C35218">
        <v>1</v>
      </c>
      <c r="D35218" t="s">
        <v>138</v>
      </c>
      <c r="E35218" s="2">
        <v>0.93854166666666672</v>
      </c>
      <c r="F35218" s="2">
        <v>0.93900462962962961</v>
      </c>
      <c r="G35218" s="2"/>
      <c r="H35218">
        <v>1</v>
      </c>
    </row>
    <row r="35219" spans="1:8" x14ac:dyDescent="0.35">
      <c r="A35219">
        <v>147188</v>
      </c>
      <c r="B35219">
        <v>1</v>
      </c>
      <c r="C35219">
        <v>1</v>
      </c>
      <c r="D35219" t="s">
        <v>139</v>
      </c>
      <c r="E35219" s="2">
        <v>0.94108796296296293</v>
      </c>
      <c r="F35219" s="2">
        <v>0.94178240740740737</v>
      </c>
      <c r="G35219" s="2"/>
      <c r="H35219">
        <v>1</v>
      </c>
    </row>
    <row r="35220" spans="1:8" x14ac:dyDescent="0.35">
      <c r="A35220">
        <v>147188</v>
      </c>
      <c r="B35220">
        <v>1</v>
      </c>
      <c r="C35220">
        <v>1</v>
      </c>
      <c r="D35220" t="s">
        <v>72</v>
      </c>
      <c r="E35220" s="2">
        <v>0.94340277777777781</v>
      </c>
      <c r="F35220" s="2">
        <v>0.94398148148148153</v>
      </c>
      <c r="G35220" s="2"/>
      <c r="H35220">
        <v>1</v>
      </c>
    </row>
    <row r="35221" spans="1:8" x14ac:dyDescent="0.35">
      <c r="A35221">
        <v>147188</v>
      </c>
      <c r="B35221">
        <v>1</v>
      </c>
      <c r="C35221">
        <v>1</v>
      </c>
      <c r="D35221" t="s">
        <v>95</v>
      </c>
      <c r="E35221" s="2">
        <v>0.94571759259259258</v>
      </c>
      <c r="F35221" s="2">
        <v>0.9462962962962963</v>
      </c>
      <c r="G35221" s="2"/>
      <c r="H35221">
        <v>1</v>
      </c>
    </row>
    <row r="35222" spans="1:8" x14ac:dyDescent="0.35">
      <c r="A35222">
        <v>147188</v>
      </c>
      <c r="B35222">
        <v>1</v>
      </c>
      <c r="C35222">
        <v>1</v>
      </c>
      <c r="D35222" t="s">
        <v>140</v>
      </c>
      <c r="E35222" s="2">
        <v>0.94780092592592591</v>
      </c>
      <c r="F35222" s="2">
        <v>0.94849537037037035</v>
      </c>
      <c r="G35222" s="2"/>
      <c r="H35222">
        <v>1</v>
      </c>
    </row>
    <row r="35223" spans="1:8" x14ac:dyDescent="0.35">
      <c r="A35223">
        <v>147188</v>
      </c>
      <c r="B35223">
        <v>1</v>
      </c>
      <c r="C35223">
        <v>1</v>
      </c>
      <c r="D35223" t="s">
        <v>141</v>
      </c>
      <c r="E35223" s="2">
        <v>0.95011574074074079</v>
      </c>
      <c r="F35223" s="2">
        <v>0.95057870370370368</v>
      </c>
      <c r="G35223" s="2"/>
      <c r="H35223">
        <v>1</v>
      </c>
    </row>
    <row r="35224" spans="1:8" x14ac:dyDescent="0.35">
      <c r="A35224">
        <v>147188</v>
      </c>
      <c r="B35224">
        <v>1</v>
      </c>
      <c r="C35224">
        <v>1</v>
      </c>
      <c r="D35224" t="s">
        <v>46</v>
      </c>
      <c r="E35224" s="2">
        <v>0.95173611111111112</v>
      </c>
      <c r="H35224" t="s">
        <v>174</v>
      </c>
    </row>
    <row r="35225" spans="1:8" x14ac:dyDescent="0.35">
      <c r="A35225">
        <v>148286</v>
      </c>
      <c r="B35225">
        <v>0</v>
      </c>
      <c r="C35225">
        <v>1</v>
      </c>
      <c r="D35225" t="s">
        <v>24</v>
      </c>
      <c r="F35225" s="2">
        <v>0.91597222222222219</v>
      </c>
      <c r="G35225" s="2"/>
      <c r="H35225" t="s">
        <v>175</v>
      </c>
    </row>
    <row r="35226" spans="1:8" x14ac:dyDescent="0.35">
      <c r="A35226">
        <v>148286</v>
      </c>
      <c r="B35226">
        <v>0</v>
      </c>
      <c r="C35226">
        <v>1</v>
      </c>
      <c r="D35226" t="s">
        <v>155</v>
      </c>
      <c r="E35226" s="2">
        <v>0.91840277777777779</v>
      </c>
      <c r="F35226" s="2">
        <v>0.91886574074074079</v>
      </c>
      <c r="G35226" s="2"/>
      <c r="H35226" t="s">
        <v>110</v>
      </c>
    </row>
    <row r="35227" spans="1:8" x14ac:dyDescent="0.35">
      <c r="A35227">
        <v>148286</v>
      </c>
      <c r="B35227">
        <v>0</v>
      </c>
      <c r="C35227">
        <v>1</v>
      </c>
      <c r="D35227" t="s">
        <v>154</v>
      </c>
      <c r="E35227" s="2">
        <v>0.92025462962962967</v>
      </c>
      <c r="F35227" s="2">
        <v>0.92071759259259256</v>
      </c>
      <c r="G35227" s="2"/>
      <c r="H35227" t="s">
        <v>110</v>
      </c>
    </row>
    <row r="35228" spans="1:8" x14ac:dyDescent="0.35">
      <c r="A35228">
        <v>148286</v>
      </c>
      <c r="B35228">
        <v>0</v>
      </c>
      <c r="C35228">
        <v>1</v>
      </c>
      <c r="D35228" t="s">
        <v>153</v>
      </c>
      <c r="E35228" s="2">
        <v>0.92210648148148144</v>
      </c>
      <c r="F35228" s="2">
        <v>0.92256944444444444</v>
      </c>
      <c r="G35228" s="2"/>
      <c r="H35228" t="s">
        <v>110</v>
      </c>
    </row>
    <row r="35229" spans="1:8" x14ac:dyDescent="0.35">
      <c r="A35229">
        <v>148286</v>
      </c>
      <c r="B35229">
        <v>0</v>
      </c>
      <c r="C35229">
        <v>1</v>
      </c>
      <c r="D35229" t="s">
        <v>126</v>
      </c>
      <c r="E35229" s="2">
        <v>0.92453703703703705</v>
      </c>
      <c r="F35229" s="2">
        <v>0.92523148148148149</v>
      </c>
      <c r="G35229" s="2"/>
      <c r="H35229" t="s">
        <v>110</v>
      </c>
    </row>
    <row r="35230" spans="1:8" x14ac:dyDescent="0.35">
      <c r="A35230">
        <v>148286</v>
      </c>
      <c r="B35230">
        <v>0</v>
      </c>
      <c r="C35230">
        <v>1</v>
      </c>
      <c r="D35230" t="s">
        <v>128</v>
      </c>
      <c r="E35230" s="2">
        <v>0.92743055555555554</v>
      </c>
      <c r="F35230" s="2">
        <v>0.92789351851851853</v>
      </c>
      <c r="G35230" s="2"/>
      <c r="H35230" t="s">
        <v>110</v>
      </c>
    </row>
    <row r="35231" spans="1:8" x14ac:dyDescent="0.35">
      <c r="A35231">
        <v>148286</v>
      </c>
      <c r="B35231">
        <v>0</v>
      </c>
      <c r="C35231">
        <v>1</v>
      </c>
      <c r="D35231" t="s">
        <v>45</v>
      </c>
      <c r="E35231" s="2">
        <v>0.93101851851851847</v>
      </c>
      <c r="F35231" s="2">
        <v>0.93182870370370374</v>
      </c>
      <c r="G35231" s="2"/>
      <c r="H35231" t="s">
        <v>110</v>
      </c>
    </row>
    <row r="35232" spans="1:8" x14ac:dyDescent="0.35">
      <c r="A35232">
        <v>148286</v>
      </c>
      <c r="B35232">
        <v>0</v>
      </c>
      <c r="C35232">
        <v>1</v>
      </c>
      <c r="D35232" t="s">
        <v>21</v>
      </c>
      <c r="E35232" s="2">
        <v>0.93321759259259263</v>
      </c>
      <c r="F35232" s="2">
        <v>0.93379629629629635</v>
      </c>
      <c r="G35232" s="2"/>
      <c r="H35232" t="s">
        <v>122</v>
      </c>
    </row>
    <row r="35233" spans="1:8" x14ac:dyDescent="0.35">
      <c r="A35233">
        <v>148286</v>
      </c>
      <c r="B35233">
        <v>0</v>
      </c>
      <c r="C35233">
        <v>1</v>
      </c>
      <c r="D35233" t="s">
        <v>123</v>
      </c>
      <c r="E35233" s="2">
        <v>0.93599537037037039</v>
      </c>
      <c r="F35233" s="2">
        <v>0.93657407407407411</v>
      </c>
      <c r="G35233" s="2"/>
      <c r="H35233">
        <v>2</v>
      </c>
    </row>
    <row r="35234" spans="1:8" x14ac:dyDescent="0.35">
      <c r="A35234">
        <v>148286</v>
      </c>
      <c r="B35234">
        <v>0</v>
      </c>
      <c r="C35234">
        <v>1</v>
      </c>
      <c r="D35234" t="s">
        <v>93</v>
      </c>
      <c r="E35234" s="2">
        <v>0.93842592592592589</v>
      </c>
      <c r="F35234" s="2">
        <v>0.93888888888888888</v>
      </c>
      <c r="G35234" s="2"/>
      <c r="H35234">
        <v>2</v>
      </c>
    </row>
    <row r="35235" spans="1:8" x14ac:dyDescent="0.35">
      <c r="A35235">
        <v>148286</v>
      </c>
      <c r="B35235">
        <v>0</v>
      </c>
      <c r="C35235">
        <v>1</v>
      </c>
      <c r="D35235" t="s">
        <v>9</v>
      </c>
      <c r="E35235" s="2">
        <v>0.94004629629629632</v>
      </c>
      <c r="F35235" s="2">
        <v>0.94050925925925921</v>
      </c>
      <c r="G35235" s="2"/>
      <c r="H35235">
        <v>2</v>
      </c>
    </row>
    <row r="35236" spans="1:8" x14ac:dyDescent="0.35">
      <c r="A35236">
        <v>148286</v>
      </c>
      <c r="B35236">
        <v>0</v>
      </c>
      <c r="C35236">
        <v>1</v>
      </c>
      <c r="D35236" t="s">
        <v>144</v>
      </c>
      <c r="E35236" s="2">
        <v>0.94155092592592593</v>
      </c>
      <c r="F35236" s="2">
        <v>0.94201388888888893</v>
      </c>
      <c r="G35236" s="2"/>
      <c r="H35236">
        <v>2</v>
      </c>
    </row>
    <row r="35237" spans="1:8" x14ac:dyDescent="0.35">
      <c r="A35237">
        <v>148286</v>
      </c>
      <c r="B35237">
        <v>0</v>
      </c>
      <c r="C35237">
        <v>1</v>
      </c>
      <c r="D35237" t="s">
        <v>59</v>
      </c>
      <c r="E35237" s="2">
        <v>0.94317129629629626</v>
      </c>
      <c r="F35237" s="2">
        <v>0.94363425925925926</v>
      </c>
      <c r="G35237" s="2"/>
      <c r="H35237">
        <v>2</v>
      </c>
    </row>
    <row r="35238" spans="1:8" x14ac:dyDescent="0.35">
      <c r="A35238">
        <v>148286</v>
      </c>
      <c r="B35238">
        <v>0</v>
      </c>
      <c r="C35238">
        <v>1</v>
      </c>
      <c r="D35238" t="s">
        <v>90</v>
      </c>
      <c r="E35238" s="2">
        <v>0.94502314814814814</v>
      </c>
      <c r="F35238" s="2">
        <v>0.94571759259259258</v>
      </c>
      <c r="G35238" s="2"/>
      <c r="H35238">
        <v>2</v>
      </c>
    </row>
    <row r="35239" spans="1:8" x14ac:dyDescent="0.35">
      <c r="A35239">
        <v>148286</v>
      </c>
      <c r="B35239">
        <v>0</v>
      </c>
      <c r="C35239">
        <v>1</v>
      </c>
      <c r="D35239" t="s">
        <v>151</v>
      </c>
      <c r="E35239" s="2">
        <v>0.94687500000000002</v>
      </c>
      <c r="F35239" s="2">
        <v>0.94733796296296291</v>
      </c>
      <c r="G35239" s="2"/>
      <c r="H35239">
        <v>2</v>
      </c>
    </row>
    <row r="35240" spans="1:8" x14ac:dyDescent="0.35">
      <c r="A35240">
        <v>148286</v>
      </c>
      <c r="B35240">
        <v>0</v>
      </c>
      <c r="C35240">
        <v>1</v>
      </c>
      <c r="D35240" t="s">
        <v>150</v>
      </c>
      <c r="E35240" s="2">
        <v>0.94861111111111107</v>
      </c>
      <c r="F35240" s="2">
        <v>0.94930555555555551</v>
      </c>
      <c r="G35240" s="2"/>
      <c r="H35240">
        <v>2</v>
      </c>
    </row>
    <row r="35241" spans="1:8" x14ac:dyDescent="0.35">
      <c r="A35241">
        <v>148286</v>
      </c>
      <c r="B35241">
        <v>0</v>
      </c>
      <c r="C35241">
        <v>1</v>
      </c>
      <c r="D35241" t="s">
        <v>149</v>
      </c>
      <c r="E35241" s="2">
        <v>0.95057870370370368</v>
      </c>
      <c r="F35241" s="2">
        <v>0.9511574074074074</v>
      </c>
      <c r="G35241" s="2"/>
      <c r="H35241">
        <v>2</v>
      </c>
    </row>
    <row r="35242" spans="1:8" x14ac:dyDescent="0.35">
      <c r="A35242">
        <v>148286</v>
      </c>
      <c r="B35242">
        <v>0</v>
      </c>
      <c r="C35242">
        <v>1</v>
      </c>
      <c r="D35242" t="s">
        <v>148</v>
      </c>
      <c r="E35242" s="2">
        <v>0.95277777777777772</v>
      </c>
      <c r="F35242" s="2">
        <v>0.95324074074074072</v>
      </c>
      <c r="G35242" s="2"/>
      <c r="H35242">
        <v>2</v>
      </c>
    </row>
    <row r="35243" spans="1:8" x14ac:dyDescent="0.35">
      <c r="A35243">
        <v>148286</v>
      </c>
      <c r="B35243">
        <v>0</v>
      </c>
      <c r="C35243">
        <v>1</v>
      </c>
      <c r="D35243" t="s">
        <v>19</v>
      </c>
      <c r="E35243" s="2">
        <v>0.95613425925925921</v>
      </c>
      <c r="F35243" s="2">
        <v>0.95659722222222221</v>
      </c>
      <c r="G35243" s="2"/>
      <c r="H35243">
        <v>2</v>
      </c>
    </row>
    <row r="35244" spans="1:8" x14ac:dyDescent="0.35">
      <c r="A35244">
        <v>148286</v>
      </c>
      <c r="B35244">
        <v>0</v>
      </c>
      <c r="C35244">
        <v>1</v>
      </c>
      <c r="D35244" t="s">
        <v>146</v>
      </c>
      <c r="E35244" s="2">
        <v>0.95763888888888893</v>
      </c>
      <c r="F35244" s="2">
        <v>0.95810185185185182</v>
      </c>
      <c r="G35244" s="2"/>
      <c r="H35244" t="s">
        <v>159</v>
      </c>
    </row>
    <row r="35245" spans="1:8" x14ac:dyDescent="0.35">
      <c r="A35245">
        <v>148286</v>
      </c>
      <c r="B35245">
        <v>0</v>
      </c>
      <c r="C35245">
        <v>1</v>
      </c>
      <c r="D35245" t="s">
        <v>145</v>
      </c>
      <c r="E35245" s="2">
        <v>0.9594907407407407</v>
      </c>
      <c r="F35245" s="2">
        <v>0.9599537037037037</v>
      </c>
      <c r="G35245" s="2"/>
      <c r="H35245">
        <v>2</v>
      </c>
    </row>
    <row r="35246" spans="1:8" x14ac:dyDescent="0.35">
      <c r="A35246">
        <v>148286</v>
      </c>
      <c r="B35246">
        <v>0</v>
      </c>
      <c r="C35246">
        <v>1</v>
      </c>
      <c r="D35246" t="s">
        <v>23</v>
      </c>
      <c r="E35246" s="2">
        <v>0.96215277777777775</v>
      </c>
      <c r="H35246">
        <v>1</v>
      </c>
    </row>
    <row r="35247" spans="1:8" x14ac:dyDescent="0.35">
      <c r="A35247">
        <v>145881</v>
      </c>
      <c r="B35247">
        <v>0</v>
      </c>
      <c r="C35247">
        <v>1</v>
      </c>
      <c r="D35247" t="s">
        <v>9</v>
      </c>
      <c r="F35247" s="2">
        <v>0.92222222222222228</v>
      </c>
      <c r="G35247" s="2"/>
      <c r="H35247">
        <v>1</v>
      </c>
    </row>
    <row r="35248" spans="1:8" x14ac:dyDescent="0.35">
      <c r="A35248">
        <v>145881</v>
      </c>
      <c r="B35248">
        <v>0</v>
      </c>
      <c r="C35248">
        <v>1</v>
      </c>
      <c r="D35248" t="s">
        <v>93</v>
      </c>
      <c r="E35248" s="2">
        <v>0.92349537037037033</v>
      </c>
      <c r="F35248" s="2">
        <v>0.92395833333333333</v>
      </c>
      <c r="G35248" s="2"/>
      <c r="H35248">
        <v>1</v>
      </c>
    </row>
    <row r="35249" spans="1:8" x14ac:dyDescent="0.35">
      <c r="A35249">
        <v>145881</v>
      </c>
      <c r="B35249">
        <v>0</v>
      </c>
      <c r="C35249">
        <v>1</v>
      </c>
      <c r="D35249" t="s">
        <v>123</v>
      </c>
      <c r="E35249" s="2">
        <v>0.92569444444444449</v>
      </c>
      <c r="F35249" s="2">
        <v>0.9262731481481481</v>
      </c>
      <c r="G35249" s="2"/>
      <c r="H35249">
        <v>1</v>
      </c>
    </row>
    <row r="35250" spans="1:8" x14ac:dyDescent="0.35">
      <c r="A35250">
        <v>145881</v>
      </c>
      <c r="B35250">
        <v>0</v>
      </c>
      <c r="C35250">
        <v>1</v>
      </c>
      <c r="D35250" t="s">
        <v>21</v>
      </c>
      <c r="E35250" s="2">
        <v>0.92847222222222225</v>
      </c>
      <c r="F35250" s="2">
        <v>0.92905092592592597</v>
      </c>
      <c r="G35250" s="2"/>
      <c r="H35250" t="s">
        <v>114</v>
      </c>
    </row>
    <row r="35251" spans="1:8" x14ac:dyDescent="0.35">
      <c r="A35251">
        <v>145881</v>
      </c>
      <c r="B35251">
        <v>0</v>
      </c>
      <c r="C35251">
        <v>1</v>
      </c>
      <c r="D35251" t="s">
        <v>45</v>
      </c>
      <c r="E35251" s="2">
        <v>0.93043981481481486</v>
      </c>
      <c r="F35251" s="2">
        <v>0.9311342592592593</v>
      </c>
      <c r="G35251" s="2"/>
      <c r="H35251" t="s">
        <v>152</v>
      </c>
    </row>
    <row r="35252" spans="1:8" x14ac:dyDescent="0.35">
      <c r="A35252">
        <v>145881</v>
      </c>
      <c r="B35252">
        <v>0</v>
      </c>
      <c r="C35252">
        <v>1</v>
      </c>
      <c r="D35252" t="s">
        <v>24</v>
      </c>
      <c r="E35252" s="2">
        <v>0.93865740740740744</v>
      </c>
      <c r="F35252" s="2">
        <v>0.93935185185185188</v>
      </c>
      <c r="G35252" s="2"/>
      <c r="H35252" t="s">
        <v>152</v>
      </c>
    </row>
    <row r="35253" spans="1:8" x14ac:dyDescent="0.35">
      <c r="A35253">
        <v>145881</v>
      </c>
      <c r="B35253">
        <v>0</v>
      </c>
      <c r="C35253">
        <v>1</v>
      </c>
      <c r="D35253" t="s">
        <v>113</v>
      </c>
      <c r="E35253" s="2">
        <v>0.94131944444444449</v>
      </c>
      <c r="F35253" s="2">
        <v>0.9418981481481481</v>
      </c>
      <c r="G35253" s="2"/>
      <c r="H35253" t="s">
        <v>152</v>
      </c>
    </row>
    <row r="35254" spans="1:8" x14ac:dyDescent="0.35">
      <c r="A35254">
        <v>145881</v>
      </c>
      <c r="B35254">
        <v>0</v>
      </c>
      <c r="C35254">
        <v>1</v>
      </c>
      <c r="D35254" t="s">
        <v>112</v>
      </c>
      <c r="E35254" s="2">
        <v>0.94328703703703709</v>
      </c>
      <c r="F35254" s="2">
        <v>0.9438657407407407</v>
      </c>
      <c r="G35254" s="2"/>
      <c r="H35254" t="s">
        <v>152</v>
      </c>
    </row>
    <row r="35255" spans="1:8" x14ac:dyDescent="0.35">
      <c r="A35255">
        <v>145881</v>
      </c>
      <c r="B35255">
        <v>0</v>
      </c>
      <c r="C35255">
        <v>1</v>
      </c>
      <c r="D35255" t="s">
        <v>111</v>
      </c>
      <c r="E35255" s="2">
        <v>0.94548611111111114</v>
      </c>
      <c r="F35255" s="2">
        <v>0.94594907407407403</v>
      </c>
      <c r="G35255" s="2"/>
      <c r="H35255" t="s">
        <v>152</v>
      </c>
    </row>
    <row r="35256" spans="1:8" x14ac:dyDescent="0.35">
      <c r="A35256">
        <v>145881</v>
      </c>
      <c r="B35256">
        <v>0</v>
      </c>
      <c r="C35256">
        <v>1</v>
      </c>
      <c r="D35256" t="s">
        <v>109</v>
      </c>
      <c r="E35256" s="2">
        <v>0.94745370370370374</v>
      </c>
      <c r="F35256" s="2">
        <v>0.94791666666666663</v>
      </c>
      <c r="G35256" s="2"/>
      <c r="H35256" t="s">
        <v>152</v>
      </c>
    </row>
    <row r="35257" spans="1:8" x14ac:dyDescent="0.35">
      <c r="A35257">
        <v>145881</v>
      </c>
      <c r="B35257">
        <v>0</v>
      </c>
      <c r="C35257">
        <v>1</v>
      </c>
      <c r="D35257" t="s">
        <v>39</v>
      </c>
      <c r="E35257" s="2">
        <v>0.95034722222222223</v>
      </c>
      <c r="H35257" t="s">
        <v>152</v>
      </c>
    </row>
    <row r="35258" spans="1:8" x14ac:dyDescent="0.35">
      <c r="A35258">
        <v>148186</v>
      </c>
      <c r="B35258">
        <v>0</v>
      </c>
      <c r="C35258">
        <v>1</v>
      </c>
      <c r="D35258" t="s">
        <v>18</v>
      </c>
      <c r="F35258" s="2">
        <v>0.922337962962963</v>
      </c>
      <c r="G35258" s="2"/>
      <c r="H35258" t="s">
        <v>124</v>
      </c>
    </row>
    <row r="35259" spans="1:8" x14ac:dyDescent="0.35">
      <c r="A35259">
        <v>148186</v>
      </c>
      <c r="B35259">
        <v>0</v>
      </c>
      <c r="C35259">
        <v>1</v>
      </c>
      <c r="D35259" t="s">
        <v>17</v>
      </c>
      <c r="E35259" s="2">
        <v>0.92465277777777777</v>
      </c>
      <c r="F35259" s="2">
        <v>0.92511574074074077</v>
      </c>
      <c r="G35259" s="2"/>
      <c r="H35259">
        <v>2</v>
      </c>
    </row>
    <row r="35260" spans="1:8" x14ac:dyDescent="0.35">
      <c r="A35260">
        <v>148186</v>
      </c>
      <c r="B35260">
        <v>0</v>
      </c>
      <c r="C35260">
        <v>1</v>
      </c>
      <c r="D35260" t="s">
        <v>125</v>
      </c>
      <c r="E35260" s="2">
        <v>0.92673611111111109</v>
      </c>
      <c r="F35260" s="2">
        <v>0.92719907407407409</v>
      </c>
      <c r="G35260" s="2"/>
      <c r="H35260">
        <v>2</v>
      </c>
    </row>
    <row r="35261" spans="1:8" x14ac:dyDescent="0.35">
      <c r="A35261">
        <v>148186</v>
      </c>
      <c r="B35261">
        <v>0</v>
      </c>
      <c r="C35261">
        <v>1</v>
      </c>
      <c r="D35261" t="s">
        <v>126</v>
      </c>
      <c r="E35261" s="2">
        <v>0.92928240740740742</v>
      </c>
      <c r="F35261" s="2">
        <v>0.92997685185185186</v>
      </c>
      <c r="G35261" s="2"/>
      <c r="H35261" t="s">
        <v>127</v>
      </c>
    </row>
    <row r="35262" spans="1:8" x14ac:dyDescent="0.35">
      <c r="A35262">
        <v>148186</v>
      </c>
      <c r="B35262">
        <v>0</v>
      </c>
      <c r="C35262">
        <v>1</v>
      </c>
      <c r="D35262" t="s">
        <v>128</v>
      </c>
      <c r="E35262" s="2">
        <v>0.93148148148148147</v>
      </c>
      <c r="F35262" s="2">
        <v>0.93194444444444446</v>
      </c>
      <c r="G35262" s="2"/>
      <c r="H35262" t="s">
        <v>110</v>
      </c>
    </row>
    <row r="35263" spans="1:8" x14ac:dyDescent="0.35">
      <c r="A35263">
        <v>148186</v>
      </c>
      <c r="B35263">
        <v>0</v>
      </c>
      <c r="C35263">
        <v>1</v>
      </c>
      <c r="D35263" t="s">
        <v>129</v>
      </c>
      <c r="E35263" s="2">
        <v>0.93333333333333335</v>
      </c>
      <c r="F35263" s="2">
        <v>0.93379629629629635</v>
      </c>
      <c r="G35263" s="2"/>
      <c r="H35263" t="s">
        <v>110</v>
      </c>
    </row>
    <row r="35264" spans="1:8" x14ac:dyDescent="0.35">
      <c r="A35264">
        <v>148186</v>
      </c>
      <c r="B35264">
        <v>0</v>
      </c>
      <c r="C35264">
        <v>1</v>
      </c>
      <c r="D35264" t="s">
        <v>130</v>
      </c>
      <c r="E35264" s="2">
        <v>0.93518518518518523</v>
      </c>
      <c r="F35264" s="2">
        <v>0.93576388888888884</v>
      </c>
      <c r="G35264" s="2"/>
      <c r="H35264" t="s">
        <v>110</v>
      </c>
    </row>
    <row r="35265" spans="1:8" x14ac:dyDescent="0.35">
      <c r="A35265">
        <v>148186</v>
      </c>
      <c r="B35265">
        <v>0</v>
      </c>
      <c r="C35265">
        <v>1</v>
      </c>
      <c r="D35265" t="s">
        <v>45</v>
      </c>
      <c r="E35265" s="2">
        <v>0.93773148148148144</v>
      </c>
      <c r="F35265" s="2">
        <v>0.93842592592592589</v>
      </c>
      <c r="G35265" s="2"/>
      <c r="H35265" t="s">
        <v>110</v>
      </c>
    </row>
    <row r="35266" spans="1:8" x14ac:dyDescent="0.35">
      <c r="A35266">
        <v>148186</v>
      </c>
      <c r="B35266">
        <v>0</v>
      </c>
      <c r="C35266">
        <v>1</v>
      </c>
      <c r="D35266" t="s">
        <v>21</v>
      </c>
      <c r="E35266" s="2">
        <v>0.9399305555555556</v>
      </c>
      <c r="F35266" s="2">
        <v>0.94050925925925921</v>
      </c>
      <c r="G35266" s="2"/>
      <c r="H35266" t="s">
        <v>122</v>
      </c>
    </row>
    <row r="35267" spans="1:8" x14ac:dyDescent="0.35">
      <c r="A35267">
        <v>148186</v>
      </c>
      <c r="B35267">
        <v>0</v>
      </c>
      <c r="C35267">
        <v>1</v>
      </c>
      <c r="D35267" t="s">
        <v>123</v>
      </c>
      <c r="E35267" s="2">
        <v>0.94270833333333337</v>
      </c>
      <c r="F35267" s="2">
        <v>0.94328703703703709</v>
      </c>
      <c r="G35267" s="2"/>
      <c r="H35267">
        <v>2</v>
      </c>
    </row>
    <row r="35268" spans="1:8" x14ac:dyDescent="0.35">
      <c r="A35268">
        <v>148186</v>
      </c>
      <c r="B35268">
        <v>0</v>
      </c>
      <c r="C35268">
        <v>1</v>
      </c>
      <c r="D35268" t="s">
        <v>93</v>
      </c>
      <c r="E35268" s="2">
        <v>0.94513888888888886</v>
      </c>
      <c r="F35268" s="2">
        <v>0.94560185185185186</v>
      </c>
      <c r="G35268" s="2"/>
      <c r="H35268">
        <v>2</v>
      </c>
    </row>
    <row r="35269" spans="1:8" x14ac:dyDescent="0.35">
      <c r="A35269">
        <v>148186</v>
      </c>
      <c r="B35269">
        <v>0</v>
      </c>
      <c r="C35269">
        <v>1</v>
      </c>
      <c r="D35269" t="s">
        <v>9</v>
      </c>
      <c r="E35269" s="2">
        <v>0.94687500000000002</v>
      </c>
      <c r="F35269" s="2">
        <v>0.94733796296296291</v>
      </c>
      <c r="G35269" s="2"/>
      <c r="H35269">
        <v>2</v>
      </c>
    </row>
    <row r="35270" spans="1:8" x14ac:dyDescent="0.35">
      <c r="A35270">
        <v>148186</v>
      </c>
      <c r="B35270">
        <v>0</v>
      </c>
      <c r="C35270">
        <v>1</v>
      </c>
      <c r="D35270" t="s">
        <v>144</v>
      </c>
      <c r="E35270" s="2">
        <v>0.94849537037037035</v>
      </c>
      <c r="F35270" s="2">
        <v>0.94895833333333335</v>
      </c>
      <c r="G35270" s="2"/>
      <c r="H35270">
        <v>2</v>
      </c>
    </row>
    <row r="35271" spans="1:8" x14ac:dyDescent="0.35">
      <c r="A35271">
        <v>148186</v>
      </c>
      <c r="B35271">
        <v>0</v>
      </c>
      <c r="C35271">
        <v>1</v>
      </c>
      <c r="D35271" t="s">
        <v>59</v>
      </c>
      <c r="E35271" s="2">
        <v>0.95011574074074079</v>
      </c>
      <c r="F35271" s="2">
        <v>0.95057870370370368</v>
      </c>
      <c r="G35271" s="2"/>
      <c r="H35271">
        <v>2</v>
      </c>
    </row>
    <row r="35272" spans="1:8" x14ac:dyDescent="0.35">
      <c r="A35272">
        <v>148186</v>
      </c>
      <c r="B35272">
        <v>0</v>
      </c>
      <c r="C35272">
        <v>1</v>
      </c>
      <c r="D35272" t="s">
        <v>143</v>
      </c>
      <c r="E35272" s="2">
        <v>0.95173611111111112</v>
      </c>
      <c r="F35272" s="2">
        <v>0.95243055555555556</v>
      </c>
      <c r="G35272" s="2"/>
      <c r="H35272">
        <v>2</v>
      </c>
    </row>
    <row r="35273" spans="1:8" x14ac:dyDescent="0.35">
      <c r="A35273">
        <v>148186</v>
      </c>
      <c r="B35273">
        <v>0</v>
      </c>
      <c r="C35273">
        <v>1</v>
      </c>
      <c r="D35273" t="s">
        <v>142</v>
      </c>
      <c r="E35273" s="2">
        <v>0.953125</v>
      </c>
      <c r="F35273" s="2">
        <v>0.953587962962963</v>
      </c>
      <c r="G35273" s="2"/>
      <c r="H35273">
        <v>2</v>
      </c>
    </row>
    <row r="35274" spans="1:8" x14ac:dyDescent="0.35">
      <c r="A35274">
        <v>148186</v>
      </c>
      <c r="B35274">
        <v>0</v>
      </c>
      <c r="C35274">
        <v>1</v>
      </c>
      <c r="D35274" t="s">
        <v>46</v>
      </c>
      <c r="E35274" s="2">
        <v>0.95474537037037033</v>
      </c>
      <c r="F35274" s="2">
        <v>0.95520833333333333</v>
      </c>
      <c r="G35274" s="2"/>
      <c r="H35274">
        <v>2</v>
      </c>
    </row>
    <row r="35275" spans="1:8" x14ac:dyDescent="0.35">
      <c r="A35275">
        <v>148186</v>
      </c>
      <c r="B35275">
        <v>0</v>
      </c>
      <c r="C35275">
        <v>1</v>
      </c>
      <c r="D35275" t="s">
        <v>141</v>
      </c>
      <c r="E35275" s="2">
        <v>0.95590277777777777</v>
      </c>
      <c r="F35275" s="2">
        <v>0.95636574074074077</v>
      </c>
      <c r="G35275" s="2"/>
      <c r="H35275">
        <v>2</v>
      </c>
    </row>
    <row r="35276" spans="1:8" x14ac:dyDescent="0.35">
      <c r="A35276">
        <v>148186</v>
      </c>
      <c r="B35276">
        <v>0</v>
      </c>
      <c r="C35276">
        <v>1</v>
      </c>
      <c r="D35276" t="s">
        <v>140</v>
      </c>
      <c r="E35276" s="2">
        <v>0.95798611111111109</v>
      </c>
      <c r="F35276" s="2">
        <v>0.95868055555555554</v>
      </c>
      <c r="G35276" s="2"/>
      <c r="H35276">
        <v>2</v>
      </c>
    </row>
    <row r="35277" spans="1:8" x14ac:dyDescent="0.35">
      <c r="A35277">
        <v>148186</v>
      </c>
      <c r="B35277">
        <v>0</v>
      </c>
      <c r="C35277">
        <v>1</v>
      </c>
      <c r="D35277" t="s">
        <v>95</v>
      </c>
      <c r="E35277" s="2">
        <v>0.9599537037037037</v>
      </c>
      <c r="F35277" s="2">
        <v>0.96053240740740742</v>
      </c>
      <c r="G35277" s="2"/>
      <c r="H35277">
        <v>2</v>
      </c>
    </row>
    <row r="35278" spans="1:8" x14ac:dyDescent="0.35">
      <c r="A35278">
        <v>148186</v>
      </c>
      <c r="B35278">
        <v>0</v>
      </c>
      <c r="C35278">
        <v>1</v>
      </c>
      <c r="D35278" t="s">
        <v>72</v>
      </c>
      <c r="E35278" s="2">
        <v>0.96215277777777775</v>
      </c>
      <c r="F35278" s="2">
        <v>0.96273148148148147</v>
      </c>
      <c r="G35278" s="2"/>
      <c r="H35278">
        <v>2</v>
      </c>
    </row>
    <row r="35279" spans="1:8" x14ac:dyDescent="0.35">
      <c r="A35279">
        <v>148186</v>
      </c>
      <c r="B35279">
        <v>0</v>
      </c>
      <c r="C35279">
        <v>1</v>
      </c>
      <c r="D35279" t="s">
        <v>139</v>
      </c>
      <c r="E35279" s="2">
        <v>0.96423611111111107</v>
      </c>
      <c r="F35279" s="2">
        <v>0.96493055555555551</v>
      </c>
      <c r="G35279" s="2"/>
      <c r="H35279">
        <v>2</v>
      </c>
    </row>
    <row r="35280" spans="1:8" x14ac:dyDescent="0.35">
      <c r="A35280">
        <v>148186</v>
      </c>
      <c r="B35280">
        <v>0</v>
      </c>
      <c r="C35280">
        <v>1</v>
      </c>
      <c r="D35280" t="s">
        <v>138</v>
      </c>
      <c r="E35280" s="2">
        <v>0.9667824074074074</v>
      </c>
      <c r="F35280" s="2">
        <v>0.96724537037037039</v>
      </c>
      <c r="G35280" s="2"/>
      <c r="H35280">
        <v>2</v>
      </c>
    </row>
    <row r="35281" spans="1:8" x14ac:dyDescent="0.35">
      <c r="A35281">
        <v>148186</v>
      </c>
      <c r="B35281">
        <v>0</v>
      </c>
      <c r="C35281">
        <v>1</v>
      </c>
      <c r="D35281" t="s">
        <v>137</v>
      </c>
      <c r="E35281" s="2">
        <v>0.96840277777777772</v>
      </c>
      <c r="F35281" s="2">
        <v>0.96886574074074072</v>
      </c>
      <c r="G35281" s="2"/>
      <c r="H35281">
        <v>2</v>
      </c>
    </row>
    <row r="35282" spans="1:8" x14ac:dyDescent="0.35">
      <c r="A35282">
        <v>148186</v>
      </c>
      <c r="B35282">
        <v>0</v>
      </c>
      <c r="C35282">
        <v>1</v>
      </c>
      <c r="D35282" t="s">
        <v>136</v>
      </c>
      <c r="E35282" s="2">
        <v>0.97037037037037033</v>
      </c>
      <c r="F35282" s="2">
        <v>0.97083333333333333</v>
      </c>
      <c r="G35282" s="2"/>
      <c r="H35282">
        <v>2</v>
      </c>
    </row>
    <row r="35283" spans="1:8" x14ac:dyDescent="0.35">
      <c r="A35283">
        <v>148186</v>
      </c>
      <c r="B35283">
        <v>0</v>
      </c>
      <c r="C35283">
        <v>1</v>
      </c>
      <c r="D35283" t="s">
        <v>135</v>
      </c>
      <c r="E35283" s="2">
        <v>0.97222222222222221</v>
      </c>
      <c r="F35283" s="2">
        <v>0.97268518518518521</v>
      </c>
      <c r="G35283" s="2"/>
      <c r="H35283">
        <v>2</v>
      </c>
    </row>
    <row r="35284" spans="1:8" x14ac:dyDescent="0.35">
      <c r="A35284">
        <v>148186</v>
      </c>
      <c r="B35284">
        <v>1</v>
      </c>
      <c r="C35284">
        <v>1</v>
      </c>
      <c r="D35284" t="s">
        <v>38</v>
      </c>
      <c r="E35284" s="2">
        <v>0.97465277777777781</v>
      </c>
      <c r="F35284" s="2">
        <v>0.97534722222222225</v>
      </c>
      <c r="G35284" s="2"/>
      <c r="H35284" t="s">
        <v>172</v>
      </c>
    </row>
    <row r="35285" spans="1:8" x14ac:dyDescent="0.35">
      <c r="A35285">
        <v>148186</v>
      </c>
      <c r="B35285">
        <v>1</v>
      </c>
      <c r="C35285">
        <v>1</v>
      </c>
      <c r="D35285" t="s">
        <v>133</v>
      </c>
      <c r="E35285" s="2">
        <v>0.97673611111111114</v>
      </c>
      <c r="F35285" s="2">
        <v>0.97719907407407403</v>
      </c>
      <c r="G35285" s="2"/>
      <c r="H35285">
        <v>1</v>
      </c>
    </row>
    <row r="35286" spans="1:8" x14ac:dyDescent="0.35">
      <c r="A35286">
        <v>148186</v>
      </c>
      <c r="B35286">
        <v>1</v>
      </c>
      <c r="C35286">
        <v>1</v>
      </c>
      <c r="D35286" t="s">
        <v>132</v>
      </c>
      <c r="E35286" s="2">
        <v>0.97881944444444446</v>
      </c>
      <c r="F35286" s="2">
        <v>0.97928240740740746</v>
      </c>
      <c r="G35286" s="2"/>
      <c r="H35286">
        <v>1</v>
      </c>
    </row>
    <row r="35287" spans="1:8" x14ac:dyDescent="0.35">
      <c r="A35287">
        <v>148186</v>
      </c>
      <c r="B35287">
        <v>1</v>
      </c>
      <c r="C35287">
        <v>1</v>
      </c>
      <c r="D35287" t="s">
        <v>31</v>
      </c>
      <c r="E35287" s="2">
        <v>0.9819444444444444</v>
      </c>
      <c r="H35287" t="s">
        <v>131</v>
      </c>
    </row>
    <row r="35288" spans="1:8" x14ac:dyDescent="0.35">
      <c r="A35288">
        <v>147673</v>
      </c>
      <c r="B35288">
        <v>0</v>
      </c>
      <c r="C35288">
        <v>1</v>
      </c>
      <c r="D35288" t="s">
        <v>26</v>
      </c>
      <c r="F35288" s="2">
        <v>0.92708333333333337</v>
      </c>
      <c r="G35288" s="2"/>
      <c r="H35288">
        <v>1</v>
      </c>
    </row>
    <row r="35289" spans="1:8" x14ac:dyDescent="0.35">
      <c r="A35289">
        <v>147673</v>
      </c>
      <c r="B35289">
        <v>0</v>
      </c>
      <c r="C35289">
        <v>1</v>
      </c>
      <c r="D35289" t="s">
        <v>171</v>
      </c>
      <c r="E35289" s="2">
        <v>0.92951388888888886</v>
      </c>
      <c r="F35289" s="2">
        <v>0.92997685185185186</v>
      </c>
      <c r="G35289" s="2"/>
      <c r="H35289">
        <v>1</v>
      </c>
    </row>
    <row r="35290" spans="1:8" x14ac:dyDescent="0.35">
      <c r="A35290">
        <v>147673</v>
      </c>
      <c r="B35290">
        <v>0</v>
      </c>
      <c r="C35290">
        <v>1</v>
      </c>
      <c r="D35290" t="s">
        <v>170</v>
      </c>
      <c r="E35290" s="2">
        <v>0.93125000000000002</v>
      </c>
      <c r="F35290" s="2">
        <v>0.93171296296296291</v>
      </c>
      <c r="G35290" s="2"/>
      <c r="H35290">
        <v>1</v>
      </c>
    </row>
    <row r="35291" spans="1:8" x14ac:dyDescent="0.35">
      <c r="A35291">
        <v>147673</v>
      </c>
      <c r="B35291">
        <v>0</v>
      </c>
      <c r="C35291">
        <v>1</v>
      </c>
      <c r="D35291" t="s">
        <v>169</v>
      </c>
      <c r="E35291" s="2">
        <v>0.93321759259259263</v>
      </c>
      <c r="F35291" s="2">
        <v>0.93368055555555551</v>
      </c>
      <c r="G35291" s="2"/>
      <c r="H35291">
        <v>1</v>
      </c>
    </row>
    <row r="35292" spans="1:8" x14ac:dyDescent="0.35">
      <c r="A35292">
        <v>147673</v>
      </c>
      <c r="B35292">
        <v>0</v>
      </c>
      <c r="C35292">
        <v>1</v>
      </c>
      <c r="D35292" t="s">
        <v>168</v>
      </c>
      <c r="E35292" s="2">
        <v>0.9355324074074074</v>
      </c>
      <c r="F35292" s="2">
        <v>0.93599537037037039</v>
      </c>
      <c r="G35292" s="2"/>
      <c r="H35292">
        <v>1</v>
      </c>
    </row>
    <row r="35293" spans="1:8" x14ac:dyDescent="0.35">
      <c r="A35293">
        <v>147673</v>
      </c>
      <c r="B35293">
        <v>0</v>
      </c>
      <c r="C35293">
        <v>1</v>
      </c>
      <c r="D35293" t="s">
        <v>167</v>
      </c>
      <c r="E35293" s="2">
        <v>0.9375</v>
      </c>
      <c r="F35293" s="2">
        <v>0.937962962962963</v>
      </c>
      <c r="G35293" s="2"/>
      <c r="H35293">
        <v>1</v>
      </c>
    </row>
    <row r="35294" spans="1:8" x14ac:dyDescent="0.35">
      <c r="A35294">
        <v>147673</v>
      </c>
      <c r="B35294">
        <v>0</v>
      </c>
      <c r="C35294">
        <v>1</v>
      </c>
      <c r="D35294" t="s">
        <v>13</v>
      </c>
      <c r="E35294" s="2">
        <v>0.94131944444444449</v>
      </c>
      <c r="H35294" t="s">
        <v>166</v>
      </c>
    </row>
    <row r="35295" spans="1:8" x14ac:dyDescent="0.35">
      <c r="A35295">
        <v>148696</v>
      </c>
      <c r="B35295">
        <v>0</v>
      </c>
      <c r="C35295">
        <v>1</v>
      </c>
      <c r="D35295" t="s">
        <v>13</v>
      </c>
      <c r="F35295" s="2">
        <v>0.92708333333333337</v>
      </c>
      <c r="G35295" s="2"/>
      <c r="H35295" t="s">
        <v>166</v>
      </c>
    </row>
    <row r="35296" spans="1:8" x14ac:dyDescent="0.35">
      <c r="A35296">
        <v>148696</v>
      </c>
      <c r="B35296">
        <v>0</v>
      </c>
      <c r="C35296">
        <v>1</v>
      </c>
      <c r="D35296" t="s">
        <v>167</v>
      </c>
      <c r="E35296" s="2">
        <v>0.93032407407407403</v>
      </c>
      <c r="F35296" s="2">
        <v>0.93078703703703702</v>
      </c>
      <c r="G35296" s="2"/>
      <c r="H35296">
        <v>2</v>
      </c>
    </row>
    <row r="35297" spans="1:8" x14ac:dyDescent="0.35">
      <c r="A35297">
        <v>148696</v>
      </c>
      <c r="B35297">
        <v>0</v>
      </c>
      <c r="C35297">
        <v>1</v>
      </c>
      <c r="D35297" t="s">
        <v>168</v>
      </c>
      <c r="E35297" s="2">
        <v>0.93217592592592591</v>
      </c>
      <c r="F35297" s="2">
        <v>0.93263888888888891</v>
      </c>
      <c r="G35297" s="2"/>
      <c r="H35297">
        <v>2</v>
      </c>
    </row>
    <row r="35298" spans="1:8" x14ac:dyDescent="0.35">
      <c r="A35298">
        <v>148696</v>
      </c>
      <c r="B35298">
        <v>0</v>
      </c>
      <c r="C35298">
        <v>1</v>
      </c>
      <c r="D35298" t="s">
        <v>169</v>
      </c>
      <c r="E35298" s="2">
        <v>0.93437499999999996</v>
      </c>
      <c r="F35298" s="2">
        <v>0.93483796296296295</v>
      </c>
      <c r="G35298" s="2"/>
      <c r="H35298">
        <v>2</v>
      </c>
    </row>
    <row r="35299" spans="1:8" x14ac:dyDescent="0.35">
      <c r="A35299">
        <v>148696</v>
      </c>
      <c r="B35299">
        <v>0</v>
      </c>
      <c r="C35299">
        <v>1</v>
      </c>
      <c r="D35299" t="s">
        <v>170</v>
      </c>
      <c r="E35299" s="2">
        <v>0.93634259259259256</v>
      </c>
      <c r="F35299" s="2">
        <v>0.93680555555555556</v>
      </c>
      <c r="G35299" s="2"/>
      <c r="H35299">
        <v>2</v>
      </c>
    </row>
    <row r="35300" spans="1:8" x14ac:dyDescent="0.35">
      <c r="A35300">
        <v>148696</v>
      </c>
      <c r="B35300">
        <v>0</v>
      </c>
      <c r="C35300">
        <v>1</v>
      </c>
      <c r="D35300" t="s">
        <v>171</v>
      </c>
      <c r="E35300" s="2">
        <v>0.93819444444444444</v>
      </c>
      <c r="F35300" s="2">
        <v>0.93865740740740744</v>
      </c>
      <c r="G35300" s="2"/>
      <c r="H35300">
        <v>2</v>
      </c>
    </row>
    <row r="35301" spans="1:8" x14ac:dyDescent="0.35">
      <c r="A35301">
        <v>148696</v>
      </c>
      <c r="B35301">
        <v>0</v>
      </c>
      <c r="C35301">
        <v>1</v>
      </c>
      <c r="D35301" t="s">
        <v>26</v>
      </c>
      <c r="E35301" s="2">
        <v>0.94178240740740737</v>
      </c>
      <c r="H35301">
        <v>1</v>
      </c>
    </row>
    <row r="35302" spans="1:8" x14ac:dyDescent="0.35">
      <c r="A35302">
        <v>147190</v>
      </c>
      <c r="B35302">
        <v>0</v>
      </c>
      <c r="C35302">
        <v>1</v>
      </c>
      <c r="D35302" t="s">
        <v>31</v>
      </c>
      <c r="F35302" s="2">
        <v>0.93402777777777779</v>
      </c>
      <c r="G35302" s="2"/>
      <c r="H35302" t="s">
        <v>131</v>
      </c>
    </row>
    <row r="35303" spans="1:8" x14ac:dyDescent="0.35">
      <c r="A35303">
        <v>147190</v>
      </c>
      <c r="B35303">
        <v>0</v>
      </c>
      <c r="C35303">
        <v>1</v>
      </c>
      <c r="D35303" t="s">
        <v>132</v>
      </c>
      <c r="E35303" s="2">
        <v>0.93622685185185184</v>
      </c>
      <c r="F35303" s="2">
        <v>0.93668981481481484</v>
      </c>
      <c r="G35303" s="2"/>
      <c r="H35303">
        <v>2</v>
      </c>
    </row>
    <row r="35304" spans="1:8" x14ac:dyDescent="0.35">
      <c r="A35304">
        <v>147190</v>
      </c>
      <c r="B35304">
        <v>0</v>
      </c>
      <c r="C35304">
        <v>1</v>
      </c>
      <c r="D35304" t="s">
        <v>133</v>
      </c>
      <c r="E35304" s="2">
        <v>0.93842592592592589</v>
      </c>
      <c r="F35304" s="2">
        <v>0.93888888888888888</v>
      </c>
      <c r="G35304" s="2"/>
      <c r="H35304">
        <v>2</v>
      </c>
    </row>
    <row r="35305" spans="1:8" x14ac:dyDescent="0.35">
      <c r="A35305">
        <v>147190</v>
      </c>
      <c r="B35305">
        <v>0</v>
      </c>
      <c r="C35305">
        <v>1</v>
      </c>
      <c r="D35305" t="s">
        <v>38</v>
      </c>
      <c r="E35305" s="2">
        <v>0.94016203703703705</v>
      </c>
      <c r="F35305" s="2">
        <v>0.94085648148148149</v>
      </c>
      <c r="G35305" s="2"/>
      <c r="H35305" t="s">
        <v>134</v>
      </c>
    </row>
    <row r="35306" spans="1:8" x14ac:dyDescent="0.35">
      <c r="A35306">
        <v>147190</v>
      </c>
      <c r="B35306">
        <v>1</v>
      </c>
      <c r="C35306">
        <v>1</v>
      </c>
      <c r="D35306" t="s">
        <v>135</v>
      </c>
      <c r="E35306" s="2">
        <v>0.94305555555555554</v>
      </c>
      <c r="F35306" s="2">
        <v>0.94351851851851853</v>
      </c>
      <c r="G35306" s="2"/>
      <c r="H35306">
        <v>1</v>
      </c>
    </row>
    <row r="35307" spans="1:8" x14ac:dyDescent="0.35">
      <c r="A35307">
        <v>147190</v>
      </c>
      <c r="B35307">
        <v>1</v>
      </c>
      <c r="C35307">
        <v>1</v>
      </c>
      <c r="D35307" t="s">
        <v>136</v>
      </c>
      <c r="E35307" s="2">
        <v>0.94490740740740742</v>
      </c>
      <c r="F35307" s="2">
        <v>0.94537037037037042</v>
      </c>
      <c r="G35307" s="2"/>
      <c r="H35307">
        <v>1</v>
      </c>
    </row>
    <row r="35308" spans="1:8" x14ac:dyDescent="0.35">
      <c r="A35308">
        <v>147190</v>
      </c>
      <c r="B35308">
        <v>1</v>
      </c>
      <c r="C35308">
        <v>1</v>
      </c>
      <c r="D35308" t="s">
        <v>137</v>
      </c>
      <c r="E35308" s="2">
        <v>0.94710648148148147</v>
      </c>
      <c r="F35308" s="2">
        <v>0.94756944444444446</v>
      </c>
      <c r="G35308" s="2"/>
      <c r="H35308">
        <v>1</v>
      </c>
    </row>
    <row r="35309" spans="1:8" x14ac:dyDescent="0.35">
      <c r="A35309">
        <v>147190</v>
      </c>
      <c r="B35309">
        <v>1</v>
      </c>
      <c r="C35309">
        <v>1</v>
      </c>
      <c r="D35309" t="s">
        <v>138</v>
      </c>
      <c r="E35309" s="2">
        <v>0.94884259259259263</v>
      </c>
      <c r="F35309" s="2">
        <v>0.94930555555555551</v>
      </c>
      <c r="G35309" s="2"/>
      <c r="H35309">
        <v>1</v>
      </c>
    </row>
    <row r="35310" spans="1:8" x14ac:dyDescent="0.35">
      <c r="A35310">
        <v>147190</v>
      </c>
      <c r="B35310">
        <v>1</v>
      </c>
      <c r="C35310">
        <v>1</v>
      </c>
      <c r="D35310" t="s">
        <v>139</v>
      </c>
      <c r="E35310" s="2">
        <v>0.95138888888888884</v>
      </c>
      <c r="F35310" s="2">
        <v>0.95208333333333328</v>
      </c>
      <c r="G35310" s="2"/>
      <c r="H35310">
        <v>1</v>
      </c>
    </row>
    <row r="35311" spans="1:8" x14ac:dyDescent="0.35">
      <c r="A35311">
        <v>147190</v>
      </c>
      <c r="B35311">
        <v>1</v>
      </c>
      <c r="C35311">
        <v>1</v>
      </c>
      <c r="D35311" t="s">
        <v>72</v>
      </c>
      <c r="E35311" s="2">
        <v>0.95381944444444444</v>
      </c>
      <c r="F35311" s="2">
        <v>0.95439814814814816</v>
      </c>
      <c r="G35311" s="2"/>
      <c r="H35311">
        <v>1</v>
      </c>
    </row>
    <row r="35312" spans="1:8" x14ac:dyDescent="0.35">
      <c r="A35312">
        <v>147190</v>
      </c>
      <c r="B35312">
        <v>1</v>
      </c>
      <c r="C35312">
        <v>1</v>
      </c>
      <c r="D35312" t="s">
        <v>95</v>
      </c>
      <c r="E35312" s="2">
        <v>0.95613425925925921</v>
      </c>
      <c r="F35312" s="2">
        <v>0.95671296296296293</v>
      </c>
      <c r="G35312" s="2"/>
      <c r="H35312">
        <v>1</v>
      </c>
    </row>
    <row r="35313" spans="1:8" x14ac:dyDescent="0.35">
      <c r="A35313">
        <v>147190</v>
      </c>
      <c r="B35313">
        <v>1</v>
      </c>
      <c r="C35313">
        <v>1</v>
      </c>
      <c r="D35313" t="s">
        <v>140</v>
      </c>
      <c r="E35313" s="2">
        <v>0.95810185185185182</v>
      </c>
      <c r="F35313" s="2">
        <v>0.95879629629629626</v>
      </c>
      <c r="G35313" s="2"/>
      <c r="H35313">
        <v>1</v>
      </c>
    </row>
    <row r="35314" spans="1:8" x14ac:dyDescent="0.35">
      <c r="A35314">
        <v>147190</v>
      </c>
      <c r="B35314">
        <v>1</v>
      </c>
      <c r="C35314">
        <v>1</v>
      </c>
      <c r="D35314" t="s">
        <v>141</v>
      </c>
      <c r="E35314" s="2">
        <v>0.9604166666666667</v>
      </c>
      <c r="F35314" s="2">
        <v>0.96087962962962958</v>
      </c>
      <c r="G35314" s="2"/>
      <c r="H35314">
        <v>1</v>
      </c>
    </row>
    <row r="35315" spans="1:8" x14ac:dyDescent="0.35">
      <c r="A35315">
        <v>147190</v>
      </c>
      <c r="B35315">
        <v>1</v>
      </c>
      <c r="C35315">
        <v>1</v>
      </c>
      <c r="D35315" t="s">
        <v>46</v>
      </c>
      <c r="E35315" s="2">
        <v>0.96215277777777775</v>
      </c>
      <c r="H35315" t="s">
        <v>174</v>
      </c>
    </row>
    <row r="35316" spans="1:8" x14ac:dyDescent="0.35">
      <c r="A35316">
        <v>147287</v>
      </c>
      <c r="B35316">
        <v>0</v>
      </c>
      <c r="C35316">
        <v>1</v>
      </c>
      <c r="D35316" t="s">
        <v>23</v>
      </c>
      <c r="F35316" s="2">
        <v>0.93425925925925923</v>
      </c>
      <c r="G35316" s="2"/>
      <c r="H35316">
        <v>1</v>
      </c>
    </row>
    <row r="35317" spans="1:8" x14ac:dyDescent="0.35">
      <c r="A35317">
        <v>147287</v>
      </c>
      <c r="B35317">
        <v>0</v>
      </c>
      <c r="C35317">
        <v>1</v>
      </c>
      <c r="D35317" t="s">
        <v>145</v>
      </c>
      <c r="E35317" s="2">
        <v>0.93657407407407411</v>
      </c>
      <c r="F35317" s="2">
        <v>0.937037037037037</v>
      </c>
      <c r="G35317" s="2"/>
      <c r="H35317">
        <v>1</v>
      </c>
    </row>
    <row r="35318" spans="1:8" x14ac:dyDescent="0.35">
      <c r="A35318">
        <v>147287</v>
      </c>
      <c r="B35318">
        <v>0</v>
      </c>
      <c r="C35318">
        <v>1</v>
      </c>
      <c r="D35318" t="s">
        <v>146</v>
      </c>
      <c r="E35318" s="2">
        <v>0.93842592592592589</v>
      </c>
      <c r="F35318" s="2">
        <v>0.93888888888888888</v>
      </c>
      <c r="G35318" s="2"/>
      <c r="H35318" t="s">
        <v>147</v>
      </c>
    </row>
    <row r="35319" spans="1:8" x14ac:dyDescent="0.35">
      <c r="A35319">
        <v>147287</v>
      </c>
      <c r="B35319">
        <v>0</v>
      </c>
      <c r="C35319">
        <v>1</v>
      </c>
      <c r="D35319" t="s">
        <v>19</v>
      </c>
      <c r="E35319" s="2">
        <v>0.93981481481481477</v>
      </c>
      <c r="F35319" s="2">
        <v>0.94027777777777777</v>
      </c>
      <c r="G35319" s="2"/>
      <c r="H35319">
        <v>1</v>
      </c>
    </row>
    <row r="35320" spans="1:8" x14ac:dyDescent="0.35">
      <c r="A35320">
        <v>147287</v>
      </c>
      <c r="B35320">
        <v>0</v>
      </c>
      <c r="C35320">
        <v>1</v>
      </c>
      <c r="D35320" t="s">
        <v>148</v>
      </c>
      <c r="E35320" s="2">
        <v>0.94305555555555554</v>
      </c>
      <c r="F35320" s="2">
        <v>0.94351851851851853</v>
      </c>
      <c r="G35320" s="2"/>
      <c r="H35320">
        <v>1</v>
      </c>
    </row>
    <row r="35321" spans="1:8" x14ac:dyDescent="0.35">
      <c r="A35321">
        <v>147287</v>
      </c>
      <c r="B35321">
        <v>0</v>
      </c>
      <c r="C35321">
        <v>1</v>
      </c>
      <c r="D35321" t="s">
        <v>149</v>
      </c>
      <c r="E35321" s="2">
        <v>0.94490740740740742</v>
      </c>
      <c r="F35321" s="2">
        <v>0.94548611111111114</v>
      </c>
      <c r="G35321" s="2"/>
      <c r="H35321">
        <v>1</v>
      </c>
    </row>
    <row r="35322" spans="1:8" x14ac:dyDescent="0.35">
      <c r="A35322">
        <v>147287</v>
      </c>
      <c r="B35322">
        <v>0</v>
      </c>
      <c r="C35322">
        <v>1</v>
      </c>
      <c r="D35322" t="s">
        <v>150</v>
      </c>
      <c r="E35322" s="2">
        <v>0.94687500000000002</v>
      </c>
      <c r="F35322" s="2">
        <v>0.94756944444444446</v>
      </c>
      <c r="G35322" s="2"/>
      <c r="H35322">
        <v>1</v>
      </c>
    </row>
    <row r="35323" spans="1:8" x14ac:dyDescent="0.35">
      <c r="A35323">
        <v>147287</v>
      </c>
      <c r="B35323">
        <v>0</v>
      </c>
      <c r="C35323">
        <v>1</v>
      </c>
      <c r="D35323" t="s">
        <v>151</v>
      </c>
      <c r="E35323" s="2">
        <v>0.9487268518518519</v>
      </c>
      <c r="F35323" s="2">
        <v>0.94918981481481479</v>
      </c>
      <c r="G35323" s="2"/>
      <c r="H35323">
        <v>1</v>
      </c>
    </row>
    <row r="35324" spans="1:8" x14ac:dyDescent="0.35">
      <c r="A35324">
        <v>147287</v>
      </c>
      <c r="B35324">
        <v>0</v>
      </c>
      <c r="C35324">
        <v>1</v>
      </c>
      <c r="D35324" t="s">
        <v>90</v>
      </c>
      <c r="E35324" s="2">
        <v>0.9506944444444444</v>
      </c>
      <c r="H35324">
        <v>1</v>
      </c>
    </row>
    <row r="35325" spans="1:8" x14ac:dyDescent="0.35">
      <c r="A35325">
        <v>148290</v>
      </c>
      <c r="B35325">
        <v>0</v>
      </c>
      <c r="C35325">
        <v>1</v>
      </c>
      <c r="D35325" t="s">
        <v>24</v>
      </c>
      <c r="F35325" s="2">
        <v>0.93680555555555556</v>
      </c>
      <c r="G35325" s="2"/>
      <c r="H35325" t="s">
        <v>175</v>
      </c>
    </row>
    <row r="35326" spans="1:8" x14ac:dyDescent="0.35">
      <c r="A35326">
        <v>148290</v>
      </c>
      <c r="B35326">
        <v>0</v>
      </c>
      <c r="C35326">
        <v>1</v>
      </c>
      <c r="D35326" t="s">
        <v>155</v>
      </c>
      <c r="E35326" s="2">
        <v>0.93923611111111116</v>
      </c>
      <c r="F35326" s="2">
        <v>0.93969907407407405</v>
      </c>
      <c r="G35326" s="2"/>
      <c r="H35326" t="s">
        <v>110</v>
      </c>
    </row>
    <row r="35327" spans="1:8" x14ac:dyDescent="0.35">
      <c r="A35327">
        <v>148290</v>
      </c>
      <c r="B35327">
        <v>0</v>
      </c>
      <c r="C35327">
        <v>1</v>
      </c>
      <c r="D35327" t="s">
        <v>154</v>
      </c>
      <c r="E35327" s="2">
        <v>0.94108796296296293</v>
      </c>
      <c r="F35327" s="2">
        <v>0.94155092592592593</v>
      </c>
      <c r="G35327" s="2"/>
      <c r="H35327" t="s">
        <v>110</v>
      </c>
    </row>
    <row r="35328" spans="1:8" x14ac:dyDescent="0.35">
      <c r="A35328">
        <v>148290</v>
      </c>
      <c r="B35328">
        <v>0</v>
      </c>
      <c r="C35328">
        <v>1</v>
      </c>
      <c r="D35328" t="s">
        <v>153</v>
      </c>
      <c r="E35328" s="2">
        <v>0.94293981481481481</v>
      </c>
      <c r="F35328" s="2">
        <v>0.94340277777777781</v>
      </c>
      <c r="G35328" s="2"/>
      <c r="H35328" t="s">
        <v>110</v>
      </c>
    </row>
    <row r="35329" spans="1:8" x14ac:dyDescent="0.35">
      <c r="A35329">
        <v>148290</v>
      </c>
      <c r="B35329">
        <v>0</v>
      </c>
      <c r="C35329">
        <v>1</v>
      </c>
      <c r="D35329" t="s">
        <v>126</v>
      </c>
      <c r="E35329" s="2">
        <v>0.94537037037037042</v>
      </c>
      <c r="F35329" s="2">
        <v>0.9467592592592593</v>
      </c>
      <c r="G35329" s="2"/>
      <c r="H35329" t="s">
        <v>110</v>
      </c>
    </row>
    <row r="35330" spans="1:8" x14ac:dyDescent="0.35">
      <c r="A35330">
        <v>148290</v>
      </c>
      <c r="B35330">
        <v>0</v>
      </c>
      <c r="C35330">
        <v>1</v>
      </c>
      <c r="D35330" t="s">
        <v>128</v>
      </c>
      <c r="E35330" s="2">
        <v>0.94826388888888891</v>
      </c>
      <c r="F35330" s="2">
        <v>0.9487268518518519</v>
      </c>
      <c r="G35330" s="2"/>
      <c r="H35330" t="s">
        <v>110</v>
      </c>
    </row>
    <row r="35331" spans="1:8" x14ac:dyDescent="0.35">
      <c r="A35331">
        <v>148290</v>
      </c>
      <c r="B35331">
        <v>0</v>
      </c>
      <c r="C35331">
        <v>1</v>
      </c>
      <c r="D35331" t="s">
        <v>45</v>
      </c>
      <c r="E35331" s="2">
        <v>0.95185185185185184</v>
      </c>
      <c r="F35331" s="2">
        <v>0.952662037037037</v>
      </c>
      <c r="G35331" s="2"/>
      <c r="H35331" t="s">
        <v>110</v>
      </c>
    </row>
    <row r="35332" spans="1:8" x14ac:dyDescent="0.35">
      <c r="A35332">
        <v>148290</v>
      </c>
      <c r="B35332">
        <v>0</v>
      </c>
      <c r="C35332">
        <v>1</v>
      </c>
      <c r="D35332" t="s">
        <v>21</v>
      </c>
      <c r="E35332" s="2">
        <v>0.95405092592592589</v>
      </c>
      <c r="F35332" s="2">
        <v>0.95462962962962961</v>
      </c>
      <c r="G35332" s="2"/>
      <c r="H35332" t="s">
        <v>122</v>
      </c>
    </row>
    <row r="35333" spans="1:8" x14ac:dyDescent="0.35">
      <c r="A35333">
        <v>148290</v>
      </c>
      <c r="B35333">
        <v>0</v>
      </c>
      <c r="C35333">
        <v>1</v>
      </c>
      <c r="D35333" t="s">
        <v>123</v>
      </c>
      <c r="E35333" s="2">
        <v>0.95682870370370365</v>
      </c>
      <c r="F35333" s="2">
        <v>0.95740740740740737</v>
      </c>
      <c r="G35333" s="2"/>
      <c r="H35333">
        <v>2</v>
      </c>
    </row>
    <row r="35334" spans="1:8" x14ac:dyDescent="0.35">
      <c r="A35334">
        <v>148290</v>
      </c>
      <c r="B35334">
        <v>0</v>
      </c>
      <c r="C35334">
        <v>1</v>
      </c>
      <c r="D35334" t="s">
        <v>93</v>
      </c>
      <c r="E35334" s="2">
        <v>0.95925925925925926</v>
      </c>
      <c r="F35334" s="2">
        <v>0.95972222222222225</v>
      </c>
      <c r="G35334" s="2"/>
      <c r="H35334">
        <v>2</v>
      </c>
    </row>
    <row r="35335" spans="1:8" x14ac:dyDescent="0.35">
      <c r="A35335">
        <v>148290</v>
      </c>
      <c r="B35335">
        <v>0</v>
      </c>
      <c r="C35335">
        <v>1</v>
      </c>
      <c r="D35335" t="s">
        <v>9</v>
      </c>
      <c r="E35335" s="2">
        <v>0.96087962962962958</v>
      </c>
      <c r="F35335" s="2">
        <v>0.96134259259259258</v>
      </c>
      <c r="G35335" s="2"/>
      <c r="H35335">
        <v>2</v>
      </c>
    </row>
    <row r="35336" spans="1:8" x14ac:dyDescent="0.35">
      <c r="A35336">
        <v>148290</v>
      </c>
      <c r="B35336">
        <v>0</v>
      </c>
      <c r="C35336">
        <v>1</v>
      </c>
      <c r="D35336" t="s">
        <v>144</v>
      </c>
      <c r="E35336" s="2">
        <v>0.9623842592592593</v>
      </c>
      <c r="F35336" s="2">
        <v>0.96284722222222219</v>
      </c>
      <c r="G35336" s="2"/>
      <c r="H35336">
        <v>2</v>
      </c>
    </row>
    <row r="35337" spans="1:8" x14ac:dyDescent="0.35">
      <c r="A35337">
        <v>148290</v>
      </c>
      <c r="B35337">
        <v>0</v>
      </c>
      <c r="C35337">
        <v>1</v>
      </c>
      <c r="D35337" t="s">
        <v>59</v>
      </c>
      <c r="E35337" s="2">
        <v>0.96400462962962963</v>
      </c>
      <c r="F35337" s="2">
        <v>0.96446759259259263</v>
      </c>
      <c r="G35337" s="2"/>
      <c r="H35337">
        <v>2</v>
      </c>
    </row>
    <row r="35338" spans="1:8" x14ac:dyDescent="0.35">
      <c r="A35338">
        <v>148290</v>
      </c>
      <c r="B35338">
        <v>0</v>
      </c>
      <c r="C35338">
        <v>1</v>
      </c>
      <c r="D35338" t="s">
        <v>90</v>
      </c>
      <c r="E35338" s="2">
        <v>0.96585648148148151</v>
      </c>
      <c r="F35338" s="2">
        <v>0.96655092592592595</v>
      </c>
      <c r="G35338" s="2"/>
      <c r="H35338">
        <v>2</v>
      </c>
    </row>
    <row r="35339" spans="1:8" x14ac:dyDescent="0.35">
      <c r="A35339">
        <v>148290</v>
      </c>
      <c r="B35339">
        <v>0</v>
      </c>
      <c r="C35339">
        <v>1</v>
      </c>
      <c r="D35339" t="s">
        <v>151</v>
      </c>
      <c r="E35339" s="2">
        <v>0.96770833333333328</v>
      </c>
      <c r="F35339" s="2">
        <v>0.96817129629629628</v>
      </c>
      <c r="G35339" s="2"/>
      <c r="H35339">
        <v>2</v>
      </c>
    </row>
    <row r="35340" spans="1:8" x14ac:dyDescent="0.35">
      <c r="A35340">
        <v>148290</v>
      </c>
      <c r="B35340">
        <v>0</v>
      </c>
      <c r="C35340">
        <v>1</v>
      </c>
      <c r="D35340" t="s">
        <v>150</v>
      </c>
      <c r="E35340" s="2">
        <v>0.96944444444444444</v>
      </c>
      <c r="F35340" s="2">
        <v>0.97013888888888888</v>
      </c>
      <c r="G35340" s="2"/>
      <c r="H35340">
        <v>2</v>
      </c>
    </row>
    <row r="35341" spans="1:8" x14ac:dyDescent="0.35">
      <c r="A35341">
        <v>148290</v>
      </c>
      <c r="B35341">
        <v>0</v>
      </c>
      <c r="C35341">
        <v>1</v>
      </c>
      <c r="D35341" t="s">
        <v>149</v>
      </c>
      <c r="E35341" s="2">
        <v>0.97141203703703705</v>
      </c>
      <c r="F35341" s="2">
        <v>0.97199074074074077</v>
      </c>
      <c r="G35341" s="2"/>
      <c r="H35341">
        <v>2</v>
      </c>
    </row>
    <row r="35342" spans="1:8" x14ac:dyDescent="0.35">
      <c r="A35342">
        <v>148290</v>
      </c>
      <c r="B35342">
        <v>0</v>
      </c>
      <c r="C35342">
        <v>1</v>
      </c>
      <c r="D35342" t="s">
        <v>148</v>
      </c>
      <c r="E35342" s="2">
        <v>0.97361111111111109</v>
      </c>
      <c r="F35342" s="2">
        <v>0.97407407407407409</v>
      </c>
      <c r="G35342" s="2"/>
      <c r="H35342">
        <v>2</v>
      </c>
    </row>
    <row r="35343" spans="1:8" x14ac:dyDescent="0.35">
      <c r="A35343">
        <v>148290</v>
      </c>
      <c r="B35343">
        <v>0</v>
      </c>
      <c r="C35343">
        <v>1</v>
      </c>
      <c r="D35343" t="s">
        <v>19</v>
      </c>
      <c r="E35343" s="2">
        <v>0.97696759259259258</v>
      </c>
      <c r="F35343" s="2">
        <v>0.97743055555555558</v>
      </c>
      <c r="G35343" s="2"/>
      <c r="H35343">
        <v>2</v>
      </c>
    </row>
    <row r="35344" spans="1:8" x14ac:dyDescent="0.35">
      <c r="A35344">
        <v>148290</v>
      </c>
      <c r="B35344">
        <v>0</v>
      </c>
      <c r="C35344">
        <v>1</v>
      </c>
      <c r="D35344" t="s">
        <v>146</v>
      </c>
      <c r="E35344" s="2">
        <v>0.97847222222222219</v>
      </c>
      <c r="F35344" s="2">
        <v>0.97893518518518519</v>
      </c>
      <c r="G35344" s="2"/>
      <c r="H35344" t="s">
        <v>159</v>
      </c>
    </row>
    <row r="35345" spans="1:8" x14ac:dyDescent="0.35">
      <c r="A35345">
        <v>148290</v>
      </c>
      <c r="B35345">
        <v>0</v>
      </c>
      <c r="C35345">
        <v>1</v>
      </c>
      <c r="D35345" t="s">
        <v>145</v>
      </c>
      <c r="E35345" s="2">
        <v>0.98032407407407407</v>
      </c>
      <c r="F35345" s="2">
        <v>0.98078703703703707</v>
      </c>
      <c r="G35345" s="2"/>
      <c r="H35345">
        <v>2</v>
      </c>
    </row>
    <row r="35346" spans="1:8" x14ac:dyDescent="0.35">
      <c r="A35346">
        <v>148290</v>
      </c>
      <c r="B35346">
        <v>0</v>
      </c>
      <c r="C35346">
        <v>1</v>
      </c>
      <c r="D35346" t="s">
        <v>23</v>
      </c>
      <c r="E35346" s="2">
        <v>0.98298611111111112</v>
      </c>
      <c r="H35346">
        <v>1</v>
      </c>
    </row>
    <row r="35347" spans="1:8" x14ac:dyDescent="0.35">
      <c r="A35347">
        <v>145885</v>
      </c>
      <c r="B35347">
        <v>0</v>
      </c>
      <c r="C35347">
        <v>1</v>
      </c>
      <c r="D35347" t="s">
        <v>9</v>
      </c>
      <c r="F35347" s="2">
        <v>0.94317129629629626</v>
      </c>
      <c r="G35347" s="2"/>
      <c r="H35347">
        <v>1</v>
      </c>
    </row>
    <row r="35348" spans="1:8" x14ac:dyDescent="0.35">
      <c r="A35348">
        <v>145885</v>
      </c>
      <c r="B35348">
        <v>0</v>
      </c>
      <c r="C35348">
        <v>1</v>
      </c>
      <c r="D35348" t="s">
        <v>93</v>
      </c>
      <c r="E35348" s="2">
        <v>0.9443287037037037</v>
      </c>
      <c r="F35348" s="2">
        <v>0.9447916666666667</v>
      </c>
      <c r="G35348" s="2"/>
      <c r="H35348">
        <v>1</v>
      </c>
    </row>
    <row r="35349" spans="1:8" x14ac:dyDescent="0.35">
      <c r="A35349">
        <v>145885</v>
      </c>
      <c r="B35349">
        <v>0</v>
      </c>
      <c r="C35349">
        <v>1</v>
      </c>
      <c r="D35349" t="s">
        <v>123</v>
      </c>
      <c r="E35349" s="2">
        <v>0.94652777777777775</v>
      </c>
      <c r="F35349" s="2">
        <v>0.94710648148148147</v>
      </c>
      <c r="G35349" s="2"/>
      <c r="H35349">
        <v>1</v>
      </c>
    </row>
    <row r="35350" spans="1:8" x14ac:dyDescent="0.35">
      <c r="A35350">
        <v>145885</v>
      </c>
      <c r="B35350">
        <v>0</v>
      </c>
      <c r="C35350">
        <v>1</v>
      </c>
      <c r="D35350" t="s">
        <v>21</v>
      </c>
      <c r="E35350" s="2">
        <v>0.94930555555555551</v>
      </c>
      <c r="F35350" s="2">
        <v>0.94988425925925923</v>
      </c>
      <c r="G35350" s="2"/>
      <c r="H35350" t="s">
        <v>114</v>
      </c>
    </row>
    <row r="35351" spans="1:8" x14ac:dyDescent="0.35">
      <c r="A35351">
        <v>145885</v>
      </c>
      <c r="B35351">
        <v>0</v>
      </c>
      <c r="C35351">
        <v>1</v>
      </c>
      <c r="D35351" t="s">
        <v>45</v>
      </c>
      <c r="E35351" s="2">
        <v>0.95127314814814812</v>
      </c>
      <c r="F35351" s="2">
        <v>0.95196759259259256</v>
      </c>
      <c r="G35351" s="2"/>
      <c r="H35351" t="s">
        <v>152</v>
      </c>
    </row>
    <row r="35352" spans="1:8" x14ac:dyDescent="0.35">
      <c r="A35352">
        <v>145885</v>
      </c>
      <c r="B35352">
        <v>0</v>
      </c>
      <c r="C35352">
        <v>1</v>
      </c>
      <c r="D35352" t="s">
        <v>24</v>
      </c>
      <c r="E35352" s="2">
        <v>0.96111111111111114</v>
      </c>
      <c r="F35352" s="2">
        <v>0.96180555555555558</v>
      </c>
      <c r="G35352" s="2"/>
      <c r="H35352" t="s">
        <v>152</v>
      </c>
    </row>
    <row r="35353" spans="1:8" x14ac:dyDescent="0.35">
      <c r="A35353">
        <v>145885</v>
      </c>
      <c r="B35353">
        <v>0</v>
      </c>
      <c r="C35353">
        <v>1</v>
      </c>
      <c r="D35353" t="s">
        <v>113</v>
      </c>
      <c r="E35353" s="2">
        <v>0.96365740740740746</v>
      </c>
      <c r="F35353" s="2">
        <v>0.96423611111111107</v>
      </c>
      <c r="G35353" s="2"/>
      <c r="H35353" t="s">
        <v>152</v>
      </c>
    </row>
    <row r="35354" spans="1:8" x14ac:dyDescent="0.35">
      <c r="A35354">
        <v>145885</v>
      </c>
      <c r="B35354">
        <v>0</v>
      </c>
      <c r="C35354">
        <v>1</v>
      </c>
      <c r="D35354" t="s">
        <v>112</v>
      </c>
      <c r="E35354" s="2">
        <v>0.96562499999999996</v>
      </c>
      <c r="F35354" s="2">
        <v>0.96620370370370368</v>
      </c>
      <c r="G35354" s="2"/>
      <c r="H35354" t="s">
        <v>152</v>
      </c>
    </row>
    <row r="35355" spans="1:8" x14ac:dyDescent="0.35">
      <c r="A35355">
        <v>145885</v>
      </c>
      <c r="B35355">
        <v>0</v>
      </c>
      <c r="C35355">
        <v>1</v>
      </c>
      <c r="D35355" t="s">
        <v>111</v>
      </c>
      <c r="E35355" s="2">
        <v>0.96782407407407411</v>
      </c>
      <c r="F35355" s="2">
        <v>0.968287037037037</v>
      </c>
      <c r="G35355" s="2"/>
      <c r="H35355" t="s">
        <v>152</v>
      </c>
    </row>
    <row r="35356" spans="1:8" x14ac:dyDescent="0.35">
      <c r="A35356">
        <v>145885</v>
      </c>
      <c r="B35356">
        <v>0</v>
      </c>
      <c r="C35356">
        <v>1</v>
      </c>
      <c r="D35356" t="s">
        <v>109</v>
      </c>
      <c r="E35356" s="2">
        <v>0.96990740740740744</v>
      </c>
      <c r="F35356" s="2">
        <v>0.97037037037037033</v>
      </c>
      <c r="G35356" s="2"/>
      <c r="H35356" t="s">
        <v>152</v>
      </c>
    </row>
    <row r="35357" spans="1:8" x14ac:dyDescent="0.35">
      <c r="A35357">
        <v>145885</v>
      </c>
      <c r="B35357">
        <v>0</v>
      </c>
      <c r="C35357">
        <v>1</v>
      </c>
      <c r="D35357" t="s">
        <v>39</v>
      </c>
      <c r="E35357" s="2">
        <v>0.97233796296296293</v>
      </c>
      <c r="H35357" t="s">
        <v>152</v>
      </c>
    </row>
    <row r="35358" spans="1:8" x14ac:dyDescent="0.35">
      <c r="A35358">
        <v>147490</v>
      </c>
      <c r="B35358">
        <v>0</v>
      </c>
      <c r="C35358">
        <v>1</v>
      </c>
      <c r="D35358" t="s">
        <v>11</v>
      </c>
      <c r="F35358" s="2">
        <v>0.94444444444444442</v>
      </c>
      <c r="G35358" s="2"/>
      <c r="H35358" t="s">
        <v>152</v>
      </c>
    </row>
    <row r="35359" spans="1:8" x14ac:dyDescent="0.35">
      <c r="A35359">
        <v>147490</v>
      </c>
      <c r="B35359">
        <v>0</v>
      </c>
      <c r="C35359">
        <v>1</v>
      </c>
      <c r="D35359" t="s">
        <v>160</v>
      </c>
      <c r="E35359" s="2">
        <v>0.94687500000000002</v>
      </c>
      <c r="F35359" s="2">
        <v>0.94756944444444446</v>
      </c>
      <c r="G35359" s="2"/>
      <c r="H35359">
        <v>2</v>
      </c>
    </row>
    <row r="35360" spans="1:8" x14ac:dyDescent="0.35">
      <c r="A35360">
        <v>147490</v>
      </c>
      <c r="B35360">
        <v>1</v>
      </c>
      <c r="C35360">
        <v>1</v>
      </c>
      <c r="D35360" t="s">
        <v>13</v>
      </c>
      <c r="E35360" s="2">
        <v>0.95104166666666667</v>
      </c>
      <c r="F35360" s="2">
        <v>0.95173611111111112</v>
      </c>
      <c r="G35360" s="2"/>
      <c r="H35360" t="s">
        <v>110</v>
      </c>
    </row>
    <row r="35361" spans="1:8" x14ac:dyDescent="0.35">
      <c r="A35361">
        <v>147490</v>
      </c>
      <c r="B35361">
        <v>1</v>
      </c>
      <c r="C35361">
        <v>1</v>
      </c>
      <c r="D35361" t="s">
        <v>146</v>
      </c>
      <c r="E35361" s="2">
        <v>0.95405092592592589</v>
      </c>
      <c r="F35361" s="2">
        <v>0.95451388888888888</v>
      </c>
      <c r="G35361" s="2"/>
      <c r="H35361" t="s">
        <v>147</v>
      </c>
    </row>
    <row r="35362" spans="1:8" x14ac:dyDescent="0.35">
      <c r="A35362">
        <v>147490</v>
      </c>
      <c r="B35362">
        <v>1</v>
      </c>
      <c r="C35362">
        <v>1</v>
      </c>
      <c r="D35362" t="s">
        <v>19</v>
      </c>
      <c r="E35362" s="2">
        <v>0.95567129629629632</v>
      </c>
      <c r="F35362" s="2">
        <v>0.95613425925925921</v>
      </c>
      <c r="G35362" s="2"/>
      <c r="H35362">
        <v>1</v>
      </c>
    </row>
    <row r="35363" spans="1:8" x14ac:dyDescent="0.35">
      <c r="A35363">
        <v>147490</v>
      </c>
      <c r="B35363">
        <v>1</v>
      </c>
      <c r="C35363">
        <v>1</v>
      </c>
      <c r="D35363" t="s">
        <v>148</v>
      </c>
      <c r="E35363" s="2">
        <v>0.95891203703703709</v>
      </c>
      <c r="F35363" s="2">
        <v>0.95937499999999998</v>
      </c>
      <c r="G35363" s="2"/>
      <c r="H35363">
        <v>1</v>
      </c>
    </row>
    <row r="35364" spans="1:8" x14ac:dyDescent="0.35">
      <c r="A35364">
        <v>147490</v>
      </c>
      <c r="B35364">
        <v>1</v>
      </c>
      <c r="C35364">
        <v>1</v>
      </c>
      <c r="D35364" t="s">
        <v>149</v>
      </c>
      <c r="E35364" s="2">
        <v>0.96087962962962958</v>
      </c>
      <c r="F35364" s="2">
        <v>0.9614583333333333</v>
      </c>
      <c r="G35364" s="2"/>
      <c r="H35364">
        <v>1</v>
      </c>
    </row>
    <row r="35365" spans="1:8" x14ac:dyDescent="0.35">
      <c r="A35365">
        <v>147490</v>
      </c>
      <c r="B35365">
        <v>1</v>
      </c>
      <c r="C35365">
        <v>1</v>
      </c>
      <c r="D35365" t="s">
        <v>150</v>
      </c>
      <c r="E35365" s="2">
        <v>0.96284722222222219</v>
      </c>
      <c r="F35365" s="2">
        <v>0.96354166666666663</v>
      </c>
      <c r="G35365" s="2"/>
      <c r="H35365">
        <v>1</v>
      </c>
    </row>
    <row r="35366" spans="1:8" x14ac:dyDescent="0.35">
      <c r="A35366">
        <v>147490</v>
      </c>
      <c r="B35366">
        <v>1</v>
      </c>
      <c r="C35366">
        <v>1</v>
      </c>
      <c r="D35366" t="s">
        <v>151</v>
      </c>
      <c r="E35366" s="2">
        <v>0.96481481481481479</v>
      </c>
      <c r="F35366" s="2">
        <v>0.96527777777777779</v>
      </c>
      <c r="G35366" s="2"/>
      <c r="H35366">
        <v>1</v>
      </c>
    </row>
    <row r="35367" spans="1:8" x14ac:dyDescent="0.35">
      <c r="A35367">
        <v>147490</v>
      </c>
      <c r="B35367">
        <v>1</v>
      </c>
      <c r="C35367">
        <v>1</v>
      </c>
      <c r="D35367" t="s">
        <v>90</v>
      </c>
      <c r="E35367" s="2">
        <v>0.96689814814814812</v>
      </c>
      <c r="F35367" s="2">
        <v>0.96759259259259256</v>
      </c>
      <c r="G35367" s="2"/>
      <c r="H35367">
        <v>1</v>
      </c>
    </row>
    <row r="35368" spans="1:8" x14ac:dyDescent="0.35">
      <c r="A35368">
        <v>147490</v>
      </c>
      <c r="B35368">
        <v>1</v>
      </c>
      <c r="C35368">
        <v>1</v>
      </c>
      <c r="D35368" t="s">
        <v>59</v>
      </c>
      <c r="E35368" s="2">
        <v>0.969212962962963</v>
      </c>
      <c r="F35368" s="2">
        <v>0.96967592592592589</v>
      </c>
      <c r="G35368" s="2"/>
      <c r="H35368">
        <v>1</v>
      </c>
    </row>
    <row r="35369" spans="1:8" x14ac:dyDescent="0.35">
      <c r="A35369">
        <v>147490</v>
      </c>
      <c r="B35369">
        <v>1</v>
      </c>
      <c r="C35369">
        <v>1</v>
      </c>
      <c r="D35369" t="s">
        <v>144</v>
      </c>
      <c r="E35369" s="2">
        <v>0.97106481481481477</v>
      </c>
      <c r="F35369" s="2">
        <v>0.97152777777777777</v>
      </c>
      <c r="G35369" s="2"/>
      <c r="H35369">
        <v>1</v>
      </c>
    </row>
    <row r="35370" spans="1:8" x14ac:dyDescent="0.35">
      <c r="A35370">
        <v>147490</v>
      </c>
      <c r="B35370">
        <v>1</v>
      </c>
      <c r="C35370">
        <v>1</v>
      </c>
      <c r="D35370" t="s">
        <v>9</v>
      </c>
      <c r="E35370" s="2">
        <v>0.97303240740740737</v>
      </c>
      <c r="F35370" s="2">
        <v>0.97349537037037037</v>
      </c>
      <c r="G35370" s="2"/>
      <c r="H35370">
        <v>1</v>
      </c>
    </row>
    <row r="35371" spans="1:8" x14ac:dyDescent="0.35">
      <c r="A35371">
        <v>147490</v>
      </c>
      <c r="B35371">
        <v>1</v>
      </c>
      <c r="C35371">
        <v>1</v>
      </c>
      <c r="D35371" t="s">
        <v>93</v>
      </c>
      <c r="E35371" s="2">
        <v>0.97465277777777781</v>
      </c>
      <c r="F35371" s="2">
        <v>0.9751157407407407</v>
      </c>
      <c r="G35371" s="2"/>
      <c r="H35371">
        <v>1</v>
      </c>
    </row>
    <row r="35372" spans="1:8" x14ac:dyDescent="0.35">
      <c r="A35372">
        <v>147490</v>
      </c>
      <c r="B35372">
        <v>1</v>
      </c>
      <c r="C35372">
        <v>1</v>
      </c>
      <c r="D35372" t="s">
        <v>123</v>
      </c>
      <c r="E35372" s="2">
        <v>0.97685185185185186</v>
      </c>
      <c r="F35372" s="2">
        <v>0.97743055555555558</v>
      </c>
      <c r="G35372" s="2"/>
      <c r="H35372">
        <v>1</v>
      </c>
    </row>
    <row r="35373" spans="1:8" x14ac:dyDescent="0.35">
      <c r="A35373">
        <v>147490</v>
      </c>
      <c r="B35373">
        <v>1</v>
      </c>
      <c r="C35373">
        <v>1</v>
      </c>
      <c r="D35373" t="s">
        <v>21</v>
      </c>
      <c r="E35373" s="2">
        <v>0.98009259259259263</v>
      </c>
      <c r="H35373" t="s">
        <v>114</v>
      </c>
    </row>
    <row r="35374" spans="1:8" x14ac:dyDescent="0.35">
      <c r="A35374">
        <v>148698</v>
      </c>
      <c r="B35374">
        <v>0</v>
      </c>
      <c r="C35374">
        <v>1</v>
      </c>
      <c r="D35374" t="s">
        <v>13</v>
      </c>
      <c r="F35374" s="2">
        <v>0.96875</v>
      </c>
      <c r="G35374" s="2"/>
      <c r="H35374" t="s">
        <v>166</v>
      </c>
    </row>
    <row r="35375" spans="1:8" x14ac:dyDescent="0.35">
      <c r="A35375">
        <v>148698</v>
      </c>
      <c r="B35375">
        <v>0</v>
      </c>
      <c r="C35375">
        <v>1</v>
      </c>
      <c r="D35375" t="s">
        <v>167</v>
      </c>
      <c r="E35375" s="2">
        <v>0.97199074074074077</v>
      </c>
      <c r="F35375" s="2">
        <v>0.97245370370370365</v>
      </c>
      <c r="G35375" s="2"/>
      <c r="H35375">
        <v>2</v>
      </c>
    </row>
    <row r="35376" spans="1:8" x14ac:dyDescent="0.35">
      <c r="A35376">
        <v>148698</v>
      </c>
      <c r="B35376">
        <v>0</v>
      </c>
      <c r="C35376">
        <v>1</v>
      </c>
      <c r="D35376" t="s">
        <v>168</v>
      </c>
      <c r="E35376" s="2">
        <v>0.97384259259259254</v>
      </c>
      <c r="F35376" s="2">
        <v>0.97430555555555554</v>
      </c>
      <c r="G35376" s="2"/>
      <c r="H35376">
        <v>2</v>
      </c>
    </row>
    <row r="35377" spans="1:8" x14ac:dyDescent="0.35">
      <c r="A35377">
        <v>148698</v>
      </c>
      <c r="B35377">
        <v>0</v>
      </c>
      <c r="C35377">
        <v>1</v>
      </c>
      <c r="D35377" t="s">
        <v>169</v>
      </c>
      <c r="E35377" s="2">
        <v>0.9760416666666667</v>
      </c>
      <c r="F35377" s="2">
        <v>0.97650462962962958</v>
      </c>
      <c r="G35377" s="2"/>
      <c r="H35377">
        <v>2</v>
      </c>
    </row>
    <row r="35378" spans="1:8" x14ac:dyDescent="0.35">
      <c r="A35378">
        <v>148698</v>
      </c>
      <c r="B35378">
        <v>0</v>
      </c>
      <c r="C35378">
        <v>1</v>
      </c>
      <c r="D35378" t="s">
        <v>170</v>
      </c>
      <c r="E35378" s="2">
        <v>0.9780092592592593</v>
      </c>
      <c r="F35378" s="2">
        <v>0.97847222222222219</v>
      </c>
      <c r="G35378" s="2"/>
      <c r="H35378">
        <v>2</v>
      </c>
    </row>
    <row r="35379" spans="1:8" x14ac:dyDescent="0.35">
      <c r="A35379">
        <v>148698</v>
      </c>
      <c r="B35379">
        <v>0</v>
      </c>
      <c r="C35379">
        <v>1</v>
      </c>
      <c r="D35379" t="s">
        <v>171</v>
      </c>
      <c r="E35379" s="2">
        <v>0.97974537037037035</v>
      </c>
      <c r="F35379" s="2">
        <v>0.98020833333333335</v>
      </c>
      <c r="G35379" s="2"/>
      <c r="H35379">
        <v>2</v>
      </c>
    </row>
    <row r="35380" spans="1:8" x14ac:dyDescent="0.35">
      <c r="A35380">
        <v>148698</v>
      </c>
      <c r="B35380">
        <v>0</v>
      </c>
      <c r="C35380">
        <v>1</v>
      </c>
      <c r="D35380" t="s">
        <v>26</v>
      </c>
      <c r="E35380" s="2">
        <v>0.98321759259259256</v>
      </c>
      <c r="H35380">
        <v>1</v>
      </c>
    </row>
    <row r="35381" spans="1:8" x14ac:dyDescent="0.35">
      <c r="A35381">
        <v>147683</v>
      </c>
      <c r="B35381">
        <v>0</v>
      </c>
      <c r="C35381">
        <v>1</v>
      </c>
      <c r="D35381" t="s">
        <v>26</v>
      </c>
      <c r="F35381" s="2">
        <v>0.97916666666666663</v>
      </c>
      <c r="G35381" s="2"/>
      <c r="H35381">
        <v>1</v>
      </c>
    </row>
    <row r="35382" spans="1:8" x14ac:dyDescent="0.35">
      <c r="A35382">
        <v>147683</v>
      </c>
      <c r="B35382">
        <v>0</v>
      </c>
      <c r="C35382">
        <v>1</v>
      </c>
      <c r="D35382" t="s">
        <v>171</v>
      </c>
      <c r="E35382" s="2">
        <v>0.98159722222222223</v>
      </c>
      <c r="F35382" s="2">
        <v>0.98206018518518523</v>
      </c>
      <c r="G35382" s="2"/>
      <c r="H35382">
        <v>1</v>
      </c>
    </row>
    <row r="35383" spans="1:8" x14ac:dyDescent="0.35">
      <c r="A35383">
        <v>147683</v>
      </c>
      <c r="B35383">
        <v>0</v>
      </c>
      <c r="C35383">
        <v>1</v>
      </c>
      <c r="D35383" t="s">
        <v>170</v>
      </c>
      <c r="E35383" s="2">
        <v>0.98344907407407411</v>
      </c>
      <c r="F35383" s="2">
        <v>0.983912037037037</v>
      </c>
      <c r="G35383" s="2"/>
      <c r="H35383">
        <v>1</v>
      </c>
    </row>
    <row r="35384" spans="1:8" x14ac:dyDescent="0.35">
      <c r="A35384">
        <v>147683</v>
      </c>
      <c r="B35384">
        <v>0</v>
      </c>
      <c r="C35384">
        <v>1</v>
      </c>
      <c r="D35384" t="s">
        <v>169</v>
      </c>
      <c r="E35384" s="2">
        <v>0.98553240740740744</v>
      </c>
      <c r="F35384" s="2">
        <v>0.98599537037037033</v>
      </c>
      <c r="G35384" s="2"/>
      <c r="H35384">
        <v>1</v>
      </c>
    </row>
    <row r="35385" spans="1:8" x14ac:dyDescent="0.35">
      <c r="A35385">
        <v>147683</v>
      </c>
      <c r="B35385">
        <v>0</v>
      </c>
      <c r="C35385">
        <v>1</v>
      </c>
      <c r="D35385" t="s">
        <v>168</v>
      </c>
      <c r="E35385" s="2">
        <v>0.98773148148148149</v>
      </c>
      <c r="F35385" s="2">
        <v>0.98819444444444449</v>
      </c>
      <c r="G35385" s="2"/>
      <c r="H35385">
        <v>1</v>
      </c>
    </row>
    <row r="35386" spans="1:8" x14ac:dyDescent="0.35">
      <c r="A35386">
        <v>147683</v>
      </c>
      <c r="B35386">
        <v>0</v>
      </c>
      <c r="C35386">
        <v>1</v>
      </c>
      <c r="D35386" t="s">
        <v>167</v>
      </c>
      <c r="E35386" s="2">
        <v>0.98958333333333337</v>
      </c>
      <c r="F35386" s="2">
        <v>0.99004629629629626</v>
      </c>
      <c r="G35386" s="2"/>
      <c r="H35386">
        <v>1</v>
      </c>
    </row>
    <row r="35387" spans="1:8" x14ac:dyDescent="0.35">
      <c r="A35387">
        <v>147683</v>
      </c>
      <c r="B35387">
        <v>0</v>
      </c>
      <c r="C35387">
        <v>1</v>
      </c>
      <c r="D35387" t="s">
        <v>13</v>
      </c>
      <c r="E35387" s="2">
        <v>0.99340277777777775</v>
      </c>
      <c r="H35387" t="s">
        <v>166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5BC7-DE57-4C43-9FAE-06CCB18E8F59}">
  <dimension ref="A1:F590"/>
  <sheetViews>
    <sheetView zoomScale="145" zoomScaleNormal="145" workbookViewId="0">
      <pane ySplit="2" topLeftCell="A3" activePane="bottomLeft" state="frozen"/>
      <selection activeCell="B1" sqref="B1"/>
      <selection pane="bottomLeft" activeCell="H6" sqref="H6"/>
    </sheetView>
  </sheetViews>
  <sheetFormatPr baseColWidth="10" defaultColWidth="8.7265625" defaultRowHeight="14.5" x14ac:dyDescent="0.35"/>
  <cols>
    <col min="1" max="1" width="10.54296875" customWidth="1"/>
    <col min="2" max="2" width="12.36328125" customWidth="1"/>
  </cols>
  <sheetData>
    <row r="1" spans="1:6" x14ac:dyDescent="0.35">
      <c r="A1" t="s">
        <v>934</v>
      </c>
      <c r="B1" t="s">
        <v>933</v>
      </c>
      <c r="D1" t="s">
        <v>914</v>
      </c>
      <c r="E1" t="s">
        <v>915</v>
      </c>
      <c r="F1" t="s">
        <v>916</v>
      </c>
    </row>
    <row r="2" spans="1:6" x14ac:dyDescent="0.35">
      <c r="A2" t="s">
        <v>888</v>
      </c>
      <c r="B2">
        <v>6</v>
      </c>
      <c r="D2" t="s">
        <v>917</v>
      </c>
      <c r="E2" t="s">
        <v>925</v>
      </c>
      <c r="F2">
        <v>1</v>
      </c>
    </row>
    <row r="3" spans="1:6" x14ac:dyDescent="0.35">
      <c r="D3" t="s">
        <v>918</v>
      </c>
      <c r="E3" t="s">
        <v>926</v>
      </c>
      <c r="F3">
        <v>2</v>
      </c>
    </row>
    <row r="4" spans="1:6" x14ac:dyDescent="0.35">
      <c r="D4" t="s">
        <v>919</v>
      </c>
      <c r="E4" t="s">
        <v>927</v>
      </c>
      <c r="F4">
        <v>3</v>
      </c>
    </row>
    <row r="5" spans="1:6" x14ac:dyDescent="0.35">
      <c r="D5" t="s">
        <v>920</v>
      </c>
      <c r="E5" t="s">
        <v>928</v>
      </c>
      <c r="F5">
        <v>4</v>
      </c>
    </row>
    <row r="6" spans="1:6" x14ac:dyDescent="0.35">
      <c r="D6" t="s">
        <v>921</v>
      </c>
      <c r="E6" t="s">
        <v>929</v>
      </c>
      <c r="F6">
        <v>5</v>
      </c>
    </row>
    <row r="7" spans="1:6" x14ac:dyDescent="0.35">
      <c r="D7" t="s">
        <v>922</v>
      </c>
      <c r="E7" t="s">
        <v>930</v>
      </c>
      <c r="F7">
        <v>6</v>
      </c>
    </row>
    <row r="8" spans="1:6" x14ac:dyDescent="0.35">
      <c r="D8" t="s">
        <v>923</v>
      </c>
      <c r="E8" t="s">
        <v>931</v>
      </c>
      <c r="F8">
        <v>7</v>
      </c>
    </row>
    <row r="9" spans="1:6" x14ac:dyDescent="0.35">
      <c r="D9" t="s">
        <v>924</v>
      </c>
      <c r="E9" t="s">
        <v>166</v>
      </c>
      <c r="F9" t="s">
        <v>932</v>
      </c>
    </row>
    <row r="10" spans="1:6" x14ac:dyDescent="0.35">
      <c r="D10" t="s">
        <v>949</v>
      </c>
      <c r="E10" t="s">
        <v>877</v>
      </c>
      <c r="F10" t="s">
        <v>950</v>
      </c>
    </row>
    <row r="590" ht="14" customHeight="1" x14ac:dyDescent="0.35"/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C5F9-DF00-4BC8-8969-760EE7B2661F}">
  <dimension ref="A1:AA131"/>
  <sheetViews>
    <sheetView tabSelected="1" topLeftCell="L1" workbookViewId="0">
      <pane ySplit="2" topLeftCell="A108" activePane="bottomLeft" state="frozen"/>
      <selection pane="bottomLeft" activeCell="AC115" sqref="AC115"/>
    </sheetView>
  </sheetViews>
  <sheetFormatPr baseColWidth="10" defaultRowHeight="14.5" x14ac:dyDescent="0.35"/>
  <cols>
    <col min="4" max="8" width="3.453125" customWidth="1"/>
    <col min="9" max="12" width="10.90625" customWidth="1"/>
    <col min="16" max="27" width="3.7265625" customWidth="1"/>
  </cols>
  <sheetData>
    <row r="1" spans="1:27" x14ac:dyDescent="0.35">
      <c r="A1" t="s">
        <v>176</v>
      </c>
      <c r="B1" t="s">
        <v>98</v>
      </c>
      <c r="C1" s="20" t="s">
        <v>892</v>
      </c>
      <c r="D1" t="s">
        <v>857</v>
      </c>
      <c r="E1" t="s">
        <v>947</v>
      </c>
      <c r="F1" t="s">
        <v>823</v>
      </c>
      <c r="G1" t="s">
        <v>822</v>
      </c>
      <c r="H1" t="s">
        <v>824</v>
      </c>
      <c r="I1" t="s">
        <v>837</v>
      </c>
      <c r="J1" t="s">
        <v>849</v>
      </c>
      <c r="K1" t="s">
        <v>848</v>
      </c>
      <c r="L1" t="s">
        <v>850</v>
      </c>
      <c r="M1" t="s">
        <v>851</v>
      </c>
      <c r="N1" t="s">
        <v>852</v>
      </c>
      <c r="O1" t="s">
        <v>859</v>
      </c>
      <c r="P1" t="s">
        <v>838</v>
      </c>
      <c r="Q1" t="s">
        <v>839</v>
      </c>
      <c r="R1" t="s">
        <v>840</v>
      </c>
      <c r="S1" t="s">
        <v>841</v>
      </c>
      <c r="T1" t="s">
        <v>842</v>
      </c>
      <c r="U1" t="s">
        <v>860</v>
      </c>
      <c r="V1" t="s">
        <v>844</v>
      </c>
      <c r="W1" t="s">
        <v>843</v>
      </c>
      <c r="X1" t="s">
        <v>845</v>
      </c>
      <c r="Y1" t="s">
        <v>846</v>
      </c>
      <c r="Z1" t="s">
        <v>847</v>
      </c>
      <c r="AA1" t="s">
        <v>861</v>
      </c>
    </row>
    <row r="2" spans="1:27" x14ac:dyDescent="0.35">
      <c r="A2" s="22"/>
      <c r="B2" s="22"/>
      <c r="C2" s="22"/>
      <c r="D2" s="22"/>
      <c r="E2" t="s">
        <v>878</v>
      </c>
      <c r="I2" s="16"/>
      <c r="J2" t="s">
        <v>879</v>
      </c>
      <c r="L2" s="17" t="s">
        <v>827</v>
      </c>
      <c r="P2" s="22"/>
      <c r="V2" s="22"/>
      <c r="W2" s="22"/>
      <c r="X2" s="22"/>
      <c r="Y2" s="22"/>
      <c r="AA2" s="22"/>
    </row>
    <row r="3" spans="1:27" x14ac:dyDescent="0.35">
      <c r="A3" s="22" t="s">
        <v>48</v>
      </c>
      <c r="B3" s="22" t="s">
        <v>177</v>
      </c>
      <c r="C3" s="22"/>
      <c r="D3" s="23" t="s">
        <v>874</v>
      </c>
      <c r="E3" s="15"/>
      <c r="F3">
        <f>COUNTA($J3:$N3)</f>
        <v>2</v>
      </c>
      <c r="G3" cm="1">
        <f t="array" aca="1" ref="G3" ca="1">SUM(IF(SUBSTITUTE(SUBSTITUTE(SUBSTITUTE(OFFSET($J$3,0,0,ROWS(Gares[Vers1]),Param!$B$2),"&amp;",""),"$",""),"@","")=$I3,1,0))</f>
        <v>2</v>
      </c>
      <c r="H3">
        <f ca="1">IF(F3=G3,1,0)</f>
        <v>1</v>
      </c>
      <c r="I3" s="16" t="str">
        <f>Gares[[#This Row],[Abv]]</f>
        <v>DA</v>
      </c>
      <c r="J3" s="12" t="s">
        <v>8</v>
      </c>
      <c r="K3" s="12" t="s">
        <v>276</v>
      </c>
      <c r="L3" s="12"/>
      <c r="M3" s="12"/>
      <c r="N3" s="12"/>
      <c r="O3" s="12"/>
      <c r="P3" s="22">
        <f>IF(Gares[[#This Row],[Vers1]]="",0,IF(_xlfn.XOR(ISERROR(MATCH(SUBSTITUTE(SUBSTITUTE(SUBSTITUTE(Gares[[#This Row],[Vers1]],"&amp;",""),"$",""),"@",""),$I2:$I$2,0)),NOT(ISERROR(FIND("&amp;",Gares[[#This Row],[Vers1]])))),2,1))</f>
        <v>2</v>
      </c>
      <c r="Q3">
        <f>IF(Gares[[#This Row],[Vers2]]="",0,IF(_xlfn.XOR(ISERROR(MATCH(SUBSTITUTE(SUBSTITUTE(SUBSTITUTE(Gares[[#This Row],[Vers2]],"&amp;",""),"$",""),"@",""),$I2:$I$2,0)),NOT(ISERROR(FIND("&amp;",Gares[[#This Row],[Vers2]])))),2,1))</f>
        <v>2</v>
      </c>
      <c r="R3">
        <f>IF(Gares[[#This Row],[Vers3]]="",0,IF(_xlfn.XOR(ISERROR(MATCH(SUBSTITUTE(SUBSTITUTE(SUBSTITUTE(Gares[[#This Row],[Vers3]],"&amp;",""),"$",""),"@",""),$I2:$I$2,0)),NOT(ISERROR(FIND("&amp;",Gares[[#This Row],[Vers3]])))),2,1))</f>
        <v>0</v>
      </c>
      <c r="S3">
        <f>IF(Gares[[#This Row],[Vers4]]="",0,IF(_xlfn.XOR(ISERROR(MATCH(SUBSTITUTE(SUBSTITUTE(SUBSTITUTE(Gares[[#This Row],[Vers4]],"&amp;",""),"$",""),"@",""),$I2:$I$2,0)),NOT(ISERROR(FIND("&amp;",Gares[[#This Row],[Vers4]])))),2,1))</f>
        <v>0</v>
      </c>
      <c r="T3">
        <f>IF(Gares[[#This Row],[Vers5]]="",0,IF(_xlfn.XOR(ISERROR(MATCH(SUBSTITUTE(SUBSTITUTE(SUBSTITUTE(Gares[[#This Row],[Vers5]],"&amp;",""),"$",""),"@",""),$I2:$I$2,0)),NOT(ISERROR(FIND("&amp;",Gares[[#This Row],[Vers5]])))),2,1))</f>
        <v>0</v>
      </c>
      <c r="U3">
        <f>IF(Gares[[#This Row],[Vers6]]="",0,IF(_xlfn.XOR(ISERROR(MATCH(SUBSTITUTE(SUBSTITUTE(SUBSTITUTE(Gares[[#This Row],[Vers6]],"&amp;",""),"$",""),"@",""),$I2:$I$2,0)),NOT(ISERROR(FIND("&amp;",Gares[[#This Row],[Vers6]])))),2,1))</f>
        <v>0</v>
      </c>
      <c r="V3" s="22">
        <f>IF(Gares[[#This Row],[SensDe1]]=0,0,IF(ISERROR(FIND("$",Gares[[#This Row],[Vers1]]))*ISERROR(FIND("@",Gares[[#This Row],[Vers1]])),Gares[[#This Row],[SensDe1]],3-Gares[[#This Row],[SensDe1]]))</f>
        <v>2</v>
      </c>
      <c r="W3" s="22">
        <f>IF(Gares[[#This Row],[SensDe2]]=0,0,IF(ISERROR(FIND("$",Gares[[#This Row],[Vers2]]))*ISERROR(FIND("@",Gares[[#This Row],[Vers2]])),Gares[[#This Row],[SensDe2]],3-Gares[[#This Row],[SensDe2]]))</f>
        <v>2</v>
      </c>
      <c r="X3" s="22">
        <f>IF(Gares[[#This Row],[SensDe3]]=0,0,IF(ISERROR(FIND("$",Gares[[#This Row],[Vers3]]))*ISERROR(FIND("@",Gares[[#This Row],[Vers3]])),Gares[[#This Row],[SensDe3]],3-Gares[[#This Row],[SensDe3]]))</f>
        <v>0</v>
      </c>
      <c r="Y3" s="22">
        <f>IF(Gares[[#This Row],[SensDe4]]=0,0,IF(ISERROR(FIND("$",Gares[[#This Row],[Vers4]]))*ISERROR(FIND("@",Gares[[#This Row],[Vers4]])),Gares[[#This Row],[SensDe4]],3-Gares[[#This Row],[SensDe4]]))</f>
        <v>0</v>
      </c>
      <c r="Z3">
        <f>IF(Gares[[#This Row],[SensDe5]]=0,0,IF(ISERROR(FIND("$",Gares[[#This Row],[Vers5]]))*ISERROR(FIND("@",Gares[[#This Row],[Vers5]])),Gares[[#This Row],[SensDe5]],3-Gares[[#This Row],[SensDe5]]))</f>
        <v>0</v>
      </c>
      <c r="AA3" s="22">
        <f>IF(Gares[[#This Row],[SensDe6]]=0,0,IF(ISERROR(FIND("$",Gares[[#This Row],[Vers6]]))*ISERROR(FIND("@",Gares[[#This Row],[Vers6]])),Gares[[#This Row],[SensDe6]],3-Gares[[#This Row],[SensDe6]]))</f>
        <v>0</v>
      </c>
    </row>
    <row r="4" spans="1:27" x14ac:dyDescent="0.35">
      <c r="A4" s="22" t="s">
        <v>275</v>
      </c>
      <c r="B4" s="22" t="s">
        <v>277</v>
      </c>
      <c r="C4" s="22"/>
      <c r="D4" s="23" t="s">
        <v>874</v>
      </c>
      <c r="E4" s="15"/>
      <c r="F4">
        <f>COUNTA($J4:$N4)</f>
        <v>2</v>
      </c>
      <c r="G4" cm="1">
        <f t="array" aca="1" ref="G4" ca="1">SUM(IF(SUBSTITUTE(SUBSTITUTE(SUBSTITUTE(OFFSET($J$3,0,0,ROWS(Gares[Vers1]),Param!$B$2),"&amp;",""),"$",""),"@","")=$I4,1,0))</f>
        <v>2</v>
      </c>
      <c r="H4">
        <f ca="1">IF(F4=G4,1,0)</f>
        <v>1</v>
      </c>
      <c r="I4" s="16" t="str">
        <f>Gares[[#This Row],[Abv]]</f>
        <v>DA-FI</v>
      </c>
      <c r="J4" s="12" t="s">
        <v>8</v>
      </c>
      <c r="K4" s="12" t="s">
        <v>276</v>
      </c>
      <c r="L4" s="12"/>
      <c r="M4" s="12"/>
      <c r="N4" s="12"/>
      <c r="O4" s="12"/>
      <c r="P4" s="22">
        <f>IF(Gares[[#This Row],[Vers1]]="",0,IF(_xlfn.XOR(ISERROR(MATCH(SUBSTITUTE(SUBSTITUTE(SUBSTITUTE(Gares[[#This Row],[Vers1]],"&amp;",""),"$",""),"@",""),$I$2:$I3,0)),NOT(ISERROR(FIND("&amp;",Gares[[#This Row],[Vers1]])))),2,1))</f>
        <v>2</v>
      </c>
      <c r="Q4">
        <f>IF(Gares[[#This Row],[Vers2]]="",0,IF(_xlfn.XOR(ISERROR(MATCH(SUBSTITUTE(SUBSTITUTE(SUBSTITUTE(Gares[[#This Row],[Vers2]],"&amp;",""),"$",""),"@",""),$I$2:$I3,0)),NOT(ISERROR(FIND("&amp;",Gares[[#This Row],[Vers2]])))),2,1))</f>
        <v>2</v>
      </c>
      <c r="R4">
        <f>IF(Gares[[#This Row],[Vers3]]="",0,IF(_xlfn.XOR(ISERROR(MATCH(SUBSTITUTE(SUBSTITUTE(SUBSTITUTE(Gares[[#This Row],[Vers3]],"&amp;",""),"$",""),"@",""),$I$2:$I3,0)),NOT(ISERROR(FIND("&amp;",Gares[[#This Row],[Vers3]])))),2,1))</f>
        <v>0</v>
      </c>
      <c r="S4">
        <f>IF(Gares[[#This Row],[Vers4]]="",0,IF(_xlfn.XOR(ISERROR(MATCH(SUBSTITUTE(SUBSTITUTE(SUBSTITUTE(Gares[[#This Row],[Vers4]],"&amp;",""),"$",""),"@",""),$I$2:$I3,0)),NOT(ISERROR(FIND("&amp;",Gares[[#This Row],[Vers4]])))),2,1))</f>
        <v>0</v>
      </c>
      <c r="T4">
        <f>IF(Gares[[#This Row],[Vers5]]="",0,IF(_xlfn.XOR(ISERROR(MATCH(SUBSTITUTE(SUBSTITUTE(SUBSTITUTE(Gares[[#This Row],[Vers5]],"&amp;",""),"$",""),"@",""),$I$2:$I3,0)),NOT(ISERROR(FIND("&amp;",Gares[[#This Row],[Vers5]])))),2,1))</f>
        <v>0</v>
      </c>
      <c r="U4">
        <f>IF(Gares[[#This Row],[Vers6]]="",0,IF(_xlfn.XOR(ISERROR(MATCH(SUBSTITUTE(SUBSTITUTE(SUBSTITUTE(Gares[[#This Row],[Vers6]],"&amp;",""),"$",""),"@",""),$I$2:$I3,0)),NOT(ISERROR(FIND("&amp;",Gares[[#This Row],[Vers6]])))),2,1))</f>
        <v>0</v>
      </c>
      <c r="V4" s="22">
        <f>IF(Gares[[#This Row],[SensDe1]]=0,0,IF(ISERROR(FIND("$",Gares[[#This Row],[Vers1]]))*ISERROR(FIND("@",Gares[[#This Row],[Vers1]])),Gares[[#This Row],[SensDe1]],3-Gares[[#This Row],[SensDe1]]))</f>
        <v>2</v>
      </c>
      <c r="W4" s="22">
        <f>IF(Gares[[#This Row],[SensDe2]]=0,0,IF(ISERROR(FIND("$",Gares[[#This Row],[Vers2]]))*ISERROR(FIND("@",Gares[[#This Row],[Vers2]])),Gares[[#This Row],[SensDe2]],3-Gares[[#This Row],[SensDe2]]))</f>
        <v>2</v>
      </c>
      <c r="X4" s="22">
        <f>IF(Gares[[#This Row],[SensDe3]]=0,0,IF(ISERROR(FIND("$",Gares[[#This Row],[Vers3]]))*ISERROR(FIND("@",Gares[[#This Row],[Vers3]])),Gares[[#This Row],[SensDe3]],3-Gares[[#This Row],[SensDe3]]))</f>
        <v>0</v>
      </c>
      <c r="Y4" s="22">
        <f>IF(Gares[[#This Row],[SensDe4]]=0,0,IF(ISERROR(FIND("$",Gares[[#This Row],[Vers4]]))*ISERROR(FIND("@",Gares[[#This Row],[Vers4]])),Gares[[#This Row],[SensDe4]],3-Gares[[#This Row],[SensDe4]]))</f>
        <v>0</v>
      </c>
      <c r="Z4">
        <f>IF(Gares[[#This Row],[SensDe5]]=0,0,IF(ISERROR(FIND("$",Gares[[#This Row],[Vers5]]))*ISERROR(FIND("@",Gares[[#This Row],[Vers5]])),Gares[[#This Row],[SensDe5]],3-Gares[[#This Row],[SensDe5]]))</f>
        <v>0</v>
      </c>
      <c r="AA4" s="22">
        <f>IF(Gares[[#This Row],[SensDe6]]=0,0,IF(ISERROR(FIND("$",Gares[[#This Row],[Vers6]]))*ISERROR(FIND("@",Gares[[#This Row],[Vers6]])),Gares[[#This Row],[SensDe6]],3-Gares[[#This Row],[SensDe6]]))</f>
        <v>0</v>
      </c>
    </row>
    <row r="5" spans="1:27" x14ac:dyDescent="0.35">
      <c r="A5" s="22" t="s">
        <v>276</v>
      </c>
      <c r="B5" s="22" t="s">
        <v>278</v>
      </c>
      <c r="C5" s="22"/>
      <c r="D5" s="23" t="s">
        <v>875</v>
      </c>
      <c r="E5" s="15"/>
      <c r="F5">
        <f>COUNTA($J5:$N5)</f>
        <v>4</v>
      </c>
      <c r="G5" cm="1">
        <f t="array" aca="1" ref="G5" ca="1">SUM(IF(SUBSTITUTE(SUBSTITUTE(SUBSTITUTE(OFFSET($J$3,0,0,ROWS(Gares[Vers1]),Param!$B$2),"&amp;",""),"$",""),"@","")=$I5,1,0))</f>
        <v>4</v>
      </c>
      <c r="H5">
        <f ca="1">IF(F5=G5,1,0)</f>
        <v>1</v>
      </c>
      <c r="I5" s="16" t="str">
        <f>Gares[[#This Row],[Abv]]</f>
        <v>D-GB</v>
      </c>
      <c r="J5" s="12" t="s">
        <v>102</v>
      </c>
      <c r="K5" s="12" t="s">
        <v>863</v>
      </c>
      <c r="L5" s="12" t="s">
        <v>48</v>
      </c>
      <c r="M5" s="12" t="s">
        <v>275</v>
      </c>
      <c r="N5" s="12"/>
      <c r="O5" s="12"/>
      <c r="P5" s="22">
        <f>IF(Gares[[#This Row],[Vers1]]="",0,IF(_xlfn.XOR(ISERROR(MATCH(SUBSTITUTE(SUBSTITUTE(SUBSTITUTE(Gares[[#This Row],[Vers1]],"&amp;",""),"$",""),"@",""),$I$2:$I4,0)),NOT(ISERROR(FIND("&amp;",Gares[[#This Row],[Vers1]])))),2,1))</f>
        <v>2</v>
      </c>
      <c r="Q5">
        <f>IF(Gares[[#This Row],[Vers2]]="",0,IF(_xlfn.XOR(ISERROR(MATCH(SUBSTITUTE(SUBSTITUTE(SUBSTITUTE(Gares[[#This Row],[Vers2]],"&amp;",""),"$",""),"@",""),$I$2:$I4,0)),NOT(ISERROR(FIND("&amp;",Gares[[#This Row],[Vers2]])))),2,1))</f>
        <v>1</v>
      </c>
      <c r="R5">
        <f>IF(Gares[[#This Row],[Vers3]]="",0,IF(_xlfn.XOR(ISERROR(MATCH(SUBSTITUTE(SUBSTITUTE(SUBSTITUTE(Gares[[#This Row],[Vers3]],"&amp;",""),"$",""),"@",""),$I$2:$I4,0)),NOT(ISERROR(FIND("&amp;",Gares[[#This Row],[Vers3]])))),2,1))</f>
        <v>1</v>
      </c>
      <c r="S5">
        <f>IF(Gares[[#This Row],[Vers4]]="",0,IF(_xlfn.XOR(ISERROR(MATCH(SUBSTITUTE(SUBSTITUTE(SUBSTITUTE(Gares[[#This Row],[Vers4]],"&amp;",""),"$",""),"@",""),$I$2:$I4,0)),NOT(ISERROR(FIND("&amp;",Gares[[#This Row],[Vers4]])))),2,1))</f>
        <v>1</v>
      </c>
      <c r="T5">
        <f>IF(Gares[[#This Row],[Vers5]]="",0,IF(_xlfn.XOR(ISERROR(MATCH(SUBSTITUTE(SUBSTITUTE(SUBSTITUTE(Gares[[#This Row],[Vers5]],"&amp;",""),"$",""),"@",""),$I$2:$I4,0)),NOT(ISERROR(FIND("&amp;",Gares[[#This Row],[Vers5]])))),2,1))</f>
        <v>0</v>
      </c>
      <c r="U5">
        <f>IF(Gares[[#This Row],[Vers6]]="",0,IF(_xlfn.XOR(ISERROR(MATCH(SUBSTITUTE(SUBSTITUTE(SUBSTITUTE(Gares[[#This Row],[Vers6]],"&amp;",""),"$",""),"@",""),$I$2:$I4,0)),NOT(ISERROR(FIND("&amp;",Gares[[#This Row],[Vers6]])))),2,1))</f>
        <v>0</v>
      </c>
      <c r="V5" s="22">
        <f>IF(Gares[[#This Row],[SensDe1]]=0,0,IF(ISERROR(FIND("$",Gares[[#This Row],[Vers1]]))*ISERROR(FIND("@",Gares[[#This Row],[Vers1]])),Gares[[#This Row],[SensDe1]],3-Gares[[#This Row],[SensDe1]]))</f>
        <v>2</v>
      </c>
      <c r="W5" s="22">
        <f>IF(Gares[[#This Row],[SensDe2]]=0,0,IF(ISERROR(FIND("$",Gares[[#This Row],[Vers2]]))*ISERROR(FIND("@",Gares[[#This Row],[Vers2]])),Gares[[#This Row],[SensDe2]],3-Gares[[#This Row],[SensDe2]]))</f>
        <v>2</v>
      </c>
      <c r="X5" s="22">
        <f>IF(Gares[[#This Row],[SensDe3]]=0,0,IF(ISERROR(FIND("$",Gares[[#This Row],[Vers3]]))*ISERROR(FIND("@",Gares[[#This Row],[Vers3]])),Gares[[#This Row],[SensDe3]],3-Gares[[#This Row],[SensDe3]]))</f>
        <v>1</v>
      </c>
      <c r="Y5" s="22">
        <f>IF(Gares[[#This Row],[SensDe4]]=0,0,IF(ISERROR(FIND("$",Gares[[#This Row],[Vers4]]))*ISERROR(FIND("@",Gares[[#This Row],[Vers4]])),Gares[[#This Row],[SensDe4]],3-Gares[[#This Row],[SensDe4]]))</f>
        <v>1</v>
      </c>
      <c r="Z5">
        <f>IF(Gares[[#This Row],[SensDe5]]=0,0,IF(ISERROR(FIND("$",Gares[[#This Row],[Vers5]]))*ISERROR(FIND("@",Gares[[#This Row],[Vers5]])),Gares[[#This Row],[SensDe5]],3-Gares[[#This Row],[SensDe5]]))</f>
        <v>0</v>
      </c>
      <c r="AA5" s="22">
        <f>IF(Gares[[#This Row],[SensDe6]]=0,0,IF(ISERROR(FIND("$",Gares[[#This Row],[Vers6]]))*ISERROR(FIND("@",Gares[[#This Row],[Vers6]])),Gares[[#This Row],[SensDe6]],3-Gares[[#This Row],[SensDe6]]))</f>
        <v>0</v>
      </c>
    </row>
    <row r="6" spans="1:27" x14ac:dyDescent="0.35">
      <c r="A6" s="22" t="s">
        <v>8</v>
      </c>
      <c r="B6" s="22" t="s">
        <v>178</v>
      </c>
      <c r="C6" s="22"/>
      <c r="D6" s="23" t="s">
        <v>875</v>
      </c>
      <c r="E6" s="15"/>
      <c r="F6">
        <f>COUNTA($J6:$N6)</f>
        <v>4</v>
      </c>
      <c r="G6" cm="1">
        <f t="array" aca="1" ref="G6" ca="1">SUM(IF(SUBSTITUTE(SUBSTITUTE(SUBSTITUTE(OFFSET($J$3,0,0,ROWS(Gares[Vers1]),Param!$B$2),"&amp;",""),"$",""),"@","")=$I6,1,0))</f>
        <v>4</v>
      </c>
      <c r="H6">
        <f ca="1">IF(F6=G6,1,0)</f>
        <v>1</v>
      </c>
      <c r="I6" s="16" t="str">
        <f>Gares[[#This Row],[Abv]]</f>
        <v>D</v>
      </c>
      <c r="J6" s="12" t="str">
        <f>I7</f>
        <v>SXE</v>
      </c>
      <c r="K6" s="12" t="s">
        <v>880</v>
      </c>
      <c r="L6" s="12" t="s">
        <v>48</v>
      </c>
      <c r="M6" s="12" t="s">
        <v>275</v>
      </c>
      <c r="N6" s="12"/>
      <c r="O6" s="12"/>
      <c r="P6" s="22">
        <f>IF(Gares[[#This Row],[Vers1]]="",0,IF(_xlfn.XOR(ISERROR(MATCH(SUBSTITUTE(SUBSTITUTE(SUBSTITUTE(Gares[[#This Row],[Vers1]],"&amp;",""),"$",""),"@",""),$I$2:$I5,0)),NOT(ISERROR(FIND("&amp;",Gares[[#This Row],[Vers1]])))),2,1))</f>
        <v>2</v>
      </c>
      <c r="Q6">
        <f>IF(Gares[[#This Row],[Vers2]]="",0,IF(_xlfn.XOR(ISERROR(MATCH(SUBSTITUTE(SUBSTITUTE(SUBSTITUTE(Gares[[#This Row],[Vers2]],"&amp;",""),"$",""),"@",""),$I$2:$I5,0)),NOT(ISERROR(FIND("&amp;",Gares[[#This Row],[Vers2]])))),2,1))</f>
        <v>1</v>
      </c>
      <c r="R6">
        <f>IF(Gares[[#This Row],[Vers3]]="",0,IF(_xlfn.XOR(ISERROR(MATCH(SUBSTITUTE(SUBSTITUTE(SUBSTITUTE(Gares[[#This Row],[Vers3]],"&amp;",""),"$",""),"@",""),$I$2:$I5,0)),NOT(ISERROR(FIND("&amp;",Gares[[#This Row],[Vers3]])))),2,1))</f>
        <v>1</v>
      </c>
      <c r="S6">
        <f>IF(Gares[[#This Row],[Vers4]]="",0,IF(_xlfn.XOR(ISERROR(MATCH(SUBSTITUTE(SUBSTITUTE(SUBSTITUTE(Gares[[#This Row],[Vers4]],"&amp;",""),"$",""),"@",""),$I$2:$I5,0)),NOT(ISERROR(FIND("&amp;",Gares[[#This Row],[Vers4]])))),2,1))</f>
        <v>1</v>
      </c>
      <c r="T6">
        <f>IF(Gares[[#This Row],[Vers5]]="",0,IF(_xlfn.XOR(ISERROR(MATCH(SUBSTITUTE(SUBSTITUTE(SUBSTITUTE(Gares[[#This Row],[Vers5]],"&amp;",""),"$",""),"@",""),$I$2:$I5,0)),NOT(ISERROR(FIND("&amp;",Gares[[#This Row],[Vers5]])))),2,1))</f>
        <v>0</v>
      </c>
      <c r="U6">
        <f>IF(Gares[[#This Row],[Vers6]]="",0,IF(_xlfn.XOR(ISERROR(MATCH(SUBSTITUTE(SUBSTITUTE(SUBSTITUTE(Gares[[#This Row],[Vers6]],"&amp;",""),"$",""),"@",""),$I$2:$I5,0)),NOT(ISERROR(FIND("&amp;",Gares[[#This Row],[Vers6]])))),2,1))</f>
        <v>0</v>
      </c>
      <c r="V6" s="22">
        <f>IF(Gares[[#This Row],[SensDe1]]=0,0,IF(ISERROR(FIND("$",Gares[[#This Row],[Vers1]]))*ISERROR(FIND("@",Gares[[#This Row],[Vers1]])),Gares[[#This Row],[SensDe1]],3-Gares[[#This Row],[SensDe1]]))</f>
        <v>2</v>
      </c>
      <c r="W6" s="22">
        <f>IF(Gares[[#This Row],[SensDe2]]=0,0,IF(ISERROR(FIND("$",Gares[[#This Row],[Vers2]]))*ISERROR(FIND("@",Gares[[#This Row],[Vers2]])),Gares[[#This Row],[SensDe2]],3-Gares[[#This Row],[SensDe2]]))</f>
        <v>2</v>
      </c>
      <c r="X6" s="22">
        <f>IF(Gares[[#This Row],[SensDe3]]=0,0,IF(ISERROR(FIND("$",Gares[[#This Row],[Vers3]]))*ISERROR(FIND("@",Gares[[#This Row],[Vers3]])),Gares[[#This Row],[SensDe3]],3-Gares[[#This Row],[SensDe3]]))</f>
        <v>1</v>
      </c>
      <c r="Y6" s="22">
        <f>IF(Gares[[#This Row],[SensDe4]]=0,0,IF(ISERROR(FIND("$",Gares[[#This Row],[Vers4]]))*ISERROR(FIND("@",Gares[[#This Row],[Vers4]])),Gares[[#This Row],[SensDe4]],3-Gares[[#This Row],[SensDe4]]))</f>
        <v>1</v>
      </c>
      <c r="Z6">
        <f>IF(Gares[[#This Row],[SensDe5]]=0,0,IF(ISERROR(FIND("$",Gares[[#This Row],[Vers5]]))*ISERROR(FIND("@",Gares[[#This Row],[Vers5]])),Gares[[#This Row],[SensDe5]],3-Gares[[#This Row],[SensDe5]]))</f>
        <v>0</v>
      </c>
      <c r="AA6" s="22">
        <f>IF(Gares[[#This Row],[SensDe6]]=0,0,IF(ISERROR(FIND("$",Gares[[#This Row],[Vers6]]))*ISERROR(FIND("@",Gares[[#This Row],[Vers6]])),Gares[[#This Row],[SensDe6]],3-Gares[[#This Row],[SensDe6]]))</f>
        <v>0</v>
      </c>
    </row>
    <row r="7" spans="1:27" x14ac:dyDescent="0.35">
      <c r="A7" s="22" t="s">
        <v>102</v>
      </c>
      <c r="B7" s="22" t="s">
        <v>179</v>
      </c>
      <c r="C7" s="22"/>
      <c r="D7" s="23" t="s">
        <v>856</v>
      </c>
      <c r="E7" s="15"/>
      <c r="F7">
        <f>COUNTA($J7:$N7)</f>
        <v>3</v>
      </c>
      <c r="G7" cm="1">
        <f t="array" aca="1" ref="G7" ca="1">SUM(IF(SUBSTITUTE(SUBSTITUTE(SUBSTITUTE(OFFSET($J$3,0,0,ROWS(Gares[Vers1]),Param!$B$2),"&amp;",""),"$",""),"@","")=$I7,1,0))</f>
        <v>3</v>
      </c>
      <c r="H7">
        <f ca="1">IF(F7=G7,1,0)</f>
        <v>1</v>
      </c>
      <c r="I7" s="16" t="str">
        <f>Gares[[#This Row],[Abv]]</f>
        <v>SXE</v>
      </c>
      <c r="J7" s="12" t="str">
        <f>I8</f>
        <v>SCW</v>
      </c>
      <c r="K7" s="12" t="s">
        <v>8</v>
      </c>
      <c r="L7" s="12" t="s">
        <v>276</v>
      </c>
      <c r="M7" s="12"/>
      <c r="N7" s="12"/>
      <c r="O7" s="12"/>
      <c r="P7" s="22">
        <f>IF(Gares[[#This Row],[Vers1]]="",0,IF(_xlfn.XOR(ISERROR(MATCH(SUBSTITUTE(SUBSTITUTE(SUBSTITUTE(Gares[[#This Row],[Vers1]],"&amp;",""),"$",""),"@",""),$I$2:$I6,0)),NOT(ISERROR(FIND("&amp;",Gares[[#This Row],[Vers1]])))),2,1))</f>
        <v>2</v>
      </c>
      <c r="Q7">
        <f>IF(Gares[[#This Row],[Vers2]]="",0,IF(_xlfn.XOR(ISERROR(MATCH(SUBSTITUTE(SUBSTITUTE(SUBSTITUTE(Gares[[#This Row],[Vers2]],"&amp;",""),"$",""),"@",""),$I$2:$I6,0)),NOT(ISERROR(FIND("&amp;",Gares[[#This Row],[Vers2]])))),2,1))</f>
        <v>1</v>
      </c>
      <c r="R7">
        <f>IF(Gares[[#This Row],[Vers3]]="",0,IF(_xlfn.XOR(ISERROR(MATCH(SUBSTITUTE(SUBSTITUTE(SUBSTITUTE(Gares[[#This Row],[Vers3]],"&amp;",""),"$",""),"@",""),$I$2:$I6,0)),NOT(ISERROR(FIND("&amp;",Gares[[#This Row],[Vers3]])))),2,1))</f>
        <v>1</v>
      </c>
      <c r="S7">
        <f>IF(Gares[[#This Row],[Vers4]]="",0,IF(_xlfn.XOR(ISERROR(MATCH(SUBSTITUTE(SUBSTITUTE(SUBSTITUTE(Gares[[#This Row],[Vers4]],"&amp;",""),"$",""),"@",""),$I$2:$I6,0)),NOT(ISERROR(FIND("&amp;",Gares[[#This Row],[Vers4]])))),2,1))</f>
        <v>0</v>
      </c>
      <c r="T7">
        <f>IF(Gares[[#This Row],[Vers5]]="",0,IF(_xlfn.XOR(ISERROR(MATCH(SUBSTITUTE(SUBSTITUTE(SUBSTITUTE(Gares[[#This Row],[Vers5]],"&amp;",""),"$",""),"@",""),$I$2:$I6,0)),NOT(ISERROR(FIND("&amp;",Gares[[#This Row],[Vers5]])))),2,1))</f>
        <v>0</v>
      </c>
      <c r="U7">
        <f>IF(Gares[[#This Row],[Vers6]]="",0,IF(_xlfn.XOR(ISERROR(MATCH(SUBSTITUTE(SUBSTITUTE(SUBSTITUTE(Gares[[#This Row],[Vers6]],"&amp;",""),"$",""),"@",""),$I$2:$I6,0)),NOT(ISERROR(FIND("&amp;",Gares[[#This Row],[Vers6]])))),2,1))</f>
        <v>0</v>
      </c>
      <c r="V7" s="22">
        <f>IF(Gares[[#This Row],[SensDe1]]=0,0,IF(ISERROR(FIND("$",Gares[[#This Row],[Vers1]]))*ISERROR(FIND("@",Gares[[#This Row],[Vers1]])),Gares[[#This Row],[SensDe1]],3-Gares[[#This Row],[SensDe1]]))</f>
        <v>2</v>
      </c>
      <c r="W7" s="22">
        <f>IF(Gares[[#This Row],[SensDe2]]=0,0,IF(ISERROR(FIND("$",Gares[[#This Row],[Vers2]]))*ISERROR(FIND("@",Gares[[#This Row],[Vers2]])),Gares[[#This Row],[SensDe2]],3-Gares[[#This Row],[SensDe2]]))</f>
        <v>1</v>
      </c>
      <c r="X7" s="22">
        <f>IF(Gares[[#This Row],[SensDe3]]=0,0,IF(ISERROR(FIND("$",Gares[[#This Row],[Vers3]]))*ISERROR(FIND("@",Gares[[#This Row],[Vers3]])),Gares[[#This Row],[SensDe3]],3-Gares[[#This Row],[SensDe3]]))</f>
        <v>1</v>
      </c>
      <c r="Y7" s="22">
        <f>IF(Gares[[#This Row],[SensDe4]]=0,0,IF(ISERROR(FIND("$",Gares[[#This Row],[Vers4]]))*ISERROR(FIND("@",Gares[[#This Row],[Vers4]])),Gares[[#This Row],[SensDe4]],3-Gares[[#This Row],[SensDe4]]))</f>
        <v>0</v>
      </c>
      <c r="Z7">
        <f>IF(Gares[[#This Row],[SensDe5]]=0,0,IF(ISERROR(FIND("$",Gares[[#This Row],[Vers5]]))*ISERROR(FIND("@",Gares[[#This Row],[Vers5]])),Gares[[#This Row],[SensDe5]],3-Gares[[#This Row],[SensDe5]]))</f>
        <v>0</v>
      </c>
      <c r="AA7" s="22">
        <f>IF(Gares[[#This Row],[SensDe6]]=0,0,IF(ISERROR(FIND("$",Gares[[#This Row],[Vers6]]))*ISERROR(FIND("@",Gares[[#This Row],[Vers6]])),Gares[[#This Row],[SensDe6]],3-Gares[[#This Row],[SensDe6]]))</f>
        <v>0</v>
      </c>
    </row>
    <row r="8" spans="1:27" x14ac:dyDescent="0.35">
      <c r="A8" s="22" t="s">
        <v>103</v>
      </c>
      <c r="B8" s="22" t="s">
        <v>180</v>
      </c>
      <c r="C8" s="22"/>
      <c r="D8" s="23" t="s">
        <v>856</v>
      </c>
      <c r="E8" s="15"/>
      <c r="F8">
        <f>COUNTA($J8:$N8)</f>
        <v>2</v>
      </c>
      <c r="G8" cm="1">
        <f t="array" aca="1" ref="G8" ca="1">SUM(IF(SUBSTITUTE(SUBSTITUTE(SUBSTITUTE(OFFSET($J$3,0,0,ROWS(Gares[Vers1]),Param!$B$2),"&amp;",""),"$",""),"@","")=$I8,1,0))</f>
        <v>2</v>
      </c>
      <c r="H8">
        <f ca="1">IF(F8=G8,1,0)</f>
        <v>1</v>
      </c>
      <c r="I8" s="16" t="str">
        <f>Gares[[#This Row],[Abv]]</f>
        <v>SCW</v>
      </c>
      <c r="J8" s="12" t="str">
        <f>I9</f>
        <v>BRW</v>
      </c>
      <c r="K8" s="12" t="str">
        <f>I7</f>
        <v>SXE</v>
      </c>
      <c r="L8" s="12"/>
      <c r="M8" s="12"/>
      <c r="N8" s="12"/>
      <c r="O8" s="12"/>
      <c r="P8" s="22">
        <f>IF(Gares[[#This Row],[Vers1]]="",0,IF(_xlfn.XOR(ISERROR(MATCH(SUBSTITUTE(SUBSTITUTE(SUBSTITUTE(Gares[[#This Row],[Vers1]],"&amp;",""),"$",""),"@",""),$I$2:$I7,0)),NOT(ISERROR(FIND("&amp;",Gares[[#This Row],[Vers1]])))),2,1))</f>
        <v>2</v>
      </c>
      <c r="Q8">
        <f>IF(Gares[[#This Row],[Vers2]]="",0,IF(_xlfn.XOR(ISERROR(MATCH(SUBSTITUTE(SUBSTITUTE(SUBSTITUTE(Gares[[#This Row],[Vers2]],"&amp;",""),"$",""),"@",""),$I$2:$I7,0)),NOT(ISERROR(FIND("&amp;",Gares[[#This Row],[Vers2]])))),2,1))</f>
        <v>1</v>
      </c>
      <c r="R8">
        <f>IF(Gares[[#This Row],[Vers3]]="",0,IF(_xlfn.XOR(ISERROR(MATCH(SUBSTITUTE(SUBSTITUTE(SUBSTITUTE(Gares[[#This Row],[Vers3]],"&amp;",""),"$",""),"@",""),$I$2:$I7,0)),NOT(ISERROR(FIND("&amp;",Gares[[#This Row],[Vers3]])))),2,1))</f>
        <v>0</v>
      </c>
      <c r="S8">
        <f>IF(Gares[[#This Row],[Vers4]]="",0,IF(_xlfn.XOR(ISERROR(MATCH(SUBSTITUTE(SUBSTITUTE(SUBSTITUTE(Gares[[#This Row],[Vers4]],"&amp;",""),"$",""),"@",""),$I$2:$I7,0)),NOT(ISERROR(FIND("&amp;",Gares[[#This Row],[Vers4]])))),2,1))</f>
        <v>0</v>
      </c>
      <c r="T8">
        <f>IF(Gares[[#This Row],[Vers5]]="",0,IF(_xlfn.XOR(ISERROR(MATCH(SUBSTITUTE(SUBSTITUTE(SUBSTITUTE(Gares[[#This Row],[Vers5]],"&amp;",""),"$",""),"@",""),$I$2:$I7,0)),NOT(ISERROR(FIND("&amp;",Gares[[#This Row],[Vers5]])))),2,1))</f>
        <v>0</v>
      </c>
      <c r="U8">
        <f>IF(Gares[[#This Row],[Vers6]]="",0,IF(_xlfn.XOR(ISERROR(MATCH(SUBSTITUTE(SUBSTITUTE(SUBSTITUTE(Gares[[#This Row],[Vers6]],"&amp;",""),"$",""),"@",""),$I$2:$I7,0)),NOT(ISERROR(FIND("&amp;",Gares[[#This Row],[Vers6]])))),2,1))</f>
        <v>0</v>
      </c>
      <c r="V8" s="22">
        <f>IF(Gares[[#This Row],[SensDe1]]=0,0,IF(ISERROR(FIND("$",Gares[[#This Row],[Vers1]]))*ISERROR(FIND("@",Gares[[#This Row],[Vers1]])),Gares[[#This Row],[SensDe1]],3-Gares[[#This Row],[SensDe1]]))</f>
        <v>2</v>
      </c>
      <c r="W8" s="22">
        <f>IF(Gares[[#This Row],[SensDe2]]=0,0,IF(ISERROR(FIND("$",Gares[[#This Row],[Vers2]]))*ISERROR(FIND("@",Gares[[#This Row],[Vers2]])),Gares[[#This Row],[SensDe2]],3-Gares[[#This Row],[SensDe2]]))</f>
        <v>1</v>
      </c>
      <c r="X8" s="22">
        <f>IF(Gares[[#This Row],[SensDe3]]=0,0,IF(ISERROR(FIND("$",Gares[[#This Row],[Vers3]]))*ISERROR(FIND("@",Gares[[#This Row],[Vers3]])),Gares[[#This Row],[SensDe3]],3-Gares[[#This Row],[SensDe3]]))</f>
        <v>0</v>
      </c>
      <c r="Y8" s="22">
        <f>IF(Gares[[#This Row],[SensDe4]]=0,0,IF(ISERROR(FIND("$",Gares[[#This Row],[Vers4]]))*ISERROR(FIND("@",Gares[[#This Row],[Vers4]])),Gares[[#This Row],[SensDe4]],3-Gares[[#This Row],[SensDe4]]))</f>
        <v>0</v>
      </c>
      <c r="Z8">
        <f>IF(Gares[[#This Row],[SensDe5]]=0,0,IF(ISERROR(FIND("$",Gares[[#This Row],[Vers5]]))*ISERROR(FIND("@",Gares[[#This Row],[Vers5]])),Gares[[#This Row],[SensDe5]],3-Gares[[#This Row],[SensDe5]]))</f>
        <v>0</v>
      </c>
      <c r="AA8" s="22">
        <f>IF(Gares[[#This Row],[SensDe6]]=0,0,IF(ISERROR(FIND("$",Gares[[#This Row],[Vers6]]))*ISERROR(FIND("@",Gares[[#This Row],[Vers6]])),Gares[[#This Row],[SensDe6]],3-Gares[[#This Row],[SensDe6]]))</f>
        <v>0</v>
      </c>
    </row>
    <row r="9" spans="1:27" x14ac:dyDescent="0.35">
      <c r="A9" s="22" t="s">
        <v>104</v>
      </c>
      <c r="B9" s="22" t="s">
        <v>181</v>
      </c>
      <c r="C9" s="22"/>
      <c r="D9" s="23" t="s">
        <v>856</v>
      </c>
      <c r="E9" s="15"/>
      <c r="F9">
        <f>COUNTA($J9:$N9)</f>
        <v>2</v>
      </c>
      <c r="G9" cm="1">
        <f t="array" aca="1" ref="G9" ca="1">SUM(IF(SUBSTITUTE(SUBSTITUTE(SUBSTITUTE(OFFSET($J$3,0,0,ROWS(Gares[Vers1]),Param!$B$2),"&amp;",""),"$",""),"@","")=$I9,1,0))</f>
        <v>2</v>
      </c>
      <c r="H9">
        <f ca="1">IF(F9=G9,1,0)</f>
        <v>1</v>
      </c>
      <c r="I9" s="16" t="str">
        <f>Gares[[#This Row],[Abv]]</f>
        <v>BRW</v>
      </c>
      <c r="J9" s="12" t="str">
        <f>I10</f>
        <v>BIH</v>
      </c>
      <c r="K9" s="12" t="str">
        <f>I8</f>
        <v>SCW</v>
      </c>
      <c r="L9" s="12"/>
      <c r="M9" s="12"/>
      <c r="N9" s="12"/>
      <c r="O9" s="12"/>
      <c r="P9" s="22">
        <f>IF(Gares[[#This Row],[Vers1]]="",0,IF(_xlfn.XOR(ISERROR(MATCH(SUBSTITUTE(SUBSTITUTE(SUBSTITUTE(Gares[[#This Row],[Vers1]],"&amp;",""),"$",""),"@",""),$I$2:$I8,0)),NOT(ISERROR(FIND("&amp;",Gares[[#This Row],[Vers1]])))),2,1))</f>
        <v>2</v>
      </c>
      <c r="Q9">
        <f>IF(Gares[[#This Row],[Vers2]]="",0,IF(_xlfn.XOR(ISERROR(MATCH(SUBSTITUTE(SUBSTITUTE(SUBSTITUTE(Gares[[#This Row],[Vers2]],"&amp;",""),"$",""),"@",""),$I$2:$I8,0)),NOT(ISERROR(FIND("&amp;",Gares[[#This Row],[Vers2]])))),2,1))</f>
        <v>1</v>
      </c>
      <c r="R9">
        <f>IF(Gares[[#This Row],[Vers3]]="",0,IF(_xlfn.XOR(ISERROR(MATCH(SUBSTITUTE(SUBSTITUTE(SUBSTITUTE(Gares[[#This Row],[Vers3]],"&amp;",""),"$",""),"@",""),$I$2:$I8,0)),NOT(ISERROR(FIND("&amp;",Gares[[#This Row],[Vers3]])))),2,1))</f>
        <v>0</v>
      </c>
      <c r="S9">
        <f>IF(Gares[[#This Row],[Vers4]]="",0,IF(_xlfn.XOR(ISERROR(MATCH(SUBSTITUTE(SUBSTITUTE(SUBSTITUTE(Gares[[#This Row],[Vers4]],"&amp;",""),"$",""),"@",""),$I$2:$I8,0)),NOT(ISERROR(FIND("&amp;",Gares[[#This Row],[Vers4]])))),2,1))</f>
        <v>0</v>
      </c>
      <c r="T9">
        <f>IF(Gares[[#This Row],[Vers5]]="",0,IF(_xlfn.XOR(ISERROR(MATCH(SUBSTITUTE(SUBSTITUTE(SUBSTITUTE(Gares[[#This Row],[Vers5]],"&amp;",""),"$",""),"@",""),$I$2:$I8,0)),NOT(ISERROR(FIND("&amp;",Gares[[#This Row],[Vers5]])))),2,1))</f>
        <v>0</v>
      </c>
      <c r="U9">
        <f>IF(Gares[[#This Row],[Vers6]]="",0,IF(_xlfn.XOR(ISERROR(MATCH(SUBSTITUTE(SUBSTITUTE(SUBSTITUTE(Gares[[#This Row],[Vers6]],"&amp;",""),"$",""),"@",""),$I$2:$I8,0)),NOT(ISERROR(FIND("&amp;",Gares[[#This Row],[Vers6]])))),2,1))</f>
        <v>0</v>
      </c>
      <c r="V9" s="22">
        <f>IF(Gares[[#This Row],[SensDe1]]=0,0,IF(ISERROR(FIND("$",Gares[[#This Row],[Vers1]]))*ISERROR(FIND("@",Gares[[#This Row],[Vers1]])),Gares[[#This Row],[SensDe1]],3-Gares[[#This Row],[SensDe1]]))</f>
        <v>2</v>
      </c>
      <c r="W9" s="22">
        <f>IF(Gares[[#This Row],[SensDe2]]=0,0,IF(ISERROR(FIND("$",Gares[[#This Row],[Vers2]]))*ISERROR(FIND("@",Gares[[#This Row],[Vers2]])),Gares[[#This Row],[SensDe2]],3-Gares[[#This Row],[SensDe2]]))</f>
        <v>1</v>
      </c>
      <c r="X9" s="22">
        <f>IF(Gares[[#This Row],[SensDe3]]=0,0,IF(ISERROR(FIND("$",Gares[[#This Row],[Vers3]]))*ISERROR(FIND("@",Gares[[#This Row],[Vers3]])),Gares[[#This Row],[SensDe3]],3-Gares[[#This Row],[SensDe3]]))</f>
        <v>0</v>
      </c>
      <c r="Y9" s="22">
        <f>IF(Gares[[#This Row],[SensDe4]]=0,0,IF(ISERROR(FIND("$",Gares[[#This Row],[Vers4]]))*ISERROR(FIND("@",Gares[[#This Row],[Vers4]])),Gares[[#This Row],[SensDe4]],3-Gares[[#This Row],[SensDe4]]))</f>
        <v>0</v>
      </c>
      <c r="Z9">
        <f>IF(Gares[[#This Row],[SensDe5]]=0,0,IF(ISERROR(FIND("$",Gares[[#This Row],[Vers5]]))*ISERROR(FIND("@",Gares[[#This Row],[Vers5]])),Gares[[#This Row],[SensDe5]],3-Gares[[#This Row],[SensDe5]]))</f>
        <v>0</v>
      </c>
      <c r="AA9" s="22">
        <f>IF(Gares[[#This Row],[SensDe6]]=0,0,IF(ISERROR(FIND("$",Gares[[#This Row],[Vers6]]))*ISERROR(FIND("@",Gares[[#This Row],[Vers6]])),Gares[[#This Row],[SensDe6]],3-Gares[[#This Row],[SensDe6]]))</f>
        <v>0</v>
      </c>
    </row>
    <row r="10" spans="1:27" x14ac:dyDescent="0.35">
      <c r="A10" s="22" t="s">
        <v>105</v>
      </c>
      <c r="B10" s="22" t="s">
        <v>182</v>
      </c>
      <c r="C10" s="22"/>
      <c r="D10" s="23" t="s">
        <v>856</v>
      </c>
      <c r="E10" s="15"/>
      <c r="F10">
        <f>COUNTA($J10:$N10)</f>
        <v>2</v>
      </c>
      <c r="G10" cm="1">
        <f t="array" aca="1" ref="G10" ca="1">SUM(IF(SUBSTITUTE(SUBSTITUTE(SUBSTITUTE(OFFSET($J$3,0,0,ROWS(Gares[Vers1]),Param!$B$2),"&amp;",""),"$",""),"@","")=$I10,1,0))</f>
        <v>2</v>
      </c>
      <c r="H10">
        <f ca="1">IF(F10=G10,1,0)</f>
        <v>1</v>
      </c>
      <c r="I10" s="16" t="str">
        <f>Gares[[#This Row],[Abv]]</f>
        <v>BIH</v>
      </c>
      <c r="J10" s="12" t="str">
        <f>I11</f>
        <v>ELY</v>
      </c>
      <c r="K10" s="12" t="str">
        <f>I9</f>
        <v>BRW</v>
      </c>
      <c r="L10" s="12"/>
      <c r="M10" s="12"/>
      <c r="N10" s="12"/>
      <c r="O10" s="12"/>
      <c r="P10" s="22">
        <f>IF(Gares[[#This Row],[Vers1]]="",0,IF(_xlfn.XOR(ISERROR(MATCH(SUBSTITUTE(SUBSTITUTE(SUBSTITUTE(Gares[[#This Row],[Vers1]],"&amp;",""),"$",""),"@",""),$I$2:$I9,0)),NOT(ISERROR(FIND("&amp;",Gares[[#This Row],[Vers1]])))),2,1))</f>
        <v>2</v>
      </c>
      <c r="Q10">
        <f>IF(Gares[[#This Row],[Vers2]]="",0,IF(_xlfn.XOR(ISERROR(MATCH(SUBSTITUTE(SUBSTITUTE(SUBSTITUTE(Gares[[#This Row],[Vers2]],"&amp;",""),"$",""),"@",""),$I$2:$I9,0)),NOT(ISERROR(FIND("&amp;",Gares[[#This Row],[Vers2]])))),2,1))</f>
        <v>1</v>
      </c>
      <c r="R10">
        <f>IF(Gares[[#This Row],[Vers3]]="",0,IF(_xlfn.XOR(ISERROR(MATCH(SUBSTITUTE(SUBSTITUTE(SUBSTITUTE(Gares[[#This Row],[Vers3]],"&amp;",""),"$",""),"@",""),$I$2:$I9,0)),NOT(ISERROR(FIND("&amp;",Gares[[#This Row],[Vers3]])))),2,1))</f>
        <v>0</v>
      </c>
      <c r="S10">
        <f>IF(Gares[[#This Row],[Vers4]]="",0,IF(_xlfn.XOR(ISERROR(MATCH(SUBSTITUTE(SUBSTITUTE(SUBSTITUTE(Gares[[#This Row],[Vers4]],"&amp;",""),"$",""),"@",""),$I$2:$I9,0)),NOT(ISERROR(FIND("&amp;",Gares[[#This Row],[Vers4]])))),2,1))</f>
        <v>0</v>
      </c>
      <c r="T10">
        <f>IF(Gares[[#This Row],[Vers5]]="",0,IF(_xlfn.XOR(ISERROR(MATCH(SUBSTITUTE(SUBSTITUTE(SUBSTITUTE(Gares[[#This Row],[Vers5]],"&amp;",""),"$",""),"@",""),$I$2:$I9,0)),NOT(ISERROR(FIND("&amp;",Gares[[#This Row],[Vers5]])))),2,1))</f>
        <v>0</v>
      </c>
      <c r="U10">
        <f>IF(Gares[[#This Row],[Vers6]]="",0,IF(_xlfn.XOR(ISERROR(MATCH(SUBSTITUTE(SUBSTITUTE(SUBSTITUTE(Gares[[#This Row],[Vers6]],"&amp;",""),"$",""),"@",""),$I$2:$I9,0)),NOT(ISERROR(FIND("&amp;",Gares[[#This Row],[Vers6]])))),2,1))</f>
        <v>0</v>
      </c>
      <c r="V10" s="22">
        <f>IF(Gares[[#This Row],[SensDe1]]=0,0,IF(ISERROR(FIND("$",Gares[[#This Row],[Vers1]]))*ISERROR(FIND("@",Gares[[#This Row],[Vers1]])),Gares[[#This Row],[SensDe1]],3-Gares[[#This Row],[SensDe1]]))</f>
        <v>2</v>
      </c>
      <c r="W10" s="22">
        <f>IF(Gares[[#This Row],[SensDe2]]=0,0,IF(ISERROR(FIND("$",Gares[[#This Row],[Vers2]]))*ISERROR(FIND("@",Gares[[#This Row],[Vers2]])),Gares[[#This Row],[SensDe2]],3-Gares[[#This Row],[SensDe2]]))</f>
        <v>1</v>
      </c>
      <c r="X10" s="22">
        <f>IF(Gares[[#This Row],[SensDe3]]=0,0,IF(ISERROR(FIND("$",Gares[[#This Row],[Vers3]]))*ISERROR(FIND("@",Gares[[#This Row],[Vers3]])),Gares[[#This Row],[SensDe3]],3-Gares[[#This Row],[SensDe3]]))</f>
        <v>0</v>
      </c>
      <c r="Y10" s="22">
        <f>IF(Gares[[#This Row],[SensDe4]]=0,0,IF(ISERROR(FIND("$",Gares[[#This Row],[Vers4]]))*ISERROR(FIND("@",Gares[[#This Row],[Vers4]])),Gares[[#This Row],[SensDe4]],3-Gares[[#This Row],[SensDe4]]))</f>
        <v>0</v>
      </c>
      <c r="Z10">
        <f>IF(Gares[[#This Row],[SensDe5]]=0,0,IF(ISERROR(FIND("$",Gares[[#This Row],[Vers5]]))*ISERROR(FIND("@",Gares[[#This Row],[Vers5]])),Gares[[#This Row],[SensDe5]],3-Gares[[#This Row],[SensDe5]]))</f>
        <v>0</v>
      </c>
      <c r="AA10" s="22">
        <f>IF(Gares[[#This Row],[SensDe6]]=0,0,IF(ISERROR(FIND("$",Gares[[#This Row],[Vers6]]))*ISERROR(FIND("@",Gares[[#This Row],[Vers6]])),Gares[[#This Row],[SensDe6]],3-Gares[[#This Row],[SensDe6]]))</f>
        <v>0</v>
      </c>
    </row>
    <row r="11" spans="1:27" x14ac:dyDescent="0.35">
      <c r="A11" s="22" t="s">
        <v>106</v>
      </c>
      <c r="B11" s="22" t="s">
        <v>183</v>
      </c>
      <c r="C11" s="22"/>
      <c r="D11" s="23" t="s">
        <v>856</v>
      </c>
      <c r="E11" s="15"/>
      <c r="F11">
        <f>COUNTA($J11:$N11)</f>
        <v>2</v>
      </c>
      <c r="G11" cm="1">
        <f t="array" aca="1" ref="G11" ca="1">SUM(IF(SUBSTITUTE(SUBSTITUTE(SUBSTITUTE(OFFSET($J$3,0,0,ROWS(Gares[Vers1]),Param!$B$2),"&amp;",""),"$",""),"@","")=$I11,1,0))</f>
        <v>2</v>
      </c>
      <c r="H11">
        <f ca="1">IF(F11=G11,1,0)</f>
        <v>1</v>
      </c>
      <c r="I11" s="16" t="str">
        <f>Gares[[#This Row],[Abv]]</f>
        <v>ELY</v>
      </c>
      <c r="J11" s="12" t="str">
        <f>I12</f>
        <v>ARP</v>
      </c>
      <c r="K11" s="12" t="str">
        <f>I10</f>
        <v>BIH</v>
      </c>
      <c r="L11" s="12"/>
      <c r="M11" s="12"/>
      <c r="N11" s="12"/>
      <c r="O11" s="12"/>
      <c r="P11" s="22">
        <f>IF(Gares[[#This Row],[Vers1]]="",0,IF(_xlfn.XOR(ISERROR(MATCH(SUBSTITUTE(SUBSTITUTE(SUBSTITUTE(Gares[[#This Row],[Vers1]],"&amp;",""),"$",""),"@",""),$I$2:$I10,0)),NOT(ISERROR(FIND("&amp;",Gares[[#This Row],[Vers1]])))),2,1))</f>
        <v>2</v>
      </c>
      <c r="Q11">
        <f>IF(Gares[[#This Row],[Vers2]]="",0,IF(_xlfn.XOR(ISERROR(MATCH(SUBSTITUTE(SUBSTITUTE(SUBSTITUTE(Gares[[#This Row],[Vers2]],"&amp;",""),"$",""),"@",""),$I$2:$I10,0)),NOT(ISERROR(FIND("&amp;",Gares[[#This Row],[Vers2]])))),2,1))</f>
        <v>1</v>
      </c>
      <c r="R11">
        <f>IF(Gares[[#This Row],[Vers3]]="",0,IF(_xlfn.XOR(ISERROR(MATCH(SUBSTITUTE(SUBSTITUTE(SUBSTITUTE(Gares[[#This Row],[Vers3]],"&amp;",""),"$",""),"@",""),$I$2:$I10,0)),NOT(ISERROR(FIND("&amp;",Gares[[#This Row],[Vers3]])))),2,1))</f>
        <v>0</v>
      </c>
      <c r="S11">
        <f>IF(Gares[[#This Row],[Vers4]]="",0,IF(_xlfn.XOR(ISERROR(MATCH(SUBSTITUTE(SUBSTITUTE(SUBSTITUTE(Gares[[#This Row],[Vers4]],"&amp;",""),"$",""),"@",""),$I$2:$I10,0)),NOT(ISERROR(FIND("&amp;",Gares[[#This Row],[Vers4]])))),2,1))</f>
        <v>0</v>
      </c>
      <c r="T11">
        <f>IF(Gares[[#This Row],[Vers5]]="",0,IF(_xlfn.XOR(ISERROR(MATCH(SUBSTITUTE(SUBSTITUTE(SUBSTITUTE(Gares[[#This Row],[Vers5]],"&amp;",""),"$",""),"@",""),$I$2:$I10,0)),NOT(ISERROR(FIND("&amp;",Gares[[#This Row],[Vers5]])))),2,1))</f>
        <v>0</v>
      </c>
      <c r="U11">
        <f>IF(Gares[[#This Row],[Vers6]]="",0,IF(_xlfn.XOR(ISERROR(MATCH(SUBSTITUTE(SUBSTITUTE(SUBSTITUTE(Gares[[#This Row],[Vers6]],"&amp;",""),"$",""),"@",""),$I$2:$I10,0)),NOT(ISERROR(FIND("&amp;",Gares[[#This Row],[Vers6]])))),2,1))</f>
        <v>0</v>
      </c>
      <c r="V11" s="22">
        <f>IF(Gares[[#This Row],[SensDe1]]=0,0,IF(ISERROR(FIND("$",Gares[[#This Row],[Vers1]]))*ISERROR(FIND("@",Gares[[#This Row],[Vers1]])),Gares[[#This Row],[SensDe1]],3-Gares[[#This Row],[SensDe1]]))</f>
        <v>2</v>
      </c>
      <c r="W11" s="22">
        <f>IF(Gares[[#This Row],[SensDe2]]=0,0,IF(ISERROR(FIND("$",Gares[[#This Row],[Vers2]]))*ISERROR(FIND("@",Gares[[#This Row],[Vers2]])),Gares[[#This Row],[SensDe2]],3-Gares[[#This Row],[SensDe2]]))</f>
        <v>1</v>
      </c>
      <c r="X11" s="22">
        <f>IF(Gares[[#This Row],[SensDe3]]=0,0,IF(ISERROR(FIND("$",Gares[[#This Row],[Vers3]]))*ISERROR(FIND("@",Gares[[#This Row],[Vers3]])),Gares[[#This Row],[SensDe3]],3-Gares[[#This Row],[SensDe3]]))</f>
        <v>0</v>
      </c>
      <c r="Y11" s="22">
        <f>IF(Gares[[#This Row],[SensDe4]]=0,0,IF(ISERROR(FIND("$",Gares[[#This Row],[Vers4]]))*ISERROR(FIND("@",Gares[[#This Row],[Vers4]])),Gares[[#This Row],[SensDe4]],3-Gares[[#This Row],[SensDe4]]))</f>
        <v>0</v>
      </c>
      <c r="Z11">
        <f>IF(Gares[[#This Row],[SensDe5]]=0,0,IF(ISERROR(FIND("$",Gares[[#This Row],[Vers5]]))*ISERROR(FIND("@",Gares[[#This Row],[Vers5]])),Gares[[#This Row],[SensDe5]],3-Gares[[#This Row],[SensDe5]]))</f>
        <v>0</v>
      </c>
      <c r="AA11" s="22">
        <f>IF(Gares[[#This Row],[SensDe6]]=0,0,IF(ISERROR(FIND("$",Gares[[#This Row],[Vers6]]))*ISERROR(FIND("@",Gares[[#This Row],[Vers6]])),Gares[[#This Row],[SensDe6]],3-Gares[[#This Row],[SensDe6]]))</f>
        <v>0</v>
      </c>
    </row>
    <row r="12" spans="1:27" x14ac:dyDescent="0.35">
      <c r="A12" s="22" t="s">
        <v>107</v>
      </c>
      <c r="B12" s="22" t="s">
        <v>184</v>
      </c>
      <c r="C12" s="22"/>
      <c r="D12" s="23" t="s">
        <v>856</v>
      </c>
      <c r="E12" s="15"/>
      <c r="F12">
        <f>COUNTA($J12:$N12)</f>
        <v>2</v>
      </c>
      <c r="G12" cm="1">
        <f t="array" aca="1" ref="G12" ca="1">SUM(IF(SUBSTITUTE(SUBSTITUTE(SUBSTITUTE(OFFSET($J$3,0,0,ROWS(Gares[Vers1]),Param!$B$2),"&amp;",""),"$",""),"@","")=$I12,1,0))</f>
        <v>2</v>
      </c>
      <c r="H12">
        <f ca="1">IF(F12=G12,1,0)</f>
        <v>1</v>
      </c>
      <c r="I12" s="16" t="str">
        <f>Gares[[#This Row],[Abv]]</f>
        <v>ARP</v>
      </c>
      <c r="J12" s="12" t="str">
        <f>I13</f>
        <v>NG</v>
      </c>
      <c r="K12" s="12" t="str">
        <f>I11</f>
        <v>ELY</v>
      </c>
      <c r="L12" s="12"/>
      <c r="M12" s="12"/>
      <c r="N12" s="12"/>
      <c r="O12" s="12"/>
      <c r="P12" s="22">
        <f>IF(Gares[[#This Row],[Vers1]]="",0,IF(_xlfn.XOR(ISERROR(MATCH(SUBSTITUTE(SUBSTITUTE(SUBSTITUTE(Gares[[#This Row],[Vers1]],"&amp;",""),"$",""),"@",""),$I$2:$I11,0)),NOT(ISERROR(FIND("&amp;",Gares[[#This Row],[Vers1]])))),2,1))</f>
        <v>2</v>
      </c>
      <c r="Q12">
        <f>IF(Gares[[#This Row],[Vers2]]="",0,IF(_xlfn.XOR(ISERROR(MATCH(SUBSTITUTE(SUBSTITUTE(SUBSTITUTE(Gares[[#This Row],[Vers2]],"&amp;",""),"$",""),"@",""),$I$2:$I11,0)),NOT(ISERROR(FIND("&amp;",Gares[[#This Row],[Vers2]])))),2,1))</f>
        <v>1</v>
      </c>
      <c r="R12">
        <f>IF(Gares[[#This Row],[Vers3]]="",0,IF(_xlfn.XOR(ISERROR(MATCH(SUBSTITUTE(SUBSTITUTE(SUBSTITUTE(Gares[[#This Row],[Vers3]],"&amp;",""),"$",""),"@",""),$I$2:$I11,0)),NOT(ISERROR(FIND("&amp;",Gares[[#This Row],[Vers3]])))),2,1))</f>
        <v>0</v>
      </c>
      <c r="S12">
        <f>IF(Gares[[#This Row],[Vers4]]="",0,IF(_xlfn.XOR(ISERROR(MATCH(SUBSTITUTE(SUBSTITUTE(SUBSTITUTE(Gares[[#This Row],[Vers4]],"&amp;",""),"$",""),"@",""),$I$2:$I11,0)),NOT(ISERROR(FIND("&amp;",Gares[[#This Row],[Vers4]])))),2,1))</f>
        <v>0</v>
      </c>
      <c r="T12">
        <f>IF(Gares[[#This Row],[Vers5]]="",0,IF(_xlfn.XOR(ISERROR(MATCH(SUBSTITUTE(SUBSTITUTE(SUBSTITUTE(Gares[[#This Row],[Vers5]],"&amp;",""),"$",""),"@",""),$I$2:$I11,0)),NOT(ISERROR(FIND("&amp;",Gares[[#This Row],[Vers5]])))),2,1))</f>
        <v>0</v>
      </c>
      <c r="U12">
        <f>IF(Gares[[#This Row],[Vers6]]="",0,IF(_xlfn.XOR(ISERROR(MATCH(SUBSTITUTE(SUBSTITUTE(SUBSTITUTE(Gares[[#This Row],[Vers6]],"&amp;",""),"$",""),"@",""),$I$2:$I11,0)),NOT(ISERROR(FIND("&amp;",Gares[[#This Row],[Vers6]])))),2,1))</f>
        <v>0</v>
      </c>
      <c r="V12" s="22">
        <f>IF(Gares[[#This Row],[SensDe1]]=0,0,IF(ISERROR(FIND("$",Gares[[#This Row],[Vers1]]))*ISERROR(FIND("@",Gares[[#This Row],[Vers1]])),Gares[[#This Row],[SensDe1]],3-Gares[[#This Row],[SensDe1]]))</f>
        <v>2</v>
      </c>
      <c r="W12" s="22">
        <f>IF(Gares[[#This Row],[SensDe2]]=0,0,IF(ISERROR(FIND("$",Gares[[#This Row],[Vers2]]))*ISERROR(FIND("@",Gares[[#This Row],[Vers2]])),Gares[[#This Row],[SensDe2]],3-Gares[[#This Row],[SensDe2]]))</f>
        <v>1</v>
      </c>
      <c r="X12" s="22">
        <f>IF(Gares[[#This Row],[SensDe3]]=0,0,IF(ISERROR(FIND("$",Gares[[#This Row],[Vers3]]))*ISERROR(FIND("@",Gares[[#This Row],[Vers3]])),Gares[[#This Row],[SensDe3]],3-Gares[[#This Row],[SensDe3]]))</f>
        <v>0</v>
      </c>
      <c r="Y12" s="22">
        <f>IF(Gares[[#This Row],[SensDe4]]=0,0,IF(ISERROR(FIND("$",Gares[[#This Row],[Vers4]]))*ISERROR(FIND("@",Gares[[#This Row],[Vers4]])),Gares[[#This Row],[SensDe4]],3-Gares[[#This Row],[SensDe4]]))</f>
        <v>0</v>
      </c>
      <c r="Z12">
        <f>IF(Gares[[#This Row],[SensDe5]]=0,0,IF(ISERROR(FIND("$",Gares[[#This Row],[Vers5]]))*ISERROR(FIND("@",Gares[[#This Row],[Vers5]])),Gares[[#This Row],[SensDe5]],3-Gares[[#This Row],[SensDe5]]))</f>
        <v>0</v>
      </c>
      <c r="AA12" s="22">
        <f>IF(Gares[[#This Row],[SensDe6]]=0,0,IF(ISERROR(FIND("$",Gares[[#This Row],[Vers6]]))*ISERROR(FIND("@",Gares[[#This Row],[Vers6]])),Gares[[#This Row],[SensDe6]],3-Gares[[#This Row],[SensDe6]]))</f>
        <v>0</v>
      </c>
    </row>
    <row r="13" spans="1:27" x14ac:dyDescent="0.35">
      <c r="A13" s="22" t="s">
        <v>108</v>
      </c>
      <c r="B13" s="22" t="s">
        <v>185</v>
      </c>
      <c r="C13" s="22"/>
      <c r="D13" s="23" t="s">
        <v>856</v>
      </c>
      <c r="E13" s="15"/>
      <c r="F13">
        <f>COUNTA($J13:$N13)</f>
        <v>3</v>
      </c>
      <c r="G13" cm="1">
        <f t="array" aca="1" ref="G13" ca="1">SUM(IF(SUBSTITUTE(SUBSTITUTE(SUBSTITUTE(OFFSET($J$3,0,0,ROWS(Gares[Vers1]),Param!$B$2),"&amp;",""),"$",""),"@","")=$I13,1,0))</f>
        <v>3</v>
      </c>
      <c r="H13">
        <f ca="1">IF(F13=G13,1,0)</f>
        <v>1</v>
      </c>
      <c r="I13" s="16" t="str">
        <f>Gares[[#This Row],[Abv]]</f>
        <v>NG</v>
      </c>
      <c r="J13" s="12" t="s">
        <v>39</v>
      </c>
      <c r="K13" s="12" t="str">
        <f>I12</f>
        <v>ARP</v>
      </c>
      <c r="L13" s="12" t="s">
        <v>274</v>
      </c>
      <c r="M13" s="12"/>
      <c r="N13" s="12"/>
      <c r="O13" s="12"/>
      <c r="P13" s="22">
        <f>IF(Gares[[#This Row],[Vers1]]="",0,IF(_xlfn.XOR(ISERROR(MATCH(SUBSTITUTE(SUBSTITUTE(SUBSTITUTE(Gares[[#This Row],[Vers1]],"&amp;",""),"$",""),"@",""),$I$2:$I12,0)),NOT(ISERROR(FIND("&amp;",Gares[[#This Row],[Vers1]])))),2,1))</f>
        <v>2</v>
      </c>
      <c r="Q13">
        <f>IF(Gares[[#This Row],[Vers2]]="",0,IF(_xlfn.XOR(ISERROR(MATCH(SUBSTITUTE(SUBSTITUTE(SUBSTITUTE(Gares[[#This Row],[Vers2]],"&amp;",""),"$",""),"@",""),$I$2:$I12,0)),NOT(ISERROR(FIND("&amp;",Gares[[#This Row],[Vers2]])))),2,1))</f>
        <v>1</v>
      </c>
      <c r="R13">
        <f>IF(Gares[[#This Row],[Vers3]]="",0,IF(_xlfn.XOR(ISERROR(MATCH(SUBSTITUTE(SUBSTITUTE(SUBSTITUTE(Gares[[#This Row],[Vers3]],"&amp;",""),"$",""),"@",""),$I$2:$I12,0)),NOT(ISERROR(FIND("&amp;",Gares[[#This Row],[Vers3]])))),2,1))</f>
        <v>2</v>
      </c>
      <c r="S13">
        <f>IF(Gares[[#This Row],[Vers4]]="",0,IF(_xlfn.XOR(ISERROR(MATCH(SUBSTITUTE(SUBSTITUTE(SUBSTITUTE(Gares[[#This Row],[Vers4]],"&amp;",""),"$",""),"@",""),$I$2:$I12,0)),NOT(ISERROR(FIND("&amp;",Gares[[#This Row],[Vers4]])))),2,1))</f>
        <v>0</v>
      </c>
      <c r="T13">
        <f>IF(Gares[[#This Row],[Vers5]]="",0,IF(_xlfn.XOR(ISERROR(MATCH(SUBSTITUTE(SUBSTITUTE(SUBSTITUTE(Gares[[#This Row],[Vers5]],"&amp;",""),"$",""),"@",""),$I$2:$I12,0)),NOT(ISERROR(FIND("&amp;",Gares[[#This Row],[Vers5]])))),2,1))</f>
        <v>0</v>
      </c>
      <c r="U13">
        <f>IF(Gares[[#This Row],[Vers6]]="",0,IF(_xlfn.XOR(ISERROR(MATCH(SUBSTITUTE(SUBSTITUTE(SUBSTITUTE(Gares[[#This Row],[Vers6]],"&amp;",""),"$",""),"@",""),$I$2:$I12,0)),NOT(ISERROR(FIND("&amp;",Gares[[#This Row],[Vers6]])))),2,1))</f>
        <v>0</v>
      </c>
      <c r="V13" s="22">
        <f>IF(Gares[[#This Row],[SensDe1]]=0,0,IF(ISERROR(FIND("$",Gares[[#This Row],[Vers1]]))*ISERROR(FIND("@",Gares[[#This Row],[Vers1]])),Gares[[#This Row],[SensDe1]],3-Gares[[#This Row],[SensDe1]]))</f>
        <v>2</v>
      </c>
      <c r="W13" s="22">
        <f>IF(Gares[[#This Row],[SensDe2]]=0,0,IF(ISERROR(FIND("$",Gares[[#This Row],[Vers2]]))*ISERROR(FIND("@",Gares[[#This Row],[Vers2]])),Gares[[#This Row],[SensDe2]],3-Gares[[#This Row],[SensDe2]]))</f>
        <v>1</v>
      </c>
      <c r="X13" s="22">
        <f>IF(Gares[[#This Row],[SensDe3]]=0,0,IF(ISERROR(FIND("$",Gares[[#This Row],[Vers3]]))*ISERROR(FIND("@",Gares[[#This Row],[Vers3]])),Gares[[#This Row],[SensDe3]],3-Gares[[#This Row],[SensDe3]]))</f>
        <v>2</v>
      </c>
      <c r="Y13" s="22">
        <f>IF(Gares[[#This Row],[SensDe4]]=0,0,IF(ISERROR(FIND("$",Gares[[#This Row],[Vers4]]))*ISERROR(FIND("@",Gares[[#This Row],[Vers4]])),Gares[[#This Row],[SensDe4]],3-Gares[[#This Row],[SensDe4]]))</f>
        <v>0</v>
      </c>
      <c r="Z13">
        <f>IF(Gares[[#This Row],[SensDe5]]=0,0,IF(ISERROR(FIND("$",Gares[[#This Row],[Vers5]]))*ISERROR(FIND("@",Gares[[#This Row],[Vers5]])),Gares[[#This Row],[SensDe5]],3-Gares[[#This Row],[SensDe5]]))</f>
        <v>0</v>
      </c>
      <c r="AA13" s="22">
        <f>IF(Gares[[#This Row],[SensDe6]]=0,0,IF(ISERROR(FIND("$",Gares[[#This Row],[Vers6]]))*ISERROR(FIND("@",Gares[[#This Row],[Vers6]])),Gares[[#This Row],[SensDe6]],3-Gares[[#This Row],[SensDe6]]))</f>
        <v>0</v>
      </c>
    </row>
    <row r="14" spans="1:27" x14ac:dyDescent="0.35">
      <c r="A14" s="22" t="s">
        <v>6</v>
      </c>
      <c r="B14" s="22" t="s">
        <v>186</v>
      </c>
      <c r="C14" s="22"/>
      <c r="D14" s="23" t="s">
        <v>874</v>
      </c>
      <c r="E14" s="15"/>
      <c r="F14">
        <f>COUNTA($J14:$N14)</f>
        <v>1</v>
      </c>
      <c r="G14" cm="1">
        <f t="array" aca="1" ref="G14" ca="1">SUM(IF(SUBSTITUTE(SUBSTITUTE(SUBSTITUTE(OFFSET($J$3,0,0,ROWS(Gares[Vers1]),Param!$B$2),"&amp;",""),"$",""),"@","")=$I14,1,0))</f>
        <v>1</v>
      </c>
      <c r="H14">
        <f ca="1">IF(F14=G14,1,0)</f>
        <v>1</v>
      </c>
      <c r="I14" s="16" t="str">
        <f>Gares[[#This Row],[Abv]]</f>
        <v>SME</v>
      </c>
      <c r="J14" t="str">
        <f>I15</f>
        <v>ETP</v>
      </c>
      <c r="P14" s="22">
        <f>IF(Gares[[#This Row],[Vers1]]="",0,IF(_xlfn.XOR(ISERROR(MATCH(SUBSTITUTE(SUBSTITUTE(SUBSTITUTE(Gares[[#This Row],[Vers1]],"&amp;",""),"$",""),"@",""),$I$2:$I13,0)),NOT(ISERROR(FIND("&amp;",Gares[[#This Row],[Vers1]])))),2,1))</f>
        <v>2</v>
      </c>
      <c r="Q14">
        <f>IF(Gares[[#This Row],[Vers2]]="",0,IF(_xlfn.XOR(ISERROR(MATCH(SUBSTITUTE(SUBSTITUTE(SUBSTITUTE(Gares[[#This Row],[Vers2]],"&amp;",""),"$",""),"@",""),$I$2:$I13,0)),NOT(ISERROR(FIND("&amp;",Gares[[#This Row],[Vers2]])))),2,1))</f>
        <v>0</v>
      </c>
      <c r="R14">
        <f>IF(Gares[[#This Row],[Vers3]]="",0,IF(_xlfn.XOR(ISERROR(MATCH(SUBSTITUTE(SUBSTITUTE(SUBSTITUTE(Gares[[#This Row],[Vers3]],"&amp;",""),"$",""),"@",""),$I$2:$I13,0)),NOT(ISERROR(FIND("&amp;",Gares[[#This Row],[Vers3]])))),2,1))</f>
        <v>0</v>
      </c>
      <c r="S14">
        <f>IF(Gares[[#This Row],[Vers4]]="",0,IF(_xlfn.XOR(ISERROR(MATCH(SUBSTITUTE(SUBSTITUTE(SUBSTITUTE(Gares[[#This Row],[Vers4]],"&amp;",""),"$",""),"@",""),$I$2:$I13,0)),NOT(ISERROR(FIND("&amp;",Gares[[#This Row],[Vers4]])))),2,1))</f>
        <v>0</v>
      </c>
      <c r="T14">
        <f>IF(Gares[[#This Row],[Vers5]]="",0,IF(_xlfn.XOR(ISERROR(MATCH(SUBSTITUTE(SUBSTITUTE(SUBSTITUTE(Gares[[#This Row],[Vers5]],"&amp;",""),"$",""),"@",""),$I$2:$I13,0)),NOT(ISERROR(FIND("&amp;",Gares[[#This Row],[Vers5]])))),2,1))</f>
        <v>0</v>
      </c>
      <c r="U14">
        <f>IF(Gares[[#This Row],[Vers6]]="",0,IF(_xlfn.XOR(ISERROR(MATCH(SUBSTITUTE(SUBSTITUTE(SUBSTITUTE(Gares[[#This Row],[Vers6]],"&amp;",""),"$",""),"@",""),$I$2:$I13,0)),NOT(ISERROR(FIND("&amp;",Gares[[#This Row],[Vers6]])))),2,1))</f>
        <v>0</v>
      </c>
      <c r="V14" s="22">
        <f>IF(Gares[[#This Row],[SensDe1]]=0,0,IF(ISERROR(FIND("$",Gares[[#This Row],[Vers1]]))*ISERROR(FIND("@",Gares[[#This Row],[Vers1]])),Gares[[#This Row],[SensDe1]],3-Gares[[#This Row],[SensDe1]]))</f>
        <v>2</v>
      </c>
      <c r="W14" s="22">
        <f>IF(Gares[[#This Row],[SensDe2]]=0,0,IF(ISERROR(FIND("$",Gares[[#This Row],[Vers2]]))*ISERROR(FIND("@",Gares[[#This Row],[Vers2]])),Gares[[#This Row],[SensDe2]],3-Gares[[#This Row],[SensDe2]]))</f>
        <v>0</v>
      </c>
      <c r="X14" s="22">
        <f>IF(Gares[[#This Row],[SensDe3]]=0,0,IF(ISERROR(FIND("$",Gares[[#This Row],[Vers3]]))*ISERROR(FIND("@",Gares[[#This Row],[Vers3]])),Gares[[#This Row],[SensDe3]],3-Gares[[#This Row],[SensDe3]]))</f>
        <v>0</v>
      </c>
      <c r="Y14" s="22">
        <f>IF(Gares[[#This Row],[SensDe4]]=0,0,IF(ISERROR(FIND("$",Gares[[#This Row],[Vers4]]))*ISERROR(FIND("@",Gares[[#This Row],[Vers4]])),Gares[[#This Row],[SensDe4]],3-Gares[[#This Row],[SensDe4]]))</f>
        <v>0</v>
      </c>
      <c r="Z14">
        <f>IF(Gares[[#This Row],[SensDe5]]=0,0,IF(ISERROR(FIND("$",Gares[[#This Row],[Vers5]]))*ISERROR(FIND("@",Gares[[#This Row],[Vers5]])),Gares[[#This Row],[SensDe5]],3-Gares[[#This Row],[SensDe5]]))</f>
        <v>0</v>
      </c>
      <c r="AA14" s="22">
        <f>IF(Gares[[#This Row],[SensDe6]]=0,0,IF(ISERROR(FIND("$",Gares[[#This Row],[Vers6]]))*ISERROR(FIND("@",Gares[[#This Row],[Vers6]])),Gares[[#This Row],[SensDe6]],3-Gares[[#This Row],[SensDe6]]))</f>
        <v>0</v>
      </c>
    </row>
    <row r="15" spans="1:27" x14ac:dyDescent="0.35">
      <c r="A15" s="22" t="s">
        <v>116</v>
      </c>
      <c r="B15" s="22" t="s">
        <v>187</v>
      </c>
      <c r="C15" s="22"/>
      <c r="D15" s="23" t="s">
        <v>874</v>
      </c>
      <c r="E15" s="15"/>
      <c r="F15">
        <f>COUNTA($J15:$N15)</f>
        <v>3</v>
      </c>
      <c r="G15" cm="1">
        <f t="array" aca="1" ref="G15" ca="1">SUM(IF(SUBSTITUTE(SUBSTITUTE(SUBSTITUTE(OFFSET($J$3,0,0,ROWS(Gares[Vers1]),Param!$B$2),"&amp;",""),"$",""),"@","")=$I15,1,0))</f>
        <v>3</v>
      </c>
      <c r="H15">
        <f ca="1">IF(F15=G15,1,0)</f>
        <v>1</v>
      </c>
      <c r="I15" s="16" t="str">
        <f>Gares[[#This Row],[Abv]]</f>
        <v>ETP</v>
      </c>
      <c r="J15" t="s">
        <v>117</v>
      </c>
      <c r="K15" t="s">
        <v>6</v>
      </c>
      <c r="L15" t="s">
        <v>5</v>
      </c>
      <c r="P15" s="22">
        <f>IF(Gares[[#This Row],[Vers1]]="",0,IF(_xlfn.XOR(ISERROR(MATCH(SUBSTITUTE(SUBSTITUTE(SUBSTITUTE(Gares[[#This Row],[Vers1]],"&amp;",""),"$",""),"@",""),$I$2:$I14,0)),NOT(ISERROR(FIND("&amp;",Gares[[#This Row],[Vers1]])))),2,1))</f>
        <v>2</v>
      </c>
      <c r="Q15">
        <f>IF(Gares[[#This Row],[Vers2]]="",0,IF(_xlfn.XOR(ISERROR(MATCH(SUBSTITUTE(SUBSTITUTE(SUBSTITUTE(Gares[[#This Row],[Vers2]],"&amp;",""),"$",""),"@",""),$I$2:$I14,0)),NOT(ISERROR(FIND("&amp;",Gares[[#This Row],[Vers2]])))),2,1))</f>
        <v>1</v>
      </c>
      <c r="R15">
        <f>IF(Gares[[#This Row],[Vers3]]="",0,IF(_xlfn.XOR(ISERROR(MATCH(SUBSTITUTE(SUBSTITUTE(SUBSTITUTE(Gares[[#This Row],[Vers3]],"&amp;",""),"$",""),"@",""),$I$2:$I14,0)),NOT(ISERROR(FIND("&amp;",Gares[[#This Row],[Vers3]])))),2,1))</f>
        <v>2</v>
      </c>
      <c r="S15">
        <f>IF(Gares[[#This Row],[Vers4]]="",0,IF(_xlfn.XOR(ISERROR(MATCH(SUBSTITUTE(SUBSTITUTE(SUBSTITUTE(Gares[[#This Row],[Vers4]],"&amp;",""),"$",""),"@",""),$I$2:$I14,0)),NOT(ISERROR(FIND("&amp;",Gares[[#This Row],[Vers4]])))),2,1))</f>
        <v>0</v>
      </c>
      <c r="T15">
        <f>IF(Gares[[#This Row],[Vers5]]="",0,IF(_xlfn.XOR(ISERROR(MATCH(SUBSTITUTE(SUBSTITUTE(SUBSTITUTE(Gares[[#This Row],[Vers5]],"&amp;",""),"$",""),"@",""),$I$2:$I14,0)),NOT(ISERROR(FIND("&amp;",Gares[[#This Row],[Vers5]])))),2,1))</f>
        <v>0</v>
      </c>
      <c r="U15">
        <f>IF(Gares[[#This Row],[Vers6]]="",0,IF(_xlfn.XOR(ISERROR(MATCH(SUBSTITUTE(SUBSTITUTE(SUBSTITUTE(Gares[[#This Row],[Vers6]],"&amp;",""),"$",""),"@",""),$I$2:$I14,0)),NOT(ISERROR(FIND("&amp;",Gares[[#This Row],[Vers6]])))),2,1))</f>
        <v>0</v>
      </c>
      <c r="V15" s="22">
        <f>IF(Gares[[#This Row],[SensDe1]]=0,0,IF(ISERROR(FIND("$",Gares[[#This Row],[Vers1]]))*ISERROR(FIND("@",Gares[[#This Row],[Vers1]])),Gares[[#This Row],[SensDe1]],3-Gares[[#This Row],[SensDe1]]))</f>
        <v>2</v>
      </c>
      <c r="W15" s="22">
        <f>IF(Gares[[#This Row],[SensDe2]]=0,0,IF(ISERROR(FIND("$",Gares[[#This Row],[Vers2]]))*ISERROR(FIND("@",Gares[[#This Row],[Vers2]])),Gares[[#This Row],[SensDe2]],3-Gares[[#This Row],[SensDe2]]))</f>
        <v>1</v>
      </c>
      <c r="X15" s="22">
        <f>IF(Gares[[#This Row],[SensDe3]]=0,0,IF(ISERROR(FIND("$",Gares[[#This Row],[Vers3]]))*ISERROR(FIND("@",Gares[[#This Row],[Vers3]])),Gares[[#This Row],[SensDe3]],3-Gares[[#This Row],[SensDe3]]))</f>
        <v>2</v>
      </c>
      <c r="Y15" s="22">
        <f>IF(Gares[[#This Row],[SensDe4]]=0,0,IF(ISERROR(FIND("$",Gares[[#This Row],[Vers4]]))*ISERROR(FIND("@",Gares[[#This Row],[Vers4]])),Gares[[#This Row],[SensDe4]],3-Gares[[#This Row],[SensDe4]]))</f>
        <v>0</v>
      </c>
      <c r="Z15">
        <f>IF(Gares[[#This Row],[SensDe5]]=0,0,IF(ISERROR(FIND("$",Gares[[#This Row],[Vers5]]))*ISERROR(FIND("@",Gares[[#This Row],[Vers5]])),Gares[[#This Row],[SensDe5]],3-Gares[[#This Row],[SensDe5]]))</f>
        <v>0</v>
      </c>
      <c r="AA15" s="22">
        <f>IF(Gares[[#This Row],[SensDe6]]=0,0,IF(ISERROR(FIND("$",Gares[[#This Row],[Vers6]]))*ISERROR(FIND("@",Gares[[#This Row],[Vers6]])),Gares[[#This Row],[SensDe6]],3-Gares[[#This Row],[SensDe6]]))</f>
        <v>0</v>
      </c>
    </row>
    <row r="16" spans="1:27" x14ac:dyDescent="0.35">
      <c r="A16" s="22" t="s">
        <v>5</v>
      </c>
      <c r="B16" s="22" t="s">
        <v>264</v>
      </c>
      <c r="C16" s="22"/>
      <c r="D16" s="23" t="s">
        <v>875</v>
      </c>
      <c r="E16" s="15"/>
      <c r="F16">
        <f>COUNTA($J16:$N16)</f>
        <v>2</v>
      </c>
      <c r="G16" cm="1">
        <f t="array" aca="1" ref="G16" ca="1">SUM(IF(SUBSTITUTE(SUBSTITUTE(SUBSTITUTE(OFFSET($J$3,0,0,ROWS(Gares[Vers1]),Param!$B$2),"&amp;",""),"$",""),"@","")=$I16,1,0))</f>
        <v>2</v>
      </c>
      <c r="H16">
        <f ca="1">IF(F16=G16,1,0)</f>
        <v>1</v>
      </c>
      <c r="I16" s="16" t="str">
        <f>Gares[[#This Row],[Abv]]</f>
        <v>ETP-GM</v>
      </c>
      <c r="J16" t="str">
        <f>I17</f>
        <v>ETY</v>
      </c>
      <c r="K16" t="s">
        <v>116</v>
      </c>
      <c r="P16" s="22">
        <f>IF(Gares[[#This Row],[Vers1]]="",0,IF(_xlfn.XOR(ISERROR(MATCH(SUBSTITUTE(SUBSTITUTE(SUBSTITUTE(Gares[[#This Row],[Vers1]],"&amp;",""),"$",""),"@",""),$I$2:$I15,0)),NOT(ISERROR(FIND("&amp;",Gares[[#This Row],[Vers1]])))),2,1))</f>
        <v>2</v>
      </c>
      <c r="Q16">
        <f>IF(Gares[[#This Row],[Vers2]]="",0,IF(_xlfn.XOR(ISERROR(MATCH(SUBSTITUTE(SUBSTITUTE(SUBSTITUTE(Gares[[#This Row],[Vers2]],"&amp;",""),"$",""),"@",""),$I$2:$I15,0)),NOT(ISERROR(FIND("&amp;",Gares[[#This Row],[Vers2]])))),2,1))</f>
        <v>1</v>
      </c>
      <c r="R16">
        <f>IF(Gares[[#This Row],[Vers3]]="",0,IF(_xlfn.XOR(ISERROR(MATCH(SUBSTITUTE(SUBSTITUTE(SUBSTITUTE(Gares[[#This Row],[Vers3]],"&amp;",""),"$",""),"@",""),$I$2:$I15,0)),NOT(ISERROR(FIND("&amp;",Gares[[#This Row],[Vers3]])))),2,1))</f>
        <v>0</v>
      </c>
      <c r="S16">
        <f>IF(Gares[[#This Row],[Vers4]]="",0,IF(_xlfn.XOR(ISERROR(MATCH(SUBSTITUTE(SUBSTITUTE(SUBSTITUTE(Gares[[#This Row],[Vers4]],"&amp;",""),"$",""),"@",""),$I$2:$I15,0)),NOT(ISERROR(FIND("&amp;",Gares[[#This Row],[Vers4]])))),2,1))</f>
        <v>0</v>
      </c>
      <c r="T16">
        <f>IF(Gares[[#This Row],[Vers5]]="",0,IF(_xlfn.XOR(ISERROR(MATCH(SUBSTITUTE(SUBSTITUTE(SUBSTITUTE(Gares[[#This Row],[Vers5]],"&amp;",""),"$",""),"@",""),$I$2:$I15,0)),NOT(ISERROR(FIND("&amp;",Gares[[#This Row],[Vers5]])))),2,1))</f>
        <v>0</v>
      </c>
      <c r="U16">
        <f>IF(Gares[[#This Row],[Vers6]]="",0,IF(_xlfn.XOR(ISERROR(MATCH(SUBSTITUTE(SUBSTITUTE(SUBSTITUTE(Gares[[#This Row],[Vers6]],"&amp;",""),"$",""),"@",""),$I$2:$I15,0)),NOT(ISERROR(FIND("&amp;",Gares[[#This Row],[Vers6]])))),2,1))</f>
        <v>0</v>
      </c>
      <c r="V16" s="22">
        <f>IF(Gares[[#This Row],[SensDe1]]=0,0,IF(ISERROR(FIND("$",Gares[[#This Row],[Vers1]]))*ISERROR(FIND("@",Gares[[#This Row],[Vers1]])),Gares[[#This Row],[SensDe1]],3-Gares[[#This Row],[SensDe1]]))</f>
        <v>2</v>
      </c>
      <c r="W16" s="22">
        <f>IF(Gares[[#This Row],[SensDe2]]=0,0,IF(ISERROR(FIND("$",Gares[[#This Row],[Vers2]]))*ISERROR(FIND("@",Gares[[#This Row],[Vers2]])),Gares[[#This Row],[SensDe2]],3-Gares[[#This Row],[SensDe2]]))</f>
        <v>1</v>
      </c>
      <c r="X16" s="22">
        <f>IF(Gares[[#This Row],[SensDe3]]=0,0,IF(ISERROR(FIND("$",Gares[[#This Row],[Vers3]]))*ISERROR(FIND("@",Gares[[#This Row],[Vers3]])),Gares[[#This Row],[SensDe3]],3-Gares[[#This Row],[SensDe3]]))</f>
        <v>0</v>
      </c>
      <c r="Y16" s="22">
        <f>IF(Gares[[#This Row],[SensDe4]]=0,0,IF(ISERROR(FIND("$",Gares[[#This Row],[Vers4]]))*ISERROR(FIND("@",Gares[[#This Row],[Vers4]])),Gares[[#This Row],[SensDe4]],3-Gares[[#This Row],[SensDe4]]))</f>
        <v>0</v>
      </c>
      <c r="Z16">
        <f>IF(Gares[[#This Row],[SensDe5]]=0,0,IF(ISERROR(FIND("$",Gares[[#This Row],[Vers5]]))*ISERROR(FIND("@",Gares[[#This Row],[Vers5]])),Gares[[#This Row],[SensDe5]],3-Gares[[#This Row],[SensDe5]]))</f>
        <v>0</v>
      </c>
      <c r="AA16" s="22">
        <f>IF(Gares[[#This Row],[SensDe6]]=0,0,IF(ISERROR(FIND("$",Gares[[#This Row],[Vers6]]))*ISERROR(FIND("@",Gares[[#This Row],[Vers6]])),Gares[[#This Row],[SensDe6]],3-Gares[[#This Row],[SensDe6]]))</f>
        <v>0</v>
      </c>
    </row>
    <row r="17" spans="1:27" x14ac:dyDescent="0.35">
      <c r="A17" s="22" t="s">
        <v>117</v>
      </c>
      <c r="B17" s="22" t="s">
        <v>188</v>
      </c>
      <c r="C17" s="22"/>
      <c r="D17" s="23" t="s">
        <v>856</v>
      </c>
      <c r="E17" s="15"/>
      <c r="F17">
        <f>COUNTA($J17:$N17)</f>
        <v>3</v>
      </c>
      <c r="G17" cm="1">
        <f t="array" aca="1" ref="G17" ca="1">SUM(IF(SUBSTITUTE(SUBSTITUTE(SUBSTITUTE(OFFSET($J$3,0,0,ROWS(Gares[Vers1]),Param!$B$2),"&amp;",""),"$",""),"@","")=$I17,1,0))</f>
        <v>3</v>
      </c>
      <c r="H17">
        <f ca="1">IF(F17=G17,1,0)</f>
        <v>1</v>
      </c>
      <c r="I17" s="16" t="str">
        <f>Gares[[#This Row],[Abv]]</f>
        <v>ETY</v>
      </c>
      <c r="J17" t="str">
        <f>I18</f>
        <v>CHK</v>
      </c>
      <c r="K17" t="s">
        <v>116</v>
      </c>
      <c r="L17" t="s">
        <v>5</v>
      </c>
      <c r="P17" s="22">
        <f>IF(Gares[[#This Row],[Vers1]]="",0,IF(_xlfn.XOR(ISERROR(MATCH(SUBSTITUTE(SUBSTITUTE(SUBSTITUTE(Gares[[#This Row],[Vers1]],"&amp;",""),"$",""),"@",""),$I$2:$I16,0)),NOT(ISERROR(FIND("&amp;",Gares[[#This Row],[Vers1]])))),2,1))</f>
        <v>2</v>
      </c>
      <c r="Q17">
        <f>IF(Gares[[#This Row],[Vers2]]="",0,IF(_xlfn.XOR(ISERROR(MATCH(SUBSTITUTE(SUBSTITUTE(SUBSTITUTE(Gares[[#This Row],[Vers2]],"&amp;",""),"$",""),"@",""),$I$2:$I16,0)),NOT(ISERROR(FIND("&amp;",Gares[[#This Row],[Vers2]])))),2,1))</f>
        <v>1</v>
      </c>
      <c r="R17">
        <f>IF(Gares[[#This Row],[Vers3]]="",0,IF(_xlfn.XOR(ISERROR(MATCH(SUBSTITUTE(SUBSTITUTE(SUBSTITUTE(Gares[[#This Row],[Vers3]],"&amp;",""),"$",""),"@",""),$I$2:$I16,0)),NOT(ISERROR(FIND("&amp;",Gares[[#This Row],[Vers3]])))),2,1))</f>
        <v>1</v>
      </c>
      <c r="S17">
        <f>IF(Gares[[#This Row],[Vers4]]="",0,IF(_xlfn.XOR(ISERROR(MATCH(SUBSTITUTE(SUBSTITUTE(SUBSTITUTE(Gares[[#This Row],[Vers4]],"&amp;",""),"$",""),"@",""),$I$2:$I16,0)),NOT(ISERROR(FIND("&amp;",Gares[[#This Row],[Vers4]])))),2,1))</f>
        <v>0</v>
      </c>
      <c r="T17">
        <f>IF(Gares[[#This Row],[Vers5]]="",0,IF(_xlfn.XOR(ISERROR(MATCH(SUBSTITUTE(SUBSTITUTE(SUBSTITUTE(Gares[[#This Row],[Vers5]],"&amp;",""),"$",""),"@",""),$I$2:$I16,0)),NOT(ISERROR(FIND("&amp;",Gares[[#This Row],[Vers5]])))),2,1))</f>
        <v>0</v>
      </c>
      <c r="U17">
        <f>IF(Gares[[#This Row],[Vers6]]="",0,IF(_xlfn.XOR(ISERROR(MATCH(SUBSTITUTE(SUBSTITUTE(SUBSTITUTE(Gares[[#This Row],[Vers6]],"&amp;",""),"$",""),"@",""),$I$2:$I16,0)),NOT(ISERROR(FIND("&amp;",Gares[[#This Row],[Vers6]])))),2,1))</f>
        <v>0</v>
      </c>
      <c r="V17" s="22">
        <f>IF(Gares[[#This Row],[SensDe1]]=0,0,IF(ISERROR(FIND("$",Gares[[#This Row],[Vers1]]))*ISERROR(FIND("@",Gares[[#This Row],[Vers1]])),Gares[[#This Row],[SensDe1]],3-Gares[[#This Row],[SensDe1]]))</f>
        <v>2</v>
      </c>
      <c r="W17" s="22">
        <f>IF(Gares[[#This Row],[SensDe2]]=0,0,IF(ISERROR(FIND("$",Gares[[#This Row],[Vers2]]))*ISERROR(FIND("@",Gares[[#This Row],[Vers2]])),Gares[[#This Row],[SensDe2]],3-Gares[[#This Row],[SensDe2]]))</f>
        <v>1</v>
      </c>
      <c r="X17" s="22">
        <f>IF(Gares[[#This Row],[SensDe3]]=0,0,IF(ISERROR(FIND("$",Gares[[#This Row],[Vers3]]))*ISERROR(FIND("@",Gares[[#This Row],[Vers3]])),Gares[[#This Row],[SensDe3]],3-Gares[[#This Row],[SensDe3]]))</f>
        <v>1</v>
      </c>
      <c r="Y17" s="22">
        <f>IF(Gares[[#This Row],[SensDe4]]=0,0,IF(ISERROR(FIND("$",Gares[[#This Row],[Vers4]]))*ISERROR(FIND("@",Gares[[#This Row],[Vers4]])),Gares[[#This Row],[SensDe4]],3-Gares[[#This Row],[SensDe4]]))</f>
        <v>0</v>
      </c>
      <c r="Z17">
        <f>IF(Gares[[#This Row],[SensDe5]]=0,0,IF(ISERROR(FIND("$",Gares[[#This Row],[Vers5]]))*ISERROR(FIND("@",Gares[[#This Row],[Vers5]])),Gares[[#This Row],[SensDe5]],3-Gares[[#This Row],[SensDe5]]))</f>
        <v>0</v>
      </c>
      <c r="AA17" s="22">
        <f>IF(Gares[[#This Row],[SensDe6]]=0,0,IF(ISERROR(FIND("$",Gares[[#This Row],[Vers6]]))*ISERROR(FIND("@",Gares[[#This Row],[Vers6]])),Gares[[#This Row],[SensDe6]],3-Gares[[#This Row],[SensDe6]]))</f>
        <v>0</v>
      </c>
    </row>
    <row r="18" spans="1:27" x14ac:dyDescent="0.35">
      <c r="A18" s="22" t="s">
        <v>118</v>
      </c>
      <c r="B18" s="22" t="s">
        <v>189</v>
      </c>
      <c r="C18" s="22"/>
      <c r="D18" s="23" t="s">
        <v>856</v>
      </c>
      <c r="E18" s="15"/>
      <c r="F18">
        <f>COUNTA($J18:$N18)</f>
        <v>2</v>
      </c>
      <c r="G18" cm="1">
        <f t="array" aca="1" ref="G18" ca="1">SUM(IF(SUBSTITUTE(SUBSTITUTE(SUBSTITUTE(OFFSET($J$3,0,0,ROWS(Gares[Vers1]),Param!$B$2),"&amp;",""),"$",""),"@","")=$I18,1,0))</f>
        <v>2</v>
      </c>
      <c r="H18">
        <f ca="1">IF(F18=G18,1,0)</f>
        <v>1</v>
      </c>
      <c r="I18" s="16" t="str">
        <f>Gares[[#This Row],[Abv]]</f>
        <v>CHK</v>
      </c>
      <c r="J18" t="str">
        <f>I19</f>
        <v>LYO</v>
      </c>
      <c r="K18" t="str">
        <f>I17</f>
        <v>ETY</v>
      </c>
      <c r="P18" s="22">
        <f>IF(Gares[[#This Row],[Vers1]]="",0,IF(_xlfn.XOR(ISERROR(MATCH(SUBSTITUTE(SUBSTITUTE(SUBSTITUTE(Gares[[#This Row],[Vers1]],"&amp;",""),"$",""),"@",""),$I$2:$I17,0)),NOT(ISERROR(FIND("&amp;",Gares[[#This Row],[Vers1]])))),2,1))</f>
        <v>2</v>
      </c>
      <c r="Q18">
        <f>IF(Gares[[#This Row],[Vers2]]="",0,IF(_xlfn.XOR(ISERROR(MATCH(SUBSTITUTE(SUBSTITUTE(SUBSTITUTE(Gares[[#This Row],[Vers2]],"&amp;",""),"$",""),"@",""),$I$2:$I17,0)),NOT(ISERROR(FIND("&amp;",Gares[[#This Row],[Vers2]])))),2,1))</f>
        <v>1</v>
      </c>
      <c r="R18">
        <f>IF(Gares[[#This Row],[Vers3]]="",0,IF(_xlfn.XOR(ISERROR(MATCH(SUBSTITUTE(SUBSTITUTE(SUBSTITUTE(Gares[[#This Row],[Vers3]],"&amp;",""),"$",""),"@",""),$I$2:$I17,0)),NOT(ISERROR(FIND("&amp;",Gares[[#This Row],[Vers3]])))),2,1))</f>
        <v>0</v>
      </c>
      <c r="S18">
        <f>IF(Gares[[#This Row],[Vers4]]="",0,IF(_xlfn.XOR(ISERROR(MATCH(SUBSTITUTE(SUBSTITUTE(SUBSTITUTE(Gares[[#This Row],[Vers4]],"&amp;",""),"$",""),"@",""),$I$2:$I17,0)),NOT(ISERROR(FIND("&amp;",Gares[[#This Row],[Vers4]])))),2,1))</f>
        <v>0</v>
      </c>
      <c r="T18">
        <f>IF(Gares[[#This Row],[Vers5]]="",0,IF(_xlfn.XOR(ISERROR(MATCH(SUBSTITUTE(SUBSTITUTE(SUBSTITUTE(Gares[[#This Row],[Vers5]],"&amp;",""),"$",""),"@",""),$I$2:$I17,0)),NOT(ISERROR(FIND("&amp;",Gares[[#This Row],[Vers5]])))),2,1))</f>
        <v>0</v>
      </c>
      <c r="U18">
        <f>IF(Gares[[#This Row],[Vers6]]="",0,IF(_xlfn.XOR(ISERROR(MATCH(SUBSTITUTE(SUBSTITUTE(SUBSTITUTE(Gares[[#This Row],[Vers6]],"&amp;",""),"$",""),"@",""),$I$2:$I17,0)),NOT(ISERROR(FIND("&amp;",Gares[[#This Row],[Vers6]])))),2,1))</f>
        <v>0</v>
      </c>
      <c r="V18" s="22">
        <f>IF(Gares[[#This Row],[SensDe1]]=0,0,IF(ISERROR(FIND("$",Gares[[#This Row],[Vers1]]))*ISERROR(FIND("@",Gares[[#This Row],[Vers1]])),Gares[[#This Row],[SensDe1]],3-Gares[[#This Row],[SensDe1]]))</f>
        <v>2</v>
      </c>
      <c r="W18" s="22">
        <f>IF(Gares[[#This Row],[SensDe2]]=0,0,IF(ISERROR(FIND("$",Gares[[#This Row],[Vers2]]))*ISERROR(FIND("@",Gares[[#This Row],[Vers2]])),Gares[[#This Row],[SensDe2]],3-Gares[[#This Row],[SensDe2]]))</f>
        <v>1</v>
      </c>
      <c r="X18" s="22">
        <f>IF(Gares[[#This Row],[SensDe3]]=0,0,IF(ISERROR(FIND("$",Gares[[#This Row],[Vers3]]))*ISERROR(FIND("@",Gares[[#This Row],[Vers3]])),Gares[[#This Row],[SensDe3]],3-Gares[[#This Row],[SensDe3]]))</f>
        <v>0</v>
      </c>
      <c r="Y18" s="22">
        <f>IF(Gares[[#This Row],[SensDe4]]=0,0,IF(ISERROR(FIND("$",Gares[[#This Row],[Vers4]]))*ISERROR(FIND("@",Gares[[#This Row],[Vers4]])),Gares[[#This Row],[SensDe4]],3-Gares[[#This Row],[SensDe4]]))</f>
        <v>0</v>
      </c>
      <c r="Z18">
        <f>IF(Gares[[#This Row],[SensDe5]]=0,0,IF(ISERROR(FIND("$",Gares[[#This Row],[Vers5]]))*ISERROR(FIND("@",Gares[[#This Row],[Vers5]])),Gares[[#This Row],[SensDe5]],3-Gares[[#This Row],[SensDe5]]))</f>
        <v>0</v>
      </c>
      <c r="AA18" s="22">
        <f>IF(Gares[[#This Row],[SensDe6]]=0,0,IF(ISERROR(FIND("$",Gares[[#This Row],[Vers6]]))*ISERROR(FIND("@",Gares[[#This Row],[Vers6]])),Gares[[#This Row],[SensDe6]],3-Gares[[#This Row],[SensDe6]]))</f>
        <v>0</v>
      </c>
    </row>
    <row r="19" spans="1:27" x14ac:dyDescent="0.35">
      <c r="A19" s="22" t="s">
        <v>119</v>
      </c>
      <c r="B19" s="22" t="s">
        <v>190</v>
      </c>
      <c r="C19" s="22"/>
      <c r="D19" s="23" t="s">
        <v>856</v>
      </c>
      <c r="E19" s="15"/>
      <c r="F19">
        <f>COUNTA($J19:$N19)</f>
        <v>2</v>
      </c>
      <c r="G19" cm="1">
        <f t="array" aca="1" ref="G19" ca="1">SUM(IF(SUBSTITUTE(SUBSTITUTE(SUBSTITUTE(OFFSET($J$3,0,0,ROWS(Gares[Vers1]),Param!$B$2),"&amp;",""),"$",""),"@","")=$I19,1,0))</f>
        <v>2</v>
      </c>
      <c r="H19">
        <f ca="1">IF(F19=G19,1,0)</f>
        <v>1</v>
      </c>
      <c r="I19" s="16" t="str">
        <f>Gares[[#This Row],[Abv]]</f>
        <v>LYO</v>
      </c>
      <c r="J19" t="str">
        <f>I20</f>
        <v>BSO</v>
      </c>
      <c r="K19" t="str">
        <f>I18</f>
        <v>CHK</v>
      </c>
      <c r="P19" s="22">
        <f>IF(Gares[[#This Row],[Vers1]]="",0,IF(_xlfn.XOR(ISERROR(MATCH(SUBSTITUTE(SUBSTITUTE(SUBSTITUTE(Gares[[#This Row],[Vers1]],"&amp;",""),"$",""),"@",""),$I$2:$I18,0)),NOT(ISERROR(FIND("&amp;",Gares[[#This Row],[Vers1]])))),2,1))</f>
        <v>2</v>
      </c>
      <c r="Q19">
        <f>IF(Gares[[#This Row],[Vers2]]="",0,IF(_xlfn.XOR(ISERROR(MATCH(SUBSTITUTE(SUBSTITUTE(SUBSTITUTE(Gares[[#This Row],[Vers2]],"&amp;",""),"$",""),"@",""),$I$2:$I18,0)),NOT(ISERROR(FIND("&amp;",Gares[[#This Row],[Vers2]])))),2,1))</f>
        <v>1</v>
      </c>
      <c r="R19">
        <f>IF(Gares[[#This Row],[Vers3]]="",0,IF(_xlfn.XOR(ISERROR(MATCH(SUBSTITUTE(SUBSTITUTE(SUBSTITUTE(Gares[[#This Row],[Vers3]],"&amp;",""),"$",""),"@",""),$I$2:$I18,0)),NOT(ISERROR(FIND("&amp;",Gares[[#This Row],[Vers3]])))),2,1))</f>
        <v>0</v>
      </c>
      <c r="S19">
        <f>IF(Gares[[#This Row],[Vers4]]="",0,IF(_xlfn.XOR(ISERROR(MATCH(SUBSTITUTE(SUBSTITUTE(SUBSTITUTE(Gares[[#This Row],[Vers4]],"&amp;",""),"$",""),"@",""),$I$2:$I18,0)),NOT(ISERROR(FIND("&amp;",Gares[[#This Row],[Vers4]])))),2,1))</f>
        <v>0</v>
      </c>
      <c r="T19">
        <f>IF(Gares[[#This Row],[Vers5]]="",0,IF(_xlfn.XOR(ISERROR(MATCH(SUBSTITUTE(SUBSTITUTE(SUBSTITUTE(Gares[[#This Row],[Vers5]],"&amp;",""),"$",""),"@",""),$I$2:$I18,0)),NOT(ISERROR(FIND("&amp;",Gares[[#This Row],[Vers5]])))),2,1))</f>
        <v>0</v>
      </c>
      <c r="U19">
        <f>IF(Gares[[#This Row],[Vers6]]="",0,IF(_xlfn.XOR(ISERROR(MATCH(SUBSTITUTE(SUBSTITUTE(SUBSTITUTE(Gares[[#This Row],[Vers6]],"&amp;",""),"$",""),"@",""),$I$2:$I18,0)),NOT(ISERROR(FIND("&amp;",Gares[[#This Row],[Vers6]])))),2,1))</f>
        <v>0</v>
      </c>
      <c r="V19" s="22">
        <f>IF(Gares[[#This Row],[SensDe1]]=0,0,IF(ISERROR(FIND("$",Gares[[#This Row],[Vers1]]))*ISERROR(FIND("@",Gares[[#This Row],[Vers1]])),Gares[[#This Row],[SensDe1]],3-Gares[[#This Row],[SensDe1]]))</f>
        <v>2</v>
      </c>
      <c r="W19" s="22">
        <f>IF(Gares[[#This Row],[SensDe2]]=0,0,IF(ISERROR(FIND("$",Gares[[#This Row],[Vers2]]))*ISERROR(FIND("@",Gares[[#This Row],[Vers2]])),Gares[[#This Row],[SensDe2]],3-Gares[[#This Row],[SensDe2]]))</f>
        <v>1</v>
      </c>
      <c r="X19" s="22">
        <f>IF(Gares[[#This Row],[SensDe3]]=0,0,IF(ISERROR(FIND("$",Gares[[#This Row],[Vers3]]))*ISERROR(FIND("@",Gares[[#This Row],[Vers3]])),Gares[[#This Row],[SensDe3]],3-Gares[[#This Row],[SensDe3]]))</f>
        <v>0</v>
      </c>
      <c r="Y19" s="22">
        <f>IF(Gares[[#This Row],[SensDe4]]=0,0,IF(ISERROR(FIND("$",Gares[[#This Row],[Vers4]]))*ISERROR(FIND("@",Gares[[#This Row],[Vers4]])),Gares[[#This Row],[SensDe4]],3-Gares[[#This Row],[SensDe4]]))</f>
        <v>0</v>
      </c>
      <c r="Z19">
        <f>IF(Gares[[#This Row],[SensDe5]]=0,0,IF(ISERROR(FIND("$",Gares[[#This Row],[Vers5]]))*ISERROR(FIND("@",Gares[[#This Row],[Vers5]])),Gares[[#This Row],[SensDe5]],3-Gares[[#This Row],[SensDe5]]))</f>
        <v>0</v>
      </c>
      <c r="AA19" s="22">
        <f>IF(Gares[[#This Row],[SensDe6]]=0,0,IF(ISERROR(FIND("$",Gares[[#This Row],[Vers6]]))*ISERROR(FIND("@",Gares[[#This Row],[Vers6]])),Gares[[#This Row],[SensDe6]],3-Gares[[#This Row],[SensDe6]]))</f>
        <v>0</v>
      </c>
    </row>
    <row r="20" spans="1:27" x14ac:dyDescent="0.35">
      <c r="A20" s="22" t="s">
        <v>120</v>
      </c>
      <c r="B20" s="22" t="s">
        <v>191</v>
      </c>
      <c r="C20" s="22"/>
      <c r="D20" s="23" t="s">
        <v>856</v>
      </c>
      <c r="E20" s="15"/>
      <c r="F20">
        <f>COUNTA($J20:$N20)</f>
        <v>2</v>
      </c>
      <c r="G20" cm="1">
        <f t="array" aca="1" ref="G20" ca="1">SUM(IF(SUBSTITUTE(SUBSTITUTE(SUBSTITUTE(OFFSET($J$3,0,0,ROWS(Gares[Vers1]),Param!$B$2),"&amp;",""),"$",""),"@","")=$I20,1,0))</f>
        <v>2</v>
      </c>
      <c r="H20">
        <f ca="1">IF(F20=G20,1,0)</f>
        <v>1</v>
      </c>
      <c r="I20" s="16" t="str">
        <f>Gares[[#This Row],[Abv]]</f>
        <v>BSO</v>
      </c>
      <c r="J20" t="str">
        <f>I21</f>
        <v>MSX</v>
      </c>
      <c r="K20" t="str">
        <f>I19</f>
        <v>LYO</v>
      </c>
      <c r="P20" s="22">
        <f>IF(Gares[[#This Row],[Vers1]]="",0,IF(_xlfn.XOR(ISERROR(MATCH(SUBSTITUTE(SUBSTITUTE(SUBSTITUTE(Gares[[#This Row],[Vers1]],"&amp;",""),"$",""),"@",""),$I$2:$I19,0)),NOT(ISERROR(FIND("&amp;",Gares[[#This Row],[Vers1]])))),2,1))</f>
        <v>2</v>
      </c>
      <c r="Q20">
        <f>IF(Gares[[#This Row],[Vers2]]="",0,IF(_xlfn.XOR(ISERROR(MATCH(SUBSTITUTE(SUBSTITUTE(SUBSTITUTE(Gares[[#This Row],[Vers2]],"&amp;",""),"$",""),"@",""),$I$2:$I19,0)),NOT(ISERROR(FIND("&amp;",Gares[[#This Row],[Vers2]])))),2,1))</f>
        <v>1</v>
      </c>
      <c r="R20">
        <f>IF(Gares[[#This Row],[Vers3]]="",0,IF(_xlfn.XOR(ISERROR(MATCH(SUBSTITUTE(SUBSTITUTE(SUBSTITUTE(Gares[[#This Row],[Vers3]],"&amp;",""),"$",""),"@",""),$I$2:$I19,0)),NOT(ISERROR(FIND("&amp;",Gares[[#This Row],[Vers3]])))),2,1))</f>
        <v>0</v>
      </c>
      <c r="S20">
        <f>IF(Gares[[#This Row],[Vers4]]="",0,IF(_xlfn.XOR(ISERROR(MATCH(SUBSTITUTE(SUBSTITUTE(SUBSTITUTE(Gares[[#This Row],[Vers4]],"&amp;",""),"$",""),"@",""),$I$2:$I19,0)),NOT(ISERROR(FIND("&amp;",Gares[[#This Row],[Vers4]])))),2,1))</f>
        <v>0</v>
      </c>
      <c r="T20">
        <f>IF(Gares[[#This Row],[Vers5]]="",0,IF(_xlfn.XOR(ISERROR(MATCH(SUBSTITUTE(SUBSTITUTE(SUBSTITUTE(Gares[[#This Row],[Vers5]],"&amp;",""),"$",""),"@",""),$I$2:$I19,0)),NOT(ISERROR(FIND("&amp;",Gares[[#This Row],[Vers5]])))),2,1))</f>
        <v>0</v>
      </c>
      <c r="U20">
        <f>IF(Gares[[#This Row],[Vers6]]="",0,IF(_xlfn.XOR(ISERROR(MATCH(SUBSTITUTE(SUBSTITUTE(SUBSTITUTE(Gares[[#This Row],[Vers6]],"&amp;",""),"$",""),"@",""),$I$2:$I19,0)),NOT(ISERROR(FIND("&amp;",Gares[[#This Row],[Vers6]])))),2,1))</f>
        <v>0</v>
      </c>
      <c r="V20" s="22">
        <f>IF(Gares[[#This Row],[SensDe1]]=0,0,IF(ISERROR(FIND("$",Gares[[#This Row],[Vers1]]))*ISERROR(FIND("@",Gares[[#This Row],[Vers1]])),Gares[[#This Row],[SensDe1]],3-Gares[[#This Row],[SensDe1]]))</f>
        <v>2</v>
      </c>
      <c r="W20" s="22">
        <f>IF(Gares[[#This Row],[SensDe2]]=0,0,IF(ISERROR(FIND("$",Gares[[#This Row],[Vers2]]))*ISERROR(FIND("@",Gares[[#This Row],[Vers2]])),Gares[[#This Row],[SensDe2]],3-Gares[[#This Row],[SensDe2]]))</f>
        <v>1</v>
      </c>
      <c r="X20" s="22">
        <f>IF(Gares[[#This Row],[SensDe3]]=0,0,IF(ISERROR(FIND("$",Gares[[#This Row],[Vers3]]))*ISERROR(FIND("@",Gares[[#This Row],[Vers3]])),Gares[[#This Row],[SensDe3]],3-Gares[[#This Row],[SensDe3]]))</f>
        <v>0</v>
      </c>
      <c r="Y20" s="22">
        <f>IF(Gares[[#This Row],[SensDe4]]=0,0,IF(ISERROR(FIND("$",Gares[[#This Row],[Vers4]]))*ISERROR(FIND("@",Gares[[#This Row],[Vers4]])),Gares[[#This Row],[SensDe4]],3-Gares[[#This Row],[SensDe4]]))</f>
        <v>0</v>
      </c>
      <c r="Z20">
        <f>IF(Gares[[#This Row],[SensDe5]]=0,0,IF(ISERROR(FIND("$",Gares[[#This Row],[Vers5]]))*ISERROR(FIND("@",Gares[[#This Row],[Vers5]])),Gares[[#This Row],[SensDe5]],3-Gares[[#This Row],[SensDe5]]))</f>
        <v>0</v>
      </c>
      <c r="AA20" s="22">
        <f>IF(Gares[[#This Row],[SensDe6]]=0,0,IF(ISERROR(FIND("$",Gares[[#This Row],[Vers6]]))*ISERROR(FIND("@",Gares[[#This Row],[Vers6]])),Gares[[#This Row],[SensDe6]],3-Gares[[#This Row],[SensDe6]]))</f>
        <v>0</v>
      </c>
    </row>
    <row r="21" spans="1:27" x14ac:dyDescent="0.35">
      <c r="A21" s="22" t="s">
        <v>121</v>
      </c>
      <c r="B21" s="22" t="s">
        <v>192</v>
      </c>
      <c r="C21" s="22"/>
      <c r="D21" s="23" t="s">
        <v>856</v>
      </c>
      <c r="E21" s="15"/>
      <c r="F21">
        <f>COUNTA($J21:$N21)</f>
        <v>3</v>
      </c>
      <c r="G21" cm="1">
        <f t="array" aca="1" ref="G21" ca="1">SUM(IF(SUBSTITUTE(SUBSTITUTE(SUBSTITUTE(OFFSET($J$3,0,0,ROWS(Gares[Vers1]),Param!$B$2),"&amp;",""),"$",""),"@","")=$I21,1,0))</f>
        <v>3</v>
      </c>
      <c r="H21">
        <f ca="1">IF(F21=G21,1,0)</f>
        <v>1</v>
      </c>
      <c r="I21" s="16" t="str">
        <f>Gares[[#This Row],[Abv]]</f>
        <v>MSX</v>
      </c>
      <c r="J21" t="s">
        <v>39</v>
      </c>
      <c r="K21" t="str">
        <f>I20</f>
        <v>BSO</v>
      </c>
      <c r="L21" t="s">
        <v>274</v>
      </c>
      <c r="P21" s="22">
        <f>IF(Gares[[#This Row],[Vers1]]="",0,IF(_xlfn.XOR(ISERROR(MATCH(SUBSTITUTE(SUBSTITUTE(SUBSTITUTE(Gares[[#This Row],[Vers1]],"&amp;",""),"$",""),"@",""),$I$2:$I20,0)),NOT(ISERROR(FIND("&amp;",Gares[[#This Row],[Vers1]])))),2,1))</f>
        <v>2</v>
      </c>
      <c r="Q21">
        <f>IF(Gares[[#This Row],[Vers2]]="",0,IF(_xlfn.XOR(ISERROR(MATCH(SUBSTITUTE(SUBSTITUTE(SUBSTITUTE(Gares[[#This Row],[Vers2]],"&amp;",""),"$",""),"@",""),$I$2:$I20,0)),NOT(ISERROR(FIND("&amp;",Gares[[#This Row],[Vers2]])))),2,1))</f>
        <v>1</v>
      </c>
      <c r="R21">
        <f>IF(Gares[[#This Row],[Vers3]]="",0,IF(_xlfn.XOR(ISERROR(MATCH(SUBSTITUTE(SUBSTITUTE(SUBSTITUTE(Gares[[#This Row],[Vers3]],"&amp;",""),"$",""),"@",""),$I$2:$I20,0)),NOT(ISERROR(FIND("&amp;",Gares[[#This Row],[Vers3]])))),2,1))</f>
        <v>2</v>
      </c>
      <c r="S21">
        <f>IF(Gares[[#This Row],[Vers4]]="",0,IF(_xlfn.XOR(ISERROR(MATCH(SUBSTITUTE(SUBSTITUTE(SUBSTITUTE(Gares[[#This Row],[Vers4]],"&amp;",""),"$",""),"@",""),$I$2:$I20,0)),NOT(ISERROR(FIND("&amp;",Gares[[#This Row],[Vers4]])))),2,1))</f>
        <v>0</v>
      </c>
      <c r="T21">
        <f>IF(Gares[[#This Row],[Vers5]]="",0,IF(_xlfn.XOR(ISERROR(MATCH(SUBSTITUTE(SUBSTITUTE(SUBSTITUTE(Gares[[#This Row],[Vers5]],"&amp;",""),"$",""),"@",""),$I$2:$I20,0)),NOT(ISERROR(FIND("&amp;",Gares[[#This Row],[Vers5]])))),2,1))</f>
        <v>0</v>
      </c>
      <c r="U21">
        <f>IF(Gares[[#This Row],[Vers6]]="",0,IF(_xlfn.XOR(ISERROR(MATCH(SUBSTITUTE(SUBSTITUTE(SUBSTITUTE(Gares[[#This Row],[Vers6]],"&amp;",""),"$",""),"@",""),$I$2:$I20,0)),NOT(ISERROR(FIND("&amp;",Gares[[#This Row],[Vers6]])))),2,1))</f>
        <v>0</v>
      </c>
      <c r="V21" s="22">
        <f>IF(Gares[[#This Row],[SensDe1]]=0,0,IF(ISERROR(FIND("$",Gares[[#This Row],[Vers1]]))*ISERROR(FIND("@",Gares[[#This Row],[Vers1]])),Gares[[#This Row],[SensDe1]],3-Gares[[#This Row],[SensDe1]]))</f>
        <v>2</v>
      </c>
      <c r="W21" s="22">
        <f>IF(Gares[[#This Row],[SensDe2]]=0,0,IF(ISERROR(FIND("$",Gares[[#This Row],[Vers2]]))*ISERROR(FIND("@",Gares[[#This Row],[Vers2]])),Gares[[#This Row],[SensDe2]],3-Gares[[#This Row],[SensDe2]]))</f>
        <v>1</v>
      </c>
      <c r="X21" s="22">
        <f>IF(Gares[[#This Row],[SensDe3]]=0,0,IF(ISERROR(FIND("$",Gares[[#This Row],[Vers3]]))*ISERROR(FIND("@",Gares[[#This Row],[Vers3]])),Gares[[#This Row],[SensDe3]],3-Gares[[#This Row],[SensDe3]]))</f>
        <v>2</v>
      </c>
      <c r="Y21" s="22">
        <f>IF(Gares[[#This Row],[SensDe4]]=0,0,IF(ISERROR(FIND("$",Gares[[#This Row],[Vers4]]))*ISERROR(FIND("@",Gares[[#This Row],[Vers4]])),Gares[[#This Row],[SensDe4]],3-Gares[[#This Row],[SensDe4]]))</f>
        <v>0</v>
      </c>
      <c r="Z21">
        <f>IF(Gares[[#This Row],[SensDe5]]=0,0,IF(ISERROR(FIND("$",Gares[[#This Row],[Vers5]]))*ISERROR(FIND("@",Gares[[#This Row],[Vers5]])),Gares[[#This Row],[SensDe5]],3-Gares[[#This Row],[SensDe5]]))</f>
        <v>0</v>
      </c>
      <c r="AA21" s="22">
        <f>IF(Gares[[#This Row],[SensDe6]]=0,0,IF(ISERROR(FIND("$",Gares[[#This Row],[Vers6]]))*ISERROR(FIND("@",Gares[[#This Row],[Vers6]])),Gares[[#This Row],[SensDe6]],3-Gares[[#This Row],[SensDe6]]))</f>
        <v>0</v>
      </c>
    </row>
    <row r="22" spans="1:27" x14ac:dyDescent="0.35">
      <c r="A22" s="22" t="s">
        <v>279</v>
      </c>
      <c r="B22" s="22" t="s">
        <v>891</v>
      </c>
      <c r="C22" s="22"/>
      <c r="D22" s="23" t="s">
        <v>874</v>
      </c>
      <c r="E22" s="15"/>
      <c r="F22">
        <f>COUNTA($J22:$N22)</f>
        <v>2</v>
      </c>
      <c r="G22" cm="1">
        <f t="array" aca="1" ref="G22" ca="1">SUM(IF(SUBSTITUTE(SUBSTITUTE(SUBSTITUTE(OFFSET($J$3,0,0,ROWS(Gares[Vers1]),Param!$B$2),"&amp;",""),"$",""),"@","")=$I22,1,0))</f>
        <v>1</v>
      </c>
      <c r="H22">
        <f ca="1">IF(F22=G22,1,0)</f>
        <v>0</v>
      </c>
      <c r="I22" s="16" t="str">
        <f>Gares[[#This Row],[Abv]]</f>
        <v>BY-TI</v>
      </c>
      <c r="J22" t="s">
        <v>39</v>
      </c>
      <c r="K22" t="s">
        <v>274</v>
      </c>
      <c r="P22" s="22">
        <f>IF(Gares[[#This Row],[Vers1]]="",0,IF(_xlfn.XOR(ISERROR(MATCH(SUBSTITUTE(SUBSTITUTE(SUBSTITUTE(Gares[[#This Row],[Vers1]],"&amp;",""),"$",""),"@",""),$I$2:$I21,0)),NOT(ISERROR(FIND("&amp;",Gares[[#This Row],[Vers1]])))),2,1))</f>
        <v>2</v>
      </c>
      <c r="Q22">
        <f>IF(Gares[[#This Row],[Vers2]]="",0,IF(_xlfn.XOR(ISERROR(MATCH(SUBSTITUTE(SUBSTITUTE(SUBSTITUTE(Gares[[#This Row],[Vers2]],"&amp;",""),"$",""),"@",""),$I$2:$I21,0)),NOT(ISERROR(FIND("&amp;",Gares[[#This Row],[Vers2]])))),2,1))</f>
        <v>2</v>
      </c>
      <c r="R22">
        <f>IF(Gares[[#This Row],[Vers3]]="",0,IF(_xlfn.XOR(ISERROR(MATCH(SUBSTITUTE(SUBSTITUTE(SUBSTITUTE(Gares[[#This Row],[Vers3]],"&amp;",""),"$",""),"@",""),$I$2:$I21,0)),NOT(ISERROR(FIND("&amp;",Gares[[#This Row],[Vers3]])))),2,1))</f>
        <v>0</v>
      </c>
      <c r="S22">
        <f>IF(Gares[[#This Row],[Vers4]]="",0,IF(_xlfn.XOR(ISERROR(MATCH(SUBSTITUTE(SUBSTITUTE(SUBSTITUTE(Gares[[#This Row],[Vers4]],"&amp;",""),"$",""),"@",""),$I$2:$I21,0)),NOT(ISERROR(FIND("&amp;",Gares[[#This Row],[Vers4]])))),2,1))</f>
        <v>0</v>
      </c>
      <c r="T22">
        <f>IF(Gares[[#This Row],[Vers5]]="",0,IF(_xlfn.XOR(ISERROR(MATCH(SUBSTITUTE(SUBSTITUTE(SUBSTITUTE(Gares[[#This Row],[Vers5]],"&amp;",""),"$",""),"@",""),$I$2:$I21,0)),NOT(ISERROR(FIND("&amp;",Gares[[#This Row],[Vers5]])))),2,1))</f>
        <v>0</v>
      </c>
      <c r="U22">
        <f>IF(Gares[[#This Row],[Vers6]]="",0,IF(_xlfn.XOR(ISERROR(MATCH(SUBSTITUTE(SUBSTITUTE(SUBSTITUTE(Gares[[#This Row],[Vers6]],"&amp;",""),"$",""),"@",""),$I$2:$I21,0)),NOT(ISERROR(FIND("&amp;",Gares[[#This Row],[Vers6]])))),2,1))</f>
        <v>0</v>
      </c>
      <c r="V22" s="22">
        <f>IF(Gares[[#This Row],[SensDe1]]=0,0,IF(ISERROR(FIND("$",Gares[[#This Row],[Vers1]]))*ISERROR(FIND("@",Gares[[#This Row],[Vers1]])),Gares[[#This Row],[SensDe1]],3-Gares[[#This Row],[SensDe1]]))</f>
        <v>2</v>
      </c>
      <c r="W22" s="22">
        <f>IF(Gares[[#This Row],[SensDe2]]=0,0,IF(ISERROR(FIND("$",Gares[[#This Row],[Vers2]]))*ISERROR(FIND("@",Gares[[#This Row],[Vers2]])),Gares[[#This Row],[SensDe2]],3-Gares[[#This Row],[SensDe2]]))</f>
        <v>2</v>
      </c>
      <c r="X22" s="22">
        <f>IF(Gares[[#This Row],[SensDe3]]=0,0,IF(ISERROR(FIND("$",Gares[[#This Row],[Vers3]]))*ISERROR(FIND("@",Gares[[#This Row],[Vers3]])),Gares[[#This Row],[SensDe3]],3-Gares[[#This Row],[SensDe3]]))</f>
        <v>0</v>
      </c>
      <c r="Y22" s="22">
        <f>IF(Gares[[#This Row],[SensDe4]]=0,0,IF(ISERROR(FIND("$",Gares[[#This Row],[Vers4]]))*ISERROR(FIND("@",Gares[[#This Row],[Vers4]])),Gares[[#This Row],[SensDe4]],3-Gares[[#This Row],[SensDe4]]))</f>
        <v>0</v>
      </c>
      <c r="Z22">
        <f>IF(Gares[[#This Row],[SensDe5]]=0,0,IF(ISERROR(FIND("$",Gares[[#This Row],[Vers5]]))*ISERROR(FIND("@",Gares[[#This Row],[Vers5]])),Gares[[#This Row],[SensDe5]],3-Gares[[#This Row],[SensDe5]]))</f>
        <v>0</v>
      </c>
      <c r="AA22" s="22">
        <f>IF(Gares[[#This Row],[SensDe6]]=0,0,IF(ISERROR(FIND("$",Gares[[#This Row],[Vers6]]))*ISERROR(FIND("@",Gares[[#This Row],[Vers6]])),Gares[[#This Row],[SensDe6]],3-Gares[[#This Row],[SensDe6]]))</f>
        <v>0</v>
      </c>
    </row>
    <row r="23" spans="1:27" x14ac:dyDescent="0.35">
      <c r="A23" s="22" t="s">
        <v>274</v>
      </c>
      <c r="B23" s="22" t="s">
        <v>889</v>
      </c>
      <c r="C23" s="22"/>
      <c r="D23" s="23" t="s">
        <v>875</v>
      </c>
      <c r="E23" s="15"/>
      <c r="F23">
        <f>COUNTA($J23:$N23)</f>
        <v>2</v>
      </c>
      <c r="G23" cm="1">
        <f t="array" aca="1" ref="G23" ca="1">SUM(IF(SUBSTITUTE(SUBSTITUTE(SUBSTITUTE(OFFSET($J$3,0,0,ROWS(Gares[Vers1]),Param!$B$2),"&amp;",""),"$",""),"@","")=$I23,1,0))</f>
        <v>3</v>
      </c>
      <c r="H23">
        <f ca="1">IF(F23=G23,1,0)</f>
        <v>0</v>
      </c>
      <c r="I23" s="16" t="str">
        <f>Gares[[#This Row],[Abv]]</f>
        <v>BY-GB</v>
      </c>
      <c r="J23" t="s">
        <v>39</v>
      </c>
      <c r="K23" t="s">
        <v>108</v>
      </c>
      <c r="P23" s="22">
        <f>IF(Gares[[#This Row],[Vers1]]="",0,IF(_xlfn.XOR(ISERROR(MATCH(SUBSTITUTE(SUBSTITUTE(SUBSTITUTE(Gares[[#This Row],[Vers1]],"&amp;",""),"$",""),"@",""),$I$2:$I22,0)),NOT(ISERROR(FIND("&amp;",Gares[[#This Row],[Vers1]])))),2,1))</f>
        <v>2</v>
      </c>
      <c r="Q23">
        <f>IF(Gares[[#This Row],[Vers2]]="",0,IF(_xlfn.XOR(ISERROR(MATCH(SUBSTITUTE(SUBSTITUTE(SUBSTITUTE(Gares[[#This Row],[Vers2]],"&amp;",""),"$",""),"@",""),$I$2:$I22,0)),NOT(ISERROR(FIND("&amp;",Gares[[#This Row],[Vers2]])))),2,1))</f>
        <v>1</v>
      </c>
      <c r="R23">
        <f>IF(Gares[[#This Row],[Vers3]]="",0,IF(_xlfn.XOR(ISERROR(MATCH(SUBSTITUTE(SUBSTITUTE(SUBSTITUTE(Gares[[#This Row],[Vers3]],"&amp;",""),"$",""),"@",""),$I$2:$I22,0)),NOT(ISERROR(FIND("&amp;",Gares[[#This Row],[Vers3]])))),2,1))</f>
        <v>0</v>
      </c>
      <c r="S23">
        <f>IF(Gares[[#This Row],[Vers4]]="",0,IF(_xlfn.XOR(ISERROR(MATCH(SUBSTITUTE(SUBSTITUTE(SUBSTITUTE(Gares[[#This Row],[Vers4]],"&amp;",""),"$",""),"@",""),$I$2:$I22,0)),NOT(ISERROR(FIND("&amp;",Gares[[#This Row],[Vers4]])))),2,1))</f>
        <v>0</v>
      </c>
      <c r="T23">
        <f>IF(Gares[[#This Row],[Vers5]]="",0,IF(_xlfn.XOR(ISERROR(MATCH(SUBSTITUTE(SUBSTITUTE(SUBSTITUTE(Gares[[#This Row],[Vers5]],"&amp;",""),"$",""),"@",""),$I$2:$I22,0)),NOT(ISERROR(FIND("&amp;",Gares[[#This Row],[Vers5]])))),2,1))</f>
        <v>0</v>
      </c>
      <c r="U23">
        <f>IF(Gares[[#This Row],[Vers6]]="",0,IF(_xlfn.XOR(ISERROR(MATCH(SUBSTITUTE(SUBSTITUTE(SUBSTITUTE(Gares[[#This Row],[Vers6]],"&amp;",""),"$",""),"@",""),$I$2:$I22,0)),NOT(ISERROR(FIND("&amp;",Gares[[#This Row],[Vers6]])))),2,1))</f>
        <v>0</v>
      </c>
      <c r="V23" s="22">
        <f>IF(Gares[[#This Row],[SensDe1]]=0,0,IF(ISERROR(FIND("$",Gares[[#This Row],[Vers1]]))*ISERROR(FIND("@",Gares[[#This Row],[Vers1]])),Gares[[#This Row],[SensDe1]],3-Gares[[#This Row],[SensDe1]]))</f>
        <v>2</v>
      </c>
      <c r="W23" s="22">
        <f>IF(Gares[[#This Row],[SensDe2]]=0,0,IF(ISERROR(FIND("$",Gares[[#This Row],[Vers2]]))*ISERROR(FIND("@",Gares[[#This Row],[Vers2]])),Gares[[#This Row],[SensDe2]],3-Gares[[#This Row],[SensDe2]]))</f>
        <v>1</v>
      </c>
      <c r="X23" s="22">
        <f>IF(Gares[[#This Row],[SensDe3]]=0,0,IF(ISERROR(FIND("$",Gares[[#This Row],[Vers3]]))*ISERROR(FIND("@",Gares[[#This Row],[Vers3]])),Gares[[#This Row],[SensDe3]],3-Gares[[#This Row],[SensDe3]]))</f>
        <v>0</v>
      </c>
      <c r="Y23" s="22">
        <f>IF(Gares[[#This Row],[SensDe4]]=0,0,IF(ISERROR(FIND("$",Gares[[#This Row],[Vers4]]))*ISERROR(FIND("@",Gares[[#This Row],[Vers4]])),Gares[[#This Row],[SensDe4]],3-Gares[[#This Row],[SensDe4]]))</f>
        <v>0</v>
      </c>
      <c r="Z23">
        <f>IF(Gares[[#This Row],[SensDe5]]=0,0,IF(ISERROR(FIND("$",Gares[[#This Row],[Vers5]]))*ISERROR(FIND("@",Gares[[#This Row],[Vers5]])),Gares[[#This Row],[SensDe5]],3-Gares[[#This Row],[SensDe5]]))</f>
        <v>0</v>
      </c>
      <c r="AA23" s="22">
        <f>IF(Gares[[#This Row],[SensDe6]]=0,0,IF(ISERROR(FIND("$",Gares[[#This Row],[Vers6]]))*ISERROR(FIND("@",Gares[[#This Row],[Vers6]])),Gares[[#This Row],[SensDe6]],3-Gares[[#This Row],[SensDe6]]))</f>
        <v>0</v>
      </c>
    </row>
    <row r="24" spans="1:27" x14ac:dyDescent="0.35">
      <c r="A24" s="22" t="s">
        <v>911</v>
      </c>
      <c r="B24" s="22" t="s">
        <v>912</v>
      </c>
      <c r="C24" s="22"/>
      <c r="D24" s="23"/>
      <c r="E24" s="15"/>
      <c r="F24">
        <f>COUNTA($J24:$N24)</f>
        <v>2</v>
      </c>
      <c r="G24" cm="1">
        <f t="array" aca="1" ref="G24" ca="1">SUM(IF(SUBSTITUTE(SUBSTITUTE(SUBSTITUTE(OFFSET($J$3,0,0,ROWS(Gares[Vers1]),Param!$B$2),"&amp;",""),"$",""),"@","")=$I24,1,0))</f>
        <v>1</v>
      </c>
      <c r="H24">
        <f ca="1">IF(F24=G24,1,0)</f>
        <v>0</v>
      </c>
      <c r="I24" s="16" t="str">
        <f>Gares[[#This Row],[Abv]]</f>
        <v>BY-GBI</v>
      </c>
      <c r="J24" t="s">
        <v>913</v>
      </c>
      <c r="K24" t="s">
        <v>121</v>
      </c>
      <c r="P24" s="22">
        <f>IF(Gares[[#This Row],[Vers1]]="",0,IF(_xlfn.XOR(ISERROR(MATCH(SUBSTITUTE(SUBSTITUTE(SUBSTITUTE(Gares[[#This Row],[Vers1]],"&amp;",""),"$",""),"@",""),$I$2:$I23,0)),NOT(ISERROR(FIND("&amp;",Gares[[#This Row],[Vers1]])))),2,1))</f>
        <v>2</v>
      </c>
      <c r="Q24">
        <f>IF(Gares[[#This Row],[Vers2]]="",0,IF(_xlfn.XOR(ISERROR(MATCH(SUBSTITUTE(SUBSTITUTE(SUBSTITUTE(Gares[[#This Row],[Vers2]],"&amp;",""),"$",""),"@",""),$I$2:$I23,0)),NOT(ISERROR(FIND("&amp;",Gares[[#This Row],[Vers2]])))),2,1))</f>
        <v>1</v>
      </c>
      <c r="R24">
        <f>IF(Gares[[#This Row],[Vers3]]="",0,IF(_xlfn.XOR(ISERROR(MATCH(SUBSTITUTE(SUBSTITUTE(SUBSTITUTE(Gares[[#This Row],[Vers3]],"&amp;",""),"$",""),"@",""),$I$2:$I23,0)),NOT(ISERROR(FIND("&amp;",Gares[[#This Row],[Vers3]])))),2,1))</f>
        <v>0</v>
      </c>
      <c r="S24">
        <f>IF(Gares[[#This Row],[Vers4]]="",0,IF(_xlfn.XOR(ISERROR(MATCH(SUBSTITUTE(SUBSTITUTE(SUBSTITUTE(Gares[[#This Row],[Vers4]],"&amp;",""),"$",""),"@",""),$I$2:$I23,0)),NOT(ISERROR(FIND("&amp;",Gares[[#This Row],[Vers4]])))),2,1))</f>
        <v>0</v>
      </c>
      <c r="T24">
        <f>IF(Gares[[#This Row],[Vers5]]="",0,IF(_xlfn.XOR(ISERROR(MATCH(SUBSTITUTE(SUBSTITUTE(SUBSTITUTE(Gares[[#This Row],[Vers5]],"&amp;",""),"$",""),"@",""),$I$2:$I23,0)),NOT(ISERROR(FIND("&amp;",Gares[[#This Row],[Vers5]])))),2,1))</f>
        <v>0</v>
      </c>
      <c r="U24">
        <f>IF(Gares[[#This Row],[Vers6]]="",0,IF(_xlfn.XOR(ISERROR(MATCH(SUBSTITUTE(SUBSTITUTE(SUBSTITUTE(Gares[[#This Row],[Vers6]],"&amp;",""),"$",""),"@",""),$I$2:$I23,0)),NOT(ISERROR(FIND("&amp;",Gares[[#This Row],[Vers6]])))),2,1))</f>
        <v>0</v>
      </c>
      <c r="V24" s="22">
        <f>IF(Gares[[#This Row],[SensDe1]]=0,0,IF(ISERROR(FIND("$",Gares[[#This Row],[Vers1]]))*ISERROR(FIND("@",Gares[[#This Row],[Vers1]])),Gares[[#This Row],[SensDe1]],3-Gares[[#This Row],[SensDe1]]))</f>
        <v>1</v>
      </c>
      <c r="W24" s="22">
        <f>IF(Gares[[#This Row],[SensDe2]]=0,0,IF(ISERROR(FIND("$",Gares[[#This Row],[Vers2]]))*ISERROR(FIND("@",Gares[[#This Row],[Vers2]])),Gares[[#This Row],[SensDe2]],3-Gares[[#This Row],[SensDe2]]))</f>
        <v>1</v>
      </c>
      <c r="X24" s="22">
        <f>IF(Gares[[#This Row],[SensDe3]]=0,0,IF(ISERROR(FIND("$",Gares[[#This Row],[Vers3]]))*ISERROR(FIND("@",Gares[[#This Row],[Vers3]])),Gares[[#This Row],[SensDe3]],3-Gares[[#This Row],[SensDe3]]))</f>
        <v>0</v>
      </c>
      <c r="Y24" s="22">
        <f>IF(Gares[[#This Row],[SensDe4]]=0,0,IF(ISERROR(FIND("$",Gares[[#This Row],[Vers4]]))*ISERROR(FIND("@",Gares[[#This Row],[Vers4]])),Gares[[#This Row],[SensDe4]],3-Gares[[#This Row],[SensDe4]]))</f>
        <v>0</v>
      </c>
      <c r="Z24">
        <f>IF(Gares[[#This Row],[SensDe5]]=0,0,IF(ISERROR(FIND("$",Gares[[#This Row],[Vers5]]))*ISERROR(FIND("@",Gares[[#This Row],[Vers5]])),Gares[[#This Row],[SensDe5]],3-Gares[[#This Row],[SensDe5]]))</f>
        <v>0</v>
      </c>
      <c r="AA24" s="22">
        <f>IF(Gares[[#This Row],[SensDe6]]=0,0,IF(ISERROR(FIND("$",Gares[[#This Row],[Vers6]]))*ISERROR(FIND("@",Gares[[#This Row],[Vers6]])),Gares[[#This Row],[SensDe6]],3-Gares[[#This Row],[SensDe6]]))</f>
        <v>0</v>
      </c>
    </row>
    <row r="25" spans="1:27" x14ac:dyDescent="0.35">
      <c r="A25" s="22" t="s">
        <v>39</v>
      </c>
      <c r="B25" s="22" t="s">
        <v>193</v>
      </c>
      <c r="C25" s="22"/>
      <c r="D25" s="23"/>
      <c r="E25" s="15"/>
      <c r="F25">
        <f>COUNTA($J25:$N25)</f>
        <v>5</v>
      </c>
      <c r="G25" cm="1">
        <f t="array" aca="1" ref="G25" ca="1">SUM(IF(SUBSTITUTE(SUBSTITUTE(SUBSTITUTE(OFFSET($J$3,0,0,ROWS(Gares[Vers1]),Param!$B$2),"&amp;",""),"$",""),"@","")=$I25,1,0))</f>
        <v>7</v>
      </c>
      <c r="H25">
        <f ca="1">IF(F25=G25,1,0)</f>
        <v>0</v>
      </c>
      <c r="I25" s="16" t="str">
        <f>Gares[[#This Row],[Abv]]</f>
        <v>BY</v>
      </c>
      <c r="J25" t="s">
        <v>109</v>
      </c>
      <c r="K25" t="s">
        <v>121</v>
      </c>
      <c r="L25" t="s">
        <v>108</v>
      </c>
      <c r="M25" t="s">
        <v>279</v>
      </c>
      <c r="N25" t="s">
        <v>858</v>
      </c>
      <c r="O25" t="s">
        <v>911</v>
      </c>
      <c r="P25" s="22">
        <f>IF(Gares[[#This Row],[Vers1]]="",0,IF(_xlfn.XOR(ISERROR(MATCH(SUBSTITUTE(SUBSTITUTE(SUBSTITUTE(Gares[[#This Row],[Vers1]],"&amp;",""),"$",""),"@",""),$I$2:$I24,0)),NOT(ISERROR(FIND("&amp;",Gares[[#This Row],[Vers1]])))),2,1))</f>
        <v>2</v>
      </c>
      <c r="Q25">
        <f>IF(Gares[[#This Row],[Vers2]]="",0,IF(_xlfn.XOR(ISERROR(MATCH(SUBSTITUTE(SUBSTITUTE(SUBSTITUTE(Gares[[#This Row],[Vers2]],"&amp;",""),"$",""),"@",""),$I$2:$I24,0)),NOT(ISERROR(FIND("&amp;",Gares[[#This Row],[Vers2]])))),2,1))</f>
        <v>1</v>
      </c>
      <c r="R25">
        <f>IF(Gares[[#This Row],[Vers3]]="",0,IF(_xlfn.XOR(ISERROR(MATCH(SUBSTITUTE(SUBSTITUTE(SUBSTITUTE(Gares[[#This Row],[Vers3]],"&amp;",""),"$",""),"@",""),$I$2:$I24,0)),NOT(ISERROR(FIND("&amp;",Gares[[#This Row],[Vers3]])))),2,1))</f>
        <v>1</v>
      </c>
      <c r="S25">
        <f>IF(Gares[[#This Row],[Vers4]]="",0,IF(_xlfn.XOR(ISERROR(MATCH(SUBSTITUTE(SUBSTITUTE(SUBSTITUTE(Gares[[#This Row],[Vers4]],"&amp;",""),"$",""),"@",""),$I$2:$I24,0)),NOT(ISERROR(FIND("&amp;",Gares[[#This Row],[Vers4]])))),2,1))</f>
        <v>1</v>
      </c>
      <c r="T25">
        <f>IF(Gares[[#This Row],[Vers5]]="",0,IF(_xlfn.XOR(ISERROR(MATCH(SUBSTITUTE(SUBSTITUTE(SUBSTITUTE(Gares[[#This Row],[Vers5]],"&amp;",""),"$",""),"@",""),$I$2:$I24,0)),NOT(ISERROR(FIND("&amp;",Gares[[#This Row],[Vers5]])))),2,1))</f>
        <v>2</v>
      </c>
      <c r="U25">
        <f>IF(Gares[[#This Row],[Vers6]]="",0,IF(_xlfn.XOR(ISERROR(MATCH(SUBSTITUTE(SUBSTITUTE(SUBSTITUTE(Gares[[#This Row],[Vers6]],"&amp;",""),"$",""),"@",""),$I$2:$I24,0)),NOT(ISERROR(FIND("&amp;",Gares[[#This Row],[Vers6]])))),2,1))</f>
        <v>1</v>
      </c>
      <c r="V25" s="22">
        <f>IF(Gares[[#This Row],[SensDe1]]=0,0,IF(ISERROR(FIND("$",Gares[[#This Row],[Vers1]]))*ISERROR(FIND("@",Gares[[#This Row],[Vers1]])),Gares[[#This Row],[SensDe1]],3-Gares[[#This Row],[SensDe1]]))</f>
        <v>2</v>
      </c>
      <c r="W25" s="22">
        <f>IF(Gares[[#This Row],[SensDe2]]=0,0,IF(ISERROR(FIND("$",Gares[[#This Row],[Vers2]]))*ISERROR(FIND("@",Gares[[#This Row],[Vers2]])),Gares[[#This Row],[SensDe2]],3-Gares[[#This Row],[SensDe2]]))</f>
        <v>1</v>
      </c>
      <c r="X25" s="22">
        <f>IF(Gares[[#This Row],[SensDe3]]=0,0,IF(ISERROR(FIND("$",Gares[[#This Row],[Vers3]]))*ISERROR(FIND("@",Gares[[#This Row],[Vers3]])),Gares[[#This Row],[SensDe3]],3-Gares[[#This Row],[SensDe3]]))</f>
        <v>1</v>
      </c>
      <c r="Y25" s="22">
        <f>IF(Gares[[#This Row],[SensDe4]]=0,0,IF(ISERROR(FIND("$",Gares[[#This Row],[Vers4]]))*ISERROR(FIND("@",Gares[[#This Row],[Vers4]])),Gares[[#This Row],[SensDe4]],3-Gares[[#This Row],[SensDe4]]))</f>
        <v>1</v>
      </c>
      <c r="Z25">
        <f>IF(Gares[[#This Row],[SensDe5]]=0,0,IF(ISERROR(FIND("$",Gares[[#This Row],[Vers5]]))*ISERROR(FIND("@",Gares[[#This Row],[Vers5]])),Gares[[#This Row],[SensDe5]],3-Gares[[#This Row],[SensDe5]]))</f>
        <v>2</v>
      </c>
      <c r="AA25" s="22">
        <f>IF(Gares[[#This Row],[SensDe6]]=0,0,IF(ISERROR(FIND("$",Gares[[#This Row],[Vers6]]))*ISERROR(FIND("@",Gares[[#This Row],[Vers6]])),Gares[[#This Row],[SensDe6]],3-Gares[[#This Row],[SensDe6]]))</f>
        <v>1</v>
      </c>
    </row>
    <row r="26" spans="1:27" x14ac:dyDescent="0.35">
      <c r="A26" s="22" t="s">
        <v>858</v>
      </c>
      <c r="B26" s="22" t="s">
        <v>890</v>
      </c>
      <c r="C26" s="22"/>
      <c r="D26" s="23" t="s">
        <v>876</v>
      </c>
      <c r="E26" s="15"/>
      <c r="F26">
        <f>COUNTA($J26:$N26)</f>
        <v>1</v>
      </c>
      <c r="G26" cm="1">
        <f t="array" aca="1" ref="G26" ca="1">SUM(IF(SUBSTITUTE(SUBSTITUTE(SUBSTITUTE(OFFSET($J$3,0,0,ROWS(Gares[Vers1]),Param!$B$2),"&amp;",""),"$",""),"@","")=$I26,1,0))</f>
        <v>1</v>
      </c>
      <c r="H26">
        <f ca="1">IF(F26=G26,1,0)</f>
        <v>1</v>
      </c>
      <c r="I26" s="16" t="str">
        <f>Gares[[#This Row],[Abv]]</f>
        <v>BY-PC</v>
      </c>
      <c r="J26" t="s">
        <v>39</v>
      </c>
      <c r="P26" s="22">
        <f>IF(Gares[[#This Row],[Vers1]]="",0,IF(_xlfn.XOR(ISERROR(MATCH(SUBSTITUTE(SUBSTITUTE(SUBSTITUTE(Gares[[#This Row],[Vers1]],"&amp;",""),"$",""),"@",""),$I$2:$I25,0)),NOT(ISERROR(FIND("&amp;",Gares[[#This Row],[Vers1]])))),2,1))</f>
        <v>1</v>
      </c>
      <c r="Q26">
        <f>IF(Gares[[#This Row],[Vers2]]="",0,IF(_xlfn.XOR(ISERROR(MATCH(SUBSTITUTE(SUBSTITUTE(SUBSTITUTE(Gares[[#This Row],[Vers2]],"&amp;",""),"$",""),"@",""),$I$2:$I25,0)),NOT(ISERROR(FIND("&amp;",Gares[[#This Row],[Vers2]])))),2,1))</f>
        <v>0</v>
      </c>
      <c r="R26">
        <f>IF(Gares[[#This Row],[Vers3]]="",0,IF(_xlfn.XOR(ISERROR(MATCH(SUBSTITUTE(SUBSTITUTE(SUBSTITUTE(Gares[[#This Row],[Vers3]],"&amp;",""),"$",""),"@",""),$I$2:$I25,0)),NOT(ISERROR(FIND("&amp;",Gares[[#This Row],[Vers3]])))),2,1))</f>
        <v>0</v>
      </c>
      <c r="S26">
        <f>IF(Gares[[#This Row],[Vers4]]="",0,IF(_xlfn.XOR(ISERROR(MATCH(SUBSTITUTE(SUBSTITUTE(SUBSTITUTE(Gares[[#This Row],[Vers4]],"&amp;",""),"$",""),"@",""),$I$2:$I25,0)),NOT(ISERROR(FIND("&amp;",Gares[[#This Row],[Vers4]])))),2,1))</f>
        <v>0</v>
      </c>
      <c r="T26">
        <f>IF(Gares[[#This Row],[Vers5]]="",0,IF(_xlfn.XOR(ISERROR(MATCH(SUBSTITUTE(SUBSTITUTE(SUBSTITUTE(Gares[[#This Row],[Vers5]],"&amp;",""),"$",""),"@",""),$I$2:$I25,0)),NOT(ISERROR(FIND("&amp;",Gares[[#This Row],[Vers5]])))),2,1))</f>
        <v>0</v>
      </c>
      <c r="U26">
        <f>IF(Gares[[#This Row],[Vers6]]="",0,IF(_xlfn.XOR(ISERROR(MATCH(SUBSTITUTE(SUBSTITUTE(SUBSTITUTE(Gares[[#This Row],[Vers6]],"&amp;",""),"$",""),"@",""),$I$2:$I25,0)),NOT(ISERROR(FIND("&amp;",Gares[[#This Row],[Vers6]])))),2,1))</f>
        <v>0</v>
      </c>
      <c r="V26" s="22">
        <f>IF(Gares[[#This Row],[SensDe1]]=0,0,IF(ISERROR(FIND("$",Gares[[#This Row],[Vers1]]))*ISERROR(FIND("@",Gares[[#This Row],[Vers1]])),Gares[[#This Row],[SensDe1]],3-Gares[[#This Row],[SensDe1]]))</f>
        <v>1</v>
      </c>
      <c r="W26" s="22">
        <f>IF(Gares[[#This Row],[SensDe2]]=0,0,IF(ISERROR(FIND("$",Gares[[#This Row],[Vers2]]))*ISERROR(FIND("@",Gares[[#This Row],[Vers2]])),Gares[[#This Row],[SensDe2]],3-Gares[[#This Row],[SensDe2]]))</f>
        <v>0</v>
      </c>
      <c r="X26" s="22">
        <f>IF(Gares[[#This Row],[SensDe3]]=0,0,IF(ISERROR(FIND("$",Gares[[#This Row],[Vers3]]))*ISERROR(FIND("@",Gares[[#This Row],[Vers3]])),Gares[[#This Row],[SensDe3]],3-Gares[[#This Row],[SensDe3]]))</f>
        <v>0</v>
      </c>
      <c r="Y26" s="22">
        <f>IF(Gares[[#This Row],[SensDe4]]=0,0,IF(ISERROR(FIND("$",Gares[[#This Row],[Vers4]]))*ISERROR(FIND("@",Gares[[#This Row],[Vers4]])),Gares[[#This Row],[SensDe4]],3-Gares[[#This Row],[SensDe4]]))</f>
        <v>0</v>
      </c>
      <c r="Z26">
        <f>IF(Gares[[#This Row],[SensDe5]]=0,0,IF(ISERROR(FIND("$",Gares[[#This Row],[Vers5]]))*ISERROR(FIND("@",Gares[[#This Row],[Vers5]])),Gares[[#This Row],[SensDe5]],3-Gares[[#This Row],[SensDe5]]))</f>
        <v>0</v>
      </c>
      <c r="AA26" s="22">
        <f>IF(Gares[[#This Row],[SensDe6]]=0,0,IF(ISERROR(FIND("$",Gares[[#This Row],[Vers6]]))*ISERROR(FIND("@",Gares[[#This Row],[Vers6]])),Gares[[#This Row],[SensDe6]],3-Gares[[#This Row],[SensDe6]]))</f>
        <v>0</v>
      </c>
    </row>
    <row r="27" spans="1:27" x14ac:dyDescent="0.35">
      <c r="A27" s="22" t="s">
        <v>109</v>
      </c>
      <c r="B27" s="22" t="s">
        <v>194</v>
      </c>
      <c r="C27" s="22"/>
      <c r="D27" s="23" t="s">
        <v>856</v>
      </c>
      <c r="E27" s="15"/>
      <c r="F27">
        <f>COUNTA($J27:$N27)</f>
        <v>2</v>
      </c>
      <c r="G27" cm="1">
        <f t="array" aca="1" ref="G27" ca="1">SUM(IF(SUBSTITUTE(SUBSTITUTE(SUBSTITUTE(OFFSET($J$3,0,0,ROWS(Gares[Vers1]),Param!$B$2),"&amp;",""),"$",""),"@","")=$I27,1,0))</f>
        <v>2</v>
      </c>
      <c r="H27">
        <f ca="1">IF(F27=G27,1,0)</f>
        <v>1</v>
      </c>
      <c r="I27" s="16" t="str">
        <f>Gares[[#This Row],[Abv]]</f>
        <v>SHO</v>
      </c>
      <c r="J27" t="str">
        <f>I28</f>
        <v>SXG</v>
      </c>
      <c r="K27" t="s">
        <v>39</v>
      </c>
      <c r="P27" s="22">
        <f>IF(Gares[[#This Row],[Vers1]]="",0,IF(_xlfn.XOR(ISERROR(MATCH(SUBSTITUTE(SUBSTITUTE(SUBSTITUTE(Gares[[#This Row],[Vers1]],"&amp;",""),"$",""),"@",""),$I$2:$I26,0)),NOT(ISERROR(FIND("&amp;",Gares[[#This Row],[Vers1]])))),2,1))</f>
        <v>2</v>
      </c>
      <c r="Q27">
        <f>IF(Gares[[#This Row],[Vers2]]="",0,IF(_xlfn.XOR(ISERROR(MATCH(SUBSTITUTE(SUBSTITUTE(SUBSTITUTE(Gares[[#This Row],[Vers2]],"&amp;",""),"$",""),"@",""),$I$2:$I26,0)),NOT(ISERROR(FIND("&amp;",Gares[[#This Row],[Vers2]])))),2,1))</f>
        <v>1</v>
      </c>
      <c r="R27">
        <f>IF(Gares[[#This Row],[Vers3]]="",0,IF(_xlfn.XOR(ISERROR(MATCH(SUBSTITUTE(SUBSTITUTE(SUBSTITUTE(Gares[[#This Row],[Vers3]],"&amp;",""),"$",""),"@",""),$I$2:$I26,0)),NOT(ISERROR(FIND("&amp;",Gares[[#This Row],[Vers3]])))),2,1))</f>
        <v>0</v>
      </c>
      <c r="S27">
        <f>IF(Gares[[#This Row],[Vers4]]="",0,IF(_xlfn.XOR(ISERROR(MATCH(SUBSTITUTE(SUBSTITUTE(SUBSTITUTE(Gares[[#This Row],[Vers4]],"&amp;",""),"$",""),"@",""),$I$2:$I26,0)),NOT(ISERROR(FIND("&amp;",Gares[[#This Row],[Vers4]])))),2,1))</f>
        <v>0</v>
      </c>
      <c r="T27">
        <f>IF(Gares[[#This Row],[Vers5]]="",0,IF(_xlfn.XOR(ISERROR(MATCH(SUBSTITUTE(SUBSTITUTE(SUBSTITUTE(Gares[[#This Row],[Vers5]],"&amp;",""),"$",""),"@",""),$I$2:$I26,0)),NOT(ISERROR(FIND("&amp;",Gares[[#This Row],[Vers5]])))),2,1))</f>
        <v>0</v>
      </c>
      <c r="U27">
        <f>IF(Gares[[#This Row],[Vers6]]="",0,IF(_xlfn.XOR(ISERROR(MATCH(SUBSTITUTE(SUBSTITUTE(SUBSTITUTE(Gares[[#This Row],[Vers6]],"&amp;",""),"$",""),"@",""),$I$2:$I26,0)),NOT(ISERROR(FIND("&amp;",Gares[[#This Row],[Vers6]])))),2,1))</f>
        <v>0</v>
      </c>
      <c r="V27" s="22">
        <f>IF(Gares[[#This Row],[SensDe1]]=0,0,IF(ISERROR(FIND("$",Gares[[#This Row],[Vers1]]))*ISERROR(FIND("@",Gares[[#This Row],[Vers1]])),Gares[[#This Row],[SensDe1]],3-Gares[[#This Row],[SensDe1]]))</f>
        <v>2</v>
      </c>
      <c r="W27" s="22">
        <f>IF(Gares[[#This Row],[SensDe2]]=0,0,IF(ISERROR(FIND("$",Gares[[#This Row],[Vers2]]))*ISERROR(FIND("@",Gares[[#This Row],[Vers2]])),Gares[[#This Row],[SensDe2]],3-Gares[[#This Row],[SensDe2]]))</f>
        <v>1</v>
      </c>
      <c r="X27" s="22">
        <f>IF(Gares[[#This Row],[SensDe3]]=0,0,IF(ISERROR(FIND("$",Gares[[#This Row],[Vers3]]))*ISERROR(FIND("@",Gares[[#This Row],[Vers3]])),Gares[[#This Row],[SensDe3]],3-Gares[[#This Row],[SensDe3]]))</f>
        <v>0</v>
      </c>
      <c r="Y27" s="22">
        <f>IF(Gares[[#This Row],[SensDe4]]=0,0,IF(ISERROR(FIND("$",Gares[[#This Row],[Vers4]]))*ISERROR(FIND("@",Gares[[#This Row],[Vers4]])),Gares[[#This Row],[SensDe4]],3-Gares[[#This Row],[SensDe4]]))</f>
        <v>0</v>
      </c>
      <c r="Z27">
        <f>IF(Gares[[#This Row],[SensDe5]]=0,0,IF(ISERROR(FIND("$",Gares[[#This Row],[Vers5]]))*ISERROR(FIND("@",Gares[[#This Row],[Vers5]])),Gares[[#This Row],[SensDe5]],3-Gares[[#This Row],[SensDe5]]))</f>
        <v>0</v>
      </c>
      <c r="AA27" s="22">
        <f>IF(Gares[[#This Row],[SensDe6]]=0,0,IF(ISERROR(FIND("$",Gares[[#This Row],[Vers6]]))*ISERROR(FIND("@",Gares[[#This Row],[Vers6]])),Gares[[#This Row],[SensDe6]],3-Gares[[#This Row],[SensDe6]]))</f>
        <v>0</v>
      </c>
    </row>
    <row r="28" spans="1:27" x14ac:dyDescent="0.35">
      <c r="A28" s="22" t="s">
        <v>111</v>
      </c>
      <c r="B28" s="22" t="s">
        <v>195</v>
      </c>
      <c r="C28" s="22"/>
      <c r="D28" s="23" t="s">
        <v>856</v>
      </c>
      <c r="E28" s="15"/>
      <c r="F28">
        <f>COUNTA($J28:$N28)</f>
        <v>2</v>
      </c>
      <c r="G28" cm="1">
        <f t="array" aca="1" ref="G28" ca="1">SUM(IF(SUBSTITUTE(SUBSTITUTE(SUBSTITUTE(OFFSET($J$3,0,0,ROWS(Gares[Vers1]),Param!$B$2),"&amp;",""),"$",""),"@","")=$I28,1,0))</f>
        <v>2</v>
      </c>
      <c r="H28">
        <f ca="1">IF(F28=G28,1,0)</f>
        <v>1</v>
      </c>
      <c r="I28" s="16" t="str">
        <f>Gares[[#This Row],[Abv]]</f>
        <v>SXG</v>
      </c>
      <c r="J28" t="str">
        <f>I29</f>
        <v>EYO</v>
      </c>
      <c r="K28" t="str">
        <f>I27</f>
        <v>SHO</v>
      </c>
      <c r="P28" s="22">
        <f>IF(Gares[[#This Row],[Vers1]]="",0,IF(_xlfn.XOR(ISERROR(MATCH(SUBSTITUTE(SUBSTITUTE(SUBSTITUTE(Gares[[#This Row],[Vers1]],"&amp;",""),"$",""),"@",""),$I$2:$I27,0)),NOT(ISERROR(FIND("&amp;",Gares[[#This Row],[Vers1]])))),2,1))</f>
        <v>2</v>
      </c>
      <c r="Q28">
        <f>IF(Gares[[#This Row],[Vers2]]="",0,IF(_xlfn.XOR(ISERROR(MATCH(SUBSTITUTE(SUBSTITUTE(SUBSTITUTE(Gares[[#This Row],[Vers2]],"&amp;",""),"$",""),"@",""),$I$2:$I27,0)),NOT(ISERROR(FIND("&amp;",Gares[[#This Row],[Vers2]])))),2,1))</f>
        <v>1</v>
      </c>
      <c r="R28">
        <f>IF(Gares[[#This Row],[Vers3]]="",0,IF(_xlfn.XOR(ISERROR(MATCH(SUBSTITUTE(SUBSTITUTE(SUBSTITUTE(Gares[[#This Row],[Vers3]],"&amp;",""),"$",""),"@",""),$I$2:$I27,0)),NOT(ISERROR(FIND("&amp;",Gares[[#This Row],[Vers3]])))),2,1))</f>
        <v>0</v>
      </c>
      <c r="S28">
        <f>IF(Gares[[#This Row],[Vers4]]="",0,IF(_xlfn.XOR(ISERROR(MATCH(SUBSTITUTE(SUBSTITUTE(SUBSTITUTE(Gares[[#This Row],[Vers4]],"&amp;",""),"$",""),"@",""),$I$2:$I27,0)),NOT(ISERROR(FIND("&amp;",Gares[[#This Row],[Vers4]])))),2,1))</f>
        <v>0</v>
      </c>
      <c r="T28">
        <f>IF(Gares[[#This Row],[Vers5]]="",0,IF(_xlfn.XOR(ISERROR(MATCH(SUBSTITUTE(SUBSTITUTE(SUBSTITUTE(Gares[[#This Row],[Vers5]],"&amp;",""),"$",""),"@",""),$I$2:$I27,0)),NOT(ISERROR(FIND("&amp;",Gares[[#This Row],[Vers5]])))),2,1))</f>
        <v>0</v>
      </c>
      <c r="U28">
        <f>IF(Gares[[#This Row],[Vers6]]="",0,IF(_xlfn.XOR(ISERROR(MATCH(SUBSTITUTE(SUBSTITUTE(SUBSTITUTE(Gares[[#This Row],[Vers6]],"&amp;",""),"$",""),"@",""),$I$2:$I27,0)),NOT(ISERROR(FIND("&amp;",Gares[[#This Row],[Vers6]])))),2,1))</f>
        <v>0</v>
      </c>
      <c r="V28" s="22">
        <f>IF(Gares[[#This Row],[SensDe1]]=0,0,IF(ISERROR(FIND("$",Gares[[#This Row],[Vers1]]))*ISERROR(FIND("@",Gares[[#This Row],[Vers1]])),Gares[[#This Row],[SensDe1]],3-Gares[[#This Row],[SensDe1]]))</f>
        <v>2</v>
      </c>
      <c r="W28" s="22">
        <f>IF(Gares[[#This Row],[SensDe2]]=0,0,IF(ISERROR(FIND("$",Gares[[#This Row],[Vers2]]))*ISERROR(FIND("@",Gares[[#This Row],[Vers2]])),Gares[[#This Row],[SensDe2]],3-Gares[[#This Row],[SensDe2]]))</f>
        <v>1</v>
      </c>
      <c r="X28" s="22">
        <f>IF(Gares[[#This Row],[SensDe3]]=0,0,IF(ISERROR(FIND("$",Gares[[#This Row],[Vers3]]))*ISERROR(FIND("@",Gares[[#This Row],[Vers3]])),Gares[[#This Row],[SensDe3]],3-Gares[[#This Row],[SensDe3]]))</f>
        <v>0</v>
      </c>
      <c r="Y28" s="22">
        <f>IF(Gares[[#This Row],[SensDe4]]=0,0,IF(ISERROR(FIND("$",Gares[[#This Row],[Vers4]]))*ISERROR(FIND("@",Gares[[#This Row],[Vers4]])),Gares[[#This Row],[SensDe4]],3-Gares[[#This Row],[SensDe4]]))</f>
        <v>0</v>
      </c>
      <c r="Z28">
        <f>IF(Gares[[#This Row],[SensDe5]]=0,0,IF(ISERROR(FIND("$",Gares[[#This Row],[Vers5]]))*ISERROR(FIND("@",Gares[[#This Row],[Vers5]])),Gares[[#This Row],[SensDe5]],3-Gares[[#This Row],[SensDe5]]))</f>
        <v>0</v>
      </c>
      <c r="AA28" s="22">
        <f>IF(Gares[[#This Row],[SensDe6]]=0,0,IF(ISERROR(FIND("$",Gares[[#This Row],[Vers6]]))*ISERROR(FIND("@",Gares[[#This Row],[Vers6]])),Gares[[#This Row],[SensDe6]],3-Gares[[#This Row],[SensDe6]]))</f>
        <v>0</v>
      </c>
    </row>
    <row r="29" spans="1:27" x14ac:dyDescent="0.35">
      <c r="A29" s="22" t="s">
        <v>112</v>
      </c>
      <c r="B29" s="22" t="s">
        <v>196</v>
      </c>
      <c r="C29" s="22"/>
      <c r="D29" s="23"/>
      <c r="E29" s="15"/>
      <c r="F29">
        <f>COUNTA($J29:$N29)</f>
        <v>2</v>
      </c>
      <c r="G29" cm="1">
        <f t="array" aca="1" ref="G29" ca="1">SUM(IF(SUBSTITUTE(SUBSTITUTE(SUBSTITUTE(OFFSET($J$3,0,0,ROWS(Gares[Vers1]),Param!$B$2),"&amp;",""),"$",""),"@","")=$I29,1,0))</f>
        <v>2</v>
      </c>
      <c r="H29">
        <f ca="1">IF(F29=G29,1,0)</f>
        <v>1</v>
      </c>
      <c r="I29" s="16" t="str">
        <f>Gares[[#This Row],[Abv]]</f>
        <v>EYO</v>
      </c>
      <c r="J29" t="s">
        <v>113</v>
      </c>
      <c r="K29" t="str">
        <f>I28</f>
        <v>SXG</v>
      </c>
      <c r="P29" s="22">
        <f>IF(Gares[[#This Row],[Vers1]]="",0,IF(_xlfn.XOR(ISERROR(MATCH(SUBSTITUTE(SUBSTITUTE(SUBSTITUTE(Gares[[#This Row],[Vers1]],"&amp;",""),"$",""),"@",""),$I$2:$I28,0)),NOT(ISERROR(FIND("&amp;",Gares[[#This Row],[Vers1]])))),2,1))</f>
        <v>2</v>
      </c>
      <c r="Q29">
        <f>IF(Gares[[#This Row],[Vers2]]="",0,IF(_xlfn.XOR(ISERROR(MATCH(SUBSTITUTE(SUBSTITUTE(SUBSTITUTE(Gares[[#This Row],[Vers2]],"&amp;",""),"$",""),"@",""),$I$2:$I28,0)),NOT(ISERROR(FIND("&amp;",Gares[[#This Row],[Vers2]])))),2,1))</f>
        <v>1</v>
      </c>
      <c r="R29">
        <f>IF(Gares[[#This Row],[Vers3]]="",0,IF(_xlfn.XOR(ISERROR(MATCH(SUBSTITUTE(SUBSTITUTE(SUBSTITUTE(Gares[[#This Row],[Vers3]],"&amp;",""),"$",""),"@",""),$I$2:$I28,0)),NOT(ISERROR(FIND("&amp;",Gares[[#This Row],[Vers3]])))),2,1))</f>
        <v>0</v>
      </c>
      <c r="S29">
        <f>IF(Gares[[#This Row],[Vers4]]="",0,IF(_xlfn.XOR(ISERROR(MATCH(SUBSTITUTE(SUBSTITUTE(SUBSTITUTE(Gares[[#This Row],[Vers4]],"&amp;",""),"$",""),"@",""),$I$2:$I28,0)),NOT(ISERROR(FIND("&amp;",Gares[[#This Row],[Vers4]])))),2,1))</f>
        <v>0</v>
      </c>
      <c r="T29">
        <f>IF(Gares[[#This Row],[Vers5]]="",0,IF(_xlfn.XOR(ISERROR(MATCH(SUBSTITUTE(SUBSTITUTE(SUBSTITUTE(Gares[[#This Row],[Vers5]],"&amp;",""),"$",""),"@",""),$I$2:$I28,0)),NOT(ISERROR(FIND("&amp;",Gares[[#This Row],[Vers5]])))),2,1))</f>
        <v>0</v>
      </c>
      <c r="U29">
        <f>IF(Gares[[#This Row],[Vers6]]="",0,IF(_xlfn.XOR(ISERROR(MATCH(SUBSTITUTE(SUBSTITUTE(SUBSTITUTE(Gares[[#This Row],[Vers6]],"&amp;",""),"$",""),"@",""),$I$2:$I28,0)),NOT(ISERROR(FIND("&amp;",Gares[[#This Row],[Vers6]])))),2,1))</f>
        <v>0</v>
      </c>
      <c r="V29" s="22">
        <f>IF(Gares[[#This Row],[SensDe1]]=0,0,IF(ISERROR(FIND("$",Gares[[#This Row],[Vers1]]))*ISERROR(FIND("@",Gares[[#This Row],[Vers1]])),Gares[[#This Row],[SensDe1]],3-Gares[[#This Row],[SensDe1]]))</f>
        <v>2</v>
      </c>
      <c r="W29" s="22">
        <f>IF(Gares[[#This Row],[SensDe2]]=0,0,IF(ISERROR(FIND("$",Gares[[#This Row],[Vers2]]))*ISERROR(FIND("@",Gares[[#This Row],[Vers2]])),Gares[[#This Row],[SensDe2]],3-Gares[[#This Row],[SensDe2]]))</f>
        <v>1</v>
      </c>
      <c r="X29" s="22">
        <f>IF(Gares[[#This Row],[SensDe3]]=0,0,IF(ISERROR(FIND("$",Gares[[#This Row],[Vers3]]))*ISERROR(FIND("@",Gares[[#This Row],[Vers3]])),Gares[[#This Row],[SensDe3]],3-Gares[[#This Row],[SensDe3]]))</f>
        <v>0</v>
      </c>
      <c r="Y29" s="22">
        <f>IF(Gares[[#This Row],[SensDe4]]=0,0,IF(ISERROR(FIND("$",Gares[[#This Row],[Vers4]]))*ISERROR(FIND("@",Gares[[#This Row],[Vers4]])),Gares[[#This Row],[SensDe4]],3-Gares[[#This Row],[SensDe4]]))</f>
        <v>0</v>
      </c>
      <c r="Z29">
        <f>IF(Gares[[#This Row],[SensDe5]]=0,0,IF(ISERROR(FIND("$",Gares[[#This Row],[Vers5]]))*ISERROR(FIND("@",Gares[[#This Row],[Vers5]])),Gares[[#This Row],[SensDe5]],3-Gares[[#This Row],[SensDe5]]))</f>
        <v>0</v>
      </c>
      <c r="AA29" s="22">
        <f>IF(Gares[[#This Row],[SensDe6]]=0,0,IF(ISERROR(FIND("$",Gares[[#This Row],[Vers6]]))*ISERROR(FIND("@",Gares[[#This Row],[Vers6]])),Gares[[#This Row],[SensDe6]],3-Gares[[#This Row],[SensDe6]]))</f>
        <v>0</v>
      </c>
    </row>
    <row r="30" spans="1:27" x14ac:dyDescent="0.35">
      <c r="A30" s="22" t="s">
        <v>533</v>
      </c>
      <c r="B30" s="22" t="s">
        <v>821</v>
      </c>
      <c r="C30" s="22"/>
      <c r="D30" s="23" t="s">
        <v>875</v>
      </c>
      <c r="E30" s="15"/>
      <c r="F30">
        <f>COUNTA($J30:$N30)</f>
        <v>2</v>
      </c>
      <c r="G30" cm="1">
        <f t="array" aca="1" ref="G30" ca="1">SUM(IF(SUBSTITUTE(SUBSTITUTE(SUBSTITUTE(OFFSET($J$3,0,0,ROWS(Gares[Vers1]),Param!$B$2),"&amp;",""),"$",""),"@","")=$I30,1,0))</f>
        <v>2</v>
      </c>
      <c r="H30">
        <f ca="1">IF(F30=G30,1,0)</f>
        <v>1</v>
      </c>
      <c r="I30" s="16" t="str">
        <f>Gares[[#This Row],[Abv]]</f>
        <v>VC-HJ</v>
      </c>
      <c r="J30" s="12" t="s">
        <v>167</v>
      </c>
      <c r="K30" s="12" t="s">
        <v>862</v>
      </c>
      <c r="L30" s="12"/>
      <c r="M30" s="12"/>
      <c r="N30" s="12"/>
      <c r="O30" s="12"/>
      <c r="P30" s="22">
        <f>IF(Gares[[#This Row],[Vers1]]="",0,IF(_xlfn.XOR(ISERROR(MATCH(SUBSTITUTE(SUBSTITUTE(SUBSTITUTE(Gares[[#This Row],[Vers1]],"&amp;",""),"$",""),"@",""),$I$2:$I29,0)),NOT(ISERROR(FIND("&amp;",Gares[[#This Row],[Vers1]])))),2,1))</f>
        <v>2</v>
      </c>
      <c r="Q30">
        <f>IF(Gares[[#This Row],[Vers2]]="",0,IF(_xlfn.XOR(ISERROR(MATCH(SUBSTITUTE(SUBSTITUTE(SUBSTITUTE(Gares[[#This Row],[Vers2]],"&amp;",""),"$",""),"@",""),$I$2:$I29,0)),NOT(ISERROR(FIND("&amp;",Gares[[#This Row],[Vers2]])))),2,1))</f>
        <v>1</v>
      </c>
      <c r="R30">
        <f>IF(Gares[[#This Row],[Vers3]]="",0,IF(_xlfn.XOR(ISERROR(MATCH(SUBSTITUTE(SUBSTITUTE(SUBSTITUTE(Gares[[#This Row],[Vers3]],"&amp;",""),"$",""),"@",""),$I$2:$I29,0)),NOT(ISERROR(FIND("&amp;",Gares[[#This Row],[Vers3]])))),2,1))</f>
        <v>0</v>
      </c>
      <c r="S30">
        <f>IF(Gares[[#This Row],[Vers4]]="",0,IF(_xlfn.XOR(ISERROR(MATCH(SUBSTITUTE(SUBSTITUTE(SUBSTITUTE(Gares[[#This Row],[Vers4]],"&amp;",""),"$",""),"@",""),$I$2:$I29,0)),NOT(ISERROR(FIND("&amp;",Gares[[#This Row],[Vers4]])))),2,1))</f>
        <v>0</v>
      </c>
      <c r="T30">
        <f>IF(Gares[[#This Row],[Vers5]]="",0,IF(_xlfn.XOR(ISERROR(MATCH(SUBSTITUTE(SUBSTITUTE(SUBSTITUTE(Gares[[#This Row],[Vers5]],"&amp;",""),"$",""),"@",""),$I$2:$I29,0)),NOT(ISERROR(FIND("&amp;",Gares[[#This Row],[Vers5]])))),2,1))</f>
        <v>0</v>
      </c>
      <c r="U30">
        <f>IF(Gares[[#This Row],[Vers6]]="",0,IF(_xlfn.XOR(ISERROR(MATCH(SUBSTITUTE(SUBSTITUTE(SUBSTITUTE(Gares[[#This Row],[Vers6]],"&amp;",""),"$",""),"@",""),$I$2:$I29,0)),NOT(ISERROR(FIND("&amp;",Gares[[#This Row],[Vers6]])))),2,1))</f>
        <v>0</v>
      </c>
      <c r="V30" s="22">
        <f>IF(Gares[[#This Row],[SensDe1]]=0,0,IF(ISERROR(FIND("$",Gares[[#This Row],[Vers1]]))*ISERROR(FIND("@",Gares[[#This Row],[Vers1]])),Gares[[#This Row],[SensDe1]],3-Gares[[#This Row],[SensDe1]]))</f>
        <v>2</v>
      </c>
      <c r="W30" s="22">
        <f>IF(Gares[[#This Row],[SensDe2]]=0,0,IF(ISERROR(FIND("$",Gares[[#This Row],[Vers2]]))*ISERROR(FIND("@",Gares[[#This Row],[Vers2]])),Gares[[#This Row],[SensDe2]],3-Gares[[#This Row],[SensDe2]]))</f>
        <v>1</v>
      </c>
      <c r="X30" s="22">
        <f>IF(Gares[[#This Row],[SensDe3]]=0,0,IF(ISERROR(FIND("$",Gares[[#This Row],[Vers3]]))*ISERROR(FIND("@",Gares[[#This Row],[Vers3]])),Gares[[#This Row],[SensDe3]],3-Gares[[#This Row],[SensDe3]]))</f>
        <v>0</v>
      </c>
      <c r="Y30" s="22">
        <f>IF(Gares[[#This Row],[SensDe4]]=0,0,IF(ISERROR(FIND("$",Gares[[#This Row],[Vers4]]))*ISERROR(FIND("@",Gares[[#This Row],[Vers4]])),Gares[[#This Row],[SensDe4]],3-Gares[[#This Row],[SensDe4]]))</f>
        <v>0</v>
      </c>
      <c r="Z30">
        <f>IF(Gares[[#This Row],[SensDe5]]=0,0,IF(ISERROR(FIND("$",Gares[[#This Row],[Vers5]]))*ISERROR(FIND("@",Gares[[#This Row],[Vers5]])),Gares[[#This Row],[SensDe5]],3-Gares[[#This Row],[SensDe5]]))</f>
        <v>0</v>
      </c>
      <c r="AA30" s="22">
        <f>IF(Gares[[#This Row],[SensDe6]]=0,0,IF(ISERROR(FIND("$",Gares[[#This Row],[Vers6]]))*ISERROR(FIND("@",Gares[[#This Row],[Vers6]])),Gares[[#This Row],[SensDe6]],3-Gares[[#This Row],[SensDe6]]))</f>
        <v>0</v>
      </c>
    </row>
    <row r="31" spans="1:27" x14ac:dyDescent="0.35">
      <c r="A31" s="22" t="s">
        <v>167</v>
      </c>
      <c r="B31" s="22" t="s">
        <v>197</v>
      </c>
      <c r="C31" s="22"/>
      <c r="D31" s="23" t="s">
        <v>856</v>
      </c>
      <c r="E31" s="15"/>
      <c r="F31">
        <f>COUNTA($J31:$N31)</f>
        <v>2</v>
      </c>
      <c r="G31" cm="1">
        <f t="array" aca="1" ref="G31" ca="1">SUM(IF(SUBSTITUTE(SUBSTITUTE(SUBSTITUTE(OFFSET($J$3,0,0,ROWS(Gares[Vers1]),Param!$B$2),"&amp;",""),"$",""),"@","")=$I31,1,0))</f>
        <v>2</v>
      </c>
      <c r="H31">
        <f ca="1">IF(F31=G31,1,0)</f>
        <v>1</v>
      </c>
      <c r="I31" s="16" t="str">
        <f>Gares[[#This Row],[Abv]]</f>
        <v>PJ</v>
      </c>
      <c r="J31" s="12" t="s">
        <v>168</v>
      </c>
      <c r="K31" s="12" t="s">
        <v>533</v>
      </c>
      <c r="L31" s="12"/>
      <c r="M31" s="12"/>
      <c r="N31" s="12"/>
      <c r="O31" s="12"/>
      <c r="P31" s="22">
        <f>IF(Gares[[#This Row],[Vers1]]="",0,IF(_xlfn.XOR(ISERROR(MATCH(SUBSTITUTE(SUBSTITUTE(SUBSTITUTE(Gares[[#This Row],[Vers1]],"&amp;",""),"$",""),"@",""),$I$2:$I30,0)),NOT(ISERROR(FIND("&amp;",Gares[[#This Row],[Vers1]])))),2,1))</f>
        <v>2</v>
      </c>
      <c r="Q31">
        <f>IF(Gares[[#This Row],[Vers2]]="",0,IF(_xlfn.XOR(ISERROR(MATCH(SUBSTITUTE(SUBSTITUTE(SUBSTITUTE(Gares[[#This Row],[Vers2]],"&amp;",""),"$",""),"@",""),$I$2:$I30,0)),NOT(ISERROR(FIND("&amp;",Gares[[#This Row],[Vers2]])))),2,1))</f>
        <v>1</v>
      </c>
      <c r="R31">
        <f>IF(Gares[[#This Row],[Vers3]]="",0,IF(_xlfn.XOR(ISERROR(MATCH(SUBSTITUTE(SUBSTITUTE(SUBSTITUTE(Gares[[#This Row],[Vers3]],"&amp;",""),"$",""),"@",""),$I$2:$I30,0)),NOT(ISERROR(FIND("&amp;",Gares[[#This Row],[Vers3]])))),2,1))</f>
        <v>0</v>
      </c>
      <c r="S31">
        <f>IF(Gares[[#This Row],[Vers4]]="",0,IF(_xlfn.XOR(ISERROR(MATCH(SUBSTITUTE(SUBSTITUTE(SUBSTITUTE(Gares[[#This Row],[Vers4]],"&amp;",""),"$",""),"@",""),$I$2:$I30,0)),NOT(ISERROR(FIND("&amp;",Gares[[#This Row],[Vers4]])))),2,1))</f>
        <v>0</v>
      </c>
      <c r="T31">
        <f>IF(Gares[[#This Row],[Vers5]]="",0,IF(_xlfn.XOR(ISERROR(MATCH(SUBSTITUTE(SUBSTITUTE(SUBSTITUTE(Gares[[#This Row],[Vers5]],"&amp;",""),"$",""),"@",""),$I$2:$I30,0)),NOT(ISERROR(FIND("&amp;",Gares[[#This Row],[Vers5]])))),2,1))</f>
        <v>0</v>
      </c>
      <c r="U31">
        <f>IF(Gares[[#This Row],[Vers6]]="",0,IF(_xlfn.XOR(ISERROR(MATCH(SUBSTITUTE(SUBSTITUTE(SUBSTITUTE(Gares[[#This Row],[Vers6]],"&amp;",""),"$",""),"@",""),$I$2:$I30,0)),NOT(ISERROR(FIND("&amp;",Gares[[#This Row],[Vers6]])))),2,1))</f>
        <v>0</v>
      </c>
      <c r="V31" s="22">
        <f>IF(Gares[[#This Row],[SensDe1]]=0,0,IF(ISERROR(FIND("$",Gares[[#This Row],[Vers1]]))*ISERROR(FIND("@",Gares[[#This Row],[Vers1]])),Gares[[#This Row],[SensDe1]],3-Gares[[#This Row],[SensDe1]]))</f>
        <v>2</v>
      </c>
      <c r="W31" s="22">
        <f>IF(Gares[[#This Row],[SensDe2]]=0,0,IF(ISERROR(FIND("$",Gares[[#This Row],[Vers2]]))*ISERROR(FIND("@",Gares[[#This Row],[Vers2]])),Gares[[#This Row],[SensDe2]],3-Gares[[#This Row],[SensDe2]]))</f>
        <v>1</v>
      </c>
      <c r="X31" s="22">
        <f>IF(Gares[[#This Row],[SensDe3]]=0,0,IF(ISERROR(FIND("$",Gares[[#This Row],[Vers3]]))*ISERROR(FIND("@",Gares[[#This Row],[Vers3]])),Gares[[#This Row],[SensDe3]],3-Gares[[#This Row],[SensDe3]]))</f>
        <v>0</v>
      </c>
      <c r="Y31" s="22">
        <f>IF(Gares[[#This Row],[SensDe4]]=0,0,IF(ISERROR(FIND("$",Gares[[#This Row],[Vers4]]))*ISERROR(FIND("@",Gares[[#This Row],[Vers4]])),Gares[[#This Row],[SensDe4]],3-Gares[[#This Row],[SensDe4]]))</f>
        <v>0</v>
      </c>
      <c r="Z31">
        <f>IF(Gares[[#This Row],[SensDe5]]=0,0,IF(ISERROR(FIND("$",Gares[[#This Row],[Vers5]]))*ISERROR(FIND("@",Gares[[#This Row],[Vers5]])),Gares[[#This Row],[SensDe5]],3-Gares[[#This Row],[SensDe5]]))</f>
        <v>0</v>
      </c>
      <c r="AA31" s="22">
        <f>IF(Gares[[#This Row],[SensDe6]]=0,0,IF(ISERROR(FIND("$",Gares[[#This Row],[Vers6]]))*ISERROR(FIND("@",Gares[[#This Row],[Vers6]])),Gares[[#This Row],[SensDe6]],3-Gares[[#This Row],[SensDe6]]))</f>
        <v>0</v>
      </c>
    </row>
    <row r="32" spans="1:27" x14ac:dyDescent="0.35">
      <c r="A32" s="22" t="s">
        <v>168</v>
      </c>
      <c r="B32" s="22" t="s">
        <v>198</v>
      </c>
      <c r="C32" s="22"/>
      <c r="D32" s="23" t="s">
        <v>856</v>
      </c>
      <c r="E32" s="15"/>
      <c r="F32">
        <f>COUNTA($J32:$N32)</f>
        <v>2</v>
      </c>
      <c r="G32" cm="1">
        <f t="array" aca="1" ref="G32" ca="1">SUM(IF(SUBSTITUTE(SUBSTITUTE(SUBSTITUTE(OFFSET($J$3,0,0,ROWS(Gares[Vers1]),Param!$B$2),"&amp;",""),"$",""),"@","")=$I32,1,0))</f>
        <v>2</v>
      </c>
      <c r="H32">
        <f ca="1">IF(F32=G32,1,0)</f>
        <v>1</v>
      </c>
      <c r="I32" s="16" t="str">
        <f>Gares[[#This Row],[Abv]]</f>
        <v>JAS</v>
      </c>
      <c r="J32" s="12" t="str">
        <f>I33</f>
        <v>VBO</v>
      </c>
      <c r="K32" s="12" t="s">
        <v>167</v>
      </c>
      <c r="L32" s="12"/>
      <c r="M32" s="12"/>
      <c r="N32" s="12"/>
      <c r="O32" s="12"/>
      <c r="P32" s="22">
        <f>IF(Gares[[#This Row],[Vers1]]="",0,IF(_xlfn.XOR(ISERROR(MATCH(SUBSTITUTE(SUBSTITUTE(SUBSTITUTE(Gares[[#This Row],[Vers1]],"&amp;",""),"$",""),"@",""),$I$2:$I31,0)),NOT(ISERROR(FIND("&amp;",Gares[[#This Row],[Vers1]])))),2,1))</f>
        <v>2</v>
      </c>
      <c r="Q32">
        <f>IF(Gares[[#This Row],[Vers2]]="",0,IF(_xlfn.XOR(ISERROR(MATCH(SUBSTITUTE(SUBSTITUTE(SUBSTITUTE(Gares[[#This Row],[Vers2]],"&amp;",""),"$",""),"@",""),$I$2:$I31,0)),NOT(ISERROR(FIND("&amp;",Gares[[#This Row],[Vers2]])))),2,1))</f>
        <v>1</v>
      </c>
      <c r="R32">
        <f>IF(Gares[[#This Row],[Vers3]]="",0,IF(_xlfn.XOR(ISERROR(MATCH(SUBSTITUTE(SUBSTITUTE(SUBSTITUTE(Gares[[#This Row],[Vers3]],"&amp;",""),"$",""),"@",""),$I$2:$I31,0)),NOT(ISERROR(FIND("&amp;",Gares[[#This Row],[Vers3]])))),2,1))</f>
        <v>0</v>
      </c>
      <c r="S32">
        <f>IF(Gares[[#This Row],[Vers4]]="",0,IF(_xlfn.XOR(ISERROR(MATCH(SUBSTITUTE(SUBSTITUTE(SUBSTITUTE(Gares[[#This Row],[Vers4]],"&amp;",""),"$",""),"@",""),$I$2:$I31,0)),NOT(ISERROR(FIND("&amp;",Gares[[#This Row],[Vers4]])))),2,1))</f>
        <v>0</v>
      </c>
      <c r="T32">
        <f>IF(Gares[[#This Row],[Vers5]]="",0,IF(_xlfn.XOR(ISERROR(MATCH(SUBSTITUTE(SUBSTITUTE(SUBSTITUTE(Gares[[#This Row],[Vers5]],"&amp;",""),"$",""),"@",""),$I$2:$I31,0)),NOT(ISERROR(FIND("&amp;",Gares[[#This Row],[Vers5]])))),2,1))</f>
        <v>0</v>
      </c>
      <c r="U32">
        <f>IF(Gares[[#This Row],[Vers6]]="",0,IF(_xlfn.XOR(ISERROR(MATCH(SUBSTITUTE(SUBSTITUTE(SUBSTITUTE(Gares[[#This Row],[Vers6]],"&amp;",""),"$",""),"@",""),$I$2:$I31,0)),NOT(ISERROR(FIND("&amp;",Gares[[#This Row],[Vers6]])))),2,1))</f>
        <v>0</v>
      </c>
      <c r="V32" s="22">
        <f>IF(Gares[[#This Row],[SensDe1]]=0,0,IF(ISERROR(FIND("$",Gares[[#This Row],[Vers1]]))*ISERROR(FIND("@",Gares[[#This Row],[Vers1]])),Gares[[#This Row],[SensDe1]],3-Gares[[#This Row],[SensDe1]]))</f>
        <v>2</v>
      </c>
      <c r="W32" s="22">
        <f>IF(Gares[[#This Row],[SensDe2]]=0,0,IF(ISERROR(FIND("$",Gares[[#This Row],[Vers2]]))*ISERROR(FIND("@",Gares[[#This Row],[Vers2]])),Gares[[#This Row],[SensDe2]],3-Gares[[#This Row],[SensDe2]]))</f>
        <v>1</v>
      </c>
      <c r="X32" s="22">
        <f>IF(Gares[[#This Row],[SensDe3]]=0,0,IF(ISERROR(FIND("$",Gares[[#This Row],[Vers3]]))*ISERROR(FIND("@",Gares[[#This Row],[Vers3]])),Gares[[#This Row],[SensDe3]],3-Gares[[#This Row],[SensDe3]]))</f>
        <v>0</v>
      </c>
      <c r="Y32" s="22">
        <f>IF(Gares[[#This Row],[SensDe4]]=0,0,IF(ISERROR(FIND("$",Gares[[#This Row],[Vers4]]))*ISERROR(FIND("@",Gares[[#This Row],[Vers4]])),Gares[[#This Row],[SensDe4]],3-Gares[[#This Row],[SensDe4]]))</f>
        <v>0</v>
      </c>
      <c r="Z32">
        <f>IF(Gares[[#This Row],[SensDe5]]=0,0,IF(ISERROR(FIND("$",Gares[[#This Row],[Vers5]]))*ISERROR(FIND("@",Gares[[#This Row],[Vers5]])),Gares[[#This Row],[SensDe5]],3-Gares[[#This Row],[SensDe5]]))</f>
        <v>0</v>
      </c>
      <c r="AA32" s="22">
        <f>IF(Gares[[#This Row],[SensDe6]]=0,0,IF(ISERROR(FIND("$",Gares[[#This Row],[Vers6]]))*ISERROR(FIND("@",Gares[[#This Row],[Vers6]])),Gares[[#This Row],[SensDe6]],3-Gares[[#This Row],[SensDe6]]))</f>
        <v>0</v>
      </c>
    </row>
    <row r="33" spans="1:27" x14ac:dyDescent="0.35">
      <c r="A33" s="22" t="s">
        <v>169</v>
      </c>
      <c r="B33" s="22" t="s">
        <v>199</v>
      </c>
      <c r="C33" s="22"/>
      <c r="D33" s="23" t="s">
        <v>856</v>
      </c>
      <c r="E33" s="15"/>
      <c r="F33">
        <f>COUNTA($J33:$N33)</f>
        <v>2</v>
      </c>
      <c r="G33" cm="1">
        <f t="array" aca="1" ref="G33" ca="1">SUM(IF(SUBSTITUTE(SUBSTITUTE(SUBSTITUTE(OFFSET($J$3,0,0,ROWS(Gares[Vers1]),Param!$B$2),"&amp;",""),"$",""),"@","")=$I33,1,0))</f>
        <v>2</v>
      </c>
      <c r="H33">
        <f ca="1">IF(F33=G33,1,0)</f>
        <v>1</v>
      </c>
      <c r="I33" s="16" t="str">
        <f>Gares[[#This Row],[Abv]]</f>
        <v>VBO</v>
      </c>
      <c r="J33" s="12" t="str">
        <f>I34</f>
        <v>BIS</v>
      </c>
      <c r="K33" s="12" t="str">
        <f>I32</f>
        <v>JAS</v>
      </c>
      <c r="L33" s="12"/>
      <c r="M33" s="12"/>
      <c r="N33" s="12"/>
      <c r="O33" s="12"/>
      <c r="P33" s="22">
        <f>IF(Gares[[#This Row],[Vers1]]="",0,IF(_xlfn.XOR(ISERROR(MATCH(SUBSTITUTE(SUBSTITUTE(SUBSTITUTE(Gares[[#This Row],[Vers1]],"&amp;",""),"$",""),"@",""),$I$2:$I32,0)),NOT(ISERROR(FIND("&amp;",Gares[[#This Row],[Vers1]])))),2,1))</f>
        <v>2</v>
      </c>
      <c r="Q33">
        <f>IF(Gares[[#This Row],[Vers2]]="",0,IF(_xlfn.XOR(ISERROR(MATCH(SUBSTITUTE(SUBSTITUTE(SUBSTITUTE(Gares[[#This Row],[Vers2]],"&amp;",""),"$",""),"@",""),$I$2:$I32,0)),NOT(ISERROR(FIND("&amp;",Gares[[#This Row],[Vers2]])))),2,1))</f>
        <v>1</v>
      </c>
      <c r="R33">
        <f>IF(Gares[[#This Row],[Vers3]]="",0,IF(_xlfn.XOR(ISERROR(MATCH(SUBSTITUTE(SUBSTITUTE(SUBSTITUTE(Gares[[#This Row],[Vers3]],"&amp;",""),"$",""),"@",""),$I$2:$I32,0)),NOT(ISERROR(FIND("&amp;",Gares[[#This Row],[Vers3]])))),2,1))</f>
        <v>0</v>
      </c>
      <c r="S33">
        <f>IF(Gares[[#This Row],[Vers4]]="",0,IF(_xlfn.XOR(ISERROR(MATCH(SUBSTITUTE(SUBSTITUTE(SUBSTITUTE(Gares[[#This Row],[Vers4]],"&amp;",""),"$",""),"@",""),$I$2:$I32,0)),NOT(ISERROR(FIND("&amp;",Gares[[#This Row],[Vers4]])))),2,1))</f>
        <v>0</v>
      </c>
      <c r="T33">
        <f>IF(Gares[[#This Row],[Vers5]]="",0,IF(_xlfn.XOR(ISERROR(MATCH(SUBSTITUTE(SUBSTITUTE(SUBSTITUTE(Gares[[#This Row],[Vers5]],"&amp;",""),"$",""),"@",""),$I$2:$I32,0)),NOT(ISERROR(FIND("&amp;",Gares[[#This Row],[Vers5]])))),2,1))</f>
        <v>0</v>
      </c>
      <c r="U33">
        <f>IF(Gares[[#This Row],[Vers6]]="",0,IF(_xlfn.XOR(ISERROR(MATCH(SUBSTITUTE(SUBSTITUTE(SUBSTITUTE(Gares[[#This Row],[Vers6]],"&amp;",""),"$",""),"@",""),$I$2:$I32,0)),NOT(ISERROR(FIND("&amp;",Gares[[#This Row],[Vers6]])))),2,1))</f>
        <v>0</v>
      </c>
      <c r="V33" s="22">
        <f>IF(Gares[[#This Row],[SensDe1]]=0,0,IF(ISERROR(FIND("$",Gares[[#This Row],[Vers1]]))*ISERROR(FIND("@",Gares[[#This Row],[Vers1]])),Gares[[#This Row],[SensDe1]],3-Gares[[#This Row],[SensDe1]]))</f>
        <v>2</v>
      </c>
      <c r="W33" s="22">
        <f>IF(Gares[[#This Row],[SensDe2]]=0,0,IF(ISERROR(FIND("$",Gares[[#This Row],[Vers2]]))*ISERROR(FIND("@",Gares[[#This Row],[Vers2]])),Gares[[#This Row],[SensDe2]],3-Gares[[#This Row],[SensDe2]]))</f>
        <v>1</v>
      </c>
      <c r="X33" s="22">
        <f>IF(Gares[[#This Row],[SensDe3]]=0,0,IF(ISERROR(FIND("$",Gares[[#This Row],[Vers3]]))*ISERROR(FIND("@",Gares[[#This Row],[Vers3]])),Gares[[#This Row],[SensDe3]],3-Gares[[#This Row],[SensDe3]]))</f>
        <v>0</v>
      </c>
      <c r="Y33" s="22">
        <f>IF(Gares[[#This Row],[SensDe4]]=0,0,IF(ISERROR(FIND("$",Gares[[#This Row],[Vers4]]))*ISERROR(FIND("@",Gares[[#This Row],[Vers4]])),Gares[[#This Row],[SensDe4]],3-Gares[[#This Row],[SensDe4]]))</f>
        <v>0</v>
      </c>
      <c r="Z33">
        <f>IF(Gares[[#This Row],[SensDe5]]=0,0,IF(ISERROR(FIND("$",Gares[[#This Row],[Vers5]]))*ISERROR(FIND("@",Gares[[#This Row],[Vers5]])),Gares[[#This Row],[SensDe5]],3-Gares[[#This Row],[SensDe5]]))</f>
        <v>0</v>
      </c>
      <c r="AA33" s="22">
        <f>IF(Gares[[#This Row],[SensDe6]]=0,0,IF(ISERROR(FIND("$",Gares[[#This Row],[Vers6]]))*ISERROR(FIND("@",Gares[[#This Row],[Vers6]])),Gares[[#This Row],[SensDe6]],3-Gares[[#This Row],[SensDe6]]))</f>
        <v>0</v>
      </c>
    </row>
    <row r="34" spans="1:27" x14ac:dyDescent="0.35">
      <c r="A34" s="22" t="s">
        <v>170</v>
      </c>
      <c r="B34" s="22" t="s">
        <v>200</v>
      </c>
      <c r="C34" s="22"/>
      <c r="D34" s="23" t="s">
        <v>856</v>
      </c>
      <c r="E34" s="15"/>
      <c r="F34">
        <f>COUNTA($J34:$N34)</f>
        <v>2</v>
      </c>
      <c r="G34" cm="1">
        <f t="array" aca="1" ref="G34" ca="1">SUM(IF(SUBSTITUTE(SUBSTITUTE(SUBSTITUTE(OFFSET($J$3,0,0,ROWS(Gares[Vers1]),Param!$B$2),"&amp;",""),"$",""),"@","")=$I34,1,0))</f>
        <v>2</v>
      </c>
      <c r="H34">
        <f ca="1">IF(F34=G34,1,0)</f>
        <v>1</v>
      </c>
      <c r="I34" s="16" t="str">
        <f>Gares[[#This Row],[Abv]]</f>
        <v>BIS</v>
      </c>
      <c r="J34" s="12" t="str">
        <f>I35</f>
        <v>IGY</v>
      </c>
      <c r="K34" s="12" t="str">
        <f>I33</f>
        <v>VBO</v>
      </c>
      <c r="L34" s="12"/>
      <c r="M34" s="12"/>
      <c r="N34" s="12"/>
      <c r="O34" s="12"/>
      <c r="P34" s="22">
        <f>IF(Gares[[#This Row],[Vers1]]="",0,IF(_xlfn.XOR(ISERROR(MATCH(SUBSTITUTE(SUBSTITUTE(SUBSTITUTE(Gares[[#This Row],[Vers1]],"&amp;",""),"$",""),"@",""),$I$2:$I33,0)),NOT(ISERROR(FIND("&amp;",Gares[[#This Row],[Vers1]])))),2,1))</f>
        <v>2</v>
      </c>
      <c r="Q34">
        <f>IF(Gares[[#This Row],[Vers2]]="",0,IF(_xlfn.XOR(ISERROR(MATCH(SUBSTITUTE(SUBSTITUTE(SUBSTITUTE(Gares[[#This Row],[Vers2]],"&amp;",""),"$",""),"@",""),$I$2:$I33,0)),NOT(ISERROR(FIND("&amp;",Gares[[#This Row],[Vers2]])))),2,1))</f>
        <v>1</v>
      </c>
      <c r="R34">
        <f>IF(Gares[[#This Row],[Vers3]]="",0,IF(_xlfn.XOR(ISERROR(MATCH(SUBSTITUTE(SUBSTITUTE(SUBSTITUTE(Gares[[#This Row],[Vers3]],"&amp;",""),"$",""),"@",""),$I$2:$I33,0)),NOT(ISERROR(FIND("&amp;",Gares[[#This Row],[Vers3]])))),2,1))</f>
        <v>0</v>
      </c>
      <c r="S34">
        <f>IF(Gares[[#This Row],[Vers4]]="",0,IF(_xlfn.XOR(ISERROR(MATCH(SUBSTITUTE(SUBSTITUTE(SUBSTITUTE(Gares[[#This Row],[Vers4]],"&amp;",""),"$",""),"@",""),$I$2:$I33,0)),NOT(ISERROR(FIND("&amp;",Gares[[#This Row],[Vers4]])))),2,1))</f>
        <v>0</v>
      </c>
      <c r="T34">
        <f>IF(Gares[[#This Row],[Vers5]]="",0,IF(_xlfn.XOR(ISERROR(MATCH(SUBSTITUTE(SUBSTITUTE(SUBSTITUTE(Gares[[#This Row],[Vers5]],"&amp;",""),"$",""),"@",""),$I$2:$I33,0)),NOT(ISERROR(FIND("&amp;",Gares[[#This Row],[Vers5]])))),2,1))</f>
        <v>0</v>
      </c>
      <c r="U34">
        <f>IF(Gares[[#This Row],[Vers6]]="",0,IF(_xlfn.XOR(ISERROR(MATCH(SUBSTITUTE(SUBSTITUTE(SUBSTITUTE(Gares[[#This Row],[Vers6]],"&amp;",""),"$",""),"@",""),$I$2:$I33,0)),NOT(ISERROR(FIND("&amp;",Gares[[#This Row],[Vers6]])))),2,1))</f>
        <v>0</v>
      </c>
      <c r="V34" s="22">
        <f>IF(Gares[[#This Row],[SensDe1]]=0,0,IF(ISERROR(FIND("$",Gares[[#This Row],[Vers1]]))*ISERROR(FIND("@",Gares[[#This Row],[Vers1]])),Gares[[#This Row],[SensDe1]],3-Gares[[#This Row],[SensDe1]]))</f>
        <v>2</v>
      </c>
      <c r="W34" s="22">
        <f>IF(Gares[[#This Row],[SensDe2]]=0,0,IF(ISERROR(FIND("$",Gares[[#This Row],[Vers2]]))*ISERROR(FIND("@",Gares[[#This Row],[Vers2]])),Gares[[#This Row],[SensDe2]],3-Gares[[#This Row],[SensDe2]]))</f>
        <v>1</v>
      </c>
      <c r="X34" s="22">
        <f>IF(Gares[[#This Row],[SensDe3]]=0,0,IF(ISERROR(FIND("$",Gares[[#This Row],[Vers3]]))*ISERROR(FIND("@",Gares[[#This Row],[Vers3]])),Gares[[#This Row],[SensDe3]],3-Gares[[#This Row],[SensDe3]]))</f>
        <v>0</v>
      </c>
      <c r="Y34" s="22">
        <f>IF(Gares[[#This Row],[SensDe4]]=0,0,IF(ISERROR(FIND("$",Gares[[#This Row],[Vers4]]))*ISERROR(FIND("@",Gares[[#This Row],[Vers4]])),Gares[[#This Row],[SensDe4]],3-Gares[[#This Row],[SensDe4]]))</f>
        <v>0</v>
      </c>
      <c r="Z34">
        <f>IF(Gares[[#This Row],[SensDe5]]=0,0,IF(ISERROR(FIND("$",Gares[[#This Row],[Vers5]]))*ISERROR(FIND("@",Gares[[#This Row],[Vers5]])),Gares[[#This Row],[SensDe5]],3-Gares[[#This Row],[SensDe5]]))</f>
        <v>0</v>
      </c>
      <c r="AA34" s="22">
        <f>IF(Gares[[#This Row],[SensDe6]]=0,0,IF(ISERROR(FIND("$",Gares[[#This Row],[Vers6]]))*ISERROR(FIND("@",Gares[[#This Row],[Vers6]])),Gares[[#This Row],[SensDe6]],3-Gares[[#This Row],[SensDe6]]))</f>
        <v>0</v>
      </c>
    </row>
    <row r="35" spans="1:27" x14ac:dyDescent="0.35">
      <c r="A35" s="22" t="s">
        <v>171</v>
      </c>
      <c r="B35" s="22" t="s">
        <v>201</v>
      </c>
      <c r="C35" s="22"/>
      <c r="D35" s="23" t="s">
        <v>856</v>
      </c>
      <c r="E35" s="15"/>
      <c r="F35">
        <f>COUNTA($J35:$N35)</f>
        <v>3</v>
      </c>
      <c r="G35" cm="1">
        <f t="array" aca="1" ref="G35" ca="1">SUM(IF(SUBSTITUTE(SUBSTITUTE(SUBSTITUTE(OFFSET($J$3,0,0,ROWS(Gares[Vers1]),Param!$B$2),"&amp;",""),"$",""),"@","")=$I35,1,0))</f>
        <v>3</v>
      </c>
      <c r="H35">
        <f ca="1">IF(F35=G35,1,0)</f>
        <v>1</v>
      </c>
      <c r="I35" s="16" t="str">
        <f>Gares[[#This Row],[Abv]]</f>
        <v>IGY</v>
      </c>
      <c r="J35" s="12" t="str">
        <f>I36</f>
        <v>MPU</v>
      </c>
      <c r="K35" s="12" t="str">
        <f>I34</f>
        <v>BIS</v>
      </c>
      <c r="L35" s="12" t="s">
        <v>280</v>
      </c>
      <c r="M35" s="12"/>
      <c r="N35" s="12"/>
      <c r="O35" s="12"/>
      <c r="P35" s="22">
        <f>IF(Gares[[#This Row],[Vers1]]="",0,IF(_xlfn.XOR(ISERROR(MATCH(SUBSTITUTE(SUBSTITUTE(SUBSTITUTE(Gares[[#This Row],[Vers1]],"&amp;",""),"$",""),"@",""),$I$2:$I34,0)),NOT(ISERROR(FIND("&amp;",Gares[[#This Row],[Vers1]])))),2,1))</f>
        <v>2</v>
      </c>
      <c r="Q35">
        <f>IF(Gares[[#This Row],[Vers2]]="",0,IF(_xlfn.XOR(ISERROR(MATCH(SUBSTITUTE(SUBSTITUTE(SUBSTITUTE(Gares[[#This Row],[Vers2]],"&amp;",""),"$",""),"@",""),$I$2:$I34,0)),NOT(ISERROR(FIND("&amp;",Gares[[#This Row],[Vers2]])))),2,1))</f>
        <v>1</v>
      </c>
      <c r="R35">
        <f>IF(Gares[[#This Row],[Vers3]]="",0,IF(_xlfn.XOR(ISERROR(MATCH(SUBSTITUTE(SUBSTITUTE(SUBSTITUTE(Gares[[#This Row],[Vers3]],"&amp;",""),"$",""),"@",""),$I$2:$I34,0)),NOT(ISERROR(FIND("&amp;",Gares[[#This Row],[Vers3]])))),2,1))</f>
        <v>2</v>
      </c>
      <c r="S35">
        <f>IF(Gares[[#This Row],[Vers4]]="",0,IF(_xlfn.XOR(ISERROR(MATCH(SUBSTITUTE(SUBSTITUTE(SUBSTITUTE(Gares[[#This Row],[Vers4]],"&amp;",""),"$",""),"@",""),$I$2:$I34,0)),NOT(ISERROR(FIND("&amp;",Gares[[#This Row],[Vers4]])))),2,1))</f>
        <v>0</v>
      </c>
      <c r="T35">
        <f>IF(Gares[[#This Row],[Vers5]]="",0,IF(_xlfn.XOR(ISERROR(MATCH(SUBSTITUTE(SUBSTITUTE(SUBSTITUTE(Gares[[#This Row],[Vers5]],"&amp;",""),"$",""),"@",""),$I$2:$I34,0)),NOT(ISERROR(FIND("&amp;",Gares[[#This Row],[Vers5]])))),2,1))</f>
        <v>0</v>
      </c>
      <c r="U35">
        <f>IF(Gares[[#This Row],[Vers6]]="",0,IF(_xlfn.XOR(ISERROR(MATCH(SUBSTITUTE(SUBSTITUTE(SUBSTITUTE(Gares[[#This Row],[Vers6]],"&amp;",""),"$",""),"@",""),$I$2:$I34,0)),NOT(ISERROR(FIND("&amp;",Gares[[#This Row],[Vers6]])))),2,1))</f>
        <v>0</v>
      </c>
      <c r="V35" s="22">
        <f>IF(Gares[[#This Row],[SensDe1]]=0,0,IF(ISERROR(FIND("$",Gares[[#This Row],[Vers1]]))*ISERROR(FIND("@",Gares[[#This Row],[Vers1]])),Gares[[#This Row],[SensDe1]],3-Gares[[#This Row],[SensDe1]]))</f>
        <v>2</v>
      </c>
      <c r="W35" s="22">
        <f>IF(Gares[[#This Row],[SensDe2]]=0,0,IF(ISERROR(FIND("$",Gares[[#This Row],[Vers2]]))*ISERROR(FIND("@",Gares[[#This Row],[Vers2]])),Gares[[#This Row],[SensDe2]],3-Gares[[#This Row],[SensDe2]]))</f>
        <v>1</v>
      </c>
      <c r="X35" s="22">
        <f>IF(Gares[[#This Row],[SensDe3]]=0,0,IF(ISERROR(FIND("$",Gares[[#This Row],[Vers3]]))*ISERROR(FIND("@",Gares[[#This Row],[Vers3]])),Gares[[#This Row],[SensDe3]],3-Gares[[#This Row],[SensDe3]]))</f>
        <v>2</v>
      </c>
      <c r="Y35" s="22">
        <f>IF(Gares[[#This Row],[SensDe4]]=0,0,IF(ISERROR(FIND("$",Gares[[#This Row],[Vers4]]))*ISERROR(FIND("@",Gares[[#This Row],[Vers4]])),Gares[[#This Row],[SensDe4]],3-Gares[[#This Row],[SensDe4]]))</f>
        <v>0</v>
      </c>
      <c r="Z35">
        <f>IF(Gares[[#This Row],[SensDe5]]=0,0,IF(ISERROR(FIND("$",Gares[[#This Row],[Vers5]]))*ISERROR(FIND("@",Gares[[#This Row],[Vers5]])),Gares[[#This Row],[SensDe5]],3-Gares[[#This Row],[SensDe5]]))</f>
        <v>0</v>
      </c>
      <c r="AA35" s="22">
        <f>IF(Gares[[#This Row],[SensDe6]]=0,0,IF(ISERROR(FIND("$",Gares[[#This Row],[Vers6]]))*ISERROR(FIND("@",Gares[[#This Row],[Vers6]])),Gares[[#This Row],[SensDe6]],3-Gares[[#This Row],[SensDe6]]))</f>
        <v>0</v>
      </c>
    </row>
    <row r="36" spans="1:27" x14ac:dyDescent="0.35">
      <c r="A36" s="22" t="s">
        <v>26</v>
      </c>
      <c r="B36" s="22" t="s">
        <v>202</v>
      </c>
      <c r="C36" s="22"/>
      <c r="D36" s="23" t="s">
        <v>875</v>
      </c>
      <c r="E36" s="15"/>
      <c r="F36">
        <f>COUNTA($J36:$N36)</f>
        <v>4</v>
      </c>
      <c r="G36" cm="1">
        <f t="array" aca="1" ref="G36" ca="1">SUM(IF(SUBSTITUTE(SUBSTITUTE(SUBSTITUTE(OFFSET($J$3,0,0,ROWS(Gares[Vers1]),Param!$B$2),"&amp;",""),"$",""),"@","")=$I36,1,0))</f>
        <v>4</v>
      </c>
      <c r="H36">
        <f ca="1">IF(F36=G36,1,0)</f>
        <v>1</v>
      </c>
      <c r="I36" s="16" t="str">
        <f>Gares[[#This Row],[Abv]]</f>
        <v>MPU</v>
      </c>
      <c r="J36" s="12" t="s">
        <v>203</v>
      </c>
      <c r="K36" s="12" t="str">
        <f>I35</f>
        <v>IGY</v>
      </c>
      <c r="L36" s="12" t="s">
        <v>864</v>
      </c>
      <c r="M36" s="12" t="s">
        <v>165</v>
      </c>
      <c r="N36" s="12"/>
      <c r="O36" s="12"/>
      <c r="P36" s="22">
        <f>IF(Gares[[#This Row],[Vers1]]="",0,IF(_xlfn.XOR(ISERROR(MATCH(SUBSTITUTE(SUBSTITUTE(SUBSTITUTE(Gares[[#This Row],[Vers1]],"&amp;",""),"$",""),"@",""),$I$2:$I35,0)),NOT(ISERROR(FIND("&amp;",Gares[[#This Row],[Vers1]])))),2,1))</f>
        <v>2</v>
      </c>
      <c r="Q36">
        <f>IF(Gares[[#This Row],[Vers2]]="",0,IF(_xlfn.XOR(ISERROR(MATCH(SUBSTITUTE(SUBSTITUTE(SUBSTITUTE(Gares[[#This Row],[Vers2]],"&amp;",""),"$",""),"@",""),$I$2:$I35,0)),NOT(ISERROR(FIND("&amp;",Gares[[#This Row],[Vers2]])))),2,1))</f>
        <v>1</v>
      </c>
      <c r="R36">
        <f>IF(Gares[[#This Row],[Vers3]]="",0,IF(_xlfn.XOR(ISERROR(MATCH(SUBSTITUTE(SUBSTITUTE(SUBSTITUTE(Gares[[#This Row],[Vers3]],"&amp;",""),"$",""),"@",""),$I$2:$I35,0)),NOT(ISERROR(FIND("&amp;",Gares[[#This Row],[Vers3]])))),2,1))</f>
        <v>2</v>
      </c>
      <c r="S36">
        <f>IF(Gares[[#This Row],[Vers4]]="",0,IF(_xlfn.XOR(ISERROR(MATCH(SUBSTITUTE(SUBSTITUTE(SUBSTITUTE(Gares[[#This Row],[Vers4]],"&amp;",""),"$",""),"@",""),$I$2:$I35,0)),NOT(ISERROR(FIND("&amp;",Gares[[#This Row],[Vers4]])))),2,1))</f>
        <v>2</v>
      </c>
      <c r="T36">
        <f>IF(Gares[[#This Row],[Vers5]]="",0,IF(_xlfn.XOR(ISERROR(MATCH(SUBSTITUTE(SUBSTITUTE(SUBSTITUTE(Gares[[#This Row],[Vers5]],"&amp;",""),"$",""),"@",""),$I$2:$I35,0)),NOT(ISERROR(FIND("&amp;",Gares[[#This Row],[Vers5]])))),2,1))</f>
        <v>0</v>
      </c>
      <c r="U36">
        <f>IF(Gares[[#This Row],[Vers6]]="",0,IF(_xlfn.XOR(ISERROR(MATCH(SUBSTITUTE(SUBSTITUTE(SUBSTITUTE(Gares[[#This Row],[Vers6]],"&amp;",""),"$",""),"@",""),$I$2:$I35,0)),NOT(ISERROR(FIND("&amp;",Gares[[#This Row],[Vers6]])))),2,1))</f>
        <v>0</v>
      </c>
      <c r="V36" s="22">
        <f>IF(Gares[[#This Row],[SensDe1]]=0,0,IF(ISERROR(FIND("$",Gares[[#This Row],[Vers1]]))*ISERROR(FIND("@",Gares[[#This Row],[Vers1]])),Gares[[#This Row],[SensDe1]],3-Gares[[#This Row],[SensDe1]]))</f>
        <v>2</v>
      </c>
      <c r="W36" s="22">
        <f>IF(Gares[[#This Row],[SensDe2]]=0,0,IF(ISERROR(FIND("$",Gares[[#This Row],[Vers2]]))*ISERROR(FIND("@",Gares[[#This Row],[Vers2]])),Gares[[#This Row],[SensDe2]],3-Gares[[#This Row],[SensDe2]]))</f>
        <v>1</v>
      </c>
      <c r="X36" s="22">
        <f>IF(Gares[[#This Row],[SensDe3]]=0,0,IF(ISERROR(FIND("$",Gares[[#This Row],[Vers3]]))*ISERROR(FIND("@",Gares[[#This Row],[Vers3]])),Gares[[#This Row],[SensDe3]],3-Gares[[#This Row],[SensDe3]]))</f>
        <v>1</v>
      </c>
      <c r="Y36" s="22">
        <f>IF(Gares[[#This Row],[SensDe4]]=0,0,IF(ISERROR(FIND("$",Gares[[#This Row],[Vers4]]))*ISERROR(FIND("@",Gares[[#This Row],[Vers4]])),Gares[[#This Row],[SensDe4]],3-Gares[[#This Row],[SensDe4]]))</f>
        <v>2</v>
      </c>
      <c r="Z36">
        <f>IF(Gares[[#This Row],[SensDe5]]=0,0,IF(ISERROR(FIND("$",Gares[[#This Row],[Vers5]]))*ISERROR(FIND("@",Gares[[#This Row],[Vers5]])),Gares[[#This Row],[SensDe5]],3-Gares[[#This Row],[SensDe5]]))</f>
        <v>0</v>
      </c>
      <c r="AA36" s="22">
        <f>IF(Gares[[#This Row],[SensDe6]]=0,0,IF(ISERROR(FIND("$",Gares[[#This Row],[Vers6]]))*ISERROR(FIND("@",Gares[[#This Row],[Vers6]])),Gares[[#This Row],[SensDe6]],3-Gares[[#This Row],[SensDe6]]))</f>
        <v>0</v>
      </c>
    </row>
    <row r="37" spans="1:27" x14ac:dyDescent="0.35">
      <c r="A37" s="22" t="s">
        <v>280</v>
      </c>
      <c r="B37" s="22" t="s">
        <v>281</v>
      </c>
      <c r="C37" s="22"/>
      <c r="D37" s="23" t="s">
        <v>875</v>
      </c>
      <c r="E37" s="15"/>
      <c r="F37">
        <f>COUNTA($J37:$N37)</f>
        <v>4</v>
      </c>
      <c r="G37" cm="1">
        <f t="array" aca="1" ref="G37" ca="1">SUM(IF(SUBSTITUTE(SUBSTITUTE(SUBSTITUTE(OFFSET($J$3,0,0,ROWS(Gares[Vers1]),Param!$B$2),"&amp;",""),"$",""),"@","")=$I37,1,0))</f>
        <v>4</v>
      </c>
      <c r="H37">
        <f ca="1">IF(F37=G37,1,0)</f>
        <v>1</v>
      </c>
      <c r="I37" s="16" t="str">
        <f>Gares[[#This Row],[Abv]]</f>
        <v>MPU-GB</v>
      </c>
      <c r="J37" s="12" t="s">
        <v>203</v>
      </c>
      <c r="K37" s="12" t="s">
        <v>171</v>
      </c>
      <c r="L37" s="12" t="s">
        <v>882</v>
      </c>
      <c r="M37" s="12" t="s">
        <v>165</v>
      </c>
      <c r="N37" s="12"/>
      <c r="O37" s="12"/>
      <c r="P37" s="22">
        <f>IF(Gares[[#This Row],[Vers1]]="",0,IF(_xlfn.XOR(ISERROR(MATCH(SUBSTITUTE(SUBSTITUTE(SUBSTITUTE(Gares[[#This Row],[Vers1]],"&amp;",""),"$",""),"@",""),$I$2:$I36,0)),NOT(ISERROR(FIND("&amp;",Gares[[#This Row],[Vers1]])))),2,1))</f>
        <v>2</v>
      </c>
      <c r="Q37">
        <f>IF(Gares[[#This Row],[Vers2]]="",0,IF(_xlfn.XOR(ISERROR(MATCH(SUBSTITUTE(SUBSTITUTE(SUBSTITUTE(Gares[[#This Row],[Vers2]],"&amp;",""),"$",""),"@",""),$I$2:$I36,0)),NOT(ISERROR(FIND("&amp;",Gares[[#This Row],[Vers2]])))),2,1))</f>
        <v>1</v>
      </c>
      <c r="R37">
        <f>IF(Gares[[#This Row],[Vers3]]="",0,IF(_xlfn.XOR(ISERROR(MATCH(SUBSTITUTE(SUBSTITUTE(SUBSTITUTE(Gares[[#This Row],[Vers3]],"&amp;",""),"$",""),"@",""),$I$2:$I36,0)),NOT(ISERROR(FIND("&amp;",Gares[[#This Row],[Vers3]])))),2,1))</f>
        <v>2</v>
      </c>
      <c r="S37">
        <f>IF(Gares[[#This Row],[Vers4]]="",0,IF(_xlfn.XOR(ISERROR(MATCH(SUBSTITUTE(SUBSTITUTE(SUBSTITUTE(Gares[[#This Row],[Vers4]],"&amp;",""),"$",""),"@",""),$I$2:$I36,0)),NOT(ISERROR(FIND("&amp;",Gares[[#This Row],[Vers4]])))),2,1))</f>
        <v>2</v>
      </c>
      <c r="T37">
        <f>IF(Gares[[#This Row],[Vers5]]="",0,IF(_xlfn.XOR(ISERROR(MATCH(SUBSTITUTE(SUBSTITUTE(SUBSTITUTE(Gares[[#This Row],[Vers5]],"&amp;",""),"$",""),"@",""),$I$2:$I36,0)),NOT(ISERROR(FIND("&amp;",Gares[[#This Row],[Vers5]])))),2,1))</f>
        <v>0</v>
      </c>
      <c r="U37">
        <f>IF(Gares[[#This Row],[Vers6]]="",0,IF(_xlfn.XOR(ISERROR(MATCH(SUBSTITUTE(SUBSTITUTE(SUBSTITUTE(Gares[[#This Row],[Vers6]],"&amp;",""),"$",""),"@",""),$I$2:$I36,0)),NOT(ISERROR(FIND("&amp;",Gares[[#This Row],[Vers6]])))),2,1))</f>
        <v>0</v>
      </c>
      <c r="V37" s="22">
        <f>IF(Gares[[#This Row],[SensDe1]]=0,0,IF(ISERROR(FIND("$",Gares[[#This Row],[Vers1]]))*ISERROR(FIND("@",Gares[[#This Row],[Vers1]])),Gares[[#This Row],[SensDe1]],3-Gares[[#This Row],[SensDe1]]))</f>
        <v>2</v>
      </c>
      <c r="W37" s="22">
        <f>IF(Gares[[#This Row],[SensDe2]]=0,0,IF(ISERROR(FIND("$",Gares[[#This Row],[Vers2]]))*ISERROR(FIND("@",Gares[[#This Row],[Vers2]])),Gares[[#This Row],[SensDe2]],3-Gares[[#This Row],[SensDe2]]))</f>
        <v>1</v>
      </c>
      <c r="X37" s="22">
        <f>IF(Gares[[#This Row],[SensDe3]]=0,0,IF(ISERROR(FIND("$",Gares[[#This Row],[Vers3]]))*ISERROR(FIND("@",Gares[[#This Row],[Vers3]])),Gares[[#This Row],[SensDe3]],3-Gares[[#This Row],[SensDe3]]))</f>
        <v>1</v>
      </c>
      <c r="Y37" s="22">
        <f>IF(Gares[[#This Row],[SensDe4]]=0,0,IF(ISERROR(FIND("$",Gares[[#This Row],[Vers4]]))*ISERROR(FIND("@",Gares[[#This Row],[Vers4]])),Gares[[#This Row],[SensDe4]],3-Gares[[#This Row],[SensDe4]]))</f>
        <v>2</v>
      </c>
      <c r="Z37">
        <f>IF(Gares[[#This Row],[SensDe5]]=0,0,IF(ISERROR(FIND("$",Gares[[#This Row],[Vers5]]))*ISERROR(FIND("@",Gares[[#This Row],[Vers5]])),Gares[[#This Row],[SensDe5]],3-Gares[[#This Row],[SensDe5]]))</f>
        <v>0</v>
      </c>
      <c r="AA37" s="22">
        <f>IF(Gares[[#This Row],[SensDe6]]=0,0,IF(ISERROR(FIND("$",Gares[[#This Row],[Vers6]]))*ISERROR(FIND("@",Gares[[#This Row],[Vers6]])),Gares[[#This Row],[SensDe6]],3-Gares[[#This Row],[SensDe6]]))</f>
        <v>0</v>
      </c>
    </row>
    <row r="38" spans="1:27" x14ac:dyDescent="0.35">
      <c r="A38" s="22" t="s">
        <v>203</v>
      </c>
      <c r="B38" s="22" t="s">
        <v>204</v>
      </c>
      <c r="C38" s="22"/>
      <c r="D38" s="23" t="s">
        <v>856</v>
      </c>
      <c r="E38" s="15"/>
      <c r="F38">
        <f>COUNTA($J38:$N38)</f>
        <v>3</v>
      </c>
      <c r="G38" cm="1">
        <f t="array" aca="1" ref="G38" ca="1">SUM(IF(SUBSTITUTE(SUBSTITUTE(SUBSTITUTE(OFFSET($J$3,0,0,ROWS(Gares[Vers1]),Param!$B$2),"&amp;",""),"$",""),"@","")=$I38,1,0))</f>
        <v>3</v>
      </c>
      <c r="H38">
        <f ca="1">IF(F38=G38,1,0)</f>
        <v>1</v>
      </c>
      <c r="I38" s="16" t="str">
        <f>Gares[[#This Row],[Abv]]</f>
        <v>LJU</v>
      </c>
      <c r="J38" s="12" t="str">
        <f>I39</f>
        <v>CAZ</v>
      </c>
      <c r="K38" s="12" t="s">
        <v>26</v>
      </c>
      <c r="L38" s="12" t="s">
        <v>280</v>
      </c>
      <c r="M38" s="12"/>
      <c r="N38" s="12"/>
      <c r="O38" s="12"/>
      <c r="P38" s="22">
        <f>IF(Gares[[#This Row],[Vers1]]="",0,IF(_xlfn.XOR(ISERROR(MATCH(SUBSTITUTE(SUBSTITUTE(SUBSTITUTE(Gares[[#This Row],[Vers1]],"&amp;",""),"$",""),"@",""),$I$2:$I37,0)),NOT(ISERROR(FIND("&amp;",Gares[[#This Row],[Vers1]])))),2,1))</f>
        <v>2</v>
      </c>
      <c r="Q38">
        <f>IF(Gares[[#This Row],[Vers2]]="",0,IF(_xlfn.XOR(ISERROR(MATCH(SUBSTITUTE(SUBSTITUTE(SUBSTITUTE(Gares[[#This Row],[Vers2]],"&amp;",""),"$",""),"@",""),$I$2:$I37,0)),NOT(ISERROR(FIND("&amp;",Gares[[#This Row],[Vers2]])))),2,1))</f>
        <v>1</v>
      </c>
      <c r="R38">
        <f>IF(Gares[[#This Row],[Vers3]]="",0,IF(_xlfn.XOR(ISERROR(MATCH(SUBSTITUTE(SUBSTITUTE(SUBSTITUTE(Gares[[#This Row],[Vers3]],"&amp;",""),"$",""),"@",""),$I$2:$I37,0)),NOT(ISERROR(FIND("&amp;",Gares[[#This Row],[Vers3]])))),2,1))</f>
        <v>1</v>
      </c>
      <c r="S38">
        <f>IF(Gares[[#This Row],[Vers4]]="",0,IF(_xlfn.XOR(ISERROR(MATCH(SUBSTITUTE(SUBSTITUTE(SUBSTITUTE(Gares[[#This Row],[Vers4]],"&amp;",""),"$",""),"@",""),$I$2:$I37,0)),NOT(ISERROR(FIND("&amp;",Gares[[#This Row],[Vers4]])))),2,1))</f>
        <v>0</v>
      </c>
      <c r="T38">
        <f>IF(Gares[[#This Row],[Vers5]]="",0,IF(_xlfn.XOR(ISERROR(MATCH(SUBSTITUTE(SUBSTITUTE(SUBSTITUTE(Gares[[#This Row],[Vers5]],"&amp;",""),"$",""),"@",""),$I$2:$I37,0)),NOT(ISERROR(FIND("&amp;",Gares[[#This Row],[Vers5]])))),2,1))</f>
        <v>0</v>
      </c>
      <c r="U38">
        <f>IF(Gares[[#This Row],[Vers6]]="",0,IF(_xlfn.XOR(ISERROR(MATCH(SUBSTITUTE(SUBSTITUTE(SUBSTITUTE(Gares[[#This Row],[Vers6]],"&amp;",""),"$",""),"@",""),$I$2:$I37,0)),NOT(ISERROR(FIND("&amp;",Gares[[#This Row],[Vers6]])))),2,1))</f>
        <v>0</v>
      </c>
      <c r="V38" s="22">
        <f>IF(Gares[[#This Row],[SensDe1]]=0,0,IF(ISERROR(FIND("$",Gares[[#This Row],[Vers1]]))*ISERROR(FIND("@",Gares[[#This Row],[Vers1]])),Gares[[#This Row],[SensDe1]],3-Gares[[#This Row],[SensDe1]]))</f>
        <v>2</v>
      </c>
      <c r="W38" s="22">
        <f>IF(Gares[[#This Row],[SensDe2]]=0,0,IF(ISERROR(FIND("$",Gares[[#This Row],[Vers2]]))*ISERROR(FIND("@",Gares[[#This Row],[Vers2]])),Gares[[#This Row],[SensDe2]],3-Gares[[#This Row],[SensDe2]]))</f>
        <v>1</v>
      </c>
      <c r="X38" s="22">
        <f>IF(Gares[[#This Row],[SensDe3]]=0,0,IF(ISERROR(FIND("$",Gares[[#This Row],[Vers3]]))*ISERROR(FIND("@",Gares[[#This Row],[Vers3]])),Gares[[#This Row],[SensDe3]],3-Gares[[#This Row],[SensDe3]]))</f>
        <v>1</v>
      </c>
      <c r="Y38" s="22">
        <f>IF(Gares[[#This Row],[SensDe4]]=0,0,IF(ISERROR(FIND("$",Gares[[#This Row],[Vers4]]))*ISERROR(FIND("@",Gares[[#This Row],[Vers4]])),Gares[[#This Row],[SensDe4]],3-Gares[[#This Row],[SensDe4]]))</f>
        <v>0</v>
      </c>
      <c r="Z38">
        <f>IF(Gares[[#This Row],[SensDe5]]=0,0,IF(ISERROR(FIND("$",Gares[[#This Row],[Vers5]]))*ISERROR(FIND("@",Gares[[#This Row],[Vers5]])),Gares[[#This Row],[SensDe5]],3-Gares[[#This Row],[SensDe5]]))</f>
        <v>0</v>
      </c>
      <c r="AA38" s="22">
        <f>IF(Gares[[#This Row],[SensDe6]]=0,0,IF(ISERROR(FIND("$",Gares[[#This Row],[Vers6]]))*ISERROR(FIND("@",Gares[[#This Row],[Vers6]])),Gares[[#This Row],[SensDe6]],3-Gares[[#This Row],[SensDe6]]))</f>
        <v>0</v>
      </c>
    </row>
    <row r="39" spans="1:27" x14ac:dyDescent="0.35">
      <c r="A39" s="22" t="s">
        <v>205</v>
      </c>
      <c r="B39" s="22" t="s">
        <v>206</v>
      </c>
      <c r="C39" s="22"/>
      <c r="D39" s="23" t="s">
        <v>856</v>
      </c>
      <c r="E39" s="15"/>
      <c r="F39">
        <f>COUNTA($J39:$N39)</f>
        <v>2</v>
      </c>
      <c r="G39" cm="1">
        <f t="array" aca="1" ref="G39" ca="1">SUM(IF(SUBSTITUTE(SUBSTITUTE(SUBSTITUTE(OFFSET($J$3,0,0,ROWS(Gares[Vers1]),Param!$B$2),"&amp;",""),"$",""),"@","")=$I39,1,0))</f>
        <v>2</v>
      </c>
      <c r="H39">
        <f ca="1">IF(F39=G39,1,0)</f>
        <v>1</v>
      </c>
      <c r="I39" s="16" t="str">
        <f>Gares[[#This Row],[Abv]]</f>
        <v>CAZ</v>
      </c>
      <c r="J39" s="12" t="str">
        <f>I40</f>
        <v>GBI</v>
      </c>
      <c r="K39" s="12" t="str">
        <f>I38</f>
        <v>LJU</v>
      </c>
      <c r="L39" s="12"/>
      <c r="M39" s="12"/>
      <c r="N39" s="12"/>
      <c r="O39" s="12"/>
      <c r="P39" s="22">
        <f>IF(Gares[[#This Row],[Vers1]]="",0,IF(_xlfn.XOR(ISERROR(MATCH(SUBSTITUTE(SUBSTITUTE(SUBSTITUTE(Gares[[#This Row],[Vers1]],"&amp;",""),"$",""),"@",""),$I$2:$I38,0)),NOT(ISERROR(FIND("&amp;",Gares[[#This Row],[Vers1]])))),2,1))</f>
        <v>2</v>
      </c>
      <c r="Q39">
        <f>IF(Gares[[#This Row],[Vers2]]="",0,IF(_xlfn.XOR(ISERROR(MATCH(SUBSTITUTE(SUBSTITUTE(SUBSTITUTE(Gares[[#This Row],[Vers2]],"&amp;",""),"$",""),"@",""),$I$2:$I38,0)),NOT(ISERROR(FIND("&amp;",Gares[[#This Row],[Vers2]])))),2,1))</f>
        <v>1</v>
      </c>
      <c r="R39">
        <f>IF(Gares[[#This Row],[Vers3]]="",0,IF(_xlfn.XOR(ISERROR(MATCH(SUBSTITUTE(SUBSTITUTE(SUBSTITUTE(Gares[[#This Row],[Vers3]],"&amp;",""),"$",""),"@",""),$I$2:$I38,0)),NOT(ISERROR(FIND("&amp;",Gares[[#This Row],[Vers3]])))),2,1))</f>
        <v>0</v>
      </c>
      <c r="S39">
        <f>IF(Gares[[#This Row],[Vers4]]="",0,IF(_xlfn.XOR(ISERROR(MATCH(SUBSTITUTE(SUBSTITUTE(SUBSTITUTE(Gares[[#This Row],[Vers4]],"&amp;",""),"$",""),"@",""),$I$2:$I38,0)),NOT(ISERROR(FIND("&amp;",Gares[[#This Row],[Vers4]])))),2,1))</f>
        <v>0</v>
      </c>
      <c r="T39">
        <f>IF(Gares[[#This Row],[Vers5]]="",0,IF(_xlfn.XOR(ISERROR(MATCH(SUBSTITUTE(SUBSTITUTE(SUBSTITUTE(Gares[[#This Row],[Vers5]],"&amp;",""),"$",""),"@",""),$I$2:$I38,0)),NOT(ISERROR(FIND("&amp;",Gares[[#This Row],[Vers5]])))),2,1))</f>
        <v>0</v>
      </c>
      <c r="U39">
        <f>IF(Gares[[#This Row],[Vers6]]="",0,IF(_xlfn.XOR(ISERROR(MATCH(SUBSTITUTE(SUBSTITUTE(SUBSTITUTE(Gares[[#This Row],[Vers6]],"&amp;",""),"$",""),"@",""),$I$2:$I38,0)),NOT(ISERROR(FIND("&amp;",Gares[[#This Row],[Vers6]])))),2,1))</f>
        <v>0</v>
      </c>
      <c r="V39" s="22">
        <f>IF(Gares[[#This Row],[SensDe1]]=0,0,IF(ISERROR(FIND("$",Gares[[#This Row],[Vers1]]))*ISERROR(FIND("@",Gares[[#This Row],[Vers1]])),Gares[[#This Row],[SensDe1]],3-Gares[[#This Row],[SensDe1]]))</f>
        <v>2</v>
      </c>
      <c r="W39" s="22">
        <f>IF(Gares[[#This Row],[SensDe2]]=0,0,IF(ISERROR(FIND("$",Gares[[#This Row],[Vers2]]))*ISERROR(FIND("@",Gares[[#This Row],[Vers2]])),Gares[[#This Row],[SensDe2]],3-Gares[[#This Row],[SensDe2]]))</f>
        <v>1</v>
      </c>
      <c r="X39" s="22">
        <f>IF(Gares[[#This Row],[SensDe3]]=0,0,IF(ISERROR(FIND("$",Gares[[#This Row],[Vers3]]))*ISERROR(FIND("@",Gares[[#This Row],[Vers3]])),Gares[[#This Row],[SensDe3]],3-Gares[[#This Row],[SensDe3]]))</f>
        <v>0</v>
      </c>
      <c r="Y39" s="22">
        <f>IF(Gares[[#This Row],[SensDe4]]=0,0,IF(ISERROR(FIND("$",Gares[[#This Row],[Vers4]]))*ISERROR(FIND("@",Gares[[#This Row],[Vers4]])),Gares[[#This Row],[SensDe4]],3-Gares[[#This Row],[SensDe4]]))</f>
        <v>0</v>
      </c>
      <c r="Z39">
        <f>IF(Gares[[#This Row],[SensDe5]]=0,0,IF(ISERROR(FIND("$",Gares[[#This Row],[Vers5]]))*ISERROR(FIND("@",Gares[[#This Row],[Vers5]])),Gares[[#This Row],[SensDe5]],3-Gares[[#This Row],[SensDe5]]))</f>
        <v>0</v>
      </c>
      <c r="AA39" s="22">
        <f>IF(Gares[[#This Row],[SensDe6]]=0,0,IF(ISERROR(FIND("$",Gares[[#This Row],[Vers6]]))*ISERROR(FIND("@",Gares[[#This Row],[Vers6]])),Gares[[#This Row],[SensDe6]],3-Gares[[#This Row],[SensDe6]]))</f>
        <v>0</v>
      </c>
    </row>
    <row r="40" spans="1:27" x14ac:dyDescent="0.35">
      <c r="A40" s="22" t="s">
        <v>207</v>
      </c>
      <c r="B40" s="22" t="s">
        <v>208</v>
      </c>
      <c r="C40" s="22"/>
      <c r="D40" s="23" t="s">
        <v>856</v>
      </c>
      <c r="E40" s="15"/>
      <c r="F40">
        <f>COUNTA($J40:$N40)</f>
        <v>2</v>
      </c>
      <c r="G40" cm="1">
        <f t="array" aca="1" ref="G40" ca="1">SUM(IF(SUBSTITUTE(SUBSTITUTE(SUBSTITUTE(OFFSET($J$3,0,0,ROWS(Gares[Vers1]),Param!$B$2),"&amp;",""),"$",""),"@","")=$I40,1,0))</f>
        <v>2</v>
      </c>
      <c r="H40">
        <f ca="1">IF(F40=G40,1,0)</f>
        <v>1</v>
      </c>
      <c r="I40" s="16" t="str">
        <f>Gares[[#This Row],[Abv]]</f>
        <v>GBI</v>
      </c>
      <c r="J40" s="12" t="str">
        <f>I41</f>
        <v>PV</v>
      </c>
      <c r="K40" s="12" t="str">
        <f>I39</f>
        <v>CAZ</v>
      </c>
      <c r="L40" s="12"/>
      <c r="M40" s="12"/>
      <c r="N40" s="12"/>
      <c r="O40" s="12"/>
      <c r="P40" s="22">
        <f>IF(Gares[[#This Row],[Vers1]]="",0,IF(_xlfn.XOR(ISERROR(MATCH(SUBSTITUTE(SUBSTITUTE(SUBSTITUTE(Gares[[#This Row],[Vers1]],"&amp;",""),"$",""),"@",""),$I$2:$I39,0)),NOT(ISERROR(FIND("&amp;",Gares[[#This Row],[Vers1]])))),2,1))</f>
        <v>2</v>
      </c>
      <c r="Q40">
        <f>IF(Gares[[#This Row],[Vers2]]="",0,IF(_xlfn.XOR(ISERROR(MATCH(SUBSTITUTE(SUBSTITUTE(SUBSTITUTE(Gares[[#This Row],[Vers2]],"&amp;",""),"$",""),"@",""),$I$2:$I39,0)),NOT(ISERROR(FIND("&amp;",Gares[[#This Row],[Vers2]])))),2,1))</f>
        <v>1</v>
      </c>
      <c r="R40">
        <f>IF(Gares[[#This Row],[Vers3]]="",0,IF(_xlfn.XOR(ISERROR(MATCH(SUBSTITUTE(SUBSTITUTE(SUBSTITUTE(Gares[[#This Row],[Vers3]],"&amp;",""),"$",""),"@",""),$I$2:$I39,0)),NOT(ISERROR(FIND("&amp;",Gares[[#This Row],[Vers3]])))),2,1))</f>
        <v>0</v>
      </c>
      <c r="S40">
        <f>IF(Gares[[#This Row],[Vers4]]="",0,IF(_xlfn.XOR(ISERROR(MATCH(SUBSTITUTE(SUBSTITUTE(SUBSTITUTE(Gares[[#This Row],[Vers4]],"&amp;",""),"$",""),"@",""),$I$2:$I39,0)),NOT(ISERROR(FIND("&amp;",Gares[[#This Row],[Vers4]])))),2,1))</f>
        <v>0</v>
      </c>
      <c r="T40">
        <f>IF(Gares[[#This Row],[Vers5]]="",0,IF(_xlfn.XOR(ISERROR(MATCH(SUBSTITUTE(SUBSTITUTE(SUBSTITUTE(Gares[[#This Row],[Vers5]],"&amp;",""),"$",""),"@",""),$I$2:$I39,0)),NOT(ISERROR(FIND("&amp;",Gares[[#This Row],[Vers5]])))),2,1))</f>
        <v>0</v>
      </c>
      <c r="U40">
        <f>IF(Gares[[#This Row],[Vers6]]="",0,IF(_xlfn.XOR(ISERROR(MATCH(SUBSTITUTE(SUBSTITUTE(SUBSTITUTE(Gares[[#This Row],[Vers6]],"&amp;",""),"$",""),"@",""),$I$2:$I39,0)),NOT(ISERROR(FIND("&amp;",Gares[[#This Row],[Vers6]])))),2,1))</f>
        <v>0</v>
      </c>
      <c r="V40" s="22">
        <f>IF(Gares[[#This Row],[SensDe1]]=0,0,IF(ISERROR(FIND("$",Gares[[#This Row],[Vers1]]))*ISERROR(FIND("@",Gares[[#This Row],[Vers1]])),Gares[[#This Row],[SensDe1]],3-Gares[[#This Row],[SensDe1]]))</f>
        <v>2</v>
      </c>
      <c r="W40" s="22">
        <f>IF(Gares[[#This Row],[SensDe2]]=0,0,IF(ISERROR(FIND("$",Gares[[#This Row],[Vers2]]))*ISERROR(FIND("@",Gares[[#This Row],[Vers2]])),Gares[[#This Row],[SensDe2]],3-Gares[[#This Row],[SensDe2]]))</f>
        <v>1</v>
      </c>
      <c r="X40" s="22">
        <f>IF(Gares[[#This Row],[SensDe3]]=0,0,IF(ISERROR(FIND("$",Gares[[#This Row],[Vers3]]))*ISERROR(FIND("@",Gares[[#This Row],[Vers3]])),Gares[[#This Row],[SensDe3]],3-Gares[[#This Row],[SensDe3]]))</f>
        <v>0</v>
      </c>
      <c r="Y40" s="22">
        <f>IF(Gares[[#This Row],[SensDe4]]=0,0,IF(ISERROR(FIND("$",Gares[[#This Row],[Vers4]]))*ISERROR(FIND("@",Gares[[#This Row],[Vers4]])),Gares[[#This Row],[SensDe4]],3-Gares[[#This Row],[SensDe4]]))</f>
        <v>0</v>
      </c>
      <c r="Z40">
        <f>IF(Gares[[#This Row],[SensDe5]]=0,0,IF(ISERROR(FIND("$",Gares[[#This Row],[Vers5]]))*ISERROR(FIND("@",Gares[[#This Row],[Vers5]])),Gares[[#This Row],[SensDe5]],3-Gares[[#This Row],[SensDe5]]))</f>
        <v>0</v>
      </c>
      <c r="AA40" s="22">
        <f>IF(Gares[[#This Row],[SensDe6]]=0,0,IF(ISERROR(FIND("$",Gares[[#This Row],[Vers6]]))*ISERROR(FIND("@",Gares[[#This Row],[Vers6]])),Gares[[#This Row],[SensDe6]],3-Gares[[#This Row],[SensDe6]]))</f>
        <v>0</v>
      </c>
    </row>
    <row r="41" spans="1:27" x14ac:dyDescent="0.35">
      <c r="A41" s="22" t="s">
        <v>209</v>
      </c>
      <c r="B41" s="22" t="s">
        <v>210</v>
      </c>
      <c r="C41" s="22"/>
      <c r="D41" s="23" t="s">
        <v>856</v>
      </c>
      <c r="E41" s="15"/>
      <c r="F41">
        <f>COUNTA($J41:$N41)</f>
        <v>2</v>
      </c>
      <c r="G41" cm="1">
        <f t="array" aca="1" ref="G41" ca="1">SUM(IF(SUBSTITUTE(SUBSTITUTE(SUBSTITUTE(OFFSET($J$3,0,0,ROWS(Gares[Vers1]),Param!$B$2),"&amp;",""),"$",""),"@","")=$I41,1,0))</f>
        <v>2</v>
      </c>
      <c r="H41">
        <f ca="1">IF(F41=G41,1,0)</f>
        <v>1</v>
      </c>
      <c r="I41" s="16" t="str">
        <f>Gares[[#This Row],[Abv]]</f>
        <v>PV</v>
      </c>
      <c r="J41" s="12" t="str">
        <f>I42</f>
        <v>SAO</v>
      </c>
      <c r="K41" s="12" t="str">
        <f>I40</f>
        <v>GBI</v>
      </c>
      <c r="L41" s="12"/>
      <c r="M41" s="12"/>
      <c r="N41" s="12"/>
      <c r="O41" s="12"/>
      <c r="P41" s="22">
        <f>IF(Gares[[#This Row],[Vers1]]="",0,IF(_xlfn.XOR(ISERROR(MATCH(SUBSTITUTE(SUBSTITUTE(SUBSTITUTE(Gares[[#This Row],[Vers1]],"&amp;",""),"$",""),"@",""),$I$2:$I40,0)),NOT(ISERROR(FIND("&amp;",Gares[[#This Row],[Vers1]])))),2,1))</f>
        <v>2</v>
      </c>
      <c r="Q41">
        <f>IF(Gares[[#This Row],[Vers2]]="",0,IF(_xlfn.XOR(ISERROR(MATCH(SUBSTITUTE(SUBSTITUTE(SUBSTITUTE(Gares[[#This Row],[Vers2]],"&amp;",""),"$",""),"@",""),$I$2:$I40,0)),NOT(ISERROR(FIND("&amp;",Gares[[#This Row],[Vers2]])))),2,1))</f>
        <v>1</v>
      </c>
      <c r="R41">
        <f>IF(Gares[[#This Row],[Vers3]]="",0,IF(_xlfn.XOR(ISERROR(MATCH(SUBSTITUTE(SUBSTITUTE(SUBSTITUTE(Gares[[#This Row],[Vers3]],"&amp;",""),"$",""),"@",""),$I$2:$I40,0)),NOT(ISERROR(FIND("&amp;",Gares[[#This Row],[Vers3]])))),2,1))</f>
        <v>0</v>
      </c>
      <c r="S41">
        <f>IF(Gares[[#This Row],[Vers4]]="",0,IF(_xlfn.XOR(ISERROR(MATCH(SUBSTITUTE(SUBSTITUTE(SUBSTITUTE(Gares[[#This Row],[Vers4]],"&amp;",""),"$",""),"@",""),$I$2:$I40,0)),NOT(ISERROR(FIND("&amp;",Gares[[#This Row],[Vers4]])))),2,1))</f>
        <v>0</v>
      </c>
      <c r="T41">
        <f>IF(Gares[[#This Row],[Vers5]]="",0,IF(_xlfn.XOR(ISERROR(MATCH(SUBSTITUTE(SUBSTITUTE(SUBSTITUTE(Gares[[#This Row],[Vers5]],"&amp;",""),"$",""),"@",""),$I$2:$I40,0)),NOT(ISERROR(FIND("&amp;",Gares[[#This Row],[Vers5]])))),2,1))</f>
        <v>0</v>
      </c>
      <c r="U41">
        <f>IF(Gares[[#This Row],[Vers6]]="",0,IF(_xlfn.XOR(ISERROR(MATCH(SUBSTITUTE(SUBSTITUTE(SUBSTITUTE(Gares[[#This Row],[Vers6]],"&amp;",""),"$",""),"@",""),$I$2:$I40,0)),NOT(ISERROR(FIND("&amp;",Gares[[#This Row],[Vers6]])))),2,1))</f>
        <v>0</v>
      </c>
      <c r="V41" s="22">
        <f>IF(Gares[[#This Row],[SensDe1]]=0,0,IF(ISERROR(FIND("$",Gares[[#This Row],[Vers1]]))*ISERROR(FIND("@",Gares[[#This Row],[Vers1]])),Gares[[#This Row],[SensDe1]],3-Gares[[#This Row],[SensDe1]]))</f>
        <v>2</v>
      </c>
      <c r="W41" s="22">
        <f>IF(Gares[[#This Row],[SensDe2]]=0,0,IF(ISERROR(FIND("$",Gares[[#This Row],[Vers2]]))*ISERROR(FIND("@",Gares[[#This Row],[Vers2]])),Gares[[#This Row],[SensDe2]],3-Gares[[#This Row],[SensDe2]]))</f>
        <v>1</v>
      </c>
      <c r="X41" s="22">
        <f>IF(Gares[[#This Row],[SensDe3]]=0,0,IF(ISERROR(FIND("$",Gares[[#This Row],[Vers3]]))*ISERROR(FIND("@",Gares[[#This Row],[Vers3]])),Gares[[#This Row],[SensDe3]],3-Gares[[#This Row],[SensDe3]]))</f>
        <v>0</v>
      </c>
      <c r="Y41" s="22">
        <f>IF(Gares[[#This Row],[SensDe4]]=0,0,IF(ISERROR(FIND("$",Gares[[#This Row],[Vers4]]))*ISERROR(FIND("@",Gares[[#This Row],[Vers4]])),Gares[[#This Row],[SensDe4]],3-Gares[[#This Row],[SensDe4]]))</f>
        <v>0</v>
      </c>
      <c r="Z41">
        <f>IF(Gares[[#This Row],[SensDe5]]=0,0,IF(ISERROR(FIND("$",Gares[[#This Row],[Vers5]]))*ISERROR(FIND("@",Gares[[#This Row],[Vers5]])),Gares[[#This Row],[SensDe5]],3-Gares[[#This Row],[SensDe5]]))</f>
        <v>0</v>
      </c>
      <c r="AA41" s="22">
        <f>IF(Gares[[#This Row],[SensDe6]]=0,0,IF(ISERROR(FIND("$",Gares[[#This Row],[Vers6]]))*ISERROR(FIND("@",Gares[[#This Row],[Vers6]])),Gares[[#This Row],[SensDe6]],3-Gares[[#This Row],[SensDe6]]))</f>
        <v>0</v>
      </c>
    </row>
    <row r="42" spans="1:27" x14ac:dyDescent="0.35">
      <c r="A42" s="22" t="s">
        <v>113</v>
      </c>
      <c r="B42" s="22" t="s">
        <v>211</v>
      </c>
      <c r="C42" s="22"/>
      <c r="D42" s="23" t="s">
        <v>856</v>
      </c>
      <c r="E42" s="15"/>
      <c r="F42">
        <f>COUNTA($J42:$N42)</f>
        <v>5</v>
      </c>
      <c r="G42" cm="1">
        <f t="array" aca="1" ref="G42" ca="1">SUM(IF(SUBSTITUTE(SUBSTITUTE(SUBSTITUTE(OFFSET($J$3,0,0,ROWS(Gares[Vers1]),Param!$B$2),"&amp;",""),"$",""),"@","")=$I42,1,0))</f>
        <v>5</v>
      </c>
      <c r="H42">
        <f ca="1">IF(F42=G42,1,0)</f>
        <v>1</v>
      </c>
      <c r="I42" s="16" t="str">
        <f>Gares[[#This Row],[Abv]]</f>
        <v>SAO</v>
      </c>
      <c r="J42" s="12" t="str">
        <f>I43</f>
        <v>JY</v>
      </c>
      <c r="K42" s="12" t="str">
        <f>I41</f>
        <v>PV</v>
      </c>
      <c r="L42" s="12" t="s">
        <v>112</v>
      </c>
      <c r="M42" s="12" t="s">
        <v>527</v>
      </c>
      <c r="N42" s="12" t="s">
        <v>866</v>
      </c>
      <c r="O42" s="12"/>
      <c r="P42" s="22">
        <f>IF(Gares[[#This Row],[Vers1]]="",0,IF(_xlfn.XOR(ISERROR(MATCH(SUBSTITUTE(SUBSTITUTE(SUBSTITUTE(Gares[[#This Row],[Vers1]],"&amp;",""),"$",""),"@",""),$I$2:$I41,0)),NOT(ISERROR(FIND("&amp;",Gares[[#This Row],[Vers1]])))),2,1))</f>
        <v>2</v>
      </c>
      <c r="Q42">
        <f>IF(Gares[[#This Row],[Vers2]]="",0,IF(_xlfn.XOR(ISERROR(MATCH(SUBSTITUTE(SUBSTITUTE(SUBSTITUTE(Gares[[#This Row],[Vers2]],"&amp;",""),"$",""),"@",""),$I$2:$I41,0)),NOT(ISERROR(FIND("&amp;",Gares[[#This Row],[Vers2]])))),2,1))</f>
        <v>1</v>
      </c>
      <c r="R42">
        <f>IF(Gares[[#This Row],[Vers3]]="",0,IF(_xlfn.XOR(ISERROR(MATCH(SUBSTITUTE(SUBSTITUTE(SUBSTITUTE(Gares[[#This Row],[Vers3]],"&amp;",""),"$",""),"@",""),$I$2:$I41,0)),NOT(ISERROR(FIND("&amp;",Gares[[#This Row],[Vers3]])))),2,1))</f>
        <v>1</v>
      </c>
      <c r="S42">
        <f>IF(Gares[[#This Row],[Vers4]]="",0,IF(_xlfn.XOR(ISERROR(MATCH(SUBSTITUTE(SUBSTITUTE(SUBSTITUTE(Gares[[#This Row],[Vers4]],"&amp;",""),"$",""),"@",""),$I$2:$I41,0)),NOT(ISERROR(FIND("&amp;",Gares[[#This Row],[Vers4]])))),2,1))</f>
        <v>2</v>
      </c>
      <c r="T42">
        <f>IF(Gares[[#This Row],[Vers5]]="",0,IF(_xlfn.XOR(ISERROR(MATCH(SUBSTITUTE(SUBSTITUTE(SUBSTITUTE(Gares[[#This Row],[Vers5]],"&amp;",""),"$",""),"@",""),$I$2:$I41,0)),NOT(ISERROR(FIND("&amp;",Gares[[#This Row],[Vers5]])))),2,1))</f>
        <v>2</v>
      </c>
      <c r="U42">
        <f>IF(Gares[[#This Row],[Vers6]]="",0,IF(_xlfn.XOR(ISERROR(MATCH(SUBSTITUTE(SUBSTITUTE(SUBSTITUTE(Gares[[#This Row],[Vers6]],"&amp;",""),"$",""),"@",""),$I$2:$I41,0)),NOT(ISERROR(FIND("&amp;",Gares[[#This Row],[Vers6]])))),2,1))</f>
        <v>0</v>
      </c>
      <c r="V42" s="22">
        <f>IF(Gares[[#This Row],[SensDe1]]=0,0,IF(ISERROR(FIND("$",Gares[[#This Row],[Vers1]]))*ISERROR(FIND("@",Gares[[#This Row],[Vers1]])),Gares[[#This Row],[SensDe1]],3-Gares[[#This Row],[SensDe1]]))</f>
        <v>2</v>
      </c>
      <c r="W42" s="22">
        <f>IF(Gares[[#This Row],[SensDe2]]=0,0,IF(ISERROR(FIND("$",Gares[[#This Row],[Vers2]]))*ISERROR(FIND("@",Gares[[#This Row],[Vers2]])),Gares[[#This Row],[SensDe2]],3-Gares[[#This Row],[SensDe2]]))</f>
        <v>1</v>
      </c>
      <c r="X42" s="22">
        <f>IF(Gares[[#This Row],[SensDe3]]=0,0,IF(ISERROR(FIND("$",Gares[[#This Row],[Vers3]]))*ISERROR(FIND("@",Gares[[#This Row],[Vers3]])),Gares[[#This Row],[SensDe3]],3-Gares[[#This Row],[SensDe3]]))</f>
        <v>1</v>
      </c>
      <c r="Y42" s="22">
        <f>IF(Gares[[#This Row],[SensDe4]]=0,0,IF(ISERROR(FIND("$",Gares[[#This Row],[Vers4]]))*ISERROR(FIND("@",Gares[[#This Row],[Vers4]])),Gares[[#This Row],[SensDe4]],3-Gares[[#This Row],[SensDe4]]))</f>
        <v>2</v>
      </c>
      <c r="Z42">
        <f>IF(Gares[[#This Row],[SensDe5]]=0,0,IF(ISERROR(FIND("$",Gares[[#This Row],[Vers5]]))*ISERROR(FIND("@",Gares[[#This Row],[Vers5]])),Gares[[#This Row],[SensDe5]],3-Gares[[#This Row],[SensDe5]]))</f>
        <v>2</v>
      </c>
      <c r="AA42" s="22">
        <f>IF(Gares[[#This Row],[SensDe6]]=0,0,IF(ISERROR(FIND("$",Gares[[#This Row],[Vers6]]))*ISERROR(FIND("@",Gares[[#This Row],[Vers6]])),Gares[[#This Row],[SensDe6]],3-Gares[[#This Row],[SensDe6]]))</f>
        <v>0</v>
      </c>
    </row>
    <row r="43" spans="1:27" x14ac:dyDescent="0.35">
      <c r="A43" s="22" t="s">
        <v>24</v>
      </c>
      <c r="B43" s="22" t="s">
        <v>868</v>
      </c>
      <c r="C43" s="22" t="s">
        <v>893</v>
      </c>
      <c r="D43" s="23"/>
      <c r="E43" s="15"/>
      <c r="F43">
        <f>COUNTA($J43:$N43)</f>
        <v>2</v>
      </c>
      <c r="G43" cm="1">
        <f t="array" aca="1" ref="G43" ca="1">SUM(IF(SUBSTITUTE(SUBSTITUTE(SUBSTITUTE(OFFSET($J$3,0,0,ROWS(Gares[Vers1]),Param!$B$2),"&amp;",""),"$",""),"@","")=$I43,1,0))</f>
        <v>2</v>
      </c>
      <c r="H43">
        <f ca="1">IF(F43=G43,1,0)</f>
        <v>1</v>
      </c>
      <c r="I43" s="16" t="str">
        <f>Gares[[#This Row],[Abv]]</f>
        <v>JY</v>
      </c>
      <c r="J43" s="12" t="s">
        <v>155</v>
      </c>
      <c r="K43" s="12" t="str">
        <f>I42</f>
        <v>SAO</v>
      </c>
      <c r="L43" s="12"/>
      <c r="M43" s="12"/>
      <c r="N43" s="12"/>
      <c r="O43" s="12"/>
      <c r="P43" s="22">
        <f>IF(Gares[[#This Row],[Vers1]]="",0,IF(_xlfn.XOR(ISERROR(MATCH(SUBSTITUTE(SUBSTITUTE(SUBSTITUTE(Gares[[#This Row],[Vers1]],"&amp;",""),"$",""),"@",""),$I$2:$I42,0)),NOT(ISERROR(FIND("&amp;",Gares[[#This Row],[Vers1]])))),2,1))</f>
        <v>2</v>
      </c>
      <c r="Q43">
        <f>IF(Gares[[#This Row],[Vers2]]="",0,IF(_xlfn.XOR(ISERROR(MATCH(SUBSTITUTE(SUBSTITUTE(SUBSTITUTE(Gares[[#This Row],[Vers2]],"&amp;",""),"$",""),"@",""),$I$2:$I42,0)),NOT(ISERROR(FIND("&amp;",Gares[[#This Row],[Vers2]])))),2,1))</f>
        <v>1</v>
      </c>
      <c r="R43">
        <f>IF(Gares[[#This Row],[Vers3]]="",0,IF(_xlfn.XOR(ISERROR(MATCH(SUBSTITUTE(SUBSTITUTE(SUBSTITUTE(Gares[[#This Row],[Vers3]],"&amp;",""),"$",""),"@",""),$I$2:$I42,0)),NOT(ISERROR(FIND("&amp;",Gares[[#This Row],[Vers3]])))),2,1))</f>
        <v>0</v>
      </c>
      <c r="S43">
        <f>IF(Gares[[#This Row],[Vers4]]="",0,IF(_xlfn.XOR(ISERROR(MATCH(SUBSTITUTE(SUBSTITUTE(SUBSTITUTE(Gares[[#This Row],[Vers4]],"&amp;",""),"$",""),"@",""),$I$2:$I42,0)),NOT(ISERROR(FIND("&amp;",Gares[[#This Row],[Vers4]])))),2,1))</f>
        <v>0</v>
      </c>
      <c r="T43">
        <f>IF(Gares[[#This Row],[Vers5]]="",0,IF(_xlfn.XOR(ISERROR(MATCH(SUBSTITUTE(SUBSTITUTE(SUBSTITUTE(Gares[[#This Row],[Vers5]],"&amp;",""),"$",""),"@",""),$I$2:$I42,0)),NOT(ISERROR(FIND("&amp;",Gares[[#This Row],[Vers5]])))),2,1))</f>
        <v>0</v>
      </c>
      <c r="U43">
        <f>IF(Gares[[#This Row],[Vers6]]="",0,IF(_xlfn.XOR(ISERROR(MATCH(SUBSTITUTE(SUBSTITUTE(SUBSTITUTE(Gares[[#This Row],[Vers6]],"&amp;",""),"$",""),"@",""),$I$2:$I42,0)),NOT(ISERROR(FIND("&amp;",Gares[[#This Row],[Vers6]])))),2,1))</f>
        <v>0</v>
      </c>
      <c r="V43" s="22">
        <f>IF(Gares[[#This Row],[SensDe1]]=0,0,IF(ISERROR(FIND("$",Gares[[#This Row],[Vers1]]))*ISERROR(FIND("@",Gares[[#This Row],[Vers1]])),Gares[[#This Row],[SensDe1]],3-Gares[[#This Row],[SensDe1]]))</f>
        <v>2</v>
      </c>
      <c r="W43" s="22">
        <f>IF(Gares[[#This Row],[SensDe2]]=0,0,IF(ISERROR(FIND("$",Gares[[#This Row],[Vers2]]))*ISERROR(FIND("@",Gares[[#This Row],[Vers2]])),Gares[[#This Row],[SensDe2]],3-Gares[[#This Row],[SensDe2]]))</f>
        <v>1</v>
      </c>
      <c r="X43" s="22">
        <f>IF(Gares[[#This Row],[SensDe3]]=0,0,IF(ISERROR(FIND("$",Gares[[#This Row],[Vers3]]))*ISERROR(FIND("@",Gares[[#This Row],[Vers3]])),Gares[[#This Row],[SensDe3]],3-Gares[[#This Row],[SensDe3]]))</f>
        <v>0</v>
      </c>
      <c r="Y43" s="22">
        <f>IF(Gares[[#This Row],[SensDe4]]=0,0,IF(ISERROR(FIND("$",Gares[[#This Row],[Vers4]]))*ISERROR(FIND("@",Gares[[#This Row],[Vers4]])),Gares[[#This Row],[SensDe4]],3-Gares[[#This Row],[SensDe4]]))</f>
        <v>0</v>
      </c>
      <c r="Z43">
        <f>IF(Gares[[#This Row],[SensDe5]]=0,0,IF(ISERROR(FIND("$",Gares[[#This Row],[Vers5]]))*ISERROR(FIND("@",Gares[[#This Row],[Vers5]])),Gares[[#This Row],[SensDe5]],3-Gares[[#This Row],[SensDe5]]))</f>
        <v>0</v>
      </c>
      <c r="AA43" s="22">
        <f>IF(Gares[[#This Row],[SensDe6]]=0,0,IF(ISERROR(FIND("$",Gares[[#This Row],[Vers6]]))*ISERROR(FIND("@",Gares[[#This Row],[Vers6]])),Gares[[#This Row],[SensDe6]],3-Gares[[#This Row],[SensDe6]]))</f>
        <v>0</v>
      </c>
    </row>
    <row r="44" spans="1:27" x14ac:dyDescent="0.35">
      <c r="A44" s="22" t="s">
        <v>866</v>
      </c>
      <c r="B44" s="22" t="s">
        <v>867</v>
      </c>
      <c r="C44" s="22"/>
      <c r="D44" s="23" t="s">
        <v>875</v>
      </c>
      <c r="E44" s="15"/>
      <c r="F44">
        <f>COUNTA($J44:$N44)</f>
        <v>4</v>
      </c>
      <c r="G44" cm="1">
        <f t="array" aca="1" ref="G44" ca="1">SUM(IF(SUBSTITUTE(SUBSTITUTE(SUBSTITUTE(OFFSET($J$3,0,0,ROWS(Gares[Vers1]),Param!$B$2),"&amp;",""),"$",""),"@","")=$I44,1,0))</f>
        <v>4</v>
      </c>
      <c r="H44">
        <f ca="1">IF(F44=G44,1,0)</f>
        <v>1</v>
      </c>
      <c r="I44" s="16" t="str">
        <f>Gares[[#This Row],[Abv]]</f>
        <v>JY-57</v>
      </c>
      <c r="J44" s="12" t="s">
        <v>155</v>
      </c>
      <c r="K44" s="12" t="s">
        <v>536</v>
      </c>
      <c r="L44" s="12" t="s">
        <v>113</v>
      </c>
      <c r="M44" s="12" t="s">
        <v>282</v>
      </c>
      <c r="N44" s="12"/>
      <c r="O44" s="12"/>
      <c r="P44" s="22">
        <f>IF(Gares[[#This Row],[Vers1]]="",0,IF(_xlfn.XOR(ISERROR(MATCH(SUBSTITUTE(SUBSTITUTE(SUBSTITUTE(Gares[[#This Row],[Vers1]],"&amp;",""),"$",""),"@",""),$I$2:$I43,0)),NOT(ISERROR(FIND("&amp;",Gares[[#This Row],[Vers1]])))),2,1))</f>
        <v>2</v>
      </c>
      <c r="Q44">
        <f>IF(Gares[[#This Row],[Vers2]]="",0,IF(_xlfn.XOR(ISERROR(MATCH(SUBSTITUTE(SUBSTITUTE(SUBSTITUTE(Gares[[#This Row],[Vers2]],"&amp;",""),"$",""),"@",""),$I$2:$I43,0)),NOT(ISERROR(FIND("&amp;",Gares[[#This Row],[Vers2]])))),2,1))</f>
        <v>2</v>
      </c>
      <c r="R44">
        <f>IF(Gares[[#This Row],[Vers3]]="",0,IF(_xlfn.XOR(ISERROR(MATCH(SUBSTITUTE(SUBSTITUTE(SUBSTITUTE(Gares[[#This Row],[Vers3]],"&amp;",""),"$",""),"@",""),$I$2:$I43,0)),NOT(ISERROR(FIND("&amp;",Gares[[#This Row],[Vers3]])))),2,1))</f>
        <v>1</v>
      </c>
      <c r="S44">
        <f>IF(Gares[[#This Row],[Vers4]]="",0,IF(_xlfn.XOR(ISERROR(MATCH(SUBSTITUTE(SUBSTITUTE(SUBSTITUTE(Gares[[#This Row],[Vers4]],"&amp;",""),"$",""),"@",""),$I$2:$I43,0)),NOT(ISERROR(FIND("&amp;",Gares[[#This Row],[Vers4]])))),2,1))</f>
        <v>2</v>
      </c>
      <c r="T44">
        <f>IF(Gares[[#This Row],[Vers5]]="",0,IF(_xlfn.XOR(ISERROR(MATCH(SUBSTITUTE(SUBSTITUTE(SUBSTITUTE(Gares[[#This Row],[Vers5]],"&amp;",""),"$",""),"@",""),$I$2:$I43,0)),NOT(ISERROR(FIND("&amp;",Gares[[#This Row],[Vers5]])))),2,1))</f>
        <v>0</v>
      </c>
      <c r="U44">
        <f>IF(Gares[[#This Row],[Vers6]]="",0,IF(_xlfn.XOR(ISERROR(MATCH(SUBSTITUTE(SUBSTITUTE(SUBSTITUTE(Gares[[#This Row],[Vers6]],"&amp;",""),"$",""),"@",""),$I$2:$I43,0)),NOT(ISERROR(FIND("&amp;",Gares[[#This Row],[Vers6]])))),2,1))</f>
        <v>0</v>
      </c>
      <c r="V44" s="22">
        <f>IF(Gares[[#This Row],[SensDe1]]=0,0,IF(ISERROR(FIND("$",Gares[[#This Row],[Vers1]]))*ISERROR(FIND("@",Gares[[#This Row],[Vers1]])),Gares[[#This Row],[SensDe1]],3-Gares[[#This Row],[SensDe1]]))</f>
        <v>2</v>
      </c>
      <c r="W44" s="22">
        <f>IF(Gares[[#This Row],[SensDe2]]=0,0,IF(ISERROR(FIND("$",Gares[[#This Row],[Vers2]]))*ISERROR(FIND("@",Gares[[#This Row],[Vers2]])),Gares[[#This Row],[SensDe2]],3-Gares[[#This Row],[SensDe2]]))</f>
        <v>2</v>
      </c>
      <c r="X44" s="22">
        <f>IF(Gares[[#This Row],[SensDe3]]=0,0,IF(ISERROR(FIND("$",Gares[[#This Row],[Vers3]]))*ISERROR(FIND("@",Gares[[#This Row],[Vers3]])),Gares[[#This Row],[SensDe3]],3-Gares[[#This Row],[SensDe3]]))</f>
        <v>1</v>
      </c>
      <c r="Y44" s="22">
        <f>IF(Gares[[#This Row],[SensDe4]]=0,0,IF(ISERROR(FIND("$",Gares[[#This Row],[Vers4]]))*ISERROR(FIND("@",Gares[[#This Row],[Vers4]])),Gares[[#This Row],[SensDe4]],3-Gares[[#This Row],[SensDe4]]))</f>
        <v>2</v>
      </c>
      <c r="Z44">
        <f>IF(Gares[[#This Row],[SensDe5]]=0,0,IF(ISERROR(FIND("$",Gares[[#This Row],[Vers5]]))*ISERROR(FIND("@",Gares[[#This Row],[Vers5]])),Gares[[#This Row],[SensDe5]],3-Gares[[#This Row],[SensDe5]]))</f>
        <v>0</v>
      </c>
      <c r="AA44" s="22">
        <f>IF(Gares[[#This Row],[SensDe6]]=0,0,IF(ISERROR(FIND("$",Gares[[#This Row],[Vers6]]))*ISERROR(FIND("@",Gares[[#This Row],[Vers6]])),Gares[[#This Row],[SensDe6]],3-Gares[[#This Row],[SensDe6]]))</f>
        <v>0</v>
      </c>
    </row>
    <row r="45" spans="1:27" x14ac:dyDescent="0.35">
      <c r="A45" s="22" t="s">
        <v>527</v>
      </c>
      <c r="B45" s="22" t="s">
        <v>284</v>
      </c>
      <c r="C45" s="22"/>
      <c r="D45" s="23"/>
      <c r="E45" s="15"/>
      <c r="F45">
        <f>COUNTA($J45:$N45)</f>
        <v>3</v>
      </c>
      <c r="G45" cm="1">
        <f t="array" aca="1" ref="G45" ca="1">SUM(IF(SUBSTITUTE(SUBSTITUTE(SUBSTITUTE(OFFSET($J$3,0,0,ROWS(Gares[Vers1]),Param!$B$2),"&amp;",""),"$",""),"@","")=$I45,1,0))</f>
        <v>3</v>
      </c>
      <c r="H45">
        <f ca="1">IF(F45=G45,1,0)</f>
        <v>1</v>
      </c>
      <c r="I45" s="16" t="str">
        <f>Gares[[#This Row],[Abv]]</f>
        <v>JY-EV</v>
      </c>
      <c r="J45" s="12" t="s">
        <v>536</v>
      </c>
      <c r="K45" s="12" t="s">
        <v>113</v>
      </c>
      <c r="L45" s="12" t="s">
        <v>283</v>
      </c>
      <c r="M45" s="12"/>
      <c r="N45" s="12"/>
      <c r="O45" s="12"/>
      <c r="P45" s="22">
        <f>IF(Gares[[#This Row],[Vers1]]="",0,IF(_xlfn.XOR(ISERROR(MATCH(SUBSTITUTE(SUBSTITUTE(SUBSTITUTE(Gares[[#This Row],[Vers1]],"&amp;",""),"$",""),"@",""),$I$2:$I44,0)),NOT(ISERROR(FIND("&amp;",Gares[[#This Row],[Vers1]])))),2,1))</f>
        <v>2</v>
      </c>
      <c r="Q45">
        <f>IF(Gares[[#This Row],[Vers2]]="",0,IF(_xlfn.XOR(ISERROR(MATCH(SUBSTITUTE(SUBSTITUTE(SUBSTITUTE(Gares[[#This Row],[Vers2]],"&amp;",""),"$",""),"@",""),$I$2:$I44,0)),NOT(ISERROR(FIND("&amp;",Gares[[#This Row],[Vers2]])))),2,1))</f>
        <v>1</v>
      </c>
      <c r="R45">
        <f>IF(Gares[[#This Row],[Vers3]]="",0,IF(_xlfn.XOR(ISERROR(MATCH(SUBSTITUTE(SUBSTITUTE(SUBSTITUTE(Gares[[#This Row],[Vers3]],"&amp;",""),"$",""),"@",""),$I$2:$I44,0)),NOT(ISERROR(FIND("&amp;",Gares[[#This Row],[Vers3]])))),2,1))</f>
        <v>2</v>
      </c>
      <c r="S45">
        <f>IF(Gares[[#This Row],[Vers4]]="",0,IF(_xlfn.XOR(ISERROR(MATCH(SUBSTITUTE(SUBSTITUTE(SUBSTITUTE(Gares[[#This Row],[Vers4]],"&amp;",""),"$",""),"@",""),$I$2:$I44,0)),NOT(ISERROR(FIND("&amp;",Gares[[#This Row],[Vers4]])))),2,1))</f>
        <v>0</v>
      </c>
      <c r="T45">
        <f>IF(Gares[[#This Row],[Vers5]]="",0,IF(_xlfn.XOR(ISERROR(MATCH(SUBSTITUTE(SUBSTITUTE(SUBSTITUTE(Gares[[#This Row],[Vers5]],"&amp;",""),"$",""),"@",""),$I$2:$I44,0)),NOT(ISERROR(FIND("&amp;",Gares[[#This Row],[Vers5]])))),2,1))</f>
        <v>0</v>
      </c>
      <c r="U45">
        <f>IF(Gares[[#This Row],[Vers6]]="",0,IF(_xlfn.XOR(ISERROR(MATCH(SUBSTITUTE(SUBSTITUTE(SUBSTITUTE(Gares[[#This Row],[Vers6]],"&amp;",""),"$",""),"@",""),$I$2:$I44,0)),NOT(ISERROR(FIND("&amp;",Gares[[#This Row],[Vers6]])))),2,1))</f>
        <v>0</v>
      </c>
      <c r="V45" s="22">
        <f>IF(Gares[[#This Row],[SensDe1]]=0,0,IF(ISERROR(FIND("$",Gares[[#This Row],[Vers1]]))*ISERROR(FIND("@",Gares[[#This Row],[Vers1]])),Gares[[#This Row],[SensDe1]],3-Gares[[#This Row],[SensDe1]]))</f>
        <v>2</v>
      </c>
      <c r="W45" s="22">
        <f>IF(Gares[[#This Row],[SensDe2]]=0,0,IF(ISERROR(FIND("$",Gares[[#This Row],[Vers2]]))*ISERROR(FIND("@",Gares[[#This Row],[Vers2]])),Gares[[#This Row],[SensDe2]],3-Gares[[#This Row],[SensDe2]]))</f>
        <v>1</v>
      </c>
      <c r="X45" s="22">
        <f>IF(Gares[[#This Row],[SensDe3]]=0,0,IF(ISERROR(FIND("$",Gares[[#This Row],[Vers3]]))*ISERROR(FIND("@",Gares[[#This Row],[Vers3]])),Gares[[#This Row],[SensDe3]],3-Gares[[#This Row],[SensDe3]]))</f>
        <v>2</v>
      </c>
      <c r="Y45" s="22">
        <f>IF(Gares[[#This Row],[SensDe4]]=0,0,IF(ISERROR(FIND("$",Gares[[#This Row],[Vers4]]))*ISERROR(FIND("@",Gares[[#This Row],[Vers4]])),Gares[[#This Row],[SensDe4]],3-Gares[[#This Row],[SensDe4]]))</f>
        <v>0</v>
      </c>
      <c r="Z45">
        <f>IF(Gares[[#This Row],[SensDe5]]=0,0,IF(ISERROR(FIND("$",Gares[[#This Row],[Vers5]]))*ISERROR(FIND("@",Gares[[#This Row],[Vers5]])),Gares[[#This Row],[SensDe5]],3-Gares[[#This Row],[SensDe5]]))</f>
        <v>0</v>
      </c>
      <c r="AA45" s="22">
        <f>IF(Gares[[#This Row],[SensDe6]]=0,0,IF(ISERROR(FIND("$",Gares[[#This Row],[Vers6]]))*ISERROR(FIND("@",Gares[[#This Row],[Vers6]])),Gares[[#This Row],[SensDe6]],3-Gares[[#This Row],[SensDe6]]))</f>
        <v>0</v>
      </c>
    </row>
    <row r="46" spans="1:27" x14ac:dyDescent="0.35">
      <c r="A46" s="22" t="s">
        <v>282</v>
      </c>
      <c r="B46" s="22" t="s">
        <v>935</v>
      </c>
      <c r="C46" s="22"/>
      <c r="D46" s="23" t="s">
        <v>876</v>
      </c>
      <c r="E46" s="15"/>
      <c r="F46">
        <f>COUNTA($J46:$N46)</f>
        <v>1</v>
      </c>
      <c r="G46" cm="1">
        <f t="array" aca="1" ref="G46" ca="1">SUM(IF(SUBSTITUTE(SUBSTITUTE(SUBSTITUTE(OFFSET($J$3,0,0,ROWS(Gares[Vers1]),Param!$B$2),"&amp;",""),"$",""),"@","")=$I46,1,0))</f>
        <v>1</v>
      </c>
      <c r="H46">
        <f ca="1">IF(F46=G46,1,0)</f>
        <v>1</v>
      </c>
      <c r="I46" s="16" t="str">
        <f>Gares[[#This Row],[Abv]]</f>
        <v>JY-AN</v>
      </c>
      <c r="J46" s="12" t="s">
        <v>866</v>
      </c>
      <c r="K46" s="12"/>
      <c r="L46" s="12"/>
      <c r="M46" s="12"/>
      <c r="N46" s="12"/>
      <c r="O46" s="12"/>
      <c r="P46" s="22">
        <f>IF(Gares[[#This Row],[Vers1]]="",0,IF(_xlfn.XOR(ISERROR(MATCH(SUBSTITUTE(SUBSTITUTE(SUBSTITUTE(Gares[[#This Row],[Vers1]],"&amp;",""),"$",""),"@",""),$I$2:$I44,0)),NOT(ISERROR(FIND("&amp;",Gares[[#This Row],[Vers1]])))),2,1))</f>
        <v>1</v>
      </c>
      <c r="Q46">
        <f>IF(Gares[[#This Row],[Vers2]]="",0,IF(_xlfn.XOR(ISERROR(MATCH(SUBSTITUTE(SUBSTITUTE(SUBSTITUTE(Gares[[#This Row],[Vers2]],"&amp;",""),"$",""),"@",""),$I$2:$I44,0)),NOT(ISERROR(FIND("&amp;",Gares[[#This Row],[Vers2]])))),2,1))</f>
        <v>0</v>
      </c>
      <c r="R46">
        <f>IF(Gares[[#This Row],[Vers3]]="",0,IF(_xlfn.XOR(ISERROR(MATCH(SUBSTITUTE(SUBSTITUTE(SUBSTITUTE(Gares[[#This Row],[Vers3]],"&amp;",""),"$",""),"@",""),$I$2:$I44,0)),NOT(ISERROR(FIND("&amp;",Gares[[#This Row],[Vers3]])))),2,1))</f>
        <v>0</v>
      </c>
      <c r="S46">
        <f>IF(Gares[[#This Row],[Vers4]]="",0,IF(_xlfn.XOR(ISERROR(MATCH(SUBSTITUTE(SUBSTITUTE(SUBSTITUTE(Gares[[#This Row],[Vers4]],"&amp;",""),"$",""),"@",""),$I$2:$I44,0)),NOT(ISERROR(FIND("&amp;",Gares[[#This Row],[Vers4]])))),2,1))</f>
        <v>0</v>
      </c>
      <c r="T46">
        <f>IF(Gares[[#This Row],[Vers5]]="",0,IF(_xlfn.XOR(ISERROR(MATCH(SUBSTITUTE(SUBSTITUTE(SUBSTITUTE(Gares[[#This Row],[Vers5]],"&amp;",""),"$",""),"@",""),$I$2:$I44,0)),NOT(ISERROR(FIND("&amp;",Gares[[#This Row],[Vers5]])))),2,1))</f>
        <v>0</v>
      </c>
      <c r="U46">
        <f>IF(Gares[[#This Row],[Vers6]]="",0,IF(_xlfn.XOR(ISERROR(MATCH(SUBSTITUTE(SUBSTITUTE(SUBSTITUTE(Gares[[#This Row],[Vers6]],"&amp;",""),"$",""),"@",""),$I$2:$I44,0)),NOT(ISERROR(FIND("&amp;",Gares[[#This Row],[Vers6]])))),2,1))</f>
        <v>0</v>
      </c>
      <c r="V46" s="22">
        <f>IF(Gares[[#This Row],[SensDe1]]=0,0,IF(ISERROR(FIND("$",Gares[[#This Row],[Vers1]]))*ISERROR(FIND("@",Gares[[#This Row],[Vers1]])),Gares[[#This Row],[SensDe1]],3-Gares[[#This Row],[SensDe1]]))</f>
        <v>1</v>
      </c>
      <c r="W46" s="22">
        <f>IF(Gares[[#This Row],[SensDe2]]=0,0,IF(ISERROR(FIND("$",Gares[[#This Row],[Vers2]]))*ISERROR(FIND("@",Gares[[#This Row],[Vers2]])),Gares[[#This Row],[SensDe2]],3-Gares[[#This Row],[SensDe2]]))</f>
        <v>0</v>
      </c>
      <c r="X46" s="22">
        <f>IF(Gares[[#This Row],[SensDe3]]=0,0,IF(ISERROR(FIND("$",Gares[[#This Row],[Vers3]]))*ISERROR(FIND("@",Gares[[#This Row],[Vers3]])),Gares[[#This Row],[SensDe3]],3-Gares[[#This Row],[SensDe3]]))</f>
        <v>0</v>
      </c>
      <c r="Y46" s="22">
        <f>IF(Gares[[#This Row],[SensDe4]]=0,0,IF(ISERROR(FIND("$",Gares[[#This Row],[Vers4]]))*ISERROR(FIND("@",Gares[[#This Row],[Vers4]])),Gares[[#This Row],[SensDe4]],3-Gares[[#This Row],[SensDe4]]))</f>
        <v>0</v>
      </c>
      <c r="Z46">
        <f>IF(Gares[[#This Row],[SensDe5]]=0,0,IF(ISERROR(FIND("$",Gares[[#This Row],[Vers5]]))*ISERROR(FIND("@",Gares[[#This Row],[Vers5]])),Gares[[#This Row],[SensDe5]],3-Gares[[#This Row],[SensDe5]]))</f>
        <v>0</v>
      </c>
      <c r="AA46" s="22">
        <f>IF(Gares[[#This Row],[SensDe6]]=0,0,IF(ISERROR(FIND("$",Gares[[#This Row],[Vers6]]))*ISERROR(FIND("@",Gares[[#This Row],[Vers6]])),Gares[[#This Row],[SensDe6]],3-Gares[[#This Row],[SensDe6]]))</f>
        <v>0</v>
      </c>
    </row>
    <row r="47" spans="1:27" x14ac:dyDescent="0.35">
      <c r="A47" s="22" t="s">
        <v>283</v>
      </c>
      <c r="B47" s="22" t="s">
        <v>936</v>
      </c>
      <c r="C47" s="22"/>
      <c r="D47" s="23" t="s">
        <v>875</v>
      </c>
      <c r="E47" s="15"/>
      <c r="F47">
        <f>COUNTA($J47:$N47)</f>
        <v>2</v>
      </c>
      <c r="G47" cm="1">
        <f t="array" aca="1" ref="G47" ca="1">SUM(IF(SUBSTITUTE(SUBSTITUTE(SUBSTITUTE(OFFSET($J$3,0,0,ROWS(Gares[Vers1]),Param!$B$2),"&amp;",""),"$",""),"@","")=$I47,1,0))</f>
        <v>2</v>
      </c>
      <c r="H47">
        <f ca="1">IF(F47=G47,1,0)</f>
        <v>1</v>
      </c>
      <c r="I47" s="16" t="str">
        <f>Gares[[#This Row],[Abv]]</f>
        <v>JY-PR</v>
      </c>
      <c r="J47" s="12" t="s">
        <v>536</v>
      </c>
      <c r="K47" s="12" t="s">
        <v>527</v>
      </c>
      <c r="L47" s="12"/>
      <c r="M47" s="12"/>
      <c r="N47" s="12"/>
      <c r="O47" s="12"/>
      <c r="P47" s="22">
        <f>IF(Gares[[#This Row],[Vers1]]="",0,IF(_xlfn.XOR(ISERROR(MATCH(SUBSTITUTE(SUBSTITUTE(SUBSTITUTE(Gares[[#This Row],[Vers1]],"&amp;",""),"$",""),"@",""),$I$2:$I46,0)),NOT(ISERROR(FIND("&amp;",Gares[[#This Row],[Vers1]])))),2,1))</f>
        <v>2</v>
      </c>
      <c r="Q47">
        <f>IF(Gares[[#This Row],[Vers2]]="",0,IF(_xlfn.XOR(ISERROR(MATCH(SUBSTITUTE(SUBSTITUTE(SUBSTITUTE(Gares[[#This Row],[Vers2]],"&amp;",""),"$",""),"@",""),$I$2:$I46,0)),NOT(ISERROR(FIND("&amp;",Gares[[#This Row],[Vers2]])))),2,1))</f>
        <v>1</v>
      </c>
      <c r="R47">
        <f>IF(Gares[[#This Row],[Vers3]]="",0,IF(_xlfn.XOR(ISERROR(MATCH(SUBSTITUTE(SUBSTITUTE(SUBSTITUTE(Gares[[#This Row],[Vers3]],"&amp;",""),"$",""),"@",""),$I$2:$I46,0)),NOT(ISERROR(FIND("&amp;",Gares[[#This Row],[Vers3]])))),2,1))</f>
        <v>0</v>
      </c>
      <c r="S47">
        <f>IF(Gares[[#This Row],[Vers4]]="",0,IF(_xlfn.XOR(ISERROR(MATCH(SUBSTITUTE(SUBSTITUTE(SUBSTITUTE(Gares[[#This Row],[Vers4]],"&amp;",""),"$",""),"@",""),$I$2:$I46,0)),NOT(ISERROR(FIND("&amp;",Gares[[#This Row],[Vers4]])))),2,1))</f>
        <v>0</v>
      </c>
      <c r="T47">
        <f>IF(Gares[[#This Row],[Vers5]]="",0,IF(_xlfn.XOR(ISERROR(MATCH(SUBSTITUTE(SUBSTITUTE(SUBSTITUTE(Gares[[#This Row],[Vers5]],"&amp;",""),"$",""),"@",""),$I$2:$I46,0)),NOT(ISERROR(FIND("&amp;",Gares[[#This Row],[Vers5]])))),2,1))</f>
        <v>0</v>
      </c>
      <c r="U47">
        <f>IF(Gares[[#This Row],[Vers6]]="",0,IF(_xlfn.XOR(ISERROR(MATCH(SUBSTITUTE(SUBSTITUTE(SUBSTITUTE(Gares[[#This Row],[Vers6]],"&amp;",""),"$",""),"@",""),$I$2:$I46,0)),NOT(ISERROR(FIND("&amp;",Gares[[#This Row],[Vers6]])))),2,1))</f>
        <v>0</v>
      </c>
      <c r="V47" s="22">
        <f>IF(Gares[[#This Row],[SensDe1]]=0,0,IF(ISERROR(FIND("$",Gares[[#This Row],[Vers1]]))*ISERROR(FIND("@",Gares[[#This Row],[Vers1]])),Gares[[#This Row],[SensDe1]],3-Gares[[#This Row],[SensDe1]]))</f>
        <v>2</v>
      </c>
      <c r="W47" s="22">
        <f>IF(Gares[[#This Row],[SensDe2]]=0,0,IF(ISERROR(FIND("$",Gares[[#This Row],[Vers2]]))*ISERROR(FIND("@",Gares[[#This Row],[Vers2]])),Gares[[#This Row],[SensDe2]],3-Gares[[#This Row],[SensDe2]]))</f>
        <v>1</v>
      </c>
      <c r="X47" s="22">
        <f>IF(Gares[[#This Row],[SensDe3]]=0,0,IF(ISERROR(FIND("$",Gares[[#This Row],[Vers3]]))*ISERROR(FIND("@",Gares[[#This Row],[Vers3]])),Gares[[#This Row],[SensDe3]],3-Gares[[#This Row],[SensDe3]]))</f>
        <v>0</v>
      </c>
      <c r="Y47" s="22">
        <f>IF(Gares[[#This Row],[SensDe4]]=0,0,IF(ISERROR(FIND("$",Gares[[#This Row],[Vers4]]))*ISERROR(FIND("@",Gares[[#This Row],[Vers4]])),Gares[[#This Row],[SensDe4]],3-Gares[[#This Row],[SensDe4]]))</f>
        <v>0</v>
      </c>
      <c r="Z47">
        <f>IF(Gares[[#This Row],[SensDe5]]=0,0,IF(ISERROR(FIND("$",Gares[[#This Row],[Vers5]]))*ISERROR(FIND("@",Gares[[#This Row],[Vers5]])),Gares[[#This Row],[SensDe5]],3-Gares[[#This Row],[SensDe5]]))</f>
        <v>0</v>
      </c>
      <c r="AA47" s="22">
        <f>IF(Gares[[#This Row],[SensDe6]]=0,0,IF(ISERROR(FIND("$",Gares[[#This Row],[Vers6]]))*ISERROR(FIND("@",Gares[[#This Row],[Vers6]])),Gares[[#This Row],[SensDe6]],3-Gares[[#This Row],[SensDe6]]))</f>
        <v>0</v>
      </c>
    </row>
    <row r="48" spans="1:27" x14ac:dyDescent="0.35">
      <c r="A48" s="22" t="s">
        <v>536</v>
      </c>
      <c r="B48" s="22" t="s">
        <v>537</v>
      </c>
      <c r="C48" s="22"/>
      <c r="D48" s="23" t="s">
        <v>856</v>
      </c>
      <c r="E48" s="15"/>
      <c r="F48">
        <f>COUNTA($J48:$N48)</f>
        <v>5</v>
      </c>
      <c r="G48" cm="1">
        <f t="array" aca="1" ref="G48" ca="1">SUM(IF(SUBSTITUTE(SUBSTITUTE(SUBSTITUTE(OFFSET($J$3,0,0,ROWS(Gares[Vers1]),Param!$B$2),"&amp;",""),"$",""),"@","")=$I48,1,0))</f>
        <v>5</v>
      </c>
      <c r="H48">
        <f ca="1">IF(F48=G48,1,0)</f>
        <v>1</v>
      </c>
      <c r="I48" s="16" t="str">
        <f>Gares[[#This Row],[Abv]]</f>
        <v>ATH-EV</v>
      </c>
      <c r="J48" s="19" t="s">
        <v>885</v>
      </c>
      <c r="K48" s="12" t="s">
        <v>527</v>
      </c>
      <c r="L48" s="12" t="s">
        <v>866</v>
      </c>
      <c r="M48" s="12" t="s">
        <v>283</v>
      </c>
      <c r="N48" s="12" t="s">
        <v>869</v>
      </c>
      <c r="O48" s="12"/>
      <c r="P48" s="22">
        <f>IF(Gares[[#This Row],[Vers1]]="",0,IF(_xlfn.XOR(ISERROR(MATCH(SUBSTITUTE(SUBSTITUTE(SUBSTITUTE(Gares[[#This Row],[Vers1]],"&amp;",""),"$",""),"@",""),$I$2:$I47,0)),NOT(ISERROR(FIND("&amp;",Gares[[#This Row],[Vers1]])))),2,1))</f>
        <v>2</v>
      </c>
      <c r="Q48">
        <f>IF(Gares[[#This Row],[Vers2]]="",0,IF(_xlfn.XOR(ISERROR(MATCH(SUBSTITUTE(SUBSTITUTE(SUBSTITUTE(Gares[[#This Row],[Vers2]],"&amp;",""),"$",""),"@",""),$I$2:$I47,0)),NOT(ISERROR(FIND("&amp;",Gares[[#This Row],[Vers2]])))),2,1))</f>
        <v>1</v>
      </c>
      <c r="R48">
        <f>IF(Gares[[#This Row],[Vers3]]="",0,IF(_xlfn.XOR(ISERROR(MATCH(SUBSTITUTE(SUBSTITUTE(SUBSTITUTE(Gares[[#This Row],[Vers3]],"&amp;",""),"$",""),"@",""),$I$2:$I47,0)),NOT(ISERROR(FIND("&amp;",Gares[[#This Row],[Vers3]])))),2,1))</f>
        <v>1</v>
      </c>
      <c r="S48">
        <f>IF(Gares[[#This Row],[Vers4]]="",0,IF(_xlfn.XOR(ISERROR(MATCH(SUBSTITUTE(SUBSTITUTE(SUBSTITUTE(Gares[[#This Row],[Vers4]],"&amp;",""),"$",""),"@",""),$I$2:$I47,0)),NOT(ISERROR(FIND("&amp;",Gares[[#This Row],[Vers4]])))),2,1))</f>
        <v>1</v>
      </c>
      <c r="T48">
        <f>IF(Gares[[#This Row],[Vers5]]="",0,IF(_xlfn.XOR(ISERROR(MATCH(SUBSTITUTE(SUBSTITUTE(SUBSTITUTE(Gares[[#This Row],[Vers5]],"&amp;",""),"$",""),"@",""),$I$2:$I47,0)),NOT(ISERROR(FIND("&amp;",Gares[[#This Row],[Vers5]])))),2,1))</f>
        <v>2</v>
      </c>
      <c r="U48">
        <f>IF(Gares[[#This Row],[Vers6]]="",0,IF(_xlfn.XOR(ISERROR(MATCH(SUBSTITUTE(SUBSTITUTE(SUBSTITUTE(Gares[[#This Row],[Vers6]],"&amp;",""),"$",""),"@",""),$I$2:$I47,0)),NOT(ISERROR(FIND("&amp;",Gares[[#This Row],[Vers6]])))),2,1))</f>
        <v>0</v>
      </c>
      <c r="V48" s="22">
        <f>IF(Gares[[#This Row],[SensDe1]]=0,0,IF(ISERROR(FIND("$",Gares[[#This Row],[Vers1]]))*ISERROR(FIND("@",Gares[[#This Row],[Vers1]])),Gares[[#This Row],[SensDe1]],3-Gares[[#This Row],[SensDe1]]))</f>
        <v>1</v>
      </c>
      <c r="W48" s="22">
        <f>IF(Gares[[#This Row],[SensDe2]]=0,0,IF(ISERROR(FIND("$",Gares[[#This Row],[Vers2]]))*ISERROR(FIND("@",Gares[[#This Row],[Vers2]])),Gares[[#This Row],[SensDe2]],3-Gares[[#This Row],[SensDe2]]))</f>
        <v>1</v>
      </c>
      <c r="X48" s="22">
        <f>IF(Gares[[#This Row],[SensDe3]]=0,0,IF(ISERROR(FIND("$",Gares[[#This Row],[Vers3]]))*ISERROR(FIND("@",Gares[[#This Row],[Vers3]])),Gares[[#This Row],[SensDe3]],3-Gares[[#This Row],[SensDe3]]))</f>
        <v>1</v>
      </c>
      <c r="Y48" s="22">
        <f>IF(Gares[[#This Row],[SensDe4]]=0,0,IF(ISERROR(FIND("$",Gares[[#This Row],[Vers4]]))*ISERROR(FIND("@",Gares[[#This Row],[Vers4]])),Gares[[#This Row],[SensDe4]],3-Gares[[#This Row],[SensDe4]]))</f>
        <v>1</v>
      </c>
      <c r="Z48">
        <f>IF(Gares[[#This Row],[SensDe5]]=0,0,IF(ISERROR(FIND("$",Gares[[#This Row],[Vers5]]))*ISERROR(FIND("@",Gares[[#This Row],[Vers5]])),Gares[[#This Row],[SensDe5]],3-Gares[[#This Row],[SensDe5]]))</f>
        <v>2</v>
      </c>
      <c r="AA48" s="22">
        <f>IF(Gares[[#This Row],[SensDe6]]=0,0,IF(ISERROR(FIND("$",Gares[[#This Row],[Vers6]]))*ISERROR(FIND("@",Gares[[#This Row],[Vers6]])),Gares[[#This Row],[SensDe6]],3-Gares[[#This Row],[SensDe6]]))</f>
        <v>0</v>
      </c>
    </row>
    <row r="49" spans="1:27" x14ac:dyDescent="0.35">
      <c r="A49" s="22" t="s">
        <v>155</v>
      </c>
      <c r="B49" s="22" t="s">
        <v>212</v>
      </c>
      <c r="C49" s="22" t="s">
        <v>536</v>
      </c>
      <c r="D49" s="23" t="s">
        <v>856</v>
      </c>
      <c r="E49" s="15"/>
      <c r="F49">
        <f>COUNTA($J49:$N49)</f>
        <v>3</v>
      </c>
      <c r="G49" cm="1">
        <f t="array" aca="1" ref="G49" ca="1">SUM(IF(SUBSTITUTE(SUBSTITUTE(SUBSTITUTE(OFFSET($J$3,0,0,ROWS(Gares[Vers1]),Param!$B$2),"&amp;",""),"$",""),"@","")=$I49,1,0))</f>
        <v>3</v>
      </c>
      <c r="H49">
        <f ca="1">IF(F49=G49,1,0)</f>
        <v>1</v>
      </c>
      <c r="I49" s="16" t="str">
        <f>Gares[[#This Row],[Abv]]</f>
        <v>ATH</v>
      </c>
      <c r="J49" s="12" t="str">
        <f>I50</f>
        <v>ABL</v>
      </c>
      <c r="K49" s="12" t="s">
        <v>24</v>
      </c>
      <c r="L49" s="12" t="s">
        <v>866</v>
      </c>
      <c r="M49" s="12"/>
      <c r="N49" s="12"/>
      <c r="O49" s="12"/>
      <c r="P49" s="22">
        <f>IF(Gares[[#This Row],[Vers1]]="",0,IF(_xlfn.XOR(ISERROR(MATCH(SUBSTITUTE(SUBSTITUTE(SUBSTITUTE(Gares[[#This Row],[Vers1]],"&amp;",""),"$",""),"@",""),$I$2:$I48,0)),NOT(ISERROR(FIND("&amp;",Gares[[#This Row],[Vers1]])))),2,1))</f>
        <v>2</v>
      </c>
      <c r="Q49">
        <f>IF(Gares[[#This Row],[Vers2]]="",0,IF(_xlfn.XOR(ISERROR(MATCH(SUBSTITUTE(SUBSTITUTE(SUBSTITUTE(Gares[[#This Row],[Vers2]],"&amp;",""),"$",""),"@",""),$I$2:$I48,0)),NOT(ISERROR(FIND("&amp;",Gares[[#This Row],[Vers2]])))),2,1))</f>
        <v>1</v>
      </c>
      <c r="R49">
        <f>IF(Gares[[#This Row],[Vers3]]="",0,IF(_xlfn.XOR(ISERROR(MATCH(SUBSTITUTE(SUBSTITUTE(SUBSTITUTE(Gares[[#This Row],[Vers3]],"&amp;",""),"$",""),"@",""),$I$2:$I48,0)),NOT(ISERROR(FIND("&amp;",Gares[[#This Row],[Vers3]])))),2,1))</f>
        <v>1</v>
      </c>
      <c r="S49">
        <f>IF(Gares[[#This Row],[Vers4]]="",0,IF(_xlfn.XOR(ISERROR(MATCH(SUBSTITUTE(SUBSTITUTE(SUBSTITUTE(Gares[[#This Row],[Vers4]],"&amp;",""),"$",""),"@",""),$I$2:$I48,0)),NOT(ISERROR(FIND("&amp;",Gares[[#This Row],[Vers4]])))),2,1))</f>
        <v>0</v>
      </c>
      <c r="T49">
        <f>IF(Gares[[#This Row],[Vers5]]="",0,IF(_xlfn.XOR(ISERROR(MATCH(SUBSTITUTE(SUBSTITUTE(SUBSTITUTE(Gares[[#This Row],[Vers5]],"&amp;",""),"$",""),"@",""),$I$2:$I48,0)),NOT(ISERROR(FIND("&amp;",Gares[[#This Row],[Vers5]])))),2,1))</f>
        <v>0</v>
      </c>
      <c r="U49">
        <f>IF(Gares[[#This Row],[Vers6]]="",0,IF(_xlfn.XOR(ISERROR(MATCH(SUBSTITUTE(SUBSTITUTE(SUBSTITUTE(Gares[[#This Row],[Vers6]],"&amp;",""),"$",""),"@",""),$I$2:$I48,0)),NOT(ISERROR(FIND("&amp;",Gares[[#This Row],[Vers6]])))),2,1))</f>
        <v>0</v>
      </c>
      <c r="V49" s="22">
        <f>IF(Gares[[#This Row],[SensDe1]]=0,0,IF(ISERROR(FIND("$",Gares[[#This Row],[Vers1]]))*ISERROR(FIND("@",Gares[[#This Row],[Vers1]])),Gares[[#This Row],[SensDe1]],3-Gares[[#This Row],[SensDe1]]))</f>
        <v>2</v>
      </c>
      <c r="W49" s="22">
        <f>IF(Gares[[#This Row],[SensDe2]]=0,0,IF(ISERROR(FIND("$",Gares[[#This Row],[Vers2]]))*ISERROR(FIND("@",Gares[[#This Row],[Vers2]])),Gares[[#This Row],[SensDe2]],3-Gares[[#This Row],[SensDe2]]))</f>
        <v>1</v>
      </c>
      <c r="X49" s="22">
        <f>IF(Gares[[#This Row],[SensDe3]]=0,0,IF(ISERROR(FIND("$",Gares[[#This Row],[Vers3]]))*ISERROR(FIND("@",Gares[[#This Row],[Vers3]])),Gares[[#This Row],[SensDe3]],3-Gares[[#This Row],[SensDe3]]))</f>
        <v>1</v>
      </c>
      <c r="Y49" s="22">
        <f>IF(Gares[[#This Row],[SensDe4]]=0,0,IF(ISERROR(FIND("$",Gares[[#This Row],[Vers4]]))*ISERROR(FIND("@",Gares[[#This Row],[Vers4]])),Gares[[#This Row],[SensDe4]],3-Gares[[#This Row],[SensDe4]]))</f>
        <v>0</v>
      </c>
      <c r="Z49">
        <f>IF(Gares[[#This Row],[SensDe5]]=0,0,IF(ISERROR(FIND("$",Gares[[#This Row],[Vers5]]))*ISERROR(FIND("@",Gares[[#This Row],[Vers5]])),Gares[[#This Row],[SensDe5]],3-Gares[[#This Row],[SensDe5]]))</f>
        <v>0</v>
      </c>
      <c r="AA49" s="22">
        <f>IF(Gares[[#This Row],[SensDe6]]=0,0,IF(ISERROR(FIND("$",Gares[[#This Row],[Vers6]]))*ISERROR(FIND("@",Gares[[#This Row],[Vers6]])),Gares[[#This Row],[SensDe6]],3-Gares[[#This Row],[SensDe6]]))</f>
        <v>0</v>
      </c>
    </row>
    <row r="50" spans="1:27" x14ac:dyDescent="0.35">
      <c r="A50" s="22" t="s">
        <v>154</v>
      </c>
      <c r="B50" s="22" t="s">
        <v>213</v>
      </c>
      <c r="C50" s="22"/>
      <c r="D50" s="23" t="s">
        <v>856</v>
      </c>
      <c r="E50" s="15"/>
      <c r="F50">
        <f>COUNTA($J50:$N50)</f>
        <v>2</v>
      </c>
      <c r="G50" cm="1">
        <f t="array" aca="1" ref="G50" ca="1">SUM(IF(SUBSTITUTE(SUBSTITUTE(SUBSTITUTE(OFFSET($J$3,0,0,ROWS(Gares[Vers1]),Param!$B$2),"&amp;",""),"$",""),"@","")=$I50,1,0))</f>
        <v>2</v>
      </c>
      <c r="H50">
        <f ca="1">IF(F50=G50,1,0)</f>
        <v>1</v>
      </c>
      <c r="I50" s="16" t="str">
        <f>Gares[[#This Row],[Abv]]</f>
        <v>ABL</v>
      </c>
      <c r="J50" s="12" t="str">
        <f>I51</f>
        <v>VRI</v>
      </c>
      <c r="K50" s="12" t="str">
        <f>I49</f>
        <v>ATH</v>
      </c>
      <c r="L50" s="12"/>
      <c r="M50" s="12"/>
      <c r="N50" s="12"/>
      <c r="O50" s="12"/>
      <c r="P50" s="22">
        <f>IF(Gares[[#This Row],[Vers1]]="",0,IF(_xlfn.XOR(ISERROR(MATCH(SUBSTITUTE(SUBSTITUTE(SUBSTITUTE(Gares[[#This Row],[Vers1]],"&amp;",""),"$",""),"@",""),$I$2:$I49,0)),NOT(ISERROR(FIND("&amp;",Gares[[#This Row],[Vers1]])))),2,1))</f>
        <v>2</v>
      </c>
      <c r="Q50">
        <f>IF(Gares[[#This Row],[Vers2]]="",0,IF(_xlfn.XOR(ISERROR(MATCH(SUBSTITUTE(SUBSTITUTE(SUBSTITUTE(Gares[[#This Row],[Vers2]],"&amp;",""),"$",""),"@",""),$I$2:$I49,0)),NOT(ISERROR(FIND("&amp;",Gares[[#This Row],[Vers2]])))),2,1))</f>
        <v>1</v>
      </c>
      <c r="R50">
        <f>IF(Gares[[#This Row],[Vers3]]="",0,IF(_xlfn.XOR(ISERROR(MATCH(SUBSTITUTE(SUBSTITUTE(SUBSTITUTE(Gares[[#This Row],[Vers3]],"&amp;",""),"$",""),"@",""),$I$2:$I49,0)),NOT(ISERROR(FIND("&amp;",Gares[[#This Row],[Vers3]])))),2,1))</f>
        <v>0</v>
      </c>
      <c r="S50">
        <f>IF(Gares[[#This Row],[Vers4]]="",0,IF(_xlfn.XOR(ISERROR(MATCH(SUBSTITUTE(SUBSTITUTE(SUBSTITUTE(Gares[[#This Row],[Vers4]],"&amp;",""),"$",""),"@",""),$I$2:$I49,0)),NOT(ISERROR(FIND("&amp;",Gares[[#This Row],[Vers4]])))),2,1))</f>
        <v>0</v>
      </c>
      <c r="T50">
        <f>IF(Gares[[#This Row],[Vers5]]="",0,IF(_xlfn.XOR(ISERROR(MATCH(SUBSTITUTE(SUBSTITUTE(SUBSTITUTE(Gares[[#This Row],[Vers5]],"&amp;",""),"$",""),"@",""),$I$2:$I49,0)),NOT(ISERROR(FIND("&amp;",Gares[[#This Row],[Vers5]])))),2,1))</f>
        <v>0</v>
      </c>
      <c r="U50">
        <f>IF(Gares[[#This Row],[Vers6]]="",0,IF(_xlfn.XOR(ISERROR(MATCH(SUBSTITUTE(SUBSTITUTE(SUBSTITUTE(Gares[[#This Row],[Vers6]],"&amp;",""),"$",""),"@",""),$I$2:$I49,0)),NOT(ISERROR(FIND("&amp;",Gares[[#This Row],[Vers6]])))),2,1))</f>
        <v>0</v>
      </c>
      <c r="V50" s="22">
        <f>IF(Gares[[#This Row],[SensDe1]]=0,0,IF(ISERROR(FIND("$",Gares[[#This Row],[Vers1]]))*ISERROR(FIND("@",Gares[[#This Row],[Vers1]])),Gares[[#This Row],[SensDe1]],3-Gares[[#This Row],[SensDe1]]))</f>
        <v>2</v>
      </c>
      <c r="W50" s="22">
        <f>IF(Gares[[#This Row],[SensDe2]]=0,0,IF(ISERROR(FIND("$",Gares[[#This Row],[Vers2]]))*ISERROR(FIND("@",Gares[[#This Row],[Vers2]])),Gares[[#This Row],[SensDe2]],3-Gares[[#This Row],[SensDe2]]))</f>
        <v>1</v>
      </c>
      <c r="X50" s="22">
        <f>IF(Gares[[#This Row],[SensDe3]]=0,0,IF(ISERROR(FIND("$",Gares[[#This Row],[Vers3]]))*ISERROR(FIND("@",Gares[[#This Row],[Vers3]])),Gares[[#This Row],[SensDe3]],3-Gares[[#This Row],[SensDe3]]))</f>
        <v>0</v>
      </c>
      <c r="Y50" s="22">
        <f>IF(Gares[[#This Row],[SensDe4]]=0,0,IF(ISERROR(FIND("$",Gares[[#This Row],[Vers4]]))*ISERROR(FIND("@",Gares[[#This Row],[Vers4]])),Gares[[#This Row],[SensDe4]],3-Gares[[#This Row],[SensDe4]]))</f>
        <v>0</v>
      </c>
      <c r="Z50">
        <f>IF(Gares[[#This Row],[SensDe5]]=0,0,IF(ISERROR(FIND("$",Gares[[#This Row],[Vers5]]))*ISERROR(FIND("@",Gares[[#This Row],[Vers5]])),Gares[[#This Row],[SensDe5]],3-Gares[[#This Row],[SensDe5]]))</f>
        <v>0</v>
      </c>
      <c r="AA50" s="22">
        <f>IF(Gares[[#This Row],[SensDe6]]=0,0,IF(ISERROR(FIND("$",Gares[[#This Row],[Vers6]]))*ISERROR(FIND("@",Gares[[#This Row],[Vers6]])),Gares[[#This Row],[SensDe6]],3-Gares[[#This Row],[SensDe6]]))</f>
        <v>0</v>
      </c>
    </row>
    <row r="51" spans="1:27" x14ac:dyDescent="0.35">
      <c r="A51" s="22" t="s">
        <v>153</v>
      </c>
      <c r="B51" s="22" t="s">
        <v>214</v>
      </c>
      <c r="C51" s="22"/>
      <c r="D51" s="23" t="s">
        <v>856</v>
      </c>
      <c r="E51" s="15"/>
      <c r="F51">
        <f>COUNTA($J51:$N51)</f>
        <v>2</v>
      </c>
      <c r="G51" cm="1">
        <f t="array" aca="1" ref="G51" ca="1">SUM(IF(SUBSTITUTE(SUBSTITUTE(SUBSTITUTE(OFFSET($J$3,0,0,ROWS(Gares[Vers1]),Param!$B$2),"&amp;",""),"$",""),"@","")=$I51,1,0))</f>
        <v>2</v>
      </c>
      <c r="H51">
        <f ca="1">IF(F51=G51,1,0)</f>
        <v>1</v>
      </c>
      <c r="I51" s="16" t="str">
        <f>Gares[[#This Row],[Abv]]</f>
        <v>VRI</v>
      </c>
      <c r="J51" s="12" t="s">
        <v>126</v>
      </c>
      <c r="K51" s="12" t="str">
        <f>I50</f>
        <v>ABL</v>
      </c>
      <c r="L51" s="12"/>
      <c r="M51" s="12"/>
      <c r="N51" s="12"/>
      <c r="O51" s="12"/>
      <c r="P51" s="22">
        <f>IF(Gares[[#This Row],[Vers1]]="",0,IF(_xlfn.XOR(ISERROR(MATCH(SUBSTITUTE(SUBSTITUTE(SUBSTITUTE(Gares[[#This Row],[Vers1]],"&amp;",""),"$",""),"@",""),$I$2:$I50,0)),NOT(ISERROR(FIND("&amp;",Gares[[#This Row],[Vers1]])))),2,1))</f>
        <v>2</v>
      </c>
      <c r="Q51">
        <f>IF(Gares[[#This Row],[Vers2]]="",0,IF(_xlfn.XOR(ISERROR(MATCH(SUBSTITUTE(SUBSTITUTE(SUBSTITUTE(Gares[[#This Row],[Vers2]],"&amp;",""),"$",""),"@",""),$I$2:$I50,0)),NOT(ISERROR(FIND("&amp;",Gares[[#This Row],[Vers2]])))),2,1))</f>
        <v>1</v>
      </c>
      <c r="R51">
        <f>IF(Gares[[#This Row],[Vers3]]="",0,IF(_xlfn.XOR(ISERROR(MATCH(SUBSTITUTE(SUBSTITUTE(SUBSTITUTE(Gares[[#This Row],[Vers3]],"&amp;",""),"$",""),"@",""),$I$2:$I50,0)),NOT(ISERROR(FIND("&amp;",Gares[[#This Row],[Vers3]])))),2,1))</f>
        <v>0</v>
      </c>
      <c r="S51">
        <f>IF(Gares[[#This Row],[Vers4]]="",0,IF(_xlfn.XOR(ISERROR(MATCH(SUBSTITUTE(SUBSTITUTE(SUBSTITUTE(Gares[[#This Row],[Vers4]],"&amp;",""),"$",""),"@",""),$I$2:$I50,0)),NOT(ISERROR(FIND("&amp;",Gares[[#This Row],[Vers4]])))),2,1))</f>
        <v>0</v>
      </c>
      <c r="T51">
        <f>IF(Gares[[#This Row],[Vers5]]="",0,IF(_xlfn.XOR(ISERROR(MATCH(SUBSTITUTE(SUBSTITUTE(SUBSTITUTE(Gares[[#This Row],[Vers5]],"&amp;",""),"$",""),"@",""),$I$2:$I50,0)),NOT(ISERROR(FIND("&amp;",Gares[[#This Row],[Vers5]])))),2,1))</f>
        <v>0</v>
      </c>
      <c r="U51">
        <f>IF(Gares[[#This Row],[Vers6]]="",0,IF(_xlfn.XOR(ISERROR(MATCH(SUBSTITUTE(SUBSTITUTE(SUBSTITUTE(Gares[[#This Row],[Vers6]],"&amp;",""),"$",""),"@",""),$I$2:$I50,0)),NOT(ISERROR(FIND("&amp;",Gares[[#This Row],[Vers6]])))),2,1))</f>
        <v>0</v>
      </c>
      <c r="V51" s="22">
        <f>IF(Gares[[#This Row],[SensDe1]]=0,0,IF(ISERROR(FIND("$",Gares[[#This Row],[Vers1]]))*ISERROR(FIND("@",Gares[[#This Row],[Vers1]])),Gares[[#This Row],[SensDe1]],3-Gares[[#This Row],[SensDe1]]))</f>
        <v>2</v>
      </c>
      <c r="W51" s="22">
        <f>IF(Gares[[#This Row],[SensDe2]]=0,0,IF(ISERROR(FIND("$",Gares[[#This Row],[Vers2]]))*ISERROR(FIND("@",Gares[[#This Row],[Vers2]])),Gares[[#This Row],[SensDe2]],3-Gares[[#This Row],[SensDe2]]))</f>
        <v>1</v>
      </c>
      <c r="X51" s="22">
        <f>IF(Gares[[#This Row],[SensDe3]]=0,0,IF(ISERROR(FIND("$",Gares[[#This Row],[Vers3]]))*ISERROR(FIND("@",Gares[[#This Row],[Vers3]])),Gares[[#This Row],[SensDe3]],3-Gares[[#This Row],[SensDe3]]))</f>
        <v>0</v>
      </c>
      <c r="Y51" s="22">
        <f>IF(Gares[[#This Row],[SensDe4]]=0,0,IF(ISERROR(FIND("$",Gares[[#This Row],[Vers4]]))*ISERROR(FIND("@",Gares[[#This Row],[Vers4]])),Gares[[#This Row],[SensDe4]],3-Gares[[#This Row],[SensDe4]]))</f>
        <v>0</v>
      </c>
      <c r="Z51">
        <f>IF(Gares[[#This Row],[SensDe5]]=0,0,IF(ISERROR(FIND("$",Gares[[#This Row],[Vers5]]))*ISERROR(FIND("@",Gares[[#This Row],[Vers5]])),Gares[[#This Row],[SensDe5]],3-Gares[[#This Row],[SensDe5]]))</f>
        <v>0</v>
      </c>
      <c r="AA51" s="22">
        <f>IF(Gares[[#This Row],[SensDe6]]=0,0,IF(ISERROR(FIND("$",Gares[[#This Row],[Vers6]]))*ISERROR(FIND("@",Gares[[#This Row],[Vers6]])),Gares[[#This Row],[SensDe6]],3-Gares[[#This Row],[SensDe6]]))</f>
        <v>0</v>
      </c>
    </row>
    <row r="52" spans="1:27" x14ac:dyDescent="0.35">
      <c r="A52" s="22" t="s">
        <v>165</v>
      </c>
      <c r="B52" s="22" t="s">
        <v>215</v>
      </c>
      <c r="C52" s="22"/>
      <c r="D52" s="23" t="s">
        <v>856</v>
      </c>
      <c r="E52" s="15"/>
      <c r="F52">
        <f>COUNTA($J52:$N52)</f>
        <v>3</v>
      </c>
      <c r="G52" cm="1">
        <f t="array" aca="1" ref="G52" ca="1">SUM(IF(SUBSTITUTE(SUBSTITUTE(SUBSTITUTE(OFFSET($J$3,0,0,ROWS(Gares[Vers1]),Param!$B$2),"&amp;",""),"$",""),"@","")=$I52,1,0))</f>
        <v>3</v>
      </c>
      <c r="H52">
        <f ca="1">IF(F52=G52,1,0)</f>
        <v>1</v>
      </c>
      <c r="I52" s="16" t="str">
        <f>Gares[[#This Row],[Abv]]</f>
        <v>MVW</v>
      </c>
      <c r="J52" t="str">
        <f>I53</f>
        <v>CHQ</v>
      </c>
      <c r="K52" t="s">
        <v>26</v>
      </c>
      <c r="L52" t="s">
        <v>280</v>
      </c>
      <c r="P52" s="22">
        <f>IF(Gares[[#This Row],[Vers1]]="",0,IF(_xlfn.XOR(ISERROR(MATCH(SUBSTITUTE(SUBSTITUTE(SUBSTITUTE(Gares[[#This Row],[Vers1]],"&amp;",""),"$",""),"@",""),$I$2:$I51,0)),NOT(ISERROR(FIND("&amp;",Gares[[#This Row],[Vers1]])))),2,1))</f>
        <v>2</v>
      </c>
      <c r="Q52">
        <f>IF(Gares[[#This Row],[Vers2]]="",0,IF(_xlfn.XOR(ISERROR(MATCH(SUBSTITUTE(SUBSTITUTE(SUBSTITUTE(Gares[[#This Row],[Vers2]],"&amp;",""),"$",""),"@",""),$I$2:$I51,0)),NOT(ISERROR(FIND("&amp;",Gares[[#This Row],[Vers2]])))),2,1))</f>
        <v>1</v>
      </c>
      <c r="R52">
        <f>IF(Gares[[#This Row],[Vers3]]="",0,IF(_xlfn.XOR(ISERROR(MATCH(SUBSTITUTE(SUBSTITUTE(SUBSTITUTE(Gares[[#This Row],[Vers3]],"&amp;",""),"$",""),"@",""),$I$2:$I51,0)),NOT(ISERROR(FIND("&amp;",Gares[[#This Row],[Vers3]])))),2,1))</f>
        <v>1</v>
      </c>
      <c r="S52">
        <f>IF(Gares[[#This Row],[Vers4]]="",0,IF(_xlfn.XOR(ISERROR(MATCH(SUBSTITUTE(SUBSTITUTE(SUBSTITUTE(Gares[[#This Row],[Vers4]],"&amp;",""),"$",""),"@",""),$I$2:$I51,0)),NOT(ISERROR(FIND("&amp;",Gares[[#This Row],[Vers4]])))),2,1))</f>
        <v>0</v>
      </c>
      <c r="T52">
        <f>IF(Gares[[#This Row],[Vers5]]="",0,IF(_xlfn.XOR(ISERROR(MATCH(SUBSTITUTE(SUBSTITUTE(SUBSTITUTE(Gares[[#This Row],[Vers5]],"&amp;",""),"$",""),"@",""),$I$2:$I51,0)),NOT(ISERROR(FIND("&amp;",Gares[[#This Row],[Vers5]])))),2,1))</f>
        <v>0</v>
      </c>
      <c r="U52">
        <f>IF(Gares[[#This Row],[Vers6]]="",0,IF(_xlfn.XOR(ISERROR(MATCH(SUBSTITUTE(SUBSTITUTE(SUBSTITUTE(Gares[[#This Row],[Vers6]],"&amp;",""),"$",""),"@",""),$I$2:$I51,0)),NOT(ISERROR(FIND("&amp;",Gares[[#This Row],[Vers6]])))),2,1))</f>
        <v>0</v>
      </c>
      <c r="V52" s="22">
        <f>IF(Gares[[#This Row],[SensDe1]]=0,0,IF(ISERROR(FIND("$",Gares[[#This Row],[Vers1]]))*ISERROR(FIND("@",Gares[[#This Row],[Vers1]])),Gares[[#This Row],[SensDe1]],3-Gares[[#This Row],[SensDe1]]))</f>
        <v>2</v>
      </c>
      <c r="W52" s="22">
        <f>IF(Gares[[#This Row],[SensDe2]]=0,0,IF(ISERROR(FIND("$",Gares[[#This Row],[Vers2]]))*ISERROR(FIND("@",Gares[[#This Row],[Vers2]])),Gares[[#This Row],[SensDe2]],3-Gares[[#This Row],[SensDe2]]))</f>
        <v>1</v>
      </c>
      <c r="X52" s="22">
        <f>IF(Gares[[#This Row],[SensDe3]]=0,0,IF(ISERROR(FIND("$",Gares[[#This Row],[Vers3]]))*ISERROR(FIND("@",Gares[[#This Row],[Vers3]])),Gares[[#This Row],[SensDe3]],3-Gares[[#This Row],[SensDe3]]))</f>
        <v>1</v>
      </c>
      <c r="Y52" s="22">
        <f>IF(Gares[[#This Row],[SensDe4]]=0,0,IF(ISERROR(FIND("$",Gares[[#This Row],[Vers4]]))*ISERROR(FIND("@",Gares[[#This Row],[Vers4]])),Gares[[#This Row],[SensDe4]],3-Gares[[#This Row],[SensDe4]]))</f>
        <v>0</v>
      </c>
      <c r="Z52">
        <f>IF(Gares[[#This Row],[SensDe5]]=0,0,IF(ISERROR(FIND("$",Gares[[#This Row],[Vers5]]))*ISERROR(FIND("@",Gares[[#This Row],[Vers5]])),Gares[[#This Row],[SensDe5]],3-Gares[[#This Row],[SensDe5]]))</f>
        <v>0</v>
      </c>
      <c r="AA52" s="22">
        <f>IF(Gares[[#This Row],[SensDe6]]=0,0,IF(ISERROR(FIND("$",Gares[[#This Row],[Vers6]]))*ISERROR(FIND("@",Gares[[#This Row],[Vers6]])),Gares[[#This Row],[SensDe6]],3-Gares[[#This Row],[SensDe6]]))</f>
        <v>0</v>
      </c>
    </row>
    <row r="53" spans="1:27" x14ac:dyDescent="0.35">
      <c r="A53" s="22" t="s">
        <v>164</v>
      </c>
      <c r="B53" s="22" t="s">
        <v>216</v>
      </c>
      <c r="C53" s="22"/>
      <c r="D53" s="23" t="s">
        <v>856</v>
      </c>
      <c r="E53" s="15"/>
      <c r="F53">
        <f>COUNTA($J53:$N53)</f>
        <v>2</v>
      </c>
      <c r="G53" cm="1">
        <f t="array" aca="1" ref="G53" ca="1">SUM(IF(SUBSTITUTE(SUBSTITUTE(SUBSTITUTE(OFFSET($J$3,0,0,ROWS(Gares[Vers1]),Param!$B$2),"&amp;",""),"$",""),"@","")=$I53,1,0))</f>
        <v>2</v>
      </c>
      <c r="H53">
        <f ca="1">IF(F53=G53,1,0)</f>
        <v>1</v>
      </c>
      <c r="I53" s="16" t="str">
        <f>Gares[[#This Row],[Abv]]</f>
        <v>CHQ</v>
      </c>
      <c r="J53" t="str">
        <f>I54</f>
        <v>RF</v>
      </c>
      <c r="K53" t="str">
        <f>I52</f>
        <v>MVW</v>
      </c>
      <c r="P53" s="22">
        <f>IF(Gares[[#This Row],[Vers1]]="",0,IF(_xlfn.XOR(ISERROR(MATCH(SUBSTITUTE(SUBSTITUTE(SUBSTITUTE(Gares[[#This Row],[Vers1]],"&amp;",""),"$",""),"@",""),$I$2:$I52,0)),NOT(ISERROR(FIND("&amp;",Gares[[#This Row],[Vers1]])))),2,1))</f>
        <v>2</v>
      </c>
      <c r="Q53">
        <f>IF(Gares[[#This Row],[Vers2]]="",0,IF(_xlfn.XOR(ISERROR(MATCH(SUBSTITUTE(SUBSTITUTE(SUBSTITUTE(Gares[[#This Row],[Vers2]],"&amp;",""),"$",""),"@",""),$I$2:$I52,0)),NOT(ISERROR(FIND("&amp;",Gares[[#This Row],[Vers2]])))),2,1))</f>
        <v>1</v>
      </c>
      <c r="R53">
        <f>IF(Gares[[#This Row],[Vers3]]="",0,IF(_xlfn.XOR(ISERROR(MATCH(SUBSTITUTE(SUBSTITUTE(SUBSTITUTE(Gares[[#This Row],[Vers3]],"&amp;",""),"$",""),"@",""),$I$2:$I52,0)),NOT(ISERROR(FIND("&amp;",Gares[[#This Row],[Vers3]])))),2,1))</f>
        <v>0</v>
      </c>
      <c r="S53">
        <f>IF(Gares[[#This Row],[Vers4]]="",0,IF(_xlfn.XOR(ISERROR(MATCH(SUBSTITUTE(SUBSTITUTE(SUBSTITUTE(Gares[[#This Row],[Vers4]],"&amp;",""),"$",""),"@",""),$I$2:$I52,0)),NOT(ISERROR(FIND("&amp;",Gares[[#This Row],[Vers4]])))),2,1))</f>
        <v>0</v>
      </c>
      <c r="T53">
        <f>IF(Gares[[#This Row],[Vers5]]="",0,IF(_xlfn.XOR(ISERROR(MATCH(SUBSTITUTE(SUBSTITUTE(SUBSTITUTE(Gares[[#This Row],[Vers5]],"&amp;",""),"$",""),"@",""),$I$2:$I52,0)),NOT(ISERROR(FIND("&amp;",Gares[[#This Row],[Vers5]])))),2,1))</f>
        <v>0</v>
      </c>
      <c r="U53">
        <f>IF(Gares[[#This Row],[Vers6]]="",0,IF(_xlfn.XOR(ISERROR(MATCH(SUBSTITUTE(SUBSTITUTE(SUBSTITUTE(Gares[[#This Row],[Vers6]],"&amp;",""),"$",""),"@",""),$I$2:$I52,0)),NOT(ISERROR(FIND("&amp;",Gares[[#This Row],[Vers6]])))),2,1))</f>
        <v>0</v>
      </c>
      <c r="V53" s="22">
        <f>IF(Gares[[#This Row],[SensDe1]]=0,0,IF(ISERROR(FIND("$",Gares[[#This Row],[Vers1]]))*ISERROR(FIND("@",Gares[[#This Row],[Vers1]])),Gares[[#This Row],[SensDe1]],3-Gares[[#This Row],[SensDe1]]))</f>
        <v>2</v>
      </c>
      <c r="W53" s="22">
        <f>IF(Gares[[#This Row],[SensDe2]]=0,0,IF(ISERROR(FIND("$",Gares[[#This Row],[Vers2]]))*ISERROR(FIND("@",Gares[[#This Row],[Vers2]])),Gares[[#This Row],[SensDe2]],3-Gares[[#This Row],[SensDe2]]))</f>
        <v>1</v>
      </c>
      <c r="X53" s="22">
        <f>IF(Gares[[#This Row],[SensDe3]]=0,0,IF(ISERROR(FIND("$",Gares[[#This Row],[Vers3]]))*ISERROR(FIND("@",Gares[[#This Row],[Vers3]])),Gares[[#This Row],[SensDe3]],3-Gares[[#This Row],[SensDe3]]))</f>
        <v>0</v>
      </c>
      <c r="Y53" s="22">
        <f>IF(Gares[[#This Row],[SensDe4]]=0,0,IF(ISERROR(FIND("$",Gares[[#This Row],[Vers4]]))*ISERROR(FIND("@",Gares[[#This Row],[Vers4]])),Gares[[#This Row],[SensDe4]],3-Gares[[#This Row],[SensDe4]]))</f>
        <v>0</v>
      </c>
      <c r="Z53">
        <f>IF(Gares[[#This Row],[SensDe5]]=0,0,IF(ISERROR(FIND("$",Gares[[#This Row],[Vers5]]))*ISERROR(FIND("@",Gares[[#This Row],[Vers5]])),Gares[[#This Row],[SensDe5]],3-Gares[[#This Row],[SensDe5]]))</f>
        <v>0</v>
      </c>
      <c r="AA53" s="22">
        <f>IF(Gares[[#This Row],[SensDe6]]=0,0,IF(ISERROR(FIND("$",Gares[[#This Row],[Vers6]]))*ISERROR(FIND("@",Gares[[#This Row],[Vers6]])),Gares[[#This Row],[SensDe6]],3-Gares[[#This Row],[SensDe6]]))</f>
        <v>0</v>
      </c>
    </row>
    <row r="54" spans="1:27" x14ac:dyDescent="0.35">
      <c r="A54" s="22" t="s">
        <v>163</v>
      </c>
      <c r="B54" s="22" t="s">
        <v>217</v>
      </c>
      <c r="C54" s="22"/>
      <c r="D54" s="23" t="s">
        <v>856</v>
      </c>
      <c r="E54" s="15"/>
      <c r="F54">
        <f>COUNTA($J54:$N54)</f>
        <v>2</v>
      </c>
      <c r="G54" cm="1">
        <f t="array" aca="1" ref="G54" ca="1">SUM(IF(SUBSTITUTE(SUBSTITUTE(SUBSTITUTE(OFFSET($J$3,0,0,ROWS(Gares[Vers1]),Param!$B$2),"&amp;",""),"$",""),"@","")=$I54,1,0))</f>
        <v>2</v>
      </c>
      <c r="H54">
        <f ca="1">IF(F54=G54,1,0)</f>
        <v>1</v>
      </c>
      <c r="I54" s="16" t="str">
        <f>Gares[[#This Row],[Abv]]</f>
        <v>RF</v>
      </c>
      <c r="J54" t="s">
        <v>18</v>
      </c>
      <c r="K54" t="str">
        <f>I53</f>
        <v>CHQ</v>
      </c>
      <c r="P54" s="22">
        <f>IF(Gares[[#This Row],[Vers1]]="",0,IF(_xlfn.XOR(ISERROR(MATCH(SUBSTITUTE(SUBSTITUTE(SUBSTITUTE(Gares[[#This Row],[Vers1]],"&amp;",""),"$",""),"@",""),$I$2:$I53,0)),NOT(ISERROR(FIND("&amp;",Gares[[#This Row],[Vers1]])))),2,1))</f>
        <v>2</v>
      </c>
      <c r="Q54">
        <f>IF(Gares[[#This Row],[Vers2]]="",0,IF(_xlfn.XOR(ISERROR(MATCH(SUBSTITUTE(SUBSTITUTE(SUBSTITUTE(Gares[[#This Row],[Vers2]],"&amp;",""),"$",""),"@",""),$I$2:$I53,0)),NOT(ISERROR(FIND("&amp;",Gares[[#This Row],[Vers2]])))),2,1))</f>
        <v>1</v>
      </c>
      <c r="R54">
        <f>IF(Gares[[#This Row],[Vers3]]="",0,IF(_xlfn.XOR(ISERROR(MATCH(SUBSTITUTE(SUBSTITUTE(SUBSTITUTE(Gares[[#This Row],[Vers3]],"&amp;",""),"$",""),"@",""),$I$2:$I53,0)),NOT(ISERROR(FIND("&amp;",Gares[[#This Row],[Vers3]])))),2,1))</f>
        <v>0</v>
      </c>
      <c r="S54">
        <f>IF(Gares[[#This Row],[Vers4]]="",0,IF(_xlfn.XOR(ISERROR(MATCH(SUBSTITUTE(SUBSTITUTE(SUBSTITUTE(Gares[[#This Row],[Vers4]],"&amp;",""),"$",""),"@",""),$I$2:$I53,0)),NOT(ISERROR(FIND("&amp;",Gares[[#This Row],[Vers4]])))),2,1))</f>
        <v>0</v>
      </c>
      <c r="T54">
        <f>IF(Gares[[#This Row],[Vers5]]="",0,IF(_xlfn.XOR(ISERROR(MATCH(SUBSTITUTE(SUBSTITUTE(SUBSTITUTE(Gares[[#This Row],[Vers5]],"&amp;",""),"$",""),"@",""),$I$2:$I53,0)),NOT(ISERROR(FIND("&amp;",Gares[[#This Row],[Vers5]])))),2,1))</f>
        <v>0</v>
      </c>
      <c r="U54">
        <f>IF(Gares[[#This Row],[Vers6]]="",0,IF(_xlfn.XOR(ISERROR(MATCH(SUBSTITUTE(SUBSTITUTE(SUBSTITUTE(Gares[[#This Row],[Vers6]],"&amp;",""),"$",""),"@",""),$I$2:$I53,0)),NOT(ISERROR(FIND("&amp;",Gares[[#This Row],[Vers6]])))),2,1))</f>
        <v>0</v>
      </c>
      <c r="V54" s="22">
        <f>IF(Gares[[#This Row],[SensDe1]]=0,0,IF(ISERROR(FIND("$",Gares[[#This Row],[Vers1]]))*ISERROR(FIND("@",Gares[[#This Row],[Vers1]])),Gares[[#This Row],[SensDe1]],3-Gares[[#This Row],[SensDe1]]))</f>
        <v>2</v>
      </c>
      <c r="W54" s="22">
        <f>IF(Gares[[#This Row],[SensDe2]]=0,0,IF(ISERROR(FIND("$",Gares[[#This Row],[Vers2]]))*ISERROR(FIND("@",Gares[[#This Row],[Vers2]])),Gares[[#This Row],[SensDe2]],3-Gares[[#This Row],[SensDe2]]))</f>
        <v>1</v>
      </c>
      <c r="X54" s="22">
        <f>IF(Gares[[#This Row],[SensDe3]]=0,0,IF(ISERROR(FIND("$",Gares[[#This Row],[Vers3]]))*ISERROR(FIND("@",Gares[[#This Row],[Vers3]])),Gares[[#This Row],[SensDe3]],3-Gares[[#This Row],[SensDe3]]))</f>
        <v>0</v>
      </c>
      <c r="Y54" s="22">
        <f>IF(Gares[[#This Row],[SensDe4]]=0,0,IF(ISERROR(FIND("$",Gares[[#This Row],[Vers4]]))*ISERROR(FIND("@",Gares[[#This Row],[Vers4]])),Gares[[#This Row],[SensDe4]],3-Gares[[#This Row],[SensDe4]]))</f>
        <v>0</v>
      </c>
      <c r="Z54">
        <f>IF(Gares[[#This Row],[SensDe5]]=0,0,IF(ISERROR(FIND("$",Gares[[#This Row],[Vers5]]))*ISERROR(FIND("@",Gares[[#This Row],[Vers5]])),Gares[[#This Row],[SensDe5]],3-Gares[[#This Row],[SensDe5]]))</f>
        <v>0</v>
      </c>
      <c r="AA54" s="22">
        <f>IF(Gares[[#This Row],[SensDe6]]=0,0,IF(ISERROR(FIND("$",Gares[[#This Row],[Vers6]]))*ISERROR(FIND("@",Gares[[#This Row],[Vers6]])),Gares[[#This Row],[SensDe6]],3-Gares[[#This Row],[SensDe6]]))</f>
        <v>0</v>
      </c>
    </row>
    <row r="55" spans="1:27" x14ac:dyDescent="0.35">
      <c r="A55" s="22" t="s">
        <v>86</v>
      </c>
      <c r="B55" s="22" t="s">
        <v>322</v>
      </c>
      <c r="C55" s="22"/>
      <c r="D55" s="23" t="s">
        <v>874</v>
      </c>
      <c r="E55" s="15"/>
      <c r="F55">
        <f>COUNTA($J55:$N55)</f>
        <v>2</v>
      </c>
      <c r="G55" cm="1">
        <f t="array" aca="1" ref="G55" ca="1">SUM(IF(SUBSTITUTE(SUBSTITUTE(SUBSTITUTE(OFFSET($J$3,0,0,ROWS(Gares[Vers1]),Param!$B$2),"&amp;",""),"$",""),"@","")=$I55,1,0))</f>
        <v>2</v>
      </c>
      <c r="H55">
        <f ca="1">IF(F55=G55,1,0)</f>
        <v>1</v>
      </c>
      <c r="I55" s="16" t="str">
        <f>Gares[[#This Row],[Abv]]</f>
        <v>RUN-MI</v>
      </c>
      <c r="J55" t="str">
        <f>I56</f>
        <v>PRU</v>
      </c>
      <c r="K55" t="s">
        <v>323</v>
      </c>
      <c r="P55" s="22">
        <f>IF(Gares[[#This Row],[Vers1]]="",0,IF(_xlfn.XOR(ISERROR(MATCH(SUBSTITUTE(SUBSTITUTE(SUBSTITUTE(Gares[[#This Row],[Vers1]],"&amp;",""),"$",""),"@",""),$I$2:$I54,0)),NOT(ISERROR(FIND("&amp;",Gares[[#This Row],[Vers1]])))),2,1))</f>
        <v>2</v>
      </c>
      <c r="Q55">
        <f>IF(Gares[[#This Row],[Vers2]]="",0,IF(_xlfn.XOR(ISERROR(MATCH(SUBSTITUTE(SUBSTITUTE(SUBSTITUTE(Gares[[#This Row],[Vers2]],"&amp;",""),"$",""),"@",""),$I$2:$I54,0)),NOT(ISERROR(FIND("&amp;",Gares[[#This Row],[Vers2]])))),2,1))</f>
        <v>2</v>
      </c>
      <c r="R55">
        <f>IF(Gares[[#This Row],[Vers3]]="",0,IF(_xlfn.XOR(ISERROR(MATCH(SUBSTITUTE(SUBSTITUTE(SUBSTITUTE(Gares[[#This Row],[Vers3]],"&amp;",""),"$",""),"@",""),$I$2:$I54,0)),NOT(ISERROR(FIND("&amp;",Gares[[#This Row],[Vers3]])))),2,1))</f>
        <v>0</v>
      </c>
      <c r="S55">
        <f>IF(Gares[[#This Row],[Vers4]]="",0,IF(_xlfn.XOR(ISERROR(MATCH(SUBSTITUTE(SUBSTITUTE(SUBSTITUTE(Gares[[#This Row],[Vers4]],"&amp;",""),"$",""),"@",""),$I$2:$I54,0)),NOT(ISERROR(FIND("&amp;",Gares[[#This Row],[Vers4]])))),2,1))</f>
        <v>0</v>
      </c>
      <c r="T55">
        <f>IF(Gares[[#This Row],[Vers5]]="",0,IF(_xlfn.XOR(ISERROR(MATCH(SUBSTITUTE(SUBSTITUTE(SUBSTITUTE(Gares[[#This Row],[Vers5]],"&amp;",""),"$",""),"@",""),$I$2:$I54,0)),NOT(ISERROR(FIND("&amp;",Gares[[#This Row],[Vers5]])))),2,1))</f>
        <v>0</v>
      </c>
      <c r="U55">
        <f>IF(Gares[[#This Row],[Vers6]]="",0,IF(_xlfn.XOR(ISERROR(MATCH(SUBSTITUTE(SUBSTITUTE(SUBSTITUTE(Gares[[#This Row],[Vers6]],"&amp;",""),"$",""),"@",""),$I$2:$I54,0)),NOT(ISERROR(FIND("&amp;",Gares[[#This Row],[Vers6]])))),2,1))</f>
        <v>0</v>
      </c>
      <c r="V55" s="22">
        <f>IF(Gares[[#This Row],[SensDe1]]=0,0,IF(ISERROR(FIND("$",Gares[[#This Row],[Vers1]]))*ISERROR(FIND("@",Gares[[#This Row],[Vers1]])),Gares[[#This Row],[SensDe1]],3-Gares[[#This Row],[SensDe1]]))</f>
        <v>2</v>
      </c>
      <c r="W55" s="22">
        <f>IF(Gares[[#This Row],[SensDe2]]=0,0,IF(ISERROR(FIND("$",Gares[[#This Row],[Vers2]]))*ISERROR(FIND("@",Gares[[#This Row],[Vers2]])),Gares[[#This Row],[SensDe2]],3-Gares[[#This Row],[SensDe2]]))</f>
        <v>2</v>
      </c>
      <c r="X55" s="22">
        <f>IF(Gares[[#This Row],[SensDe3]]=0,0,IF(ISERROR(FIND("$",Gares[[#This Row],[Vers3]]))*ISERROR(FIND("@",Gares[[#This Row],[Vers3]])),Gares[[#This Row],[SensDe3]],3-Gares[[#This Row],[SensDe3]]))</f>
        <v>0</v>
      </c>
      <c r="Y55" s="22">
        <f>IF(Gares[[#This Row],[SensDe4]]=0,0,IF(ISERROR(FIND("$",Gares[[#This Row],[Vers4]]))*ISERROR(FIND("@",Gares[[#This Row],[Vers4]])),Gares[[#This Row],[SensDe4]],3-Gares[[#This Row],[SensDe4]]))</f>
        <v>0</v>
      </c>
      <c r="Z55">
        <f>IF(Gares[[#This Row],[SensDe5]]=0,0,IF(ISERROR(FIND("$",Gares[[#This Row],[Vers5]]))*ISERROR(FIND("@",Gares[[#This Row],[Vers5]])),Gares[[#This Row],[SensDe5]],3-Gares[[#This Row],[SensDe5]]))</f>
        <v>0</v>
      </c>
      <c r="AA55" s="22">
        <f>IF(Gares[[#This Row],[SensDe6]]=0,0,IF(ISERROR(FIND("$",Gares[[#This Row],[Vers6]]))*ISERROR(FIND("@",Gares[[#This Row],[Vers6]])),Gares[[#This Row],[SensDe6]],3-Gares[[#This Row],[SensDe6]]))</f>
        <v>0</v>
      </c>
    </row>
    <row r="56" spans="1:27" x14ac:dyDescent="0.35">
      <c r="A56" s="22" t="s">
        <v>18</v>
      </c>
      <c r="B56" s="22" t="s">
        <v>218</v>
      </c>
      <c r="C56" s="22"/>
      <c r="D56" s="23" t="s">
        <v>875</v>
      </c>
      <c r="E56" s="15"/>
      <c r="F56">
        <f>COUNTA($J56:$N56)</f>
        <v>4</v>
      </c>
      <c r="G56" cm="1">
        <f t="array" aca="1" ref="G56" ca="1">SUM(IF(SUBSTITUTE(SUBSTITUTE(SUBSTITUTE(OFFSET($J$3,0,0,ROWS(Gares[Vers1]),Param!$B$2),"&amp;",""),"$",""),"@","")=$I56,1,0))</f>
        <v>4</v>
      </c>
      <c r="H56">
        <f ca="1">IF(F56=G56,1,0)</f>
        <v>1</v>
      </c>
      <c r="I56" s="16" t="str">
        <f>Gares[[#This Row],[Abv]]</f>
        <v>PRU</v>
      </c>
      <c r="J56" t="s">
        <v>17</v>
      </c>
      <c r="K56" t="s">
        <v>163</v>
      </c>
      <c r="L56" t="s">
        <v>86</v>
      </c>
      <c r="M56" t="s">
        <v>323</v>
      </c>
      <c r="P56" s="22">
        <f>IF(Gares[[#This Row],[Vers1]]="",0,IF(_xlfn.XOR(ISERROR(MATCH(SUBSTITUTE(SUBSTITUTE(SUBSTITUTE(Gares[[#This Row],[Vers1]],"&amp;",""),"$",""),"@",""),$I$2:$I55,0)),NOT(ISERROR(FIND("&amp;",Gares[[#This Row],[Vers1]])))),2,1))</f>
        <v>2</v>
      </c>
      <c r="Q56">
        <f>IF(Gares[[#This Row],[Vers2]]="",0,IF(_xlfn.XOR(ISERROR(MATCH(SUBSTITUTE(SUBSTITUTE(SUBSTITUTE(Gares[[#This Row],[Vers2]],"&amp;",""),"$",""),"@",""),$I$2:$I55,0)),NOT(ISERROR(FIND("&amp;",Gares[[#This Row],[Vers2]])))),2,1))</f>
        <v>1</v>
      </c>
      <c r="R56">
        <f>IF(Gares[[#This Row],[Vers3]]="",0,IF(_xlfn.XOR(ISERROR(MATCH(SUBSTITUTE(SUBSTITUTE(SUBSTITUTE(Gares[[#This Row],[Vers3]],"&amp;",""),"$",""),"@",""),$I$2:$I55,0)),NOT(ISERROR(FIND("&amp;",Gares[[#This Row],[Vers3]])))),2,1))</f>
        <v>1</v>
      </c>
      <c r="S56">
        <f>IF(Gares[[#This Row],[Vers4]]="",0,IF(_xlfn.XOR(ISERROR(MATCH(SUBSTITUTE(SUBSTITUTE(SUBSTITUTE(Gares[[#This Row],[Vers4]],"&amp;",""),"$",""),"@",""),$I$2:$I55,0)),NOT(ISERROR(FIND("&amp;",Gares[[#This Row],[Vers4]])))),2,1))</f>
        <v>2</v>
      </c>
      <c r="T56">
        <f>IF(Gares[[#This Row],[Vers5]]="",0,IF(_xlfn.XOR(ISERROR(MATCH(SUBSTITUTE(SUBSTITUTE(SUBSTITUTE(Gares[[#This Row],[Vers5]],"&amp;",""),"$",""),"@",""),$I$2:$I55,0)),NOT(ISERROR(FIND("&amp;",Gares[[#This Row],[Vers5]])))),2,1))</f>
        <v>0</v>
      </c>
      <c r="U56">
        <f>IF(Gares[[#This Row],[Vers6]]="",0,IF(_xlfn.XOR(ISERROR(MATCH(SUBSTITUTE(SUBSTITUTE(SUBSTITUTE(Gares[[#This Row],[Vers6]],"&amp;",""),"$",""),"@",""),$I$2:$I55,0)),NOT(ISERROR(FIND("&amp;",Gares[[#This Row],[Vers6]])))),2,1))</f>
        <v>0</v>
      </c>
      <c r="V56" s="22">
        <f>IF(Gares[[#This Row],[SensDe1]]=0,0,IF(ISERROR(FIND("$",Gares[[#This Row],[Vers1]]))*ISERROR(FIND("@",Gares[[#This Row],[Vers1]])),Gares[[#This Row],[SensDe1]],3-Gares[[#This Row],[SensDe1]]))</f>
        <v>2</v>
      </c>
      <c r="W56" s="22">
        <f>IF(Gares[[#This Row],[SensDe2]]=0,0,IF(ISERROR(FIND("$",Gares[[#This Row],[Vers2]]))*ISERROR(FIND("@",Gares[[#This Row],[Vers2]])),Gares[[#This Row],[SensDe2]],3-Gares[[#This Row],[SensDe2]]))</f>
        <v>1</v>
      </c>
      <c r="X56" s="22">
        <f>IF(Gares[[#This Row],[SensDe3]]=0,0,IF(ISERROR(FIND("$",Gares[[#This Row],[Vers3]]))*ISERROR(FIND("@",Gares[[#This Row],[Vers3]])),Gares[[#This Row],[SensDe3]],3-Gares[[#This Row],[SensDe3]]))</f>
        <v>1</v>
      </c>
      <c r="Y56" s="22">
        <f>IF(Gares[[#This Row],[SensDe4]]=0,0,IF(ISERROR(FIND("$",Gares[[#This Row],[Vers4]]))*ISERROR(FIND("@",Gares[[#This Row],[Vers4]])),Gares[[#This Row],[SensDe4]],3-Gares[[#This Row],[SensDe4]]))</f>
        <v>2</v>
      </c>
      <c r="Z56">
        <f>IF(Gares[[#This Row],[SensDe5]]=0,0,IF(ISERROR(FIND("$",Gares[[#This Row],[Vers5]]))*ISERROR(FIND("@",Gares[[#This Row],[Vers5]])),Gares[[#This Row],[SensDe5]],3-Gares[[#This Row],[SensDe5]]))</f>
        <v>0</v>
      </c>
      <c r="AA56" s="22">
        <f>IF(Gares[[#This Row],[SensDe6]]=0,0,IF(ISERROR(FIND("$",Gares[[#This Row],[Vers6]]))*ISERROR(FIND("@",Gares[[#This Row],[Vers6]])),Gares[[#This Row],[SensDe6]],3-Gares[[#This Row],[SensDe6]]))</f>
        <v>0</v>
      </c>
    </row>
    <row r="57" spans="1:27" x14ac:dyDescent="0.35">
      <c r="A57" s="22" t="s">
        <v>323</v>
      </c>
      <c r="B57" s="22" t="s">
        <v>324</v>
      </c>
      <c r="C57" s="22"/>
      <c r="D57" s="23" t="s">
        <v>856</v>
      </c>
      <c r="E57" s="15"/>
      <c r="F57">
        <f>COUNTA($J57:$N57)</f>
        <v>3</v>
      </c>
      <c r="G57" cm="1">
        <f t="array" aca="1" ref="G57" ca="1">SUM(IF(SUBSTITUTE(SUBSTITUTE(SUBSTITUTE(OFFSET($J$3,0,0,ROWS(Gares[Vers1]),Param!$B$2),"&amp;",""),"$",""),"@","")=$I57,1,0))</f>
        <v>3</v>
      </c>
      <c r="H57">
        <f ca="1">IF(F57=G57,1,0)</f>
        <v>1</v>
      </c>
      <c r="I57" s="16" t="str">
        <f>Gares[[#This Row],[Abv]]</f>
        <v>OY-MG</v>
      </c>
      <c r="J57" s="18" t="s">
        <v>884</v>
      </c>
      <c r="K57" t="s">
        <v>18</v>
      </c>
      <c r="L57" t="s">
        <v>86</v>
      </c>
      <c r="P57" s="22">
        <f>IF(Gares[[#This Row],[Vers1]]="",0,IF(_xlfn.XOR(ISERROR(MATCH(SUBSTITUTE(SUBSTITUTE(SUBSTITUTE(Gares[[#This Row],[Vers1]],"&amp;",""),"$",""),"@",""),$I$2:$I56,0)),NOT(ISERROR(FIND("&amp;",Gares[[#This Row],[Vers1]])))),2,1))</f>
        <v>1</v>
      </c>
      <c r="Q57">
        <f>IF(Gares[[#This Row],[Vers2]]="",0,IF(_xlfn.XOR(ISERROR(MATCH(SUBSTITUTE(SUBSTITUTE(SUBSTITUTE(Gares[[#This Row],[Vers2]],"&amp;",""),"$",""),"@",""),$I$2:$I56,0)),NOT(ISERROR(FIND("&amp;",Gares[[#This Row],[Vers2]])))),2,1))</f>
        <v>1</v>
      </c>
      <c r="R57">
        <f>IF(Gares[[#This Row],[Vers3]]="",0,IF(_xlfn.XOR(ISERROR(MATCH(SUBSTITUTE(SUBSTITUTE(SUBSTITUTE(Gares[[#This Row],[Vers3]],"&amp;",""),"$",""),"@",""),$I$2:$I56,0)),NOT(ISERROR(FIND("&amp;",Gares[[#This Row],[Vers3]])))),2,1))</f>
        <v>1</v>
      </c>
      <c r="S57">
        <f>IF(Gares[[#This Row],[Vers4]]="",0,IF(_xlfn.XOR(ISERROR(MATCH(SUBSTITUTE(SUBSTITUTE(SUBSTITUTE(Gares[[#This Row],[Vers4]],"&amp;",""),"$",""),"@",""),$I$2:$I56,0)),NOT(ISERROR(FIND("&amp;",Gares[[#This Row],[Vers4]])))),2,1))</f>
        <v>0</v>
      </c>
      <c r="T57">
        <f>IF(Gares[[#This Row],[Vers5]]="",0,IF(_xlfn.XOR(ISERROR(MATCH(SUBSTITUTE(SUBSTITUTE(SUBSTITUTE(Gares[[#This Row],[Vers5]],"&amp;",""),"$",""),"@",""),$I$2:$I56,0)),NOT(ISERROR(FIND("&amp;",Gares[[#This Row],[Vers5]])))),2,1))</f>
        <v>0</v>
      </c>
      <c r="U57">
        <f>IF(Gares[[#This Row],[Vers6]]="",0,IF(_xlfn.XOR(ISERROR(MATCH(SUBSTITUTE(SUBSTITUTE(SUBSTITUTE(Gares[[#This Row],[Vers6]],"&amp;",""),"$",""),"@",""),$I$2:$I56,0)),NOT(ISERROR(FIND("&amp;",Gares[[#This Row],[Vers6]])))),2,1))</f>
        <v>0</v>
      </c>
      <c r="V57" s="22">
        <f>IF(Gares[[#This Row],[SensDe1]]=0,0,IF(ISERROR(FIND("$",Gares[[#This Row],[Vers1]]))*ISERROR(FIND("@",Gares[[#This Row],[Vers1]])),Gares[[#This Row],[SensDe1]],3-Gares[[#This Row],[SensDe1]]))</f>
        <v>2</v>
      </c>
      <c r="W57" s="22">
        <f>IF(Gares[[#This Row],[SensDe2]]=0,0,IF(ISERROR(FIND("$",Gares[[#This Row],[Vers2]]))*ISERROR(FIND("@",Gares[[#This Row],[Vers2]])),Gares[[#This Row],[SensDe2]],3-Gares[[#This Row],[SensDe2]]))</f>
        <v>1</v>
      </c>
      <c r="X57" s="22">
        <f>IF(Gares[[#This Row],[SensDe3]]=0,0,IF(ISERROR(FIND("$",Gares[[#This Row],[Vers3]]))*ISERROR(FIND("@",Gares[[#This Row],[Vers3]])),Gares[[#This Row],[SensDe3]],3-Gares[[#This Row],[SensDe3]]))</f>
        <v>1</v>
      </c>
      <c r="Y57" s="22">
        <f>IF(Gares[[#This Row],[SensDe4]]=0,0,IF(ISERROR(FIND("$",Gares[[#This Row],[Vers4]]))*ISERROR(FIND("@",Gares[[#This Row],[Vers4]])),Gares[[#This Row],[SensDe4]],3-Gares[[#This Row],[SensDe4]]))</f>
        <v>0</v>
      </c>
      <c r="Z57">
        <f>IF(Gares[[#This Row],[SensDe5]]=0,0,IF(ISERROR(FIND("$",Gares[[#This Row],[Vers5]]))*ISERROR(FIND("@",Gares[[#This Row],[Vers5]])),Gares[[#This Row],[SensDe5]],3-Gares[[#This Row],[SensDe5]]))</f>
        <v>0</v>
      </c>
      <c r="AA57" s="22">
        <f>IF(Gares[[#This Row],[SensDe6]]=0,0,IF(ISERROR(FIND("$",Gares[[#This Row],[Vers6]]))*ISERROR(FIND("@",Gares[[#This Row],[Vers6]])),Gares[[#This Row],[SensDe6]],3-Gares[[#This Row],[SensDe6]]))</f>
        <v>0</v>
      </c>
    </row>
    <row r="58" spans="1:27" x14ac:dyDescent="0.35">
      <c r="A58" s="22" t="s">
        <v>17</v>
      </c>
      <c r="B58" s="22" t="s">
        <v>219</v>
      </c>
      <c r="C58" s="22"/>
      <c r="D58" s="23" t="s">
        <v>875</v>
      </c>
      <c r="E58" s="15"/>
      <c r="F58">
        <f>COUNTA($J58:$N58)</f>
        <v>3</v>
      </c>
      <c r="G58" cm="1">
        <f t="array" aca="1" ref="G58" ca="1">SUM(IF(SUBSTITUTE(SUBSTITUTE(SUBSTITUTE(OFFSET($J$3,0,0,ROWS(Gares[Vers1]),Param!$B$2),"&amp;",""),"$",""),"@","")=$I58,1,0))</f>
        <v>3</v>
      </c>
      <c r="H58">
        <f ca="1">IF(F58=G58,1,0)</f>
        <v>1</v>
      </c>
      <c r="I58" s="16" t="str">
        <f>Gares[[#This Row],[Abv]]</f>
        <v>OY</v>
      </c>
      <c r="J58" t="s">
        <v>125</v>
      </c>
      <c r="K58" t="s">
        <v>18</v>
      </c>
      <c r="L58" t="s">
        <v>865</v>
      </c>
      <c r="P58" s="22">
        <f>IF(Gares[[#This Row],[Vers1]]="",0,IF(_xlfn.XOR(ISERROR(MATCH(SUBSTITUTE(SUBSTITUTE(SUBSTITUTE(Gares[[#This Row],[Vers1]],"&amp;",""),"$",""),"@",""),$I$2:$I57,0)),NOT(ISERROR(FIND("&amp;",Gares[[#This Row],[Vers1]])))),2,1))</f>
        <v>2</v>
      </c>
      <c r="Q58">
        <f>IF(Gares[[#This Row],[Vers2]]="",0,IF(_xlfn.XOR(ISERROR(MATCH(SUBSTITUTE(SUBSTITUTE(SUBSTITUTE(Gares[[#This Row],[Vers2]],"&amp;",""),"$",""),"@",""),$I$2:$I57,0)),NOT(ISERROR(FIND("&amp;",Gares[[#This Row],[Vers2]])))),2,1))</f>
        <v>1</v>
      </c>
      <c r="R58">
        <f>IF(Gares[[#This Row],[Vers3]]="",0,IF(_xlfn.XOR(ISERROR(MATCH(SUBSTITUTE(SUBSTITUTE(SUBSTITUTE(Gares[[#This Row],[Vers3]],"&amp;",""),"$",""),"@",""),$I$2:$I57,0)),NOT(ISERROR(FIND("&amp;",Gares[[#This Row],[Vers3]])))),2,1))</f>
        <v>2</v>
      </c>
      <c r="S58">
        <f>IF(Gares[[#This Row],[Vers4]]="",0,IF(_xlfn.XOR(ISERROR(MATCH(SUBSTITUTE(SUBSTITUTE(SUBSTITUTE(Gares[[#This Row],[Vers4]],"&amp;",""),"$",""),"@",""),$I$2:$I57,0)),NOT(ISERROR(FIND("&amp;",Gares[[#This Row],[Vers4]])))),2,1))</f>
        <v>0</v>
      </c>
      <c r="T58">
        <f>IF(Gares[[#This Row],[Vers5]]="",0,IF(_xlfn.XOR(ISERROR(MATCH(SUBSTITUTE(SUBSTITUTE(SUBSTITUTE(Gares[[#This Row],[Vers5]],"&amp;",""),"$",""),"@",""),$I$2:$I57,0)),NOT(ISERROR(FIND("&amp;",Gares[[#This Row],[Vers5]])))),2,1))</f>
        <v>0</v>
      </c>
      <c r="U58">
        <f>IF(Gares[[#This Row],[Vers6]]="",0,IF(_xlfn.XOR(ISERROR(MATCH(SUBSTITUTE(SUBSTITUTE(SUBSTITUTE(Gares[[#This Row],[Vers6]],"&amp;",""),"$",""),"@",""),$I$2:$I57,0)),NOT(ISERROR(FIND("&amp;",Gares[[#This Row],[Vers6]])))),2,1))</f>
        <v>0</v>
      </c>
      <c r="V58" s="22">
        <f>IF(Gares[[#This Row],[SensDe1]]=0,0,IF(ISERROR(FIND("$",Gares[[#This Row],[Vers1]]))*ISERROR(FIND("@",Gares[[#This Row],[Vers1]])),Gares[[#This Row],[SensDe1]],3-Gares[[#This Row],[SensDe1]]))</f>
        <v>2</v>
      </c>
      <c r="W58" s="22">
        <f>IF(Gares[[#This Row],[SensDe2]]=0,0,IF(ISERROR(FIND("$",Gares[[#This Row],[Vers2]]))*ISERROR(FIND("@",Gares[[#This Row],[Vers2]])),Gares[[#This Row],[SensDe2]],3-Gares[[#This Row],[SensDe2]]))</f>
        <v>1</v>
      </c>
      <c r="X58" s="22">
        <f>IF(Gares[[#This Row],[SensDe3]]=0,0,IF(ISERROR(FIND("$",Gares[[#This Row],[Vers3]]))*ISERROR(FIND("@",Gares[[#This Row],[Vers3]])),Gares[[#This Row],[SensDe3]],3-Gares[[#This Row],[SensDe3]]))</f>
        <v>1</v>
      </c>
      <c r="Y58" s="22">
        <f>IF(Gares[[#This Row],[SensDe4]]=0,0,IF(ISERROR(FIND("$",Gares[[#This Row],[Vers4]]))*ISERROR(FIND("@",Gares[[#This Row],[Vers4]])),Gares[[#This Row],[SensDe4]],3-Gares[[#This Row],[SensDe4]]))</f>
        <v>0</v>
      </c>
      <c r="Z58">
        <f>IF(Gares[[#This Row],[SensDe5]]=0,0,IF(ISERROR(FIND("$",Gares[[#This Row],[Vers5]]))*ISERROR(FIND("@",Gares[[#This Row],[Vers5]])),Gares[[#This Row],[SensDe5]],3-Gares[[#This Row],[SensDe5]]))</f>
        <v>0</v>
      </c>
      <c r="AA58" s="22">
        <f>IF(Gares[[#This Row],[SensDe6]]=0,0,IF(ISERROR(FIND("$",Gares[[#This Row],[Vers6]]))*ISERROR(FIND("@",Gares[[#This Row],[Vers6]])),Gares[[#This Row],[SensDe6]],3-Gares[[#This Row],[SensDe6]]))</f>
        <v>0</v>
      </c>
    </row>
    <row r="59" spans="1:27" x14ac:dyDescent="0.35">
      <c r="A59" s="22" t="s">
        <v>285</v>
      </c>
      <c r="B59" s="22" t="s">
        <v>286</v>
      </c>
      <c r="C59" s="22"/>
      <c r="D59" s="23" t="s">
        <v>874</v>
      </c>
      <c r="E59" s="15"/>
      <c r="F59">
        <f>COUNTA($J59:$N59)</f>
        <v>2</v>
      </c>
      <c r="G59" cm="1">
        <f t="array" aca="1" ref="G59" ca="1">SUM(IF(SUBSTITUTE(SUBSTITUTE(SUBSTITUTE(OFFSET($J$3,0,0,ROWS(Gares[Vers1]),Param!$B$2),"&amp;",""),"$",""),"@","")=$I59,1,0))</f>
        <v>2</v>
      </c>
      <c r="H59">
        <f ca="1">IF(F59=G59,1,0)</f>
        <v>1</v>
      </c>
      <c r="I59" s="16" t="str">
        <f>Gares[[#This Row],[Abv]]</f>
        <v>OY-GB</v>
      </c>
      <c r="J59" t="s">
        <v>125</v>
      </c>
      <c r="K59" t="s">
        <v>883</v>
      </c>
      <c r="P59" s="22">
        <f>IF(Gares[[#This Row],[Vers1]]="",0,IF(_xlfn.XOR(ISERROR(MATCH(SUBSTITUTE(SUBSTITUTE(SUBSTITUTE(Gares[[#This Row],[Vers1]],"&amp;",""),"$",""),"@",""),$I$2:$I58,0)),NOT(ISERROR(FIND("&amp;",Gares[[#This Row],[Vers1]])))),2,1))</f>
        <v>2</v>
      </c>
      <c r="Q59">
        <f>IF(Gares[[#This Row],[Vers2]]="",0,IF(_xlfn.XOR(ISERROR(MATCH(SUBSTITUTE(SUBSTITUTE(SUBSTITUTE(Gares[[#This Row],[Vers2]],"&amp;",""),"$",""),"@",""),$I$2:$I58,0)),NOT(ISERROR(FIND("&amp;",Gares[[#This Row],[Vers2]])))),2,1))</f>
        <v>2</v>
      </c>
      <c r="R59">
        <f>IF(Gares[[#This Row],[Vers3]]="",0,IF(_xlfn.XOR(ISERROR(MATCH(SUBSTITUTE(SUBSTITUTE(SUBSTITUTE(Gares[[#This Row],[Vers3]],"&amp;",""),"$",""),"@",""),$I$2:$I58,0)),NOT(ISERROR(FIND("&amp;",Gares[[#This Row],[Vers3]])))),2,1))</f>
        <v>0</v>
      </c>
      <c r="S59">
        <f>IF(Gares[[#This Row],[Vers4]]="",0,IF(_xlfn.XOR(ISERROR(MATCH(SUBSTITUTE(SUBSTITUTE(SUBSTITUTE(Gares[[#This Row],[Vers4]],"&amp;",""),"$",""),"@",""),$I$2:$I58,0)),NOT(ISERROR(FIND("&amp;",Gares[[#This Row],[Vers4]])))),2,1))</f>
        <v>0</v>
      </c>
      <c r="T59">
        <f>IF(Gares[[#This Row],[Vers5]]="",0,IF(_xlfn.XOR(ISERROR(MATCH(SUBSTITUTE(SUBSTITUTE(SUBSTITUTE(Gares[[#This Row],[Vers5]],"&amp;",""),"$",""),"@",""),$I$2:$I58,0)),NOT(ISERROR(FIND("&amp;",Gares[[#This Row],[Vers5]])))),2,1))</f>
        <v>0</v>
      </c>
      <c r="U59">
        <f>IF(Gares[[#This Row],[Vers6]]="",0,IF(_xlfn.XOR(ISERROR(MATCH(SUBSTITUTE(SUBSTITUTE(SUBSTITUTE(Gares[[#This Row],[Vers6]],"&amp;",""),"$",""),"@",""),$I$2:$I58,0)),NOT(ISERROR(FIND("&amp;",Gares[[#This Row],[Vers6]])))),2,1))</f>
        <v>0</v>
      </c>
      <c r="V59" s="22">
        <f>IF(Gares[[#This Row],[SensDe1]]=0,0,IF(ISERROR(FIND("$",Gares[[#This Row],[Vers1]]))*ISERROR(FIND("@",Gares[[#This Row],[Vers1]])),Gares[[#This Row],[SensDe1]],3-Gares[[#This Row],[SensDe1]]))</f>
        <v>2</v>
      </c>
      <c r="W59" s="22">
        <f>IF(Gares[[#This Row],[SensDe2]]=0,0,IF(ISERROR(FIND("$",Gares[[#This Row],[Vers2]]))*ISERROR(FIND("@",Gares[[#This Row],[Vers2]])),Gares[[#This Row],[SensDe2]],3-Gares[[#This Row],[SensDe2]]))</f>
        <v>1</v>
      </c>
      <c r="X59" s="22">
        <f>IF(Gares[[#This Row],[SensDe3]]=0,0,IF(ISERROR(FIND("$",Gares[[#This Row],[Vers3]]))*ISERROR(FIND("@",Gares[[#This Row],[Vers3]])),Gares[[#This Row],[SensDe3]],3-Gares[[#This Row],[SensDe3]]))</f>
        <v>0</v>
      </c>
      <c r="Y59" s="22">
        <f>IF(Gares[[#This Row],[SensDe4]]=0,0,IF(ISERROR(FIND("$",Gares[[#This Row],[Vers4]]))*ISERROR(FIND("@",Gares[[#This Row],[Vers4]])),Gares[[#This Row],[SensDe4]],3-Gares[[#This Row],[SensDe4]]))</f>
        <v>0</v>
      </c>
      <c r="Z59">
        <f>IF(Gares[[#This Row],[SensDe5]]=0,0,IF(ISERROR(FIND("$",Gares[[#This Row],[Vers5]]))*ISERROR(FIND("@",Gares[[#This Row],[Vers5]])),Gares[[#This Row],[SensDe5]],3-Gares[[#This Row],[SensDe5]]))</f>
        <v>0</v>
      </c>
      <c r="AA59" s="22">
        <f>IF(Gares[[#This Row],[SensDe6]]=0,0,IF(ISERROR(FIND("$",Gares[[#This Row],[Vers6]]))*ISERROR(FIND("@",Gares[[#This Row],[Vers6]])),Gares[[#This Row],[SensDe6]],3-Gares[[#This Row],[SensDe6]]))</f>
        <v>0</v>
      </c>
    </row>
    <row r="60" spans="1:27" x14ac:dyDescent="0.35">
      <c r="A60" s="22" t="s">
        <v>125</v>
      </c>
      <c r="B60" s="22" t="s">
        <v>220</v>
      </c>
      <c r="C60" s="22"/>
      <c r="D60" s="23" t="s">
        <v>856</v>
      </c>
      <c r="E60" s="15"/>
      <c r="F60">
        <f>COUNTA($J60:$N60)</f>
        <v>4</v>
      </c>
      <c r="G60" cm="1">
        <f t="array" aca="1" ref="G60" ca="1">SUM(IF(SUBSTITUTE(SUBSTITUTE(SUBSTITUTE(OFFSET($J$3,0,0,ROWS(Gares[Vers1]),Param!$B$2),"&amp;",""),"$",""),"@","")=$I60,1,0))</f>
        <v>4</v>
      </c>
      <c r="H60">
        <f ca="1">IF(F60=G60,1,0)</f>
        <v>1</v>
      </c>
      <c r="I60" s="16" t="str">
        <f>Gares[[#This Row],[Abv]]</f>
        <v>LSW</v>
      </c>
      <c r="J60" t="str">
        <f>I61</f>
        <v>CLR</v>
      </c>
      <c r="K60" t="s">
        <v>869</v>
      </c>
      <c r="L60" t="s">
        <v>17</v>
      </c>
      <c r="M60" t="s">
        <v>285</v>
      </c>
      <c r="P60" s="22">
        <f>IF(Gares[[#This Row],[Vers1]]="",0,IF(_xlfn.XOR(ISERROR(MATCH(SUBSTITUTE(SUBSTITUTE(SUBSTITUTE(Gares[[#This Row],[Vers1]],"&amp;",""),"$",""),"@",""),$I$2:$I59,0)),NOT(ISERROR(FIND("&amp;",Gares[[#This Row],[Vers1]])))),2,1))</f>
        <v>2</v>
      </c>
      <c r="Q60">
        <f>IF(Gares[[#This Row],[Vers2]]="",0,IF(_xlfn.XOR(ISERROR(MATCH(SUBSTITUTE(SUBSTITUTE(SUBSTITUTE(Gares[[#This Row],[Vers2]],"&amp;",""),"$",""),"@",""),$I$2:$I59,0)),NOT(ISERROR(FIND("&amp;",Gares[[#This Row],[Vers2]])))),2,1))</f>
        <v>2</v>
      </c>
      <c r="R60">
        <f>IF(Gares[[#This Row],[Vers3]]="",0,IF(_xlfn.XOR(ISERROR(MATCH(SUBSTITUTE(SUBSTITUTE(SUBSTITUTE(Gares[[#This Row],[Vers3]],"&amp;",""),"$",""),"@",""),$I$2:$I59,0)),NOT(ISERROR(FIND("&amp;",Gares[[#This Row],[Vers3]])))),2,1))</f>
        <v>1</v>
      </c>
      <c r="S60">
        <f>IF(Gares[[#This Row],[Vers4]]="",0,IF(_xlfn.XOR(ISERROR(MATCH(SUBSTITUTE(SUBSTITUTE(SUBSTITUTE(Gares[[#This Row],[Vers4]],"&amp;",""),"$",""),"@",""),$I$2:$I59,0)),NOT(ISERROR(FIND("&amp;",Gares[[#This Row],[Vers4]])))),2,1))</f>
        <v>1</v>
      </c>
      <c r="T60">
        <f>IF(Gares[[#This Row],[Vers5]]="",0,IF(_xlfn.XOR(ISERROR(MATCH(SUBSTITUTE(SUBSTITUTE(SUBSTITUTE(Gares[[#This Row],[Vers5]],"&amp;",""),"$",""),"@",""),$I$2:$I59,0)),NOT(ISERROR(FIND("&amp;",Gares[[#This Row],[Vers5]])))),2,1))</f>
        <v>0</v>
      </c>
      <c r="U60">
        <f>IF(Gares[[#This Row],[Vers6]]="",0,IF(_xlfn.XOR(ISERROR(MATCH(SUBSTITUTE(SUBSTITUTE(SUBSTITUTE(Gares[[#This Row],[Vers6]],"&amp;",""),"$",""),"@",""),$I$2:$I59,0)),NOT(ISERROR(FIND("&amp;",Gares[[#This Row],[Vers6]])))),2,1))</f>
        <v>0</v>
      </c>
      <c r="V60" s="22">
        <f>IF(Gares[[#This Row],[SensDe1]]=0,0,IF(ISERROR(FIND("$",Gares[[#This Row],[Vers1]]))*ISERROR(FIND("@",Gares[[#This Row],[Vers1]])),Gares[[#This Row],[SensDe1]],3-Gares[[#This Row],[SensDe1]]))</f>
        <v>2</v>
      </c>
      <c r="W60" s="22">
        <f>IF(Gares[[#This Row],[SensDe2]]=0,0,IF(ISERROR(FIND("$",Gares[[#This Row],[Vers2]]))*ISERROR(FIND("@",Gares[[#This Row],[Vers2]])),Gares[[#This Row],[SensDe2]],3-Gares[[#This Row],[SensDe2]]))</f>
        <v>2</v>
      </c>
      <c r="X60" s="22">
        <f>IF(Gares[[#This Row],[SensDe3]]=0,0,IF(ISERROR(FIND("$",Gares[[#This Row],[Vers3]]))*ISERROR(FIND("@",Gares[[#This Row],[Vers3]])),Gares[[#This Row],[SensDe3]],3-Gares[[#This Row],[SensDe3]]))</f>
        <v>1</v>
      </c>
      <c r="Y60" s="22">
        <f>IF(Gares[[#This Row],[SensDe4]]=0,0,IF(ISERROR(FIND("$",Gares[[#This Row],[Vers4]]))*ISERROR(FIND("@",Gares[[#This Row],[Vers4]])),Gares[[#This Row],[SensDe4]],3-Gares[[#This Row],[SensDe4]]))</f>
        <v>1</v>
      </c>
      <c r="Z60">
        <f>IF(Gares[[#This Row],[SensDe5]]=0,0,IF(ISERROR(FIND("$",Gares[[#This Row],[Vers5]]))*ISERROR(FIND("@",Gares[[#This Row],[Vers5]])),Gares[[#This Row],[SensDe5]],3-Gares[[#This Row],[SensDe5]]))</f>
        <v>0</v>
      </c>
      <c r="AA60" s="22">
        <f>IF(Gares[[#This Row],[SensDe6]]=0,0,IF(ISERROR(FIND("$",Gares[[#This Row],[Vers6]]))*ISERROR(FIND("@",Gares[[#This Row],[Vers6]])),Gares[[#This Row],[SensDe6]],3-Gares[[#This Row],[SensDe6]]))</f>
        <v>0</v>
      </c>
    </row>
    <row r="61" spans="1:27" x14ac:dyDescent="0.35">
      <c r="A61" s="22" t="s">
        <v>126</v>
      </c>
      <c r="B61" s="22" t="s">
        <v>221</v>
      </c>
      <c r="C61" s="22" t="s">
        <v>869</v>
      </c>
      <c r="D61" s="23" t="s">
        <v>856</v>
      </c>
      <c r="E61" s="15"/>
      <c r="F61">
        <f>COUNTA($J61:$N61)</f>
        <v>3</v>
      </c>
      <c r="G61" cm="1">
        <f t="array" aca="1" ref="G61" ca="1">SUM(IF(SUBSTITUTE(SUBSTITUTE(SUBSTITUTE(OFFSET($J$3,0,0,ROWS(Gares[Vers1]),Param!$B$2),"&amp;",""),"$",""),"@","")=$I61,1,0))</f>
        <v>4</v>
      </c>
      <c r="H61">
        <f ca="1">IF(F61=G61,1,0)</f>
        <v>0</v>
      </c>
      <c r="I61" s="16" t="str">
        <f>Gares[[#This Row],[Abv]]</f>
        <v>CLR</v>
      </c>
      <c r="J61" t="s">
        <v>128</v>
      </c>
      <c r="K61" t="s">
        <v>125</v>
      </c>
      <c r="L61" t="s">
        <v>153</v>
      </c>
      <c r="P61" s="22">
        <f>IF(Gares[[#This Row],[Vers1]]="",0,IF(_xlfn.XOR(ISERROR(MATCH(SUBSTITUTE(SUBSTITUTE(SUBSTITUTE(Gares[[#This Row],[Vers1]],"&amp;",""),"$",""),"@",""),$I$2:$I60,0)),NOT(ISERROR(FIND("&amp;",Gares[[#This Row],[Vers1]])))),2,1))</f>
        <v>2</v>
      </c>
      <c r="Q61">
        <f>IF(Gares[[#This Row],[Vers2]]="",0,IF(_xlfn.XOR(ISERROR(MATCH(SUBSTITUTE(SUBSTITUTE(SUBSTITUTE(Gares[[#This Row],[Vers2]],"&amp;",""),"$",""),"@",""),$I$2:$I60,0)),NOT(ISERROR(FIND("&amp;",Gares[[#This Row],[Vers2]])))),2,1))</f>
        <v>1</v>
      </c>
      <c r="R61">
        <f>IF(Gares[[#This Row],[Vers3]]="",0,IF(_xlfn.XOR(ISERROR(MATCH(SUBSTITUTE(SUBSTITUTE(SUBSTITUTE(Gares[[#This Row],[Vers3]],"&amp;",""),"$",""),"@",""),$I$2:$I60,0)),NOT(ISERROR(FIND("&amp;",Gares[[#This Row],[Vers3]])))),2,1))</f>
        <v>1</v>
      </c>
      <c r="S61">
        <f>IF(Gares[[#This Row],[Vers4]]="",0,IF(_xlfn.XOR(ISERROR(MATCH(SUBSTITUTE(SUBSTITUTE(SUBSTITUTE(Gares[[#This Row],[Vers4]],"&amp;",""),"$",""),"@",""),$I$2:$I60,0)),NOT(ISERROR(FIND("&amp;",Gares[[#This Row],[Vers4]])))),2,1))</f>
        <v>0</v>
      </c>
      <c r="T61">
        <f>IF(Gares[[#This Row],[Vers5]]="",0,IF(_xlfn.XOR(ISERROR(MATCH(SUBSTITUTE(SUBSTITUTE(SUBSTITUTE(Gares[[#This Row],[Vers5]],"&amp;",""),"$",""),"@",""),$I$2:$I60,0)),NOT(ISERROR(FIND("&amp;",Gares[[#This Row],[Vers5]])))),2,1))</f>
        <v>0</v>
      </c>
      <c r="U61">
        <f>IF(Gares[[#This Row],[Vers6]]="",0,IF(_xlfn.XOR(ISERROR(MATCH(SUBSTITUTE(SUBSTITUTE(SUBSTITUTE(Gares[[#This Row],[Vers6]],"&amp;",""),"$",""),"@",""),$I$2:$I60,0)),NOT(ISERROR(FIND("&amp;",Gares[[#This Row],[Vers6]])))),2,1))</f>
        <v>0</v>
      </c>
      <c r="V61" s="22">
        <f>IF(Gares[[#This Row],[SensDe1]]=0,0,IF(ISERROR(FIND("$",Gares[[#This Row],[Vers1]]))*ISERROR(FIND("@",Gares[[#This Row],[Vers1]])),Gares[[#This Row],[SensDe1]],3-Gares[[#This Row],[SensDe1]]))</f>
        <v>2</v>
      </c>
      <c r="W61" s="22">
        <f>IF(Gares[[#This Row],[SensDe2]]=0,0,IF(ISERROR(FIND("$",Gares[[#This Row],[Vers2]]))*ISERROR(FIND("@",Gares[[#This Row],[Vers2]])),Gares[[#This Row],[SensDe2]],3-Gares[[#This Row],[SensDe2]]))</f>
        <v>1</v>
      </c>
      <c r="X61" s="22">
        <f>IF(Gares[[#This Row],[SensDe3]]=0,0,IF(ISERROR(FIND("$",Gares[[#This Row],[Vers3]]))*ISERROR(FIND("@",Gares[[#This Row],[Vers3]])),Gares[[#This Row],[SensDe3]],3-Gares[[#This Row],[SensDe3]]))</f>
        <v>1</v>
      </c>
      <c r="Y61" s="22">
        <f>IF(Gares[[#This Row],[SensDe4]]=0,0,IF(ISERROR(FIND("$",Gares[[#This Row],[Vers4]]))*ISERROR(FIND("@",Gares[[#This Row],[Vers4]])),Gares[[#This Row],[SensDe4]],3-Gares[[#This Row],[SensDe4]]))</f>
        <v>0</v>
      </c>
      <c r="Z61">
        <f>IF(Gares[[#This Row],[SensDe5]]=0,0,IF(ISERROR(FIND("$",Gares[[#This Row],[Vers5]]))*ISERROR(FIND("@",Gares[[#This Row],[Vers5]])),Gares[[#This Row],[SensDe5]],3-Gares[[#This Row],[SensDe5]]))</f>
        <v>0</v>
      </c>
      <c r="AA61" s="22">
        <f>IF(Gares[[#This Row],[SensDe6]]=0,0,IF(ISERROR(FIND("$",Gares[[#This Row],[Vers6]]))*ISERROR(FIND("@",Gares[[#This Row],[Vers6]])),Gares[[#This Row],[SensDe6]],3-Gares[[#This Row],[SensDe6]]))</f>
        <v>0</v>
      </c>
    </row>
    <row r="62" spans="1:27" x14ac:dyDescent="0.35">
      <c r="A62" s="22" t="s">
        <v>869</v>
      </c>
      <c r="B62" s="22" t="s">
        <v>870</v>
      </c>
      <c r="C62" s="22"/>
      <c r="D62" s="23" t="s">
        <v>856</v>
      </c>
      <c r="E62" s="15"/>
      <c r="F62">
        <f>COUNTA($J62:$N62)</f>
        <v>3</v>
      </c>
      <c r="G62" cm="1">
        <f t="array" aca="1" ref="G62" ca="1">SUM(IF(SUBSTITUTE(SUBSTITUTE(SUBSTITUTE(OFFSET($J$3,0,0,ROWS(Gares[Vers1]),Param!$B$2),"&amp;",""),"$",""),"@","")=$I62,1,0))</f>
        <v>4</v>
      </c>
      <c r="H62">
        <f ca="1">IF(F62=G62,1,0)</f>
        <v>0</v>
      </c>
      <c r="I62" s="16" t="str">
        <f>Gares[[#This Row],[Abv]]</f>
        <v>CLR-1T</v>
      </c>
      <c r="J62" t="s">
        <v>33</v>
      </c>
      <c r="K62" t="s">
        <v>125</v>
      </c>
      <c r="L62" t="s">
        <v>536</v>
      </c>
      <c r="P62" s="22">
        <f>IF(Gares[[#This Row],[Vers1]]="",0,IF(_xlfn.XOR(ISERROR(MATCH(SUBSTITUTE(SUBSTITUTE(SUBSTITUTE(Gares[[#This Row],[Vers1]],"&amp;",""),"$",""),"@",""),$I$2:$I61,0)),NOT(ISERROR(FIND("&amp;",Gares[[#This Row],[Vers1]])))),2,1))</f>
        <v>2</v>
      </c>
      <c r="Q62">
        <f>IF(Gares[[#This Row],[Vers2]]="",0,IF(_xlfn.XOR(ISERROR(MATCH(SUBSTITUTE(SUBSTITUTE(SUBSTITUTE(Gares[[#This Row],[Vers2]],"&amp;",""),"$",""),"@",""),$I$2:$I61,0)),NOT(ISERROR(FIND("&amp;",Gares[[#This Row],[Vers2]])))),2,1))</f>
        <v>1</v>
      </c>
      <c r="R62">
        <f>IF(Gares[[#This Row],[Vers3]]="",0,IF(_xlfn.XOR(ISERROR(MATCH(SUBSTITUTE(SUBSTITUTE(SUBSTITUTE(Gares[[#This Row],[Vers3]],"&amp;",""),"$",""),"@",""),$I$2:$I61,0)),NOT(ISERROR(FIND("&amp;",Gares[[#This Row],[Vers3]])))),2,1))</f>
        <v>1</v>
      </c>
      <c r="S62">
        <f>IF(Gares[[#This Row],[Vers4]]="",0,IF(_xlfn.XOR(ISERROR(MATCH(SUBSTITUTE(SUBSTITUTE(SUBSTITUTE(Gares[[#This Row],[Vers4]],"&amp;",""),"$",""),"@",""),$I$2:$I61,0)),NOT(ISERROR(FIND("&amp;",Gares[[#This Row],[Vers4]])))),2,1))</f>
        <v>0</v>
      </c>
      <c r="T62">
        <f>IF(Gares[[#This Row],[Vers5]]="",0,IF(_xlfn.XOR(ISERROR(MATCH(SUBSTITUTE(SUBSTITUTE(SUBSTITUTE(Gares[[#This Row],[Vers5]],"&amp;",""),"$",""),"@",""),$I$2:$I61,0)),NOT(ISERROR(FIND("&amp;",Gares[[#This Row],[Vers5]])))),2,1))</f>
        <v>0</v>
      </c>
      <c r="U62">
        <f>IF(Gares[[#This Row],[Vers6]]="",0,IF(_xlfn.XOR(ISERROR(MATCH(SUBSTITUTE(SUBSTITUTE(SUBSTITUTE(Gares[[#This Row],[Vers6]],"&amp;",""),"$",""),"@",""),$I$2:$I61,0)),NOT(ISERROR(FIND("&amp;",Gares[[#This Row],[Vers6]])))),2,1))</f>
        <v>0</v>
      </c>
      <c r="V62" s="22">
        <f>IF(Gares[[#This Row],[SensDe1]]=0,0,IF(ISERROR(FIND("$",Gares[[#This Row],[Vers1]]))*ISERROR(FIND("@",Gares[[#This Row],[Vers1]])),Gares[[#This Row],[SensDe1]],3-Gares[[#This Row],[SensDe1]]))</f>
        <v>2</v>
      </c>
      <c r="W62" s="22">
        <f>IF(Gares[[#This Row],[SensDe2]]=0,0,IF(ISERROR(FIND("$",Gares[[#This Row],[Vers2]]))*ISERROR(FIND("@",Gares[[#This Row],[Vers2]])),Gares[[#This Row],[SensDe2]],3-Gares[[#This Row],[SensDe2]]))</f>
        <v>1</v>
      </c>
      <c r="X62" s="22">
        <f>IF(Gares[[#This Row],[SensDe3]]=0,0,IF(ISERROR(FIND("$",Gares[[#This Row],[Vers3]]))*ISERROR(FIND("@",Gares[[#This Row],[Vers3]])),Gares[[#This Row],[SensDe3]],3-Gares[[#This Row],[SensDe3]]))</f>
        <v>1</v>
      </c>
      <c r="Y62" s="22">
        <f>IF(Gares[[#This Row],[SensDe4]]=0,0,IF(ISERROR(FIND("$",Gares[[#This Row],[Vers4]]))*ISERROR(FIND("@",Gares[[#This Row],[Vers4]])),Gares[[#This Row],[SensDe4]],3-Gares[[#This Row],[SensDe4]]))</f>
        <v>0</v>
      </c>
      <c r="Z62">
        <f>IF(Gares[[#This Row],[SensDe5]]=0,0,IF(ISERROR(FIND("$",Gares[[#This Row],[Vers5]]))*ISERROR(FIND("@",Gares[[#This Row],[Vers5]])),Gares[[#This Row],[SensDe5]],3-Gares[[#This Row],[SensDe5]]))</f>
        <v>0</v>
      </c>
      <c r="AA62" s="22">
        <f>IF(Gares[[#This Row],[SensDe6]]=0,0,IF(ISERROR(FIND("$",Gares[[#This Row],[Vers6]]))*ISERROR(FIND("@",Gares[[#This Row],[Vers6]])),Gares[[#This Row],[SensDe6]],3-Gares[[#This Row],[SensDe6]]))</f>
        <v>0</v>
      </c>
    </row>
    <row r="63" spans="1:27" x14ac:dyDescent="0.35">
      <c r="A63" s="22" t="s">
        <v>128</v>
      </c>
      <c r="B63" s="22" t="s">
        <v>222</v>
      </c>
      <c r="C63" s="22"/>
      <c r="D63" s="23"/>
      <c r="E63" s="15"/>
      <c r="F63">
        <f>COUNTA($J63:$N63)</f>
        <v>3</v>
      </c>
      <c r="G63" cm="1">
        <f t="array" aca="1" ref="G63" ca="1">SUM(IF(SUBSTITUTE(SUBSTITUTE(SUBSTITUTE(OFFSET($J$3,0,0,ROWS(Gares[Vers1]),Param!$B$2),"&amp;",""),"$",""),"@","")=$I63,1,0))</f>
        <v>2</v>
      </c>
      <c r="H63">
        <f ca="1">IF(F63=G63,1,0)</f>
        <v>0</v>
      </c>
      <c r="I63" s="16" t="str">
        <f>Gares[[#This Row],[Abv]]</f>
        <v>LAD</v>
      </c>
      <c r="J63" t="s">
        <v>129</v>
      </c>
      <c r="K63" t="str">
        <f>I62</f>
        <v>CLR-1T</v>
      </c>
      <c r="L63" t="s">
        <v>126</v>
      </c>
      <c r="P63" s="22">
        <f>IF(Gares[[#This Row],[Vers1]]="",0,IF(_xlfn.XOR(ISERROR(MATCH(SUBSTITUTE(SUBSTITUTE(SUBSTITUTE(Gares[[#This Row],[Vers1]],"&amp;",""),"$",""),"@",""),$I$2:$I62,0)),NOT(ISERROR(FIND("&amp;",Gares[[#This Row],[Vers1]])))),2,1))</f>
        <v>2</v>
      </c>
      <c r="Q63">
        <f>IF(Gares[[#This Row],[Vers2]]="",0,IF(_xlfn.XOR(ISERROR(MATCH(SUBSTITUTE(SUBSTITUTE(SUBSTITUTE(Gares[[#This Row],[Vers2]],"&amp;",""),"$",""),"@",""),$I$2:$I62,0)),NOT(ISERROR(FIND("&amp;",Gares[[#This Row],[Vers2]])))),2,1))</f>
        <v>1</v>
      </c>
      <c r="R63">
        <f>IF(Gares[[#This Row],[Vers3]]="",0,IF(_xlfn.XOR(ISERROR(MATCH(SUBSTITUTE(SUBSTITUTE(SUBSTITUTE(Gares[[#This Row],[Vers3]],"&amp;",""),"$",""),"@",""),$I$2:$I62,0)),NOT(ISERROR(FIND("&amp;",Gares[[#This Row],[Vers3]])))),2,1))</f>
        <v>1</v>
      </c>
      <c r="S63">
        <f>IF(Gares[[#This Row],[Vers4]]="",0,IF(_xlfn.XOR(ISERROR(MATCH(SUBSTITUTE(SUBSTITUTE(SUBSTITUTE(Gares[[#This Row],[Vers4]],"&amp;",""),"$",""),"@",""),$I$2:$I62,0)),NOT(ISERROR(FIND("&amp;",Gares[[#This Row],[Vers4]])))),2,1))</f>
        <v>0</v>
      </c>
      <c r="T63">
        <f>IF(Gares[[#This Row],[Vers5]]="",0,IF(_xlfn.XOR(ISERROR(MATCH(SUBSTITUTE(SUBSTITUTE(SUBSTITUTE(Gares[[#This Row],[Vers5]],"&amp;",""),"$",""),"@",""),$I$2:$I62,0)),NOT(ISERROR(FIND("&amp;",Gares[[#This Row],[Vers5]])))),2,1))</f>
        <v>0</v>
      </c>
      <c r="U63">
        <f>IF(Gares[[#This Row],[Vers6]]="",0,IF(_xlfn.XOR(ISERROR(MATCH(SUBSTITUTE(SUBSTITUTE(SUBSTITUTE(Gares[[#This Row],[Vers6]],"&amp;",""),"$",""),"@",""),$I$2:$I62,0)),NOT(ISERROR(FIND("&amp;",Gares[[#This Row],[Vers6]])))),2,1))</f>
        <v>0</v>
      </c>
      <c r="V63" s="22">
        <f>IF(Gares[[#This Row],[SensDe1]]=0,0,IF(ISERROR(FIND("$",Gares[[#This Row],[Vers1]]))*ISERROR(FIND("@",Gares[[#This Row],[Vers1]])),Gares[[#This Row],[SensDe1]],3-Gares[[#This Row],[SensDe1]]))</f>
        <v>2</v>
      </c>
      <c r="W63" s="22">
        <f>IF(Gares[[#This Row],[SensDe2]]=0,0,IF(ISERROR(FIND("$",Gares[[#This Row],[Vers2]]))*ISERROR(FIND("@",Gares[[#This Row],[Vers2]])),Gares[[#This Row],[SensDe2]],3-Gares[[#This Row],[SensDe2]]))</f>
        <v>1</v>
      </c>
      <c r="X63" s="22">
        <f>IF(Gares[[#This Row],[SensDe3]]=0,0,IF(ISERROR(FIND("$",Gares[[#This Row],[Vers3]]))*ISERROR(FIND("@",Gares[[#This Row],[Vers3]])),Gares[[#This Row],[SensDe3]],3-Gares[[#This Row],[SensDe3]]))</f>
        <v>1</v>
      </c>
      <c r="Y63" s="22">
        <f>IF(Gares[[#This Row],[SensDe4]]=0,0,IF(ISERROR(FIND("$",Gares[[#This Row],[Vers4]]))*ISERROR(FIND("@",Gares[[#This Row],[Vers4]])),Gares[[#This Row],[SensDe4]],3-Gares[[#This Row],[SensDe4]]))</f>
        <v>0</v>
      </c>
      <c r="Z63">
        <f>IF(Gares[[#This Row],[SensDe5]]=0,0,IF(ISERROR(FIND("$",Gares[[#This Row],[Vers5]]))*ISERROR(FIND("@",Gares[[#This Row],[Vers5]])),Gares[[#This Row],[SensDe5]],3-Gares[[#This Row],[SensDe5]]))</f>
        <v>0</v>
      </c>
      <c r="AA63" s="22">
        <f>IF(Gares[[#This Row],[SensDe6]]=0,0,IF(ISERROR(FIND("$",Gares[[#This Row],[Vers6]]))*ISERROR(FIND("@",Gares[[#This Row],[Vers6]])),Gares[[#This Row],[SensDe6]],3-Gares[[#This Row],[SensDe6]]))</f>
        <v>0</v>
      </c>
    </row>
    <row r="64" spans="1:27" x14ac:dyDescent="0.35">
      <c r="A64" s="22" t="s">
        <v>33</v>
      </c>
      <c r="B64" s="22" t="s">
        <v>268</v>
      </c>
      <c r="C64" s="22"/>
      <c r="D64" s="23" t="s">
        <v>875</v>
      </c>
      <c r="E64" s="15"/>
      <c r="F64">
        <f>COUNTA($J64:$N64)</f>
        <v>3</v>
      </c>
      <c r="G64" cm="1">
        <f t="array" aca="1" ref="G64" ca="1">SUM(IF(SUBSTITUTE(SUBSTITUTE(SUBSTITUTE(OFFSET($J$3,0,0,ROWS(Gares[Vers1]),Param!$B$2),"&amp;",""),"$",""),"@","")=$I64,1,0))</f>
        <v>2</v>
      </c>
      <c r="H64">
        <f ca="1">IF(F64=G64,1,0)</f>
        <v>0</v>
      </c>
      <c r="I64" s="16" t="str">
        <f>Gares[[#This Row],[Abv]]</f>
        <v>VY-RB</v>
      </c>
      <c r="J64" t="str">
        <f>I65</f>
        <v>VY</v>
      </c>
      <c r="K64" t="s">
        <v>869</v>
      </c>
      <c r="L64" t="s">
        <v>126</v>
      </c>
      <c r="P64" s="22">
        <f>IF(Gares[[#This Row],[Vers1]]="",0,IF(_xlfn.XOR(ISERROR(MATCH(SUBSTITUTE(SUBSTITUTE(SUBSTITUTE(Gares[[#This Row],[Vers1]],"&amp;",""),"$",""),"@",""),$I$2:$I63,0)),NOT(ISERROR(FIND("&amp;",Gares[[#This Row],[Vers1]])))),2,1))</f>
        <v>2</v>
      </c>
      <c r="Q64">
        <f>IF(Gares[[#This Row],[Vers2]]="",0,IF(_xlfn.XOR(ISERROR(MATCH(SUBSTITUTE(SUBSTITUTE(SUBSTITUTE(Gares[[#This Row],[Vers2]],"&amp;",""),"$",""),"@",""),$I$2:$I63,0)),NOT(ISERROR(FIND("&amp;",Gares[[#This Row],[Vers2]])))),2,1))</f>
        <v>1</v>
      </c>
      <c r="R64">
        <f>IF(Gares[[#This Row],[Vers3]]="",0,IF(_xlfn.XOR(ISERROR(MATCH(SUBSTITUTE(SUBSTITUTE(SUBSTITUTE(Gares[[#This Row],[Vers3]],"&amp;",""),"$",""),"@",""),$I$2:$I63,0)),NOT(ISERROR(FIND("&amp;",Gares[[#This Row],[Vers3]])))),2,1))</f>
        <v>1</v>
      </c>
      <c r="S64">
        <f>IF(Gares[[#This Row],[Vers4]]="",0,IF(_xlfn.XOR(ISERROR(MATCH(SUBSTITUTE(SUBSTITUTE(SUBSTITUTE(Gares[[#This Row],[Vers4]],"&amp;",""),"$",""),"@",""),$I$2:$I63,0)),NOT(ISERROR(FIND("&amp;",Gares[[#This Row],[Vers4]])))),2,1))</f>
        <v>0</v>
      </c>
      <c r="T64">
        <f>IF(Gares[[#This Row],[Vers5]]="",0,IF(_xlfn.XOR(ISERROR(MATCH(SUBSTITUTE(SUBSTITUTE(SUBSTITUTE(Gares[[#This Row],[Vers5]],"&amp;",""),"$",""),"@",""),$I$2:$I63,0)),NOT(ISERROR(FIND("&amp;",Gares[[#This Row],[Vers5]])))),2,1))</f>
        <v>0</v>
      </c>
      <c r="U64">
        <f>IF(Gares[[#This Row],[Vers6]]="",0,IF(_xlfn.XOR(ISERROR(MATCH(SUBSTITUTE(SUBSTITUTE(SUBSTITUTE(Gares[[#This Row],[Vers6]],"&amp;",""),"$",""),"@",""),$I$2:$I63,0)),NOT(ISERROR(FIND("&amp;",Gares[[#This Row],[Vers6]])))),2,1))</f>
        <v>0</v>
      </c>
      <c r="V64" s="22">
        <f>IF(Gares[[#This Row],[SensDe1]]=0,0,IF(ISERROR(FIND("$",Gares[[#This Row],[Vers1]]))*ISERROR(FIND("@",Gares[[#This Row],[Vers1]])),Gares[[#This Row],[SensDe1]],3-Gares[[#This Row],[SensDe1]]))</f>
        <v>2</v>
      </c>
      <c r="W64" s="22">
        <f>IF(Gares[[#This Row],[SensDe2]]=0,0,IF(ISERROR(FIND("$",Gares[[#This Row],[Vers2]]))*ISERROR(FIND("@",Gares[[#This Row],[Vers2]])),Gares[[#This Row],[SensDe2]],3-Gares[[#This Row],[SensDe2]]))</f>
        <v>1</v>
      </c>
      <c r="X64" s="22">
        <f>IF(Gares[[#This Row],[SensDe3]]=0,0,IF(ISERROR(FIND("$",Gares[[#This Row],[Vers3]]))*ISERROR(FIND("@",Gares[[#This Row],[Vers3]])),Gares[[#This Row],[SensDe3]],3-Gares[[#This Row],[SensDe3]]))</f>
        <v>1</v>
      </c>
      <c r="Y64" s="22">
        <f>IF(Gares[[#This Row],[SensDe4]]=0,0,IF(ISERROR(FIND("$",Gares[[#This Row],[Vers4]]))*ISERROR(FIND("@",Gares[[#This Row],[Vers4]])),Gares[[#This Row],[SensDe4]],3-Gares[[#This Row],[SensDe4]]))</f>
        <v>0</v>
      </c>
      <c r="Z64">
        <f>IF(Gares[[#This Row],[SensDe5]]=0,0,IF(ISERROR(FIND("$",Gares[[#This Row],[Vers5]]))*ISERROR(FIND("@",Gares[[#This Row],[Vers5]])),Gares[[#This Row],[SensDe5]],3-Gares[[#This Row],[SensDe5]]))</f>
        <v>0</v>
      </c>
      <c r="AA64" s="22">
        <f>IF(Gares[[#This Row],[SensDe6]]=0,0,IF(ISERROR(FIND("$",Gares[[#This Row],[Vers6]]))*ISERROR(FIND("@",Gares[[#This Row],[Vers6]])),Gares[[#This Row],[SensDe6]],3-Gares[[#This Row],[SensDe6]]))</f>
        <v>0</v>
      </c>
    </row>
    <row r="65" spans="1:27" x14ac:dyDescent="0.35">
      <c r="A65" s="22" t="s">
        <v>129</v>
      </c>
      <c r="B65" s="22" t="s">
        <v>223</v>
      </c>
      <c r="C65" s="22"/>
      <c r="D65" s="23" t="s">
        <v>856</v>
      </c>
      <c r="E65" s="15"/>
      <c r="F65">
        <f>COUNTA($J65:$N65)</f>
        <v>3</v>
      </c>
      <c r="G65" cm="1">
        <f t="array" aca="1" ref="G65" ca="1">SUM(IF(SUBSTITUTE(SUBSTITUTE(SUBSTITUTE(OFFSET($J$3,0,0,ROWS(Gares[Vers1]),Param!$B$2),"&amp;",""),"$",""),"@","")=$I65,1,0))</f>
        <v>3</v>
      </c>
      <c r="H65">
        <f ca="1">IF(F65=G65,1,0)</f>
        <v>1</v>
      </c>
      <c r="I65" s="16" t="str">
        <f>Gares[[#This Row],[Abv]]</f>
        <v>VY</v>
      </c>
      <c r="J65" t="str">
        <f>I66</f>
        <v>IV</v>
      </c>
      <c r="K65" t="s">
        <v>128</v>
      </c>
      <c r="L65" t="s">
        <v>33</v>
      </c>
      <c r="P65" s="22">
        <f>IF(Gares[[#This Row],[Vers1]]="",0,IF(_xlfn.XOR(ISERROR(MATCH(SUBSTITUTE(SUBSTITUTE(SUBSTITUTE(Gares[[#This Row],[Vers1]],"&amp;",""),"$",""),"@",""),$I$2:$I64,0)),NOT(ISERROR(FIND("&amp;",Gares[[#This Row],[Vers1]])))),2,1))</f>
        <v>2</v>
      </c>
      <c r="Q65">
        <f>IF(Gares[[#This Row],[Vers2]]="",0,IF(_xlfn.XOR(ISERROR(MATCH(SUBSTITUTE(SUBSTITUTE(SUBSTITUTE(Gares[[#This Row],[Vers2]],"&amp;",""),"$",""),"@",""),$I$2:$I64,0)),NOT(ISERROR(FIND("&amp;",Gares[[#This Row],[Vers2]])))),2,1))</f>
        <v>1</v>
      </c>
      <c r="R65">
        <f>IF(Gares[[#This Row],[Vers3]]="",0,IF(_xlfn.XOR(ISERROR(MATCH(SUBSTITUTE(SUBSTITUTE(SUBSTITUTE(Gares[[#This Row],[Vers3]],"&amp;",""),"$",""),"@",""),$I$2:$I64,0)),NOT(ISERROR(FIND("&amp;",Gares[[#This Row],[Vers3]])))),2,1))</f>
        <v>1</v>
      </c>
      <c r="S65">
        <f>IF(Gares[[#This Row],[Vers4]]="",0,IF(_xlfn.XOR(ISERROR(MATCH(SUBSTITUTE(SUBSTITUTE(SUBSTITUTE(Gares[[#This Row],[Vers4]],"&amp;",""),"$",""),"@",""),$I$2:$I64,0)),NOT(ISERROR(FIND("&amp;",Gares[[#This Row],[Vers4]])))),2,1))</f>
        <v>0</v>
      </c>
      <c r="T65">
        <f>IF(Gares[[#This Row],[Vers5]]="",0,IF(_xlfn.XOR(ISERROR(MATCH(SUBSTITUTE(SUBSTITUTE(SUBSTITUTE(Gares[[#This Row],[Vers5]],"&amp;",""),"$",""),"@",""),$I$2:$I64,0)),NOT(ISERROR(FIND("&amp;",Gares[[#This Row],[Vers5]])))),2,1))</f>
        <v>0</v>
      </c>
      <c r="U65">
        <f>IF(Gares[[#This Row],[Vers6]]="",0,IF(_xlfn.XOR(ISERROR(MATCH(SUBSTITUTE(SUBSTITUTE(SUBSTITUTE(Gares[[#This Row],[Vers6]],"&amp;",""),"$",""),"@",""),$I$2:$I64,0)),NOT(ISERROR(FIND("&amp;",Gares[[#This Row],[Vers6]])))),2,1))</f>
        <v>0</v>
      </c>
      <c r="V65" s="22">
        <f>IF(Gares[[#This Row],[SensDe1]]=0,0,IF(ISERROR(FIND("$",Gares[[#This Row],[Vers1]]))*ISERROR(FIND("@",Gares[[#This Row],[Vers1]])),Gares[[#This Row],[SensDe1]],3-Gares[[#This Row],[SensDe1]]))</f>
        <v>2</v>
      </c>
      <c r="W65" s="22">
        <f>IF(Gares[[#This Row],[SensDe2]]=0,0,IF(ISERROR(FIND("$",Gares[[#This Row],[Vers2]]))*ISERROR(FIND("@",Gares[[#This Row],[Vers2]])),Gares[[#This Row],[SensDe2]],3-Gares[[#This Row],[SensDe2]]))</f>
        <v>1</v>
      </c>
      <c r="X65" s="22">
        <f>IF(Gares[[#This Row],[SensDe3]]=0,0,IF(ISERROR(FIND("$",Gares[[#This Row],[Vers3]]))*ISERROR(FIND("@",Gares[[#This Row],[Vers3]])),Gares[[#This Row],[SensDe3]],3-Gares[[#This Row],[SensDe3]]))</f>
        <v>1</v>
      </c>
      <c r="Y65" s="22">
        <f>IF(Gares[[#This Row],[SensDe4]]=0,0,IF(ISERROR(FIND("$",Gares[[#This Row],[Vers4]]))*ISERROR(FIND("@",Gares[[#This Row],[Vers4]])),Gares[[#This Row],[SensDe4]],3-Gares[[#This Row],[SensDe4]]))</f>
        <v>0</v>
      </c>
      <c r="Z65">
        <f>IF(Gares[[#This Row],[SensDe5]]=0,0,IF(ISERROR(FIND("$",Gares[[#This Row],[Vers5]]))*ISERROR(FIND("@",Gares[[#This Row],[Vers5]])),Gares[[#This Row],[SensDe5]],3-Gares[[#This Row],[SensDe5]]))</f>
        <v>0</v>
      </c>
      <c r="AA65" s="22">
        <f>IF(Gares[[#This Row],[SensDe6]]=0,0,IF(ISERROR(FIND("$",Gares[[#This Row],[Vers6]]))*ISERROR(FIND("@",Gares[[#This Row],[Vers6]])),Gares[[#This Row],[SensDe6]],3-Gares[[#This Row],[SensDe6]]))</f>
        <v>0</v>
      </c>
    </row>
    <row r="66" spans="1:27" x14ac:dyDescent="0.35">
      <c r="A66" s="22" t="s">
        <v>130</v>
      </c>
      <c r="B66" s="22" t="s">
        <v>224</v>
      </c>
      <c r="C66" s="22"/>
      <c r="D66" s="23" t="s">
        <v>856</v>
      </c>
      <c r="E66" s="15"/>
      <c r="F66">
        <f>COUNTA($J66:$N66)</f>
        <v>3</v>
      </c>
      <c r="G66" cm="1">
        <f t="array" aca="1" ref="G66" ca="1">SUM(IF(SUBSTITUTE(SUBSTITUTE(SUBSTITUTE(OFFSET($J$3,0,0,ROWS(Gares[Vers1]),Param!$B$2),"&amp;",""),"$",""),"@","")=$I66,1,0))</f>
        <v>3</v>
      </c>
      <c r="H66">
        <f ca="1">IF(F66=G66,1,0)</f>
        <v>1</v>
      </c>
      <c r="I66" s="16" t="str">
        <f>Gares[[#This Row],[Abv]]</f>
        <v>IV</v>
      </c>
      <c r="J66" t="s">
        <v>45</v>
      </c>
      <c r="K66" t="str">
        <f>I65</f>
        <v>VY</v>
      </c>
      <c r="L66" t="s">
        <v>57</v>
      </c>
      <c r="P66" s="22">
        <f>IF(Gares[[#This Row],[Vers1]]="",0,IF(_xlfn.XOR(ISERROR(MATCH(SUBSTITUTE(SUBSTITUTE(SUBSTITUTE(Gares[[#This Row],[Vers1]],"&amp;",""),"$",""),"@",""),$I$2:$I65,0)),NOT(ISERROR(FIND("&amp;",Gares[[#This Row],[Vers1]])))),2,1))</f>
        <v>2</v>
      </c>
      <c r="Q66">
        <f>IF(Gares[[#This Row],[Vers2]]="",0,IF(_xlfn.XOR(ISERROR(MATCH(SUBSTITUTE(SUBSTITUTE(SUBSTITUTE(Gares[[#This Row],[Vers2]],"&amp;",""),"$",""),"@",""),$I$2:$I65,0)),NOT(ISERROR(FIND("&amp;",Gares[[#This Row],[Vers2]])))),2,1))</f>
        <v>1</v>
      </c>
      <c r="R66">
        <f>IF(Gares[[#This Row],[Vers3]]="",0,IF(_xlfn.XOR(ISERROR(MATCH(SUBSTITUTE(SUBSTITUTE(SUBSTITUTE(Gares[[#This Row],[Vers3]],"&amp;",""),"$",""),"@",""),$I$2:$I65,0)),NOT(ISERROR(FIND("&amp;",Gares[[#This Row],[Vers3]])))),2,1))</f>
        <v>2</v>
      </c>
      <c r="S66">
        <f>IF(Gares[[#This Row],[Vers4]]="",0,IF(_xlfn.XOR(ISERROR(MATCH(SUBSTITUTE(SUBSTITUTE(SUBSTITUTE(Gares[[#This Row],[Vers4]],"&amp;",""),"$",""),"@",""),$I$2:$I65,0)),NOT(ISERROR(FIND("&amp;",Gares[[#This Row],[Vers4]])))),2,1))</f>
        <v>0</v>
      </c>
      <c r="T66">
        <f>IF(Gares[[#This Row],[Vers5]]="",0,IF(_xlfn.XOR(ISERROR(MATCH(SUBSTITUTE(SUBSTITUTE(SUBSTITUTE(Gares[[#This Row],[Vers5]],"&amp;",""),"$",""),"@",""),$I$2:$I65,0)),NOT(ISERROR(FIND("&amp;",Gares[[#This Row],[Vers5]])))),2,1))</f>
        <v>0</v>
      </c>
      <c r="U66">
        <f>IF(Gares[[#This Row],[Vers6]]="",0,IF(_xlfn.XOR(ISERROR(MATCH(SUBSTITUTE(SUBSTITUTE(SUBSTITUTE(Gares[[#This Row],[Vers6]],"&amp;",""),"$",""),"@",""),$I$2:$I65,0)),NOT(ISERROR(FIND("&amp;",Gares[[#This Row],[Vers6]])))),2,1))</f>
        <v>0</v>
      </c>
      <c r="V66" s="22">
        <f>IF(Gares[[#This Row],[SensDe1]]=0,0,IF(ISERROR(FIND("$",Gares[[#This Row],[Vers1]]))*ISERROR(FIND("@",Gares[[#This Row],[Vers1]])),Gares[[#This Row],[SensDe1]],3-Gares[[#This Row],[SensDe1]]))</f>
        <v>2</v>
      </c>
      <c r="W66" s="22">
        <f>IF(Gares[[#This Row],[SensDe2]]=0,0,IF(ISERROR(FIND("$",Gares[[#This Row],[Vers2]]))*ISERROR(FIND("@",Gares[[#This Row],[Vers2]])),Gares[[#This Row],[SensDe2]],3-Gares[[#This Row],[SensDe2]]))</f>
        <v>1</v>
      </c>
      <c r="X66" s="22">
        <f>IF(Gares[[#This Row],[SensDe3]]=0,0,IF(ISERROR(FIND("$",Gares[[#This Row],[Vers3]]))*ISERROR(FIND("@",Gares[[#This Row],[Vers3]])),Gares[[#This Row],[SensDe3]],3-Gares[[#This Row],[SensDe3]]))</f>
        <v>2</v>
      </c>
      <c r="Y66" s="22">
        <f>IF(Gares[[#This Row],[SensDe4]]=0,0,IF(ISERROR(FIND("$",Gares[[#This Row],[Vers4]]))*ISERROR(FIND("@",Gares[[#This Row],[Vers4]])),Gares[[#This Row],[SensDe4]],3-Gares[[#This Row],[SensDe4]]))</f>
        <v>0</v>
      </c>
      <c r="Z66">
        <f>IF(Gares[[#This Row],[SensDe5]]=0,0,IF(ISERROR(FIND("$",Gares[[#This Row],[Vers5]]))*ISERROR(FIND("@",Gares[[#This Row],[Vers5]])),Gares[[#This Row],[SensDe5]],3-Gares[[#This Row],[SensDe5]]))</f>
        <v>0</v>
      </c>
      <c r="AA66" s="22">
        <f>IF(Gares[[#This Row],[SensDe6]]=0,0,IF(ISERROR(FIND("$",Gares[[#This Row],[Vers6]]))*ISERROR(FIND("@",Gares[[#This Row],[Vers6]])),Gares[[#This Row],[SensDe6]],3-Gares[[#This Row],[SensDe6]]))</f>
        <v>0</v>
      </c>
    </row>
    <row r="67" spans="1:27" x14ac:dyDescent="0.35">
      <c r="A67" s="22" t="s">
        <v>57</v>
      </c>
      <c r="B67" s="22" t="s">
        <v>266</v>
      </c>
      <c r="C67" s="22"/>
      <c r="D67" s="23" t="s">
        <v>875</v>
      </c>
      <c r="E67" s="15"/>
      <c r="F67">
        <f>COUNTA($J67:$N67)</f>
        <v>2</v>
      </c>
      <c r="G67" cm="1">
        <f t="array" aca="1" ref="G67" ca="1">SUM(IF(SUBSTITUTE(SUBSTITUTE(SUBSTITUTE(OFFSET($J$3,0,0,ROWS(Gares[Vers1]),Param!$B$2),"&amp;",""),"$",""),"@","")=$I67,1,0))</f>
        <v>3</v>
      </c>
      <c r="H67">
        <f ca="1">IF(F67=G67,1,0)</f>
        <v>0</v>
      </c>
      <c r="I67" s="16" t="str">
        <f>Gares[[#This Row],[Abv]]</f>
        <v>TC-FR</v>
      </c>
      <c r="J67" t="s">
        <v>873</v>
      </c>
      <c r="K67" t="str">
        <f>I66</f>
        <v>IV</v>
      </c>
      <c r="P67" s="22">
        <f>IF(Gares[[#This Row],[Vers1]]="",0,IF(_xlfn.XOR(ISERROR(MATCH(SUBSTITUTE(SUBSTITUTE(SUBSTITUTE(Gares[[#This Row],[Vers1]],"&amp;",""),"$",""),"@",""),$I$2:$I66,0)),NOT(ISERROR(FIND("&amp;",Gares[[#This Row],[Vers1]])))),2,1))</f>
        <v>2</v>
      </c>
      <c r="Q67">
        <f>IF(Gares[[#This Row],[Vers2]]="",0,IF(_xlfn.XOR(ISERROR(MATCH(SUBSTITUTE(SUBSTITUTE(SUBSTITUTE(Gares[[#This Row],[Vers2]],"&amp;",""),"$",""),"@",""),$I$2:$I66,0)),NOT(ISERROR(FIND("&amp;",Gares[[#This Row],[Vers2]])))),2,1))</f>
        <v>1</v>
      </c>
      <c r="R67">
        <f>IF(Gares[[#This Row],[Vers3]]="",0,IF(_xlfn.XOR(ISERROR(MATCH(SUBSTITUTE(SUBSTITUTE(SUBSTITUTE(Gares[[#This Row],[Vers3]],"&amp;",""),"$",""),"@",""),$I$2:$I66,0)),NOT(ISERROR(FIND("&amp;",Gares[[#This Row],[Vers3]])))),2,1))</f>
        <v>0</v>
      </c>
      <c r="S67">
        <f>IF(Gares[[#This Row],[Vers4]]="",0,IF(_xlfn.XOR(ISERROR(MATCH(SUBSTITUTE(SUBSTITUTE(SUBSTITUTE(Gares[[#This Row],[Vers4]],"&amp;",""),"$",""),"@",""),$I$2:$I66,0)),NOT(ISERROR(FIND("&amp;",Gares[[#This Row],[Vers4]])))),2,1))</f>
        <v>0</v>
      </c>
      <c r="T67">
        <f>IF(Gares[[#This Row],[Vers5]]="",0,IF(_xlfn.XOR(ISERROR(MATCH(SUBSTITUTE(SUBSTITUTE(SUBSTITUTE(Gares[[#This Row],[Vers5]],"&amp;",""),"$",""),"@",""),$I$2:$I66,0)),NOT(ISERROR(FIND("&amp;",Gares[[#This Row],[Vers5]])))),2,1))</f>
        <v>0</v>
      </c>
      <c r="U67">
        <f>IF(Gares[[#This Row],[Vers6]]="",0,IF(_xlfn.XOR(ISERROR(MATCH(SUBSTITUTE(SUBSTITUTE(SUBSTITUTE(Gares[[#This Row],[Vers6]],"&amp;",""),"$",""),"@",""),$I$2:$I66,0)),NOT(ISERROR(FIND("&amp;",Gares[[#This Row],[Vers6]])))),2,1))</f>
        <v>0</v>
      </c>
      <c r="V67" s="22">
        <f>IF(Gares[[#This Row],[SensDe1]]=0,0,IF(ISERROR(FIND("$",Gares[[#This Row],[Vers1]]))*ISERROR(FIND("@",Gares[[#This Row],[Vers1]])),Gares[[#This Row],[SensDe1]],3-Gares[[#This Row],[SensDe1]]))</f>
        <v>2</v>
      </c>
      <c r="W67" s="22">
        <f>IF(Gares[[#This Row],[SensDe2]]=0,0,IF(ISERROR(FIND("$",Gares[[#This Row],[Vers2]]))*ISERROR(FIND("@",Gares[[#This Row],[Vers2]])),Gares[[#This Row],[SensDe2]],3-Gares[[#This Row],[SensDe2]]))</f>
        <v>1</v>
      </c>
      <c r="X67" s="22">
        <f>IF(Gares[[#This Row],[SensDe3]]=0,0,IF(ISERROR(FIND("$",Gares[[#This Row],[Vers3]]))*ISERROR(FIND("@",Gares[[#This Row],[Vers3]])),Gares[[#This Row],[SensDe3]],3-Gares[[#This Row],[SensDe3]]))</f>
        <v>0</v>
      </c>
      <c r="Y67" s="22">
        <f>IF(Gares[[#This Row],[SensDe4]]=0,0,IF(ISERROR(FIND("$",Gares[[#This Row],[Vers4]]))*ISERROR(FIND("@",Gares[[#This Row],[Vers4]])),Gares[[#This Row],[SensDe4]],3-Gares[[#This Row],[SensDe4]]))</f>
        <v>0</v>
      </c>
      <c r="Z67">
        <f>IF(Gares[[#This Row],[SensDe5]]=0,0,IF(ISERROR(FIND("$",Gares[[#This Row],[Vers5]]))*ISERROR(FIND("@",Gares[[#This Row],[Vers5]])),Gares[[#This Row],[SensDe5]],3-Gares[[#This Row],[SensDe5]]))</f>
        <v>0</v>
      </c>
      <c r="AA67" s="22">
        <f>IF(Gares[[#This Row],[SensDe6]]=0,0,IF(ISERROR(FIND("$",Gares[[#This Row],[Vers6]]))*ISERROR(FIND("@",Gares[[#This Row],[Vers6]])),Gares[[#This Row],[SensDe6]],3-Gares[[#This Row],[SensDe6]]))</f>
        <v>0</v>
      </c>
    </row>
    <row r="68" spans="1:27" x14ac:dyDescent="0.35">
      <c r="A68" s="22" t="s">
        <v>45</v>
      </c>
      <c r="B68" s="22" t="s">
        <v>871</v>
      </c>
      <c r="C68" s="22"/>
      <c r="D68" s="23" t="s">
        <v>856</v>
      </c>
      <c r="E68" s="15"/>
      <c r="F68">
        <f>COUNTA($J68:$N68)</f>
        <v>4</v>
      </c>
      <c r="G68" cm="1">
        <f t="array" aca="1" ref="G68" ca="1">SUM(IF(SUBSTITUTE(SUBSTITUTE(SUBSTITUTE(OFFSET($J$3,0,0,ROWS(Gares[Vers1]),Param!$B$2),"&amp;",""),"$",""),"@","")=$I68,1,0))</f>
        <v>3</v>
      </c>
      <c r="H68">
        <f ca="1">IF(F68=G68,1,0)</f>
        <v>0</v>
      </c>
      <c r="I68" s="16" t="str">
        <f>Gares[[#This Row],[Abv]]</f>
        <v>BFM</v>
      </c>
      <c r="J68" t="s">
        <v>54</v>
      </c>
      <c r="K68" t="s">
        <v>21</v>
      </c>
      <c r="L68" t="s">
        <v>130</v>
      </c>
      <c r="M68" t="s">
        <v>57</v>
      </c>
      <c r="P68" s="22">
        <f>IF(Gares[[#This Row],[Vers1]]="",0,IF(_xlfn.XOR(ISERROR(MATCH(SUBSTITUTE(SUBSTITUTE(SUBSTITUTE(Gares[[#This Row],[Vers1]],"&amp;",""),"$",""),"@",""),$I$2:$I67,0)),NOT(ISERROR(FIND("&amp;",Gares[[#This Row],[Vers1]])))),2,1))</f>
        <v>2</v>
      </c>
      <c r="Q68">
        <f>IF(Gares[[#This Row],[Vers2]]="",0,IF(_xlfn.XOR(ISERROR(MATCH(SUBSTITUTE(SUBSTITUTE(SUBSTITUTE(Gares[[#This Row],[Vers2]],"&amp;",""),"$",""),"@",""),$I$2:$I67,0)),NOT(ISERROR(FIND("&amp;",Gares[[#This Row],[Vers2]])))),2,1))</f>
        <v>2</v>
      </c>
      <c r="R68">
        <f>IF(Gares[[#This Row],[Vers3]]="",0,IF(_xlfn.XOR(ISERROR(MATCH(SUBSTITUTE(SUBSTITUTE(SUBSTITUTE(Gares[[#This Row],[Vers3]],"&amp;",""),"$",""),"@",""),$I$2:$I67,0)),NOT(ISERROR(FIND("&amp;",Gares[[#This Row],[Vers3]])))),2,1))</f>
        <v>1</v>
      </c>
      <c r="S68">
        <f>IF(Gares[[#This Row],[Vers4]]="",0,IF(_xlfn.XOR(ISERROR(MATCH(SUBSTITUTE(SUBSTITUTE(SUBSTITUTE(Gares[[#This Row],[Vers4]],"&amp;",""),"$",""),"@",""),$I$2:$I67,0)),NOT(ISERROR(FIND("&amp;",Gares[[#This Row],[Vers4]])))),2,1))</f>
        <v>1</v>
      </c>
      <c r="T68">
        <f>IF(Gares[[#This Row],[Vers5]]="",0,IF(_xlfn.XOR(ISERROR(MATCH(SUBSTITUTE(SUBSTITUTE(SUBSTITUTE(Gares[[#This Row],[Vers5]],"&amp;",""),"$",""),"@",""),$I$2:$I67,0)),NOT(ISERROR(FIND("&amp;",Gares[[#This Row],[Vers5]])))),2,1))</f>
        <v>0</v>
      </c>
      <c r="U68">
        <f>IF(Gares[[#This Row],[Vers6]]="",0,IF(_xlfn.XOR(ISERROR(MATCH(SUBSTITUTE(SUBSTITUTE(SUBSTITUTE(Gares[[#This Row],[Vers6]],"&amp;",""),"$",""),"@",""),$I$2:$I67,0)),NOT(ISERROR(FIND("&amp;",Gares[[#This Row],[Vers6]])))),2,1))</f>
        <v>0</v>
      </c>
      <c r="V68" s="22">
        <f>IF(Gares[[#This Row],[SensDe1]]=0,0,IF(ISERROR(FIND("$",Gares[[#This Row],[Vers1]]))*ISERROR(FIND("@",Gares[[#This Row],[Vers1]])),Gares[[#This Row],[SensDe1]],3-Gares[[#This Row],[SensDe1]]))</f>
        <v>2</v>
      </c>
      <c r="W68" s="22">
        <f>IF(Gares[[#This Row],[SensDe2]]=0,0,IF(ISERROR(FIND("$",Gares[[#This Row],[Vers2]]))*ISERROR(FIND("@",Gares[[#This Row],[Vers2]])),Gares[[#This Row],[SensDe2]],3-Gares[[#This Row],[SensDe2]]))</f>
        <v>2</v>
      </c>
      <c r="X68" s="22">
        <f>IF(Gares[[#This Row],[SensDe3]]=0,0,IF(ISERROR(FIND("$",Gares[[#This Row],[Vers3]]))*ISERROR(FIND("@",Gares[[#This Row],[Vers3]])),Gares[[#This Row],[SensDe3]],3-Gares[[#This Row],[SensDe3]]))</f>
        <v>1</v>
      </c>
      <c r="Y68" s="22">
        <f>IF(Gares[[#This Row],[SensDe4]]=0,0,IF(ISERROR(FIND("$",Gares[[#This Row],[Vers4]]))*ISERROR(FIND("@",Gares[[#This Row],[Vers4]])),Gares[[#This Row],[SensDe4]],3-Gares[[#This Row],[SensDe4]]))</f>
        <v>1</v>
      </c>
      <c r="Z68">
        <f>IF(Gares[[#This Row],[SensDe5]]=0,0,IF(ISERROR(FIND("$",Gares[[#This Row],[Vers5]]))*ISERROR(FIND("@",Gares[[#This Row],[Vers5]])),Gares[[#This Row],[SensDe5]],3-Gares[[#This Row],[SensDe5]]))</f>
        <v>0</v>
      </c>
      <c r="AA68" s="22">
        <f>IF(Gares[[#This Row],[SensDe6]]=0,0,IF(ISERROR(FIND("$",Gares[[#This Row],[Vers6]]))*ISERROR(FIND("@",Gares[[#This Row],[Vers6]])),Gares[[#This Row],[SensDe6]],3-Gares[[#This Row],[SensDe6]]))</f>
        <v>0</v>
      </c>
    </row>
    <row r="69" spans="1:27" x14ac:dyDescent="0.35">
      <c r="A69" s="22" t="s">
        <v>873</v>
      </c>
      <c r="B69" s="22" t="s">
        <v>872</v>
      </c>
      <c r="C69" s="22"/>
      <c r="D69" s="23"/>
      <c r="E69" s="15"/>
      <c r="F69">
        <f>COUNTA($J69:$N69)</f>
        <v>2</v>
      </c>
      <c r="G69" cm="1">
        <f t="array" aca="1" ref="G69" ca="1">SUM(IF(SUBSTITUTE(SUBSTITUTE(SUBSTITUTE(OFFSET($J$3,0,0,ROWS(Gares[Vers1]),Param!$B$2),"&amp;",""),"$",""),"@","")=$I69,1,0))</f>
        <v>2</v>
      </c>
      <c r="H69">
        <f ca="1">IF(F69=G69,1,0)</f>
        <v>1</v>
      </c>
      <c r="I69" s="16" t="str">
        <f>Gares[[#This Row],[Abv]]</f>
        <v>BFM-1T</v>
      </c>
      <c r="J69" t="str">
        <f>I70</f>
        <v>PAZ</v>
      </c>
      <c r="K69" t="s">
        <v>57</v>
      </c>
      <c r="P69" s="22">
        <f>IF(Gares[[#This Row],[Vers1]]="",0,IF(_xlfn.XOR(ISERROR(MATCH(SUBSTITUTE(SUBSTITUTE(SUBSTITUTE(Gares[[#This Row],[Vers1]],"&amp;",""),"$",""),"@",""),$I$2:$I68,0)),NOT(ISERROR(FIND("&amp;",Gares[[#This Row],[Vers1]])))),2,1))</f>
        <v>2</v>
      </c>
      <c r="Q69">
        <f>IF(Gares[[#This Row],[Vers2]]="",0,IF(_xlfn.XOR(ISERROR(MATCH(SUBSTITUTE(SUBSTITUTE(SUBSTITUTE(Gares[[#This Row],[Vers2]],"&amp;",""),"$",""),"@",""),$I$2:$I68,0)),NOT(ISERROR(FIND("&amp;",Gares[[#This Row],[Vers2]])))),2,1))</f>
        <v>1</v>
      </c>
      <c r="R69">
        <f>IF(Gares[[#This Row],[Vers3]]="",0,IF(_xlfn.XOR(ISERROR(MATCH(SUBSTITUTE(SUBSTITUTE(SUBSTITUTE(Gares[[#This Row],[Vers3]],"&amp;",""),"$",""),"@",""),$I$2:$I68,0)),NOT(ISERROR(FIND("&amp;",Gares[[#This Row],[Vers3]])))),2,1))</f>
        <v>0</v>
      </c>
      <c r="S69">
        <f>IF(Gares[[#This Row],[Vers4]]="",0,IF(_xlfn.XOR(ISERROR(MATCH(SUBSTITUTE(SUBSTITUTE(SUBSTITUTE(Gares[[#This Row],[Vers4]],"&amp;",""),"$",""),"@",""),$I$2:$I68,0)),NOT(ISERROR(FIND("&amp;",Gares[[#This Row],[Vers4]])))),2,1))</f>
        <v>0</v>
      </c>
      <c r="T69">
        <f>IF(Gares[[#This Row],[Vers5]]="",0,IF(_xlfn.XOR(ISERROR(MATCH(SUBSTITUTE(SUBSTITUTE(SUBSTITUTE(Gares[[#This Row],[Vers5]],"&amp;",""),"$",""),"@",""),$I$2:$I68,0)),NOT(ISERROR(FIND("&amp;",Gares[[#This Row],[Vers5]])))),2,1))</f>
        <v>0</v>
      </c>
      <c r="U69">
        <f>IF(Gares[[#This Row],[Vers6]]="",0,IF(_xlfn.XOR(ISERROR(MATCH(SUBSTITUTE(SUBSTITUTE(SUBSTITUTE(Gares[[#This Row],[Vers6]],"&amp;",""),"$",""),"@",""),$I$2:$I68,0)),NOT(ISERROR(FIND("&amp;",Gares[[#This Row],[Vers6]])))),2,1))</f>
        <v>0</v>
      </c>
      <c r="V69" s="22">
        <f>IF(Gares[[#This Row],[SensDe1]]=0,0,IF(ISERROR(FIND("$",Gares[[#This Row],[Vers1]]))*ISERROR(FIND("@",Gares[[#This Row],[Vers1]])),Gares[[#This Row],[SensDe1]],3-Gares[[#This Row],[SensDe1]]))</f>
        <v>2</v>
      </c>
      <c r="W69" s="22">
        <f>IF(Gares[[#This Row],[SensDe2]]=0,0,IF(ISERROR(FIND("$",Gares[[#This Row],[Vers2]]))*ISERROR(FIND("@",Gares[[#This Row],[Vers2]])),Gares[[#This Row],[SensDe2]],3-Gares[[#This Row],[SensDe2]]))</f>
        <v>1</v>
      </c>
      <c r="X69" s="22">
        <f>IF(Gares[[#This Row],[SensDe3]]=0,0,IF(ISERROR(FIND("$",Gares[[#This Row],[Vers3]]))*ISERROR(FIND("@",Gares[[#This Row],[Vers3]])),Gares[[#This Row],[SensDe3]],3-Gares[[#This Row],[SensDe3]]))</f>
        <v>0</v>
      </c>
      <c r="Y69" s="22">
        <f>IF(Gares[[#This Row],[SensDe4]]=0,0,IF(ISERROR(FIND("$",Gares[[#This Row],[Vers4]]))*ISERROR(FIND("@",Gares[[#This Row],[Vers4]])),Gares[[#This Row],[SensDe4]],3-Gares[[#This Row],[SensDe4]]))</f>
        <v>0</v>
      </c>
      <c r="Z69">
        <f>IF(Gares[[#This Row],[SensDe5]]=0,0,IF(ISERROR(FIND("$",Gares[[#This Row],[Vers5]]))*ISERROR(FIND("@",Gares[[#This Row],[Vers5]])),Gares[[#This Row],[SensDe5]],3-Gares[[#This Row],[SensDe5]]))</f>
        <v>0</v>
      </c>
      <c r="AA69" s="22">
        <f>IF(Gares[[#This Row],[SensDe6]]=0,0,IF(ISERROR(FIND("$",Gares[[#This Row],[Vers6]]))*ISERROR(FIND("@",Gares[[#This Row],[Vers6]])),Gares[[#This Row],[SensDe6]],3-Gares[[#This Row],[SensDe6]]))</f>
        <v>0</v>
      </c>
    </row>
    <row r="70" spans="1:27" x14ac:dyDescent="0.35">
      <c r="A70" s="22" t="s">
        <v>54</v>
      </c>
      <c r="B70" s="22" t="s">
        <v>226</v>
      </c>
      <c r="C70" s="22"/>
      <c r="D70" s="23" t="s">
        <v>876</v>
      </c>
      <c r="E70" s="15"/>
      <c r="F70">
        <f>COUNTA($J70:$N70)</f>
        <v>2</v>
      </c>
      <c r="G70" cm="1">
        <f t="array" aca="1" ref="G70" ca="1">SUM(IF(SUBSTITUTE(SUBSTITUTE(SUBSTITUTE(OFFSET($J$3,0,0,ROWS(Gares[Vers1]),Param!$B$2),"&amp;",""),"$",""),"@","")=$I70,1,0))</f>
        <v>2</v>
      </c>
      <c r="H70">
        <f ca="1">IF(F70=G70,1,0)</f>
        <v>1</v>
      </c>
      <c r="I70" s="16" t="str">
        <f>Gares[[#This Row],[Abv]]</f>
        <v>PAZ</v>
      </c>
      <c r="J70" t="s">
        <v>45</v>
      </c>
      <c r="K70" t="str">
        <f>I69</f>
        <v>BFM-1T</v>
      </c>
      <c r="P70" s="22">
        <f>IF(Gares[[#This Row],[Vers1]]="",0,IF(_xlfn.XOR(ISERROR(MATCH(SUBSTITUTE(SUBSTITUTE(SUBSTITUTE(Gares[[#This Row],[Vers1]],"&amp;",""),"$",""),"@",""),$I$2:$I69,0)),NOT(ISERROR(FIND("&amp;",Gares[[#This Row],[Vers1]])))),2,1))</f>
        <v>1</v>
      </c>
      <c r="Q70">
        <f>IF(Gares[[#This Row],[Vers2]]="",0,IF(_xlfn.XOR(ISERROR(MATCH(SUBSTITUTE(SUBSTITUTE(SUBSTITUTE(Gares[[#This Row],[Vers2]],"&amp;",""),"$",""),"@",""),$I$2:$I69,0)),NOT(ISERROR(FIND("&amp;",Gares[[#This Row],[Vers2]])))),2,1))</f>
        <v>1</v>
      </c>
      <c r="R70">
        <f>IF(Gares[[#This Row],[Vers3]]="",0,IF(_xlfn.XOR(ISERROR(MATCH(SUBSTITUTE(SUBSTITUTE(SUBSTITUTE(Gares[[#This Row],[Vers3]],"&amp;",""),"$",""),"@",""),$I$2:$I69,0)),NOT(ISERROR(FIND("&amp;",Gares[[#This Row],[Vers3]])))),2,1))</f>
        <v>0</v>
      </c>
      <c r="S70">
        <f>IF(Gares[[#This Row],[Vers4]]="",0,IF(_xlfn.XOR(ISERROR(MATCH(SUBSTITUTE(SUBSTITUTE(SUBSTITUTE(Gares[[#This Row],[Vers4]],"&amp;",""),"$",""),"@",""),$I$2:$I69,0)),NOT(ISERROR(FIND("&amp;",Gares[[#This Row],[Vers4]])))),2,1))</f>
        <v>0</v>
      </c>
      <c r="T70">
        <f>IF(Gares[[#This Row],[Vers5]]="",0,IF(_xlfn.XOR(ISERROR(MATCH(SUBSTITUTE(SUBSTITUTE(SUBSTITUTE(Gares[[#This Row],[Vers5]],"&amp;",""),"$",""),"@",""),$I$2:$I69,0)),NOT(ISERROR(FIND("&amp;",Gares[[#This Row],[Vers5]])))),2,1))</f>
        <v>0</v>
      </c>
      <c r="U70">
        <f>IF(Gares[[#This Row],[Vers6]]="",0,IF(_xlfn.XOR(ISERROR(MATCH(SUBSTITUTE(SUBSTITUTE(SUBSTITUTE(Gares[[#This Row],[Vers6]],"&amp;",""),"$",""),"@",""),$I$2:$I69,0)),NOT(ISERROR(FIND("&amp;",Gares[[#This Row],[Vers6]])))),2,1))</f>
        <v>0</v>
      </c>
      <c r="V70" s="22">
        <f>IF(Gares[[#This Row],[SensDe1]]=0,0,IF(ISERROR(FIND("$",Gares[[#This Row],[Vers1]]))*ISERROR(FIND("@",Gares[[#This Row],[Vers1]])),Gares[[#This Row],[SensDe1]],3-Gares[[#This Row],[SensDe1]]))</f>
        <v>1</v>
      </c>
      <c r="W70" s="22">
        <f>IF(Gares[[#This Row],[SensDe2]]=0,0,IF(ISERROR(FIND("$",Gares[[#This Row],[Vers2]]))*ISERROR(FIND("@",Gares[[#This Row],[Vers2]])),Gares[[#This Row],[SensDe2]],3-Gares[[#This Row],[SensDe2]]))</f>
        <v>1</v>
      </c>
      <c r="X70" s="22">
        <f>IF(Gares[[#This Row],[SensDe3]]=0,0,IF(ISERROR(FIND("$",Gares[[#This Row],[Vers3]]))*ISERROR(FIND("@",Gares[[#This Row],[Vers3]])),Gares[[#This Row],[SensDe3]],3-Gares[[#This Row],[SensDe3]]))</f>
        <v>0</v>
      </c>
      <c r="Y70" s="22">
        <f>IF(Gares[[#This Row],[SensDe4]]=0,0,IF(ISERROR(FIND("$",Gares[[#This Row],[Vers4]]))*ISERROR(FIND("@",Gares[[#This Row],[Vers4]])),Gares[[#This Row],[SensDe4]],3-Gares[[#This Row],[SensDe4]]))</f>
        <v>0</v>
      </c>
      <c r="Z70">
        <f>IF(Gares[[#This Row],[SensDe5]]=0,0,IF(ISERROR(FIND("$",Gares[[#This Row],[Vers5]]))*ISERROR(FIND("@",Gares[[#This Row],[Vers5]])),Gares[[#This Row],[SensDe5]],3-Gares[[#This Row],[SensDe5]]))</f>
        <v>0</v>
      </c>
      <c r="AA70" s="22">
        <f>IF(Gares[[#This Row],[SensDe6]]=0,0,IF(ISERROR(FIND("$",Gares[[#This Row],[Vers6]]))*ISERROR(FIND("@",Gares[[#This Row],[Vers6]])),Gares[[#This Row],[SensDe6]],3-Gares[[#This Row],[SensDe6]]))</f>
        <v>0</v>
      </c>
    </row>
    <row r="71" spans="1:27" x14ac:dyDescent="0.35">
      <c r="A71" s="22" t="s">
        <v>21</v>
      </c>
      <c r="B71" s="22" t="s">
        <v>225</v>
      </c>
      <c r="C71" s="22"/>
      <c r="D71" s="23" t="s">
        <v>875</v>
      </c>
      <c r="E71" s="15"/>
      <c r="F71">
        <f>COUNTA($J71:$N71)</f>
        <v>2</v>
      </c>
      <c r="G71" cm="1">
        <f t="array" aca="1" ref="G71" ca="1">SUM(IF(SUBSTITUTE(SUBSTITUTE(SUBSTITUTE(OFFSET($J$3,0,0,ROWS(Gares[Vers1]),Param!$B$2),"&amp;",""),"$",""),"@","")=$I71,1,0))</f>
        <v>2</v>
      </c>
      <c r="H71">
        <f ca="1">IF(F71=G71,1,0)</f>
        <v>1</v>
      </c>
      <c r="I71" s="16" t="str">
        <f>Gares[[#This Row],[Abv]]</f>
        <v>PZB</v>
      </c>
      <c r="J71" t="s">
        <v>123</v>
      </c>
      <c r="K71" t="s">
        <v>45</v>
      </c>
      <c r="P71" s="22">
        <f>IF(Gares[[#This Row],[Vers1]]="",0,IF(_xlfn.XOR(ISERROR(MATCH(SUBSTITUTE(SUBSTITUTE(SUBSTITUTE(Gares[[#This Row],[Vers1]],"&amp;",""),"$",""),"@",""),$I$2:$I70,0)),NOT(ISERROR(FIND("&amp;",Gares[[#This Row],[Vers1]])))),2,1))</f>
        <v>2</v>
      </c>
      <c r="Q71">
        <f>IF(Gares[[#This Row],[Vers2]]="",0,IF(_xlfn.XOR(ISERROR(MATCH(SUBSTITUTE(SUBSTITUTE(SUBSTITUTE(Gares[[#This Row],[Vers2]],"&amp;",""),"$",""),"@",""),$I$2:$I70,0)),NOT(ISERROR(FIND("&amp;",Gares[[#This Row],[Vers2]])))),2,1))</f>
        <v>1</v>
      </c>
      <c r="R71">
        <f>IF(Gares[[#This Row],[Vers3]]="",0,IF(_xlfn.XOR(ISERROR(MATCH(SUBSTITUTE(SUBSTITUTE(SUBSTITUTE(Gares[[#This Row],[Vers3]],"&amp;",""),"$",""),"@",""),$I$2:$I70,0)),NOT(ISERROR(FIND("&amp;",Gares[[#This Row],[Vers3]])))),2,1))</f>
        <v>0</v>
      </c>
      <c r="S71">
        <f>IF(Gares[[#This Row],[Vers4]]="",0,IF(_xlfn.XOR(ISERROR(MATCH(SUBSTITUTE(SUBSTITUTE(SUBSTITUTE(Gares[[#This Row],[Vers4]],"&amp;",""),"$",""),"@",""),$I$2:$I70,0)),NOT(ISERROR(FIND("&amp;",Gares[[#This Row],[Vers4]])))),2,1))</f>
        <v>0</v>
      </c>
      <c r="T71">
        <f>IF(Gares[[#This Row],[Vers5]]="",0,IF(_xlfn.XOR(ISERROR(MATCH(SUBSTITUTE(SUBSTITUTE(SUBSTITUTE(Gares[[#This Row],[Vers5]],"&amp;",""),"$",""),"@",""),$I$2:$I70,0)),NOT(ISERROR(FIND("&amp;",Gares[[#This Row],[Vers5]])))),2,1))</f>
        <v>0</v>
      </c>
      <c r="U71">
        <f>IF(Gares[[#This Row],[Vers6]]="",0,IF(_xlfn.XOR(ISERROR(MATCH(SUBSTITUTE(SUBSTITUTE(SUBSTITUTE(Gares[[#This Row],[Vers6]],"&amp;",""),"$",""),"@",""),$I$2:$I70,0)),NOT(ISERROR(FIND("&amp;",Gares[[#This Row],[Vers6]])))),2,1))</f>
        <v>0</v>
      </c>
      <c r="V71" s="22">
        <f>IF(Gares[[#This Row],[SensDe1]]=0,0,IF(ISERROR(FIND("$",Gares[[#This Row],[Vers1]]))*ISERROR(FIND("@",Gares[[#This Row],[Vers1]])),Gares[[#This Row],[SensDe1]],3-Gares[[#This Row],[SensDe1]]))</f>
        <v>2</v>
      </c>
      <c r="W71" s="22">
        <f>IF(Gares[[#This Row],[SensDe2]]=0,0,IF(ISERROR(FIND("$",Gares[[#This Row],[Vers2]]))*ISERROR(FIND("@",Gares[[#This Row],[Vers2]])),Gares[[#This Row],[SensDe2]],3-Gares[[#This Row],[SensDe2]]))</f>
        <v>1</v>
      </c>
      <c r="X71" s="22">
        <f>IF(Gares[[#This Row],[SensDe3]]=0,0,IF(ISERROR(FIND("$",Gares[[#This Row],[Vers3]]))*ISERROR(FIND("@",Gares[[#This Row],[Vers3]])),Gares[[#This Row],[SensDe3]],3-Gares[[#This Row],[SensDe3]]))</f>
        <v>0</v>
      </c>
      <c r="Y71" s="22">
        <f>IF(Gares[[#This Row],[SensDe4]]=0,0,IF(ISERROR(FIND("$",Gares[[#This Row],[Vers4]]))*ISERROR(FIND("@",Gares[[#This Row],[Vers4]])),Gares[[#This Row],[SensDe4]],3-Gares[[#This Row],[SensDe4]]))</f>
        <v>0</v>
      </c>
      <c r="Z71">
        <f>IF(Gares[[#This Row],[SensDe5]]=0,0,IF(ISERROR(FIND("$",Gares[[#This Row],[Vers5]]))*ISERROR(FIND("@",Gares[[#This Row],[Vers5]])),Gares[[#This Row],[SensDe5]],3-Gares[[#This Row],[SensDe5]]))</f>
        <v>0</v>
      </c>
      <c r="AA71" s="22">
        <f>IF(Gares[[#This Row],[SensDe6]]=0,0,IF(ISERROR(FIND("$",Gares[[#This Row],[Vers6]]))*ISERROR(FIND("@",Gares[[#This Row],[Vers6]])),Gares[[#This Row],[SensDe6]],3-Gares[[#This Row],[SensDe6]]))</f>
        <v>0</v>
      </c>
    </row>
    <row r="72" spans="1:27" x14ac:dyDescent="0.35">
      <c r="A72" s="22" t="s">
        <v>123</v>
      </c>
      <c r="B72" s="22" t="s">
        <v>227</v>
      </c>
      <c r="C72" s="22"/>
      <c r="D72" s="23" t="s">
        <v>856</v>
      </c>
      <c r="E72" s="15"/>
      <c r="F72">
        <f>COUNTA($J72:$N72)</f>
        <v>2</v>
      </c>
      <c r="G72" cm="1">
        <f t="array" aca="1" ref="G72" ca="1">SUM(IF(SUBSTITUTE(SUBSTITUTE(SUBSTITUTE(OFFSET($J$3,0,0,ROWS(Gares[Vers1]),Param!$B$2),"&amp;",""),"$",""),"@","")=$I72,1,0))</f>
        <v>2</v>
      </c>
      <c r="H72">
        <f ca="1">IF(F72=G72,1,0)</f>
        <v>1</v>
      </c>
      <c r="I72" s="16" t="str">
        <f>Gares[[#This Row],[Abv]]</f>
        <v>SHL</v>
      </c>
      <c r="J72" t="str">
        <f>I73</f>
        <v>MDS</v>
      </c>
      <c r="K72" t="s">
        <v>21</v>
      </c>
      <c r="P72" s="22">
        <f>IF(Gares[[#This Row],[Vers1]]="",0,IF(_xlfn.XOR(ISERROR(MATCH(SUBSTITUTE(SUBSTITUTE(SUBSTITUTE(Gares[[#This Row],[Vers1]],"&amp;",""),"$",""),"@",""),$I$2:$I71,0)),NOT(ISERROR(FIND("&amp;",Gares[[#This Row],[Vers1]])))),2,1))</f>
        <v>2</v>
      </c>
      <c r="Q72">
        <f>IF(Gares[[#This Row],[Vers2]]="",0,IF(_xlfn.XOR(ISERROR(MATCH(SUBSTITUTE(SUBSTITUTE(SUBSTITUTE(Gares[[#This Row],[Vers2]],"&amp;",""),"$",""),"@",""),$I$2:$I71,0)),NOT(ISERROR(FIND("&amp;",Gares[[#This Row],[Vers2]])))),2,1))</f>
        <v>1</v>
      </c>
      <c r="R72">
        <f>IF(Gares[[#This Row],[Vers3]]="",0,IF(_xlfn.XOR(ISERROR(MATCH(SUBSTITUTE(SUBSTITUTE(SUBSTITUTE(Gares[[#This Row],[Vers3]],"&amp;",""),"$",""),"@",""),$I$2:$I71,0)),NOT(ISERROR(FIND("&amp;",Gares[[#This Row],[Vers3]])))),2,1))</f>
        <v>0</v>
      </c>
      <c r="S72">
        <f>IF(Gares[[#This Row],[Vers4]]="",0,IF(_xlfn.XOR(ISERROR(MATCH(SUBSTITUTE(SUBSTITUTE(SUBSTITUTE(Gares[[#This Row],[Vers4]],"&amp;",""),"$",""),"@",""),$I$2:$I71,0)),NOT(ISERROR(FIND("&amp;",Gares[[#This Row],[Vers4]])))),2,1))</f>
        <v>0</v>
      </c>
      <c r="T72">
        <f>IF(Gares[[#This Row],[Vers5]]="",0,IF(_xlfn.XOR(ISERROR(MATCH(SUBSTITUTE(SUBSTITUTE(SUBSTITUTE(Gares[[#This Row],[Vers5]],"&amp;",""),"$",""),"@",""),$I$2:$I71,0)),NOT(ISERROR(FIND("&amp;",Gares[[#This Row],[Vers5]])))),2,1))</f>
        <v>0</v>
      </c>
      <c r="U72">
        <f>IF(Gares[[#This Row],[Vers6]]="",0,IF(_xlfn.XOR(ISERROR(MATCH(SUBSTITUTE(SUBSTITUTE(SUBSTITUTE(Gares[[#This Row],[Vers6]],"&amp;",""),"$",""),"@",""),$I$2:$I71,0)),NOT(ISERROR(FIND("&amp;",Gares[[#This Row],[Vers6]])))),2,1))</f>
        <v>0</v>
      </c>
      <c r="V72" s="22">
        <f>IF(Gares[[#This Row],[SensDe1]]=0,0,IF(ISERROR(FIND("$",Gares[[#This Row],[Vers1]]))*ISERROR(FIND("@",Gares[[#This Row],[Vers1]])),Gares[[#This Row],[SensDe1]],3-Gares[[#This Row],[SensDe1]]))</f>
        <v>2</v>
      </c>
      <c r="W72" s="22">
        <f>IF(Gares[[#This Row],[SensDe2]]=0,0,IF(ISERROR(FIND("$",Gares[[#This Row],[Vers2]]))*ISERROR(FIND("@",Gares[[#This Row],[Vers2]])),Gares[[#This Row],[SensDe2]],3-Gares[[#This Row],[SensDe2]]))</f>
        <v>1</v>
      </c>
      <c r="X72" s="22">
        <f>IF(Gares[[#This Row],[SensDe3]]=0,0,IF(ISERROR(FIND("$",Gares[[#This Row],[Vers3]]))*ISERROR(FIND("@",Gares[[#This Row],[Vers3]])),Gares[[#This Row],[SensDe3]],3-Gares[[#This Row],[SensDe3]]))</f>
        <v>0</v>
      </c>
      <c r="Y72" s="22">
        <f>IF(Gares[[#This Row],[SensDe4]]=0,0,IF(ISERROR(FIND("$",Gares[[#This Row],[Vers4]]))*ISERROR(FIND("@",Gares[[#This Row],[Vers4]])),Gares[[#This Row],[SensDe4]],3-Gares[[#This Row],[SensDe4]]))</f>
        <v>0</v>
      </c>
      <c r="Z72">
        <f>IF(Gares[[#This Row],[SensDe5]]=0,0,IF(ISERROR(FIND("$",Gares[[#This Row],[Vers5]]))*ISERROR(FIND("@",Gares[[#This Row],[Vers5]])),Gares[[#This Row],[SensDe5]],3-Gares[[#This Row],[SensDe5]]))</f>
        <v>0</v>
      </c>
      <c r="AA72" s="22">
        <f>IF(Gares[[#This Row],[SensDe6]]=0,0,IF(ISERROR(FIND("$",Gares[[#This Row],[Vers6]]))*ISERROR(FIND("@",Gares[[#This Row],[Vers6]])),Gares[[#This Row],[SensDe6]],3-Gares[[#This Row],[SensDe6]]))</f>
        <v>0</v>
      </c>
    </row>
    <row r="73" spans="1:27" x14ac:dyDescent="0.35">
      <c r="A73" s="22" t="s">
        <v>93</v>
      </c>
      <c r="B73" s="22" t="s">
        <v>228</v>
      </c>
      <c r="C73" s="22"/>
      <c r="D73" s="23" t="s">
        <v>876</v>
      </c>
      <c r="E73" s="15"/>
      <c r="F73">
        <f>COUNTA($J73:$N73)</f>
        <v>2</v>
      </c>
      <c r="G73" cm="1">
        <f t="array" aca="1" ref="G73" ca="1">SUM(IF(SUBSTITUTE(SUBSTITUTE(SUBSTITUTE(OFFSET($J$3,0,0,ROWS(Gares[Vers1]),Param!$B$2),"&amp;",""),"$",""),"@","")=$I73,1,0))</f>
        <v>2</v>
      </c>
      <c r="H73">
        <f ca="1">IF(F73=G73,1,0)</f>
        <v>1</v>
      </c>
      <c r="I73" s="16" t="str">
        <f>Gares[[#This Row],[Abv]]</f>
        <v>MDS</v>
      </c>
      <c r="J73" t="str">
        <f>I74</f>
        <v>INV</v>
      </c>
      <c r="K73" t="str">
        <f>I72</f>
        <v>SHL</v>
      </c>
      <c r="P73" s="22">
        <f>IF(Gares[[#This Row],[Vers1]]="",0,IF(_xlfn.XOR(ISERROR(MATCH(SUBSTITUTE(SUBSTITUTE(SUBSTITUTE(Gares[[#This Row],[Vers1]],"&amp;",""),"$",""),"@",""),$I$2:$I72,0)),NOT(ISERROR(FIND("&amp;",Gares[[#This Row],[Vers1]])))),2,1))</f>
        <v>2</v>
      </c>
      <c r="Q73">
        <f>IF(Gares[[#This Row],[Vers2]]="",0,IF(_xlfn.XOR(ISERROR(MATCH(SUBSTITUTE(SUBSTITUTE(SUBSTITUTE(Gares[[#This Row],[Vers2]],"&amp;",""),"$",""),"@",""),$I$2:$I72,0)),NOT(ISERROR(FIND("&amp;",Gares[[#This Row],[Vers2]])))),2,1))</f>
        <v>1</v>
      </c>
      <c r="R73">
        <f>IF(Gares[[#This Row],[Vers3]]="",0,IF(_xlfn.XOR(ISERROR(MATCH(SUBSTITUTE(SUBSTITUTE(SUBSTITUTE(Gares[[#This Row],[Vers3]],"&amp;",""),"$",""),"@",""),$I$2:$I72,0)),NOT(ISERROR(FIND("&amp;",Gares[[#This Row],[Vers3]])))),2,1))</f>
        <v>0</v>
      </c>
      <c r="S73">
        <f>IF(Gares[[#This Row],[Vers4]]="",0,IF(_xlfn.XOR(ISERROR(MATCH(SUBSTITUTE(SUBSTITUTE(SUBSTITUTE(Gares[[#This Row],[Vers4]],"&amp;",""),"$",""),"@",""),$I$2:$I72,0)),NOT(ISERROR(FIND("&amp;",Gares[[#This Row],[Vers4]])))),2,1))</f>
        <v>0</v>
      </c>
      <c r="T73">
        <f>IF(Gares[[#This Row],[Vers5]]="",0,IF(_xlfn.XOR(ISERROR(MATCH(SUBSTITUTE(SUBSTITUTE(SUBSTITUTE(Gares[[#This Row],[Vers5]],"&amp;",""),"$",""),"@",""),$I$2:$I72,0)),NOT(ISERROR(FIND("&amp;",Gares[[#This Row],[Vers5]])))),2,1))</f>
        <v>0</v>
      </c>
      <c r="U73">
        <f>IF(Gares[[#This Row],[Vers6]]="",0,IF(_xlfn.XOR(ISERROR(MATCH(SUBSTITUTE(SUBSTITUTE(SUBSTITUTE(Gares[[#This Row],[Vers6]],"&amp;",""),"$",""),"@",""),$I$2:$I72,0)),NOT(ISERROR(FIND("&amp;",Gares[[#This Row],[Vers6]])))),2,1))</f>
        <v>0</v>
      </c>
      <c r="V73" s="22">
        <f>IF(Gares[[#This Row],[SensDe1]]=0,0,IF(ISERROR(FIND("$",Gares[[#This Row],[Vers1]]))*ISERROR(FIND("@",Gares[[#This Row],[Vers1]])),Gares[[#This Row],[SensDe1]],3-Gares[[#This Row],[SensDe1]]))</f>
        <v>2</v>
      </c>
      <c r="W73" s="22">
        <f>IF(Gares[[#This Row],[SensDe2]]=0,0,IF(ISERROR(FIND("$",Gares[[#This Row],[Vers2]]))*ISERROR(FIND("@",Gares[[#This Row],[Vers2]])),Gares[[#This Row],[SensDe2]],3-Gares[[#This Row],[SensDe2]]))</f>
        <v>1</v>
      </c>
      <c r="X73" s="22">
        <f>IF(Gares[[#This Row],[SensDe3]]=0,0,IF(ISERROR(FIND("$",Gares[[#This Row],[Vers3]]))*ISERROR(FIND("@",Gares[[#This Row],[Vers3]])),Gares[[#This Row],[SensDe3]],3-Gares[[#This Row],[SensDe3]]))</f>
        <v>0</v>
      </c>
      <c r="Y73" s="22">
        <f>IF(Gares[[#This Row],[SensDe4]]=0,0,IF(ISERROR(FIND("$",Gares[[#This Row],[Vers4]]))*ISERROR(FIND("@",Gares[[#This Row],[Vers4]])),Gares[[#This Row],[SensDe4]],3-Gares[[#This Row],[SensDe4]]))</f>
        <v>0</v>
      </c>
      <c r="Z73">
        <f>IF(Gares[[#This Row],[SensDe5]]=0,0,IF(ISERROR(FIND("$",Gares[[#This Row],[Vers5]]))*ISERROR(FIND("@",Gares[[#This Row],[Vers5]])),Gares[[#This Row],[SensDe5]],3-Gares[[#This Row],[SensDe5]]))</f>
        <v>0</v>
      </c>
      <c r="AA73" s="22">
        <f>IF(Gares[[#This Row],[SensDe6]]=0,0,IF(ISERROR(FIND("$",Gares[[#This Row],[Vers6]]))*ISERROR(FIND("@",Gares[[#This Row],[Vers6]])),Gares[[#This Row],[SensDe6]],3-Gares[[#This Row],[SensDe6]]))</f>
        <v>0</v>
      </c>
    </row>
    <row r="74" spans="1:27" x14ac:dyDescent="0.35">
      <c r="A74" s="22" t="s">
        <v>9</v>
      </c>
      <c r="B74" s="22" t="s">
        <v>229</v>
      </c>
      <c r="C74" s="22"/>
      <c r="D74" s="23" t="s">
        <v>875</v>
      </c>
      <c r="E74" s="15"/>
      <c r="F74">
        <f>COUNTA($J74:$N74)</f>
        <v>2</v>
      </c>
      <c r="G74" cm="1">
        <f t="array" aca="1" ref="G74" ca="1">SUM(IF(SUBSTITUTE(SUBSTITUTE(SUBSTITUTE(OFFSET($J$3,0,0,ROWS(Gares[Vers1]),Param!$B$2),"&amp;",""),"$",""),"@","")=$I74,1,0))</f>
        <v>2</v>
      </c>
      <c r="H74">
        <f ca="1">IF(F74=G74,1,0)</f>
        <v>1</v>
      </c>
      <c r="I74" s="16" t="str">
        <f>Gares[[#This Row],[Abv]]</f>
        <v>INV</v>
      </c>
      <c r="J74" t="str">
        <f>I75</f>
        <v>PDM</v>
      </c>
      <c r="K74" t="str">
        <f>I73</f>
        <v>MDS</v>
      </c>
      <c r="P74" s="22">
        <f>IF(Gares[[#This Row],[Vers1]]="",0,IF(_xlfn.XOR(ISERROR(MATCH(SUBSTITUTE(SUBSTITUTE(SUBSTITUTE(Gares[[#This Row],[Vers1]],"&amp;",""),"$",""),"@",""),$I$2:$I73,0)),NOT(ISERROR(FIND("&amp;",Gares[[#This Row],[Vers1]])))),2,1))</f>
        <v>2</v>
      </c>
      <c r="Q74">
        <f>IF(Gares[[#This Row],[Vers2]]="",0,IF(_xlfn.XOR(ISERROR(MATCH(SUBSTITUTE(SUBSTITUTE(SUBSTITUTE(Gares[[#This Row],[Vers2]],"&amp;",""),"$",""),"@",""),$I$2:$I73,0)),NOT(ISERROR(FIND("&amp;",Gares[[#This Row],[Vers2]])))),2,1))</f>
        <v>1</v>
      </c>
      <c r="R74">
        <f>IF(Gares[[#This Row],[Vers3]]="",0,IF(_xlfn.XOR(ISERROR(MATCH(SUBSTITUTE(SUBSTITUTE(SUBSTITUTE(Gares[[#This Row],[Vers3]],"&amp;",""),"$",""),"@",""),$I$2:$I73,0)),NOT(ISERROR(FIND("&amp;",Gares[[#This Row],[Vers3]])))),2,1))</f>
        <v>0</v>
      </c>
      <c r="S74">
        <f>IF(Gares[[#This Row],[Vers4]]="",0,IF(_xlfn.XOR(ISERROR(MATCH(SUBSTITUTE(SUBSTITUTE(SUBSTITUTE(Gares[[#This Row],[Vers4]],"&amp;",""),"$",""),"@",""),$I$2:$I73,0)),NOT(ISERROR(FIND("&amp;",Gares[[#This Row],[Vers4]])))),2,1))</f>
        <v>0</v>
      </c>
      <c r="T74">
        <f>IF(Gares[[#This Row],[Vers5]]="",0,IF(_xlfn.XOR(ISERROR(MATCH(SUBSTITUTE(SUBSTITUTE(SUBSTITUTE(Gares[[#This Row],[Vers5]],"&amp;",""),"$",""),"@",""),$I$2:$I73,0)),NOT(ISERROR(FIND("&amp;",Gares[[#This Row],[Vers5]])))),2,1))</f>
        <v>0</v>
      </c>
      <c r="U74">
        <f>IF(Gares[[#This Row],[Vers6]]="",0,IF(_xlfn.XOR(ISERROR(MATCH(SUBSTITUTE(SUBSTITUTE(SUBSTITUTE(Gares[[#This Row],[Vers6]],"&amp;",""),"$",""),"@",""),$I$2:$I73,0)),NOT(ISERROR(FIND("&amp;",Gares[[#This Row],[Vers6]])))),2,1))</f>
        <v>0</v>
      </c>
      <c r="V74" s="22">
        <f>IF(Gares[[#This Row],[SensDe1]]=0,0,IF(ISERROR(FIND("$",Gares[[#This Row],[Vers1]]))*ISERROR(FIND("@",Gares[[#This Row],[Vers1]])),Gares[[#This Row],[SensDe1]],3-Gares[[#This Row],[SensDe1]]))</f>
        <v>2</v>
      </c>
      <c r="W74" s="22">
        <f>IF(Gares[[#This Row],[SensDe2]]=0,0,IF(ISERROR(FIND("$",Gares[[#This Row],[Vers2]]))*ISERROR(FIND("@",Gares[[#This Row],[Vers2]])),Gares[[#This Row],[SensDe2]],3-Gares[[#This Row],[SensDe2]]))</f>
        <v>1</v>
      </c>
      <c r="X74" s="22">
        <f>IF(Gares[[#This Row],[SensDe3]]=0,0,IF(ISERROR(FIND("$",Gares[[#This Row],[Vers3]]))*ISERROR(FIND("@",Gares[[#This Row],[Vers3]])),Gares[[#This Row],[SensDe3]],3-Gares[[#This Row],[SensDe3]]))</f>
        <v>0</v>
      </c>
      <c r="Y74" s="22">
        <f>IF(Gares[[#This Row],[SensDe4]]=0,0,IF(ISERROR(FIND("$",Gares[[#This Row],[Vers4]]))*ISERROR(FIND("@",Gares[[#This Row],[Vers4]])),Gares[[#This Row],[SensDe4]],3-Gares[[#This Row],[SensDe4]]))</f>
        <v>0</v>
      </c>
      <c r="Z74">
        <f>IF(Gares[[#This Row],[SensDe5]]=0,0,IF(ISERROR(FIND("$",Gares[[#This Row],[Vers5]]))*ISERROR(FIND("@",Gares[[#This Row],[Vers5]])),Gares[[#This Row],[SensDe5]],3-Gares[[#This Row],[SensDe5]]))</f>
        <v>0</v>
      </c>
      <c r="AA74" s="22">
        <f>IF(Gares[[#This Row],[SensDe6]]=0,0,IF(ISERROR(FIND("$",Gares[[#This Row],[Vers6]]))*ISERROR(FIND("@",Gares[[#This Row],[Vers6]])),Gares[[#This Row],[SensDe6]],3-Gares[[#This Row],[SensDe6]]))</f>
        <v>0</v>
      </c>
    </row>
    <row r="75" spans="1:27" x14ac:dyDescent="0.35">
      <c r="A75" s="22" t="s">
        <v>144</v>
      </c>
      <c r="B75" s="22" t="s">
        <v>230</v>
      </c>
      <c r="C75" s="22"/>
      <c r="D75" s="23" t="s">
        <v>856</v>
      </c>
      <c r="E75" s="15"/>
      <c r="F75">
        <f>COUNTA($J75:$N75)</f>
        <v>3</v>
      </c>
      <c r="G75" cm="1">
        <f t="array" aca="1" ref="G75" ca="1">SUM(IF(SUBSTITUTE(SUBSTITUTE(SUBSTITUTE(OFFSET($J$3,0,0,ROWS(Gares[Vers1]),Param!$B$2),"&amp;",""),"$",""),"@","")=$I75,1,0))</f>
        <v>3</v>
      </c>
      <c r="H75">
        <f ca="1">IF(F75=G75,1,0)</f>
        <v>1</v>
      </c>
      <c r="I75" s="16" t="str">
        <f>Gares[[#This Row],[Abv]]</f>
        <v>PDM</v>
      </c>
      <c r="J75" t="str">
        <f>I77</f>
        <v>CPM</v>
      </c>
      <c r="K75" t="str">
        <f>I74</f>
        <v>INV</v>
      </c>
      <c r="L75" t="s">
        <v>530</v>
      </c>
      <c r="P75" s="22">
        <f>IF(Gares[[#This Row],[Vers1]]="",0,IF(_xlfn.XOR(ISERROR(MATCH(SUBSTITUTE(SUBSTITUTE(SUBSTITUTE(Gares[[#This Row],[Vers1]],"&amp;",""),"$",""),"@",""),$I$2:$I74,0)),NOT(ISERROR(FIND("&amp;",Gares[[#This Row],[Vers1]])))),2,1))</f>
        <v>2</v>
      </c>
      <c r="Q75">
        <f>IF(Gares[[#This Row],[Vers2]]="",0,IF(_xlfn.XOR(ISERROR(MATCH(SUBSTITUTE(SUBSTITUTE(SUBSTITUTE(Gares[[#This Row],[Vers2]],"&amp;",""),"$",""),"@",""),$I$2:$I74,0)),NOT(ISERROR(FIND("&amp;",Gares[[#This Row],[Vers2]])))),2,1))</f>
        <v>1</v>
      </c>
      <c r="R75">
        <f>IF(Gares[[#This Row],[Vers3]]="",0,IF(_xlfn.XOR(ISERROR(MATCH(SUBSTITUTE(SUBSTITUTE(SUBSTITUTE(Gares[[#This Row],[Vers3]],"&amp;",""),"$",""),"@",""),$I$2:$I74,0)),NOT(ISERROR(FIND("&amp;",Gares[[#This Row],[Vers3]])))),2,1))</f>
        <v>2</v>
      </c>
      <c r="S75">
        <f>IF(Gares[[#This Row],[Vers4]]="",0,IF(_xlfn.XOR(ISERROR(MATCH(SUBSTITUTE(SUBSTITUTE(SUBSTITUTE(Gares[[#This Row],[Vers4]],"&amp;",""),"$",""),"@",""),$I$2:$I74,0)),NOT(ISERROR(FIND("&amp;",Gares[[#This Row],[Vers4]])))),2,1))</f>
        <v>0</v>
      </c>
      <c r="T75">
        <f>IF(Gares[[#This Row],[Vers5]]="",0,IF(_xlfn.XOR(ISERROR(MATCH(SUBSTITUTE(SUBSTITUTE(SUBSTITUTE(Gares[[#This Row],[Vers5]],"&amp;",""),"$",""),"@",""),$I$2:$I74,0)),NOT(ISERROR(FIND("&amp;",Gares[[#This Row],[Vers5]])))),2,1))</f>
        <v>0</v>
      </c>
      <c r="U75">
        <f>IF(Gares[[#This Row],[Vers6]]="",0,IF(_xlfn.XOR(ISERROR(MATCH(SUBSTITUTE(SUBSTITUTE(SUBSTITUTE(Gares[[#This Row],[Vers6]],"&amp;",""),"$",""),"@",""),$I$2:$I74,0)),NOT(ISERROR(FIND("&amp;",Gares[[#This Row],[Vers6]])))),2,1))</f>
        <v>0</v>
      </c>
      <c r="V75" s="22">
        <f>IF(Gares[[#This Row],[SensDe1]]=0,0,IF(ISERROR(FIND("$",Gares[[#This Row],[Vers1]]))*ISERROR(FIND("@",Gares[[#This Row],[Vers1]])),Gares[[#This Row],[SensDe1]],3-Gares[[#This Row],[SensDe1]]))</f>
        <v>2</v>
      </c>
      <c r="W75" s="22">
        <f>IF(Gares[[#This Row],[SensDe2]]=0,0,IF(ISERROR(FIND("$",Gares[[#This Row],[Vers2]]))*ISERROR(FIND("@",Gares[[#This Row],[Vers2]])),Gares[[#This Row],[SensDe2]],3-Gares[[#This Row],[SensDe2]]))</f>
        <v>1</v>
      </c>
      <c r="X75" s="22">
        <f>IF(Gares[[#This Row],[SensDe3]]=0,0,IF(ISERROR(FIND("$",Gares[[#This Row],[Vers3]]))*ISERROR(FIND("@",Gares[[#This Row],[Vers3]])),Gares[[#This Row],[SensDe3]],3-Gares[[#This Row],[SensDe3]]))</f>
        <v>2</v>
      </c>
      <c r="Y75" s="22">
        <f>IF(Gares[[#This Row],[SensDe4]]=0,0,IF(ISERROR(FIND("$",Gares[[#This Row],[Vers4]]))*ISERROR(FIND("@",Gares[[#This Row],[Vers4]])),Gares[[#This Row],[SensDe4]],3-Gares[[#This Row],[SensDe4]]))</f>
        <v>0</v>
      </c>
      <c r="Z75">
        <f>IF(Gares[[#This Row],[SensDe5]]=0,0,IF(ISERROR(FIND("$",Gares[[#This Row],[Vers5]]))*ISERROR(FIND("@",Gares[[#This Row],[Vers5]])),Gares[[#This Row],[SensDe5]],3-Gares[[#This Row],[SensDe5]]))</f>
        <v>0</v>
      </c>
      <c r="AA75" s="22">
        <f>IF(Gares[[#This Row],[SensDe6]]=0,0,IF(ISERROR(FIND("$",Gares[[#This Row],[Vers6]]))*ISERROR(FIND("@",Gares[[#This Row],[Vers6]])),Gares[[#This Row],[SensDe6]],3-Gares[[#This Row],[SensDe6]]))</f>
        <v>0</v>
      </c>
    </row>
    <row r="76" spans="1:27" x14ac:dyDescent="0.35">
      <c r="A76" s="22" t="s">
        <v>530</v>
      </c>
      <c r="B76" s="22" t="s">
        <v>531</v>
      </c>
      <c r="C76" s="22"/>
      <c r="D76" s="23" t="s">
        <v>876</v>
      </c>
      <c r="E76" s="15"/>
      <c r="F76">
        <f>COUNTA($J76:$N76)</f>
        <v>1</v>
      </c>
      <c r="G76" cm="1">
        <f t="array" aca="1" ref="G76" ca="1">SUM(IF(SUBSTITUTE(SUBSTITUTE(SUBSTITUTE(OFFSET($J$3,0,0,ROWS(Gares[Vers1]),Param!$B$2),"&amp;",""),"$",""),"@","")=$I76,1,0))</f>
        <v>1</v>
      </c>
      <c r="H76">
        <f ca="1">IF(F76=G76,1,0)</f>
        <v>1</v>
      </c>
      <c r="I76" s="16" t="str">
        <f>Gares[[#This Row],[Abv]]</f>
        <v>CPM-TI</v>
      </c>
      <c r="J76" t="s">
        <v>144</v>
      </c>
      <c r="P76" s="22">
        <f>IF(Gares[[#This Row],[Vers1]]="",0,IF(_xlfn.XOR(ISERROR(MATCH(SUBSTITUTE(SUBSTITUTE(SUBSTITUTE(Gares[[#This Row],[Vers1]],"&amp;",""),"$",""),"@",""),$I$2:$I75,0)),NOT(ISERROR(FIND("&amp;",Gares[[#This Row],[Vers1]])))),2,1))</f>
        <v>1</v>
      </c>
      <c r="Q76">
        <f>IF(Gares[[#This Row],[Vers2]]="",0,IF(_xlfn.XOR(ISERROR(MATCH(SUBSTITUTE(SUBSTITUTE(SUBSTITUTE(Gares[[#This Row],[Vers2]],"&amp;",""),"$",""),"@",""),$I$2:$I75,0)),NOT(ISERROR(FIND("&amp;",Gares[[#This Row],[Vers2]])))),2,1))</f>
        <v>0</v>
      </c>
      <c r="R76">
        <f>IF(Gares[[#This Row],[Vers3]]="",0,IF(_xlfn.XOR(ISERROR(MATCH(SUBSTITUTE(SUBSTITUTE(SUBSTITUTE(Gares[[#This Row],[Vers3]],"&amp;",""),"$",""),"@",""),$I$2:$I75,0)),NOT(ISERROR(FIND("&amp;",Gares[[#This Row],[Vers3]])))),2,1))</f>
        <v>0</v>
      </c>
      <c r="S76">
        <f>IF(Gares[[#This Row],[Vers4]]="",0,IF(_xlfn.XOR(ISERROR(MATCH(SUBSTITUTE(SUBSTITUTE(SUBSTITUTE(Gares[[#This Row],[Vers4]],"&amp;",""),"$",""),"@",""),$I$2:$I75,0)),NOT(ISERROR(FIND("&amp;",Gares[[#This Row],[Vers4]])))),2,1))</f>
        <v>0</v>
      </c>
      <c r="T76">
        <f>IF(Gares[[#This Row],[Vers5]]="",0,IF(_xlfn.XOR(ISERROR(MATCH(SUBSTITUTE(SUBSTITUTE(SUBSTITUTE(Gares[[#This Row],[Vers5]],"&amp;",""),"$",""),"@",""),$I$2:$I75,0)),NOT(ISERROR(FIND("&amp;",Gares[[#This Row],[Vers5]])))),2,1))</f>
        <v>0</v>
      </c>
      <c r="U76">
        <f>IF(Gares[[#This Row],[Vers6]]="",0,IF(_xlfn.XOR(ISERROR(MATCH(SUBSTITUTE(SUBSTITUTE(SUBSTITUTE(Gares[[#This Row],[Vers6]],"&amp;",""),"$",""),"@",""),$I$2:$I75,0)),NOT(ISERROR(FIND("&amp;",Gares[[#This Row],[Vers6]])))),2,1))</f>
        <v>0</v>
      </c>
      <c r="V76" s="22">
        <f>IF(Gares[[#This Row],[SensDe1]]=0,0,IF(ISERROR(FIND("$",Gares[[#This Row],[Vers1]]))*ISERROR(FIND("@",Gares[[#This Row],[Vers1]])),Gares[[#This Row],[SensDe1]],3-Gares[[#This Row],[SensDe1]]))</f>
        <v>1</v>
      </c>
      <c r="W76" s="22">
        <f>IF(Gares[[#This Row],[SensDe2]]=0,0,IF(ISERROR(FIND("$",Gares[[#This Row],[Vers2]]))*ISERROR(FIND("@",Gares[[#This Row],[Vers2]])),Gares[[#This Row],[SensDe2]],3-Gares[[#This Row],[SensDe2]]))</f>
        <v>0</v>
      </c>
      <c r="X76" s="22">
        <f>IF(Gares[[#This Row],[SensDe3]]=0,0,IF(ISERROR(FIND("$",Gares[[#This Row],[Vers3]]))*ISERROR(FIND("@",Gares[[#This Row],[Vers3]])),Gares[[#This Row],[SensDe3]],3-Gares[[#This Row],[SensDe3]]))</f>
        <v>0</v>
      </c>
      <c r="Y76" s="22">
        <f>IF(Gares[[#This Row],[SensDe4]]=0,0,IF(ISERROR(FIND("$",Gares[[#This Row],[Vers4]]))*ISERROR(FIND("@",Gares[[#This Row],[Vers4]])),Gares[[#This Row],[SensDe4]],3-Gares[[#This Row],[SensDe4]]))</f>
        <v>0</v>
      </c>
      <c r="Z76">
        <f>IF(Gares[[#This Row],[SensDe5]]=0,0,IF(ISERROR(FIND("$",Gares[[#This Row],[Vers5]]))*ISERROR(FIND("@",Gares[[#This Row],[Vers5]])),Gares[[#This Row],[SensDe5]],3-Gares[[#This Row],[SensDe5]]))</f>
        <v>0</v>
      </c>
      <c r="AA76" s="22">
        <f>IF(Gares[[#This Row],[SensDe6]]=0,0,IF(ISERROR(FIND("$",Gares[[#This Row],[Vers6]]))*ISERROR(FIND("@",Gares[[#This Row],[Vers6]])),Gares[[#This Row],[SensDe6]],3-Gares[[#This Row],[SensDe6]]))</f>
        <v>0</v>
      </c>
    </row>
    <row r="77" spans="1:27" x14ac:dyDescent="0.35">
      <c r="A77" s="22" t="s">
        <v>59</v>
      </c>
      <c r="B77" s="22" t="s">
        <v>231</v>
      </c>
      <c r="C77" s="22"/>
      <c r="D77" s="23" t="s">
        <v>856</v>
      </c>
      <c r="E77" s="15"/>
      <c r="F77">
        <f>COUNTA($J77:$N77)</f>
        <v>3</v>
      </c>
      <c r="G77" cm="1">
        <f t="array" aca="1" ref="G77" ca="1">SUM(IF(SUBSTITUTE(SUBSTITUTE(SUBSTITUTE(OFFSET($J$3,0,0,ROWS(Gares[Vers1]),Param!$B$2),"&amp;",""),"$",""),"@","")=$I77,1,0))</f>
        <v>3</v>
      </c>
      <c r="H77">
        <f ca="1">IF(F77=G77,1,0)</f>
        <v>1</v>
      </c>
      <c r="I77" s="16" t="str">
        <f>Gares[[#This Row],[Abv]]</f>
        <v>CPM</v>
      </c>
      <c r="J77" t="str">
        <f>I78</f>
        <v>APK</v>
      </c>
      <c r="K77" t="str">
        <f>I75</f>
        <v>PDM</v>
      </c>
      <c r="L77" t="s">
        <v>90</v>
      </c>
      <c r="P77" s="22">
        <f>IF(Gares[[#This Row],[Vers1]]="",0,IF(_xlfn.XOR(ISERROR(MATCH(SUBSTITUTE(SUBSTITUTE(SUBSTITUTE(Gares[[#This Row],[Vers1]],"&amp;",""),"$",""),"@",""),$I$2:$I76,0)),NOT(ISERROR(FIND("&amp;",Gares[[#This Row],[Vers1]])))),2,1))</f>
        <v>2</v>
      </c>
      <c r="Q77">
        <f>IF(Gares[[#This Row],[Vers2]]="",0,IF(_xlfn.XOR(ISERROR(MATCH(SUBSTITUTE(SUBSTITUTE(SUBSTITUTE(Gares[[#This Row],[Vers2]],"&amp;",""),"$",""),"@",""),$I$2:$I76,0)),NOT(ISERROR(FIND("&amp;",Gares[[#This Row],[Vers2]])))),2,1))</f>
        <v>1</v>
      </c>
      <c r="R77">
        <f>IF(Gares[[#This Row],[Vers3]]="",0,IF(_xlfn.XOR(ISERROR(MATCH(SUBSTITUTE(SUBSTITUTE(SUBSTITUTE(Gares[[#This Row],[Vers3]],"&amp;",""),"$",""),"@",""),$I$2:$I76,0)),NOT(ISERROR(FIND("&amp;",Gares[[#This Row],[Vers3]])))),2,1))</f>
        <v>2</v>
      </c>
      <c r="S77">
        <f>IF(Gares[[#This Row],[Vers4]]="",0,IF(_xlfn.XOR(ISERROR(MATCH(SUBSTITUTE(SUBSTITUTE(SUBSTITUTE(Gares[[#This Row],[Vers4]],"&amp;",""),"$",""),"@",""),$I$2:$I76,0)),NOT(ISERROR(FIND("&amp;",Gares[[#This Row],[Vers4]])))),2,1))</f>
        <v>0</v>
      </c>
      <c r="T77">
        <f>IF(Gares[[#This Row],[Vers5]]="",0,IF(_xlfn.XOR(ISERROR(MATCH(SUBSTITUTE(SUBSTITUTE(SUBSTITUTE(Gares[[#This Row],[Vers5]],"&amp;",""),"$",""),"@",""),$I$2:$I76,0)),NOT(ISERROR(FIND("&amp;",Gares[[#This Row],[Vers5]])))),2,1))</f>
        <v>0</v>
      </c>
      <c r="U77">
        <f>IF(Gares[[#This Row],[Vers6]]="",0,IF(_xlfn.XOR(ISERROR(MATCH(SUBSTITUTE(SUBSTITUTE(SUBSTITUTE(Gares[[#This Row],[Vers6]],"&amp;",""),"$",""),"@",""),$I$2:$I76,0)),NOT(ISERROR(FIND("&amp;",Gares[[#This Row],[Vers6]])))),2,1))</f>
        <v>0</v>
      </c>
      <c r="V77" s="22">
        <f>IF(Gares[[#This Row],[SensDe1]]=0,0,IF(ISERROR(FIND("$",Gares[[#This Row],[Vers1]]))*ISERROR(FIND("@",Gares[[#This Row],[Vers1]])),Gares[[#This Row],[SensDe1]],3-Gares[[#This Row],[SensDe1]]))</f>
        <v>2</v>
      </c>
      <c r="W77" s="22">
        <f>IF(Gares[[#This Row],[SensDe2]]=0,0,IF(ISERROR(FIND("$",Gares[[#This Row],[Vers2]]))*ISERROR(FIND("@",Gares[[#This Row],[Vers2]])),Gares[[#This Row],[SensDe2]],3-Gares[[#This Row],[SensDe2]]))</f>
        <v>1</v>
      </c>
      <c r="X77" s="22">
        <f>IF(Gares[[#This Row],[SensDe3]]=0,0,IF(ISERROR(FIND("$",Gares[[#This Row],[Vers3]]))*ISERROR(FIND("@",Gares[[#This Row],[Vers3]])),Gares[[#This Row],[SensDe3]],3-Gares[[#This Row],[SensDe3]]))</f>
        <v>2</v>
      </c>
      <c r="Y77" s="22">
        <f>IF(Gares[[#This Row],[SensDe4]]=0,0,IF(ISERROR(FIND("$",Gares[[#This Row],[Vers4]]))*ISERROR(FIND("@",Gares[[#This Row],[Vers4]])),Gares[[#This Row],[SensDe4]],3-Gares[[#This Row],[SensDe4]]))</f>
        <v>0</v>
      </c>
      <c r="Z77">
        <f>IF(Gares[[#This Row],[SensDe5]]=0,0,IF(ISERROR(FIND("$",Gares[[#This Row],[Vers5]]))*ISERROR(FIND("@",Gares[[#This Row],[Vers5]])),Gares[[#This Row],[SensDe5]],3-Gares[[#This Row],[SensDe5]]))</f>
        <v>0</v>
      </c>
      <c r="AA77" s="22">
        <f>IF(Gares[[#This Row],[SensDe6]]=0,0,IF(ISERROR(FIND("$",Gares[[#This Row],[Vers6]]))*ISERROR(FIND("@",Gares[[#This Row],[Vers6]])),Gares[[#This Row],[SensDe6]],3-Gares[[#This Row],[SensDe6]]))</f>
        <v>0</v>
      </c>
    </row>
    <row r="78" spans="1:27" x14ac:dyDescent="0.35">
      <c r="A78" s="22" t="s">
        <v>143</v>
      </c>
      <c r="B78" s="22" t="s">
        <v>232</v>
      </c>
      <c r="C78" s="22"/>
      <c r="D78" s="23" t="s">
        <v>856</v>
      </c>
      <c r="E78" s="15"/>
      <c r="F78">
        <f>COUNTA($J78:$N78)</f>
        <v>2</v>
      </c>
      <c r="G78" cm="1">
        <f t="array" aca="1" ref="G78" ca="1">SUM(IF(SUBSTITUTE(SUBSTITUTE(SUBSTITUTE(OFFSET($J$3,0,0,ROWS(Gares[Vers1]),Param!$B$2),"&amp;",""),"$",""),"@","")=$I78,1,0))</f>
        <v>2</v>
      </c>
      <c r="H78">
        <f ca="1">IF(F78=G78,1,0)</f>
        <v>1</v>
      </c>
      <c r="I78" s="16" t="str">
        <f>Gares[[#This Row],[Abv]]</f>
        <v>APK</v>
      </c>
      <c r="J78" t="str">
        <f>I79</f>
        <v>BWR</v>
      </c>
      <c r="K78" t="str">
        <f>I77</f>
        <v>CPM</v>
      </c>
      <c r="P78" s="22">
        <f>IF(Gares[[#This Row],[Vers1]]="",0,IF(_xlfn.XOR(ISERROR(MATCH(SUBSTITUTE(SUBSTITUTE(SUBSTITUTE(Gares[[#This Row],[Vers1]],"&amp;",""),"$",""),"@",""),$I$2:$I77,0)),NOT(ISERROR(FIND("&amp;",Gares[[#This Row],[Vers1]])))),2,1))</f>
        <v>2</v>
      </c>
      <c r="Q78">
        <f>IF(Gares[[#This Row],[Vers2]]="",0,IF(_xlfn.XOR(ISERROR(MATCH(SUBSTITUTE(SUBSTITUTE(SUBSTITUTE(Gares[[#This Row],[Vers2]],"&amp;",""),"$",""),"@",""),$I$2:$I77,0)),NOT(ISERROR(FIND("&amp;",Gares[[#This Row],[Vers2]])))),2,1))</f>
        <v>1</v>
      </c>
      <c r="R78">
        <f>IF(Gares[[#This Row],[Vers3]]="",0,IF(_xlfn.XOR(ISERROR(MATCH(SUBSTITUTE(SUBSTITUTE(SUBSTITUTE(Gares[[#This Row],[Vers3]],"&amp;",""),"$",""),"@",""),$I$2:$I77,0)),NOT(ISERROR(FIND("&amp;",Gares[[#This Row],[Vers3]])))),2,1))</f>
        <v>0</v>
      </c>
      <c r="S78">
        <f>IF(Gares[[#This Row],[Vers4]]="",0,IF(_xlfn.XOR(ISERROR(MATCH(SUBSTITUTE(SUBSTITUTE(SUBSTITUTE(Gares[[#This Row],[Vers4]],"&amp;",""),"$",""),"@",""),$I$2:$I77,0)),NOT(ISERROR(FIND("&amp;",Gares[[#This Row],[Vers4]])))),2,1))</f>
        <v>0</v>
      </c>
      <c r="T78">
        <f>IF(Gares[[#This Row],[Vers5]]="",0,IF(_xlfn.XOR(ISERROR(MATCH(SUBSTITUTE(SUBSTITUTE(SUBSTITUTE(Gares[[#This Row],[Vers5]],"&amp;",""),"$",""),"@",""),$I$2:$I77,0)),NOT(ISERROR(FIND("&amp;",Gares[[#This Row],[Vers5]])))),2,1))</f>
        <v>0</v>
      </c>
      <c r="U78">
        <f>IF(Gares[[#This Row],[Vers6]]="",0,IF(_xlfn.XOR(ISERROR(MATCH(SUBSTITUTE(SUBSTITUTE(SUBSTITUTE(Gares[[#This Row],[Vers6]],"&amp;",""),"$",""),"@",""),$I$2:$I77,0)),NOT(ISERROR(FIND("&amp;",Gares[[#This Row],[Vers6]])))),2,1))</f>
        <v>0</v>
      </c>
      <c r="V78" s="22">
        <f>IF(Gares[[#This Row],[SensDe1]]=0,0,IF(ISERROR(FIND("$",Gares[[#This Row],[Vers1]]))*ISERROR(FIND("@",Gares[[#This Row],[Vers1]])),Gares[[#This Row],[SensDe1]],3-Gares[[#This Row],[SensDe1]]))</f>
        <v>2</v>
      </c>
      <c r="W78" s="22">
        <f>IF(Gares[[#This Row],[SensDe2]]=0,0,IF(ISERROR(FIND("$",Gares[[#This Row],[Vers2]]))*ISERROR(FIND("@",Gares[[#This Row],[Vers2]])),Gares[[#This Row],[SensDe2]],3-Gares[[#This Row],[SensDe2]]))</f>
        <v>1</v>
      </c>
      <c r="X78" s="22">
        <f>IF(Gares[[#This Row],[SensDe3]]=0,0,IF(ISERROR(FIND("$",Gares[[#This Row],[Vers3]]))*ISERROR(FIND("@",Gares[[#This Row],[Vers3]])),Gares[[#This Row],[SensDe3]],3-Gares[[#This Row],[SensDe3]]))</f>
        <v>0</v>
      </c>
      <c r="Y78" s="22">
        <f>IF(Gares[[#This Row],[SensDe4]]=0,0,IF(ISERROR(FIND("$",Gares[[#This Row],[Vers4]]))*ISERROR(FIND("@",Gares[[#This Row],[Vers4]])),Gares[[#This Row],[SensDe4]],3-Gares[[#This Row],[SensDe4]]))</f>
        <v>0</v>
      </c>
      <c r="Z78">
        <f>IF(Gares[[#This Row],[SensDe5]]=0,0,IF(ISERROR(FIND("$",Gares[[#This Row],[Vers5]]))*ISERROR(FIND("@",Gares[[#This Row],[Vers5]])),Gares[[#This Row],[SensDe5]],3-Gares[[#This Row],[SensDe5]]))</f>
        <v>0</v>
      </c>
      <c r="AA78" s="22">
        <f>IF(Gares[[#This Row],[SensDe6]]=0,0,IF(ISERROR(FIND("$",Gares[[#This Row],[Vers6]]))*ISERROR(FIND("@",Gares[[#This Row],[Vers6]])),Gares[[#This Row],[SensDe6]],3-Gares[[#This Row],[SensDe6]]))</f>
        <v>0</v>
      </c>
    </row>
    <row r="79" spans="1:27" x14ac:dyDescent="0.35">
      <c r="A79" s="22" t="s">
        <v>142</v>
      </c>
      <c r="B79" s="22" t="s">
        <v>233</v>
      </c>
      <c r="C79" s="22"/>
      <c r="D79" s="23" t="s">
        <v>856</v>
      </c>
      <c r="E79" s="15"/>
      <c r="F79">
        <f>COUNTA($J79:$N79)</f>
        <v>3</v>
      </c>
      <c r="G79" cm="1">
        <f t="array" aca="1" ref="G79" ca="1">SUM(IF(SUBSTITUTE(SUBSTITUTE(SUBSTITUTE(OFFSET($J$3,0,0,ROWS(Gares[Vers1]),Param!$B$2),"&amp;",""),"$",""),"@","")=$I79,1,0))</f>
        <v>3</v>
      </c>
      <c r="H79">
        <f ca="1">IF(F79=G79,1,0)</f>
        <v>1</v>
      </c>
      <c r="I79" s="16" t="str">
        <f>Gares[[#This Row],[Abv]]</f>
        <v>BWR</v>
      </c>
      <c r="J79" t="s">
        <v>46</v>
      </c>
      <c r="K79" t="str">
        <f>I78</f>
        <v>APK</v>
      </c>
      <c r="L79" t="s">
        <v>289</v>
      </c>
      <c r="P79" s="22">
        <f>IF(Gares[[#This Row],[Vers1]]="",0,IF(_xlfn.XOR(ISERROR(MATCH(SUBSTITUTE(SUBSTITUTE(SUBSTITUTE(Gares[[#This Row],[Vers1]],"&amp;",""),"$",""),"@",""),$I$2:$I78,0)),NOT(ISERROR(FIND("&amp;",Gares[[#This Row],[Vers1]])))),2,1))</f>
        <v>2</v>
      </c>
      <c r="Q79">
        <f>IF(Gares[[#This Row],[Vers2]]="",0,IF(_xlfn.XOR(ISERROR(MATCH(SUBSTITUTE(SUBSTITUTE(SUBSTITUTE(Gares[[#This Row],[Vers2]],"&amp;",""),"$",""),"@",""),$I$2:$I78,0)),NOT(ISERROR(FIND("&amp;",Gares[[#This Row],[Vers2]])))),2,1))</f>
        <v>1</v>
      </c>
      <c r="R79">
        <f>IF(Gares[[#This Row],[Vers3]]="",0,IF(_xlfn.XOR(ISERROR(MATCH(SUBSTITUTE(SUBSTITUTE(SUBSTITUTE(Gares[[#This Row],[Vers3]],"&amp;",""),"$",""),"@",""),$I$2:$I78,0)),NOT(ISERROR(FIND("&amp;",Gares[[#This Row],[Vers3]])))),2,1))</f>
        <v>2</v>
      </c>
      <c r="S79">
        <f>IF(Gares[[#This Row],[Vers4]]="",0,IF(_xlfn.XOR(ISERROR(MATCH(SUBSTITUTE(SUBSTITUTE(SUBSTITUTE(Gares[[#This Row],[Vers4]],"&amp;",""),"$",""),"@",""),$I$2:$I78,0)),NOT(ISERROR(FIND("&amp;",Gares[[#This Row],[Vers4]])))),2,1))</f>
        <v>0</v>
      </c>
      <c r="T79">
        <f>IF(Gares[[#This Row],[Vers5]]="",0,IF(_xlfn.XOR(ISERROR(MATCH(SUBSTITUTE(SUBSTITUTE(SUBSTITUTE(Gares[[#This Row],[Vers5]],"&amp;",""),"$",""),"@",""),$I$2:$I78,0)),NOT(ISERROR(FIND("&amp;",Gares[[#This Row],[Vers5]])))),2,1))</f>
        <v>0</v>
      </c>
      <c r="U79">
        <f>IF(Gares[[#This Row],[Vers6]]="",0,IF(_xlfn.XOR(ISERROR(MATCH(SUBSTITUTE(SUBSTITUTE(SUBSTITUTE(Gares[[#This Row],[Vers6]],"&amp;",""),"$",""),"@",""),$I$2:$I78,0)),NOT(ISERROR(FIND("&amp;",Gares[[#This Row],[Vers6]])))),2,1))</f>
        <v>0</v>
      </c>
      <c r="V79" s="22">
        <f>IF(Gares[[#This Row],[SensDe1]]=0,0,IF(ISERROR(FIND("$",Gares[[#This Row],[Vers1]]))*ISERROR(FIND("@",Gares[[#This Row],[Vers1]])),Gares[[#This Row],[SensDe1]],3-Gares[[#This Row],[SensDe1]]))</f>
        <v>2</v>
      </c>
      <c r="W79" s="22">
        <f>IF(Gares[[#This Row],[SensDe2]]=0,0,IF(ISERROR(FIND("$",Gares[[#This Row],[Vers2]]))*ISERROR(FIND("@",Gares[[#This Row],[Vers2]])),Gares[[#This Row],[SensDe2]],3-Gares[[#This Row],[SensDe2]]))</f>
        <v>1</v>
      </c>
      <c r="X79" s="22">
        <f>IF(Gares[[#This Row],[SensDe3]]=0,0,IF(ISERROR(FIND("$",Gares[[#This Row],[Vers3]]))*ISERROR(FIND("@",Gares[[#This Row],[Vers3]])),Gares[[#This Row],[SensDe3]],3-Gares[[#This Row],[SensDe3]]))</f>
        <v>2</v>
      </c>
      <c r="Y79" s="22">
        <f>IF(Gares[[#This Row],[SensDe4]]=0,0,IF(ISERROR(FIND("$",Gares[[#This Row],[Vers4]]))*ISERROR(FIND("@",Gares[[#This Row],[Vers4]])),Gares[[#This Row],[SensDe4]],3-Gares[[#This Row],[SensDe4]]))</f>
        <v>0</v>
      </c>
      <c r="Z79">
        <f>IF(Gares[[#This Row],[SensDe5]]=0,0,IF(ISERROR(FIND("$",Gares[[#This Row],[Vers5]]))*ISERROR(FIND("@",Gares[[#This Row],[Vers5]])),Gares[[#This Row],[SensDe5]],3-Gares[[#This Row],[SensDe5]]))</f>
        <v>0</v>
      </c>
      <c r="AA79" s="22">
        <f>IF(Gares[[#This Row],[SensDe6]]=0,0,IF(ISERROR(FIND("$",Gares[[#This Row],[Vers6]]))*ISERROR(FIND("@",Gares[[#This Row],[Vers6]])),Gares[[#This Row],[SensDe6]],3-Gares[[#This Row],[SensDe6]]))</f>
        <v>0</v>
      </c>
    </row>
    <row r="80" spans="1:27" x14ac:dyDescent="0.35">
      <c r="A80" s="22" t="s">
        <v>289</v>
      </c>
      <c r="B80" s="22" t="s">
        <v>290</v>
      </c>
      <c r="C80" s="22"/>
      <c r="D80" s="23" t="s">
        <v>875</v>
      </c>
      <c r="E80" s="15"/>
      <c r="F80">
        <f>COUNTA($J80:$N80)</f>
        <v>2</v>
      </c>
      <c r="G80" cm="1">
        <f t="array" aca="1" ref="G80" ca="1">SUM(IF(SUBSTITUTE(SUBSTITUTE(SUBSTITUTE(OFFSET($J$3,0,0,ROWS(Gares[Vers1]),Param!$B$2),"&amp;",""),"$",""),"@","")=$I80,1,0))</f>
        <v>2</v>
      </c>
      <c r="H80">
        <f ca="1">IF(F80=G80,1,0)</f>
        <v>1</v>
      </c>
      <c r="I80" s="16" t="str">
        <f>Gares[[#This Row],[Abv]]</f>
        <v>AHM-TI</v>
      </c>
      <c r="J80" t="s">
        <v>141</v>
      </c>
      <c r="K80" t="s">
        <v>142</v>
      </c>
      <c r="P80" s="22">
        <f>IF(Gares[[#This Row],[Vers1]]="",0,IF(_xlfn.XOR(ISERROR(MATCH(SUBSTITUTE(SUBSTITUTE(SUBSTITUTE(Gares[[#This Row],[Vers1]],"&amp;",""),"$",""),"@",""),$I$2:$I79,0)),NOT(ISERROR(FIND("&amp;",Gares[[#This Row],[Vers1]])))),2,1))</f>
        <v>2</v>
      </c>
      <c r="Q80">
        <f>IF(Gares[[#This Row],[Vers2]]="",0,IF(_xlfn.XOR(ISERROR(MATCH(SUBSTITUTE(SUBSTITUTE(SUBSTITUTE(Gares[[#This Row],[Vers2]],"&amp;",""),"$",""),"@",""),$I$2:$I79,0)),NOT(ISERROR(FIND("&amp;",Gares[[#This Row],[Vers2]])))),2,1))</f>
        <v>1</v>
      </c>
      <c r="R80">
        <f>IF(Gares[[#This Row],[Vers3]]="",0,IF(_xlfn.XOR(ISERROR(MATCH(SUBSTITUTE(SUBSTITUTE(SUBSTITUTE(Gares[[#This Row],[Vers3]],"&amp;",""),"$",""),"@",""),$I$2:$I79,0)),NOT(ISERROR(FIND("&amp;",Gares[[#This Row],[Vers3]])))),2,1))</f>
        <v>0</v>
      </c>
      <c r="S80">
        <f>IF(Gares[[#This Row],[Vers4]]="",0,IF(_xlfn.XOR(ISERROR(MATCH(SUBSTITUTE(SUBSTITUTE(SUBSTITUTE(Gares[[#This Row],[Vers4]],"&amp;",""),"$",""),"@",""),$I$2:$I79,0)),NOT(ISERROR(FIND("&amp;",Gares[[#This Row],[Vers4]])))),2,1))</f>
        <v>0</v>
      </c>
      <c r="T80">
        <f>IF(Gares[[#This Row],[Vers5]]="",0,IF(_xlfn.XOR(ISERROR(MATCH(SUBSTITUTE(SUBSTITUTE(SUBSTITUTE(Gares[[#This Row],[Vers5]],"&amp;",""),"$",""),"@",""),$I$2:$I79,0)),NOT(ISERROR(FIND("&amp;",Gares[[#This Row],[Vers5]])))),2,1))</f>
        <v>0</v>
      </c>
      <c r="U80">
        <f>IF(Gares[[#This Row],[Vers6]]="",0,IF(_xlfn.XOR(ISERROR(MATCH(SUBSTITUTE(SUBSTITUTE(SUBSTITUTE(Gares[[#This Row],[Vers6]],"&amp;",""),"$",""),"@",""),$I$2:$I79,0)),NOT(ISERROR(FIND("&amp;",Gares[[#This Row],[Vers6]])))),2,1))</f>
        <v>0</v>
      </c>
      <c r="V80" s="22">
        <f>IF(Gares[[#This Row],[SensDe1]]=0,0,IF(ISERROR(FIND("$",Gares[[#This Row],[Vers1]]))*ISERROR(FIND("@",Gares[[#This Row],[Vers1]])),Gares[[#This Row],[SensDe1]],3-Gares[[#This Row],[SensDe1]]))</f>
        <v>2</v>
      </c>
      <c r="W80" s="22">
        <f>IF(Gares[[#This Row],[SensDe2]]=0,0,IF(ISERROR(FIND("$",Gares[[#This Row],[Vers2]]))*ISERROR(FIND("@",Gares[[#This Row],[Vers2]])),Gares[[#This Row],[SensDe2]],3-Gares[[#This Row],[SensDe2]]))</f>
        <v>1</v>
      </c>
      <c r="X80" s="22">
        <f>IF(Gares[[#This Row],[SensDe3]]=0,0,IF(ISERROR(FIND("$",Gares[[#This Row],[Vers3]]))*ISERROR(FIND("@",Gares[[#This Row],[Vers3]])),Gares[[#This Row],[SensDe3]],3-Gares[[#This Row],[SensDe3]]))</f>
        <v>0</v>
      </c>
      <c r="Y80" s="22">
        <f>IF(Gares[[#This Row],[SensDe4]]=0,0,IF(ISERROR(FIND("$",Gares[[#This Row],[Vers4]]))*ISERROR(FIND("@",Gares[[#This Row],[Vers4]])),Gares[[#This Row],[SensDe4]],3-Gares[[#This Row],[SensDe4]]))</f>
        <v>0</v>
      </c>
      <c r="Z80">
        <f>IF(Gares[[#This Row],[SensDe5]]=0,0,IF(ISERROR(FIND("$",Gares[[#This Row],[Vers5]]))*ISERROR(FIND("@",Gares[[#This Row],[Vers5]])),Gares[[#This Row],[SensDe5]],3-Gares[[#This Row],[SensDe5]]))</f>
        <v>0</v>
      </c>
      <c r="AA80" s="22">
        <f>IF(Gares[[#This Row],[SensDe6]]=0,0,IF(ISERROR(FIND("$",Gares[[#This Row],[Vers6]]))*ISERROR(FIND("@",Gares[[#This Row],[Vers6]])),Gares[[#This Row],[SensDe6]],3-Gares[[#This Row],[SensDe6]]))</f>
        <v>0</v>
      </c>
    </row>
    <row r="81" spans="1:27" x14ac:dyDescent="0.35">
      <c r="A81" s="22" t="s">
        <v>46</v>
      </c>
      <c r="B81" s="22" t="s">
        <v>234</v>
      </c>
      <c r="C81" s="22"/>
      <c r="D81" s="23" t="s">
        <v>856</v>
      </c>
      <c r="E81" s="15"/>
      <c r="F81">
        <f>COUNTA($J81:$N81)</f>
        <v>2</v>
      </c>
      <c r="G81" cm="1">
        <f t="array" aca="1" ref="G81" ca="1">SUM(IF(SUBSTITUTE(SUBSTITUTE(SUBSTITUTE(OFFSET($J$3,0,0,ROWS(Gares[Vers1]),Param!$B$2),"&amp;",""),"$",""),"@","")=$I81,1,0))</f>
        <v>2</v>
      </c>
      <c r="H81">
        <f ca="1">IF(F81=G81,1,0)</f>
        <v>1</v>
      </c>
      <c r="I81" s="16" t="str">
        <f>Gares[[#This Row],[Abv]]</f>
        <v>AHM</v>
      </c>
      <c r="J81" t="str">
        <f>I82</f>
        <v>AVF</v>
      </c>
      <c r="K81" t="s">
        <v>142</v>
      </c>
      <c r="P81" s="22">
        <f>IF(Gares[[#This Row],[Vers1]]="",0,IF(_xlfn.XOR(ISERROR(MATCH(SUBSTITUTE(SUBSTITUTE(SUBSTITUTE(Gares[[#This Row],[Vers1]],"&amp;",""),"$",""),"@",""),$I$2:$I80,0)),NOT(ISERROR(FIND("&amp;",Gares[[#This Row],[Vers1]])))),2,1))</f>
        <v>2</v>
      </c>
      <c r="Q81">
        <f>IF(Gares[[#This Row],[Vers2]]="",0,IF(_xlfn.XOR(ISERROR(MATCH(SUBSTITUTE(SUBSTITUTE(SUBSTITUTE(Gares[[#This Row],[Vers2]],"&amp;",""),"$",""),"@",""),$I$2:$I80,0)),NOT(ISERROR(FIND("&amp;",Gares[[#This Row],[Vers2]])))),2,1))</f>
        <v>1</v>
      </c>
      <c r="R81">
        <f>IF(Gares[[#This Row],[Vers3]]="",0,IF(_xlfn.XOR(ISERROR(MATCH(SUBSTITUTE(SUBSTITUTE(SUBSTITUTE(Gares[[#This Row],[Vers3]],"&amp;",""),"$",""),"@",""),$I$2:$I80,0)),NOT(ISERROR(FIND("&amp;",Gares[[#This Row],[Vers3]])))),2,1))</f>
        <v>0</v>
      </c>
      <c r="S81">
        <f>IF(Gares[[#This Row],[Vers4]]="",0,IF(_xlfn.XOR(ISERROR(MATCH(SUBSTITUTE(SUBSTITUTE(SUBSTITUTE(Gares[[#This Row],[Vers4]],"&amp;",""),"$",""),"@",""),$I$2:$I80,0)),NOT(ISERROR(FIND("&amp;",Gares[[#This Row],[Vers4]])))),2,1))</f>
        <v>0</v>
      </c>
      <c r="T81">
        <f>IF(Gares[[#This Row],[Vers5]]="",0,IF(_xlfn.XOR(ISERROR(MATCH(SUBSTITUTE(SUBSTITUTE(SUBSTITUTE(Gares[[#This Row],[Vers5]],"&amp;",""),"$",""),"@",""),$I$2:$I80,0)),NOT(ISERROR(FIND("&amp;",Gares[[#This Row],[Vers5]])))),2,1))</f>
        <v>0</v>
      </c>
      <c r="U81">
        <f>IF(Gares[[#This Row],[Vers6]]="",0,IF(_xlfn.XOR(ISERROR(MATCH(SUBSTITUTE(SUBSTITUTE(SUBSTITUTE(Gares[[#This Row],[Vers6]],"&amp;",""),"$",""),"@",""),$I$2:$I80,0)),NOT(ISERROR(FIND("&amp;",Gares[[#This Row],[Vers6]])))),2,1))</f>
        <v>0</v>
      </c>
      <c r="V81" s="22">
        <f>IF(Gares[[#This Row],[SensDe1]]=0,0,IF(ISERROR(FIND("$",Gares[[#This Row],[Vers1]]))*ISERROR(FIND("@",Gares[[#This Row],[Vers1]])),Gares[[#This Row],[SensDe1]],3-Gares[[#This Row],[SensDe1]]))</f>
        <v>2</v>
      </c>
      <c r="W81" s="22">
        <f>IF(Gares[[#This Row],[SensDe2]]=0,0,IF(ISERROR(FIND("$",Gares[[#This Row],[Vers2]]))*ISERROR(FIND("@",Gares[[#This Row],[Vers2]])),Gares[[#This Row],[SensDe2]],3-Gares[[#This Row],[SensDe2]]))</f>
        <v>1</v>
      </c>
      <c r="X81" s="22">
        <f>IF(Gares[[#This Row],[SensDe3]]=0,0,IF(ISERROR(FIND("$",Gares[[#This Row],[Vers3]]))*ISERROR(FIND("@",Gares[[#This Row],[Vers3]])),Gares[[#This Row],[SensDe3]],3-Gares[[#This Row],[SensDe3]]))</f>
        <v>0</v>
      </c>
      <c r="Y81" s="22">
        <f>IF(Gares[[#This Row],[SensDe4]]=0,0,IF(ISERROR(FIND("$",Gares[[#This Row],[Vers4]]))*ISERROR(FIND("@",Gares[[#This Row],[Vers4]])),Gares[[#This Row],[SensDe4]],3-Gares[[#This Row],[SensDe4]]))</f>
        <v>0</v>
      </c>
      <c r="Z81">
        <f>IF(Gares[[#This Row],[SensDe5]]=0,0,IF(ISERROR(FIND("$",Gares[[#This Row],[Vers5]]))*ISERROR(FIND("@",Gares[[#This Row],[Vers5]])),Gares[[#This Row],[SensDe5]],3-Gares[[#This Row],[SensDe5]]))</f>
        <v>0</v>
      </c>
      <c r="AA81" s="22">
        <f>IF(Gares[[#This Row],[SensDe6]]=0,0,IF(ISERROR(FIND("$",Gares[[#This Row],[Vers6]]))*ISERROR(FIND("@",Gares[[#This Row],[Vers6]])),Gares[[#This Row],[SensDe6]],3-Gares[[#This Row],[SensDe6]]))</f>
        <v>0</v>
      </c>
    </row>
    <row r="82" spans="1:27" x14ac:dyDescent="0.35">
      <c r="A82" s="22" t="s">
        <v>141</v>
      </c>
      <c r="B82" s="22" t="s">
        <v>235</v>
      </c>
      <c r="C82" s="22"/>
      <c r="D82" s="23" t="s">
        <v>856</v>
      </c>
      <c r="E82" s="15"/>
      <c r="F82">
        <f>COUNTA($J82:$N82)</f>
        <v>3</v>
      </c>
      <c r="G82" cm="1">
        <f t="array" aca="1" ref="G82" ca="1">SUM(IF(SUBSTITUTE(SUBSTITUTE(SUBSTITUTE(OFFSET($J$3,0,0,ROWS(Gares[Vers1]),Param!$B$2),"&amp;",""),"$",""),"@","")=$I82,1,0))</f>
        <v>3</v>
      </c>
      <c r="H82">
        <f ca="1">IF(F82=G82,1,0)</f>
        <v>1</v>
      </c>
      <c r="I82" s="16" t="str">
        <f>Gares[[#This Row],[Abv]]</f>
        <v>AVF</v>
      </c>
      <c r="J82" t="str">
        <f>I83</f>
        <v>NPT</v>
      </c>
      <c r="K82" t="str">
        <f>I81</f>
        <v>AHM</v>
      </c>
      <c r="L82" t="s">
        <v>289</v>
      </c>
      <c r="P82" s="22">
        <f>IF(Gares[[#This Row],[Vers1]]="",0,IF(_xlfn.XOR(ISERROR(MATCH(SUBSTITUTE(SUBSTITUTE(SUBSTITUTE(Gares[[#This Row],[Vers1]],"&amp;",""),"$",""),"@",""),$I$2:$I81,0)),NOT(ISERROR(FIND("&amp;",Gares[[#This Row],[Vers1]])))),2,1))</f>
        <v>2</v>
      </c>
      <c r="Q82">
        <f>IF(Gares[[#This Row],[Vers2]]="",0,IF(_xlfn.XOR(ISERROR(MATCH(SUBSTITUTE(SUBSTITUTE(SUBSTITUTE(Gares[[#This Row],[Vers2]],"&amp;",""),"$",""),"@",""),$I$2:$I81,0)),NOT(ISERROR(FIND("&amp;",Gares[[#This Row],[Vers2]])))),2,1))</f>
        <v>1</v>
      </c>
      <c r="R82">
        <f>IF(Gares[[#This Row],[Vers3]]="",0,IF(_xlfn.XOR(ISERROR(MATCH(SUBSTITUTE(SUBSTITUTE(SUBSTITUTE(Gares[[#This Row],[Vers3]],"&amp;",""),"$",""),"@",""),$I$2:$I81,0)),NOT(ISERROR(FIND("&amp;",Gares[[#This Row],[Vers3]])))),2,1))</f>
        <v>1</v>
      </c>
      <c r="S82">
        <f>IF(Gares[[#This Row],[Vers4]]="",0,IF(_xlfn.XOR(ISERROR(MATCH(SUBSTITUTE(SUBSTITUTE(SUBSTITUTE(Gares[[#This Row],[Vers4]],"&amp;",""),"$",""),"@",""),$I$2:$I81,0)),NOT(ISERROR(FIND("&amp;",Gares[[#This Row],[Vers4]])))),2,1))</f>
        <v>0</v>
      </c>
      <c r="T82">
        <f>IF(Gares[[#This Row],[Vers5]]="",0,IF(_xlfn.XOR(ISERROR(MATCH(SUBSTITUTE(SUBSTITUTE(SUBSTITUTE(Gares[[#This Row],[Vers5]],"&amp;",""),"$",""),"@",""),$I$2:$I81,0)),NOT(ISERROR(FIND("&amp;",Gares[[#This Row],[Vers5]])))),2,1))</f>
        <v>0</v>
      </c>
      <c r="U82">
        <f>IF(Gares[[#This Row],[Vers6]]="",0,IF(_xlfn.XOR(ISERROR(MATCH(SUBSTITUTE(SUBSTITUTE(SUBSTITUTE(Gares[[#This Row],[Vers6]],"&amp;",""),"$",""),"@",""),$I$2:$I81,0)),NOT(ISERROR(FIND("&amp;",Gares[[#This Row],[Vers6]])))),2,1))</f>
        <v>0</v>
      </c>
      <c r="V82" s="22">
        <f>IF(Gares[[#This Row],[SensDe1]]=0,0,IF(ISERROR(FIND("$",Gares[[#This Row],[Vers1]]))*ISERROR(FIND("@",Gares[[#This Row],[Vers1]])),Gares[[#This Row],[SensDe1]],3-Gares[[#This Row],[SensDe1]]))</f>
        <v>2</v>
      </c>
      <c r="W82" s="22">
        <f>IF(Gares[[#This Row],[SensDe2]]=0,0,IF(ISERROR(FIND("$",Gares[[#This Row],[Vers2]]))*ISERROR(FIND("@",Gares[[#This Row],[Vers2]])),Gares[[#This Row],[SensDe2]],3-Gares[[#This Row],[SensDe2]]))</f>
        <v>1</v>
      </c>
      <c r="X82" s="22">
        <f>IF(Gares[[#This Row],[SensDe3]]=0,0,IF(ISERROR(FIND("$",Gares[[#This Row],[Vers3]]))*ISERROR(FIND("@",Gares[[#This Row],[Vers3]])),Gares[[#This Row],[SensDe3]],3-Gares[[#This Row],[SensDe3]]))</f>
        <v>1</v>
      </c>
      <c r="Y82" s="22">
        <f>IF(Gares[[#This Row],[SensDe4]]=0,0,IF(ISERROR(FIND("$",Gares[[#This Row],[Vers4]]))*ISERROR(FIND("@",Gares[[#This Row],[Vers4]])),Gares[[#This Row],[SensDe4]],3-Gares[[#This Row],[SensDe4]]))</f>
        <v>0</v>
      </c>
      <c r="Z82">
        <f>IF(Gares[[#This Row],[SensDe5]]=0,0,IF(ISERROR(FIND("$",Gares[[#This Row],[Vers5]]))*ISERROR(FIND("@",Gares[[#This Row],[Vers5]])),Gares[[#This Row],[SensDe5]],3-Gares[[#This Row],[SensDe5]]))</f>
        <v>0</v>
      </c>
      <c r="AA82" s="22">
        <f>IF(Gares[[#This Row],[SensDe6]]=0,0,IF(ISERROR(FIND("$",Gares[[#This Row],[Vers6]]))*ISERROR(FIND("@",Gares[[#This Row],[Vers6]])),Gares[[#This Row],[SensDe6]],3-Gares[[#This Row],[SensDe6]]))</f>
        <v>0</v>
      </c>
    </row>
    <row r="83" spans="1:27" x14ac:dyDescent="0.35">
      <c r="A83" s="22" t="s">
        <v>140</v>
      </c>
      <c r="B83" s="22" t="s">
        <v>236</v>
      </c>
      <c r="C83" s="22"/>
      <c r="D83" s="23" t="s">
        <v>856</v>
      </c>
      <c r="E83" s="15"/>
      <c r="F83">
        <f>COUNTA($J83:$N83)</f>
        <v>3</v>
      </c>
      <c r="G83" cm="1">
        <f t="array" aca="1" ref="G83" ca="1">SUM(IF(SUBSTITUTE(SUBSTITUTE(SUBSTITUTE(OFFSET($J$3,0,0,ROWS(Gares[Vers1]),Param!$B$2),"&amp;",""),"$",""),"@","")=$I83,1,0))</f>
        <v>3</v>
      </c>
      <c r="H83">
        <f ca="1">IF(F83=G83,1,0)</f>
        <v>1</v>
      </c>
      <c r="I83" s="16" t="str">
        <f>Gares[[#This Row],[Abv]]</f>
        <v>NPT</v>
      </c>
      <c r="J83" t="str">
        <f>I84</f>
        <v>PRR</v>
      </c>
      <c r="K83" t="str">
        <f>I82</f>
        <v>AVF</v>
      </c>
      <c r="L83" t="s">
        <v>909</v>
      </c>
      <c r="P83" s="22">
        <f>IF(Gares[[#This Row],[Vers1]]="",0,IF(_xlfn.XOR(ISERROR(MATCH(SUBSTITUTE(SUBSTITUTE(SUBSTITUTE(Gares[[#This Row],[Vers1]],"&amp;",""),"$",""),"@",""),$I$2:$I82,0)),NOT(ISERROR(FIND("&amp;",Gares[[#This Row],[Vers1]])))),2,1))</f>
        <v>2</v>
      </c>
      <c r="Q83">
        <f>IF(Gares[[#This Row],[Vers2]]="",0,IF(_xlfn.XOR(ISERROR(MATCH(SUBSTITUTE(SUBSTITUTE(SUBSTITUTE(Gares[[#This Row],[Vers2]],"&amp;",""),"$",""),"@",""),$I$2:$I82,0)),NOT(ISERROR(FIND("&amp;",Gares[[#This Row],[Vers2]])))),2,1))</f>
        <v>1</v>
      </c>
      <c r="R83">
        <f>IF(Gares[[#This Row],[Vers3]]="",0,IF(_xlfn.XOR(ISERROR(MATCH(SUBSTITUTE(SUBSTITUTE(SUBSTITUTE(Gares[[#This Row],[Vers3]],"&amp;",""),"$",""),"@",""),$I$2:$I82,0)),NOT(ISERROR(FIND("&amp;",Gares[[#This Row],[Vers3]])))),2,1))</f>
        <v>2</v>
      </c>
      <c r="S83">
        <f>IF(Gares[[#This Row],[Vers4]]="",0,IF(_xlfn.XOR(ISERROR(MATCH(SUBSTITUTE(SUBSTITUTE(SUBSTITUTE(Gares[[#This Row],[Vers4]],"&amp;",""),"$",""),"@",""),$I$2:$I82,0)),NOT(ISERROR(FIND("&amp;",Gares[[#This Row],[Vers4]])))),2,1))</f>
        <v>0</v>
      </c>
      <c r="T83">
        <f>IF(Gares[[#This Row],[Vers5]]="",0,IF(_xlfn.XOR(ISERROR(MATCH(SUBSTITUTE(SUBSTITUTE(SUBSTITUTE(Gares[[#This Row],[Vers5]],"&amp;",""),"$",""),"@",""),$I$2:$I82,0)),NOT(ISERROR(FIND("&amp;",Gares[[#This Row],[Vers5]])))),2,1))</f>
        <v>0</v>
      </c>
      <c r="U83">
        <f>IF(Gares[[#This Row],[Vers6]]="",0,IF(_xlfn.XOR(ISERROR(MATCH(SUBSTITUTE(SUBSTITUTE(SUBSTITUTE(Gares[[#This Row],[Vers6]],"&amp;",""),"$",""),"@",""),$I$2:$I82,0)),NOT(ISERROR(FIND("&amp;",Gares[[#This Row],[Vers6]])))),2,1))</f>
        <v>0</v>
      </c>
      <c r="V83" s="22">
        <f>IF(Gares[[#This Row],[SensDe1]]=0,0,IF(ISERROR(FIND("$",Gares[[#This Row],[Vers1]]))*ISERROR(FIND("@",Gares[[#This Row],[Vers1]])),Gares[[#This Row],[SensDe1]],3-Gares[[#This Row],[SensDe1]]))</f>
        <v>2</v>
      </c>
      <c r="W83" s="22">
        <f>IF(Gares[[#This Row],[SensDe2]]=0,0,IF(ISERROR(FIND("$",Gares[[#This Row],[Vers2]]))*ISERROR(FIND("@",Gares[[#This Row],[Vers2]])),Gares[[#This Row],[SensDe2]],3-Gares[[#This Row],[SensDe2]]))</f>
        <v>1</v>
      </c>
      <c r="X83" s="22">
        <f>IF(Gares[[#This Row],[SensDe3]]=0,0,IF(ISERROR(FIND("$",Gares[[#This Row],[Vers3]]))*ISERROR(FIND("@",Gares[[#This Row],[Vers3]])),Gares[[#This Row],[SensDe3]],3-Gares[[#This Row],[SensDe3]]))</f>
        <v>2</v>
      </c>
      <c r="Y83" s="22">
        <f>IF(Gares[[#This Row],[SensDe4]]=0,0,IF(ISERROR(FIND("$",Gares[[#This Row],[Vers4]]))*ISERROR(FIND("@",Gares[[#This Row],[Vers4]])),Gares[[#This Row],[SensDe4]],3-Gares[[#This Row],[SensDe4]]))</f>
        <v>0</v>
      </c>
      <c r="Z83">
        <f>IF(Gares[[#This Row],[SensDe5]]=0,0,IF(ISERROR(FIND("$",Gares[[#This Row],[Vers5]]))*ISERROR(FIND("@",Gares[[#This Row],[Vers5]])),Gares[[#This Row],[SensDe5]],3-Gares[[#This Row],[SensDe5]]))</f>
        <v>0</v>
      </c>
      <c r="AA83" s="22">
        <f>IF(Gares[[#This Row],[SensDe6]]=0,0,IF(ISERROR(FIND("$",Gares[[#This Row],[Vers6]]))*ISERROR(FIND("@",Gares[[#This Row],[Vers6]])),Gares[[#This Row],[SensDe6]],3-Gares[[#This Row],[SensDe6]]))</f>
        <v>0</v>
      </c>
    </row>
    <row r="84" spans="1:27" x14ac:dyDescent="0.35">
      <c r="A84" s="22" t="s">
        <v>95</v>
      </c>
      <c r="B84" s="22" t="s">
        <v>237</v>
      </c>
      <c r="C84" s="22"/>
      <c r="D84" s="23"/>
      <c r="E84" s="15"/>
      <c r="F84">
        <f>COUNTA($J84:$N84)</f>
        <v>2</v>
      </c>
      <c r="G84" cm="1">
        <f t="array" aca="1" ref="G84" ca="1">SUM(IF(SUBSTITUTE(SUBSTITUTE(SUBSTITUTE(OFFSET($J$3,0,0,ROWS(Gares[Vers1]),Param!$B$2),"&amp;",""),"$",""),"@","")=$I84,1,0))</f>
        <v>2</v>
      </c>
      <c r="H84">
        <f ca="1">IF(F84=G84,1,0)</f>
        <v>1</v>
      </c>
      <c r="I84" s="16" t="str">
        <f>Gares[[#This Row],[Abv]]</f>
        <v>PRR</v>
      </c>
      <c r="J84" t="s">
        <v>72</v>
      </c>
      <c r="K84" t="str">
        <f>I83</f>
        <v>NPT</v>
      </c>
      <c r="P84" s="22">
        <f>IF(Gares[[#This Row],[Vers1]]="",0,IF(_xlfn.XOR(ISERROR(MATCH(SUBSTITUTE(SUBSTITUTE(SUBSTITUTE(Gares[[#This Row],[Vers1]],"&amp;",""),"$",""),"@",""),$I$2:$I83,0)),NOT(ISERROR(FIND("&amp;",Gares[[#This Row],[Vers1]])))),2,1))</f>
        <v>2</v>
      </c>
      <c r="Q84">
        <f>IF(Gares[[#This Row],[Vers2]]="",0,IF(_xlfn.XOR(ISERROR(MATCH(SUBSTITUTE(SUBSTITUTE(SUBSTITUTE(Gares[[#This Row],[Vers2]],"&amp;",""),"$",""),"@",""),$I$2:$I83,0)),NOT(ISERROR(FIND("&amp;",Gares[[#This Row],[Vers2]])))),2,1))</f>
        <v>1</v>
      </c>
      <c r="R84">
        <f>IF(Gares[[#This Row],[Vers3]]="",0,IF(_xlfn.XOR(ISERROR(MATCH(SUBSTITUTE(SUBSTITUTE(SUBSTITUTE(Gares[[#This Row],[Vers3]],"&amp;",""),"$",""),"@",""),$I$2:$I83,0)),NOT(ISERROR(FIND("&amp;",Gares[[#This Row],[Vers3]])))),2,1))</f>
        <v>0</v>
      </c>
      <c r="S84">
        <f>IF(Gares[[#This Row],[Vers4]]="",0,IF(_xlfn.XOR(ISERROR(MATCH(SUBSTITUTE(SUBSTITUTE(SUBSTITUTE(Gares[[#This Row],[Vers4]],"&amp;",""),"$",""),"@",""),$I$2:$I83,0)),NOT(ISERROR(FIND("&amp;",Gares[[#This Row],[Vers4]])))),2,1))</f>
        <v>0</v>
      </c>
      <c r="T84">
        <f>IF(Gares[[#This Row],[Vers5]]="",0,IF(_xlfn.XOR(ISERROR(MATCH(SUBSTITUTE(SUBSTITUTE(SUBSTITUTE(Gares[[#This Row],[Vers5]],"&amp;",""),"$",""),"@",""),$I$2:$I83,0)),NOT(ISERROR(FIND("&amp;",Gares[[#This Row],[Vers5]])))),2,1))</f>
        <v>0</v>
      </c>
      <c r="U84">
        <f>IF(Gares[[#This Row],[Vers6]]="",0,IF(_xlfn.XOR(ISERROR(MATCH(SUBSTITUTE(SUBSTITUTE(SUBSTITUTE(Gares[[#This Row],[Vers6]],"&amp;",""),"$",""),"@",""),$I$2:$I83,0)),NOT(ISERROR(FIND("&amp;",Gares[[#This Row],[Vers6]])))),2,1))</f>
        <v>0</v>
      </c>
      <c r="V84" s="22">
        <f>IF(Gares[[#This Row],[SensDe1]]=0,0,IF(ISERROR(FIND("$",Gares[[#This Row],[Vers1]]))*ISERROR(FIND("@",Gares[[#This Row],[Vers1]])),Gares[[#This Row],[SensDe1]],3-Gares[[#This Row],[SensDe1]]))</f>
        <v>2</v>
      </c>
      <c r="W84" s="22">
        <f>IF(Gares[[#This Row],[SensDe2]]=0,0,IF(ISERROR(FIND("$",Gares[[#This Row],[Vers2]]))*ISERROR(FIND("@",Gares[[#This Row],[Vers2]])),Gares[[#This Row],[SensDe2]],3-Gares[[#This Row],[SensDe2]]))</f>
        <v>1</v>
      </c>
      <c r="X84" s="22">
        <f>IF(Gares[[#This Row],[SensDe3]]=0,0,IF(ISERROR(FIND("$",Gares[[#This Row],[Vers3]]))*ISERROR(FIND("@",Gares[[#This Row],[Vers3]])),Gares[[#This Row],[SensDe3]],3-Gares[[#This Row],[SensDe3]]))</f>
        <v>0</v>
      </c>
      <c r="Y84" s="22">
        <f>IF(Gares[[#This Row],[SensDe4]]=0,0,IF(ISERROR(FIND("$",Gares[[#This Row],[Vers4]]))*ISERROR(FIND("@",Gares[[#This Row],[Vers4]])),Gares[[#This Row],[SensDe4]],3-Gares[[#This Row],[SensDe4]]))</f>
        <v>0</v>
      </c>
      <c r="Z84">
        <f>IF(Gares[[#This Row],[SensDe5]]=0,0,IF(ISERROR(FIND("$",Gares[[#This Row],[Vers5]]))*ISERROR(FIND("@",Gares[[#This Row],[Vers5]])),Gares[[#This Row],[SensDe5]],3-Gares[[#This Row],[SensDe5]]))</f>
        <v>0</v>
      </c>
      <c r="AA84" s="22">
        <f>IF(Gares[[#This Row],[SensDe6]]=0,0,IF(ISERROR(FIND("$",Gares[[#This Row],[Vers6]]))*ISERROR(FIND("@",Gares[[#This Row],[Vers6]])),Gares[[#This Row],[SensDe6]],3-Gares[[#This Row],[SensDe6]]))</f>
        <v>0</v>
      </c>
    </row>
    <row r="85" spans="1:27" x14ac:dyDescent="0.35">
      <c r="A85" s="22" t="s">
        <v>909</v>
      </c>
      <c r="B85" s="22" t="s">
        <v>910</v>
      </c>
      <c r="C85" s="22"/>
      <c r="D85" s="23" t="s">
        <v>876</v>
      </c>
      <c r="E85" s="15"/>
      <c r="F85">
        <f>COUNTA($J85:$N85)</f>
        <v>1</v>
      </c>
      <c r="G85" cm="1">
        <f t="array" aca="1" ref="G85" ca="1">SUM(IF(SUBSTITUTE(SUBSTITUTE(SUBSTITUTE(OFFSET($J$3,0,0,ROWS(Gares[Vers1]),Param!$B$2),"&amp;",""),"$",""),"@","")=$I85,1,0))</f>
        <v>1</v>
      </c>
      <c r="H85">
        <f ca="1">IF(F85=G85,1,0)</f>
        <v>1</v>
      </c>
      <c r="I85" s="16" t="str">
        <f>Gares[[#This Row],[Abv]]</f>
        <v>PRR-TI</v>
      </c>
      <c r="J85" t="s">
        <v>140</v>
      </c>
      <c r="P85" s="22">
        <f>IF(Gares[[#This Row],[Vers1]]="",0,IF(_xlfn.XOR(ISERROR(MATCH(SUBSTITUTE(SUBSTITUTE(SUBSTITUTE(Gares[[#This Row],[Vers1]],"&amp;",""),"$",""),"@",""),$I$2:$I84,0)),NOT(ISERROR(FIND("&amp;",Gares[[#This Row],[Vers1]])))),2,1))</f>
        <v>1</v>
      </c>
      <c r="Q85">
        <f>IF(Gares[[#This Row],[Vers2]]="",0,IF(_xlfn.XOR(ISERROR(MATCH(SUBSTITUTE(SUBSTITUTE(SUBSTITUTE(Gares[[#This Row],[Vers2]],"&amp;",""),"$",""),"@",""),$I$2:$I84,0)),NOT(ISERROR(FIND("&amp;",Gares[[#This Row],[Vers2]])))),2,1))</f>
        <v>0</v>
      </c>
      <c r="R85">
        <f>IF(Gares[[#This Row],[Vers3]]="",0,IF(_xlfn.XOR(ISERROR(MATCH(SUBSTITUTE(SUBSTITUTE(SUBSTITUTE(Gares[[#This Row],[Vers3]],"&amp;",""),"$",""),"@",""),$I$2:$I84,0)),NOT(ISERROR(FIND("&amp;",Gares[[#This Row],[Vers3]])))),2,1))</f>
        <v>0</v>
      </c>
      <c r="S85">
        <f>IF(Gares[[#This Row],[Vers4]]="",0,IF(_xlfn.XOR(ISERROR(MATCH(SUBSTITUTE(SUBSTITUTE(SUBSTITUTE(Gares[[#This Row],[Vers4]],"&amp;",""),"$",""),"@",""),$I$2:$I84,0)),NOT(ISERROR(FIND("&amp;",Gares[[#This Row],[Vers4]])))),2,1))</f>
        <v>0</v>
      </c>
      <c r="T85">
        <f>IF(Gares[[#This Row],[Vers5]]="",0,IF(_xlfn.XOR(ISERROR(MATCH(SUBSTITUTE(SUBSTITUTE(SUBSTITUTE(Gares[[#This Row],[Vers5]],"&amp;",""),"$",""),"@",""),$I$2:$I84,0)),NOT(ISERROR(FIND("&amp;",Gares[[#This Row],[Vers5]])))),2,1))</f>
        <v>0</v>
      </c>
      <c r="U85">
        <f>IF(Gares[[#This Row],[Vers6]]="",0,IF(_xlfn.XOR(ISERROR(MATCH(SUBSTITUTE(SUBSTITUTE(SUBSTITUTE(Gares[[#This Row],[Vers6]],"&amp;",""),"$",""),"@",""),$I$2:$I84,0)),NOT(ISERROR(FIND("&amp;",Gares[[#This Row],[Vers6]])))),2,1))</f>
        <v>0</v>
      </c>
      <c r="V85" s="22">
        <f>IF(Gares[[#This Row],[SensDe1]]=0,0,IF(ISERROR(FIND("$",Gares[[#This Row],[Vers1]]))*ISERROR(FIND("@",Gares[[#This Row],[Vers1]])),Gares[[#This Row],[SensDe1]],3-Gares[[#This Row],[SensDe1]]))</f>
        <v>1</v>
      </c>
      <c r="W85" s="22">
        <f>IF(Gares[[#This Row],[SensDe2]]=0,0,IF(ISERROR(FIND("$",Gares[[#This Row],[Vers2]]))*ISERROR(FIND("@",Gares[[#This Row],[Vers2]])),Gares[[#This Row],[SensDe2]],3-Gares[[#This Row],[SensDe2]]))</f>
        <v>0</v>
      </c>
      <c r="X85" s="22">
        <f>IF(Gares[[#This Row],[SensDe3]]=0,0,IF(ISERROR(FIND("$",Gares[[#This Row],[Vers3]]))*ISERROR(FIND("@",Gares[[#This Row],[Vers3]])),Gares[[#This Row],[SensDe3]],3-Gares[[#This Row],[SensDe3]]))</f>
        <v>0</v>
      </c>
      <c r="Y85" s="22">
        <f>IF(Gares[[#This Row],[SensDe4]]=0,0,IF(ISERROR(FIND("$",Gares[[#This Row],[Vers4]]))*ISERROR(FIND("@",Gares[[#This Row],[Vers4]])),Gares[[#This Row],[SensDe4]],3-Gares[[#This Row],[SensDe4]]))</f>
        <v>0</v>
      </c>
      <c r="Z85">
        <f>IF(Gares[[#This Row],[SensDe5]]=0,0,IF(ISERROR(FIND("$",Gares[[#This Row],[Vers5]]))*ISERROR(FIND("@",Gares[[#This Row],[Vers5]])),Gares[[#This Row],[SensDe5]],3-Gares[[#This Row],[SensDe5]]))</f>
        <v>0</v>
      </c>
      <c r="AA85" s="22">
        <f>IF(Gares[[#This Row],[SensDe6]]=0,0,IF(ISERROR(FIND("$",Gares[[#This Row],[Vers6]]))*ISERROR(FIND("@",Gares[[#This Row],[Vers6]])),Gares[[#This Row],[SensDe6]],3-Gares[[#This Row],[SensDe6]]))</f>
        <v>0</v>
      </c>
    </row>
    <row r="86" spans="1:27" x14ac:dyDescent="0.35">
      <c r="A86" s="22" t="s">
        <v>72</v>
      </c>
      <c r="B86" s="22" t="s">
        <v>238</v>
      </c>
      <c r="C86" s="22"/>
      <c r="D86" s="23" t="s">
        <v>856</v>
      </c>
      <c r="E86" s="15"/>
      <c r="F86">
        <f>COUNTA($J86:$N86)</f>
        <v>2</v>
      </c>
      <c r="G86" cm="1">
        <f t="array" aca="1" ref="G86" ca="1">SUM(IF(SUBSTITUTE(SUBSTITUTE(SUBSTITUTE(OFFSET($J$3,0,0,ROWS(Gares[Vers1]),Param!$B$2),"&amp;",""),"$",""),"@","")=$I86,1,0))</f>
        <v>2</v>
      </c>
      <c r="H86">
        <f ca="1">IF(F86=G86,1,0)</f>
        <v>1</v>
      </c>
      <c r="I86" s="16" t="str">
        <f>Gares[[#This Row],[Abv]]</f>
        <v>PCL</v>
      </c>
      <c r="J86" t="str">
        <f>I87</f>
        <v>SOS</v>
      </c>
      <c r="K86" t="s">
        <v>95</v>
      </c>
      <c r="P86" s="22">
        <f>IF(Gares[[#This Row],[Vers1]]="",0,IF(_xlfn.XOR(ISERROR(MATCH(SUBSTITUTE(SUBSTITUTE(SUBSTITUTE(Gares[[#This Row],[Vers1]],"&amp;",""),"$",""),"@",""),$I$2:$I85,0)),NOT(ISERROR(FIND("&amp;",Gares[[#This Row],[Vers1]])))),2,1))</f>
        <v>2</v>
      </c>
      <c r="Q86">
        <f>IF(Gares[[#This Row],[Vers2]]="",0,IF(_xlfn.XOR(ISERROR(MATCH(SUBSTITUTE(SUBSTITUTE(SUBSTITUTE(Gares[[#This Row],[Vers2]],"&amp;",""),"$",""),"@",""),$I$2:$I85,0)),NOT(ISERROR(FIND("&amp;",Gares[[#This Row],[Vers2]])))),2,1))</f>
        <v>1</v>
      </c>
      <c r="R86">
        <f>IF(Gares[[#This Row],[Vers3]]="",0,IF(_xlfn.XOR(ISERROR(MATCH(SUBSTITUTE(SUBSTITUTE(SUBSTITUTE(Gares[[#This Row],[Vers3]],"&amp;",""),"$",""),"@",""),$I$2:$I85,0)),NOT(ISERROR(FIND("&amp;",Gares[[#This Row],[Vers3]])))),2,1))</f>
        <v>0</v>
      </c>
      <c r="S86">
        <f>IF(Gares[[#This Row],[Vers4]]="",0,IF(_xlfn.XOR(ISERROR(MATCH(SUBSTITUTE(SUBSTITUTE(SUBSTITUTE(Gares[[#This Row],[Vers4]],"&amp;",""),"$",""),"@",""),$I$2:$I85,0)),NOT(ISERROR(FIND("&amp;",Gares[[#This Row],[Vers4]])))),2,1))</f>
        <v>0</v>
      </c>
      <c r="T86">
        <f>IF(Gares[[#This Row],[Vers5]]="",0,IF(_xlfn.XOR(ISERROR(MATCH(SUBSTITUTE(SUBSTITUTE(SUBSTITUTE(Gares[[#This Row],[Vers5]],"&amp;",""),"$",""),"@",""),$I$2:$I85,0)),NOT(ISERROR(FIND("&amp;",Gares[[#This Row],[Vers5]])))),2,1))</f>
        <v>0</v>
      </c>
      <c r="U86">
        <f>IF(Gares[[#This Row],[Vers6]]="",0,IF(_xlfn.XOR(ISERROR(MATCH(SUBSTITUTE(SUBSTITUTE(SUBSTITUTE(Gares[[#This Row],[Vers6]],"&amp;",""),"$",""),"@",""),$I$2:$I85,0)),NOT(ISERROR(FIND("&amp;",Gares[[#This Row],[Vers6]])))),2,1))</f>
        <v>0</v>
      </c>
      <c r="V86" s="22">
        <f>IF(Gares[[#This Row],[SensDe1]]=0,0,IF(ISERROR(FIND("$",Gares[[#This Row],[Vers1]]))*ISERROR(FIND("@",Gares[[#This Row],[Vers1]])),Gares[[#This Row],[SensDe1]],3-Gares[[#This Row],[SensDe1]]))</f>
        <v>2</v>
      </c>
      <c r="W86" s="22">
        <f>IF(Gares[[#This Row],[SensDe2]]=0,0,IF(ISERROR(FIND("$",Gares[[#This Row],[Vers2]]))*ISERROR(FIND("@",Gares[[#This Row],[Vers2]])),Gares[[#This Row],[SensDe2]],3-Gares[[#This Row],[SensDe2]]))</f>
        <v>1</v>
      </c>
      <c r="X86" s="22">
        <f>IF(Gares[[#This Row],[SensDe3]]=0,0,IF(ISERROR(FIND("$",Gares[[#This Row],[Vers3]]))*ISERROR(FIND("@",Gares[[#This Row],[Vers3]])),Gares[[#This Row],[SensDe3]],3-Gares[[#This Row],[SensDe3]]))</f>
        <v>0</v>
      </c>
      <c r="Y86" s="22">
        <f>IF(Gares[[#This Row],[SensDe4]]=0,0,IF(ISERROR(FIND("$",Gares[[#This Row],[Vers4]]))*ISERROR(FIND("@",Gares[[#This Row],[Vers4]])),Gares[[#This Row],[SensDe4]],3-Gares[[#This Row],[SensDe4]]))</f>
        <v>0</v>
      </c>
      <c r="Z86">
        <f>IF(Gares[[#This Row],[SensDe5]]=0,0,IF(ISERROR(FIND("$",Gares[[#This Row],[Vers5]]))*ISERROR(FIND("@",Gares[[#This Row],[Vers5]])),Gares[[#This Row],[SensDe5]],3-Gares[[#This Row],[SensDe5]]))</f>
        <v>0</v>
      </c>
      <c r="AA86" s="22">
        <f>IF(Gares[[#This Row],[SensDe6]]=0,0,IF(ISERROR(FIND("$",Gares[[#This Row],[Vers6]]))*ISERROR(FIND("@",Gares[[#This Row],[Vers6]])),Gares[[#This Row],[SensDe6]],3-Gares[[#This Row],[SensDe6]]))</f>
        <v>0</v>
      </c>
    </row>
    <row r="87" spans="1:27" x14ac:dyDescent="0.35">
      <c r="A87" s="22" t="s">
        <v>139</v>
      </c>
      <c r="B87" s="22" t="s">
        <v>239</v>
      </c>
      <c r="C87" s="22"/>
      <c r="D87" s="23" t="s">
        <v>856</v>
      </c>
      <c r="E87" s="15"/>
      <c r="F87">
        <f>COUNTA($J87:$N87)</f>
        <v>2</v>
      </c>
      <c r="G87" cm="1">
        <f t="array" aca="1" ref="G87" ca="1">SUM(IF(SUBSTITUTE(SUBSTITUTE(SUBSTITUTE(OFFSET($J$3,0,0,ROWS(Gares[Vers1]),Param!$B$2),"&amp;",""),"$",""),"@","")=$I87,1,0))</f>
        <v>2</v>
      </c>
      <c r="H87">
        <f ca="1">IF(F87=G87,1,0)</f>
        <v>1</v>
      </c>
      <c r="I87" s="16" t="str">
        <f>Gares[[#This Row],[Abv]]</f>
        <v>SOS</v>
      </c>
      <c r="J87" t="str">
        <f>I88</f>
        <v>LEG</v>
      </c>
      <c r="K87" t="str">
        <f>I86</f>
        <v>PCL</v>
      </c>
      <c r="P87" s="22">
        <f>IF(Gares[[#This Row],[Vers1]]="",0,IF(_xlfn.XOR(ISERROR(MATCH(SUBSTITUTE(SUBSTITUTE(SUBSTITUTE(Gares[[#This Row],[Vers1]],"&amp;",""),"$",""),"@",""),$I$2:$I86,0)),NOT(ISERROR(FIND("&amp;",Gares[[#This Row],[Vers1]])))),2,1))</f>
        <v>2</v>
      </c>
      <c r="Q87">
        <f>IF(Gares[[#This Row],[Vers2]]="",0,IF(_xlfn.XOR(ISERROR(MATCH(SUBSTITUTE(SUBSTITUTE(SUBSTITUTE(Gares[[#This Row],[Vers2]],"&amp;",""),"$",""),"@",""),$I$2:$I86,0)),NOT(ISERROR(FIND("&amp;",Gares[[#This Row],[Vers2]])))),2,1))</f>
        <v>1</v>
      </c>
      <c r="R87">
        <f>IF(Gares[[#This Row],[Vers3]]="",0,IF(_xlfn.XOR(ISERROR(MATCH(SUBSTITUTE(SUBSTITUTE(SUBSTITUTE(Gares[[#This Row],[Vers3]],"&amp;",""),"$",""),"@",""),$I$2:$I86,0)),NOT(ISERROR(FIND("&amp;",Gares[[#This Row],[Vers3]])))),2,1))</f>
        <v>0</v>
      </c>
      <c r="S87">
        <f>IF(Gares[[#This Row],[Vers4]]="",0,IF(_xlfn.XOR(ISERROR(MATCH(SUBSTITUTE(SUBSTITUTE(SUBSTITUTE(Gares[[#This Row],[Vers4]],"&amp;",""),"$",""),"@",""),$I$2:$I86,0)),NOT(ISERROR(FIND("&amp;",Gares[[#This Row],[Vers4]])))),2,1))</f>
        <v>0</v>
      </c>
      <c r="T87">
        <f>IF(Gares[[#This Row],[Vers5]]="",0,IF(_xlfn.XOR(ISERROR(MATCH(SUBSTITUTE(SUBSTITUTE(SUBSTITUTE(Gares[[#This Row],[Vers5]],"&amp;",""),"$",""),"@",""),$I$2:$I86,0)),NOT(ISERROR(FIND("&amp;",Gares[[#This Row],[Vers5]])))),2,1))</f>
        <v>0</v>
      </c>
      <c r="U87">
        <f>IF(Gares[[#This Row],[Vers6]]="",0,IF(_xlfn.XOR(ISERROR(MATCH(SUBSTITUTE(SUBSTITUTE(SUBSTITUTE(Gares[[#This Row],[Vers6]],"&amp;",""),"$",""),"@",""),$I$2:$I86,0)),NOT(ISERROR(FIND("&amp;",Gares[[#This Row],[Vers6]])))),2,1))</f>
        <v>0</v>
      </c>
      <c r="V87" s="22">
        <f>IF(Gares[[#This Row],[SensDe1]]=0,0,IF(ISERROR(FIND("$",Gares[[#This Row],[Vers1]]))*ISERROR(FIND("@",Gares[[#This Row],[Vers1]])),Gares[[#This Row],[SensDe1]],3-Gares[[#This Row],[SensDe1]]))</f>
        <v>2</v>
      </c>
      <c r="W87" s="22">
        <f>IF(Gares[[#This Row],[SensDe2]]=0,0,IF(ISERROR(FIND("$",Gares[[#This Row],[Vers2]]))*ISERROR(FIND("@",Gares[[#This Row],[Vers2]])),Gares[[#This Row],[SensDe2]],3-Gares[[#This Row],[SensDe2]]))</f>
        <v>1</v>
      </c>
      <c r="X87" s="22">
        <f>IF(Gares[[#This Row],[SensDe3]]=0,0,IF(ISERROR(FIND("$",Gares[[#This Row],[Vers3]]))*ISERROR(FIND("@",Gares[[#This Row],[Vers3]])),Gares[[#This Row],[SensDe3]],3-Gares[[#This Row],[SensDe3]]))</f>
        <v>0</v>
      </c>
      <c r="Y87" s="22">
        <f>IF(Gares[[#This Row],[SensDe4]]=0,0,IF(ISERROR(FIND("$",Gares[[#This Row],[Vers4]]))*ISERROR(FIND("@",Gares[[#This Row],[Vers4]])),Gares[[#This Row],[SensDe4]],3-Gares[[#This Row],[SensDe4]]))</f>
        <v>0</v>
      </c>
      <c r="Z87">
        <f>IF(Gares[[#This Row],[SensDe5]]=0,0,IF(ISERROR(FIND("$",Gares[[#This Row],[Vers5]]))*ISERROR(FIND("@",Gares[[#This Row],[Vers5]])),Gares[[#This Row],[SensDe5]],3-Gares[[#This Row],[SensDe5]]))</f>
        <v>0</v>
      </c>
      <c r="AA87" s="22">
        <f>IF(Gares[[#This Row],[SensDe6]]=0,0,IF(ISERROR(FIND("$",Gares[[#This Row],[Vers6]]))*ISERROR(FIND("@",Gares[[#This Row],[Vers6]])),Gares[[#This Row],[SensDe6]],3-Gares[[#This Row],[SensDe6]]))</f>
        <v>0</v>
      </c>
    </row>
    <row r="88" spans="1:27" x14ac:dyDescent="0.35">
      <c r="A88" s="22" t="s">
        <v>138</v>
      </c>
      <c r="B88" s="22" t="s">
        <v>240</v>
      </c>
      <c r="C88" s="22"/>
      <c r="D88" s="23" t="s">
        <v>856</v>
      </c>
      <c r="E88" s="15"/>
      <c r="F88">
        <f>COUNTA($J88:$N88)</f>
        <v>3</v>
      </c>
      <c r="G88" cm="1">
        <f t="array" aca="1" ref="G88" ca="1">SUM(IF(SUBSTITUTE(SUBSTITUTE(SUBSTITUTE(OFFSET($J$3,0,0,ROWS(Gares[Vers1]),Param!$B$2),"&amp;",""),"$",""),"@","")=$I88,1,0))</f>
        <v>3</v>
      </c>
      <c r="H88">
        <f ca="1">IF(F88=G88,1,0)</f>
        <v>1</v>
      </c>
      <c r="I88" s="16" t="str">
        <f>Gares[[#This Row],[Abv]]</f>
        <v>LEG</v>
      </c>
      <c r="J88" t="str">
        <f>I89</f>
        <v>GEN</v>
      </c>
      <c r="K88" t="str">
        <f>I87</f>
        <v>SOS</v>
      </c>
      <c r="L88" t="s">
        <v>15</v>
      </c>
      <c r="P88" s="22">
        <f>IF(Gares[[#This Row],[Vers1]]="",0,IF(_xlfn.XOR(ISERROR(MATCH(SUBSTITUTE(SUBSTITUTE(SUBSTITUTE(Gares[[#This Row],[Vers1]],"&amp;",""),"$",""),"@",""),$I$2:$I87,0)),NOT(ISERROR(FIND("&amp;",Gares[[#This Row],[Vers1]])))),2,1))</f>
        <v>2</v>
      </c>
      <c r="Q88">
        <f>IF(Gares[[#This Row],[Vers2]]="",0,IF(_xlfn.XOR(ISERROR(MATCH(SUBSTITUTE(SUBSTITUTE(SUBSTITUTE(Gares[[#This Row],[Vers2]],"&amp;",""),"$",""),"@",""),$I$2:$I87,0)),NOT(ISERROR(FIND("&amp;",Gares[[#This Row],[Vers2]])))),2,1))</f>
        <v>1</v>
      </c>
      <c r="R88">
        <f>IF(Gares[[#This Row],[Vers3]]="",0,IF(_xlfn.XOR(ISERROR(MATCH(SUBSTITUTE(SUBSTITUTE(SUBSTITUTE(Gares[[#This Row],[Vers3]],"&amp;",""),"$",""),"@",""),$I$2:$I87,0)),NOT(ISERROR(FIND("&amp;",Gares[[#This Row],[Vers3]])))),2,1))</f>
        <v>2</v>
      </c>
      <c r="S88">
        <f>IF(Gares[[#This Row],[Vers4]]="",0,IF(_xlfn.XOR(ISERROR(MATCH(SUBSTITUTE(SUBSTITUTE(SUBSTITUTE(Gares[[#This Row],[Vers4]],"&amp;",""),"$",""),"@",""),$I$2:$I87,0)),NOT(ISERROR(FIND("&amp;",Gares[[#This Row],[Vers4]])))),2,1))</f>
        <v>0</v>
      </c>
      <c r="T88">
        <f>IF(Gares[[#This Row],[Vers5]]="",0,IF(_xlfn.XOR(ISERROR(MATCH(SUBSTITUTE(SUBSTITUTE(SUBSTITUTE(Gares[[#This Row],[Vers5]],"&amp;",""),"$",""),"@",""),$I$2:$I87,0)),NOT(ISERROR(FIND("&amp;",Gares[[#This Row],[Vers5]])))),2,1))</f>
        <v>0</v>
      </c>
      <c r="U88">
        <f>IF(Gares[[#This Row],[Vers6]]="",0,IF(_xlfn.XOR(ISERROR(MATCH(SUBSTITUTE(SUBSTITUTE(SUBSTITUTE(Gares[[#This Row],[Vers6]],"&amp;",""),"$",""),"@",""),$I$2:$I87,0)),NOT(ISERROR(FIND("&amp;",Gares[[#This Row],[Vers6]])))),2,1))</f>
        <v>0</v>
      </c>
      <c r="V88" s="22">
        <f>IF(Gares[[#This Row],[SensDe1]]=0,0,IF(ISERROR(FIND("$",Gares[[#This Row],[Vers1]]))*ISERROR(FIND("@",Gares[[#This Row],[Vers1]])),Gares[[#This Row],[SensDe1]],3-Gares[[#This Row],[SensDe1]]))</f>
        <v>2</v>
      </c>
      <c r="W88" s="22">
        <f>IF(Gares[[#This Row],[SensDe2]]=0,0,IF(ISERROR(FIND("$",Gares[[#This Row],[Vers2]]))*ISERROR(FIND("@",Gares[[#This Row],[Vers2]])),Gares[[#This Row],[SensDe2]],3-Gares[[#This Row],[SensDe2]]))</f>
        <v>1</v>
      </c>
      <c r="X88" s="22">
        <f>IF(Gares[[#This Row],[SensDe3]]=0,0,IF(ISERROR(FIND("$",Gares[[#This Row],[Vers3]]))*ISERROR(FIND("@",Gares[[#This Row],[Vers3]])),Gares[[#This Row],[SensDe3]],3-Gares[[#This Row],[SensDe3]]))</f>
        <v>2</v>
      </c>
      <c r="Y88" s="22">
        <f>IF(Gares[[#This Row],[SensDe4]]=0,0,IF(ISERROR(FIND("$",Gares[[#This Row],[Vers4]]))*ISERROR(FIND("@",Gares[[#This Row],[Vers4]])),Gares[[#This Row],[SensDe4]],3-Gares[[#This Row],[SensDe4]]))</f>
        <v>0</v>
      </c>
      <c r="Z88">
        <f>IF(Gares[[#This Row],[SensDe5]]=0,0,IF(ISERROR(FIND("$",Gares[[#This Row],[Vers5]]))*ISERROR(FIND("@",Gares[[#This Row],[Vers5]])),Gares[[#This Row],[SensDe5]],3-Gares[[#This Row],[SensDe5]]))</f>
        <v>0</v>
      </c>
      <c r="AA88" s="22">
        <f>IF(Gares[[#This Row],[SensDe6]]=0,0,IF(ISERROR(FIND("$",Gares[[#This Row],[Vers6]]))*ISERROR(FIND("@",Gares[[#This Row],[Vers6]])),Gares[[#This Row],[SensDe6]],3-Gares[[#This Row],[SensDe6]]))</f>
        <v>0</v>
      </c>
    </row>
    <row r="89" spans="1:27" x14ac:dyDescent="0.35">
      <c r="A89" s="22" t="s">
        <v>137</v>
      </c>
      <c r="B89" s="22" t="s">
        <v>241</v>
      </c>
      <c r="C89" s="22"/>
      <c r="D89" s="23" t="s">
        <v>856</v>
      </c>
      <c r="E89" s="15"/>
      <c r="F89">
        <f>COUNTA($J89:$N89)</f>
        <v>2</v>
      </c>
      <c r="G89" cm="1">
        <f t="array" aca="1" ref="G89" ca="1">SUM(IF(SUBSTITUTE(SUBSTITUTE(SUBSTITUTE(OFFSET($J$3,0,0,ROWS(Gares[Vers1]),Param!$B$2),"&amp;",""),"$",""),"@","")=$I89,1,0))</f>
        <v>2</v>
      </c>
      <c r="H89">
        <f ca="1">IF(F89=G89,1,0)</f>
        <v>1</v>
      </c>
      <c r="I89" s="16" t="str">
        <f>Gares[[#This Row],[Abv]]</f>
        <v>GEN</v>
      </c>
      <c r="J89" t="s">
        <v>136</v>
      </c>
      <c r="K89" t="str">
        <f>I88</f>
        <v>LEG</v>
      </c>
      <c r="P89" s="22">
        <f>IF(Gares[[#This Row],[Vers1]]="",0,IF(_xlfn.XOR(ISERROR(MATCH(SUBSTITUTE(SUBSTITUTE(SUBSTITUTE(Gares[[#This Row],[Vers1]],"&amp;",""),"$",""),"@",""),$I$2:$I88,0)),NOT(ISERROR(FIND("&amp;",Gares[[#This Row],[Vers1]])))),2,1))</f>
        <v>2</v>
      </c>
      <c r="Q89">
        <f>IF(Gares[[#This Row],[Vers2]]="",0,IF(_xlfn.XOR(ISERROR(MATCH(SUBSTITUTE(SUBSTITUTE(SUBSTITUTE(Gares[[#This Row],[Vers2]],"&amp;",""),"$",""),"@",""),$I$2:$I88,0)),NOT(ISERROR(FIND("&amp;",Gares[[#This Row],[Vers2]])))),2,1))</f>
        <v>1</v>
      </c>
      <c r="R89">
        <f>IF(Gares[[#This Row],[Vers3]]="",0,IF(_xlfn.XOR(ISERROR(MATCH(SUBSTITUTE(SUBSTITUTE(SUBSTITUTE(Gares[[#This Row],[Vers3]],"&amp;",""),"$",""),"@",""),$I$2:$I88,0)),NOT(ISERROR(FIND("&amp;",Gares[[#This Row],[Vers3]])))),2,1))</f>
        <v>0</v>
      </c>
      <c r="S89">
        <f>IF(Gares[[#This Row],[Vers4]]="",0,IF(_xlfn.XOR(ISERROR(MATCH(SUBSTITUTE(SUBSTITUTE(SUBSTITUTE(Gares[[#This Row],[Vers4]],"&amp;",""),"$",""),"@",""),$I$2:$I88,0)),NOT(ISERROR(FIND("&amp;",Gares[[#This Row],[Vers4]])))),2,1))</f>
        <v>0</v>
      </c>
      <c r="T89">
        <f>IF(Gares[[#This Row],[Vers5]]="",0,IF(_xlfn.XOR(ISERROR(MATCH(SUBSTITUTE(SUBSTITUTE(SUBSTITUTE(Gares[[#This Row],[Vers5]],"&amp;",""),"$",""),"@",""),$I$2:$I88,0)),NOT(ISERROR(FIND("&amp;",Gares[[#This Row],[Vers5]])))),2,1))</f>
        <v>0</v>
      </c>
      <c r="U89">
        <f>IF(Gares[[#This Row],[Vers6]]="",0,IF(_xlfn.XOR(ISERROR(MATCH(SUBSTITUTE(SUBSTITUTE(SUBSTITUTE(Gares[[#This Row],[Vers6]],"&amp;",""),"$",""),"@",""),$I$2:$I88,0)),NOT(ISERROR(FIND("&amp;",Gares[[#This Row],[Vers6]])))),2,1))</f>
        <v>0</v>
      </c>
      <c r="V89" s="22">
        <f>IF(Gares[[#This Row],[SensDe1]]=0,0,IF(ISERROR(FIND("$",Gares[[#This Row],[Vers1]]))*ISERROR(FIND("@",Gares[[#This Row],[Vers1]])),Gares[[#This Row],[SensDe1]],3-Gares[[#This Row],[SensDe1]]))</f>
        <v>2</v>
      </c>
      <c r="W89" s="22">
        <f>IF(Gares[[#This Row],[SensDe2]]=0,0,IF(ISERROR(FIND("$",Gares[[#This Row],[Vers2]]))*ISERROR(FIND("@",Gares[[#This Row],[Vers2]])),Gares[[#This Row],[SensDe2]],3-Gares[[#This Row],[SensDe2]]))</f>
        <v>1</v>
      </c>
      <c r="X89" s="22">
        <f>IF(Gares[[#This Row],[SensDe3]]=0,0,IF(ISERROR(FIND("$",Gares[[#This Row],[Vers3]]))*ISERROR(FIND("@",Gares[[#This Row],[Vers3]])),Gares[[#This Row],[SensDe3]],3-Gares[[#This Row],[SensDe3]]))</f>
        <v>0</v>
      </c>
      <c r="Y89" s="22">
        <f>IF(Gares[[#This Row],[SensDe4]]=0,0,IF(ISERROR(FIND("$",Gares[[#This Row],[Vers4]]))*ISERROR(FIND("@",Gares[[#This Row],[Vers4]])),Gares[[#This Row],[SensDe4]],3-Gares[[#This Row],[SensDe4]]))</f>
        <v>0</v>
      </c>
      <c r="Z89">
        <f>IF(Gares[[#This Row],[SensDe5]]=0,0,IF(ISERROR(FIND("$",Gares[[#This Row],[Vers5]]))*ISERROR(FIND("@",Gares[[#This Row],[Vers5]])),Gares[[#This Row],[SensDe5]],3-Gares[[#This Row],[SensDe5]]))</f>
        <v>0</v>
      </c>
      <c r="AA89" s="22">
        <f>IF(Gares[[#This Row],[SensDe6]]=0,0,IF(ISERROR(FIND("$",Gares[[#This Row],[Vers6]]))*ISERROR(FIND("@",Gares[[#This Row],[Vers6]])),Gares[[#This Row],[SensDe6]],3-Gares[[#This Row],[SensDe6]]))</f>
        <v>0</v>
      </c>
    </row>
    <row r="90" spans="1:27" x14ac:dyDescent="0.35">
      <c r="A90" s="22" t="s">
        <v>15</v>
      </c>
      <c r="B90" s="22" t="s">
        <v>265</v>
      </c>
      <c r="C90" s="22"/>
      <c r="D90" s="23" t="s">
        <v>875</v>
      </c>
      <c r="E90" s="15"/>
      <c r="F90">
        <f>COUNTA($J90:$N90)</f>
        <v>2</v>
      </c>
      <c r="G90" cm="1">
        <f t="array" aca="1" ref="G90" ca="1">SUM(IF(SUBSTITUTE(SUBSTITUTE(SUBSTITUTE(OFFSET($J$3,0,0,ROWS(Gares[Vers1]),Param!$B$2),"&amp;",""),"$",""),"@","")=$I90,1,0))</f>
        <v>2</v>
      </c>
      <c r="H90">
        <f ca="1">IF(F90=G90,1,0)</f>
        <v>1</v>
      </c>
      <c r="I90" s="16" t="str">
        <f>Gares[[#This Row],[Abv]]</f>
        <v>GEN-GA</v>
      </c>
      <c r="J90" t="str">
        <f>I91</f>
        <v>EYS</v>
      </c>
      <c r="K90" t="s">
        <v>138</v>
      </c>
      <c r="P90" s="22">
        <f>IF(Gares[[#This Row],[Vers1]]="",0,IF(_xlfn.XOR(ISERROR(MATCH(SUBSTITUTE(SUBSTITUTE(SUBSTITUTE(Gares[[#This Row],[Vers1]],"&amp;",""),"$",""),"@",""),$I$2:$I89,0)),NOT(ISERROR(FIND("&amp;",Gares[[#This Row],[Vers1]])))),2,1))</f>
        <v>2</v>
      </c>
      <c r="Q90">
        <f>IF(Gares[[#This Row],[Vers2]]="",0,IF(_xlfn.XOR(ISERROR(MATCH(SUBSTITUTE(SUBSTITUTE(SUBSTITUTE(Gares[[#This Row],[Vers2]],"&amp;",""),"$",""),"@",""),$I$2:$I89,0)),NOT(ISERROR(FIND("&amp;",Gares[[#This Row],[Vers2]])))),2,1))</f>
        <v>1</v>
      </c>
      <c r="R90">
        <f>IF(Gares[[#This Row],[Vers3]]="",0,IF(_xlfn.XOR(ISERROR(MATCH(SUBSTITUTE(SUBSTITUTE(SUBSTITUTE(Gares[[#This Row],[Vers3]],"&amp;",""),"$",""),"@",""),$I$2:$I89,0)),NOT(ISERROR(FIND("&amp;",Gares[[#This Row],[Vers3]])))),2,1))</f>
        <v>0</v>
      </c>
      <c r="S90">
        <f>IF(Gares[[#This Row],[Vers4]]="",0,IF(_xlfn.XOR(ISERROR(MATCH(SUBSTITUTE(SUBSTITUTE(SUBSTITUTE(Gares[[#This Row],[Vers4]],"&amp;",""),"$",""),"@",""),$I$2:$I89,0)),NOT(ISERROR(FIND("&amp;",Gares[[#This Row],[Vers4]])))),2,1))</f>
        <v>0</v>
      </c>
      <c r="T90">
        <f>IF(Gares[[#This Row],[Vers5]]="",0,IF(_xlfn.XOR(ISERROR(MATCH(SUBSTITUTE(SUBSTITUTE(SUBSTITUTE(Gares[[#This Row],[Vers5]],"&amp;",""),"$",""),"@",""),$I$2:$I89,0)),NOT(ISERROR(FIND("&amp;",Gares[[#This Row],[Vers5]])))),2,1))</f>
        <v>0</v>
      </c>
      <c r="U90">
        <f>IF(Gares[[#This Row],[Vers6]]="",0,IF(_xlfn.XOR(ISERROR(MATCH(SUBSTITUTE(SUBSTITUTE(SUBSTITUTE(Gares[[#This Row],[Vers6]],"&amp;",""),"$",""),"@",""),$I$2:$I89,0)),NOT(ISERROR(FIND("&amp;",Gares[[#This Row],[Vers6]])))),2,1))</f>
        <v>0</v>
      </c>
      <c r="V90" s="22">
        <f>IF(Gares[[#This Row],[SensDe1]]=0,0,IF(ISERROR(FIND("$",Gares[[#This Row],[Vers1]]))*ISERROR(FIND("@",Gares[[#This Row],[Vers1]])),Gares[[#This Row],[SensDe1]],3-Gares[[#This Row],[SensDe1]]))</f>
        <v>2</v>
      </c>
      <c r="W90" s="22">
        <f>IF(Gares[[#This Row],[SensDe2]]=0,0,IF(ISERROR(FIND("$",Gares[[#This Row],[Vers2]]))*ISERROR(FIND("@",Gares[[#This Row],[Vers2]])),Gares[[#This Row],[SensDe2]],3-Gares[[#This Row],[SensDe2]]))</f>
        <v>1</v>
      </c>
      <c r="X90" s="22">
        <f>IF(Gares[[#This Row],[SensDe3]]=0,0,IF(ISERROR(FIND("$",Gares[[#This Row],[Vers3]]))*ISERROR(FIND("@",Gares[[#This Row],[Vers3]])),Gares[[#This Row],[SensDe3]],3-Gares[[#This Row],[SensDe3]]))</f>
        <v>0</v>
      </c>
      <c r="Y90" s="22">
        <f>IF(Gares[[#This Row],[SensDe4]]=0,0,IF(ISERROR(FIND("$",Gares[[#This Row],[Vers4]]))*ISERROR(FIND("@",Gares[[#This Row],[Vers4]])),Gares[[#This Row],[SensDe4]],3-Gares[[#This Row],[SensDe4]]))</f>
        <v>0</v>
      </c>
      <c r="Z90">
        <f>IF(Gares[[#This Row],[SensDe5]]=0,0,IF(ISERROR(FIND("$",Gares[[#This Row],[Vers5]]))*ISERROR(FIND("@",Gares[[#This Row],[Vers5]])),Gares[[#This Row],[SensDe5]],3-Gares[[#This Row],[SensDe5]]))</f>
        <v>0</v>
      </c>
      <c r="AA90" s="22">
        <f>IF(Gares[[#This Row],[SensDe6]]=0,0,IF(ISERROR(FIND("$",Gares[[#This Row],[Vers6]]))*ISERROR(FIND("@",Gares[[#This Row],[Vers6]])),Gares[[#This Row],[SensDe6]],3-Gares[[#This Row],[SensDe6]]))</f>
        <v>0</v>
      </c>
    </row>
    <row r="91" spans="1:27" x14ac:dyDescent="0.35">
      <c r="A91" s="22" t="s">
        <v>136</v>
      </c>
      <c r="B91" s="22" t="s">
        <v>242</v>
      </c>
      <c r="C91" s="22"/>
      <c r="D91" s="23" t="s">
        <v>856</v>
      </c>
      <c r="E91" s="15"/>
      <c r="F91">
        <f>COUNTA($J91:$N91)</f>
        <v>3</v>
      </c>
      <c r="G91" cm="1">
        <f t="array" aca="1" ref="G91" ca="1">SUM(IF(SUBSTITUTE(SUBSTITUTE(SUBSTITUTE(OFFSET($J$3,0,0,ROWS(Gares[Vers1]),Param!$B$2),"&amp;",""),"$",""),"@","")=$I91,1,0))</f>
        <v>3</v>
      </c>
      <c r="H91">
        <f ca="1">IF(F91=G91,1,0)</f>
        <v>1</v>
      </c>
      <c r="I91" s="16" t="str">
        <f>Gares[[#This Row],[Abv]]</f>
        <v>EYS</v>
      </c>
      <c r="J91" t="str">
        <f>I92</f>
        <v>SGT</v>
      </c>
      <c r="K91" t="s">
        <v>137</v>
      </c>
      <c r="L91" t="s">
        <v>15</v>
      </c>
      <c r="P91" s="22">
        <f>IF(Gares[[#This Row],[Vers1]]="",0,IF(_xlfn.XOR(ISERROR(MATCH(SUBSTITUTE(SUBSTITUTE(SUBSTITUTE(Gares[[#This Row],[Vers1]],"&amp;",""),"$",""),"@",""),$I$2:$I90,0)),NOT(ISERROR(FIND("&amp;",Gares[[#This Row],[Vers1]])))),2,1))</f>
        <v>2</v>
      </c>
      <c r="Q91">
        <f>IF(Gares[[#This Row],[Vers2]]="",0,IF(_xlfn.XOR(ISERROR(MATCH(SUBSTITUTE(SUBSTITUTE(SUBSTITUTE(Gares[[#This Row],[Vers2]],"&amp;",""),"$",""),"@",""),$I$2:$I90,0)),NOT(ISERROR(FIND("&amp;",Gares[[#This Row],[Vers2]])))),2,1))</f>
        <v>1</v>
      </c>
      <c r="R91">
        <f>IF(Gares[[#This Row],[Vers3]]="",0,IF(_xlfn.XOR(ISERROR(MATCH(SUBSTITUTE(SUBSTITUTE(SUBSTITUTE(Gares[[#This Row],[Vers3]],"&amp;",""),"$",""),"@",""),$I$2:$I90,0)),NOT(ISERROR(FIND("&amp;",Gares[[#This Row],[Vers3]])))),2,1))</f>
        <v>1</v>
      </c>
      <c r="S91">
        <f>IF(Gares[[#This Row],[Vers4]]="",0,IF(_xlfn.XOR(ISERROR(MATCH(SUBSTITUTE(SUBSTITUTE(SUBSTITUTE(Gares[[#This Row],[Vers4]],"&amp;",""),"$",""),"@",""),$I$2:$I90,0)),NOT(ISERROR(FIND("&amp;",Gares[[#This Row],[Vers4]])))),2,1))</f>
        <v>0</v>
      </c>
      <c r="T91">
        <f>IF(Gares[[#This Row],[Vers5]]="",0,IF(_xlfn.XOR(ISERROR(MATCH(SUBSTITUTE(SUBSTITUTE(SUBSTITUTE(Gares[[#This Row],[Vers5]],"&amp;",""),"$",""),"@",""),$I$2:$I90,0)),NOT(ISERROR(FIND("&amp;",Gares[[#This Row],[Vers5]])))),2,1))</f>
        <v>0</v>
      </c>
      <c r="U91">
        <f>IF(Gares[[#This Row],[Vers6]]="",0,IF(_xlfn.XOR(ISERROR(MATCH(SUBSTITUTE(SUBSTITUTE(SUBSTITUTE(Gares[[#This Row],[Vers6]],"&amp;",""),"$",""),"@",""),$I$2:$I90,0)),NOT(ISERROR(FIND("&amp;",Gares[[#This Row],[Vers6]])))),2,1))</f>
        <v>0</v>
      </c>
      <c r="V91" s="22">
        <f>IF(Gares[[#This Row],[SensDe1]]=0,0,IF(ISERROR(FIND("$",Gares[[#This Row],[Vers1]]))*ISERROR(FIND("@",Gares[[#This Row],[Vers1]])),Gares[[#This Row],[SensDe1]],3-Gares[[#This Row],[SensDe1]]))</f>
        <v>2</v>
      </c>
      <c r="W91" s="22">
        <f>IF(Gares[[#This Row],[SensDe2]]=0,0,IF(ISERROR(FIND("$",Gares[[#This Row],[Vers2]]))*ISERROR(FIND("@",Gares[[#This Row],[Vers2]])),Gares[[#This Row],[SensDe2]],3-Gares[[#This Row],[SensDe2]]))</f>
        <v>1</v>
      </c>
      <c r="X91" s="22">
        <f>IF(Gares[[#This Row],[SensDe3]]=0,0,IF(ISERROR(FIND("$",Gares[[#This Row],[Vers3]]))*ISERROR(FIND("@",Gares[[#This Row],[Vers3]])),Gares[[#This Row],[SensDe3]],3-Gares[[#This Row],[SensDe3]]))</f>
        <v>1</v>
      </c>
      <c r="Y91" s="22">
        <f>IF(Gares[[#This Row],[SensDe4]]=0,0,IF(ISERROR(FIND("$",Gares[[#This Row],[Vers4]]))*ISERROR(FIND("@",Gares[[#This Row],[Vers4]])),Gares[[#This Row],[SensDe4]],3-Gares[[#This Row],[SensDe4]]))</f>
        <v>0</v>
      </c>
      <c r="Z91">
        <f>IF(Gares[[#This Row],[SensDe5]]=0,0,IF(ISERROR(FIND("$",Gares[[#This Row],[Vers5]]))*ISERROR(FIND("@",Gares[[#This Row],[Vers5]])),Gares[[#This Row],[SensDe5]],3-Gares[[#This Row],[SensDe5]]))</f>
        <v>0</v>
      </c>
      <c r="AA91" s="22">
        <f>IF(Gares[[#This Row],[SensDe6]]=0,0,IF(ISERROR(FIND("$",Gares[[#This Row],[Vers6]]))*ISERROR(FIND("@",Gares[[#This Row],[Vers6]])),Gares[[#This Row],[SensDe6]],3-Gares[[#This Row],[SensDe6]]))</f>
        <v>0</v>
      </c>
    </row>
    <row r="92" spans="1:27" x14ac:dyDescent="0.35">
      <c r="A92" s="22" t="s">
        <v>135</v>
      </c>
      <c r="B92" s="22" t="s">
        <v>243</v>
      </c>
      <c r="C92" s="22"/>
      <c r="D92" s="23" t="s">
        <v>856</v>
      </c>
      <c r="E92" s="15"/>
      <c r="F92">
        <f>COUNTA($J92:$N92)</f>
        <v>2</v>
      </c>
      <c r="G92" cm="1">
        <f t="array" aca="1" ref="G92" ca="1">SUM(IF(SUBSTITUTE(SUBSTITUTE(SUBSTITUTE(OFFSET($J$3,0,0,ROWS(Gares[Vers1]),Param!$B$2),"&amp;",""),"$",""),"@","")=$I92,1,0))</f>
        <v>2</v>
      </c>
      <c r="H92">
        <f ca="1">IF(F92=G92,1,0)</f>
        <v>1</v>
      </c>
      <c r="I92" s="16" t="str">
        <f>Gares[[#This Row],[Abv]]</f>
        <v>SGT</v>
      </c>
      <c r="J92" s="18" t="s">
        <v>831</v>
      </c>
      <c r="K92" t="str">
        <f>I91</f>
        <v>EYS</v>
      </c>
      <c r="P92" s="22">
        <f>IF(Gares[[#This Row],[Vers1]]="",0,IF(_xlfn.XOR(ISERROR(MATCH(SUBSTITUTE(SUBSTITUTE(SUBSTITUTE(Gares[[#This Row],[Vers1]],"&amp;",""),"$",""),"@",""),$I$2:$I91,0)),NOT(ISERROR(FIND("&amp;",Gares[[#This Row],[Vers1]])))),2,1))</f>
        <v>2</v>
      </c>
      <c r="Q92">
        <f>IF(Gares[[#This Row],[Vers2]]="",0,IF(_xlfn.XOR(ISERROR(MATCH(SUBSTITUTE(SUBSTITUTE(SUBSTITUTE(Gares[[#This Row],[Vers2]],"&amp;",""),"$",""),"@",""),$I$2:$I91,0)),NOT(ISERROR(FIND("&amp;",Gares[[#This Row],[Vers2]])))),2,1))</f>
        <v>1</v>
      </c>
      <c r="R92">
        <f>IF(Gares[[#This Row],[Vers3]]="",0,IF(_xlfn.XOR(ISERROR(MATCH(SUBSTITUTE(SUBSTITUTE(SUBSTITUTE(Gares[[#This Row],[Vers3]],"&amp;",""),"$",""),"@",""),$I$2:$I91,0)),NOT(ISERROR(FIND("&amp;",Gares[[#This Row],[Vers3]])))),2,1))</f>
        <v>0</v>
      </c>
      <c r="S92">
        <f>IF(Gares[[#This Row],[Vers4]]="",0,IF(_xlfn.XOR(ISERROR(MATCH(SUBSTITUTE(SUBSTITUTE(SUBSTITUTE(Gares[[#This Row],[Vers4]],"&amp;",""),"$",""),"@",""),$I$2:$I91,0)),NOT(ISERROR(FIND("&amp;",Gares[[#This Row],[Vers4]])))),2,1))</f>
        <v>0</v>
      </c>
      <c r="T92">
        <f>IF(Gares[[#This Row],[Vers5]]="",0,IF(_xlfn.XOR(ISERROR(MATCH(SUBSTITUTE(SUBSTITUTE(SUBSTITUTE(Gares[[#This Row],[Vers5]],"&amp;",""),"$",""),"@",""),$I$2:$I91,0)),NOT(ISERROR(FIND("&amp;",Gares[[#This Row],[Vers5]])))),2,1))</f>
        <v>0</v>
      </c>
      <c r="U92">
        <f>IF(Gares[[#This Row],[Vers6]]="",0,IF(_xlfn.XOR(ISERROR(MATCH(SUBSTITUTE(SUBSTITUTE(SUBSTITUTE(Gares[[#This Row],[Vers6]],"&amp;",""),"$",""),"@",""),$I$2:$I91,0)),NOT(ISERROR(FIND("&amp;",Gares[[#This Row],[Vers6]])))),2,1))</f>
        <v>0</v>
      </c>
      <c r="V92" s="22">
        <f>IF(Gares[[#This Row],[SensDe1]]=0,0,IF(ISERROR(FIND("$",Gares[[#This Row],[Vers1]]))*ISERROR(FIND("@",Gares[[#This Row],[Vers1]])),Gares[[#This Row],[SensDe1]],3-Gares[[#This Row],[SensDe1]]))</f>
        <v>1</v>
      </c>
      <c r="W92" s="22">
        <f>IF(Gares[[#This Row],[SensDe2]]=0,0,IF(ISERROR(FIND("$",Gares[[#This Row],[Vers2]]))*ISERROR(FIND("@",Gares[[#This Row],[Vers2]])),Gares[[#This Row],[SensDe2]],3-Gares[[#This Row],[SensDe2]]))</f>
        <v>1</v>
      </c>
      <c r="X92" s="22">
        <f>IF(Gares[[#This Row],[SensDe3]]=0,0,IF(ISERROR(FIND("$",Gares[[#This Row],[Vers3]]))*ISERROR(FIND("@",Gares[[#This Row],[Vers3]])),Gares[[#This Row],[SensDe3]],3-Gares[[#This Row],[SensDe3]]))</f>
        <v>0</v>
      </c>
      <c r="Y92" s="22">
        <f>IF(Gares[[#This Row],[SensDe4]]=0,0,IF(ISERROR(FIND("$",Gares[[#This Row],[Vers4]]))*ISERROR(FIND("@",Gares[[#This Row],[Vers4]])),Gares[[#This Row],[SensDe4]],3-Gares[[#This Row],[SensDe4]]))</f>
        <v>0</v>
      </c>
      <c r="Z92">
        <f>IF(Gares[[#This Row],[SensDe5]]=0,0,IF(ISERROR(FIND("$",Gares[[#This Row],[Vers5]]))*ISERROR(FIND("@",Gares[[#This Row],[Vers5]])),Gares[[#This Row],[SensDe5]],3-Gares[[#This Row],[SensDe5]]))</f>
        <v>0</v>
      </c>
      <c r="AA92" s="22">
        <f>IF(Gares[[#This Row],[SensDe6]]=0,0,IF(ISERROR(FIND("$",Gares[[#This Row],[Vers6]]))*ISERROR(FIND("@",Gares[[#This Row],[Vers6]])),Gares[[#This Row],[SensDe6]],3-Gares[[#This Row],[SensDe6]]))</f>
        <v>0</v>
      </c>
    </row>
    <row r="93" spans="1:27" x14ac:dyDescent="0.35">
      <c r="A93" s="22" t="s">
        <v>38</v>
      </c>
      <c r="B93" s="22" t="s">
        <v>244</v>
      </c>
      <c r="C93" s="22"/>
      <c r="D93" s="23" t="s">
        <v>875</v>
      </c>
      <c r="E93" s="15">
        <v>1</v>
      </c>
      <c r="F93">
        <f>COUNTA($J93:$N93)</f>
        <v>3</v>
      </c>
      <c r="G93" cm="1">
        <f t="array" aca="1" ref="G93" ca="1">SUM(IF(SUBSTITUTE(SUBSTITUTE(SUBSTITUTE(OFFSET($J$3,0,0,ROWS(Gares[Vers1]),Param!$B$2),"&amp;",""),"$",""),"@","")=$I93,1,0))</f>
        <v>3</v>
      </c>
      <c r="H93">
        <f ca="1">IF(F93=G93,1,0)</f>
        <v>1</v>
      </c>
      <c r="I93" s="16" t="str">
        <f>Gares[[#This Row],[Abv]]</f>
        <v>ERT</v>
      </c>
      <c r="J93" t="s">
        <v>133</v>
      </c>
      <c r="K93" s="18" t="s">
        <v>832</v>
      </c>
      <c r="L93" t="s">
        <v>292</v>
      </c>
      <c r="P93" s="22">
        <f>IF(Gares[[#This Row],[Vers1]]="",0,IF(_xlfn.XOR(ISERROR(MATCH(SUBSTITUTE(SUBSTITUTE(SUBSTITUTE(Gares[[#This Row],[Vers1]],"&amp;",""),"$",""),"@",""),$I$2:$I92,0)),NOT(ISERROR(FIND("&amp;",Gares[[#This Row],[Vers1]])))),2,1))</f>
        <v>2</v>
      </c>
      <c r="Q93">
        <f>IF(Gares[[#This Row],[Vers2]]="",0,IF(_xlfn.XOR(ISERROR(MATCH(SUBSTITUTE(SUBSTITUTE(SUBSTITUTE(Gares[[#This Row],[Vers2]],"&amp;",""),"$",""),"@",""),$I$2:$I92,0)),NOT(ISERROR(FIND("&amp;",Gares[[#This Row],[Vers2]])))),2,1))</f>
        <v>1</v>
      </c>
      <c r="R93">
        <f>IF(Gares[[#This Row],[Vers3]]="",0,IF(_xlfn.XOR(ISERROR(MATCH(SUBSTITUTE(SUBSTITUTE(SUBSTITUTE(Gares[[#This Row],[Vers3]],"&amp;",""),"$",""),"@",""),$I$2:$I92,0)),NOT(ISERROR(FIND("&amp;",Gares[[#This Row],[Vers3]])))),2,1))</f>
        <v>2</v>
      </c>
      <c r="S93">
        <f>IF(Gares[[#This Row],[Vers4]]="",0,IF(_xlfn.XOR(ISERROR(MATCH(SUBSTITUTE(SUBSTITUTE(SUBSTITUTE(Gares[[#This Row],[Vers4]],"&amp;",""),"$",""),"@",""),$I$2:$I92,0)),NOT(ISERROR(FIND("&amp;",Gares[[#This Row],[Vers4]])))),2,1))</f>
        <v>0</v>
      </c>
      <c r="T93">
        <f>IF(Gares[[#This Row],[Vers5]]="",0,IF(_xlfn.XOR(ISERROR(MATCH(SUBSTITUTE(SUBSTITUTE(SUBSTITUTE(Gares[[#This Row],[Vers5]],"&amp;",""),"$",""),"@",""),$I$2:$I92,0)),NOT(ISERROR(FIND("&amp;",Gares[[#This Row],[Vers5]])))),2,1))</f>
        <v>0</v>
      </c>
      <c r="U93">
        <f>IF(Gares[[#This Row],[Vers6]]="",0,IF(_xlfn.XOR(ISERROR(MATCH(SUBSTITUTE(SUBSTITUTE(SUBSTITUTE(Gares[[#This Row],[Vers6]],"&amp;",""),"$",""),"@",""),$I$2:$I92,0)),NOT(ISERROR(FIND("&amp;",Gares[[#This Row],[Vers6]])))),2,1))</f>
        <v>0</v>
      </c>
      <c r="V93" s="22">
        <f>IF(Gares[[#This Row],[SensDe1]]=0,0,IF(ISERROR(FIND("$",Gares[[#This Row],[Vers1]]))*ISERROR(FIND("@",Gares[[#This Row],[Vers1]])),Gares[[#This Row],[SensDe1]],3-Gares[[#This Row],[SensDe1]]))</f>
        <v>2</v>
      </c>
      <c r="W93" s="22">
        <f>IF(Gares[[#This Row],[SensDe2]]=0,0,IF(ISERROR(FIND("$",Gares[[#This Row],[Vers2]]))*ISERROR(FIND("@",Gares[[#This Row],[Vers2]])),Gares[[#This Row],[SensDe2]],3-Gares[[#This Row],[SensDe2]]))</f>
        <v>2</v>
      </c>
      <c r="X93" s="22">
        <f>IF(Gares[[#This Row],[SensDe3]]=0,0,IF(ISERROR(FIND("$",Gares[[#This Row],[Vers3]]))*ISERROR(FIND("@",Gares[[#This Row],[Vers3]])),Gares[[#This Row],[SensDe3]],3-Gares[[#This Row],[SensDe3]]))</f>
        <v>2</v>
      </c>
      <c r="Y93" s="22">
        <f>IF(Gares[[#This Row],[SensDe4]]=0,0,IF(ISERROR(FIND("$",Gares[[#This Row],[Vers4]]))*ISERROR(FIND("@",Gares[[#This Row],[Vers4]])),Gares[[#This Row],[SensDe4]],3-Gares[[#This Row],[SensDe4]]))</f>
        <v>0</v>
      </c>
      <c r="Z93">
        <f>IF(Gares[[#This Row],[SensDe5]]=0,0,IF(ISERROR(FIND("$",Gares[[#This Row],[Vers5]]))*ISERROR(FIND("@",Gares[[#This Row],[Vers5]])),Gares[[#This Row],[SensDe5]],3-Gares[[#This Row],[SensDe5]]))</f>
        <v>0</v>
      </c>
      <c r="AA93" s="22">
        <f>IF(Gares[[#This Row],[SensDe6]]=0,0,IF(ISERROR(FIND("$",Gares[[#This Row],[Vers6]]))*ISERROR(FIND("@",Gares[[#This Row],[Vers6]])),Gares[[#This Row],[SensDe6]],3-Gares[[#This Row],[SensDe6]]))</f>
        <v>0</v>
      </c>
    </row>
    <row r="94" spans="1:27" x14ac:dyDescent="0.35">
      <c r="A94" s="22" t="s">
        <v>292</v>
      </c>
      <c r="B94" s="22" t="s">
        <v>293</v>
      </c>
      <c r="C94" s="22"/>
      <c r="D94" s="23" t="s">
        <v>876</v>
      </c>
      <c r="E94" s="15">
        <v>1</v>
      </c>
      <c r="F94">
        <f>COUNTA($J94:$N94)</f>
        <v>1</v>
      </c>
      <c r="G94" cm="1">
        <f t="array" aca="1" ref="G94" ca="1">SUM(IF(SUBSTITUTE(SUBSTITUTE(SUBSTITUTE(OFFSET($J$3,0,0,ROWS(Gares[Vers1]),Param!$B$2),"&amp;",""),"$",""),"@","")=$I94,1,0))</f>
        <v>1</v>
      </c>
      <c r="H94">
        <f ca="1">IF(F94=G94,1,0)</f>
        <v>1</v>
      </c>
      <c r="I94" s="16" t="str">
        <f>Gares[[#This Row],[Abv]]</f>
        <v>ERT-GI</v>
      </c>
      <c r="J94" t="s">
        <v>38</v>
      </c>
      <c r="P94" s="22">
        <f>IF(Gares[[#This Row],[Vers1]]="",0,IF(_xlfn.XOR(ISERROR(MATCH(SUBSTITUTE(SUBSTITUTE(SUBSTITUTE(Gares[[#This Row],[Vers1]],"&amp;",""),"$",""),"@",""),$I$2:$I93,0)),NOT(ISERROR(FIND("&amp;",Gares[[#This Row],[Vers1]])))),2,1))</f>
        <v>1</v>
      </c>
      <c r="Q94">
        <f>IF(Gares[[#This Row],[Vers2]]="",0,IF(_xlfn.XOR(ISERROR(MATCH(SUBSTITUTE(SUBSTITUTE(SUBSTITUTE(Gares[[#This Row],[Vers2]],"&amp;",""),"$",""),"@",""),$I$2:$I93,0)),NOT(ISERROR(FIND("&amp;",Gares[[#This Row],[Vers2]])))),2,1))</f>
        <v>0</v>
      </c>
      <c r="R94">
        <f>IF(Gares[[#This Row],[Vers3]]="",0,IF(_xlfn.XOR(ISERROR(MATCH(SUBSTITUTE(SUBSTITUTE(SUBSTITUTE(Gares[[#This Row],[Vers3]],"&amp;",""),"$",""),"@",""),$I$2:$I93,0)),NOT(ISERROR(FIND("&amp;",Gares[[#This Row],[Vers3]])))),2,1))</f>
        <v>0</v>
      </c>
      <c r="S94">
        <f>IF(Gares[[#This Row],[Vers4]]="",0,IF(_xlfn.XOR(ISERROR(MATCH(SUBSTITUTE(SUBSTITUTE(SUBSTITUTE(Gares[[#This Row],[Vers4]],"&amp;",""),"$",""),"@",""),$I$2:$I93,0)),NOT(ISERROR(FIND("&amp;",Gares[[#This Row],[Vers4]])))),2,1))</f>
        <v>0</v>
      </c>
      <c r="T94">
        <f>IF(Gares[[#This Row],[Vers5]]="",0,IF(_xlfn.XOR(ISERROR(MATCH(SUBSTITUTE(SUBSTITUTE(SUBSTITUTE(Gares[[#This Row],[Vers5]],"&amp;",""),"$",""),"@",""),$I$2:$I93,0)),NOT(ISERROR(FIND("&amp;",Gares[[#This Row],[Vers5]])))),2,1))</f>
        <v>0</v>
      </c>
      <c r="U94">
        <f>IF(Gares[[#This Row],[Vers6]]="",0,IF(_xlfn.XOR(ISERROR(MATCH(SUBSTITUTE(SUBSTITUTE(SUBSTITUTE(Gares[[#This Row],[Vers6]],"&amp;",""),"$",""),"@",""),$I$2:$I93,0)),NOT(ISERROR(FIND("&amp;",Gares[[#This Row],[Vers6]])))),2,1))</f>
        <v>0</v>
      </c>
      <c r="V94" s="22">
        <f>IF(Gares[[#This Row],[SensDe1]]=0,0,IF(ISERROR(FIND("$",Gares[[#This Row],[Vers1]]))*ISERROR(FIND("@",Gares[[#This Row],[Vers1]])),Gares[[#This Row],[SensDe1]],3-Gares[[#This Row],[SensDe1]]))</f>
        <v>1</v>
      </c>
      <c r="W94" s="22">
        <f>IF(Gares[[#This Row],[SensDe2]]=0,0,IF(ISERROR(FIND("$",Gares[[#This Row],[Vers2]]))*ISERROR(FIND("@",Gares[[#This Row],[Vers2]])),Gares[[#This Row],[SensDe2]],3-Gares[[#This Row],[SensDe2]]))</f>
        <v>0</v>
      </c>
      <c r="X94" s="22">
        <f>IF(Gares[[#This Row],[SensDe3]]=0,0,IF(ISERROR(FIND("$",Gares[[#This Row],[Vers3]]))*ISERROR(FIND("@",Gares[[#This Row],[Vers3]])),Gares[[#This Row],[SensDe3]],3-Gares[[#This Row],[SensDe3]]))</f>
        <v>0</v>
      </c>
      <c r="Y94" s="22">
        <f>IF(Gares[[#This Row],[SensDe4]]=0,0,IF(ISERROR(FIND("$",Gares[[#This Row],[Vers4]]))*ISERROR(FIND("@",Gares[[#This Row],[Vers4]])),Gares[[#This Row],[SensDe4]],3-Gares[[#This Row],[SensDe4]]))</f>
        <v>0</v>
      </c>
      <c r="Z94">
        <f>IF(Gares[[#This Row],[SensDe5]]=0,0,IF(ISERROR(FIND("$",Gares[[#This Row],[Vers5]]))*ISERROR(FIND("@",Gares[[#This Row],[Vers5]])),Gares[[#This Row],[SensDe5]],3-Gares[[#This Row],[SensDe5]]))</f>
        <v>0</v>
      </c>
      <c r="AA94" s="22">
        <f>IF(Gares[[#This Row],[SensDe6]]=0,0,IF(ISERROR(FIND("$",Gares[[#This Row],[Vers6]]))*ISERROR(FIND("@",Gares[[#This Row],[Vers6]])),Gares[[#This Row],[SensDe6]],3-Gares[[#This Row],[SensDe6]]))</f>
        <v>0</v>
      </c>
    </row>
    <row r="95" spans="1:27" x14ac:dyDescent="0.35">
      <c r="A95" s="22" t="s">
        <v>133</v>
      </c>
      <c r="B95" s="22" t="s">
        <v>245</v>
      </c>
      <c r="C95" s="22"/>
      <c r="D95" s="23" t="s">
        <v>856</v>
      </c>
      <c r="E95" s="15">
        <v>1</v>
      </c>
      <c r="F95">
        <f>COUNTA($J95:$N95)</f>
        <v>2</v>
      </c>
      <c r="G95" cm="1">
        <f t="array" aca="1" ref="G95" ca="1">SUM(IF(SUBSTITUTE(SUBSTITUTE(SUBSTITUTE(OFFSET($J$3,0,0,ROWS(Gares[Vers1]),Param!$B$2),"&amp;",""),"$",""),"@","")=$I95,1,0))</f>
        <v>2</v>
      </c>
      <c r="H95">
        <f ca="1">IF(F95=G95,1,0)</f>
        <v>1</v>
      </c>
      <c r="I95" s="16" t="str">
        <f>Gares[[#This Row],[Abv]]</f>
        <v>CEJ</v>
      </c>
      <c r="J95" t="str">
        <f>I96</f>
        <v>FPB</v>
      </c>
      <c r="K95" t="s">
        <v>38</v>
      </c>
      <c r="P95" s="22">
        <f>IF(Gares[[#This Row],[Vers1]]="",0,IF(_xlfn.XOR(ISERROR(MATCH(SUBSTITUTE(SUBSTITUTE(SUBSTITUTE(Gares[[#This Row],[Vers1]],"&amp;",""),"$",""),"@",""),$I$2:$I94,0)),NOT(ISERROR(FIND("&amp;",Gares[[#This Row],[Vers1]])))),2,1))</f>
        <v>2</v>
      </c>
      <c r="Q95">
        <f>IF(Gares[[#This Row],[Vers2]]="",0,IF(_xlfn.XOR(ISERROR(MATCH(SUBSTITUTE(SUBSTITUTE(SUBSTITUTE(Gares[[#This Row],[Vers2]],"&amp;",""),"$",""),"@",""),$I$2:$I94,0)),NOT(ISERROR(FIND("&amp;",Gares[[#This Row],[Vers2]])))),2,1))</f>
        <v>1</v>
      </c>
      <c r="R95">
        <f>IF(Gares[[#This Row],[Vers3]]="",0,IF(_xlfn.XOR(ISERROR(MATCH(SUBSTITUTE(SUBSTITUTE(SUBSTITUTE(Gares[[#This Row],[Vers3]],"&amp;",""),"$",""),"@",""),$I$2:$I94,0)),NOT(ISERROR(FIND("&amp;",Gares[[#This Row],[Vers3]])))),2,1))</f>
        <v>0</v>
      </c>
      <c r="S95">
        <f>IF(Gares[[#This Row],[Vers4]]="",0,IF(_xlfn.XOR(ISERROR(MATCH(SUBSTITUTE(SUBSTITUTE(SUBSTITUTE(Gares[[#This Row],[Vers4]],"&amp;",""),"$",""),"@",""),$I$2:$I94,0)),NOT(ISERROR(FIND("&amp;",Gares[[#This Row],[Vers4]])))),2,1))</f>
        <v>0</v>
      </c>
      <c r="T95">
        <f>IF(Gares[[#This Row],[Vers5]]="",0,IF(_xlfn.XOR(ISERROR(MATCH(SUBSTITUTE(SUBSTITUTE(SUBSTITUTE(Gares[[#This Row],[Vers5]],"&amp;",""),"$",""),"@",""),$I$2:$I94,0)),NOT(ISERROR(FIND("&amp;",Gares[[#This Row],[Vers5]])))),2,1))</f>
        <v>0</v>
      </c>
      <c r="U95">
        <f>IF(Gares[[#This Row],[Vers6]]="",0,IF(_xlfn.XOR(ISERROR(MATCH(SUBSTITUTE(SUBSTITUTE(SUBSTITUTE(Gares[[#This Row],[Vers6]],"&amp;",""),"$",""),"@",""),$I$2:$I94,0)),NOT(ISERROR(FIND("&amp;",Gares[[#This Row],[Vers6]])))),2,1))</f>
        <v>0</v>
      </c>
      <c r="V95" s="22">
        <f>IF(Gares[[#This Row],[SensDe1]]=0,0,IF(ISERROR(FIND("$",Gares[[#This Row],[Vers1]]))*ISERROR(FIND("@",Gares[[#This Row],[Vers1]])),Gares[[#This Row],[SensDe1]],3-Gares[[#This Row],[SensDe1]]))</f>
        <v>2</v>
      </c>
      <c r="W95" s="22">
        <f>IF(Gares[[#This Row],[SensDe2]]=0,0,IF(ISERROR(FIND("$",Gares[[#This Row],[Vers2]]))*ISERROR(FIND("@",Gares[[#This Row],[Vers2]])),Gares[[#This Row],[SensDe2]],3-Gares[[#This Row],[SensDe2]]))</f>
        <v>1</v>
      </c>
      <c r="X95" s="22">
        <f>IF(Gares[[#This Row],[SensDe3]]=0,0,IF(ISERROR(FIND("$",Gares[[#This Row],[Vers3]]))*ISERROR(FIND("@",Gares[[#This Row],[Vers3]])),Gares[[#This Row],[SensDe3]],3-Gares[[#This Row],[SensDe3]]))</f>
        <v>0</v>
      </c>
      <c r="Y95" s="22">
        <f>IF(Gares[[#This Row],[SensDe4]]=0,0,IF(ISERROR(FIND("$",Gares[[#This Row],[Vers4]]))*ISERROR(FIND("@",Gares[[#This Row],[Vers4]])),Gares[[#This Row],[SensDe4]],3-Gares[[#This Row],[SensDe4]]))</f>
        <v>0</v>
      </c>
      <c r="Z95">
        <f>IF(Gares[[#This Row],[SensDe5]]=0,0,IF(ISERROR(FIND("$",Gares[[#This Row],[Vers5]]))*ISERROR(FIND("@",Gares[[#This Row],[Vers5]])),Gares[[#This Row],[SensDe5]],3-Gares[[#This Row],[SensDe5]]))</f>
        <v>0</v>
      </c>
      <c r="AA95" s="22">
        <f>IF(Gares[[#This Row],[SensDe6]]=0,0,IF(ISERROR(FIND("$",Gares[[#This Row],[Vers6]]))*ISERROR(FIND("@",Gares[[#This Row],[Vers6]])),Gares[[#This Row],[SensDe6]],3-Gares[[#This Row],[SensDe6]]))</f>
        <v>0</v>
      </c>
    </row>
    <row r="96" spans="1:27" x14ac:dyDescent="0.35">
      <c r="A96" s="22" t="s">
        <v>132</v>
      </c>
      <c r="B96" s="22" t="s">
        <v>246</v>
      </c>
      <c r="C96" s="22"/>
      <c r="D96" s="23" t="s">
        <v>856</v>
      </c>
      <c r="E96" s="15">
        <v>1</v>
      </c>
      <c r="F96">
        <f>COUNTA($J96:$N96)</f>
        <v>2</v>
      </c>
      <c r="G96" cm="1">
        <f t="array" aca="1" ref="G96" ca="1">SUM(IF(SUBSTITUTE(SUBSTITUTE(SUBSTITUTE(OFFSET($J$3,0,0,ROWS(Gares[Vers1]),Param!$B$2),"&amp;",""),"$",""),"@","")=$I96,1,0))</f>
        <v>2</v>
      </c>
      <c r="H96">
        <f ca="1">IF(F96=G96,1,0)</f>
        <v>1</v>
      </c>
      <c r="I96" s="16" t="str">
        <f>Gares[[#This Row],[Abv]]</f>
        <v>FPB</v>
      </c>
      <c r="J96" t="str">
        <f>I97</f>
        <v>MBP</v>
      </c>
      <c r="K96" t="str">
        <f>I95</f>
        <v>CEJ</v>
      </c>
      <c r="P96" s="22">
        <f>IF(Gares[[#This Row],[Vers1]]="",0,IF(_xlfn.XOR(ISERROR(MATCH(SUBSTITUTE(SUBSTITUTE(SUBSTITUTE(Gares[[#This Row],[Vers1]],"&amp;",""),"$",""),"@",""),$I$2:$I95,0)),NOT(ISERROR(FIND("&amp;",Gares[[#This Row],[Vers1]])))),2,1))</f>
        <v>2</v>
      </c>
      <c r="Q96">
        <f>IF(Gares[[#This Row],[Vers2]]="",0,IF(_xlfn.XOR(ISERROR(MATCH(SUBSTITUTE(SUBSTITUTE(SUBSTITUTE(Gares[[#This Row],[Vers2]],"&amp;",""),"$",""),"@",""),$I$2:$I95,0)),NOT(ISERROR(FIND("&amp;",Gares[[#This Row],[Vers2]])))),2,1))</f>
        <v>1</v>
      </c>
      <c r="R96">
        <f>IF(Gares[[#This Row],[Vers3]]="",0,IF(_xlfn.XOR(ISERROR(MATCH(SUBSTITUTE(SUBSTITUTE(SUBSTITUTE(Gares[[#This Row],[Vers3]],"&amp;",""),"$",""),"@",""),$I$2:$I95,0)),NOT(ISERROR(FIND("&amp;",Gares[[#This Row],[Vers3]])))),2,1))</f>
        <v>0</v>
      </c>
      <c r="S96">
        <f>IF(Gares[[#This Row],[Vers4]]="",0,IF(_xlfn.XOR(ISERROR(MATCH(SUBSTITUTE(SUBSTITUTE(SUBSTITUTE(Gares[[#This Row],[Vers4]],"&amp;",""),"$",""),"@",""),$I$2:$I95,0)),NOT(ISERROR(FIND("&amp;",Gares[[#This Row],[Vers4]])))),2,1))</f>
        <v>0</v>
      </c>
      <c r="T96">
        <f>IF(Gares[[#This Row],[Vers5]]="",0,IF(_xlfn.XOR(ISERROR(MATCH(SUBSTITUTE(SUBSTITUTE(SUBSTITUTE(Gares[[#This Row],[Vers5]],"&amp;",""),"$",""),"@",""),$I$2:$I95,0)),NOT(ISERROR(FIND("&amp;",Gares[[#This Row],[Vers5]])))),2,1))</f>
        <v>0</v>
      </c>
      <c r="U96">
        <f>IF(Gares[[#This Row],[Vers6]]="",0,IF(_xlfn.XOR(ISERROR(MATCH(SUBSTITUTE(SUBSTITUTE(SUBSTITUTE(Gares[[#This Row],[Vers6]],"&amp;",""),"$",""),"@",""),$I$2:$I95,0)),NOT(ISERROR(FIND("&amp;",Gares[[#This Row],[Vers6]])))),2,1))</f>
        <v>0</v>
      </c>
      <c r="V96" s="22">
        <f>IF(Gares[[#This Row],[SensDe1]]=0,0,IF(ISERROR(FIND("$",Gares[[#This Row],[Vers1]]))*ISERROR(FIND("@",Gares[[#This Row],[Vers1]])),Gares[[#This Row],[SensDe1]],3-Gares[[#This Row],[SensDe1]]))</f>
        <v>2</v>
      </c>
      <c r="W96" s="22">
        <f>IF(Gares[[#This Row],[SensDe2]]=0,0,IF(ISERROR(FIND("$",Gares[[#This Row],[Vers2]]))*ISERROR(FIND("@",Gares[[#This Row],[Vers2]])),Gares[[#This Row],[SensDe2]],3-Gares[[#This Row],[SensDe2]]))</f>
        <v>1</v>
      </c>
      <c r="X96" s="22">
        <f>IF(Gares[[#This Row],[SensDe3]]=0,0,IF(ISERROR(FIND("$",Gares[[#This Row],[Vers3]]))*ISERROR(FIND("@",Gares[[#This Row],[Vers3]])),Gares[[#This Row],[SensDe3]],3-Gares[[#This Row],[SensDe3]]))</f>
        <v>0</v>
      </c>
      <c r="Y96" s="22">
        <f>IF(Gares[[#This Row],[SensDe4]]=0,0,IF(ISERROR(FIND("$",Gares[[#This Row],[Vers4]]))*ISERROR(FIND("@",Gares[[#This Row],[Vers4]])),Gares[[#This Row],[SensDe4]],3-Gares[[#This Row],[SensDe4]]))</f>
        <v>0</v>
      </c>
      <c r="Z96">
        <f>IF(Gares[[#This Row],[SensDe5]]=0,0,IF(ISERROR(FIND("$",Gares[[#This Row],[Vers5]]))*ISERROR(FIND("@",Gares[[#This Row],[Vers5]])),Gares[[#This Row],[SensDe5]],3-Gares[[#This Row],[SensDe5]]))</f>
        <v>0</v>
      </c>
      <c r="AA96" s="22">
        <f>IF(Gares[[#This Row],[SensDe6]]=0,0,IF(ISERROR(FIND("$",Gares[[#This Row],[Vers6]]))*ISERROR(FIND("@",Gares[[#This Row],[Vers6]])),Gares[[#This Row],[SensDe6]],3-Gares[[#This Row],[SensDe6]]))</f>
        <v>0</v>
      </c>
    </row>
    <row r="97" spans="1:27" x14ac:dyDescent="0.35">
      <c r="A97" s="22" t="s">
        <v>31</v>
      </c>
      <c r="B97" s="22" t="s">
        <v>247</v>
      </c>
      <c r="C97" s="22"/>
      <c r="D97" s="23" t="s">
        <v>875</v>
      </c>
      <c r="E97" s="15">
        <v>1</v>
      </c>
      <c r="F97">
        <f>COUNTA($J97:$N97)</f>
        <v>3</v>
      </c>
      <c r="G97" cm="1">
        <f t="array" aca="1" ref="G97" ca="1">SUM(IF(SUBSTITUTE(SUBSTITUTE(SUBSTITUTE(OFFSET($J$3,0,0,ROWS(Gares[Vers1]),Param!$B$2),"&amp;",""),"$",""),"@","")=$I97,1,0))</f>
        <v>3</v>
      </c>
      <c r="H97">
        <f ca="1">IF(F97=G97,1,0)</f>
        <v>1</v>
      </c>
      <c r="I97" s="16" t="str">
        <f>Gares[[#This Row],[Abv]]</f>
        <v>MBP</v>
      </c>
      <c r="J97" t="s">
        <v>158</v>
      </c>
      <c r="K97" t="str">
        <f>I96</f>
        <v>FPB</v>
      </c>
      <c r="L97" t="s">
        <v>298</v>
      </c>
      <c r="P97" s="22">
        <f>IF(Gares[[#This Row],[Vers1]]="",0,IF(_xlfn.XOR(ISERROR(MATCH(SUBSTITUTE(SUBSTITUTE(SUBSTITUTE(Gares[[#This Row],[Vers1]],"&amp;",""),"$",""),"@",""),$I$2:$I96,0)),NOT(ISERROR(FIND("&amp;",Gares[[#This Row],[Vers1]])))),2,1))</f>
        <v>2</v>
      </c>
      <c r="Q97">
        <f>IF(Gares[[#This Row],[Vers2]]="",0,IF(_xlfn.XOR(ISERROR(MATCH(SUBSTITUTE(SUBSTITUTE(SUBSTITUTE(Gares[[#This Row],[Vers2]],"&amp;",""),"$",""),"@",""),$I$2:$I96,0)),NOT(ISERROR(FIND("&amp;",Gares[[#This Row],[Vers2]])))),2,1))</f>
        <v>1</v>
      </c>
      <c r="R97">
        <f>IF(Gares[[#This Row],[Vers3]]="",0,IF(_xlfn.XOR(ISERROR(MATCH(SUBSTITUTE(SUBSTITUTE(SUBSTITUTE(Gares[[#This Row],[Vers3]],"&amp;",""),"$",""),"@",""),$I$2:$I96,0)),NOT(ISERROR(FIND("&amp;",Gares[[#This Row],[Vers3]])))),2,1))</f>
        <v>2</v>
      </c>
      <c r="S97">
        <f>IF(Gares[[#This Row],[Vers4]]="",0,IF(_xlfn.XOR(ISERROR(MATCH(SUBSTITUTE(SUBSTITUTE(SUBSTITUTE(Gares[[#This Row],[Vers4]],"&amp;",""),"$",""),"@",""),$I$2:$I96,0)),NOT(ISERROR(FIND("&amp;",Gares[[#This Row],[Vers4]])))),2,1))</f>
        <v>0</v>
      </c>
      <c r="T97">
        <f>IF(Gares[[#This Row],[Vers5]]="",0,IF(_xlfn.XOR(ISERROR(MATCH(SUBSTITUTE(SUBSTITUTE(SUBSTITUTE(Gares[[#This Row],[Vers5]],"&amp;",""),"$",""),"@",""),$I$2:$I96,0)),NOT(ISERROR(FIND("&amp;",Gares[[#This Row],[Vers5]])))),2,1))</f>
        <v>0</v>
      </c>
      <c r="U97">
        <f>IF(Gares[[#This Row],[Vers6]]="",0,IF(_xlfn.XOR(ISERROR(MATCH(SUBSTITUTE(SUBSTITUTE(SUBSTITUTE(Gares[[#This Row],[Vers6]],"&amp;",""),"$",""),"@",""),$I$2:$I96,0)),NOT(ISERROR(FIND("&amp;",Gares[[#This Row],[Vers6]])))),2,1))</f>
        <v>0</v>
      </c>
      <c r="V97" s="22">
        <f>IF(Gares[[#This Row],[SensDe1]]=0,0,IF(ISERROR(FIND("$",Gares[[#This Row],[Vers1]]))*ISERROR(FIND("@",Gares[[#This Row],[Vers1]])),Gares[[#This Row],[SensDe1]],3-Gares[[#This Row],[SensDe1]]))</f>
        <v>2</v>
      </c>
      <c r="W97" s="22">
        <f>IF(Gares[[#This Row],[SensDe2]]=0,0,IF(ISERROR(FIND("$",Gares[[#This Row],[Vers2]]))*ISERROR(FIND("@",Gares[[#This Row],[Vers2]])),Gares[[#This Row],[SensDe2]],3-Gares[[#This Row],[SensDe2]]))</f>
        <v>1</v>
      </c>
      <c r="X97" s="22">
        <f>IF(Gares[[#This Row],[SensDe3]]=0,0,IF(ISERROR(FIND("$",Gares[[#This Row],[Vers3]]))*ISERROR(FIND("@",Gares[[#This Row],[Vers3]])),Gares[[#This Row],[SensDe3]],3-Gares[[#This Row],[SensDe3]]))</f>
        <v>2</v>
      </c>
      <c r="Y97" s="22">
        <f>IF(Gares[[#This Row],[SensDe4]]=0,0,IF(ISERROR(FIND("$",Gares[[#This Row],[Vers4]]))*ISERROR(FIND("@",Gares[[#This Row],[Vers4]])),Gares[[#This Row],[SensDe4]],3-Gares[[#This Row],[SensDe4]]))</f>
        <v>0</v>
      </c>
      <c r="Z97">
        <f>IF(Gares[[#This Row],[SensDe5]]=0,0,IF(ISERROR(FIND("$",Gares[[#This Row],[Vers5]]))*ISERROR(FIND("@",Gares[[#This Row],[Vers5]])),Gares[[#This Row],[SensDe5]],3-Gares[[#This Row],[SensDe5]]))</f>
        <v>0</v>
      </c>
      <c r="AA97" s="22">
        <f>IF(Gares[[#This Row],[SensDe6]]=0,0,IF(ISERROR(FIND("$",Gares[[#This Row],[Vers6]]))*ISERROR(FIND("@",Gares[[#This Row],[Vers6]])),Gares[[#This Row],[SensDe6]],3-Gares[[#This Row],[SensDe6]]))</f>
        <v>0</v>
      </c>
    </row>
    <row r="98" spans="1:27" x14ac:dyDescent="0.35">
      <c r="A98" s="22" t="s">
        <v>298</v>
      </c>
      <c r="B98" s="22" t="s">
        <v>299</v>
      </c>
      <c r="C98" s="22"/>
      <c r="D98" s="23" t="s">
        <v>876</v>
      </c>
      <c r="E98" s="15">
        <v>1</v>
      </c>
      <c r="F98">
        <f>COUNTA($J98:$N98)</f>
        <v>1</v>
      </c>
      <c r="G98" cm="1">
        <f t="array" aca="1" ref="G98" ca="1">SUM(IF(SUBSTITUTE(SUBSTITUTE(SUBSTITUTE(OFFSET($J$3,0,0,ROWS(Gares[Vers1]),Param!$B$2),"&amp;",""),"$",""),"@","")=$I98,1,0))</f>
        <v>1</v>
      </c>
      <c r="H98">
        <f ca="1">IF(F98=G98,1,0)</f>
        <v>1</v>
      </c>
      <c r="I98" s="16" t="str">
        <f>Gares[[#This Row],[Abv]]</f>
        <v>MBP-TI</v>
      </c>
      <c r="J98" t="s">
        <v>31</v>
      </c>
      <c r="P98" s="22">
        <f>IF(Gares[[#This Row],[Vers1]]="",0,IF(_xlfn.XOR(ISERROR(MATCH(SUBSTITUTE(SUBSTITUTE(SUBSTITUTE(Gares[[#This Row],[Vers1]],"&amp;",""),"$",""),"@",""),$I$2:$I97,0)),NOT(ISERROR(FIND("&amp;",Gares[[#This Row],[Vers1]])))),2,1))</f>
        <v>1</v>
      </c>
      <c r="Q98">
        <f>IF(Gares[[#This Row],[Vers2]]="",0,IF(_xlfn.XOR(ISERROR(MATCH(SUBSTITUTE(SUBSTITUTE(SUBSTITUTE(Gares[[#This Row],[Vers2]],"&amp;",""),"$",""),"@",""),$I$2:$I97,0)),NOT(ISERROR(FIND("&amp;",Gares[[#This Row],[Vers2]])))),2,1))</f>
        <v>0</v>
      </c>
      <c r="R98">
        <f>IF(Gares[[#This Row],[Vers3]]="",0,IF(_xlfn.XOR(ISERROR(MATCH(SUBSTITUTE(SUBSTITUTE(SUBSTITUTE(Gares[[#This Row],[Vers3]],"&amp;",""),"$",""),"@",""),$I$2:$I97,0)),NOT(ISERROR(FIND("&amp;",Gares[[#This Row],[Vers3]])))),2,1))</f>
        <v>0</v>
      </c>
      <c r="S98">
        <f>IF(Gares[[#This Row],[Vers4]]="",0,IF(_xlfn.XOR(ISERROR(MATCH(SUBSTITUTE(SUBSTITUTE(SUBSTITUTE(Gares[[#This Row],[Vers4]],"&amp;",""),"$",""),"@",""),$I$2:$I97,0)),NOT(ISERROR(FIND("&amp;",Gares[[#This Row],[Vers4]])))),2,1))</f>
        <v>0</v>
      </c>
      <c r="T98">
        <f>IF(Gares[[#This Row],[Vers5]]="",0,IF(_xlfn.XOR(ISERROR(MATCH(SUBSTITUTE(SUBSTITUTE(SUBSTITUTE(Gares[[#This Row],[Vers5]],"&amp;",""),"$",""),"@",""),$I$2:$I97,0)),NOT(ISERROR(FIND("&amp;",Gares[[#This Row],[Vers5]])))),2,1))</f>
        <v>0</v>
      </c>
      <c r="U98">
        <f>IF(Gares[[#This Row],[Vers6]]="",0,IF(_xlfn.XOR(ISERROR(MATCH(SUBSTITUTE(SUBSTITUTE(SUBSTITUTE(Gares[[#This Row],[Vers6]],"&amp;",""),"$",""),"@",""),$I$2:$I97,0)),NOT(ISERROR(FIND("&amp;",Gares[[#This Row],[Vers6]])))),2,1))</f>
        <v>0</v>
      </c>
      <c r="V98" s="22">
        <f>IF(Gares[[#This Row],[SensDe1]]=0,0,IF(ISERROR(FIND("$",Gares[[#This Row],[Vers1]]))*ISERROR(FIND("@",Gares[[#This Row],[Vers1]])),Gares[[#This Row],[SensDe1]],3-Gares[[#This Row],[SensDe1]]))</f>
        <v>1</v>
      </c>
      <c r="W98" s="22">
        <f>IF(Gares[[#This Row],[SensDe2]]=0,0,IF(ISERROR(FIND("$",Gares[[#This Row],[Vers2]]))*ISERROR(FIND("@",Gares[[#This Row],[Vers2]])),Gares[[#This Row],[SensDe2]],3-Gares[[#This Row],[SensDe2]]))</f>
        <v>0</v>
      </c>
      <c r="X98" s="22">
        <f>IF(Gares[[#This Row],[SensDe3]]=0,0,IF(ISERROR(FIND("$",Gares[[#This Row],[Vers3]]))*ISERROR(FIND("@",Gares[[#This Row],[Vers3]])),Gares[[#This Row],[SensDe3]],3-Gares[[#This Row],[SensDe3]]))</f>
        <v>0</v>
      </c>
      <c r="Y98" s="22">
        <f>IF(Gares[[#This Row],[SensDe4]]=0,0,IF(ISERROR(FIND("$",Gares[[#This Row],[Vers4]]))*ISERROR(FIND("@",Gares[[#This Row],[Vers4]])),Gares[[#This Row],[SensDe4]],3-Gares[[#This Row],[SensDe4]]))</f>
        <v>0</v>
      </c>
      <c r="Z98">
        <f>IF(Gares[[#This Row],[SensDe5]]=0,0,IF(ISERROR(FIND("$",Gares[[#This Row],[Vers5]]))*ISERROR(FIND("@",Gares[[#This Row],[Vers5]])),Gares[[#This Row],[SensDe5]],3-Gares[[#This Row],[SensDe5]]))</f>
        <v>0</v>
      </c>
      <c r="AA98" s="22">
        <f>IF(Gares[[#This Row],[SensDe6]]=0,0,IF(ISERROR(FIND("$",Gares[[#This Row],[Vers6]]))*ISERROR(FIND("@",Gares[[#This Row],[Vers6]])),Gares[[#This Row],[SensDe6]],3-Gares[[#This Row],[SensDe6]]))</f>
        <v>0</v>
      </c>
    </row>
    <row r="99" spans="1:27" x14ac:dyDescent="0.35">
      <c r="A99" s="22" t="s">
        <v>158</v>
      </c>
      <c r="B99" s="22" t="s">
        <v>248</v>
      </c>
      <c r="C99" s="22"/>
      <c r="D99" s="23" t="s">
        <v>856</v>
      </c>
      <c r="E99" s="15">
        <v>1</v>
      </c>
      <c r="F99">
        <f>COUNTA($J99:$N99)</f>
        <v>2</v>
      </c>
      <c r="G99" cm="1">
        <f t="array" aca="1" ref="G99" ca="1">SUM(IF(SUBSTITUTE(SUBSTITUTE(SUBSTITUTE(OFFSET($J$3,0,0,ROWS(Gares[Vers1]),Param!$B$2),"&amp;",""),"$",""),"@","")=$I99,1,0))</f>
        <v>2</v>
      </c>
      <c r="H99">
        <f ca="1">IF(F99=G99,1,0)</f>
        <v>1</v>
      </c>
      <c r="I99" s="16" t="str">
        <f>Gares[[#This Row],[Abv]]</f>
        <v>PRY</v>
      </c>
      <c r="J99" t="str">
        <f>I100</f>
        <v>SOL</v>
      </c>
      <c r="K99" t="s">
        <v>31</v>
      </c>
      <c r="P99" s="22">
        <f>IF(Gares[[#This Row],[Vers1]]="",0,IF(_xlfn.XOR(ISERROR(MATCH(SUBSTITUTE(SUBSTITUTE(SUBSTITUTE(Gares[[#This Row],[Vers1]],"&amp;",""),"$",""),"@",""),$I$2:$I98,0)),NOT(ISERROR(FIND("&amp;",Gares[[#This Row],[Vers1]])))),2,1))</f>
        <v>2</v>
      </c>
      <c r="Q99">
        <f>IF(Gares[[#This Row],[Vers2]]="",0,IF(_xlfn.XOR(ISERROR(MATCH(SUBSTITUTE(SUBSTITUTE(SUBSTITUTE(Gares[[#This Row],[Vers2]],"&amp;",""),"$",""),"@",""),$I$2:$I98,0)),NOT(ISERROR(FIND("&amp;",Gares[[#This Row],[Vers2]])))),2,1))</f>
        <v>1</v>
      </c>
      <c r="R99">
        <f>IF(Gares[[#This Row],[Vers3]]="",0,IF(_xlfn.XOR(ISERROR(MATCH(SUBSTITUTE(SUBSTITUTE(SUBSTITUTE(Gares[[#This Row],[Vers3]],"&amp;",""),"$",""),"@",""),$I$2:$I98,0)),NOT(ISERROR(FIND("&amp;",Gares[[#This Row],[Vers3]])))),2,1))</f>
        <v>0</v>
      </c>
      <c r="S99">
        <f>IF(Gares[[#This Row],[Vers4]]="",0,IF(_xlfn.XOR(ISERROR(MATCH(SUBSTITUTE(SUBSTITUTE(SUBSTITUTE(Gares[[#This Row],[Vers4]],"&amp;",""),"$",""),"@",""),$I$2:$I98,0)),NOT(ISERROR(FIND("&amp;",Gares[[#This Row],[Vers4]])))),2,1))</f>
        <v>0</v>
      </c>
      <c r="T99">
        <f>IF(Gares[[#This Row],[Vers5]]="",0,IF(_xlfn.XOR(ISERROR(MATCH(SUBSTITUTE(SUBSTITUTE(SUBSTITUTE(Gares[[#This Row],[Vers5]],"&amp;",""),"$",""),"@",""),$I$2:$I98,0)),NOT(ISERROR(FIND("&amp;",Gares[[#This Row],[Vers5]])))),2,1))</f>
        <v>0</v>
      </c>
      <c r="U99">
        <f>IF(Gares[[#This Row],[Vers6]]="",0,IF(_xlfn.XOR(ISERROR(MATCH(SUBSTITUTE(SUBSTITUTE(SUBSTITUTE(Gares[[#This Row],[Vers6]],"&amp;",""),"$",""),"@",""),$I$2:$I98,0)),NOT(ISERROR(FIND("&amp;",Gares[[#This Row],[Vers6]])))),2,1))</f>
        <v>0</v>
      </c>
      <c r="V99" s="22">
        <f>IF(Gares[[#This Row],[SensDe1]]=0,0,IF(ISERROR(FIND("$",Gares[[#This Row],[Vers1]]))*ISERROR(FIND("@",Gares[[#This Row],[Vers1]])),Gares[[#This Row],[SensDe1]],3-Gares[[#This Row],[SensDe1]]))</f>
        <v>2</v>
      </c>
      <c r="W99" s="22">
        <f>IF(Gares[[#This Row],[SensDe2]]=0,0,IF(ISERROR(FIND("$",Gares[[#This Row],[Vers2]]))*ISERROR(FIND("@",Gares[[#This Row],[Vers2]])),Gares[[#This Row],[SensDe2]],3-Gares[[#This Row],[SensDe2]]))</f>
        <v>1</v>
      </c>
      <c r="X99" s="22">
        <f>IF(Gares[[#This Row],[SensDe3]]=0,0,IF(ISERROR(FIND("$",Gares[[#This Row],[Vers3]]))*ISERROR(FIND("@",Gares[[#This Row],[Vers3]])),Gares[[#This Row],[SensDe3]],3-Gares[[#This Row],[SensDe3]]))</f>
        <v>0</v>
      </c>
      <c r="Y99" s="22">
        <f>IF(Gares[[#This Row],[SensDe4]]=0,0,IF(ISERROR(FIND("$",Gares[[#This Row],[Vers4]]))*ISERROR(FIND("@",Gares[[#This Row],[Vers4]])),Gares[[#This Row],[SensDe4]],3-Gares[[#This Row],[SensDe4]]))</f>
        <v>0</v>
      </c>
      <c r="Z99">
        <f>IF(Gares[[#This Row],[SensDe5]]=0,0,IF(ISERROR(FIND("$",Gares[[#This Row],[Vers5]]))*ISERROR(FIND("@",Gares[[#This Row],[Vers5]])),Gares[[#This Row],[SensDe5]],3-Gares[[#This Row],[SensDe5]]))</f>
        <v>0</v>
      </c>
      <c r="AA99" s="22">
        <f>IF(Gares[[#This Row],[SensDe6]]=0,0,IF(ISERROR(FIND("$",Gares[[#This Row],[Vers6]]))*ISERROR(FIND("@",Gares[[#This Row],[Vers6]])),Gares[[#This Row],[SensDe6]],3-Gares[[#This Row],[SensDe6]]))</f>
        <v>0</v>
      </c>
    </row>
    <row r="100" spans="1:27" x14ac:dyDescent="0.35">
      <c r="A100" s="22" t="s">
        <v>157</v>
      </c>
      <c r="B100" s="22" t="s">
        <v>249</v>
      </c>
      <c r="C100" s="22"/>
      <c r="D100" s="23" t="s">
        <v>856</v>
      </c>
      <c r="E100" s="15">
        <v>1</v>
      </c>
      <c r="F100">
        <f>COUNTA($J100:$N100)</f>
        <v>2</v>
      </c>
      <c r="G100" cm="1">
        <f t="array" aca="1" ref="G100" ca="1">SUM(IF(SUBSTITUTE(SUBSTITUTE(SUBSTITUTE(OFFSET($J$3,0,0,ROWS(Gares[Vers1]),Param!$B$2),"&amp;",""),"$",""),"@","")=$I100,1,0))</f>
        <v>2</v>
      </c>
      <c r="H100">
        <f ca="1">IF(F100=G100,1,0)</f>
        <v>1</v>
      </c>
      <c r="I100" s="16" t="str">
        <f>Gares[[#This Row],[Abv]]</f>
        <v>SOL</v>
      </c>
      <c r="J100" t="str">
        <f>I101</f>
        <v>SOA</v>
      </c>
      <c r="K100" t="str">
        <f>I99</f>
        <v>PRY</v>
      </c>
      <c r="P100" s="22">
        <f>IF(Gares[[#This Row],[Vers1]]="",0,IF(_xlfn.XOR(ISERROR(MATCH(SUBSTITUTE(SUBSTITUTE(SUBSTITUTE(Gares[[#This Row],[Vers1]],"&amp;",""),"$",""),"@",""),$I$2:$I99,0)),NOT(ISERROR(FIND("&amp;",Gares[[#This Row],[Vers1]])))),2,1))</f>
        <v>2</v>
      </c>
      <c r="Q100">
        <f>IF(Gares[[#This Row],[Vers2]]="",0,IF(_xlfn.XOR(ISERROR(MATCH(SUBSTITUTE(SUBSTITUTE(SUBSTITUTE(Gares[[#This Row],[Vers2]],"&amp;",""),"$",""),"@",""),$I$2:$I99,0)),NOT(ISERROR(FIND("&amp;",Gares[[#This Row],[Vers2]])))),2,1))</f>
        <v>1</v>
      </c>
      <c r="R100">
        <f>IF(Gares[[#This Row],[Vers3]]="",0,IF(_xlfn.XOR(ISERROR(MATCH(SUBSTITUTE(SUBSTITUTE(SUBSTITUTE(Gares[[#This Row],[Vers3]],"&amp;",""),"$",""),"@",""),$I$2:$I99,0)),NOT(ISERROR(FIND("&amp;",Gares[[#This Row],[Vers3]])))),2,1))</f>
        <v>0</v>
      </c>
      <c r="S100">
        <f>IF(Gares[[#This Row],[Vers4]]="",0,IF(_xlfn.XOR(ISERROR(MATCH(SUBSTITUTE(SUBSTITUTE(SUBSTITUTE(Gares[[#This Row],[Vers4]],"&amp;",""),"$",""),"@",""),$I$2:$I99,0)),NOT(ISERROR(FIND("&amp;",Gares[[#This Row],[Vers4]])))),2,1))</f>
        <v>0</v>
      </c>
      <c r="T100">
        <f>IF(Gares[[#This Row],[Vers5]]="",0,IF(_xlfn.XOR(ISERROR(MATCH(SUBSTITUTE(SUBSTITUTE(SUBSTITUTE(Gares[[#This Row],[Vers5]],"&amp;",""),"$",""),"@",""),$I$2:$I99,0)),NOT(ISERROR(FIND("&amp;",Gares[[#This Row],[Vers5]])))),2,1))</f>
        <v>0</v>
      </c>
      <c r="U100">
        <f>IF(Gares[[#This Row],[Vers6]]="",0,IF(_xlfn.XOR(ISERROR(MATCH(SUBSTITUTE(SUBSTITUTE(SUBSTITUTE(Gares[[#This Row],[Vers6]],"&amp;",""),"$",""),"@",""),$I$2:$I99,0)),NOT(ISERROR(FIND("&amp;",Gares[[#This Row],[Vers6]])))),2,1))</f>
        <v>0</v>
      </c>
      <c r="V100" s="22">
        <f>IF(Gares[[#This Row],[SensDe1]]=0,0,IF(ISERROR(FIND("$",Gares[[#This Row],[Vers1]]))*ISERROR(FIND("@",Gares[[#This Row],[Vers1]])),Gares[[#This Row],[SensDe1]],3-Gares[[#This Row],[SensDe1]]))</f>
        <v>2</v>
      </c>
      <c r="W100" s="22">
        <f>IF(Gares[[#This Row],[SensDe2]]=0,0,IF(ISERROR(FIND("$",Gares[[#This Row],[Vers2]]))*ISERROR(FIND("@",Gares[[#This Row],[Vers2]])),Gares[[#This Row],[SensDe2]],3-Gares[[#This Row],[SensDe2]]))</f>
        <v>1</v>
      </c>
      <c r="X100" s="22">
        <f>IF(Gares[[#This Row],[SensDe3]]=0,0,IF(ISERROR(FIND("$",Gares[[#This Row],[Vers3]]))*ISERROR(FIND("@",Gares[[#This Row],[Vers3]])),Gares[[#This Row],[SensDe3]],3-Gares[[#This Row],[SensDe3]]))</f>
        <v>0</v>
      </c>
      <c r="Y100" s="22">
        <f>IF(Gares[[#This Row],[SensDe4]]=0,0,IF(ISERROR(FIND("$",Gares[[#This Row],[Vers4]]))*ISERROR(FIND("@",Gares[[#This Row],[Vers4]])),Gares[[#This Row],[SensDe4]],3-Gares[[#This Row],[SensDe4]]))</f>
        <v>0</v>
      </c>
      <c r="Z100">
        <f>IF(Gares[[#This Row],[SensDe5]]=0,0,IF(ISERROR(FIND("$",Gares[[#This Row],[Vers5]]))*ISERROR(FIND("@",Gares[[#This Row],[Vers5]])),Gares[[#This Row],[SensDe5]],3-Gares[[#This Row],[SensDe5]]))</f>
        <v>0</v>
      </c>
      <c r="AA100" s="22">
        <f>IF(Gares[[#This Row],[SensDe6]]=0,0,IF(ISERROR(FIND("$",Gares[[#This Row],[Vers6]]))*ISERROR(FIND("@",Gares[[#This Row],[Vers6]])),Gares[[#This Row],[SensDe6]],3-Gares[[#This Row],[SensDe6]]))</f>
        <v>0</v>
      </c>
    </row>
    <row r="101" spans="1:27" x14ac:dyDescent="0.35">
      <c r="A101" s="22" t="s">
        <v>156</v>
      </c>
      <c r="B101" s="22" t="s">
        <v>250</v>
      </c>
      <c r="C101" s="22"/>
      <c r="D101" s="23" t="s">
        <v>856</v>
      </c>
      <c r="E101" s="15">
        <v>1</v>
      </c>
      <c r="F101">
        <f>COUNTA($J101:$N101)</f>
        <v>2</v>
      </c>
      <c r="G101" cm="1">
        <f t="array" aca="1" ref="G101" ca="1">SUM(IF(SUBSTITUTE(SUBSTITUTE(SUBSTITUTE(OFFSET($J$3,0,0,ROWS(Gares[Vers1]),Param!$B$2),"&amp;",""),"$",""),"@","")=$I101,1,0))</f>
        <v>2</v>
      </c>
      <c r="H101">
        <f ca="1">IF(F101=G101,1,0)</f>
        <v>1</v>
      </c>
      <c r="I101" s="16" t="str">
        <f>Gares[[#This Row],[Abv]]</f>
        <v>SOA</v>
      </c>
      <c r="J101" t="str">
        <f>I102</f>
        <v>PSE</v>
      </c>
      <c r="K101" t="str">
        <f>I100</f>
        <v>SOL</v>
      </c>
      <c r="P101" s="22">
        <f>IF(Gares[[#This Row],[Vers1]]="",0,IF(_xlfn.XOR(ISERROR(MATCH(SUBSTITUTE(SUBSTITUTE(SUBSTITUTE(Gares[[#This Row],[Vers1]],"&amp;",""),"$",""),"@",""),$I$2:$I100,0)),NOT(ISERROR(FIND("&amp;",Gares[[#This Row],[Vers1]])))),2,1))</f>
        <v>2</v>
      </c>
      <c r="Q101">
        <f>IF(Gares[[#This Row],[Vers2]]="",0,IF(_xlfn.XOR(ISERROR(MATCH(SUBSTITUTE(SUBSTITUTE(SUBSTITUTE(Gares[[#This Row],[Vers2]],"&amp;",""),"$",""),"@",""),$I$2:$I100,0)),NOT(ISERROR(FIND("&amp;",Gares[[#This Row],[Vers2]])))),2,1))</f>
        <v>1</v>
      </c>
      <c r="R101">
        <f>IF(Gares[[#This Row],[Vers3]]="",0,IF(_xlfn.XOR(ISERROR(MATCH(SUBSTITUTE(SUBSTITUTE(SUBSTITUTE(Gares[[#This Row],[Vers3]],"&amp;",""),"$",""),"@",""),$I$2:$I100,0)),NOT(ISERROR(FIND("&amp;",Gares[[#This Row],[Vers3]])))),2,1))</f>
        <v>0</v>
      </c>
      <c r="S101">
        <f>IF(Gares[[#This Row],[Vers4]]="",0,IF(_xlfn.XOR(ISERROR(MATCH(SUBSTITUTE(SUBSTITUTE(SUBSTITUTE(Gares[[#This Row],[Vers4]],"&amp;",""),"$",""),"@",""),$I$2:$I100,0)),NOT(ISERROR(FIND("&amp;",Gares[[#This Row],[Vers4]])))),2,1))</f>
        <v>0</v>
      </c>
      <c r="T101">
        <f>IF(Gares[[#This Row],[Vers5]]="",0,IF(_xlfn.XOR(ISERROR(MATCH(SUBSTITUTE(SUBSTITUTE(SUBSTITUTE(Gares[[#This Row],[Vers5]],"&amp;",""),"$",""),"@",""),$I$2:$I100,0)),NOT(ISERROR(FIND("&amp;",Gares[[#This Row],[Vers5]])))),2,1))</f>
        <v>0</v>
      </c>
      <c r="U101">
        <f>IF(Gares[[#This Row],[Vers6]]="",0,IF(_xlfn.XOR(ISERROR(MATCH(SUBSTITUTE(SUBSTITUTE(SUBSTITUTE(Gares[[#This Row],[Vers6]],"&amp;",""),"$",""),"@",""),$I$2:$I100,0)),NOT(ISERROR(FIND("&amp;",Gares[[#This Row],[Vers6]])))),2,1))</f>
        <v>0</v>
      </c>
      <c r="V101" s="22">
        <f>IF(Gares[[#This Row],[SensDe1]]=0,0,IF(ISERROR(FIND("$",Gares[[#This Row],[Vers1]]))*ISERROR(FIND("@",Gares[[#This Row],[Vers1]])),Gares[[#This Row],[SensDe1]],3-Gares[[#This Row],[SensDe1]]))</f>
        <v>2</v>
      </c>
      <c r="W101" s="22">
        <f>IF(Gares[[#This Row],[SensDe2]]=0,0,IF(ISERROR(FIND("$",Gares[[#This Row],[Vers2]]))*ISERROR(FIND("@",Gares[[#This Row],[Vers2]])),Gares[[#This Row],[SensDe2]],3-Gares[[#This Row],[SensDe2]]))</f>
        <v>1</v>
      </c>
      <c r="X101" s="22">
        <f>IF(Gares[[#This Row],[SensDe3]]=0,0,IF(ISERROR(FIND("$",Gares[[#This Row],[Vers3]]))*ISERROR(FIND("@",Gares[[#This Row],[Vers3]])),Gares[[#This Row],[SensDe3]],3-Gares[[#This Row],[SensDe3]]))</f>
        <v>0</v>
      </c>
      <c r="Y101" s="22">
        <f>IF(Gares[[#This Row],[SensDe4]]=0,0,IF(ISERROR(FIND("$",Gares[[#This Row],[Vers4]]))*ISERROR(FIND("@",Gares[[#This Row],[Vers4]])),Gares[[#This Row],[SensDe4]],3-Gares[[#This Row],[SensDe4]]))</f>
        <v>0</v>
      </c>
      <c r="Z101">
        <f>IF(Gares[[#This Row],[SensDe5]]=0,0,IF(ISERROR(FIND("$",Gares[[#This Row],[Vers5]]))*ISERROR(FIND("@",Gares[[#This Row],[Vers5]])),Gares[[#This Row],[SensDe5]],3-Gares[[#This Row],[SensDe5]]))</f>
        <v>0</v>
      </c>
      <c r="AA101" s="22">
        <f>IF(Gares[[#This Row],[SensDe6]]=0,0,IF(ISERROR(FIND("$",Gares[[#This Row],[Vers6]]))*ISERROR(FIND("@",Gares[[#This Row],[Vers6]])),Gares[[#This Row],[SensDe6]],3-Gares[[#This Row],[SensDe6]]))</f>
        <v>0</v>
      </c>
    </row>
    <row r="102" spans="1:27" x14ac:dyDescent="0.35">
      <c r="A102" s="22" t="s">
        <v>16</v>
      </c>
      <c r="B102" s="22" t="s">
        <v>251</v>
      </c>
      <c r="C102" s="22"/>
      <c r="D102" s="23" t="s">
        <v>875</v>
      </c>
      <c r="E102" s="15">
        <v>1</v>
      </c>
      <c r="F102">
        <f>COUNTA($J102:$N102)</f>
        <v>2</v>
      </c>
      <c r="G102" cm="1">
        <f t="array" aca="1" ref="G102" ca="1">SUM(IF(SUBSTITUTE(SUBSTITUTE(SUBSTITUTE(OFFSET($J$3,0,0,ROWS(Gares[Vers1]),Param!$B$2),"&amp;",""),"$",""),"@","")=$I102,1,0))</f>
        <v>2</v>
      </c>
      <c r="H102">
        <f ca="1">IF(F102=G102,1,0)</f>
        <v>1</v>
      </c>
      <c r="I102" s="16" t="str">
        <f>Gares[[#This Row],[Abv]]</f>
        <v>PSE</v>
      </c>
      <c r="J102" t="str">
        <f>I103</f>
        <v>PSE-GB</v>
      </c>
      <c r="K102" t="str">
        <f>I101</f>
        <v>SOA</v>
      </c>
      <c r="P102" s="22">
        <f>IF(Gares[[#This Row],[Vers1]]="",0,IF(_xlfn.XOR(ISERROR(MATCH(SUBSTITUTE(SUBSTITUTE(SUBSTITUTE(Gares[[#This Row],[Vers1]],"&amp;",""),"$",""),"@",""),$I$2:$I101,0)),NOT(ISERROR(FIND("&amp;",Gares[[#This Row],[Vers1]])))),2,1))</f>
        <v>2</v>
      </c>
      <c r="Q102">
        <f>IF(Gares[[#This Row],[Vers2]]="",0,IF(_xlfn.XOR(ISERROR(MATCH(SUBSTITUTE(SUBSTITUTE(SUBSTITUTE(Gares[[#This Row],[Vers2]],"&amp;",""),"$",""),"@",""),$I$2:$I101,0)),NOT(ISERROR(FIND("&amp;",Gares[[#This Row],[Vers2]])))),2,1))</f>
        <v>1</v>
      </c>
      <c r="R102">
        <f>IF(Gares[[#This Row],[Vers3]]="",0,IF(_xlfn.XOR(ISERROR(MATCH(SUBSTITUTE(SUBSTITUTE(SUBSTITUTE(Gares[[#This Row],[Vers3]],"&amp;",""),"$",""),"@",""),$I$2:$I101,0)),NOT(ISERROR(FIND("&amp;",Gares[[#This Row],[Vers3]])))),2,1))</f>
        <v>0</v>
      </c>
      <c r="S102">
        <f>IF(Gares[[#This Row],[Vers4]]="",0,IF(_xlfn.XOR(ISERROR(MATCH(SUBSTITUTE(SUBSTITUTE(SUBSTITUTE(Gares[[#This Row],[Vers4]],"&amp;",""),"$",""),"@",""),$I$2:$I101,0)),NOT(ISERROR(FIND("&amp;",Gares[[#This Row],[Vers4]])))),2,1))</f>
        <v>0</v>
      </c>
      <c r="T102">
        <f>IF(Gares[[#This Row],[Vers5]]="",0,IF(_xlfn.XOR(ISERROR(MATCH(SUBSTITUTE(SUBSTITUTE(SUBSTITUTE(Gares[[#This Row],[Vers5]],"&amp;",""),"$",""),"@",""),$I$2:$I101,0)),NOT(ISERROR(FIND("&amp;",Gares[[#This Row],[Vers5]])))),2,1))</f>
        <v>0</v>
      </c>
      <c r="U102">
        <f>IF(Gares[[#This Row],[Vers6]]="",0,IF(_xlfn.XOR(ISERROR(MATCH(SUBSTITUTE(SUBSTITUTE(SUBSTITUTE(Gares[[#This Row],[Vers6]],"&amp;",""),"$",""),"@",""),$I$2:$I101,0)),NOT(ISERROR(FIND("&amp;",Gares[[#This Row],[Vers6]])))),2,1))</f>
        <v>0</v>
      </c>
      <c r="V102" s="22">
        <f>IF(Gares[[#This Row],[SensDe1]]=0,0,IF(ISERROR(FIND("$",Gares[[#This Row],[Vers1]]))*ISERROR(FIND("@",Gares[[#This Row],[Vers1]])),Gares[[#This Row],[SensDe1]],3-Gares[[#This Row],[SensDe1]]))</f>
        <v>2</v>
      </c>
      <c r="W102" s="22">
        <f>IF(Gares[[#This Row],[SensDe2]]=0,0,IF(ISERROR(FIND("$",Gares[[#This Row],[Vers2]]))*ISERROR(FIND("@",Gares[[#This Row],[Vers2]])),Gares[[#This Row],[SensDe2]],3-Gares[[#This Row],[SensDe2]]))</f>
        <v>1</v>
      </c>
      <c r="X102" s="22">
        <f>IF(Gares[[#This Row],[SensDe3]]=0,0,IF(ISERROR(FIND("$",Gares[[#This Row],[Vers3]]))*ISERROR(FIND("@",Gares[[#This Row],[Vers3]])),Gares[[#This Row],[SensDe3]],3-Gares[[#This Row],[SensDe3]]))</f>
        <v>0</v>
      </c>
      <c r="Y102" s="22">
        <f>IF(Gares[[#This Row],[SensDe4]]=0,0,IF(ISERROR(FIND("$",Gares[[#This Row],[Vers4]]))*ISERROR(FIND("@",Gares[[#This Row],[Vers4]])),Gares[[#This Row],[SensDe4]],3-Gares[[#This Row],[SensDe4]]))</f>
        <v>0</v>
      </c>
      <c r="Z102">
        <f>IF(Gares[[#This Row],[SensDe5]]=0,0,IF(ISERROR(FIND("$",Gares[[#This Row],[Vers5]]))*ISERROR(FIND("@",Gares[[#This Row],[Vers5]])),Gares[[#This Row],[SensDe5]],3-Gares[[#This Row],[SensDe5]]))</f>
        <v>0</v>
      </c>
      <c r="AA102" s="22">
        <f>IF(Gares[[#This Row],[SensDe6]]=0,0,IF(ISERROR(FIND("$",Gares[[#This Row],[Vers6]]))*ISERROR(FIND("@",Gares[[#This Row],[Vers6]])),Gares[[#This Row],[SensDe6]],3-Gares[[#This Row],[SensDe6]]))</f>
        <v>0</v>
      </c>
    </row>
    <row r="103" spans="1:27" x14ac:dyDescent="0.35">
      <c r="A103" s="22" t="s">
        <v>308</v>
      </c>
      <c r="B103" s="22" t="s">
        <v>309</v>
      </c>
      <c r="C103" s="22"/>
      <c r="D103" s="23" t="s">
        <v>876</v>
      </c>
      <c r="E103" s="15">
        <v>1</v>
      </c>
      <c r="F103">
        <f>COUNTA($J103:$N103)</f>
        <v>1</v>
      </c>
      <c r="G103" cm="1">
        <f t="array" aca="1" ref="G103" ca="1">SUM(IF(SUBSTITUTE(SUBSTITUTE(SUBSTITUTE(OFFSET($J$3,0,0,ROWS(Gares[Vers1]),Param!$B$2),"&amp;",""),"$",""),"@","")=$I103,1,0))</f>
        <v>1</v>
      </c>
      <c r="H103">
        <f ca="1">IF(F103=G103,1,0)</f>
        <v>1</v>
      </c>
      <c r="I103" s="16" t="str">
        <f>Gares[[#This Row],[Abv]]</f>
        <v>PSE-GB</v>
      </c>
      <c r="J103" t="s">
        <v>16</v>
      </c>
      <c r="P103" s="22">
        <f>IF(Gares[[#This Row],[Vers1]]="",0,IF(_xlfn.XOR(ISERROR(MATCH(SUBSTITUTE(SUBSTITUTE(SUBSTITUTE(Gares[[#This Row],[Vers1]],"&amp;",""),"$",""),"@",""),$I$2:$I102,0)),NOT(ISERROR(FIND("&amp;",Gares[[#This Row],[Vers1]])))),2,1))</f>
        <v>1</v>
      </c>
      <c r="Q103">
        <f>IF(Gares[[#This Row],[Vers2]]="",0,IF(_xlfn.XOR(ISERROR(MATCH(SUBSTITUTE(SUBSTITUTE(SUBSTITUTE(Gares[[#This Row],[Vers2]],"&amp;",""),"$",""),"@",""),$I$2:$I102,0)),NOT(ISERROR(FIND("&amp;",Gares[[#This Row],[Vers2]])))),2,1))</f>
        <v>0</v>
      </c>
      <c r="R103">
        <f>IF(Gares[[#This Row],[Vers3]]="",0,IF(_xlfn.XOR(ISERROR(MATCH(SUBSTITUTE(SUBSTITUTE(SUBSTITUTE(Gares[[#This Row],[Vers3]],"&amp;",""),"$",""),"@",""),$I$2:$I102,0)),NOT(ISERROR(FIND("&amp;",Gares[[#This Row],[Vers3]])))),2,1))</f>
        <v>0</v>
      </c>
      <c r="S103">
        <f>IF(Gares[[#This Row],[Vers4]]="",0,IF(_xlfn.XOR(ISERROR(MATCH(SUBSTITUTE(SUBSTITUTE(SUBSTITUTE(Gares[[#This Row],[Vers4]],"&amp;",""),"$",""),"@",""),$I$2:$I102,0)),NOT(ISERROR(FIND("&amp;",Gares[[#This Row],[Vers4]])))),2,1))</f>
        <v>0</v>
      </c>
      <c r="T103">
        <f>IF(Gares[[#This Row],[Vers5]]="",0,IF(_xlfn.XOR(ISERROR(MATCH(SUBSTITUTE(SUBSTITUTE(SUBSTITUTE(Gares[[#This Row],[Vers5]],"&amp;",""),"$",""),"@",""),$I$2:$I102,0)),NOT(ISERROR(FIND("&amp;",Gares[[#This Row],[Vers5]])))),2,1))</f>
        <v>0</v>
      </c>
      <c r="U103">
        <f>IF(Gares[[#This Row],[Vers6]]="",0,IF(_xlfn.XOR(ISERROR(MATCH(SUBSTITUTE(SUBSTITUTE(SUBSTITUTE(Gares[[#This Row],[Vers6]],"&amp;",""),"$",""),"@",""),$I$2:$I102,0)),NOT(ISERROR(FIND("&amp;",Gares[[#This Row],[Vers6]])))),2,1))</f>
        <v>0</v>
      </c>
      <c r="V103" s="22">
        <f>IF(Gares[[#This Row],[SensDe1]]=0,0,IF(ISERROR(FIND("$",Gares[[#This Row],[Vers1]]))*ISERROR(FIND("@",Gares[[#This Row],[Vers1]])),Gares[[#This Row],[SensDe1]],3-Gares[[#This Row],[SensDe1]]))</f>
        <v>1</v>
      </c>
      <c r="W103" s="22">
        <f>IF(Gares[[#This Row],[SensDe2]]=0,0,IF(ISERROR(FIND("$",Gares[[#This Row],[Vers2]]))*ISERROR(FIND("@",Gares[[#This Row],[Vers2]])),Gares[[#This Row],[SensDe2]],3-Gares[[#This Row],[SensDe2]]))</f>
        <v>0</v>
      </c>
      <c r="X103" s="22">
        <f>IF(Gares[[#This Row],[SensDe3]]=0,0,IF(ISERROR(FIND("$",Gares[[#This Row],[Vers3]]))*ISERROR(FIND("@",Gares[[#This Row],[Vers3]])),Gares[[#This Row],[SensDe3]],3-Gares[[#This Row],[SensDe3]]))</f>
        <v>0</v>
      </c>
      <c r="Y103" s="22">
        <f>IF(Gares[[#This Row],[SensDe4]]=0,0,IF(ISERROR(FIND("$",Gares[[#This Row],[Vers4]]))*ISERROR(FIND("@",Gares[[#This Row],[Vers4]])),Gares[[#This Row],[SensDe4]],3-Gares[[#This Row],[SensDe4]]))</f>
        <v>0</v>
      </c>
      <c r="Z103">
        <f>IF(Gares[[#This Row],[SensDe5]]=0,0,IF(ISERROR(FIND("$",Gares[[#This Row],[Vers5]]))*ISERROR(FIND("@",Gares[[#This Row],[Vers5]])),Gares[[#This Row],[SensDe5]],3-Gares[[#This Row],[SensDe5]]))</f>
        <v>0</v>
      </c>
      <c r="AA103" s="22">
        <f>IF(Gares[[#This Row],[SensDe6]]=0,0,IF(ISERROR(FIND("$",Gares[[#This Row],[Vers6]]))*ISERROR(FIND("@",Gares[[#This Row],[Vers6]])),Gares[[#This Row],[SensDe6]],3-Gares[[#This Row],[SensDe6]]))</f>
        <v>0</v>
      </c>
    </row>
    <row r="104" spans="1:27" x14ac:dyDescent="0.35">
      <c r="A104" s="22" t="s">
        <v>90</v>
      </c>
      <c r="B104" s="22" t="s">
        <v>252</v>
      </c>
      <c r="C104" s="22"/>
      <c r="D104" s="23" t="s">
        <v>874</v>
      </c>
      <c r="E104" s="15"/>
      <c r="F104">
        <f>COUNTA($J104:$N104)</f>
        <v>2</v>
      </c>
      <c r="G104" cm="1">
        <f t="array" aca="1" ref="G104" ca="1">SUM(IF(SUBSTITUTE(SUBSTITUTE(SUBSTITUTE(OFFSET($J$3,0,0,ROWS(Gares[Vers1]),Param!$B$2),"&amp;",""),"$",""),"@","")=$I104,1,0))</f>
        <v>2</v>
      </c>
      <c r="H104">
        <f ca="1">IF(F104=G104,1,0)</f>
        <v>1</v>
      </c>
      <c r="I104" s="16" t="str">
        <f>Gares[[#This Row],[Abv]]</f>
        <v>JVL</v>
      </c>
      <c r="J104" t="str">
        <f>I105</f>
        <v>BVI</v>
      </c>
      <c r="K104" t="s">
        <v>59</v>
      </c>
      <c r="P104" s="22">
        <f>IF(Gares[[#This Row],[Vers1]]="",0,IF(_xlfn.XOR(ISERROR(MATCH(SUBSTITUTE(SUBSTITUTE(SUBSTITUTE(Gares[[#This Row],[Vers1]],"&amp;",""),"$",""),"@",""),$I$2:$I103,0)),NOT(ISERROR(FIND("&amp;",Gares[[#This Row],[Vers1]])))),2,1))</f>
        <v>2</v>
      </c>
      <c r="Q104">
        <f>IF(Gares[[#This Row],[Vers2]]="",0,IF(_xlfn.XOR(ISERROR(MATCH(SUBSTITUTE(SUBSTITUTE(SUBSTITUTE(Gares[[#This Row],[Vers2]],"&amp;",""),"$",""),"@",""),$I$2:$I103,0)),NOT(ISERROR(FIND("&amp;",Gares[[#This Row],[Vers2]])))),2,1))</f>
        <v>1</v>
      </c>
      <c r="R104">
        <f>IF(Gares[[#This Row],[Vers3]]="",0,IF(_xlfn.XOR(ISERROR(MATCH(SUBSTITUTE(SUBSTITUTE(SUBSTITUTE(Gares[[#This Row],[Vers3]],"&amp;",""),"$",""),"@",""),$I$2:$I103,0)),NOT(ISERROR(FIND("&amp;",Gares[[#This Row],[Vers3]])))),2,1))</f>
        <v>0</v>
      </c>
      <c r="S104">
        <f>IF(Gares[[#This Row],[Vers4]]="",0,IF(_xlfn.XOR(ISERROR(MATCH(SUBSTITUTE(SUBSTITUTE(SUBSTITUTE(Gares[[#This Row],[Vers4]],"&amp;",""),"$",""),"@",""),$I$2:$I103,0)),NOT(ISERROR(FIND("&amp;",Gares[[#This Row],[Vers4]])))),2,1))</f>
        <v>0</v>
      </c>
      <c r="T104">
        <f>IF(Gares[[#This Row],[Vers5]]="",0,IF(_xlfn.XOR(ISERROR(MATCH(SUBSTITUTE(SUBSTITUTE(SUBSTITUTE(Gares[[#This Row],[Vers5]],"&amp;",""),"$",""),"@",""),$I$2:$I103,0)),NOT(ISERROR(FIND("&amp;",Gares[[#This Row],[Vers5]])))),2,1))</f>
        <v>0</v>
      </c>
      <c r="U104">
        <f>IF(Gares[[#This Row],[Vers6]]="",0,IF(_xlfn.XOR(ISERROR(MATCH(SUBSTITUTE(SUBSTITUTE(SUBSTITUTE(Gares[[#This Row],[Vers6]],"&amp;",""),"$",""),"@",""),$I$2:$I103,0)),NOT(ISERROR(FIND("&amp;",Gares[[#This Row],[Vers6]])))),2,1))</f>
        <v>0</v>
      </c>
      <c r="V104" s="22">
        <f>IF(Gares[[#This Row],[SensDe1]]=0,0,IF(ISERROR(FIND("$",Gares[[#This Row],[Vers1]]))*ISERROR(FIND("@",Gares[[#This Row],[Vers1]])),Gares[[#This Row],[SensDe1]],3-Gares[[#This Row],[SensDe1]]))</f>
        <v>2</v>
      </c>
      <c r="W104" s="22">
        <f>IF(Gares[[#This Row],[SensDe2]]=0,0,IF(ISERROR(FIND("$",Gares[[#This Row],[Vers2]]))*ISERROR(FIND("@",Gares[[#This Row],[Vers2]])),Gares[[#This Row],[SensDe2]],3-Gares[[#This Row],[SensDe2]]))</f>
        <v>1</v>
      </c>
      <c r="X104" s="22">
        <f>IF(Gares[[#This Row],[SensDe3]]=0,0,IF(ISERROR(FIND("$",Gares[[#This Row],[Vers3]]))*ISERROR(FIND("@",Gares[[#This Row],[Vers3]])),Gares[[#This Row],[SensDe3]],3-Gares[[#This Row],[SensDe3]]))</f>
        <v>0</v>
      </c>
      <c r="Y104" s="22">
        <f>IF(Gares[[#This Row],[SensDe4]]=0,0,IF(ISERROR(FIND("$",Gares[[#This Row],[Vers4]]))*ISERROR(FIND("@",Gares[[#This Row],[Vers4]])),Gares[[#This Row],[SensDe4]],3-Gares[[#This Row],[SensDe4]]))</f>
        <v>0</v>
      </c>
      <c r="Z104">
        <f>IF(Gares[[#This Row],[SensDe5]]=0,0,IF(ISERROR(FIND("$",Gares[[#This Row],[Vers5]]))*ISERROR(FIND("@",Gares[[#This Row],[Vers5]])),Gares[[#This Row],[SensDe5]],3-Gares[[#This Row],[SensDe5]]))</f>
        <v>0</v>
      </c>
      <c r="AA104" s="22">
        <f>IF(Gares[[#This Row],[SensDe6]]=0,0,IF(ISERROR(FIND("$",Gares[[#This Row],[Vers6]]))*ISERROR(FIND("@",Gares[[#This Row],[Vers6]])),Gares[[#This Row],[SensDe6]],3-Gares[[#This Row],[SensDe6]]))</f>
        <v>0</v>
      </c>
    </row>
    <row r="105" spans="1:27" x14ac:dyDescent="0.35">
      <c r="A105" s="22" t="s">
        <v>151</v>
      </c>
      <c r="B105" s="22" t="s">
        <v>253</v>
      </c>
      <c r="C105" s="22"/>
      <c r="D105" s="23" t="s">
        <v>856</v>
      </c>
      <c r="E105" s="15"/>
      <c r="F105">
        <f>COUNTA($J105:$N105)</f>
        <v>3</v>
      </c>
      <c r="G105" cm="1">
        <f t="array" aca="1" ref="G105" ca="1">SUM(IF(SUBSTITUTE(SUBSTITUTE(SUBSTITUTE(OFFSET($J$3,0,0,ROWS(Gares[Vers1]),Param!$B$2),"&amp;",""),"$",""),"@","")=$I105,1,0))</f>
        <v>3</v>
      </c>
      <c r="H105">
        <f ca="1">IF(F105=G105,1,0)</f>
        <v>1</v>
      </c>
      <c r="I105" s="16" t="str">
        <f>Gares[[#This Row],[Abv]]</f>
        <v>BVI</v>
      </c>
      <c r="J105" t="s">
        <v>150</v>
      </c>
      <c r="K105" t="str">
        <f>I104</f>
        <v>JVL</v>
      </c>
      <c r="L105" t="s">
        <v>60</v>
      </c>
      <c r="P105" s="22">
        <f>IF(Gares[[#This Row],[Vers1]]="",0,IF(_xlfn.XOR(ISERROR(MATCH(SUBSTITUTE(SUBSTITUTE(SUBSTITUTE(Gares[[#This Row],[Vers1]],"&amp;",""),"$",""),"@",""),$I$2:$I104,0)),NOT(ISERROR(FIND("&amp;",Gares[[#This Row],[Vers1]])))),2,1))</f>
        <v>2</v>
      </c>
      <c r="Q105">
        <f>IF(Gares[[#This Row],[Vers2]]="",0,IF(_xlfn.XOR(ISERROR(MATCH(SUBSTITUTE(SUBSTITUTE(SUBSTITUTE(Gares[[#This Row],[Vers2]],"&amp;",""),"$",""),"@",""),$I$2:$I104,0)),NOT(ISERROR(FIND("&amp;",Gares[[#This Row],[Vers2]])))),2,1))</f>
        <v>1</v>
      </c>
      <c r="R105">
        <f>IF(Gares[[#This Row],[Vers3]]="",0,IF(_xlfn.XOR(ISERROR(MATCH(SUBSTITUTE(SUBSTITUTE(SUBSTITUTE(Gares[[#This Row],[Vers3]],"&amp;",""),"$",""),"@",""),$I$2:$I104,0)),NOT(ISERROR(FIND("&amp;",Gares[[#This Row],[Vers3]])))),2,1))</f>
        <v>2</v>
      </c>
      <c r="S105">
        <f>IF(Gares[[#This Row],[Vers4]]="",0,IF(_xlfn.XOR(ISERROR(MATCH(SUBSTITUTE(SUBSTITUTE(SUBSTITUTE(Gares[[#This Row],[Vers4]],"&amp;",""),"$",""),"@",""),$I$2:$I104,0)),NOT(ISERROR(FIND("&amp;",Gares[[#This Row],[Vers4]])))),2,1))</f>
        <v>0</v>
      </c>
      <c r="T105">
        <f>IF(Gares[[#This Row],[Vers5]]="",0,IF(_xlfn.XOR(ISERROR(MATCH(SUBSTITUTE(SUBSTITUTE(SUBSTITUTE(Gares[[#This Row],[Vers5]],"&amp;",""),"$",""),"@",""),$I$2:$I104,0)),NOT(ISERROR(FIND("&amp;",Gares[[#This Row],[Vers5]])))),2,1))</f>
        <v>0</v>
      </c>
      <c r="U105">
        <f>IF(Gares[[#This Row],[Vers6]]="",0,IF(_xlfn.XOR(ISERROR(MATCH(SUBSTITUTE(SUBSTITUTE(SUBSTITUTE(Gares[[#This Row],[Vers6]],"&amp;",""),"$",""),"@",""),$I$2:$I104,0)),NOT(ISERROR(FIND("&amp;",Gares[[#This Row],[Vers6]])))),2,1))</f>
        <v>0</v>
      </c>
      <c r="V105" s="22">
        <f>IF(Gares[[#This Row],[SensDe1]]=0,0,IF(ISERROR(FIND("$",Gares[[#This Row],[Vers1]]))*ISERROR(FIND("@",Gares[[#This Row],[Vers1]])),Gares[[#This Row],[SensDe1]],3-Gares[[#This Row],[SensDe1]]))</f>
        <v>2</v>
      </c>
      <c r="W105" s="22">
        <f>IF(Gares[[#This Row],[SensDe2]]=0,0,IF(ISERROR(FIND("$",Gares[[#This Row],[Vers2]]))*ISERROR(FIND("@",Gares[[#This Row],[Vers2]])),Gares[[#This Row],[SensDe2]],3-Gares[[#This Row],[SensDe2]]))</f>
        <v>1</v>
      </c>
      <c r="X105" s="22">
        <f>IF(Gares[[#This Row],[SensDe3]]=0,0,IF(ISERROR(FIND("$",Gares[[#This Row],[Vers3]]))*ISERROR(FIND("@",Gares[[#This Row],[Vers3]])),Gares[[#This Row],[SensDe3]],3-Gares[[#This Row],[SensDe3]]))</f>
        <v>2</v>
      </c>
      <c r="Y105" s="22">
        <f>IF(Gares[[#This Row],[SensDe4]]=0,0,IF(ISERROR(FIND("$",Gares[[#This Row],[Vers4]]))*ISERROR(FIND("@",Gares[[#This Row],[Vers4]])),Gares[[#This Row],[SensDe4]],3-Gares[[#This Row],[SensDe4]]))</f>
        <v>0</v>
      </c>
      <c r="Z105">
        <f>IF(Gares[[#This Row],[SensDe5]]=0,0,IF(ISERROR(FIND("$",Gares[[#This Row],[Vers5]]))*ISERROR(FIND("@",Gares[[#This Row],[Vers5]])),Gares[[#This Row],[SensDe5]],3-Gares[[#This Row],[SensDe5]]))</f>
        <v>0</v>
      </c>
      <c r="AA105" s="22">
        <f>IF(Gares[[#This Row],[SensDe6]]=0,0,IF(ISERROR(FIND("$",Gares[[#This Row],[Vers6]]))*ISERROR(FIND("@",Gares[[#This Row],[Vers6]])),Gares[[#This Row],[SensDe6]],3-Gares[[#This Row],[SensDe6]]))</f>
        <v>0</v>
      </c>
    </row>
    <row r="106" spans="1:27" x14ac:dyDescent="0.35">
      <c r="A106" s="22" t="s">
        <v>60</v>
      </c>
      <c r="B106" s="22" t="s">
        <v>263</v>
      </c>
      <c r="C106" s="22"/>
      <c r="D106" s="23" t="s">
        <v>876</v>
      </c>
      <c r="E106" s="15"/>
      <c r="F106">
        <f>COUNTA($J106:$N106)</f>
        <v>1</v>
      </c>
      <c r="G106" cm="1">
        <f t="array" aca="1" ref="G106" ca="1">SUM(IF(SUBSTITUTE(SUBSTITUTE(SUBSTITUTE(OFFSET($J$3,0,0,ROWS(Gares[Vers1]),Param!$B$2),"&amp;",""),"$",""),"@","")=$I106,1,0))</f>
        <v>1</v>
      </c>
      <c r="H106">
        <f ca="1">IF(F106=G106,1,0)</f>
        <v>1</v>
      </c>
      <c r="I106" s="16" t="str">
        <f>Gares[[#This Row],[Abv]]</f>
        <v>BVI-TI</v>
      </c>
      <c r="J106" t="s">
        <v>151</v>
      </c>
      <c r="P106" s="22">
        <f>IF(Gares[[#This Row],[Vers1]]="",0,IF(_xlfn.XOR(ISERROR(MATCH(SUBSTITUTE(SUBSTITUTE(SUBSTITUTE(Gares[[#This Row],[Vers1]],"&amp;",""),"$",""),"@",""),$I$2:$I105,0)),NOT(ISERROR(FIND("&amp;",Gares[[#This Row],[Vers1]])))),2,1))</f>
        <v>1</v>
      </c>
      <c r="Q106">
        <f>IF(Gares[[#This Row],[Vers2]]="",0,IF(_xlfn.XOR(ISERROR(MATCH(SUBSTITUTE(SUBSTITUTE(SUBSTITUTE(Gares[[#This Row],[Vers2]],"&amp;",""),"$",""),"@",""),$I$2:$I105,0)),NOT(ISERROR(FIND("&amp;",Gares[[#This Row],[Vers2]])))),2,1))</f>
        <v>0</v>
      </c>
      <c r="R106">
        <f>IF(Gares[[#This Row],[Vers3]]="",0,IF(_xlfn.XOR(ISERROR(MATCH(SUBSTITUTE(SUBSTITUTE(SUBSTITUTE(Gares[[#This Row],[Vers3]],"&amp;",""),"$",""),"@",""),$I$2:$I105,0)),NOT(ISERROR(FIND("&amp;",Gares[[#This Row],[Vers3]])))),2,1))</f>
        <v>0</v>
      </c>
      <c r="S106">
        <f>IF(Gares[[#This Row],[Vers4]]="",0,IF(_xlfn.XOR(ISERROR(MATCH(SUBSTITUTE(SUBSTITUTE(SUBSTITUTE(Gares[[#This Row],[Vers4]],"&amp;",""),"$",""),"@",""),$I$2:$I105,0)),NOT(ISERROR(FIND("&amp;",Gares[[#This Row],[Vers4]])))),2,1))</f>
        <v>0</v>
      </c>
      <c r="T106">
        <f>IF(Gares[[#This Row],[Vers5]]="",0,IF(_xlfn.XOR(ISERROR(MATCH(SUBSTITUTE(SUBSTITUTE(SUBSTITUTE(Gares[[#This Row],[Vers5]],"&amp;",""),"$",""),"@",""),$I$2:$I105,0)),NOT(ISERROR(FIND("&amp;",Gares[[#This Row],[Vers5]])))),2,1))</f>
        <v>0</v>
      </c>
      <c r="U106">
        <f>IF(Gares[[#This Row],[Vers6]]="",0,IF(_xlfn.XOR(ISERROR(MATCH(SUBSTITUTE(SUBSTITUTE(SUBSTITUTE(Gares[[#This Row],[Vers6]],"&amp;",""),"$",""),"@",""),$I$2:$I105,0)),NOT(ISERROR(FIND("&amp;",Gares[[#This Row],[Vers6]])))),2,1))</f>
        <v>0</v>
      </c>
      <c r="V106" s="22">
        <f>IF(Gares[[#This Row],[SensDe1]]=0,0,IF(ISERROR(FIND("$",Gares[[#This Row],[Vers1]]))*ISERROR(FIND("@",Gares[[#This Row],[Vers1]])),Gares[[#This Row],[SensDe1]],3-Gares[[#This Row],[SensDe1]]))</f>
        <v>1</v>
      </c>
      <c r="W106" s="22">
        <f>IF(Gares[[#This Row],[SensDe2]]=0,0,IF(ISERROR(FIND("$",Gares[[#This Row],[Vers2]]))*ISERROR(FIND("@",Gares[[#This Row],[Vers2]])),Gares[[#This Row],[SensDe2]],3-Gares[[#This Row],[SensDe2]]))</f>
        <v>0</v>
      </c>
      <c r="X106" s="22">
        <f>IF(Gares[[#This Row],[SensDe3]]=0,0,IF(ISERROR(FIND("$",Gares[[#This Row],[Vers3]]))*ISERROR(FIND("@",Gares[[#This Row],[Vers3]])),Gares[[#This Row],[SensDe3]],3-Gares[[#This Row],[SensDe3]]))</f>
        <v>0</v>
      </c>
      <c r="Y106" s="22">
        <f>IF(Gares[[#This Row],[SensDe4]]=0,0,IF(ISERROR(FIND("$",Gares[[#This Row],[Vers4]]))*ISERROR(FIND("@",Gares[[#This Row],[Vers4]])),Gares[[#This Row],[SensDe4]],3-Gares[[#This Row],[SensDe4]]))</f>
        <v>0</v>
      </c>
      <c r="Z106">
        <f>IF(Gares[[#This Row],[SensDe5]]=0,0,IF(ISERROR(FIND("$",Gares[[#This Row],[Vers5]]))*ISERROR(FIND("@",Gares[[#This Row],[Vers5]])),Gares[[#This Row],[SensDe5]],3-Gares[[#This Row],[SensDe5]]))</f>
        <v>0</v>
      </c>
      <c r="AA106" s="22">
        <f>IF(Gares[[#This Row],[SensDe6]]=0,0,IF(ISERROR(FIND("$",Gares[[#This Row],[Vers6]]))*ISERROR(FIND("@",Gares[[#This Row],[Vers6]])),Gares[[#This Row],[SensDe6]],3-Gares[[#This Row],[SensDe6]]))</f>
        <v>0</v>
      </c>
    </row>
    <row r="107" spans="1:27" x14ac:dyDescent="0.35">
      <c r="A107" s="22" t="s">
        <v>150</v>
      </c>
      <c r="B107" s="22" t="s">
        <v>254</v>
      </c>
      <c r="C107" s="22"/>
      <c r="D107" s="23" t="s">
        <v>856</v>
      </c>
      <c r="E107" s="15"/>
      <c r="F107">
        <f>COUNTA($J107:$N107)</f>
        <v>2</v>
      </c>
      <c r="G107" cm="1">
        <f t="array" aca="1" ref="G107" ca="1">SUM(IF(SUBSTITUTE(SUBSTITUTE(SUBSTITUTE(OFFSET($J$3,0,0,ROWS(Gares[Vers1]),Param!$B$2),"&amp;",""),"$",""),"@","")=$I107,1,0))</f>
        <v>2</v>
      </c>
      <c r="H107">
        <f ca="1">IF(F107=G107,1,0)</f>
        <v>1</v>
      </c>
      <c r="I107" s="16" t="str">
        <f>Gares[[#This Row],[Abv]]</f>
        <v>ISP</v>
      </c>
      <c r="J107" t="str">
        <f>I108</f>
        <v>ISY</v>
      </c>
      <c r="K107" t="s">
        <v>151</v>
      </c>
      <c r="P107" s="22">
        <f>IF(Gares[[#This Row],[Vers1]]="",0,IF(_xlfn.XOR(ISERROR(MATCH(SUBSTITUTE(SUBSTITUTE(SUBSTITUTE(Gares[[#This Row],[Vers1]],"&amp;",""),"$",""),"@",""),$I$2:$I106,0)),NOT(ISERROR(FIND("&amp;",Gares[[#This Row],[Vers1]])))),2,1))</f>
        <v>2</v>
      </c>
      <c r="Q107">
        <f>IF(Gares[[#This Row],[Vers2]]="",0,IF(_xlfn.XOR(ISERROR(MATCH(SUBSTITUTE(SUBSTITUTE(SUBSTITUTE(Gares[[#This Row],[Vers2]],"&amp;",""),"$",""),"@",""),$I$2:$I106,0)),NOT(ISERROR(FIND("&amp;",Gares[[#This Row],[Vers2]])))),2,1))</f>
        <v>1</v>
      </c>
      <c r="R107">
        <f>IF(Gares[[#This Row],[Vers3]]="",0,IF(_xlfn.XOR(ISERROR(MATCH(SUBSTITUTE(SUBSTITUTE(SUBSTITUTE(Gares[[#This Row],[Vers3]],"&amp;",""),"$",""),"@",""),$I$2:$I106,0)),NOT(ISERROR(FIND("&amp;",Gares[[#This Row],[Vers3]])))),2,1))</f>
        <v>0</v>
      </c>
      <c r="S107">
        <f>IF(Gares[[#This Row],[Vers4]]="",0,IF(_xlfn.XOR(ISERROR(MATCH(SUBSTITUTE(SUBSTITUTE(SUBSTITUTE(Gares[[#This Row],[Vers4]],"&amp;",""),"$",""),"@",""),$I$2:$I106,0)),NOT(ISERROR(FIND("&amp;",Gares[[#This Row],[Vers4]])))),2,1))</f>
        <v>0</v>
      </c>
      <c r="T107">
        <f>IF(Gares[[#This Row],[Vers5]]="",0,IF(_xlfn.XOR(ISERROR(MATCH(SUBSTITUTE(SUBSTITUTE(SUBSTITUTE(Gares[[#This Row],[Vers5]],"&amp;",""),"$",""),"@",""),$I$2:$I106,0)),NOT(ISERROR(FIND("&amp;",Gares[[#This Row],[Vers5]])))),2,1))</f>
        <v>0</v>
      </c>
      <c r="U107">
        <f>IF(Gares[[#This Row],[Vers6]]="",0,IF(_xlfn.XOR(ISERROR(MATCH(SUBSTITUTE(SUBSTITUTE(SUBSTITUTE(Gares[[#This Row],[Vers6]],"&amp;",""),"$",""),"@",""),$I$2:$I106,0)),NOT(ISERROR(FIND("&amp;",Gares[[#This Row],[Vers6]])))),2,1))</f>
        <v>0</v>
      </c>
      <c r="V107" s="22">
        <f>IF(Gares[[#This Row],[SensDe1]]=0,0,IF(ISERROR(FIND("$",Gares[[#This Row],[Vers1]]))*ISERROR(FIND("@",Gares[[#This Row],[Vers1]])),Gares[[#This Row],[SensDe1]],3-Gares[[#This Row],[SensDe1]]))</f>
        <v>2</v>
      </c>
      <c r="W107" s="22">
        <f>IF(Gares[[#This Row],[SensDe2]]=0,0,IF(ISERROR(FIND("$",Gares[[#This Row],[Vers2]]))*ISERROR(FIND("@",Gares[[#This Row],[Vers2]])),Gares[[#This Row],[SensDe2]],3-Gares[[#This Row],[SensDe2]]))</f>
        <v>1</v>
      </c>
      <c r="X107" s="22">
        <f>IF(Gares[[#This Row],[SensDe3]]=0,0,IF(ISERROR(FIND("$",Gares[[#This Row],[Vers3]]))*ISERROR(FIND("@",Gares[[#This Row],[Vers3]])),Gares[[#This Row],[SensDe3]],3-Gares[[#This Row],[SensDe3]]))</f>
        <v>0</v>
      </c>
      <c r="Y107" s="22">
        <f>IF(Gares[[#This Row],[SensDe4]]=0,0,IF(ISERROR(FIND("$",Gares[[#This Row],[Vers4]]))*ISERROR(FIND("@",Gares[[#This Row],[Vers4]])),Gares[[#This Row],[SensDe4]],3-Gares[[#This Row],[SensDe4]]))</f>
        <v>0</v>
      </c>
      <c r="Z107">
        <f>IF(Gares[[#This Row],[SensDe5]]=0,0,IF(ISERROR(FIND("$",Gares[[#This Row],[Vers5]]))*ISERROR(FIND("@",Gares[[#This Row],[Vers5]])),Gares[[#This Row],[SensDe5]],3-Gares[[#This Row],[SensDe5]]))</f>
        <v>0</v>
      </c>
      <c r="AA107" s="22">
        <f>IF(Gares[[#This Row],[SensDe6]]=0,0,IF(ISERROR(FIND("$",Gares[[#This Row],[Vers6]]))*ISERROR(FIND("@",Gares[[#This Row],[Vers6]])),Gares[[#This Row],[SensDe6]],3-Gares[[#This Row],[SensDe6]]))</f>
        <v>0</v>
      </c>
    </row>
    <row r="108" spans="1:27" x14ac:dyDescent="0.35">
      <c r="A108" s="22" t="s">
        <v>149</v>
      </c>
      <c r="B108" s="22" t="s">
        <v>255</v>
      </c>
      <c r="C108" s="22"/>
      <c r="D108" s="23" t="s">
        <v>856</v>
      </c>
      <c r="E108" s="15"/>
      <c r="F108">
        <f>COUNTA($J108:$N108)</f>
        <v>2</v>
      </c>
      <c r="G108" cm="1">
        <f t="array" aca="1" ref="G108" ca="1">SUM(IF(SUBSTITUTE(SUBSTITUTE(SUBSTITUTE(OFFSET($J$3,0,0,ROWS(Gares[Vers1]),Param!$B$2),"&amp;",""),"$",""),"@","")=$I108,1,0))</f>
        <v>2</v>
      </c>
      <c r="H108">
        <f ca="1">IF(F108=G108,1,0)</f>
        <v>1</v>
      </c>
      <c r="I108" s="16" t="str">
        <f>Gares[[#This Row],[Abv]]</f>
        <v>ISY</v>
      </c>
      <c r="J108" t="str">
        <f>I109</f>
        <v>MFY</v>
      </c>
      <c r="K108" t="str">
        <f>I107</f>
        <v>ISP</v>
      </c>
      <c r="P108" s="22">
        <f>IF(Gares[[#This Row],[Vers1]]="",0,IF(_xlfn.XOR(ISERROR(MATCH(SUBSTITUTE(SUBSTITUTE(SUBSTITUTE(Gares[[#This Row],[Vers1]],"&amp;",""),"$",""),"@",""),$I$2:$I107,0)),NOT(ISERROR(FIND("&amp;",Gares[[#This Row],[Vers1]])))),2,1))</f>
        <v>2</v>
      </c>
      <c r="Q108">
        <f>IF(Gares[[#This Row],[Vers2]]="",0,IF(_xlfn.XOR(ISERROR(MATCH(SUBSTITUTE(SUBSTITUTE(SUBSTITUTE(Gares[[#This Row],[Vers2]],"&amp;",""),"$",""),"@",""),$I$2:$I107,0)),NOT(ISERROR(FIND("&amp;",Gares[[#This Row],[Vers2]])))),2,1))</f>
        <v>1</v>
      </c>
      <c r="R108">
        <f>IF(Gares[[#This Row],[Vers3]]="",0,IF(_xlfn.XOR(ISERROR(MATCH(SUBSTITUTE(SUBSTITUTE(SUBSTITUTE(Gares[[#This Row],[Vers3]],"&amp;",""),"$",""),"@",""),$I$2:$I107,0)),NOT(ISERROR(FIND("&amp;",Gares[[#This Row],[Vers3]])))),2,1))</f>
        <v>0</v>
      </c>
      <c r="S108">
        <f>IF(Gares[[#This Row],[Vers4]]="",0,IF(_xlfn.XOR(ISERROR(MATCH(SUBSTITUTE(SUBSTITUTE(SUBSTITUTE(Gares[[#This Row],[Vers4]],"&amp;",""),"$",""),"@",""),$I$2:$I107,0)),NOT(ISERROR(FIND("&amp;",Gares[[#This Row],[Vers4]])))),2,1))</f>
        <v>0</v>
      </c>
      <c r="T108">
        <f>IF(Gares[[#This Row],[Vers5]]="",0,IF(_xlfn.XOR(ISERROR(MATCH(SUBSTITUTE(SUBSTITUTE(SUBSTITUTE(Gares[[#This Row],[Vers5]],"&amp;",""),"$",""),"@",""),$I$2:$I107,0)),NOT(ISERROR(FIND("&amp;",Gares[[#This Row],[Vers5]])))),2,1))</f>
        <v>0</v>
      </c>
      <c r="U108">
        <f>IF(Gares[[#This Row],[Vers6]]="",0,IF(_xlfn.XOR(ISERROR(MATCH(SUBSTITUTE(SUBSTITUTE(SUBSTITUTE(Gares[[#This Row],[Vers6]],"&amp;",""),"$",""),"@",""),$I$2:$I107,0)),NOT(ISERROR(FIND("&amp;",Gares[[#This Row],[Vers6]])))),2,1))</f>
        <v>0</v>
      </c>
      <c r="V108" s="22">
        <f>IF(Gares[[#This Row],[SensDe1]]=0,0,IF(ISERROR(FIND("$",Gares[[#This Row],[Vers1]]))*ISERROR(FIND("@",Gares[[#This Row],[Vers1]])),Gares[[#This Row],[SensDe1]],3-Gares[[#This Row],[SensDe1]]))</f>
        <v>2</v>
      </c>
      <c r="W108" s="22">
        <f>IF(Gares[[#This Row],[SensDe2]]=0,0,IF(ISERROR(FIND("$",Gares[[#This Row],[Vers2]]))*ISERROR(FIND("@",Gares[[#This Row],[Vers2]])),Gares[[#This Row],[SensDe2]],3-Gares[[#This Row],[SensDe2]]))</f>
        <v>1</v>
      </c>
      <c r="X108" s="22">
        <f>IF(Gares[[#This Row],[SensDe3]]=0,0,IF(ISERROR(FIND("$",Gares[[#This Row],[Vers3]]))*ISERROR(FIND("@",Gares[[#This Row],[Vers3]])),Gares[[#This Row],[SensDe3]],3-Gares[[#This Row],[SensDe3]]))</f>
        <v>0</v>
      </c>
      <c r="Y108" s="22">
        <f>IF(Gares[[#This Row],[SensDe4]]=0,0,IF(ISERROR(FIND("$",Gares[[#This Row],[Vers4]]))*ISERROR(FIND("@",Gares[[#This Row],[Vers4]])),Gares[[#This Row],[SensDe4]],3-Gares[[#This Row],[SensDe4]]))</f>
        <v>0</v>
      </c>
      <c r="Z108">
        <f>IF(Gares[[#This Row],[SensDe5]]=0,0,IF(ISERROR(FIND("$",Gares[[#This Row],[Vers5]]))*ISERROR(FIND("@",Gares[[#This Row],[Vers5]])),Gares[[#This Row],[SensDe5]],3-Gares[[#This Row],[SensDe5]]))</f>
        <v>0</v>
      </c>
      <c r="AA108" s="22">
        <f>IF(Gares[[#This Row],[SensDe6]]=0,0,IF(ISERROR(FIND("$",Gares[[#This Row],[Vers6]]))*ISERROR(FIND("@",Gares[[#This Row],[Vers6]])),Gares[[#This Row],[SensDe6]],3-Gares[[#This Row],[SensDe6]]))</f>
        <v>0</v>
      </c>
    </row>
    <row r="109" spans="1:27" x14ac:dyDescent="0.35">
      <c r="A109" s="22" t="s">
        <v>148</v>
      </c>
      <c r="B109" s="22" t="s">
        <v>256</v>
      </c>
      <c r="C109" s="22"/>
      <c r="D109" s="23" t="s">
        <v>856</v>
      </c>
      <c r="E109" s="15"/>
      <c r="F109">
        <f>COUNTA($J109:$N109)</f>
        <v>2</v>
      </c>
      <c r="G109" cm="1">
        <f t="array" aca="1" ref="G109" ca="1">SUM(IF(SUBSTITUTE(SUBSTITUTE(SUBSTITUTE(OFFSET($J$3,0,0,ROWS(Gares[Vers1]),Param!$B$2),"&amp;",""),"$",""),"@","")=$I109,1,0))</f>
        <v>2</v>
      </c>
      <c r="H109">
        <f ca="1">IF(F109=G109,1,0)</f>
        <v>1</v>
      </c>
      <c r="I109" s="16" t="str">
        <f>Gares[[#This Row],[Abv]]</f>
        <v>MFY</v>
      </c>
      <c r="J109" t="str">
        <f>I110</f>
        <v>CHV</v>
      </c>
      <c r="K109" t="str">
        <f>I108</f>
        <v>ISY</v>
      </c>
      <c r="P109" s="22">
        <f>IF(Gares[[#This Row],[Vers1]]="",0,IF(_xlfn.XOR(ISERROR(MATCH(SUBSTITUTE(SUBSTITUTE(SUBSTITUTE(Gares[[#This Row],[Vers1]],"&amp;",""),"$",""),"@",""),$I$2:$I108,0)),NOT(ISERROR(FIND("&amp;",Gares[[#This Row],[Vers1]])))),2,1))</f>
        <v>2</v>
      </c>
      <c r="Q109">
        <f>IF(Gares[[#This Row],[Vers2]]="",0,IF(_xlfn.XOR(ISERROR(MATCH(SUBSTITUTE(SUBSTITUTE(SUBSTITUTE(Gares[[#This Row],[Vers2]],"&amp;",""),"$",""),"@",""),$I$2:$I108,0)),NOT(ISERROR(FIND("&amp;",Gares[[#This Row],[Vers2]])))),2,1))</f>
        <v>1</v>
      </c>
      <c r="R109">
        <f>IF(Gares[[#This Row],[Vers3]]="",0,IF(_xlfn.XOR(ISERROR(MATCH(SUBSTITUTE(SUBSTITUTE(SUBSTITUTE(Gares[[#This Row],[Vers3]],"&amp;",""),"$",""),"@",""),$I$2:$I108,0)),NOT(ISERROR(FIND("&amp;",Gares[[#This Row],[Vers3]])))),2,1))</f>
        <v>0</v>
      </c>
      <c r="S109">
        <f>IF(Gares[[#This Row],[Vers4]]="",0,IF(_xlfn.XOR(ISERROR(MATCH(SUBSTITUTE(SUBSTITUTE(SUBSTITUTE(Gares[[#This Row],[Vers4]],"&amp;",""),"$",""),"@",""),$I$2:$I108,0)),NOT(ISERROR(FIND("&amp;",Gares[[#This Row],[Vers4]])))),2,1))</f>
        <v>0</v>
      </c>
      <c r="T109">
        <f>IF(Gares[[#This Row],[Vers5]]="",0,IF(_xlfn.XOR(ISERROR(MATCH(SUBSTITUTE(SUBSTITUTE(SUBSTITUTE(Gares[[#This Row],[Vers5]],"&amp;",""),"$",""),"@",""),$I$2:$I108,0)),NOT(ISERROR(FIND("&amp;",Gares[[#This Row],[Vers5]])))),2,1))</f>
        <v>0</v>
      </c>
      <c r="U109">
        <f>IF(Gares[[#This Row],[Vers6]]="",0,IF(_xlfn.XOR(ISERROR(MATCH(SUBSTITUTE(SUBSTITUTE(SUBSTITUTE(Gares[[#This Row],[Vers6]],"&amp;",""),"$",""),"@",""),$I$2:$I108,0)),NOT(ISERROR(FIND("&amp;",Gares[[#This Row],[Vers6]])))),2,1))</f>
        <v>0</v>
      </c>
      <c r="V109" s="22">
        <f>IF(Gares[[#This Row],[SensDe1]]=0,0,IF(ISERROR(FIND("$",Gares[[#This Row],[Vers1]]))*ISERROR(FIND("@",Gares[[#This Row],[Vers1]])),Gares[[#This Row],[SensDe1]],3-Gares[[#This Row],[SensDe1]]))</f>
        <v>2</v>
      </c>
      <c r="W109" s="22">
        <f>IF(Gares[[#This Row],[SensDe2]]=0,0,IF(ISERROR(FIND("$",Gares[[#This Row],[Vers2]]))*ISERROR(FIND("@",Gares[[#This Row],[Vers2]])),Gares[[#This Row],[SensDe2]],3-Gares[[#This Row],[SensDe2]]))</f>
        <v>1</v>
      </c>
      <c r="X109" s="22">
        <f>IF(Gares[[#This Row],[SensDe3]]=0,0,IF(ISERROR(FIND("$",Gares[[#This Row],[Vers3]]))*ISERROR(FIND("@",Gares[[#This Row],[Vers3]])),Gares[[#This Row],[SensDe3]],3-Gares[[#This Row],[SensDe3]]))</f>
        <v>0</v>
      </c>
      <c r="Y109" s="22">
        <f>IF(Gares[[#This Row],[SensDe4]]=0,0,IF(ISERROR(FIND("$",Gares[[#This Row],[Vers4]]))*ISERROR(FIND("@",Gares[[#This Row],[Vers4]])),Gares[[#This Row],[SensDe4]],3-Gares[[#This Row],[SensDe4]]))</f>
        <v>0</v>
      </c>
      <c r="Z109">
        <f>IF(Gares[[#This Row],[SensDe5]]=0,0,IF(ISERROR(FIND("$",Gares[[#This Row],[Vers5]]))*ISERROR(FIND("@",Gares[[#This Row],[Vers5]])),Gares[[#This Row],[SensDe5]],3-Gares[[#This Row],[SensDe5]]))</f>
        <v>0</v>
      </c>
      <c r="AA109" s="22">
        <f>IF(Gares[[#This Row],[SensDe6]]=0,0,IF(ISERROR(FIND("$",Gares[[#This Row],[Vers6]]))*ISERROR(FIND("@",Gares[[#This Row],[Vers6]])),Gares[[#This Row],[SensDe6]],3-Gares[[#This Row],[SensDe6]]))</f>
        <v>0</v>
      </c>
    </row>
    <row r="110" spans="1:27" x14ac:dyDescent="0.35">
      <c r="A110" s="22" t="s">
        <v>19</v>
      </c>
      <c r="B110" s="22" t="s">
        <v>257</v>
      </c>
      <c r="C110" s="22"/>
      <c r="D110" s="23" t="s">
        <v>875</v>
      </c>
      <c r="E110" s="15"/>
      <c r="F110">
        <f>COUNTA($J110:$N110)</f>
        <v>2</v>
      </c>
      <c r="G110" cm="1">
        <f t="array" aca="1" ref="G110" ca="1">SUM(IF(SUBSTITUTE(SUBSTITUTE(SUBSTITUTE(OFFSET($J$3,0,0,ROWS(Gares[Vers1]),Param!$B$2),"&amp;",""),"$",""),"@","")=$I110,1,0))</f>
        <v>2</v>
      </c>
      <c r="H110">
        <f ca="1">IF(F110=G110,1,0)</f>
        <v>1</v>
      </c>
      <c r="I110" s="16" t="str">
        <f>Gares[[#This Row],[Abv]]</f>
        <v>CHV</v>
      </c>
      <c r="J110" t="str">
        <f>I111</f>
        <v>VFG</v>
      </c>
      <c r="K110" t="str">
        <f>I109</f>
        <v>MFY</v>
      </c>
      <c r="P110" s="22">
        <f>IF(Gares[[#This Row],[Vers1]]="",0,IF(_xlfn.XOR(ISERROR(MATCH(SUBSTITUTE(SUBSTITUTE(SUBSTITUTE(Gares[[#This Row],[Vers1]],"&amp;",""),"$",""),"@",""),$I$2:$I109,0)),NOT(ISERROR(FIND("&amp;",Gares[[#This Row],[Vers1]])))),2,1))</f>
        <v>2</v>
      </c>
      <c r="Q110">
        <f>IF(Gares[[#This Row],[Vers2]]="",0,IF(_xlfn.XOR(ISERROR(MATCH(SUBSTITUTE(SUBSTITUTE(SUBSTITUTE(Gares[[#This Row],[Vers2]],"&amp;",""),"$",""),"@",""),$I$2:$I109,0)),NOT(ISERROR(FIND("&amp;",Gares[[#This Row],[Vers2]])))),2,1))</f>
        <v>1</v>
      </c>
      <c r="R110">
        <f>IF(Gares[[#This Row],[Vers3]]="",0,IF(_xlfn.XOR(ISERROR(MATCH(SUBSTITUTE(SUBSTITUTE(SUBSTITUTE(Gares[[#This Row],[Vers3]],"&amp;",""),"$",""),"@",""),$I$2:$I109,0)),NOT(ISERROR(FIND("&amp;",Gares[[#This Row],[Vers3]])))),2,1))</f>
        <v>0</v>
      </c>
      <c r="S110">
        <f>IF(Gares[[#This Row],[Vers4]]="",0,IF(_xlfn.XOR(ISERROR(MATCH(SUBSTITUTE(SUBSTITUTE(SUBSTITUTE(Gares[[#This Row],[Vers4]],"&amp;",""),"$",""),"@",""),$I$2:$I109,0)),NOT(ISERROR(FIND("&amp;",Gares[[#This Row],[Vers4]])))),2,1))</f>
        <v>0</v>
      </c>
      <c r="T110">
        <f>IF(Gares[[#This Row],[Vers5]]="",0,IF(_xlfn.XOR(ISERROR(MATCH(SUBSTITUTE(SUBSTITUTE(SUBSTITUTE(Gares[[#This Row],[Vers5]],"&amp;",""),"$",""),"@",""),$I$2:$I109,0)),NOT(ISERROR(FIND("&amp;",Gares[[#This Row],[Vers5]])))),2,1))</f>
        <v>0</v>
      </c>
      <c r="U110">
        <f>IF(Gares[[#This Row],[Vers6]]="",0,IF(_xlfn.XOR(ISERROR(MATCH(SUBSTITUTE(SUBSTITUTE(SUBSTITUTE(Gares[[#This Row],[Vers6]],"&amp;",""),"$",""),"@",""),$I$2:$I109,0)),NOT(ISERROR(FIND("&amp;",Gares[[#This Row],[Vers6]])))),2,1))</f>
        <v>0</v>
      </c>
      <c r="V110" s="22">
        <f>IF(Gares[[#This Row],[SensDe1]]=0,0,IF(ISERROR(FIND("$",Gares[[#This Row],[Vers1]]))*ISERROR(FIND("@",Gares[[#This Row],[Vers1]])),Gares[[#This Row],[SensDe1]],3-Gares[[#This Row],[SensDe1]]))</f>
        <v>2</v>
      </c>
      <c r="W110" s="22">
        <f>IF(Gares[[#This Row],[SensDe2]]=0,0,IF(ISERROR(FIND("$",Gares[[#This Row],[Vers2]]))*ISERROR(FIND("@",Gares[[#This Row],[Vers2]])),Gares[[#This Row],[SensDe2]],3-Gares[[#This Row],[SensDe2]]))</f>
        <v>1</v>
      </c>
      <c r="X110" s="22">
        <f>IF(Gares[[#This Row],[SensDe3]]=0,0,IF(ISERROR(FIND("$",Gares[[#This Row],[Vers3]]))*ISERROR(FIND("@",Gares[[#This Row],[Vers3]])),Gares[[#This Row],[SensDe3]],3-Gares[[#This Row],[SensDe3]]))</f>
        <v>0</v>
      </c>
      <c r="Y110" s="22">
        <f>IF(Gares[[#This Row],[SensDe4]]=0,0,IF(ISERROR(FIND("$",Gares[[#This Row],[Vers4]]))*ISERROR(FIND("@",Gares[[#This Row],[Vers4]])),Gares[[#This Row],[SensDe4]],3-Gares[[#This Row],[SensDe4]]))</f>
        <v>0</v>
      </c>
      <c r="Z110">
        <f>IF(Gares[[#This Row],[SensDe5]]=0,0,IF(ISERROR(FIND("$",Gares[[#This Row],[Vers5]]))*ISERROR(FIND("@",Gares[[#This Row],[Vers5]])),Gares[[#This Row],[SensDe5]],3-Gares[[#This Row],[SensDe5]]))</f>
        <v>0</v>
      </c>
      <c r="AA110" s="22">
        <f>IF(Gares[[#This Row],[SensDe6]]=0,0,IF(ISERROR(FIND("$",Gares[[#This Row],[Vers6]]))*ISERROR(FIND("@",Gares[[#This Row],[Vers6]])),Gares[[#This Row],[SensDe6]],3-Gares[[#This Row],[SensDe6]]))</f>
        <v>0</v>
      </c>
    </row>
    <row r="111" spans="1:27" x14ac:dyDescent="0.35">
      <c r="A111" s="22" t="s">
        <v>146</v>
      </c>
      <c r="B111" s="22" t="s">
        <v>258</v>
      </c>
      <c r="C111" s="22"/>
      <c r="D111" s="23" t="s">
        <v>856</v>
      </c>
      <c r="E111" s="15"/>
      <c r="F111">
        <f>COUNTA($J111:$N111)</f>
        <v>3</v>
      </c>
      <c r="G111" cm="1">
        <f t="array" aca="1" ref="G111" ca="1">SUM(IF(SUBSTITUTE(SUBSTITUTE(SUBSTITUTE(OFFSET($J$3,0,0,ROWS(Gares[Vers1]),Param!$B$2),"&amp;",""),"$",""),"@","")=$I111,1,0))</f>
        <v>3</v>
      </c>
      <c r="H111">
        <f ca="1">IF(F111=G111,1,0)</f>
        <v>1</v>
      </c>
      <c r="I111" s="16" t="str">
        <f>Gares[[#This Row],[Abv]]</f>
        <v>VFG</v>
      </c>
      <c r="J111" t="str">
        <f>I112</f>
        <v>POA</v>
      </c>
      <c r="K111" t="str">
        <f>I110</f>
        <v>CHV</v>
      </c>
      <c r="L111" s="18" t="s">
        <v>830</v>
      </c>
      <c r="P111" s="22">
        <f>IF(Gares[[#This Row],[Vers1]]="",0,IF(_xlfn.XOR(ISERROR(MATCH(SUBSTITUTE(SUBSTITUTE(SUBSTITUTE(Gares[[#This Row],[Vers1]],"&amp;",""),"$",""),"@",""),$I$2:$I110,0)),NOT(ISERROR(FIND("&amp;",Gares[[#This Row],[Vers1]])))),2,1))</f>
        <v>2</v>
      </c>
      <c r="Q111">
        <f>IF(Gares[[#This Row],[Vers2]]="",0,IF(_xlfn.XOR(ISERROR(MATCH(SUBSTITUTE(SUBSTITUTE(SUBSTITUTE(Gares[[#This Row],[Vers2]],"&amp;",""),"$",""),"@",""),$I$2:$I110,0)),NOT(ISERROR(FIND("&amp;",Gares[[#This Row],[Vers2]])))),2,1))</f>
        <v>1</v>
      </c>
      <c r="R111">
        <f>IF(Gares[[#This Row],[Vers3]]="",0,IF(_xlfn.XOR(ISERROR(MATCH(SUBSTITUTE(SUBSTITUTE(SUBSTITUTE(Gares[[#This Row],[Vers3]],"&amp;",""),"$",""),"@",""),$I$2:$I110,0)),NOT(ISERROR(FIND("&amp;",Gares[[#This Row],[Vers3]])))),2,1))</f>
        <v>2</v>
      </c>
      <c r="S111">
        <f>IF(Gares[[#This Row],[Vers4]]="",0,IF(_xlfn.XOR(ISERROR(MATCH(SUBSTITUTE(SUBSTITUTE(SUBSTITUTE(Gares[[#This Row],[Vers4]],"&amp;",""),"$",""),"@",""),$I$2:$I110,0)),NOT(ISERROR(FIND("&amp;",Gares[[#This Row],[Vers4]])))),2,1))</f>
        <v>0</v>
      </c>
      <c r="T111">
        <f>IF(Gares[[#This Row],[Vers5]]="",0,IF(_xlfn.XOR(ISERROR(MATCH(SUBSTITUTE(SUBSTITUTE(SUBSTITUTE(Gares[[#This Row],[Vers5]],"&amp;",""),"$",""),"@",""),$I$2:$I110,0)),NOT(ISERROR(FIND("&amp;",Gares[[#This Row],[Vers5]])))),2,1))</f>
        <v>0</v>
      </c>
      <c r="U111">
        <f>IF(Gares[[#This Row],[Vers6]]="",0,IF(_xlfn.XOR(ISERROR(MATCH(SUBSTITUTE(SUBSTITUTE(SUBSTITUTE(Gares[[#This Row],[Vers6]],"&amp;",""),"$",""),"@",""),$I$2:$I110,0)),NOT(ISERROR(FIND("&amp;",Gares[[#This Row],[Vers6]])))),2,1))</f>
        <v>0</v>
      </c>
      <c r="V111" s="22">
        <f>IF(Gares[[#This Row],[SensDe1]]=0,0,IF(ISERROR(FIND("$",Gares[[#This Row],[Vers1]]))*ISERROR(FIND("@",Gares[[#This Row],[Vers1]])),Gares[[#This Row],[SensDe1]],3-Gares[[#This Row],[SensDe1]]))</f>
        <v>2</v>
      </c>
      <c r="W111" s="22">
        <f>IF(Gares[[#This Row],[SensDe2]]=0,0,IF(ISERROR(FIND("$",Gares[[#This Row],[Vers2]]))*ISERROR(FIND("@",Gares[[#This Row],[Vers2]])),Gares[[#This Row],[SensDe2]],3-Gares[[#This Row],[SensDe2]]))</f>
        <v>1</v>
      </c>
      <c r="X111" s="22">
        <f>IF(Gares[[#This Row],[SensDe3]]=0,0,IF(ISERROR(FIND("$",Gares[[#This Row],[Vers3]]))*ISERROR(FIND("@",Gares[[#This Row],[Vers3]])),Gares[[#This Row],[SensDe3]],3-Gares[[#This Row],[SensDe3]]))</f>
        <v>1</v>
      </c>
      <c r="Y111" s="22">
        <f>IF(Gares[[#This Row],[SensDe4]]=0,0,IF(ISERROR(FIND("$",Gares[[#This Row],[Vers4]]))*ISERROR(FIND("@",Gares[[#This Row],[Vers4]])),Gares[[#This Row],[SensDe4]],3-Gares[[#This Row],[SensDe4]]))</f>
        <v>0</v>
      </c>
      <c r="Z111">
        <f>IF(Gares[[#This Row],[SensDe5]]=0,0,IF(ISERROR(FIND("$",Gares[[#This Row],[Vers5]]))*ISERROR(FIND("@",Gares[[#This Row],[Vers5]])),Gares[[#This Row],[SensDe5]],3-Gares[[#This Row],[SensDe5]]))</f>
        <v>0</v>
      </c>
      <c r="AA111" s="22">
        <f>IF(Gares[[#This Row],[SensDe6]]=0,0,IF(ISERROR(FIND("$",Gares[[#This Row],[Vers6]]))*ISERROR(FIND("@",Gares[[#This Row],[Vers6]])),Gares[[#This Row],[SensDe6]],3-Gares[[#This Row],[SensDe6]]))</f>
        <v>0</v>
      </c>
    </row>
    <row r="112" spans="1:27" x14ac:dyDescent="0.35">
      <c r="A112" s="22" t="s">
        <v>145</v>
      </c>
      <c r="B112" s="22" t="s">
        <v>259</v>
      </c>
      <c r="C112" s="22"/>
      <c r="D112" s="23" t="s">
        <v>856</v>
      </c>
      <c r="E112" s="15"/>
      <c r="F112">
        <f>COUNTA($J112:$N112)</f>
        <v>2</v>
      </c>
      <c r="G112" cm="1">
        <f t="array" aca="1" ref="G112" ca="1">SUM(IF(SUBSTITUTE(SUBSTITUTE(SUBSTITUTE(OFFSET($J$3,0,0,ROWS(Gares[Vers1]),Param!$B$2),"&amp;",""),"$",""),"@","")=$I112,1,0))</f>
        <v>2</v>
      </c>
      <c r="H112">
        <f ca="1">IF(F112=G112,1,0)</f>
        <v>1</v>
      </c>
      <c r="I112" s="16" t="str">
        <f>Gares[[#This Row],[Abv]]</f>
        <v>POA</v>
      </c>
      <c r="J112" t="str">
        <f>I113</f>
        <v>VRG</v>
      </c>
      <c r="K112" t="str">
        <f>I111</f>
        <v>VFG</v>
      </c>
      <c r="P112" s="22">
        <f>IF(Gares[[#This Row],[Vers1]]="",0,IF(_xlfn.XOR(ISERROR(MATCH(SUBSTITUTE(SUBSTITUTE(SUBSTITUTE(Gares[[#This Row],[Vers1]],"&amp;",""),"$",""),"@",""),$I$2:$I111,0)),NOT(ISERROR(FIND("&amp;",Gares[[#This Row],[Vers1]])))),2,1))</f>
        <v>2</v>
      </c>
      <c r="Q112">
        <f>IF(Gares[[#This Row],[Vers2]]="",0,IF(_xlfn.XOR(ISERROR(MATCH(SUBSTITUTE(SUBSTITUTE(SUBSTITUTE(Gares[[#This Row],[Vers2]],"&amp;",""),"$",""),"@",""),$I$2:$I111,0)),NOT(ISERROR(FIND("&amp;",Gares[[#This Row],[Vers2]])))),2,1))</f>
        <v>1</v>
      </c>
      <c r="R112">
        <f>IF(Gares[[#This Row],[Vers3]]="",0,IF(_xlfn.XOR(ISERROR(MATCH(SUBSTITUTE(SUBSTITUTE(SUBSTITUTE(Gares[[#This Row],[Vers3]],"&amp;",""),"$",""),"@",""),$I$2:$I111,0)),NOT(ISERROR(FIND("&amp;",Gares[[#This Row],[Vers3]])))),2,1))</f>
        <v>0</v>
      </c>
      <c r="S112">
        <f>IF(Gares[[#This Row],[Vers4]]="",0,IF(_xlfn.XOR(ISERROR(MATCH(SUBSTITUTE(SUBSTITUTE(SUBSTITUTE(Gares[[#This Row],[Vers4]],"&amp;",""),"$",""),"@",""),$I$2:$I111,0)),NOT(ISERROR(FIND("&amp;",Gares[[#This Row],[Vers4]])))),2,1))</f>
        <v>0</v>
      </c>
      <c r="T112">
        <f>IF(Gares[[#This Row],[Vers5]]="",0,IF(_xlfn.XOR(ISERROR(MATCH(SUBSTITUTE(SUBSTITUTE(SUBSTITUTE(Gares[[#This Row],[Vers5]],"&amp;",""),"$",""),"@",""),$I$2:$I111,0)),NOT(ISERROR(FIND("&amp;",Gares[[#This Row],[Vers5]])))),2,1))</f>
        <v>0</v>
      </c>
      <c r="U112">
        <f>IF(Gares[[#This Row],[Vers6]]="",0,IF(_xlfn.XOR(ISERROR(MATCH(SUBSTITUTE(SUBSTITUTE(SUBSTITUTE(Gares[[#This Row],[Vers6]],"&amp;",""),"$",""),"@",""),$I$2:$I111,0)),NOT(ISERROR(FIND("&amp;",Gares[[#This Row],[Vers6]])))),2,1))</f>
        <v>0</v>
      </c>
      <c r="V112" s="22">
        <f>IF(Gares[[#This Row],[SensDe1]]=0,0,IF(ISERROR(FIND("$",Gares[[#This Row],[Vers1]]))*ISERROR(FIND("@",Gares[[#This Row],[Vers1]])),Gares[[#This Row],[SensDe1]],3-Gares[[#This Row],[SensDe1]]))</f>
        <v>2</v>
      </c>
      <c r="W112" s="22">
        <f>IF(Gares[[#This Row],[SensDe2]]=0,0,IF(ISERROR(FIND("$",Gares[[#This Row],[Vers2]]))*ISERROR(FIND("@",Gares[[#This Row],[Vers2]])),Gares[[#This Row],[SensDe2]],3-Gares[[#This Row],[SensDe2]]))</f>
        <v>1</v>
      </c>
      <c r="X112" s="22">
        <f>IF(Gares[[#This Row],[SensDe3]]=0,0,IF(ISERROR(FIND("$",Gares[[#This Row],[Vers3]]))*ISERROR(FIND("@",Gares[[#This Row],[Vers3]])),Gares[[#This Row],[SensDe3]],3-Gares[[#This Row],[SensDe3]]))</f>
        <v>0</v>
      </c>
      <c r="Y112" s="22">
        <f>IF(Gares[[#This Row],[SensDe4]]=0,0,IF(ISERROR(FIND("$",Gares[[#This Row],[Vers4]]))*ISERROR(FIND("@",Gares[[#This Row],[Vers4]])),Gares[[#This Row],[SensDe4]],3-Gares[[#This Row],[SensDe4]]))</f>
        <v>0</v>
      </c>
      <c r="Z112">
        <f>IF(Gares[[#This Row],[SensDe5]]=0,0,IF(ISERROR(FIND("$",Gares[[#This Row],[Vers5]]))*ISERROR(FIND("@",Gares[[#This Row],[Vers5]])),Gares[[#This Row],[SensDe5]],3-Gares[[#This Row],[SensDe5]]))</f>
        <v>0</v>
      </c>
      <c r="AA112" s="22">
        <f>IF(Gares[[#This Row],[SensDe6]]=0,0,IF(ISERROR(FIND("$",Gares[[#This Row],[Vers6]]))*ISERROR(FIND("@",Gares[[#This Row],[Vers6]])),Gares[[#This Row],[SensDe6]],3-Gares[[#This Row],[SensDe6]]))</f>
        <v>0</v>
      </c>
    </row>
    <row r="113" spans="1:27" x14ac:dyDescent="0.35">
      <c r="A113" s="22" t="s">
        <v>23</v>
      </c>
      <c r="B113" s="22" t="s">
        <v>260</v>
      </c>
      <c r="C113" s="22"/>
      <c r="D113" s="23" t="s">
        <v>876</v>
      </c>
      <c r="E113" s="15"/>
      <c r="F113">
        <f>COUNTA($J113:$N113)</f>
        <v>1</v>
      </c>
      <c r="G113" cm="1">
        <f t="array" aca="1" ref="G113" ca="1">SUM(IF(SUBSTITUTE(SUBSTITUTE(SUBSTITUTE(OFFSET($J$3,0,0,ROWS(Gares[Vers1]),Param!$B$2),"&amp;",""),"$",""),"@","")=$I113,1,0))</f>
        <v>1</v>
      </c>
      <c r="H113">
        <f ca="1">IF(F113=G113,1,0)</f>
        <v>1</v>
      </c>
      <c r="I113" s="16" t="str">
        <f>Gares[[#This Row],[Abv]]</f>
        <v>VRG</v>
      </c>
      <c r="J113" t="s">
        <v>145</v>
      </c>
      <c r="P113" s="22">
        <f>IF(Gares[[#This Row],[Vers1]]="",0,IF(_xlfn.XOR(ISERROR(MATCH(SUBSTITUTE(SUBSTITUTE(SUBSTITUTE(Gares[[#This Row],[Vers1]],"&amp;",""),"$",""),"@",""),$I$2:$I112,0)),NOT(ISERROR(FIND("&amp;",Gares[[#This Row],[Vers1]])))),2,1))</f>
        <v>1</v>
      </c>
      <c r="Q113">
        <f>IF(Gares[[#This Row],[Vers2]]="",0,IF(_xlfn.XOR(ISERROR(MATCH(SUBSTITUTE(SUBSTITUTE(SUBSTITUTE(Gares[[#This Row],[Vers2]],"&amp;",""),"$",""),"@",""),$I$2:$I112,0)),NOT(ISERROR(FIND("&amp;",Gares[[#This Row],[Vers2]])))),2,1))</f>
        <v>0</v>
      </c>
      <c r="R113">
        <f>IF(Gares[[#This Row],[Vers3]]="",0,IF(_xlfn.XOR(ISERROR(MATCH(SUBSTITUTE(SUBSTITUTE(SUBSTITUTE(Gares[[#This Row],[Vers3]],"&amp;",""),"$",""),"@",""),$I$2:$I112,0)),NOT(ISERROR(FIND("&amp;",Gares[[#This Row],[Vers3]])))),2,1))</f>
        <v>0</v>
      </c>
      <c r="S113">
        <f>IF(Gares[[#This Row],[Vers4]]="",0,IF(_xlfn.XOR(ISERROR(MATCH(SUBSTITUTE(SUBSTITUTE(SUBSTITUTE(Gares[[#This Row],[Vers4]],"&amp;",""),"$",""),"@",""),$I$2:$I112,0)),NOT(ISERROR(FIND("&amp;",Gares[[#This Row],[Vers4]])))),2,1))</f>
        <v>0</v>
      </c>
      <c r="T113">
        <f>IF(Gares[[#This Row],[Vers5]]="",0,IF(_xlfn.XOR(ISERROR(MATCH(SUBSTITUTE(SUBSTITUTE(SUBSTITUTE(Gares[[#This Row],[Vers5]],"&amp;",""),"$",""),"@",""),$I$2:$I112,0)),NOT(ISERROR(FIND("&amp;",Gares[[#This Row],[Vers5]])))),2,1))</f>
        <v>0</v>
      </c>
      <c r="U113">
        <f>IF(Gares[[#This Row],[Vers6]]="",0,IF(_xlfn.XOR(ISERROR(MATCH(SUBSTITUTE(SUBSTITUTE(SUBSTITUTE(Gares[[#This Row],[Vers6]],"&amp;",""),"$",""),"@",""),$I$2:$I112,0)),NOT(ISERROR(FIND("&amp;",Gares[[#This Row],[Vers6]])))),2,1))</f>
        <v>0</v>
      </c>
      <c r="V113" s="22">
        <f>IF(Gares[[#This Row],[SensDe1]]=0,0,IF(ISERROR(FIND("$",Gares[[#This Row],[Vers1]]))*ISERROR(FIND("@",Gares[[#This Row],[Vers1]])),Gares[[#This Row],[SensDe1]],3-Gares[[#This Row],[SensDe1]]))</f>
        <v>1</v>
      </c>
      <c r="W113" s="22">
        <f>IF(Gares[[#This Row],[SensDe2]]=0,0,IF(ISERROR(FIND("$",Gares[[#This Row],[Vers2]]))*ISERROR(FIND("@",Gares[[#This Row],[Vers2]])),Gares[[#This Row],[SensDe2]],3-Gares[[#This Row],[SensDe2]]))</f>
        <v>0</v>
      </c>
      <c r="X113" s="22">
        <f>IF(Gares[[#This Row],[SensDe3]]=0,0,IF(ISERROR(FIND("$",Gares[[#This Row],[Vers3]]))*ISERROR(FIND("@",Gares[[#This Row],[Vers3]])),Gares[[#This Row],[SensDe3]],3-Gares[[#This Row],[SensDe3]]))</f>
        <v>0</v>
      </c>
      <c r="Y113" s="22">
        <f>IF(Gares[[#This Row],[SensDe4]]=0,0,IF(ISERROR(FIND("$",Gares[[#This Row],[Vers4]]))*ISERROR(FIND("@",Gares[[#This Row],[Vers4]])),Gares[[#This Row],[SensDe4]],3-Gares[[#This Row],[SensDe4]]))</f>
        <v>0</v>
      </c>
      <c r="Z113">
        <f>IF(Gares[[#This Row],[SensDe5]]=0,0,IF(ISERROR(FIND("$",Gares[[#This Row],[Vers5]]))*ISERROR(FIND("@",Gares[[#This Row],[Vers5]])),Gares[[#This Row],[SensDe5]],3-Gares[[#This Row],[SensDe5]]))</f>
        <v>0</v>
      </c>
      <c r="AA113" s="22">
        <f>IF(Gares[[#This Row],[SensDe6]]=0,0,IF(ISERROR(FIND("$",Gares[[#This Row],[Vers6]]))*ISERROR(FIND("@",Gares[[#This Row],[Vers6]])),Gares[[#This Row],[SensDe6]],3-Gares[[#This Row],[SensDe6]]))</f>
        <v>0</v>
      </c>
    </row>
    <row r="114" spans="1:27" x14ac:dyDescent="0.35">
      <c r="A114" s="22" t="s">
        <v>13</v>
      </c>
      <c r="B114" s="22" t="s">
        <v>535</v>
      </c>
      <c r="C114" s="22" t="s">
        <v>533</v>
      </c>
      <c r="D114" s="23" t="s">
        <v>856</v>
      </c>
      <c r="E114" s="15">
        <v>1</v>
      </c>
      <c r="F114">
        <f>COUNTA($J114:$N114)</f>
        <v>2</v>
      </c>
      <c r="G114" cm="1">
        <f t="array" aca="1" ref="G114" ca="1">SUM(IF(SUBSTITUTE(SUBSTITUTE(SUBSTITUTE(OFFSET($J$3,0,0,ROWS(Gares[Vers1]),Param!$B$2),"&amp;",""),"$",""),"@","")=$I114,1,0))</f>
        <v>2</v>
      </c>
      <c r="H114">
        <f ca="1">IF(F114=G114,1,0)</f>
        <v>1</v>
      </c>
      <c r="I114" s="16" t="str">
        <f>Gares[[#This Row],[Abv]]</f>
        <v>VC</v>
      </c>
      <c r="J114" t="str">
        <f>I115</f>
        <v>SCR</v>
      </c>
      <c r="K114" s="18" t="s">
        <v>829</v>
      </c>
      <c r="P114" s="22">
        <f>IF(Gares[[#This Row],[Vers1]]="",0,IF(_xlfn.XOR(ISERROR(MATCH(SUBSTITUTE(SUBSTITUTE(SUBSTITUTE(Gares[[#This Row],[Vers1]],"&amp;",""),"$",""),"@",""),$I$2:$I113,0)),NOT(ISERROR(FIND("&amp;",Gares[[#This Row],[Vers1]])))),2,1))</f>
        <v>2</v>
      </c>
      <c r="Q114">
        <f>IF(Gares[[#This Row],[Vers2]]="",0,IF(_xlfn.XOR(ISERROR(MATCH(SUBSTITUTE(SUBSTITUTE(SUBSTITUTE(Gares[[#This Row],[Vers2]],"&amp;",""),"$",""),"@",""),$I$2:$I113,0)),NOT(ISERROR(FIND("&amp;",Gares[[#This Row],[Vers2]])))),2,1))</f>
        <v>1</v>
      </c>
      <c r="R114">
        <f>IF(Gares[[#This Row],[Vers3]]="",0,IF(_xlfn.XOR(ISERROR(MATCH(SUBSTITUTE(SUBSTITUTE(SUBSTITUTE(Gares[[#This Row],[Vers3]],"&amp;",""),"$",""),"@",""),$I$2:$I113,0)),NOT(ISERROR(FIND("&amp;",Gares[[#This Row],[Vers3]])))),2,1))</f>
        <v>0</v>
      </c>
      <c r="S114">
        <f>IF(Gares[[#This Row],[Vers4]]="",0,IF(_xlfn.XOR(ISERROR(MATCH(SUBSTITUTE(SUBSTITUTE(SUBSTITUTE(Gares[[#This Row],[Vers4]],"&amp;",""),"$",""),"@",""),$I$2:$I113,0)),NOT(ISERROR(FIND("&amp;",Gares[[#This Row],[Vers4]])))),2,1))</f>
        <v>0</v>
      </c>
      <c r="T114">
        <f>IF(Gares[[#This Row],[Vers5]]="",0,IF(_xlfn.XOR(ISERROR(MATCH(SUBSTITUTE(SUBSTITUTE(SUBSTITUTE(Gares[[#This Row],[Vers5]],"&amp;",""),"$",""),"@",""),$I$2:$I113,0)),NOT(ISERROR(FIND("&amp;",Gares[[#This Row],[Vers5]])))),2,1))</f>
        <v>0</v>
      </c>
      <c r="U114">
        <f>IF(Gares[[#This Row],[Vers6]]="",0,IF(_xlfn.XOR(ISERROR(MATCH(SUBSTITUTE(SUBSTITUTE(SUBSTITUTE(Gares[[#This Row],[Vers6]],"&amp;",""),"$",""),"@",""),$I$2:$I113,0)),NOT(ISERROR(FIND("&amp;",Gares[[#This Row],[Vers6]])))),2,1))</f>
        <v>0</v>
      </c>
      <c r="V114" s="22">
        <f>IF(Gares[[#This Row],[SensDe1]]=0,0,IF(ISERROR(FIND("$",Gares[[#This Row],[Vers1]]))*ISERROR(FIND("@",Gares[[#This Row],[Vers1]])),Gares[[#This Row],[SensDe1]],3-Gares[[#This Row],[SensDe1]]))</f>
        <v>2</v>
      </c>
      <c r="W114" s="22">
        <f>IF(Gares[[#This Row],[SensDe2]]=0,0,IF(ISERROR(FIND("$",Gares[[#This Row],[Vers2]]))*ISERROR(FIND("@",Gares[[#This Row],[Vers2]])),Gares[[#This Row],[SensDe2]],3-Gares[[#This Row],[SensDe2]]))</f>
        <v>2</v>
      </c>
      <c r="X114" s="22">
        <f>IF(Gares[[#This Row],[SensDe3]]=0,0,IF(ISERROR(FIND("$",Gares[[#This Row],[Vers3]]))*ISERROR(FIND("@",Gares[[#This Row],[Vers3]])),Gares[[#This Row],[SensDe3]],3-Gares[[#This Row],[SensDe3]]))</f>
        <v>0</v>
      </c>
      <c r="Y114" s="22">
        <f>IF(Gares[[#This Row],[SensDe4]]=0,0,IF(ISERROR(FIND("$",Gares[[#This Row],[Vers4]]))*ISERROR(FIND("@",Gares[[#This Row],[Vers4]])),Gares[[#This Row],[SensDe4]],3-Gares[[#This Row],[SensDe4]]))</f>
        <v>0</v>
      </c>
      <c r="Z114">
        <f>IF(Gares[[#This Row],[SensDe5]]=0,0,IF(ISERROR(FIND("$",Gares[[#This Row],[Vers5]]))*ISERROR(FIND("@",Gares[[#This Row],[Vers5]])),Gares[[#This Row],[SensDe5]],3-Gares[[#This Row],[SensDe5]]))</f>
        <v>0</v>
      </c>
      <c r="AA114" s="22">
        <f>IF(Gares[[#This Row],[SensDe6]]=0,0,IF(ISERROR(FIND("$",Gares[[#This Row],[Vers6]]))*ISERROR(FIND("@",Gares[[#This Row],[Vers6]])),Gares[[#This Row],[SensDe6]],3-Gares[[#This Row],[SensDe6]]))</f>
        <v>0</v>
      </c>
    </row>
    <row r="115" spans="1:27" x14ac:dyDescent="0.35">
      <c r="A115" s="22" t="s">
        <v>160</v>
      </c>
      <c r="B115" s="22" t="s">
        <v>261</v>
      </c>
      <c r="C115" s="22"/>
      <c r="D115" s="23" t="s">
        <v>856</v>
      </c>
      <c r="E115" s="15">
        <v>1</v>
      </c>
      <c r="F115">
        <f>COUNTA($J115:$N115)</f>
        <v>3</v>
      </c>
      <c r="G115" cm="1">
        <f t="array" aca="1" ref="G115" ca="1">SUM(IF(SUBSTITUTE(SUBSTITUTE(SUBSTITUTE(OFFSET($J$3,0,0,ROWS(Gares[Vers1]),Param!$B$2),"&amp;",""),"$",""),"@","")=$I115,1,0))</f>
        <v>3</v>
      </c>
      <c r="H115">
        <f ca="1">IF(F115=G115,1,0)</f>
        <v>1</v>
      </c>
      <c r="I115" s="16" t="str">
        <f>Gares[[#This Row],[Abv]]</f>
        <v>SCR</v>
      </c>
      <c r="J115" t="str">
        <f>I116</f>
        <v>SQY</v>
      </c>
      <c r="K115" t="str">
        <f>I114</f>
        <v>VC</v>
      </c>
      <c r="L115" t="s">
        <v>533</v>
      </c>
      <c r="P115" s="22">
        <f>IF(Gares[[#This Row],[Vers1]]="",0,IF(_xlfn.XOR(ISERROR(MATCH(SUBSTITUTE(SUBSTITUTE(SUBSTITUTE(Gares[[#This Row],[Vers1]],"&amp;",""),"$",""),"@",""),$I$2:$I114,0)),NOT(ISERROR(FIND("&amp;",Gares[[#This Row],[Vers1]])))),2,1))</f>
        <v>2</v>
      </c>
      <c r="Q115">
        <f>IF(Gares[[#This Row],[Vers2]]="",0,IF(_xlfn.XOR(ISERROR(MATCH(SUBSTITUTE(SUBSTITUTE(SUBSTITUTE(Gares[[#This Row],[Vers2]],"&amp;",""),"$",""),"@",""),$I$2:$I114,0)),NOT(ISERROR(FIND("&amp;",Gares[[#This Row],[Vers2]])))),2,1))</f>
        <v>1</v>
      </c>
      <c r="R115">
        <f>IF(Gares[[#This Row],[Vers3]]="",0,IF(_xlfn.XOR(ISERROR(MATCH(SUBSTITUTE(SUBSTITUTE(SUBSTITUTE(Gares[[#This Row],[Vers3]],"&amp;",""),"$",""),"@",""),$I$2:$I114,0)),NOT(ISERROR(FIND("&amp;",Gares[[#This Row],[Vers3]])))),2,1))</f>
        <v>1</v>
      </c>
      <c r="S115">
        <f>IF(Gares[[#This Row],[Vers4]]="",0,IF(_xlfn.XOR(ISERROR(MATCH(SUBSTITUTE(SUBSTITUTE(SUBSTITUTE(Gares[[#This Row],[Vers4]],"&amp;",""),"$",""),"@",""),$I$2:$I114,0)),NOT(ISERROR(FIND("&amp;",Gares[[#This Row],[Vers4]])))),2,1))</f>
        <v>0</v>
      </c>
      <c r="T115">
        <f>IF(Gares[[#This Row],[Vers5]]="",0,IF(_xlfn.XOR(ISERROR(MATCH(SUBSTITUTE(SUBSTITUTE(SUBSTITUTE(Gares[[#This Row],[Vers5]],"&amp;",""),"$",""),"@",""),$I$2:$I114,0)),NOT(ISERROR(FIND("&amp;",Gares[[#This Row],[Vers5]])))),2,1))</f>
        <v>0</v>
      </c>
      <c r="U115">
        <f>IF(Gares[[#This Row],[Vers6]]="",0,IF(_xlfn.XOR(ISERROR(MATCH(SUBSTITUTE(SUBSTITUTE(SUBSTITUTE(Gares[[#This Row],[Vers6]],"&amp;",""),"$",""),"@",""),$I$2:$I114,0)),NOT(ISERROR(FIND("&amp;",Gares[[#This Row],[Vers6]])))),2,1))</f>
        <v>0</v>
      </c>
      <c r="V115" s="22">
        <f>IF(Gares[[#This Row],[SensDe1]]=0,0,IF(ISERROR(FIND("$",Gares[[#This Row],[Vers1]]))*ISERROR(FIND("@",Gares[[#This Row],[Vers1]])),Gares[[#This Row],[SensDe1]],3-Gares[[#This Row],[SensDe1]]))</f>
        <v>2</v>
      </c>
      <c r="W115" s="22">
        <f>IF(Gares[[#This Row],[SensDe2]]=0,0,IF(ISERROR(FIND("$",Gares[[#This Row],[Vers2]]))*ISERROR(FIND("@",Gares[[#This Row],[Vers2]])),Gares[[#This Row],[SensDe2]],3-Gares[[#This Row],[SensDe2]]))</f>
        <v>1</v>
      </c>
      <c r="X115" s="22">
        <f>IF(Gares[[#This Row],[SensDe3]]=0,0,IF(ISERROR(FIND("$",Gares[[#This Row],[Vers3]]))*ISERROR(FIND("@",Gares[[#This Row],[Vers3]])),Gares[[#This Row],[SensDe3]],3-Gares[[#This Row],[SensDe3]]))</f>
        <v>1</v>
      </c>
      <c r="Y115" s="22">
        <f>IF(Gares[[#This Row],[SensDe4]]=0,0,IF(ISERROR(FIND("$",Gares[[#This Row],[Vers4]]))*ISERROR(FIND("@",Gares[[#This Row],[Vers4]])),Gares[[#This Row],[SensDe4]],3-Gares[[#This Row],[SensDe4]]))</f>
        <v>0</v>
      </c>
      <c r="Z115">
        <f>IF(Gares[[#This Row],[SensDe5]]=0,0,IF(ISERROR(FIND("$",Gares[[#This Row],[Vers5]]))*ISERROR(FIND("@",Gares[[#This Row],[Vers5]])),Gares[[#This Row],[SensDe5]],3-Gares[[#This Row],[SensDe5]]))</f>
        <v>0</v>
      </c>
      <c r="AA115" s="22">
        <f>IF(Gares[[#This Row],[SensDe6]]=0,0,IF(ISERROR(FIND("$",Gares[[#This Row],[Vers6]]))*ISERROR(FIND("@",Gares[[#This Row],[Vers6]])),Gares[[#This Row],[SensDe6]],3-Gares[[#This Row],[SensDe6]]))</f>
        <v>0</v>
      </c>
    </row>
    <row r="116" spans="1:27" x14ac:dyDescent="0.35">
      <c r="A116" s="22" t="s">
        <v>11</v>
      </c>
      <c r="B116" s="22" t="s">
        <v>262</v>
      </c>
      <c r="C116" s="22"/>
      <c r="D116" s="23" t="s">
        <v>875</v>
      </c>
      <c r="E116" s="15">
        <v>1</v>
      </c>
      <c r="F116">
        <f>COUNTA($J116:$N116)</f>
        <v>3</v>
      </c>
      <c r="G116" cm="1">
        <f t="array" aca="1" ref="G116" ca="1">SUM(IF(SUBSTITUTE(SUBSTITUTE(SUBSTITUTE(OFFSET($J$3,0,0,ROWS(Gares[Vers1]),Param!$B$2),"&amp;",""),"$",""),"@","")=$I116,1,0))</f>
        <v>3</v>
      </c>
      <c r="H116">
        <f ca="1">IF(F116=G116,1,0)</f>
        <v>1</v>
      </c>
      <c r="I116" s="16" t="str">
        <f>Gares[[#This Row],[Abv]]</f>
        <v>SQY</v>
      </c>
      <c r="J116" t="s">
        <v>316</v>
      </c>
      <c r="K116" t="str">
        <f>I115</f>
        <v>SCR</v>
      </c>
      <c r="L116" t="s">
        <v>314</v>
      </c>
      <c r="P116" s="22">
        <f>IF(Gares[[#This Row],[Vers1]]="",0,IF(_xlfn.XOR(ISERROR(MATCH(SUBSTITUTE(SUBSTITUTE(SUBSTITUTE(Gares[[#This Row],[Vers1]],"&amp;",""),"$",""),"@",""),$I$2:$I115,0)),NOT(ISERROR(FIND("&amp;",Gares[[#This Row],[Vers1]])))),2,1))</f>
        <v>2</v>
      </c>
      <c r="Q116">
        <f>IF(Gares[[#This Row],[Vers2]]="",0,IF(_xlfn.XOR(ISERROR(MATCH(SUBSTITUTE(SUBSTITUTE(SUBSTITUTE(Gares[[#This Row],[Vers2]],"&amp;",""),"$",""),"@",""),$I$2:$I115,0)),NOT(ISERROR(FIND("&amp;",Gares[[#This Row],[Vers2]])))),2,1))</f>
        <v>1</v>
      </c>
      <c r="R116">
        <f>IF(Gares[[#This Row],[Vers3]]="",0,IF(_xlfn.XOR(ISERROR(MATCH(SUBSTITUTE(SUBSTITUTE(SUBSTITUTE(Gares[[#This Row],[Vers3]],"&amp;",""),"$",""),"@",""),$I$2:$I115,0)),NOT(ISERROR(FIND("&amp;",Gares[[#This Row],[Vers3]])))),2,1))</f>
        <v>2</v>
      </c>
      <c r="S116">
        <f>IF(Gares[[#This Row],[Vers4]]="",0,IF(_xlfn.XOR(ISERROR(MATCH(SUBSTITUTE(SUBSTITUTE(SUBSTITUTE(Gares[[#This Row],[Vers4]],"&amp;",""),"$",""),"@",""),$I$2:$I115,0)),NOT(ISERROR(FIND("&amp;",Gares[[#This Row],[Vers4]])))),2,1))</f>
        <v>0</v>
      </c>
      <c r="T116">
        <f>IF(Gares[[#This Row],[Vers5]]="",0,IF(_xlfn.XOR(ISERROR(MATCH(SUBSTITUTE(SUBSTITUTE(SUBSTITUTE(Gares[[#This Row],[Vers5]],"&amp;",""),"$",""),"@",""),$I$2:$I115,0)),NOT(ISERROR(FIND("&amp;",Gares[[#This Row],[Vers5]])))),2,1))</f>
        <v>0</v>
      </c>
      <c r="U116">
        <f>IF(Gares[[#This Row],[Vers6]]="",0,IF(_xlfn.XOR(ISERROR(MATCH(SUBSTITUTE(SUBSTITUTE(SUBSTITUTE(Gares[[#This Row],[Vers6]],"&amp;",""),"$",""),"@",""),$I$2:$I115,0)),NOT(ISERROR(FIND("&amp;",Gares[[#This Row],[Vers6]])))),2,1))</f>
        <v>0</v>
      </c>
      <c r="V116" s="22">
        <f>IF(Gares[[#This Row],[SensDe1]]=0,0,IF(ISERROR(FIND("$",Gares[[#This Row],[Vers1]]))*ISERROR(FIND("@",Gares[[#This Row],[Vers1]])),Gares[[#This Row],[SensDe1]],3-Gares[[#This Row],[SensDe1]]))</f>
        <v>2</v>
      </c>
      <c r="W116" s="22">
        <f>IF(Gares[[#This Row],[SensDe2]]=0,0,IF(ISERROR(FIND("$",Gares[[#This Row],[Vers2]]))*ISERROR(FIND("@",Gares[[#This Row],[Vers2]])),Gares[[#This Row],[SensDe2]],3-Gares[[#This Row],[SensDe2]]))</f>
        <v>1</v>
      </c>
      <c r="X116" s="22">
        <f>IF(Gares[[#This Row],[SensDe3]]=0,0,IF(ISERROR(FIND("$",Gares[[#This Row],[Vers3]]))*ISERROR(FIND("@",Gares[[#This Row],[Vers3]])),Gares[[#This Row],[SensDe3]],3-Gares[[#This Row],[SensDe3]]))</f>
        <v>2</v>
      </c>
      <c r="Y116" s="22">
        <f>IF(Gares[[#This Row],[SensDe4]]=0,0,IF(ISERROR(FIND("$",Gares[[#This Row],[Vers4]]))*ISERROR(FIND("@",Gares[[#This Row],[Vers4]])),Gares[[#This Row],[SensDe4]],3-Gares[[#This Row],[SensDe4]]))</f>
        <v>0</v>
      </c>
      <c r="Z116">
        <f>IF(Gares[[#This Row],[SensDe5]]=0,0,IF(ISERROR(FIND("$",Gares[[#This Row],[Vers5]]))*ISERROR(FIND("@",Gares[[#This Row],[Vers5]])),Gares[[#This Row],[SensDe5]],3-Gares[[#This Row],[SensDe5]]))</f>
        <v>0</v>
      </c>
      <c r="AA116" s="22">
        <f>IF(Gares[[#This Row],[SensDe6]]=0,0,IF(ISERROR(FIND("$",Gares[[#This Row],[Vers6]]))*ISERROR(FIND("@",Gares[[#This Row],[Vers6]])),Gares[[#This Row],[SensDe6]],3-Gares[[#This Row],[SensDe6]]))</f>
        <v>0</v>
      </c>
    </row>
    <row r="117" spans="1:27" x14ac:dyDescent="0.35">
      <c r="A117" s="22" t="s">
        <v>314</v>
      </c>
      <c r="B117" s="22" t="s">
        <v>315</v>
      </c>
      <c r="C117" s="22"/>
      <c r="D117" s="23" t="s">
        <v>876</v>
      </c>
      <c r="E117" s="15">
        <v>1</v>
      </c>
      <c r="F117">
        <f>COUNTA($J117:$N117)</f>
        <v>1</v>
      </c>
      <c r="G117" cm="1">
        <f t="array" aca="1" ref="G117" ca="1">SUM(IF(SUBSTITUTE(SUBSTITUTE(SUBSTITUTE(OFFSET($J$3,0,0,ROWS(Gares[Vers1]),Param!$B$2),"&amp;",""),"$",""),"@","")=$I117,1,0))</f>
        <v>1</v>
      </c>
      <c r="H117">
        <f ca="1">IF(F117=G117,1,0)</f>
        <v>1</v>
      </c>
      <c r="I117" s="16" t="str">
        <f>Gares[[#This Row],[Abv]]</f>
        <v>SQY-TI</v>
      </c>
      <c r="J117" t="s">
        <v>11</v>
      </c>
      <c r="P117" s="22">
        <f>IF(Gares[[#This Row],[Vers1]]="",0,IF(_xlfn.XOR(ISERROR(MATCH(SUBSTITUTE(SUBSTITUTE(SUBSTITUTE(Gares[[#This Row],[Vers1]],"&amp;",""),"$",""),"@",""),$I$2:$I116,0)),NOT(ISERROR(FIND("&amp;",Gares[[#This Row],[Vers1]])))),2,1))</f>
        <v>1</v>
      </c>
      <c r="Q117">
        <f>IF(Gares[[#This Row],[Vers2]]="",0,IF(_xlfn.XOR(ISERROR(MATCH(SUBSTITUTE(SUBSTITUTE(SUBSTITUTE(Gares[[#This Row],[Vers2]],"&amp;",""),"$",""),"@",""),$I$2:$I116,0)),NOT(ISERROR(FIND("&amp;",Gares[[#This Row],[Vers2]])))),2,1))</f>
        <v>0</v>
      </c>
      <c r="R117">
        <f>IF(Gares[[#This Row],[Vers3]]="",0,IF(_xlfn.XOR(ISERROR(MATCH(SUBSTITUTE(SUBSTITUTE(SUBSTITUTE(Gares[[#This Row],[Vers3]],"&amp;",""),"$",""),"@",""),$I$2:$I116,0)),NOT(ISERROR(FIND("&amp;",Gares[[#This Row],[Vers3]])))),2,1))</f>
        <v>0</v>
      </c>
      <c r="S117">
        <f>IF(Gares[[#This Row],[Vers4]]="",0,IF(_xlfn.XOR(ISERROR(MATCH(SUBSTITUTE(SUBSTITUTE(SUBSTITUTE(Gares[[#This Row],[Vers4]],"&amp;",""),"$",""),"@",""),$I$2:$I116,0)),NOT(ISERROR(FIND("&amp;",Gares[[#This Row],[Vers4]])))),2,1))</f>
        <v>0</v>
      </c>
      <c r="T117">
        <f>IF(Gares[[#This Row],[Vers5]]="",0,IF(_xlfn.XOR(ISERROR(MATCH(SUBSTITUTE(SUBSTITUTE(SUBSTITUTE(Gares[[#This Row],[Vers5]],"&amp;",""),"$",""),"@",""),$I$2:$I116,0)),NOT(ISERROR(FIND("&amp;",Gares[[#This Row],[Vers5]])))),2,1))</f>
        <v>0</v>
      </c>
      <c r="U117">
        <f>IF(Gares[[#This Row],[Vers6]]="",0,IF(_xlfn.XOR(ISERROR(MATCH(SUBSTITUTE(SUBSTITUTE(SUBSTITUTE(Gares[[#This Row],[Vers6]],"&amp;",""),"$",""),"@",""),$I$2:$I116,0)),NOT(ISERROR(FIND("&amp;",Gares[[#This Row],[Vers6]])))),2,1))</f>
        <v>0</v>
      </c>
      <c r="V117" s="22">
        <f>IF(Gares[[#This Row],[SensDe1]]=0,0,IF(ISERROR(FIND("$",Gares[[#This Row],[Vers1]]))*ISERROR(FIND("@",Gares[[#This Row],[Vers1]])),Gares[[#This Row],[SensDe1]],3-Gares[[#This Row],[SensDe1]]))</f>
        <v>1</v>
      </c>
      <c r="W117" s="22">
        <f>IF(Gares[[#This Row],[SensDe2]]=0,0,IF(ISERROR(FIND("$",Gares[[#This Row],[Vers2]]))*ISERROR(FIND("@",Gares[[#This Row],[Vers2]])),Gares[[#This Row],[SensDe2]],3-Gares[[#This Row],[SensDe2]]))</f>
        <v>0</v>
      </c>
      <c r="X117" s="22">
        <f>IF(Gares[[#This Row],[SensDe3]]=0,0,IF(ISERROR(FIND("$",Gares[[#This Row],[Vers3]]))*ISERROR(FIND("@",Gares[[#This Row],[Vers3]])),Gares[[#This Row],[SensDe3]],3-Gares[[#This Row],[SensDe3]]))</f>
        <v>0</v>
      </c>
      <c r="Y117" s="22">
        <f>IF(Gares[[#This Row],[SensDe4]]=0,0,IF(ISERROR(FIND("$",Gares[[#This Row],[Vers4]]))*ISERROR(FIND("@",Gares[[#This Row],[Vers4]])),Gares[[#This Row],[SensDe4]],3-Gares[[#This Row],[SensDe4]]))</f>
        <v>0</v>
      </c>
      <c r="Z117">
        <f>IF(Gares[[#This Row],[SensDe5]]=0,0,IF(ISERROR(FIND("$",Gares[[#This Row],[Vers5]]))*ISERROR(FIND("@",Gares[[#This Row],[Vers5]])),Gares[[#This Row],[SensDe5]],3-Gares[[#This Row],[SensDe5]]))</f>
        <v>0</v>
      </c>
      <c r="AA117" s="22">
        <f>IF(Gares[[#This Row],[SensDe6]]=0,0,IF(ISERROR(FIND("$",Gares[[#This Row],[Vers6]]))*ISERROR(FIND("@",Gares[[#This Row],[Vers6]])),Gares[[#This Row],[SensDe6]],3-Gares[[#This Row],[SensDe6]]))</f>
        <v>0</v>
      </c>
    </row>
    <row r="118" spans="1:27" x14ac:dyDescent="0.35">
      <c r="A118" s="22" t="s">
        <v>316</v>
      </c>
      <c r="B118" s="22" t="s">
        <v>317</v>
      </c>
      <c r="C118" s="22"/>
      <c r="D118" s="23" t="s">
        <v>856</v>
      </c>
      <c r="E118" s="15">
        <v>1</v>
      </c>
      <c r="F118">
        <f>COUNTA($J118:$N118)</f>
        <v>3</v>
      </c>
      <c r="G118" cm="1">
        <f t="array" aca="1" ref="G118" ca="1">SUM(IF(SUBSTITUTE(SUBSTITUTE(SUBSTITUTE(OFFSET($J$3,0,0,ROWS(Gares[Vers1]),Param!$B$2),"&amp;",""),"$",""),"@","")=$I118,1,0))</f>
        <v>3</v>
      </c>
      <c r="H118">
        <f ca="1">IF(F118=G118,1,0)</f>
        <v>1</v>
      </c>
      <c r="I118" s="16" t="str">
        <f>Gares[[#This Row],[Abv]]</f>
        <v>TVO</v>
      </c>
      <c r="J118" t="s">
        <v>91</v>
      </c>
      <c r="K118" t="s">
        <v>11</v>
      </c>
      <c r="L118" t="s">
        <v>12</v>
      </c>
      <c r="P118" s="22">
        <f>IF(Gares[[#This Row],[Vers1]]="",0,IF(_xlfn.XOR(ISERROR(MATCH(SUBSTITUTE(SUBSTITUTE(SUBSTITUTE(Gares[[#This Row],[Vers1]],"&amp;",""),"$",""),"@",""),$I$2:$I117,0)),NOT(ISERROR(FIND("&amp;",Gares[[#This Row],[Vers1]])))),2,1))</f>
        <v>2</v>
      </c>
      <c r="Q118">
        <f>IF(Gares[[#This Row],[Vers2]]="",0,IF(_xlfn.XOR(ISERROR(MATCH(SUBSTITUTE(SUBSTITUTE(SUBSTITUTE(Gares[[#This Row],[Vers2]],"&amp;",""),"$",""),"@",""),$I$2:$I117,0)),NOT(ISERROR(FIND("&amp;",Gares[[#This Row],[Vers2]])))),2,1))</f>
        <v>1</v>
      </c>
      <c r="R118">
        <f>IF(Gares[[#This Row],[Vers3]]="",0,IF(_xlfn.XOR(ISERROR(MATCH(SUBSTITUTE(SUBSTITUTE(SUBSTITUTE(Gares[[#This Row],[Vers3]],"&amp;",""),"$",""),"@",""),$I$2:$I117,0)),NOT(ISERROR(FIND("&amp;",Gares[[#This Row],[Vers3]])))),2,1))</f>
        <v>2</v>
      </c>
      <c r="S118">
        <f>IF(Gares[[#This Row],[Vers4]]="",0,IF(_xlfn.XOR(ISERROR(MATCH(SUBSTITUTE(SUBSTITUTE(SUBSTITUTE(Gares[[#This Row],[Vers4]],"&amp;",""),"$",""),"@",""),$I$2:$I117,0)),NOT(ISERROR(FIND("&amp;",Gares[[#This Row],[Vers4]])))),2,1))</f>
        <v>0</v>
      </c>
      <c r="T118">
        <f>IF(Gares[[#This Row],[Vers5]]="",0,IF(_xlfn.XOR(ISERROR(MATCH(SUBSTITUTE(SUBSTITUTE(SUBSTITUTE(Gares[[#This Row],[Vers5]],"&amp;",""),"$",""),"@",""),$I$2:$I117,0)),NOT(ISERROR(FIND("&amp;",Gares[[#This Row],[Vers5]])))),2,1))</f>
        <v>0</v>
      </c>
      <c r="U118">
        <f>IF(Gares[[#This Row],[Vers6]]="",0,IF(_xlfn.XOR(ISERROR(MATCH(SUBSTITUTE(SUBSTITUTE(SUBSTITUTE(Gares[[#This Row],[Vers6]],"&amp;",""),"$",""),"@",""),$I$2:$I117,0)),NOT(ISERROR(FIND("&amp;",Gares[[#This Row],[Vers6]])))),2,1))</f>
        <v>0</v>
      </c>
      <c r="V118" s="22">
        <f>IF(Gares[[#This Row],[SensDe1]]=0,0,IF(ISERROR(FIND("$",Gares[[#This Row],[Vers1]]))*ISERROR(FIND("@",Gares[[#This Row],[Vers1]])),Gares[[#This Row],[SensDe1]],3-Gares[[#This Row],[SensDe1]]))</f>
        <v>2</v>
      </c>
      <c r="W118" s="22">
        <f>IF(Gares[[#This Row],[SensDe2]]=0,0,IF(ISERROR(FIND("$",Gares[[#This Row],[Vers2]]))*ISERROR(FIND("@",Gares[[#This Row],[Vers2]])),Gares[[#This Row],[SensDe2]],3-Gares[[#This Row],[SensDe2]]))</f>
        <v>1</v>
      </c>
      <c r="X118" s="22">
        <f>IF(Gares[[#This Row],[SensDe3]]=0,0,IF(ISERROR(FIND("$",Gares[[#This Row],[Vers3]]))*ISERROR(FIND("@",Gares[[#This Row],[Vers3]])),Gares[[#This Row],[SensDe3]],3-Gares[[#This Row],[SensDe3]]))</f>
        <v>2</v>
      </c>
      <c r="Y118" s="22">
        <f>IF(Gares[[#This Row],[SensDe4]]=0,0,IF(ISERROR(FIND("$",Gares[[#This Row],[Vers4]]))*ISERROR(FIND("@",Gares[[#This Row],[Vers4]])),Gares[[#This Row],[SensDe4]],3-Gares[[#This Row],[SensDe4]]))</f>
        <v>0</v>
      </c>
      <c r="Z118">
        <f>IF(Gares[[#This Row],[SensDe5]]=0,0,IF(ISERROR(FIND("$",Gares[[#This Row],[Vers5]]))*ISERROR(FIND("@",Gares[[#This Row],[Vers5]])),Gares[[#This Row],[SensDe5]],3-Gares[[#This Row],[SensDe5]]))</f>
        <v>0</v>
      </c>
      <c r="AA118" s="22">
        <f>IF(Gares[[#This Row],[SensDe6]]=0,0,IF(ISERROR(FIND("$",Gares[[#This Row],[Vers6]]))*ISERROR(FIND("@",Gares[[#This Row],[Vers6]])),Gares[[#This Row],[SensDe6]],3-Gares[[#This Row],[SensDe6]]))</f>
        <v>0</v>
      </c>
    </row>
    <row r="119" spans="1:27" x14ac:dyDescent="0.35">
      <c r="A119" s="22" t="s">
        <v>12</v>
      </c>
      <c r="B119" s="22" t="s">
        <v>267</v>
      </c>
      <c r="C119" s="22"/>
      <c r="D119" s="23" t="s">
        <v>875</v>
      </c>
      <c r="E119" s="15">
        <v>1</v>
      </c>
      <c r="F119">
        <f>COUNTA($J119:$N119)</f>
        <v>2</v>
      </c>
      <c r="G119" cm="1">
        <f t="array" aca="1" ref="G119" ca="1">SUM(IF(SUBSTITUTE(SUBSTITUTE(SUBSTITUTE(OFFSET($J$3,0,0,ROWS(Gares[Vers1]),Param!$B$2),"&amp;",""),"$",""),"@","")=$I119,1,0))</f>
        <v>2</v>
      </c>
      <c r="H119">
        <f ca="1">IF(F119=G119,1,0)</f>
        <v>1</v>
      </c>
      <c r="I119" s="16" t="str">
        <f>Gares[[#This Row],[Abv]]</f>
        <v>TRA-PG</v>
      </c>
      <c r="J119" t="str">
        <f>I120</f>
        <v>VYL</v>
      </c>
      <c r="K119" t="str">
        <f>I118</f>
        <v>TVO</v>
      </c>
      <c r="P119" s="22">
        <f>IF(Gares[[#This Row],[Vers1]]="",0,IF(_xlfn.XOR(ISERROR(MATCH(SUBSTITUTE(SUBSTITUTE(SUBSTITUTE(Gares[[#This Row],[Vers1]],"&amp;",""),"$",""),"@",""),$I$2:$I118,0)),NOT(ISERROR(FIND("&amp;",Gares[[#This Row],[Vers1]])))),2,1))</f>
        <v>2</v>
      </c>
      <c r="Q119">
        <f>IF(Gares[[#This Row],[Vers2]]="",0,IF(_xlfn.XOR(ISERROR(MATCH(SUBSTITUTE(SUBSTITUTE(SUBSTITUTE(Gares[[#This Row],[Vers2]],"&amp;",""),"$",""),"@",""),$I$2:$I118,0)),NOT(ISERROR(FIND("&amp;",Gares[[#This Row],[Vers2]])))),2,1))</f>
        <v>1</v>
      </c>
      <c r="R119">
        <f>IF(Gares[[#This Row],[Vers3]]="",0,IF(_xlfn.XOR(ISERROR(MATCH(SUBSTITUTE(SUBSTITUTE(SUBSTITUTE(Gares[[#This Row],[Vers3]],"&amp;",""),"$",""),"@",""),$I$2:$I118,0)),NOT(ISERROR(FIND("&amp;",Gares[[#This Row],[Vers3]])))),2,1))</f>
        <v>0</v>
      </c>
      <c r="S119">
        <f>IF(Gares[[#This Row],[Vers4]]="",0,IF(_xlfn.XOR(ISERROR(MATCH(SUBSTITUTE(SUBSTITUTE(SUBSTITUTE(Gares[[#This Row],[Vers4]],"&amp;",""),"$",""),"@",""),$I$2:$I118,0)),NOT(ISERROR(FIND("&amp;",Gares[[#This Row],[Vers4]])))),2,1))</f>
        <v>0</v>
      </c>
      <c r="T119">
        <f>IF(Gares[[#This Row],[Vers5]]="",0,IF(_xlfn.XOR(ISERROR(MATCH(SUBSTITUTE(SUBSTITUTE(SUBSTITUTE(Gares[[#This Row],[Vers5]],"&amp;",""),"$",""),"@",""),$I$2:$I118,0)),NOT(ISERROR(FIND("&amp;",Gares[[#This Row],[Vers5]])))),2,1))</f>
        <v>0</v>
      </c>
      <c r="U119">
        <f>IF(Gares[[#This Row],[Vers6]]="",0,IF(_xlfn.XOR(ISERROR(MATCH(SUBSTITUTE(SUBSTITUTE(SUBSTITUTE(Gares[[#This Row],[Vers6]],"&amp;",""),"$",""),"@",""),$I$2:$I118,0)),NOT(ISERROR(FIND("&amp;",Gares[[#This Row],[Vers6]])))),2,1))</f>
        <v>0</v>
      </c>
      <c r="V119" s="22">
        <f>IF(Gares[[#This Row],[SensDe1]]=0,0,IF(ISERROR(FIND("$",Gares[[#This Row],[Vers1]]))*ISERROR(FIND("@",Gares[[#This Row],[Vers1]])),Gares[[#This Row],[SensDe1]],3-Gares[[#This Row],[SensDe1]]))</f>
        <v>2</v>
      </c>
      <c r="W119" s="22">
        <f>IF(Gares[[#This Row],[SensDe2]]=0,0,IF(ISERROR(FIND("$",Gares[[#This Row],[Vers2]]))*ISERROR(FIND("@",Gares[[#This Row],[Vers2]])),Gares[[#This Row],[SensDe2]],3-Gares[[#This Row],[SensDe2]]))</f>
        <v>1</v>
      </c>
      <c r="X119" s="22">
        <f>IF(Gares[[#This Row],[SensDe3]]=0,0,IF(ISERROR(FIND("$",Gares[[#This Row],[Vers3]]))*ISERROR(FIND("@",Gares[[#This Row],[Vers3]])),Gares[[#This Row],[SensDe3]],3-Gares[[#This Row],[SensDe3]]))</f>
        <v>0</v>
      </c>
      <c r="Y119" s="22">
        <f>IF(Gares[[#This Row],[SensDe4]]=0,0,IF(ISERROR(FIND("$",Gares[[#This Row],[Vers4]]))*ISERROR(FIND("@",Gares[[#This Row],[Vers4]])),Gares[[#This Row],[SensDe4]],3-Gares[[#This Row],[SensDe4]]))</f>
        <v>0</v>
      </c>
      <c r="Z119">
        <f>IF(Gares[[#This Row],[SensDe5]]=0,0,IF(ISERROR(FIND("$",Gares[[#This Row],[Vers5]]))*ISERROR(FIND("@",Gares[[#This Row],[Vers5]])),Gares[[#This Row],[SensDe5]],3-Gares[[#This Row],[SensDe5]]))</f>
        <v>0</v>
      </c>
      <c r="AA119" s="22">
        <f>IF(Gares[[#This Row],[SensDe6]]=0,0,IF(ISERROR(FIND("$",Gares[[#This Row],[Vers6]]))*ISERROR(FIND("@",Gares[[#This Row],[Vers6]])),Gares[[#This Row],[SensDe6]],3-Gares[[#This Row],[SensDe6]]))</f>
        <v>0</v>
      </c>
    </row>
    <row r="120" spans="1:27" x14ac:dyDescent="0.35">
      <c r="A120" s="22" t="s">
        <v>91</v>
      </c>
      <c r="B120" s="22" t="s">
        <v>291</v>
      </c>
      <c r="C120" s="22"/>
      <c r="D120" s="23" t="s">
        <v>876</v>
      </c>
      <c r="E120" s="15">
        <v>1</v>
      </c>
      <c r="F120">
        <f>COUNTA($J120:$N120)</f>
        <v>2</v>
      </c>
      <c r="G120" cm="1">
        <f t="array" aca="1" ref="G120" ca="1">SUM(IF(SUBSTITUTE(SUBSTITUTE(SUBSTITUTE(OFFSET($J$3,0,0,ROWS(Gares[Vers1]),Param!$B$2),"&amp;",""),"$",""),"@","")=$I120,1,0))</f>
        <v>2</v>
      </c>
      <c r="H120">
        <f ca="1">IF(F120=G120,1,0)</f>
        <v>1</v>
      </c>
      <c r="I120" s="16" t="str">
        <f>Gares[[#This Row],[Abv]]</f>
        <v>VYL</v>
      </c>
      <c r="J120" t="s">
        <v>12</v>
      </c>
      <c r="K120" t="s">
        <v>316</v>
      </c>
      <c r="P120" s="22">
        <f>IF(Gares[[#This Row],[Vers1]]="",0,IF(_xlfn.XOR(ISERROR(MATCH(SUBSTITUTE(SUBSTITUTE(SUBSTITUTE(Gares[[#This Row],[Vers1]],"&amp;",""),"$",""),"@",""),$I$2:$I119,0)),NOT(ISERROR(FIND("&amp;",Gares[[#This Row],[Vers1]])))),2,1))</f>
        <v>1</v>
      </c>
      <c r="Q120">
        <f>IF(Gares[[#This Row],[Vers2]]="",0,IF(_xlfn.XOR(ISERROR(MATCH(SUBSTITUTE(SUBSTITUTE(SUBSTITUTE(Gares[[#This Row],[Vers2]],"&amp;",""),"$",""),"@",""),$I$2:$I119,0)),NOT(ISERROR(FIND("&amp;",Gares[[#This Row],[Vers2]])))),2,1))</f>
        <v>1</v>
      </c>
      <c r="R120">
        <f>IF(Gares[[#This Row],[Vers3]]="",0,IF(_xlfn.XOR(ISERROR(MATCH(SUBSTITUTE(SUBSTITUTE(SUBSTITUTE(Gares[[#This Row],[Vers3]],"&amp;",""),"$",""),"@",""),$I$2:$I119,0)),NOT(ISERROR(FIND("&amp;",Gares[[#This Row],[Vers3]])))),2,1))</f>
        <v>0</v>
      </c>
      <c r="S120">
        <f>IF(Gares[[#This Row],[Vers4]]="",0,IF(_xlfn.XOR(ISERROR(MATCH(SUBSTITUTE(SUBSTITUTE(SUBSTITUTE(Gares[[#This Row],[Vers4]],"&amp;",""),"$",""),"@",""),$I$2:$I119,0)),NOT(ISERROR(FIND("&amp;",Gares[[#This Row],[Vers4]])))),2,1))</f>
        <v>0</v>
      </c>
      <c r="T120">
        <f>IF(Gares[[#This Row],[Vers5]]="",0,IF(_xlfn.XOR(ISERROR(MATCH(SUBSTITUTE(SUBSTITUTE(SUBSTITUTE(Gares[[#This Row],[Vers5]],"&amp;",""),"$",""),"@",""),$I$2:$I119,0)),NOT(ISERROR(FIND("&amp;",Gares[[#This Row],[Vers5]])))),2,1))</f>
        <v>0</v>
      </c>
      <c r="U120">
        <f>IF(Gares[[#This Row],[Vers6]]="",0,IF(_xlfn.XOR(ISERROR(MATCH(SUBSTITUTE(SUBSTITUTE(SUBSTITUTE(Gares[[#This Row],[Vers6]],"&amp;",""),"$",""),"@",""),$I$2:$I119,0)),NOT(ISERROR(FIND("&amp;",Gares[[#This Row],[Vers6]])))),2,1))</f>
        <v>0</v>
      </c>
      <c r="V120" s="22">
        <f>IF(Gares[[#This Row],[SensDe1]]=0,0,IF(ISERROR(FIND("$",Gares[[#This Row],[Vers1]]))*ISERROR(FIND("@",Gares[[#This Row],[Vers1]])),Gares[[#This Row],[SensDe1]],3-Gares[[#This Row],[SensDe1]]))</f>
        <v>1</v>
      </c>
      <c r="W120" s="22">
        <f>IF(Gares[[#This Row],[SensDe2]]=0,0,IF(ISERROR(FIND("$",Gares[[#This Row],[Vers2]]))*ISERROR(FIND("@",Gares[[#This Row],[Vers2]])),Gares[[#This Row],[SensDe2]],3-Gares[[#This Row],[SensDe2]]))</f>
        <v>1</v>
      </c>
      <c r="X120" s="22">
        <f>IF(Gares[[#This Row],[SensDe3]]=0,0,IF(ISERROR(FIND("$",Gares[[#This Row],[Vers3]]))*ISERROR(FIND("@",Gares[[#This Row],[Vers3]])),Gares[[#This Row],[SensDe3]],3-Gares[[#This Row],[SensDe3]]))</f>
        <v>0</v>
      </c>
      <c r="Y120" s="22">
        <f>IF(Gares[[#This Row],[SensDe4]]=0,0,IF(ISERROR(FIND("$",Gares[[#This Row],[Vers4]]))*ISERROR(FIND("@",Gares[[#This Row],[Vers4]])),Gares[[#This Row],[SensDe4]],3-Gares[[#This Row],[SensDe4]]))</f>
        <v>0</v>
      </c>
      <c r="Z120">
        <f>IF(Gares[[#This Row],[SensDe5]]=0,0,IF(ISERROR(FIND("$",Gares[[#This Row],[Vers5]]))*ISERROR(FIND("@",Gares[[#This Row],[Vers5]])),Gares[[#This Row],[SensDe5]],3-Gares[[#This Row],[SensDe5]]))</f>
        <v>0</v>
      </c>
      <c r="AA120" s="22">
        <f>IF(Gares[[#This Row],[SensDe6]]=0,0,IF(ISERROR(FIND("$",Gares[[#This Row],[Vers6]]))*ISERROR(FIND("@",Gares[[#This Row],[Vers6]])),Gares[[#This Row],[SensDe6]],3-Gares[[#This Row],[SensDe6]]))</f>
        <v>0</v>
      </c>
    </row>
    <row r="121" spans="1:27" x14ac:dyDescent="0.35">
      <c r="A121" s="22" t="s">
        <v>287</v>
      </c>
      <c r="B121" s="22" t="s">
        <v>288</v>
      </c>
      <c r="C121" s="22"/>
      <c r="D121" s="23" t="s">
        <v>856</v>
      </c>
      <c r="E121" s="15"/>
      <c r="F121">
        <f>COUNTA($J121:$N121)</f>
        <v>0</v>
      </c>
      <c r="G121" cm="1">
        <f t="array" aca="1" ref="G121" ca="1">SUM(IF(SUBSTITUTE(SUBSTITUTE(SUBSTITUTE(OFFSET($J$3,0,0,ROWS(Gares[Vers1]),Param!$B$2),"&amp;",""),"$",""),"@","")=$I121,1,0))</f>
        <v>497</v>
      </c>
      <c r="H121">
        <f ca="1">IF(F121=G121,1,0)</f>
        <v>0</v>
      </c>
      <c r="I121" s="16"/>
      <c r="P121" s="22">
        <f>IF(Gares[[#This Row],[Vers1]]="",0,IF(_xlfn.XOR(ISERROR(MATCH(SUBSTITUTE(SUBSTITUTE(SUBSTITUTE(Gares[[#This Row],[Vers1]],"&amp;",""),"$",""),"@",""),$I$2:$I120,0)),NOT(ISERROR(FIND("&amp;",Gares[[#This Row],[Vers1]])))),2,1))</f>
        <v>0</v>
      </c>
      <c r="Q121">
        <f>IF(Gares[[#This Row],[Vers2]]="",0,IF(_xlfn.XOR(ISERROR(MATCH(SUBSTITUTE(SUBSTITUTE(SUBSTITUTE(Gares[[#This Row],[Vers2]],"&amp;",""),"$",""),"@",""),$I$2:$I120,0)),NOT(ISERROR(FIND("&amp;",Gares[[#This Row],[Vers2]])))),2,1))</f>
        <v>0</v>
      </c>
      <c r="R121">
        <f>IF(Gares[[#This Row],[Vers3]]="",0,IF(_xlfn.XOR(ISERROR(MATCH(SUBSTITUTE(SUBSTITUTE(SUBSTITUTE(Gares[[#This Row],[Vers3]],"&amp;",""),"$",""),"@",""),$I$2:$I120,0)),NOT(ISERROR(FIND("&amp;",Gares[[#This Row],[Vers3]])))),2,1))</f>
        <v>0</v>
      </c>
      <c r="S121">
        <f>IF(Gares[[#This Row],[Vers4]]="",0,IF(_xlfn.XOR(ISERROR(MATCH(SUBSTITUTE(SUBSTITUTE(SUBSTITUTE(Gares[[#This Row],[Vers4]],"&amp;",""),"$",""),"@",""),$I$2:$I120,0)),NOT(ISERROR(FIND("&amp;",Gares[[#This Row],[Vers4]])))),2,1))</f>
        <v>0</v>
      </c>
      <c r="T121">
        <f>IF(Gares[[#This Row],[Vers5]]="",0,IF(_xlfn.XOR(ISERROR(MATCH(SUBSTITUTE(SUBSTITUTE(SUBSTITUTE(Gares[[#This Row],[Vers5]],"&amp;",""),"$",""),"@",""),$I$2:$I120,0)),NOT(ISERROR(FIND("&amp;",Gares[[#This Row],[Vers5]])))),2,1))</f>
        <v>0</v>
      </c>
      <c r="U121">
        <f>IF(Gares[[#This Row],[Vers6]]="",0,IF(_xlfn.XOR(ISERROR(MATCH(SUBSTITUTE(SUBSTITUTE(SUBSTITUTE(Gares[[#This Row],[Vers6]],"&amp;",""),"$",""),"@",""),$I$2:$I120,0)),NOT(ISERROR(FIND("&amp;",Gares[[#This Row],[Vers6]])))),2,1))</f>
        <v>0</v>
      </c>
      <c r="V121" s="22">
        <f>IF(Gares[[#This Row],[SensDe1]]=0,0,IF(ISERROR(FIND("$",Gares[[#This Row],[Vers1]]))*ISERROR(FIND("@",Gares[[#This Row],[Vers1]])),Gares[[#This Row],[SensDe1]],3-Gares[[#This Row],[SensDe1]]))</f>
        <v>0</v>
      </c>
      <c r="W121" s="22">
        <f>IF(Gares[[#This Row],[SensDe2]]=0,0,IF(ISERROR(FIND("$",Gares[[#This Row],[Vers2]]))*ISERROR(FIND("@",Gares[[#This Row],[Vers2]])),Gares[[#This Row],[SensDe2]],3-Gares[[#This Row],[SensDe2]]))</f>
        <v>0</v>
      </c>
      <c r="X121" s="22">
        <f>IF(Gares[[#This Row],[SensDe3]]=0,0,IF(ISERROR(FIND("$",Gares[[#This Row],[Vers3]]))*ISERROR(FIND("@",Gares[[#This Row],[Vers3]])),Gares[[#This Row],[SensDe3]],3-Gares[[#This Row],[SensDe3]]))</f>
        <v>0</v>
      </c>
      <c r="Y121" s="22">
        <f>IF(Gares[[#This Row],[SensDe4]]=0,0,IF(ISERROR(FIND("$",Gares[[#This Row],[Vers4]]))*ISERROR(FIND("@",Gares[[#This Row],[Vers4]])),Gares[[#This Row],[SensDe4]],3-Gares[[#This Row],[SensDe4]]))</f>
        <v>0</v>
      </c>
      <c r="Z121">
        <f>IF(Gares[[#This Row],[SensDe5]]=0,0,IF(ISERROR(FIND("$",Gares[[#This Row],[Vers5]]))*ISERROR(FIND("@",Gares[[#This Row],[Vers5]])),Gares[[#This Row],[SensDe5]],3-Gares[[#This Row],[SensDe5]]))</f>
        <v>0</v>
      </c>
      <c r="AA121" s="22">
        <f>IF(Gares[[#This Row],[SensDe6]]=0,0,IF(ISERROR(FIND("$",Gares[[#This Row],[Vers6]]))*ISERROR(FIND("@",Gares[[#This Row],[Vers6]])),Gares[[#This Row],[SensDe6]],3-Gares[[#This Row],[SensDe6]]))</f>
        <v>0</v>
      </c>
    </row>
    <row r="122" spans="1:27" x14ac:dyDescent="0.35">
      <c r="A122" s="22" t="s">
        <v>294</v>
      </c>
      <c r="B122" s="22" t="s">
        <v>295</v>
      </c>
      <c r="C122" s="22"/>
      <c r="D122" s="23" t="s">
        <v>856</v>
      </c>
      <c r="E122" s="15"/>
      <c r="F122">
        <f>COUNTA($J122:$N122)</f>
        <v>0</v>
      </c>
      <c r="G122" cm="1">
        <f t="array" aca="1" ref="G122" ca="1">SUM(IF(SUBSTITUTE(SUBSTITUTE(SUBSTITUTE(OFFSET($J$3,0,0,ROWS(Gares[Vers1]),Param!$B$2),"&amp;",""),"$",""),"@","")=$I122,1,0))</f>
        <v>497</v>
      </c>
      <c r="H122">
        <f ca="1">IF(F122=G122,1,0)</f>
        <v>0</v>
      </c>
      <c r="I122" s="16"/>
      <c r="P122" s="22">
        <f>IF(Gares[[#This Row],[Vers1]]="",0,IF(_xlfn.XOR(ISERROR(MATCH(SUBSTITUTE(SUBSTITUTE(SUBSTITUTE(Gares[[#This Row],[Vers1]],"&amp;",""),"$",""),"@",""),$I$2:$I121,0)),NOT(ISERROR(FIND("&amp;",Gares[[#This Row],[Vers1]])))),2,1))</f>
        <v>0</v>
      </c>
      <c r="Q122">
        <f>IF(Gares[[#This Row],[Vers2]]="",0,IF(_xlfn.XOR(ISERROR(MATCH(SUBSTITUTE(SUBSTITUTE(SUBSTITUTE(Gares[[#This Row],[Vers2]],"&amp;",""),"$",""),"@",""),$I$2:$I121,0)),NOT(ISERROR(FIND("&amp;",Gares[[#This Row],[Vers2]])))),2,1))</f>
        <v>0</v>
      </c>
      <c r="R122">
        <f>IF(Gares[[#This Row],[Vers3]]="",0,IF(_xlfn.XOR(ISERROR(MATCH(SUBSTITUTE(SUBSTITUTE(SUBSTITUTE(Gares[[#This Row],[Vers3]],"&amp;",""),"$",""),"@",""),$I$2:$I121,0)),NOT(ISERROR(FIND("&amp;",Gares[[#This Row],[Vers3]])))),2,1))</f>
        <v>0</v>
      </c>
      <c r="S122">
        <f>IF(Gares[[#This Row],[Vers4]]="",0,IF(_xlfn.XOR(ISERROR(MATCH(SUBSTITUTE(SUBSTITUTE(SUBSTITUTE(Gares[[#This Row],[Vers4]],"&amp;",""),"$",""),"@",""),$I$2:$I121,0)),NOT(ISERROR(FIND("&amp;",Gares[[#This Row],[Vers4]])))),2,1))</f>
        <v>0</v>
      </c>
      <c r="T122">
        <f>IF(Gares[[#This Row],[Vers5]]="",0,IF(_xlfn.XOR(ISERROR(MATCH(SUBSTITUTE(SUBSTITUTE(SUBSTITUTE(Gares[[#This Row],[Vers5]],"&amp;",""),"$",""),"@",""),$I$2:$I121,0)),NOT(ISERROR(FIND("&amp;",Gares[[#This Row],[Vers5]])))),2,1))</f>
        <v>0</v>
      </c>
      <c r="U122">
        <f>IF(Gares[[#This Row],[Vers6]]="",0,IF(_xlfn.XOR(ISERROR(MATCH(SUBSTITUTE(SUBSTITUTE(SUBSTITUTE(Gares[[#This Row],[Vers6]],"&amp;",""),"$",""),"@",""),$I$2:$I121,0)),NOT(ISERROR(FIND("&amp;",Gares[[#This Row],[Vers6]])))),2,1))</f>
        <v>0</v>
      </c>
      <c r="V122" s="22">
        <f>IF(Gares[[#This Row],[SensDe1]]=0,0,IF(ISERROR(FIND("$",Gares[[#This Row],[Vers1]]))*ISERROR(FIND("@",Gares[[#This Row],[Vers1]])),Gares[[#This Row],[SensDe1]],3-Gares[[#This Row],[SensDe1]]))</f>
        <v>0</v>
      </c>
      <c r="W122" s="22">
        <f>IF(Gares[[#This Row],[SensDe2]]=0,0,IF(ISERROR(FIND("$",Gares[[#This Row],[Vers2]]))*ISERROR(FIND("@",Gares[[#This Row],[Vers2]])),Gares[[#This Row],[SensDe2]],3-Gares[[#This Row],[SensDe2]]))</f>
        <v>0</v>
      </c>
      <c r="X122" s="22">
        <f>IF(Gares[[#This Row],[SensDe3]]=0,0,IF(ISERROR(FIND("$",Gares[[#This Row],[Vers3]]))*ISERROR(FIND("@",Gares[[#This Row],[Vers3]])),Gares[[#This Row],[SensDe3]],3-Gares[[#This Row],[SensDe3]]))</f>
        <v>0</v>
      </c>
      <c r="Y122" s="22">
        <f>IF(Gares[[#This Row],[SensDe4]]=0,0,IF(ISERROR(FIND("$",Gares[[#This Row],[Vers4]]))*ISERROR(FIND("@",Gares[[#This Row],[Vers4]])),Gares[[#This Row],[SensDe4]],3-Gares[[#This Row],[SensDe4]]))</f>
        <v>0</v>
      </c>
      <c r="Z122">
        <f>IF(Gares[[#This Row],[SensDe5]]=0,0,IF(ISERROR(FIND("$",Gares[[#This Row],[Vers5]]))*ISERROR(FIND("@",Gares[[#This Row],[Vers5]])),Gares[[#This Row],[SensDe5]],3-Gares[[#This Row],[SensDe5]]))</f>
        <v>0</v>
      </c>
      <c r="AA122" s="22">
        <f>IF(Gares[[#This Row],[SensDe6]]=0,0,IF(ISERROR(FIND("$",Gares[[#This Row],[Vers6]]))*ISERROR(FIND("@",Gares[[#This Row],[Vers6]])),Gares[[#This Row],[SensDe6]],3-Gares[[#This Row],[SensDe6]]))</f>
        <v>0</v>
      </c>
    </row>
    <row r="123" spans="1:27" x14ac:dyDescent="0.35">
      <c r="A123" s="22" t="s">
        <v>296</v>
      </c>
      <c r="B123" s="22" t="s">
        <v>297</v>
      </c>
      <c r="C123" s="22"/>
      <c r="D123" s="23" t="s">
        <v>856</v>
      </c>
      <c r="E123" s="15"/>
      <c r="F123">
        <f>COUNTA($J123:$N123)</f>
        <v>0</v>
      </c>
      <c r="G123" cm="1">
        <f t="array" aca="1" ref="G123" ca="1">SUM(IF(SUBSTITUTE(SUBSTITUTE(SUBSTITUTE(OFFSET($J$3,0,0,ROWS(Gares[Vers1]),Param!$B$2),"&amp;",""),"$",""),"@","")=$I123,1,0))</f>
        <v>497</v>
      </c>
      <c r="H123">
        <f ca="1">IF(F123=G123,1,0)</f>
        <v>0</v>
      </c>
      <c r="I123" s="16"/>
      <c r="P123" s="22">
        <f>IF(Gares[[#This Row],[Vers1]]="",0,IF(_xlfn.XOR(ISERROR(MATCH(SUBSTITUTE(SUBSTITUTE(SUBSTITUTE(Gares[[#This Row],[Vers1]],"&amp;",""),"$",""),"@",""),$I$2:$I122,0)),NOT(ISERROR(FIND("&amp;",Gares[[#This Row],[Vers1]])))),2,1))</f>
        <v>0</v>
      </c>
      <c r="Q123">
        <f>IF(Gares[[#This Row],[Vers2]]="",0,IF(_xlfn.XOR(ISERROR(MATCH(SUBSTITUTE(SUBSTITUTE(SUBSTITUTE(Gares[[#This Row],[Vers2]],"&amp;",""),"$",""),"@",""),$I$2:$I122,0)),NOT(ISERROR(FIND("&amp;",Gares[[#This Row],[Vers2]])))),2,1))</f>
        <v>0</v>
      </c>
      <c r="R123">
        <f>IF(Gares[[#This Row],[Vers3]]="",0,IF(_xlfn.XOR(ISERROR(MATCH(SUBSTITUTE(SUBSTITUTE(SUBSTITUTE(Gares[[#This Row],[Vers3]],"&amp;",""),"$",""),"@",""),$I$2:$I122,0)),NOT(ISERROR(FIND("&amp;",Gares[[#This Row],[Vers3]])))),2,1))</f>
        <v>0</v>
      </c>
      <c r="S123">
        <f>IF(Gares[[#This Row],[Vers4]]="",0,IF(_xlfn.XOR(ISERROR(MATCH(SUBSTITUTE(SUBSTITUTE(SUBSTITUTE(Gares[[#This Row],[Vers4]],"&amp;",""),"$",""),"@",""),$I$2:$I122,0)),NOT(ISERROR(FIND("&amp;",Gares[[#This Row],[Vers4]])))),2,1))</f>
        <v>0</v>
      </c>
      <c r="T123">
        <f>IF(Gares[[#This Row],[Vers5]]="",0,IF(_xlfn.XOR(ISERROR(MATCH(SUBSTITUTE(SUBSTITUTE(SUBSTITUTE(Gares[[#This Row],[Vers5]],"&amp;",""),"$",""),"@",""),$I$2:$I122,0)),NOT(ISERROR(FIND("&amp;",Gares[[#This Row],[Vers5]])))),2,1))</f>
        <v>0</v>
      </c>
      <c r="U123">
        <f>IF(Gares[[#This Row],[Vers6]]="",0,IF(_xlfn.XOR(ISERROR(MATCH(SUBSTITUTE(SUBSTITUTE(SUBSTITUTE(Gares[[#This Row],[Vers6]],"&amp;",""),"$",""),"@",""),$I$2:$I122,0)),NOT(ISERROR(FIND("&amp;",Gares[[#This Row],[Vers6]])))),2,1))</f>
        <v>0</v>
      </c>
      <c r="V123" s="22">
        <f>IF(Gares[[#This Row],[SensDe1]]=0,0,IF(ISERROR(FIND("$",Gares[[#This Row],[Vers1]]))*ISERROR(FIND("@",Gares[[#This Row],[Vers1]])),Gares[[#This Row],[SensDe1]],3-Gares[[#This Row],[SensDe1]]))</f>
        <v>0</v>
      </c>
      <c r="W123" s="22">
        <f>IF(Gares[[#This Row],[SensDe2]]=0,0,IF(ISERROR(FIND("$",Gares[[#This Row],[Vers2]]))*ISERROR(FIND("@",Gares[[#This Row],[Vers2]])),Gares[[#This Row],[SensDe2]],3-Gares[[#This Row],[SensDe2]]))</f>
        <v>0</v>
      </c>
      <c r="X123" s="22">
        <f>IF(Gares[[#This Row],[SensDe3]]=0,0,IF(ISERROR(FIND("$",Gares[[#This Row],[Vers3]]))*ISERROR(FIND("@",Gares[[#This Row],[Vers3]])),Gares[[#This Row],[SensDe3]],3-Gares[[#This Row],[SensDe3]]))</f>
        <v>0</v>
      </c>
      <c r="Y123" s="22">
        <f>IF(Gares[[#This Row],[SensDe4]]=0,0,IF(ISERROR(FIND("$",Gares[[#This Row],[Vers4]]))*ISERROR(FIND("@",Gares[[#This Row],[Vers4]])),Gares[[#This Row],[SensDe4]],3-Gares[[#This Row],[SensDe4]]))</f>
        <v>0</v>
      </c>
      <c r="Z123">
        <f>IF(Gares[[#This Row],[SensDe5]]=0,0,IF(ISERROR(FIND("$",Gares[[#This Row],[Vers5]]))*ISERROR(FIND("@",Gares[[#This Row],[Vers5]])),Gares[[#This Row],[SensDe5]],3-Gares[[#This Row],[SensDe5]]))</f>
        <v>0</v>
      </c>
      <c r="AA123" s="22">
        <f>IF(Gares[[#This Row],[SensDe6]]=0,0,IF(ISERROR(FIND("$",Gares[[#This Row],[Vers6]]))*ISERROR(FIND("@",Gares[[#This Row],[Vers6]])),Gares[[#This Row],[SensDe6]],3-Gares[[#This Row],[SensDe6]]))</f>
        <v>0</v>
      </c>
    </row>
    <row r="124" spans="1:27" x14ac:dyDescent="0.35">
      <c r="A124" s="22" t="s">
        <v>300</v>
      </c>
      <c r="B124" s="22" t="s">
        <v>305</v>
      </c>
      <c r="C124" s="22"/>
      <c r="D124" s="23" t="s">
        <v>856</v>
      </c>
      <c r="E124" s="15"/>
      <c r="F124">
        <f>COUNTA($J124:$N124)</f>
        <v>0</v>
      </c>
      <c r="G124" cm="1">
        <f t="array" aca="1" ref="G124" ca="1">SUM(IF(SUBSTITUTE(SUBSTITUTE(SUBSTITUTE(OFFSET($J$3,0,0,ROWS(Gares[Vers1]),Param!$B$2),"&amp;",""),"$",""),"@","")=$I124,1,0))</f>
        <v>497</v>
      </c>
      <c r="H124">
        <f ca="1">IF(F124=G124,1,0)</f>
        <v>0</v>
      </c>
      <c r="I124" s="16"/>
      <c r="P124" s="22">
        <f>IF(Gares[[#This Row],[Vers1]]="",0,IF(_xlfn.XOR(ISERROR(MATCH(SUBSTITUTE(SUBSTITUTE(SUBSTITUTE(Gares[[#This Row],[Vers1]],"&amp;",""),"$",""),"@",""),$I$2:$I123,0)),NOT(ISERROR(FIND("&amp;",Gares[[#This Row],[Vers1]])))),2,1))</f>
        <v>0</v>
      </c>
      <c r="Q124">
        <f>IF(Gares[[#This Row],[Vers2]]="",0,IF(_xlfn.XOR(ISERROR(MATCH(SUBSTITUTE(SUBSTITUTE(SUBSTITUTE(Gares[[#This Row],[Vers2]],"&amp;",""),"$",""),"@",""),$I$2:$I123,0)),NOT(ISERROR(FIND("&amp;",Gares[[#This Row],[Vers2]])))),2,1))</f>
        <v>0</v>
      </c>
      <c r="R124">
        <f>IF(Gares[[#This Row],[Vers3]]="",0,IF(_xlfn.XOR(ISERROR(MATCH(SUBSTITUTE(SUBSTITUTE(SUBSTITUTE(Gares[[#This Row],[Vers3]],"&amp;",""),"$",""),"@",""),$I$2:$I123,0)),NOT(ISERROR(FIND("&amp;",Gares[[#This Row],[Vers3]])))),2,1))</f>
        <v>0</v>
      </c>
      <c r="S124">
        <f>IF(Gares[[#This Row],[Vers4]]="",0,IF(_xlfn.XOR(ISERROR(MATCH(SUBSTITUTE(SUBSTITUTE(SUBSTITUTE(Gares[[#This Row],[Vers4]],"&amp;",""),"$",""),"@",""),$I$2:$I123,0)),NOT(ISERROR(FIND("&amp;",Gares[[#This Row],[Vers4]])))),2,1))</f>
        <v>0</v>
      </c>
      <c r="T124">
        <f>IF(Gares[[#This Row],[Vers5]]="",0,IF(_xlfn.XOR(ISERROR(MATCH(SUBSTITUTE(SUBSTITUTE(SUBSTITUTE(Gares[[#This Row],[Vers5]],"&amp;",""),"$",""),"@",""),$I$2:$I123,0)),NOT(ISERROR(FIND("&amp;",Gares[[#This Row],[Vers5]])))),2,1))</f>
        <v>0</v>
      </c>
      <c r="U124">
        <f>IF(Gares[[#This Row],[Vers6]]="",0,IF(_xlfn.XOR(ISERROR(MATCH(SUBSTITUTE(SUBSTITUTE(SUBSTITUTE(Gares[[#This Row],[Vers6]],"&amp;",""),"$",""),"@",""),$I$2:$I123,0)),NOT(ISERROR(FIND("&amp;",Gares[[#This Row],[Vers6]])))),2,1))</f>
        <v>0</v>
      </c>
      <c r="V124" s="22">
        <f>IF(Gares[[#This Row],[SensDe1]]=0,0,IF(ISERROR(FIND("$",Gares[[#This Row],[Vers1]]))*ISERROR(FIND("@",Gares[[#This Row],[Vers1]])),Gares[[#This Row],[SensDe1]],3-Gares[[#This Row],[SensDe1]]))</f>
        <v>0</v>
      </c>
      <c r="W124" s="22">
        <f>IF(Gares[[#This Row],[SensDe2]]=0,0,IF(ISERROR(FIND("$",Gares[[#This Row],[Vers2]]))*ISERROR(FIND("@",Gares[[#This Row],[Vers2]])),Gares[[#This Row],[SensDe2]],3-Gares[[#This Row],[SensDe2]]))</f>
        <v>0</v>
      </c>
      <c r="X124" s="22">
        <f>IF(Gares[[#This Row],[SensDe3]]=0,0,IF(ISERROR(FIND("$",Gares[[#This Row],[Vers3]]))*ISERROR(FIND("@",Gares[[#This Row],[Vers3]])),Gares[[#This Row],[SensDe3]],3-Gares[[#This Row],[SensDe3]]))</f>
        <v>0</v>
      </c>
      <c r="Y124" s="22">
        <f>IF(Gares[[#This Row],[SensDe4]]=0,0,IF(ISERROR(FIND("$",Gares[[#This Row],[Vers4]]))*ISERROR(FIND("@",Gares[[#This Row],[Vers4]])),Gares[[#This Row],[SensDe4]],3-Gares[[#This Row],[SensDe4]]))</f>
        <v>0</v>
      </c>
      <c r="Z124">
        <f>IF(Gares[[#This Row],[SensDe5]]=0,0,IF(ISERROR(FIND("$",Gares[[#This Row],[Vers5]]))*ISERROR(FIND("@",Gares[[#This Row],[Vers5]])),Gares[[#This Row],[SensDe5]],3-Gares[[#This Row],[SensDe5]]))</f>
        <v>0</v>
      </c>
      <c r="AA124" s="22">
        <f>IF(Gares[[#This Row],[SensDe6]]=0,0,IF(ISERROR(FIND("$",Gares[[#This Row],[Vers6]]))*ISERROR(FIND("@",Gares[[#This Row],[Vers6]])),Gares[[#This Row],[SensDe6]],3-Gares[[#This Row],[SensDe6]]))</f>
        <v>0</v>
      </c>
    </row>
    <row r="125" spans="1:27" x14ac:dyDescent="0.35">
      <c r="A125" s="22" t="s">
        <v>303</v>
      </c>
      <c r="B125" s="22" t="s">
        <v>304</v>
      </c>
      <c r="C125" s="22"/>
      <c r="D125" s="23" t="s">
        <v>856</v>
      </c>
      <c r="E125" s="15"/>
      <c r="F125">
        <f>COUNTA($J125:$N125)</f>
        <v>0</v>
      </c>
      <c r="G125" cm="1">
        <f t="array" aca="1" ref="G125" ca="1">SUM(IF(SUBSTITUTE(SUBSTITUTE(SUBSTITUTE(OFFSET($J$3,0,0,ROWS(Gares[Vers1]),Param!$B$2),"&amp;",""),"$",""),"@","")=$I125,1,0))</f>
        <v>497</v>
      </c>
      <c r="H125">
        <f ca="1">IF(F125=G125,1,0)</f>
        <v>0</v>
      </c>
      <c r="I125" s="16"/>
      <c r="P125" s="22">
        <f>IF(Gares[[#This Row],[Vers1]]="",0,IF(_xlfn.XOR(ISERROR(MATCH(SUBSTITUTE(SUBSTITUTE(SUBSTITUTE(Gares[[#This Row],[Vers1]],"&amp;",""),"$",""),"@",""),$I$2:$I124,0)),NOT(ISERROR(FIND("&amp;",Gares[[#This Row],[Vers1]])))),2,1))</f>
        <v>0</v>
      </c>
      <c r="Q125">
        <f>IF(Gares[[#This Row],[Vers2]]="",0,IF(_xlfn.XOR(ISERROR(MATCH(SUBSTITUTE(SUBSTITUTE(SUBSTITUTE(Gares[[#This Row],[Vers2]],"&amp;",""),"$",""),"@",""),$I$2:$I124,0)),NOT(ISERROR(FIND("&amp;",Gares[[#This Row],[Vers2]])))),2,1))</f>
        <v>0</v>
      </c>
      <c r="R125">
        <f>IF(Gares[[#This Row],[Vers3]]="",0,IF(_xlfn.XOR(ISERROR(MATCH(SUBSTITUTE(SUBSTITUTE(SUBSTITUTE(Gares[[#This Row],[Vers3]],"&amp;",""),"$",""),"@",""),$I$2:$I124,0)),NOT(ISERROR(FIND("&amp;",Gares[[#This Row],[Vers3]])))),2,1))</f>
        <v>0</v>
      </c>
      <c r="S125">
        <f>IF(Gares[[#This Row],[Vers4]]="",0,IF(_xlfn.XOR(ISERROR(MATCH(SUBSTITUTE(SUBSTITUTE(SUBSTITUTE(Gares[[#This Row],[Vers4]],"&amp;",""),"$",""),"@",""),$I$2:$I124,0)),NOT(ISERROR(FIND("&amp;",Gares[[#This Row],[Vers4]])))),2,1))</f>
        <v>0</v>
      </c>
      <c r="T125">
        <f>IF(Gares[[#This Row],[Vers5]]="",0,IF(_xlfn.XOR(ISERROR(MATCH(SUBSTITUTE(SUBSTITUTE(SUBSTITUTE(Gares[[#This Row],[Vers5]],"&amp;",""),"$",""),"@",""),$I$2:$I124,0)),NOT(ISERROR(FIND("&amp;",Gares[[#This Row],[Vers5]])))),2,1))</f>
        <v>0</v>
      </c>
      <c r="U125">
        <f>IF(Gares[[#This Row],[Vers6]]="",0,IF(_xlfn.XOR(ISERROR(MATCH(SUBSTITUTE(SUBSTITUTE(SUBSTITUTE(Gares[[#This Row],[Vers6]],"&amp;",""),"$",""),"@",""),$I$2:$I124,0)),NOT(ISERROR(FIND("&amp;",Gares[[#This Row],[Vers6]])))),2,1))</f>
        <v>0</v>
      </c>
      <c r="V125" s="22">
        <f>IF(Gares[[#This Row],[SensDe1]]=0,0,IF(ISERROR(FIND("$",Gares[[#This Row],[Vers1]]))*ISERROR(FIND("@",Gares[[#This Row],[Vers1]])),Gares[[#This Row],[SensDe1]],3-Gares[[#This Row],[SensDe1]]))</f>
        <v>0</v>
      </c>
      <c r="W125" s="22">
        <f>IF(Gares[[#This Row],[SensDe2]]=0,0,IF(ISERROR(FIND("$",Gares[[#This Row],[Vers2]]))*ISERROR(FIND("@",Gares[[#This Row],[Vers2]])),Gares[[#This Row],[SensDe2]],3-Gares[[#This Row],[SensDe2]]))</f>
        <v>0</v>
      </c>
      <c r="X125" s="22">
        <f>IF(Gares[[#This Row],[SensDe3]]=0,0,IF(ISERROR(FIND("$",Gares[[#This Row],[Vers3]]))*ISERROR(FIND("@",Gares[[#This Row],[Vers3]])),Gares[[#This Row],[SensDe3]],3-Gares[[#This Row],[SensDe3]]))</f>
        <v>0</v>
      </c>
      <c r="Y125" s="22">
        <f>IF(Gares[[#This Row],[SensDe4]]=0,0,IF(ISERROR(FIND("$",Gares[[#This Row],[Vers4]]))*ISERROR(FIND("@",Gares[[#This Row],[Vers4]])),Gares[[#This Row],[SensDe4]],3-Gares[[#This Row],[SensDe4]]))</f>
        <v>0</v>
      </c>
      <c r="Z125">
        <f>IF(Gares[[#This Row],[SensDe5]]=0,0,IF(ISERROR(FIND("$",Gares[[#This Row],[Vers5]]))*ISERROR(FIND("@",Gares[[#This Row],[Vers5]])),Gares[[#This Row],[SensDe5]],3-Gares[[#This Row],[SensDe5]]))</f>
        <v>0</v>
      </c>
      <c r="AA125" s="22">
        <f>IF(Gares[[#This Row],[SensDe6]]=0,0,IF(ISERROR(FIND("$",Gares[[#This Row],[Vers6]]))*ISERROR(FIND("@",Gares[[#This Row],[Vers6]])),Gares[[#This Row],[SensDe6]],3-Gares[[#This Row],[SensDe6]]))</f>
        <v>0</v>
      </c>
    </row>
    <row r="126" spans="1:27" x14ac:dyDescent="0.35">
      <c r="A126" s="22" t="s">
        <v>301</v>
      </c>
      <c r="B126" s="22" t="s">
        <v>302</v>
      </c>
      <c r="C126" s="22"/>
      <c r="D126" s="23" t="s">
        <v>856</v>
      </c>
      <c r="E126" s="15"/>
      <c r="F126">
        <f>COUNTA($J126:$N126)</f>
        <v>0</v>
      </c>
      <c r="G126" cm="1">
        <f t="array" aca="1" ref="G126" ca="1">SUM(IF(SUBSTITUTE(SUBSTITUTE(SUBSTITUTE(OFFSET($J$3,0,0,ROWS(Gares[Vers1]),Param!$B$2),"&amp;",""),"$",""),"@","")=$I126,1,0))</f>
        <v>497</v>
      </c>
      <c r="H126">
        <f ca="1">IF(F126=G126,1,0)</f>
        <v>0</v>
      </c>
      <c r="I126" s="16"/>
      <c r="P126" s="22">
        <f>IF(Gares[[#This Row],[Vers1]]="",0,IF(_xlfn.XOR(ISERROR(MATCH(SUBSTITUTE(SUBSTITUTE(SUBSTITUTE(Gares[[#This Row],[Vers1]],"&amp;",""),"$",""),"@",""),$I$2:$I125,0)),NOT(ISERROR(FIND("&amp;",Gares[[#This Row],[Vers1]])))),2,1))</f>
        <v>0</v>
      </c>
      <c r="Q126">
        <f>IF(Gares[[#This Row],[Vers2]]="",0,IF(_xlfn.XOR(ISERROR(MATCH(SUBSTITUTE(SUBSTITUTE(SUBSTITUTE(Gares[[#This Row],[Vers2]],"&amp;",""),"$",""),"@",""),$I$2:$I125,0)),NOT(ISERROR(FIND("&amp;",Gares[[#This Row],[Vers2]])))),2,1))</f>
        <v>0</v>
      </c>
      <c r="R126">
        <f>IF(Gares[[#This Row],[Vers3]]="",0,IF(_xlfn.XOR(ISERROR(MATCH(SUBSTITUTE(SUBSTITUTE(SUBSTITUTE(Gares[[#This Row],[Vers3]],"&amp;",""),"$",""),"@",""),$I$2:$I125,0)),NOT(ISERROR(FIND("&amp;",Gares[[#This Row],[Vers3]])))),2,1))</f>
        <v>0</v>
      </c>
      <c r="S126">
        <f>IF(Gares[[#This Row],[Vers4]]="",0,IF(_xlfn.XOR(ISERROR(MATCH(SUBSTITUTE(SUBSTITUTE(SUBSTITUTE(Gares[[#This Row],[Vers4]],"&amp;",""),"$",""),"@",""),$I$2:$I125,0)),NOT(ISERROR(FIND("&amp;",Gares[[#This Row],[Vers4]])))),2,1))</f>
        <v>0</v>
      </c>
      <c r="T126">
        <f>IF(Gares[[#This Row],[Vers5]]="",0,IF(_xlfn.XOR(ISERROR(MATCH(SUBSTITUTE(SUBSTITUTE(SUBSTITUTE(Gares[[#This Row],[Vers5]],"&amp;",""),"$",""),"@",""),$I$2:$I125,0)),NOT(ISERROR(FIND("&amp;",Gares[[#This Row],[Vers5]])))),2,1))</f>
        <v>0</v>
      </c>
      <c r="U126">
        <f>IF(Gares[[#This Row],[Vers6]]="",0,IF(_xlfn.XOR(ISERROR(MATCH(SUBSTITUTE(SUBSTITUTE(SUBSTITUTE(Gares[[#This Row],[Vers6]],"&amp;",""),"$",""),"@",""),$I$2:$I125,0)),NOT(ISERROR(FIND("&amp;",Gares[[#This Row],[Vers6]])))),2,1))</f>
        <v>0</v>
      </c>
      <c r="V126" s="22">
        <f>IF(Gares[[#This Row],[SensDe1]]=0,0,IF(ISERROR(FIND("$",Gares[[#This Row],[Vers1]]))*ISERROR(FIND("@",Gares[[#This Row],[Vers1]])),Gares[[#This Row],[SensDe1]],3-Gares[[#This Row],[SensDe1]]))</f>
        <v>0</v>
      </c>
      <c r="W126" s="22">
        <f>IF(Gares[[#This Row],[SensDe2]]=0,0,IF(ISERROR(FIND("$",Gares[[#This Row],[Vers2]]))*ISERROR(FIND("@",Gares[[#This Row],[Vers2]])),Gares[[#This Row],[SensDe2]],3-Gares[[#This Row],[SensDe2]]))</f>
        <v>0</v>
      </c>
      <c r="X126" s="22">
        <f>IF(Gares[[#This Row],[SensDe3]]=0,0,IF(ISERROR(FIND("$",Gares[[#This Row],[Vers3]]))*ISERROR(FIND("@",Gares[[#This Row],[Vers3]])),Gares[[#This Row],[SensDe3]],3-Gares[[#This Row],[SensDe3]]))</f>
        <v>0</v>
      </c>
      <c r="Y126" s="22">
        <f>IF(Gares[[#This Row],[SensDe4]]=0,0,IF(ISERROR(FIND("$",Gares[[#This Row],[Vers4]]))*ISERROR(FIND("@",Gares[[#This Row],[Vers4]])),Gares[[#This Row],[SensDe4]],3-Gares[[#This Row],[SensDe4]]))</f>
        <v>0</v>
      </c>
      <c r="Z126">
        <f>IF(Gares[[#This Row],[SensDe5]]=0,0,IF(ISERROR(FIND("$",Gares[[#This Row],[Vers5]]))*ISERROR(FIND("@",Gares[[#This Row],[Vers5]])),Gares[[#This Row],[SensDe5]],3-Gares[[#This Row],[SensDe5]]))</f>
        <v>0</v>
      </c>
      <c r="AA126" s="22">
        <f>IF(Gares[[#This Row],[SensDe6]]=0,0,IF(ISERROR(FIND("$",Gares[[#This Row],[Vers6]]))*ISERROR(FIND("@",Gares[[#This Row],[Vers6]])),Gares[[#This Row],[SensDe6]],3-Gares[[#This Row],[SensDe6]]))</f>
        <v>0</v>
      </c>
    </row>
    <row r="127" spans="1:27" x14ac:dyDescent="0.35">
      <c r="A127" s="22" t="s">
        <v>306</v>
      </c>
      <c r="B127" s="22" t="s">
        <v>307</v>
      </c>
      <c r="C127" s="22"/>
      <c r="D127" s="23" t="s">
        <v>856</v>
      </c>
      <c r="E127" s="15"/>
      <c r="F127">
        <f>COUNTA($J127:$N127)</f>
        <v>0</v>
      </c>
      <c r="G127" cm="1">
        <f t="array" aca="1" ref="G127" ca="1">SUM(IF(SUBSTITUTE(SUBSTITUTE(SUBSTITUTE(OFFSET($J$3,0,0,ROWS(Gares[Vers1]),Param!$B$2),"&amp;",""),"$",""),"@","")=$I127,1,0))</f>
        <v>497</v>
      </c>
      <c r="H127">
        <f ca="1">IF(F127=G127,1,0)</f>
        <v>0</v>
      </c>
      <c r="I127" s="16"/>
      <c r="P127" s="22">
        <f>IF(Gares[[#This Row],[Vers1]]="",0,IF(_xlfn.XOR(ISERROR(MATCH(SUBSTITUTE(SUBSTITUTE(SUBSTITUTE(Gares[[#This Row],[Vers1]],"&amp;",""),"$",""),"@",""),$I$2:$I126,0)),NOT(ISERROR(FIND("&amp;",Gares[[#This Row],[Vers1]])))),2,1))</f>
        <v>0</v>
      </c>
      <c r="Q127">
        <f>IF(Gares[[#This Row],[Vers2]]="",0,IF(_xlfn.XOR(ISERROR(MATCH(SUBSTITUTE(SUBSTITUTE(SUBSTITUTE(Gares[[#This Row],[Vers2]],"&amp;",""),"$",""),"@",""),$I$2:$I126,0)),NOT(ISERROR(FIND("&amp;",Gares[[#This Row],[Vers2]])))),2,1))</f>
        <v>0</v>
      </c>
      <c r="R127">
        <f>IF(Gares[[#This Row],[Vers3]]="",0,IF(_xlfn.XOR(ISERROR(MATCH(SUBSTITUTE(SUBSTITUTE(SUBSTITUTE(Gares[[#This Row],[Vers3]],"&amp;",""),"$",""),"@",""),$I$2:$I126,0)),NOT(ISERROR(FIND("&amp;",Gares[[#This Row],[Vers3]])))),2,1))</f>
        <v>0</v>
      </c>
      <c r="S127">
        <f>IF(Gares[[#This Row],[Vers4]]="",0,IF(_xlfn.XOR(ISERROR(MATCH(SUBSTITUTE(SUBSTITUTE(SUBSTITUTE(Gares[[#This Row],[Vers4]],"&amp;",""),"$",""),"@",""),$I$2:$I126,0)),NOT(ISERROR(FIND("&amp;",Gares[[#This Row],[Vers4]])))),2,1))</f>
        <v>0</v>
      </c>
      <c r="T127">
        <f>IF(Gares[[#This Row],[Vers5]]="",0,IF(_xlfn.XOR(ISERROR(MATCH(SUBSTITUTE(SUBSTITUTE(SUBSTITUTE(Gares[[#This Row],[Vers5]],"&amp;",""),"$",""),"@",""),$I$2:$I126,0)),NOT(ISERROR(FIND("&amp;",Gares[[#This Row],[Vers5]])))),2,1))</f>
        <v>0</v>
      </c>
      <c r="U127">
        <f>IF(Gares[[#This Row],[Vers6]]="",0,IF(_xlfn.XOR(ISERROR(MATCH(SUBSTITUTE(SUBSTITUTE(SUBSTITUTE(Gares[[#This Row],[Vers6]],"&amp;",""),"$",""),"@",""),$I$2:$I126,0)),NOT(ISERROR(FIND("&amp;",Gares[[#This Row],[Vers6]])))),2,1))</f>
        <v>0</v>
      </c>
      <c r="V127" s="22">
        <f>IF(Gares[[#This Row],[SensDe1]]=0,0,IF(ISERROR(FIND("$",Gares[[#This Row],[Vers1]]))*ISERROR(FIND("@",Gares[[#This Row],[Vers1]])),Gares[[#This Row],[SensDe1]],3-Gares[[#This Row],[SensDe1]]))</f>
        <v>0</v>
      </c>
      <c r="W127" s="22">
        <f>IF(Gares[[#This Row],[SensDe2]]=0,0,IF(ISERROR(FIND("$",Gares[[#This Row],[Vers2]]))*ISERROR(FIND("@",Gares[[#This Row],[Vers2]])),Gares[[#This Row],[SensDe2]],3-Gares[[#This Row],[SensDe2]]))</f>
        <v>0</v>
      </c>
      <c r="X127" s="22">
        <f>IF(Gares[[#This Row],[SensDe3]]=0,0,IF(ISERROR(FIND("$",Gares[[#This Row],[Vers3]]))*ISERROR(FIND("@",Gares[[#This Row],[Vers3]])),Gares[[#This Row],[SensDe3]],3-Gares[[#This Row],[SensDe3]]))</f>
        <v>0</v>
      </c>
      <c r="Y127" s="22">
        <f>IF(Gares[[#This Row],[SensDe4]]=0,0,IF(ISERROR(FIND("$",Gares[[#This Row],[Vers4]]))*ISERROR(FIND("@",Gares[[#This Row],[Vers4]])),Gares[[#This Row],[SensDe4]],3-Gares[[#This Row],[SensDe4]]))</f>
        <v>0</v>
      </c>
      <c r="Z127">
        <f>IF(Gares[[#This Row],[SensDe5]]=0,0,IF(ISERROR(FIND("$",Gares[[#This Row],[Vers5]]))*ISERROR(FIND("@",Gares[[#This Row],[Vers5]])),Gares[[#This Row],[SensDe5]],3-Gares[[#This Row],[SensDe5]]))</f>
        <v>0</v>
      </c>
      <c r="AA127" s="22">
        <f>IF(Gares[[#This Row],[SensDe6]]=0,0,IF(ISERROR(FIND("$",Gares[[#This Row],[Vers6]]))*ISERROR(FIND("@",Gares[[#This Row],[Vers6]])),Gares[[#This Row],[SensDe6]],3-Gares[[#This Row],[SensDe6]]))</f>
        <v>0</v>
      </c>
    </row>
    <row r="128" spans="1:27" x14ac:dyDescent="0.35">
      <c r="A128" s="22" t="s">
        <v>310</v>
      </c>
      <c r="B128" s="22" t="s">
        <v>311</v>
      </c>
      <c r="C128" s="22"/>
      <c r="D128" s="23" t="s">
        <v>856</v>
      </c>
      <c r="E128" s="15"/>
      <c r="F128">
        <f>COUNTA($J128:$N128)</f>
        <v>0</v>
      </c>
      <c r="G128" cm="1">
        <f t="array" aca="1" ref="G128" ca="1">SUM(IF(SUBSTITUTE(SUBSTITUTE(SUBSTITUTE(OFFSET($J$3,0,0,ROWS(Gares[Vers1]),Param!$B$2),"&amp;",""),"$",""),"@","")=$I128,1,0))</f>
        <v>497</v>
      </c>
      <c r="H128">
        <f ca="1">IF(F128=G128,1,0)</f>
        <v>0</v>
      </c>
      <c r="I128" s="16"/>
      <c r="P128" s="22">
        <f>IF(Gares[[#This Row],[Vers1]]="",0,IF(_xlfn.XOR(ISERROR(MATCH(SUBSTITUTE(SUBSTITUTE(SUBSTITUTE(Gares[[#This Row],[Vers1]],"&amp;",""),"$",""),"@",""),$I$2:$I127,0)),NOT(ISERROR(FIND("&amp;",Gares[[#This Row],[Vers1]])))),2,1))</f>
        <v>0</v>
      </c>
      <c r="Q128">
        <f>IF(Gares[[#This Row],[Vers2]]="",0,IF(_xlfn.XOR(ISERROR(MATCH(SUBSTITUTE(SUBSTITUTE(SUBSTITUTE(Gares[[#This Row],[Vers2]],"&amp;",""),"$",""),"@",""),$I$2:$I127,0)),NOT(ISERROR(FIND("&amp;",Gares[[#This Row],[Vers2]])))),2,1))</f>
        <v>0</v>
      </c>
      <c r="R128">
        <f>IF(Gares[[#This Row],[Vers3]]="",0,IF(_xlfn.XOR(ISERROR(MATCH(SUBSTITUTE(SUBSTITUTE(SUBSTITUTE(Gares[[#This Row],[Vers3]],"&amp;",""),"$",""),"@",""),$I$2:$I127,0)),NOT(ISERROR(FIND("&amp;",Gares[[#This Row],[Vers3]])))),2,1))</f>
        <v>0</v>
      </c>
      <c r="S128">
        <f>IF(Gares[[#This Row],[Vers4]]="",0,IF(_xlfn.XOR(ISERROR(MATCH(SUBSTITUTE(SUBSTITUTE(SUBSTITUTE(Gares[[#This Row],[Vers4]],"&amp;",""),"$",""),"@",""),$I$2:$I127,0)),NOT(ISERROR(FIND("&amp;",Gares[[#This Row],[Vers4]])))),2,1))</f>
        <v>0</v>
      </c>
      <c r="T128">
        <f>IF(Gares[[#This Row],[Vers5]]="",0,IF(_xlfn.XOR(ISERROR(MATCH(SUBSTITUTE(SUBSTITUTE(SUBSTITUTE(Gares[[#This Row],[Vers5]],"&amp;",""),"$",""),"@",""),$I$2:$I127,0)),NOT(ISERROR(FIND("&amp;",Gares[[#This Row],[Vers5]])))),2,1))</f>
        <v>0</v>
      </c>
      <c r="U128">
        <f>IF(Gares[[#This Row],[Vers6]]="",0,IF(_xlfn.XOR(ISERROR(MATCH(SUBSTITUTE(SUBSTITUTE(SUBSTITUTE(Gares[[#This Row],[Vers6]],"&amp;",""),"$",""),"@",""),$I$2:$I127,0)),NOT(ISERROR(FIND("&amp;",Gares[[#This Row],[Vers6]])))),2,1))</f>
        <v>0</v>
      </c>
      <c r="V128" s="22">
        <f>IF(Gares[[#This Row],[SensDe1]]=0,0,IF(ISERROR(FIND("$",Gares[[#This Row],[Vers1]]))*ISERROR(FIND("@",Gares[[#This Row],[Vers1]])),Gares[[#This Row],[SensDe1]],3-Gares[[#This Row],[SensDe1]]))</f>
        <v>0</v>
      </c>
      <c r="W128" s="22">
        <f>IF(Gares[[#This Row],[SensDe2]]=0,0,IF(ISERROR(FIND("$",Gares[[#This Row],[Vers2]]))*ISERROR(FIND("@",Gares[[#This Row],[Vers2]])),Gares[[#This Row],[SensDe2]],3-Gares[[#This Row],[SensDe2]]))</f>
        <v>0</v>
      </c>
      <c r="X128" s="22">
        <f>IF(Gares[[#This Row],[SensDe3]]=0,0,IF(ISERROR(FIND("$",Gares[[#This Row],[Vers3]]))*ISERROR(FIND("@",Gares[[#This Row],[Vers3]])),Gares[[#This Row],[SensDe3]],3-Gares[[#This Row],[SensDe3]]))</f>
        <v>0</v>
      </c>
      <c r="Y128" s="22">
        <f>IF(Gares[[#This Row],[SensDe4]]=0,0,IF(ISERROR(FIND("$",Gares[[#This Row],[Vers4]]))*ISERROR(FIND("@",Gares[[#This Row],[Vers4]])),Gares[[#This Row],[SensDe4]],3-Gares[[#This Row],[SensDe4]]))</f>
        <v>0</v>
      </c>
      <c r="Z128">
        <f>IF(Gares[[#This Row],[SensDe5]]=0,0,IF(ISERROR(FIND("$",Gares[[#This Row],[Vers5]]))*ISERROR(FIND("@",Gares[[#This Row],[Vers5]])),Gares[[#This Row],[SensDe5]],3-Gares[[#This Row],[SensDe5]]))</f>
        <v>0</v>
      </c>
      <c r="AA128" s="22">
        <f>IF(Gares[[#This Row],[SensDe6]]=0,0,IF(ISERROR(FIND("$",Gares[[#This Row],[Vers6]]))*ISERROR(FIND("@",Gares[[#This Row],[Vers6]])),Gares[[#This Row],[SensDe6]],3-Gares[[#This Row],[SensDe6]]))</f>
        <v>0</v>
      </c>
    </row>
    <row r="129" spans="1:27" x14ac:dyDescent="0.35">
      <c r="A129" s="22" t="s">
        <v>312</v>
      </c>
      <c r="B129" s="22" t="s">
        <v>313</v>
      </c>
      <c r="C129" s="22"/>
      <c r="D129" s="23" t="s">
        <v>856</v>
      </c>
      <c r="E129" s="15"/>
      <c r="F129">
        <f>COUNTA($J129:$N129)</f>
        <v>0</v>
      </c>
      <c r="G129" cm="1">
        <f t="array" aca="1" ref="G129" ca="1">SUM(IF(SUBSTITUTE(SUBSTITUTE(SUBSTITUTE(OFFSET($J$3,0,0,ROWS(Gares[Vers1]),Param!$B$2),"&amp;",""),"$",""),"@","")=$I129,1,0))</f>
        <v>497</v>
      </c>
      <c r="H129">
        <f ca="1">IF(F129=G129,1,0)</f>
        <v>0</v>
      </c>
      <c r="I129" s="16"/>
      <c r="P129" s="22">
        <f>IF(Gares[[#This Row],[Vers1]]="",0,IF(_xlfn.XOR(ISERROR(MATCH(SUBSTITUTE(SUBSTITUTE(SUBSTITUTE(Gares[[#This Row],[Vers1]],"&amp;",""),"$",""),"@",""),$I$2:$I128,0)),NOT(ISERROR(FIND("&amp;",Gares[[#This Row],[Vers1]])))),2,1))</f>
        <v>0</v>
      </c>
      <c r="Q129">
        <f>IF(Gares[[#This Row],[Vers2]]="",0,IF(_xlfn.XOR(ISERROR(MATCH(SUBSTITUTE(SUBSTITUTE(SUBSTITUTE(Gares[[#This Row],[Vers2]],"&amp;",""),"$",""),"@",""),$I$2:$I128,0)),NOT(ISERROR(FIND("&amp;",Gares[[#This Row],[Vers2]])))),2,1))</f>
        <v>0</v>
      </c>
      <c r="R129">
        <f>IF(Gares[[#This Row],[Vers3]]="",0,IF(_xlfn.XOR(ISERROR(MATCH(SUBSTITUTE(SUBSTITUTE(SUBSTITUTE(Gares[[#This Row],[Vers3]],"&amp;",""),"$",""),"@",""),$I$2:$I128,0)),NOT(ISERROR(FIND("&amp;",Gares[[#This Row],[Vers3]])))),2,1))</f>
        <v>0</v>
      </c>
      <c r="S129">
        <f>IF(Gares[[#This Row],[Vers4]]="",0,IF(_xlfn.XOR(ISERROR(MATCH(SUBSTITUTE(SUBSTITUTE(SUBSTITUTE(Gares[[#This Row],[Vers4]],"&amp;",""),"$",""),"@",""),$I$2:$I128,0)),NOT(ISERROR(FIND("&amp;",Gares[[#This Row],[Vers4]])))),2,1))</f>
        <v>0</v>
      </c>
      <c r="T129">
        <f>IF(Gares[[#This Row],[Vers5]]="",0,IF(_xlfn.XOR(ISERROR(MATCH(SUBSTITUTE(SUBSTITUTE(SUBSTITUTE(Gares[[#This Row],[Vers5]],"&amp;",""),"$",""),"@",""),$I$2:$I128,0)),NOT(ISERROR(FIND("&amp;",Gares[[#This Row],[Vers5]])))),2,1))</f>
        <v>0</v>
      </c>
      <c r="U129">
        <f>IF(Gares[[#This Row],[Vers6]]="",0,IF(_xlfn.XOR(ISERROR(MATCH(SUBSTITUTE(SUBSTITUTE(SUBSTITUTE(Gares[[#This Row],[Vers6]],"&amp;",""),"$",""),"@",""),$I$2:$I128,0)),NOT(ISERROR(FIND("&amp;",Gares[[#This Row],[Vers6]])))),2,1))</f>
        <v>0</v>
      </c>
      <c r="V129" s="22">
        <f>IF(Gares[[#This Row],[SensDe1]]=0,0,IF(ISERROR(FIND("$",Gares[[#This Row],[Vers1]]))*ISERROR(FIND("@",Gares[[#This Row],[Vers1]])),Gares[[#This Row],[SensDe1]],3-Gares[[#This Row],[SensDe1]]))</f>
        <v>0</v>
      </c>
      <c r="W129" s="22">
        <f>IF(Gares[[#This Row],[SensDe2]]=0,0,IF(ISERROR(FIND("$",Gares[[#This Row],[Vers2]]))*ISERROR(FIND("@",Gares[[#This Row],[Vers2]])),Gares[[#This Row],[SensDe2]],3-Gares[[#This Row],[SensDe2]]))</f>
        <v>0</v>
      </c>
      <c r="X129" s="22">
        <f>IF(Gares[[#This Row],[SensDe3]]=0,0,IF(ISERROR(FIND("$",Gares[[#This Row],[Vers3]]))*ISERROR(FIND("@",Gares[[#This Row],[Vers3]])),Gares[[#This Row],[SensDe3]],3-Gares[[#This Row],[SensDe3]]))</f>
        <v>0</v>
      </c>
      <c r="Y129" s="22">
        <f>IF(Gares[[#This Row],[SensDe4]]=0,0,IF(ISERROR(FIND("$",Gares[[#This Row],[Vers4]]))*ISERROR(FIND("@",Gares[[#This Row],[Vers4]])),Gares[[#This Row],[SensDe4]],3-Gares[[#This Row],[SensDe4]]))</f>
        <v>0</v>
      </c>
      <c r="Z129">
        <f>IF(Gares[[#This Row],[SensDe5]]=0,0,IF(ISERROR(FIND("$",Gares[[#This Row],[Vers5]]))*ISERROR(FIND("@",Gares[[#This Row],[Vers5]])),Gares[[#This Row],[SensDe5]],3-Gares[[#This Row],[SensDe5]]))</f>
        <v>0</v>
      </c>
      <c r="AA129" s="22">
        <f>IF(Gares[[#This Row],[SensDe6]]=0,0,IF(ISERROR(FIND("$",Gares[[#This Row],[Vers6]]))*ISERROR(FIND("@",Gares[[#This Row],[Vers6]])),Gares[[#This Row],[SensDe6]],3-Gares[[#This Row],[SensDe6]]))</f>
        <v>0</v>
      </c>
    </row>
    <row r="130" spans="1:27" x14ac:dyDescent="0.35">
      <c r="A130" s="22" t="s">
        <v>318</v>
      </c>
      <c r="B130" s="22" t="s">
        <v>319</v>
      </c>
      <c r="C130" s="22"/>
      <c r="D130" s="23" t="s">
        <v>856</v>
      </c>
      <c r="E130" s="15"/>
      <c r="F130">
        <f>COUNTA($J130:$N130)</f>
        <v>0</v>
      </c>
      <c r="G130" cm="1">
        <f t="array" aca="1" ref="G130" ca="1">SUM(IF(SUBSTITUTE(SUBSTITUTE(SUBSTITUTE(OFFSET($J$3,0,0,ROWS(Gares[Vers1]),Param!$B$2),"&amp;",""),"$",""),"@","")=$I130,1,0))</f>
        <v>497</v>
      </c>
      <c r="H130">
        <f ca="1">IF(F130=G130,1,0)</f>
        <v>0</v>
      </c>
      <c r="I130" s="16"/>
      <c r="P130" s="22">
        <f>IF(Gares[[#This Row],[Vers1]]="",0,IF(_xlfn.XOR(ISERROR(MATCH(SUBSTITUTE(SUBSTITUTE(SUBSTITUTE(Gares[[#This Row],[Vers1]],"&amp;",""),"$",""),"@",""),$I$2:$I129,0)),NOT(ISERROR(FIND("&amp;",Gares[[#This Row],[Vers1]])))),2,1))</f>
        <v>0</v>
      </c>
      <c r="Q130">
        <f>IF(Gares[[#This Row],[Vers2]]="",0,IF(_xlfn.XOR(ISERROR(MATCH(SUBSTITUTE(SUBSTITUTE(SUBSTITUTE(Gares[[#This Row],[Vers2]],"&amp;",""),"$",""),"@",""),$I$2:$I129,0)),NOT(ISERROR(FIND("&amp;",Gares[[#This Row],[Vers2]])))),2,1))</f>
        <v>0</v>
      </c>
      <c r="R130">
        <f>IF(Gares[[#This Row],[Vers3]]="",0,IF(_xlfn.XOR(ISERROR(MATCH(SUBSTITUTE(SUBSTITUTE(SUBSTITUTE(Gares[[#This Row],[Vers3]],"&amp;",""),"$",""),"@",""),$I$2:$I129,0)),NOT(ISERROR(FIND("&amp;",Gares[[#This Row],[Vers3]])))),2,1))</f>
        <v>0</v>
      </c>
      <c r="S130">
        <f>IF(Gares[[#This Row],[Vers4]]="",0,IF(_xlfn.XOR(ISERROR(MATCH(SUBSTITUTE(SUBSTITUTE(SUBSTITUTE(Gares[[#This Row],[Vers4]],"&amp;",""),"$",""),"@",""),$I$2:$I129,0)),NOT(ISERROR(FIND("&amp;",Gares[[#This Row],[Vers4]])))),2,1))</f>
        <v>0</v>
      </c>
      <c r="T130">
        <f>IF(Gares[[#This Row],[Vers5]]="",0,IF(_xlfn.XOR(ISERROR(MATCH(SUBSTITUTE(SUBSTITUTE(SUBSTITUTE(Gares[[#This Row],[Vers5]],"&amp;",""),"$",""),"@",""),$I$2:$I129,0)),NOT(ISERROR(FIND("&amp;",Gares[[#This Row],[Vers5]])))),2,1))</f>
        <v>0</v>
      </c>
      <c r="U130">
        <f>IF(Gares[[#This Row],[Vers6]]="",0,IF(_xlfn.XOR(ISERROR(MATCH(SUBSTITUTE(SUBSTITUTE(SUBSTITUTE(Gares[[#This Row],[Vers6]],"&amp;",""),"$",""),"@",""),$I$2:$I129,0)),NOT(ISERROR(FIND("&amp;",Gares[[#This Row],[Vers6]])))),2,1))</f>
        <v>0</v>
      </c>
      <c r="V130" s="22">
        <f>IF(Gares[[#This Row],[SensDe1]]=0,0,IF(ISERROR(FIND("$",Gares[[#This Row],[Vers1]]))*ISERROR(FIND("@",Gares[[#This Row],[Vers1]])),Gares[[#This Row],[SensDe1]],3-Gares[[#This Row],[SensDe1]]))</f>
        <v>0</v>
      </c>
      <c r="W130" s="22">
        <f>IF(Gares[[#This Row],[SensDe2]]=0,0,IF(ISERROR(FIND("$",Gares[[#This Row],[Vers2]]))*ISERROR(FIND("@",Gares[[#This Row],[Vers2]])),Gares[[#This Row],[SensDe2]],3-Gares[[#This Row],[SensDe2]]))</f>
        <v>0</v>
      </c>
      <c r="X130" s="22">
        <f>IF(Gares[[#This Row],[SensDe3]]=0,0,IF(ISERROR(FIND("$",Gares[[#This Row],[Vers3]]))*ISERROR(FIND("@",Gares[[#This Row],[Vers3]])),Gares[[#This Row],[SensDe3]],3-Gares[[#This Row],[SensDe3]]))</f>
        <v>0</v>
      </c>
      <c r="Y130" s="22">
        <f>IF(Gares[[#This Row],[SensDe4]]=0,0,IF(ISERROR(FIND("$",Gares[[#This Row],[Vers4]]))*ISERROR(FIND("@",Gares[[#This Row],[Vers4]])),Gares[[#This Row],[SensDe4]],3-Gares[[#This Row],[SensDe4]]))</f>
        <v>0</v>
      </c>
      <c r="Z130">
        <f>IF(Gares[[#This Row],[SensDe5]]=0,0,IF(ISERROR(FIND("$",Gares[[#This Row],[Vers5]]))*ISERROR(FIND("@",Gares[[#This Row],[Vers5]])),Gares[[#This Row],[SensDe5]],3-Gares[[#This Row],[SensDe5]]))</f>
        <v>0</v>
      </c>
      <c r="AA130" s="22">
        <f>IF(Gares[[#This Row],[SensDe6]]=0,0,IF(ISERROR(FIND("$",Gares[[#This Row],[Vers6]]))*ISERROR(FIND("@",Gares[[#This Row],[Vers6]])),Gares[[#This Row],[SensDe6]],3-Gares[[#This Row],[SensDe6]]))</f>
        <v>0</v>
      </c>
    </row>
    <row r="131" spans="1:27" x14ac:dyDescent="0.35">
      <c r="A131" s="22" t="s">
        <v>321</v>
      </c>
      <c r="B131" s="22" t="s">
        <v>320</v>
      </c>
      <c r="C131" s="22"/>
      <c r="D131" s="23" t="s">
        <v>856</v>
      </c>
      <c r="E131" s="15"/>
      <c r="F131">
        <f>COUNTA($J131:$N131)</f>
        <v>0</v>
      </c>
      <c r="G131" cm="1">
        <f t="array" aca="1" ref="G131" ca="1">SUM(IF(SUBSTITUTE(SUBSTITUTE(SUBSTITUTE(OFFSET($J$3,0,0,ROWS(Gares[Vers1]),Param!$B$2),"&amp;",""),"$",""),"@","")=$I131,1,0))</f>
        <v>497</v>
      </c>
      <c r="H131">
        <f ca="1">IF(F131=G131,1,0)</f>
        <v>0</v>
      </c>
      <c r="I131" s="16"/>
      <c r="P131" s="22">
        <f>IF(Gares[[#This Row],[Vers1]]="",0,IF(_xlfn.XOR(ISERROR(MATCH(SUBSTITUTE(SUBSTITUTE(SUBSTITUTE(Gares[[#This Row],[Vers1]],"&amp;",""),"$",""),"@",""),$I$2:$I130,0)),NOT(ISERROR(FIND("&amp;",Gares[[#This Row],[Vers1]])))),2,1))</f>
        <v>0</v>
      </c>
      <c r="Q131">
        <f>IF(Gares[[#This Row],[Vers2]]="",0,IF(_xlfn.XOR(ISERROR(MATCH(SUBSTITUTE(SUBSTITUTE(SUBSTITUTE(Gares[[#This Row],[Vers2]],"&amp;",""),"$",""),"@",""),$I$2:$I130,0)),NOT(ISERROR(FIND("&amp;",Gares[[#This Row],[Vers2]])))),2,1))</f>
        <v>0</v>
      </c>
      <c r="R131">
        <f>IF(Gares[[#This Row],[Vers3]]="",0,IF(_xlfn.XOR(ISERROR(MATCH(SUBSTITUTE(SUBSTITUTE(SUBSTITUTE(Gares[[#This Row],[Vers3]],"&amp;",""),"$",""),"@",""),$I$2:$I130,0)),NOT(ISERROR(FIND("&amp;",Gares[[#This Row],[Vers3]])))),2,1))</f>
        <v>0</v>
      </c>
      <c r="S131">
        <f>IF(Gares[[#This Row],[Vers4]]="",0,IF(_xlfn.XOR(ISERROR(MATCH(SUBSTITUTE(SUBSTITUTE(SUBSTITUTE(Gares[[#This Row],[Vers4]],"&amp;",""),"$",""),"@",""),$I$2:$I130,0)),NOT(ISERROR(FIND("&amp;",Gares[[#This Row],[Vers4]])))),2,1))</f>
        <v>0</v>
      </c>
      <c r="T131">
        <f>IF(Gares[[#This Row],[Vers5]]="",0,IF(_xlfn.XOR(ISERROR(MATCH(SUBSTITUTE(SUBSTITUTE(SUBSTITUTE(Gares[[#This Row],[Vers5]],"&amp;",""),"$",""),"@",""),$I$2:$I130,0)),NOT(ISERROR(FIND("&amp;",Gares[[#This Row],[Vers5]])))),2,1))</f>
        <v>0</v>
      </c>
      <c r="U131">
        <f>IF(Gares[[#This Row],[Vers6]]="",0,IF(_xlfn.XOR(ISERROR(MATCH(SUBSTITUTE(SUBSTITUTE(SUBSTITUTE(Gares[[#This Row],[Vers6]],"&amp;",""),"$",""),"@",""),$I$2:$I130,0)),NOT(ISERROR(FIND("&amp;",Gares[[#This Row],[Vers6]])))),2,1))</f>
        <v>0</v>
      </c>
      <c r="V131" s="22">
        <f>IF(Gares[[#This Row],[SensDe1]]=0,0,IF(ISERROR(FIND("$",Gares[[#This Row],[Vers1]]))*ISERROR(FIND("@",Gares[[#This Row],[Vers1]])),Gares[[#This Row],[SensDe1]],3-Gares[[#This Row],[SensDe1]]))</f>
        <v>0</v>
      </c>
      <c r="W131" s="22">
        <f>IF(Gares[[#This Row],[SensDe2]]=0,0,IF(ISERROR(FIND("$",Gares[[#This Row],[Vers2]]))*ISERROR(FIND("@",Gares[[#This Row],[Vers2]])),Gares[[#This Row],[SensDe2]],3-Gares[[#This Row],[SensDe2]]))</f>
        <v>0</v>
      </c>
      <c r="X131" s="22">
        <f>IF(Gares[[#This Row],[SensDe3]]=0,0,IF(ISERROR(FIND("$",Gares[[#This Row],[Vers3]]))*ISERROR(FIND("@",Gares[[#This Row],[Vers3]])),Gares[[#This Row],[SensDe3]],3-Gares[[#This Row],[SensDe3]]))</f>
        <v>0</v>
      </c>
      <c r="Y131" s="22">
        <f>IF(Gares[[#This Row],[SensDe4]]=0,0,IF(ISERROR(FIND("$",Gares[[#This Row],[Vers4]]))*ISERROR(FIND("@",Gares[[#This Row],[Vers4]])),Gares[[#This Row],[SensDe4]],3-Gares[[#This Row],[SensDe4]]))</f>
        <v>0</v>
      </c>
      <c r="Z131">
        <f>IF(Gares[[#This Row],[SensDe5]]=0,0,IF(ISERROR(FIND("$",Gares[[#This Row],[Vers5]]))*ISERROR(FIND("@",Gares[[#This Row],[Vers5]])),Gares[[#This Row],[SensDe5]],3-Gares[[#This Row],[SensDe5]]))</f>
        <v>0</v>
      </c>
      <c r="AA131" s="22">
        <f>IF(Gares[[#This Row],[SensDe6]]=0,0,IF(ISERROR(FIND("$",Gares[[#This Row],[Vers6]]))*ISERROR(FIND("@",Gares[[#This Row],[Vers6]])),Gares[[#This Row],[SensDe6]],3-Gares[[#This Row],[SensDe6]]))</f>
        <v>0</v>
      </c>
    </row>
  </sheetData>
  <conditionalFormatting sqref="H3:H13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O120">
    <cfRule type="expression" dxfId="0" priority="3">
      <formula>_xlfn.ISFORMULA(J3)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A7AD-8C95-43BA-B1C5-4DF5497724BF}">
  <dimension ref="A1:Y761"/>
  <sheetViews>
    <sheetView zoomScaleNormal="100" workbookViewId="0">
      <selection activeCell="V402" sqref="V402"/>
    </sheetView>
  </sheetViews>
  <sheetFormatPr baseColWidth="10" defaultRowHeight="14.5" x14ac:dyDescent="0.35"/>
  <cols>
    <col min="1" max="1" width="4.1796875" customWidth="1"/>
    <col min="2" max="2" width="4.81640625" customWidth="1"/>
    <col min="3" max="17" width="2.90625" customWidth="1"/>
    <col min="18" max="19" width="10.54296875" customWidth="1"/>
    <col min="20" max="20" width="4.90625" customWidth="1"/>
    <col min="21" max="21" width="8.7265625" customWidth="1"/>
    <col min="22" max="22" width="8.90625" customWidth="1"/>
    <col min="23" max="23" width="10.7265625" customWidth="1"/>
    <col min="24" max="25" width="8.7265625" customWidth="1"/>
  </cols>
  <sheetData>
    <row r="1" spans="1:25" x14ac:dyDescent="0.35">
      <c r="A1" t="s">
        <v>810</v>
      </c>
      <c r="B1" t="s">
        <v>817</v>
      </c>
      <c r="C1" t="s">
        <v>811</v>
      </c>
      <c r="D1" t="s">
        <v>813</v>
      </c>
      <c r="E1" t="s">
        <v>815</v>
      </c>
      <c r="F1" t="s">
        <v>816</v>
      </c>
      <c r="G1" t="s">
        <v>812</v>
      </c>
      <c r="H1" t="s">
        <v>814</v>
      </c>
      <c r="I1" t="s">
        <v>818</v>
      </c>
      <c r="J1" t="s">
        <v>819</v>
      </c>
      <c r="K1" t="s">
        <v>828</v>
      </c>
      <c r="L1" t="s">
        <v>853</v>
      </c>
      <c r="M1" t="s">
        <v>854</v>
      </c>
      <c r="N1" t="s">
        <v>835</v>
      </c>
      <c r="O1" t="s">
        <v>836</v>
      </c>
      <c r="P1" t="s">
        <v>881</v>
      </c>
      <c r="Q1" t="s">
        <v>855</v>
      </c>
      <c r="R1" t="s">
        <v>833</v>
      </c>
      <c r="S1" t="s">
        <v>834</v>
      </c>
      <c r="T1" t="s">
        <v>543</v>
      </c>
      <c r="U1" s="14" t="s">
        <v>542</v>
      </c>
      <c r="V1" t="s">
        <v>943</v>
      </c>
      <c r="W1" t="s">
        <v>944</v>
      </c>
      <c r="X1" t="s">
        <v>945</v>
      </c>
      <c r="Y1" t="s">
        <v>946</v>
      </c>
    </row>
    <row r="2" spans="1:25" x14ac:dyDescent="0.35">
      <c r="X2">
        <f ca="1">OFFSET(R$412,CréationConnexions[[#This Row],[Ligne copie]]-1,0)</f>
        <v>0</v>
      </c>
      <c r="Y2">
        <f ca="1">OFFSET(S$412,CréationConnexions[[#This Row],[Ligne copie]]-1,0)</f>
        <v>0</v>
      </c>
    </row>
    <row r="3" spans="1:25" x14ac:dyDescent="0.35">
      <c r="A3">
        <f>IF($D2+$F2+$G2+$I2&gt;1,A2,A2+1)</f>
        <v>1</v>
      </c>
      <c r="B3">
        <f>IF($A3&lt;&gt;$A2,ROW(),B2)</f>
        <v>3</v>
      </c>
      <c r="C3">
        <f ca="1">IF($A3&lt;&gt;$A2,COUNTA(OFFSET(Gares!$J$2,$A3,0,1,Param!$B$2)),C2)</f>
        <v>2</v>
      </c>
      <c r="D3">
        <f ca="1">IF($A3&lt;&gt;$A2,SUMIF(OFFSET(Gares!$P$2,$A3,0,1,Param!$B$2),1),MAX(D2-1,0))</f>
        <v>0</v>
      </c>
      <c r="E3" cm="1">
        <f t="array" aca="1" ref="E3" ca="1">IF(D3&gt;0,MIN(IF(ISERROR(MATCH(IF(OFFSET(Gares!$P$2,$A3,0,1,Param!$B$2)=1,COLUMN(OFFSET(Gares!$A$2,0,0,1,Param!$B$2)),99),OFFSET(E$1,$B3-1,0,ROW()-B3,1),0)),IF(OFFSET(Gares!$P$2,$A3,0,1,Param!$B$2)=1,COLUMN(OFFSET(Gares!$A$2,0,0,1,Param!$B$2)),99),99)),-1)</f>
        <v>-1</v>
      </c>
      <c r="F3">
        <f ca="1">IF($A3&lt;&gt;$A2,IF(OR(OFFSET(Gares!$D$2,A3,0)="P",OFFSET(Gares!$D$2,A3,0)="IP"),IF(D3&gt;0,1,0),0),IF($J2=2,0,F2))</f>
        <v>0</v>
      </c>
      <c r="G3">
        <f ca="1">IF($A3&lt;&gt;$A2,C3-D3,IF(D2+F2+I2&gt;0,G2,G2-1))</f>
        <v>2</v>
      </c>
      <c r="H3" cm="1">
        <f t="array" aca="1" ref="H3" ca="1">IF(AND(G3&gt;0,D3=0,I3=0,F3=0),MIN(IF(ISERROR(MATCH(IF(OFFSET(Gares!$P$2,$A3,0,1,Param!$B$2)=2,COLUMN(OFFSET(Gares!$A$2,0,0,1,Param!$B$2)),99),OFFSET(H$1,$B3-1,0,ROW()-B3,1),0)),IF(OFFSET(Gares!$P$2,$A3,0,1,Param!$B$2)=2,COLUMN(OFFSET(Gares!$A$2,0,0,1,Param!$B$2)),99),99)),-1)</f>
        <v>-1</v>
      </c>
      <c r="I3">
        <f ca="1">IF($A3&lt;&gt;$A2,IF(OR(OFFSET(Gares!$D$2,A3,0)="I",OFFSET(Gares!$D$2,A3,0)="IP"),IF(G3&gt;0,1,0),0),IF($J2=1,0,I2))</f>
        <v>1</v>
      </c>
      <c r="J3">
        <f ca="1">IF(D3&gt;0,0,IF(I3=1,1,IF(F3=1,2,0)))</f>
        <v>1</v>
      </c>
      <c r="K3">
        <f ca="1">IF($A3&lt;&gt;$A2,OFFSET(Gares!$E$2,A3,0),K2)</f>
        <v>0</v>
      </c>
      <c r="L3" t="str">
        <f ca="1">OFFSET(Gares!$I$2,A3,0)</f>
        <v>DA</v>
      </c>
      <c r="M3">
        <f ca="1">IF(OR(D3&gt;0,I3&gt;0),1+K3,2-K3)</f>
        <v>1</v>
      </c>
      <c r="N3" t="str">
        <f ca="1">IF(OFFSET(Gares!$I$2,A3,0)&lt;&gt;"",IF(E3&gt;0,OFFSET(Gares!$I$2,$A3,$E3),IF(I3&gt;0,OFFSET(Gares!$I$2,$A3,0),IF(F3&gt;0,OFFSET(Gares!$I$2,$A3,0),OFFSET(Gares!$I$2,$A3,$H3)))),"")</f>
        <v>DA</v>
      </c>
      <c r="O3">
        <f ca="1">IF(E3&gt;0,1+K3,IF(I3&gt;0,2-K3,IF(F3&gt;0,1+K3,2-K3)))</f>
        <v>2</v>
      </c>
      <c r="P3">
        <f ca="1">IF(ISERROR(FIND("$",N3))*ISERROR(FIND("@",N3)),0,1)</f>
        <v>0</v>
      </c>
      <c r="Q3">
        <f ca="1">IF(O3=1,1+P3,2-P3)</f>
        <v>2</v>
      </c>
      <c r="R3" s="4" t="str">
        <f ca="1">IF(CréationConnexions[[#This Row],[De brut]]&lt;&gt;0,CréationConnexions[[#This Row],[De brut]]&amp;"_"&amp;CréationConnexions[[#This Row],[Sens de]],"")</f>
        <v>DA_1</v>
      </c>
      <c r="S3" s="4" t="str">
        <f ca="1">IF(CréationConnexions[[#This Row],[De brut]]&lt;&gt;0,SUBSTITUTE(SUBSTITUTE(SUBSTITUTE(N3,"&amp;",""),"$",""),"@","")&amp;"_"&amp;CréationConnexions[[#This Row],[Sens vers]],"")</f>
        <v>DA_2</v>
      </c>
      <c r="T3" s="6" cm="1">
        <f t="array" aca="1" ref="T3" ca="1">_xlfn.SWITCH(CréationConnexions[[#This Row],[Rebroussement]],"RBT",0,"RBT+EVO",10,1)</f>
        <v>0</v>
      </c>
      <c r="U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" t="str">
        <f ca="1">IF(AND(R3=CréationConnexions[[#This Row],[De copie]],S3=CréationConnexions[[#This Row],[Vers copie]]),"OK","Modifié")</f>
        <v>OK</v>
      </c>
      <c r="W3">
        <f>W2+1</f>
        <v>1</v>
      </c>
      <c r="X3" t="str">
        <f ca="1">OFFSET(R$412,CréationConnexions[[#This Row],[Ligne copie]]-1,0)</f>
        <v>DA_1</v>
      </c>
      <c r="Y3" t="str">
        <f ca="1">OFFSET(S$412,CréationConnexions[[#This Row],[Ligne copie]]-1,0)</f>
        <v>DA_2</v>
      </c>
    </row>
    <row r="4" spans="1:25" x14ac:dyDescent="0.35">
      <c r="A4">
        <f ca="1">IF($D3+$F3+$G3+$I3&gt;1,A3,A3+1)</f>
        <v>1</v>
      </c>
      <c r="B4">
        <f ca="1">IF($A4&lt;&gt;$A3,ROW(),B3)</f>
        <v>3</v>
      </c>
      <c r="C4">
        <f ca="1">IF($A4&lt;&gt;$A3,COUNTA(OFFSET(Gares!$J$2,$A4,0,1,Param!$B$2)),C3)</f>
        <v>2</v>
      </c>
      <c r="D4">
        <f ca="1">IF($A4&lt;&gt;$A3,SUMIF(OFFSET(Gares!$P$2,$A4,0,1,Param!$B$2),1),MAX(D3-1,0))</f>
        <v>0</v>
      </c>
      <c r="E4" cm="1">
        <f t="array" aca="1" ref="E4" ca="1">IF(D4&gt;0,MIN(IF(ISERROR(MATCH(IF(OFFSET(Gares!$P$2,$A4,0,1,Param!$B$2)=1,COLUMN(OFFSET(Gares!$A$2,0,0,1,Param!$B$2)),99),OFFSET(E$1,$B4-1,0,ROW()-B4,1),0)),IF(OFFSET(Gares!$P$2,$A4,0,1,Param!$B$2)=1,COLUMN(OFFSET(Gares!$A$2,0,0,1,Param!$B$2)),99),99)),-1)</f>
        <v>-1</v>
      </c>
      <c r="F4">
        <f ca="1">IF($A4&lt;&gt;$A3,IF(OR(OFFSET(Gares!$D$2,A4,0)="P",OFFSET(Gares!$D$2,A4,0)="IP"),IF(D4&gt;0,1,0),0),IF($J3=2,0,F3))</f>
        <v>0</v>
      </c>
      <c r="G4">
        <f ca="1">IF($A4&lt;&gt;$A3,C4-D4,IF(D3+F3+I3&gt;0,G3,G3-1))</f>
        <v>2</v>
      </c>
      <c r="H4" cm="1">
        <f t="array" aca="1" ref="H4" ca="1">IF(AND(G4&gt;0,D4=0,I4=0,F4=0),MIN(IF(ISERROR(MATCH(IF(OFFSET(Gares!$P$2,$A4,0,1,Param!$B$2)=2,COLUMN(OFFSET(Gares!$A$2,0,0,1,Param!$B$2)),99),OFFSET(H$1,$B4-1,0,ROW()-B4,1),0)),IF(OFFSET(Gares!$P$2,$A4,0,1,Param!$B$2)=2,COLUMN(OFFSET(Gares!$A$2,0,0,1,Param!$B$2)),99),99)),-1)</f>
        <v>1</v>
      </c>
      <c r="I4">
        <f ca="1">IF($A4&lt;&gt;$A3,IF(OR(OFFSET(Gares!$D$2,A4,0)="I",OFFSET(Gares!$D$2,A4,0)="IP"),IF(G4&gt;0,1,0),0),IF($J3=1,0,I3))</f>
        <v>0</v>
      </c>
      <c r="J4">
        <f ca="1">IF(D4&gt;0,0,IF(I4=1,1,IF(F4=1,2,0)))</f>
        <v>0</v>
      </c>
      <c r="K4">
        <f ca="1">IF($A4&lt;&gt;$A3,OFFSET(Gares!$E$2,A4,0),K3)</f>
        <v>0</v>
      </c>
      <c r="L4" t="str">
        <f ca="1">OFFSET(Gares!$I$2,A4,0)</f>
        <v>DA</v>
      </c>
      <c r="M4">
        <f ca="1">IF(OR(D4&gt;0,I4&gt;0),1+K4,2-K4)</f>
        <v>2</v>
      </c>
      <c r="N4" t="str">
        <f ca="1">IF(OFFSET(Gares!$I$2,A4,0)&lt;&gt;"",IF(E4&gt;0,OFFSET(Gares!$I$2,$A4,$E4),IF(I4&gt;0,OFFSET(Gares!$I$2,$A4,0),IF(F4&gt;0,OFFSET(Gares!$I$2,$A4,0),OFFSET(Gares!$I$2,$A4,$H4)))),"")</f>
        <v>D</v>
      </c>
      <c r="O4">
        <f ca="1">IF(E4&gt;0,1+K4,IF(I4&gt;0,2-K4,IF(F4&gt;0,1+K4,2-K4)))</f>
        <v>2</v>
      </c>
      <c r="P4">
        <f ca="1">IF(ISERROR(FIND("$",N4))*ISERROR(FIND("@",N4)),0,1)</f>
        <v>0</v>
      </c>
      <c r="Q4">
        <f ca="1">IF(O4=1,1+P4,2-P4)</f>
        <v>2</v>
      </c>
      <c r="R4" s="4" t="str">
        <f ca="1">IF(CréationConnexions[[#This Row],[De brut]]&lt;&gt;0,CréationConnexions[[#This Row],[De brut]]&amp;"_"&amp;CréationConnexions[[#This Row],[Sens de]],"")</f>
        <v>DA_2</v>
      </c>
      <c r="S4" s="4" t="str">
        <f ca="1">IF(CréationConnexions[[#This Row],[De brut]]&lt;&gt;0,SUBSTITUTE(SUBSTITUTE(SUBSTITUTE(N4,"&amp;",""),"$",""),"@","")&amp;"_"&amp;CréationConnexions[[#This Row],[Sens vers]],"")</f>
        <v>D_2</v>
      </c>
      <c r="T4" s="6" cm="1">
        <f t="array" aca="1" ref="T4" ca="1">_xlfn.SWITCH(CréationConnexions[[#This Row],[Rebroussement]],"RBT",0,"RBT+EVO",10,1)</f>
        <v>1</v>
      </c>
      <c r="U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" t="str">
        <f ca="1">IF(AND(R4=CréationConnexions[[#This Row],[De copie]],S4=CréationConnexions[[#This Row],[Vers copie]]),"OK","Modifié")</f>
        <v>OK</v>
      </c>
      <c r="W4">
        <f>W3+1</f>
        <v>2</v>
      </c>
      <c r="X4" t="str">
        <f ca="1">OFFSET(R$412,CréationConnexions[[#This Row],[Ligne copie]]-1,0)</f>
        <v>DA_2</v>
      </c>
      <c r="Y4" t="str">
        <f ca="1">OFFSET(S$412,CréationConnexions[[#This Row],[Ligne copie]]-1,0)</f>
        <v>D_2</v>
      </c>
    </row>
    <row r="5" spans="1:25" x14ac:dyDescent="0.35">
      <c r="A5">
        <f ca="1">IF($D4+$F4+$G4+$I4&gt;1,A4,A4+1)</f>
        <v>1</v>
      </c>
      <c r="B5">
        <f ca="1">IF($A5&lt;&gt;$A4,ROW(),B4)</f>
        <v>3</v>
      </c>
      <c r="C5">
        <f ca="1">IF($A5&lt;&gt;$A4,COUNTA(OFFSET(Gares!$J$2,$A5,0,1,Param!$B$2)),C4)</f>
        <v>2</v>
      </c>
      <c r="D5">
        <f ca="1">IF($A5&lt;&gt;$A4,SUMIF(OFFSET(Gares!$P$2,$A5,0,1,Param!$B$2),1),MAX(D4-1,0))</f>
        <v>0</v>
      </c>
      <c r="E5" cm="1">
        <f t="array" aca="1" ref="E5" ca="1">IF(D5&gt;0,MIN(IF(ISERROR(MATCH(IF(OFFSET(Gares!$P$2,$A5,0,1,Param!$B$2)=1,COLUMN(OFFSET(Gares!$A$2,0,0,1,Param!$B$2)),99),OFFSET(E$1,$B5-1,0,ROW()-B5,1),0)),IF(OFFSET(Gares!$P$2,$A5,0,1,Param!$B$2)=1,COLUMN(OFFSET(Gares!$A$2,0,0,1,Param!$B$2)),99),99)),-1)</f>
        <v>-1</v>
      </c>
      <c r="F5">
        <f ca="1">IF($A5&lt;&gt;$A4,IF(OR(OFFSET(Gares!$D$2,A5,0)="P",OFFSET(Gares!$D$2,A5,0)="IP"),IF(D5&gt;0,1,0),0),IF($J4=2,0,F4))</f>
        <v>0</v>
      </c>
      <c r="G5">
        <f ca="1">IF($A5&lt;&gt;$A4,C5-D5,IF(D4+F4+I4&gt;0,G4,G4-1))</f>
        <v>1</v>
      </c>
      <c r="H5" cm="1">
        <f t="array" aca="1" ref="H5" ca="1">IF(AND(G5&gt;0,D5=0,I5=0,F5=0),MIN(IF(ISERROR(MATCH(IF(OFFSET(Gares!$P$2,$A5,0,1,Param!$B$2)=2,COLUMN(OFFSET(Gares!$A$2,0,0,1,Param!$B$2)),99),OFFSET(H$1,$B5-1,0,ROW()-B5,1),0)),IF(OFFSET(Gares!$P$2,$A5,0,1,Param!$B$2)=2,COLUMN(OFFSET(Gares!$A$2,0,0,1,Param!$B$2)),99),99)),-1)</f>
        <v>2</v>
      </c>
      <c r="I5">
        <f ca="1">IF($A5&lt;&gt;$A4,IF(OR(OFFSET(Gares!$D$2,A5,0)="I",OFFSET(Gares!$D$2,A5,0)="IP"),IF(G5&gt;0,1,0),0),IF($J4=1,0,I4))</f>
        <v>0</v>
      </c>
      <c r="J5" s="13">
        <f ca="1">IF(D5&gt;0,0,IF(I5=1,1,IF(F5=1,2,0)))</f>
        <v>0</v>
      </c>
      <c r="K5">
        <f ca="1">IF($A5&lt;&gt;$A4,OFFSET(Gares!$E$2,A5,0),K4)</f>
        <v>0</v>
      </c>
      <c r="L5" t="str">
        <f ca="1">OFFSET(Gares!$I$2,A5,0)</f>
        <v>DA</v>
      </c>
      <c r="M5">
        <f ca="1">IF(OR(D5&gt;0,I5&gt;0),1+K5,2-K5)</f>
        <v>2</v>
      </c>
      <c r="N5" t="str">
        <f ca="1">IF(OFFSET(Gares!$I$2,A5,0)&lt;&gt;"",IF(E5&gt;0,OFFSET(Gares!$I$2,$A5,$E5),IF(I5&gt;0,OFFSET(Gares!$I$2,$A5,0),IF(F5&gt;0,OFFSET(Gares!$I$2,$A5,0),OFFSET(Gares!$I$2,$A5,$H5)))),"")</f>
        <v>D-GB</v>
      </c>
      <c r="O5">
        <f ca="1">IF(E5&gt;0,1+K5,IF(I5&gt;0,2-K5,IF(F5&gt;0,1+K5,2-K5)))</f>
        <v>2</v>
      </c>
      <c r="P5">
        <f ca="1">IF(ISERROR(FIND("$",N5))*ISERROR(FIND("@",N5)),0,1)</f>
        <v>0</v>
      </c>
      <c r="Q5">
        <f ca="1">IF(O5=1,1+P5,2-P5)</f>
        <v>2</v>
      </c>
      <c r="R5" s="4" t="str">
        <f ca="1">IF(CréationConnexions[[#This Row],[De brut]]&lt;&gt;0,CréationConnexions[[#This Row],[De brut]]&amp;"_"&amp;CréationConnexions[[#This Row],[Sens de]],"")</f>
        <v>DA_2</v>
      </c>
      <c r="S5" s="4" t="str">
        <f ca="1">IF(CréationConnexions[[#This Row],[De brut]]&lt;&gt;0,SUBSTITUTE(SUBSTITUTE(SUBSTITUTE(N5,"&amp;",""),"$",""),"@","")&amp;"_"&amp;CréationConnexions[[#This Row],[Sens vers]],"")</f>
        <v>D-GB_2</v>
      </c>
      <c r="T5" s="6" cm="1">
        <f t="array" aca="1" ref="T5" ca="1">_xlfn.SWITCH(CréationConnexions[[#This Row],[Rebroussement]],"RBT",0,"RBT+EVO",10,1)</f>
        <v>1</v>
      </c>
      <c r="U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" t="str">
        <f ca="1">IF(AND(R5=CréationConnexions[[#This Row],[De copie]],S5=CréationConnexions[[#This Row],[Vers copie]]),"OK","Modifié")</f>
        <v>OK</v>
      </c>
      <c r="W5">
        <f>W4+1</f>
        <v>3</v>
      </c>
      <c r="X5" t="str">
        <f ca="1">OFFSET(R$412,CréationConnexions[[#This Row],[Ligne copie]]-1,0)</f>
        <v>DA_2</v>
      </c>
      <c r="Y5" t="str">
        <f ca="1">OFFSET(S$412,CréationConnexions[[#This Row],[Ligne copie]]-1,0)</f>
        <v>D-GB_2</v>
      </c>
    </row>
    <row r="6" spans="1:25" x14ac:dyDescent="0.35">
      <c r="A6">
        <f ca="1">IF($D5+$F5+$G5+$I5&gt;1,A5,A5+1)</f>
        <v>2</v>
      </c>
      <c r="B6">
        <f ca="1">IF($A6&lt;&gt;$A5,ROW(),B5)</f>
        <v>6</v>
      </c>
      <c r="C6">
        <f ca="1">IF($A6&lt;&gt;$A5,COUNTA(OFFSET(Gares!$J$2,$A6,0,1,Param!$B$2)),C5)</f>
        <v>2</v>
      </c>
      <c r="D6">
        <f ca="1">IF($A6&lt;&gt;$A5,SUMIF(OFFSET(Gares!$P$2,$A6,0,1,Param!$B$2),1),MAX(D5-1,0))</f>
        <v>0</v>
      </c>
      <c r="E6" cm="1">
        <f t="array" aca="1" ref="E6" ca="1">IF(D6&gt;0,MIN(IF(ISERROR(MATCH(IF(OFFSET(Gares!$P$2,$A6,0,1,Param!$B$2)=1,COLUMN(OFFSET(Gares!$A$2,0,0,1,Param!$B$2)),99),OFFSET(E$1,$B6-1,0,ROW()-B6,1),0)),IF(OFFSET(Gares!$P$2,$A6,0,1,Param!$B$2)=1,COLUMN(OFFSET(Gares!$A$2,0,0,1,Param!$B$2)),99),99)),-1)</f>
        <v>-1</v>
      </c>
      <c r="F6">
        <f ca="1">IF($A6&lt;&gt;$A5,IF(OR(OFFSET(Gares!$D$2,A6,0)="P",OFFSET(Gares!$D$2,A6,0)="IP"),IF(D6&gt;0,1,0),0),IF($J5=2,0,F5))</f>
        <v>0</v>
      </c>
      <c r="G6">
        <f ca="1">IF($A6&lt;&gt;$A5,C6-D6,IF(D5+F5+I5&gt;0,G5,G5-1))</f>
        <v>2</v>
      </c>
      <c r="H6" cm="1">
        <f t="array" aca="1" ref="H6" ca="1">IF(AND(G6&gt;0,D6=0,I6=0,F6=0),MIN(IF(ISERROR(MATCH(IF(OFFSET(Gares!$P$2,$A6,0,1,Param!$B$2)=2,COLUMN(OFFSET(Gares!$A$2,0,0,1,Param!$B$2)),99),OFFSET(H$1,$B6-1,0,ROW()-B6,1),0)),IF(OFFSET(Gares!$P$2,$A6,0,1,Param!$B$2)=2,COLUMN(OFFSET(Gares!$A$2,0,0,1,Param!$B$2)),99),99)),-1)</f>
        <v>-1</v>
      </c>
      <c r="I6">
        <f ca="1">IF($A6&lt;&gt;$A5,IF(OR(OFFSET(Gares!$D$2,A6,0)="I",OFFSET(Gares!$D$2,A6,0)="IP"),IF(G6&gt;0,1,0),0),IF($J5=1,0,I5))</f>
        <v>1</v>
      </c>
      <c r="J6">
        <f ca="1">IF(D6&gt;0,0,IF(I6=1,1,IF(F6=1,2,0)))</f>
        <v>1</v>
      </c>
      <c r="K6">
        <f ca="1">IF($A6&lt;&gt;$A5,OFFSET(Gares!$E$2,A6,0),K5)</f>
        <v>0</v>
      </c>
      <c r="L6" t="str">
        <f ca="1">OFFSET(Gares!$I$2,A6,0)</f>
        <v>DA-FI</v>
      </c>
      <c r="M6">
        <f ca="1">IF(OR(D6&gt;0,I6&gt;0),1+K6,2-K6)</f>
        <v>1</v>
      </c>
      <c r="N6" t="str">
        <f ca="1">IF(OFFSET(Gares!$I$2,A6,0)&lt;&gt;"",IF(E6&gt;0,OFFSET(Gares!$I$2,$A6,$E6),IF(I6&gt;0,OFFSET(Gares!$I$2,$A6,0),IF(F6&gt;0,OFFSET(Gares!$I$2,$A6,0),OFFSET(Gares!$I$2,$A6,$H6)))),"")</f>
        <v>DA-FI</v>
      </c>
      <c r="O6">
        <f ca="1">IF(E6&gt;0,1+K6,IF(I6&gt;0,2-K6,IF(F6&gt;0,1+K6,2-K6)))</f>
        <v>2</v>
      </c>
      <c r="P6">
        <f ca="1">IF(ISERROR(FIND("$",N6))*ISERROR(FIND("@",N6)),0,1)</f>
        <v>0</v>
      </c>
      <c r="Q6">
        <f ca="1">IF(O6=1,1+P6,2-P6)</f>
        <v>2</v>
      </c>
      <c r="R6" s="4" t="str">
        <f ca="1">IF(CréationConnexions[[#This Row],[De brut]]&lt;&gt;0,CréationConnexions[[#This Row],[De brut]]&amp;"_"&amp;CréationConnexions[[#This Row],[Sens de]],"")</f>
        <v>DA-FI_1</v>
      </c>
      <c r="S6" s="4" t="str">
        <f ca="1">IF(CréationConnexions[[#This Row],[De brut]]&lt;&gt;0,SUBSTITUTE(SUBSTITUTE(SUBSTITUTE(N6,"&amp;",""),"$",""),"@","")&amp;"_"&amp;CréationConnexions[[#This Row],[Sens vers]],"")</f>
        <v>DA-FI_2</v>
      </c>
      <c r="T6" s="6" cm="1">
        <f t="array" aca="1" ref="T6" ca="1">_xlfn.SWITCH(CréationConnexions[[#This Row],[Rebroussement]],"RBT",0,"RBT+EVO",10,1)</f>
        <v>0</v>
      </c>
      <c r="U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6" t="str">
        <f ca="1">IF(AND(R6=CréationConnexions[[#This Row],[De copie]],S6=CréationConnexions[[#This Row],[Vers copie]]),"OK","Modifié")</f>
        <v>OK</v>
      </c>
      <c r="W6">
        <f>W5+1</f>
        <v>4</v>
      </c>
      <c r="X6" t="str">
        <f ca="1">OFFSET(R$412,CréationConnexions[[#This Row],[Ligne copie]]-1,0)</f>
        <v>DA-FI_1</v>
      </c>
      <c r="Y6" t="str">
        <f ca="1">OFFSET(S$412,CréationConnexions[[#This Row],[Ligne copie]]-1,0)</f>
        <v>DA-FI_2</v>
      </c>
    </row>
    <row r="7" spans="1:25" x14ac:dyDescent="0.35">
      <c r="A7">
        <f ca="1">IF($D6+$F6+$G6+$I6&gt;1,A6,A6+1)</f>
        <v>2</v>
      </c>
      <c r="B7">
        <f ca="1">IF($A7&lt;&gt;$A6,ROW(),B6)</f>
        <v>6</v>
      </c>
      <c r="C7">
        <f ca="1">IF($A7&lt;&gt;$A6,COUNTA(OFFSET(Gares!$J$2,$A7,0,1,Param!$B$2)),C6)</f>
        <v>2</v>
      </c>
      <c r="D7">
        <f ca="1">IF($A7&lt;&gt;$A6,SUMIF(OFFSET(Gares!$P$2,$A7,0,1,Param!$B$2),1),MAX(D6-1,0))</f>
        <v>0</v>
      </c>
      <c r="E7" cm="1">
        <f t="array" aca="1" ref="E7" ca="1">IF(D7&gt;0,MIN(IF(ISERROR(MATCH(IF(OFFSET(Gares!$P$2,$A7,0,1,Param!$B$2)=1,COLUMN(OFFSET(Gares!$A$2,0,0,1,Param!$B$2)),99),OFFSET(E$1,$B7-1,0,ROW()-B7,1),0)),IF(OFFSET(Gares!$P$2,$A7,0,1,Param!$B$2)=1,COLUMN(OFFSET(Gares!$A$2,0,0,1,Param!$B$2)),99),99)),-1)</f>
        <v>-1</v>
      </c>
      <c r="F7">
        <f ca="1">IF($A7&lt;&gt;$A6,IF(OR(OFFSET(Gares!$D$2,A7,0)="P",OFFSET(Gares!$D$2,A7,0)="IP"),IF(D7&gt;0,1,0),0),IF($J6=2,0,F6))</f>
        <v>0</v>
      </c>
      <c r="G7">
        <f ca="1">IF($A7&lt;&gt;$A6,C7-D7,IF(D6+F6+I6&gt;0,G6,G6-1))</f>
        <v>2</v>
      </c>
      <c r="H7" cm="1">
        <f t="array" aca="1" ref="H7" ca="1">IF(AND(G7&gt;0,D7=0,I7=0,F7=0),MIN(IF(ISERROR(MATCH(IF(OFFSET(Gares!$P$2,$A7,0,1,Param!$B$2)=2,COLUMN(OFFSET(Gares!$A$2,0,0,1,Param!$B$2)),99),OFFSET(H$1,$B7-1,0,ROW()-B7,1),0)),IF(OFFSET(Gares!$P$2,$A7,0,1,Param!$B$2)=2,COLUMN(OFFSET(Gares!$A$2,0,0,1,Param!$B$2)),99),99)),-1)</f>
        <v>1</v>
      </c>
      <c r="I7">
        <f ca="1">IF($A7&lt;&gt;$A6,IF(OR(OFFSET(Gares!$D$2,A7,0)="I",OFFSET(Gares!$D$2,A7,0)="IP"),IF(G7&gt;0,1,0),0),IF($J6=1,0,I6))</f>
        <v>0</v>
      </c>
      <c r="J7">
        <f ca="1">IF(D7&gt;0,0,IF(I7=1,1,IF(F7=1,2,0)))</f>
        <v>0</v>
      </c>
      <c r="K7">
        <f ca="1">IF($A7&lt;&gt;$A6,OFFSET(Gares!$E$2,A7,0),K6)</f>
        <v>0</v>
      </c>
      <c r="L7" t="str">
        <f ca="1">OFFSET(Gares!$I$2,A7,0)</f>
        <v>DA-FI</v>
      </c>
      <c r="M7">
        <f ca="1">IF(OR(D7&gt;0,I7&gt;0),1+K7,2-K7)</f>
        <v>2</v>
      </c>
      <c r="N7" t="str">
        <f ca="1">IF(OFFSET(Gares!$I$2,A7,0)&lt;&gt;"",IF(E7&gt;0,OFFSET(Gares!$I$2,$A7,$E7),IF(I7&gt;0,OFFSET(Gares!$I$2,$A7,0),IF(F7&gt;0,OFFSET(Gares!$I$2,$A7,0),OFFSET(Gares!$I$2,$A7,$H7)))),"")</f>
        <v>D</v>
      </c>
      <c r="O7">
        <f ca="1">IF(E7&gt;0,1+K7,IF(I7&gt;0,2-K7,IF(F7&gt;0,1+K7,2-K7)))</f>
        <v>2</v>
      </c>
      <c r="P7">
        <f ca="1">IF(ISERROR(FIND("$",N7))*ISERROR(FIND("@",N7)),0,1)</f>
        <v>0</v>
      </c>
      <c r="Q7">
        <f ca="1">IF(O7=1,1+P7,2-P7)</f>
        <v>2</v>
      </c>
      <c r="R7" s="4" t="str">
        <f ca="1">IF(CréationConnexions[[#This Row],[De brut]]&lt;&gt;0,CréationConnexions[[#This Row],[De brut]]&amp;"_"&amp;CréationConnexions[[#This Row],[Sens de]],"")</f>
        <v>DA-FI_2</v>
      </c>
      <c r="S7" s="4" t="str">
        <f ca="1">IF(CréationConnexions[[#This Row],[De brut]]&lt;&gt;0,SUBSTITUTE(SUBSTITUTE(SUBSTITUTE(N7,"&amp;",""),"$",""),"@","")&amp;"_"&amp;CréationConnexions[[#This Row],[Sens vers]],"")</f>
        <v>D_2</v>
      </c>
      <c r="T7" s="6" cm="1">
        <f t="array" aca="1" ref="T7" ca="1">_xlfn.SWITCH(CréationConnexions[[#This Row],[Rebroussement]],"RBT",0,"RBT+EVO",10,1)</f>
        <v>1</v>
      </c>
      <c r="U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" t="str">
        <f ca="1">IF(AND(R7=CréationConnexions[[#This Row],[De copie]],S7=CréationConnexions[[#This Row],[Vers copie]]),"OK","Modifié")</f>
        <v>OK</v>
      </c>
      <c r="W7" s="15">
        <f>MAX(W2:W6)+1</f>
        <v>5</v>
      </c>
      <c r="X7" t="str">
        <f ca="1">OFFSET(R$412,CréationConnexions[[#This Row],[Ligne copie]]-1,0)</f>
        <v>DA-FI_2</v>
      </c>
      <c r="Y7" t="str">
        <f ca="1">OFFSET(S$412,CréationConnexions[[#This Row],[Ligne copie]]-1,0)</f>
        <v>D_2</v>
      </c>
    </row>
    <row r="8" spans="1:25" x14ac:dyDescent="0.35">
      <c r="A8">
        <f ca="1">IF($D7+$F7+$G7+$I7&gt;1,A7,A7+1)</f>
        <v>2</v>
      </c>
      <c r="B8">
        <f ca="1">IF($A8&lt;&gt;$A7,ROW(),B7)</f>
        <v>6</v>
      </c>
      <c r="C8">
        <f ca="1">IF($A8&lt;&gt;$A7,COUNTA(OFFSET(Gares!$J$2,$A8,0,1,Param!$B$2)),C7)</f>
        <v>2</v>
      </c>
      <c r="D8">
        <f ca="1">IF($A8&lt;&gt;$A7,SUMIF(OFFSET(Gares!$P$2,$A8,0,1,Param!$B$2),1),MAX(D7-1,0))</f>
        <v>0</v>
      </c>
      <c r="E8" cm="1">
        <f t="array" aca="1" ref="E8" ca="1">IF(D8&gt;0,MIN(IF(ISERROR(MATCH(IF(OFFSET(Gares!$P$2,$A8,0,1,Param!$B$2)=1,COLUMN(OFFSET(Gares!$A$2,0,0,1,Param!$B$2)),99),OFFSET(E$1,$B8-1,0,ROW()-B8,1),0)),IF(OFFSET(Gares!$P$2,$A8,0,1,Param!$B$2)=1,COLUMN(OFFSET(Gares!$A$2,0,0,1,Param!$B$2)),99),99)),-1)</f>
        <v>-1</v>
      </c>
      <c r="F8">
        <f ca="1">IF($A8&lt;&gt;$A7,IF(OR(OFFSET(Gares!$D$2,A8,0)="P",OFFSET(Gares!$D$2,A8,0)="IP"),IF(D8&gt;0,1,0),0),IF($J7=2,0,F7))</f>
        <v>0</v>
      </c>
      <c r="G8">
        <f ca="1">IF($A8&lt;&gt;$A7,C8-D8,IF(D7+F7+I7&gt;0,G7,G7-1))</f>
        <v>1</v>
      </c>
      <c r="H8" cm="1">
        <f t="array" aca="1" ref="H8" ca="1">IF(AND(G8&gt;0,D8=0,I8=0,F8=0),MIN(IF(ISERROR(MATCH(IF(OFFSET(Gares!$P$2,$A8,0,1,Param!$B$2)=2,COLUMN(OFFSET(Gares!$A$2,0,0,1,Param!$B$2)),99),OFFSET(H$1,$B8-1,0,ROW()-B8,1),0)),IF(OFFSET(Gares!$P$2,$A8,0,1,Param!$B$2)=2,COLUMN(OFFSET(Gares!$A$2,0,0,1,Param!$B$2)),99),99)),-1)</f>
        <v>2</v>
      </c>
      <c r="I8">
        <f ca="1">IF($A8&lt;&gt;$A7,IF(OR(OFFSET(Gares!$D$2,A8,0)="I",OFFSET(Gares!$D$2,A8,0)="IP"),IF(G8&gt;0,1,0),0),IF($J7=1,0,I7))</f>
        <v>0</v>
      </c>
      <c r="J8">
        <f ca="1">IF(D8&gt;0,0,IF(I8=1,1,IF(F8=1,2,0)))</f>
        <v>0</v>
      </c>
      <c r="K8">
        <f ca="1">IF($A8&lt;&gt;$A7,OFFSET(Gares!$E$2,A8,0),K7)</f>
        <v>0</v>
      </c>
      <c r="L8" t="str">
        <f ca="1">OFFSET(Gares!$I$2,A8,0)</f>
        <v>DA-FI</v>
      </c>
      <c r="M8">
        <f ca="1">IF(OR(D8&gt;0,I8&gt;0),1+K8,2-K8)</f>
        <v>2</v>
      </c>
      <c r="N8" t="str">
        <f ca="1">IF(OFFSET(Gares!$I$2,A8,0)&lt;&gt;"",IF(E8&gt;0,OFFSET(Gares!$I$2,$A8,$E8),IF(I8&gt;0,OFFSET(Gares!$I$2,$A8,0),IF(F8&gt;0,OFFSET(Gares!$I$2,$A8,0),OFFSET(Gares!$I$2,$A8,$H8)))),"")</f>
        <v>D-GB</v>
      </c>
      <c r="O8">
        <f ca="1">IF(E8&gt;0,1+K8,IF(I8&gt;0,2-K8,IF(F8&gt;0,1+K8,2-K8)))</f>
        <v>2</v>
      </c>
      <c r="P8">
        <f ca="1">IF(ISERROR(FIND("$",N8))*ISERROR(FIND("@",N8)),0,1)</f>
        <v>0</v>
      </c>
      <c r="Q8">
        <f ca="1">IF(O8=1,1+P8,2-P8)</f>
        <v>2</v>
      </c>
      <c r="R8" s="4" t="str">
        <f ca="1">IF(CréationConnexions[[#This Row],[De brut]]&lt;&gt;0,CréationConnexions[[#This Row],[De brut]]&amp;"_"&amp;CréationConnexions[[#This Row],[Sens de]],"")</f>
        <v>DA-FI_2</v>
      </c>
      <c r="S8" s="4" t="str">
        <f ca="1">IF(CréationConnexions[[#This Row],[De brut]]&lt;&gt;0,SUBSTITUTE(SUBSTITUTE(SUBSTITUTE(N8,"&amp;",""),"$",""),"@","")&amp;"_"&amp;CréationConnexions[[#This Row],[Sens vers]],"")</f>
        <v>D-GB_2</v>
      </c>
      <c r="T8" s="6" cm="1">
        <f t="array" aca="1" ref="T8" ca="1">_xlfn.SWITCH(CréationConnexions[[#This Row],[Rebroussement]],"RBT",0,"RBT+EVO",10,1)</f>
        <v>1</v>
      </c>
      <c r="U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" t="str">
        <f ca="1">IF(AND(R8=CréationConnexions[[#This Row],[De copie]],S8=CréationConnexions[[#This Row],[Vers copie]]),"OK","Modifié")</f>
        <v>OK</v>
      </c>
      <c r="W8" s="15">
        <f t="shared" ref="W8:W71" si="0">MAX(W3:W7)+1</f>
        <v>6</v>
      </c>
      <c r="X8" t="str">
        <f ca="1">OFFSET(R$412,CréationConnexions[[#This Row],[Ligne copie]]-1,0)</f>
        <v>DA-FI_2</v>
      </c>
      <c r="Y8" t="str">
        <f ca="1">OFFSET(S$412,CréationConnexions[[#This Row],[Ligne copie]]-1,0)</f>
        <v>D-GB_2</v>
      </c>
    </row>
    <row r="9" spans="1:25" x14ac:dyDescent="0.35">
      <c r="A9">
        <f ca="1">IF($D8+$F8+$G8+$I8&gt;1,A8,A8+1)</f>
        <v>3</v>
      </c>
      <c r="B9">
        <f ca="1">IF($A9&lt;&gt;$A8,ROW(),B8)</f>
        <v>9</v>
      </c>
      <c r="C9">
        <f ca="1">IF($A9&lt;&gt;$A8,COUNTA(OFFSET(Gares!$J$2,$A9,0,1,Param!$B$2)),C8)</f>
        <v>4</v>
      </c>
      <c r="D9">
        <f ca="1">IF($A9&lt;&gt;$A8,SUMIF(OFFSET(Gares!$P$2,$A9,0,1,Param!$B$2),1),MAX(D8-1,0))</f>
        <v>3</v>
      </c>
      <c r="E9" cm="1">
        <f t="array" aca="1" ref="E9" ca="1">IF(D9&gt;0,MIN(IF(ISERROR(MATCH(IF(OFFSET(Gares!$P$2,$A9,0,1,Param!$B$2)=1,COLUMN(OFFSET(Gares!$A$2,0,0,1,Param!$B$2)),99),OFFSET(E$1,$B9-1,0,ROW()-B9,1),0)),IF(OFFSET(Gares!$P$2,$A9,0,1,Param!$B$2)=1,COLUMN(OFFSET(Gares!$A$2,0,0,1,Param!$B$2)),99),99)),-1)</f>
        <v>2</v>
      </c>
      <c r="F9">
        <f ca="1">IF($A9&lt;&gt;$A8,IF(OR(OFFSET(Gares!$D$2,A9,0)="P",OFFSET(Gares!$D$2,A9,0)="IP"),IF(D9&gt;0,1,0),0),IF($J8=2,0,F8))</f>
        <v>1</v>
      </c>
      <c r="G9">
        <f ca="1">IF($A9&lt;&gt;$A8,C9-D9,IF(D8+F8+I8&gt;0,G8,G8-1))</f>
        <v>1</v>
      </c>
      <c r="H9" cm="1">
        <f t="array" aca="1" ref="H9" ca="1">IF(AND(G9&gt;0,D9=0,I9=0,F9=0),MIN(IF(ISERROR(MATCH(IF(OFFSET(Gares!$P$2,$A9,0,1,Param!$B$2)=2,COLUMN(OFFSET(Gares!$A$2,0,0,1,Param!$B$2)),99),OFFSET(H$1,$B9-1,0,ROW()-B9,1),0)),IF(OFFSET(Gares!$P$2,$A9,0,1,Param!$B$2)=2,COLUMN(OFFSET(Gares!$A$2,0,0,1,Param!$B$2)),99),99)),-1)</f>
        <v>-1</v>
      </c>
      <c r="I9">
        <f ca="1">IF($A9&lt;&gt;$A8,IF(OR(OFFSET(Gares!$D$2,A9,0)="I",OFFSET(Gares!$D$2,A9,0)="IP"),IF(G9&gt;0,1,0),0),IF($J8=1,0,I8))</f>
        <v>1</v>
      </c>
      <c r="J9">
        <f ca="1">IF(D9&gt;0,0,IF(I9=1,1,IF(F9=1,2,0)))</f>
        <v>0</v>
      </c>
      <c r="K9">
        <f ca="1">IF($A9&lt;&gt;$A8,OFFSET(Gares!$E$2,A9,0),K8)</f>
        <v>0</v>
      </c>
      <c r="L9" t="str">
        <f ca="1">OFFSET(Gares!$I$2,A9,0)</f>
        <v>D-GB</v>
      </c>
      <c r="M9">
        <f ca="1">IF(OR(D9&gt;0,I9&gt;0),1+K9,2-K9)</f>
        <v>1</v>
      </c>
      <c r="N9" t="str">
        <f ca="1">IF(OFFSET(Gares!$I$2,A9,0)&lt;&gt;"",IF(E9&gt;0,OFFSET(Gares!$I$2,$A9,$E9),IF(I9&gt;0,OFFSET(Gares!$I$2,$A9,0),IF(F9&gt;0,OFFSET(Gares!$I$2,$A9,0),OFFSET(Gares!$I$2,$A9,$H9)))),"")</f>
        <v>D$&amp;</v>
      </c>
      <c r="O9">
        <f ca="1">IF(E9&gt;0,1+K9,IF(I9&gt;0,2-K9,IF(F9&gt;0,1+K9,2-K9)))</f>
        <v>1</v>
      </c>
      <c r="P9">
        <f ca="1">IF(ISERROR(FIND("$",N9))*ISERROR(FIND("@",N9)),0,1)</f>
        <v>1</v>
      </c>
      <c r="Q9">
        <f ca="1">IF(O9=1,1+P9,2-P9)</f>
        <v>2</v>
      </c>
      <c r="R9" s="4" t="str">
        <f ca="1">IF(CréationConnexions[[#This Row],[De brut]]&lt;&gt;0,CréationConnexions[[#This Row],[De brut]]&amp;"_"&amp;CréationConnexions[[#This Row],[Sens de]],"")</f>
        <v>D-GB_1</v>
      </c>
      <c r="S9" s="4" t="str">
        <f ca="1">IF(CréationConnexions[[#This Row],[De brut]]&lt;&gt;0,SUBSTITUTE(SUBSTITUTE(SUBSTITUTE(N9,"&amp;",""),"$",""),"@","")&amp;"_"&amp;CréationConnexions[[#This Row],[Sens vers]],"")</f>
        <v>D_2</v>
      </c>
      <c r="T9" s="6" cm="1">
        <f t="array" aca="1" ref="T9" ca="1">_xlfn.SWITCH(CréationConnexions[[#This Row],[Rebroussement]],"RBT",0,"RBT+EVO",10,1)</f>
        <v>1</v>
      </c>
      <c r="U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9" t="str">
        <f ca="1">IF(AND(R9=CréationConnexions[[#This Row],[De copie]],S9=CréationConnexions[[#This Row],[Vers copie]]),"OK","Modifié")</f>
        <v>OK</v>
      </c>
      <c r="W9" s="15">
        <f t="shared" si="0"/>
        <v>7</v>
      </c>
      <c r="X9" t="str">
        <f ca="1">OFFSET(R$412,CréationConnexions[[#This Row],[Ligne copie]]-1,0)</f>
        <v>D-GB_1</v>
      </c>
      <c r="Y9" t="str">
        <f ca="1">OFFSET(S$412,CréationConnexions[[#This Row],[Ligne copie]]-1,0)</f>
        <v>D_2</v>
      </c>
    </row>
    <row r="10" spans="1:25" x14ac:dyDescent="0.35">
      <c r="A10">
        <f ca="1">IF($D9+$F9+$G9+$I9&gt;1,A9,A9+1)</f>
        <v>3</v>
      </c>
      <c r="B10">
        <f ca="1">IF($A10&lt;&gt;$A9,ROW(),B9)</f>
        <v>9</v>
      </c>
      <c r="C10">
        <f ca="1">IF($A10&lt;&gt;$A9,COUNTA(OFFSET(Gares!$J$2,$A10,0,1,Param!$B$2)),C9)</f>
        <v>4</v>
      </c>
      <c r="D10">
        <f ca="1">IF($A10&lt;&gt;$A9,SUMIF(OFFSET(Gares!$P$2,$A10,0,1,Param!$B$2),1),MAX(D9-1,0))</f>
        <v>2</v>
      </c>
      <c r="E10" cm="1">
        <f t="array" aca="1" ref="E10" ca="1">IF(D10&gt;0,MIN(IF(ISERROR(MATCH(IF(OFFSET(Gares!$P$2,$A10,0,1,Param!$B$2)=1,COLUMN(OFFSET(Gares!$A$2,0,0,1,Param!$B$2)),99),OFFSET(E$1,$B10-1,0,ROW()-B10,1),0)),IF(OFFSET(Gares!$P$2,$A10,0,1,Param!$B$2)=1,COLUMN(OFFSET(Gares!$A$2,0,0,1,Param!$B$2)),99),99)),-1)</f>
        <v>3</v>
      </c>
      <c r="F10">
        <f ca="1">IF($A10&lt;&gt;$A9,IF(OR(OFFSET(Gares!$D$2,A10,0)="P",OFFSET(Gares!$D$2,A10,0)="IP"),IF(D10&gt;0,1,0),0),IF($J9=2,0,F9))</f>
        <v>1</v>
      </c>
      <c r="G10">
        <f ca="1">IF($A10&lt;&gt;$A9,C10-D10,IF(D9+F9+I9&gt;0,G9,G9-1))</f>
        <v>1</v>
      </c>
      <c r="H10" cm="1">
        <f t="array" aca="1" ref="H10" ca="1">IF(AND(G10&gt;0,D10=0,I10=0,F10=0),MIN(IF(ISERROR(MATCH(IF(OFFSET(Gares!$P$2,$A10,0,1,Param!$B$2)=2,COLUMN(OFFSET(Gares!$A$2,0,0,1,Param!$B$2)),99),OFFSET(H$1,$B10-1,0,ROW()-B10,1),0)),IF(OFFSET(Gares!$P$2,$A10,0,1,Param!$B$2)=2,COLUMN(OFFSET(Gares!$A$2,0,0,1,Param!$B$2)),99),99)),-1)</f>
        <v>-1</v>
      </c>
      <c r="I10">
        <f ca="1">IF($A10&lt;&gt;$A9,IF(OR(OFFSET(Gares!$D$2,A10,0)="I",OFFSET(Gares!$D$2,A10,0)="IP"),IF(G10&gt;0,1,0),0),IF($J9=1,0,I9))</f>
        <v>1</v>
      </c>
      <c r="J10">
        <f ca="1">IF(D10&gt;0,0,IF(I10=1,1,IF(F10=1,2,0)))</f>
        <v>0</v>
      </c>
      <c r="K10">
        <f ca="1">IF($A10&lt;&gt;$A9,OFFSET(Gares!$E$2,A10,0),K9)</f>
        <v>0</v>
      </c>
      <c r="L10" t="str">
        <f ca="1">OFFSET(Gares!$I$2,A10,0)</f>
        <v>D-GB</v>
      </c>
      <c r="M10">
        <f ca="1">IF(OR(D10&gt;0,I10&gt;0),1+K10,2-K10)</f>
        <v>1</v>
      </c>
      <c r="N10" t="str">
        <f ca="1">IF(OFFSET(Gares!$I$2,A10,0)&lt;&gt;"",IF(E10&gt;0,OFFSET(Gares!$I$2,$A10,$E10),IF(I10&gt;0,OFFSET(Gares!$I$2,$A10,0),IF(F10&gt;0,OFFSET(Gares!$I$2,$A10,0),OFFSET(Gares!$I$2,$A10,$H10)))),"")</f>
        <v>DA</v>
      </c>
      <c r="O10">
        <f ca="1">IF(E10&gt;0,1+K10,IF(I10&gt;0,2-K10,IF(F10&gt;0,1+K10,2-K10)))</f>
        <v>1</v>
      </c>
      <c r="P10">
        <f ca="1">IF(ISERROR(FIND("$",N10))*ISERROR(FIND("@",N10)),0,1)</f>
        <v>0</v>
      </c>
      <c r="Q10">
        <f ca="1">IF(O10=1,1+P10,2-P10)</f>
        <v>1</v>
      </c>
      <c r="R10" s="4" t="str">
        <f ca="1">IF(CréationConnexions[[#This Row],[De brut]]&lt;&gt;0,CréationConnexions[[#This Row],[De brut]]&amp;"_"&amp;CréationConnexions[[#This Row],[Sens de]],"")</f>
        <v>D-GB_1</v>
      </c>
      <c r="S10" s="4" t="str">
        <f ca="1">IF(CréationConnexions[[#This Row],[De brut]]&lt;&gt;0,SUBSTITUTE(SUBSTITUTE(SUBSTITUTE(N10,"&amp;",""),"$",""),"@","")&amp;"_"&amp;CréationConnexions[[#This Row],[Sens vers]],"")</f>
        <v>DA_1</v>
      </c>
      <c r="T10" s="6" cm="1">
        <f t="array" aca="1" ref="T10" ca="1">_xlfn.SWITCH(CréationConnexions[[#This Row],[Rebroussement]],"RBT",0,"RBT+EVO",10,1)</f>
        <v>1</v>
      </c>
      <c r="U1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" t="str">
        <f ca="1">IF(AND(R10=CréationConnexions[[#This Row],[De copie]],S10=CréationConnexions[[#This Row],[Vers copie]]),"OK","Modifié")</f>
        <v>OK</v>
      </c>
      <c r="W10" s="15">
        <f t="shared" si="0"/>
        <v>8</v>
      </c>
      <c r="X10" t="str">
        <f ca="1">OFFSET(R$412,CréationConnexions[[#This Row],[Ligne copie]]-1,0)</f>
        <v>D-GB_1</v>
      </c>
      <c r="Y10" t="str">
        <f ca="1">OFFSET(S$412,CréationConnexions[[#This Row],[Ligne copie]]-1,0)</f>
        <v>DA_1</v>
      </c>
    </row>
    <row r="11" spans="1:25" x14ac:dyDescent="0.35">
      <c r="A11">
        <f ca="1">IF($D10+$F10+$G10+$I10&gt;1,A10,A10+1)</f>
        <v>3</v>
      </c>
      <c r="B11">
        <f ca="1">IF($A11&lt;&gt;$A10,ROW(),B10)</f>
        <v>9</v>
      </c>
      <c r="C11">
        <f ca="1">IF($A11&lt;&gt;$A10,COUNTA(OFFSET(Gares!$J$2,$A11,0,1,Param!$B$2)),C10)</f>
        <v>4</v>
      </c>
      <c r="D11">
        <f ca="1">IF($A11&lt;&gt;$A10,SUMIF(OFFSET(Gares!$P$2,$A11,0,1,Param!$B$2),1),MAX(D10-1,0))</f>
        <v>1</v>
      </c>
      <c r="E11" cm="1">
        <f t="array" aca="1" ref="E11" ca="1">IF(D11&gt;0,MIN(IF(ISERROR(MATCH(IF(OFFSET(Gares!$P$2,$A11,0,1,Param!$B$2)=1,COLUMN(OFFSET(Gares!$A$2,0,0,1,Param!$B$2)),99),OFFSET(E$1,$B11-1,0,ROW()-B11,1),0)),IF(OFFSET(Gares!$P$2,$A11,0,1,Param!$B$2)=1,COLUMN(OFFSET(Gares!$A$2,0,0,1,Param!$B$2)),99),99)),-1)</f>
        <v>4</v>
      </c>
      <c r="F11">
        <f ca="1">IF($A11&lt;&gt;$A10,IF(OR(OFFSET(Gares!$D$2,A11,0)="P",OFFSET(Gares!$D$2,A11,0)="IP"),IF(D11&gt;0,1,0),0),IF($J10=2,0,F10))</f>
        <v>1</v>
      </c>
      <c r="G11">
        <f ca="1">IF($A11&lt;&gt;$A10,C11-D11,IF(D10+F10+I10&gt;0,G10,G10-1))</f>
        <v>1</v>
      </c>
      <c r="H11" cm="1">
        <f t="array" aca="1" ref="H11" ca="1">IF(AND(G11&gt;0,D11=0,I11=0,F11=0),MIN(IF(ISERROR(MATCH(IF(OFFSET(Gares!$P$2,$A11,0,1,Param!$B$2)=2,COLUMN(OFFSET(Gares!$A$2,0,0,1,Param!$B$2)),99),OFFSET(H$1,$B11-1,0,ROW()-B11,1),0)),IF(OFFSET(Gares!$P$2,$A11,0,1,Param!$B$2)=2,COLUMN(OFFSET(Gares!$A$2,0,0,1,Param!$B$2)),99),99)),-1)</f>
        <v>-1</v>
      </c>
      <c r="I11">
        <f ca="1">IF($A11&lt;&gt;$A10,IF(OR(OFFSET(Gares!$D$2,A11,0)="I",OFFSET(Gares!$D$2,A11,0)="IP"),IF(G11&gt;0,1,0),0),IF($J10=1,0,I10))</f>
        <v>1</v>
      </c>
      <c r="J11">
        <f ca="1">IF(D11&gt;0,0,IF(I11=1,1,IF(F11=1,2,0)))</f>
        <v>0</v>
      </c>
      <c r="K11">
        <f ca="1">IF($A11&lt;&gt;$A10,OFFSET(Gares!$E$2,A11,0),K10)</f>
        <v>0</v>
      </c>
      <c r="L11" t="str">
        <f ca="1">OFFSET(Gares!$I$2,A11,0)</f>
        <v>D-GB</v>
      </c>
      <c r="M11">
        <f ca="1">IF(OR(D11&gt;0,I11&gt;0),1+K11,2-K11)</f>
        <v>1</v>
      </c>
      <c r="N11" t="str">
        <f ca="1">IF(OFFSET(Gares!$I$2,A11,0)&lt;&gt;"",IF(E11&gt;0,OFFSET(Gares!$I$2,$A11,$E11),IF(I11&gt;0,OFFSET(Gares!$I$2,$A11,0),IF(F11&gt;0,OFFSET(Gares!$I$2,$A11,0),OFFSET(Gares!$I$2,$A11,$H11)))),"")</f>
        <v>DA-FI</v>
      </c>
      <c r="O11">
        <f ca="1">IF(E11&gt;0,1+K11,IF(I11&gt;0,2-K11,IF(F11&gt;0,1+K11,2-K11)))</f>
        <v>1</v>
      </c>
      <c r="P11">
        <f ca="1">IF(ISERROR(FIND("$",N11))*ISERROR(FIND("@",N11)),0,1)</f>
        <v>0</v>
      </c>
      <c r="Q11">
        <f ca="1">IF(O11=1,1+P11,2-P11)</f>
        <v>1</v>
      </c>
      <c r="R11" s="4" t="str">
        <f ca="1">IF(CréationConnexions[[#This Row],[De brut]]&lt;&gt;0,CréationConnexions[[#This Row],[De brut]]&amp;"_"&amp;CréationConnexions[[#This Row],[Sens de]],"")</f>
        <v>D-GB_1</v>
      </c>
      <c r="S11" s="4" t="str">
        <f ca="1">IF(CréationConnexions[[#This Row],[De brut]]&lt;&gt;0,SUBSTITUTE(SUBSTITUTE(SUBSTITUTE(N11,"&amp;",""),"$",""),"@","")&amp;"_"&amp;CréationConnexions[[#This Row],[Sens vers]],"")</f>
        <v>DA-FI_1</v>
      </c>
      <c r="T11" s="6" cm="1">
        <f t="array" aca="1" ref="T11" ca="1">_xlfn.SWITCH(CréationConnexions[[#This Row],[Rebroussement]],"RBT",0,"RBT+EVO",10,1)</f>
        <v>1</v>
      </c>
      <c r="U1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" t="str">
        <f ca="1">IF(AND(R11=CréationConnexions[[#This Row],[De copie]],S11=CréationConnexions[[#This Row],[Vers copie]]),"OK","Modifié")</f>
        <v>OK</v>
      </c>
      <c r="W11" s="15">
        <f t="shared" si="0"/>
        <v>9</v>
      </c>
      <c r="X11" t="str">
        <f ca="1">OFFSET(R$412,CréationConnexions[[#This Row],[Ligne copie]]-1,0)</f>
        <v>D-GB_1</v>
      </c>
      <c r="Y11" t="str">
        <f ca="1">OFFSET(S$412,CréationConnexions[[#This Row],[Ligne copie]]-1,0)</f>
        <v>DA-FI_1</v>
      </c>
    </row>
    <row r="12" spans="1:25" x14ac:dyDescent="0.35">
      <c r="A12">
        <f ca="1">IF($D11+$F11+$G11+$I11&gt;1,A11,A11+1)</f>
        <v>3</v>
      </c>
      <c r="B12">
        <f ca="1">IF($A12&lt;&gt;$A11,ROW(),B11)</f>
        <v>9</v>
      </c>
      <c r="C12">
        <f ca="1">IF($A12&lt;&gt;$A11,COUNTA(OFFSET(Gares!$J$2,$A12,0,1,Param!$B$2)),C11)</f>
        <v>4</v>
      </c>
      <c r="D12">
        <f ca="1">IF($A12&lt;&gt;$A11,SUMIF(OFFSET(Gares!$P$2,$A12,0,1,Param!$B$2),1),MAX(D11-1,0))</f>
        <v>0</v>
      </c>
      <c r="E12" cm="1">
        <f t="array" aca="1" ref="E12" ca="1">IF(D12&gt;0,MIN(IF(ISERROR(MATCH(IF(OFFSET(Gares!$P$2,$A12,0,1,Param!$B$2)=1,COLUMN(OFFSET(Gares!$A$2,0,0,1,Param!$B$2)),99),OFFSET(E$1,$B12-1,0,ROW()-B12,1),0)),IF(OFFSET(Gares!$P$2,$A12,0,1,Param!$B$2)=1,COLUMN(OFFSET(Gares!$A$2,0,0,1,Param!$B$2)),99),99)),-1)</f>
        <v>-1</v>
      </c>
      <c r="F12">
        <f ca="1">IF($A12&lt;&gt;$A11,IF(OR(OFFSET(Gares!$D$2,A12,0)="P",OFFSET(Gares!$D$2,A12,0)="IP"),IF(D12&gt;0,1,0),0),IF($J11=2,0,F11))</f>
        <v>1</v>
      </c>
      <c r="G12">
        <f ca="1">IF($A12&lt;&gt;$A11,C12-D12,IF(D11+F11+I11&gt;0,G11,G11-1))</f>
        <v>1</v>
      </c>
      <c r="H12" cm="1">
        <f t="array" aca="1" ref="H12" ca="1">IF(AND(G12&gt;0,D12=0,I12=0,F12=0),MIN(IF(ISERROR(MATCH(IF(OFFSET(Gares!$P$2,$A12,0,1,Param!$B$2)=2,COLUMN(OFFSET(Gares!$A$2,0,0,1,Param!$B$2)),99),OFFSET(H$1,$B12-1,0,ROW()-B12,1),0)),IF(OFFSET(Gares!$P$2,$A12,0,1,Param!$B$2)=2,COLUMN(OFFSET(Gares!$A$2,0,0,1,Param!$B$2)),99),99)),-1)</f>
        <v>-1</v>
      </c>
      <c r="I12">
        <f ca="1">IF($A12&lt;&gt;$A11,IF(OR(OFFSET(Gares!$D$2,A12,0)="I",OFFSET(Gares!$D$2,A12,0)="IP"),IF(G12&gt;0,1,0),0),IF($J11=1,0,I11))</f>
        <v>1</v>
      </c>
      <c r="J12">
        <f ca="1">IF(D12&gt;0,0,IF(I12=1,1,IF(F12=1,2,0)))</f>
        <v>1</v>
      </c>
      <c r="K12">
        <f ca="1">IF($A12&lt;&gt;$A11,OFFSET(Gares!$E$2,A12,0),K11)</f>
        <v>0</v>
      </c>
      <c r="L12" t="str">
        <f ca="1">OFFSET(Gares!$I$2,A12,0)</f>
        <v>D-GB</v>
      </c>
      <c r="M12">
        <f ca="1">IF(OR(D12&gt;0,I12&gt;0),1+K12,2-K12)</f>
        <v>1</v>
      </c>
      <c r="N12" t="str">
        <f ca="1">IF(OFFSET(Gares!$I$2,A12,0)&lt;&gt;"",IF(E12&gt;0,OFFSET(Gares!$I$2,$A12,$E12),IF(I12&gt;0,OFFSET(Gares!$I$2,$A12,0),IF(F12&gt;0,OFFSET(Gares!$I$2,$A12,0),OFFSET(Gares!$I$2,$A12,$H12)))),"")</f>
        <v>D-GB</v>
      </c>
      <c r="O12">
        <f ca="1">IF(E12&gt;0,1+K12,IF(I12&gt;0,2-K12,IF(F12&gt;0,1+K12,2-K12)))</f>
        <v>2</v>
      </c>
      <c r="P12">
        <f ca="1">IF(ISERROR(FIND("$",N12))*ISERROR(FIND("@",N12)),0,1)</f>
        <v>0</v>
      </c>
      <c r="Q12">
        <f ca="1">IF(O12=1,1+P12,2-P12)</f>
        <v>2</v>
      </c>
      <c r="R12" s="4" t="str">
        <f ca="1">IF(CréationConnexions[[#This Row],[De brut]]&lt;&gt;0,CréationConnexions[[#This Row],[De brut]]&amp;"_"&amp;CréationConnexions[[#This Row],[Sens de]],"")</f>
        <v>D-GB_1</v>
      </c>
      <c r="S12" s="4" t="str">
        <f ca="1">IF(CréationConnexions[[#This Row],[De brut]]&lt;&gt;0,SUBSTITUTE(SUBSTITUTE(SUBSTITUTE(N12,"&amp;",""),"$",""),"@","")&amp;"_"&amp;CréationConnexions[[#This Row],[Sens vers]],"")</f>
        <v>D-GB_2</v>
      </c>
      <c r="T12" s="6" cm="1">
        <f t="array" aca="1" ref="T12" ca="1">_xlfn.SWITCH(CréationConnexions[[#This Row],[Rebroussement]],"RBT",0,"RBT+EVO",10,1)</f>
        <v>0</v>
      </c>
      <c r="U1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2" t="str">
        <f ca="1">IF(AND(R12=CréationConnexions[[#This Row],[De copie]],S12=CréationConnexions[[#This Row],[Vers copie]]),"OK","Modifié")</f>
        <v>OK</v>
      </c>
      <c r="W12" s="15">
        <f t="shared" si="0"/>
        <v>10</v>
      </c>
      <c r="X12" t="str">
        <f ca="1">OFFSET(R$412,CréationConnexions[[#This Row],[Ligne copie]]-1,0)</f>
        <v>D-GB_1</v>
      </c>
      <c r="Y12" t="str">
        <f ca="1">OFFSET(S$412,CréationConnexions[[#This Row],[Ligne copie]]-1,0)</f>
        <v>D-GB_2</v>
      </c>
    </row>
    <row r="13" spans="1:25" x14ac:dyDescent="0.35">
      <c r="A13">
        <f ca="1">IF($D12+$F12+$G12+$I12&gt;1,A12,A12+1)</f>
        <v>3</v>
      </c>
      <c r="B13">
        <f ca="1">IF($A13&lt;&gt;$A12,ROW(),B12)</f>
        <v>9</v>
      </c>
      <c r="C13">
        <f ca="1">IF($A13&lt;&gt;$A12,COUNTA(OFFSET(Gares!$J$2,$A13,0,1,Param!$B$2)),C12)</f>
        <v>4</v>
      </c>
      <c r="D13">
        <f ca="1">IF($A13&lt;&gt;$A12,SUMIF(OFFSET(Gares!$P$2,$A13,0,1,Param!$B$2),1),MAX(D12-1,0))</f>
        <v>0</v>
      </c>
      <c r="E13" cm="1">
        <f t="array" aca="1" ref="E13" ca="1">IF(D13&gt;0,MIN(IF(ISERROR(MATCH(IF(OFFSET(Gares!$P$2,$A13,0,1,Param!$B$2)=1,COLUMN(OFFSET(Gares!$A$2,0,0,1,Param!$B$2)),99),OFFSET(E$1,$B13-1,0,ROW()-B13,1),0)),IF(OFFSET(Gares!$P$2,$A13,0,1,Param!$B$2)=1,COLUMN(OFFSET(Gares!$A$2,0,0,1,Param!$B$2)),99),99)),-1)</f>
        <v>-1</v>
      </c>
      <c r="F13">
        <f ca="1">IF($A13&lt;&gt;$A12,IF(OR(OFFSET(Gares!$D$2,A13,0)="P",OFFSET(Gares!$D$2,A13,0)="IP"),IF(D13&gt;0,1,0),0),IF($J12=2,0,F12))</f>
        <v>1</v>
      </c>
      <c r="G13">
        <f ca="1">IF($A13&lt;&gt;$A12,C13-D13,IF(D12+F12+I12&gt;0,G12,G12-1))</f>
        <v>1</v>
      </c>
      <c r="H13" cm="1">
        <f t="array" aca="1" ref="H13" ca="1">IF(AND(G13&gt;0,D13=0,I13=0,F13=0),MIN(IF(ISERROR(MATCH(IF(OFFSET(Gares!$P$2,$A13,0,1,Param!$B$2)=2,COLUMN(OFFSET(Gares!$A$2,0,0,1,Param!$B$2)),99),OFFSET(H$1,$B13-1,0,ROW()-B13,1),0)),IF(OFFSET(Gares!$P$2,$A13,0,1,Param!$B$2)=2,COLUMN(OFFSET(Gares!$A$2,0,0,1,Param!$B$2)),99),99)),-1)</f>
        <v>-1</v>
      </c>
      <c r="I13">
        <f ca="1">IF($A13&lt;&gt;$A12,IF(OR(OFFSET(Gares!$D$2,A13,0)="I",OFFSET(Gares!$D$2,A13,0)="IP"),IF(G13&gt;0,1,0),0),IF($J12=1,0,I12))</f>
        <v>0</v>
      </c>
      <c r="J13">
        <f ca="1">IF(D13&gt;0,0,IF(I13=1,1,IF(F13=1,2,0)))</f>
        <v>2</v>
      </c>
      <c r="K13">
        <f ca="1">IF($A13&lt;&gt;$A12,OFFSET(Gares!$E$2,A13,0),K12)</f>
        <v>0</v>
      </c>
      <c r="L13" t="str">
        <f ca="1">OFFSET(Gares!$I$2,A13,0)</f>
        <v>D-GB</v>
      </c>
      <c r="M13">
        <f ca="1">IF(OR(D13&gt;0,I13&gt;0),1+K13,2-K13)</f>
        <v>2</v>
      </c>
      <c r="N13" t="str">
        <f ca="1">IF(OFFSET(Gares!$I$2,A13,0)&lt;&gt;"",IF(E13&gt;0,OFFSET(Gares!$I$2,$A13,$E13),IF(I13&gt;0,OFFSET(Gares!$I$2,$A13,0),IF(F13&gt;0,OFFSET(Gares!$I$2,$A13,0),OFFSET(Gares!$I$2,$A13,$H13)))),"")</f>
        <v>D-GB</v>
      </c>
      <c r="O13">
        <f ca="1">IF(E13&gt;0,1+K13,IF(I13&gt;0,2-K13,IF(F13&gt;0,1+K13,2-K13)))</f>
        <v>1</v>
      </c>
      <c r="P13">
        <f ca="1">IF(ISERROR(FIND("$",N13))*ISERROR(FIND("@",N13)),0,1)</f>
        <v>0</v>
      </c>
      <c r="Q13">
        <f ca="1">IF(O13=1,1+P13,2-P13)</f>
        <v>1</v>
      </c>
      <c r="R13" s="4" t="str">
        <f ca="1">IF(CréationConnexions[[#This Row],[De brut]]&lt;&gt;0,CréationConnexions[[#This Row],[De brut]]&amp;"_"&amp;CréationConnexions[[#This Row],[Sens de]],"")</f>
        <v>D-GB_2</v>
      </c>
      <c r="S13" s="4" t="str">
        <f ca="1">IF(CréationConnexions[[#This Row],[De brut]]&lt;&gt;0,SUBSTITUTE(SUBSTITUTE(SUBSTITUTE(N13,"&amp;",""),"$",""),"@","")&amp;"_"&amp;CréationConnexions[[#This Row],[Sens vers]],"")</f>
        <v>D-GB_1</v>
      </c>
      <c r="T13" s="6" cm="1">
        <f t="array" aca="1" ref="T13" ca="1">_xlfn.SWITCH(CréationConnexions[[#This Row],[Rebroussement]],"RBT",0,"RBT+EVO",10,1)</f>
        <v>0</v>
      </c>
      <c r="U1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3" t="str">
        <f ca="1">IF(AND(R13=CréationConnexions[[#This Row],[De copie]],S13=CréationConnexions[[#This Row],[Vers copie]]),"OK","Modifié")</f>
        <v>OK</v>
      </c>
      <c r="W13" s="15">
        <f t="shared" si="0"/>
        <v>11</v>
      </c>
      <c r="X13" t="str">
        <f ca="1">OFFSET(R$412,CréationConnexions[[#This Row],[Ligne copie]]-1,0)</f>
        <v>D-GB_2</v>
      </c>
      <c r="Y13" t="str">
        <f ca="1">OFFSET(S$412,CréationConnexions[[#This Row],[Ligne copie]]-1,0)</f>
        <v>D-GB_1</v>
      </c>
    </row>
    <row r="14" spans="1:25" x14ac:dyDescent="0.35">
      <c r="A14">
        <f ca="1">IF($D13+$F13+$G13+$I13&gt;1,A13,A13+1)</f>
        <v>3</v>
      </c>
      <c r="B14">
        <f ca="1">IF($A14&lt;&gt;$A13,ROW(),B13)</f>
        <v>9</v>
      </c>
      <c r="C14">
        <f ca="1">IF($A14&lt;&gt;$A13,COUNTA(OFFSET(Gares!$J$2,$A14,0,1,Param!$B$2)),C13)</f>
        <v>4</v>
      </c>
      <c r="D14">
        <f ca="1">IF($A14&lt;&gt;$A13,SUMIF(OFFSET(Gares!$P$2,$A14,0,1,Param!$B$2),1),MAX(D13-1,0))</f>
        <v>0</v>
      </c>
      <c r="E14" cm="1">
        <f t="array" aca="1" ref="E14" ca="1">IF(D14&gt;0,MIN(IF(ISERROR(MATCH(IF(OFFSET(Gares!$P$2,$A14,0,1,Param!$B$2)=1,COLUMN(OFFSET(Gares!$A$2,0,0,1,Param!$B$2)),99),OFFSET(E$1,$B14-1,0,ROW()-B14,1),0)),IF(OFFSET(Gares!$P$2,$A14,0,1,Param!$B$2)=1,COLUMN(OFFSET(Gares!$A$2,0,0,1,Param!$B$2)),99),99)),-1)</f>
        <v>-1</v>
      </c>
      <c r="F14">
        <f ca="1">IF($A14&lt;&gt;$A13,IF(OR(OFFSET(Gares!$D$2,A14,0)="P",OFFSET(Gares!$D$2,A14,0)="IP"),IF(D14&gt;0,1,0),0),IF($J13=2,0,F13))</f>
        <v>0</v>
      </c>
      <c r="G14">
        <f ca="1">IF($A14&lt;&gt;$A13,C14-D14,IF(D13+F13+I13&gt;0,G13,G13-1))</f>
        <v>1</v>
      </c>
      <c r="H14" cm="1">
        <f t="array" aca="1" ref="H14" ca="1">IF(AND(G14&gt;0,D14=0,I14=0,F14=0),MIN(IF(ISERROR(MATCH(IF(OFFSET(Gares!$P$2,$A14,0,1,Param!$B$2)=2,COLUMN(OFFSET(Gares!$A$2,0,0,1,Param!$B$2)),99),OFFSET(H$1,$B14-1,0,ROW()-B14,1),0)),IF(OFFSET(Gares!$P$2,$A14,0,1,Param!$B$2)=2,COLUMN(OFFSET(Gares!$A$2,0,0,1,Param!$B$2)),99),99)),-1)</f>
        <v>1</v>
      </c>
      <c r="I14">
        <f ca="1">IF($A14&lt;&gt;$A13,IF(OR(OFFSET(Gares!$D$2,A14,0)="I",OFFSET(Gares!$D$2,A14,0)="IP"),IF(G14&gt;0,1,0),0),IF($J13=1,0,I13))</f>
        <v>0</v>
      </c>
      <c r="J14">
        <f ca="1">IF(D14&gt;0,0,IF(I14=1,1,IF(F14=1,2,0)))</f>
        <v>0</v>
      </c>
      <c r="K14">
        <f ca="1">IF($A14&lt;&gt;$A13,OFFSET(Gares!$E$2,A14,0),K13)</f>
        <v>0</v>
      </c>
      <c r="L14" t="str">
        <f ca="1">OFFSET(Gares!$I$2,A14,0)</f>
        <v>D-GB</v>
      </c>
      <c r="M14">
        <f ca="1">IF(OR(D14&gt;0,I14&gt;0),1+K14,2-K14)</f>
        <v>2</v>
      </c>
      <c r="N14" t="str">
        <f ca="1">IF(OFFSET(Gares!$I$2,A14,0)&lt;&gt;"",IF(E14&gt;0,OFFSET(Gares!$I$2,$A14,$E14),IF(I14&gt;0,OFFSET(Gares!$I$2,$A14,0),IF(F14&gt;0,OFFSET(Gares!$I$2,$A14,0),OFFSET(Gares!$I$2,$A14,$H14)))),"")</f>
        <v>SXE</v>
      </c>
      <c r="O14">
        <f ca="1">IF(E14&gt;0,1+K14,IF(I14&gt;0,2-K14,IF(F14&gt;0,1+K14,2-K14)))</f>
        <v>2</v>
      </c>
      <c r="P14">
        <f ca="1">IF(ISERROR(FIND("$",N14))*ISERROR(FIND("@",N14)),0,1)</f>
        <v>0</v>
      </c>
      <c r="Q14">
        <f ca="1">IF(O14=1,1+P14,2-P14)</f>
        <v>2</v>
      </c>
      <c r="R14" s="4" t="str">
        <f ca="1">IF(CréationConnexions[[#This Row],[De brut]]&lt;&gt;0,CréationConnexions[[#This Row],[De brut]]&amp;"_"&amp;CréationConnexions[[#This Row],[Sens de]],"")</f>
        <v>D-GB_2</v>
      </c>
      <c r="S14" s="4" t="str">
        <f ca="1">IF(CréationConnexions[[#This Row],[De brut]]&lt;&gt;0,SUBSTITUTE(SUBSTITUTE(SUBSTITUTE(N14,"&amp;",""),"$",""),"@","")&amp;"_"&amp;CréationConnexions[[#This Row],[Sens vers]],"")</f>
        <v>SXE_2</v>
      </c>
      <c r="T14" s="6" cm="1">
        <f t="array" aca="1" ref="T14" ca="1">_xlfn.SWITCH(CréationConnexions[[#This Row],[Rebroussement]],"RBT",0,"RBT+EVO",10,1)</f>
        <v>1</v>
      </c>
      <c r="U1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" t="str">
        <f ca="1">IF(AND(R14=CréationConnexions[[#This Row],[De copie]],S14=CréationConnexions[[#This Row],[Vers copie]]),"OK","Modifié")</f>
        <v>OK</v>
      </c>
      <c r="W14" s="15">
        <f t="shared" si="0"/>
        <v>12</v>
      </c>
      <c r="X14" t="str">
        <f ca="1">OFFSET(R$412,CréationConnexions[[#This Row],[Ligne copie]]-1,0)</f>
        <v>D-GB_2</v>
      </c>
      <c r="Y14" t="str">
        <f ca="1">OFFSET(S$412,CréationConnexions[[#This Row],[Ligne copie]]-1,0)</f>
        <v>SXE_2</v>
      </c>
    </row>
    <row r="15" spans="1:25" x14ac:dyDescent="0.35">
      <c r="A15">
        <f ca="1">IF($D14+$F14+$G14+$I14&gt;1,A14,A14+1)</f>
        <v>4</v>
      </c>
      <c r="B15">
        <f ca="1">IF($A15&lt;&gt;$A14,ROW(),B14)</f>
        <v>15</v>
      </c>
      <c r="C15">
        <f ca="1">IF($A15&lt;&gt;$A14,COUNTA(OFFSET(Gares!$J$2,$A15,0,1,Param!$B$2)),C14)</f>
        <v>4</v>
      </c>
      <c r="D15">
        <f ca="1">IF($A15&lt;&gt;$A14,SUMIF(OFFSET(Gares!$P$2,$A15,0,1,Param!$B$2),1),MAX(D14-1,0))</f>
        <v>3</v>
      </c>
      <c r="E15" cm="1">
        <f t="array" aca="1" ref="E15" ca="1">IF(D15&gt;0,MIN(IF(ISERROR(MATCH(IF(OFFSET(Gares!$P$2,$A15,0,1,Param!$B$2)=1,COLUMN(OFFSET(Gares!$A$2,0,0,1,Param!$B$2)),99),OFFSET(E$1,$B15-1,0,ROW()-B15,1),0)),IF(OFFSET(Gares!$P$2,$A15,0,1,Param!$B$2)=1,COLUMN(OFFSET(Gares!$A$2,0,0,1,Param!$B$2)),99),99)),-1)</f>
        <v>2</v>
      </c>
      <c r="F15">
        <f ca="1">IF($A15&lt;&gt;$A14,IF(OR(OFFSET(Gares!$D$2,A15,0)="P",OFFSET(Gares!$D$2,A15,0)="IP"),IF(D15&gt;0,1,0),0),IF($J14=2,0,F14))</f>
        <v>1</v>
      </c>
      <c r="G15">
        <f ca="1">IF($A15&lt;&gt;$A14,C15-D15,IF(D14+F14+I14&gt;0,G14,G14-1))</f>
        <v>1</v>
      </c>
      <c r="H15" cm="1">
        <f t="array" aca="1" ref="H15" ca="1">IF(AND(G15&gt;0,D15=0,I15=0,F15=0),MIN(IF(ISERROR(MATCH(IF(OFFSET(Gares!$P$2,$A15,0,1,Param!$B$2)=2,COLUMN(OFFSET(Gares!$A$2,0,0,1,Param!$B$2)),99),OFFSET(H$1,$B15-1,0,ROW()-B15,1),0)),IF(OFFSET(Gares!$P$2,$A15,0,1,Param!$B$2)=2,COLUMN(OFFSET(Gares!$A$2,0,0,1,Param!$B$2)),99),99)),-1)</f>
        <v>-1</v>
      </c>
      <c r="I15">
        <f ca="1">IF($A15&lt;&gt;$A14,IF(OR(OFFSET(Gares!$D$2,A15,0)="I",OFFSET(Gares!$D$2,A15,0)="IP"),IF(G15&gt;0,1,0),0),IF($J14=1,0,I14))</f>
        <v>1</v>
      </c>
      <c r="J15">
        <f ca="1">IF(D15&gt;0,0,IF(I15=1,1,IF(F15=1,2,0)))</f>
        <v>0</v>
      </c>
      <c r="K15">
        <f ca="1">IF($A15&lt;&gt;$A14,OFFSET(Gares!$E$2,A15,0),K14)</f>
        <v>0</v>
      </c>
      <c r="L15" t="str">
        <f ca="1">OFFSET(Gares!$I$2,A15,0)</f>
        <v>D</v>
      </c>
      <c r="M15">
        <f ca="1">IF(OR(D15&gt;0,I15&gt;0),1+K15,2-K15)</f>
        <v>1</v>
      </c>
      <c r="N15" t="str">
        <f ca="1">IF(OFFSET(Gares!$I$2,A15,0)&lt;&gt;"",IF(E15&gt;0,OFFSET(Gares!$I$2,$A15,$E15),IF(I15&gt;0,OFFSET(Gares!$I$2,$A15,0),IF(F15&gt;0,OFFSET(Gares!$I$2,$A15,0),OFFSET(Gares!$I$2,$A15,$H15)))),"")</f>
        <v>D-GB$</v>
      </c>
      <c r="O15">
        <f ca="1">IF(E15&gt;0,1+K15,IF(I15&gt;0,2-K15,IF(F15&gt;0,1+K15,2-K15)))</f>
        <v>1</v>
      </c>
      <c r="P15">
        <f ca="1">IF(ISERROR(FIND("$",N15))*ISERROR(FIND("@",N15)),0,1)</f>
        <v>1</v>
      </c>
      <c r="Q15">
        <f ca="1">IF(O15=1,1+P15,2-P15)</f>
        <v>2</v>
      </c>
      <c r="R15" s="4" t="str">
        <f ca="1">IF(CréationConnexions[[#This Row],[De brut]]&lt;&gt;0,CréationConnexions[[#This Row],[De brut]]&amp;"_"&amp;CréationConnexions[[#This Row],[Sens de]],"")</f>
        <v>D_1</v>
      </c>
      <c r="S15" s="4" t="str">
        <f ca="1">IF(CréationConnexions[[#This Row],[De brut]]&lt;&gt;0,SUBSTITUTE(SUBSTITUTE(SUBSTITUTE(N15,"&amp;",""),"$",""),"@","")&amp;"_"&amp;CréationConnexions[[#This Row],[Sens vers]],"")</f>
        <v>D-GB_2</v>
      </c>
      <c r="T15" s="6" cm="1">
        <f t="array" aca="1" ref="T15" ca="1">_xlfn.SWITCH(CréationConnexions[[#This Row],[Rebroussement]],"RBT",0,"RBT+EVO",10,1)</f>
        <v>1</v>
      </c>
      <c r="U1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15" t="str">
        <f ca="1">IF(AND(R15=CréationConnexions[[#This Row],[De copie]],S15=CréationConnexions[[#This Row],[Vers copie]]),"OK","Modifié")</f>
        <v>OK</v>
      </c>
      <c r="W15" s="15">
        <f t="shared" si="0"/>
        <v>13</v>
      </c>
      <c r="X15" t="str">
        <f ca="1">OFFSET(R$412,CréationConnexions[[#This Row],[Ligne copie]]-1,0)</f>
        <v>D_1</v>
      </c>
      <c r="Y15" t="str">
        <f ca="1">OFFSET(S$412,CréationConnexions[[#This Row],[Ligne copie]]-1,0)</f>
        <v>D-GB_2</v>
      </c>
    </row>
    <row r="16" spans="1:25" x14ac:dyDescent="0.35">
      <c r="A16">
        <f ca="1">IF($D15+$F15+$G15+$I15&gt;1,A15,A15+1)</f>
        <v>4</v>
      </c>
      <c r="B16">
        <f ca="1">IF($A16&lt;&gt;$A15,ROW(),B15)</f>
        <v>15</v>
      </c>
      <c r="C16">
        <f ca="1">IF($A16&lt;&gt;$A15,COUNTA(OFFSET(Gares!$J$2,$A16,0,1,Param!$B$2)),C15)</f>
        <v>4</v>
      </c>
      <c r="D16">
        <f ca="1">IF($A16&lt;&gt;$A15,SUMIF(OFFSET(Gares!$P$2,$A16,0,1,Param!$B$2),1),MAX(D15-1,0))</f>
        <v>2</v>
      </c>
      <c r="E16" cm="1">
        <f t="array" aca="1" ref="E16" ca="1">IF(D16&gt;0,MIN(IF(ISERROR(MATCH(IF(OFFSET(Gares!$P$2,$A16,0,1,Param!$B$2)=1,COLUMN(OFFSET(Gares!$A$2,0,0,1,Param!$B$2)),99),OFFSET(E$1,$B16-1,0,ROW()-B16,1),0)),IF(OFFSET(Gares!$P$2,$A16,0,1,Param!$B$2)=1,COLUMN(OFFSET(Gares!$A$2,0,0,1,Param!$B$2)),99),99)),-1)</f>
        <v>3</v>
      </c>
      <c r="F16">
        <f ca="1">IF($A16&lt;&gt;$A15,IF(OR(OFFSET(Gares!$D$2,A16,0)="P",OFFSET(Gares!$D$2,A16,0)="IP"),IF(D16&gt;0,1,0),0),IF($J15=2,0,F15))</f>
        <v>1</v>
      </c>
      <c r="G16">
        <f ca="1">IF($A16&lt;&gt;$A15,C16-D16,IF(D15+F15+I15&gt;0,G15,G15-1))</f>
        <v>1</v>
      </c>
      <c r="H16" cm="1">
        <f t="array" aca="1" ref="H16" ca="1">IF(AND(G16&gt;0,D16=0,I16=0,F16=0),MIN(IF(ISERROR(MATCH(IF(OFFSET(Gares!$P$2,$A16,0,1,Param!$B$2)=2,COLUMN(OFFSET(Gares!$A$2,0,0,1,Param!$B$2)),99),OFFSET(H$1,$B16-1,0,ROW()-B16,1),0)),IF(OFFSET(Gares!$P$2,$A16,0,1,Param!$B$2)=2,COLUMN(OFFSET(Gares!$A$2,0,0,1,Param!$B$2)),99),99)),-1)</f>
        <v>-1</v>
      </c>
      <c r="I16">
        <f ca="1">IF($A16&lt;&gt;$A15,IF(OR(OFFSET(Gares!$D$2,A16,0)="I",OFFSET(Gares!$D$2,A16,0)="IP"),IF(G16&gt;0,1,0),0),IF($J15=1,0,I15))</f>
        <v>1</v>
      </c>
      <c r="J16">
        <f ca="1">IF(D16&gt;0,0,IF(I16=1,1,IF(F16=1,2,0)))</f>
        <v>0</v>
      </c>
      <c r="K16">
        <f ca="1">IF($A16&lt;&gt;$A15,OFFSET(Gares!$E$2,A16,0),K15)</f>
        <v>0</v>
      </c>
      <c r="L16" t="str">
        <f ca="1">OFFSET(Gares!$I$2,A16,0)</f>
        <v>D</v>
      </c>
      <c r="M16">
        <f ca="1">IF(OR(D16&gt;0,I16&gt;0),1+K16,2-K16)</f>
        <v>1</v>
      </c>
      <c r="N16" t="str">
        <f ca="1">IF(OFFSET(Gares!$I$2,A16,0)&lt;&gt;"",IF(E16&gt;0,OFFSET(Gares!$I$2,$A16,$E16),IF(I16&gt;0,OFFSET(Gares!$I$2,$A16,0),IF(F16&gt;0,OFFSET(Gares!$I$2,$A16,0),OFFSET(Gares!$I$2,$A16,$H16)))),"")</f>
        <v>DA</v>
      </c>
      <c r="O16">
        <f ca="1">IF(E16&gt;0,1+K16,IF(I16&gt;0,2-K16,IF(F16&gt;0,1+K16,2-K16)))</f>
        <v>1</v>
      </c>
      <c r="P16">
        <f ca="1">IF(ISERROR(FIND("$",N16))*ISERROR(FIND("@",N16)),0,1)</f>
        <v>0</v>
      </c>
      <c r="Q16">
        <f ca="1">IF(O16=1,1+P16,2-P16)</f>
        <v>1</v>
      </c>
      <c r="R16" s="4" t="str">
        <f ca="1">IF(CréationConnexions[[#This Row],[De brut]]&lt;&gt;0,CréationConnexions[[#This Row],[De brut]]&amp;"_"&amp;CréationConnexions[[#This Row],[Sens de]],"")</f>
        <v>D_1</v>
      </c>
      <c r="S16" s="4" t="str">
        <f ca="1">IF(CréationConnexions[[#This Row],[De brut]]&lt;&gt;0,SUBSTITUTE(SUBSTITUTE(SUBSTITUTE(N16,"&amp;",""),"$",""),"@","")&amp;"_"&amp;CréationConnexions[[#This Row],[Sens vers]],"")</f>
        <v>DA_1</v>
      </c>
      <c r="T16" s="6" cm="1">
        <f t="array" aca="1" ref="T16" ca="1">_xlfn.SWITCH(CréationConnexions[[#This Row],[Rebroussement]],"RBT",0,"RBT+EVO",10,1)</f>
        <v>1</v>
      </c>
      <c r="U1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" t="str">
        <f ca="1">IF(AND(R16=CréationConnexions[[#This Row],[De copie]],S16=CréationConnexions[[#This Row],[Vers copie]]),"OK","Modifié")</f>
        <v>OK</v>
      </c>
      <c r="W16" s="15">
        <f t="shared" si="0"/>
        <v>14</v>
      </c>
      <c r="X16" t="str">
        <f ca="1">OFFSET(R$412,CréationConnexions[[#This Row],[Ligne copie]]-1,0)</f>
        <v>D_1</v>
      </c>
      <c r="Y16" t="str">
        <f ca="1">OFFSET(S$412,CréationConnexions[[#This Row],[Ligne copie]]-1,0)</f>
        <v>DA_1</v>
      </c>
    </row>
    <row r="17" spans="1:25" x14ac:dyDescent="0.35">
      <c r="A17">
        <f ca="1">IF($D16+$F16+$G16+$I16&gt;1,A16,A16+1)</f>
        <v>4</v>
      </c>
      <c r="B17">
        <f ca="1">IF($A17&lt;&gt;$A16,ROW(),B16)</f>
        <v>15</v>
      </c>
      <c r="C17">
        <f ca="1">IF($A17&lt;&gt;$A16,COUNTA(OFFSET(Gares!$J$2,$A17,0,1,Param!$B$2)),C16)</f>
        <v>4</v>
      </c>
      <c r="D17">
        <f ca="1">IF($A17&lt;&gt;$A16,SUMIF(OFFSET(Gares!$P$2,$A17,0,1,Param!$B$2),1),MAX(D16-1,0))</f>
        <v>1</v>
      </c>
      <c r="E17" cm="1">
        <f t="array" aca="1" ref="E17" ca="1">IF(D17&gt;0,MIN(IF(ISERROR(MATCH(IF(OFFSET(Gares!$P$2,$A17,0,1,Param!$B$2)=1,COLUMN(OFFSET(Gares!$A$2,0,0,1,Param!$B$2)),99),OFFSET(E$1,$B17-1,0,ROW()-B17,1),0)),IF(OFFSET(Gares!$P$2,$A17,0,1,Param!$B$2)=1,COLUMN(OFFSET(Gares!$A$2,0,0,1,Param!$B$2)),99),99)),-1)</f>
        <v>4</v>
      </c>
      <c r="F17">
        <f ca="1">IF($A17&lt;&gt;$A16,IF(OR(OFFSET(Gares!$D$2,A17,0)="P",OFFSET(Gares!$D$2,A17,0)="IP"),IF(D17&gt;0,1,0),0),IF($J16=2,0,F16))</f>
        <v>1</v>
      </c>
      <c r="G17">
        <f ca="1">IF($A17&lt;&gt;$A16,C17-D17,IF(D16+F16+I16&gt;0,G16,G16-1))</f>
        <v>1</v>
      </c>
      <c r="H17" cm="1">
        <f t="array" aca="1" ref="H17" ca="1">IF(AND(G17&gt;0,D17=0,I17=0,F17=0),MIN(IF(ISERROR(MATCH(IF(OFFSET(Gares!$P$2,$A17,0,1,Param!$B$2)=2,COLUMN(OFFSET(Gares!$A$2,0,0,1,Param!$B$2)),99),OFFSET(H$1,$B17-1,0,ROW()-B17,1),0)),IF(OFFSET(Gares!$P$2,$A17,0,1,Param!$B$2)=2,COLUMN(OFFSET(Gares!$A$2,0,0,1,Param!$B$2)),99),99)),-1)</f>
        <v>-1</v>
      </c>
      <c r="I17">
        <f ca="1">IF($A17&lt;&gt;$A16,IF(OR(OFFSET(Gares!$D$2,A17,0)="I",OFFSET(Gares!$D$2,A17,0)="IP"),IF(G17&gt;0,1,0),0),IF($J16=1,0,I16))</f>
        <v>1</v>
      </c>
      <c r="J17">
        <f ca="1">IF(D17&gt;0,0,IF(I17=1,1,IF(F17=1,2,0)))</f>
        <v>0</v>
      </c>
      <c r="K17">
        <f ca="1">IF($A17&lt;&gt;$A16,OFFSET(Gares!$E$2,A17,0),K16)</f>
        <v>0</v>
      </c>
      <c r="L17" t="str">
        <f ca="1">OFFSET(Gares!$I$2,A17,0)</f>
        <v>D</v>
      </c>
      <c r="M17">
        <f ca="1">IF(OR(D17&gt;0,I17&gt;0),1+K17,2-K17)</f>
        <v>1</v>
      </c>
      <c r="N17" t="str">
        <f ca="1">IF(OFFSET(Gares!$I$2,A17,0)&lt;&gt;"",IF(E17&gt;0,OFFSET(Gares!$I$2,$A17,$E17),IF(I17&gt;0,OFFSET(Gares!$I$2,$A17,0),IF(F17&gt;0,OFFSET(Gares!$I$2,$A17,0),OFFSET(Gares!$I$2,$A17,$H17)))),"")</f>
        <v>DA-FI</v>
      </c>
      <c r="O17">
        <f ca="1">IF(E17&gt;0,1+K17,IF(I17&gt;0,2-K17,IF(F17&gt;0,1+K17,2-K17)))</f>
        <v>1</v>
      </c>
      <c r="P17">
        <f ca="1">IF(ISERROR(FIND("$",N17))*ISERROR(FIND("@",N17)),0,1)</f>
        <v>0</v>
      </c>
      <c r="Q17">
        <f ca="1">IF(O17=1,1+P17,2-P17)</f>
        <v>1</v>
      </c>
      <c r="R17" s="4" t="str">
        <f ca="1">IF(CréationConnexions[[#This Row],[De brut]]&lt;&gt;0,CréationConnexions[[#This Row],[De brut]]&amp;"_"&amp;CréationConnexions[[#This Row],[Sens de]],"")</f>
        <v>D_1</v>
      </c>
      <c r="S17" s="4" t="str">
        <f ca="1">IF(CréationConnexions[[#This Row],[De brut]]&lt;&gt;0,SUBSTITUTE(SUBSTITUTE(SUBSTITUTE(N17,"&amp;",""),"$",""),"@","")&amp;"_"&amp;CréationConnexions[[#This Row],[Sens vers]],"")</f>
        <v>DA-FI_1</v>
      </c>
      <c r="T17" s="6" cm="1">
        <f t="array" aca="1" ref="T17" ca="1">_xlfn.SWITCH(CréationConnexions[[#This Row],[Rebroussement]],"RBT",0,"RBT+EVO",10,1)</f>
        <v>1</v>
      </c>
      <c r="U1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" t="str">
        <f ca="1">IF(AND(R17=CréationConnexions[[#This Row],[De copie]],S17=CréationConnexions[[#This Row],[Vers copie]]),"OK","Modifié")</f>
        <v>OK</v>
      </c>
      <c r="W17" s="15">
        <f t="shared" si="0"/>
        <v>15</v>
      </c>
      <c r="X17" t="str">
        <f ca="1">OFFSET(R$412,CréationConnexions[[#This Row],[Ligne copie]]-1,0)</f>
        <v>D_1</v>
      </c>
      <c r="Y17" t="str">
        <f ca="1">OFFSET(S$412,CréationConnexions[[#This Row],[Ligne copie]]-1,0)</f>
        <v>DA-FI_1</v>
      </c>
    </row>
    <row r="18" spans="1:25" x14ac:dyDescent="0.35">
      <c r="A18">
        <f ca="1">IF($D17+$F17+$G17+$I17&gt;1,A17,A17+1)</f>
        <v>4</v>
      </c>
      <c r="B18">
        <f ca="1">IF($A18&lt;&gt;$A17,ROW(),B17)</f>
        <v>15</v>
      </c>
      <c r="C18">
        <f ca="1">IF($A18&lt;&gt;$A17,COUNTA(OFFSET(Gares!$J$2,$A18,0,1,Param!$B$2)),C17)</f>
        <v>4</v>
      </c>
      <c r="D18">
        <f ca="1">IF($A18&lt;&gt;$A17,SUMIF(OFFSET(Gares!$P$2,$A18,0,1,Param!$B$2),1),MAX(D17-1,0))</f>
        <v>0</v>
      </c>
      <c r="E18" cm="1">
        <f t="array" aca="1" ref="E18" ca="1">IF(D18&gt;0,MIN(IF(ISERROR(MATCH(IF(OFFSET(Gares!$P$2,$A18,0,1,Param!$B$2)=1,COLUMN(OFFSET(Gares!$A$2,0,0,1,Param!$B$2)),99),OFFSET(E$1,$B18-1,0,ROW()-B18,1),0)),IF(OFFSET(Gares!$P$2,$A18,0,1,Param!$B$2)=1,COLUMN(OFFSET(Gares!$A$2,0,0,1,Param!$B$2)),99),99)),-1)</f>
        <v>-1</v>
      </c>
      <c r="F18">
        <f ca="1">IF($A18&lt;&gt;$A17,IF(OR(OFFSET(Gares!$D$2,A18,0)="P",OFFSET(Gares!$D$2,A18,0)="IP"),IF(D18&gt;0,1,0),0),IF($J17=2,0,F17))</f>
        <v>1</v>
      </c>
      <c r="G18">
        <f ca="1">IF($A18&lt;&gt;$A17,C18-D18,IF(D17+F17+I17&gt;0,G17,G17-1))</f>
        <v>1</v>
      </c>
      <c r="H18" cm="1">
        <f t="array" aca="1" ref="H18" ca="1">IF(AND(G18&gt;0,D18=0,I18=0,F18=0),MIN(IF(ISERROR(MATCH(IF(OFFSET(Gares!$P$2,$A18,0,1,Param!$B$2)=2,COLUMN(OFFSET(Gares!$A$2,0,0,1,Param!$B$2)),99),OFFSET(H$1,$B18-1,0,ROW()-B18,1),0)),IF(OFFSET(Gares!$P$2,$A18,0,1,Param!$B$2)=2,COLUMN(OFFSET(Gares!$A$2,0,0,1,Param!$B$2)),99),99)),-1)</f>
        <v>-1</v>
      </c>
      <c r="I18">
        <f ca="1">IF($A18&lt;&gt;$A17,IF(OR(OFFSET(Gares!$D$2,A18,0)="I",OFFSET(Gares!$D$2,A18,0)="IP"),IF(G18&gt;0,1,0),0),IF($J17=1,0,I17))</f>
        <v>1</v>
      </c>
      <c r="J18">
        <f ca="1">IF(D18&gt;0,0,IF(I18=1,1,IF(F18=1,2,0)))</f>
        <v>1</v>
      </c>
      <c r="K18">
        <f ca="1">IF($A18&lt;&gt;$A17,OFFSET(Gares!$E$2,A18,0),K17)</f>
        <v>0</v>
      </c>
      <c r="L18" t="str">
        <f ca="1">OFFSET(Gares!$I$2,A18,0)</f>
        <v>D</v>
      </c>
      <c r="M18">
        <f ca="1">IF(OR(D18&gt;0,I18&gt;0),1+K18,2-K18)</f>
        <v>1</v>
      </c>
      <c r="N18" t="str">
        <f ca="1">IF(OFFSET(Gares!$I$2,A18,0)&lt;&gt;"",IF(E18&gt;0,OFFSET(Gares!$I$2,$A18,$E18),IF(I18&gt;0,OFFSET(Gares!$I$2,$A18,0),IF(F18&gt;0,OFFSET(Gares!$I$2,$A18,0),OFFSET(Gares!$I$2,$A18,$H18)))),"")</f>
        <v>D</v>
      </c>
      <c r="O18">
        <f ca="1">IF(E18&gt;0,1+K18,IF(I18&gt;0,2-K18,IF(F18&gt;0,1+K18,2-K18)))</f>
        <v>2</v>
      </c>
      <c r="P18">
        <f ca="1">IF(ISERROR(FIND("$",N18))*ISERROR(FIND("@",N18)),0,1)</f>
        <v>0</v>
      </c>
      <c r="Q18">
        <f ca="1">IF(O18=1,1+P18,2-P18)</f>
        <v>2</v>
      </c>
      <c r="R18" s="4" t="str">
        <f ca="1">IF(CréationConnexions[[#This Row],[De brut]]&lt;&gt;0,CréationConnexions[[#This Row],[De brut]]&amp;"_"&amp;CréationConnexions[[#This Row],[Sens de]],"")</f>
        <v>D_1</v>
      </c>
      <c r="S18" s="4" t="str">
        <f ca="1">IF(CréationConnexions[[#This Row],[De brut]]&lt;&gt;0,SUBSTITUTE(SUBSTITUTE(SUBSTITUTE(N18,"&amp;",""),"$",""),"@","")&amp;"_"&amp;CréationConnexions[[#This Row],[Sens vers]],"")</f>
        <v>D_2</v>
      </c>
      <c r="T18" s="6" cm="1">
        <f t="array" aca="1" ref="T18" ca="1">_xlfn.SWITCH(CréationConnexions[[#This Row],[Rebroussement]],"RBT",0,"RBT+EVO",10,1)</f>
        <v>0</v>
      </c>
      <c r="U1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8" t="str">
        <f ca="1">IF(AND(R18=CréationConnexions[[#This Row],[De copie]],S18=CréationConnexions[[#This Row],[Vers copie]]),"OK","Modifié")</f>
        <v>OK</v>
      </c>
      <c r="W18" s="15">
        <f t="shared" si="0"/>
        <v>16</v>
      </c>
      <c r="X18" t="str">
        <f ca="1">OFFSET(R$412,CréationConnexions[[#This Row],[Ligne copie]]-1,0)</f>
        <v>D_1</v>
      </c>
      <c r="Y18" t="str">
        <f ca="1">OFFSET(S$412,CréationConnexions[[#This Row],[Ligne copie]]-1,0)</f>
        <v>D_2</v>
      </c>
    </row>
    <row r="19" spans="1:25" x14ac:dyDescent="0.35">
      <c r="A19">
        <f ca="1">IF($D18+$F18+$G18+$I18&gt;1,A18,A18+1)</f>
        <v>4</v>
      </c>
      <c r="B19">
        <f ca="1">IF($A19&lt;&gt;$A18,ROW(),B18)</f>
        <v>15</v>
      </c>
      <c r="C19">
        <f ca="1">IF($A19&lt;&gt;$A18,COUNTA(OFFSET(Gares!$J$2,$A19,0,1,Param!$B$2)),C18)</f>
        <v>4</v>
      </c>
      <c r="D19">
        <f ca="1">IF($A19&lt;&gt;$A18,SUMIF(OFFSET(Gares!$P$2,$A19,0,1,Param!$B$2),1),MAX(D18-1,0))</f>
        <v>0</v>
      </c>
      <c r="E19" cm="1">
        <f t="array" aca="1" ref="E19" ca="1">IF(D19&gt;0,MIN(IF(ISERROR(MATCH(IF(OFFSET(Gares!$P$2,$A19,0,1,Param!$B$2)=1,COLUMN(OFFSET(Gares!$A$2,0,0,1,Param!$B$2)),99),OFFSET(E$1,$B19-1,0,ROW()-B19,1),0)),IF(OFFSET(Gares!$P$2,$A19,0,1,Param!$B$2)=1,COLUMN(OFFSET(Gares!$A$2,0,0,1,Param!$B$2)),99),99)),-1)</f>
        <v>-1</v>
      </c>
      <c r="F19">
        <f ca="1">IF($A19&lt;&gt;$A18,IF(OR(OFFSET(Gares!$D$2,A19,0)="P",OFFSET(Gares!$D$2,A19,0)="IP"),IF(D19&gt;0,1,0),0),IF($J18=2,0,F18))</f>
        <v>1</v>
      </c>
      <c r="G19">
        <f ca="1">IF($A19&lt;&gt;$A18,C19-D19,IF(D18+F18+I18&gt;0,G18,G18-1))</f>
        <v>1</v>
      </c>
      <c r="H19" cm="1">
        <f t="array" aca="1" ref="H19" ca="1">IF(AND(G19&gt;0,D19=0,I19=0,F19=0),MIN(IF(ISERROR(MATCH(IF(OFFSET(Gares!$P$2,$A19,0,1,Param!$B$2)=2,COLUMN(OFFSET(Gares!$A$2,0,0,1,Param!$B$2)),99),OFFSET(H$1,$B19-1,0,ROW()-B19,1),0)),IF(OFFSET(Gares!$P$2,$A19,0,1,Param!$B$2)=2,COLUMN(OFFSET(Gares!$A$2,0,0,1,Param!$B$2)),99),99)),-1)</f>
        <v>-1</v>
      </c>
      <c r="I19">
        <f ca="1">IF($A19&lt;&gt;$A18,IF(OR(OFFSET(Gares!$D$2,A19,0)="I",OFFSET(Gares!$D$2,A19,0)="IP"),IF(G19&gt;0,1,0),0),IF($J18=1,0,I18))</f>
        <v>0</v>
      </c>
      <c r="J19">
        <f ca="1">IF(D19&gt;0,0,IF(I19=1,1,IF(F19=1,2,0)))</f>
        <v>2</v>
      </c>
      <c r="K19">
        <f ca="1">IF($A19&lt;&gt;$A18,OFFSET(Gares!$E$2,A19,0),K18)</f>
        <v>0</v>
      </c>
      <c r="L19" t="str">
        <f ca="1">OFFSET(Gares!$I$2,A19,0)</f>
        <v>D</v>
      </c>
      <c r="M19">
        <f ca="1">IF(OR(D19&gt;0,I19&gt;0),1+K19,2-K19)</f>
        <v>2</v>
      </c>
      <c r="N19" t="str">
        <f ca="1">IF(OFFSET(Gares!$I$2,A19,0)&lt;&gt;"",IF(E19&gt;0,OFFSET(Gares!$I$2,$A19,$E19),IF(I19&gt;0,OFFSET(Gares!$I$2,$A19,0),IF(F19&gt;0,OFFSET(Gares!$I$2,$A19,0),OFFSET(Gares!$I$2,$A19,$H19)))),"")</f>
        <v>D</v>
      </c>
      <c r="O19">
        <f ca="1">IF(E19&gt;0,1+K19,IF(I19&gt;0,2-K19,IF(F19&gt;0,1+K19,2-K19)))</f>
        <v>1</v>
      </c>
      <c r="P19">
        <f ca="1">IF(ISERROR(FIND("$",N19))*ISERROR(FIND("@",N19)),0,1)</f>
        <v>0</v>
      </c>
      <c r="Q19">
        <f ca="1">IF(O19=1,1+P19,2-P19)</f>
        <v>1</v>
      </c>
      <c r="R19" s="4" t="str">
        <f ca="1">IF(CréationConnexions[[#This Row],[De brut]]&lt;&gt;0,CréationConnexions[[#This Row],[De brut]]&amp;"_"&amp;CréationConnexions[[#This Row],[Sens de]],"")</f>
        <v>D_2</v>
      </c>
      <c r="S19" s="4" t="str">
        <f ca="1">IF(CréationConnexions[[#This Row],[De brut]]&lt;&gt;0,SUBSTITUTE(SUBSTITUTE(SUBSTITUTE(N19,"&amp;",""),"$",""),"@","")&amp;"_"&amp;CréationConnexions[[#This Row],[Sens vers]],"")</f>
        <v>D_1</v>
      </c>
      <c r="T19" s="6" cm="1">
        <f t="array" aca="1" ref="T19" ca="1">_xlfn.SWITCH(CréationConnexions[[#This Row],[Rebroussement]],"RBT",0,"RBT+EVO",10,1)</f>
        <v>0</v>
      </c>
      <c r="U1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9" t="str">
        <f ca="1">IF(AND(R19=CréationConnexions[[#This Row],[De copie]],S19=CréationConnexions[[#This Row],[Vers copie]]),"OK","Modifié")</f>
        <v>OK</v>
      </c>
      <c r="W19" s="15">
        <f t="shared" si="0"/>
        <v>17</v>
      </c>
      <c r="X19" t="str">
        <f ca="1">OFFSET(R$412,CréationConnexions[[#This Row],[Ligne copie]]-1,0)</f>
        <v>D_2</v>
      </c>
      <c r="Y19" t="str">
        <f ca="1">OFFSET(S$412,CréationConnexions[[#This Row],[Ligne copie]]-1,0)</f>
        <v>D_1</v>
      </c>
    </row>
    <row r="20" spans="1:25" x14ac:dyDescent="0.35">
      <c r="A20">
        <f ca="1">IF($D19+$F19+$G19+$I19&gt;1,A19,A19+1)</f>
        <v>4</v>
      </c>
      <c r="B20">
        <f ca="1">IF($A20&lt;&gt;$A19,ROW(),B19)</f>
        <v>15</v>
      </c>
      <c r="C20">
        <f ca="1">IF($A20&lt;&gt;$A19,COUNTA(OFFSET(Gares!$J$2,$A20,0,1,Param!$B$2)),C19)</f>
        <v>4</v>
      </c>
      <c r="D20">
        <f ca="1">IF($A20&lt;&gt;$A19,SUMIF(OFFSET(Gares!$P$2,$A20,0,1,Param!$B$2),1),MAX(D19-1,0))</f>
        <v>0</v>
      </c>
      <c r="E20" cm="1">
        <f t="array" aca="1" ref="E20" ca="1">IF(D20&gt;0,MIN(IF(ISERROR(MATCH(IF(OFFSET(Gares!$P$2,$A20,0,1,Param!$B$2)=1,COLUMN(OFFSET(Gares!$A$2,0,0,1,Param!$B$2)),99),OFFSET(E$1,$B20-1,0,ROW()-B20,1),0)),IF(OFFSET(Gares!$P$2,$A20,0,1,Param!$B$2)=1,COLUMN(OFFSET(Gares!$A$2,0,0,1,Param!$B$2)),99),99)),-1)</f>
        <v>-1</v>
      </c>
      <c r="F20">
        <f ca="1">IF($A20&lt;&gt;$A19,IF(OR(OFFSET(Gares!$D$2,A20,0)="P",OFFSET(Gares!$D$2,A20,0)="IP"),IF(D20&gt;0,1,0),0),IF($J19=2,0,F19))</f>
        <v>0</v>
      </c>
      <c r="G20">
        <f ca="1">IF($A20&lt;&gt;$A19,C20-D20,IF(D19+F19+I19&gt;0,G19,G19-1))</f>
        <v>1</v>
      </c>
      <c r="H20" cm="1">
        <f t="array" aca="1" ref="H20" ca="1">IF(AND(G20&gt;0,D20=0,I20=0,F20=0),MIN(IF(ISERROR(MATCH(IF(OFFSET(Gares!$P$2,$A20,0,1,Param!$B$2)=2,COLUMN(OFFSET(Gares!$A$2,0,0,1,Param!$B$2)),99),OFFSET(H$1,$B20-1,0,ROW()-B20,1),0)),IF(OFFSET(Gares!$P$2,$A20,0,1,Param!$B$2)=2,COLUMN(OFFSET(Gares!$A$2,0,0,1,Param!$B$2)),99),99)),-1)</f>
        <v>1</v>
      </c>
      <c r="I20">
        <f ca="1">IF($A20&lt;&gt;$A19,IF(OR(OFFSET(Gares!$D$2,A20,0)="I",OFFSET(Gares!$D$2,A20,0)="IP"),IF(G20&gt;0,1,0),0),IF($J19=1,0,I19))</f>
        <v>0</v>
      </c>
      <c r="J20">
        <f ca="1">IF(D20&gt;0,0,IF(I20=1,1,IF(F20=1,2,0)))</f>
        <v>0</v>
      </c>
      <c r="K20">
        <f ca="1">IF($A20&lt;&gt;$A19,OFFSET(Gares!$E$2,A20,0),K19)</f>
        <v>0</v>
      </c>
      <c r="L20" t="str">
        <f ca="1">OFFSET(Gares!$I$2,A20,0)</f>
        <v>D</v>
      </c>
      <c r="M20">
        <f ca="1">IF(OR(D20&gt;0,I20&gt;0),1+K20,2-K20)</f>
        <v>2</v>
      </c>
      <c r="N20" t="str">
        <f ca="1">IF(OFFSET(Gares!$I$2,A20,0)&lt;&gt;"",IF(E20&gt;0,OFFSET(Gares!$I$2,$A20,$E20),IF(I20&gt;0,OFFSET(Gares!$I$2,$A20,0),IF(F20&gt;0,OFFSET(Gares!$I$2,$A20,0),OFFSET(Gares!$I$2,$A20,$H20)))),"")</f>
        <v>SXE</v>
      </c>
      <c r="O20">
        <f ca="1">IF(E20&gt;0,1+K20,IF(I20&gt;0,2-K20,IF(F20&gt;0,1+K20,2-K20)))</f>
        <v>2</v>
      </c>
      <c r="P20">
        <f ca="1">IF(ISERROR(FIND("$",N20))*ISERROR(FIND("@",N20)),0,1)</f>
        <v>0</v>
      </c>
      <c r="Q20">
        <f ca="1">IF(O20=1,1+P20,2-P20)</f>
        <v>2</v>
      </c>
      <c r="R20" s="4" t="str">
        <f ca="1">IF(CréationConnexions[[#This Row],[De brut]]&lt;&gt;0,CréationConnexions[[#This Row],[De brut]]&amp;"_"&amp;CréationConnexions[[#This Row],[Sens de]],"")</f>
        <v>D_2</v>
      </c>
      <c r="S20" s="4" t="str">
        <f ca="1">IF(CréationConnexions[[#This Row],[De brut]]&lt;&gt;0,SUBSTITUTE(SUBSTITUTE(SUBSTITUTE(N20,"&amp;",""),"$",""),"@","")&amp;"_"&amp;CréationConnexions[[#This Row],[Sens vers]],"")</f>
        <v>SXE_2</v>
      </c>
      <c r="T20" s="6" cm="1">
        <f t="array" aca="1" ref="T20" ca="1">_xlfn.SWITCH(CréationConnexions[[#This Row],[Rebroussement]],"RBT",0,"RBT+EVO",10,1)</f>
        <v>1</v>
      </c>
      <c r="U2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" t="str">
        <f ca="1">IF(AND(R20=CréationConnexions[[#This Row],[De copie]],S20=CréationConnexions[[#This Row],[Vers copie]]),"OK","Modifié")</f>
        <v>OK</v>
      </c>
      <c r="W20" s="15">
        <f t="shared" si="0"/>
        <v>18</v>
      </c>
      <c r="X20" t="str">
        <f ca="1">OFFSET(R$412,CréationConnexions[[#This Row],[Ligne copie]]-1,0)</f>
        <v>D_2</v>
      </c>
      <c r="Y20" t="str">
        <f ca="1">OFFSET(S$412,CréationConnexions[[#This Row],[Ligne copie]]-1,0)</f>
        <v>SXE_2</v>
      </c>
    </row>
    <row r="21" spans="1:25" x14ac:dyDescent="0.35">
      <c r="A21">
        <f ca="1">IF($D20+$F20+$G20+$I20&gt;1,A20,A20+1)</f>
        <v>5</v>
      </c>
      <c r="B21">
        <f ca="1">IF($A21&lt;&gt;$A20,ROW(),B20)</f>
        <v>21</v>
      </c>
      <c r="C21">
        <f ca="1">IF($A21&lt;&gt;$A20,COUNTA(OFFSET(Gares!$J$2,$A21,0,1,Param!$B$2)),C20)</f>
        <v>3</v>
      </c>
      <c r="D21">
        <f ca="1">IF($A21&lt;&gt;$A20,SUMIF(OFFSET(Gares!$P$2,$A21,0,1,Param!$B$2),1),MAX(D20-1,0))</f>
        <v>2</v>
      </c>
      <c r="E21" cm="1">
        <f t="array" aca="1" ref="E21" ca="1">IF(D21&gt;0,MIN(IF(ISERROR(MATCH(IF(OFFSET(Gares!$P$2,$A21,0,1,Param!$B$2)=1,COLUMN(OFFSET(Gares!$A$2,0,0,1,Param!$B$2)),99),OFFSET(E$1,$B21-1,0,ROW()-B21,1),0)),IF(OFFSET(Gares!$P$2,$A21,0,1,Param!$B$2)=1,COLUMN(OFFSET(Gares!$A$2,0,0,1,Param!$B$2)),99),99)),-1)</f>
        <v>2</v>
      </c>
      <c r="F21">
        <f ca="1">IF($A21&lt;&gt;$A20,IF(OR(OFFSET(Gares!$D$2,A21,0)="P",OFFSET(Gares!$D$2,A21,0)="IP"),IF(D21&gt;0,1,0),0),IF($J20=2,0,F20))</f>
        <v>0</v>
      </c>
      <c r="G21">
        <f ca="1">IF($A21&lt;&gt;$A20,C21-D21,IF(D20+F20+I20&gt;0,G20,G20-1))</f>
        <v>1</v>
      </c>
      <c r="H21" cm="1">
        <f t="array" aca="1" ref="H21" ca="1">IF(AND(G21&gt;0,D21=0,I21=0,F21=0),MIN(IF(ISERROR(MATCH(IF(OFFSET(Gares!$P$2,$A21,0,1,Param!$B$2)=2,COLUMN(OFFSET(Gares!$A$2,0,0,1,Param!$B$2)),99),OFFSET(H$1,$B21-1,0,ROW()-B21,1),0)),IF(OFFSET(Gares!$P$2,$A21,0,1,Param!$B$2)=2,COLUMN(OFFSET(Gares!$A$2,0,0,1,Param!$B$2)),99),99)),-1)</f>
        <v>-1</v>
      </c>
      <c r="I21">
        <f ca="1">IF($A21&lt;&gt;$A20,IF(OR(OFFSET(Gares!$D$2,A21,0)="I",OFFSET(Gares!$D$2,A21,0)="IP"),IF(G21&gt;0,1,0),0),IF($J20=1,0,I20))</f>
        <v>0</v>
      </c>
      <c r="J21">
        <f ca="1">IF(D21&gt;0,0,IF(I21=1,1,IF(F21=1,2,0)))</f>
        <v>0</v>
      </c>
      <c r="K21">
        <f ca="1">IF($A21&lt;&gt;$A20,OFFSET(Gares!$E$2,A21,0),K20)</f>
        <v>0</v>
      </c>
      <c r="L21" t="str">
        <f ca="1">OFFSET(Gares!$I$2,A21,0)</f>
        <v>SXE</v>
      </c>
      <c r="M21">
        <f ca="1">IF(OR(D21&gt;0,I21&gt;0),1+K21,2-K21)</f>
        <v>1</v>
      </c>
      <c r="N21" t="str">
        <f ca="1">IF(OFFSET(Gares!$I$2,A21,0)&lt;&gt;"",IF(E21&gt;0,OFFSET(Gares!$I$2,$A21,$E21),IF(I21&gt;0,OFFSET(Gares!$I$2,$A21,0),IF(F21&gt;0,OFFSET(Gares!$I$2,$A21,0),OFFSET(Gares!$I$2,$A21,$H21)))),"")</f>
        <v>D</v>
      </c>
      <c r="O21">
        <f ca="1">IF(E21&gt;0,1+K21,IF(I21&gt;0,2-K21,IF(F21&gt;0,1+K21,2-K21)))</f>
        <v>1</v>
      </c>
      <c r="P21">
        <f ca="1">IF(ISERROR(FIND("$",N21))*ISERROR(FIND("@",N21)),0,1)</f>
        <v>0</v>
      </c>
      <c r="Q21">
        <f ca="1">IF(O21=1,1+P21,2-P21)</f>
        <v>1</v>
      </c>
      <c r="R21" s="4" t="str">
        <f ca="1">IF(CréationConnexions[[#This Row],[De brut]]&lt;&gt;0,CréationConnexions[[#This Row],[De brut]]&amp;"_"&amp;CréationConnexions[[#This Row],[Sens de]],"")</f>
        <v>SXE_1</v>
      </c>
      <c r="S21" s="4" t="str">
        <f ca="1">IF(CréationConnexions[[#This Row],[De brut]]&lt;&gt;0,SUBSTITUTE(SUBSTITUTE(SUBSTITUTE(N21,"&amp;",""),"$",""),"@","")&amp;"_"&amp;CréationConnexions[[#This Row],[Sens vers]],"")</f>
        <v>D_1</v>
      </c>
      <c r="T21" s="6" cm="1">
        <f t="array" aca="1" ref="T21" ca="1">_xlfn.SWITCH(CréationConnexions[[#This Row],[Rebroussement]],"RBT",0,"RBT+EVO",10,1)</f>
        <v>1</v>
      </c>
      <c r="U2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" t="str">
        <f ca="1">IF(AND(R21=CréationConnexions[[#This Row],[De copie]],S21=CréationConnexions[[#This Row],[Vers copie]]),"OK","Modifié")</f>
        <v>OK</v>
      </c>
      <c r="W21" s="15">
        <f t="shared" si="0"/>
        <v>19</v>
      </c>
      <c r="X21" t="str">
        <f ca="1">OFFSET(R$412,CréationConnexions[[#This Row],[Ligne copie]]-1,0)</f>
        <v>SXE_1</v>
      </c>
      <c r="Y21" t="str">
        <f ca="1">OFFSET(S$412,CréationConnexions[[#This Row],[Ligne copie]]-1,0)</f>
        <v>D_1</v>
      </c>
    </row>
    <row r="22" spans="1:25" x14ac:dyDescent="0.35">
      <c r="A22">
        <f ca="1">IF($D21+$F21+$G21+$I21&gt;1,A21,A21+1)</f>
        <v>5</v>
      </c>
      <c r="B22">
        <f ca="1">IF($A22&lt;&gt;$A21,ROW(),B21)</f>
        <v>21</v>
      </c>
      <c r="C22">
        <f ca="1">IF($A22&lt;&gt;$A21,COUNTA(OFFSET(Gares!$J$2,$A22,0,1,Param!$B$2)),C21)</f>
        <v>3</v>
      </c>
      <c r="D22">
        <f ca="1">IF($A22&lt;&gt;$A21,SUMIF(OFFSET(Gares!$P$2,$A22,0,1,Param!$B$2),1),MAX(D21-1,0))</f>
        <v>1</v>
      </c>
      <c r="E22" cm="1">
        <f t="array" aca="1" ref="E22" ca="1">IF(D22&gt;0,MIN(IF(ISERROR(MATCH(IF(OFFSET(Gares!$P$2,$A22,0,1,Param!$B$2)=1,COLUMN(OFFSET(Gares!$A$2,0,0,1,Param!$B$2)),99),OFFSET(E$1,$B22-1,0,ROW()-B22,1),0)),IF(OFFSET(Gares!$P$2,$A22,0,1,Param!$B$2)=1,COLUMN(OFFSET(Gares!$A$2,0,0,1,Param!$B$2)),99),99)),-1)</f>
        <v>3</v>
      </c>
      <c r="F22">
        <f ca="1">IF($A22&lt;&gt;$A21,IF(OR(OFFSET(Gares!$D$2,A22,0)="P",OFFSET(Gares!$D$2,A22,0)="IP"),IF(D22&gt;0,1,0),0),IF($J21=2,0,F21))</f>
        <v>0</v>
      </c>
      <c r="G22">
        <f ca="1">IF($A22&lt;&gt;$A21,C22-D22,IF(D21+F21+I21&gt;0,G21,G21-1))</f>
        <v>1</v>
      </c>
      <c r="H22" cm="1">
        <f t="array" aca="1" ref="H22" ca="1">IF(AND(G22&gt;0,D22=0,I22=0,F22=0),MIN(IF(ISERROR(MATCH(IF(OFFSET(Gares!$P$2,$A22,0,1,Param!$B$2)=2,COLUMN(OFFSET(Gares!$A$2,0,0,1,Param!$B$2)),99),OFFSET(H$1,$B22-1,0,ROW()-B22,1),0)),IF(OFFSET(Gares!$P$2,$A22,0,1,Param!$B$2)=2,COLUMN(OFFSET(Gares!$A$2,0,0,1,Param!$B$2)),99),99)),-1)</f>
        <v>-1</v>
      </c>
      <c r="I22">
        <f ca="1">IF($A22&lt;&gt;$A21,IF(OR(OFFSET(Gares!$D$2,A22,0)="I",OFFSET(Gares!$D$2,A22,0)="IP"),IF(G22&gt;0,1,0),0),IF($J21=1,0,I21))</f>
        <v>0</v>
      </c>
      <c r="J22">
        <f ca="1">IF(D22&gt;0,0,IF(I22=1,1,IF(F22=1,2,0)))</f>
        <v>0</v>
      </c>
      <c r="K22">
        <f ca="1">IF($A22&lt;&gt;$A21,OFFSET(Gares!$E$2,A22,0),K21)</f>
        <v>0</v>
      </c>
      <c r="L22" t="str">
        <f ca="1">OFFSET(Gares!$I$2,A22,0)</f>
        <v>SXE</v>
      </c>
      <c r="M22">
        <f ca="1">IF(OR(D22&gt;0,I22&gt;0),1+K22,2-K22)</f>
        <v>1</v>
      </c>
      <c r="N22" t="str">
        <f ca="1">IF(OFFSET(Gares!$I$2,A22,0)&lt;&gt;"",IF(E22&gt;0,OFFSET(Gares!$I$2,$A22,$E22),IF(I22&gt;0,OFFSET(Gares!$I$2,$A22,0),IF(F22&gt;0,OFFSET(Gares!$I$2,$A22,0),OFFSET(Gares!$I$2,$A22,$H22)))),"")</f>
        <v>D-GB</v>
      </c>
      <c r="O22">
        <f ca="1">IF(E22&gt;0,1+K22,IF(I22&gt;0,2-K22,IF(F22&gt;0,1+K22,2-K22)))</f>
        <v>1</v>
      </c>
      <c r="P22">
        <f ca="1">IF(ISERROR(FIND("$",N22))*ISERROR(FIND("@",N22)),0,1)</f>
        <v>0</v>
      </c>
      <c r="Q22">
        <f ca="1">IF(O22=1,1+P22,2-P22)</f>
        <v>1</v>
      </c>
      <c r="R22" s="4" t="str">
        <f ca="1">IF(CréationConnexions[[#This Row],[De brut]]&lt;&gt;0,CréationConnexions[[#This Row],[De brut]]&amp;"_"&amp;CréationConnexions[[#This Row],[Sens de]],"")</f>
        <v>SXE_1</v>
      </c>
      <c r="S22" s="4" t="str">
        <f ca="1">IF(CréationConnexions[[#This Row],[De brut]]&lt;&gt;0,SUBSTITUTE(SUBSTITUTE(SUBSTITUTE(N22,"&amp;",""),"$",""),"@","")&amp;"_"&amp;CréationConnexions[[#This Row],[Sens vers]],"")</f>
        <v>D-GB_1</v>
      </c>
      <c r="T22" s="6" cm="1">
        <f t="array" aca="1" ref="T22" ca="1">_xlfn.SWITCH(CréationConnexions[[#This Row],[Rebroussement]],"RBT",0,"RBT+EVO",10,1)</f>
        <v>1</v>
      </c>
      <c r="U2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" t="str">
        <f ca="1">IF(AND(R22=CréationConnexions[[#This Row],[De copie]],S22=CréationConnexions[[#This Row],[Vers copie]]),"OK","Modifié")</f>
        <v>OK</v>
      </c>
      <c r="W22" s="15">
        <f t="shared" si="0"/>
        <v>20</v>
      </c>
      <c r="X22" t="str">
        <f ca="1">OFFSET(R$412,CréationConnexions[[#This Row],[Ligne copie]]-1,0)</f>
        <v>SXE_1</v>
      </c>
      <c r="Y22" t="str">
        <f ca="1">OFFSET(S$412,CréationConnexions[[#This Row],[Ligne copie]]-1,0)</f>
        <v>D-GB_1</v>
      </c>
    </row>
    <row r="23" spans="1:25" x14ac:dyDescent="0.35">
      <c r="A23">
        <f ca="1">IF($D22+$F22+$G22+$I22&gt;1,A22,A22+1)</f>
        <v>5</v>
      </c>
      <c r="B23">
        <f ca="1">IF($A23&lt;&gt;$A22,ROW(),B22)</f>
        <v>21</v>
      </c>
      <c r="C23">
        <f ca="1">IF($A23&lt;&gt;$A22,COUNTA(OFFSET(Gares!$J$2,$A23,0,1,Param!$B$2)),C22)</f>
        <v>3</v>
      </c>
      <c r="D23">
        <f ca="1">IF($A23&lt;&gt;$A22,SUMIF(OFFSET(Gares!$P$2,$A23,0,1,Param!$B$2),1),MAX(D22-1,0))</f>
        <v>0</v>
      </c>
      <c r="E23" cm="1">
        <f t="array" aca="1" ref="E23" ca="1">IF(D23&gt;0,MIN(IF(ISERROR(MATCH(IF(OFFSET(Gares!$P$2,$A23,0,1,Param!$B$2)=1,COLUMN(OFFSET(Gares!$A$2,0,0,1,Param!$B$2)),99),OFFSET(E$1,$B23-1,0,ROW()-B23,1),0)),IF(OFFSET(Gares!$P$2,$A23,0,1,Param!$B$2)=1,COLUMN(OFFSET(Gares!$A$2,0,0,1,Param!$B$2)),99),99)),-1)</f>
        <v>-1</v>
      </c>
      <c r="F23">
        <f ca="1">IF($A23&lt;&gt;$A22,IF(OR(OFFSET(Gares!$D$2,A23,0)="P",OFFSET(Gares!$D$2,A23,0)="IP"),IF(D23&gt;0,1,0),0),IF($J22=2,0,F22))</f>
        <v>0</v>
      </c>
      <c r="G23">
        <f ca="1">IF($A23&lt;&gt;$A22,C23-D23,IF(D22+F22+I22&gt;0,G22,G22-1))</f>
        <v>1</v>
      </c>
      <c r="H23" cm="1">
        <f t="array" aca="1" ref="H23" ca="1">IF(AND(G23&gt;0,D23=0,I23=0,F23=0),MIN(IF(ISERROR(MATCH(IF(OFFSET(Gares!$P$2,$A23,0,1,Param!$B$2)=2,COLUMN(OFFSET(Gares!$A$2,0,0,1,Param!$B$2)),99),OFFSET(H$1,$B23-1,0,ROW()-B23,1),0)),IF(OFFSET(Gares!$P$2,$A23,0,1,Param!$B$2)=2,COLUMN(OFFSET(Gares!$A$2,0,0,1,Param!$B$2)),99),99)),-1)</f>
        <v>1</v>
      </c>
      <c r="I23">
        <f ca="1">IF($A23&lt;&gt;$A22,IF(OR(OFFSET(Gares!$D$2,A23,0)="I",OFFSET(Gares!$D$2,A23,0)="IP"),IF(G23&gt;0,1,0),0),IF($J22=1,0,I22))</f>
        <v>0</v>
      </c>
      <c r="J23">
        <f ca="1">IF(D23&gt;0,0,IF(I23=1,1,IF(F23=1,2,0)))</f>
        <v>0</v>
      </c>
      <c r="K23">
        <f ca="1">IF($A23&lt;&gt;$A22,OFFSET(Gares!$E$2,A23,0),K22)</f>
        <v>0</v>
      </c>
      <c r="L23" t="str">
        <f ca="1">OFFSET(Gares!$I$2,A23,0)</f>
        <v>SXE</v>
      </c>
      <c r="M23">
        <f ca="1">IF(OR(D23&gt;0,I23&gt;0),1+K23,2-K23)</f>
        <v>2</v>
      </c>
      <c r="N23" t="str">
        <f ca="1">IF(OFFSET(Gares!$I$2,A23,0)&lt;&gt;"",IF(E23&gt;0,OFFSET(Gares!$I$2,$A23,$E23),IF(I23&gt;0,OFFSET(Gares!$I$2,$A23,0),IF(F23&gt;0,OFFSET(Gares!$I$2,$A23,0),OFFSET(Gares!$I$2,$A23,$H23)))),"")</f>
        <v>SCW</v>
      </c>
      <c r="O23">
        <f ca="1">IF(E23&gt;0,1+K23,IF(I23&gt;0,2-K23,IF(F23&gt;0,1+K23,2-K23)))</f>
        <v>2</v>
      </c>
      <c r="P23">
        <f ca="1">IF(ISERROR(FIND("$",N23))*ISERROR(FIND("@",N23)),0,1)</f>
        <v>0</v>
      </c>
      <c r="Q23">
        <f ca="1">IF(O23=1,1+P23,2-P23)</f>
        <v>2</v>
      </c>
      <c r="R23" s="4" t="str">
        <f ca="1">IF(CréationConnexions[[#This Row],[De brut]]&lt;&gt;0,CréationConnexions[[#This Row],[De brut]]&amp;"_"&amp;CréationConnexions[[#This Row],[Sens de]],"")</f>
        <v>SXE_2</v>
      </c>
      <c r="S23" s="4" t="str">
        <f ca="1">IF(CréationConnexions[[#This Row],[De brut]]&lt;&gt;0,SUBSTITUTE(SUBSTITUTE(SUBSTITUTE(N23,"&amp;",""),"$",""),"@","")&amp;"_"&amp;CréationConnexions[[#This Row],[Sens vers]],"")</f>
        <v>SCW_2</v>
      </c>
      <c r="T23" s="6" cm="1">
        <f t="array" aca="1" ref="T23" ca="1">_xlfn.SWITCH(CréationConnexions[[#This Row],[Rebroussement]],"RBT",0,"RBT+EVO",10,1)</f>
        <v>1</v>
      </c>
      <c r="U2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" t="str">
        <f ca="1">IF(AND(R23=CréationConnexions[[#This Row],[De copie]],S23=CréationConnexions[[#This Row],[Vers copie]]),"OK","Modifié")</f>
        <v>OK</v>
      </c>
      <c r="W23" s="15">
        <f t="shared" si="0"/>
        <v>21</v>
      </c>
      <c r="X23" t="str">
        <f ca="1">OFFSET(R$412,CréationConnexions[[#This Row],[Ligne copie]]-1,0)</f>
        <v>SXE_2</v>
      </c>
      <c r="Y23" t="str">
        <f ca="1">OFFSET(S$412,CréationConnexions[[#This Row],[Ligne copie]]-1,0)</f>
        <v>SCW_2</v>
      </c>
    </row>
    <row r="24" spans="1:25" x14ac:dyDescent="0.35">
      <c r="A24">
        <f ca="1">IF($D23+$F23+$G23+$I23&gt;1,A23,A23+1)</f>
        <v>6</v>
      </c>
      <c r="B24">
        <f ca="1">IF($A24&lt;&gt;$A23,ROW(),B23)</f>
        <v>24</v>
      </c>
      <c r="C24">
        <f ca="1">IF($A24&lt;&gt;$A23,COUNTA(OFFSET(Gares!$J$2,$A24,0,1,Param!$B$2)),C23)</f>
        <v>2</v>
      </c>
      <c r="D24">
        <f ca="1">IF($A24&lt;&gt;$A23,SUMIF(OFFSET(Gares!$P$2,$A24,0,1,Param!$B$2),1),MAX(D23-1,0))</f>
        <v>1</v>
      </c>
      <c r="E24" cm="1">
        <f t="array" aca="1" ref="E24" ca="1">IF(D24&gt;0,MIN(IF(ISERROR(MATCH(IF(OFFSET(Gares!$P$2,$A24,0,1,Param!$B$2)=1,COLUMN(OFFSET(Gares!$A$2,0,0,1,Param!$B$2)),99),OFFSET(E$1,$B24-1,0,ROW()-B24,1),0)),IF(OFFSET(Gares!$P$2,$A24,0,1,Param!$B$2)=1,COLUMN(OFFSET(Gares!$A$2,0,0,1,Param!$B$2)),99),99)),-1)</f>
        <v>2</v>
      </c>
      <c r="F24">
        <f ca="1">IF($A24&lt;&gt;$A23,IF(OR(OFFSET(Gares!$D$2,A24,0)="P",OFFSET(Gares!$D$2,A24,0)="IP"),IF(D24&gt;0,1,0),0),IF($J23=2,0,F23))</f>
        <v>0</v>
      </c>
      <c r="G24">
        <f ca="1">IF($A24&lt;&gt;$A23,C24-D24,IF(D23+F23+I23&gt;0,G23,G23-1))</f>
        <v>1</v>
      </c>
      <c r="H24" cm="1">
        <f t="array" aca="1" ref="H24" ca="1">IF(AND(G24&gt;0,D24=0,I24=0,F24=0),MIN(IF(ISERROR(MATCH(IF(OFFSET(Gares!$P$2,$A24,0,1,Param!$B$2)=2,COLUMN(OFFSET(Gares!$A$2,0,0,1,Param!$B$2)),99),OFFSET(H$1,$B24-1,0,ROW()-B24,1),0)),IF(OFFSET(Gares!$P$2,$A24,0,1,Param!$B$2)=2,COLUMN(OFFSET(Gares!$A$2,0,0,1,Param!$B$2)),99),99)),-1)</f>
        <v>-1</v>
      </c>
      <c r="I24">
        <f ca="1">IF($A24&lt;&gt;$A23,IF(OR(OFFSET(Gares!$D$2,A24,0)="I",OFFSET(Gares!$D$2,A24,0)="IP"),IF(G24&gt;0,1,0),0),IF($J23=1,0,I23))</f>
        <v>0</v>
      </c>
      <c r="J24">
        <f ca="1">IF(D24&gt;0,0,IF(I24=1,1,IF(F24=1,2,0)))</f>
        <v>0</v>
      </c>
      <c r="K24">
        <f ca="1">IF($A24&lt;&gt;$A23,OFFSET(Gares!$E$2,A24,0),K23)</f>
        <v>0</v>
      </c>
      <c r="L24" t="str">
        <f ca="1">OFFSET(Gares!$I$2,A24,0)</f>
        <v>SCW</v>
      </c>
      <c r="M24">
        <f ca="1">IF(OR(D24&gt;0,I24&gt;0),1+K24,2-K24)</f>
        <v>1</v>
      </c>
      <c r="N24" t="str">
        <f ca="1">IF(OFFSET(Gares!$I$2,A24,0)&lt;&gt;"",IF(E24&gt;0,OFFSET(Gares!$I$2,$A24,$E24),IF(I24&gt;0,OFFSET(Gares!$I$2,$A24,0),IF(F24&gt;0,OFFSET(Gares!$I$2,$A24,0),OFFSET(Gares!$I$2,$A24,$H24)))),"")</f>
        <v>SXE</v>
      </c>
      <c r="O24">
        <f ca="1">IF(E24&gt;0,1+K24,IF(I24&gt;0,2-K24,IF(F24&gt;0,1+K24,2-K24)))</f>
        <v>1</v>
      </c>
      <c r="P24">
        <f ca="1">IF(ISERROR(FIND("$",N24))*ISERROR(FIND("@",N24)),0,1)</f>
        <v>0</v>
      </c>
      <c r="Q24">
        <f ca="1">IF(O24=1,1+P24,2-P24)</f>
        <v>1</v>
      </c>
      <c r="R24" s="4" t="str">
        <f ca="1">IF(CréationConnexions[[#This Row],[De brut]]&lt;&gt;0,CréationConnexions[[#This Row],[De brut]]&amp;"_"&amp;CréationConnexions[[#This Row],[Sens de]],"")</f>
        <v>SCW_1</v>
      </c>
      <c r="S24" s="4" t="str">
        <f ca="1">IF(CréationConnexions[[#This Row],[De brut]]&lt;&gt;0,SUBSTITUTE(SUBSTITUTE(SUBSTITUTE(N24,"&amp;",""),"$",""),"@","")&amp;"_"&amp;CréationConnexions[[#This Row],[Sens vers]],"")</f>
        <v>SXE_1</v>
      </c>
      <c r="T24" s="6" cm="1">
        <f t="array" aca="1" ref="T24" ca="1">_xlfn.SWITCH(CréationConnexions[[#This Row],[Rebroussement]],"RBT",0,"RBT+EVO",10,1)</f>
        <v>1</v>
      </c>
      <c r="U2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" t="str">
        <f ca="1">IF(AND(R24=CréationConnexions[[#This Row],[De copie]],S24=CréationConnexions[[#This Row],[Vers copie]]),"OK","Modifié")</f>
        <v>OK</v>
      </c>
      <c r="W24" s="15">
        <f t="shared" si="0"/>
        <v>22</v>
      </c>
      <c r="X24" t="str">
        <f ca="1">OFFSET(R$412,CréationConnexions[[#This Row],[Ligne copie]]-1,0)</f>
        <v>SCW_1</v>
      </c>
      <c r="Y24" t="str">
        <f ca="1">OFFSET(S$412,CréationConnexions[[#This Row],[Ligne copie]]-1,0)</f>
        <v>SXE_1</v>
      </c>
    </row>
    <row r="25" spans="1:25" x14ac:dyDescent="0.35">
      <c r="A25">
        <f ca="1">IF($D24+$F24+$G24+$I24&gt;1,A24,A24+1)</f>
        <v>6</v>
      </c>
      <c r="B25">
        <f ca="1">IF($A25&lt;&gt;$A24,ROW(),B24)</f>
        <v>24</v>
      </c>
      <c r="C25">
        <f ca="1">IF($A25&lt;&gt;$A24,COUNTA(OFFSET(Gares!$J$2,$A25,0,1,Param!$B$2)),C24)</f>
        <v>2</v>
      </c>
      <c r="D25">
        <f ca="1">IF($A25&lt;&gt;$A24,SUMIF(OFFSET(Gares!$P$2,$A25,0,1,Param!$B$2),1),MAX(D24-1,0))</f>
        <v>0</v>
      </c>
      <c r="E25" cm="1">
        <f t="array" aca="1" ref="E25" ca="1">IF(D25&gt;0,MIN(IF(ISERROR(MATCH(IF(OFFSET(Gares!$P$2,$A25,0,1,Param!$B$2)=1,COLUMN(OFFSET(Gares!$A$2,0,0,1,Param!$B$2)),99),OFFSET(E$1,$B25-1,0,ROW()-B25,1),0)),IF(OFFSET(Gares!$P$2,$A25,0,1,Param!$B$2)=1,COLUMN(OFFSET(Gares!$A$2,0,0,1,Param!$B$2)),99),99)),-1)</f>
        <v>-1</v>
      </c>
      <c r="F25">
        <f ca="1">IF($A25&lt;&gt;$A24,IF(OR(OFFSET(Gares!$D$2,A25,0)="P",OFFSET(Gares!$D$2,A25,0)="IP"),IF(D25&gt;0,1,0),0),IF($J24=2,0,F24))</f>
        <v>0</v>
      </c>
      <c r="G25">
        <f ca="1">IF($A25&lt;&gt;$A24,C25-D25,IF(D24+F24+I24&gt;0,G24,G24-1))</f>
        <v>1</v>
      </c>
      <c r="H25" cm="1">
        <f t="array" aca="1" ref="H25" ca="1">IF(AND(G25&gt;0,D25=0,I25=0,F25=0),MIN(IF(ISERROR(MATCH(IF(OFFSET(Gares!$P$2,$A25,0,1,Param!$B$2)=2,COLUMN(OFFSET(Gares!$A$2,0,0,1,Param!$B$2)),99),OFFSET(H$1,$B25-1,0,ROW()-B25,1),0)),IF(OFFSET(Gares!$P$2,$A25,0,1,Param!$B$2)=2,COLUMN(OFFSET(Gares!$A$2,0,0,1,Param!$B$2)),99),99)),-1)</f>
        <v>1</v>
      </c>
      <c r="I25">
        <f ca="1">IF($A25&lt;&gt;$A24,IF(OR(OFFSET(Gares!$D$2,A25,0)="I",OFFSET(Gares!$D$2,A25,0)="IP"),IF(G25&gt;0,1,0),0),IF($J24=1,0,I24))</f>
        <v>0</v>
      </c>
      <c r="J25">
        <f ca="1">IF(D25&gt;0,0,IF(I25=1,1,IF(F25=1,2,0)))</f>
        <v>0</v>
      </c>
      <c r="K25">
        <f ca="1">IF($A25&lt;&gt;$A24,OFFSET(Gares!$E$2,A25,0),K24)</f>
        <v>0</v>
      </c>
      <c r="L25" t="str">
        <f ca="1">OFFSET(Gares!$I$2,A25,0)</f>
        <v>SCW</v>
      </c>
      <c r="M25">
        <f ca="1">IF(OR(D25&gt;0,I25&gt;0),1+K25,2-K25)</f>
        <v>2</v>
      </c>
      <c r="N25" t="str">
        <f ca="1">IF(OFFSET(Gares!$I$2,A25,0)&lt;&gt;"",IF(E25&gt;0,OFFSET(Gares!$I$2,$A25,$E25),IF(I25&gt;0,OFFSET(Gares!$I$2,$A25,0),IF(F25&gt;0,OFFSET(Gares!$I$2,$A25,0),OFFSET(Gares!$I$2,$A25,$H25)))),"")</f>
        <v>BRW</v>
      </c>
      <c r="O25">
        <f ca="1">IF(E25&gt;0,1+K25,IF(I25&gt;0,2-K25,IF(F25&gt;0,1+K25,2-K25)))</f>
        <v>2</v>
      </c>
      <c r="P25">
        <f ca="1">IF(ISERROR(FIND("$",N25))*ISERROR(FIND("@",N25)),0,1)</f>
        <v>0</v>
      </c>
      <c r="Q25">
        <f ca="1">IF(O25=1,1+P25,2-P25)</f>
        <v>2</v>
      </c>
      <c r="R25" s="4" t="str">
        <f ca="1">IF(CréationConnexions[[#This Row],[De brut]]&lt;&gt;0,CréationConnexions[[#This Row],[De brut]]&amp;"_"&amp;CréationConnexions[[#This Row],[Sens de]],"")</f>
        <v>SCW_2</v>
      </c>
      <c r="S25" s="4" t="str">
        <f ca="1">IF(CréationConnexions[[#This Row],[De brut]]&lt;&gt;0,SUBSTITUTE(SUBSTITUTE(SUBSTITUTE(N25,"&amp;",""),"$",""),"@","")&amp;"_"&amp;CréationConnexions[[#This Row],[Sens vers]],"")</f>
        <v>BRW_2</v>
      </c>
      <c r="T25" s="6" cm="1">
        <f t="array" aca="1" ref="T25" ca="1">_xlfn.SWITCH(CréationConnexions[[#This Row],[Rebroussement]],"RBT",0,"RBT+EVO",10,1)</f>
        <v>1</v>
      </c>
      <c r="U2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" t="str">
        <f ca="1">IF(AND(R25=CréationConnexions[[#This Row],[De copie]],S25=CréationConnexions[[#This Row],[Vers copie]]),"OK","Modifié")</f>
        <v>OK</v>
      </c>
      <c r="W25" s="15">
        <f t="shared" si="0"/>
        <v>23</v>
      </c>
      <c r="X25" t="str">
        <f ca="1">OFFSET(R$412,CréationConnexions[[#This Row],[Ligne copie]]-1,0)</f>
        <v>SCW_2</v>
      </c>
      <c r="Y25" t="str">
        <f ca="1">OFFSET(S$412,CréationConnexions[[#This Row],[Ligne copie]]-1,0)</f>
        <v>BRW_2</v>
      </c>
    </row>
    <row r="26" spans="1:25" x14ac:dyDescent="0.35">
      <c r="A26">
        <f ca="1">IF($D25+$F25+$G25+$I25&gt;1,A25,A25+1)</f>
        <v>7</v>
      </c>
      <c r="B26">
        <f ca="1">IF($A26&lt;&gt;$A25,ROW(),B25)</f>
        <v>26</v>
      </c>
      <c r="C26">
        <f ca="1">IF($A26&lt;&gt;$A25,COUNTA(OFFSET(Gares!$J$2,$A26,0,1,Param!$B$2)),C25)</f>
        <v>2</v>
      </c>
      <c r="D26">
        <f ca="1">IF($A26&lt;&gt;$A25,SUMIF(OFFSET(Gares!$P$2,$A26,0,1,Param!$B$2),1),MAX(D25-1,0))</f>
        <v>1</v>
      </c>
      <c r="E26" cm="1">
        <f t="array" aca="1" ref="E26" ca="1">IF(D26&gt;0,MIN(IF(ISERROR(MATCH(IF(OFFSET(Gares!$P$2,$A26,0,1,Param!$B$2)=1,COLUMN(OFFSET(Gares!$A$2,0,0,1,Param!$B$2)),99),OFFSET(E$1,$B26-1,0,ROW()-B26,1),0)),IF(OFFSET(Gares!$P$2,$A26,0,1,Param!$B$2)=1,COLUMN(OFFSET(Gares!$A$2,0,0,1,Param!$B$2)),99),99)),-1)</f>
        <v>2</v>
      </c>
      <c r="F26">
        <f ca="1">IF($A26&lt;&gt;$A25,IF(OR(OFFSET(Gares!$D$2,A26,0)="P",OFFSET(Gares!$D$2,A26,0)="IP"),IF(D26&gt;0,1,0),0),IF($J25=2,0,F25))</f>
        <v>0</v>
      </c>
      <c r="G26">
        <f ca="1">IF($A26&lt;&gt;$A25,C26-D26,IF(D25+F25+I25&gt;0,G25,G25-1))</f>
        <v>1</v>
      </c>
      <c r="H26" cm="1">
        <f t="array" aca="1" ref="H26" ca="1">IF(AND(G26&gt;0,D26=0,I26=0,F26=0),MIN(IF(ISERROR(MATCH(IF(OFFSET(Gares!$P$2,$A26,0,1,Param!$B$2)=2,COLUMN(OFFSET(Gares!$A$2,0,0,1,Param!$B$2)),99),OFFSET(H$1,$B26-1,0,ROW()-B26,1),0)),IF(OFFSET(Gares!$P$2,$A26,0,1,Param!$B$2)=2,COLUMN(OFFSET(Gares!$A$2,0,0,1,Param!$B$2)),99),99)),-1)</f>
        <v>-1</v>
      </c>
      <c r="I26">
        <f ca="1">IF($A26&lt;&gt;$A25,IF(OR(OFFSET(Gares!$D$2,A26,0)="I",OFFSET(Gares!$D$2,A26,0)="IP"),IF(G26&gt;0,1,0),0),IF($J25=1,0,I25))</f>
        <v>0</v>
      </c>
      <c r="J26">
        <f ca="1">IF(D26&gt;0,0,IF(I26=1,1,IF(F26=1,2,0)))</f>
        <v>0</v>
      </c>
      <c r="K26">
        <f ca="1">IF($A26&lt;&gt;$A25,OFFSET(Gares!$E$2,A26,0),K25)</f>
        <v>0</v>
      </c>
      <c r="L26" t="str">
        <f ca="1">OFFSET(Gares!$I$2,A26,0)</f>
        <v>BRW</v>
      </c>
      <c r="M26">
        <f ca="1">IF(OR(D26&gt;0,I26&gt;0),1+K26,2-K26)</f>
        <v>1</v>
      </c>
      <c r="N26" t="str">
        <f ca="1">IF(OFFSET(Gares!$I$2,A26,0)&lt;&gt;"",IF(E26&gt;0,OFFSET(Gares!$I$2,$A26,$E26),IF(I26&gt;0,OFFSET(Gares!$I$2,$A26,0),IF(F26&gt;0,OFFSET(Gares!$I$2,$A26,0),OFFSET(Gares!$I$2,$A26,$H26)))),"")</f>
        <v>SCW</v>
      </c>
      <c r="O26">
        <f ca="1">IF(E26&gt;0,1+K26,IF(I26&gt;0,2-K26,IF(F26&gt;0,1+K26,2-K26)))</f>
        <v>1</v>
      </c>
      <c r="P26">
        <f ca="1">IF(ISERROR(FIND("$",N26))*ISERROR(FIND("@",N26)),0,1)</f>
        <v>0</v>
      </c>
      <c r="Q26">
        <f ca="1">IF(O26=1,1+P26,2-P26)</f>
        <v>1</v>
      </c>
      <c r="R26" s="4" t="str">
        <f ca="1">IF(CréationConnexions[[#This Row],[De brut]]&lt;&gt;0,CréationConnexions[[#This Row],[De brut]]&amp;"_"&amp;CréationConnexions[[#This Row],[Sens de]],"")</f>
        <v>BRW_1</v>
      </c>
      <c r="S26" s="4" t="str">
        <f ca="1">IF(CréationConnexions[[#This Row],[De brut]]&lt;&gt;0,SUBSTITUTE(SUBSTITUTE(SUBSTITUTE(N26,"&amp;",""),"$",""),"@","")&amp;"_"&amp;CréationConnexions[[#This Row],[Sens vers]],"")</f>
        <v>SCW_1</v>
      </c>
      <c r="T26" s="6" cm="1">
        <f t="array" aca="1" ref="T26" ca="1">_xlfn.SWITCH(CréationConnexions[[#This Row],[Rebroussement]],"RBT",0,"RBT+EVO",10,1)</f>
        <v>1</v>
      </c>
      <c r="U2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" t="str">
        <f ca="1">IF(AND(R26=CréationConnexions[[#This Row],[De copie]],S26=CréationConnexions[[#This Row],[Vers copie]]),"OK","Modifié")</f>
        <v>OK</v>
      </c>
      <c r="W26" s="15">
        <f t="shared" si="0"/>
        <v>24</v>
      </c>
      <c r="X26" t="str">
        <f ca="1">OFFSET(R$412,CréationConnexions[[#This Row],[Ligne copie]]-1,0)</f>
        <v>BRW_1</v>
      </c>
      <c r="Y26" t="str">
        <f ca="1">OFFSET(S$412,CréationConnexions[[#This Row],[Ligne copie]]-1,0)</f>
        <v>SCW_1</v>
      </c>
    </row>
    <row r="27" spans="1:25" x14ac:dyDescent="0.35">
      <c r="A27">
        <f ca="1">IF($D26+$F26+$G26+$I26&gt;1,A26,A26+1)</f>
        <v>7</v>
      </c>
      <c r="B27">
        <f ca="1">IF($A27&lt;&gt;$A26,ROW(),B26)</f>
        <v>26</v>
      </c>
      <c r="C27">
        <f ca="1">IF($A27&lt;&gt;$A26,COUNTA(OFFSET(Gares!$J$2,$A27,0,1,Param!$B$2)),C26)</f>
        <v>2</v>
      </c>
      <c r="D27">
        <f ca="1">IF($A27&lt;&gt;$A26,SUMIF(OFFSET(Gares!$P$2,$A27,0,1,Param!$B$2),1),MAX(D26-1,0))</f>
        <v>0</v>
      </c>
      <c r="E27" cm="1">
        <f t="array" aca="1" ref="E27" ca="1">IF(D27&gt;0,MIN(IF(ISERROR(MATCH(IF(OFFSET(Gares!$P$2,$A27,0,1,Param!$B$2)=1,COLUMN(OFFSET(Gares!$A$2,0,0,1,Param!$B$2)),99),OFFSET(E$1,$B27-1,0,ROW()-B27,1),0)),IF(OFFSET(Gares!$P$2,$A27,0,1,Param!$B$2)=1,COLUMN(OFFSET(Gares!$A$2,0,0,1,Param!$B$2)),99),99)),-1)</f>
        <v>-1</v>
      </c>
      <c r="F27">
        <f ca="1">IF($A27&lt;&gt;$A26,IF(OR(OFFSET(Gares!$D$2,A27,0)="P",OFFSET(Gares!$D$2,A27,0)="IP"),IF(D27&gt;0,1,0),0),IF($J26=2,0,F26))</f>
        <v>0</v>
      </c>
      <c r="G27">
        <f ca="1">IF($A27&lt;&gt;$A26,C27-D27,IF(D26+F26+I26&gt;0,G26,G26-1))</f>
        <v>1</v>
      </c>
      <c r="H27" cm="1">
        <f t="array" aca="1" ref="H27" ca="1">IF(AND(G27&gt;0,D27=0,I27=0,F27=0),MIN(IF(ISERROR(MATCH(IF(OFFSET(Gares!$P$2,$A27,0,1,Param!$B$2)=2,COLUMN(OFFSET(Gares!$A$2,0,0,1,Param!$B$2)),99),OFFSET(H$1,$B27-1,0,ROW()-B27,1),0)),IF(OFFSET(Gares!$P$2,$A27,0,1,Param!$B$2)=2,COLUMN(OFFSET(Gares!$A$2,0,0,1,Param!$B$2)),99),99)),-1)</f>
        <v>1</v>
      </c>
      <c r="I27">
        <f ca="1">IF($A27&lt;&gt;$A26,IF(OR(OFFSET(Gares!$D$2,A27,0)="I",OFFSET(Gares!$D$2,A27,0)="IP"),IF(G27&gt;0,1,0),0),IF($J26=1,0,I26))</f>
        <v>0</v>
      </c>
      <c r="J27">
        <f ca="1">IF(D27&gt;0,0,IF(I27=1,1,IF(F27=1,2,0)))</f>
        <v>0</v>
      </c>
      <c r="K27">
        <f ca="1">IF($A27&lt;&gt;$A26,OFFSET(Gares!$E$2,A27,0),K26)</f>
        <v>0</v>
      </c>
      <c r="L27" t="str">
        <f ca="1">OFFSET(Gares!$I$2,A27,0)</f>
        <v>BRW</v>
      </c>
      <c r="M27">
        <f ca="1">IF(OR(D27&gt;0,I27&gt;0),1+K27,2-K27)</f>
        <v>2</v>
      </c>
      <c r="N27" t="str">
        <f ca="1">IF(OFFSET(Gares!$I$2,A27,0)&lt;&gt;"",IF(E27&gt;0,OFFSET(Gares!$I$2,$A27,$E27),IF(I27&gt;0,OFFSET(Gares!$I$2,$A27,0),IF(F27&gt;0,OFFSET(Gares!$I$2,$A27,0),OFFSET(Gares!$I$2,$A27,$H27)))),"")</f>
        <v>BIH</v>
      </c>
      <c r="O27">
        <f ca="1">IF(E27&gt;0,1+K27,IF(I27&gt;0,2-K27,IF(F27&gt;0,1+K27,2-K27)))</f>
        <v>2</v>
      </c>
      <c r="P27">
        <f ca="1">IF(ISERROR(FIND("$",N27))*ISERROR(FIND("@",N27)),0,1)</f>
        <v>0</v>
      </c>
      <c r="Q27">
        <f ca="1">IF(O27=1,1+P27,2-P27)</f>
        <v>2</v>
      </c>
      <c r="R27" s="4" t="str">
        <f ca="1">IF(CréationConnexions[[#This Row],[De brut]]&lt;&gt;0,CréationConnexions[[#This Row],[De brut]]&amp;"_"&amp;CréationConnexions[[#This Row],[Sens de]],"")</f>
        <v>BRW_2</v>
      </c>
      <c r="S27" s="4" t="str">
        <f ca="1">IF(CréationConnexions[[#This Row],[De brut]]&lt;&gt;0,SUBSTITUTE(SUBSTITUTE(SUBSTITUTE(N27,"&amp;",""),"$",""),"@","")&amp;"_"&amp;CréationConnexions[[#This Row],[Sens vers]],"")</f>
        <v>BIH_2</v>
      </c>
      <c r="T27" s="6" cm="1">
        <f t="array" aca="1" ref="T27" ca="1">_xlfn.SWITCH(CréationConnexions[[#This Row],[Rebroussement]],"RBT",0,"RBT+EVO",10,1)</f>
        <v>1</v>
      </c>
      <c r="U2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" t="str">
        <f ca="1">IF(AND(R27=CréationConnexions[[#This Row],[De copie]],S27=CréationConnexions[[#This Row],[Vers copie]]),"OK","Modifié")</f>
        <v>OK</v>
      </c>
      <c r="W27" s="15">
        <f t="shared" si="0"/>
        <v>25</v>
      </c>
      <c r="X27" t="str">
        <f ca="1">OFFSET(R$412,CréationConnexions[[#This Row],[Ligne copie]]-1,0)</f>
        <v>BRW_2</v>
      </c>
      <c r="Y27" t="str">
        <f ca="1">OFFSET(S$412,CréationConnexions[[#This Row],[Ligne copie]]-1,0)</f>
        <v>BIH_2</v>
      </c>
    </row>
    <row r="28" spans="1:25" x14ac:dyDescent="0.35">
      <c r="A28">
        <f ca="1">IF($D27+$F27+$G27+$I27&gt;1,A27,A27+1)</f>
        <v>8</v>
      </c>
      <c r="B28">
        <f ca="1">IF($A28&lt;&gt;$A27,ROW(),B27)</f>
        <v>28</v>
      </c>
      <c r="C28">
        <f ca="1">IF($A28&lt;&gt;$A27,COUNTA(OFFSET(Gares!$J$2,$A28,0,1,Param!$B$2)),C27)</f>
        <v>2</v>
      </c>
      <c r="D28">
        <f ca="1">IF($A28&lt;&gt;$A27,SUMIF(OFFSET(Gares!$P$2,$A28,0,1,Param!$B$2),1),MAX(D27-1,0))</f>
        <v>1</v>
      </c>
      <c r="E28" cm="1">
        <f t="array" aca="1" ref="E28" ca="1">IF(D28&gt;0,MIN(IF(ISERROR(MATCH(IF(OFFSET(Gares!$P$2,$A28,0,1,Param!$B$2)=1,COLUMN(OFFSET(Gares!$A$2,0,0,1,Param!$B$2)),99),OFFSET(E$1,$B28-1,0,ROW()-B28,1),0)),IF(OFFSET(Gares!$P$2,$A28,0,1,Param!$B$2)=1,COLUMN(OFFSET(Gares!$A$2,0,0,1,Param!$B$2)),99),99)),-1)</f>
        <v>2</v>
      </c>
      <c r="F28">
        <f ca="1">IF($A28&lt;&gt;$A27,IF(OR(OFFSET(Gares!$D$2,A28,0)="P",OFFSET(Gares!$D$2,A28,0)="IP"),IF(D28&gt;0,1,0),0),IF($J27=2,0,F27))</f>
        <v>0</v>
      </c>
      <c r="G28">
        <f ca="1">IF($A28&lt;&gt;$A27,C28-D28,IF(D27+F27+I27&gt;0,G27,G27-1))</f>
        <v>1</v>
      </c>
      <c r="H28" cm="1">
        <f t="array" aca="1" ref="H28" ca="1">IF(AND(G28&gt;0,D28=0,I28=0,F28=0),MIN(IF(ISERROR(MATCH(IF(OFFSET(Gares!$P$2,$A28,0,1,Param!$B$2)=2,COLUMN(OFFSET(Gares!$A$2,0,0,1,Param!$B$2)),99),OFFSET(H$1,$B28-1,0,ROW()-B28,1),0)),IF(OFFSET(Gares!$P$2,$A28,0,1,Param!$B$2)=2,COLUMN(OFFSET(Gares!$A$2,0,0,1,Param!$B$2)),99),99)),-1)</f>
        <v>-1</v>
      </c>
      <c r="I28">
        <f ca="1">IF($A28&lt;&gt;$A27,IF(OR(OFFSET(Gares!$D$2,A28,0)="I",OFFSET(Gares!$D$2,A28,0)="IP"),IF(G28&gt;0,1,0),0),IF($J27=1,0,I27))</f>
        <v>0</v>
      </c>
      <c r="J28">
        <f ca="1">IF(D28&gt;0,0,IF(I28=1,1,IF(F28=1,2,0)))</f>
        <v>0</v>
      </c>
      <c r="K28">
        <f ca="1">IF($A28&lt;&gt;$A27,OFFSET(Gares!$E$2,A28,0),K27)</f>
        <v>0</v>
      </c>
      <c r="L28" t="str">
        <f ca="1">OFFSET(Gares!$I$2,A28,0)</f>
        <v>BIH</v>
      </c>
      <c r="M28">
        <f ca="1">IF(OR(D28&gt;0,I28&gt;0),1+K28,2-K28)</f>
        <v>1</v>
      </c>
      <c r="N28" t="str">
        <f ca="1">IF(OFFSET(Gares!$I$2,A28,0)&lt;&gt;"",IF(E28&gt;0,OFFSET(Gares!$I$2,$A28,$E28),IF(I28&gt;0,OFFSET(Gares!$I$2,$A28,0),IF(F28&gt;0,OFFSET(Gares!$I$2,$A28,0),OFFSET(Gares!$I$2,$A28,$H28)))),"")</f>
        <v>BRW</v>
      </c>
      <c r="O28">
        <f ca="1">IF(E28&gt;0,1+K28,IF(I28&gt;0,2-K28,IF(F28&gt;0,1+K28,2-K28)))</f>
        <v>1</v>
      </c>
      <c r="P28">
        <f ca="1">IF(ISERROR(FIND("$",N28))*ISERROR(FIND("@",N28)),0,1)</f>
        <v>0</v>
      </c>
      <c r="Q28">
        <f ca="1">IF(O28=1,1+P28,2-P28)</f>
        <v>1</v>
      </c>
      <c r="R28" s="4" t="str">
        <f ca="1">IF(CréationConnexions[[#This Row],[De brut]]&lt;&gt;0,CréationConnexions[[#This Row],[De brut]]&amp;"_"&amp;CréationConnexions[[#This Row],[Sens de]],"")</f>
        <v>BIH_1</v>
      </c>
      <c r="S28" s="4" t="str">
        <f ca="1">IF(CréationConnexions[[#This Row],[De brut]]&lt;&gt;0,SUBSTITUTE(SUBSTITUTE(SUBSTITUTE(N28,"&amp;",""),"$",""),"@","")&amp;"_"&amp;CréationConnexions[[#This Row],[Sens vers]],"")</f>
        <v>BRW_1</v>
      </c>
      <c r="T28" s="6" cm="1">
        <f t="array" aca="1" ref="T28" ca="1">_xlfn.SWITCH(CréationConnexions[[#This Row],[Rebroussement]],"RBT",0,"RBT+EVO",10,1)</f>
        <v>1</v>
      </c>
      <c r="U2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" t="str">
        <f ca="1">IF(AND(R28=CréationConnexions[[#This Row],[De copie]],S28=CréationConnexions[[#This Row],[Vers copie]]),"OK","Modifié")</f>
        <v>OK</v>
      </c>
      <c r="W28" s="15">
        <f t="shared" si="0"/>
        <v>26</v>
      </c>
      <c r="X28" t="str">
        <f ca="1">OFFSET(R$412,CréationConnexions[[#This Row],[Ligne copie]]-1,0)</f>
        <v>BIH_1</v>
      </c>
      <c r="Y28" t="str">
        <f ca="1">OFFSET(S$412,CréationConnexions[[#This Row],[Ligne copie]]-1,0)</f>
        <v>BRW_1</v>
      </c>
    </row>
    <row r="29" spans="1:25" x14ac:dyDescent="0.35">
      <c r="A29">
        <f ca="1">IF($D28+$F28+$G28+$I28&gt;1,A28,A28+1)</f>
        <v>8</v>
      </c>
      <c r="B29">
        <f ca="1">IF($A29&lt;&gt;$A28,ROW(),B28)</f>
        <v>28</v>
      </c>
      <c r="C29">
        <f ca="1">IF($A29&lt;&gt;$A28,COUNTA(OFFSET(Gares!$J$2,$A29,0,1,Param!$B$2)),C28)</f>
        <v>2</v>
      </c>
      <c r="D29">
        <f ca="1">IF($A29&lt;&gt;$A28,SUMIF(OFFSET(Gares!$P$2,$A29,0,1,Param!$B$2),1),MAX(D28-1,0))</f>
        <v>0</v>
      </c>
      <c r="E29" cm="1">
        <f t="array" aca="1" ref="E29" ca="1">IF(D29&gt;0,MIN(IF(ISERROR(MATCH(IF(OFFSET(Gares!$P$2,$A29,0,1,Param!$B$2)=1,COLUMN(OFFSET(Gares!$A$2,0,0,1,Param!$B$2)),99),OFFSET(E$1,$B29-1,0,ROW()-B29,1),0)),IF(OFFSET(Gares!$P$2,$A29,0,1,Param!$B$2)=1,COLUMN(OFFSET(Gares!$A$2,0,0,1,Param!$B$2)),99),99)),-1)</f>
        <v>-1</v>
      </c>
      <c r="F29">
        <f ca="1">IF($A29&lt;&gt;$A28,IF(OR(OFFSET(Gares!$D$2,A29,0)="P",OFFSET(Gares!$D$2,A29,0)="IP"),IF(D29&gt;0,1,0),0),IF($J28=2,0,F28))</f>
        <v>0</v>
      </c>
      <c r="G29">
        <f ca="1">IF($A29&lt;&gt;$A28,C29-D29,IF(D28+F28+I28&gt;0,G28,G28-1))</f>
        <v>1</v>
      </c>
      <c r="H29" cm="1">
        <f t="array" aca="1" ref="H29" ca="1">IF(AND(G29&gt;0,D29=0,I29=0,F29=0),MIN(IF(ISERROR(MATCH(IF(OFFSET(Gares!$P$2,$A29,0,1,Param!$B$2)=2,COLUMN(OFFSET(Gares!$A$2,0,0,1,Param!$B$2)),99),OFFSET(H$1,$B29-1,0,ROW()-B29,1),0)),IF(OFFSET(Gares!$P$2,$A29,0,1,Param!$B$2)=2,COLUMN(OFFSET(Gares!$A$2,0,0,1,Param!$B$2)),99),99)),-1)</f>
        <v>1</v>
      </c>
      <c r="I29">
        <f ca="1">IF($A29&lt;&gt;$A28,IF(OR(OFFSET(Gares!$D$2,A29,0)="I",OFFSET(Gares!$D$2,A29,0)="IP"),IF(G29&gt;0,1,0),0),IF($J28=1,0,I28))</f>
        <v>0</v>
      </c>
      <c r="J29">
        <f ca="1">IF(D29&gt;0,0,IF(I29=1,1,IF(F29=1,2,0)))</f>
        <v>0</v>
      </c>
      <c r="K29">
        <f ca="1">IF($A29&lt;&gt;$A28,OFFSET(Gares!$E$2,A29,0),K28)</f>
        <v>0</v>
      </c>
      <c r="L29" t="str">
        <f ca="1">OFFSET(Gares!$I$2,A29,0)</f>
        <v>BIH</v>
      </c>
      <c r="M29">
        <f ca="1">IF(OR(D29&gt;0,I29&gt;0),1+K29,2-K29)</f>
        <v>2</v>
      </c>
      <c r="N29" t="str">
        <f ca="1">IF(OFFSET(Gares!$I$2,A29,0)&lt;&gt;"",IF(E29&gt;0,OFFSET(Gares!$I$2,$A29,$E29),IF(I29&gt;0,OFFSET(Gares!$I$2,$A29,0),IF(F29&gt;0,OFFSET(Gares!$I$2,$A29,0),OFFSET(Gares!$I$2,$A29,$H29)))),"")</f>
        <v>ELY</v>
      </c>
      <c r="O29">
        <f ca="1">IF(E29&gt;0,1+K29,IF(I29&gt;0,2-K29,IF(F29&gt;0,1+K29,2-K29)))</f>
        <v>2</v>
      </c>
      <c r="P29">
        <f ca="1">IF(ISERROR(FIND("$",N29))*ISERROR(FIND("@",N29)),0,1)</f>
        <v>0</v>
      </c>
      <c r="Q29">
        <f ca="1">IF(O29=1,1+P29,2-P29)</f>
        <v>2</v>
      </c>
      <c r="R29" s="4" t="str">
        <f ca="1">IF(CréationConnexions[[#This Row],[De brut]]&lt;&gt;0,CréationConnexions[[#This Row],[De brut]]&amp;"_"&amp;CréationConnexions[[#This Row],[Sens de]],"")</f>
        <v>BIH_2</v>
      </c>
      <c r="S29" s="4" t="str">
        <f ca="1">IF(CréationConnexions[[#This Row],[De brut]]&lt;&gt;0,SUBSTITUTE(SUBSTITUTE(SUBSTITUTE(N29,"&amp;",""),"$",""),"@","")&amp;"_"&amp;CréationConnexions[[#This Row],[Sens vers]],"")</f>
        <v>ELY_2</v>
      </c>
      <c r="T29" s="6" cm="1">
        <f t="array" aca="1" ref="T29" ca="1">_xlfn.SWITCH(CréationConnexions[[#This Row],[Rebroussement]],"RBT",0,"RBT+EVO",10,1)</f>
        <v>1</v>
      </c>
      <c r="U2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" t="str">
        <f ca="1">IF(AND(R29=CréationConnexions[[#This Row],[De copie]],S29=CréationConnexions[[#This Row],[Vers copie]]),"OK","Modifié")</f>
        <v>OK</v>
      </c>
      <c r="W29" s="15">
        <f t="shared" si="0"/>
        <v>27</v>
      </c>
      <c r="X29" t="str">
        <f ca="1">OFFSET(R$412,CréationConnexions[[#This Row],[Ligne copie]]-1,0)</f>
        <v>BIH_2</v>
      </c>
      <c r="Y29" t="str">
        <f ca="1">OFFSET(S$412,CréationConnexions[[#This Row],[Ligne copie]]-1,0)</f>
        <v>ELY_2</v>
      </c>
    </row>
    <row r="30" spans="1:25" x14ac:dyDescent="0.35">
      <c r="A30">
        <f ca="1">IF($D29+$F29+$G29+$I29&gt;1,A29,A29+1)</f>
        <v>9</v>
      </c>
      <c r="B30">
        <f ca="1">IF($A30&lt;&gt;$A29,ROW(),B29)</f>
        <v>30</v>
      </c>
      <c r="C30">
        <f ca="1">IF($A30&lt;&gt;$A29,COUNTA(OFFSET(Gares!$J$2,$A30,0,1,Param!$B$2)),C29)</f>
        <v>2</v>
      </c>
      <c r="D30">
        <f ca="1">IF($A30&lt;&gt;$A29,SUMIF(OFFSET(Gares!$P$2,$A30,0,1,Param!$B$2),1),MAX(D29-1,0))</f>
        <v>1</v>
      </c>
      <c r="E30" cm="1">
        <f t="array" aca="1" ref="E30" ca="1">IF(D30&gt;0,MIN(IF(ISERROR(MATCH(IF(OFFSET(Gares!$P$2,$A30,0,1,Param!$B$2)=1,COLUMN(OFFSET(Gares!$A$2,0,0,1,Param!$B$2)),99),OFFSET(E$1,$B30-1,0,ROW()-B30,1),0)),IF(OFFSET(Gares!$P$2,$A30,0,1,Param!$B$2)=1,COLUMN(OFFSET(Gares!$A$2,0,0,1,Param!$B$2)),99),99)),-1)</f>
        <v>2</v>
      </c>
      <c r="F30">
        <f ca="1">IF($A30&lt;&gt;$A29,IF(OR(OFFSET(Gares!$D$2,A30,0)="P",OFFSET(Gares!$D$2,A30,0)="IP"),IF(D30&gt;0,1,0),0),IF($J29=2,0,F29))</f>
        <v>0</v>
      </c>
      <c r="G30">
        <f ca="1">IF($A30&lt;&gt;$A29,C30-D30,IF(D29+F29+I29&gt;0,G29,G29-1))</f>
        <v>1</v>
      </c>
      <c r="H30" cm="1">
        <f t="array" aca="1" ref="H30" ca="1">IF(AND(G30&gt;0,D30=0,I30=0,F30=0),MIN(IF(ISERROR(MATCH(IF(OFFSET(Gares!$P$2,$A30,0,1,Param!$B$2)=2,COLUMN(OFFSET(Gares!$A$2,0,0,1,Param!$B$2)),99),OFFSET(H$1,$B30-1,0,ROW()-B30,1),0)),IF(OFFSET(Gares!$P$2,$A30,0,1,Param!$B$2)=2,COLUMN(OFFSET(Gares!$A$2,0,0,1,Param!$B$2)),99),99)),-1)</f>
        <v>-1</v>
      </c>
      <c r="I30">
        <f ca="1">IF($A30&lt;&gt;$A29,IF(OR(OFFSET(Gares!$D$2,A30,0)="I",OFFSET(Gares!$D$2,A30,0)="IP"),IF(G30&gt;0,1,0),0),IF($J29=1,0,I29))</f>
        <v>0</v>
      </c>
      <c r="J30">
        <f ca="1">IF(D30&gt;0,0,IF(I30=1,1,IF(F30=1,2,0)))</f>
        <v>0</v>
      </c>
      <c r="K30">
        <f ca="1">IF($A30&lt;&gt;$A29,OFFSET(Gares!$E$2,A30,0),K29)</f>
        <v>0</v>
      </c>
      <c r="L30" t="str">
        <f ca="1">OFFSET(Gares!$I$2,A30,0)</f>
        <v>ELY</v>
      </c>
      <c r="M30">
        <f ca="1">IF(OR(D30&gt;0,I30&gt;0),1+K30,2-K30)</f>
        <v>1</v>
      </c>
      <c r="N30" t="str">
        <f ca="1">IF(OFFSET(Gares!$I$2,A30,0)&lt;&gt;"",IF(E30&gt;0,OFFSET(Gares!$I$2,$A30,$E30),IF(I30&gt;0,OFFSET(Gares!$I$2,$A30,0),IF(F30&gt;0,OFFSET(Gares!$I$2,$A30,0),OFFSET(Gares!$I$2,$A30,$H30)))),"")</f>
        <v>BIH</v>
      </c>
      <c r="O30">
        <f ca="1">IF(E30&gt;0,1+K30,IF(I30&gt;0,2-K30,IF(F30&gt;0,1+K30,2-K30)))</f>
        <v>1</v>
      </c>
      <c r="P30">
        <f ca="1">IF(ISERROR(FIND("$",N30))*ISERROR(FIND("@",N30)),0,1)</f>
        <v>0</v>
      </c>
      <c r="Q30">
        <f ca="1">IF(O30=1,1+P30,2-P30)</f>
        <v>1</v>
      </c>
      <c r="R30" s="4" t="str">
        <f ca="1">IF(CréationConnexions[[#This Row],[De brut]]&lt;&gt;0,CréationConnexions[[#This Row],[De brut]]&amp;"_"&amp;CréationConnexions[[#This Row],[Sens de]],"")</f>
        <v>ELY_1</v>
      </c>
      <c r="S30" s="4" t="str">
        <f ca="1">IF(CréationConnexions[[#This Row],[De brut]]&lt;&gt;0,SUBSTITUTE(SUBSTITUTE(SUBSTITUTE(N30,"&amp;",""),"$",""),"@","")&amp;"_"&amp;CréationConnexions[[#This Row],[Sens vers]],"")</f>
        <v>BIH_1</v>
      </c>
      <c r="T30" s="6" cm="1">
        <f t="array" aca="1" ref="T30" ca="1">_xlfn.SWITCH(CréationConnexions[[#This Row],[Rebroussement]],"RBT",0,"RBT+EVO",10,1)</f>
        <v>1</v>
      </c>
      <c r="U3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" t="str">
        <f ca="1">IF(AND(R30=CréationConnexions[[#This Row],[De copie]],S30=CréationConnexions[[#This Row],[Vers copie]]),"OK","Modifié")</f>
        <v>OK</v>
      </c>
      <c r="W30" s="15">
        <f t="shared" si="0"/>
        <v>28</v>
      </c>
      <c r="X30" t="str">
        <f ca="1">OFFSET(R$412,CréationConnexions[[#This Row],[Ligne copie]]-1,0)</f>
        <v>ELY_1</v>
      </c>
      <c r="Y30" t="str">
        <f ca="1">OFFSET(S$412,CréationConnexions[[#This Row],[Ligne copie]]-1,0)</f>
        <v>BIH_1</v>
      </c>
    </row>
    <row r="31" spans="1:25" x14ac:dyDescent="0.35">
      <c r="A31">
        <f ca="1">IF($D30+$F30+$G30+$I30&gt;1,A30,A30+1)</f>
        <v>9</v>
      </c>
      <c r="B31">
        <f ca="1">IF($A31&lt;&gt;$A30,ROW(),B30)</f>
        <v>30</v>
      </c>
      <c r="C31">
        <f ca="1">IF($A31&lt;&gt;$A30,COUNTA(OFFSET(Gares!$J$2,$A31,0,1,Param!$B$2)),C30)</f>
        <v>2</v>
      </c>
      <c r="D31">
        <f ca="1">IF($A31&lt;&gt;$A30,SUMIF(OFFSET(Gares!$P$2,$A31,0,1,Param!$B$2),1),MAX(D30-1,0))</f>
        <v>0</v>
      </c>
      <c r="E31" cm="1">
        <f t="array" aca="1" ref="E31" ca="1">IF(D31&gt;0,MIN(IF(ISERROR(MATCH(IF(OFFSET(Gares!$P$2,$A31,0,1,Param!$B$2)=1,COLUMN(OFFSET(Gares!$A$2,0,0,1,Param!$B$2)),99),OFFSET(E$1,$B31-1,0,ROW()-B31,1),0)),IF(OFFSET(Gares!$P$2,$A31,0,1,Param!$B$2)=1,COLUMN(OFFSET(Gares!$A$2,0,0,1,Param!$B$2)),99),99)),-1)</f>
        <v>-1</v>
      </c>
      <c r="F31">
        <f ca="1">IF($A31&lt;&gt;$A30,IF(OR(OFFSET(Gares!$D$2,A31,0)="P",OFFSET(Gares!$D$2,A31,0)="IP"),IF(D31&gt;0,1,0),0),IF($J30=2,0,F30))</f>
        <v>0</v>
      </c>
      <c r="G31">
        <f ca="1">IF($A31&lt;&gt;$A30,C31-D31,IF(D30+F30+I30&gt;0,G30,G30-1))</f>
        <v>1</v>
      </c>
      <c r="H31" cm="1">
        <f t="array" aca="1" ref="H31" ca="1">IF(AND(G31&gt;0,D31=0,I31=0,F31=0),MIN(IF(ISERROR(MATCH(IF(OFFSET(Gares!$P$2,$A31,0,1,Param!$B$2)=2,COLUMN(OFFSET(Gares!$A$2,0,0,1,Param!$B$2)),99),OFFSET(H$1,$B31-1,0,ROW()-B31,1),0)),IF(OFFSET(Gares!$P$2,$A31,0,1,Param!$B$2)=2,COLUMN(OFFSET(Gares!$A$2,0,0,1,Param!$B$2)),99),99)),-1)</f>
        <v>1</v>
      </c>
      <c r="I31">
        <f ca="1">IF($A31&lt;&gt;$A30,IF(OR(OFFSET(Gares!$D$2,A31,0)="I",OFFSET(Gares!$D$2,A31,0)="IP"),IF(G31&gt;0,1,0),0),IF($J30=1,0,I30))</f>
        <v>0</v>
      </c>
      <c r="J31">
        <f ca="1">IF(D31&gt;0,0,IF(I31=1,1,IF(F31=1,2,0)))</f>
        <v>0</v>
      </c>
      <c r="K31">
        <f ca="1">IF($A31&lt;&gt;$A30,OFFSET(Gares!$E$2,A31,0),K30)</f>
        <v>0</v>
      </c>
      <c r="L31" t="str">
        <f ca="1">OFFSET(Gares!$I$2,A31,0)</f>
        <v>ELY</v>
      </c>
      <c r="M31">
        <f ca="1">IF(OR(D31&gt;0,I31&gt;0),1+K31,2-K31)</f>
        <v>2</v>
      </c>
      <c r="N31" t="str">
        <f ca="1">IF(OFFSET(Gares!$I$2,A31,0)&lt;&gt;"",IF(E31&gt;0,OFFSET(Gares!$I$2,$A31,$E31),IF(I31&gt;0,OFFSET(Gares!$I$2,$A31,0),IF(F31&gt;0,OFFSET(Gares!$I$2,$A31,0),OFFSET(Gares!$I$2,$A31,$H31)))),"")</f>
        <v>ARP</v>
      </c>
      <c r="O31">
        <f ca="1">IF(E31&gt;0,1+K31,IF(I31&gt;0,2-K31,IF(F31&gt;0,1+K31,2-K31)))</f>
        <v>2</v>
      </c>
      <c r="P31">
        <f ca="1">IF(ISERROR(FIND("$",N31))*ISERROR(FIND("@",N31)),0,1)</f>
        <v>0</v>
      </c>
      <c r="Q31">
        <f ca="1">IF(O31=1,1+P31,2-P31)</f>
        <v>2</v>
      </c>
      <c r="R31" s="4" t="str">
        <f ca="1">IF(CréationConnexions[[#This Row],[De brut]]&lt;&gt;0,CréationConnexions[[#This Row],[De brut]]&amp;"_"&amp;CréationConnexions[[#This Row],[Sens de]],"")</f>
        <v>ELY_2</v>
      </c>
      <c r="S31" s="4" t="str">
        <f ca="1">IF(CréationConnexions[[#This Row],[De brut]]&lt;&gt;0,SUBSTITUTE(SUBSTITUTE(SUBSTITUTE(N31,"&amp;",""),"$",""),"@","")&amp;"_"&amp;CréationConnexions[[#This Row],[Sens vers]],"")</f>
        <v>ARP_2</v>
      </c>
      <c r="T31" s="6" cm="1">
        <f t="array" aca="1" ref="T31" ca="1">_xlfn.SWITCH(CréationConnexions[[#This Row],[Rebroussement]],"RBT",0,"RBT+EVO",10,1)</f>
        <v>1</v>
      </c>
      <c r="U3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" t="str">
        <f ca="1">IF(AND(R31=CréationConnexions[[#This Row],[De copie]],S31=CréationConnexions[[#This Row],[Vers copie]]),"OK","Modifié")</f>
        <v>OK</v>
      </c>
      <c r="W31" s="15">
        <f t="shared" si="0"/>
        <v>29</v>
      </c>
      <c r="X31" t="str">
        <f ca="1">OFFSET(R$412,CréationConnexions[[#This Row],[Ligne copie]]-1,0)</f>
        <v>ELY_2</v>
      </c>
      <c r="Y31" t="str">
        <f ca="1">OFFSET(S$412,CréationConnexions[[#This Row],[Ligne copie]]-1,0)</f>
        <v>ARP_2</v>
      </c>
    </row>
    <row r="32" spans="1:25" x14ac:dyDescent="0.35">
      <c r="A32">
        <f ca="1">IF($D31+$F31+$G31+$I31&gt;1,A31,A31+1)</f>
        <v>10</v>
      </c>
      <c r="B32">
        <f ca="1">IF($A32&lt;&gt;$A31,ROW(),B31)</f>
        <v>32</v>
      </c>
      <c r="C32">
        <f ca="1">IF($A32&lt;&gt;$A31,COUNTA(OFFSET(Gares!$J$2,$A32,0,1,Param!$B$2)),C31)</f>
        <v>2</v>
      </c>
      <c r="D32">
        <f ca="1">IF($A32&lt;&gt;$A31,SUMIF(OFFSET(Gares!$P$2,$A32,0,1,Param!$B$2),1),MAX(D31-1,0))</f>
        <v>1</v>
      </c>
      <c r="E32" cm="1">
        <f t="array" aca="1" ref="E32" ca="1">IF(D32&gt;0,MIN(IF(ISERROR(MATCH(IF(OFFSET(Gares!$P$2,$A32,0,1,Param!$B$2)=1,COLUMN(OFFSET(Gares!$A$2,0,0,1,Param!$B$2)),99),OFFSET(E$1,$B32-1,0,ROW()-B32,1),0)),IF(OFFSET(Gares!$P$2,$A32,0,1,Param!$B$2)=1,COLUMN(OFFSET(Gares!$A$2,0,0,1,Param!$B$2)),99),99)),-1)</f>
        <v>2</v>
      </c>
      <c r="F32">
        <f ca="1">IF($A32&lt;&gt;$A31,IF(OR(OFFSET(Gares!$D$2,A32,0)="P",OFFSET(Gares!$D$2,A32,0)="IP"),IF(D32&gt;0,1,0),0),IF($J31=2,0,F31))</f>
        <v>0</v>
      </c>
      <c r="G32">
        <f ca="1">IF($A32&lt;&gt;$A31,C32-D32,IF(D31+F31+I31&gt;0,G31,G31-1))</f>
        <v>1</v>
      </c>
      <c r="H32" cm="1">
        <f t="array" aca="1" ref="H32" ca="1">IF(AND(G32&gt;0,D32=0,I32=0,F32=0),MIN(IF(ISERROR(MATCH(IF(OFFSET(Gares!$P$2,$A32,0,1,Param!$B$2)=2,COLUMN(OFFSET(Gares!$A$2,0,0,1,Param!$B$2)),99),OFFSET(H$1,$B32-1,0,ROW()-B32,1),0)),IF(OFFSET(Gares!$P$2,$A32,0,1,Param!$B$2)=2,COLUMN(OFFSET(Gares!$A$2,0,0,1,Param!$B$2)),99),99)),-1)</f>
        <v>-1</v>
      </c>
      <c r="I32">
        <f ca="1">IF($A32&lt;&gt;$A31,IF(OR(OFFSET(Gares!$D$2,A32,0)="I",OFFSET(Gares!$D$2,A32,0)="IP"),IF(G32&gt;0,1,0),0),IF($J31=1,0,I31))</f>
        <v>0</v>
      </c>
      <c r="J32">
        <f ca="1">IF(D32&gt;0,0,IF(I32=1,1,IF(F32=1,2,0)))</f>
        <v>0</v>
      </c>
      <c r="K32">
        <f ca="1">IF($A32&lt;&gt;$A31,OFFSET(Gares!$E$2,A32,0),K31)</f>
        <v>0</v>
      </c>
      <c r="L32" t="str">
        <f ca="1">OFFSET(Gares!$I$2,A32,0)</f>
        <v>ARP</v>
      </c>
      <c r="M32">
        <f ca="1">IF(OR(D32&gt;0,I32&gt;0),1+K32,2-K32)</f>
        <v>1</v>
      </c>
      <c r="N32" t="str">
        <f ca="1">IF(OFFSET(Gares!$I$2,A32,0)&lt;&gt;"",IF(E32&gt;0,OFFSET(Gares!$I$2,$A32,$E32),IF(I32&gt;0,OFFSET(Gares!$I$2,$A32,0),IF(F32&gt;0,OFFSET(Gares!$I$2,$A32,0),OFFSET(Gares!$I$2,$A32,$H32)))),"")</f>
        <v>ELY</v>
      </c>
      <c r="O32">
        <f ca="1">IF(E32&gt;0,1+K32,IF(I32&gt;0,2-K32,IF(F32&gt;0,1+K32,2-K32)))</f>
        <v>1</v>
      </c>
      <c r="P32">
        <f ca="1">IF(ISERROR(FIND("$",N32))*ISERROR(FIND("@",N32)),0,1)</f>
        <v>0</v>
      </c>
      <c r="Q32">
        <f ca="1">IF(O32=1,1+P32,2-P32)</f>
        <v>1</v>
      </c>
      <c r="R32" s="4" t="str">
        <f ca="1">IF(CréationConnexions[[#This Row],[De brut]]&lt;&gt;0,CréationConnexions[[#This Row],[De brut]]&amp;"_"&amp;CréationConnexions[[#This Row],[Sens de]],"")</f>
        <v>ARP_1</v>
      </c>
      <c r="S32" s="4" t="str">
        <f ca="1">IF(CréationConnexions[[#This Row],[De brut]]&lt;&gt;0,SUBSTITUTE(SUBSTITUTE(SUBSTITUTE(N32,"&amp;",""),"$",""),"@","")&amp;"_"&amp;CréationConnexions[[#This Row],[Sens vers]],"")</f>
        <v>ELY_1</v>
      </c>
      <c r="T32" s="6" cm="1">
        <f t="array" aca="1" ref="T32" ca="1">_xlfn.SWITCH(CréationConnexions[[#This Row],[Rebroussement]],"RBT",0,"RBT+EVO",10,1)</f>
        <v>1</v>
      </c>
      <c r="U3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" t="str">
        <f ca="1">IF(AND(R32=CréationConnexions[[#This Row],[De copie]],S32=CréationConnexions[[#This Row],[Vers copie]]),"OK","Modifié")</f>
        <v>OK</v>
      </c>
      <c r="W32" s="15">
        <f t="shared" si="0"/>
        <v>30</v>
      </c>
      <c r="X32" t="str">
        <f ca="1">OFFSET(R$412,CréationConnexions[[#This Row],[Ligne copie]]-1,0)</f>
        <v>ARP_1</v>
      </c>
      <c r="Y32" t="str">
        <f ca="1">OFFSET(S$412,CréationConnexions[[#This Row],[Ligne copie]]-1,0)</f>
        <v>ELY_1</v>
      </c>
    </row>
    <row r="33" spans="1:25" x14ac:dyDescent="0.35">
      <c r="A33">
        <f ca="1">IF($D32+$F32+$G32+$I32&gt;1,A32,A32+1)</f>
        <v>10</v>
      </c>
      <c r="B33">
        <f ca="1">IF($A33&lt;&gt;$A32,ROW(),B32)</f>
        <v>32</v>
      </c>
      <c r="C33">
        <f ca="1">IF($A33&lt;&gt;$A32,COUNTA(OFFSET(Gares!$J$2,$A33,0,1,Param!$B$2)),C32)</f>
        <v>2</v>
      </c>
      <c r="D33">
        <f ca="1">IF($A33&lt;&gt;$A32,SUMIF(OFFSET(Gares!$P$2,$A33,0,1,Param!$B$2),1),MAX(D32-1,0))</f>
        <v>0</v>
      </c>
      <c r="E33" cm="1">
        <f t="array" aca="1" ref="E33" ca="1">IF(D33&gt;0,MIN(IF(ISERROR(MATCH(IF(OFFSET(Gares!$P$2,$A33,0,1,Param!$B$2)=1,COLUMN(OFFSET(Gares!$A$2,0,0,1,Param!$B$2)),99),OFFSET(E$1,$B33-1,0,ROW()-B33,1),0)),IF(OFFSET(Gares!$P$2,$A33,0,1,Param!$B$2)=1,COLUMN(OFFSET(Gares!$A$2,0,0,1,Param!$B$2)),99),99)),-1)</f>
        <v>-1</v>
      </c>
      <c r="F33">
        <f ca="1">IF($A33&lt;&gt;$A32,IF(OR(OFFSET(Gares!$D$2,A33,0)="P",OFFSET(Gares!$D$2,A33,0)="IP"),IF(D33&gt;0,1,0),0),IF($J32=2,0,F32))</f>
        <v>0</v>
      </c>
      <c r="G33">
        <f ca="1">IF($A33&lt;&gt;$A32,C33-D33,IF(D32+F32+I32&gt;0,G32,G32-1))</f>
        <v>1</v>
      </c>
      <c r="H33" cm="1">
        <f t="array" aca="1" ref="H33" ca="1">IF(AND(G33&gt;0,D33=0,I33=0,F33=0),MIN(IF(ISERROR(MATCH(IF(OFFSET(Gares!$P$2,$A33,0,1,Param!$B$2)=2,COLUMN(OFFSET(Gares!$A$2,0,0,1,Param!$B$2)),99),OFFSET(H$1,$B33-1,0,ROW()-B33,1),0)),IF(OFFSET(Gares!$P$2,$A33,0,1,Param!$B$2)=2,COLUMN(OFFSET(Gares!$A$2,0,0,1,Param!$B$2)),99),99)),-1)</f>
        <v>1</v>
      </c>
      <c r="I33">
        <f ca="1">IF($A33&lt;&gt;$A32,IF(OR(OFFSET(Gares!$D$2,A33,0)="I",OFFSET(Gares!$D$2,A33,0)="IP"),IF(G33&gt;0,1,0),0),IF($J32=1,0,I32))</f>
        <v>0</v>
      </c>
      <c r="J33">
        <f ca="1">IF(D33&gt;0,0,IF(I33=1,1,IF(F33=1,2,0)))</f>
        <v>0</v>
      </c>
      <c r="K33">
        <f ca="1">IF($A33&lt;&gt;$A32,OFFSET(Gares!$E$2,A33,0),K32)</f>
        <v>0</v>
      </c>
      <c r="L33" t="str">
        <f ca="1">OFFSET(Gares!$I$2,A33,0)</f>
        <v>ARP</v>
      </c>
      <c r="M33">
        <f ca="1">IF(OR(D33&gt;0,I33&gt;0),1+K33,2-K33)</f>
        <v>2</v>
      </c>
      <c r="N33" t="str">
        <f ca="1">IF(OFFSET(Gares!$I$2,A33,0)&lt;&gt;"",IF(E33&gt;0,OFFSET(Gares!$I$2,$A33,$E33),IF(I33&gt;0,OFFSET(Gares!$I$2,$A33,0),IF(F33&gt;0,OFFSET(Gares!$I$2,$A33,0),OFFSET(Gares!$I$2,$A33,$H33)))),"")</f>
        <v>NG</v>
      </c>
      <c r="O33">
        <f ca="1">IF(E33&gt;0,1+K33,IF(I33&gt;0,2-K33,IF(F33&gt;0,1+K33,2-K33)))</f>
        <v>2</v>
      </c>
      <c r="P33">
        <f ca="1">IF(ISERROR(FIND("$",N33))*ISERROR(FIND("@",N33)),0,1)</f>
        <v>0</v>
      </c>
      <c r="Q33">
        <f ca="1">IF(O33=1,1+P33,2-P33)</f>
        <v>2</v>
      </c>
      <c r="R33" s="4" t="str">
        <f ca="1">IF(CréationConnexions[[#This Row],[De brut]]&lt;&gt;0,CréationConnexions[[#This Row],[De brut]]&amp;"_"&amp;CréationConnexions[[#This Row],[Sens de]],"")</f>
        <v>ARP_2</v>
      </c>
      <c r="S33" s="4" t="str">
        <f ca="1">IF(CréationConnexions[[#This Row],[De brut]]&lt;&gt;0,SUBSTITUTE(SUBSTITUTE(SUBSTITUTE(N33,"&amp;",""),"$",""),"@","")&amp;"_"&amp;CréationConnexions[[#This Row],[Sens vers]],"")</f>
        <v>NG_2</v>
      </c>
      <c r="T33" s="6" cm="1">
        <f t="array" aca="1" ref="T33" ca="1">_xlfn.SWITCH(CréationConnexions[[#This Row],[Rebroussement]],"RBT",0,"RBT+EVO",10,1)</f>
        <v>1</v>
      </c>
      <c r="U3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" t="str">
        <f ca="1">IF(AND(R33=CréationConnexions[[#This Row],[De copie]],S33=CréationConnexions[[#This Row],[Vers copie]]),"OK","Modifié")</f>
        <v>OK</v>
      </c>
      <c r="W33" s="15">
        <f t="shared" si="0"/>
        <v>31</v>
      </c>
      <c r="X33" t="str">
        <f ca="1">OFFSET(R$412,CréationConnexions[[#This Row],[Ligne copie]]-1,0)</f>
        <v>ARP_2</v>
      </c>
      <c r="Y33" t="str">
        <f ca="1">OFFSET(S$412,CréationConnexions[[#This Row],[Ligne copie]]-1,0)</f>
        <v>NG_2</v>
      </c>
    </row>
    <row r="34" spans="1:25" x14ac:dyDescent="0.35">
      <c r="A34">
        <f ca="1">IF($D33+$F33+$G33+$I33&gt;1,A33,A33+1)</f>
        <v>11</v>
      </c>
      <c r="B34">
        <f ca="1">IF($A34&lt;&gt;$A33,ROW(),B33)</f>
        <v>34</v>
      </c>
      <c r="C34">
        <f ca="1">IF($A34&lt;&gt;$A33,COUNTA(OFFSET(Gares!$J$2,$A34,0,1,Param!$B$2)),C33)</f>
        <v>3</v>
      </c>
      <c r="D34">
        <f ca="1">IF($A34&lt;&gt;$A33,SUMIF(OFFSET(Gares!$P$2,$A34,0,1,Param!$B$2),1),MAX(D33-1,0))</f>
        <v>1</v>
      </c>
      <c r="E34" cm="1">
        <f t="array" aca="1" ref="E34" ca="1">IF(D34&gt;0,MIN(IF(ISERROR(MATCH(IF(OFFSET(Gares!$P$2,$A34,0,1,Param!$B$2)=1,COLUMN(OFFSET(Gares!$A$2,0,0,1,Param!$B$2)),99),OFFSET(E$1,$B34-1,0,ROW()-B34,1),0)),IF(OFFSET(Gares!$P$2,$A34,0,1,Param!$B$2)=1,COLUMN(OFFSET(Gares!$A$2,0,0,1,Param!$B$2)),99),99)),-1)</f>
        <v>2</v>
      </c>
      <c r="F34">
        <f ca="1">IF($A34&lt;&gt;$A33,IF(OR(OFFSET(Gares!$D$2,A34,0)="P",OFFSET(Gares!$D$2,A34,0)="IP"),IF(D34&gt;0,1,0),0),IF($J33=2,0,F33))</f>
        <v>0</v>
      </c>
      <c r="G34">
        <f ca="1">IF($A34&lt;&gt;$A33,C34-D34,IF(D33+F33+I33&gt;0,G33,G33-1))</f>
        <v>2</v>
      </c>
      <c r="H34" cm="1">
        <f t="array" aca="1" ref="H34" ca="1">IF(AND(G34&gt;0,D34=0,I34=0,F34=0),MIN(IF(ISERROR(MATCH(IF(OFFSET(Gares!$P$2,$A34,0,1,Param!$B$2)=2,COLUMN(OFFSET(Gares!$A$2,0,0,1,Param!$B$2)),99),OFFSET(H$1,$B34-1,0,ROW()-B34,1),0)),IF(OFFSET(Gares!$P$2,$A34,0,1,Param!$B$2)=2,COLUMN(OFFSET(Gares!$A$2,0,0,1,Param!$B$2)),99),99)),-1)</f>
        <v>-1</v>
      </c>
      <c r="I34">
        <f ca="1">IF($A34&lt;&gt;$A33,IF(OR(OFFSET(Gares!$D$2,A34,0)="I",OFFSET(Gares!$D$2,A34,0)="IP"),IF(G34&gt;0,1,0),0),IF($J33=1,0,I33))</f>
        <v>0</v>
      </c>
      <c r="J34">
        <f ca="1">IF(D34&gt;0,0,IF(I34=1,1,IF(F34=1,2,0)))</f>
        <v>0</v>
      </c>
      <c r="K34">
        <f ca="1">IF($A34&lt;&gt;$A33,OFFSET(Gares!$E$2,A34,0),K33)</f>
        <v>0</v>
      </c>
      <c r="L34" t="str">
        <f ca="1">OFFSET(Gares!$I$2,A34,0)</f>
        <v>NG</v>
      </c>
      <c r="M34">
        <f ca="1">IF(OR(D34&gt;0,I34&gt;0),1+K34,2-K34)</f>
        <v>1</v>
      </c>
      <c r="N34" t="str">
        <f ca="1">IF(OFFSET(Gares!$I$2,A34,0)&lt;&gt;"",IF(E34&gt;0,OFFSET(Gares!$I$2,$A34,$E34),IF(I34&gt;0,OFFSET(Gares!$I$2,$A34,0),IF(F34&gt;0,OFFSET(Gares!$I$2,$A34,0),OFFSET(Gares!$I$2,$A34,$H34)))),"")</f>
        <v>ARP</v>
      </c>
      <c r="O34">
        <f ca="1">IF(E34&gt;0,1+K34,IF(I34&gt;0,2-K34,IF(F34&gt;0,1+K34,2-K34)))</f>
        <v>1</v>
      </c>
      <c r="P34">
        <f ca="1">IF(ISERROR(FIND("$",N34))*ISERROR(FIND("@",N34)),0,1)</f>
        <v>0</v>
      </c>
      <c r="Q34">
        <f ca="1">IF(O34=1,1+P34,2-P34)</f>
        <v>1</v>
      </c>
      <c r="R34" s="4" t="str">
        <f ca="1">IF(CréationConnexions[[#This Row],[De brut]]&lt;&gt;0,CréationConnexions[[#This Row],[De brut]]&amp;"_"&amp;CréationConnexions[[#This Row],[Sens de]],"")</f>
        <v>NG_1</v>
      </c>
      <c r="S34" s="4" t="str">
        <f ca="1">IF(CréationConnexions[[#This Row],[De brut]]&lt;&gt;0,SUBSTITUTE(SUBSTITUTE(SUBSTITUTE(N34,"&amp;",""),"$",""),"@","")&amp;"_"&amp;CréationConnexions[[#This Row],[Sens vers]],"")</f>
        <v>ARP_1</v>
      </c>
      <c r="T34" s="6" cm="1">
        <f t="array" aca="1" ref="T34" ca="1">_xlfn.SWITCH(CréationConnexions[[#This Row],[Rebroussement]],"RBT",0,"RBT+EVO",10,1)</f>
        <v>1</v>
      </c>
      <c r="U3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" t="str">
        <f ca="1">IF(AND(R34=CréationConnexions[[#This Row],[De copie]],S34=CréationConnexions[[#This Row],[Vers copie]]),"OK","Modifié")</f>
        <v>OK</v>
      </c>
      <c r="W34" s="15">
        <f t="shared" si="0"/>
        <v>32</v>
      </c>
      <c r="X34" t="str">
        <f ca="1">OFFSET(R$412,CréationConnexions[[#This Row],[Ligne copie]]-1,0)</f>
        <v>NG_1</v>
      </c>
      <c r="Y34" t="str">
        <f ca="1">OFFSET(S$412,CréationConnexions[[#This Row],[Ligne copie]]-1,0)</f>
        <v>ARP_1</v>
      </c>
    </row>
    <row r="35" spans="1:25" x14ac:dyDescent="0.35">
      <c r="A35">
        <f ca="1">IF($D34+$F34+$G34+$I34&gt;1,A34,A34+1)</f>
        <v>11</v>
      </c>
      <c r="B35">
        <f ca="1">IF($A35&lt;&gt;$A34,ROW(),B34)</f>
        <v>34</v>
      </c>
      <c r="C35">
        <f ca="1">IF($A35&lt;&gt;$A34,COUNTA(OFFSET(Gares!$J$2,$A35,0,1,Param!$B$2)),C34)</f>
        <v>3</v>
      </c>
      <c r="D35">
        <f ca="1">IF($A35&lt;&gt;$A34,SUMIF(OFFSET(Gares!$P$2,$A35,0,1,Param!$B$2),1),MAX(D34-1,0))</f>
        <v>0</v>
      </c>
      <c r="E35" cm="1">
        <f t="array" aca="1" ref="E35" ca="1">IF(D35&gt;0,MIN(IF(ISERROR(MATCH(IF(OFFSET(Gares!$P$2,$A35,0,1,Param!$B$2)=1,COLUMN(OFFSET(Gares!$A$2,0,0,1,Param!$B$2)),99),OFFSET(E$1,$B35-1,0,ROW()-B35,1),0)),IF(OFFSET(Gares!$P$2,$A35,0,1,Param!$B$2)=1,COLUMN(OFFSET(Gares!$A$2,0,0,1,Param!$B$2)),99),99)),-1)</f>
        <v>-1</v>
      </c>
      <c r="F35">
        <f ca="1">IF($A35&lt;&gt;$A34,IF(OR(OFFSET(Gares!$D$2,A35,0)="P",OFFSET(Gares!$D$2,A35,0)="IP"),IF(D35&gt;0,1,0),0),IF($J34=2,0,F34))</f>
        <v>0</v>
      </c>
      <c r="G35">
        <f ca="1">IF($A35&lt;&gt;$A34,C35-D35,IF(D34+F34+I34&gt;0,G34,G34-1))</f>
        <v>2</v>
      </c>
      <c r="H35" cm="1">
        <f t="array" aca="1" ref="H35" ca="1">IF(AND(G35&gt;0,D35=0,I35=0,F35=0),MIN(IF(ISERROR(MATCH(IF(OFFSET(Gares!$P$2,$A35,0,1,Param!$B$2)=2,COLUMN(OFFSET(Gares!$A$2,0,0,1,Param!$B$2)),99),OFFSET(H$1,$B35-1,0,ROW()-B35,1),0)),IF(OFFSET(Gares!$P$2,$A35,0,1,Param!$B$2)=2,COLUMN(OFFSET(Gares!$A$2,0,0,1,Param!$B$2)),99),99)),-1)</f>
        <v>1</v>
      </c>
      <c r="I35">
        <f ca="1">IF($A35&lt;&gt;$A34,IF(OR(OFFSET(Gares!$D$2,A35,0)="I",OFFSET(Gares!$D$2,A35,0)="IP"),IF(G35&gt;0,1,0),0),IF($J34=1,0,I34))</f>
        <v>0</v>
      </c>
      <c r="J35">
        <f ca="1">IF(D35&gt;0,0,IF(I35=1,1,IF(F35=1,2,0)))</f>
        <v>0</v>
      </c>
      <c r="K35">
        <f ca="1">IF($A35&lt;&gt;$A34,OFFSET(Gares!$E$2,A35,0),K34)</f>
        <v>0</v>
      </c>
      <c r="L35" t="str">
        <f ca="1">OFFSET(Gares!$I$2,A35,0)</f>
        <v>NG</v>
      </c>
      <c r="M35">
        <f ca="1">IF(OR(D35&gt;0,I35&gt;0),1+K35,2-K35)</f>
        <v>2</v>
      </c>
      <c r="N35" t="str">
        <f ca="1">IF(OFFSET(Gares!$I$2,A35,0)&lt;&gt;"",IF(E35&gt;0,OFFSET(Gares!$I$2,$A35,$E35),IF(I35&gt;0,OFFSET(Gares!$I$2,$A35,0),IF(F35&gt;0,OFFSET(Gares!$I$2,$A35,0),OFFSET(Gares!$I$2,$A35,$H35)))),"")</f>
        <v>BY</v>
      </c>
      <c r="O35">
        <f ca="1">IF(E35&gt;0,1+K35,IF(I35&gt;0,2-K35,IF(F35&gt;0,1+K35,2-K35)))</f>
        <v>2</v>
      </c>
      <c r="P35">
        <f ca="1">IF(ISERROR(FIND("$",N35))*ISERROR(FIND("@",N35)),0,1)</f>
        <v>0</v>
      </c>
      <c r="Q35">
        <f ca="1">IF(O35=1,1+P35,2-P35)</f>
        <v>2</v>
      </c>
      <c r="R35" s="4" t="str">
        <f ca="1">IF(CréationConnexions[[#This Row],[De brut]]&lt;&gt;0,CréationConnexions[[#This Row],[De brut]]&amp;"_"&amp;CréationConnexions[[#This Row],[Sens de]],"")</f>
        <v>NG_2</v>
      </c>
      <c r="S35" s="4" t="str">
        <f ca="1">IF(CréationConnexions[[#This Row],[De brut]]&lt;&gt;0,SUBSTITUTE(SUBSTITUTE(SUBSTITUTE(N35,"&amp;",""),"$",""),"@","")&amp;"_"&amp;CréationConnexions[[#This Row],[Sens vers]],"")</f>
        <v>BY_2</v>
      </c>
      <c r="T35" s="6" cm="1">
        <f t="array" aca="1" ref="T35" ca="1">_xlfn.SWITCH(CréationConnexions[[#This Row],[Rebroussement]],"RBT",0,"RBT+EVO",10,1)</f>
        <v>1</v>
      </c>
      <c r="U3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" t="str">
        <f ca="1">IF(AND(R35=CréationConnexions[[#This Row],[De copie]],S35=CréationConnexions[[#This Row],[Vers copie]]),"OK","Modifié")</f>
        <v>OK</v>
      </c>
      <c r="W35" s="15">
        <f t="shared" si="0"/>
        <v>33</v>
      </c>
      <c r="X35" t="str">
        <f ca="1">OFFSET(R$412,CréationConnexions[[#This Row],[Ligne copie]]-1,0)</f>
        <v>NG_2</v>
      </c>
      <c r="Y35" t="str">
        <f ca="1">OFFSET(S$412,CréationConnexions[[#This Row],[Ligne copie]]-1,0)</f>
        <v>BY_2</v>
      </c>
    </row>
    <row r="36" spans="1:25" x14ac:dyDescent="0.35">
      <c r="A36">
        <f ca="1">IF($D35+$F35+$G35+$I35&gt;1,A35,A35+1)</f>
        <v>11</v>
      </c>
      <c r="B36">
        <f ca="1">IF($A36&lt;&gt;$A35,ROW(),B35)</f>
        <v>34</v>
      </c>
      <c r="C36">
        <f ca="1">IF($A36&lt;&gt;$A35,COUNTA(OFFSET(Gares!$J$2,$A36,0,1,Param!$B$2)),C35)</f>
        <v>3</v>
      </c>
      <c r="D36">
        <f ca="1">IF($A36&lt;&gt;$A35,SUMIF(OFFSET(Gares!$P$2,$A36,0,1,Param!$B$2),1),MAX(D35-1,0))</f>
        <v>0</v>
      </c>
      <c r="E36" cm="1">
        <f t="array" aca="1" ref="E36" ca="1">IF(D36&gt;0,MIN(IF(ISERROR(MATCH(IF(OFFSET(Gares!$P$2,$A36,0,1,Param!$B$2)=1,COLUMN(OFFSET(Gares!$A$2,0,0,1,Param!$B$2)),99),OFFSET(E$1,$B36-1,0,ROW()-B36,1),0)),IF(OFFSET(Gares!$P$2,$A36,0,1,Param!$B$2)=1,COLUMN(OFFSET(Gares!$A$2,0,0,1,Param!$B$2)),99),99)),-1)</f>
        <v>-1</v>
      </c>
      <c r="F36">
        <f ca="1">IF($A36&lt;&gt;$A35,IF(OR(OFFSET(Gares!$D$2,A36,0)="P",OFFSET(Gares!$D$2,A36,0)="IP"),IF(D36&gt;0,1,0),0),IF($J35=2,0,F35))</f>
        <v>0</v>
      </c>
      <c r="G36">
        <f ca="1">IF($A36&lt;&gt;$A35,C36-D36,IF(D35+F35+I35&gt;0,G35,G35-1))</f>
        <v>1</v>
      </c>
      <c r="H36" cm="1">
        <f t="array" aca="1" ref="H36" ca="1">IF(AND(G36&gt;0,D36=0,I36=0,F36=0),MIN(IF(ISERROR(MATCH(IF(OFFSET(Gares!$P$2,$A36,0,1,Param!$B$2)=2,COLUMN(OFFSET(Gares!$A$2,0,0,1,Param!$B$2)),99),OFFSET(H$1,$B36-1,0,ROW()-B36,1),0)),IF(OFFSET(Gares!$P$2,$A36,0,1,Param!$B$2)=2,COLUMN(OFFSET(Gares!$A$2,0,0,1,Param!$B$2)),99),99)),-1)</f>
        <v>3</v>
      </c>
      <c r="I36">
        <f ca="1">IF($A36&lt;&gt;$A35,IF(OR(OFFSET(Gares!$D$2,A36,0)="I",OFFSET(Gares!$D$2,A36,0)="IP"),IF(G36&gt;0,1,0),0),IF($J35=1,0,I35))</f>
        <v>0</v>
      </c>
      <c r="J36">
        <f ca="1">IF(D36&gt;0,0,IF(I36=1,1,IF(F36=1,2,0)))</f>
        <v>0</v>
      </c>
      <c r="K36">
        <f ca="1">IF($A36&lt;&gt;$A35,OFFSET(Gares!$E$2,A36,0),K35)</f>
        <v>0</v>
      </c>
      <c r="L36" t="str">
        <f ca="1">OFFSET(Gares!$I$2,A36,0)</f>
        <v>NG</v>
      </c>
      <c r="M36">
        <f ca="1">IF(OR(D36&gt;0,I36&gt;0),1+K36,2-K36)</f>
        <v>2</v>
      </c>
      <c r="N36" t="str">
        <f ca="1">IF(OFFSET(Gares!$I$2,A36,0)&lt;&gt;"",IF(E36&gt;0,OFFSET(Gares!$I$2,$A36,$E36),IF(I36&gt;0,OFFSET(Gares!$I$2,$A36,0),IF(F36&gt;0,OFFSET(Gares!$I$2,$A36,0),OFFSET(Gares!$I$2,$A36,$H36)))),"")</f>
        <v>BY-GB</v>
      </c>
      <c r="O36">
        <f ca="1">IF(E36&gt;0,1+K36,IF(I36&gt;0,2-K36,IF(F36&gt;0,1+K36,2-K36)))</f>
        <v>2</v>
      </c>
      <c r="P36">
        <f ca="1">IF(ISERROR(FIND("$",N36))*ISERROR(FIND("@",N36)),0,1)</f>
        <v>0</v>
      </c>
      <c r="Q36">
        <f ca="1">IF(O36=1,1+P36,2-P36)</f>
        <v>2</v>
      </c>
      <c r="R36" s="4" t="str">
        <f ca="1">IF(CréationConnexions[[#This Row],[De brut]]&lt;&gt;0,CréationConnexions[[#This Row],[De brut]]&amp;"_"&amp;CréationConnexions[[#This Row],[Sens de]],"")</f>
        <v>NG_2</v>
      </c>
      <c r="S36" s="4" t="str">
        <f ca="1">IF(CréationConnexions[[#This Row],[De brut]]&lt;&gt;0,SUBSTITUTE(SUBSTITUTE(SUBSTITUTE(N36,"&amp;",""),"$",""),"@","")&amp;"_"&amp;CréationConnexions[[#This Row],[Sens vers]],"")</f>
        <v>BY-GB_2</v>
      </c>
      <c r="T36" s="6" cm="1">
        <f t="array" aca="1" ref="T36" ca="1">_xlfn.SWITCH(CréationConnexions[[#This Row],[Rebroussement]],"RBT",0,"RBT+EVO",10,1)</f>
        <v>1</v>
      </c>
      <c r="U3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" t="str">
        <f ca="1">IF(AND(R36=CréationConnexions[[#This Row],[De copie]],S36=CréationConnexions[[#This Row],[Vers copie]]),"OK","Modifié")</f>
        <v>OK</v>
      </c>
      <c r="W36" s="15">
        <f t="shared" si="0"/>
        <v>34</v>
      </c>
      <c r="X36" t="str">
        <f ca="1">OFFSET(R$412,CréationConnexions[[#This Row],[Ligne copie]]-1,0)</f>
        <v>NG_2</v>
      </c>
      <c r="Y36" t="str">
        <f ca="1">OFFSET(S$412,CréationConnexions[[#This Row],[Ligne copie]]-1,0)</f>
        <v>BY-GB_2</v>
      </c>
    </row>
    <row r="37" spans="1:25" x14ac:dyDescent="0.35">
      <c r="A37">
        <f ca="1">IF($D36+$F36+$G36+$I36&gt;1,A36,A36+1)</f>
        <v>12</v>
      </c>
      <c r="B37">
        <f ca="1">IF($A37&lt;&gt;$A36,ROW(),B36)</f>
        <v>37</v>
      </c>
      <c r="C37">
        <f ca="1">IF($A37&lt;&gt;$A36,COUNTA(OFFSET(Gares!$J$2,$A37,0,1,Param!$B$2)),C36)</f>
        <v>1</v>
      </c>
      <c r="D37">
        <f ca="1">IF($A37&lt;&gt;$A36,SUMIF(OFFSET(Gares!$P$2,$A37,0,1,Param!$B$2),1),MAX(D36-1,0))</f>
        <v>0</v>
      </c>
      <c r="E37" cm="1">
        <f t="array" aca="1" ref="E37" ca="1">IF(D37&gt;0,MIN(IF(ISERROR(MATCH(IF(OFFSET(Gares!$P$2,$A37,0,1,Param!$B$2)=1,COLUMN(OFFSET(Gares!$A$2,0,0,1,Param!$B$2)),99),OFFSET(E$1,$B37-1,0,ROW()-B37,1),0)),IF(OFFSET(Gares!$P$2,$A37,0,1,Param!$B$2)=1,COLUMN(OFFSET(Gares!$A$2,0,0,1,Param!$B$2)),99),99)),-1)</f>
        <v>-1</v>
      </c>
      <c r="F37">
        <f ca="1">IF($A37&lt;&gt;$A36,IF(OR(OFFSET(Gares!$D$2,A37,0)="P",OFFSET(Gares!$D$2,A37,0)="IP"),IF(D37&gt;0,1,0),0),IF($J36=2,0,F36))</f>
        <v>0</v>
      </c>
      <c r="G37">
        <f ca="1">IF($A37&lt;&gt;$A36,C37-D37,IF(D36+F36+I36&gt;0,G36,G36-1))</f>
        <v>1</v>
      </c>
      <c r="H37" cm="1">
        <f t="array" aca="1" ref="H37" ca="1">IF(AND(G37&gt;0,D37=0,I37=0,F37=0),MIN(IF(ISERROR(MATCH(IF(OFFSET(Gares!$P$2,$A37,0,1,Param!$B$2)=2,COLUMN(OFFSET(Gares!$A$2,0,0,1,Param!$B$2)),99),OFFSET(H$1,$B37-1,0,ROW()-B37,1),0)),IF(OFFSET(Gares!$P$2,$A37,0,1,Param!$B$2)=2,COLUMN(OFFSET(Gares!$A$2,0,0,1,Param!$B$2)),99),99)),-1)</f>
        <v>-1</v>
      </c>
      <c r="I37">
        <f ca="1">IF($A37&lt;&gt;$A36,IF(OR(OFFSET(Gares!$D$2,A37,0)="I",OFFSET(Gares!$D$2,A37,0)="IP"),IF(G37&gt;0,1,0),0),IF($J36=1,0,I36))</f>
        <v>1</v>
      </c>
      <c r="J37">
        <f ca="1">IF(D37&gt;0,0,IF(I37=1,1,IF(F37=1,2,0)))</f>
        <v>1</v>
      </c>
      <c r="K37">
        <f ca="1">IF($A37&lt;&gt;$A36,OFFSET(Gares!$E$2,A37,0),K36)</f>
        <v>0</v>
      </c>
      <c r="L37" t="str">
        <f ca="1">OFFSET(Gares!$I$2,A37,0)</f>
        <v>SME</v>
      </c>
      <c r="M37">
        <f ca="1">IF(OR(D37&gt;0,I37&gt;0),1+K37,2-K37)</f>
        <v>1</v>
      </c>
      <c r="N37" t="str">
        <f ca="1">IF(OFFSET(Gares!$I$2,A37,0)&lt;&gt;"",IF(E37&gt;0,OFFSET(Gares!$I$2,$A37,$E37),IF(I37&gt;0,OFFSET(Gares!$I$2,$A37,0),IF(F37&gt;0,OFFSET(Gares!$I$2,$A37,0),OFFSET(Gares!$I$2,$A37,$H37)))),"")</f>
        <v>SME</v>
      </c>
      <c r="O37">
        <f ca="1">IF(E37&gt;0,1+K37,IF(I37&gt;0,2-K37,IF(F37&gt;0,1+K37,2-K37)))</f>
        <v>2</v>
      </c>
      <c r="P37">
        <f ca="1">IF(ISERROR(FIND("$",N37))*ISERROR(FIND("@",N37)),0,1)</f>
        <v>0</v>
      </c>
      <c r="Q37">
        <f ca="1">IF(O37=1,1+P37,2-P37)</f>
        <v>2</v>
      </c>
      <c r="R37" s="4" t="str">
        <f ca="1">IF(CréationConnexions[[#This Row],[De brut]]&lt;&gt;0,CréationConnexions[[#This Row],[De brut]]&amp;"_"&amp;CréationConnexions[[#This Row],[Sens de]],"")</f>
        <v>SME_1</v>
      </c>
      <c r="S37" s="4" t="str">
        <f ca="1">IF(CréationConnexions[[#This Row],[De brut]]&lt;&gt;0,SUBSTITUTE(SUBSTITUTE(SUBSTITUTE(N37,"&amp;",""),"$",""),"@","")&amp;"_"&amp;CréationConnexions[[#This Row],[Sens vers]],"")</f>
        <v>SME_2</v>
      </c>
      <c r="T37" s="6" cm="1">
        <f t="array" aca="1" ref="T37" ca="1">_xlfn.SWITCH(CréationConnexions[[#This Row],[Rebroussement]],"RBT",0,"RBT+EVO",10,1)</f>
        <v>0</v>
      </c>
      <c r="U3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7" t="str">
        <f ca="1">IF(AND(R37=CréationConnexions[[#This Row],[De copie]],S37=CréationConnexions[[#This Row],[Vers copie]]),"OK","Modifié")</f>
        <v>OK</v>
      </c>
      <c r="W37" s="15">
        <f t="shared" si="0"/>
        <v>35</v>
      </c>
      <c r="X37" t="str">
        <f ca="1">OFFSET(R$412,CréationConnexions[[#This Row],[Ligne copie]]-1,0)</f>
        <v>SME_1</v>
      </c>
      <c r="Y37" t="str">
        <f ca="1">OFFSET(S$412,CréationConnexions[[#This Row],[Ligne copie]]-1,0)</f>
        <v>SME_2</v>
      </c>
    </row>
    <row r="38" spans="1:25" x14ac:dyDescent="0.35">
      <c r="A38">
        <f ca="1">IF($D37+$F37+$G37+$I37&gt;1,A37,A37+1)</f>
        <v>12</v>
      </c>
      <c r="B38">
        <f ca="1">IF($A38&lt;&gt;$A37,ROW(),B37)</f>
        <v>37</v>
      </c>
      <c r="C38">
        <f ca="1">IF($A38&lt;&gt;$A37,COUNTA(OFFSET(Gares!$J$2,$A38,0,1,Param!$B$2)),C37)</f>
        <v>1</v>
      </c>
      <c r="D38">
        <f ca="1">IF($A38&lt;&gt;$A37,SUMIF(OFFSET(Gares!$P$2,$A38,0,1,Param!$B$2),1),MAX(D37-1,0))</f>
        <v>0</v>
      </c>
      <c r="E38" cm="1">
        <f t="array" aca="1" ref="E38" ca="1">IF(D38&gt;0,MIN(IF(ISERROR(MATCH(IF(OFFSET(Gares!$P$2,$A38,0,1,Param!$B$2)=1,COLUMN(OFFSET(Gares!$A$2,0,0,1,Param!$B$2)),99),OFFSET(E$1,$B38-1,0,ROW()-B38,1),0)),IF(OFFSET(Gares!$P$2,$A38,0,1,Param!$B$2)=1,COLUMN(OFFSET(Gares!$A$2,0,0,1,Param!$B$2)),99),99)),-1)</f>
        <v>-1</v>
      </c>
      <c r="F38">
        <f ca="1">IF($A38&lt;&gt;$A37,IF(OR(OFFSET(Gares!$D$2,A38,0)="P",OFFSET(Gares!$D$2,A38,0)="IP"),IF(D38&gt;0,1,0),0),IF($J37=2,0,F37))</f>
        <v>0</v>
      </c>
      <c r="G38">
        <f ca="1">IF($A38&lt;&gt;$A37,C38-D38,IF(D37+F37+I37&gt;0,G37,G37-1))</f>
        <v>1</v>
      </c>
      <c r="H38" cm="1">
        <f t="array" aca="1" ref="H38" ca="1">IF(AND(G38&gt;0,D38=0,I38=0,F38=0),MIN(IF(ISERROR(MATCH(IF(OFFSET(Gares!$P$2,$A38,0,1,Param!$B$2)=2,COLUMN(OFFSET(Gares!$A$2,0,0,1,Param!$B$2)),99),OFFSET(H$1,$B38-1,0,ROW()-B38,1),0)),IF(OFFSET(Gares!$P$2,$A38,0,1,Param!$B$2)=2,COLUMN(OFFSET(Gares!$A$2,0,0,1,Param!$B$2)),99),99)),-1)</f>
        <v>1</v>
      </c>
      <c r="I38">
        <f ca="1">IF($A38&lt;&gt;$A37,IF(OR(OFFSET(Gares!$D$2,A38,0)="I",OFFSET(Gares!$D$2,A38,0)="IP"),IF(G38&gt;0,1,0),0),IF($J37=1,0,I37))</f>
        <v>0</v>
      </c>
      <c r="J38">
        <f ca="1">IF(D38&gt;0,0,IF(I38=1,1,IF(F38=1,2,0)))</f>
        <v>0</v>
      </c>
      <c r="K38">
        <f ca="1">IF($A38&lt;&gt;$A37,OFFSET(Gares!$E$2,A38,0),K37)</f>
        <v>0</v>
      </c>
      <c r="L38" t="str">
        <f ca="1">OFFSET(Gares!$I$2,A38,0)</f>
        <v>SME</v>
      </c>
      <c r="M38">
        <f ca="1">IF(OR(D38&gt;0,I38&gt;0),1+K38,2-K38)</f>
        <v>2</v>
      </c>
      <c r="N38" t="str">
        <f ca="1">IF(OFFSET(Gares!$I$2,A38,0)&lt;&gt;"",IF(E38&gt;0,OFFSET(Gares!$I$2,$A38,$E38),IF(I38&gt;0,OFFSET(Gares!$I$2,$A38,0),IF(F38&gt;0,OFFSET(Gares!$I$2,$A38,0),OFFSET(Gares!$I$2,$A38,$H38)))),"")</f>
        <v>ETP</v>
      </c>
      <c r="O38">
        <f ca="1">IF(E38&gt;0,1+K38,IF(I38&gt;0,2-K38,IF(F38&gt;0,1+K38,2-K38)))</f>
        <v>2</v>
      </c>
      <c r="P38">
        <f ca="1">IF(ISERROR(FIND("$",N38))*ISERROR(FIND("@",N38)),0,1)</f>
        <v>0</v>
      </c>
      <c r="Q38">
        <f ca="1">IF(O38=1,1+P38,2-P38)</f>
        <v>2</v>
      </c>
      <c r="R38" s="4" t="str">
        <f ca="1">IF(CréationConnexions[[#This Row],[De brut]]&lt;&gt;0,CréationConnexions[[#This Row],[De brut]]&amp;"_"&amp;CréationConnexions[[#This Row],[Sens de]],"")</f>
        <v>SME_2</v>
      </c>
      <c r="S38" s="4" t="str">
        <f ca="1">IF(CréationConnexions[[#This Row],[De brut]]&lt;&gt;0,SUBSTITUTE(SUBSTITUTE(SUBSTITUTE(N38,"&amp;",""),"$",""),"@","")&amp;"_"&amp;CréationConnexions[[#This Row],[Sens vers]],"")</f>
        <v>ETP_2</v>
      </c>
      <c r="T38" s="6" cm="1">
        <f t="array" aca="1" ref="T38" ca="1">_xlfn.SWITCH(CréationConnexions[[#This Row],[Rebroussement]],"RBT",0,"RBT+EVO",10,1)</f>
        <v>1</v>
      </c>
      <c r="U3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" t="str">
        <f ca="1">IF(AND(R38=CréationConnexions[[#This Row],[De copie]],S38=CréationConnexions[[#This Row],[Vers copie]]),"OK","Modifié")</f>
        <v>OK</v>
      </c>
      <c r="W38" s="15">
        <f t="shared" si="0"/>
        <v>36</v>
      </c>
      <c r="X38" t="str">
        <f ca="1">OFFSET(R$412,CréationConnexions[[#This Row],[Ligne copie]]-1,0)</f>
        <v>SME_2</v>
      </c>
      <c r="Y38" t="str">
        <f ca="1">OFFSET(S$412,CréationConnexions[[#This Row],[Ligne copie]]-1,0)</f>
        <v>ETP_2</v>
      </c>
    </row>
    <row r="39" spans="1:25" x14ac:dyDescent="0.35">
      <c r="A39">
        <f ca="1">IF($D38+$F38+$G38+$I38&gt;1,A38,A38+1)</f>
        <v>13</v>
      </c>
      <c r="B39">
        <f ca="1">IF($A39&lt;&gt;$A38,ROW(),B38)</f>
        <v>39</v>
      </c>
      <c r="C39">
        <f ca="1">IF($A39&lt;&gt;$A38,COUNTA(OFFSET(Gares!$J$2,$A39,0,1,Param!$B$2)),C38)</f>
        <v>3</v>
      </c>
      <c r="D39">
        <f ca="1">IF($A39&lt;&gt;$A38,SUMIF(OFFSET(Gares!$P$2,$A39,0,1,Param!$B$2),1),MAX(D38-1,0))</f>
        <v>1</v>
      </c>
      <c r="E39" cm="1">
        <f t="array" aca="1" ref="E39" ca="1">IF(D39&gt;0,MIN(IF(ISERROR(MATCH(IF(OFFSET(Gares!$P$2,$A39,0,1,Param!$B$2)=1,COLUMN(OFFSET(Gares!$A$2,0,0,1,Param!$B$2)),99),OFFSET(E$1,$B39-1,0,ROW()-B39,1),0)),IF(OFFSET(Gares!$P$2,$A39,0,1,Param!$B$2)=1,COLUMN(OFFSET(Gares!$A$2,0,0,1,Param!$B$2)),99),99)),-1)</f>
        <v>2</v>
      </c>
      <c r="F39">
        <f ca="1">IF($A39&lt;&gt;$A38,IF(OR(OFFSET(Gares!$D$2,A39,0)="P",OFFSET(Gares!$D$2,A39,0)="IP"),IF(D39&gt;0,1,0),0),IF($J38=2,0,F38))</f>
        <v>0</v>
      </c>
      <c r="G39">
        <f ca="1">IF($A39&lt;&gt;$A38,C39-D39,IF(D38+F38+I38&gt;0,G38,G38-1))</f>
        <v>2</v>
      </c>
      <c r="H39" cm="1">
        <f t="array" aca="1" ref="H39" ca="1">IF(AND(G39&gt;0,D39=0,I39=0,F39=0),MIN(IF(ISERROR(MATCH(IF(OFFSET(Gares!$P$2,$A39,0,1,Param!$B$2)=2,COLUMN(OFFSET(Gares!$A$2,0,0,1,Param!$B$2)),99),OFFSET(H$1,$B39-1,0,ROW()-B39,1),0)),IF(OFFSET(Gares!$P$2,$A39,0,1,Param!$B$2)=2,COLUMN(OFFSET(Gares!$A$2,0,0,1,Param!$B$2)),99),99)),-1)</f>
        <v>-1</v>
      </c>
      <c r="I39">
        <f ca="1">IF($A39&lt;&gt;$A38,IF(OR(OFFSET(Gares!$D$2,A39,0)="I",OFFSET(Gares!$D$2,A39,0)="IP"),IF(G39&gt;0,1,0),0),IF($J38=1,0,I38))</f>
        <v>1</v>
      </c>
      <c r="J39">
        <f ca="1">IF(D39&gt;0,0,IF(I39=1,1,IF(F39=1,2,0)))</f>
        <v>0</v>
      </c>
      <c r="K39">
        <f ca="1">IF($A39&lt;&gt;$A38,OFFSET(Gares!$E$2,A39,0),K38)</f>
        <v>0</v>
      </c>
      <c r="L39" t="str">
        <f ca="1">OFFSET(Gares!$I$2,A39,0)</f>
        <v>ETP</v>
      </c>
      <c r="M39">
        <f ca="1">IF(OR(D39&gt;0,I39&gt;0),1+K39,2-K39)</f>
        <v>1</v>
      </c>
      <c r="N39" t="str">
        <f ca="1">IF(OFFSET(Gares!$I$2,A39,0)&lt;&gt;"",IF(E39&gt;0,OFFSET(Gares!$I$2,$A39,$E39),IF(I39&gt;0,OFFSET(Gares!$I$2,$A39,0),IF(F39&gt;0,OFFSET(Gares!$I$2,$A39,0),OFFSET(Gares!$I$2,$A39,$H39)))),"")</f>
        <v>SME</v>
      </c>
      <c r="O39">
        <f ca="1">IF(E39&gt;0,1+K39,IF(I39&gt;0,2-K39,IF(F39&gt;0,1+K39,2-K39)))</f>
        <v>1</v>
      </c>
      <c r="P39">
        <f ca="1">IF(ISERROR(FIND("$",N39))*ISERROR(FIND("@",N39)),0,1)</f>
        <v>0</v>
      </c>
      <c r="Q39">
        <f ca="1">IF(O39=1,1+P39,2-P39)</f>
        <v>1</v>
      </c>
      <c r="R39" s="4" t="str">
        <f ca="1">IF(CréationConnexions[[#This Row],[De brut]]&lt;&gt;0,CréationConnexions[[#This Row],[De brut]]&amp;"_"&amp;CréationConnexions[[#This Row],[Sens de]],"")</f>
        <v>ETP_1</v>
      </c>
      <c r="S39" s="4" t="str">
        <f ca="1">IF(CréationConnexions[[#This Row],[De brut]]&lt;&gt;0,SUBSTITUTE(SUBSTITUTE(SUBSTITUTE(N39,"&amp;",""),"$",""),"@","")&amp;"_"&amp;CréationConnexions[[#This Row],[Sens vers]],"")</f>
        <v>SME_1</v>
      </c>
      <c r="T39" s="6" cm="1">
        <f t="array" aca="1" ref="T39" ca="1">_xlfn.SWITCH(CréationConnexions[[#This Row],[Rebroussement]],"RBT",0,"RBT+EVO",10,1)</f>
        <v>1</v>
      </c>
      <c r="U3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" t="str">
        <f ca="1">IF(AND(R39=CréationConnexions[[#This Row],[De copie]],S39=CréationConnexions[[#This Row],[Vers copie]]),"OK","Modifié")</f>
        <v>OK</v>
      </c>
      <c r="W39" s="15">
        <f t="shared" si="0"/>
        <v>37</v>
      </c>
      <c r="X39" t="str">
        <f ca="1">OFFSET(R$412,CréationConnexions[[#This Row],[Ligne copie]]-1,0)</f>
        <v>ETP_1</v>
      </c>
      <c r="Y39" t="str">
        <f ca="1">OFFSET(S$412,CréationConnexions[[#This Row],[Ligne copie]]-1,0)</f>
        <v>SME_1</v>
      </c>
    </row>
    <row r="40" spans="1:25" x14ac:dyDescent="0.35">
      <c r="A40">
        <f ca="1">IF($D39+$F39+$G39+$I39&gt;1,A39,A39+1)</f>
        <v>13</v>
      </c>
      <c r="B40">
        <f ca="1">IF($A40&lt;&gt;$A39,ROW(),B39)</f>
        <v>39</v>
      </c>
      <c r="C40">
        <f ca="1">IF($A40&lt;&gt;$A39,COUNTA(OFFSET(Gares!$J$2,$A40,0,1,Param!$B$2)),C39)</f>
        <v>3</v>
      </c>
      <c r="D40">
        <f ca="1">IF($A40&lt;&gt;$A39,SUMIF(OFFSET(Gares!$P$2,$A40,0,1,Param!$B$2),1),MAX(D39-1,0))</f>
        <v>0</v>
      </c>
      <c r="E40" cm="1">
        <f t="array" aca="1" ref="E40" ca="1">IF(D40&gt;0,MIN(IF(ISERROR(MATCH(IF(OFFSET(Gares!$P$2,$A40,0,1,Param!$B$2)=1,COLUMN(OFFSET(Gares!$A$2,0,0,1,Param!$B$2)),99),OFFSET(E$1,$B40-1,0,ROW()-B40,1),0)),IF(OFFSET(Gares!$P$2,$A40,0,1,Param!$B$2)=1,COLUMN(OFFSET(Gares!$A$2,0,0,1,Param!$B$2)),99),99)),-1)</f>
        <v>-1</v>
      </c>
      <c r="F40">
        <f ca="1">IF($A40&lt;&gt;$A39,IF(OR(OFFSET(Gares!$D$2,A40,0)="P",OFFSET(Gares!$D$2,A40,0)="IP"),IF(D40&gt;0,1,0),0),IF($J39=2,0,F39))</f>
        <v>0</v>
      </c>
      <c r="G40">
        <f ca="1">IF($A40&lt;&gt;$A39,C40-D40,IF(D39+F39+I39&gt;0,G39,G39-1))</f>
        <v>2</v>
      </c>
      <c r="H40" cm="1">
        <f t="array" aca="1" ref="H40" ca="1">IF(AND(G40&gt;0,D40=0,I40=0,F40=0),MIN(IF(ISERROR(MATCH(IF(OFFSET(Gares!$P$2,$A40,0,1,Param!$B$2)=2,COLUMN(OFFSET(Gares!$A$2,0,0,1,Param!$B$2)),99),OFFSET(H$1,$B40-1,0,ROW()-B40,1),0)),IF(OFFSET(Gares!$P$2,$A40,0,1,Param!$B$2)=2,COLUMN(OFFSET(Gares!$A$2,0,0,1,Param!$B$2)),99),99)),-1)</f>
        <v>-1</v>
      </c>
      <c r="I40">
        <f ca="1">IF($A40&lt;&gt;$A39,IF(OR(OFFSET(Gares!$D$2,A40,0)="I",OFFSET(Gares!$D$2,A40,0)="IP"),IF(G40&gt;0,1,0),0),IF($J39=1,0,I39))</f>
        <v>1</v>
      </c>
      <c r="J40">
        <f ca="1">IF(D40&gt;0,0,IF(I40=1,1,IF(F40=1,2,0)))</f>
        <v>1</v>
      </c>
      <c r="K40">
        <f ca="1">IF($A40&lt;&gt;$A39,OFFSET(Gares!$E$2,A40,0),K39)</f>
        <v>0</v>
      </c>
      <c r="L40" t="str">
        <f ca="1">OFFSET(Gares!$I$2,A40,0)</f>
        <v>ETP</v>
      </c>
      <c r="M40">
        <f ca="1">IF(OR(D40&gt;0,I40&gt;0),1+K40,2-K40)</f>
        <v>1</v>
      </c>
      <c r="N40" t="str">
        <f ca="1">IF(OFFSET(Gares!$I$2,A40,0)&lt;&gt;"",IF(E40&gt;0,OFFSET(Gares!$I$2,$A40,$E40),IF(I40&gt;0,OFFSET(Gares!$I$2,$A40,0),IF(F40&gt;0,OFFSET(Gares!$I$2,$A40,0),OFFSET(Gares!$I$2,$A40,$H40)))),"")</f>
        <v>ETP</v>
      </c>
      <c r="O40">
        <f ca="1">IF(E40&gt;0,1+K40,IF(I40&gt;0,2-K40,IF(F40&gt;0,1+K40,2-K40)))</f>
        <v>2</v>
      </c>
      <c r="P40">
        <f ca="1">IF(ISERROR(FIND("$",N40))*ISERROR(FIND("@",N40)),0,1)</f>
        <v>0</v>
      </c>
      <c r="Q40">
        <f ca="1">IF(O40=1,1+P40,2-P40)</f>
        <v>2</v>
      </c>
      <c r="R40" s="4" t="str">
        <f ca="1">IF(CréationConnexions[[#This Row],[De brut]]&lt;&gt;0,CréationConnexions[[#This Row],[De brut]]&amp;"_"&amp;CréationConnexions[[#This Row],[Sens de]],"")</f>
        <v>ETP_1</v>
      </c>
      <c r="S40" s="4" t="str">
        <f ca="1">IF(CréationConnexions[[#This Row],[De brut]]&lt;&gt;0,SUBSTITUTE(SUBSTITUTE(SUBSTITUTE(N40,"&amp;",""),"$",""),"@","")&amp;"_"&amp;CréationConnexions[[#This Row],[Sens vers]],"")</f>
        <v>ETP_2</v>
      </c>
      <c r="T40" s="6" cm="1">
        <f t="array" aca="1" ref="T40" ca="1">_xlfn.SWITCH(CréationConnexions[[#This Row],[Rebroussement]],"RBT",0,"RBT+EVO",10,1)</f>
        <v>0</v>
      </c>
      <c r="U4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40" t="str">
        <f ca="1">IF(AND(R40=CréationConnexions[[#This Row],[De copie]],S40=CréationConnexions[[#This Row],[Vers copie]]),"OK","Modifié")</f>
        <v>OK</v>
      </c>
      <c r="W40" s="15">
        <f t="shared" si="0"/>
        <v>38</v>
      </c>
      <c r="X40" t="str">
        <f ca="1">OFFSET(R$412,CréationConnexions[[#This Row],[Ligne copie]]-1,0)</f>
        <v>ETP_1</v>
      </c>
      <c r="Y40" t="str">
        <f ca="1">OFFSET(S$412,CréationConnexions[[#This Row],[Ligne copie]]-1,0)</f>
        <v>ETP_2</v>
      </c>
    </row>
    <row r="41" spans="1:25" x14ac:dyDescent="0.35">
      <c r="A41">
        <f ca="1">IF($D40+$F40+$G40+$I40&gt;1,A40,A40+1)</f>
        <v>13</v>
      </c>
      <c r="B41">
        <f ca="1">IF($A41&lt;&gt;$A40,ROW(),B40)</f>
        <v>39</v>
      </c>
      <c r="C41">
        <f ca="1">IF($A41&lt;&gt;$A40,COUNTA(OFFSET(Gares!$J$2,$A41,0,1,Param!$B$2)),C40)</f>
        <v>3</v>
      </c>
      <c r="D41">
        <f ca="1">IF($A41&lt;&gt;$A40,SUMIF(OFFSET(Gares!$P$2,$A41,0,1,Param!$B$2),1),MAX(D40-1,0))</f>
        <v>0</v>
      </c>
      <c r="E41" cm="1">
        <f t="array" aca="1" ref="E41" ca="1">IF(D41&gt;0,MIN(IF(ISERROR(MATCH(IF(OFFSET(Gares!$P$2,$A41,0,1,Param!$B$2)=1,COLUMN(OFFSET(Gares!$A$2,0,0,1,Param!$B$2)),99),OFFSET(E$1,$B41-1,0,ROW()-B41,1),0)),IF(OFFSET(Gares!$P$2,$A41,0,1,Param!$B$2)=1,COLUMN(OFFSET(Gares!$A$2,0,0,1,Param!$B$2)),99),99)),-1)</f>
        <v>-1</v>
      </c>
      <c r="F41">
        <f ca="1">IF($A41&lt;&gt;$A40,IF(OR(OFFSET(Gares!$D$2,A41,0)="P",OFFSET(Gares!$D$2,A41,0)="IP"),IF(D41&gt;0,1,0),0),IF($J40=2,0,F40))</f>
        <v>0</v>
      </c>
      <c r="G41">
        <f ca="1">IF($A41&lt;&gt;$A40,C41-D41,IF(D40+F40+I40&gt;0,G40,G40-1))</f>
        <v>2</v>
      </c>
      <c r="H41" cm="1">
        <f t="array" aca="1" ref="H41" ca="1">IF(AND(G41&gt;0,D41=0,I41=0,F41=0),MIN(IF(ISERROR(MATCH(IF(OFFSET(Gares!$P$2,$A41,0,1,Param!$B$2)=2,COLUMN(OFFSET(Gares!$A$2,0,0,1,Param!$B$2)),99),OFFSET(H$1,$B41-1,0,ROW()-B41,1),0)),IF(OFFSET(Gares!$P$2,$A41,0,1,Param!$B$2)=2,COLUMN(OFFSET(Gares!$A$2,0,0,1,Param!$B$2)),99),99)),-1)</f>
        <v>1</v>
      </c>
      <c r="I41">
        <f ca="1">IF($A41&lt;&gt;$A40,IF(OR(OFFSET(Gares!$D$2,A41,0)="I",OFFSET(Gares!$D$2,A41,0)="IP"),IF(G41&gt;0,1,0),0),IF($J40=1,0,I40))</f>
        <v>0</v>
      </c>
      <c r="J41">
        <f ca="1">IF(D41&gt;0,0,IF(I41=1,1,IF(F41=1,2,0)))</f>
        <v>0</v>
      </c>
      <c r="K41">
        <f ca="1">IF($A41&lt;&gt;$A40,OFFSET(Gares!$E$2,A41,0),K40)</f>
        <v>0</v>
      </c>
      <c r="L41" t="str">
        <f ca="1">OFFSET(Gares!$I$2,A41,0)</f>
        <v>ETP</v>
      </c>
      <c r="M41">
        <f ca="1">IF(OR(D41&gt;0,I41&gt;0),1+K41,2-K41)</f>
        <v>2</v>
      </c>
      <c r="N41" t="str">
        <f ca="1">IF(OFFSET(Gares!$I$2,A41,0)&lt;&gt;"",IF(E41&gt;0,OFFSET(Gares!$I$2,$A41,$E41),IF(I41&gt;0,OFFSET(Gares!$I$2,$A41,0),IF(F41&gt;0,OFFSET(Gares!$I$2,$A41,0),OFFSET(Gares!$I$2,$A41,$H41)))),"")</f>
        <v>ETY</v>
      </c>
      <c r="O41">
        <f ca="1">IF(E41&gt;0,1+K41,IF(I41&gt;0,2-K41,IF(F41&gt;0,1+K41,2-K41)))</f>
        <v>2</v>
      </c>
      <c r="P41">
        <f ca="1">IF(ISERROR(FIND("$",N41))*ISERROR(FIND("@",N41)),0,1)</f>
        <v>0</v>
      </c>
      <c r="Q41">
        <f ca="1">IF(O41=1,1+P41,2-P41)</f>
        <v>2</v>
      </c>
      <c r="R41" s="4" t="str">
        <f ca="1">IF(CréationConnexions[[#This Row],[De brut]]&lt;&gt;0,CréationConnexions[[#This Row],[De brut]]&amp;"_"&amp;CréationConnexions[[#This Row],[Sens de]],"")</f>
        <v>ETP_2</v>
      </c>
      <c r="S41" s="4" t="str">
        <f ca="1">IF(CréationConnexions[[#This Row],[De brut]]&lt;&gt;0,SUBSTITUTE(SUBSTITUTE(SUBSTITUTE(N41,"&amp;",""),"$",""),"@","")&amp;"_"&amp;CréationConnexions[[#This Row],[Sens vers]],"")</f>
        <v>ETY_2</v>
      </c>
      <c r="T41" s="6" cm="1">
        <f t="array" aca="1" ref="T41" ca="1">_xlfn.SWITCH(CréationConnexions[[#This Row],[Rebroussement]],"RBT",0,"RBT+EVO",10,1)</f>
        <v>1</v>
      </c>
      <c r="U4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1" t="str">
        <f ca="1">IF(AND(R41=CréationConnexions[[#This Row],[De copie]],S41=CréationConnexions[[#This Row],[Vers copie]]),"OK","Modifié")</f>
        <v>OK</v>
      </c>
      <c r="W41" s="15">
        <f t="shared" si="0"/>
        <v>39</v>
      </c>
      <c r="X41" t="str">
        <f ca="1">OFFSET(R$412,CréationConnexions[[#This Row],[Ligne copie]]-1,0)</f>
        <v>ETP_2</v>
      </c>
      <c r="Y41" t="str">
        <f ca="1">OFFSET(S$412,CréationConnexions[[#This Row],[Ligne copie]]-1,0)</f>
        <v>ETY_2</v>
      </c>
    </row>
    <row r="42" spans="1:25" x14ac:dyDescent="0.35">
      <c r="A42">
        <f ca="1">IF($D41+$F41+$G41+$I41&gt;1,A41,A41+1)</f>
        <v>13</v>
      </c>
      <c r="B42">
        <f ca="1">IF($A42&lt;&gt;$A41,ROW(),B41)</f>
        <v>39</v>
      </c>
      <c r="C42">
        <f ca="1">IF($A42&lt;&gt;$A41,COUNTA(OFFSET(Gares!$J$2,$A42,0,1,Param!$B$2)),C41)</f>
        <v>3</v>
      </c>
      <c r="D42">
        <f ca="1">IF($A42&lt;&gt;$A41,SUMIF(OFFSET(Gares!$P$2,$A42,0,1,Param!$B$2),1),MAX(D41-1,0))</f>
        <v>0</v>
      </c>
      <c r="E42" cm="1">
        <f t="array" aca="1" ref="E42" ca="1">IF(D42&gt;0,MIN(IF(ISERROR(MATCH(IF(OFFSET(Gares!$P$2,$A42,0,1,Param!$B$2)=1,COLUMN(OFFSET(Gares!$A$2,0,0,1,Param!$B$2)),99),OFFSET(E$1,$B42-1,0,ROW()-B42,1),0)),IF(OFFSET(Gares!$P$2,$A42,0,1,Param!$B$2)=1,COLUMN(OFFSET(Gares!$A$2,0,0,1,Param!$B$2)),99),99)),-1)</f>
        <v>-1</v>
      </c>
      <c r="F42">
        <f ca="1">IF($A42&lt;&gt;$A41,IF(OR(OFFSET(Gares!$D$2,A42,0)="P",OFFSET(Gares!$D$2,A42,0)="IP"),IF(D42&gt;0,1,0),0),IF($J41=2,0,F41))</f>
        <v>0</v>
      </c>
      <c r="G42">
        <f ca="1">IF($A42&lt;&gt;$A41,C42-D42,IF(D41+F41+I41&gt;0,G41,G41-1))</f>
        <v>1</v>
      </c>
      <c r="H42" cm="1">
        <f t="array" aca="1" ref="H42" ca="1">IF(AND(G42&gt;0,D42=0,I42=0,F42=0),MIN(IF(ISERROR(MATCH(IF(OFFSET(Gares!$P$2,$A42,0,1,Param!$B$2)=2,COLUMN(OFFSET(Gares!$A$2,0,0,1,Param!$B$2)),99),OFFSET(H$1,$B42-1,0,ROW()-B42,1),0)),IF(OFFSET(Gares!$P$2,$A42,0,1,Param!$B$2)=2,COLUMN(OFFSET(Gares!$A$2,0,0,1,Param!$B$2)),99),99)),-1)</f>
        <v>3</v>
      </c>
      <c r="I42">
        <f ca="1">IF($A42&lt;&gt;$A41,IF(OR(OFFSET(Gares!$D$2,A42,0)="I",OFFSET(Gares!$D$2,A42,0)="IP"),IF(G42&gt;0,1,0),0),IF($J41=1,0,I41))</f>
        <v>0</v>
      </c>
      <c r="J42">
        <f ca="1">IF(D42&gt;0,0,IF(I42=1,1,IF(F42=1,2,0)))</f>
        <v>0</v>
      </c>
      <c r="K42">
        <f ca="1">IF($A42&lt;&gt;$A41,OFFSET(Gares!$E$2,A42,0),K41)</f>
        <v>0</v>
      </c>
      <c r="L42" t="str">
        <f ca="1">OFFSET(Gares!$I$2,A42,0)</f>
        <v>ETP</v>
      </c>
      <c r="M42">
        <f ca="1">IF(OR(D42&gt;0,I42&gt;0),1+K42,2-K42)</f>
        <v>2</v>
      </c>
      <c r="N42" t="str">
        <f ca="1">IF(OFFSET(Gares!$I$2,A42,0)&lt;&gt;"",IF(E42&gt;0,OFFSET(Gares!$I$2,$A42,$E42),IF(I42&gt;0,OFFSET(Gares!$I$2,$A42,0),IF(F42&gt;0,OFFSET(Gares!$I$2,$A42,0),OFFSET(Gares!$I$2,$A42,$H42)))),"")</f>
        <v>ETP-GM</v>
      </c>
      <c r="O42">
        <f ca="1">IF(E42&gt;0,1+K42,IF(I42&gt;0,2-K42,IF(F42&gt;0,1+K42,2-K42)))</f>
        <v>2</v>
      </c>
      <c r="P42">
        <f ca="1">IF(ISERROR(FIND("$",N42))*ISERROR(FIND("@",N42)),0,1)</f>
        <v>0</v>
      </c>
      <c r="Q42">
        <f ca="1">IF(O42=1,1+P42,2-P42)</f>
        <v>2</v>
      </c>
      <c r="R42" s="4" t="str">
        <f ca="1">IF(CréationConnexions[[#This Row],[De brut]]&lt;&gt;0,CréationConnexions[[#This Row],[De brut]]&amp;"_"&amp;CréationConnexions[[#This Row],[Sens de]],"")</f>
        <v>ETP_2</v>
      </c>
      <c r="S42" s="4" t="str">
        <f ca="1">IF(CréationConnexions[[#This Row],[De brut]]&lt;&gt;0,SUBSTITUTE(SUBSTITUTE(SUBSTITUTE(N42,"&amp;",""),"$",""),"@","")&amp;"_"&amp;CréationConnexions[[#This Row],[Sens vers]],"")</f>
        <v>ETP-GM_2</v>
      </c>
      <c r="T42" s="6" cm="1">
        <f t="array" aca="1" ref="T42" ca="1">_xlfn.SWITCH(CréationConnexions[[#This Row],[Rebroussement]],"RBT",0,"RBT+EVO",10,1)</f>
        <v>1</v>
      </c>
      <c r="U4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2" t="str">
        <f ca="1">IF(AND(R42=CréationConnexions[[#This Row],[De copie]],S42=CréationConnexions[[#This Row],[Vers copie]]),"OK","Modifié")</f>
        <v>OK</v>
      </c>
      <c r="W42" s="15">
        <f t="shared" si="0"/>
        <v>40</v>
      </c>
      <c r="X42" t="str">
        <f ca="1">OFFSET(R$412,CréationConnexions[[#This Row],[Ligne copie]]-1,0)</f>
        <v>ETP_2</v>
      </c>
      <c r="Y42" t="str">
        <f ca="1">OFFSET(S$412,CréationConnexions[[#This Row],[Ligne copie]]-1,0)</f>
        <v>ETP-GM_2</v>
      </c>
    </row>
    <row r="43" spans="1:25" x14ac:dyDescent="0.35">
      <c r="A43">
        <f ca="1">IF($D42+$F42+$G42+$I42&gt;1,A42,A42+1)</f>
        <v>14</v>
      </c>
      <c r="B43">
        <f ca="1">IF($A43&lt;&gt;$A42,ROW(),B42)</f>
        <v>43</v>
      </c>
      <c r="C43">
        <f ca="1">IF($A43&lt;&gt;$A42,COUNTA(OFFSET(Gares!$J$2,$A43,0,1,Param!$B$2)),C42)</f>
        <v>2</v>
      </c>
      <c r="D43">
        <f ca="1">IF($A43&lt;&gt;$A42,SUMIF(OFFSET(Gares!$P$2,$A43,0,1,Param!$B$2),1),MAX(D42-1,0))</f>
        <v>1</v>
      </c>
      <c r="E43" cm="1">
        <f t="array" aca="1" ref="E43" ca="1">IF(D43&gt;0,MIN(IF(ISERROR(MATCH(IF(OFFSET(Gares!$P$2,$A43,0,1,Param!$B$2)=1,COLUMN(OFFSET(Gares!$A$2,0,0,1,Param!$B$2)),99),OFFSET(E$1,$B43-1,0,ROW()-B43,1),0)),IF(OFFSET(Gares!$P$2,$A43,0,1,Param!$B$2)=1,COLUMN(OFFSET(Gares!$A$2,0,0,1,Param!$B$2)),99),99)),-1)</f>
        <v>2</v>
      </c>
      <c r="F43">
        <f ca="1">IF($A43&lt;&gt;$A42,IF(OR(OFFSET(Gares!$D$2,A43,0)="P",OFFSET(Gares!$D$2,A43,0)="IP"),IF(D43&gt;0,1,0),0),IF($J42=2,0,F42))</f>
        <v>1</v>
      </c>
      <c r="G43">
        <f ca="1">IF($A43&lt;&gt;$A42,C43-D43,IF(D42+F42+I42&gt;0,G42,G42-1))</f>
        <v>1</v>
      </c>
      <c r="H43" cm="1">
        <f t="array" aca="1" ref="H43" ca="1">IF(AND(G43&gt;0,D43=0,I43=0,F43=0),MIN(IF(ISERROR(MATCH(IF(OFFSET(Gares!$P$2,$A43,0,1,Param!$B$2)=2,COLUMN(OFFSET(Gares!$A$2,0,0,1,Param!$B$2)),99),OFFSET(H$1,$B43-1,0,ROW()-B43,1),0)),IF(OFFSET(Gares!$P$2,$A43,0,1,Param!$B$2)=2,COLUMN(OFFSET(Gares!$A$2,0,0,1,Param!$B$2)),99),99)),-1)</f>
        <v>-1</v>
      </c>
      <c r="I43">
        <f ca="1">IF($A43&lt;&gt;$A42,IF(OR(OFFSET(Gares!$D$2,A43,0)="I",OFFSET(Gares!$D$2,A43,0)="IP"),IF(G43&gt;0,1,0),0),IF($J42=1,0,I42))</f>
        <v>1</v>
      </c>
      <c r="J43">
        <f ca="1">IF(D43&gt;0,0,IF(I43=1,1,IF(F43=1,2,0)))</f>
        <v>0</v>
      </c>
      <c r="K43">
        <f ca="1">IF($A43&lt;&gt;$A42,OFFSET(Gares!$E$2,A43,0),K42)</f>
        <v>0</v>
      </c>
      <c r="L43" t="str">
        <f ca="1">OFFSET(Gares!$I$2,A43,0)</f>
        <v>ETP-GM</v>
      </c>
      <c r="M43">
        <f ca="1">IF(OR(D43&gt;0,I43&gt;0),1+K43,2-K43)</f>
        <v>1</v>
      </c>
      <c r="N43" t="str">
        <f ca="1">IF(OFFSET(Gares!$I$2,A43,0)&lt;&gt;"",IF(E43&gt;0,OFFSET(Gares!$I$2,$A43,$E43),IF(I43&gt;0,OFFSET(Gares!$I$2,$A43,0),IF(F43&gt;0,OFFSET(Gares!$I$2,$A43,0),OFFSET(Gares!$I$2,$A43,$H43)))),"")</f>
        <v>ETP</v>
      </c>
      <c r="O43">
        <f ca="1">IF(E43&gt;0,1+K43,IF(I43&gt;0,2-K43,IF(F43&gt;0,1+K43,2-K43)))</f>
        <v>1</v>
      </c>
      <c r="P43">
        <f ca="1">IF(ISERROR(FIND("$",N43))*ISERROR(FIND("@",N43)),0,1)</f>
        <v>0</v>
      </c>
      <c r="Q43">
        <f ca="1">IF(O43=1,1+P43,2-P43)</f>
        <v>1</v>
      </c>
      <c r="R43" s="4" t="str">
        <f ca="1">IF(CréationConnexions[[#This Row],[De brut]]&lt;&gt;0,CréationConnexions[[#This Row],[De brut]]&amp;"_"&amp;CréationConnexions[[#This Row],[Sens de]],"")</f>
        <v>ETP-GM_1</v>
      </c>
      <c r="S43" s="4" t="str">
        <f ca="1">IF(CréationConnexions[[#This Row],[De brut]]&lt;&gt;0,SUBSTITUTE(SUBSTITUTE(SUBSTITUTE(N43,"&amp;",""),"$",""),"@","")&amp;"_"&amp;CréationConnexions[[#This Row],[Sens vers]],"")</f>
        <v>ETP_1</v>
      </c>
      <c r="T43" s="6" cm="1">
        <f t="array" aca="1" ref="T43" ca="1">_xlfn.SWITCH(CréationConnexions[[#This Row],[Rebroussement]],"RBT",0,"RBT+EVO",10,1)</f>
        <v>1</v>
      </c>
      <c r="U4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3" t="str">
        <f ca="1">IF(AND(R43=CréationConnexions[[#This Row],[De copie]],S43=CréationConnexions[[#This Row],[Vers copie]]),"OK","Modifié")</f>
        <v>OK</v>
      </c>
      <c r="W43" s="15">
        <f t="shared" si="0"/>
        <v>41</v>
      </c>
      <c r="X43" t="str">
        <f ca="1">OFFSET(R$412,CréationConnexions[[#This Row],[Ligne copie]]-1,0)</f>
        <v>ETP-GM_1</v>
      </c>
      <c r="Y43" t="str">
        <f ca="1">OFFSET(S$412,CréationConnexions[[#This Row],[Ligne copie]]-1,0)</f>
        <v>ETP_1</v>
      </c>
    </row>
    <row r="44" spans="1:25" x14ac:dyDescent="0.35">
      <c r="A44">
        <f ca="1">IF($D43+$F43+$G43+$I43&gt;1,A43,A43+1)</f>
        <v>14</v>
      </c>
      <c r="B44">
        <f ca="1">IF($A44&lt;&gt;$A43,ROW(),B43)</f>
        <v>43</v>
      </c>
      <c r="C44">
        <f ca="1">IF($A44&lt;&gt;$A43,COUNTA(OFFSET(Gares!$J$2,$A44,0,1,Param!$B$2)),C43)</f>
        <v>2</v>
      </c>
      <c r="D44">
        <f ca="1">IF($A44&lt;&gt;$A43,SUMIF(OFFSET(Gares!$P$2,$A44,0,1,Param!$B$2),1),MAX(D43-1,0))</f>
        <v>0</v>
      </c>
      <c r="E44" cm="1">
        <f t="array" aca="1" ref="E44" ca="1">IF(D44&gt;0,MIN(IF(ISERROR(MATCH(IF(OFFSET(Gares!$P$2,$A44,0,1,Param!$B$2)=1,COLUMN(OFFSET(Gares!$A$2,0,0,1,Param!$B$2)),99),OFFSET(E$1,$B44-1,0,ROW()-B44,1),0)),IF(OFFSET(Gares!$P$2,$A44,0,1,Param!$B$2)=1,COLUMN(OFFSET(Gares!$A$2,0,0,1,Param!$B$2)),99),99)),-1)</f>
        <v>-1</v>
      </c>
      <c r="F44">
        <f ca="1">IF($A44&lt;&gt;$A43,IF(OR(OFFSET(Gares!$D$2,A44,0)="P",OFFSET(Gares!$D$2,A44,0)="IP"),IF(D44&gt;0,1,0),0),IF($J43=2,0,F43))</f>
        <v>1</v>
      </c>
      <c r="G44">
        <f ca="1">IF($A44&lt;&gt;$A43,C44-D44,IF(D43+F43+I43&gt;0,G43,G43-1))</f>
        <v>1</v>
      </c>
      <c r="H44" cm="1">
        <f t="array" aca="1" ref="H44" ca="1">IF(AND(G44&gt;0,D44=0,I44=0,F44=0),MIN(IF(ISERROR(MATCH(IF(OFFSET(Gares!$P$2,$A44,0,1,Param!$B$2)=2,COLUMN(OFFSET(Gares!$A$2,0,0,1,Param!$B$2)),99),OFFSET(H$1,$B44-1,0,ROW()-B44,1),0)),IF(OFFSET(Gares!$P$2,$A44,0,1,Param!$B$2)=2,COLUMN(OFFSET(Gares!$A$2,0,0,1,Param!$B$2)),99),99)),-1)</f>
        <v>-1</v>
      </c>
      <c r="I44">
        <f ca="1">IF($A44&lt;&gt;$A43,IF(OR(OFFSET(Gares!$D$2,A44,0)="I",OFFSET(Gares!$D$2,A44,0)="IP"),IF(G44&gt;0,1,0),0),IF($J43=1,0,I43))</f>
        <v>1</v>
      </c>
      <c r="J44">
        <f ca="1">IF(D44&gt;0,0,IF(I44=1,1,IF(F44=1,2,0)))</f>
        <v>1</v>
      </c>
      <c r="K44">
        <f ca="1">IF($A44&lt;&gt;$A43,OFFSET(Gares!$E$2,A44,0),K43)</f>
        <v>0</v>
      </c>
      <c r="L44" t="str">
        <f ca="1">OFFSET(Gares!$I$2,A44,0)</f>
        <v>ETP-GM</v>
      </c>
      <c r="M44">
        <f ca="1">IF(OR(D44&gt;0,I44&gt;0),1+K44,2-K44)</f>
        <v>1</v>
      </c>
      <c r="N44" t="str">
        <f ca="1">IF(OFFSET(Gares!$I$2,A44,0)&lt;&gt;"",IF(E44&gt;0,OFFSET(Gares!$I$2,$A44,$E44),IF(I44&gt;0,OFFSET(Gares!$I$2,$A44,0),IF(F44&gt;0,OFFSET(Gares!$I$2,$A44,0),OFFSET(Gares!$I$2,$A44,$H44)))),"")</f>
        <v>ETP-GM</v>
      </c>
      <c r="O44">
        <f ca="1">IF(E44&gt;0,1+K44,IF(I44&gt;0,2-K44,IF(F44&gt;0,1+K44,2-K44)))</f>
        <v>2</v>
      </c>
      <c r="P44">
        <f ca="1">IF(ISERROR(FIND("$",N44))*ISERROR(FIND("@",N44)),0,1)</f>
        <v>0</v>
      </c>
      <c r="Q44">
        <f ca="1">IF(O44=1,1+P44,2-P44)</f>
        <v>2</v>
      </c>
      <c r="R44" s="4" t="str">
        <f ca="1">IF(CréationConnexions[[#This Row],[De brut]]&lt;&gt;0,CréationConnexions[[#This Row],[De brut]]&amp;"_"&amp;CréationConnexions[[#This Row],[Sens de]],"")</f>
        <v>ETP-GM_1</v>
      </c>
      <c r="S44" s="4" t="str">
        <f ca="1">IF(CréationConnexions[[#This Row],[De brut]]&lt;&gt;0,SUBSTITUTE(SUBSTITUTE(SUBSTITUTE(N44,"&amp;",""),"$",""),"@","")&amp;"_"&amp;CréationConnexions[[#This Row],[Sens vers]],"")</f>
        <v>ETP-GM_2</v>
      </c>
      <c r="T44" s="6" cm="1">
        <f t="array" aca="1" ref="T44" ca="1">_xlfn.SWITCH(CréationConnexions[[#This Row],[Rebroussement]],"RBT",0,"RBT+EVO",10,1)</f>
        <v>0</v>
      </c>
      <c r="U4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44" t="str">
        <f ca="1">IF(AND(R44=CréationConnexions[[#This Row],[De copie]],S44=CréationConnexions[[#This Row],[Vers copie]]),"OK","Modifié")</f>
        <v>OK</v>
      </c>
      <c r="W44" s="15">
        <f t="shared" si="0"/>
        <v>42</v>
      </c>
      <c r="X44" t="str">
        <f ca="1">OFFSET(R$412,CréationConnexions[[#This Row],[Ligne copie]]-1,0)</f>
        <v>ETP-GM_1</v>
      </c>
      <c r="Y44" t="str">
        <f ca="1">OFFSET(S$412,CréationConnexions[[#This Row],[Ligne copie]]-1,0)</f>
        <v>ETP-GM_2</v>
      </c>
    </row>
    <row r="45" spans="1:25" x14ac:dyDescent="0.35">
      <c r="A45">
        <f ca="1">IF($D44+$F44+$G44+$I44&gt;1,A44,A44+1)</f>
        <v>14</v>
      </c>
      <c r="B45">
        <f ca="1">IF($A45&lt;&gt;$A44,ROW(),B44)</f>
        <v>43</v>
      </c>
      <c r="C45">
        <f ca="1">IF($A45&lt;&gt;$A44,COUNTA(OFFSET(Gares!$J$2,$A45,0,1,Param!$B$2)),C44)</f>
        <v>2</v>
      </c>
      <c r="D45">
        <f ca="1">IF($A45&lt;&gt;$A44,SUMIF(OFFSET(Gares!$P$2,$A45,0,1,Param!$B$2),1),MAX(D44-1,0))</f>
        <v>0</v>
      </c>
      <c r="E45" cm="1">
        <f t="array" aca="1" ref="E45" ca="1">IF(D45&gt;0,MIN(IF(ISERROR(MATCH(IF(OFFSET(Gares!$P$2,$A45,0,1,Param!$B$2)=1,COLUMN(OFFSET(Gares!$A$2,0,0,1,Param!$B$2)),99),OFFSET(E$1,$B45-1,0,ROW()-B45,1),0)),IF(OFFSET(Gares!$P$2,$A45,0,1,Param!$B$2)=1,COLUMN(OFFSET(Gares!$A$2,0,0,1,Param!$B$2)),99),99)),-1)</f>
        <v>-1</v>
      </c>
      <c r="F45">
        <f ca="1">IF($A45&lt;&gt;$A44,IF(OR(OFFSET(Gares!$D$2,A45,0)="P",OFFSET(Gares!$D$2,A45,0)="IP"),IF(D45&gt;0,1,0),0),IF($J44=2,0,F44))</f>
        <v>1</v>
      </c>
      <c r="G45">
        <f ca="1">IF($A45&lt;&gt;$A44,C45-D45,IF(D44+F44+I44&gt;0,G44,G44-1))</f>
        <v>1</v>
      </c>
      <c r="H45" cm="1">
        <f t="array" aca="1" ref="H45" ca="1">IF(AND(G45&gt;0,D45=0,I45=0,F45=0),MIN(IF(ISERROR(MATCH(IF(OFFSET(Gares!$P$2,$A45,0,1,Param!$B$2)=2,COLUMN(OFFSET(Gares!$A$2,0,0,1,Param!$B$2)),99),OFFSET(H$1,$B45-1,0,ROW()-B45,1),0)),IF(OFFSET(Gares!$P$2,$A45,0,1,Param!$B$2)=2,COLUMN(OFFSET(Gares!$A$2,0,0,1,Param!$B$2)),99),99)),-1)</f>
        <v>-1</v>
      </c>
      <c r="I45">
        <f ca="1">IF($A45&lt;&gt;$A44,IF(OR(OFFSET(Gares!$D$2,A45,0)="I",OFFSET(Gares!$D$2,A45,0)="IP"),IF(G45&gt;0,1,0),0),IF($J44=1,0,I44))</f>
        <v>0</v>
      </c>
      <c r="J45">
        <f ca="1">IF(D45&gt;0,0,IF(I45=1,1,IF(F45=1,2,0)))</f>
        <v>2</v>
      </c>
      <c r="K45">
        <f ca="1">IF($A45&lt;&gt;$A44,OFFSET(Gares!$E$2,A45,0),K44)</f>
        <v>0</v>
      </c>
      <c r="L45" t="str">
        <f ca="1">OFFSET(Gares!$I$2,A45,0)</f>
        <v>ETP-GM</v>
      </c>
      <c r="M45">
        <f ca="1">IF(OR(D45&gt;0,I45&gt;0),1+K45,2-K45)</f>
        <v>2</v>
      </c>
      <c r="N45" t="str">
        <f ca="1">IF(OFFSET(Gares!$I$2,A45,0)&lt;&gt;"",IF(E45&gt;0,OFFSET(Gares!$I$2,$A45,$E45),IF(I45&gt;0,OFFSET(Gares!$I$2,$A45,0),IF(F45&gt;0,OFFSET(Gares!$I$2,$A45,0),OFFSET(Gares!$I$2,$A45,$H45)))),"")</f>
        <v>ETP-GM</v>
      </c>
      <c r="O45">
        <f ca="1">IF(E45&gt;0,1+K45,IF(I45&gt;0,2-K45,IF(F45&gt;0,1+K45,2-K45)))</f>
        <v>1</v>
      </c>
      <c r="P45">
        <f ca="1">IF(ISERROR(FIND("$",N45))*ISERROR(FIND("@",N45)),0,1)</f>
        <v>0</v>
      </c>
      <c r="Q45">
        <f ca="1">IF(O45=1,1+P45,2-P45)</f>
        <v>1</v>
      </c>
      <c r="R45" s="4" t="str">
        <f ca="1">IF(CréationConnexions[[#This Row],[De brut]]&lt;&gt;0,CréationConnexions[[#This Row],[De brut]]&amp;"_"&amp;CréationConnexions[[#This Row],[Sens de]],"")</f>
        <v>ETP-GM_2</v>
      </c>
      <c r="S45" s="4" t="str">
        <f ca="1">IF(CréationConnexions[[#This Row],[De brut]]&lt;&gt;0,SUBSTITUTE(SUBSTITUTE(SUBSTITUTE(N45,"&amp;",""),"$",""),"@","")&amp;"_"&amp;CréationConnexions[[#This Row],[Sens vers]],"")</f>
        <v>ETP-GM_1</v>
      </c>
      <c r="T45" s="6" cm="1">
        <f t="array" aca="1" ref="T45" ca="1">_xlfn.SWITCH(CréationConnexions[[#This Row],[Rebroussement]],"RBT",0,"RBT+EVO",10,1)</f>
        <v>0</v>
      </c>
      <c r="U4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45" t="str">
        <f ca="1">IF(AND(R45=CréationConnexions[[#This Row],[De copie]],S45=CréationConnexions[[#This Row],[Vers copie]]),"OK","Modifié")</f>
        <v>OK</v>
      </c>
      <c r="W45" s="15">
        <f t="shared" si="0"/>
        <v>43</v>
      </c>
      <c r="X45" t="str">
        <f ca="1">OFFSET(R$412,CréationConnexions[[#This Row],[Ligne copie]]-1,0)</f>
        <v>ETP-GM_2</v>
      </c>
      <c r="Y45" t="str">
        <f ca="1">OFFSET(S$412,CréationConnexions[[#This Row],[Ligne copie]]-1,0)</f>
        <v>ETP-GM_1</v>
      </c>
    </row>
    <row r="46" spans="1:25" x14ac:dyDescent="0.35">
      <c r="A46">
        <f ca="1">IF($D45+$F45+$G45+$I45&gt;1,A45,A45+1)</f>
        <v>14</v>
      </c>
      <c r="B46">
        <f ca="1">IF($A46&lt;&gt;$A45,ROW(),B45)</f>
        <v>43</v>
      </c>
      <c r="C46">
        <f ca="1">IF($A46&lt;&gt;$A45,COUNTA(OFFSET(Gares!$J$2,$A46,0,1,Param!$B$2)),C45)</f>
        <v>2</v>
      </c>
      <c r="D46">
        <f ca="1">IF($A46&lt;&gt;$A45,SUMIF(OFFSET(Gares!$P$2,$A46,0,1,Param!$B$2),1),MAX(D45-1,0))</f>
        <v>0</v>
      </c>
      <c r="E46" cm="1">
        <f t="array" aca="1" ref="E46" ca="1">IF(D46&gt;0,MIN(IF(ISERROR(MATCH(IF(OFFSET(Gares!$P$2,$A46,0,1,Param!$B$2)=1,COLUMN(OFFSET(Gares!$A$2,0,0,1,Param!$B$2)),99),OFFSET(E$1,$B46-1,0,ROW()-B46,1),0)),IF(OFFSET(Gares!$P$2,$A46,0,1,Param!$B$2)=1,COLUMN(OFFSET(Gares!$A$2,0,0,1,Param!$B$2)),99),99)),-1)</f>
        <v>-1</v>
      </c>
      <c r="F46">
        <f ca="1">IF($A46&lt;&gt;$A45,IF(OR(OFFSET(Gares!$D$2,A46,0)="P",OFFSET(Gares!$D$2,A46,0)="IP"),IF(D46&gt;0,1,0),0),IF($J45=2,0,F45))</f>
        <v>0</v>
      </c>
      <c r="G46">
        <f ca="1">IF($A46&lt;&gt;$A45,C46-D46,IF(D45+F45+I45&gt;0,G45,G45-1))</f>
        <v>1</v>
      </c>
      <c r="H46" cm="1">
        <f t="array" aca="1" ref="H46" ca="1">IF(AND(G46&gt;0,D46=0,I46=0,F46=0),MIN(IF(ISERROR(MATCH(IF(OFFSET(Gares!$P$2,$A46,0,1,Param!$B$2)=2,COLUMN(OFFSET(Gares!$A$2,0,0,1,Param!$B$2)),99),OFFSET(H$1,$B46-1,0,ROW()-B46,1),0)),IF(OFFSET(Gares!$P$2,$A46,0,1,Param!$B$2)=2,COLUMN(OFFSET(Gares!$A$2,0,0,1,Param!$B$2)),99),99)),-1)</f>
        <v>1</v>
      </c>
      <c r="I46">
        <f ca="1">IF($A46&lt;&gt;$A45,IF(OR(OFFSET(Gares!$D$2,A46,0)="I",OFFSET(Gares!$D$2,A46,0)="IP"),IF(G46&gt;0,1,0),0),IF($J45=1,0,I45))</f>
        <v>0</v>
      </c>
      <c r="J46">
        <f ca="1">IF(D46&gt;0,0,IF(I46=1,1,IF(F46=1,2,0)))</f>
        <v>0</v>
      </c>
      <c r="K46">
        <f ca="1">IF($A46&lt;&gt;$A45,OFFSET(Gares!$E$2,A46,0),K45)</f>
        <v>0</v>
      </c>
      <c r="L46" t="str">
        <f ca="1">OFFSET(Gares!$I$2,A46,0)</f>
        <v>ETP-GM</v>
      </c>
      <c r="M46">
        <f ca="1">IF(OR(D46&gt;0,I46&gt;0),1+K46,2-K46)</f>
        <v>2</v>
      </c>
      <c r="N46" t="str">
        <f ca="1">IF(OFFSET(Gares!$I$2,A46,0)&lt;&gt;"",IF(E46&gt;0,OFFSET(Gares!$I$2,$A46,$E46),IF(I46&gt;0,OFFSET(Gares!$I$2,$A46,0),IF(F46&gt;0,OFFSET(Gares!$I$2,$A46,0),OFFSET(Gares!$I$2,$A46,$H46)))),"")</f>
        <v>ETY</v>
      </c>
      <c r="O46">
        <f ca="1">IF(E46&gt;0,1+K46,IF(I46&gt;0,2-K46,IF(F46&gt;0,1+K46,2-K46)))</f>
        <v>2</v>
      </c>
      <c r="P46">
        <f ca="1">IF(ISERROR(FIND("$",N46))*ISERROR(FIND("@",N46)),0,1)</f>
        <v>0</v>
      </c>
      <c r="Q46">
        <f ca="1">IF(O46=1,1+P46,2-P46)</f>
        <v>2</v>
      </c>
      <c r="R46" s="4" t="str">
        <f ca="1">IF(CréationConnexions[[#This Row],[De brut]]&lt;&gt;0,CréationConnexions[[#This Row],[De brut]]&amp;"_"&amp;CréationConnexions[[#This Row],[Sens de]],"")</f>
        <v>ETP-GM_2</v>
      </c>
      <c r="S46" s="4" t="str">
        <f ca="1">IF(CréationConnexions[[#This Row],[De brut]]&lt;&gt;0,SUBSTITUTE(SUBSTITUTE(SUBSTITUTE(N46,"&amp;",""),"$",""),"@","")&amp;"_"&amp;CréationConnexions[[#This Row],[Sens vers]],"")</f>
        <v>ETY_2</v>
      </c>
      <c r="T46" s="6" cm="1">
        <f t="array" aca="1" ref="T46" ca="1">_xlfn.SWITCH(CréationConnexions[[#This Row],[Rebroussement]],"RBT",0,"RBT+EVO",10,1)</f>
        <v>1</v>
      </c>
      <c r="U4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6" t="str">
        <f ca="1">IF(AND(R46=CréationConnexions[[#This Row],[De copie]],S46=CréationConnexions[[#This Row],[Vers copie]]),"OK","Modifié")</f>
        <v>OK</v>
      </c>
      <c r="W46" s="15">
        <f t="shared" si="0"/>
        <v>44</v>
      </c>
      <c r="X46" t="str">
        <f ca="1">OFFSET(R$412,CréationConnexions[[#This Row],[Ligne copie]]-1,0)</f>
        <v>ETP-GM_2</v>
      </c>
      <c r="Y46" t="str">
        <f ca="1">OFFSET(S$412,CréationConnexions[[#This Row],[Ligne copie]]-1,0)</f>
        <v>ETY_2</v>
      </c>
    </row>
    <row r="47" spans="1:25" x14ac:dyDescent="0.35">
      <c r="A47">
        <f ca="1">IF($D46+$F46+$G46+$I46&gt;1,A46,A46+1)</f>
        <v>15</v>
      </c>
      <c r="B47">
        <f ca="1">IF($A47&lt;&gt;$A46,ROW(),B46)</f>
        <v>47</v>
      </c>
      <c r="C47">
        <f ca="1">IF($A47&lt;&gt;$A46,COUNTA(OFFSET(Gares!$J$2,$A47,0,1,Param!$B$2)),C46)</f>
        <v>3</v>
      </c>
      <c r="D47">
        <f ca="1">IF($A47&lt;&gt;$A46,SUMIF(OFFSET(Gares!$P$2,$A47,0,1,Param!$B$2),1),MAX(D46-1,0))</f>
        <v>2</v>
      </c>
      <c r="E47" cm="1">
        <f t="array" aca="1" ref="E47" ca="1">IF(D47&gt;0,MIN(IF(ISERROR(MATCH(IF(OFFSET(Gares!$P$2,$A47,0,1,Param!$B$2)=1,COLUMN(OFFSET(Gares!$A$2,0,0,1,Param!$B$2)),99),OFFSET(E$1,$B47-1,0,ROW()-B47,1),0)),IF(OFFSET(Gares!$P$2,$A47,0,1,Param!$B$2)=1,COLUMN(OFFSET(Gares!$A$2,0,0,1,Param!$B$2)),99),99)),-1)</f>
        <v>2</v>
      </c>
      <c r="F47">
        <f ca="1">IF($A47&lt;&gt;$A46,IF(OR(OFFSET(Gares!$D$2,A47,0)="P",OFFSET(Gares!$D$2,A47,0)="IP"),IF(D47&gt;0,1,0),0),IF($J46=2,0,F46))</f>
        <v>0</v>
      </c>
      <c r="G47">
        <f ca="1">IF($A47&lt;&gt;$A46,C47-D47,IF(D46+F46+I46&gt;0,G46,G46-1))</f>
        <v>1</v>
      </c>
      <c r="H47" cm="1">
        <f t="array" aca="1" ref="H47" ca="1">IF(AND(G47&gt;0,D47=0,I47=0,F47=0),MIN(IF(ISERROR(MATCH(IF(OFFSET(Gares!$P$2,$A47,0,1,Param!$B$2)=2,COLUMN(OFFSET(Gares!$A$2,0,0,1,Param!$B$2)),99),OFFSET(H$1,$B47-1,0,ROW()-B47,1),0)),IF(OFFSET(Gares!$P$2,$A47,0,1,Param!$B$2)=2,COLUMN(OFFSET(Gares!$A$2,0,0,1,Param!$B$2)),99),99)),-1)</f>
        <v>-1</v>
      </c>
      <c r="I47">
        <f ca="1">IF($A47&lt;&gt;$A46,IF(OR(OFFSET(Gares!$D$2,A47,0)="I",OFFSET(Gares!$D$2,A47,0)="IP"),IF(G47&gt;0,1,0),0),IF($J46=1,0,I46))</f>
        <v>0</v>
      </c>
      <c r="J47">
        <f ca="1">IF(D47&gt;0,0,IF(I47=1,1,IF(F47=1,2,0)))</f>
        <v>0</v>
      </c>
      <c r="K47">
        <f ca="1">IF($A47&lt;&gt;$A46,OFFSET(Gares!$E$2,A47,0),K46)</f>
        <v>0</v>
      </c>
      <c r="L47" t="str">
        <f ca="1">OFFSET(Gares!$I$2,A47,0)</f>
        <v>ETY</v>
      </c>
      <c r="M47">
        <f ca="1">IF(OR(D47&gt;0,I47&gt;0),1+K47,2-K47)</f>
        <v>1</v>
      </c>
      <c r="N47" t="str">
        <f ca="1">IF(OFFSET(Gares!$I$2,A47,0)&lt;&gt;"",IF(E47&gt;0,OFFSET(Gares!$I$2,$A47,$E47),IF(I47&gt;0,OFFSET(Gares!$I$2,$A47,0),IF(F47&gt;0,OFFSET(Gares!$I$2,$A47,0),OFFSET(Gares!$I$2,$A47,$H47)))),"")</f>
        <v>ETP</v>
      </c>
      <c r="O47">
        <f ca="1">IF(E47&gt;0,1+K47,IF(I47&gt;0,2-K47,IF(F47&gt;0,1+K47,2-K47)))</f>
        <v>1</v>
      </c>
      <c r="P47">
        <f ca="1">IF(ISERROR(FIND("$",N47))*ISERROR(FIND("@",N47)),0,1)</f>
        <v>0</v>
      </c>
      <c r="Q47">
        <f ca="1">IF(O47=1,1+P47,2-P47)</f>
        <v>1</v>
      </c>
      <c r="R47" s="4" t="str">
        <f ca="1">IF(CréationConnexions[[#This Row],[De brut]]&lt;&gt;0,CréationConnexions[[#This Row],[De brut]]&amp;"_"&amp;CréationConnexions[[#This Row],[Sens de]],"")</f>
        <v>ETY_1</v>
      </c>
      <c r="S47" s="4" t="str">
        <f ca="1">IF(CréationConnexions[[#This Row],[De brut]]&lt;&gt;0,SUBSTITUTE(SUBSTITUTE(SUBSTITUTE(N47,"&amp;",""),"$",""),"@","")&amp;"_"&amp;CréationConnexions[[#This Row],[Sens vers]],"")</f>
        <v>ETP_1</v>
      </c>
      <c r="T47" s="6" cm="1">
        <f t="array" aca="1" ref="T47" ca="1">_xlfn.SWITCH(CréationConnexions[[#This Row],[Rebroussement]],"RBT",0,"RBT+EVO",10,1)</f>
        <v>1</v>
      </c>
      <c r="U4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7" t="str">
        <f ca="1">IF(AND(R47=CréationConnexions[[#This Row],[De copie]],S47=CréationConnexions[[#This Row],[Vers copie]]),"OK","Modifié")</f>
        <v>OK</v>
      </c>
      <c r="W47" s="15">
        <f t="shared" si="0"/>
        <v>45</v>
      </c>
      <c r="X47" t="str">
        <f ca="1">OFFSET(R$412,CréationConnexions[[#This Row],[Ligne copie]]-1,0)</f>
        <v>ETY_1</v>
      </c>
      <c r="Y47" t="str">
        <f ca="1">OFFSET(S$412,CréationConnexions[[#This Row],[Ligne copie]]-1,0)</f>
        <v>ETP_1</v>
      </c>
    </row>
    <row r="48" spans="1:25" x14ac:dyDescent="0.35">
      <c r="A48">
        <f ca="1">IF($D47+$F47+$G47+$I47&gt;1,A47,A47+1)</f>
        <v>15</v>
      </c>
      <c r="B48">
        <f ca="1">IF($A48&lt;&gt;$A47,ROW(),B47)</f>
        <v>47</v>
      </c>
      <c r="C48">
        <f ca="1">IF($A48&lt;&gt;$A47,COUNTA(OFFSET(Gares!$J$2,$A48,0,1,Param!$B$2)),C47)</f>
        <v>3</v>
      </c>
      <c r="D48">
        <f ca="1">IF($A48&lt;&gt;$A47,SUMIF(OFFSET(Gares!$P$2,$A48,0,1,Param!$B$2),1),MAX(D47-1,0))</f>
        <v>1</v>
      </c>
      <c r="E48" cm="1">
        <f t="array" aca="1" ref="E48" ca="1">IF(D48&gt;0,MIN(IF(ISERROR(MATCH(IF(OFFSET(Gares!$P$2,$A48,0,1,Param!$B$2)=1,COLUMN(OFFSET(Gares!$A$2,0,0,1,Param!$B$2)),99),OFFSET(E$1,$B48-1,0,ROW()-B48,1),0)),IF(OFFSET(Gares!$P$2,$A48,0,1,Param!$B$2)=1,COLUMN(OFFSET(Gares!$A$2,0,0,1,Param!$B$2)),99),99)),-1)</f>
        <v>3</v>
      </c>
      <c r="F48">
        <f ca="1">IF($A48&lt;&gt;$A47,IF(OR(OFFSET(Gares!$D$2,A48,0)="P",OFFSET(Gares!$D$2,A48,0)="IP"),IF(D48&gt;0,1,0),0),IF($J47=2,0,F47))</f>
        <v>0</v>
      </c>
      <c r="G48">
        <f ca="1">IF($A48&lt;&gt;$A47,C48-D48,IF(D47+F47+I47&gt;0,G47,G47-1))</f>
        <v>1</v>
      </c>
      <c r="H48" cm="1">
        <f t="array" aca="1" ref="H48" ca="1">IF(AND(G48&gt;0,D48=0,I48=0,F48=0),MIN(IF(ISERROR(MATCH(IF(OFFSET(Gares!$P$2,$A48,0,1,Param!$B$2)=2,COLUMN(OFFSET(Gares!$A$2,0,0,1,Param!$B$2)),99),OFFSET(H$1,$B48-1,0,ROW()-B48,1),0)),IF(OFFSET(Gares!$P$2,$A48,0,1,Param!$B$2)=2,COLUMN(OFFSET(Gares!$A$2,0,0,1,Param!$B$2)),99),99)),-1)</f>
        <v>-1</v>
      </c>
      <c r="I48">
        <f ca="1">IF($A48&lt;&gt;$A47,IF(OR(OFFSET(Gares!$D$2,A48,0)="I",OFFSET(Gares!$D$2,A48,0)="IP"),IF(G48&gt;0,1,0),0),IF($J47=1,0,I47))</f>
        <v>0</v>
      </c>
      <c r="J48">
        <f ca="1">IF(D48&gt;0,0,IF(I48=1,1,IF(F48=1,2,0)))</f>
        <v>0</v>
      </c>
      <c r="K48">
        <f ca="1">IF($A48&lt;&gt;$A47,OFFSET(Gares!$E$2,A48,0),K47)</f>
        <v>0</v>
      </c>
      <c r="L48" t="str">
        <f ca="1">OFFSET(Gares!$I$2,A48,0)</f>
        <v>ETY</v>
      </c>
      <c r="M48">
        <f ca="1">IF(OR(D48&gt;0,I48&gt;0),1+K48,2-K48)</f>
        <v>1</v>
      </c>
      <c r="N48" t="str">
        <f ca="1">IF(OFFSET(Gares!$I$2,A48,0)&lt;&gt;"",IF(E48&gt;0,OFFSET(Gares!$I$2,$A48,$E48),IF(I48&gt;0,OFFSET(Gares!$I$2,$A48,0),IF(F48&gt;0,OFFSET(Gares!$I$2,$A48,0),OFFSET(Gares!$I$2,$A48,$H48)))),"")</f>
        <v>ETP-GM</v>
      </c>
      <c r="O48">
        <f ca="1">IF(E48&gt;0,1+K48,IF(I48&gt;0,2-K48,IF(F48&gt;0,1+K48,2-K48)))</f>
        <v>1</v>
      </c>
      <c r="P48">
        <f ca="1">IF(ISERROR(FIND("$",N48))*ISERROR(FIND("@",N48)),0,1)</f>
        <v>0</v>
      </c>
      <c r="Q48">
        <f ca="1">IF(O48=1,1+P48,2-P48)</f>
        <v>1</v>
      </c>
      <c r="R48" s="4" t="str">
        <f ca="1">IF(CréationConnexions[[#This Row],[De brut]]&lt;&gt;0,CréationConnexions[[#This Row],[De brut]]&amp;"_"&amp;CréationConnexions[[#This Row],[Sens de]],"")</f>
        <v>ETY_1</v>
      </c>
      <c r="S48" s="4" t="str">
        <f ca="1">IF(CréationConnexions[[#This Row],[De brut]]&lt;&gt;0,SUBSTITUTE(SUBSTITUTE(SUBSTITUTE(N48,"&amp;",""),"$",""),"@","")&amp;"_"&amp;CréationConnexions[[#This Row],[Sens vers]],"")</f>
        <v>ETP-GM_1</v>
      </c>
      <c r="T48" s="6" cm="1">
        <f t="array" aca="1" ref="T48" ca="1">_xlfn.SWITCH(CréationConnexions[[#This Row],[Rebroussement]],"RBT",0,"RBT+EVO",10,1)</f>
        <v>1</v>
      </c>
      <c r="U4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8" t="str">
        <f ca="1">IF(AND(R48=CréationConnexions[[#This Row],[De copie]],S48=CréationConnexions[[#This Row],[Vers copie]]),"OK","Modifié")</f>
        <v>OK</v>
      </c>
      <c r="W48" s="15">
        <f t="shared" si="0"/>
        <v>46</v>
      </c>
      <c r="X48" t="str">
        <f ca="1">OFFSET(R$412,CréationConnexions[[#This Row],[Ligne copie]]-1,0)</f>
        <v>ETY_1</v>
      </c>
      <c r="Y48" t="str">
        <f ca="1">OFFSET(S$412,CréationConnexions[[#This Row],[Ligne copie]]-1,0)</f>
        <v>ETP-GM_1</v>
      </c>
    </row>
    <row r="49" spans="1:25" x14ac:dyDescent="0.35">
      <c r="A49">
        <f ca="1">IF($D48+$F48+$G48+$I48&gt;1,A48,A48+1)</f>
        <v>15</v>
      </c>
      <c r="B49">
        <f ca="1">IF($A49&lt;&gt;$A48,ROW(),B48)</f>
        <v>47</v>
      </c>
      <c r="C49">
        <f ca="1">IF($A49&lt;&gt;$A48,COUNTA(OFFSET(Gares!$J$2,$A49,0,1,Param!$B$2)),C48)</f>
        <v>3</v>
      </c>
      <c r="D49">
        <f ca="1">IF($A49&lt;&gt;$A48,SUMIF(OFFSET(Gares!$P$2,$A49,0,1,Param!$B$2),1),MAX(D48-1,0))</f>
        <v>0</v>
      </c>
      <c r="E49" cm="1">
        <f t="array" aca="1" ref="E49" ca="1">IF(D49&gt;0,MIN(IF(ISERROR(MATCH(IF(OFFSET(Gares!$P$2,$A49,0,1,Param!$B$2)=1,COLUMN(OFFSET(Gares!$A$2,0,0,1,Param!$B$2)),99),OFFSET(E$1,$B49-1,0,ROW()-B49,1),0)),IF(OFFSET(Gares!$P$2,$A49,0,1,Param!$B$2)=1,COLUMN(OFFSET(Gares!$A$2,0,0,1,Param!$B$2)),99),99)),-1)</f>
        <v>-1</v>
      </c>
      <c r="F49">
        <f ca="1">IF($A49&lt;&gt;$A48,IF(OR(OFFSET(Gares!$D$2,A49,0)="P",OFFSET(Gares!$D$2,A49,0)="IP"),IF(D49&gt;0,1,0),0),IF($J48=2,0,F48))</f>
        <v>0</v>
      </c>
      <c r="G49">
        <f ca="1">IF($A49&lt;&gt;$A48,C49-D49,IF(D48+F48+I48&gt;0,G48,G48-1))</f>
        <v>1</v>
      </c>
      <c r="H49" cm="1">
        <f t="array" aca="1" ref="H49" ca="1">IF(AND(G49&gt;0,D49=0,I49=0,F49=0),MIN(IF(ISERROR(MATCH(IF(OFFSET(Gares!$P$2,$A49,0,1,Param!$B$2)=2,COLUMN(OFFSET(Gares!$A$2,0,0,1,Param!$B$2)),99),OFFSET(H$1,$B49-1,0,ROW()-B49,1),0)),IF(OFFSET(Gares!$P$2,$A49,0,1,Param!$B$2)=2,COLUMN(OFFSET(Gares!$A$2,0,0,1,Param!$B$2)),99),99)),-1)</f>
        <v>1</v>
      </c>
      <c r="I49">
        <f ca="1">IF($A49&lt;&gt;$A48,IF(OR(OFFSET(Gares!$D$2,A49,0)="I",OFFSET(Gares!$D$2,A49,0)="IP"),IF(G49&gt;0,1,0),0),IF($J48=1,0,I48))</f>
        <v>0</v>
      </c>
      <c r="J49">
        <f ca="1">IF(D49&gt;0,0,IF(I49=1,1,IF(F49=1,2,0)))</f>
        <v>0</v>
      </c>
      <c r="K49">
        <f ca="1">IF($A49&lt;&gt;$A48,OFFSET(Gares!$E$2,A49,0),K48)</f>
        <v>0</v>
      </c>
      <c r="L49" t="str">
        <f ca="1">OFFSET(Gares!$I$2,A49,0)</f>
        <v>ETY</v>
      </c>
      <c r="M49">
        <f ca="1">IF(OR(D49&gt;0,I49&gt;0),1+K49,2-K49)</f>
        <v>2</v>
      </c>
      <c r="N49" t="str">
        <f ca="1">IF(OFFSET(Gares!$I$2,A49,0)&lt;&gt;"",IF(E49&gt;0,OFFSET(Gares!$I$2,$A49,$E49),IF(I49&gt;0,OFFSET(Gares!$I$2,$A49,0),IF(F49&gt;0,OFFSET(Gares!$I$2,$A49,0),OFFSET(Gares!$I$2,$A49,$H49)))),"")</f>
        <v>CHK</v>
      </c>
      <c r="O49">
        <f ca="1">IF(E49&gt;0,1+K49,IF(I49&gt;0,2-K49,IF(F49&gt;0,1+K49,2-K49)))</f>
        <v>2</v>
      </c>
      <c r="P49">
        <f ca="1">IF(ISERROR(FIND("$",N49))*ISERROR(FIND("@",N49)),0,1)</f>
        <v>0</v>
      </c>
      <c r="Q49">
        <f ca="1">IF(O49=1,1+P49,2-P49)</f>
        <v>2</v>
      </c>
      <c r="R49" s="4" t="str">
        <f ca="1">IF(CréationConnexions[[#This Row],[De brut]]&lt;&gt;0,CréationConnexions[[#This Row],[De brut]]&amp;"_"&amp;CréationConnexions[[#This Row],[Sens de]],"")</f>
        <v>ETY_2</v>
      </c>
      <c r="S49" s="4" t="str">
        <f ca="1">IF(CréationConnexions[[#This Row],[De brut]]&lt;&gt;0,SUBSTITUTE(SUBSTITUTE(SUBSTITUTE(N49,"&amp;",""),"$",""),"@","")&amp;"_"&amp;CréationConnexions[[#This Row],[Sens vers]],"")</f>
        <v>CHK_2</v>
      </c>
      <c r="T49" s="6" cm="1">
        <f t="array" aca="1" ref="T49" ca="1">_xlfn.SWITCH(CréationConnexions[[#This Row],[Rebroussement]],"RBT",0,"RBT+EVO",10,1)</f>
        <v>1</v>
      </c>
      <c r="U4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9" t="str">
        <f ca="1">IF(AND(R49=CréationConnexions[[#This Row],[De copie]],S49=CréationConnexions[[#This Row],[Vers copie]]),"OK","Modifié")</f>
        <v>OK</v>
      </c>
      <c r="W49" s="15">
        <f t="shared" si="0"/>
        <v>47</v>
      </c>
      <c r="X49" t="str">
        <f ca="1">OFFSET(R$412,CréationConnexions[[#This Row],[Ligne copie]]-1,0)</f>
        <v>ETY_2</v>
      </c>
      <c r="Y49" t="str">
        <f ca="1">OFFSET(S$412,CréationConnexions[[#This Row],[Ligne copie]]-1,0)</f>
        <v>CHK_2</v>
      </c>
    </row>
    <row r="50" spans="1:25" x14ac:dyDescent="0.35">
      <c r="A50">
        <f ca="1">IF($D49+$F49+$G49+$I49&gt;1,A49,A49+1)</f>
        <v>16</v>
      </c>
      <c r="B50">
        <f ca="1">IF($A50&lt;&gt;$A49,ROW(),B49)</f>
        <v>50</v>
      </c>
      <c r="C50">
        <f ca="1">IF($A50&lt;&gt;$A49,COUNTA(OFFSET(Gares!$J$2,$A50,0,1,Param!$B$2)),C49)</f>
        <v>2</v>
      </c>
      <c r="D50">
        <f ca="1">IF($A50&lt;&gt;$A49,SUMIF(OFFSET(Gares!$P$2,$A50,0,1,Param!$B$2),1),MAX(D49-1,0))</f>
        <v>1</v>
      </c>
      <c r="E50" cm="1">
        <f t="array" aca="1" ref="E50" ca="1">IF(D50&gt;0,MIN(IF(ISERROR(MATCH(IF(OFFSET(Gares!$P$2,$A50,0,1,Param!$B$2)=1,COLUMN(OFFSET(Gares!$A$2,0,0,1,Param!$B$2)),99),OFFSET(E$1,$B50-1,0,ROW()-B50,1),0)),IF(OFFSET(Gares!$P$2,$A50,0,1,Param!$B$2)=1,COLUMN(OFFSET(Gares!$A$2,0,0,1,Param!$B$2)),99),99)),-1)</f>
        <v>2</v>
      </c>
      <c r="F50">
        <f ca="1">IF($A50&lt;&gt;$A49,IF(OR(OFFSET(Gares!$D$2,A50,0)="P",OFFSET(Gares!$D$2,A50,0)="IP"),IF(D50&gt;0,1,0),0),IF($J49=2,0,F49))</f>
        <v>0</v>
      </c>
      <c r="G50">
        <f ca="1">IF($A50&lt;&gt;$A49,C50-D50,IF(D49+F49+I49&gt;0,G49,G49-1))</f>
        <v>1</v>
      </c>
      <c r="H50" cm="1">
        <f t="array" aca="1" ref="H50" ca="1">IF(AND(G50&gt;0,D50=0,I50=0,F50=0),MIN(IF(ISERROR(MATCH(IF(OFFSET(Gares!$P$2,$A50,0,1,Param!$B$2)=2,COLUMN(OFFSET(Gares!$A$2,0,0,1,Param!$B$2)),99),OFFSET(H$1,$B50-1,0,ROW()-B50,1),0)),IF(OFFSET(Gares!$P$2,$A50,0,1,Param!$B$2)=2,COLUMN(OFFSET(Gares!$A$2,0,0,1,Param!$B$2)),99),99)),-1)</f>
        <v>-1</v>
      </c>
      <c r="I50">
        <f ca="1">IF($A50&lt;&gt;$A49,IF(OR(OFFSET(Gares!$D$2,A50,0)="I",OFFSET(Gares!$D$2,A50,0)="IP"),IF(G50&gt;0,1,0),0),IF($J49=1,0,I49))</f>
        <v>0</v>
      </c>
      <c r="J50">
        <f ca="1">IF(D50&gt;0,0,IF(I50=1,1,IF(F50=1,2,0)))</f>
        <v>0</v>
      </c>
      <c r="K50">
        <f ca="1">IF($A50&lt;&gt;$A49,OFFSET(Gares!$E$2,A50,0),K49)</f>
        <v>0</v>
      </c>
      <c r="L50" t="str">
        <f ca="1">OFFSET(Gares!$I$2,A50,0)</f>
        <v>CHK</v>
      </c>
      <c r="M50">
        <f ca="1">IF(OR(D50&gt;0,I50&gt;0),1+K50,2-K50)</f>
        <v>1</v>
      </c>
      <c r="N50" t="str">
        <f ca="1">IF(OFFSET(Gares!$I$2,A50,0)&lt;&gt;"",IF(E50&gt;0,OFFSET(Gares!$I$2,$A50,$E50),IF(I50&gt;0,OFFSET(Gares!$I$2,$A50,0),IF(F50&gt;0,OFFSET(Gares!$I$2,$A50,0),OFFSET(Gares!$I$2,$A50,$H50)))),"")</f>
        <v>ETY</v>
      </c>
      <c r="O50">
        <f ca="1">IF(E50&gt;0,1+K50,IF(I50&gt;0,2-K50,IF(F50&gt;0,1+K50,2-K50)))</f>
        <v>1</v>
      </c>
      <c r="P50">
        <f ca="1">IF(ISERROR(FIND("$",N50))*ISERROR(FIND("@",N50)),0,1)</f>
        <v>0</v>
      </c>
      <c r="Q50">
        <f ca="1">IF(O50=1,1+P50,2-P50)</f>
        <v>1</v>
      </c>
      <c r="R50" s="4" t="str">
        <f ca="1">IF(CréationConnexions[[#This Row],[De brut]]&lt;&gt;0,CréationConnexions[[#This Row],[De brut]]&amp;"_"&amp;CréationConnexions[[#This Row],[Sens de]],"")</f>
        <v>CHK_1</v>
      </c>
      <c r="S50" s="4" t="str">
        <f ca="1">IF(CréationConnexions[[#This Row],[De brut]]&lt;&gt;0,SUBSTITUTE(SUBSTITUTE(SUBSTITUTE(N50,"&amp;",""),"$",""),"@","")&amp;"_"&amp;CréationConnexions[[#This Row],[Sens vers]],"")</f>
        <v>ETY_1</v>
      </c>
      <c r="T50" s="6" cm="1">
        <f t="array" aca="1" ref="T50" ca="1">_xlfn.SWITCH(CréationConnexions[[#This Row],[Rebroussement]],"RBT",0,"RBT+EVO",10,1)</f>
        <v>1</v>
      </c>
      <c r="U5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0" t="str">
        <f ca="1">IF(AND(R50=CréationConnexions[[#This Row],[De copie]],S50=CréationConnexions[[#This Row],[Vers copie]]),"OK","Modifié")</f>
        <v>OK</v>
      </c>
      <c r="W50" s="15">
        <f t="shared" si="0"/>
        <v>48</v>
      </c>
      <c r="X50" t="str">
        <f ca="1">OFFSET(R$412,CréationConnexions[[#This Row],[Ligne copie]]-1,0)</f>
        <v>CHK_1</v>
      </c>
      <c r="Y50" t="str">
        <f ca="1">OFFSET(S$412,CréationConnexions[[#This Row],[Ligne copie]]-1,0)</f>
        <v>ETY_1</v>
      </c>
    </row>
    <row r="51" spans="1:25" x14ac:dyDescent="0.35">
      <c r="A51">
        <f ca="1">IF($D50+$F50+$G50+$I50&gt;1,A50,A50+1)</f>
        <v>16</v>
      </c>
      <c r="B51">
        <f ca="1">IF($A51&lt;&gt;$A50,ROW(),B50)</f>
        <v>50</v>
      </c>
      <c r="C51">
        <f ca="1">IF($A51&lt;&gt;$A50,COUNTA(OFFSET(Gares!$J$2,$A51,0,1,Param!$B$2)),C50)</f>
        <v>2</v>
      </c>
      <c r="D51">
        <f ca="1">IF($A51&lt;&gt;$A50,SUMIF(OFFSET(Gares!$P$2,$A51,0,1,Param!$B$2),1),MAX(D50-1,0))</f>
        <v>0</v>
      </c>
      <c r="E51" cm="1">
        <f t="array" aca="1" ref="E51" ca="1">IF(D51&gt;0,MIN(IF(ISERROR(MATCH(IF(OFFSET(Gares!$P$2,$A51,0,1,Param!$B$2)=1,COLUMN(OFFSET(Gares!$A$2,0,0,1,Param!$B$2)),99),OFFSET(E$1,$B51-1,0,ROW()-B51,1),0)),IF(OFFSET(Gares!$P$2,$A51,0,1,Param!$B$2)=1,COLUMN(OFFSET(Gares!$A$2,0,0,1,Param!$B$2)),99),99)),-1)</f>
        <v>-1</v>
      </c>
      <c r="F51">
        <f ca="1">IF($A51&lt;&gt;$A50,IF(OR(OFFSET(Gares!$D$2,A51,0)="P",OFFSET(Gares!$D$2,A51,0)="IP"),IF(D51&gt;0,1,0),0),IF($J50=2,0,F50))</f>
        <v>0</v>
      </c>
      <c r="G51">
        <f ca="1">IF($A51&lt;&gt;$A50,C51-D51,IF(D50+F50+I50&gt;0,G50,G50-1))</f>
        <v>1</v>
      </c>
      <c r="H51" cm="1">
        <f t="array" aca="1" ref="H51" ca="1">IF(AND(G51&gt;0,D51=0,I51=0,F51=0),MIN(IF(ISERROR(MATCH(IF(OFFSET(Gares!$P$2,$A51,0,1,Param!$B$2)=2,COLUMN(OFFSET(Gares!$A$2,0,0,1,Param!$B$2)),99),OFFSET(H$1,$B51-1,0,ROW()-B51,1),0)),IF(OFFSET(Gares!$P$2,$A51,0,1,Param!$B$2)=2,COLUMN(OFFSET(Gares!$A$2,0,0,1,Param!$B$2)),99),99)),-1)</f>
        <v>1</v>
      </c>
      <c r="I51">
        <f ca="1">IF($A51&lt;&gt;$A50,IF(OR(OFFSET(Gares!$D$2,A51,0)="I",OFFSET(Gares!$D$2,A51,0)="IP"),IF(G51&gt;0,1,0),0),IF($J50=1,0,I50))</f>
        <v>0</v>
      </c>
      <c r="J51">
        <f ca="1">IF(D51&gt;0,0,IF(I51=1,1,IF(F51=1,2,0)))</f>
        <v>0</v>
      </c>
      <c r="K51">
        <f ca="1">IF($A51&lt;&gt;$A50,OFFSET(Gares!$E$2,A51,0),K50)</f>
        <v>0</v>
      </c>
      <c r="L51" t="str">
        <f ca="1">OFFSET(Gares!$I$2,A51,0)</f>
        <v>CHK</v>
      </c>
      <c r="M51">
        <f ca="1">IF(OR(D51&gt;0,I51&gt;0),1+K51,2-K51)</f>
        <v>2</v>
      </c>
      <c r="N51" t="str">
        <f ca="1">IF(OFFSET(Gares!$I$2,A51,0)&lt;&gt;"",IF(E51&gt;0,OFFSET(Gares!$I$2,$A51,$E51),IF(I51&gt;0,OFFSET(Gares!$I$2,$A51,0),IF(F51&gt;0,OFFSET(Gares!$I$2,$A51,0),OFFSET(Gares!$I$2,$A51,$H51)))),"")</f>
        <v>LYO</v>
      </c>
      <c r="O51">
        <f ca="1">IF(E51&gt;0,1+K51,IF(I51&gt;0,2-K51,IF(F51&gt;0,1+K51,2-K51)))</f>
        <v>2</v>
      </c>
      <c r="P51">
        <f ca="1">IF(ISERROR(FIND("$",N51))*ISERROR(FIND("@",N51)),0,1)</f>
        <v>0</v>
      </c>
      <c r="Q51">
        <f ca="1">IF(O51=1,1+P51,2-P51)</f>
        <v>2</v>
      </c>
      <c r="R51" s="4" t="str">
        <f ca="1">IF(CréationConnexions[[#This Row],[De brut]]&lt;&gt;0,CréationConnexions[[#This Row],[De brut]]&amp;"_"&amp;CréationConnexions[[#This Row],[Sens de]],"")</f>
        <v>CHK_2</v>
      </c>
      <c r="S51" s="4" t="str">
        <f ca="1">IF(CréationConnexions[[#This Row],[De brut]]&lt;&gt;0,SUBSTITUTE(SUBSTITUTE(SUBSTITUTE(N51,"&amp;",""),"$",""),"@","")&amp;"_"&amp;CréationConnexions[[#This Row],[Sens vers]],"")</f>
        <v>LYO_2</v>
      </c>
      <c r="T51" s="6" cm="1">
        <f t="array" aca="1" ref="T51" ca="1">_xlfn.SWITCH(CréationConnexions[[#This Row],[Rebroussement]],"RBT",0,"RBT+EVO",10,1)</f>
        <v>1</v>
      </c>
      <c r="U5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1" t="str">
        <f ca="1">IF(AND(R51=CréationConnexions[[#This Row],[De copie]],S51=CréationConnexions[[#This Row],[Vers copie]]),"OK","Modifié")</f>
        <v>OK</v>
      </c>
      <c r="W51" s="15">
        <f t="shared" si="0"/>
        <v>49</v>
      </c>
      <c r="X51" t="str">
        <f ca="1">OFFSET(R$412,CréationConnexions[[#This Row],[Ligne copie]]-1,0)</f>
        <v>CHK_2</v>
      </c>
      <c r="Y51" t="str">
        <f ca="1">OFFSET(S$412,CréationConnexions[[#This Row],[Ligne copie]]-1,0)</f>
        <v>LYO_2</v>
      </c>
    </row>
    <row r="52" spans="1:25" x14ac:dyDescent="0.35">
      <c r="A52">
        <f ca="1">IF($D51+$F51+$G51+$I51&gt;1,A51,A51+1)</f>
        <v>17</v>
      </c>
      <c r="B52">
        <f ca="1">IF($A52&lt;&gt;$A51,ROW(),B51)</f>
        <v>52</v>
      </c>
      <c r="C52">
        <f ca="1">IF($A52&lt;&gt;$A51,COUNTA(OFFSET(Gares!$J$2,$A52,0,1,Param!$B$2)),C51)</f>
        <v>2</v>
      </c>
      <c r="D52">
        <f ca="1">IF($A52&lt;&gt;$A51,SUMIF(OFFSET(Gares!$P$2,$A52,0,1,Param!$B$2),1),MAX(D51-1,0))</f>
        <v>1</v>
      </c>
      <c r="E52" cm="1">
        <f t="array" aca="1" ref="E52" ca="1">IF(D52&gt;0,MIN(IF(ISERROR(MATCH(IF(OFFSET(Gares!$P$2,$A52,0,1,Param!$B$2)=1,COLUMN(OFFSET(Gares!$A$2,0,0,1,Param!$B$2)),99),OFFSET(E$1,$B52-1,0,ROW()-B52,1),0)),IF(OFFSET(Gares!$P$2,$A52,0,1,Param!$B$2)=1,COLUMN(OFFSET(Gares!$A$2,0,0,1,Param!$B$2)),99),99)),-1)</f>
        <v>2</v>
      </c>
      <c r="F52">
        <f ca="1">IF($A52&lt;&gt;$A51,IF(OR(OFFSET(Gares!$D$2,A52,0)="P",OFFSET(Gares!$D$2,A52,0)="IP"),IF(D52&gt;0,1,0),0),IF($J51=2,0,F51))</f>
        <v>0</v>
      </c>
      <c r="G52">
        <f ca="1">IF($A52&lt;&gt;$A51,C52-D52,IF(D51+F51+I51&gt;0,G51,G51-1))</f>
        <v>1</v>
      </c>
      <c r="H52" cm="1">
        <f t="array" aca="1" ref="H52" ca="1">IF(AND(G52&gt;0,D52=0,I52=0,F52=0),MIN(IF(ISERROR(MATCH(IF(OFFSET(Gares!$P$2,$A52,0,1,Param!$B$2)=2,COLUMN(OFFSET(Gares!$A$2,0,0,1,Param!$B$2)),99),OFFSET(H$1,$B52-1,0,ROW()-B52,1),0)),IF(OFFSET(Gares!$P$2,$A52,0,1,Param!$B$2)=2,COLUMN(OFFSET(Gares!$A$2,0,0,1,Param!$B$2)),99),99)),-1)</f>
        <v>-1</v>
      </c>
      <c r="I52">
        <f ca="1">IF($A52&lt;&gt;$A51,IF(OR(OFFSET(Gares!$D$2,A52,0)="I",OFFSET(Gares!$D$2,A52,0)="IP"),IF(G52&gt;0,1,0),0),IF($J51=1,0,I51))</f>
        <v>0</v>
      </c>
      <c r="J52">
        <f ca="1">IF(D52&gt;0,0,IF(I52=1,1,IF(F52=1,2,0)))</f>
        <v>0</v>
      </c>
      <c r="K52">
        <f ca="1">IF($A52&lt;&gt;$A51,OFFSET(Gares!$E$2,A52,0),K51)</f>
        <v>0</v>
      </c>
      <c r="L52" t="str">
        <f ca="1">OFFSET(Gares!$I$2,A52,0)</f>
        <v>LYO</v>
      </c>
      <c r="M52">
        <f ca="1">IF(OR(D52&gt;0,I52&gt;0),1+K52,2-K52)</f>
        <v>1</v>
      </c>
      <c r="N52" t="str">
        <f ca="1">IF(OFFSET(Gares!$I$2,A52,0)&lt;&gt;"",IF(E52&gt;0,OFFSET(Gares!$I$2,$A52,$E52),IF(I52&gt;0,OFFSET(Gares!$I$2,$A52,0),IF(F52&gt;0,OFFSET(Gares!$I$2,$A52,0),OFFSET(Gares!$I$2,$A52,$H52)))),"")</f>
        <v>CHK</v>
      </c>
      <c r="O52">
        <f ca="1">IF(E52&gt;0,1+K52,IF(I52&gt;0,2-K52,IF(F52&gt;0,1+K52,2-K52)))</f>
        <v>1</v>
      </c>
      <c r="P52">
        <f ca="1">IF(ISERROR(FIND("$",N52))*ISERROR(FIND("@",N52)),0,1)</f>
        <v>0</v>
      </c>
      <c r="Q52">
        <f ca="1">IF(O52=1,1+P52,2-P52)</f>
        <v>1</v>
      </c>
      <c r="R52" s="4" t="str">
        <f ca="1">IF(CréationConnexions[[#This Row],[De brut]]&lt;&gt;0,CréationConnexions[[#This Row],[De brut]]&amp;"_"&amp;CréationConnexions[[#This Row],[Sens de]],"")</f>
        <v>LYO_1</v>
      </c>
      <c r="S52" s="4" t="str">
        <f ca="1">IF(CréationConnexions[[#This Row],[De brut]]&lt;&gt;0,SUBSTITUTE(SUBSTITUTE(SUBSTITUTE(N52,"&amp;",""),"$",""),"@","")&amp;"_"&amp;CréationConnexions[[#This Row],[Sens vers]],"")</f>
        <v>CHK_1</v>
      </c>
      <c r="T52" s="6" cm="1">
        <f t="array" aca="1" ref="T52" ca="1">_xlfn.SWITCH(CréationConnexions[[#This Row],[Rebroussement]],"RBT",0,"RBT+EVO",10,1)</f>
        <v>1</v>
      </c>
      <c r="U5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2" t="str">
        <f ca="1">IF(AND(R52=CréationConnexions[[#This Row],[De copie]],S52=CréationConnexions[[#This Row],[Vers copie]]),"OK","Modifié")</f>
        <v>OK</v>
      </c>
      <c r="W52" s="15">
        <f t="shared" si="0"/>
        <v>50</v>
      </c>
      <c r="X52" t="str">
        <f ca="1">OFFSET(R$412,CréationConnexions[[#This Row],[Ligne copie]]-1,0)</f>
        <v>LYO_1</v>
      </c>
      <c r="Y52" t="str">
        <f ca="1">OFFSET(S$412,CréationConnexions[[#This Row],[Ligne copie]]-1,0)</f>
        <v>CHK_1</v>
      </c>
    </row>
    <row r="53" spans="1:25" x14ac:dyDescent="0.35">
      <c r="A53">
        <f ca="1">IF($D52+$F52+$G52+$I52&gt;1,A52,A52+1)</f>
        <v>17</v>
      </c>
      <c r="B53">
        <f ca="1">IF($A53&lt;&gt;$A52,ROW(),B52)</f>
        <v>52</v>
      </c>
      <c r="C53">
        <f ca="1">IF($A53&lt;&gt;$A52,COUNTA(OFFSET(Gares!$J$2,$A53,0,1,Param!$B$2)),C52)</f>
        <v>2</v>
      </c>
      <c r="D53">
        <f ca="1">IF($A53&lt;&gt;$A52,SUMIF(OFFSET(Gares!$P$2,$A53,0,1,Param!$B$2),1),MAX(D52-1,0))</f>
        <v>0</v>
      </c>
      <c r="E53" cm="1">
        <f t="array" aca="1" ref="E53" ca="1">IF(D53&gt;0,MIN(IF(ISERROR(MATCH(IF(OFFSET(Gares!$P$2,$A53,0,1,Param!$B$2)=1,COLUMN(OFFSET(Gares!$A$2,0,0,1,Param!$B$2)),99),OFFSET(E$1,$B53-1,0,ROW()-B53,1),0)),IF(OFFSET(Gares!$P$2,$A53,0,1,Param!$B$2)=1,COLUMN(OFFSET(Gares!$A$2,0,0,1,Param!$B$2)),99),99)),-1)</f>
        <v>-1</v>
      </c>
      <c r="F53">
        <f ca="1">IF($A53&lt;&gt;$A52,IF(OR(OFFSET(Gares!$D$2,A53,0)="P",OFFSET(Gares!$D$2,A53,0)="IP"),IF(D53&gt;0,1,0),0),IF($J52=2,0,F52))</f>
        <v>0</v>
      </c>
      <c r="G53">
        <f ca="1">IF($A53&lt;&gt;$A52,C53-D53,IF(D52+F52+I52&gt;0,G52,G52-1))</f>
        <v>1</v>
      </c>
      <c r="H53" cm="1">
        <f t="array" aca="1" ref="H53" ca="1">IF(AND(G53&gt;0,D53=0,I53=0,F53=0),MIN(IF(ISERROR(MATCH(IF(OFFSET(Gares!$P$2,$A53,0,1,Param!$B$2)=2,COLUMN(OFFSET(Gares!$A$2,0,0,1,Param!$B$2)),99),OFFSET(H$1,$B53-1,0,ROW()-B53,1),0)),IF(OFFSET(Gares!$P$2,$A53,0,1,Param!$B$2)=2,COLUMN(OFFSET(Gares!$A$2,0,0,1,Param!$B$2)),99),99)),-1)</f>
        <v>1</v>
      </c>
      <c r="I53">
        <f ca="1">IF($A53&lt;&gt;$A52,IF(OR(OFFSET(Gares!$D$2,A53,0)="I",OFFSET(Gares!$D$2,A53,0)="IP"),IF(G53&gt;0,1,0),0),IF($J52=1,0,I52))</f>
        <v>0</v>
      </c>
      <c r="J53">
        <f ca="1">IF(D53&gt;0,0,IF(I53=1,1,IF(F53=1,2,0)))</f>
        <v>0</v>
      </c>
      <c r="K53">
        <f ca="1">IF($A53&lt;&gt;$A52,OFFSET(Gares!$E$2,A53,0),K52)</f>
        <v>0</v>
      </c>
      <c r="L53" t="str">
        <f ca="1">OFFSET(Gares!$I$2,A53,0)</f>
        <v>LYO</v>
      </c>
      <c r="M53">
        <f ca="1">IF(OR(D53&gt;0,I53&gt;0),1+K53,2-K53)</f>
        <v>2</v>
      </c>
      <c r="N53" t="str">
        <f ca="1">IF(OFFSET(Gares!$I$2,A53,0)&lt;&gt;"",IF(E53&gt;0,OFFSET(Gares!$I$2,$A53,$E53),IF(I53&gt;0,OFFSET(Gares!$I$2,$A53,0),IF(F53&gt;0,OFFSET(Gares!$I$2,$A53,0),OFFSET(Gares!$I$2,$A53,$H53)))),"")</f>
        <v>BSO</v>
      </c>
      <c r="O53">
        <f ca="1">IF(E53&gt;0,1+K53,IF(I53&gt;0,2-K53,IF(F53&gt;0,1+K53,2-K53)))</f>
        <v>2</v>
      </c>
      <c r="P53">
        <f ca="1">IF(ISERROR(FIND("$",N53))*ISERROR(FIND("@",N53)),0,1)</f>
        <v>0</v>
      </c>
      <c r="Q53">
        <f ca="1">IF(O53=1,1+P53,2-P53)</f>
        <v>2</v>
      </c>
      <c r="R53" s="4" t="str">
        <f ca="1">IF(CréationConnexions[[#This Row],[De brut]]&lt;&gt;0,CréationConnexions[[#This Row],[De brut]]&amp;"_"&amp;CréationConnexions[[#This Row],[Sens de]],"")</f>
        <v>LYO_2</v>
      </c>
      <c r="S53" s="4" t="str">
        <f ca="1">IF(CréationConnexions[[#This Row],[De brut]]&lt;&gt;0,SUBSTITUTE(SUBSTITUTE(SUBSTITUTE(N53,"&amp;",""),"$",""),"@","")&amp;"_"&amp;CréationConnexions[[#This Row],[Sens vers]],"")</f>
        <v>BSO_2</v>
      </c>
      <c r="T53" s="6" cm="1">
        <f t="array" aca="1" ref="T53" ca="1">_xlfn.SWITCH(CréationConnexions[[#This Row],[Rebroussement]],"RBT",0,"RBT+EVO",10,1)</f>
        <v>1</v>
      </c>
      <c r="U5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3" t="str">
        <f ca="1">IF(AND(R53=CréationConnexions[[#This Row],[De copie]],S53=CréationConnexions[[#This Row],[Vers copie]]),"OK","Modifié")</f>
        <v>OK</v>
      </c>
      <c r="W53" s="15">
        <f t="shared" si="0"/>
        <v>51</v>
      </c>
      <c r="X53" t="str">
        <f ca="1">OFFSET(R$412,CréationConnexions[[#This Row],[Ligne copie]]-1,0)</f>
        <v>LYO_2</v>
      </c>
      <c r="Y53" t="str">
        <f ca="1">OFFSET(S$412,CréationConnexions[[#This Row],[Ligne copie]]-1,0)</f>
        <v>BSO_2</v>
      </c>
    </row>
    <row r="54" spans="1:25" x14ac:dyDescent="0.35">
      <c r="A54">
        <f ca="1">IF($D53+$F53+$G53+$I53&gt;1,A53,A53+1)</f>
        <v>18</v>
      </c>
      <c r="B54">
        <f ca="1">IF($A54&lt;&gt;$A53,ROW(),B53)</f>
        <v>54</v>
      </c>
      <c r="C54">
        <f ca="1">IF($A54&lt;&gt;$A53,COUNTA(OFFSET(Gares!$J$2,$A54,0,1,Param!$B$2)),C53)</f>
        <v>2</v>
      </c>
      <c r="D54">
        <f ca="1">IF($A54&lt;&gt;$A53,SUMIF(OFFSET(Gares!$P$2,$A54,0,1,Param!$B$2),1),MAX(D53-1,0))</f>
        <v>1</v>
      </c>
      <c r="E54" cm="1">
        <f t="array" aca="1" ref="E54" ca="1">IF(D54&gt;0,MIN(IF(ISERROR(MATCH(IF(OFFSET(Gares!$P$2,$A54,0,1,Param!$B$2)=1,COLUMN(OFFSET(Gares!$A$2,0,0,1,Param!$B$2)),99),OFFSET(E$1,$B54-1,0,ROW()-B54,1),0)),IF(OFFSET(Gares!$P$2,$A54,0,1,Param!$B$2)=1,COLUMN(OFFSET(Gares!$A$2,0,0,1,Param!$B$2)),99),99)),-1)</f>
        <v>2</v>
      </c>
      <c r="F54">
        <f ca="1">IF($A54&lt;&gt;$A53,IF(OR(OFFSET(Gares!$D$2,A54,0)="P",OFFSET(Gares!$D$2,A54,0)="IP"),IF(D54&gt;0,1,0),0),IF($J53=2,0,F53))</f>
        <v>0</v>
      </c>
      <c r="G54">
        <f ca="1">IF($A54&lt;&gt;$A53,C54-D54,IF(D53+F53+I53&gt;0,G53,G53-1))</f>
        <v>1</v>
      </c>
      <c r="H54" cm="1">
        <f t="array" aca="1" ref="H54" ca="1">IF(AND(G54&gt;0,D54=0,I54=0,F54=0),MIN(IF(ISERROR(MATCH(IF(OFFSET(Gares!$P$2,$A54,0,1,Param!$B$2)=2,COLUMN(OFFSET(Gares!$A$2,0,0,1,Param!$B$2)),99),OFFSET(H$1,$B54-1,0,ROW()-B54,1),0)),IF(OFFSET(Gares!$P$2,$A54,0,1,Param!$B$2)=2,COLUMN(OFFSET(Gares!$A$2,0,0,1,Param!$B$2)),99),99)),-1)</f>
        <v>-1</v>
      </c>
      <c r="I54">
        <f ca="1">IF($A54&lt;&gt;$A53,IF(OR(OFFSET(Gares!$D$2,A54,0)="I",OFFSET(Gares!$D$2,A54,0)="IP"),IF(G54&gt;0,1,0),0),IF($J53=1,0,I53))</f>
        <v>0</v>
      </c>
      <c r="J54">
        <f ca="1">IF(D54&gt;0,0,IF(I54=1,1,IF(F54=1,2,0)))</f>
        <v>0</v>
      </c>
      <c r="K54">
        <f ca="1">IF($A54&lt;&gt;$A53,OFFSET(Gares!$E$2,A54,0),K53)</f>
        <v>0</v>
      </c>
      <c r="L54" t="str">
        <f ca="1">OFFSET(Gares!$I$2,A54,0)</f>
        <v>BSO</v>
      </c>
      <c r="M54">
        <f ca="1">IF(OR(D54&gt;0,I54&gt;0),1+K54,2-K54)</f>
        <v>1</v>
      </c>
      <c r="N54" t="str">
        <f ca="1">IF(OFFSET(Gares!$I$2,A54,0)&lt;&gt;"",IF(E54&gt;0,OFFSET(Gares!$I$2,$A54,$E54),IF(I54&gt;0,OFFSET(Gares!$I$2,$A54,0),IF(F54&gt;0,OFFSET(Gares!$I$2,$A54,0),OFFSET(Gares!$I$2,$A54,$H54)))),"")</f>
        <v>LYO</v>
      </c>
      <c r="O54">
        <f ca="1">IF(E54&gt;0,1+K54,IF(I54&gt;0,2-K54,IF(F54&gt;0,1+K54,2-K54)))</f>
        <v>1</v>
      </c>
      <c r="P54">
        <f ca="1">IF(ISERROR(FIND("$",N54))*ISERROR(FIND("@",N54)),0,1)</f>
        <v>0</v>
      </c>
      <c r="Q54">
        <f ca="1">IF(O54=1,1+P54,2-P54)</f>
        <v>1</v>
      </c>
      <c r="R54" s="4" t="str">
        <f ca="1">IF(CréationConnexions[[#This Row],[De brut]]&lt;&gt;0,CréationConnexions[[#This Row],[De brut]]&amp;"_"&amp;CréationConnexions[[#This Row],[Sens de]],"")</f>
        <v>BSO_1</v>
      </c>
      <c r="S54" s="4" t="str">
        <f ca="1">IF(CréationConnexions[[#This Row],[De brut]]&lt;&gt;0,SUBSTITUTE(SUBSTITUTE(SUBSTITUTE(N54,"&amp;",""),"$",""),"@","")&amp;"_"&amp;CréationConnexions[[#This Row],[Sens vers]],"")</f>
        <v>LYO_1</v>
      </c>
      <c r="T54" s="6" cm="1">
        <f t="array" aca="1" ref="T54" ca="1">_xlfn.SWITCH(CréationConnexions[[#This Row],[Rebroussement]],"RBT",0,"RBT+EVO",10,1)</f>
        <v>1</v>
      </c>
      <c r="U5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4" t="str">
        <f ca="1">IF(AND(R54=CréationConnexions[[#This Row],[De copie]],S54=CréationConnexions[[#This Row],[Vers copie]]),"OK","Modifié")</f>
        <v>OK</v>
      </c>
      <c r="W54" s="15">
        <f t="shared" si="0"/>
        <v>52</v>
      </c>
      <c r="X54" t="str">
        <f ca="1">OFFSET(R$412,CréationConnexions[[#This Row],[Ligne copie]]-1,0)</f>
        <v>BSO_1</v>
      </c>
      <c r="Y54" t="str">
        <f ca="1">OFFSET(S$412,CréationConnexions[[#This Row],[Ligne copie]]-1,0)</f>
        <v>LYO_1</v>
      </c>
    </row>
    <row r="55" spans="1:25" x14ac:dyDescent="0.35">
      <c r="A55">
        <f ca="1">IF($D54+$F54+$G54+$I54&gt;1,A54,A54+1)</f>
        <v>18</v>
      </c>
      <c r="B55">
        <f ca="1">IF($A55&lt;&gt;$A54,ROW(),B54)</f>
        <v>54</v>
      </c>
      <c r="C55">
        <f ca="1">IF($A55&lt;&gt;$A54,COUNTA(OFFSET(Gares!$J$2,$A55,0,1,Param!$B$2)),C54)</f>
        <v>2</v>
      </c>
      <c r="D55">
        <f ca="1">IF($A55&lt;&gt;$A54,SUMIF(OFFSET(Gares!$P$2,$A55,0,1,Param!$B$2),1),MAX(D54-1,0))</f>
        <v>0</v>
      </c>
      <c r="E55" cm="1">
        <f t="array" aca="1" ref="E55" ca="1">IF(D55&gt;0,MIN(IF(ISERROR(MATCH(IF(OFFSET(Gares!$P$2,$A55,0,1,Param!$B$2)=1,COLUMN(OFFSET(Gares!$A$2,0,0,1,Param!$B$2)),99),OFFSET(E$1,$B55-1,0,ROW()-B55,1),0)),IF(OFFSET(Gares!$P$2,$A55,0,1,Param!$B$2)=1,COLUMN(OFFSET(Gares!$A$2,0,0,1,Param!$B$2)),99),99)),-1)</f>
        <v>-1</v>
      </c>
      <c r="F55">
        <f ca="1">IF($A55&lt;&gt;$A54,IF(OR(OFFSET(Gares!$D$2,A55,0)="P",OFFSET(Gares!$D$2,A55,0)="IP"),IF(D55&gt;0,1,0),0),IF($J54=2,0,F54))</f>
        <v>0</v>
      </c>
      <c r="G55">
        <f ca="1">IF($A55&lt;&gt;$A54,C55-D55,IF(D54+F54+I54&gt;0,G54,G54-1))</f>
        <v>1</v>
      </c>
      <c r="H55" cm="1">
        <f t="array" aca="1" ref="H55" ca="1">IF(AND(G55&gt;0,D55=0,I55=0,F55=0),MIN(IF(ISERROR(MATCH(IF(OFFSET(Gares!$P$2,$A55,0,1,Param!$B$2)=2,COLUMN(OFFSET(Gares!$A$2,0,0,1,Param!$B$2)),99),OFFSET(H$1,$B55-1,0,ROW()-B55,1),0)),IF(OFFSET(Gares!$P$2,$A55,0,1,Param!$B$2)=2,COLUMN(OFFSET(Gares!$A$2,0,0,1,Param!$B$2)),99),99)),-1)</f>
        <v>1</v>
      </c>
      <c r="I55">
        <f ca="1">IF($A55&lt;&gt;$A54,IF(OR(OFFSET(Gares!$D$2,A55,0)="I",OFFSET(Gares!$D$2,A55,0)="IP"),IF(G55&gt;0,1,0),0),IF($J54=1,0,I54))</f>
        <v>0</v>
      </c>
      <c r="J55">
        <f ca="1">IF(D55&gt;0,0,IF(I55=1,1,IF(F55=1,2,0)))</f>
        <v>0</v>
      </c>
      <c r="K55">
        <f ca="1">IF($A55&lt;&gt;$A54,OFFSET(Gares!$E$2,A55,0),K54)</f>
        <v>0</v>
      </c>
      <c r="L55" t="str">
        <f ca="1">OFFSET(Gares!$I$2,A55,0)</f>
        <v>BSO</v>
      </c>
      <c r="M55">
        <f ca="1">IF(OR(D55&gt;0,I55&gt;0),1+K55,2-K55)</f>
        <v>2</v>
      </c>
      <c r="N55" t="str">
        <f ca="1">IF(OFFSET(Gares!$I$2,A55,0)&lt;&gt;"",IF(E55&gt;0,OFFSET(Gares!$I$2,$A55,$E55),IF(I55&gt;0,OFFSET(Gares!$I$2,$A55,0),IF(F55&gt;0,OFFSET(Gares!$I$2,$A55,0),OFFSET(Gares!$I$2,$A55,$H55)))),"")</f>
        <v>MSX</v>
      </c>
      <c r="O55">
        <f ca="1">IF(E55&gt;0,1+K55,IF(I55&gt;0,2-K55,IF(F55&gt;0,1+K55,2-K55)))</f>
        <v>2</v>
      </c>
      <c r="P55">
        <f ca="1">IF(ISERROR(FIND("$",N55))*ISERROR(FIND("@",N55)),0,1)</f>
        <v>0</v>
      </c>
      <c r="Q55">
        <f ca="1">IF(O55=1,1+P55,2-P55)</f>
        <v>2</v>
      </c>
      <c r="R55" s="4" t="str">
        <f ca="1">IF(CréationConnexions[[#This Row],[De brut]]&lt;&gt;0,CréationConnexions[[#This Row],[De brut]]&amp;"_"&amp;CréationConnexions[[#This Row],[Sens de]],"")</f>
        <v>BSO_2</v>
      </c>
      <c r="S55" s="4" t="str">
        <f ca="1">IF(CréationConnexions[[#This Row],[De brut]]&lt;&gt;0,SUBSTITUTE(SUBSTITUTE(SUBSTITUTE(N55,"&amp;",""),"$",""),"@","")&amp;"_"&amp;CréationConnexions[[#This Row],[Sens vers]],"")</f>
        <v>MSX_2</v>
      </c>
      <c r="T55" s="6" cm="1">
        <f t="array" aca="1" ref="T55" ca="1">_xlfn.SWITCH(CréationConnexions[[#This Row],[Rebroussement]],"RBT",0,"RBT+EVO",10,1)</f>
        <v>1</v>
      </c>
      <c r="U5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5" t="str">
        <f ca="1">IF(AND(R55=CréationConnexions[[#This Row],[De copie]],S55=CréationConnexions[[#This Row],[Vers copie]]),"OK","Modifié")</f>
        <v>OK</v>
      </c>
      <c r="W55" s="15">
        <f t="shared" si="0"/>
        <v>53</v>
      </c>
      <c r="X55" t="str">
        <f ca="1">OFFSET(R$412,CréationConnexions[[#This Row],[Ligne copie]]-1,0)</f>
        <v>BSO_2</v>
      </c>
      <c r="Y55" t="str">
        <f ca="1">OFFSET(S$412,CréationConnexions[[#This Row],[Ligne copie]]-1,0)</f>
        <v>MSX_2</v>
      </c>
    </row>
    <row r="56" spans="1:25" x14ac:dyDescent="0.35">
      <c r="A56">
        <f ca="1">IF($D55+$F55+$G55+$I55&gt;1,A55,A55+1)</f>
        <v>19</v>
      </c>
      <c r="B56">
        <f ca="1">IF($A56&lt;&gt;$A55,ROW(),B55)</f>
        <v>56</v>
      </c>
      <c r="C56">
        <f ca="1">IF($A56&lt;&gt;$A55,COUNTA(OFFSET(Gares!$J$2,$A56,0,1,Param!$B$2)),C55)</f>
        <v>3</v>
      </c>
      <c r="D56">
        <f ca="1">IF($A56&lt;&gt;$A55,SUMIF(OFFSET(Gares!$P$2,$A56,0,1,Param!$B$2),1),MAX(D55-1,0))</f>
        <v>1</v>
      </c>
      <c r="E56" cm="1">
        <f t="array" aca="1" ref="E56" ca="1">IF(D56&gt;0,MIN(IF(ISERROR(MATCH(IF(OFFSET(Gares!$P$2,$A56,0,1,Param!$B$2)=1,COLUMN(OFFSET(Gares!$A$2,0,0,1,Param!$B$2)),99),OFFSET(E$1,$B56-1,0,ROW()-B56,1),0)),IF(OFFSET(Gares!$P$2,$A56,0,1,Param!$B$2)=1,COLUMN(OFFSET(Gares!$A$2,0,0,1,Param!$B$2)),99),99)),-1)</f>
        <v>2</v>
      </c>
      <c r="F56">
        <f ca="1">IF($A56&lt;&gt;$A55,IF(OR(OFFSET(Gares!$D$2,A56,0)="P",OFFSET(Gares!$D$2,A56,0)="IP"),IF(D56&gt;0,1,0),0),IF($J55=2,0,F55))</f>
        <v>0</v>
      </c>
      <c r="G56">
        <f ca="1">IF($A56&lt;&gt;$A55,C56-D56,IF(D55+F55+I55&gt;0,G55,G55-1))</f>
        <v>2</v>
      </c>
      <c r="H56" cm="1">
        <f t="array" aca="1" ref="H56" ca="1">IF(AND(G56&gt;0,D56=0,I56=0,F56=0),MIN(IF(ISERROR(MATCH(IF(OFFSET(Gares!$P$2,$A56,0,1,Param!$B$2)=2,COLUMN(OFFSET(Gares!$A$2,0,0,1,Param!$B$2)),99),OFFSET(H$1,$B56-1,0,ROW()-B56,1),0)),IF(OFFSET(Gares!$P$2,$A56,0,1,Param!$B$2)=2,COLUMN(OFFSET(Gares!$A$2,0,0,1,Param!$B$2)),99),99)),-1)</f>
        <v>-1</v>
      </c>
      <c r="I56">
        <f ca="1">IF($A56&lt;&gt;$A55,IF(OR(OFFSET(Gares!$D$2,A56,0)="I",OFFSET(Gares!$D$2,A56,0)="IP"),IF(G56&gt;0,1,0),0),IF($J55=1,0,I55))</f>
        <v>0</v>
      </c>
      <c r="J56">
        <f ca="1">IF(D56&gt;0,0,IF(I56=1,1,IF(F56=1,2,0)))</f>
        <v>0</v>
      </c>
      <c r="K56">
        <f ca="1">IF($A56&lt;&gt;$A55,OFFSET(Gares!$E$2,A56,0),K55)</f>
        <v>0</v>
      </c>
      <c r="L56" t="str">
        <f ca="1">OFFSET(Gares!$I$2,A56,0)</f>
        <v>MSX</v>
      </c>
      <c r="M56">
        <f ca="1">IF(OR(D56&gt;0,I56&gt;0),1+K56,2-K56)</f>
        <v>1</v>
      </c>
      <c r="N56" t="str">
        <f ca="1">IF(OFFSET(Gares!$I$2,A56,0)&lt;&gt;"",IF(E56&gt;0,OFFSET(Gares!$I$2,$A56,$E56),IF(I56&gt;0,OFFSET(Gares!$I$2,$A56,0),IF(F56&gt;0,OFFSET(Gares!$I$2,$A56,0),OFFSET(Gares!$I$2,$A56,$H56)))),"")</f>
        <v>BSO</v>
      </c>
      <c r="O56">
        <f ca="1">IF(E56&gt;0,1+K56,IF(I56&gt;0,2-K56,IF(F56&gt;0,1+K56,2-K56)))</f>
        <v>1</v>
      </c>
      <c r="P56">
        <f ca="1">IF(ISERROR(FIND("$",N56))*ISERROR(FIND("@",N56)),0,1)</f>
        <v>0</v>
      </c>
      <c r="Q56">
        <f ca="1">IF(O56=1,1+P56,2-P56)</f>
        <v>1</v>
      </c>
      <c r="R56" s="4" t="str">
        <f ca="1">IF(CréationConnexions[[#This Row],[De brut]]&lt;&gt;0,CréationConnexions[[#This Row],[De brut]]&amp;"_"&amp;CréationConnexions[[#This Row],[Sens de]],"")</f>
        <v>MSX_1</v>
      </c>
      <c r="S56" s="4" t="str">
        <f ca="1">IF(CréationConnexions[[#This Row],[De brut]]&lt;&gt;0,SUBSTITUTE(SUBSTITUTE(SUBSTITUTE(N56,"&amp;",""),"$",""),"@","")&amp;"_"&amp;CréationConnexions[[#This Row],[Sens vers]],"")</f>
        <v>BSO_1</v>
      </c>
      <c r="T56" s="6" cm="1">
        <f t="array" aca="1" ref="T56" ca="1">_xlfn.SWITCH(CréationConnexions[[#This Row],[Rebroussement]],"RBT",0,"RBT+EVO",10,1)</f>
        <v>1</v>
      </c>
      <c r="U5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6" t="str">
        <f ca="1">IF(AND(R56=CréationConnexions[[#This Row],[De copie]],S56=CréationConnexions[[#This Row],[Vers copie]]),"OK","Modifié")</f>
        <v>OK</v>
      </c>
      <c r="W56" s="15">
        <f t="shared" si="0"/>
        <v>54</v>
      </c>
      <c r="X56" t="str">
        <f ca="1">OFFSET(R$412,CréationConnexions[[#This Row],[Ligne copie]]-1,0)</f>
        <v>MSX_1</v>
      </c>
      <c r="Y56" t="str">
        <f ca="1">OFFSET(S$412,CréationConnexions[[#This Row],[Ligne copie]]-1,0)</f>
        <v>BSO_1</v>
      </c>
    </row>
    <row r="57" spans="1:25" x14ac:dyDescent="0.35">
      <c r="A57">
        <f ca="1">IF($D56+$F56+$G56+$I56&gt;1,A56,A56+1)</f>
        <v>19</v>
      </c>
      <c r="B57">
        <f ca="1">IF($A57&lt;&gt;$A56,ROW(),B56)</f>
        <v>56</v>
      </c>
      <c r="C57">
        <f ca="1">IF($A57&lt;&gt;$A56,COUNTA(OFFSET(Gares!$J$2,$A57,0,1,Param!$B$2)),C56)</f>
        <v>3</v>
      </c>
      <c r="D57">
        <f ca="1">IF($A57&lt;&gt;$A56,SUMIF(OFFSET(Gares!$P$2,$A57,0,1,Param!$B$2),1),MAX(D56-1,0))</f>
        <v>0</v>
      </c>
      <c r="E57" cm="1">
        <f t="array" aca="1" ref="E57" ca="1">IF(D57&gt;0,MIN(IF(ISERROR(MATCH(IF(OFFSET(Gares!$P$2,$A57,0,1,Param!$B$2)=1,COLUMN(OFFSET(Gares!$A$2,0,0,1,Param!$B$2)),99),OFFSET(E$1,$B57-1,0,ROW()-B57,1),0)),IF(OFFSET(Gares!$P$2,$A57,0,1,Param!$B$2)=1,COLUMN(OFFSET(Gares!$A$2,0,0,1,Param!$B$2)),99),99)),-1)</f>
        <v>-1</v>
      </c>
      <c r="F57">
        <f ca="1">IF($A57&lt;&gt;$A56,IF(OR(OFFSET(Gares!$D$2,A57,0)="P",OFFSET(Gares!$D$2,A57,0)="IP"),IF(D57&gt;0,1,0),0),IF($J56=2,0,F56))</f>
        <v>0</v>
      </c>
      <c r="G57">
        <f ca="1">IF($A57&lt;&gt;$A56,C57-D57,IF(D56+F56+I56&gt;0,G56,G56-1))</f>
        <v>2</v>
      </c>
      <c r="H57" cm="1">
        <f t="array" aca="1" ref="H57" ca="1">IF(AND(G57&gt;0,D57=0,I57=0,F57=0),MIN(IF(ISERROR(MATCH(IF(OFFSET(Gares!$P$2,$A57,0,1,Param!$B$2)=2,COLUMN(OFFSET(Gares!$A$2,0,0,1,Param!$B$2)),99),OFFSET(H$1,$B57-1,0,ROW()-B57,1),0)),IF(OFFSET(Gares!$P$2,$A57,0,1,Param!$B$2)=2,COLUMN(OFFSET(Gares!$A$2,0,0,1,Param!$B$2)),99),99)),-1)</f>
        <v>1</v>
      </c>
      <c r="I57">
        <f ca="1">IF($A57&lt;&gt;$A56,IF(OR(OFFSET(Gares!$D$2,A57,0)="I",OFFSET(Gares!$D$2,A57,0)="IP"),IF(G57&gt;0,1,0),0),IF($J56=1,0,I56))</f>
        <v>0</v>
      </c>
      <c r="J57">
        <f ca="1">IF(D57&gt;0,0,IF(I57=1,1,IF(F57=1,2,0)))</f>
        <v>0</v>
      </c>
      <c r="K57">
        <f ca="1">IF($A57&lt;&gt;$A56,OFFSET(Gares!$E$2,A57,0),K56)</f>
        <v>0</v>
      </c>
      <c r="L57" t="str">
        <f ca="1">OFFSET(Gares!$I$2,A57,0)</f>
        <v>MSX</v>
      </c>
      <c r="M57">
        <f ca="1">IF(OR(D57&gt;0,I57&gt;0),1+K57,2-K57)</f>
        <v>2</v>
      </c>
      <c r="N57" t="str">
        <f ca="1">IF(OFFSET(Gares!$I$2,A57,0)&lt;&gt;"",IF(E57&gt;0,OFFSET(Gares!$I$2,$A57,$E57),IF(I57&gt;0,OFFSET(Gares!$I$2,$A57,0),IF(F57&gt;0,OFFSET(Gares!$I$2,$A57,0),OFFSET(Gares!$I$2,$A57,$H57)))),"")</f>
        <v>BY</v>
      </c>
      <c r="O57">
        <f ca="1">IF(E57&gt;0,1+K57,IF(I57&gt;0,2-K57,IF(F57&gt;0,1+K57,2-K57)))</f>
        <v>2</v>
      </c>
      <c r="P57">
        <f ca="1">IF(ISERROR(FIND("$",N57))*ISERROR(FIND("@",N57)),0,1)</f>
        <v>0</v>
      </c>
      <c r="Q57">
        <f ca="1">IF(O57=1,1+P57,2-P57)</f>
        <v>2</v>
      </c>
      <c r="R57" s="4" t="str">
        <f ca="1">IF(CréationConnexions[[#This Row],[De brut]]&lt;&gt;0,CréationConnexions[[#This Row],[De brut]]&amp;"_"&amp;CréationConnexions[[#This Row],[Sens de]],"")</f>
        <v>MSX_2</v>
      </c>
      <c r="S57" s="4" t="str">
        <f ca="1">IF(CréationConnexions[[#This Row],[De brut]]&lt;&gt;0,SUBSTITUTE(SUBSTITUTE(SUBSTITUTE(N57,"&amp;",""),"$",""),"@","")&amp;"_"&amp;CréationConnexions[[#This Row],[Sens vers]],"")</f>
        <v>BY_2</v>
      </c>
      <c r="T57" s="6" cm="1">
        <f t="array" aca="1" ref="T57" ca="1">_xlfn.SWITCH(CréationConnexions[[#This Row],[Rebroussement]],"RBT",0,"RBT+EVO",10,1)</f>
        <v>1</v>
      </c>
      <c r="U5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7" t="str">
        <f ca="1">IF(AND(R57=CréationConnexions[[#This Row],[De copie]],S57=CréationConnexions[[#This Row],[Vers copie]]),"OK","Modifié")</f>
        <v>OK</v>
      </c>
      <c r="W57" s="15">
        <f t="shared" si="0"/>
        <v>55</v>
      </c>
      <c r="X57" t="str">
        <f ca="1">OFFSET(R$412,CréationConnexions[[#This Row],[Ligne copie]]-1,0)</f>
        <v>MSX_2</v>
      </c>
      <c r="Y57" t="str">
        <f ca="1">OFFSET(S$412,CréationConnexions[[#This Row],[Ligne copie]]-1,0)</f>
        <v>BY_2</v>
      </c>
    </row>
    <row r="58" spans="1:25" x14ac:dyDescent="0.35">
      <c r="A58">
        <f ca="1">IF($D57+$F57+$G57+$I57&gt;1,A57,A57+1)</f>
        <v>19</v>
      </c>
      <c r="B58">
        <f ca="1">IF($A58&lt;&gt;$A57,ROW(),B57)</f>
        <v>56</v>
      </c>
      <c r="C58">
        <f ca="1">IF($A58&lt;&gt;$A57,COUNTA(OFFSET(Gares!$J$2,$A58,0,1,Param!$B$2)),C57)</f>
        <v>3</v>
      </c>
      <c r="D58">
        <f ca="1">IF($A58&lt;&gt;$A57,SUMIF(OFFSET(Gares!$P$2,$A58,0,1,Param!$B$2),1),MAX(D57-1,0))</f>
        <v>0</v>
      </c>
      <c r="E58" cm="1">
        <f t="array" aca="1" ref="E58" ca="1">IF(D58&gt;0,MIN(IF(ISERROR(MATCH(IF(OFFSET(Gares!$P$2,$A58,0,1,Param!$B$2)=1,COLUMN(OFFSET(Gares!$A$2,0,0,1,Param!$B$2)),99),OFFSET(E$1,$B58-1,0,ROW()-B58,1),0)),IF(OFFSET(Gares!$P$2,$A58,0,1,Param!$B$2)=1,COLUMN(OFFSET(Gares!$A$2,0,0,1,Param!$B$2)),99),99)),-1)</f>
        <v>-1</v>
      </c>
      <c r="F58">
        <f ca="1">IF($A58&lt;&gt;$A57,IF(OR(OFFSET(Gares!$D$2,A58,0)="P",OFFSET(Gares!$D$2,A58,0)="IP"),IF(D58&gt;0,1,0),0),IF($J57=2,0,F57))</f>
        <v>0</v>
      </c>
      <c r="G58">
        <f ca="1">IF($A58&lt;&gt;$A57,C58-D58,IF(D57+F57+I57&gt;0,G57,G57-1))</f>
        <v>1</v>
      </c>
      <c r="H58" cm="1">
        <f t="array" aca="1" ref="H58" ca="1">IF(AND(G58&gt;0,D58=0,I58=0,F58=0),MIN(IF(ISERROR(MATCH(IF(OFFSET(Gares!$P$2,$A58,0,1,Param!$B$2)=2,COLUMN(OFFSET(Gares!$A$2,0,0,1,Param!$B$2)),99),OFFSET(H$1,$B58-1,0,ROW()-B58,1),0)),IF(OFFSET(Gares!$P$2,$A58,0,1,Param!$B$2)=2,COLUMN(OFFSET(Gares!$A$2,0,0,1,Param!$B$2)),99),99)),-1)</f>
        <v>3</v>
      </c>
      <c r="I58">
        <f ca="1">IF($A58&lt;&gt;$A57,IF(OR(OFFSET(Gares!$D$2,A58,0)="I",OFFSET(Gares!$D$2,A58,0)="IP"),IF(G58&gt;0,1,0),0),IF($J57=1,0,I57))</f>
        <v>0</v>
      </c>
      <c r="J58">
        <f ca="1">IF(D58&gt;0,0,IF(I58=1,1,IF(F58=1,2,0)))</f>
        <v>0</v>
      </c>
      <c r="K58">
        <f ca="1">IF($A58&lt;&gt;$A57,OFFSET(Gares!$E$2,A58,0),K57)</f>
        <v>0</v>
      </c>
      <c r="L58" t="str">
        <f ca="1">OFFSET(Gares!$I$2,A58,0)</f>
        <v>MSX</v>
      </c>
      <c r="M58">
        <f ca="1">IF(OR(D58&gt;0,I58&gt;0),1+K58,2-K58)</f>
        <v>2</v>
      </c>
      <c r="N58" t="str">
        <f ca="1">IF(OFFSET(Gares!$I$2,A58,0)&lt;&gt;"",IF(E58&gt;0,OFFSET(Gares!$I$2,$A58,$E58),IF(I58&gt;0,OFFSET(Gares!$I$2,$A58,0),IF(F58&gt;0,OFFSET(Gares!$I$2,$A58,0),OFFSET(Gares!$I$2,$A58,$H58)))),"")</f>
        <v>BY-GB</v>
      </c>
      <c r="O58">
        <f ca="1">IF(E58&gt;0,1+K58,IF(I58&gt;0,2-K58,IF(F58&gt;0,1+K58,2-K58)))</f>
        <v>2</v>
      </c>
      <c r="P58">
        <f ca="1">IF(ISERROR(FIND("$",N58))*ISERROR(FIND("@",N58)),0,1)</f>
        <v>0</v>
      </c>
      <c r="Q58">
        <f ca="1">IF(O58=1,1+P58,2-P58)</f>
        <v>2</v>
      </c>
      <c r="R58" s="4" t="str">
        <f ca="1">IF(CréationConnexions[[#This Row],[De brut]]&lt;&gt;0,CréationConnexions[[#This Row],[De brut]]&amp;"_"&amp;CréationConnexions[[#This Row],[Sens de]],"")</f>
        <v>MSX_2</v>
      </c>
      <c r="S58" s="4" t="str">
        <f ca="1">IF(CréationConnexions[[#This Row],[De brut]]&lt;&gt;0,SUBSTITUTE(SUBSTITUTE(SUBSTITUTE(N58,"&amp;",""),"$",""),"@","")&amp;"_"&amp;CréationConnexions[[#This Row],[Sens vers]],"")</f>
        <v>BY-GB_2</v>
      </c>
      <c r="T58" s="6" cm="1">
        <f t="array" aca="1" ref="T58" ca="1">_xlfn.SWITCH(CréationConnexions[[#This Row],[Rebroussement]],"RBT",0,"RBT+EVO",10,1)</f>
        <v>1</v>
      </c>
      <c r="U5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58" t="str">
        <f ca="1">IF(AND(R58=CréationConnexions[[#This Row],[De copie]],S58=CréationConnexions[[#This Row],[Vers copie]]),"OK","Modifié")</f>
        <v>OK</v>
      </c>
      <c r="W58" s="15">
        <f t="shared" si="0"/>
        <v>56</v>
      </c>
      <c r="X58" t="str">
        <f ca="1">OFFSET(R$412,CréationConnexions[[#This Row],[Ligne copie]]-1,0)</f>
        <v>MSX_2</v>
      </c>
      <c r="Y58" t="str">
        <f ca="1">OFFSET(S$412,CréationConnexions[[#This Row],[Ligne copie]]-1,0)</f>
        <v>BY-GB_2</v>
      </c>
    </row>
    <row r="59" spans="1:25" x14ac:dyDescent="0.35">
      <c r="A59">
        <f ca="1">IF($D58+$F58+$G58+$I58&gt;1,A58,A58+1)</f>
        <v>20</v>
      </c>
      <c r="B59">
        <f ca="1">IF($A59&lt;&gt;$A58,ROW(),B58)</f>
        <v>59</v>
      </c>
      <c r="C59">
        <f ca="1">IF($A59&lt;&gt;$A58,COUNTA(OFFSET(Gares!$J$2,$A59,0,1,Param!$B$2)),C58)</f>
        <v>2</v>
      </c>
      <c r="D59">
        <f ca="1">IF($A59&lt;&gt;$A58,SUMIF(OFFSET(Gares!$P$2,$A59,0,1,Param!$B$2),1),MAX(D58-1,0))</f>
        <v>0</v>
      </c>
      <c r="E59" cm="1">
        <f t="array" aca="1" ref="E59" ca="1">IF(D59&gt;0,MIN(IF(ISERROR(MATCH(IF(OFFSET(Gares!$P$2,$A59,0,1,Param!$B$2)=1,COLUMN(OFFSET(Gares!$A$2,0,0,1,Param!$B$2)),99),OFFSET(E$1,$B59-1,0,ROW()-B59,1),0)),IF(OFFSET(Gares!$P$2,$A59,0,1,Param!$B$2)=1,COLUMN(OFFSET(Gares!$A$2,0,0,1,Param!$B$2)),99),99)),-1)</f>
        <v>-1</v>
      </c>
      <c r="F59">
        <f ca="1">IF($A59&lt;&gt;$A58,IF(OR(OFFSET(Gares!$D$2,A59,0)="P",OFFSET(Gares!$D$2,A59,0)="IP"),IF(D59&gt;0,1,0),0),IF($J58=2,0,F58))</f>
        <v>0</v>
      </c>
      <c r="G59">
        <f ca="1">IF($A59&lt;&gt;$A58,C59-D59,IF(D58+F58+I58&gt;0,G58,G58-1))</f>
        <v>2</v>
      </c>
      <c r="H59" cm="1">
        <f t="array" aca="1" ref="H59" ca="1">IF(AND(G59&gt;0,D59=0,I59=0,F59=0),MIN(IF(ISERROR(MATCH(IF(OFFSET(Gares!$P$2,$A59,0,1,Param!$B$2)=2,COLUMN(OFFSET(Gares!$A$2,0,0,1,Param!$B$2)),99),OFFSET(H$1,$B59-1,0,ROW()-B59,1),0)),IF(OFFSET(Gares!$P$2,$A59,0,1,Param!$B$2)=2,COLUMN(OFFSET(Gares!$A$2,0,0,1,Param!$B$2)),99),99)),-1)</f>
        <v>-1</v>
      </c>
      <c r="I59">
        <f ca="1">IF($A59&lt;&gt;$A58,IF(OR(OFFSET(Gares!$D$2,A59,0)="I",OFFSET(Gares!$D$2,A59,0)="IP"),IF(G59&gt;0,1,0),0),IF($J58=1,0,I58))</f>
        <v>1</v>
      </c>
      <c r="J59">
        <f ca="1">IF(D59&gt;0,0,IF(I59=1,1,IF(F59=1,2,0)))</f>
        <v>1</v>
      </c>
      <c r="K59">
        <f ca="1">IF($A59&lt;&gt;$A58,OFFSET(Gares!$E$2,A59,0),K58)</f>
        <v>0</v>
      </c>
      <c r="L59" t="str">
        <f ca="1">OFFSET(Gares!$I$2,A59,0)</f>
        <v>BY-TI</v>
      </c>
      <c r="M59">
        <f ca="1">IF(OR(D59&gt;0,I59&gt;0),1+K59,2-K59)</f>
        <v>1</v>
      </c>
      <c r="N59" t="str">
        <f ca="1">IF(OFFSET(Gares!$I$2,A59,0)&lt;&gt;"",IF(E59&gt;0,OFFSET(Gares!$I$2,$A59,$E59),IF(I59&gt;0,OFFSET(Gares!$I$2,$A59,0),IF(F59&gt;0,OFFSET(Gares!$I$2,$A59,0),OFFSET(Gares!$I$2,$A59,$H59)))),"")</f>
        <v>BY-TI</v>
      </c>
      <c r="O59">
        <f ca="1">IF(E59&gt;0,1+K59,IF(I59&gt;0,2-K59,IF(F59&gt;0,1+K59,2-K59)))</f>
        <v>2</v>
      </c>
      <c r="P59">
        <f ca="1">IF(ISERROR(FIND("$",N59))*ISERROR(FIND("@",N59)),0,1)</f>
        <v>0</v>
      </c>
      <c r="Q59">
        <f ca="1">IF(O59=1,1+P59,2-P59)</f>
        <v>2</v>
      </c>
      <c r="R59" s="4" t="str">
        <f ca="1">IF(CréationConnexions[[#This Row],[De brut]]&lt;&gt;0,CréationConnexions[[#This Row],[De brut]]&amp;"_"&amp;CréationConnexions[[#This Row],[Sens de]],"")</f>
        <v>BY-TI_1</v>
      </c>
      <c r="S59" s="4" t="str">
        <f ca="1">IF(CréationConnexions[[#This Row],[De brut]]&lt;&gt;0,SUBSTITUTE(SUBSTITUTE(SUBSTITUTE(N59,"&amp;",""),"$",""),"@","")&amp;"_"&amp;CréationConnexions[[#This Row],[Sens vers]],"")</f>
        <v>BY-TI_2</v>
      </c>
      <c r="T59" s="6" cm="1">
        <f t="array" aca="1" ref="T59" ca="1">_xlfn.SWITCH(CréationConnexions[[#This Row],[Rebroussement]],"RBT",0,"RBT+EVO",10,1)</f>
        <v>0</v>
      </c>
      <c r="U5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59" t="str">
        <f ca="1">IF(AND(R59=CréationConnexions[[#This Row],[De copie]],S59=CréationConnexions[[#This Row],[Vers copie]]),"OK","Modifié")</f>
        <v>OK</v>
      </c>
      <c r="W59" s="15">
        <f t="shared" si="0"/>
        <v>57</v>
      </c>
      <c r="X59" t="str">
        <f ca="1">OFFSET(R$412,CréationConnexions[[#This Row],[Ligne copie]]-1,0)</f>
        <v>BY-TI_1</v>
      </c>
      <c r="Y59" t="str">
        <f ca="1">OFFSET(S$412,CréationConnexions[[#This Row],[Ligne copie]]-1,0)</f>
        <v>BY-TI_2</v>
      </c>
    </row>
    <row r="60" spans="1:25" x14ac:dyDescent="0.35">
      <c r="A60">
        <f ca="1">IF($D59+$F59+$G59+$I59&gt;1,A59,A59+1)</f>
        <v>20</v>
      </c>
      <c r="B60">
        <f ca="1">IF($A60&lt;&gt;$A59,ROW(),B59)</f>
        <v>59</v>
      </c>
      <c r="C60">
        <f ca="1">IF($A60&lt;&gt;$A59,COUNTA(OFFSET(Gares!$J$2,$A60,0,1,Param!$B$2)),C59)</f>
        <v>2</v>
      </c>
      <c r="D60">
        <f ca="1">IF($A60&lt;&gt;$A59,SUMIF(OFFSET(Gares!$P$2,$A60,0,1,Param!$B$2),1),MAX(D59-1,0))</f>
        <v>0</v>
      </c>
      <c r="E60" cm="1">
        <f t="array" aca="1" ref="E60" ca="1">IF(D60&gt;0,MIN(IF(ISERROR(MATCH(IF(OFFSET(Gares!$P$2,$A60,0,1,Param!$B$2)=1,COLUMN(OFFSET(Gares!$A$2,0,0,1,Param!$B$2)),99),OFFSET(E$1,$B60-1,0,ROW()-B60,1),0)),IF(OFFSET(Gares!$P$2,$A60,0,1,Param!$B$2)=1,COLUMN(OFFSET(Gares!$A$2,0,0,1,Param!$B$2)),99),99)),-1)</f>
        <v>-1</v>
      </c>
      <c r="F60">
        <f ca="1">IF($A60&lt;&gt;$A59,IF(OR(OFFSET(Gares!$D$2,A60,0)="P",OFFSET(Gares!$D$2,A60,0)="IP"),IF(D60&gt;0,1,0),0),IF($J59=2,0,F59))</f>
        <v>0</v>
      </c>
      <c r="G60">
        <f ca="1">IF($A60&lt;&gt;$A59,C60-D60,IF(D59+F59+I59&gt;0,G59,G59-1))</f>
        <v>2</v>
      </c>
      <c r="H60" cm="1">
        <f t="array" aca="1" ref="H60" ca="1">IF(AND(G60&gt;0,D60=0,I60=0,F60=0),MIN(IF(ISERROR(MATCH(IF(OFFSET(Gares!$P$2,$A60,0,1,Param!$B$2)=2,COLUMN(OFFSET(Gares!$A$2,0,0,1,Param!$B$2)),99),OFFSET(H$1,$B60-1,0,ROW()-B60,1),0)),IF(OFFSET(Gares!$P$2,$A60,0,1,Param!$B$2)=2,COLUMN(OFFSET(Gares!$A$2,0,0,1,Param!$B$2)),99),99)),-1)</f>
        <v>1</v>
      </c>
      <c r="I60">
        <f ca="1">IF($A60&lt;&gt;$A59,IF(OR(OFFSET(Gares!$D$2,A60,0)="I",OFFSET(Gares!$D$2,A60,0)="IP"),IF(G60&gt;0,1,0),0),IF($J59=1,0,I59))</f>
        <v>0</v>
      </c>
      <c r="J60">
        <f ca="1">IF(D60&gt;0,0,IF(I60=1,1,IF(F60=1,2,0)))</f>
        <v>0</v>
      </c>
      <c r="K60">
        <f ca="1">IF($A60&lt;&gt;$A59,OFFSET(Gares!$E$2,A60,0),K59)</f>
        <v>0</v>
      </c>
      <c r="L60" t="str">
        <f ca="1">OFFSET(Gares!$I$2,A60,0)</f>
        <v>BY-TI</v>
      </c>
      <c r="M60">
        <f ca="1">IF(OR(D60&gt;0,I60&gt;0),1+K60,2-K60)</f>
        <v>2</v>
      </c>
      <c r="N60" t="str">
        <f ca="1">IF(OFFSET(Gares!$I$2,A60,0)&lt;&gt;"",IF(E60&gt;0,OFFSET(Gares!$I$2,$A60,$E60),IF(I60&gt;0,OFFSET(Gares!$I$2,$A60,0),IF(F60&gt;0,OFFSET(Gares!$I$2,$A60,0),OFFSET(Gares!$I$2,$A60,$H60)))),"")</f>
        <v>BY</v>
      </c>
      <c r="O60">
        <f ca="1">IF(E60&gt;0,1+K60,IF(I60&gt;0,2-K60,IF(F60&gt;0,1+K60,2-K60)))</f>
        <v>2</v>
      </c>
      <c r="P60">
        <f ca="1">IF(ISERROR(FIND("$",N60))*ISERROR(FIND("@",N60)),0,1)</f>
        <v>0</v>
      </c>
      <c r="Q60">
        <f ca="1">IF(O60=1,1+P60,2-P60)</f>
        <v>2</v>
      </c>
      <c r="R60" s="4" t="str">
        <f ca="1">IF(CréationConnexions[[#This Row],[De brut]]&lt;&gt;0,CréationConnexions[[#This Row],[De brut]]&amp;"_"&amp;CréationConnexions[[#This Row],[Sens de]],"")</f>
        <v>BY-TI_2</v>
      </c>
      <c r="S60" s="4" t="str">
        <f ca="1">IF(CréationConnexions[[#This Row],[De brut]]&lt;&gt;0,SUBSTITUTE(SUBSTITUTE(SUBSTITUTE(N60,"&amp;",""),"$",""),"@","")&amp;"_"&amp;CréationConnexions[[#This Row],[Sens vers]],"")</f>
        <v>BY_2</v>
      </c>
      <c r="T60" s="6" cm="1">
        <f t="array" aca="1" ref="T60" ca="1">_xlfn.SWITCH(CréationConnexions[[#This Row],[Rebroussement]],"RBT",0,"RBT+EVO",10,1)</f>
        <v>1</v>
      </c>
      <c r="U6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0" t="str">
        <f ca="1">IF(AND(R60=CréationConnexions[[#This Row],[De copie]],S60=CréationConnexions[[#This Row],[Vers copie]]),"OK","Modifié")</f>
        <v>OK</v>
      </c>
      <c r="W60" s="15">
        <f t="shared" si="0"/>
        <v>58</v>
      </c>
      <c r="X60" t="str">
        <f ca="1">OFFSET(R$412,CréationConnexions[[#This Row],[Ligne copie]]-1,0)</f>
        <v>BY-TI_2</v>
      </c>
      <c r="Y60" t="str">
        <f ca="1">OFFSET(S$412,CréationConnexions[[#This Row],[Ligne copie]]-1,0)</f>
        <v>BY_2</v>
      </c>
    </row>
    <row r="61" spans="1:25" x14ac:dyDescent="0.35">
      <c r="A61">
        <f ca="1">IF($D60+$F60+$G60+$I60&gt;1,A60,A60+1)</f>
        <v>20</v>
      </c>
      <c r="B61">
        <f ca="1">IF($A61&lt;&gt;$A60,ROW(),B60)</f>
        <v>59</v>
      </c>
      <c r="C61">
        <f ca="1">IF($A61&lt;&gt;$A60,COUNTA(OFFSET(Gares!$J$2,$A61,0,1,Param!$B$2)),C60)</f>
        <v>2</v>
      </c>
      <c r="D61">
        <f ca="1">IF($A61&lt;&gt;$A60,SUMIF(OFFSET(Gares!$P$2,$A61,0,1,Param!$B$2),1),MAX(D60-1,0))</f>
        <v>0</v>
      </c>
      <c r="E61" cm="1">
        <f t="array" aca="1" ref="E61" ca="1">IF(D61&gt;0,MIN(IF(ISERROR(MATCH(IF(OFFSET(Gares!$P$2,$A61,0,1,Param!$B$2)=1,COLUMN(OFFSET(Gares!$A$2,0,0,1,Param!$B$2)),99),OFFSET(E$1,$B61-1,0,ROW()-B61,1),0)),IF(OFFSET(Gares!$P$2,$A61,0,1,Param!$B$2)=1,COLUMN(OFFSET(Gares!$A$2,0,0,1,Param!$B$2)),99),99)),-1)</f>
        <v>-1</v>
      </c>
      <c r="F61">
        <f ca="1">IF($A61&lt;&gt;$A60,IF(OR(OFFSET(Gares!$D$2,A61,0)="P",OFFSET(Gares!$D$2,A61,0)="IP"),IF(D61&gt;0,1,0),0),IF($J60=2,0,F60))</f>
        <v>0</v>
      </c>
      <c r="G61">
        <f ca="1">IF($A61&lt;&gt;$A60,C61-D61,IF(D60+F60+I60&gt;0,G60,G60-1))</f>
        <v>1</v>
      </c>
      <c r="H61" cm="1">
        <f t="array" aca="1" ref="H61" ca="1">IF(AND(G61&gt;0,D61=0,I61=0,F61=0),MIN(IF(ISERROR(MATCH(IF(OFFSET(Gares!$P$2,$A61,0,1,Param!$B$2)=2,COLUMN(OFFSET(Gares!$A$2,0,0,1,Param!$B$2)),99),OFFSET(H$1,$B61-1,0,ROW()-B61,1),0)),IF(OFFSET(Gares!$P$2,$A61,0,1,Param!$B$2)=2,COLUMN(OFFSET(Gares!$A$2,0,0,1,Param!$B$2)),99),99)),-1)</f>
        <v>2</v>
      </c>
      <c r="I61">
        <f ca="1">IF($A61&lt;&gt;$A60,IF(OR(OFFSET(Gares!$D$2,A61,0)="I",OFFSET(Gares!$D$2,A61,0)="IP"),IF(G61&gt;0,1,0),0),IF($J60=1,0,I60))</f>
        <v>0</v>
      </c>
      <c r="J61">
        <f ca="1">IF(D61&gt;0,0,IF(I61=1,1,IF(F61=1,2,0)))</f>
        <v>0</v>
      </c>
      <c r="K61">
        <f ca="1">IF($A61&lt;&gt;$A60,OFFSET(Gares!$E$2,A61,0),K60)</f>
        <v>0</v>
      </c>
      <c r="L61" t="str">
        <f ca="1">OFFSET(Gares!$I$2,A61,0)</f>
        <v>BY-TI</v>
      </c>
      <c r="M61">
        <f ca="1">IF(OR(D61&gt;0,I61&gt;0),1+K61,2-K61)</f>
        <v>2</v>
      </c>
      <c r="N61" t="str">
        <f ca="1">IF(OFFSET(Gares!$I$2,A61,0)&lt;&gt;"",IF(E61&gt;0,OFFSET(Gares!$I$2,$A61,$E61),IF(I61&gt;0,OFFSET(Gares!$I$2,$A61,0),IF(F61&gt;0,OFFSET(Gares!$I$2,$A61,0),OFFSET(Gares!$I$2,$A61,$H61)))),"")</f>
        <v>BY-GB</v>
      </c>
      <c r="O61">
        <f ca="1">IF(E61&gt;0,1+K61,IF(I61&gt;0,2-K61,IF(F61&gt;0,1+K61,2-K61)))</f>
        <v>2</v>
      </c>
      <c r="P61">
        <f ca="1">IF(ISERROR(FIND("$",N61))*ISERROR(FIND("@",N61)),0,1)</f>
        <v>0</v>
      </c>
      <c r="Q61">
        <f ca="1">IF(O61=1,1+P61,2-P61)</f>
        <v>2</v>
      </c>
      <c r="R61" s="4" t="str">
        <f ca="1">IF(CréationConnexions[[#This Row],[De brut]]&lt;&gt;0,CréationConnexions[[#This Row],[De brut]]&amp;"_"&amp;CréationConnexions[[#This Row],[Sens de]],"")</f>
        <v>BY-TI_2</v>
      </c>
      <c r="S61" s="4" t="str">
        <f ca="1">IF(CréationConnexions[[#This Row],[De brut]]&lt;&gt;0,SUBSTITUTE(SUBSTITUTE(SUBSTITUTE(N61,"&amp;",""),"$",""),"@","")&amp;"_"&amp;CréationConnexions[[#This Row],[Sens vers]],"")</f>
        <v>BY-GB_2</v>
      </c>
      <c r="T61" s="6" cm="1">
        <f t="array" aca="1" ref="T61" ca="1">_xlfn.SWITCH(CréationConnexions[[#This Row],[Rebroussement]],"RBT",0,"RBT+EVO",10,1)</f>
        <v>1</v>
      </c>
      <c r="U6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1" t="str">
        <f ca="1">IF(AND(R61=CréationConnexions[[#This Row],[De copie]],S61=CréationConnexions[[#This Row],[Vers copie]]),"OK","Modifié")</f>
        <v>OK</v>
      </c>
      <c r="W61" s="15">
        <f t="shared" si="0"/>
        <v>59</v>
      </c>
      <c r="X61" t="str">
        <f ca="1">OFFSET(R$412,CréationConnexions[[#This Row],[Ligne copie]]-1,0)</f>
        <v>BY-TI_2</v>
      </c>
      <c r="Y61" t="str">
        <f ca="1">OFFSET(S$412,CréationConnexions[[#This Row],[Ligne copie]]-1,0)</f>
        <v>BY-GB_2</v>
      </c>
    </row>
    <row r="62" spans="1:25" x14ac:dyDescent="0.35">
      <c r="A62">
        <f ca="1">IF($D61+$F61+$G61+$I61&gt;1,A61,A61+1)</f>
        <v>21</v>
      </c>
      <c r="B62">
        <f ca="1">IF($A62&lt;&gt;$A61,ROW(),B61)</f>
        <v>62</v>
      </c>
      <c r="C62">
        <f ca="1">IF($A62&lt;&gt;$A61,COUNTA(OFFSET(Gares!$J$2,$A62,0,1,Param!$B$2)),C61)</f>
        <v>2</v>
      </c>
      <c r="D62">
        <f ca="1">IF($A62&lt;&gt;$A61,SUMIF(OFFSET(Gares!$P$2,$A62,0,1,Param!$B$2),1),MAX(D61-1,0))</f>
        <v>1</v>
      </c>
      <c r="E62" cm="1">
        <f t="array" aca="1" ref="E62" ca="1">IF(D62&gt;0,MIN(IF(ISERROR(MATCH(IF(OFFSET(Gares!$P$2,$A62,0,1,Param!$B$2)=1,COLUMN(OFFSET(Gares!$A$2,0,0,1,Param!$B$2)),99),OFFSET(E$1,$B62-1,0,ROW()-B62,1),0)),IF(OFFSET(Gares!$P$2,$A62,0,1,Param!$B$2)=1,COLUMN(OFFSET(Gares!$A$2,0,0,1,Param!$B$2)),99),99)),-1)</f>
        <v>2</v>
      </c>
      <c r="F62">
        <f ca="1">IF($A62&lt;&gt;$A61,IF(OR(OFFSET(Gares!$D$2,A62,0)="P",OFFSET(Gares!$D$2,A62,0)="IP"),IF(D62&gt;0,1,0),0),IF($J61=2,0,F61))</f>
        <v>1</v>
      </c>
      <c r="G62">
        <f ca="1">IF($A62&lt;&gt;$A61,C62-D62,IF(D61+F61+I61&gt;0,G61,G61-1))</f>
        <v>1</v>
      </c>
      <c r="H62" cm="1">
        <f t="array" aca="1" ref="H62" ca="1">IF(AND(G62&gt;0,D62=0,I62=0,F62=0),MIN(IF(ISERROR(MATCH(IF(OFFSET(Gares!$P$2,$A62,0,1,Param!$B$2)=2,COLUMN(OFFSET(Gares!$A$2,0,0,1,Param!$B$2)),99),OFFSET(H$1,$B62-1,0,ROW()-B62,1),0)),IF(OFFSET(Gares!$P$2,$A62,0,1,Param!$B$2)=2,COLUMN(OFFSET(Gares!$A$2,0,0,1,Param!$B$2)),99),99)),-1)</f>
        <v>-1</v>
      </c>
      <c r="I62">
        <f ca="1">IF($A62&lt;&gt;$A61,IF(OR(OFFSET(Gares!$D$2,A62,0)="I",OFFSET(Gares!$D$2,A62,0)="IP"),IF(G62&gt;0,1,0),0),IF($J61=1,0,I61))</f>
        <v>1</v>
      </c>
      <c r="J62">
        <f ca="1">IF(D62&gt;0,0,IF(I62=1,1,IF(F62=1,2,0)))</f>
        <v>0</v>
      </c>
      <c r="K62">
        <f ca="1">IF($A62&lt;&gt;$A61,OFFSET(Gares!$E$2,A62,0),K61)</f>
        <v>0</v>
      </c>
      <c r="L62" t="str">
        <f ca="1">OFFSET(Gares!$I$2,A62,0)</f>
        <v>BY-GB</v>
      </c>
      <c r="M62">
        <f ca="1">IF(OR(D62&gt;0,I62&gt;0),1+K62,2-K62)</f>
        <v>1</v>
      </c>
      <c r="N62" t="str">
        <f ca="1">IF(OFFSET(Gares!$I$2,A62,0)&lt;&gt;"",IF(E62&gt;0,OFFSET(Gares!$I$2,$A62,$E62),IF(I62&gt;0,OFFSET(Gares!$I$2,$A62,0),IF(F62&gt;0,OFFSET(Gares!$I$2,$A62,0),OFFSET(Gares!$I$2,$A62,$H62)))),"")</f>
        <v>NG</v>
      </c>
      <c r="O62">
        <f ca="1">IF(E62&gt;0,1+K62,IF(I62&gt;0,2-K62,IF(F62&gt;0,1+K62,2-K62)))</f>
        <v>1</v>
      </c>
      <c r="P62">
        <f ca="1">IF(ISERROR(FIND("$",N62))*ISERROR(FIND("@",N62)),0,1)</f>
        <v>0</v>
      </c>
      <c r="Q62">
        <f ca="1">IF(O62=1,1+P62,2-P62)</f>
        <v>1</v>
      </c>
      <c r="R62" s="4" t="str">
        <f ca="1">IF(CréationConnexions[[#This Row],[De brut]]&lt;&gt;0,CréationConnexions[[#This Row],[De brut]]&amp;"_"&amp;CréationConnexions[[#This Row],[Sens de]],"")</f>
        <v>BY-GB_1</v>
      </c>
      <c r="S62" s="4" t="str">
        <f ca="1">IF(CréationConnexions[[#This Row],[De brut]]&lt;&gt;0,SUBSTITUTE(SUBSTITUTE(SUBSTITUTE(N62,"&amp;",""),"$",""),"@","")&amp;"_"&amp;CréationConnexions[[#This Row],[Sens vers]],"")</f>
        <v>NG_1</v>
      </c>
      <c r="T62" s="6" cm="1">
        <f t="array" aca="1" ref="T62" ca="1">_xlfn.SWITCH(CréationConnexions[[#This Row],[Rebroussement]],"RBT",0,"RBT+EVO",10,1)</f>
        <v>1</v>
      </c>
      <c r="U6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2" t="str">
        <f ca="1">IF(AND(R62=CréationConnexions[[#This Row],[De copie]],S62=CréationConnexions[[#This Row],[Vers copie]]),"OK","Modifié")</f>
        <v>OK</v>
      </c>
      <c r="W62" s="15">
        <f t="shared" si="0"/>
        <v>60</v>
      </c>
      <c r="X62" t="str">
        <f ca="1">OFFSET(R$412,CréationConnexions[[#This Row],[Ligne copie]]-1,0)</f>
        <v>BY-GB_1</v>
      </c>
      <c r="Y62" t="str">
        <f ca="1">OFFSET(S$412,CréationConnexions[[#This Row],[Ligne copie]]-1,0)</f>
        <v>NG_1</v>
      </c>
    </row>
    <row r="63" spans="1:25" x14ac:dyDescent="0.35">
      <c r="A63">
        <f ca="1">IF($D62+$F62+$G62+$I62&gt;1,A62,A62+1)</f>
        <v>21</v>
      </c>
      <c r="B63">
        <f ca="1">IF($A63&lt;&gt;$A62,ROW(),B62)</f>
        <v>62</v>
      </c>
      <c r="C63">
        <f ca="1">IF($A63&lt;&gt;$A62,COUNTA(OFFSET(Gares!$J$2,$A63,0,1,Param!$B$2)),C62)</f>
        <v>2</v>
      </c>
      <c r="D63">
        <f ca="1">IF($A63&lt;&gt;$A62,SUMIF(OFFSET(Gares!$P$2,$A63,0,1,Param!$B$2),1),MAX(D62-1,0))</f>
        <v>0</v>
      </c>
      <c r="E63" cm="1">
        <f t="array" aca="1" ref="E63" ca="1">IF(D63&gt;0,MIN(IF(ISERROR(MATCH(IF(OFFSET(Gares!$P$2,$A63,0,1,Param!$B$2)=1,COLUMN(OFFSET(Gares!$A$2,0,0,1,Param!$B$2)),99),OFFSET(E$1,$B63-1,0,ROW()-B63,1),0)),IF(OFFSET(Gares!$P$2,$A63,0,1,Param!$B$2)=1,COLUMN(OFFSET(Gares!$A$2,0,0,1,Param!$B$2)),99),99)),-1)</f>
        <v>-1</v>
      </c>
      <c r="F63">
        <f ca="1">IF($A63&lt;&gt;$A62,IF(OR(OFFSET(Gares!$D$2,A63,0)="P",OFFSET(Gares!$D$2,A63,0)="IP"),IF(D63&gt;0,1,0),0),IF($J62=2,0,F62))</f>
        <v>1</v>
      </c>
      <c r="G63">
        <f ca="1">IF($A63&lt;&gt;$A62,C63-D63,IF(D62+F62+I62&gt;0,G62,G62-1))</f>
        <v>1</v>
      </c>
      <c r="H63" cm="1">
        <f t="array" aca="1" ref="H63" ca="1">IF(AND(G63&gt;0,D63=0,I63=0,F63=0),MIN(IF(ISERROR(MATCH(IF(OFFSET(Gares!$P$2,$A63,0,1,Param!$B$2)=2,COLUMN(OFFSET(Gares!$A$2,0,0,1,Param!$B$2)),99),OFFSET(H$1,$B63-1,0,ROW()-B63,1),0)),IF(OFFSET(Gares!$P$2,$A63,0,1,Param!$B$2)=2,COLUMN(OFFSET(Gares!$A$2,0,0,1,Param!$B$2)),99),99)),-1)</f>
        <v>-1</v>
      </c>
      <c r="I63">
        <f ca="1">IF($A63&lt;&gt;$A62,IF(OR(OFFSET(Gares!$D$2,A63,0)="I",OFFSET(Gares!$D$2,A63,0)="IP"),IF(G63&gt;0,1,0),0),IF($J62=1,0,I62))</f>
        <v>1</v>
      </c>
      <c r="J63">
        <f ca="1">IF(D63&gt;0,0,IF(I63=1,1,IF(F63=1,2,0)))</f>
        <v>1</v>
      </c>
      <c r="K63">
        <f ca="1">IF($A63&lt;&gt;$A62,OFFSET(Gares!$E$2,A63,0),K62)</f>
        <v>0</v>
      </c>
      <c r="L63" t="str">
        <f ca="1">OFFSET(Gares!$I$2,A63,0)</f>
        <v>BY-GB</v>
      </c>
      <c r="M63">
        <f ca="1">IF(OR(D63&gt;0,I63&gt;0),1+K63,2-K63)</f>
        <v>1</v>
      </c>
      <c r="N63" t="str">
        <f ca="1">IF(OFFSET(Gares!$I$2,A63,0)&lt;&gt;"",IF(E63&gt;0,OFFSET(Gares!$I$2,$A63,$E63),IF(I63&gt;0,OFFSET(Gares!$I$2,$A63,0),IF(F63&gt;0,OFFSET(Gares!$I$2,$A63,0),OFFSET(Gares!$I$2,$A63,$H63)))),"")</f>
        <v>BY-GB</v>
      </c>
      <c r="O63">
        <f ca="1">IF(E63&gt;0,1+K63,IF(I63&gt;0,2-K63,IF(F63&gt;0,1+K63,2-K63)))</f>
        <v>2</v>
      </c>
      <c r="P63">
        <f ca="1">IF(ISERROR(FIND("$",N63))*ISERROR(FIND("@",N63)),0,1)</f>
        <v>0</v>
      </c>
      <c r="Q63">
        <f ca="1">IF(O63=1,1+P63,2-P63)</f>
        <v>2</v>
      </c>
      <c r="R63" s="4" t="str">
        <f ca="1">IF(CréationConnexions[[#This Row],[De brut]]&lt;&gt;0,CréationConnexions[[#This Row],[De brut]]&amp;"_"&amp;CréationConnexions[[#This Row],[Sens de]],"")</f>
        <v>BY-GB_1</v>
      </c>
      <c r="S63" s="4" t="str">
        <f ca="1">IF(CréationConnexions[[#This Row],[De brut]]&lt;&gt;0,SUBSTITUTE(SUBSTITUTE(SUBSTITUTE(N63,"&amp;",""),"$",""),"@","")&amp;"_"&amp;CréationConnexions[[#This Row],[Sens vers]],"")</f>
        <v>BY-GB_2</v>
      </c>
      <c r="T63" s="6" cm="1">
        <f t="array" aca="1" ref="T63" ca="1">_xlfn.SWITCH(CréationConnexions[[#This Row],[Rebroussement]],"RBT",0,"RBT+EVO",10,1)</f>
        <v>0</v>
      </c>
      <c r="U6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63" t="str">
        <f ca="1">IF(AND(R63=CréationConnexions[[#This Row],[De copie]],S63=CréationConnexions[[#This Row],[Vers copie]]),"OK","Modifié")</f>
        <v>OK</v>
      </c>
      <c r="W63" s="15">
        <f t="shared" si="0"/>
        <v>61</v>
      </c>
      <c r="X63" t="str">
        <f ca="1">OFFSET(R$412,CréationConnexions[[#This Row],[Ligne copie]]-1,0)</f>
        <v>BY-GB_1</v>
      </c>
      <c r="Y63" t="str">
        <f ca="1">OFFSET(S$412,CréationConnexions[[#This Row],[Ligne copie]]-1,0)</f>
        <v>BY-GB_2</v>
      </c>
    </row>
    <row r="64" spans="1:25" x14ac:dyDescent="0.35">
      <c r="A64">
        <f ca="1">IF($D63+$F63+$G63+$I63&gt;1,A63,A63+1)</f>
        <v>21</v>
      </c>
      <c r="B64">
        <f ca="1">IF($A64&lt;&gt;$A63,ROW(),B63)</f>
        <v>62</v>
      </c>
      <c r="C64">
        <f ca="1">IF($A64&lt;&gt;$A63,COUNTA(OFFSET(Gares!$J$2,$A64,0,1,Param!$B$2)),C63)</f>
        <v>2</v>
      </c>
      <c r="D64">
        <f ca="1">IF($A64&lt;&gt;$A63,SUMIF(OFFSET(Gares!$P$2,$A64,0,1,Param!$B$2),1),MAX(D63-1,0))</f>
        <v>0</v>
      </c>
      <c r="E64" cm="1">
        <f t="array" aca="1" ref="E64" ca="1">IF(D64&gt;0,MIN(IF(ISERROR(MATCH(IF(OFFSET(Gares!$P$2,$A64,0,1,Param!$B$2)=1,COLUMN(OFFSET(Gares!$A$2,0,0,1,Param!$B$2)),99),OFFSET(E$1,$B64-1,0,ROW()-B64,1),0)),IF(OFFSET(Gares!$P$2,$A64,0,1,Param!$B$2)=1,COLUMN(OFFSET(Gares!$A$2,0,0,1,Param!$B$2)),99),99)),-1)</f>
        <v>-1</v>
      </c>
      <c r="F64">
        <f ca="1">IF($A64&lt;&gt;$A63,IF(OR(OFFSET(Gares!$D$2,A64,0)="P",OFFSET(Gares!$D$2,A64,0)="IP"),IF(D64&gt;0,1,0),0),IF($J63=2,0,F63))</f>
        <v>1</v>
      </c>
      <c r="G64">
        <f ca="1">IF($A64&lt;&gt;$A63,C64-D64,IF(D63+F63+I63&gt;0,G63,G63-1))</f>
        <v>1</v>
      </c>
      <c r="H64" cm="1">
        <f t="array" aca="1" ref="H64" ca="1">IF(AND(G64&gt;0,D64=0,I64=0,F64=0),MIN(IF(ISERROR(MATCH(IF(OFFSET(Gares!$P$2,$A64,0,1,Param!$B$2)=2,COLUMN(OFFSET(Gares!$A$2,0,0,1,Param!$B$2)),99),OFFSET(H$1,$B64-1,0,ROW()-B64,1),0)),IF(OFFSET(Gares!$P$2,$A64,0,1,Param!$B$2)=2,COLUMN(OFFSET(Gares!$A$2,0,0,1,Param!$B$2)),99),99)),-1)</f>
        <v>-1</v>
      </c>
      <c r="I64">
        <f ca="1">IF($A64&lt;&gt;$A63,IF(OR(OFFSET(Gares!$D$2,A64,0)="I",OFFSET(Gares!$D$2,A64,0)="IP"),IF(G64&gt;0,1,0),0),IF($J63=1,0,I63))</f>
        <v>0</v>
      </c>
      <c r="J64">
        <f ca="1">IF(D64&gt;0,0,IF(I64=1,1,IF(F64=1,2,0)))</f>
        <v>2</v>
      </c>
      <c r="K64">
        <f ca="1">IF($A64&lt;&gt;$A63,OFFSET(Gares!$E$2,A64,0),K63)</f>
        <v>0</v>
      </c>
      <c r="L64" t="str">
        <f ca="1">OFFSET(Gares!$I$2,A64,0)</f>
        <v>BY-GB</v>
      </c>
      <c r="M64">
        <f ca="1">IF(OR(D64&gt;0,I64&gt;0),1+K64,2-K64)</f>
        <v>2</v>
      </c>
      <c r="N64" t="str">
        <f ca="1">IF(OFFSET(Gares!$I$2,A64,0)&lt;&gt;"",IF(E64&gt;0,OFFSET(Gares!$I$2,$A64,$E64),IF(I64&gt;0,OFFSET(Gares!$I$2,$A64,0),IF(F64&gt;0,OFFSET(Gares!$I$2,$A64,0),OFFSET(Gares!$I$2,$A64,$H64)))),"")</f>
        <v>BY-GB</v>
      </c>
      <c r="O64">
        <f ca="1">IF(E64&gt;0,1+K64,IF(I64&gt;0,2-K64,IF(F64&gt;0,1+K64,2-K64)))</f>
        <v>1</v>
      </c>
      <c r="P64">
        <f ca="1">IF(ISERROR(FIND("$",N64))*ISERROR(FIND("@",N64)),0,1)</f>
        <v>0</v>
      </c>
      <c r="Q64">
        <f ca="1">IF(O64=1,1+P64,2-P64)</f>
        <v>1</v>
      </c>
      <c r="R64" s="4" t="str">
        <f ca="1">IF(CréationConnexions[[#This Row],[De brut]]&lt;&gt;0,CréationConnexions[[#This Row],[De brut]]&amp;"_"&amp;CréationConnexions[[#This Row],[Sens de]],"")</f>
        <v>BY-GB_2</v>
      </c>
      <c r="S64" s="4" t="str">
        <f ca="1">IF(CréationConnexions[[#This Row],[De brut]]&lt;&gt;0,SUBSTITUTE(SUBSTITUTE(SUBSTITUTE(N64,"&amp;",""),"$",""),"@","")&amp;"_"&amp;CréationConnexions[[#This Row],[Sens vers]],"")</f>
        <v>BY-GB_1</v>
      </c>
      <c r="T64" s="6" cm="1">
        <f t="array" aca="1" ref="T64" ca="1">_xlfn.SWITCH(CréationConnexions[[#This Row],[Rebroussement]],"RBT",0,"RBT+EVO",10,1)</f>
        <v>0</v>
      </c>
      <c r="U6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64" t="str">
        <f ca="1">IF(AND(R64=CréationConnexions[[#This Row],[De copie]],S64=CréationConnexions[[#This Row],[Vers copie]]),"OK","Modifié")</f>
        <v>OK</v>
      </c>
      <c r="W64" s="15">
        <f t="shared" si="0"/>
        <v>62</v>
      </c>
      <c r="X64" t="str">
        <f ca="1">OFFSET(R$412,CréationConnexions[[#This Row],[Ligne copie]]-1,0)</f>
        <v>BY-GB_2</v>
      </c>
      <c r="Y64" t="str">
        <f ca="1">OFFSET(S$412,CréationConnexions[[#This Row],[Ligne copie]]-1,0)</f>
        <v>BY-GB_1</v>
      </c>
    </row>
    <row r="65" spans="1:25" x14ac:dyDescent="0.35">
      <c r="A65">
        <f ca="1">IF($D64+$F64+$G64+$I64&gt;1,A64,A64+1)</f>
        <v>21</v>
      </c>
      <c r="B65">
        <f ca="1">IF($A65&lt;&gt;$A64,ROW(),B64)</f>
        <v>62</v>
      </c>
      <c r="C65">
        <f ca="1">IF($A65&lt;&gt;$A64,COUNTA(OFFSET(Gares!$J$2,$A65,0,1,Param!$B$2)),C64)</f>
        <v>2</v>
      </c>
      <c r="D65">
        <f ca="1">IF($A65&lt;&gt;$A64,SUMIF(OFFSET(Gares!$P$2,$A65,0,1,Param!$B$2),1),MAX(D64-1,0))</f>
        <v>0</v>
      </c>
      <c r="E65" cm="1">
        <f t="array" aca="1" ref="E65" ca="1">IF(D65&gt;0,MIN(IF(ISERROR(MATCH(IF(OFFSET(Gares!$P$2,$A65,0,1,Param!$B$2)=1,COLUMN(OFFSET(Gares!$A$2,0,0,1,Param!$B$2)),99),OFFSET(E$1,$B65-1,0,ROW()-B65,1),0)),IF(OFFSET(Gares!$P$2,$A65,0,1,Param!$B$2)=1,COLUMN(OFFSET(Gares!$A$2,0,0,1,Param!$B$2)),99),99)),-1)</f>
        <v>-1</v>
      </c>
      <c r="F65">
        <f ca="1">IF($A65&lt;&gt;$A64,IF(OR(OFFSET(Gares!$D$2,A65,0)="P",OFFSET(Gares!$D$2,A65,0)="IP"),IF(D65&gt;0,1,0),0),IF($J64=2,0,F64))</f>
        <v>0</v>
      </c>
      <c r="G65">
        <f ca="1">IF($A65&lt;&gt;$A64,C65-D65,IF(D64+F64+I64&gt;0,G64,G64-1))</f>
        <v>1</v>
      </c>
      <c r="H65" cm="1">
        <f t="array" aca="1" ref="H65" ca="1">IF(AND(G65&gt;0,D65=0,I65=0,F65=0),MIN(IF(ISERROR(MATCH(IF(OFFSET(Gares!$P$2,$A65,0,1,Param!$B$2)=2,COLUMN(OFFSET(Gares!$A$2,0,0,1,Param!$B$2)),99),OFFSET(H$1,$B65-1,0,ROW()-B65,1),0)),IF(OFFSET(Gares!$P$2,$A65,0,1,Param!$B$2)=2,COLUMN(OFFSET(Gares!$A$2,0,0,1,Param!$B$2)),99),99)),-1)</f>
        <v>1</v>
      </c>
      <c r="I65">
        <f ca="1">IF($A65&lt;&gt;$A64,IF(OR(OFFSET(Gares!$D$2,A65,0)="I",OFFSET(Gares!$D$2,A65,0)="IP"),IF(G65&gt;0,1,0),0),IF($J64=1,0,I64))</f>
        <v>0</v>
      </c>
      <c r="J65">
        <f ca="1">IF(D65&gt;0,0,IF(I65=1,1,IF(F65=1,2,0)))</f>
        <v>0</v>
      </c>
      <c r="K65">
        <f ca="1">IF($A65&lt;&gt;$A64,OFFSET(Gares!$E$2,A65,0),K64)</f>
        <v>0</v>
      </c>
      <c r="L65" t="str">
        <f ca="1">OFFSET(Gares!$I$2,A65,0)</f>
        <v>BY-GB</v>
      </c>
      <c r="M65">
        <f ca="1">IF(OR(D65&gt;0,I65&gt;0),1+K65,2-K65)</f>
        <v>2</v>
      </c>
      <c r="N65" t="str">
        <f ca="1">IF(OFFSET(Gares!$I$2,A65,0)&lt;&gt;"",IF(E65&gt;0,OFFSET(Gares!$I$2,$A65,$E65),IF(I65&gt;0,OFFSET(Gares!$I$2,$A65,0),IF(F65&gt;0,OFFSET(Gares!$I$2,$A65,0),OFFSET(Gares!$I$2,$A65,$H65)))),"")</f>
        <v>BY</v>
      </c>
      <c r="O65">
        <f ca="1">IF(E65&gt;0,1+K65,IF(I65&gt;0,2-K65,IF(F65&gt;0,1+K65,2-K65)))</f>
        <v>2</v>
      </c>
      <c r="P65">
        <f ca="1">IF(ISERROR(FIND("$",N65))*ISERROR(FIND("@",N65)),0,1)</f>
        <v>0</v>
      </c>
      <c r="Q65">
        <f ca="1">IF(O65=1,1+P65,2-P65)</f>
        <v>2</v>
      </c>
      <c r="R65" s="4" t="str">
        <f ca="1">IF(CréationConnexions[[#This Row],[De brut]]&lt;&gt;0,CréationConnexions[[#This Row],[De brut]]&amp;"_"&amp;CréationConnexions[[#This Row],[Sens de]],"")</f>
        <v>BY-GB_2</v>
      </c>
      <c r="S65" s="4" t="str">
        <f ca="1">IF(CréationConnexions[[#This Row],[De brut]]&lt;&gt;0,SUBSTITUTE(SUBSTITUTE(SUBSTITUTE(N65,"&amp;",""),"$",""),"@","")&amp;"_"&amp;CréationConnexions[[#This Row],[Sens vers]],"")</f>
        <v>BY_2</v>
      </c>
      <c r="T65" s="6" cm="1">
        <f t="array" aca="1" ref="T65" ca="1">_xlfn.SWITCH(CréationConnexions[[#This Row],[Rebroussement]],"RBT",0,"RBT+EVO",10,1)</f>
        <v>1</v>
      </c>
      <c r="U6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5" t="str">
        <f ca="1">IF(AND(R65=CréationConnexions[[#This Row],[De copie]],S65=CréationConnexions[[#This Row],[Vers copie]]),"OK","Modifié")</f>
        <v>OK</v>
      </c>
      <c r="W65" s="15">
        <f t="shared" si="0"/>
        <v>63</v>
      </c>
      <c r="X65" t="str">
        <f ca="1">OFFSET(R$412,CréationConnexions[[#This Row],[Ligne copie]]-1,0)</f>
        <v>BY-GB_2</v>
      </c>
      <c r="Y65" t="str">
        <f ca="1">OFFSET(S$412,CréationConnexions[[#This Row],[Ligne copie]]-1,0)</f>
        <v>BY_2</v>
      </c>
    </row>
    <row r="66" spans="1:25" x14ac:dyDescent="0.35">
      <c r="A66">
        <f ca="1">IF($D65+$F65+$G65+$I65&gt;1,A65,A65+1)</f>
        <v>22</v>
      </c>
      <c r="B66">
        <f ca="1">IF($A66&lt;&gt;$A65,ROW(),B65)</f>
        <v>66</v>
      </c>
      <c r="C66">
        <f ca="1">IF($A66&lt;&gt;$A65,COUNTA(OFFSET(Gares!$J$2,$A66,0,1,Param!$B$2)),C65)</f>
        <v>2</v>
      </c>
      <c r="D66">
        <f ca="1">IF($A66&lt;&gt;$A65,SUMIF(OFFSET(Gares!$P$2,$A66,0,1,Param!$B$2),1),MAX(D65-1,0))</f>
        <v>1</v>
      </c>
      <c r="E66" cm="1">
        <f t="array" aca="1" ref="E66" ca="1">IF(D66&gt;0,MIN(IF(ISERROR(MATCH(IF(OFFSET(Gares!$P$2,$A66,0,1,Param!$B$2)=1,COLUMN(OFFSET(Gares!$A$2,0,0,1,Param!$B$2)),99),OFFSET(E$1,$B66-1,0,ROW()-B66,1),0)),IF(OFFSET(Gares!$P$2,$A66,0,1,Param!$B$2)=1,COLUMN(OFFSET(Gares!$A$2,0,0,1,Param!$B$2)),99),99)),-1)</f>
        <v>2</v>
      </c>
      <c r="F66">
        <f ca="1">IF($A66&lt;&gt;$A65,IF(OR(OFFSET(Gares!$D$2,A66,0)="P",OFFSET(Gares!$D$2,A66,0)="IP"),IF(D66&gt;0,1,0),0),IF($J65=2,0,F65))</f>
        <v>0</v>
      </c>
      <c r="G66">
        <f ca="1">IF($A66&lt;&gt;$A65,C66-D66,IF(D65+F65+I65&gt;0,G65,G65-1))</f>
        <v>1</v>
      </c>
      <c r="H66" cm="1">
        <f t="array" aca="1" ref="H66" ca="1">IF(AND(G66&gt;0,D66=0,I66=0,F66=0),MIN(IF(ISERROR(MATCH(IF(OFFSET(Gares!$P$2,$A66,0,1,Param!$B$2)=2,COLUMN(OFFSET(Gares!$A$2,0,0,1,Param!$B$2)),99),OFFSET(H$1,$B66-1,0,ROW()-B66,1),0)),IF(OFFSET(Gares!$P$2,$A66,0,1,Param!$B$2)=2,COLUMN(OFFSET(Gares!$A$2,0,0,1,Param!$B$2)),99),99)),-1)</f>
        <v>-1</v>
      </c>
      <c r="I66">
        <f ca="1">IF($A66&lt;&gt;$A65,IF(OR(OFFSET(Gares!$D$2,A66,0)="I",OFFSET(Gares!$D$2,A66,0)="IP"),IF(G66&gt;0,1,0),0),IF($J65=1,0,I65))</f>
        <v>0</v>
      </c>
      <c r="J66">
        <f ca="1">IF(D66&gt;0,0,IF(I66=1,1,IF(F66=1,2,0)))</f>
        <v>0</v>
      </c>
      <c r="K66">
        <f ca="1">IF($A66&lt;&gt;$A65,OFFSET(Gares!$E$2,A66,0),K65)</f>
        <v>0</v>
      </c>
      <c r="L66" t="str">
        <f ca="1">OFFSET(Gares!$I$2,A66,0)</f>
        <v>BY-GBI</v>
      </c>
      <c r="M66">
        <f ca="1">IF(OR(D66&gt;0,I66&gt;0),1+K66,2-K66)</f>
        <v>1</v>
      </c>
      <c r="N66" t="str">
        <f ca="1">IF(OFFSET(Gares!$I$2,A66,0)&lt;&gt;"",IF(E66&gt;0,OFFSET(Gares!$I$2,$A66,$E66),IF(I66&gt;0,OFFSET(Gares!$I$2,$A66,0),IF(F66&gt;0,OFFSET(Gares!$I$2,$A66,0),OFFSET(Gares!$I$2,$A66,$H66)))),"")</f>
        <v>MSX</v>
      </c>
      <c r="O66">
        <f ca="1">IF(E66&gt;0,1+K66,IF(I66&gt;0,2-K66,IF(F66&gt;0,1+K66,2-K66)))</f>
        <v>1</v>
      </c>
      <c r="P66">
        <f ca="1">IF(ISERROR(FIND("$",N66))*ISERROR(FIND("@",N66)),0,1)</f>
        <v>0</v>
      </c>
      <c r="Q66">
        <f ca="1">IF(O66=1,1+P66,2-P66)</f>
        <v>1</v>
      </c>
      <c r="R66" s="4" t="str">
        <f ca="1">IF(CréationConnexions[[#This Row],[De brut]]&lt;&gt;0,CréationConnexions[[#This Row],[De brut]]&amp;"_"&amp;CréationConnexions[[#This Row],[Sens de]],"")</f>
        <v>BY-GBI_1</v>
      </c>
      <c r="S66" s="4" t="str">
        <f ca="1">IF(CréationConnexions[[#This Row],[De brut]]&lt;&gt;0,SUBSTITUTE(SUBSTITUTE(SUBSTITUTE(N66,"&amp;",""),"$",""),"@","")&amp;"_"&amp;CréationConnexions[[#This Row],[Sens vers]],"")</f>
        <v>MSX_1</v>
      </c>
      <c r="T66" s="6" cm="1">
        <f t="array" aca="1" ref="T66" ca="1">_xlfn.SWITCH(CréationConnexions[[#This Row],[Rebroussement]],"RBT",0,"RBT+EVO",10,1)</f>
        <v>1</v>
      </c>
      <c r="U6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6" t="str">
        <f ca="1">IF(AND(R66=CréationConnexions[[#This Row],[De copie]],S66=CréationConnexions[[#This Row],[Vers copie]]),"OK","Modifié")</f>
        <v>OK</v>
      </c>
      <c r="W66" s="15">
        <f t="shared" si="0"/>
        <v>64</v>
      </c>
      <c r="X66" t="str">
        <f ca="1">OFFSET(R$412,CréationConnexions[[#This Row],[Ligne copie]]-1,0)</f>
        <v>BY-GBI_1</v>
      </c>
      <c r="Y66" t="str">
        <f ca="1">OFFSET(S$412,CréationConnexions[[#This Row],[Ligne copie]]-1,0)</f>
        <v>MSX_1</v>
      </c>
    </row>
    <row r="67" spans="1:25" x14ac:dyDescent="0.35">
      <c r="A67">
        <f ca="1">IF($D66+$F66+$G66+$I66&gt;1,A66,A66+1)</f>
        <v>22</v>
      </c>
      <c r="B67">
        <f ca="1">IF($A67&lt;&gt;$A66,ROW(),B66)</f>
        <v>66</v>
      </c>
      <c r="C67">
        <f ca="1">IF($A67&lt;&gt;$A66,COUNTA(OFFSET(Gares!$J$2,$A67,0,1,Param!$B$2)),C66)</f>
        <v>2</v>
      </c>
      <c r="D67">
        <f ca="1">IF($A67&lt;&gt;$A66,SUMIF(OFFSET(Gares!$P$2,$A67,0,1,Param!$B$2),1),MAX(D66-1,0))</f>
        <v>0</v>
      </c>
      <c r="E67" cm="1">
        <f t="array" aca="1" ref="E67" ca="1">IF(D67&gt;0,MIN(IF(ISERROR(MATCH(IF(OFFSET(Gares!$P$2,$A67,0,1,Param!$B$2)=1,COLUMN(OFFSET(Gares!$A$2,0,0,1,Param!$B$2)),99),OFFSET(E$1,$B67-1,0,ROW()-B67,1),0)),IF(OFFSET(Gares!$P$2,$A67,0,1,Param!$B$2)=1,COLUMN(OFFSET(Gares!$A$2,0,0,1,Param!$B$2)),99),99)),-1)</f>
        <v>-1</v>
      </c>
      <c r="F67">
        <f ca="1">IF($A67&lt;&gt;$A66,IF(OR(OFFSET(Gares!$D$2,A67,0)="P",OFFSET(Gares!$D$2,A67,0)="IP"),IF(D67&gt;0,1,0),0),IF($J66=2,0,F66))</f>
        <v>0</v>
      </c>
      <c r="G67">
        <f ca="1">IF($A67&lt;&gt;$A66,C67-D67,IF(D66+F66+I66&gt;0,G66,G66-1))</f>
        <v>1</v>
      </c>
      <c r="H67" cm="1">
        <f t="array" aca="1" ref="H67" ca="1">IF(AND(G67&gt;0,D67=0,I67=0,F67=0),MIN(IF(ISERROR(MATCH(IF(OFFSET(Gares!$P$2,$A67,0,1,Param!$B$2)=2,COLUMN(OFFSET(Gares!$A$2,0,0,1,Param!$B$2)),99),OFFSET(H$1,$B67-1,0,ROW()-B67,1),0)),IF(OFFSET(Gares!$P$2,$A67,0,1,Param!$B$2)=2,COLUMN(OFFSET(Gares!$A$2,0,0,1,Param!$B$2)),99),99)),-1)</f>
        <v>1</v>
      </c>
      <c r="I67">
        <f ca="1">IF($A67&lt;&gt;$A66,IF(OR(OFFSET(Gares!$D$2,A67,0)="I",OFFSET(Gares!$D$2,A67,0)="IP"),IF(G67&gt;0,1,0),0),IF($J66=1,0,I66))</f>
        <v>0</v>
      </c>
      <c r="J67">
        <f ca="1">IF(D67&gt;0,0,IF(I67=1,1,IF(F67=1,2,0)))</f>
        <v>0</v>
      </c>
      <c r="K67">
        <f ca="1">IF($A67&lt;&gt;$A66,OFFSET(Gares!$E$2,A67,0),K66)</f>
        <v>0</v>
      </c>
      <c r="L67" t="str">
        <f ca="1">OFFSET(Gares!$I$2,A67,0)</f>
        <v>BY-GBI</v>
      </c>
      <c r="M67">
        <f ca="1">IF(OR(D67&gt;0,I67&gt;0),1+K67,2-K67)</f>
        <v>2</v>
      </c>
      <c r="N67" t="str">
        <f ca="1">IF(OFFSET(Gares!$I$2,A67,0)&lt;&gt;"",IF(E67&gt;0,OFFSET(Gares!$I$2,$A67,$E67),IF(I67&gt;0,OFFSET(Gares!$I$2,$A67,0),IF(F67&gt;0,OFFSET(Gares!$I$2,$A67,0),OFFSET(Gares!$I$2,$A67,$H67)))),"")</f>
        <v>BY$</v>
      </c>
      <c r="O67">
        <f ca="1">IF(E67&gt;0,1+K67,IF(I67&gt;0,2-K67,IF(F67&gt;0,1+K67,2-K67)))</f>
        <v>2</v>
      </c>
      <c r="P67">
        <f ca="1">IF(ISERROR(FIND("$",N67))*ISERROR(FIND("@",N67)),0,1)</f>
        <v>1</v>
      </c>
      <c r="Q67">
        <f ca="1">IF(O67=1,1+P67,2-P67)</f>
        <v>1</v>
      </c>
      <c r="R67" s="4" t="str">
        <f ca="1">IF(CréationConnexions[[#This Row],[De brut]]&lt;&gt;0,CréationConnexions[[#This Row],[De brut]]&amp;"_"&amp;CréationConnexions[[#This Row],[Sens de]],"")</f>
        <v>BY-GBI_2</v>
      </c>
      <c r="S67" s="4" t="str">
        <f ca="1">IF(CréationConnexions[[#This Row],[De brut]]&lt;&gt;0,SUBSTITUTE(SUBSTITUTE(SUBSTITUTE(N67,"&amp;",""),"$",""),"@","")&amp;"_"&amp;CréationConnexions[[#This Row],[Sens vers]],"")</f>
        <v>BY_1</v>
      </c>
      <c r="T67" s="6" cm="1">
        <f t="array" aca="1" ref="T67" ca="1">_xlfn.SWITCH(CréationConnexions[[#This Row],[Rebroussement]],"RBT",0,"RBT+EVO",10,1)</f>
        <v>1</v>
      </c>
      <c r="U6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67" t="str">
        <f ca="1">IF(AND(R67=CréationConnexions[[#This Row],[De copie]],S67=CréationConnexions[[#This Row],[Vers copie]]),"OK","Modifié")</f>
        <v>OK</v>
      </c>
      <c r="W67" s="15">
        <f t="shared" si="0"/>
        <v>65</v>
      </c>
      <c r="X67" t="str">
        <f ca="1">OFFSET(R$412,CréationConnexions[[#This Row],[Ligne copie]]-1,0)</f>
        <v>BY-GBI_2</v>
      </c>
      <c r="Y67" t="str">
        <f ca="1">OFFSET(S$412,CréationConnexions[[#This Row],[Ligne copie]]-1,0)</f>
        <v>BY_1</v>
      </c>
    </row>
    <row r="68" spans="1:25" x14ac:dyDescent="0.35">
      <c r="A68">
        <f ca="1">IF($D67+$F67+$G67+$I67&gt;1,A67,A67+1)</f>
        <v>23</v>
      </c>
      <c r="B68">
        <f ca="1">IF($A68&lt;&gt;$A67,ROW(),B67)</f>
        <v>68</v>
      </c>
      <c r="C68">
        <f ca="1">IF($A68&lt;&gt;$A67,COUNTA(OFFSET(Gares!$J$2,$A68,0,1,Param!$B$2)),C67)</f>
        <v>6</v>
      </c>
      <c r="D68">
        <f ca="1">IF($A68&lt;&gt;$A67,SUMIF(OFFSET(Gares!$P$2,$A68,0,1,Param!$B$2),1),MAX(D67-1,0))</f>
        <v>4</v>
      </c>
      <c r="E68" cm="1">
        <f t="array" aca="1" ref="E68" ca="1">IF(D68&gt;0,MIN(IF(ISERROR(MATCH(IF(OFFSET(Gares!$P$2,$A68,0,1,Param!$B$2)=1,COLUMN(OFFSET(Gares!$A$2,0,0,1,Param!$B$2)),99),OFFSET(E$1,$B68-1,0,ROW()-B68,1),0)),IF(OFFSET(Gares!$P$2,$A68,0,1,Param!$B$2)=1,COLUMN(OFFSET(Gares!$A$2,0,0,1,Param!$B$2)),99),99)),-1)</f>
        <v>2</v>
      </c>
      <c r="F68">
        <f ca="1">IF($A68&lt;&gt;$A67,IF(OR(OFFSET(Gares!$D$2,A68,0)="P",OFFSET(Gares!$D$2,A68,0)="IP"),IF(D68&gt;0,1,0),0),IF($J67=2,0,F67))</f>
        <v>0</v>
      </c>
      <c r="G68">
        <f ca="1">IF($A68&lt;&gt;$A67,C68-D68,IF(D67+F67+I67&gt;0,G67,G67-1))</f>
        <v>2</v>
      </c>
      <c r="H68" cm="1">
        <f t="array" aca="1" ref="H68" ca="1">IF(AND(G68&gt;0,D68=0,I68=0,F68=0),MIN(IF(ISERROR(MATCH(IF(OFFSET(Gares!$P$2,$A68,0,1,Param!$B$2)=2,COLUMN(OFFSET(Gares!$A$2,0,0,1,Param!$B$2)),99),OFFSET(H$1,$B68-1,0,ROW()-B68,1),0)),IF(OFFSET(Gares!$P$2,$A68,0,1,Param!$B$2)=2,COLUMN(OFFSET(Gares!$A$2,0,0,1,Param!$B$2)),99),99)),-1)</f>
        <v>-1</v>
      </c>
      <c r="I68">
        <f ca="1">IF($A68&lt;&gt;$A67,IF(OR(OFFSET(Gares!$D$2,A68,0)="I",OFFSET(Gares!$D$2,A68,0)="IP"),IF(G68&gt;0,1,0),0),IF($J67=1,0,I67))</f>
        <v>0</v>
      </c>
      <c r="J68">
        <f ca="1">IF(D68&gt;0,0,IF(I68=1,1,IF(F68=1,2,0)))</f>
        <v>0</v>
      </c>
      <c r="K68">
        <f ca="1">IF($A68&lt;&gt;$A67,OFFSET(Gares!$E$2,A68,0),K67)</f>
        <v>0</v>
      </c>
      <c r="L68" t="str">
        <f ca="1">OFFSET(Gares!$I$2,A68,0)</f>
        <v>BY</v>
      </c>
      <c r="M68">
        <f ca="1">IF(OR(D68&gt;0,I68&gt;0),1+K68,2-K68)</f>
        <v>1</v>
      </c>
      <c r="N68" t="str">
        <f ca="1">IF(OFFSET(Gares!$I$2,A68,0)&lt;&gt;"",IF(E68&gt;0,OFFSET(Gares!$I$2,$A68,$E68),IF(I68&gt;0,OFFSET(Gares!$I$2,$A68,0),IF(F68&gt;0,OFFSET(Gares!$I$2,$A68,0),OFFSET(Gares!$I$2,$A68,$H68)))),"")</f>
        <v>MSX</v>
      </c>
      <c r="O68">
        <f ca="1">IF(E68&gt;0,1+K68,IF(I68&gt;0,2-K68,IF(F68&gt;0,1+K68,2-K68)))</f>
        <v>1</v>
      </c>
      <c r="P68">
        <f ca="1">IF(ISERROR(FIND("$",N68))*ISERROR(FIND("@",N68)),0,1)</f>
        <v>0</v>
      </c>
      <c r="Q68">
        <f ca="1">IF(O68=1,1+P68,2-P68)</f>
        <v>1</v>
      </c>
      <c r="R68" s="4" t="str">
        <f ca="1">IF(CréationConnexions[[#This Row],[De brut]]&lt;&gt;0,CréationConnexions[[#This Row],[De brut]]&amp;"_"&amp;CréationConnexions[[#This Row],[Sens de]],"")</f>
        <v>BY_1</v>
      </c>
      <c r="S68" s="4" t="str">
        <f ca="1">IF(CréationConnexions[[#This Row],[De brut]]&lt;&gt;0,SUBSTITUTE(SUBSTITUTE(SUBSTITUTE(N68,"&amp;",""),"$",""),"@","")&amp;"_"&amp;CréationConnexions[[#This Row],[Sens vers]],"")</f>
        <v>MSX_1</v>
      </c>
      <c r="T68" s="6" cm="1">
        <f t="array" aca="1" ref="T68" ca="1">_xlfn.SWITCH(CréationConnexions[[#This Row],[Rebroussement]],"RBT",0,"RBT+EVO",10,1)</f>
        <v>1</v>
      </c>
      <c r="U6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8" t="str">
        <f ca="1">IF(AND(R68=CréationConnexions[[#This Row],[De copie]],S68=CréationConnexions[[#This Row],[Vers copie]]),"OK","Modifié")</f>
        <v>OK</v>
      </c>
      <c r="W68" s="15">
        <f t="shared" si="0"/>
        <v>66</v>
      </c>
      <c r="X68" t="str">
        <f ca="1">OFFSET(R$412,CréationConnexions[[#This Row],[Ligne copie]]-1,0)</f>
        <v>BY_1</v>
      </c>
      <c r="Y68" t="str">
        <f ca="1">OFFSET(S$412,CréationConnexions[[#This Row],[Ligne copie]]-1,0)</f>
        <v>MSX_1</v>
      </c>
    </row>
    <row r="69" spans="1:25" x14ac:dyDescent="0.35">
      <c r="A69">
        <f ca="1">IF($D68+$F68+$G68+$I68&gt;1,A68,A68+1)</f>
        <v>23</v>
      </c>
      <c r="B69">
        <f ca="1">IF($A69&lt;&gt;$A68,ROW(),B68)</f>
        <v>68</v>
      </c>
      <c r="C69">
        <f ca="1">IF($A69&lt;&gt;$A68,COUNTA(OFFSET(Gares!$J$2,$A69,0,1,Param!$B$2)),C68)</f>
        <v>6</v>
      </c>
      <c r="D69">
        <f ca="1">IF($A69&lt;&gt;$A68,SUMIF(OFFSET(Gares!$P$2,$A69,0,1,Param!$B$2),1),MAX(D68-1,0))</f>
        <v>3</v>
      </c>
      <c r="E69" cm="1">
        <f t="array" aca="1" ref="E69" ca="1">IF(D69&gt;0,MIN(IF(ISERROR(MATCH(IF(OFFSET(Gares!$P$2,$A69,0,1,Param!$B$2)=1,COLUMN(OFFSET(Gares!$A$2,0,0,1,Param!$B$2)),99),OFFSET(E$1,$B69-1,0,ROW()-B69,1),0)),IF(OFFSET(Gares!$P$2,$A69,0,1,Param!$B$2)=1,COLUMN(OFFSET(Gares!$A$2,0,0,1,Param!$B$2)),99),99)),-1)</f>
        <v>3</v>
      </c>
      <c r="F69">
        <f ca="1">IF($A69&lt;&gt;$A68,IF(OR(OFFSET(Gares!$D$2,A69,0)="P",OFFSET(Gares!$D$2,A69,0)="IP"),IF(D69&gt;0,1,0),0),IF($J68=2,0,F68))</f>
        <v>0</v>
      </c>
      <c r="G69">
        <f ca="1">IF($A69&lt;&gt;$A68,C69-D69,IF(D68+F68+I68&gt;0,G68,G68-1))</f>
        <v>2</v>
      </c>
      <c r="H69" cm="1">
        <f t="array" aca="1" ref="H69" ca="1">IF(AND(G69&gt;0,D69=0,I69=0,F69=0),MIN(IF(ISERROR(MATCH(IF(OFFSET(Gares!$P$2,$A69,0,1,Param!$B$2)=2,COLUMN(OFFSET(Gares!$A$2,0,0,1,Param!$B$2)),99),OFFSET(H$1,$B69-1,0,ROW()-B69,1),0)),IF(OFFSET(Gares!$P$2,$A69,0,1,Param!$B$2)=2,COLUMN(OFFSET(Gares!$A$2,0,0,1,Param!$B$2)),99),99)),-1)</f>
        <v>-1</v>
      </c>
      <c r="I69">
        <f ca="1">IF($A69&lt;&gt;$A68,IF(OR(OFFSET(Gares!$D$2,A69,0)="I",OFFSET(Gares!$D$2,A69,0)="IP"),IF(G69&gt;0,1,0),0),IF($J68=1,0,I68))</f>
        <v>0</v>
      </c>
      <c r="J69">
        <f ca="1">IF(D69&gt;0,0,IF(I69=1,1,IF(F69=1,2,0)))</f>
        <v>0</v>
      </c>
      <c r="K69">
        <f ca="1">IF($A69&lt;&gt;$A68,OFFSET(Gares!$E$2,A69,0),K68)</f>
        <v>0</v>
      </c>
      <c r="L69" t="str">
        <f ca="1">OFFSET(Gares!$I$2,A69,0)</f>
        <v>BY</v>
      </c>
      <c r="M69">
        <f ca="1">IF(OR(D69&gt;0,I69&gt;0),1+K69,2-K69)</f>
        <v>1</v>
      </c>
      <c r="N69" t="str">
        <f ca="1">IF(OFFSET(Gares!$I$2,A69,0)&lt;&gt;"",IF(E69&gt;0,OFFSET(Gares!$I$2,$A69,$E69),IF(I69&gt;0,OFFSET(Gares!$I$2,$A69,0),IF(F69&gt;0,OFFSET(Gares!$I$2,$A69,0),OFFSET(Gares!$I$2,$A69,$H69)))),"")</f>
        <v>NG</v>
      </c>
      <c r="O69">
        <f ca="1">IF(E69&gt;0,1+K69,IF(I69&gt;0,2-K69,IF(F69&gt;0,1+K69,2-K69)))</f>
        <v>1</v>
      </c>
      <c r="P69">
        <f ca="1">IF(ISERROR(FIND("$",N69))*ISERROR(FIND("@",N69)),0,1)</f>
        <v>0</v>
      </c>
      <c r="Q69">
        <f ca="1">IF(O69=1,1+P69,2-P69)</f>
        <v>1</v>
      </c>
      <c r="R69" s="4" t="str">
        <f ca="1">IF(CréationConnexions[[#This Row],[De brut]]&lt;&gt;0,CréationConnexions[[#This Row],[De brut]]&amp;"_"&amp;CréationConnexions[[#This Row],[Sens de]],"")</f>
        <v>BY_1</v>
      </c>
      <c r="S69" s="4" t="str">
        <f ca="1">IF(CréationConnexions[[#This Row],[De brut]]&lt;&gt;0,SUBSTITUTE(SUBSTITUTE(SUBSTITUTE(N69,"&amp;",""),"$",""),"@","")&amp;"_"&amp;CréationConnexions[[#This Row],[Sens vers]],"")</f>
        <v>NG_1</v>
      </c>
      <c r="T69" s="6" cm="1">
        <f t="array" aca="1" ref="T69" ca="1">_xlfn.SWITCH(CréationConnexions[[#This Row],[Rebroussement]],"RBT",0,"RBT+EVO",10,1)</f>
        <v>1</v>
      </c>
      <c r="U6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69" t="str">
        <f ca="1">IF(AND(R69=CréationConnexions[[#This Row],[De copie]],S69=CréationConnexions[[#This Row],[Vers copie]]),"OK","Modifié")</f>
        <v>OK</v>
      </c>
      <c r="W69" s="15">
        <f t="shared" si="0"/>
        <v>67</v>
      </c>
      <c r="X69" t="str">
        <f ca="1">OFFSET(R$412,CréationConnexions[[#This Row],[Ligne copie]]-1,0)</f>
        <v>BY_1</v>
      </c>
      <c r="Y69" t="str">
        <f ca="1">OFFSET(S$412,CréationConnexions[[#This Row],[Ligne copie]]-1,0)</f>
        <v>NG_1</v>
      </c>
    </row>
    <row r="70" spans="1:25" x14ac:dyDescent="0.35">
      <c r="A70">
        <f ca="1">IF($D69+$F69+$G69+$I69&gt;1,A69,A69+1)</f>
        <v>23</v>
      </c>
      <c r="B70">
        <f ca="1">IF($A70&lt;&gt;$A69,ROW(),B69)</f>
        <v>68</v>
      </c>
      <c r="C70">
        <f ca="1">IF($A70&lt;&gt;$A69,COUNTA(OFFSET(Gares!$J$2,$A70,0,1,Param!$B$2)),C69)</f>
        <v>6</v>
      </c>
      <c r="D70">
        <f ca="1">IF($A70&lt;&gt;$A69,SUMIF(OFFSET(Gares!$P$2,$A70,0,1,Param!$B$2),1),MAX(D69-1,0))</f>
        <v>2</v>
      </c>
      <c r="E70" cm="1">
        <f t="array" aca="1" ref="E70" ca="1">IF(D70&gt;0,MIN(IF(ISERROR(MATCH(IF(OFFSET(Gares!$P$2,$A70,0,1,Param!$B$2)=1,COLUMN(OFFSET(Gares!$A$2,0,0,1,Param!$B$2)),99),OFFSET(E$1,$B70-1,0,ROW()-B70,1),0)),IF(OFFSET(Gares!$P$2,$A70,0,1,Param!$B$2)=1,COLUMN(OFFSET(Gares!$A$2,0,0,1,Param!$B$2)),99),99)),-1)</f>
        <v>4</v>
      </c>
      <c r="F70">
        <f ca="1">IF($A70&lt;&gt;$A69,IF(OR(OFFSET(Gares!$D$2,A70,0)="P",OFFSET(Gares!$D$2,A70,0)="IP"),IF(D70&gt;0,1,0),0),IF($J69=2,0,F69))</f>
        <v>0</v>
      </c>
      <c r="G70">
        <f ca="1">IF($A70&lt;&gt;$A69,C70-D70,IF(D69+F69+I69&gt;0,G69,G69-1))</f>
        <v>2</v>
      </c>
      <c r="H70" cm="1">
        <f t="array" aca="1" ref="H70" ca="1">IF(AND(G70&gt;0,D70=0,I70=0,F70=0),MIN(IF(ISERROR(MATCH(IF(OFFSET(Gares!$P$2,$A70,0,1,Param!$B$2)=2,COLUMN(OFFSET(Gares!$A$2,0,0,1,Param!$B$2)),99),OFFSET(H$1,$B70-1,0,ROW()-B70,1),0)),IF(OFFSET(Gares!$P$2,$A70,0,1,Param!$B$2)=2,COLUMN(OFFSET(Gares!$A$2,0,0,1,Param!$B$2)),99),99)),-1)</f>
        <v>-1</v>
      </c>
      <c r="I70">
        <f ca="1">IF($A70&lt;&gt;$A69,IF(OR(OFFSET(Gares!$D$2,A70,0)="I",OFFSET(Gares!$D$2,A70,0)="IP"),IF(G70&gt;0,1,0),0),IF($J69=1,0,I69))</f>
        <v>0</v>
      </c>
      <c r="J70">
        <f ca="1">IF(D70&gt;0,0,IF(I70=1,1,IF(F70=1,2,0)))</f>
        <v>0</v>
      </c>
      <c r="K70">
        <f ca="1">IF($A70&lt;&gt;$A69,OFFSET(Gares!$E$2,A70,0),K69)</f>
        <v>0</v>
      </c>
      <c r="L70" t="str">
        <f ca="1">OFFSET(Gares!$I$2,A70,0)</f>
        <v>BY</v>
      </c>
      <c r="M70">
        <f ca="1">IF(OR(D70&gt;0,I70&gt;0),1+K70,2-K70)</f>
        <v>1</v>
      </c>
      <c r="N70" t="str">
        <f ca="1">IF(OFFSET(Gares!$I$2,A70,0)&lt;&gt;"",IF(E70&gt;0,OFFSET(Gares!$I$2,$A70,$E70),IF(I70&gt;0,OFFSET(Gares!$I$2,$A70,0),IF(F70&gt;0,OFFSET(Gares!$I$2,$A70,0),OFFSET(Gares!$I$2,$A70,$H70)))),"")</f>
        <v>BY-TI</v>
      </c>
      <c r="O70">
        <f ca="1">IF(E70&gt;0,1+K70,IF(I70&gt;0,2-K70,IF(F70&gt;0,1+K70,2-K70)))</f>
        <v>1</v>
      </c>
      <c r="P70">
        <f ca="1">IF(ISERROR(FIND("$",N70))*ISERROR(FIND("@",N70)),0,1)</f>
        <v>0</v>
      </c>
      <c r="Q70">
        <f ca="1">IF(O70=1,1+P70,2-P70)</f>
        <v>1</v>
      </c>
      <c r="R70" s="4" t="str">
        <f ca="1">IF(CréationConnexions[[#This Row],[De brut]]&lt;&gt;0,CréationConnexions[[#This Row],[De brut]]&amp;"_"&amp;CréationConnexions[[#This Row],[Sens de]],"")</f>
        <v>BY_1</v>
      </c>
      <c r="S70" s="4" t="str">
        <f ca="1">IF(CréationConnexions[[#This Row],[De brut]]&lt;&gt;0,SUBSTITUTE(SUBSTITUTE(SUBSTITUTE(N70,"&amp;",""),"$",""),"@","")&amp;"_"&amp;CréationConnexions[[#This Row],[Sens vers]],"")</f>
        <v>BY-TI_1</v>
      </c>
      <c r="T70" s="6" cm="1">
        <f t="array" aca="1" ref="T70" ca="1">_xlfn.SWITCH(CréationConnexions[[#This Row],[Rebroussement]],"RBT",0,"RBT+EVO",10,1)</f>
        <v>1</v>
      </c>
      <c r="U7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0" t="str">
        <f ca="1">IF(AND(R70=CréationConnexions[[#This Row],[De copie]],S70=CréationConnexions[[#This Row],[Vers copie]]),"OK","Modifié")</f>
        <v>OK</v>
      </c>
      <c r="W70" s="15">
        <f t="shared" si="0"/>
        <v>68</v>
      </c>
      <c r="X70" t="str">
        <f ca="1">OFFSET(R$412,CréationConnexions[[#This Row],[Ligne copie]]-1,0)</f>
        <v>BY_1</v>
      </c>
      <c r="Y70" t="str">
        <f ca="1">OFFSET(S$412,CréationConnexions[[#This Row],[Ligne copie]]-1,0)</f>
        <v>BY-TI_1</v>
      </c>
    </row>
    <row r="71" spans="1:25" x14ac:dyDescent="0.35">
      <c r="A71">
        <f ca="1">IF($D70+$F70+$G70+$I70&gt;1,A70,A70+1)</f>
        <v>23</v>
      </c>
      <c r="B71">
        <f ca="1">IF($A71&lt;&gt;$A70,ROW(),B70)</f>
        <v>68</v>
      </c>
      <c r="C71">
        <f ca="1">IF($A71&lt;&gt;$A70,COUNTA(OFFSET(Gares!$J$2,$A71,0,1,Param!$B$2)),C70)</f>
        <v>6</v>
      </c>
      <c r="D71">
        <f ca="1">IF($A71&lt;&gt;$A70,SUMIF(OFFSET(Gares!$P$2,$A71,0,1,Param!$B$2),1),MAX(D70-1,0))</f>
        <v>1</v>
      </c>
      <c r="E71" cm="1">
        <f t="array" aca="1" ref="E71" ca="1">IF(D71&gt;0,MIN(IF(ISERROR(MATCH(IF(OFFSET(Gares!$P$2,$A71,0,1,Param!$B$2)=1,COLUMN(OFFSET(Gares!$A$2,0,0,1,Param!$B$2)),99),OFFSET(E$1,$B71-1,0,ROW()-B71,1),0)),IF(OFFSET(Gares!$P$2,$A71,0,1,Param!$B$2)=1,COLUMN(OFFSET(Gares!$A$2,0,0,1,Param!$B$2)),99),99)),-1)</f>
        <v>6</v>
      </c>
      <c r="F71">
        <f ca="1">IF($A71&lt;&gt;$A70,IF(OR(OFFSET(Gares!$D$2,A71,0)="P",OFFSET(Gares!$D$2,A71,0)="IP"),IF(D71&gt;0,1,0),0),IF($J70=2,0,F70))</f>
        <v>0</v>
      </c>
      <c r="G71">
        <f ca="1">IF($A71&lt;&gt;$A70,C71-D71,IF(D70+F70+I70&gt;0,G70,G70-1))</f>
        <v>2</v>
      </c>
      <c r="H71" cm="1">
        <f t="array" aca="1" ref="H71" ca="1">IF(AND(G71&gt;0,D71=0,I71=0,F71=0),MIN(IF(ISERROR(MATCH(IF(OFFSET(Gares!$P$2,$A71,0,1,Param!$B$2)=2,COLUMN(OFFSET(Gares!$A$2,0,0,1,Param!$B$2)),99),OFFSET(H$1,$B71-1,0,ROW()-B71,1),0)),IF(OFFSET(Gares!$P$2,$A71,0,1,Param!$B$2)=2,COLUMN(OFFSET(Gares!$A$2,0,0,1,Param!$B$2)),99),99)),-1)</f>
        <v>-1</v>
      </c>
      <c r="I71">
        <f ca="1">IF($A71&lt;&gt;$A70,IF(OR(OFFSET(Gares!$D$2,A71,0)="I",OFFSET(Gares!$D$2,A71,0)="IP"),IF(G71&gt;0,1,0),0),IF($J70=1,0,I70))</f>
        <v>0</v>
      </c>
      <c r="J71">
        <f ca="1">IF(D71&gt;0,0,IF(I71=1,1,IF(F71=1,2,0)))</f>
        <v>0</v>
      </c>
      <c r="K71">
        <f ca="1">IF($A71&lt;&gt;$A70,OFFSET(Gares!$E$2,A71,0),K70)</f>
        <v>0</v>
      </c>
      <c r="L71" t="str">
        <f ca="1">OFFSET(Gares!$I$2,A71,0)</f>
        <v>BY</v>
      </c>
      <c r="M71">
        <f ca="1">IF(OR(D71&gt;0,I71&gt;0),1+K71,2-K71)</f>
        <v>1</v>
      </c>
      <c r="N71" t="str">
        <f ca="1">IF(OFFSET(Gares!$I$2,A71,0)&lt;&gt;"",IF(E71&gt;0,OFFSET(Gares!$I$2,$A71,$E71),IF(I71&gt;0,OFFSET(Gares!$I$2,$A71,0),IF(F71&gt;0,OFFSET(Gares!$I$2,$A71,0),OFFSET(Gares!$I$2,$A71,$H71)))),"")</f>
        <v>BY-GBI</v>
      </c>
      <c r="O71">
        <f ca="1">IF(E71&gt;0,1+K71,IF(I71&gt;0,2-K71,IF(F71&gt;0,1+K71,2-K71)))</f>
        <v>1</v>
      </c>
      <c r="P71">
        <f ca="1">IF(ISERROR(FIND("$",N71))*ISERROR(FIND("@",N71)),0,1)</f>
        <v>0</v>
      </c>
      <c r="Q71">
        <f ca="1">IF(O71=1,1+P71,2-P71)</f>
        <v>1</v>
      </c>
      <c r="R71" s="4" t="str">
        <f ca="1">IF(CréationConnexions[[#This Row],[De brut]]&lt;&gt;0,CréationConnexions[[#This Row],[De brut]]&amp;"_"&amp;CréationConnexions[[#This Row],[Sens de]],"")</f>
        <v>BY_1</v>
      </c>
      <c r="S71" s="4" t="str">
        <f ca="1">IF(CréationConnexions[[#This Row],[De brut]]&lt;&gt;0,SUBSTITUTE(SUBSTITUTE(SUBSTITUTE(N71,"&amp;",""),"$",""),"@","")&amp;"_"&amp;CréationConnexions[[#This Row],[Sens vers]],"")</f>
        <v>BY-GBI_1</v>
      </c>
      <c r="T71" s="6" cm="1">
        <f t="array" aca="1" ref="T71" ca="1">_xlfn.SWITCH(CréationConnexions[[#This Row],[Rebroussement]],"RBT",0,"RBT+EVO",10,1)</f>
        <v>1</v>
      </c>
      <c r="U7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1" t="str">
        <f ca="1">IF(AND(R71=CréationConnexions[[#This Row],[De copie]],S71=CréationConnexions[[#This Row],[Vers copie]]),"OK","Modifié")</f>
        <v>OK</v>
      </c>
      <c r="W71" s="15">
        <f t="shared" si="0"/>
        <v>69</v>
      </c>
      <c r="X71" t="str">
        <f ca="1">OFFSET(R$412,CréationConnexions[[#This Row],[Ligne copie]]-1,0)</f>
        <v>BY_1</v>
      </c>
      <c r="Y71" t="str">
        <f ca="1">OFFSET(S$412,CréationConnexions[[#This Row],[Ligne copie]]-1,0)</f>
        <v>BY-GBI_1</v>
      </c>
    </row>
    <row r="72" spans="1:25" x14ac:dyDescent="0.35">
      <c r="A72">
        <f ca="1">IF($D71+$F71+$G71+$I71&gt;1,A71,A71+1)</f>
        <v>23</v>
      </c>
      <c r="B72">
        <f ca="1">IF($A72&lt;&gt;$A71,ROW(),B71)</f>
        <v>68</v>
      </c>
      <c r="C72">
        <f ca="1">IF($A72&lt;&gt;$A71,COUNTA(OFFSET(Gares!$J$2,$A72,0,1,Param!$B$2)),C71)</f>
        <v>6</v>
      </c>
      <c r="D72">
        <f ca="1">IF($A72&lt;&gt;$A71,SUMIF(OFFSET(Gares!$P$2,$A72,0,1,Param!$B$2),1),MAX(D71-1,0))</f>
        <v>0</v>
      </c>
      <c r="E72" cm="1">
        <f t="array" aca="1" ref="E72" ca="1">IF(D72&gt;0,MIN(IF(ISERROR(MATCH(IF(OFFSET(Gares!$P$2,$A72,0,1,Param!$B$2)=1,COLUMN(OFFSET(Gares!$A$2,0,0,1,Param!$B$2)),99),OFFSET(E$1,$B72-1,0,ROW()-B72,1),0)),IF(OFFSET(Gares!$P$2,$A72,0,1,Param!$B$2)=1,COLUMN(OFFSET(Gares!$A$2,0,0,1,Param!$B$2)),99),99)),-1)</f>
        <v>-1</v>
      </c>
      <c r="F72">
        <f ca="1">IF($A72&lt;&gt;$A71,IF(OR(OFFSET(Gares!$D$2,A72,0)="P",OFFSET(Gares!$D$2,A72,0)="IP"),IF(D72&gt;0,1,0),0),IF($J71=2,0,F71))</f>
        <v>0</v>
      </c>
      <c r="G72">
        <f ca="1">IF($A72&lt;&gt;$A71,C72-D72,IF(D71+F71+I71&gt;0,G71,G71-1))</f>
        <v>2</v>
      </c>
      <c r="H72" cm="1">
        <f t="array" aca="1" ref="H72" ca="1">IF(AND(G72&gt;0,D72=0,I72=0,F72=0),MIN(IF(ISERROR(MATCH(IF(OFFSET(Gares!$P$2,$A72,0,1,Param!$B$2)=2,COLUMN(OFFSET(Gares!$A$2,0,0,1,Param!$B$2)),99),OFFSET(H$1,$B72-1,0,ROW()-B72,1),0)),IF(OFFSET(Gares!$P$2,$A72,0,1,Param!$B$2)=2,COLUMN(OFFSET(Gares!$A$2,0,0,1,Param!$B$2)),99),99)),-1)</f>
        <v>1</v>
      </c>
      <c r="I72">
        <f ca="1">IF($A72&lt;&gt;$A71,IF(OR(OFFSET(Gares!$D$2,A72,0)="I",OFFSET(Gares!$D$2,A72,0)="IP"),IF(G72&gt;0,1,0),0),IF($J71=1,0,I71))</f>
        <v>0</v>
      </c>
      <c r="J72">
        <f ca="1">IF(D72&gt;0,0,IF(I72=1,1,IF(F72=1,2,0)))</f>
        <v>0</v>
      </c>
      <c r="K72">
        <f ca="1">IF($A72&lt;&gt;$A71,OFFSET(Gares!$E$2,A72,0),K71)</f>
        <v>0</v>
      </c>
      <c r="L72" t="str">
        <f ca="1">OFFSET(Gares!$I$2,A72,0)</f>
        <v>BY</v>
      </c>
      <c r="M72">
        <f ca="1">IF(OR(D72&gt;0,I72&gt;0),1+K72,2-K72)</f>
        <v>2</v>
      </c>
      <c r="N72" t="str">
        <f ca="1">IF(OFFSET(Gares!$I$2,A72,0)&lt;&gt;"",IF(E72&gt;0,OFFSET(Gares!$I$2,$A72,$E72),IF(I72&gt;0,OFFSET(Gares!$I$2,$A72,0),IF(F72&gt;0,OFFSET(Gares!$I$2,$A72,0),OFFSET(Gares!$I$2,$A72,$H72)))),"")</f>
        <v>SHO</v>
      </c>
      <c r="O72">
        <f ca="1">IF(E72&gt;0,1+K72,IF(I72&gt;0,2-K72,IF(F72&gt;0,1+K72,2-K72)))</f>
        <v>2</v>
      </c>
      <c r="P72">
        <f ca="1">IF(ISERROR(FIND("$",N72))*ISERROR(FIND("@",N72)),0,1)</f>
        <v>0</v>
      </c>
      <c r="Q72">
        <f ca="1">IF(O72=1,1+P72,2-P72)</f>
        <v>2</v>
      </c>
      <c r="R72" s="4" t="str">
        <f ca="1">IF(CréationConnexions[[#This Row],[De brut]]&lt;&gt;0,CréationConnexions[[#This Row],[De brut]]&amp;"_"&amp;CréationConnexions[[#This Row],[Sens de]],"")</f>
        <v>BY_2</v>
      </c>
      <c r="S72" s="4" t="str">
        <f ca="1">IF(CréationConnexions[[#This Row],[De brut]]&lt;&gt;0,SUBSTITUTE(SUBSTITUTE(SUBSTITUTE(N72,"&amp;",""),"$",""),"@","")&amp;"_"&amp;CréationConnexions[[#This Row],[Sens vers]],"")</f>
        <v>SHO_2</v>
      </c>
      <c r="T72" s="6" cm="1">
        <f t="array" aca="1" ref="T72" ca="1">_xlfn.SWITCH(CréationConnexions[[#This Row],[Rebroussement]],"RBT",0,"RBT+EVO",10,1)</f>
        <v>1</v>
      </c>
      <c r="U7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2" t="str">
        <f ca="1">IF(AND(R72=CréationConnexions[[#This Row],[De copie]],S72=CréationConnexions[[#This Row],[Vers copie]]),"OK","Modifié")</f>
        <v>OK</v>
      </c>
      <c r="W72" s="15">
        <f t="shared" ref="W72:W135" si="1">MAX(W67:W71)+1</f>
        <v>70</v>
      </c>
      <c r="X72" t="str">
        <f ca="1">OFFSET(R$412,CréationConnexions[[#This Row],[Ligne copie]]-1,0)</f>
        <v>BY_2</v>
      </c>
      <c r="Y72" t="str">
        <f ca="1">OFFSET(S$412,CréationConnexions[[#This Row],[Ligne copie]]-1,0)</f>
        <v>SHO_2</v>
      </c>
    </row>
    <row r="73" spans="1:25" x14ac:dyDescent="0.35">
      <c r="A73">
        <f ca="1">IF($D72+$F72+$G72+$I72&gt;1,A72,A72+1)</f>
        <v>23</v>
      </c>
      <c r="B73">
        <f ca="1">IF($A73&lt;&gt;$A72,ROW(),B72)</f>
        <v>68</v>
      </c>
      <c r="C73">
        <f ca="1">IF($A73&lt;&gt;$A72,COUNTA(OFFSET(Gares!$J$2,$A73,0,1,Param!$B$2)),C72)</f>
        <v>6</v>
      </c>
      <c r="D73">
        <f ca="1">IF($A73&lt;&gt;$A72,SUMIF(OFFSET(Gares!$P$2,$A73,0,1,Param!$B$2),1),MAX(D72-1,0))</f>
        <v>0</v>
      </c>
      <c r="E73" cm="1">
        <f t="array" aca="1" ref="E73" ca="1">IF(D73&gt;0,MIN(IF(ISERROR(MATCH(IF(OFFSET(Gares!$P$2,$A73,0,1,Param!$B$2)=1,COLUMN(OFFSET(Gares!$A$2,0,0,1,Param!$B$2)),99),OFFSET(E$1,$B73-1,0,ROW()-B73,1),0)),IF(OFFSET(Gares!$P$2,$A73,0,1,Param!$B$2)=1,COLUMN(OFFSET(Gares!$A$2,0,0,1,Param!$B$2)),99),99)),-1)</f>
        <v>-1</v>
      </c>
      <c r="F73">
        <f ca="1">IF($A73&lt;&gt;$A72,IF(OR(OFFSET(Gares!$D$2,A73,0)="P",OFFSET(Gares!$D$2,A73,0)="IP"),IF(D73&gt;0,1,0),0),IF($J72=2,0,F72))</f>
        <v>0</v>
      </c>
      <c r="G73">
        <f ca="1">IF($A73&lt;&gt;$A72,C73-D73,IF(D72+F72+I72&gt;0,G72,G72-1))</f>
        <v>1</v>
      </c>
      <c r="H73" cm="1">
        <f t="array" aca="1" ref="H73" ca="1">IF(AND(G73&gt;0,D73=0,I73=0,F73=0),MIN(IF(ISERROR(MATCH(IF(OFFSET(Gares!$P$2,$A73,0,1,Param!$B$2)=2,COLUMN(OFFSET(Gares!$A$2,0,0,1,Param!$B$2)),99),OFFSET(H$1,$B73-1,0,ROW()-B73,1),0)),IF(OFFSET(Gares!$P$2,$A73,0,1,Param!$B$2)=2,COLUMN(OFFSET(Gares!$A$2,0,0,1,Param!$B$2)),99),99)),-1)</f>
        <v>5</v>
      </c>
      <c r="I73">
        <f ca="1">IF($A73&lt;&gt;$A72,IF(OR(OFFSET(Gares!$D$2,A73,0)="I",OFFSET(Gares!$D$2,A73,0)="IP"),IF(G73&gt;0,1,0),0),IF($J72=1,0,I72))</f>
        <v>0</v>
      </c>
      <c r="J73">
        <f ca="1">IF(D73&gt;0,0,IF(I73=1,1,IF(F73=1,2,0)))</f>
        <v>0</v>
      </c>
      <c r="K73">
        <f ca="1">IF($A73&lt;&gt;$A72,OFFSET(Gares!$E$2,A73,0),K72)</f>
        <v>0</v>
      </c>
      <c r="L73" t="str">
        <f ca="1">OFFSET(Gares!$I$2,A73,0)</f>
        <v>BY</v>
      </c>
      <c r="M73">
        <f ca="1">IF(OR(D73&gt;0,I73&gt;0),1+K73,2-K73)</f>
        <v>2</v>
      </c>
      <c r="N73" t="str">
        <f ca="1">IF(OFFSET(Gares!$I$2,A73,0)&lt;&gt;"",IF(E73&gt;0,OFFSET(Gares!$I$2,$A73,$E73),IF(I73&gt;0,OFFSET(Gares!$I$2,$A73,0),IF(F73&gt;0,OFFSET(Gares!$I$2,$A73,0),OFFSET(Gares!$I$2,$A73,$H73)))),"")</f>
        <v>BY-PC</v>
      </c>
      <c r="O73">
        <f ca="1">IF(E73&gt;0,1+K73,IF(I73&gt;0,2-K73,IF(F73&gt;0,1+K73,2-K73)))</f>
        <v>2</v>
      </c>
      <c r="P73">
        <f ca="1">IF(ISERROR(FIND("$",N73))*ISERROR(FIND("@",N73)),0,1)</f>
        <v>0</v>
      </c>
      <c r="Q73">
        <f ca="1">IF(O73=1,1+P73,2-P73)</f>
        <v>2</v>
      </c>
      <c r="R73" s="4" t="str">
        <f ca="1">IF(CréationConnexions[[#This Row],[De brut]]&lt;&gt;0,CréationConnexions[[#This Row],[De brut]]&amp;"_"&amp;CréationConnexions[[#This Row],[Sens de]],"")</f>
        <v>BY_2</v>
      </c>
      <c r="S73" s="4" t="str">
        <f ca="1">IF(CréationConnexions[[#This Row],[De brut]]&lt;&gt;0,SUBSTITUTE(SUBSTITUTE(SUBSTITUTE(N73,"&amp;",""),"$",""),"@","")&amp;"_"&amp;CréationConnexions[[#This Row],[Sens vers]],"")</f>
        <v>BY-PC_2</v>
      </c>
      <c r="T73" s="6" cm="1">
        <f t="array" aca="1" ref="T73" ca="1">_xlfn.SWITCH(CréationConnexions[[#This Row],[Rebroussement]],"RBT",0,"RBT+EVO",10,1)</f>
        <v>1</v>
      </c>
      <c r="U7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3" t="str">
        <f ca="1">IF(AND(R73=CréationConnexions[[#This Row],[De copie]],S73=CréationConnexions[[#This Row],[Vers copie]]),"OK","Modifié")</f>
        <v>OK</v>
      </c>
      <c r="W73" s="15">
        <f t="shared" si="1"/>
        <v>71</v>
      </c>
      <c r="X73" t="str">
        <f ca="1">OFFSET(R$412,CréationConnexions[[#This Row],[Ligne copie]]-1,0)</f>
        <v>BY_2</v>
      </c>
      <c r="Y73" t="str">
        <f ca="1">OFFSET(S$412,CréationConnexions[[#This Row],[Ligne copie]]-1,0)</f>
        <v>BY-PC_2</v>
      </c>
    </row>
    <row r="74" spans="1:25" x14ac:dyDescent="0.35">
      <c r="A74">
        <f ca="1">IF($D73+$F73+$G73+$I73&gt;1,A73,A73+1)</f>
        <v>24</v>
      </c>
      <c r="B74">
        <f ca="1">IF($A74&lt;&gt;$A73,ROW(),B73)</f>
        <v>74</v>
      </c>
      <c r="C74">
        <f ca="1">IF($A74&lt;&gt;$A73,COUNTA(OFFSET(Gares!$J$2,$A74,0,1,Param!$B$2)),C73)</f>
        <v>1</v>
      </c>
      <c r="D74">
        <f ca="1">IF($A74&lt;&gt;$A73,SUMIF(OFFSET(Gares!$P$2,$A74,0,1,Param!$B$2),1),MAX(D73-1,0))</f>
        <v>1</v>
      </c>
      <c r="E74" cm="1">
        <f t="array" aca="1" ref="E74" ca="1">IF(D74&gt;0,MIN(IF(ISERROR(MATCH(IF(OFFSET(Gares!$P$2,$A74,0,1,Param!$B$2)=1,COLUMN(OFFSET(Gares!$A$2,0,0,1,Param!$B$2)),99),OFFSET(E$1,$B74-1,0,ROW()-B74,1),0)),IF(OFFSET(Gares!$P$2,$A74,0,1,Param!$B$2)=1,COLUMN(OFFSET(Gares!$A$2,0,0,1,Param!$B$2)),99),99)),-1)</f>
        <v>1</v>
      </c>
      <c r="F74">
        <f ca="1">IF($A74&lt;&gt;$A73,IF(OR(OFFSET(Gares!$D$2,A74,0)="P",OFFSET(Gares!$D$2,A74,0)="IP"),IF(D74&gt;0,1,0),0),IF($J73=2,0,F73))</f>
        <v>1</v>
      </c>
      <c r="G74">
        <f ca="1">IF($A74&lt;&gt;$A73,C74-D74,IF(D73+F73+I73&gt;0,G73,G73-1))</f>
        <v>0</v>
      </c>
      <c r="H74" cm="1">
        <f t="array" aca="1" ref="H74" ca="1">IF(AND(G74&gt;0,D74=0,I74=0,F74=0),MIN(IF(ISERROR(MATCH(IF(OFFSET(Gares!$P$2,$A74,0,1,Param!$B$2)=2,COLUMN(OFFSET(Gares!$A$2,0,0,1,Param!$B$2)),99),OFFSET(H$1,$B74-1,0,ROW()-B74,1),0)),IF(OFFSET(Gares!$P$2,$A74,0,1,Param!$B$2)=2,COLUMN(OFFSET(Gares!$A$2,0,0,1,Param!$B$2)),99),99)),-1)</f>
        <v>-1</v>
      </c>
      <c r="I74">
        <f ca="1">IF($A74&lt;&gt;$A73,IF(OR(OFFSET(Gares!$D$2,A74,0)="I",OFFSET(Gares!$D$2,A74,0)="IP"),IF(G74&gt;0,1,0),0),IF($J73=1,0,I73))</f>
        <v>0</v>
      </c>
      <c r="J74">
        <f ca="1">IF(D74&gt;0,0,IF(I74=1,1,IF(F74=1,2,0)))</f>
        <v>0</v>
      </c>
      <c r="K74">
        <f ca="1">IF($A74&lt;&gt;$A73,OFFSET(Gares!$E$2,A74,0),K73)</f>
        <v>0</v>
      </c>
      <c r="L74" t="str">
        <f ca="1">OFFSET(Gares!$I$2,A74,0)</f>
        <v>BY-PC</v>
      </c>
      <c r="M74">
        <f ca="1">IF(OR(D74&gt;0,I74&gt;0),1+K74,2-K74)</f>
        <v>1</v>
      </c>
      <c r="N74" t="str">
        <f ca="1">IF(OFFSET(Gares!$I$2,A74,0)&lt;&gt;"",IF(E74&gt;0,OFFSET(Gares!$I$2,$A74,$E74),IF(I74&gt;0,OFFSET(Gares!$I$2,$A74,0),IF(F74&gt;0,OFFSET(Gares!$I$2,$A74,0),OFFSET(Gares!$I$2,$A74,$H74)))),"")</f>
        <v>BY</v>
      </c>
      <c r="O74">
        <f ca="1">IF(E74&gt;0,1+K74,IF(I74&gt;0,2-K74,IF(F74&gt;0,1+K74,2-K74)))</f>
        <v>1</v>
      </c>
      <c r="P74">
        <f ca="1">IF(ISERROR(FIND("$",N74))*ISERROR(FIND("@",N74)),0,1)</f>
        <v>0</v>
      </c>
      <c r="Q74">
        <f ca="1">IF(O74=1,1+P74,2-P74)</f>
        <v>1</v>
      </c>
      <c r="R74" s="4" t="str">
        <f ca="1">IF(CréationConnexions[[#This Row],[De brut]]&lt;&gt;0,CréationConnexions[[#This Row],[De brut]]&amp;"_"&amp;CréationConnexions[[#This Row],[Sens de]],"")</f>
        <v>BY-PC_1</v>
      </c>
      <c r="S74" s="4" t="str">
        <f ca="1">IF(CréationConnexions[[#This Row],[De brut]]&lt;&gt;0,SUBSTITUTE(SUBSTITUTE(SUBSTITUTE(N74,"&amp;",""),"$",""),"@","")&amp;"_"&amp;CréationConnexions[[#This Row],[Sens vers]],"")</f>
        <v>BY_1</v>
      </c>
      <c r="T74" s="6" cm="1">
        <f t="array" aca="1" ref="T74" ca="1">_xlfn.SWITCH(CréationConnexions[[#This Row],[Rebroussement]],"RBT",0,"RBT+EVO",10,1)</f>
        <v>1</v>
      </c>
      <c r="U7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4" t="str">
        <f ca="1">IF(AND(R74=CréationConnexions[[#This Row],[De copie]],S74=CréationConnexions[[#This Row],[Vers copie]]),"OK","Modifié")</f>
        <v>OK</v>
      </c>
      <c r="W74" s="15">
        <f t="shared" si="1"/>
        <v>72</v>
      </c>
      <c r="X74" t="str">
        <f ca="1">OFFSET(R$412,CréationConnexions[[#This Row],[Ligne copie]]-1,0)</f>
        <v>BY-PC_1</v>
      </c>
      <c r="Y74" t="str">
        <f ca="1">OFFSET(S$412,CréationConnexions[[#This Row],[Ligne copie]]-1,0)</f>
        <v>BY_1</v>
      </c>
    </row>
    <row r="75" spans="1:25" x14ac:dyDescent="0.35">
      <c r="A75">
        <f ca="1">IF($D74+$F74+$G74+$I74&gt;1,A74,A74+1)</f>
        <v>24</v>
      </c>
      <c r="B75">
        <f ca="1">IF($A75&lt;&gt;$A74,ROW(),B74)</f>
        <v>74</v>
      </c>
      <c r="C75">
        <f ca="1">IF($A75&lt;&gt;$A74,COUNTA(OFFSET(Gares!$J$2,$A75,0,1,Param!$B$2)),C74)</f>
        <v>1</v>
      </c>
      <c r="D75">
        <f ca="1">IF($A75&lt;&gt;$A74,SUMIF(OFFSET(Gares!$P$2,$A75,0,1,Param!$B$2),1),MAX(D74-1,0))</f>
        <v>0</v>
      </c>
      <c r="E75" cm="1">
        <f t="array" aca="1" ref="E75" ca="1">IF(D75&gt;0,MIN(IF(ISERROR(MATCH(IF(OFFSET(Gares!$P$2,$A75,0,1,Param!$B$2)=1,COLUMN(OFFSET(Gares!$A$2,0,0,1,Param!$B$2)),99),OFFSET(E$1,$B75-1,0,ROW()-B75,1),0)),IF(OFFSET(Gares!$P$2,$A75,0,1,Param!$B$2)=1,COLUMN(OFFSET(Gares!$A$2,0,0,1,Param!$B$2)),99),99)),-1)</f>
        <v>-1</v>
      </c>
      <c r="F75">
        <f ca="1">IF($A75&lt;&gt;$A74,IF(OR(OFFSET(Gares!$D$2,A75,0)="P",OFFSET(Gares!$D$2,A75,0)="IP"),IF(D75&gt;0,1,0),0),IF($J74=2,0,F74))</f>
        <v>1</v>
      </c>
      <c r="G75">
        <f ca="1">IF($A75&lt;&gt;$A74,C75-D75,IF(D74+F74+I74&gt;0,G74,G74-1))</f>
        <v>0</v>
      </c>
      <c r="H75" cm="1">
        <f t="array" aca="1" ref="H75" ca="1">IF(AND(G75&gt;0,D75=0,I75=0,F75=0),MIN(IF(ISERROR(MATCH(IF(OFFSET(Gares!$P$2,$A75,0,1,Param!$B$2)=2,COLUMN(OFFSET(Gares!$A$2,0,0,1,Param!$B$2)),99),OFFSET(H$1,$B75-1,0,ROW()-B75,1),0)),IF(OFFSET(Gares!$P$2,$A75,0,1,Param!$B$2)=2,COLUMN(OFFSET(Gares!$A$2,0,0,1,Param!$B$2)),99),99)),-1)</f>
        <v>-1</v>
      </c>
      <c r="I75">
        <f ca="1">IF($A75&lt;&gt;$A74,IF(OR(OFFSET(Gares!$D$2,A75,0)="I",OFFSET(Gares!$D$2,A75,0)="IP"),IF(G75&gt;0,1,0),0),IF($J74=1,0,I74))</f>
        <v>0</v>
      </c>
      <c r="J75">
        <f ca="1">IF(D75&gt;0,0,IF(I75=1,1,IF(F75=1,2,0)))</f>
        <v>2</v>
      </c>
      <c r="K75">
        <f ca="1">IF($A75&lt;&gt;$A74,OFFSET(Gares!$E$2,A75,0),K74)</f>
        <v>0</v>
      </c>
      <c r="L75" t="str">
        <f ca="1">OFFSET(Gares!$I$2,A75,0)</f>
        <v>BY-PC</v>
      </c>
      <c r="M75">
        <f ca="1">IF(OR(D75&gt;0,I75&gt;0),1+K75,2-K75)</f>
        <v>2</v>
      </c>
      <c r="N75" t="str">
        <f ca="1">IF(OFFSET(Gares!$I$2,A75,0)&lt;&gt;"",IF(E75&gt;0,OFFSET(Gares!$I$2,$A75,$E75),IF(I75&gt;0,OFFSET(Gares!$I$2,$A75,0),IF(F75&gt;0,OFFSET(Gares!$I$2,$A75,0),OFFSET(Gares!$I$2,$A75,$H75)))),"")</f>
        <v>BY-PC</v>
      </c>
      <c r="O75">
        <f ca="1">IF(E75&gt;0,1+K75,IF(I75&gt;0,2-K75,IF(F75&gt;0,1+K75,2-K75)))</f>
        <v>1</v>
      </c>
      <c r="P75">
        <f ca="1">IF(ISERROR(FIND("$",N75))*ISERROR(FIND("@",N75)),0,1)</f>
        <v>0</v>
      </c>
      <c r="Q75">
        <f ca="1">IF(O75=1,1+P75,2-P75)</f>
        <v>1</v>
      </c>
      <c r="R75" s="4" t="str">
        <f ca="1">IF(CréationConnexions[[#This Row],[De brut]]&lt;&gt;0,CréationConnexions[[#This Row],[De brut]]&amp;"_"&amp;CréationConnexions[[#This Row],[Sens de]],"")</f>
        <v>BY-PC_2</v>
      </c>
      <c r="S75" s="4" t="str">
        <f ca="1">IF(CréationConnexions[[#This Row],[De brut]]&lt;&gt;0,SUBSTITUTE(SUBSTITUTE(SUBSTITUTE(N75,"&amp;",""),"$",""),"@","")&amp;"_"&amp;CréationConnexions[[#This Row],[Sens vers]],"")</f>
        <v>BY-PC_1</v>
      </c>
      <c r="T75" s="6" cm="1">
        <f t="array" aca="1" ref="T75" ca="1">_xlfn.SWITCH(CréationConnexions[[#This Row],[Rebroussement]],"RBT",0,"RBT+EVO",10,1)</f>
        <v>0</v>
      </c>
      <c r="U7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75" t="str">
        <f ca="1">IF(AND(R75=CréationConnexions[[#This Row],[De copie]],S75=CréationConnexions[[#This Row],[Vers copie]]),"OK","Modifié")</f>
        <v>OK</v>
      </c>
      <c r="W75" s="15">
        <f t="shared" si="1"/>
        <v>73</v>
      </c>
      <c r="X75" t="str">
        <f ca="1">OFFSET(R$412,CréationConnexions[[#This Row],[Ligne copie]]-1,0)</f>
        <v>BY-PC_2</v>
      </c>
      <c r="Y75" t="str">
        <f ca="1">OFFSET(S$412,CréationConnexions[[#This Row],[Ligne copie]]-1,0)</f>
        <v>BY-PC_1</v>
      </c>
    </row>
    <row r="76" spans="1:25" x14ac:dyDescent="0.35">
      <c r="A76">
        <f ca="1">IF($D75+$F75+$G75+$I75&gt;1,A75,A75+1)</f>
        <v>25</v>
      </c>
      <c r="B76">
        <f ca="1">IF($A76&lt;&gt;$A75,ROW(),B75)</f>
        <v>76</v>
      </c>
      <c r="C76">
        <f ca="1">IF($A76&lt;&gt;$A75,COUNTA(OFFSET(Gares!$J$2,$A76,0,1,Param!$B$2)),C75)</f>
        <v>2</v>
      </c>
      <c r="D76">
        <f ca="1">IF($A76&lt;&gt;$A75,SUMIF(OFFSET(Gares!$P$2,$A76,0,1,Param!$B$2),1),MAX(D75-1,0))</f>
        <v>1</v>
      </c>
      <c r="E76" cm="1">
        <f t="array" aca="1" ref="E76" ca="1">IF(D76&gt;0,MIN(IF(ISERROR(MATCH(IF(OFFSET(Gares!$P$2,$A76,0,1,Param!$B$2)=1,COLUMN(OFFSET(Gares!$A$2,0,0,1,Param!$B$2)),99),OFFSET(E$1,$B76-1,0,ROW()-B76,1),0)),IF(OFFSET(Gares!$P$2,$A76,0,1,Param!$B$2)=1,COLUMN(OFFSET(Gares!$A$2,0,0,1,Param!$B$2)),99),99)),-1)</f>
        <v>2</v>
      </c>
      <c r="F76">
        <f ca="1">IF($A76&lt;&gt;$A75,IF(OR(OFFSET(Gares!$D$2,A76,0)="P",OFFSET(Gares!$D$2,A76,0)="IP"),IF(D76&gt;0,1,0),0),IF($J75=2,0,F75))</f>
        <v>0</v>
      </c>
      <c r="G76">
        <f ca="1">IF($A76&lt;&gt;$A75,C76-D76,IF(D75+F75+I75&gt;0,G75,G75-1))</f>
        <v>1</v>
      </c>
      <c r="H76" cm="1">
        <f t="array" aca="1" ref="H76" ca="1">IF(AND(G76&gt;0,D76=0,I76=0,F76=0),MIN(IF(ISERROR(MATCH(IF(OFFSET(Gares!$P$2,$A76,0,1,Param!$B$2)=2,COLUMN(OFFSET(Gares!$A$2,0,0,1,Param!$B$2)),99),OFFSET(H$1,$B76-1,0,ROW()-B76,1),0)),IF(OFFSET(Gares!$P$2,$A76,0,1,Param!$B$2)=2,COLUMN(OFFSET(Gares!$A$2,0,0,1,Param!$B$2)),99),99)),-1)</f>
        <v>-1</v>
      </c>
      <c r="I76">
        <f ca="1">IF($A76&lt;&gt;$A75,IF(OR(OFFSET(Gares!$D$2,A76,0)="I",OFFSET(Gares!$D$2,A76,0)="IP"),IF(G76&gt;0,1,0),0),IF($J75=1,0,I75))</f>
        <v>0</v>
      </c>
      <c r="J76">
        <f ca="1">IF(D76&gt;0,0,IF(I76=1,1,IF(F76=1,2,0)))</f>
        <v>0</v>
      </c>
      <c r="K76">
        <f ca="1">IF($A76&lt;&gt;$A75,OFFSET(Gares!$E$2,A76,0),K75)</f>
        <v>0</v>
      </c>
      <c r="L76" t="str">
        <f ca="1">OFFSET(Gares!$I$2,A76,0)</f>
        <v>SHO</v>
      </c>
      <c r="M76">
        <f ca="1">IF(OR(D76&gt;0,I76&gt;0),1+K76,2-K76)</f>
        <v>1</v>
      </c>
      <c r="N76" t="str">
        <f ca="1">IF(OFFSET(Gares!$I$2,A76,0)&lt;&gt;"",IF(E76&gt;0,OFFSET(Gares!$I$2,$A76,$E76),IF(I76&gt;0,OFFSET(Gares!$I$2,$A76,0),IF(F76&gt;0,OFFSET(Gares!$I$2,$A76,0),OFFSET(Gares!$I$2,$A76,$H76)))),"")</f>
        <v>BY</v>
      </c>
      <c r="O76">
        <f ca="1">IF(E76&gt;0,1+K76,IF(I76&gt;0,2-K76,IF(F76&gt;0,1+K76,2-K76)))</f>
        <v>1</v>
      </c>
      <c r="P76">
        <f ca="1">IF(ISERROR(FIND("$",N76))*ISERROR(FIND("@",N76)),0,1)</f>
        <v>0</v>
      </c>
      <c r="Q76">
        <f ca="1">IF(O76=1,1+P76,2-P76)</f>
        <v>1</v>
      </c>
      <c r="R76" s="4" t="str">
        <f ca="1">IF(CréationConnexions[[#This Row],[De brut]]&lt;&gt;0,CréationConnexions[[#This Row],[De brut]]&amp;"_"&amp;CréationConnexions[[#This Row],[Sens de]],"")</f>
        <v>SHO_1</v>
      </c>
      <c r="S76" s="4" t="str">
        <f ca="1">IF(CréationConnexions[[#This Row],[De brut]]&lt;&gt;0,SUBSTITUTE(SUBSTITUTE(SUBSTITUTE(N76,"&amp;",""),"$",""),"@","")&amp;"_"&amp;CréationConnexions[[#This Row],[Sens vers]],"")</f>
        <v>BY_1</v>
      </c>
      <c r="T76" s="6" cm="1">
        <f t="array" aca="1" ref="T76" ca="1">_xlfn.SWITCH(CréationConnexions[[#This Row],[Rebroussement]],"RBT",0,"RBT+EVO",10,1)</f>
        <v>1</v>
      </c>
      <c r="U7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6" t="str">
        <f ca="1">IF(AND(R76=CréationConnexions[[#This Row],[De copie]],S76=CréationConnexions[[#This Row],[Vers copie]]),"OK","Modifié")</f>
        <v>OK</v>
      </c>
      <c r="W76" s="15">
        <f t="shared" si="1"/>
        <v>74</v>
      </c>
      <c r="X76" t="str">
        <f ca="1">OFFSET(R$412,CréationConnexions[[#This Row],[Ligne copie]]-1,0)</f>
        <v>SHO_1</v>
      </c>
      <c r="Y76" t="str">
        <f ca="1">OFFSET(S$412,CréationConnexions[[#This Row],[Ligne copie]]-1,0)</f>
        <v>BY_1</v>
      </c>
    </row>
    <row r="77" spans="1:25" x14ac:dyDescent="0.35">
      <c r="A77">
        <f ca="1">IF($D76+$F76+$G76+$I76&gt;1,A76,A76+1)</f>
        <v>25</v>
      </c>
      <c r="B77">
        <f ca="1">IF($A77&lt;&gt;$A76,ROW(),B76)</f>
        <v>76</v>
      </c>
      <c r="C77">
        <f ca="1">IF($A77&lt;&gt;$A76,COUNTA(OFFSET(Gares!$J$2,$A77,0,1,Param!$B$2)),C76)</f>
        <v>2</v>
      </c>
      <c r="D77">
        <f ca="1">IF($A77&lt;&gt;$A76,SUMIF(OFFSET(Gares!$P$2,$A77,0,1,Param!$B$2),1),MAX(D76-1,0))</f>
        <v>0</v>
      </c>
      <c r="E77" cm="1">
        <f t="array" aca="1" ref="E77" ca="1">IF(D77&gt;0,MIN(IF(ISERROR(MATCH(IF(OFFSET(Gares!$P$2,$A77,0,1,Param!$B$2)=1,COLUMN(OFFSET(Gares!$A$2,0,0,1,Param!$B$2)),99),OFFSET(E$1,$B77-1,0,ROW()-B77,1),0)),IF(OFFSET(Gares!$P$2,$A77,0,1,Param!$B$2)=1,COLUMN(OFFSET(Gares!$A$2,0,0,1,Param!$B$2)),99),99)),-1)</f>
        <v>-1</v>
      </c>
      <c r="F77">
        <f ca="1">IF($A77&lt;&gt;$A76,IF(OR(OFFSET(Gares!$D$2,A77,0)="P",OFFSET(Gares!$D$2,A77,0)="IP"),IF(D77&gt;0,1,0),0),IF($J76=2,0,F76))</f>
        <v>0</v>
      </c>
      <c r="G77">
        <f ca="1">IF($A77&lt;&gt;$A76,C77-D77,IF(D76+F76+I76&gt;0,G76,G76-1))</f>
        <v>1</v>
      </c>
      <c r="H77" cm="1">
        <f t="array" aca="1" ref="H77" ca="1">IF(AND(G77&gt;0,D77=0,I77=0,F77=0),MIN(IF(ISERROR(MATCH(IF(OFFSET(Gares!$P$2,$A77,0,1,Param!$B$2)=2,COLUMN(OFFSET(Gares!$A$2,0,0,1,Param!$B$2)),99),OFFSET(H$1,$B77-1,0,ROW()-B77,1),0)),IF(OFFSET(Gares!$P$2,$A77,0,1,Param!$B$2)=2,COLUMN(OFFSET(Gares!$A$2,0,0,1,Param!$B$2)),99),99)),-1)</f>
        <v>1</v>
      </c>
      <c r="I77">
        <f ca="1">IF($A77&lt;&gt;$A76,IF(OR(OFFSET(Gares!$D$2,A77,0)="I",OFFSET(Gares!$D$2,A77,0)="IP"),IF(G77&gt;0,1,0),0),IF($J76=1,0,I76))</f>
        <v>0</v>
      </c>
      <c r="J77">
        <f ca="1">IF(D77&gt;0,0,IF(I77=1,1,IF(F77=1,2,0)))</f>
        <v>0</v>
      </c>
      <c r="K77">
        <f ca="1">IF($A77&lt;&gt;$A76,OFFSET(Gares!$E$2,A77,0),K76)</f>
        <v>0</v>
      </c>
      <c r="L77" t="str">
        <f ca="1">OFFSET(Gares!$I$2,A77,0)</f>
        <v>SHO</v>
      </c>
      <c r="M77">
        <f ca="1">IF(OR(D77&gt;0,I77&gt;0),1+K77,2-K77)</f>
        <v>2</v>
      </c>
      <c r="N77" t="str">
        <f ca="1">IF(OFFSET(Gares!$I$2,A77,0)&lt;&gt;"",IF(E77&gt;0,OFFSET(Gares!$I$2,$A77,$E77),IF(I77&gt;0,OFFSET(Gares!$I$2,$A77,0),IF(F77&gt;0,OFFSET(Gares!$I$2,$A77,0),OFFSET(Gares!$I$2,$A77,$H77)))),"")</f>
        <v>SXG</v>
      </c>
      <c r="O77">
        <f ca="1">IF(E77&gt;0,1+K77,IF(I77&gt;0,2-K77,IF(F77&gt;0,1+K77,2-K77)))</f>
        <v>2</v>
      </c>
      <c r="P77">
        <f ca="1">IF(ISERROR(FIND("$",N77))*ISERROR(FIND("@",N77)),0,1)</f>
        <v>0</v>
      </c>
      <c r="Q77">
        <f ca="1">IF(O77=1,1+P77,2-P77)</f>
        <v>2</v>
      </c>
      <c r="R77" s="4" t="str">
        <f ca="1">IF(CréationConnexions[[#This Row],[De brut]]&lt;&gt;0,CréationConnexions[[#This Row],[De brut]]&amp;"_"&amp;CréationConnexions[[#This Row],[Sens de]],"")</f>
        <v>SHO_2</v>
      </c>
      <c r="S77" s="4" t="str">
        <f ca="1">IF(CréationConnexions[[#This Row],[De brut]]&lt;&gt;0,SUBSTITUTE(SUBSTITUTE(SUBSTITUTE(N77,"&amp;",""),"$",""),"@","")&amp;"_"&amp;CréationConnexions[[#This Row],[Sens vers]],"")</f>
        <v>SXG_2</v>
      </c>
      <c r="T77" s="6" cm="1">
        <f t="array" aca="1" ref="T77" ca="1">_xlfn.SWITCH(CréationConnexions[[#This Row],[Rebroussement]],"RBT",0,"RBT+EVO",10,1)</f>
        <v>1</v>
      </c>
      <c r="U7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7" t="str">
        <f ca="1">IF(AND(R77=CréationConnexions[[#This Row],[De copie]],S77=CréationConnexions[[#This Row],[Vers copie]]),"OK","Modifié")</f>
        <v>OK</v>
      </c>
      <c r="W77" s="15">
        <f t="shared" si="1"/>
        <v>75</v>
      </c>
      <c r="X77" t="str">
        <f ca="1">OFFSET(R$412,CréationConnexions[[#This Row],[Ligne copie]]-1,0)</f>
        <v>SHO_2</v>
      </c>
      <c r="Y77" t="str">
        <f ca="1">OFFSET(S$412,CréationConnexions[[#This Row],[Ligne copie]]-1,0)</f>
        <v>SXG_2</v>
      </c>
    </row>
    <row r="78" spans="1:25" x14ac:dyDescent="0.35">
      <c r="A78">
        <f ca="1">IF($D77+$F77+$G77+$I77&gt;1,A77,A77+1)</f>
        <v>26</v>
      </c>
      <c r="B78">
        <f ca="1">IF($A78&lt;&gt;$A77,ROW(),B77)</f>
        <v>78</v>
      </c>
      <c r="C78">
        <f ca="1">IF($A78&lt;&gt;$A77,COUNTA(OFFSET(Gares!$J$2,$A78,0,1,Param!$B$2)),C77)</f>
        <v>2</v>
      </c>
      <c r="D78">
        <f ca="1">IF($A78&lt;&gt;$A77,SUMIF(OFFSET(Gares!$P$2,$A78,0,1,Param!$B$2),1),MAX(D77-1,0))</f>
        <v>1</v>
      </c>
      <c r="E78" cm="1">
        <f t="array" aca="1" ref="E78" ca="1">IF(D78&gt;0,MIN(IF(ISERROR(MATCH(IF(OFFSET(Gares!$P$2,$A78,0,1,Param!$B$2)=1,COLUMN(OFFSET(Gares!$A$2,0,0,1,Param!$B$2)),99),OFFSET(E$1,$B78-1,0,ROW()-B78,1),0)),IF(OFFSET(Gares!$P$2,$A78,0,1,Param!$B$2)=1,COLUMN(OFFSET(Gares!$A$2,0,0,1,Param!$B$2)),99),99)),-1)</f>
        <v>2</v>
      </c>
      <c r="F78">
        <f ca="1">IF($A78&lt;&gt;$A77,IF(OR(OFFSET(Gares!$D$2,A78,0)="P",OFFSET(Gares!$D$2,A78,0)="IP"),IF(D78&gt;0,1,0),0),IF($J77=2,0,F77))</f>
        <v>0</v>
      </c>
      <c r="G78">
        <f ca="1">IF($A78&lt;&gt;$A77,C78-D78,IF(D77+F77+I77&gt;0,G77,G77-1))</f>
        <v>1</v>
      </c>
      <c r="H78" cm="1">
        <f t="array" aca="1" ref="H78" ca="1">IF(AND(G78&gt;0,D78=0,I78=0,F78=0),MIN(IF(ISERROR(MATCH(IF(OFFSET(Gares!$P$2,$A78,0,1,Param!$B$2)=2,COLUMN(OFFSET(Gares!$A$2,0,0,1,Param!$B$2)),99),OFFSET(H$1,$B78-1,0,ROW()-B78,1),0)),IF(OFFSET(Gares!$P$2,$A78,0,1,Param!$B$2)=2,COLUMN(OFFSET(Gares!$A$2,0,0,1,Param!$B$2)),99),99)),-1)</f>
        <v>-1</v>
      </c>
      <c r="I78">
        <f ca="1">IF($A78&lt;&gt;$A77,IF(OR(OFFSET(Gares!$D$2,A78,0)="I",OFFSET(Gares!$D$2,A78,0)="IP"),IF(G78&gt;0,1,0),0),IF($J77=1,0,I77))</f>
        <v>0</v>
      </c>
      <c r="J78">
        <f ca="1">IF(D78&gt;0,0,IF(I78=1,1,IF(F78=1,2,0)))</f>
        <v>0</v>
      </c>
      <c r="K78">
        <f ca="1">IF($A78&lt;&gt;$A77,OFFSET(Gares!$E$2,A78,0),K77)</f>
        <v>0</v>
      </c>
      <c r="L78" t="str">
        <f ca="1">OFFSET(Gares!$I$2,A78,0)</f>
        <v>SXG</v>
      </c>
      <c r="M78">
        <f ca="1">IF(OR(D78&gt;0,I78&gt;0),1+K78,2-K78)</f>
        <v>1</v>
      </c>
      <c r="N78" t="str">
        <f ca="1">IF(OFFSET(Gares!$I$2,A78,0)&lt;&gt;"",IF(E78&gt;0,OFFSET(Gares!$I$2,$A78,$E78),IF(I78&gt;0,OFFSET(Gares!$I$2,$A78,0),IF(F78&gt;0,OFFSET(Gares!$I$2,$A78,0),OFFSET(Gares!$I$2,$A78,$H78)))),"")</f>
        <v>SHO</v>
      </c>
      <c r="O78">
        <f ca="1">IF(E78&gt;0,1+K78,IF(I78&gt;0,2-K78,IF(F78&gt;0,1+K78,2-K78)))</f>
        <v>1</v>
      </c>
      <c r="P78">
        <f ca="1">IF(ISERROR(FIND("$",N78))*ISERROR(FIND("@",N78)),0,1)</f>
        <v>0</v>
      </c>
      <c r="Q78">
        <f ca="1">IF(O78=1,1+P78,2-P78)</f>
        <v>1</v>
      </c>
      <c r="R78" s="4" t="str">
        <f ca="1">IF(CréationConnexions[[#This Row],[De brut]]&lt;&gt;0,CréationConnexions[[#This Row],[De brut]]&amp;"_"&amp;CréationConnexions[[#This Row],[Sens de]],"")</f>
        <v>SXG_1</v>
      </c>
      <c r="S78" s="4" t="str">
        <f ca="1">IF(CréationConnexions[[#This Row],[De brut]]&lt;&gt;0,SUBSTITUTE(SUBSTITUTE(SUBSTITUTE(N78,"&amp;",""),"$",""),"@","")&amp;"_"&amp;CréationConnexions[[#This Row],[Sens vers]],"")</f>
        <v>SHO_1</v>
      </c>
      <c r="T78" s="6" cm="1">
        <f t="array" aca="1" ref="T78" ca="1">_xlfn.SWITCH(CréationConnexions[[#This Row],[Rebroussement]],"RBT",0,"RBT+EVO",10,1)</f>
        <v>1</v>
      </c>
      <c r="U7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8" t="str">
        <f ca="1">IF(AND(R78=CréationConnexions[[#This Row],[De copie]],S78=CréationConnexions[[#This Row],[Vers copie]]),"OK","Modifié")</f>
        <v>OK</v>
      </c>
      <c r="W78" s="15">
        <f t="shared" si="1"/>
        <v>76</v>
      </c>
      <c r="X78" t="str">
        <f ca="1">OFFSET(R$412,CréationConnexions[[#This Row],[Ligne copie]]-1,0)</f>
        <v>SXG_1</v>
      </c>
      <c r="Y78" t="str">
        <f ca="1">OFFSET(S$412,CréationConnexions[[#This Row],[Ligne copie]]-1,0)</f>
        <v>SHO_1</v>
      </c>
    </row>
    <row r="79" spans="1:25" x14ac:dyDescent="0.35">
      <c r="A79">
        <f ca="1">IF($D78+$F78+$G78+$I78&gt;1,A78,A78+1)</f>
        <v>26</v>
      </c>
      <c r="B79">
        <f ca="1">IF($A79&lt;&gt;$A78,ROW(),B78)</f>
        <v>78</v>
      </c>
      <c r="C79">
        <f ca="1">IF($A79&lt;&gt;$A78,COUNTA(OFFSET(Gares!$J$2,$A79,0,1,Param!$B$2)),C78)</f>
        <v>2</v>
      </c>
      <c r="D79">
        <f ca="1">IF($A79&lt;&gt;$A78,SUMIF(OFFSET(Gares!$P$2,$A79,0,1,Param!$B$2),1),MAX(D78-1,0))</f>
        <v>0</v>
      </c>
      <c r="E79" cm="1">
        <f t="array" aca="1" ref="E79" ca="1">IF(D79&gt;0,MIN(IF(ISERROR(MATCH(IF(OFFSET(Gares!$P$2,$A79,0,1,Param!$B$2)=1,COLUMN(OFFSET(Gares!$A$2,0,0,1,Param!$B$2)),99),OFFSET(E$1,$B79-1,0,ROW()-B79,1),0)),IF(OFFSET(Gares!$P$2,$A79,0,1,Param!$B$2)=1,COLUMN(OFFSET(Gares!$A$2,0,0,1,Param!$B$2)),99),99)),-1)</f>
        <v>-1</v>
      </c>
      <c r="F79">
        <f ca="1">IF($A79&lt;&gt;$A78,IF(OR(OFFSET(Gares!$D$2,A79,0)="P",OFFSET(Gares!$D$2,A79,0)="IP"),IF(D79&gt;0,1,0),0),IF($J78=2,0,F78))</f>
        <v>0</v>
      </c>
      <c r="G79">
        <f ca="1">IF($A79&lt;&gt;$A78,C79-D79,IF(D78+F78+I78&gt;0,G78,G78-1))</f>
        <v>1</v>
      </c>
      <c r="H79" cm="1">
        <f t="array" aca="1" ref="H79" ca="1">IF(AND(G79&gt;0,D79=0,I79=0,F79=0),MIN(IF(ISERROR(MATCH(IF(OFFSET(Gares!$P$2,$A79,0,1,Param!$B$2)=2,COLUMN(OFFSET(Gares!$A$2,0,0,1,Param!$B$2)),99),OFFSET(H$1,$B79-1,0,ROW()-B79,1),0)),IF(OFFSET(Gares!$P$2,$A79,0,1,Param!$B$2)=2,COLUMN(OFFSET(Gares!$A$2,0,0,1,Param!$B$2)),99),99)),-1)</f>
        <v>1</v>
      </c>
      <c r="I79">
        <f ca="1">IF($A79&lt;&gt;$A78,IF(OR(OFFSET(Gares!$D$2,A79,0)="I",OFFSET(Gares!$D$2,A79,0)="IP"),IF(G79&gt;0,1,0),0),IF($J78=1,0,I78))</f>
        <v>0</v>
      </c>
      <c r="J79">
        <f ca="1">IF(D79&gt;0,0,IF(I79=1,1,IF(F79=1,2,0)))</f>
        <v>0</v>
      </c>
      <c r="K79">
        <f ca="1">IF($A79&lt;&gt;$A78,OFFSET(Gares!$E$2,A79,0),K78)</f>
        <v>0</v>
      </c>
      <c r="L79" t="str">
        <f ca="1">OFFSET(Gares!$I$2,A79,0)</f>
        <v>SXG</v>
      </c>
      <c r="M79">
        <f ca="1">IF(OR(D79&gt;0,I79&gt;0),1+K79,2-K79)</f>
        <v>2</v>
      </c>
      <c r="N79" t="str">
        <f ca="1">IF(OFFSET(Gares!$I$2,A79,0)&lt;&gt;"",IF(E79&gt;0,OFFSET(Gares!$I$2,$A79,$E79),IF(I79&gt;0,OFFSET(Gares!$I$2,$A79,0),IF(F79&gt;0,OFFSET(Gares!$I$2,$A79,0),OFFSET(Gares!$I$2,$A79,$H79)))),"")</f>
        <v>EYO</v>
      </c>
      <c r="O79">
        <f ca="1">IF(E79&gt;0,1+K79,IF(I79&gt;0,2-K79,IF(F79&gt;0,1+K79,2-K79)))</f>
        <v>2</v>
      </c>
      <c r="P79">
        <f ca="1">IF(ISERROR(FIND("$",N79))*ISERROR(FIND("@",N79)),0,1)</f>
        <v>0</v>
      </c>
      <c r="Q79">
        <f ca="1">IF(O79=1,1+P79,2-P79)</f>
        <v>2</v>
      </c>
      <c r="R79" s="4" t="str">
        <f ca="1">IF(CréationConnexions[[#This Row],[De brut]]&lt;&gt;0,CréationConnexions[[#This Row],[De brut]]&amp;"_"&amp;CréationConnexions[[#This Row],[Sens de]],"")</f>
        <v>SXG_2</v>
      </c>
      <c r="S79" s="4" t="str">
        <f ca="1">IF(CréationConnexions[[#This Row],[De brut]]&lt;&gt;0,SUBSTITUTE(SUBSTITUTE(SUBSTITUTE(N79,"&amp;",""),"$",""),"@","")&amp;"_"&amp;CréationConnexions[[#This Row],[Sens vers]],"")</f>
        <v>EYO_2</v>
      </c>
      <c r="T79" s="6" cm="1">
        <f t="array" aca="1" ref="T79" ca="1">_xlfn.SWITCH(CréationConnexions[[#This Row],[Rebroussement]],"RBT",0,"RBT+EVO",10,1)</f>
        <v>1</v>
      </c>
      <c r="U7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79" t="str">
        <f ca="1">IF(AND(R79=CréationConnexions[[#This Row],[De copie]],S79=CréationConnexions[[#This Row],[Vers copie]]),"OK","Modifié")</f>
        <v>OK</v>
      </c>
      <c r="W79" s="15">
        <f t="shared" si="1"/>
        <v>77</v>
      </c>
      <c r="X79" t="str">
        <f ca="1">OFFSET(R$412,CréationConnexions[[#This Row],[Ligne copie]]-1,0)</f>
        <v>SXG_2</v>
      </c>
      <c r="Y79" t="str">
        <f ca="1">OFFSET(S$412,CréationConnexions[[#This Row],[Ligne copie]]-1,0)</f>
        <v>EYO_2</v>
      </c>
    </row>
    <row r="80" spans="1:25" x14ac:dyDescent="0.35">
      <c r="A80">
        <f ca="1">IF($D79+$F79+$G79+$I79&gt;1,A79,A79+1)</f>
        <v>27</v>
      </c>
      <c r="B80">
        <f ca="1">IF($A80&lt;&gt;$A79,ROW(),B79)</f>
        <v>80</v>
      </c>
      <c r="C80">
        <f ca="1">IF($A80&lt;&gt;$A79,COUNTA(OFFSET(Gares!$J$2,$A80,0,1,Param!$B$2)),C79)</f>
        <v>2</v>
      </c>
      <c r="D80">
        <f ca="1">IF($A80&lt;&gt;$A79,SUMIF(OFFSET(Gares!$P$2,$A80,0,1,Param!$B$2),1),MAX(D79-1,0))</f>
        <v>1</v>
      </c>
      <c r="E80" cm="1">
        <f t="array" aca="1" ref="E80" ca="1">IF(D80&gt;0,MIN(IF(ISERROR(MATCH(IF(OFFSET(Gares!$P$2,$A80,0,1,Param!$B$2)=1,COLUMN(OFFSET(Gares!$A$2,0,0,1,Param!$B$2)),99),OFFSET(E$1,$B80-1,0,ROW()-B80,1),0)),IF(OFFSET(Gares!$P$2,$A80,0,1,Param!$B$2)=1,COLUMN(OFFSET(Gares!$A$2,0,0,1,Param!$B$2)),99),99)),-1)</f>
        <v>2</v>
      </c>
      <c r="F80">
        <f ca="1">IF($A80&lt;&gt;$A79,IF(OR(OFFSET(Gares!$D$2,A80,0)="P",OFFSET(Gares!$D$2,A80,0)="IP"),IF(D80&gt;0,1,0),0),IF($J79=2,0,F79))</f>
        <v>0</v>
      </c>
      <c r="G80">
        <f ca="1">IF($A80&lt;&gt;$A79,C80-D80,IF(D79+F79+I79&gt;0,G79,G79-1))</f>
        <v>1</v>
      </c>
      <c r="H80" cm="1">
        <f t="array" aca="1" ref="H80" ca="1">IF(AND(G80&gt;0,D80=0,I80=0,F80=0),MIN(IF(ISERROR(MATCH(IF(OFFSET(Gares!$P$2,$A80,0,1,Param!$B$2)=2,COLUMN(OFFSET(Gares!$A$2,0,0,1,Param!$B$2)),99),OFFSET(H$1,$B80-1,0,ROW()-B80,1),0)),IF(OFFSET(Gares!$P$2,$A80,0,1,Param!$B$2)=2,COLUMN(OFFSET(Gares!$A$2,0,0,1,Param!$B$2)),99),99)),-1)</f>
        <v>-1</v>
      </c>
      <c r="I80">
        <f ca="1">IF($A80&lt;&gt;$A79,IF(OR(OFFSET(Gares!$D$2,A80,0)="I",OFFSET(Gares!$D$2,A80,0)="IP"),IF(G80&gt;0,1,0),0),IF($J79=1,0,I79))</f>
        <v>0</v>
      </c>
      <c r="J80">
        <f ca="1">IF(D80&gt;0,0,IF(I80=1,1,IF(F80=1,2,0)))</f>
        <v>0</v>
      </c>
      <c r="K80">
        <f ca="1">IF($A80&lt;&gt;$A79,OFFSET(Gares!$E$2,A80,0),K79)</f>
        <v>0</v>
      </c>
      <c r="L80" t="str">
        <f ca="1">OFFSET(Gares!$I$2,A80,0)</f>
        <v>EYO</v>
      </c>
      <c r="M80">
        <f ca="1">IF(OR(D80&gt;0,I80&gt;0),1+K80,2-K80)</f>
        <v>1</v>
      </c>
      <c r="N80" t="str">
        <f ca="1">IF(OFFSET(Gares!$I$2,A80,0)&lt;&gt;"",IF(E80&gt;0,OFFSET(Gares!$I$2,$A80,$E80),IF(I80&gt;0,OFFSET(Gares!$I$2,$A80,0),IF(F80&gt;0,OFFSET(Gares!$I$2,$A80,0),OFFSET(Gares!$I$2,$A80,$H80)))),"")</f>
        <v>SXG</v>
      </c>
      <c r="O80">
        <f ca="1">IF(E80&gt;0,1+K80,IF(I80&gt;0,2-K80,IF(F80&gt;0,1+K80,2-K80)))</f>
        <v>1</v>
      </c>
      <c r="P80">
        <f ca="1">IF(ISERROR(FIND("$",N80))*ISERROR(FIND("@",N80)),0,1)</f>
        <v>0</v>
      </c>
      <c r="Q80">
        <f ca="1">IF(O80=1,1+P80,2-P80)</f>
        <v>1</v>
      </c>
      <c r="R80" s="4" t="str">
        <f ca="1">IF(CréationConnexions[[#This Row],[De brut]]&lt;&gt;0,CréationConnexions[[#This Row],[De brut]]&amp;"_"&amp;CréationConnexions[[#This Row],[Sens de]],"")</f>
        <v>EYO_1</v>
      </c>
      <c r="S80" s="4" t="str">
        <f ca="1">IF(CréationConnexions[[#This Row],[De brut]]&lt;&gt;0,SUBSTITUTE(SUBSTITUTE(SUBSTITUTE(N80,"&amp;",""),"$",""),"@","")&amp;"_"&amp;CréationConnexions[[#This Row],[Sens vers]],"")</f>
        <v>SXG_1</v>
      </c>
      <c r="T80" s="6" cm="1">
        <f t="array" aca="1" ref="T80" ca="1">_xlfn.SWITCH(CréationConnexions[[#This Row],[Rebroussement]],"RBT",0,"RBT+EVO",10,1)</f>
        <v>1</v>
      </c>
      <c r="U8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0" t="str">
        <f ca="1">IF(AND(R80=CréationConnexions[[#This Row],[De copie]],S80=CréationConnexions[[#This Row],[Vers copie]]),"OK","Modifié")</f>
        <v>OK</v>
      </c>
      <c r="W80" s="15">
        <f t="shared" si="1"/>
        <v>78</v>
      </c>
      <c r="X80" t="str">
        <f ca="1">OFFSET(R$412,CréationConnexions[[#This Row],[Ligne copie]]-1,0)</f>
        <v>EYO_1</v>
      </c>
      <c r="Y80" t="str">
        <f ca="1">OFFSET(S$412,CréationConnexions[[#This Row],[Ligne copie]]-1,0)</f>
        <v>SXG_1</v>
      </c>
    </row>
    <row r="81" spans="1:25" x14ac:dyDescent="0.35">
      <c r="A81">
        <f ca="1">IF($D80+$F80+$G80+$I80&gt;1,A80,A80+1)</f>
        <v>27</v>
      </c>
      <c r="B81">
        <f ca="1">IF($A81&lt;&gt;$A80,ROW(),B80)</f>
        <v>80</v>
      </c>
      <c r="C81">
        <f ca="1">IF($A81&lt;&gt;$A80,COUNTA(OFFSET(Gares!$J$2,$A81,0,1,Param!$B$2)),C80)</f>
        <v>2</v>
      </c>
      <c r="D81">
        <f ca="1">IF($A81&lt;&gt;$A80,SUMIF(OFFSET(Gares!$P$2,$A81,0,1,Param!$B$2),1),MAX(D80-1,0))</f>
        <v>0</v>
      </c>
      <c r="E81" cm="1">
        <f t="array" aca="1" ref="E81" ca="1">IF(D81&gt;0,MIN(IF(ISERROR(MATCH(IF(OFFSET(Gares!$P$2,$A81,0,1,Param!$B$2)=1,COLUMN(OFFSET(Gares!$A$2,0,0,1,Param!$B$2)),99),OFFSET(E$1,$B81-1,0,ROW()-B81,1),0)),IF(OFFSET(Gares!$P$2,$A81,0,1,Param!$B$2)=1,COLUMN(OFFSET(Gares!$A$2,0,0,1,Param!$B$2)),99),99)),-1)</f>
        <v>-1</v>
      </c>
      <c r="F81">
        <f ca="1">IF($A81&lt;&gt;$A80,IF(OR(OFFSET(Gares!$D$2,A81,0)="P",OFFSET(Gares!$D$2,A81,0)="IP"),IF(D81&gt;0,1,0),0),IF($J80=2,0,F80))</f>
        <v>0</v>
      </c>
      <c r="G81">
        <f ca="1">IF($A81&lt;&gt;$A80,C81-D81,IF(D80+F80+I80&gt;0,G80,G80-1))</f>
        <v>1</v>
      </c>
      <c r="H81" cm="1">
        <f t="array" aca="1" ref="H81" ca="1">IF(AND(G81&gt;0,D81=0,I81=0,F81=0),MIN(IF(ISERROR(MATCH(IF(OFFSET(Gares!$P$2,$A81,0,1,Param!$B$2)=2,COLUMN(OFFSET(Gares!$A$2,0,0,1,Param!$B$2)),99),OFFSET(H$1,$B81-1,0,ROW()-B81,1),0)),IF(OFFSET(Gares!$P$2,$A81,0,1,Param!$B$2)=2,COLUMN(OFFSET(Gares!$A$2,0,0,1,Param!$B$2)),99),99)),-1)</f>
        <v>1</v>
      </c>
      <c r="I81">
        <f ca="1">IF($A81&lt;&gt;$A80,IF(OR(OFFSET(Gares!$D$2,A81,0)="I",OFFSET(Gares!$D$2,A81,0)="IP"),IF(G81&gt;0,1,0),0),IF($J80=1,0,I80))</f>
        <v>0</v>
      </c>
      <c r="J81">
        <f ca="1">IF(D81&gt;0,0,IF(I81=1,1,IF(F81=1,2,0)))</f>
        <v>0</v>
      </c>
      <c r="K81">
        <f ca="1">IF($A81&lt;&gt;$A80,OFFSET(Gares!$E$2,A81,0),K80)</f>
        <v>0</v>
      </c>
      <c r="L81" t="str">
        <f ca="1">OFFSET(Gares!$I$2,A81,0)</f>
        <v>EYO</v>
      </c>
      <c r="M81">
        <f ca="1">IF(OR(D81&gt;0,I81&gt;0),1+K81,2-K81)</f>
        <v>2</v>
      </c>
      <c r="N81" t="str">
        <f ca="1">IF(OFFSET(Gares!$I$2,A81,0)&lt;&gt;"",IF(E81&gt;0,OFFSET(Gares!$I$2,$A81,$E81),IF(I81&gt;0,OFFSET(Gares!$I$2,$A81,0),IF(F81&gt;0,OFFSET(Gares!$I$2,$A81,0),OFFSET(Gares!$I$2,$A81,$H81)))),"")</f>
        <v>SAO</v>
      </c>
      <c r="O81">
        <f ca="1">IF(E81&gt;0,1+K81,IF(I81&gt;0,2-K81,IF(F81&gt;0,1+K81,2-K81)))</f>
        <v>2</v>
      </c>
      <c r="P81">
        <f ca="1">IF(ISERROR(FIND("$",N81))*ISERROR(FIND("@",N81)),0,1)</f>
        <v>0</v>
      </c>
      <c r="Q81">
        <f ca="1">IF(O81=1,1+P81,2-P81)</f>
        <v>2</v>
      </c>
      <c r="R81" s="4" t="str">
        <f ca="1">IF(CréationConnexions[[#This Row],[De brut]]&lt;&gt;0,CréationConnexions[[#This Row],[De brut]]&amp;"_"&amp;CréationConnexions[[#This Row],[Sens de]],"")</f>
        <v>EYO_2</v>
      </c>
      <c r="S81" s="4" t="str">
        <f ca="1">IF(CréationConnexions[[#This Row],[De brut]]&lt;&gt;0,SUBSTITUTE(SUBSTITUTE(SUBSTITUTE(N81,"&amp;",""),"$",""),"@","")&amp;"_"&amp;CréationConnexions[[#This Row],[Sens vers]],"")</f>
        <v>SAO_2</v>
      </c>
      <c r="T81" s="6" cm="1">
        <f t="array" aca="1" ref="T81" ca="1">_xlfn.SWITCH(CréationConnexions[[#This Row],[Rebroussement]],"RBT",0,"RBT+EVO",10,1)</f>
        <v>1</v>
      </c>
      <c r="U8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1" t="str">
        <f ca="1">IF(AND(R81=CréationConnexions[[#This Row],[De copie]],S81=CréationConnexions[[#This Row],[Vers copie]]),"OK","Modifié")</f>
        <v>OK</v>
      </c>
      <c r="W81" s="15">
        <f t="shared" si="1"/>
        <v>79</v>
      </c>
      <c r="X81" t="str">
        <f ca="1">OFFSET(R$412,CréationConnexions[[#This Row],[Ligne copie]]-1,0)</f>
        <v>EYO_2</v>
      </c>
      <c r="Y81" t="str">
        <f ca="1">OFFSET(S$412,CréationConnexions[[#This Row],[Ligne copie]]-1,0)</f>
        <v>SAO_2</v>
      </c>
    </row>
    <row r="82" spans="1:25" x14ac:dyDescent="0.35">
      <c r="A82">
        <f ca="1">IF($D81+$F81+$G81+$I81&gt;1,A81,A81+1)</f>
        <v>28</v>
      </c>
      <c r="B82">
        <f ca="1">IF($A82&lt;&gt;$A81,ROW(),B81)</f>
        <v>82</v>
      </c>
      <c r="C82">
        <f ca="1">IF($A82&lt;&gt;$A81,COUNTA(OFFSET(Gares!$J$2,$A82,0,1,Param!$B$2)),C81)</f>
        <v>2</v>
      </c>
      <c r="D82">
        <f ca="1">IF($A82&lt;&gt;$A81,SUMIF(OFFSET(Gares!$P$2,$A82,0,1,Param!$B$2),1),MAX(D81-1,0))</f>
        <v>1</v>
      </c>
      <c r="E82" cm="1">
        <f t="array" aca="1" ref="E82" ca="1">IF(D82&gt;0,MIN(IF(ISERROR(MATCH(IF(OFFSET(Gares!$P$2,$A82,0,1,Param!$B$2)=1,COLUMN(OFFSET(Gares!$A$2,0,0,1,Param!$B$2)),99),OFFSET(E$1,$B82-1,0,ROW()-B82,1),0)),IF(OFFSET(Gares!$P$2,$A82,0,1,Param!$B$2)=1,COLUMN(OFFSET(Gares!$A$2,0,0,1,Param!$B$2)),99),99)),-1)</f>
        <v>2</v>
      </c>
      <c r="F82">
        <f ca="1">IF($A82&lt;&gt;$A81,IF(OR(OFFSET(Gares!$D$2,A82,0)="P",OFFSET(Gares!$D$2,A82,0)="IP"),IF(D82&gt;0,1,0),0),IF($J81=2,0,F81))</f>
        <v>1</v>
      </c>
      <c r="G82">
        <f ca="1">IF($A82&lt;&gt;$A81,C82-D82,IF(D81+F81+I81&gt;0,G81,G81-1))</f>
        <v>1</v>
      </c>
      <c r="H82" cm="1">
        <f t="array" aca="1" ref="H82" ca="1">IF(AND(G82&gt;0,D82=0,I82=0,F82=0),MIN(IF(ISERROR(MATCH(IF(OFFSET(Gares!$P$2,$A82,0,1,Param!$B$2)=2,COLUMN(OFFSET(Gares!$A$2,0,0,1,Param!$B$2)),99),OFFSET(H$1,$B82-1,0,ROW()-B82,1),0)),IF(OFFSET(Gares!$P$2,$A82,0,1,Param!$B$2)=2,COLUMN(OFFSET(Gares!$A$2,0,0,1,Param!$B$2)),99),99)),-1)</f>
        <v>-1</v>
      </c>
      <c r="I82">
        <f ca="1">IF($A82&lt;&gt;$A81,IF(OR(OFFSET(Gares!$D$2,A82,0)="I",OFFSET(Gares!$D$2,A82,0)="IP"),IF(G82&gt;0,1,0),0),IF($J81=1,0,I81))</f>
        <v>1</v>
      </c>
      <c r="J82">
        <f ca="1">IF(D82&gt;0,0,IF(I82=1,1,IF(F82=1,2,0)))</f>
        <v>0</v>
      </c>
      <c r="K82">
        <f ca="1">IF($A82&lt;&gt;$A81,OFFSET(Gares!$E$2,A82,0),K81)</f>
        <v>0</v>
      </c>
      <c r="L82" t="str">
        <f ca="1">OFFSET(Gares!$I$2,A82,0)</f>
        <v>VC-HJ</v>
      </c>
      <c r="M82">
        <f ca="1">IF(OR(D82&gt;0,I82&gt;0),1+K82,2-K82)</f>
        <v>1</v>
      </c>
      <c r="N82" t="str">
        <f ca="1">IF(OFFSET(Gares!$I$2,A82,0)&lt;&gt;"",IF(E82&gt;0,OFFSET(Gares!$I$2,$A82,$E82),IF(I82&gt;0,OFFSET(Gares!$I$2,$A82,0),IF(F82&gt;0,OFFSET(Gares!$I$2,$A82,0),OFFSET(Gares!$I$2,$A82,$H82)))),"")</f>
        <v>SCR&amp;</v>
      </c>
      <c r="O82">
        <f ca="1">IF(E82&gt;0,1+K82,IF(I82&gt;0,2-K82,IF(F82&gt;0,1+K82,2-K82)))</f>
        <v>1</v>
      </c>
      <c r="P82">
        <f ca="1">IF(ISERROR(FIND("$",N82))*ISERROR(FIND("@",N82)),0,1)</f>
        <v>0</v>
      </c>
      <c r="Q82">
        <f ca="1">IF(O82=1,1+P82,2-P82)</f>
        <v>1</v>
      </c>
      <c r="R82" s="4" t="str">
        <f ca="1">IF(CréationConnexions[[#This Row],[De brut]]&lt;&gt;0,CréationConnexions[[#This Row],[De brut]]&amp;"_"&amp;CréationConnexions[[#This Row],[Sens de]],"")</f>
        <v>VC-HJ_1</v>
      </c>
      <c r="S82" s="4" t="str">
        <f ca="1">IF(CréationConnexions[[#This Row],[De brut]]&lt;&gt;0,SUBSTITUTE(SUBSTITUTE(SUBSTITUTE(N82,"&amp;",""),"$",""),"@","")&amp;"_"&amp;CréationConnexions[[#This Row],[Sens vers]],"")</f>
        <v>SCR_1</v>
      </c>
      <c r="T82" s="6" cm="1">
        <f t="array" aca="1" ref="T82" ca="1">_xlfn.SWITCH(CréationConnexions[[#This Row],[Rebroussement]],"RBT",0,"RBT+EVO",10,1)</f>
        <v>1</v>
      </c>
      <c r="U8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2" t="str">
        <f ca="1">IF(AND(R82=CréationConnexions[[#This Row],[De copie]],S82=CréationConnexions[[#This Row],[Vers copie]]),"OK","Modifié")</f>
        <v>OK</v>
      </c>
      <c r="W82" s="15">
        <f t="shared" si="1"/>
        <v>80</v>
      </c>
      <c r="X82" t="str">
        <f ca="1">OFFSET(R$412,CréationConnexions[[#This Row],[Ligne copie]]-1,0)</f>
        <v>VC-HJ_1</v>
      </c>
      <c r="Y82" t="str">
        <f ca="1">OFFSET(S$412,CréationConnexions[[#This Row],[Ligne copie]]-1,0)</f>
        <v>SCR_1</v>
      </c>
    </row>
    <row r="83" spans="1:25" x14ac:dyDescent="0.35">
      <c r="A83">
        <f ca="1">IF($D82+$F82+$G82+$I82&gt;1,A82,A82+1)</f>
        <v>28</v>
      </c>
      <c r="B83">
        <f ca="1">IF($A83&lt;&gt;$A82,ROW(),B82)</f>
        <v>82</v>
      </c>
      <c r="C83">
        <f ca="1">IF($A83&lt;&gt;$A82,COUNTA(OFFSET(Gares!$J$2,$A83,0,1,Param!$B$2)),C82)</f>
        <v>2</v>
      </c>
      <c r="D83">
        <f ca="1">IF($A83&lt;&gt;$A82,SUMIF(OFFSET(Gares!$P$2,$A83,0,1,Param!$B$2),1),MAX(D82-1,0))</f>
        <v>0</v>
      </c>
      <c r="E83" cm="1">
        <f t="array" aca="1" ref="E83" ca="1">IF(D83&gt;0,MIN(IF(ISERROR(MATCH(IF(OFFSET(Gares!$P$2,$A83,0,1,Param!$B$2)=1,COLUMN(OFFSET(Gares!$A$2,0,0,1,Param!$B$2)),99),OFFSET(E$1,$B83-1,0,ROW()-B83,1),0)),IF(OFFSET(Gares!$P$2,$A83,0,1,Param!$B$2)=1,COLUMN(OFFSET(Gares!$A$2,0,0,1,Param!$B$2)),99),99)),-1)</f>
        <v>-1</v>
      </c>
      <c r="F83">
        <f ca="1">IF($A83&lt;&gt;$A82,IF(OR(OFFSET(Gares!$D$2,A83,0)="P",OFFSET(Gares!$D$2,A83,0)="IP"),IF(D83&gt;0,1,0),0),IF($J82=2,0,F82))</f>
        <v>1</v>
      </c>
      <c r="G83">
        <f ca="1">IF($A83&lt;&gt;$A82,C83-D83,IF(D82+F82+I82&gt;0,G82,G82-1))</f>
        <v>1</v>
      </c>
      <c r="H83" cm="1">
        <f t="array" aca="1" ref="H83" ca="1">IF(AND(G83&gt;0,D83=0,I83=0,F83=0),MIN(IF(ISERROR(MATCH(IF(OFFSET(Gares!$P$2,$A83,0,1,Param!$B$2)=2,COLUMN(OFFSET(Gares!$A$2,0,0,1,Param!$B$2)),99),OFFSET(H$1,$B83-1,0,ROW()-B83,1),0)),IF(OFFSET(Gares!$P$2,$A83,0,1,Param!$B$2)=2,COLUMN(OFFSET(Gares!$A$2,0,0,1,Param!$B$2)),99),99)),-1)</f>
        <v>-1</v>
      </c>
      <c r="I83">
        <f ca="1">IF($A83&lt;&gt;$A82,IF(OR(OFFSET(Gares!$D$2,A83,0)="I",OFFSET(Gares!$D$2,A83,0)="IP"),IF(G83&gt;0,1,0),0),IF($J82=1,0,I82))</f>
        <v>1</v>
      </c>
      <c r="J83">
        <f ca="1">IF(D83&gt;0,0,IF(I83=1,1,IF(F83=1,2,0)))</f>
        <v>1</v>
      </c>
      <c r="K83">
        <f ca="1">IF($A83&lt;&gt;$A82,OFFSET(Gares!$E$2,A83,0),K82)</f>
        <v>0</v>
      </c>
      <c r="L83" t="str">
        <f ca="1">OFFSET(Gares!$I$2,A83,0)</f>
        <v>VC-HJ</v>
      </c>
      <c r="M83">
        <f ca="1">IF(OR(D83&gt;0,I83&gt;0),1+K83,2-K83)</f>
        <v>1</v>
      </c>
      <c r="N83" t="str">
        <f ca="1">IF(OFFSET(Gares!$I$2,A83,0)&lt;&gt;"",IF(E83&gt;0,OFFSET(Gares!$I$2,$A83,$E83),IF(I83&gt;0,OFFSET(Gares!$I$2,$A83,0),IF(F83&gt;0,OFFSET(Gares!$I$2,$A83,0),OFFSET(Gares!$I$2,$A83,$H83)))),"")</f>
        <v>VC-HJ</v>
      </c>
      <c r="O83">
        <f ca="1">IF(E83&gt;0,1+K83,IF(I83&gt;0,2-K83,IF(F83&gt;0,1+K83,2-K83)))</f>
        <v>2</v>
      </c>
      <c r="P83">
        <f ca="1">IF(ISERROR(FIND("$",N83))*ISERROR(FIND("@",N83)),0,1)</f>
        <v>0</v>
      </c>
      <c r="Q83">
        <f ca="1">IF(O83=1,1+P83,2-P83)</f>
        <v>2</v>
      </c>
      <c r="R83" s="4" t="str">
        <f ca="1">IF(CréationConnexions[[#This Row],[De brut]]&lt;&gt;0,CréationConnexions[[#This Row],[De brut]]&amp;"_"&amp;CréationConnexions[[#This Row],[Sens de]],"")</f>
        <v>VC-HJ_1</v>
      </c>
      <c r="S83" s="4" t="str">
        <f ca="1">IF(CréationConnexions[[#This Row],[De brut]]&lt;&gt;0,SUBSTITUTE(SUBSTITUTE(SUBSTITUTE(N83,"&amp;",""),"$",""),"@","")&amp;"_"&amp;CréationConnexions[[#This Row],[Sens vers]],"")</f>
        <v>VC-HJ_2</v>
      </c>
      <c r="T83" s="6" cm="1">
        <f t="array" aca="1" ref="T83" ca="1">_xlfn.SWITCH(CréationConnexions[[#This Row],[Rebroussement]],"RBT",0,"RBT+EVO",10,1)</f>
        <v>0</v>
      </c>
      <c r="U8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83" t="str">
        <f ca="1">IF(AND(R83=CréationConnexions[[#This Row],[De copie]],S83=CréationConnexions[[#This Row],[Vers copie]]),"OK","Modifié")</f>
        <v>OK</v>
      </c>
      <c r="W83" s="15">
        <f t="shared" si="1"/>
        <v>81</v>
      </c>
      <c r="X83" t="str">
        <f ca="1">OFFSET(R$412,CréationConnexions[[#This Row],[Ligne copie]]-1,0)</f>
        <v>VC-HJ_1</v>
      </c>
      <c r="Y83" t="str">
        <f ca="1">OFFSET(S$412,CréationConnexions[[#This Row],[Ligne copie]]-1,0)</f>
        <v>VC-HJ_2</v>
      </c>
    </row>
    <row r="84" spans="1:25" x14ac:dyDescent="0.35">
      <c r="A84">
        <f ca="1">IF($D83+$F83+$G83+$I83&gt;1,A83,A83+1)</f>
        <v>28</v>
      </c>
      <c r="B84">
        <f ca="1">IF($A84&lt;&gt;$A83,ROW(),B83)</f>
        <v>82</v>
      </c>
      <c r="C84">
        <f ca="1">IF($A84&lt;&gt;$A83,COUNTA(OFFSET(Gares!$J$2,$A84,0,1,Param!$B$2)),C83)</f>
        <v>2</v>
      </c>
      <c r="D84">
        <f ca="1">IF($A84&lt;&gt;$A83,SUMIF(OFFSET(Gares!$P$2,$A84,0,1,Param!$B$2),1),MAX(D83-1,0))</f>
        <v>0</v>
      </c>
      <c r="E84" cm="1">
        <f t="array" aca="1" ref="E84" ca="1">IF(D84&gt;0,MIN(IF(ISERROR(MATCH(IF(OFFSET(Gares!$P$2,$A84,0,1,Param!$B$2)=1,COLUMN(OFFSET(Gares!$A$2,0,0,1,Param!$B$2)),99),OFFSET(E$1,$B84-1,0,ROW()-B84,1),0)),IF(OFFSET(Gares!$P$2,$A84,0,1,Param!$B$2)=1,COLUMN(OFFSET(Gares!$A$2,0,0,1,Param!$B$2)),99),99)),-1)</f>
        <v>-1</v>
      </c>
      <c r="F84">
        <f ca="1">IF($A84&lt;&gt;$A83,IF(OR(OFFSET(Gares!$D$2,A84,0)="P",OFFSET(Gares!$D$2,A84,0)="IP"),IF(D84&gt;0,1,0),0),IF($J83=2,0,F83))</f>
        <v>1</v>
      </c>
      <c r="G84">
        <f ca="1">IF($A84&lt;&gt;$A83,C84-D84,IF(D83+F83+I83&gt;0,G83,G83-1))</f>
        <v>1</v>
      </c>
      <c r="H84" cm="1">
        <f t="array" aca="1" ref="H84" ca="1">IF(AND(G84&gt;0,D84=0,I84=0,F84=0),MIN(IF(ISERROR(MATCH(IF(OFFSET(Gares!$P$2,$A84,0,1,Param!$B$2)=2,COLUMN(OFFSET(Gares!$A$2,0,0,1,Param!$B$2)),99),OFFSET(H$1,$B84-1,0,ROW()-B84,1),0)),IF(OFFSET(Gares!$P$2,$A84,0,1,Param!$B$2)=2,COLUMN(OFFSET(Gares!$A$2,0,0,1,Param!$B$2)),99),99)),-1)</f>
        <v>-1</v>
      </c>
      <c r="I84">
        <f ca="1">IF($A84&lt;&gt;$A83,IF(OR(OFFSET(Gares!$D$2,A84,0)="I",OFFSET(Gares!$D$2,A84,0)="IP"),IF(G84&gt;0,1,0),0),IF($J83=1,0,I83))</f>
        <v>0</v>
      </c>
      <c r="J84">
        <f ca="1">IF(D84&gt;0,0,IF(I84=1,1,IF(F84=1,2,0)))</f>
        <v>2</v>
      </c>
      <c r="K84">
        <f ca="1">IF($A84&lt;&gt;$A83,OFFSET(Gares!$E$2,A84,0),K83)</f>
        <v>0</v>
      </c>
      <c r="L84" t="str">
        <f ca="1">OFFSET(Gares!$I$2,A84,0)</f>
        <v>VC-HJ</v>
      </c>
      <c r="M84">
        <f ca="1">IF(OR(D84&gt;0,I84&gt;0),1+K84,2-K84)</f>
        <v>2</v>
      </c>
      <c r="N84" t="str">
        <f ca="1">IF(OFFSET(Gares!$I$2,A84,0)&lt;&gt;"",IF(E84&gt;0,OFFSET(Gares!$I$2,$A84,$E84),IF(I84&gt;0,OFFSET(Gares!$I$2,$A84,0),IF(F84&gt;0,OFFSET(Gares!$I$2,$A84,0),OFFSET(Gares!$I$2,$A84,$H84)))),"")</f>
        <v>VC-HJ</v>
      </c>
      <c r="O84">
        <f ca="1">IF(E84&gt;0,1+K84,IF(I84&gt;0,2-K84,IF(F84&gt;0,1+K84,2-K84)))</f>
        <v>1</v>
      </c>
      <c r="P84">
        <f ca="1">IF(ISERROR(FIND("$",N84))*ISERROR(FIND("@",N84)),0,1)</f>
        <v>0</v>
      </c>
      <c r="Q84">
        <f ca="1">IF(O84=1,1+P84,2-P84)</f>
        <v>1</v>
      </c>
      <c r="R84" s="4" t="str">
        <f ca="1">IF(CréationConnexions[[#This Row],[De brut]]&lt;&gt;0,CréationConnexions[[#This Row],[De brut]]&amp;"_"&amp;CréationConnexions[[#This Row],[Sens de]],"")</f>
        <v>VC-HJ_2</v>
      </c>
      <c r="S84" s="4" t="str">
        <f ca="1">IF(CréationConnexions[[#This Row],[De brut]]&lt;&gt;0,SUBSTITUTE(SUBSTITUTE(SUBSTITUTE(N84,"&amp;",""),"$",""),"@","")&amp;"_"&amp;CréationConnexions[[#This Row],[Sens vers]],"")</f>
        <v>VC-HJ_1</v>
      </c>
      <c r="T84" s="6" cm="1">
        <f t="array" aca="1" ref="T84" ca="1">_xlfn.SWITCH(CréationConnexions[[#This Row],[Rebroussement]],"RBT",0,"RBT+EVO",10,1)</f>
        <v>0</v>
      </c>
      <c r="U8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84" t="str">
        <f ca="1">IF(AND(R84=CréationConnexions[[#This Row],[De copie]],S84=CréationConnexions[[#This Row],[Vers copie]]),"OK","Modifié")</f>
        <v>OK</v>
      </c>
      <c r="W84" s="15">
        <f t="shared" si="1"/>
        <v>82</v>
      </c>
      <c r="X84" t="str">
        <f ca="1">OFFSET(R$412,CréationConnexions[[#This Row],[Ligne copie]]-1,0)</f>
        <v>VC-HJ_2</v>
      </c>
      <c r="Y84" t="str">
        <f ca="1">OFFSET(S$412,CréationConnexions[[#This Row],[Ligne copie]]-1,0)</f>
        <v>VC-HJ_1</v>
      </c>
    </row>
    <row r="85" spans="1:25" x14ac:dyDescent="0.35">
      <c r="A85">
        <f ca="1">IF($D84+$F84+$G84+$I84&gt;1,A84,A84+1)</f>
        <v>28</v>
      </c>
      <c r="B85">
        <f ca="1">IF($A85&lt;&gt;$A84,ROW(),B84)</f>
        <v>82</v>
      </c>
      <c r="C85">
        <f ca="1">IF($A85&lt;&gt;$A84,COUNTA(OFFSET(Gares!$J$2,$A85,0,1,Param!$B$2)),C84)</f>
        <v>2</v>
      </c>
      <c r="D85">
        <f ca="1">IF($A85&lt;&gt;$A84,SUMIF(OFFSET(Gares!$P$2,$A85,0,1,Param!$B$2),1),MAX(D84-1,0))</f>
        <v>0</v>
      </c>
      <c r="E85" cm="1">
        <f t="array" aca="1" ref="E85" ca="1">IF(D85&gt;0,MIN(IF(ISERROR(MATCH(IF(OFFSET(Gares!$P$2,$A85,0,1,Param!$B$2)=1,COLUMN(OFFSET(Gares!$A$2,0,0,1,Param!$B$2)),99),OFFSET(E$1,$B85-1,0,ROW()-B85,1),0)),IF(OFFSET(Gares!$P$2,$A85,0,1,Param!$B$2)=1,COLUMN(OFFSET(Gares!$A$2,0,0,1,Param!$B$2)),99),99)),-1)</f>
        <v>-1</v>
      </c>
      <c r="F85">
        <f ca="1">IF($A85&lt;&gt;$A84,IF(OR(OFFSET(Gares!$D$2,A85,0)="P",OFFSET(Gares!$D$2,A85,0)="IP"),IF(D85&gt;0,1,0),0),IF($J84=2,0,F84))</f>
        <v>0</v>
      </c>
      <c r="G85">
        <f ca="1">IF($A85&lt;&gt;$A84,C85-D85,IF(D84+F84+I84&gt;0,G84,G84-1))</f>
        <v>1</v>
      </c>
      <c r="H85" cm="1">
        <f t="array" aca="1" ref="H85" ca="1">IF(AND(G85&gt;0,D85=0,I85=0,F85=0),MIN(IF(ISERROR(MATCH(IF(OFFSET(Gares!$P$2,$A85,0,1,Param!$B$2)=2,COLUMN(OFFSET(Gares!$A$2,0,0,1,Param!$B$2)),99),OFFSET(H$1,$B85-1,0,ROW()-B85,1),0)),IF(OFFSET(Gares!$P$2,$A85,0,1,Param!$B$2)=2,COLUMN(OFFSET(Gares!$A$2,0,0,1,Param!$B$2)),99),99)),-1)</f>
        <v>1</v>
      </c>
      <c r="I85">
        <f ca="1">IF($A85&lt;&gt;$A84,IF(OR(OFFSET(Gares!$D$2,A85,0)="I",OFFSET(Gares!$D$2,A85,0)="IP"),IF(G85&gt;0,1,0),0),IF($J84=1,0,I84))</f>
        <v>0</v>
      </c>
      <c r="J85">
        <f ca="1">IF(D85&gt;0,0,IF(I85=1,1,IF(F85=1,2,0)))</f>
        <v>0</v>
      </c>
      <c r="K85">
        <f ca="1">IF($A85&lt;&gt;$A84,OFFSET(Gares!$E$2,A85,0),K84)</f>
        <v>0</v>
      </c>
      <c r="L85" t="str">
        <f ca="1">OFFSET(Gares!$I$2,A85,0)</f>
        <v>VC-HJ</v>
      </c>
      <c r="M85">
        <f ca="1">IF(OR(D85&gt;0,I85&gt;0),1+K85,2-K85)</f>
        <v>2</v>
      </c>
      <c r="N85" t="str">
        <f ca="1">IF(OFFSET(Gares!$I$2,A85,0)&lt;&gt;"",IF(E85&gt;0,OFFSET(Gares!$I$2,$A85,$E85),IF(I85&gt;0,OFFSET(Gares!$I$2,$A85,0),IF(F85&gt;0,OFFSET(Gares!$I$2,$A85,0),OFFSET(Gares!$I$2,$A85,$H85)))),"")</f>
        <v>PJ</v>
      </c>
      <c r="O85">
        <f ca="1">IF(E85&gt;0,1+K85,IF(I85&gt;0,2-K85,IF(F85&gt;0,1+K85,2-K85)))</f>
        <v>2</v>
      </c>
      <c r="P85">
        <f ca="1">IF(ISERROR(FIND("$",N85))*ISERROR(FIND("@",N85)),0,1)</f>
        <v>0</v>
      </c>
      <c r="Q85">
        <f ca="1">IF(O85=1,1+P85,2-P85)</f>
        <v>2</v>
      </c>
      <c r="R85" s="4" t="str">
        <f ca="1">IF(CréationConnexions[[#This Row],[De brut]]&lt;&gt;0,CréationConnexions[[#This Row],[De brut]]&amp;"_"&amp;CréationConnexions[[#This Row],[Sens de]],"")</f>
        <v>VC-HJ_2</v>
      </c>
      <c r="S85" s="4" t="str">
        <f ca="1">IF(CréationConnexions[[#This Row],[De brut]]&lt;&gt;0,SUBSTITUTE(SUBSTITUTE(SUBSTITUTE(N85,"&amp;",""),"$",""),"@","")&amp;"_"&amp;CréationConnexions[[#This Row],[Sens vers]],"")</f>
        <v>PJ_2</v>
      </c>
      <c r="T85" s="6" cm="1">
        <f t="array" aca="1" ref="T85" ca="1">_xlfn.SWITCH(CréationConnexions[[#This Row],[Rebroussement]],"RBT",0,"RBT+EVO",10,1)</f>
        <v>1</v>
      </c>
      <c r="U8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5" t="str">
        <f ca="1">IF(AND(R85=CréationConnexions[[#This Row],[De copie]],S85=CréationConnexions[[#This Row],[Vers copie]]),"OK","Modifié")</f>
        <v>OK</v>
      </c>
      <c r="W85" s="15">
        <f t="shared" si="1"/>
        <v>83</v>
      </c>
      <c r="X85" t="str">
        <f ca="1">OFFSET(R$412,CréationConnexions[[#This Row],[Ligne copie]]-1,0)</f>
        <v>VC-HJ_2</v>
      </c>
      <c r="Y85" t="str">
        <f ca="1">OFFSET(S$412,CréationConnexions[[#This Row],[Ligne copie]]-1,0)</f>
        <v>PJ_2</v>
      </c>
    </row>
    <row r="86" spans="1:25" x14ac:dyDescent="0.35">
      <c r="A86">
        <f ca="1">IF($D85+$F85+$G85+$I85&gt;1,A85,A85+1)</f>
        <v>29</v>
      </c>
      <c r="B86">
        <f ca="1">IF($A86&lt;&gt;$A85,ROW(),B85)</f>
        <v>86</v>
      </c>
      <c r="C86">
        <f ca="1">IF($A86&lt;&gt;$A85,COUNTA(OFFSET(Gares!$J$2,$A86,0,1,Param!$B$2)),C85)</f>
        <v>2</v>
      </c>
      <c r="D86">
        <f ca="1">IF($A86&lt;&gt;$A85,SUMIF(OFFSET(Gares!$P$2,$A86,0,1,Param!$B$2),1),MAX(D85-1,0))</f>
        <v>1</v>
      </c>
      <c r="E86" cm="1">
        <f t="array" aca="1" ref="E86" ca="1">IF(D86&gt;0,MIN(IF(ISERROR(MATCH(IF(OFFSET(Gares!$P$2,$A86,0,1,Param!$B$2)=1,COLUMN(OFFSET(Gares!$A$2,0,0,1,Param!$B$2)),99),OFFSET(E$1,$B86-1,0,ROW()-B86,1),0)),IF(OFFSET(Gares!$P$2,$A86,0,1,Param!$B$2)=1,COLUMN(OFFSET(Gares!$A$2,0,0,1,Param!$B$2)),99),99)),-1)</f>
        <v>2</v>
      </c>
      <c r="F86">
        <f ca="1">IF($A86&lt;&gt;$A85,IF(OR(OFFSET(Gares!$D$2,A86,0)="P",OFFSET(Gares!$D$2,A86,0)="IP"),IF(D86&gt;0,1,0),0),IF($J85=2,0,F85))</f>
        <v>0</v>
      </c>
      <c r="G86">
        <f ca="1">IF($A86&lt;&gt;$A85,C86-D86,IF(D85+F85+I85&gt;0,G85,G85-1))</f>
        <v>1</v>
      </c>
      <c r="H86" cm="1">
        <f t="array" aca="1" ref="H86" ca="1">IF(AND(G86&gt;0,D86=0,I86=0,F86=0),MIN(IF(ISERROR(MATCH(IF(OFFSET(Gares!$P$2,$A86,0,1,Param!$B$2)=2,COLUMN(OFFSET(Gares!$A$2,0,0,1,Param!$B$2)),99),OFFSET(H$1,$B86-1,0,ROW()-B86,1),0)),IF(OFFSET(Gares!$P$2,$A86,0,1,Param!$B$2)=2,COLUMN(OFFSET(Gares!$A$2,0,0,1,Param!$B$2)),99),99)),-1)</f>
        <v>-1</v>
      </c>
      <c r="I86">
        <f ca="1">IF($A86&lt;&gt;$A85,IF(OR(OFFSET(Gares!$D$2,A86,0)="I",OFFSET(Gares!$D$2,A86,0)="IP"),IF(G86&gt;0,1,0),0),IF($J85=1,0,I85))</f>
        <v>0</v>
      </c>
      <c r="J86">
        <f ca="1">IF(D86&gt;0,0,IF(I86=1,1,IF(F86=1,2,0)))</f>
        <v>0</v>
      </c>
      <c r="K86">
        <f ca="1">IF($A86&lt;&gt;$A85,OFFSET(Gares!$E$2,A86,0),K85)</f>
        <v>0</v>
      </c>
      <c r="L86" t="str">
        <f ca="1">OFFSET(Gares!$I$2,A86,0)</f>
        <v>PJ</v>
      </c>
      <c r="M86">
        <f ca="1">IF(OR(D86&gt;0,I86&gt;0),1+K86,2-K86)</f>
        <v>1</v>
      </c>
      <c r="N86" t="str">
        <f ca="1">IF(OFFSET(Gares!$I$2,A86,0)&lt;&gt;"",IF(E86&gt;0,OFFSET(Gares!$I$2,$A86,$E86),IF(I86&gt;0,OFFSET(Gares!$I$2,$A86,0),IF(F86&gt;0,OFFSET(Gares!$I$2,$A86,0),OFFSET(Gares!$I$2,$A86,$H86)))),"")</f>
        <v>VC-HJ</v>
      </c>
      <c r="O86">
        <f ca="1">IF(E86&gt;0,1+K86,IF(I86&gt;0,2-K86,IF(F86&gt;0,1+K86,2-K86)))</f>
        <v>1</v>
      </c>
      <c r="P86">
        <f ca="1">IF(ISERROR(FIND("$",N86))*ISERROR(FIND("@",N86)),0,1)</f>
        <v>0</v>
      </c>
      <c r="Q86">
        <f ca="1">IF(O86=1,1+P86,2-P86)</f>
        <v>1</v>
      </c>
      <c r="R86" s="4" t="str">
        <f ca="1">IF(CréationConnexions[[#This Row],[De brut]]&lt;&gt;0,CréationConnexions[[#This Row],[De brut]]&amp;"_"&amp;CréationConnexions[[#This Row],[Sens de]],"")</f>
        <v>PJ_1</v>
      </c>
      <c r="S86" s="4" t="str">
        <f ca="1">IF(CréationConnexions[[#This Row],[De brut]]&lt;&gt;0,SUBSTITUTE(SUBSTITUTE(SUBSTITUTE(N86,"&amp;",""),"$",""),"@","")&amp;"_"&amp;CréationConnexions[[#This Row],[Sens vers]],"")</f>
        <v>VC-HJ_1</v>
      </c>
      <c r="T86" s="6" cm="1">
        <f t="array" aca="1" ref="T86" ca="1">_xlfn.SWITCH(CréationConnexions[[#This Row],[Rebroussement]],"RBT",0,"RBT+EVO",10,1)</f>
        <v>1</v>
      </c>
      <c r="U8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6" t="str">
        <f ca="1">IF(AND(R86=CréationConnexions[[#This Row],[De copie]],S86=CréationConnexions[[#This Row],[Vers copie]]),"OK","Modifié")</f>
        <v>OK</v>
      </c>
      <c r="W86" s="15">
        <f t="shared" si="1"/>
        <v>84</v>
      </c>
      <c r="X86" t="str">
        <f ca="1">OFFSET(R$412,CréationConnexions[[#This Row],[Ligne copie]]-1,0)</f>
        <v>PJ_1</v>
      </c>
      <c r="Y86" t="str">
        <f ca="1">OFFSET(S$412,CréationConnexions[[#This Row],[Ligne copie]]-1,0)</f>
        <v>VC-HJ_1</v>
      </c>
    </row>
    <row r="87" spans="1:25" x14ac:dyDescent="0.35">
      <c r="A87">
        <f ca="1">IF($D86+$F86+$G86+$I86&gt;1,A86,A86+1)</f>
        <v>29</v>
      </c>
      <c r="B87">
        <f ca="1">IF($A87&lt;&gt;$A86,ROW(),B86)</f>
        <v>86</v>
      </c>
      <c r="C87">
        <f ca="1">IF($A87&lt;&gt;$A86,COUNTA(OFFSET(Gares!$J$2,$A87,0,1,Param!$B$2)),C86)</f>
        <v>2</v>
      </c>
      <c r="D87">
        <f ca="1">IF($A87&lt;&gt;$A86,SUMIF(OFFSET(Gares!$P$2,$A87,0,1,Param!$B$2),1),MAX(D86-1,0))</f>
        <v>0</v>
      </c>
      <c r="E87" cm="1">
        <f t="array" aca="1" ref="E87" ca="1">IF(D87&gt;0,MIN(IF(ISERROR(MATCH(IF(OFFSET(Gares!$P$2,$A87,0,1,Param!$B$2)=1,COLUMN(OFFSET(Gares!$A$2,0,0,1,Param!$B$2)),99),OFFSET(E$1,$B87-1,0,ROW()-B87,1),0)),IF(OFFSET(Gares!$P$2,$A87,0,1,Param!$B$2)=1,COLUMN(OFFSET(Gares!$A$2,0,0,1,Param!$B$2)),99),99)),-1)</f>
        <v>-1</v>
      </c>
      <c r="F87">
        <f ca="1">IF($A87&lt;&gt;$A86,IF(OR(OFFSET(Gares!$D$2,A87,0)="P",OFFSET(Gares!$D$2,A87,0)="IP"),IF(D87&gt;0,1,0),0),IF($J86=2,0,F86))</f>
        <v>0</v>
      </c>
      <c r="G87">
        <f ca="1">IF($A87&lt;&gt;$A86,C87-D87,IF(D86+F86+I86&gt;0,G86,G86-1))</f>
        <v>1</v>
      </c>
      <c r="H87" cm="1">
        <f t="array" aca="1" ref="H87" ca="1">IF(AND(G87&gt;0,D87=0,I87=0,F87=0),MIN(IF(ISERROR(MATCH(IF(OFFSET(Gares!$P$2,$A87,0,1,Param!$B$2)=2,COLUMN(OFFSET(Gares!$A$2,0,0,1,Param!$B$2)),99),OFFSET(H$1,$B87-1,0,ROW()-B87,1),0)),IF(OFFSET(Gares!$P$2,$A87,0,1,Param!$B$2)=2,COLUMN(OFFSET(Gares!$A$2,0,0,1,Param!$B$2)),99),99)),-1)</f>
        <v>1</v>
      </c>
      <c r="I87">
        <f ca="1">IF($A87&lt;&gt;$A86,IF(OR(OFFSET(Gares!$D$2,A87,0)="I",OFFSET(Gares!$D$2,A87,0)="IP"),IF(G87&gt;0,1,0),0),IF($J86=1,0,I86))</f>
        <v>0</v>
      </c>
      <c r="J87">
        <f ca="1">IF(D87&gt;0,0,IF(I87=1,1,IF(F87=1,2,0)))</f>
        <v>0</v>
      </c>
      <c r="K87">
        <f ca="1">IF($A87&lt;&gt;$A86,OFFSET(Gares!$E$2,A87,0),K86)</f>
        <v>0</v>
      </c>
      <c r="L87" t="str">
        <f ca="1">OFFSET(Gares!$I$2,A87,0)</f>
        <v>PJ</v>
      </c>
      <c r="M87">
        <f ca="1">IF(OR(D87&gt;0,I87&gt;0),1+K87,2-K87)</f>
        <v>2</v>
      </c>
      <c r="N87" t="str">
        <f ca="1">IF(OFFSET(Gares!$I$2,A87,0)&lt;&gt;"",IF(E87&gt;0,OFFSET(Gares!$I$2,$A87,$E87),IF(I87&gt;0,OFFSET(Gares!$I$2,$A87,0),IF(F87&gt;0,OFFSET(Gares!$I$2,$A87,0),OFFSET(Gares!$I$2,$A87,$H87)))),"")</f>
        <v>JAS</v>
      </c>
      <c r="O87">
        <f ca="1">IF(E87&gt;0,1+K87,IF(I87&gt;0,2-K87,IF(F87&gt;0,1+K87,2-K87)))</f>
        <v>2</v>
      </c>
      <c r="P87">
        <f ca="1">IF(ISERROR(FIND("$",N87))*ISERROR(FIND("@",N87)),0,1)</f>
        <v>0</v>
      </c>
      <c r="Q87">
        <f ca="1">IF(O87=1,1+P87,2-P87)</f>
        <v>2</v>
      </c>
      <c r="R87" s="4" t="str">
        <f ca="1">IF(CréationConnexions[[#This Row],[De brut]]&lt;&gt;0,CréationConnexions[[#This Row],[De brut]]&amp;"_"&amp;CréationConnexions[[#This Row],[Sens de]],"")</f>
        <v>PJ_2</v>
      </c>
      <c r="S87" s="4" t="str">
        <f ca="1">IF(CréationConnexions[[#This Row],[De brut]]&lt;&gt;0,SUBSTITUTE(SUBSTITUTE(SUBSTITUTE(N87,"&amp;",""),"$",""),"@","")&amp;"_"&amp;CréationConnexions[[#This Row],[Sens vers]],"")</f>
        <v>JAS_2</v>
      </c>
      <c r="T87" s="6" cm="1">
        <f t="array" aca="1" ref="T87" ca="1">_xlfn.SWITCH(CréationConnexions[[#This Row],[Rebroussement]],"RBT",0,"RBT+EVO",10,1)</f>
        <v>1</v>
      </c>
      <c r="U8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7" t="str">
        <f ca="1">IF(AND(R87=CréationConnexions[[#This Row],[De copie]],S87=CréationConnexions[[#This Row],[Vers copie]]),"OK","Modifié")</f>
        <v>OK</v>
      </c>
      <c r="W87" s="15">
        <f t="shared" si="1"/>
        <v>85</v>
      </c>
      <c r="X87" t="str">
        <f ca="1">OFFSET(R$412,CréationConnexions[[#This Row],[Ligne copie]]-1,0)</f>
        <v>PJ_2</v>
      </c>
      <c r="Y87" t="str">
        <f ca="1">OFFSET(S$412,CréationConnexions[[#This Row],[Ligne copie]]-1,0)</f>
        <v>JAS_2</v>
      </c>
    </row>
    <row r="88" spans="1:25" x14ac:dyDescent="0.35">
      <c r="A88">
        <f ca="1">IF($D87+$F87+$G87+$I87&gt;1,A87,A87+1)</f>
        <v>30</v>
      </c>
      <c r="B88">
        <f ca="1">IF($A88&lt;&gt;$A87,ROW(),B87)</f>
        <v>88</v>
      </c>
      <c r="C88">
        <f ca="1">IF($A88&lt;&gt;$A87,COUNTA(OFFSET(Gares!$J$2,$A88,0,1,Param!$B$2)),C87)</f>
        <v>2</v>
      </c>
      <c r="D88">
        <f ca="1">IF($A88&lt;&gt;$A87,SUMIF(OFFSET(Gares!$P$2,$A88,0,1,Param!$B$2),1),MAX(D87-1,0))</f>
        <v>1</v>
      </c>
      <c r="E88" cm="1">
        <f t="array" aca="1" ref="E88" ca="1">IF(D88&gt;0,MIN(IF(ISERROR(MATCH(IF(OFFSET(Gares!$P$2,$A88,0,1,Param!$B$2)=1,COLUMN(OFFSET(Gares!$A$2,0,0,1,Param!$B$2)),99),OFFSET(E$1,$B88-1,0,ROW()-B88,1),0)),IF(OFFSET(Gares!$P$2,$A88,0,1,Param!$B$2)=1,COLUMN(OFFSET(Gares!$A$2,0,0,1,Param!$B$2)),99),99)),-1)</f>
        <v>2</v>
      </c>
      <c r="F88">
        <f ca="1">IF($A88&lt;&gt;$A87,IF(OR(OFFSET(Gares!$D$2,A88,0)="P",OFFSET(Gares!$D$2,A88,0)="IP"),IF(D88&gt;0,1,0),0),IF($J87=2,0,F87))</f>
        <v>0</v>
      </c>
      <c r="G88">
        <f ca="1">IF($A88&lt;&gt;$A87,C88-D88,IF(D87+F87+I87&gt;0,G87,G87-1))</f>
        <v>1</v>
      </c>
      <c r="H88" cm="1">
        <f t="array" aca="1" ref="H88" ca="1">IF(AND(G88&gt;0,D88=0,I88=0,F88=0),MIN(IF(ISERROR(MATCH(IF(OFFSET(Gares!$P$2,$A88,0,1,Param!$B$2)=2,COLUMN(OFFSET(Gares!$A$2,0,0,1,Param!$B$2)),99),OFFSET(H$1,$B88-1,0,ROW()-B88,1),0)),IF(OFFSET(Gares!$P$2,$A88,0,1,Param!$B$2)=2,COLUMN(OFFSET(Gares!$A$2,0,0,1,Param!$B$2)),99),99)),-1)</f>
        <v>-1</v>
      </c>
      <c r="I88">
        <f ca="1">IF($A88&lt;&gt;$A87,IF(OR(OFFSET(Gares!$D$2,A88,0)="I",OFFSET(Gares!$D$2,A88,0)="IP"),IF(G88&gt;0,1,0),0),IF($J87=1,0,I87))</f>
        <v>0</v>
      </c>
      <c r="J88">
        <f ca="1">IF(D88&gt;0,0,IF(I88=1,1,IF(F88=1,2,0)))</f>
        <v>0</v>
      </c>
      <c r="K88">
        <f ca="1">IF($A88&lt;&gt;$A87,OFFSET(Gares!$E$2,A88,0),K87)</f>
        <v>0</v>
      </c>
      <c r="L88" t="str">
        <f ca="1">OFFSET(Gares!$I$2,A88,0)</f>
        <v>JAS</v>
      </c>
      <c r="M88">
        <f ca="1">IF(OR(D88&gt;0,I88&gt;0),1+K88,2-K88)</f>
        <v>1</v>
      </c>
      <c r="N88" t="str">
        <f ca="1">IF(OFFSET(Gares!$I$2,A88,0)&lt;&gt;"",IF(E88&gt;0,OFFSET(Gares!$I$2,$A88,$E88),IF(I88&gt;0,OFFSET(Gares!$I$2,$A88,0),IF(F88&gt;0,OFFSET(Gares!$I$2,$A88,0),OFFSET(Gares!$I$2,$A88,$H88)))),"")</f>
        <v>PJ</v>
      </c>
      <c r="O88">
        <f ca="1">IF(E88&gt;0,1+K88,IF(I88&gt;0,2-K88,IF(F88&gt;0,1+K88,2-K88)))</f>
        <v>1</v>
      </c>
      <c r="P88">
        <f ca="1">IF(ISERROR(FIND("$",N88))*ISERROR(FIND("@",N88)),0,1)</f>
        <v>0</v>
      </c>
      <c r="Q88">
        <f ca="1">IF(O88=1,1+P88,2-P88)</f>
        <v>1</v>
      </c>
      <c r="R88" s="4" t="str">
        <f ca="1">IF(CréationConnexions[[#This Row],[De brut]]&lt;&gt;0,CréationConnexions[[#This Row],[De brut]]&amp;"_"&amp;CréationConnexions[[#This Row],[Sens de]],"")</f>
        <v>JAS_1</v>
      </c>
      <c r="S88" s="4" t="str">
        <f ca="1">IF(CréationConnexions[[#This Row],[De brut]]&lt;&gt;0,SUBSTITUTE(SUBSTITUTE(SUBSTITUTE(N88,"&amp;",""),"$",""),"@","")&amp;"_"&amp;CréationConnexions[[#This Row],[Sens vers]],"")</f>
        <v>PJ_1</v>
      </c>
      <c r="T88" s="6" cm="1">
        <f t="array" aca="1" ref="T88" ca="1">_xlfn.SWITCH(CréationConnexions[[#This Row],[Rebroussement]],"RBT",0,"RBT+EVO",10,1)</f>
        <v>1</v>
      </c>
      <c r="U8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8" t="str">
        <f ca="1">IF(AND(R88=CréationConnexions[[#This Row],[De copie]],S88=CréationConnexions[[#This Row],[Vers copie]]),"OK","Modifié")</f>
        <v>OK</v>
      </c>
      <c r="W88" s="15">
        <f t="shared" si="1"/>
        <v>86</v>
      </c>
      <c r="X88" t="str">
        <f ca="1">OFFSET(R$412,CréationConnexions[[#This Row],[Ligne copie]]-1,0)</f>
        <v>JAS_1</v>
      </c>
      <c r="Y88" t="str">
        <f ca="1">OFFSET(S$412,CréationConnexions[[#This Row],[Ligne copie]]-1,0)</f>
        <v>PJ_1</v>
      </c>
    </row>
    <row r="89" spans="1:25" x14ac:dyDescent="0.35">
      <c r="A89">
        <f ca="1">IF($D88+$F88+$G88+$I88&gt;1,A88,A88+1)</f>
        <v>30</v>
      </c>
      <c r="B89">
        <f ca="1">IF($A89&lt;&gt;$A88,ROW(),B88)</f>
        <v>88</v>
      </c>
      <c r="C89">
        <f ca="1">IF($A89&lt;&gt;$A88,COUNTA(OFFSET(Gares!$J$2,$A89,0,1,Param!$B$2)),C88)</f>
        <v>2</v>
      </c>
      <c r="D89">
        <f ca="1">IF($A89&lt;&gt;$A88,SUMIF(OFFSET(Gares!$P$2,$A89,0,1,Param!$B$2),1),MAX(D88-1,0))</f>
        <v>0</v>
      </c>
      <c r="E89" cm="1">
        <f t="array" aca="1" ref="E89" ca="1">IF(D89&gt;0,MIN(IF(ISERROR(MATCH(IF(OFFSET(Gares!$P$2,$A89,0,1,Param!$B$2)=1,COLUMN(OFFSET(Gares!$A$2,0,0,1,Param!$B$2)),99),OFFSET(E$1,$B89-1,0,ROW()-B89,1),0)),IF(OFFSET(Gares!$P$2,$A89,0,1,Param!$B$2)=1,COLUMN(OFFSET(Gares!$A$2,0,0,1,Param!$B$2)),99),99)),-1)</f>
        <v>-1</v>
      </c>
      <c r="F89">
        <f ca="1">IF($A89&lt;&gt;$A88,IF(OR(OFFSET(Gares!$D$2,A89,0)="P",OFFSET(Gares!$D$2,A89,0)="IP"),IF(D89&gt;0,1,0),0),IF($J88=2,0,F88))</f>
        <v>0</v>
      </c>
      <c r="G89">
        <f ca="1">IF($A89&lt;&gt;$A88,C89-D89,IF(D88+F88+I88&gt;0,G88,G88-1))</f>
        <v>1</v>
      </c>
      <c r="H89" cm="1">
        <f t="array" aca="1" ref="H89" ca="1">IF(AND(G89&gt;0,D89=0,I89=0,F89=0),MIN(IF(ISERROR(MATCH(IF(OFFSET(Gares!$P$2,$A89,0,1,Param!$B$2)=2,COLUMN(OFFSET(Gares!$A$2,0,0,1,Param!$B$2)),99),OFFSET(H$1,$B89-1,0,ROW()-B89,1),0)),IF(OFFSET(Gares!$P$2,$A89,0,1,Param!$B$2)=2,COLUMN(OFFSET(Gares!$A$2,0,0,1,Param!$B$2)),99),99)),-1)</f>
        <v>1</v>
      </c>
      <c r="I89">
        <f ca="1">IF($A89&lt;&gt;$A88,IF(OR(OFFSET(Gares!$D$2,A89,0)="I",OFFSET(Gares!$D$2,A89,0)="IP"),IF(G89&gt;0,1,0),0),IF($J88=1,0,I88))</f>
        <v>0</v>
      </c>
      <c r="J89">
        <f ca="1">IF(D89&gt;0,0,IF(I89=1,1,IF(F89=1,2,0)))</f>
        <v>0</v>
      </c>
      <c r="K89">
        <f ca="1">IF($A89&lt;&gt;$A88,OFFSET(Gares!$E$2,A89,0),K88)</f>
        <v>0</v>
      </c>
      <c r="L89" t="str">
        <f ca="1">OFFSET(Gares!$I$2,A89,0)</f>
        <v>JAS</v>
      </c>
      <c r="M89">
        <f ca="1">IF(OR(D89&gt;0,I89&gt;0),1+K89,2-K89)</f>
        <v>2</v>
      </c>
      <c r="N89" t="str">
        <f ca="1">IF(OFFSET(Gares!$I$2,A89,0)&lt;&gt;"",IF(E89&gt;0,OFFSET(Gares!$I$2,$A89,$E89),IF(I89&gt;0,OFFSET(Gares!$I$2,$A89,0),IF(F89&gt;0,OFFSET(Gares!$I$2,$A89,0),OFFSET(Gares!$I$2,$A89,$H89)))),"")</f>
        <v>VBO</v>
      </c>
      <c r="O89">
        <f ca="1">IF(E89&gt;0,1+K89,IF(I89&gt;0,2-K89,IF(F89&gt;0,1+K89,2-K89)))</f>
        <v>2</v>
      </c>
      <c r="P89">
        <f ca="1">IF(ISERROR(FIND("$",N89))*ISERROR(FIND("@",N89)),0,1)</f>
        <v>0</v>
      </c>
      <c r="Q89">
        <f ca="1">IF(O89=1,1+P89,2-P89)</f>
        <v>2</v>
      </c>
      <c r="R89" s="4" t="str">
        <f ca="1">IF(CréationConnexions[[#This Row],[De brut]]&lt;&gt;0,CréationConnexions[[#This Row],[De brut]]&amp;"_"&amp;CréationConnexions[[#This Row],[Sens de]],"")</f>
        <v>JAS_2</v>
      </c>
      <c r="S89" s="4" t="str">
        <f ca="1">IF(CréationConnexions[[#This Row],[De brut]]&lt;&gt;0,SUBSTITUTE(SUBSTITUTE(SUBSTITUTE(N89,"&amp;",""),"$",""),"@","")&amp;"_"&amp;CréationConnexions[[#This Row],[Sens vers]],"")</f>
        <v>VBO_2</v>
      </c>
      <c r="T89" s="6" cm="1">
        <f t="array" aca="1" ref="T89" ca="1">_xlfn.SWITCH(CréationConnexions[[#This Row],[Rebroussement]],"RBT",0,"RBT+EVO",10,1)</f>
        <v>1</v>
      </c>
      <c r="U8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89" t="str">
        <f ca="1">IF(AND(R89=CréationConnexions[[#This Row],[De copie]],S89=CréationConnexions[[#This Row],[Vers copie]]),"OK","Modifié")</f>
        <v>OK</v>
      </c>
      <c r="W89" s="15">
        <f t="shared" si="1"/>
        <v>87</v>
      </c>
      <c r="X89" t="str">
        <f ca="1">OFFSET(R$412,CréationConnexions[[#This Row],[Ligne copie]]-1,0)</f>
        <v>JAS_2</v>
      </c>
      <c r="Y89" t="str">
        <f ca="1">OFFSET(S$412,CréationConnexions[[#This Row],[Ligne copie]]-1,0)</f>
        <v>VBO_2</v>
      </c>
    </row>
    <row r="90" spans="1:25" x14ac:dyDescent="0.35">
      <c r="A90">
        <f ca="1">IF($D89+$F89+$G89+$I89&gt;1,A89,A89+1)</f>
        <v>31</v>
      </c>
      <c r="B90">
        <f ca="1">IF($A90&lt;&gt;$A89,ROW(),B89)</f>
        <v>90</v>
      </c>
      <c r="C90">
        <f ca="1">IF($A90&lt;&gt;$A89,COUNTA(OFFSET(Gares!$J$2,$A90,0,1,Param!$B$2)),C89)</f>
        <v>2</v>
      </c>
      <c r="D90">
        <f ca="1">IF($A90&lt;&gt;$A89,SUMIF(OFFSET(Gares!$P$2,$A90,0,1,Param!$B$2),1),MAX(D89-1,0))</f>
        <v>1</v>
      </c>
      <c r="E90" cm="1">
        <f t="array" aca="1" ref="E90" ca="1">IF(D90&gt;0,MIN(IF(ISERROR(MATCH(IF(OFFSET(Gares!$P$2,$A90,0,1,Param!$B$2)=1,COLUMN(OFFSET(Gares!$A$2,0,0,1,Param!$B$2)),99),OFFSET(E$1,$B90-1,0,ROW()-B90,1),0)),IF(OFFSET(Gares!$P$2,$A90,0,1,Param!$B$2)=1,COLUMN(OFFSET(Gares!$A$2,0,0,1,Param!$B$2)),99),99)),-1)</f>
        <v>2</v>
      </c>
      <c r="F90">
        <f ca="1">IF($A90&lt;&gt;$A89,IF(OR(OFFSET(Gares!$D$2,A90,0)="P",OFFSET(Gares!$D$2,A90,0)="IP"),IF(D90&gt;0,1,0),0),IF($J89=2,0,F89))</f>
        <v>0</v>
      </c>
      <c r="G90">
        <f ca="1">IF($A90&lt;&gt;$A89,C90-D90,IF(D89+F89+I89&gt;0,G89,G89-1))</f>
        <v>1</v>
      </c>
      <c r="H90" cm="1">
        <f t="array" aca="1" ref="H90" ca="1">IF(AND(G90&gt;0,D90=0,I90=0,F90=0),MIN(IF(ISERROR(MATCH(IF(OFFSET(Gares!$P$2,$A90,0,1,Param!$B$2)=2,COLUMN(OFFSET(Gares!$A$2,0,0,1,Param!$B$2)),99),OFFSET(H$1,$B90-1,0,ROW()-B90,1),0)),IF(OFFSET(Gares!$P$2,$A90,0,1,Param!$B$2)=2,COLUMN(OFFSET(Gares!$A$2,0,0,1,Param!$B$2)),99),99)),-1)</f>
        <v>-1</v>
      </c>
      <c r="I90">
        <f ca="1">IF($A90&lt;&gt;$A89,IF(OR(OFFSET(Gares!$D$2,A90,0)="I",OFFSET(Gares!$D$2,A90,0)="IP"),IF(G90&gt;0,1,0),0),IF($J89=1,0,I89))</f>
        <v>0</v>
      </c>
      <c r="J90">
        <f ca="1">IF(D90&gt;0,0,IF(I90=1,1,IF(F90=1,2,0)))</f>
        <v>0</v>
      </c>
      <c r="K90">
        <f ca="1">IF($A90&lt;&gt;$A89,OFFSET(Gares!$E$2,A90,0),K89)</f>
        <v>0</v>
      </c>
      <c r="L90" t="str">
        <f ca="1">OFFSET(Gares!$I$2,A90,0)</f>
        <v>VBO</v>
      </c>
      <c r="M90">
        <f ca="1">IF(OR(D90&gt;0,I90&gt;0),1+K90,2-K90)</f>
        <v>1</v>
      </c>
      <c r="N90" t="str">
        <f ca="1">IF(OFFSET(Gares!$I$2,A90,0)&lt;&gt;"",IF(E90&gt;0,OFFSET(Gares!$I$2,$A90,$E90),IF(I90&gt;0,OFFSET(Gares!$I$2,$A90,0),IF(F90&gt;0,OFFSET(Gares!$I$2,$A90,0),OFFSET(Gares!$I$2,$A90,$H90)))),"")</f>
        <v>JAS</v>
      </c>
      <c r="O90">
        <f ca="1">IF(E90&gt;0,1+K90,IF(I90&gt;0,2-K90,IF(F90&gt;0,1+K90,2-K90)))</f>
        <v>1</v>
      </c>
      <c r="P90">
        <f ca="1">IF(ISERROR(FIND("$",N90))*ISERROR(FIND("@",N90)),0,1)</f>
        <v>0</v>
      </c>
      <c r="Q90">
        <f ca="1">IF(O90=1,1+P90,2-P90)</f>
        <v>1</v>
      </c>
      <c r="R90" s="4" t="str">
        <f ca="1">IF(CréationConnexions[[#This Row],[De brut]]&lt;&gt;0,CréationConnexions[[#This Row],[De brut]]&amp;"_"&amp;CréationConnexions[[#This Row],[Sens de]],"")</f>
        <v>VBO_1</v>
      </c>
      <c r="S90" s="4" t="str">
        <f ca="1">IF(CréationConnexions[[#This Row],[De brut]]&lt;&gt;0,SUBSTITUTE(SUBSTITUTE(SUBSTITUTE(N90,"&amp;",""),"$",""),"@","")&amp;"_"&amp;CréationConnexions[[#This Row],[Sens vers]],"")</f>
        <v>JAS_1</v>
      </c>
      <c r="T90" s="6" cm="1">
        <f t="array" aca="1" ref="T90" ca="1">_xlfn.SWITCH(CréationConnexions[[#This Row],[Rebroussement]],"RBT",0,"RBT+EVO",10,1)</f>
        <v>1</v>
      </c>
      <c r="U9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0" t="str">
        <f ca="1">IF(AND(R90=CréationConnexions[[#This Row],[De copie]],S90=CréationConnexions[[#This Row],[Vers copie]]),"OK","Modifié")</f>
        <v>OK</v>
      </c>
      <c r="W90" s="15">
        <f t="shared" si="1"/>
        <v>88</v>
      </c>
      <c r="X90" t="str">
        <f ca="1">OFFSET(R$412,CréationConnexions[[#This Row],[Ligne copie]]-1,0)</f>
        <v>VBO_1</v>
      </c>
      <c r="Y90" t="str">
        <f ca="1">OFFSET(S$412,CréationConnexions[[#This Row],[Ligne copie]]-1,0)</f>
        <v>JAS_1</v>
      </c>
    </row>
    <row r="91" spans="1:25" x14ac:dyDescent="0.35">
      <c r="A91">
        <f ca="1">IF($D90+$F90+$G90+$I90&gt;1,A90,A90+1)</f>
        <v>31</v>
      </c>
      <c r="B91">
        <f ca="1">IF($A91&lt;&gt;$A90,ROW(),B90)</f>
        <v>90</v>
      </c>
      <c r="C91">
        <f ca="1">IF($A91&lt;&gt;$A90,COUNTA(OFFSET(Gares!$J$2,$A91,0,1,Param!$B$2)),C90)</f>
        <v>2</v>
      </c>
      <c r="D91">
        <f ca="1">IF($A91&lt;&gt;$A90,SUMIF(OFFSET(Gares!$P$2,$A91,0,1,Param!$B$2),1),MAX(D90-1,0))</f>
        <v>0</v>
      </c>
      <c r="E91" cm="1">
        <f t="array" aca="1" ref="E91" ca="1">IF(D91&gt;0,MIN(IF(ISERROR(MATCH(IF(OFFSET(Gares!$P$2,$A91,0,1,Param!$B$2)=1,COLUMN(OFFSET(Gares!$A$2,0,0,1,Param!$B$2)),99),OFFSET(E$1,$B91-1,0,ROW()-B91,1),0)),IF(OFFSET(Gares!$P$2,$A91,0,1,Param!$B$2)=1,COLUMN(OFFSET(Gares!$A$2,0,0,1,Param!$B$2)),99),99)),-1)</f>
        <v>-1</v>
      </c>
      <c r="F91">
        <f ca="1">IF($A91&lt;&gt;$A90,IF(OR(OFFSET(Gares!$D$2,A91,0)="P",OFFSET(Gares!$D$2,A91,0)="IP"),IF(D91&gt;0,1,0),0),IF($J90=2,0,F90))</f>
        <v>0</v>
      </c>
      <c r="G91">
        <f ca="1">IF($A91&lt;&gt;$A90,C91-D91,IF(D90+F90+I90&gt;0,G90,G90-1))</f>
        <v>1</v>
      </c>
      <c r="H91" cm="1">
        <f t="array" aca="1" ref="H91" ca="1">IF(AND(G91&gt;0,D91=0,I91=0,F91=0),MIN(IF(ISERROR(MATCH(IF(OFFSET(Gares!$P$2,$A91,0,1,Param!$B$2)=2,COLUMN(OFFSET(Gares!$A$2,0,0,1,Param!$B$2)),99),OFFSET(H$1,$B91-1,0,ROW()-B91,1),0)),IF(OFFSET(Gares!$P$2,$A91,0,1,Param!$B$2)=2,COLUMN(OFFSET(Gares!$A$2,0,0,1,Param!$B$2)),99),99)),-1)</f>
        <v>1</v>
      </c>
      <c r="I91">
        <f ca="1">IF($A91&lt;&gt;$A90,IF(OR(OFFSET(Gares!$D$2,A91,0)="I",OFFSET(Gares!$D$2,A91,0)="IP"),IF(G91&gt;0,1,0),0),IF($J90=1,0,I90))</f>
        <v>0</v>
      </c>
      <c r="J91">
        <f ca="1">IF(D91&gt;0,0,IF(I91=1,1,IF(F91=1,2,0)))</f>
        <v>0</v>
      </c>
      <c r="K91">
        <f ca="1">IF($A91&lt;&gt;$A90,OFFSET(Gares!$E$2,A91,0),K90)</f>
        <v>0</v>
      </c>
      <c r="L91" t="str">
        <f ca="1">OFFSET(Gares!$I$2,A91,0)</f>
        <v>VBO</v>
      </c>
      <c r="M91">
        <f ca="1">IF(OR(D91&gt;0,I91&gt;0),1+K91,2-K91)</f>
        <v>2</v>
      </c>
      <c r="N91" t="str">
        <f ca="1">IF(OFFSET(Gares!$I$2,A91,0)&lt;&gt;"",IF(E91&gt;0,OFFSET(Gares!$I$2,$A91,$E91),IF(I91&gt;0,OFFSET(Gares!$I$2,$A91,0),IF(F91&gt;0,OFFSET(Gares!$I$2,$A91,0),OFFSET(Gares!$I$2,$A91,$H91)))),"")</f>
        <v>BIS</v>
      </c>
      <c r="O91">
        <f ca="1">IF(E91&gt;0,1+K91,IF(I91&gt;0,2-K91,IF(F91&gt;0,1+K91,2-K91)))</f>
        <v>2</v>
      </c>
      <c r="P91">
        <f ca="1">IF(ISERROR(FIND("$",N91))*ISERROR(FIND("@",N91)),0,1)</f>
        <v>0</v>
      </c>
      <c r="Q91">
        <f ca="1">IF(O91=1,1+P91,2-P91)</f>
        <v>2</v>
      </c>
      <c r="R91" s="4" t="str">
        <f ca="1">IF(CréationConnexions[[#This Row],[De brut]]&lt;&gt;0,CréationConnexions[[#This Row],[De brut]]&amp;"_"&amp;CréationConnexions[[#This Row],[Sens de]],"")</f>
        <v>VBO_2</v>
      </c>
      <c r="S91" s="4" t="str">
        <f ca="1">IF(CréationConnexions[[#This Row],[De brut]]&lt;&gt;0,SUBSTITUTE(SUBSTITUTE(SUBSTITUTE(N91,"&amp;",""),"$",""),"@","")&amp;"_"&amp;CréationConnexions[[#This Row],[Sens vers]],"")</f>
        <v>BIS_2</v>
      </c>
      <c r="T91" s="6" cm="1">
        <f t="array" aca="1" ref="T91" ca="1">_xlfn.SWITCH(CréationConnexions[[#This Row],[Rebroussement]],"RBT",0,"RBT+EVO",10,1)</f>
        <v>1</v>
      </c>
      <c r="U9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1" t="str">
        <f ca="1">IF(AND(R91=CréationConnexions[[#This Row],[De copie]],S91=CréationConnexions[[#This Row],[Vers copie]]),"OK","Modifié")</f>
        <v>OK</v>
      </c>
      <c r="W91" s="15">
        <f t="shared" si="1"/>
        <v>89</v>
      </c>
      <c r="X91" t="str">
        <f ca="1">OFFSET(R$412,CréationConnexions[[#This Row],[Ligne copie]]-1,0)</f>
        <v>VBO_2</v>
      </c>
      <c r="Y91" t="str">
        <f ca="1">OFFSET(S$412,CréationConnexions[[#This Row],[Ligne copie]]-1,0)</f>
        <v>BIS_2</v>
      </c>
    </row>
    <row r="92" spans="1:25" x14ac:dyDescent="0.35">
      <c r="A92">
        <f ca="1">IF($D91+$F91+$G91+$I91&gt;1,A91,A91+1)</f>
        <v>32</v>
      </c>
      <c r="B92">
        <f ca="1">IF($A92&lt;&gt;$A91,ROW(),B91)</f>
        <v>92</v>
      </c>
      <c r="C92">
        <f ca="1">IF($A92&lt;&gt;$A91,COUNTA(OFFSET(Gares!$J$2,$A92,0,1,Param!$B$2)),C91)</f>
        <v>2</v>
      </c>
      <c r="D92">
        <f ca="1">IF($A92&lt;&gt;$A91,SUMIF(OFFSET(Gares!$P$2,$A92,0,1,Param!$B$2),1),MAX(D91-1,0))</f>
        <v>1</v>
      </c>
      <c r="E92" cm="1">
        <f t="array" aca="1" ref="E92" ca="1">IF(D92&gt;0,MIN(IF(ISERROR(MATCH(IF(OFFSET(Gares!$P$2,$A92,0,1,Param!$B$2)=1,COLUMN(OFFSET(Gares!$A$2,0,0,1,Param!$B$2)),99),OFFSET(E$1,$B92-1,0,ROW()-B92,1),0)),IF(OFFSET(Gares!$P$2,$A92,0,1,Param!$B$2)=1,COLUMN(OFFSET(Gares!$A$2,0,0,1,Param!$B$2)),99),99)),-1)</f>
        <v>2</v>
      </c>
      <c r="F92">
        <f ca="1">IF($A92&lt;&gt;$A91,IF(OR(OFFSET(Gares!$D$2,A92,0)="P",OFFSET(Gares!$D$2,A92,0)="IP"),IF(D92&gt;0,1,0),0),IF($J91=2,0,F91))</f>
        <v>0</v>
      </c>
      <c r="G92">
        <f ca="1">IF($A92&lt;&gt;$A91,C92-D92,IF(D91+F91+I91&gt;0,G91,G91-1))</f>
        <v>1</v>
      </c>
      <c r="H92" cm="1">
        <f t="array" aca="1" ref="H92" ca="1">IF(AND(G92&gt;0,D92=0,I92=0,F92=0),MIN(IF(ISERROR(MATCH(IF(OFFSET(Gares!$P$2,$A92,0,1,Param!$B$2)=2,COLUMN(OFFSET(Gares!$A$2,0,0,1,Param!$B$2)),99),OFFSET(H$1,$B92-1,0,ROW()-B92,1),0)),IF(OFFSET(Gares!$P$2,$A92,0,1,Param!$B$2)=2,COLUMN(OFFSET(Gares!$A$2,0,0,1,Param!$B$2)),99),99)),-1)</f>
        <v>-1</v>
      </c>
      <c r="I92">
        <f ca="1">IF($A92&lt;&gt;$A91,IF(OR(OFFSET(Gares!$D$2,A92,0)="I",OFFSET(Gares!$D$2,A92,0)="IP"),IF(G92&gt;0,1,0),0),IF($J91=1,0,I91))</f>
        <v>0</v>
      </c>
      <c r="J92">
        <f ca="1">IF(D92&gt;0,0,IF(I92=1,1,IF(F92=1,2,0)))</f>
        <v>0</v>
      </c>
      <c r="K92">
        <f ca="1">IF($A92&lt;&gt;$A91,OFFSET(Gares!$E$2,A92,0),K91)</f>
        <v>0</v>
      </c>
      <c r="L92" t="str">
        <f ca="1">OFFSET(Gares!$I$2,A92,0)</f>
        <v>BIS</v>
      </c>
      <c r="M92">
        <f ca="1">IF(OR(D92&gt;0,I92&gt;0),1+K92,2-K92)</f>
        <v>1</v>
      </c>
      <c r="N92" t="str">
        <f ca="1">IF(OFFSET(Gares!$I$2,A92,0)&lt;&gt;"",IF(E92&gt;0,OFFSET(Gares!$I$2,$A92,$E92),IF(I92&gt;0,OFFSET(Gares!$I$2,$A92,0),IF(F92&gt;0,OFFSET(Gares!$I$2,$A92,0),OFFSET(Gares!$I$2,$A92,$H92)))),"")</f>
        <v>VBO</v>
      </c>
      <c r="O92">
        <f ca="1">IF(E92&gt;0,1+K92,IF(I92&gt;0,2-K92,IF(F92&gt;0,1+K92,2-K92)))</f>
        <v>1</v>
      </c>
      <c r="P92">
        <f ca="1">IF(ISERROR(FIND("$",N92))*ISERROR(FIND("@",N92)),0,1)</f>
        <v>0</v>
      </c>
      <c r="Q92">
        <f ca="1">IF(O92=1,1+P92,2-P92)</f>
        <v>1</v>
      </c>
      <c r="R92" s="4" t="str">
        <f ca="1">IF(CréationConnexions[[#This Row],[De brut]]&lt;&gt;0,CréationConnexions[[#This Row],[De brut]]&amp;"_"&amp;CréationConnexions[[#This Row],[Sens de]],"")</f>
        <v>BIS_1</v>
      </c>
      <c r="S92" s="4" t="str">
        <f ca="1">IF(CréationConnexions[[#This Row],[De brut]]&lt;&gt;0,SUBSTITUTE(SUBSTITUTE(SUBSTITUTE(N92,"&amp;",""),"$",""),"@","")&amp;"_"&amp;CréationConnexions[[#This Row],[Sens vers]],"")</f>
        <v>VBO_1</v>
      </c>
      <c r="T92" s="6" cm="1">
        <f t="array" aca="1" ref="T92" ca="1">_xlfn.SWITCH(CréationConnexions[[#This Row],[Rebroussement]],"RBT",0,"RBT+EVO",10,1)</f>
        <v>1</v>
      </c>
      <c r="U9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2" t="str">
        <f ca="1">IF(AND(R92=CréationConnexions[[#This Row],[De copie]],S92=CréationConnexions[[#This Row],[Vers copie]]),"OK","Modifié")</f>
        <v>OK</v>
      </c>
      <c r="W92" s="15">
        <f t="shared" si="1"/>
        <v>90</v>
      </c>
      <c r="X92" t="str">
        <f ca="1">OFFSET(R$412,CréationConnexions[[#This Row],[Ligne copie]]-1,0)</f>
        <v>BIS_1</v>
      </c>
      <c r="Y92" t="str">
        <f ca="1">OFFSET(S$412,CréationConnexions[[#This Row],[Ligne copie]]-1,0)</f>
        <v>VBO_1</v>
      </c>
    </row>
    <row r="93" spans="1:25" x14ac:dyDescent="0.35">
      <c r="A93">
        <f ca="1">IF($D92+$F92+$G92+$I92&gt;1,A92,A92+1)</f>
        <v>32</v>
      </c>
      <c r="B93">
        <f ca="1">IF($A93&lt;&gt;$A92,ROW(),B92)</f>
        <v>92</v>
      </c>
      <c r="C93">
        <f ca="1">IF($A93&lt;&gt;$A92,COUNTA(OFFSET(Gares!$J$2,$A93,0,1,Param!$B$2)),C92)</f>
        <v>2</v>
      </c>
      <c r="D93">
        <f ca="1">IF($A93&lt;&gt;$A92,SUMIF(OFFSET(Gares!$P$2,$A93,0,1,Param!$B$2),1),MAX(D92-1,0))</f>
        <v>0</v>
      </c>
      <c r="E93" cm="1">
        <f t="array" aca="1" ref="E93" ca="1">IF(D93&gt;0,MIN(IF(ISERROR(MATCH(IF(OFFSET(Gares!$P$2,$A93,0,1,Param!$B$2)=1,COLUMN(OFFSET(Gares!$A$2,0,0,1,Param!$B$2)),99),OFFSET(E$1,$B93-1,0,ROW()-B93,1),0)),IF(OFFSET(Gares!$P$2,$A93,0,1,Param!$B$2)=1,COLUMN(OFFSET(Gares!$A$2,0,0,1,Param!$B$2)),99),99)),-1)</f>
        <v>-1</v>
      </c>
      <c r="F93">
        <f ca="1">IF($A93&lt;&gt;$A92,IF(OR(OFFSET(Gares!$D$2,A93,0)="P",OFFSET(Gares!$D$2,A93,0)="IP"),IF(D93&gt;0,1,0),0),IF($J92=2,0,F92))</f>
        <v>0</v>
      </c>
      <c r="G93">
        <f ca="1">IF($A93&lt;&gt;$A92,C93-D93,IF(D92+F92+I92&gt;0,G92,G92-1))</f>
        <v>1</v>
      </c>
      <c r="H93" cm="1">
        <f t="array" aca="1" ref="H93" ca="1">IF(AND(G93&gt;0,D93=0,I93=0,F93=0),MIN(IF(ISERROR(MATCH(IF(OFFSET(Gares!$P$2,$A93,0,1,Param!$B$2)=2,COLUMN(OFFSET(Gares!$A$2,0,0,1,Param!$B$2)),99),OFFSET(H$1,$B93-1,0,ROW()-B93,1),0)),IF(OFFSET(Gares!$P$2,$A93,0,1,Param!$B$2)=2,COLUMN(OFFSET(Gares!$A$2,0,0,1,Param!$B$2)),99),99)),-1)</f>
        <v>1</v>
      </c>
      <c r="I93">
        <f ca="1">IF($A93&lt;&gt;$A92,IF(OR(OFFSET(Gares!$D$2,A93,0)="I",OFFSET(Gares!$D$2,A93,0)="IP"),IF(G93&gt;0,1,0),0),IF($J92=1,0,I92))</f>
        <v>0</v>
      </c>
      <c r="J93">
        <f ca="1">IF(D93&gt;0,0,IF(I93=1,1,IF(F93=1,2,0)))</f>
        <v>0</v>
      </c>
      <c r="K93">
        <f ca="1">IF($A93&lt;&gt;$A92,OFFSET(Gares!$E$2,A93,0),K92)</f>
        <v>0</v>
      </c>
      <c r="L93" t="str">
        <f ca="1">OFFSET(Gares!$I$2,A93,0)</f>
        <v>BIS</v>
      </c>
      <c r="M93">
        <f ca="1">IF(OR(D93&gt;0,I93&gt;0),1+K93,2-K93)</f>
        <v>2</v>
      </c>
      <c r="N93" t="str">
        <f ca="1">IF(OFFSET(Gares!$I$2,A93,0)&lt;&gt;"",IF(E93&gt;0,OFFSET(Gares!$I$2,$A93,$E93),IF(I93&gt;0,OFFSET(Gares!$I$2,$A93,0),IF(F93&gt;0,OFFSET(Gares!$I$2,$A93,0),OFFSET(Gares!$I$2,$A93,$H93)))),"")</f>
        <v>IGY</v>
      </c>
      <c r="O93">
        <f ca="1">IF(E93&gt;0,1+K93,IF(I93&gt;0,2-K93,IF(F93&gt;0,1+K93,2-K93)))</f>
        <v>2</v>
      </c>
      <c r="P93">
        <f ca="1">IF(ISERROR(FIND("$",N93))*ISERROR(FIND("@",N93)),0,1)</f>
        <v>0</v>
      </c>
      <c r="Q93">
        <f ca="1">IF(O93=1,1+P93,2-P93)</f>
        <v>2</v>
      </c>
      <c r="R93" s="4" t="str">
        <f ca="1">IF(CréationConnexions[[#This Row],[De brut]]&lt;&gt;0,CréationConnexions[[#This Row],[De brut]]&amp;"_"&amp;CréationConnexions[[#This Row],[Sens de]],"")</f>
        <v>BIS_2</v>
      </c>
      <c r="S93" s="4" t="str">
        <f ca="1">IF(CréationConnexions[[#This Row],[De brut]]&lt;&gt;0,SUBSTITUTE(SUBSTITUTE(SUBSTITUTE(N93,"&amp;",""),"$",""),"@","")&amp;"_"&amp;CréationConnexions[[#This Row],[Sens vers]],"")</f>
        <v>IGY_2</v>
      </c>
      <c r="T93" s="6" cm="1">
        <f t="array" aca="1" ref="T93" ca="1">_xlfn.SWITCH(CréationConnexions[[#This Row],[Rebroussement]],"RBT",0,"RBT+EVO",10,1)</f>
        <v>1</v>
      </c>
      <c r="U9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3" t="str">
        <f ca="1">IF(AND(R93=CréationConnexions[[#This Row],[De copie]],S93=CréationConnexions[[#This Row],[Vers copie]]),"OK","Modifié")</f>
        <v>OK</v>
      </c>
      <c r="W93" s="15">
        <f t="shared" si="1"/>
        <v>91</v>
      </c>
      <c r="X93" t="str">
        <f ca="1">OFFSET(R$412,CréationConnexions[[#This Row],[Ligne copie]]-1,0)</f>
        <v>BIS_2</v>
      </c>
      <c r="Y93" t="str">
        <f ca="1">OFFSET(S$412,CréationConnexions[[#This Row],[Ligne copie]]-1,0)</f>
        <v>IGY_2</v>
      </c>
    </row>
    <row r="94" spans="1:25" x14ac:dyDescent="0.35">
      <c r="A94">
        <f ca="1">IF($D93+$F93+$G93+$I93&gt;1,A93,A93+1)</f>
        <v>33</v>
      </c>
      <c r="B94">
        <f ca="1">IF($A94&lt;&gt;$A93,ROW(),B93)</f>
        <v>94</v>
      </c>
      <c r="C94">
        <f ca="1">IF($A94&lt;&gt;$A93,COUNTA(OFFSET(Gares!$J$2,$A94,0,1,Param!$B$2)),C93)</f>
        <v>3</v>
      </c>
      <c r="D94">
        <f ca="1">IF($A94&lt;&gt;$A93,SUMIF(OFFSET(Gares!$P$2,$A94,0,1,Param!$B$2),1),MAX(D93-1,0))</f>
        <v>1</v>
      </c>
      <c r="E94" cm="1">
        <f t="array" aca="1" ref="E94" ca="1">IF(D94&gt;0,MIN(IF(ISERROR(MATCH(IF(OFFSET(Gares!$P$2,$A94,0,1,Param!$B$2)=1,COLUMN(OFFSET(Gares!$A$2,0,0,1,Param!$B$2)),99),OFFSET(E$1,$B94-1,0,ROW()-B94,1),0)),IF(OFFSET(Gares!$P$2,$A94,0,1,Param!$B$2)=1,COLUMN(OFFSET(Gares!$A$2,0,0,1,Param!$B$2)),99),99)),-1)</f>
        <v>2</v>
      </c>
      <c r="F94">
        <f ca="1">IF($A94&lt;&gt;$A93,IF(OR(OFFSET(Gares!$D$2,A94,0)="P",OFFSET(Gares!$D$2,A94,0)="IP"),IF(D94&gt;0,1,0),0),IF($J93=2,0,F93))</f>
        <v>0</v>
      </c>
      <c r="G94">
        <f ca="1">IF($A94&lt;&gt;$A93,C94-D94,IF(D93+F93+I93&gt;0,G93,G93-1))</f>
        <v>2</v>
      </c>
      <c r="H94" cm="1">
        <f t="array" aca="1" ref="H94" ca="1">IF(AND(G94&gt;0,D94=0,I94=0,F94=0),MIN(IF(ISERROR(MATCH(IF(OFFSET(Gares!$P$2,$A94,0,1,Param!$B$2)=2,COLUMN(OFFSET(Gares!$A$2,0,0,1,Param!$B$2)),99),OFFSET(H$1,$B94-1,0,ROW()-B94,1),0)),IF(OFFSET(Gares!$P$2,$A94,0,1,Param!$B$2)=2,COLUMN(OFFSET(Gares!$A$2,0,0,1,Param!$B$2)),99),99)),-1)</f>
        <v>-1</v>
      </c>
      <c r="I94">
        <f ca="1">IF($A94&lt;&gt;$A93,IF(OR(OFFSET(Gares!$D$2,A94,0)="I",OFFSET(Gares!$D$2,A94,0)="IP"),IF(G94&gt;0,1,0),0),IF($J93=1,0,I93))</f>
        <v>0</v>
      </c>
      <c r="J94">
        <f ca="1">IF(D94&gt;0,0,IF(I94=1,1,IF(F94=1,2,0)))</f>
        <v>0</v>
      </c>
      <c r="K94">
        <f ca="1">IF($A94&lt;&gt;$A93,OFFSET(Gares!$E$2,A94,0),K93)</f>
        <v>0</v>
      </c>
      <c r="L94" t="str">
        <f ca="1">OFFSET(Gares!$I$2,A94,0)</f>
        <v>IGY</v>
      </c>
      <c r="M94">
        <f ca="1">IF(OR(D94&gt;0,I94&gt;0),1+K94,2-K94)</f>
        <v>1</v>
      </c>
      <c r="N94" t="str">
        <f ca="1">IF(OFFSET(Gares!$I$2,A94,0)&lt;&gt;"",IF(E94&gt;0,OFFSET(Gares!$I$2,$A94,$E94),IF(I94&gt;0,OFFSET(Gares!$I$2,$A94,0),IF(F94&gt;0,OFFSET(Gares!$I$2,$A94,0),OFFSET(Gares!$I$2,$A94,$H94)))),"")</f>
        <v>BIS</v>
      </c>
      <c r="O94">
        <f ca="1">IF(E94&gt;0,1+K94,IF(I94&gt;0,2-K94,IF(F94&gt;0,1+K94,2-K94)))</f>
        <v>1</v>
      </c>
      <c r="P94">
        <f ca="1">IF(ISERROR(FIND("$",N94))*ISERROR(FIND("@",N94)),0,1)</f>
        <v>0</v>
      </c>
      <c r="Q94">
        <f ca="1">IF(O94=1,1+P94,2-P94)</f>
        <v>1</v>
      </c>
      <c r="R94" s="4" t="str">
        <f ca="1">IF(CréationConnexions[[#This Row],[De brut]]&lt;&gt;0,CréationConnexions[[#This Row],[De brut]]&amp;"_"&amp;CréationConnexions[[#This Row],[Sens de]],"")</f>
        <v>IGY_1</v>
      </c>
      <c r="S94" s="4" t="str">
        <f ca="1">IF(CréationConnexions[[#This Row],[De brut]]&lt;&gt;0,SUBSTITUTE(SUBSTITUTE(SUBSTITUTE(N94,"&amp;",""),"$",""),"@","")&amp;"_"&amp;CréationConnexions[[#This Row],[Sens vers]],"")</f>
        <v>BIS_1</v>
      </c>
      <c r="T94" s="6" cm="1">
        <f t="array" aca="1" ref="T94" ca="1">_xlfn.SWITCH(CréationConnexions[[#This Row],[Rebroussement]],"RBT",0,"RBT+EVO",10,1)</f>
        <v>1</v>
      </c>
      <c r="U9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4" t="str">
        <f ca="1">IF(AND(R94=CréationConnexions[[#This Row],[De copie]],S94=CréationConnexions[[#This Row],[Vers copie]]),"OK","Modifié")</f>
        <v>OK</v>
      </c>
      <c r="W94" s="15">
        <f t="shared" si="1"/>
        <v>92</v>
      </c>
      <c r="X94" t="str">
        <f ca="1">OFFSET(R$412,CréationConnexions[[#This Row],[Ligne copie]]-1,0)</f>
        <v>IGY_1</v>
      </c>
      <c r="Y94" t="str">
        <f ca="1">OFFSET(S$412,CréationConnexions[[#This Row],[Ligne copie]]-1,0)</f>
        <v>BIS_1</v>
      </c>
    </row>
    <row r="95" spans="1:25" x14ac:dyDescent="0.35">
      <c r="A95">
        <f ca="1">IF($D94+$F94+$G94+$I94&gt;1,A94,A94+1)</f>
        <v>33</v>
      </c>
      <c r="B95">
        <f ca="1">IF($A95&lt;&gt;$A94,ROW(),B94)</f>
        <v>94</v>
      </c>
      <c r="C95">
        <f ca="1">IF($A95&lt;&gt;$A94,COUNTA(OFFSET(Gares!$J$2,$A95,0,1,Param!$B$2)),C94)</f>
        <v>3</v>
      </c>
      <c r="D95">
        <f ca="1">IF($A95&lt;&gt;$A94,SUMIF(OFFSET(Gares!$P$2,$A95,0,1,Param!$B$2),1),MAX(D94-1,0))</f>
        <v>0</v>
      </c>
      <c r="E95" cm="1">
        <f t="array" aca="1" ref="E95" ca="1">IF(D95&gt;0,MIN(IF(ISERROR(MATCH(IF(OFFSET(Gares!$P$2,$A95,0,1,Param!$B$2)=1,COLUMN(OFFSET(Gares!$A$2,0,0,1,Param!$B$2)),99),OFFSET(E$1,$B95-1,0,ROW()-B95,1),0)),IF(OFFSET(Gares!$P$2,$A95,0,1,Param!$B$2)=1,COLUMN(OFFSET(Gares!$A$2,0,0,1,Param!$B$2)),99),99)),-1)</f>
        <v>-1</v>
      </c>
      <c r="F95">
        <f ca="1">IF($A95&lt;&gt;$A94,IF(OR(OFFSET(Gares!$D$2,A95,0)="P",OFFSET(Gares!$D$2,A95,0)="IP"),IF(D95&gt;0,1,0),0),IF($J94=2,0,F94))</f>
        <v>0</v>
      </c>
      <c r="G95">
        <f ca="1">IF($A95&lt;&gt;$A94,C95-D95,IF(D94+F94+I94&gt;0,G94,G94-1))</f>
        <v>2</v>
      </c>
      <c r="H95" cm="1">
        <f t="array" aca="1" ref="H95" ca="1">IF(AND(G95&gt;0,D95=0,I95=0,F95=0),MIN(IF(ISERROR(MATCH(IF(OFFSET(Gares!$P$2,$A95,0,1,Param!$B$2)=2,COLUMN(OFFSET(Gares!$A$2,0,0,1,Param!$B$2)),99),OFFSET(H$1,$B95-1,0,ROW()-B95,1),0)),IF(OFFSET(Gares!$P$2,$A95,0,1,Param!$B$2)=2,COLUMN(OFFSET(Gares!$A$2,0,0,1,Param!$B$2)),99),99)),-1)</f>
        <v>1</v>
      </c>
      <c r="I95">
        <f ca="1">IF($A95&lt;&gt;$A94,IF(OR(OFFSET(Gares!$D$2,A95,0)="I",OFFSET(Gares!$D$2,A95,0)="IP"),IF(G95&gt;0,1,0),0),IF($J94=1,0,I94))</f>
        <v>0</v>
      </c>
      <c r="J95">
        <f ca="1">IF(D95&gt;0,0,IF(I95=1,1,IF(F95=1,2,0)))</f>
        <v>0</v>
      </c>
      <c r="K95">
        <f ca="1">IF($A95&lt;&gt;$A94,OFFSET(Gares!$E$2,A95,0),K94)</f>
        <v>0</v>
      </c>
      <c r="L95" t="str">
        <f ca="1">OFFSET(Gares!$I$2,A95,0)</f>
        <v>IGY</v>
      </c>
      <c r="M95">
        <f ca="1">IF(OR(D95&gt;0,I95&gt;0),1+K95,2-K95)</f>
        <v>2</v>
      </c>
      <c r="N95" t="str">
        <f ca="1">IF(OFFSET(Gares!$I$2,A95,0)&lt;&gt;"",IF(E95&gt;0,OFFSET(Gares!$I$2,$A95,$E95),IF(I95&gt;0,OFFSET(Gares!$I$2,$A95,0),IF(F95&gt;0,OFFSET(Gares!$I$2,$A95,0),OFFSET(Gares!$I$2,$A95,$H95)))),"")</f>
        <v>MPU</v>
      </c>
      <c r="O95">
        <f ca="1">IF(E95&gt;0,1+K95,IF(I95&gt;0,2-K95,IF(F95&gt;0,1+K95,2-K95)))</f>
        <v>2</v>
      </c>
      <c r="P95">
        <f ca="1">IF(ISERROR(FIND("$",N95))*ISERROR(FIND("@",N95)),0,1)</f>
        <v>0</v>
      </c>
      <c r="Q95">
        <f ca="1">IF(O95=1,1+P95,2-P95)</f>
        <v>2</v>
      </c>
      <c r="R95" s="4" t="str">
        <f ca="1">IF(CréationConnexions[[#This Row],[De brut]]&lt;&gt;0,CréationConnexions[[#This Row],[De brut]]&amp;"_"&amp;CréationConnexions[[#This Row],[Sens de]],"")</f>
        <v>IGY_2</v>
      </c>
      <c r="S95" s="4" t="str">
        <f ca="1">IF(CréationConnexions[[#This Row],[De brut]]&lt;&gt;0,SUBSTITUTE(SUBSTITUTE(SUBSTITUTE(N95,"&amp;",""),"$",""),"@","")&amp;"_"&amp;CréationConnexions[[#This Row],[Sens vers]],"")</f>
        <v>MPU_2</v>
      </c>
      <c r="T95" s="6" cm="1">
        <f t="array" aca="1" ref="T95" ca="1">_xlfn.SWITCH(CréationConnexions[[#This Row],[Rebroussement]],"RBT",0,"RBT+EVO",10,1)</f>
        <v>1</v>
      </c>
      <c r="U9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5" t="str">
        <f ca="1">IF(AND(R95=CréationConnexions[[#This Row],[De copie]],S95=CréationConnexions[[#This Row],[Vers copie]]),"OK","Modifié")</f>
        <v>OK</v>
      </c>
      <c r="W95" s="15">
        <f t="shared" si="1"/>
        <v>93</v>
      </c>
      <c r="X95" t="str">
        <f ca="1">OFFSET(R$412,CréationConnexions[[#This Row],[Ligne copie]]-1,0)</f>
        <v>IGY_2</v>
      </c>
      <c r="Y95" t="str">
        <f ca="1">OFFSET(S$412,CréationConnexions[[#This Row],[Ligne copie]]-1,0)</f>
        <v>MPU_2</v>
      </c>
    </row>
    <row r="96" spans="1:25" x14ac:dyDescent="0.35">
      <c r="A96">
        <f ca="1">IF($D95+$F95+$G95+$I95&gt;1,A95,A95+1)</f>
        <v>33</v>
      </c>
      <c r="B96">
        <f ca="1">IF($A96&lt;&gt;$A95,ROW(),B95)</f>
        <v>94</v>
      </c>
      <c r="C96">
        <f ca="1">IF($A96&lt;&gt;$A95,COUNTA(OFFSET(Gares!$J$2,$A96,0,1,Param!$B$2)),C95)</f>
        <v>3</v>
      </c>
      <c r="D96">
        <f ca="1">IF($A96&lt;&gt;$A95,SUMIF(OFFSET(Gares!$P$2,$A96,0,1,Param!$B$2),1),MAX(D95-1,0))</f>
        <v>0</v>
      </c>
      <c r="E96" cm="1">
        <f t="array" aca="1" ref="E96" ca="1">IF(D96&gt;0,MIN(IF(ISERROR(MATCH(IF(OFFSET(Gares!$P$2,$A96,0,1,Param!$B$2)=1,COLUMN(OFFSET(Gares!$A$2,0,0,1,Param!$B$2)),99),OFFSET(E$1,$B96-1,0,ROW()-B96,1),0)),IF(OFFSET(Gares!$P$2,$A96,0,1,Param!$B$2)=1,COLUMN(OFFSET(Gares!$A$2,0,0,1,Param!$B$2)),99),99)),-1)</f>
        <v>-1</v>
      </c>
      <c r="F96">
        <f ca="1">IF($A96&lt;&gt;$A95,IF(OR(OFFSET(Gares!$D$2,A96,0)="P",OFFSET(Gares!$D$2,A96,0)="IP"),IF(D96&gt;0,1,0),0),IF($J95=2,0,F95))</f>
        <v>0</v>
      </c>
      <c r="G96">
        <f ca="1">IF($A96&lt;&gt;$A95,C96-D96,IF(D95+F95+I95&gt;0,G95,G95-1))</f>
        <v>1</v>
      </c>
      <c r="H96" cm="1">
        <f t="array" aca="1" ref="H96" ca="1">IF(AND(G96&gt;0,D96=0,I96=0,F96=0),MIN(IF(ISERROR(MATCH(IF(OFFSET(Gares!$P$2,$A96,0,1,Param!$B$2)=2,COLUMN(OFFSET(Gares!$A$2,0,0,1,Param!$B$2)),99),OFFSET(H$1,$B96-1,0,ROW()-B96,1),0)),IF(OFFSET(Gares!$P$2,$A96,0,1,Param!$B$2)=2,COLUMN(OFFSET(Gares!$A$2,0,0,1,Param!$B$2)),99),99)),-1)</f>
        <v>3</v>
      </c>
      <c r="I96">
        <f ca="1">IF($A96&lt;&gt;$A95,IF(OR(OFFSET(Gares!$D$2,A96,0)="I",OFFSET(Gares!$D$2,A96,0)="IP"),IF(G96&gt;0,1,0),0),IF($J95=1,0,I95))</f>
        <v>0</v>
      </c>
      <c r="J96">
        <f ca="1">IF(D96&gt;0,0,IF(I96=1,1,IF(F96=1,2,0)))</f>
        <v>0</v>
      </c>
      <c r="K96">
        <f ca="1">IF($A96&lt;&gt;$A95,OFFSET(Gares!$E$2,A96,0),K95)</f>
        <v>0</v>
      </c>
      <c r="L96" t="str">
        <f ca="1">OFFSET(Gares!$I$2,A96,0)</f>
        <v>IGY</v>
      </c>
      <c r="M96">
        <f ca="1">IF(OR(D96&gt;0,I96&gt;0),1+K96,2-K96)</f>
        <v>2</v>
      </c>
      <c r="N96" t="str">
        <f ca="1">IF(OFFSET(Gares!$I$2,A96,0)&lt;&gt;"",IF(E96&gt;0,OFFSET(Gares!$I$2,$A96,$E96),IF(I96&gt;0,OFFSET(Gares!$I$2,$A96,0),IF(F96&gt;0,OFFSET(Gares!$I$2,$A96,0),OFFSET(Gares!$I$2,$A96,$H96)))),"")</f>
        <v>MPU-GB</v>
      </c>
      <c r="O96">
        <f ca="1">IF(E96&gt;0,1+K96,IF(I96&gt;0,2-K96,IF(F96&gt;0,1+K96,2-K96)))</f>
        <v>2</v>
      </c>
      <c r="P96">
        <f ca="1">IF(ISERROR(FIND("$",N96))*ISERROR(FIND("@",N96)),0,1)</f>
        <v>0</v>
      </c>
      <c r="Q96">
        <f ca="1">IF(O96=1,1+P96,2-P96)</f>
        <v>2</v>
      </c>
      <c r="R96" s="4" t="str">
        <f ca="1">IF(CréationConnexions[[#This Row],[De brut]]&lt;&gt;0,CréationConnexions[[#This Row],[De brut]]&amp;"_"&amp;CréationConnexions[[#This Row],[Sens de]],"")</f>
        <v>IGY_2</v>
      </c>
      <c r="S96" s="4" t="str">
        <f ca="1">IF(CréationConnexions[[#This Row],[De brut]]&lt;&gt;0,SUBSTITUTE(SUBSTITUTE(SUBSTITUTE(N96,"&amp;",""),"$",""),"@","")&amp;"_"&amp;CréationConnexions[[#This Row],[Sens vers]],"")</f>
        <v>MPU-GB_2</v>
      </c>
      <c r="T96" s="6" cm="1">
        <f t="array" aca="1" ref="T96" ca="1">_xlfn.SWITCH(CréationConnexions[[#This Row],[Rebroussement]],"RBT",0,"RBT+EVO",10,1)</f>
        <v>1</v>
      </c>
      <c r="U9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6" t="str">
        <f ca="1">IF(AND(R96=CréationConnexions[[#This Row],[De copie]],S96=CréationConnexions[[#This Row],[Vers copie]]),"OK","Modifié")</f>
        <v>OK</v>
      </c>
      <c r="W96" s="15">
        <f t="shared" si="1"/>
        <v>94</v>
      </c>
      <c r="X96" t="str">
        <f ca="1">OFFSET(R$412,CréationConnexions[[#This Row],[Ligne copie]]-1,0)</f>
        <v>IGY_2</v>
      </c>
      <c r="Y96" t="str">
        <f ca="1">OFFSET(S$412,CréationConnexions[[#This Row],[Ligne copie]]-1,0)</f>
        <v>MPU-GB_2</v>
      </c>
    </row>
    <row r="97" spans="1:25" x14ac:dyDescent="0.35">
      <c r="A97">
        <f ca="1">IF($D96+$F96+$G96+$I96&gt;1,A96,A96+1)</f>
        <v>34</v>
      </c>
      <c r="B97">
        <f ca="1">IF($A97&lt;&gt;$A96,ROW(),B96)</f>
        <v>97</v>
      </c>
      <c r="C97">
        <f ca="1">IF($A97&lt;&gt;$A96,COUNTA(OFFSET(Gares!$J$2,$A97,0,1,Param!$B$2)),C96)</f>
        <v>4</v>
      </c>
      <c r="D97">
        <f ca="1">IF($A97&lt;&gt;$A96,SUMIF(OFFSET(Gares!$P$2,$A97,0,1,Param!$B$2),1),MAX(D96-1,0))</f>
        <v>1</v>
      </c>
      <c r="E97" cm="1">
        <f t="array" aca="1" ref="E97" ca="1">IF(D97&gt;0,MIN(IF(ISERROR(MATCH(IF(OFFSET(Gares!$P$2,$A97,0,1,Param!$B$2)=1,COLUMN(OFFSET(Gares!$A$2,0,0,1,Param!$B$2)),99),OFFSET(E$1,$B97-1,0,ROW()-B97,1),0)),IF(OFFSET(Gares!$P$2,$A97,0,1,Param!$B$2)=1,COLUMN(OFFSET(Gares!$A$2,0,0,1,Param!$B$2)),99),99)),-1)</f>
        <v>2</v>
      </c>
      <c r="F97">
        <f ca="1">IF($A97&lt;&gt;$A96,IF(OR(OFFSET(Gares!$D$2,A97,0)="P",OFFSET(Gares!$D$2,A97,0)="IP"),IF(D97&gt;0,1,0),0),IF($J96=2,0,F96))</f>
        <v>1</v>
      </c>
      <c r="G97">
        <f ca="1">IF($A97&lt;&gt;$A96,C97-D97,IF(D96+F96+I96&gt;0,G96,G96-1))</f>
        <v>3</v>
      </c>
      <c r="H97" cm="1">
        <f t="array" aca="1" ref="H97" ca="1">IF(AND(G97&gt;0,D97=0,I97=0,F97=0),MIN(IF(ISERROR(MATCH(IF(OFFSET(Gares!$P$2,$A97,0,1,Param!$B$2)=2,COLUMN(OFFSET(Gares!$A$2,0,0,1,Param!$B$2)),99),OFFSET(H$1,$B97-1,0,ROW()-B97,1),0)),IF(OFFSET(Gares!$P$2,$A97,0,1,Param!$B$2)=2,COLUMN(OFFSET(Gares!$A$2,0,0,1,Param!$B$2)),99),99)),-1)</f>
        <v>-1</v>
      </c>
      <c r="I97">
        <f ca="1">IF($A97&lt;&gt;$A96,IF(OR(OFFSET(Gares!$D$2,A97,0)="I",OFFSET(Gares!$D$2,A97,0)="IP"),IF(G97&gt;0,1,0),0),IF($J96=1,0,I96))</f>
        <v>1</v>
      </c>
      <c r="J97">
        <f ca="1">IF(D97&gt;0,0,IF(I97=1,1,IF(F97=1,2,0)))</f>
        <v>0</v>
      </c>
      <c r="K97">
        <f ca="1">IF($A97&lt;&gt;$A96,OFFSET(Gares!$E$2,A97,0),K96)</f>
        <v>0</v>
      </c>
      <c r="L97" t="str">
        <f ca="1">OFFSET(Gares!$I$2,A97,0)</f>
        <v>MPU</v>
      </c>
      <c r="M97">
        <f ca="1">IF(OR(D97&gt;0,I97&gt;0),1+K97,2-K97)</f>
        <v>1</v>
      </c>
      <c r="N97" t="str">
        <f ca="1">IF(OFFSET(Gares!$I$2,A97,0)&lt;&gt;"",IF(E97&gt;0,OFFSET(Gares!$I$2,$A97,$E97),IF(I97&gt;0,OFFSET(Gares!$I$2,$A97,0),IF(F97&gt;0,OFFSET(Gares!$I$2,$A97,0),OFFSET(Gares!$I$2,$A97,$H97)))),"")</f>
        <v>IGY</v>
      </c>
      <c r="O97">
        <f ca="1">IF(E97&gt;0,1+K97,IF(I97&gt;0,2-K97,IF(F97&gt;0,1+K97,2-K97)))</f>
        <v>1</v>
      </c>
      <c r="P97">
        <f ca="1">IF(ISERROR(FIND("$",N97))*ISERROR(FIND("@",N97)),0,1)</f>
        <v>0</v>
      </c>
      <c r="Q97">
        <f ca="1">IF(O97=1,1+P97,2-P97)</f>
        <v>1</v>
      </c>
      <c r="R97" s="4" t="str">
        <f ca="1">IF(CréationConnexions[[#This Row],[De brut]]&lt;&gt;0,CréationConnexions[[#This Row],[De brut]]&amp;"_"&amp;CréationConnexions[[#This Row],[Sens de]],"")</f>
        <v>MPU_1</v>
      </c>
      <c r="S97" s="4" t="str">
        <f ca="1">IF(CréationConnexions[[#This Row],[De brut]]&lt;&gt;0,SUBSTITUTE(SUBSTITUTE(SUBSTITUTE(N97,"&amp;",""),"$",""),"@","")&amp;"_"&amp;CréationConnexions[[#This Row],[Sens vers]],"")</f>
        <v>IGY_1</v>
      </c>
      <c r="T97" s="6" cm="1">
        <f t="array" aca="1" ref="T97" ca="1">_xlfn.SWITCH(CréationConnexions[[#This Row],[Rebroussement]],"RBT",0,"RBT+EVO",10,1)</f>
        <v>1</v>
      </c>
      <c r="U9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97" t="str">
        <f ca="1">IF(AND(R97=CréationConnexions[[#This Row],[De copie]],S97=CréationConnexions[[#This Row],[Vers copie]]),"OK","Modifié")</f>
        <v>OK</v>
      </c>
      <c r="W97" s="15">
        <f t="shared" si="1"/>
        <v>95</v>
      </c>
      <c r="X97" t="str">
        <f ca="1">OFFSET(R$412,CréationConnexions[[#This Row],[Ligne copie]]-1,0)</f>
        <v>MPU_1</v>
      </c>
      <c r="Y97" t="str">
        <f ca="1">OFFSET(S$412,CréationConnexions[[#This Row],[Ligne copie]]-1,0)</f>
        <v>IGY_1</v>
      </c>
    </row>
    <row r="98" spans="1:25" x14ac:dyDescent="0.35">
      <c r="A98">
        <f ca="1">IF($D97+$F97+$G97+$I97&gt;1,A97,A97+1)</f>
        <v>34</v>
      </c>
      <c r="B98">
        <f ca="1">IF($A98&lt;&gt;$A97,ROW(),B97)</f>
        <v>97</v>
      </c>
      <c r="C98">
        <f ca="1">IF($A98&lt;&gt;$A97,COUNTA(OFFSET(Gares!$J$2,$A98,0,1,Param!$B$2)),C97)</f>
        <v>4</v>
      </c>
      <c r="D98">
        <f ca="1">IF($A98&lt;&gt;$A97,SUMIF(OFFSET(Gares!$P$2,$A98,0,1,Param!$B$2),1),MAX(D97-1,0))</f>
        <v>0</v>
      </c>
      <c r="E98" cm="1">
        <f t="array" aca="1" ref="E98" ca="1">IF(D98&gt;0,MIN(IF(ISERROR(MATCH(IF(OFFSET(Gares!$P$2,$A98,0,1,Param!$B$2)=1,COLUMN(OFFSET(Gares!$A$2,0,0,1,Param!$B$2)),99),OFFSET(E$1,$B98-1,0,ROW()-B98,1),0)),IF(OFFSET(Gares!$P$2,$A98,0,1,Param!$B$2)=1,COLUMN(OFFSET(Gares!$A$2,0,0,1,Param!$B$2)),99),99)),-1)</f>
        <v>-1</v>
      </c>
      <c r="F98">
        <f ca="1">IF($A98&lt;&gt;$A97,IF(OR(OFFSET(Gares!$D$2,A98,0)="P",OFFSET(Gares!$D$2,A98,0)="IP"),IF(D98&gt;0,1,0),0),IF($J97=2,0,F97))</f>
        <v>1</v>
      </c>
      <c r="G98">
        <f ca="1">IF($A98&lt;&gt;$A97,C98-D98,IF(D97+F97+I97&gt;0,G97,G97-1))</f>
        <v>3</v>
      </c>
      <c r="H98" cm="1">
        <f t="array" aca="1" ref="H98" ca="1">IF(AND(G98&gt;0,D98=0,I98=0,F98=0),MIN(IF(ISERROR(MATCH(IF(OFFSET(Gares!$P$2,$A98,0,1,Param!$B$2)=2,COLUMN(OFFSET(Gares!$A$2,0,0,1,Param!$B$2)),99),OFFSET(H$1,$B98-1,0,ROW()-B98,1),0)),IF(OFFSET(Gares!$P$2,$A98,0,1,Param!$B$2)=2,COLUMN(OFFSET(Gares!$A$2,0,0,1,Param!$B$2)),99),99)),-1)</f>
        <v>-1</v>
      </c>
      <c r="I98">
        <f ca="1">IF($A98&lt;&gt;$A97,IF(OR(OFFSET(Gares!$D$2,A98,0)="I",OFFSET(Gares!$D$2,A98,0)="IP"),IF(G98&gt;0,1,0),0),IF($J97=1,0,I97))</f>
        <v>1</v>
      </c>
      <c r="J98">
        <f ca="1">IF(D98&gt;0,0,IF(I98=1,1,IF(F98=1,2,0)))</f>
        <v>1</v>
      </c>
      <c r="K98">
        <f ca="1">IF($A98&lt;&gt;$A97,OFFSET(Gares!$E$2,A98,0),K97)</f>
        <v>0</v>
      </c>
      <c r="L98" t="str">
        <f ca="1">OFFSET(Gares!$I$2,A98,0)</f>
        <v>MPU</v>
      </c>
      <c r="M98">
        <f ca="1">IF(OR(D98&gt;0,I98&gt;0),1+K98,2-K98)</f>
        <v>1</v>
      </c>
      <c r="N98" t="str">
        <f ca="1">IF(OFFSET(Gares!$I$2,A98,0)&lt;&gt;"",IF(E98&gt;0,OFFSET(Gares!$I$2,$A98,$E98),IF(I98&gt;0,OFFSET(Gares!$I$2,$A98,0),IF(F98&gt;0,OFFSET(Gares!$I$2,$A98,0),OFFSET(Gares!$I$2,$A98,$H98)))),"")</f>
        <v>MPU</v>
      </c>
      <c r="O98">
        <f ca="1">IF(E98&gt;0,1+K98,IF(I98&gt;0,2-K98,IF(F98&gt;0,1+K98,2-K98)))</f>
        <v>2</v>
      </c>
      <c r="P98">
        <f ca="1">IF(ISERROR(FIND("$",N98))*ISERROR(FIND("@",N98)),0,1)</f>
        <v>0</v>
      </c>
      <c r="Q98">
        <f ca="1">IF(O98=1,1+P98,2-P98)</f>
        <v>2</v>
      </c>
      <c r="R98" s="4" t="str">
        <f ca="1">IF(CréationConnexions[[#This Row],[De brut]]&lt;&gt;0,CréationConnexions[[#This Row],[De brut]]&amp;"_"&amp;CréationConnexions[[#This Row],[Sens de]],"")</f>
        <v>MPU_1</v>
      </c>
      <c r="S98" s="4" t="str">
        <f ca="1">IF(CréationConnexions[[#This Row],[De brut]]&lt;&gt;0,SUBSTITUTE(SUBSTITUTE(SUBSTITUTE(N98,"&amp;",""),"$",""),"@","")&amp;"_"&amp;CréationConnexions[[#This Row],[Sens vers]],"")</f>
        <v>MPU_2</v>
      </c>
      <c r="T98" s="6" cm="1">
        <f t="array" aca="1" ref="T98" ca="1">_xlfn.SWITCH(CréationConnexions[[#This Row],[Rebroussement]],"RBT",0,"RBT+EVO",10,1)</f>
        <v>0</v>
      </c>
      <c r="U9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98" t="str">
        <f ca="1">IF(AND(R98=CréationConnexions[[#This Row],[De copie]],S98=CréationConnexions[[#This Row],[Vers copie]]),"OK","Modifié")</f>
        <v>OK</v>
      </c>
      <c r="W98" s="15">
        <f t="shared" si="1"/>
        <v>96</v>
      </c>
      <c r="X98" t="str">
        <f ca="1">OFFSET(R$412,CréationConnexions[[#This Row],[Ligne copie]]-1,0)</f>
        <v>MPU_1</v>
      </c>
      <c r="Y98" t="str">
        <f ca="1">OFFSET(S$412,CréationConnexions[[#This Row],[Ligne copie]]-1,0)</f>
        <v>MPU_2</v>
      </c>
    </row>
    <row r="99" spans="1:25" x14ac:dyDescent="0.35">
      <c r="A99">
        <f ca="1">IF($D98+$F98+$G98+$I98&gt;1,A98,A98+1)</f>
        <v>34</v>
      </c>
      <c r="B99">
        <f ca="1">IF($A99&lt;&gt;$A98,ROW(),B98)</f>
        <v>97</v>
      </c>
      <c r="C99">
        <f ca="1">IF($A99&lt;&gt;$A98,COUNTA(OFFSET(Gares!$J$2,$A99,0,1,Param!$B$2)),C98)</f>
        <v>4</v>
      </c>
      <c r="D99">
        <f ca="1">IF($A99&lt;&gt;$A98,SUMIF(OFFSET(Gares!$P$2,$A99,0,1,Param!$B$2),1),MAX(D98-1,0))</f>
        <v>0</v>
      </c>
      <c r="E99" cm="1">
        <f t="array" aca="1" ref="E99" ca="1">IF(D99&gt;0,MIN(IF(ISERROR(MATCH(IF(OFFSET(Gares!$P$2,$A99,0,1,Param!$B$2)=1,COLUMN(OFFSET(Gares!$A$2,0,0,1,Param!$B$2)),99),OFFSET(E$1,$B99-1,0,ROW()-B99,1),0)),IF(OFFSET(Gares!$P$2,$A99,0,1,Param!$B$2)=1,COLUMN(OFFSET(Gares!$A$2,0,0,1,Param!$B$2)),99),99)),-1)</f>
        <v>-1</v>
      </c>
      <c r="F99">
        <f ca="1">IF($A99&lt;&gt;$A98,IF(OR(OFFSET(Gares!$D$2,A99,0)="P",OFFSET(Gares!$D$2,A99,0)="IP"),IF(D99&gt;0,1,0),0),IF($J98=2,0,F98))</f>
        <v>1</v>
      </c>
      <c r="G99">
        <f ca="1">IF($A99&lt;&gt;$A98,C99-D99,IF(D98+F98+I98&gt;0,G98,G98-1))</f>
        <v>3</v>
      </c>
      <c r="H99" cm="1">
        <f t="array" aca="1" ref="H99" ca="1">IF(AND(G99&gt;0,D99=0,I99=0,F99=0),MIN(IF(ISERROR(MATCH(IF(OFFSET(Gares!$P$2,$A99,0,1,Param!$B$2)=2,COLUMN(OFFSET(Gares!$A$2,0,0,1,Param!$B$2)),99),OFFSET(H$1,$B99-1,0,ROW()-B99,1),0)),IF(OFFSET(Gares!$P$2,$A99,0,1,Param!$B$2)=2,COLUMN(OFFSET(Gares!$A$2,0,0,1,Param!$B$2)),99),99)),-1)</f>
        <v>-1</v>
      </c>
      <c r="I99">
        <f ca="1">IF($A99&lt;&gt;$A98,IF(OR(OFFSET(Gares!$D$2,A99,0)="I",OFFSET(Gares!$D$2,A99,0)="IP"),IF(G99&gt;0,1,0),0),IF($J98=1,0,I98))</f>
        <v>0</v>
      </c>
      <c r="J99">
        <f ca="1">IF(D99&gt;0,0,IF(I99=1,1,IF(F99=1,2,0)))</f>
        <v>2</v>
      </c>
      <c r="K99">
        <f ca="1">IF($A99&lt;&gt;$A98,OFFSET(Gares!$E$2,A99,0),K98)</f>
        <v>0</v>
      </c>
      <c r="L99" t="str">
        <f ca="1">OFFSET(Gares!$I$2,A99,0)</f>
        <v>MPU</v>
      </c>
      <c r="M99">
        <f ca="1">IF(OR(D99&gt;0,I99&gt;0),1+K99,2-K99)</f>
        <v>2</v>
      </c>
      <c r="N99" t="str">
        <f ca="1">IF(OFFSET(Gares!$I$2,A99,0)&lt;&gt;"",IF(E99&gt;0,OFFSET(Gares!$I$2,$A99,$E99),IF(I99&gt;0,OFFSET(Gares!$I$2,$A99,0),IF(F99&gt;0,OFFSET(Gares!$I$2,$A99,0),OFFSET(Gares!$I$2,$A99,$H99)))),"")</f>
        <v>MPU</v>
      </c>
      <c r="O99">
        <f ca="1">IF(E99&gt;0,1+K99,IF(I99&gt;0,2-K99,IF(F99&gt;0,1+K99,2-K99)))</f>
        <v>1</v>
      </c>
      <c r="P99">
        <f ca="1">IF(ISERROR(FIND("$",N99))*ISERROR(FIND("@",N99)),0,1)</f>
        <v>0</v>
      </c>
      <c r="Q99">
        <f ca="1">IF(O99=1,1+P99,2-P99)</f>
        <v>1</v>
      </c>
      <c r="R99" s="4" t="str">
        <f ca="1">IF(CréationConnexions[[#This Row],[De brut]]&lt;&gt;0,CréationConnexions[[#This Row],[De brut]]&amp;"_"&amp;CréationConnexions[[#This Row],[Sens de]],"")</f>
        <v>MPU_2</v>
      </c>
      <c r="S99" s="4" t="str">
        <f ca="1">IF(CréationConnexions[[#This Row],[De brut]]&lt;&gt;0,SUBSTITUTE(SUBSTITUTE(SUBSTITUTE(N99,"&amp;",""),"$",""),"@","")&amp;"_"&amp;CréationConnexions[[#This Row],[Sens vers]],"")</f>
        <v>MPU_1</v>
      </c>
      <c r="T99" s="6" cm="1">
        <f t="array" aca="1" ref="T99" ca="1">_xlfn.SWITCH(CréationConnexions[[#This Row],[Rebroussement]],"RBT",0,"RBT+EVO",10,1)</f>
        <v>0</v>
      </c>
      <c r="U9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99" t="str">
        <f ca="1">IF(AND(R99=CréationConnexions[[#This Row],[De copie]],S99=CréationConnexions[[#This Row],[Vers copie]]),"OK","Modifié")</f>
        <v>OK</v>
      </c>
      <c r="W99" s="15">
        <f t="shared" si="1"/>
        <v>97</v>
      </c>
      <c r="X99" t="str">
        <f ca="1">OFFSET(R$412,CréationConnexions[[#This Row],[Ligne copie]]-1,0)</f>
        <v>MPU_2</v>
      </c>
      <c r="Y99" t="str">
        <f ca="1">OFFSET(S$412,CréationConnexions[[#This Row],[Ligne copie]]-1,0)</f>
        <v>MPU_1</v>
      </c>
    </row>
    <row r="100" spans="1:25" x14ac:dyDescent="0.35">
      <c r="A100">
        <f ca="1">IF($D99+$F99+$G99+$I99&gt;1,A99,A99+1)</f>
        <v>34</v>
      </c>
      <c r="B100">
        <f ca="1">IF($A100&lt;&gt;$A99,ROW(),B99)</f>
        <v>97</v>
      </c>
      <c r="C100">
        <f ca="1">IF($A100&lt;&gt;$A99,COUNTA(OFFSET(Gares!$J$2,$A100,0,1,Param!$B$2)),C99)</f>
        <v>4</v>
      </c>
      <c r="D100">
        <f ca="1">IF($A100&lt;&gt;$A99,SUMIF(OFFSET(Gares!$P$2,$A100,0,1,Param!$B$2),1),MAX(D99-1,0))</f>
        <v>0</v>
      </c>
      <c r="E100" cm="1">
        <f t="array" aca="1" ref="E100" ca="1">IF(D100&gt;0,MIN(IF(ISERROR(MATCH(IF(OFFSET(Gares!$P$2,$A100,0,1,Param!$B$2)=1,COLUMN(OFFSET(Gares!$A$2,0,0,1,Param!$B$2)),99),OFFSET(E$1,$B100-1,0,ROW()-B100,1),0)),IF(OFFSET(Gares!$P$2,$A100,0,1,Param!$B$2)=1,COLUMN(OFFSET(Gares!$A$2,0,0,1,Param!$B$2)),99),99)),-1)</f>
        <v>-1</v>
      </c>
      <c r="F100">
        <f ca="1">IF($A100&lt;&gt;$A99,IF(OR(OFFSET(Gares!$D$2,A100,0)="P",OFFSET(Gares!$D$2,A100,0)="IP"),IF(D100&gt;0,1,0),0),IF($J99=2,0,F99))</f>
        <v>0</v>
      </c>
      <c r="G100">
        <f ca="1">IF($A100&lt;&gt;$A99,C100-D100,IF(D99+F99+I99&gt;0,G99,G99-1))</f>
        <v>3</v>
      </c>
      <c r="H100" cm="1">
        <f t="array" aca="1" ref="H100" ca="1">IF(AND(G100&gt;0,D100=0,I100=0,F100=0),MIN(IF(ISERROR(MATCH(IF(OFFSET(Gares!$P$2,$A100,0,1,Param!$B$2)=2,COLUMN(OFFSET(Gares!$A$2,0,0,1,Param!$B$2)),99),OFFSET(H$1,$B100-1,0,ROW()-B100,1),0)),IF(OFFSET(Gares!$P$2,$A100,0,1,Param!$B$2)=2,COLUMN(OFFSET(Gares!$A$2,0,0,1,Param!$B$2)),99),99)),-1)</f>
        <v>1</v>
      </c>
      <c r="I100">
        <f ca="1">IF($A100&lt;&gt;$A99,IF(OR(OFFSET(Gares!$D$2,A100,0)="I",OFFSET(Gares!$D$2,A100,0)="IP"),IF(G100&gt;0,1,0),0),IF($J99=1,0,I99))</f>
        <v>0</v>
      </c>
      <c r="J100">
        <f ca="1">IF(D100&gt;0,0,IF(I100=1,1,IF(F100=1,2,0)))</f>
        <v>0</v>
      </c>
      <c r="K100">
        <f ca="1">IF($A100&lt;&gt;$A99,OFFSET(Gares!$E$2,A100,0),K99)</f>
        <v>0</v>
      </c>
      <c r="L100" t="str">
        <f ca="1">OFFSET(Gares!$I$2,A100,0)</f>
        <v>MPU</v>
      </c>
      <c r="M100">
        <f ca="1">IF(OR(D100&gt;0,I100&gt;0),1+K100,2-K100)</f>
        <v>2</v>
      </c>
      <c r="N100" t="str">
        <f ca="1">IF(OFFSET(Gares!$I$2,A100,0)&lt;&gt;"",IF(E100&gt;0,OFFSET(Gares!$I$2,$A100,$E100),IF(I100&gt;0,OFFSET(Gares!$I$2,$A100,0),IF(F100&gt;0,OFFSET(Gares!$I$2,$A100,0),OFFSET(Gares!$I$2,$A100,$H100)))),"")</f>
        <v>LJU</v>
      </c>
      <c r="O100">
        <f ca="1">IF(E100&gt;0,1+K100,IF(I100&gt;0,2-K100,IF(F100&gt;0,1+K100,2-K100)))</f>
        <v>2</v>
      </c>
      <c r="P100">
        <f ca="1">IF(ISERROR(FIND("$",N100))*ISERROR(FIND("@",N100)),0,1)</f>
        <v>0</v>
      </c>
      <c r="Q100">
        <f ca="1">IF(O100=1,1+P100,2-P100)</f>
        <v>2</v>
      </c>
      <c r="R100" s="4" t="str">
        <f ca="1">IF(CréationConnexions[[#This Row],[De brut]]&lt;&gt;0,CréationConnexions[[#This Row],[De brut]]&amp;"_"&amp;CréationConnexions[[#This Row],[Sens de]],"")</f>
        <v>MPU_2</v>
      </c>
      <c r="S100" s="4" t="str">
        <f ca="1">IF(CréationConnexions[[#This Row],[De brut]]&lt;&gt;0,SUBSTITUTE(SUBSTITUTE(SUBSTITUTE(N100,"&amp;",""),"$",""),"@","")&amp;"_"&amp;CréationConnexions[[#This Row],[Sens vers]],"")</f>
        <v>LJU_2</v>
      </c>
      <c r="T100" s="6" cm="1">
        <f t="array" aca="1" ref="T100" ca="1">_xlfn.SWITCH(CréationConnexions[[#This Row],[Rebroussement]],"RBT",0,"RBT+EVO",10,1)</f>
        <v>1</v>
      </c>
      <c r="U10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0" t="str">
        <f ca="1">IF(AND(R100=CréationConnexions[[#This Row],[De copie]],S100=CréationConnexions[[#This Row],[Vers copie]]),"OK","Modifié")</f>
        <v>OK</v>
      </c>
      <c r="W100" s="15">
        <f t="shared" si="1"/>
        <v>98</v>
      </c>
      <c r="X100" t="str">
        <f ca="1">OFFSET(R$412,CréationConnexions[[#This Row],[Ligne copie]]-1,0)</f>
        <v>MPU_2</v>
      </c>
      <c r="Y100" t="str">
        <f ca="1">OFFSET(S$412,CréationConnexions[[#This Row],[Ligne copie]]-1,0)</f>
        <v>LJU_2</v>
      </c>
    </row>
    <row r="101" spans="1:25" x14ac:dyDescent="0.35">
      <c r="A101">
        <f ca="1">IF($D100+$F100+$G100+$I100&gt;1,A100,A100+1)</f>
        <v>34</v>
      </c>
      <c r="B101">
        <f ca="1">IF($A101&lt;&gt;$A100,ROW(),B100)</f>
        <v>97</v>
      </c>
      <c r="C101">
        <f ca="1">IF($A101&lt;&gt;$A100,COUNTA(OFFSET(Gares!$J$2,$A101,0,1,Param!$B$2)),C100)</f>
        <v>4</v>
      </c>
      <c r="D101">
        <f ca="1">IF($A101&lt;&gt;$A100,SUMIF(OFFSET(Gares!$P$2,$A101,0,1,Param!$B$2),1),MAX(D100-1,0))</f>
        <v>0</v>
      </c>
      <c r="E101" cm="1">
        <f t="array" aca="1" ref="E101" ca="1">IF(D101&gt;0,MIN(IF(ISERROR(MATCH(IF(OFFSET(Gares!$P$2,$A101,0,1,Param!$B$2)=1,COLUMN(OFFSET(Gares!$A$2,0,0,1,Param!$B$2)),99),OFFSET(E$1,$B101-1,0,ROW()-B101,1),0)),IF(OFFSET(Gares!$P$2,$A101,0,1,Param!$B$2)=1,COLUMN(OFFSET(Gares!$A$2,0,0,1,Param!$B$2)),99),99)),-1)</f>
        <v>-1</v>
      </c>
      <c r="F101">
        <f ca="1">IF($A101&lt;&gt;$A100,IF(OR(OFFSET(Gares!$D$2,A101,0)="P",OFFSET(Gares!$D$2,A101,0)="IP"),IF(D101&gt;0,1,0),0),IF($J100=2,0,F100))</f>
        <v>0</v>
      </c>
      <c r="G101">
        <f ca="1">IF($A101&lt;&gt;$A100,C101-D101,IF(D100+F100+I100&gt;0,G100,G100-1))</f>
        <v>2</v>
      </c>
      <c r="H101" cm="1">
        <f t="array" aca="1" ref="H101" ca="1">IF(AND(G101&gt;0,D101=0,I101=0,F101=0),MIN(IF(ISERROR(MATCH(IF(OFFSET(Gares!$P$2,$A101,0,1,Param!$B$2)=2,COLUMN(OFFSET(Gares!$A$2,0,0,1,Param!$B$2)),99),OFFSET(H$1,$B101-1,0,ROW()-B101,1),0)),IF(OFFSET(Gares!$P$2,$A101,0,1,Param!$B$2)=2,COLUMN(OFFSET(Gares!$A$2,0,0,1,Param!$B$2)),99),99)),-1)</f>
        <v>3</v>
      </c>
      <c r="I101">
        <f ca="1">IF($A101&lt;&gt;$A100,IF(OR(OFFSET(Gares!$D$2,A101,0)="I",OFFSET(Gares!$D$2,A101,0)="IP"),IF(G101&gt;0,1,0),0),IF($J100=1,0,I100))</f>
        <v>0</v>
      </c>
      <c r="J101">
        <f ca="1">IF(D101&gt;0,0,IF(I101=1,1,IF(F101=1,2,0)))</f>
        <v>0</v>
      </c>
      <c r="K101">
        <f ca="1">IF($A101&lt;&gt;$A100,OFFSET(Gares!$E$2,A101,0),K100)</f>
        <v>0</v>
      </c>
      <c r="L101" t="str">
        <f ca="1">OFFSET(Gares!$I$2,A101,0)</f>
        <v>MPU</v>
      </c>
      <c r="M101">
        <f ca="1">IF(OR(D101&gt;0,I101&gt;0),1+K101,2-K101)</f>
        <v>2</v>
      </c>
      <c r="N101" t="str">
        <f ca="1">IF(OFFSET(Gares!$I$2,A101,0)&lt;&gt;"",IF(E101&gt;0,OFFSET(Gares!$I$2,$A101,$E101),IF(I101&gt;0,OFFSET(Gares!$I$2,$A101,0),IF(F101&gt;0,OFFSET(Gares!$I$2,$A101,0),OFFSET(Gares!$I$2,$A101,$H101)))),"")</f>
        <v>MPU-GB$</v>
      </c>
      <c r="O101">
        <f ca="1">IF(E101&gt;0,1+K101,IF(I101&gt;0,2-K101,IF(F101&gt;0,1+K101,2-K101)))</f>
        <v>2</v>
      </c>
      <c r="P101">
        <f ca="1">IF(ISERROR(FIND("$",N101))*ISERROR(FIND("@",N101)),0,1)</f>
        <v>1</v>
      </c>
      <c r="Q101">
        <f ca="1">IF(O101=1,1+P101,2-P101)</f>
        <v>1</v>
      </c>
      <c r="R101" s="4" t="str">
        <f ca="1">IF(CréationConnexions[[#This Row],[De brut]]&lt;&gt;0,CréationConnexions[[#This Row],[De brut]]&amp;"_"&amp;CréationConnexions[[#This Row],[Sens de]],"")</f>
        <v>MPU_2</v>
      </c>
      <c r="S101" s="4" t="str">
        <f ca="1">IF(CréationConnexions[[#This Row],[De brut]]&lt;&gt;0,SUBSTITUTE(SUBSTITUTE(SUBSTITUTE(N101,"&amp;",""),"$",""),"@","")&amp;"_"&amp;CréationConnexions[[#This Row],[Sens vers]],"")</f>
        <v>MPU-GB_1</v>
      </c>
      <c r="T101" s="6" cm="1">
        <f t="array" aca="1" ref="T101" ca="1">_xlfn.SWITCH(CréationConnexions[[#This Row],[Rebroussement]],"RBT",0,"RBT+EVO",10,1)</f>
        <v>1</v>
      </c>
      <c r="U10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101" t="str">
        <f ca="1">IF(AND(R101=CréationConnexions[[#This Row],[De copie]],S101=CréationConnexions[[#This Row],[Vers copie]]),"OK","Modifié")</f>
        <v>OK</v>
      </c>
      <c r="W101" s="15">
        <f t="shared" si="1"/>
        <v>99</v>
      </c>
      <c r="X101" t="str">
        <f ca="1">OFFSET(R$412,CréationConnexions[[#This Row],[Ligne copie]]-1,0)</f>
        <v>MPU_2</v>
      </c>
      <c r="Y101" t="str">
        <f ca="1">OFFSET(S$412,CréationConnexions[[#This Row],[Ligne copie]]-1,0)</f>
        <v>MPU-GB_1</v>
      </c>
    </row>
    <row r="102" spans="1:25" x14ac:dyDescent="0.35">
      <c r="A102">
        <f ca="1">IF($D101+$F101+$G101+$I101&gt;1,A101,A101+1)</f>
        <v>34</v>
      </c>
      <c r="B102">
        <f ca="1">IF($A102&lt;&gt;$A101,ROW(),B101)</f>
        <v>97</v>
      </c>
      <c r="C102">
        <f ca="1">IF($A102&lt;&gt;$A101,COUNTA(OFFSET(Gares!$J$2,$A102,0,1,Param!$B$2)),C101)</f>
        <v>4</v>
      </c>
      <c r="D102">
        <f ca="1">IF($A102&lt;&gt;$A101,SUMIF(OFFSET(Gares!$P$2,$A102,0,1,Param!$B$2),1),MAX(D101-1,0))</f>
        <v>0</v>
      </c>
      <c r="E102" cm="1">
        <f t="array" aca="1" ref="E102" ca="1">IF(D102&gt;0,MIN(IF(ISERROR(MATCH(IF(OFFSET(Gares!$P$2,$A102,0,1,Param!$B$2)=1,COLUMN(OFFSET(Gares!$A$2,0,0,1,Param!$B$2)),99),OFFSET(E$1,$B102-1,0,ROW()-B102,1),0)),IF(OFFSET(Gares!$P$2,$A102,0,1,Param!$B$2)=1,COLUMN(OFFSET(Gares!$A$2,0,0,1,Param!$B$2)),99),99)),-1)</f>
        <v>-1</v>
      </c>
      <c r="F102">
        <f ca="1">IF($A102&lt;&gt;$A101,IF(OR(OFFSET(Gares!$D$2,A102,0)="P",OFFSET(Gares!$D$2,A102,0)="IP"),IF(D102&gt;0,1,0),0),IF($J101=2,0,F101))</f>
        <v>0</v>
      </c>
      <c r="G102">
        <f ca="1">IF($A102&lt;&gt;$A101,C102-D102,IF(D101+F101+I101&gt;0,G101,G101-1))</f>
        <v>1</v>
      </c>
      <c r="H102" cm="1">
        <f t="array" aca="1" ref="H102" ca="1">IF(AND(G102&gt;0,D102=0,I102=0,F102=0),MIN(IF(ISERROR(MATCH(IF(OFFSET(Gares!$P$2,$A102,0,1,Param!$B$2)=2,COLUMN(OFFSET(Gares!$A$2,0,0,1,Param!$B$2)),99),OFFSET(H$1,$B102-1,0,ROW()-B102,1),0)),IF(OFFSET(Gares!$P$2,$A102,0,1,Param!$B$2)=2,COLUMN(OFFSET(Gares!$A$2,0,0,1,Param!$B$2)),99),99)),-1)</f>
        <v>4</v>
      </c>
      <c r="I102">
        <f ca="1">IF($A102&lt;&gt;$A101,IF(OR(OFFSET(Gares!$D$2,A102,0)="I",OFFSET(Gares!$D$2,A102,0)="IP"),IF(G102&gt;0,1,0),0),IF($J101=1,0,I101))</f>
        <v>0</v>
      </c>
      <c r="J102">
        <f ca="1">IF(D102&gt;0,0,IF(I102=1,1,IF(F102=1,2,0)))</f>
        <v>0</v>
      </c>
      <c r="K102">
        <f ca="1">IF($A102&lt;&gt;$A101,OFFSET(Gares!$E$2,A102,0),K101)</f>
        <v>0</v>
      </c>
      <c r="L102" t="str">
        <f ca="1">OFFSET(Gares!$I$2,A102,0)</f>
        <v>MPU</v>
      </c>
      <c r="M102">
        <f ca="1">IF(OR(D102&gt;0,I102&gt;0),1+K102,2-K102)</f>
        <v>2</v>
      </c>
      <c r="N102" t="str">
        <f ca="1">IF(OFFSET(Gares!$I$2,A102,0)&lt;&gt;"",IF(E102&gt;0,OFFSET(Gares!$I$2,$A102,$E102),IF(I102&gt;0,OFFSET(Gares!$I$2,$A102,0),IF(F102&gt;0,OFFSET(Gares!$I$2,$A102,0),OFFSET(Gares!$I$2,$A102,$H102)))),"")</f>
        <v>MVW</v>
      </c>
      <c r="O102">
        <f ca="1">IF(E102&gt;0,1+K102,IF(I102&gt;0,2-K102,IF(F102&gt;0,1+K102,2-K102)))</f>
        <v>2</v>
      </c>
      <c r="P102">
        <f ca="1">IF(ISERROR(FIND("$",N102))*ISERROR(FIND("@",N102)),0,1)</f>
        <v>0</v>
      </c>
      <c r="Q102">
        <f ca="1">IF(O102=1,1+P102,2-P102)</f>
        <v>2</v>
      </c>
      <c r="R102" s="4" t="str">
        <f ca="1">IF(CréationConnexions[[#This Row],[De brut]]&lt;&gt;0,CréationConnexions[[#This Row],[De brut]]&amp;"_"&amp;CréationConnexions[[#This Row],[Sens de]],"")</f>
        <v>MPU_2</v>
      </c>
      <c r="S102" s="4" t="str">
        <f ca="1">IF(CréationConnexions[[#This Row],[De brut]]&lt;&gt;0,SUBSTITUTE(SUBSTITUTE(SUBSTITUTE(N102,"&amp;",""),"$",""),"@","")&amp;"_"&amp;CréationConnexions[[#This Row],[Sens vers]],"")</f>
        <v>MVW_2</v>
      </c>
      <c r="T102" s="6" cm="1">
        <f t="array" aca="1" ref="T102" ca="1">_xlfn.SWITCH(CréationConnexions[[#This Row],[Rebroussement]],"RBT",0,"RBT+EVO",10,1)</f>
        <v>1</v>
      </c>
      <c r="U10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2" t="str">
        <f ca="1">IF(AND(R102=CréationConnexions[[#This Row],[De copie]],S102=CréationConnexions[[#This Row],[Vers copie]]),"OK","Modifié")</f>
        <v>OK</v>
      </c>
      <c r="W102" s="15">
        <f t="shared" si="1"/>
        <v>100</v>
      </c>
      <c r="X102" t="str">
        <f ca="1">OFFSET(R$412,CréationConnexions[[#This Row],[Ligne copie]]-1,0)</f>
        <v>MPU_2</v>
      </c>
      <c r="Y102" t="str">
        <f ca="1">OFFSET(S$412,CréationConnexions[[#This Row],[Ligne copie]]-1,0)</f>
        <v>MVW_2</v>
      </c>
    </row>
    <row r="103" spans="1:25" x14ac:dyDescent="0.35">
      <c r="A103">
        <f ca="1">IF($D102+$F102+$G102+$I102&gt;1,A102,A102+1)</f>
        <v>35</v>
      </c>
      <c r="B103">
        <f ca="1">IF($A103&lt;&gt;$A102,ROW(),B102)</f>
        <v>103</v>
      </c>
      <c r="C103">
        <f ca="1">IF($A103&lt;&gt;$A102,COUNTA(OFFSET(Gares!$J$2,$A103,0,1,Param!$B$2)),C102)</f>
        <v>4</v>
      </c>
      <c r="D103">
        <f ca="1">IF($A103&lt;&gt;$A102,SUMIF(OFFSET(Gares!$P$2,$A103,0,1,Param!$B$2),1),MAX(D102-1,0))</f>
        <v>1</v>
      </c>
      <c r="E103" cm="1">
        <f t="array" aca="1" ref="E103" ca="1">IF(D103&gt;0,MIN(IF(ISERROR(MATCH(IF(OFFSET(Gares!$P$2,$A103,0,1,Param!$B$2)=1,COLUMN(OFFSET(Gares!$A$2,0,0,1,Param!$B$2)),99),OFFSET(E$1,$B103-1,0,ROW()-B103,1),0)),IF(OFFSET(Gares!$P$2,$A103,0,1,Param!$B$2)=1,COLUMN(OFFSET(Gares!$A$2,0,0,1,Param!$B$2)),99),99)),-1)</f>
        <v>2</v>
      </c>
      <c r="F103">
        <f ca="1">IF($A103&lt;&gt;$A102,IF(OR(OFFSET(Gares!$D$2,A103,0)="P",OFFSET(Gares!$D$2,A103,0)="IP"),IF(D103&gt;0,1,0),0),IF($J102=2,0,F102))</f>
        <v>1</v>
      </c>
      <c r="G103">
        <f ca="1">IF($A103&lt;&gt;$A102,C103-D103,IF(D102+F102+I102&gt;0,G102,G102-1))</f>
        <v>3</v>
      </c>
      <c r="H103" cm="1">
        <f t="array" aca="1" ref="H103" ca="1">IF(AND(G103&gt;0,D103=0,I103=0,F103=0),MIN(IF(ISERROR(MATCH(IF(OFFSET(Gares!$P$2,$A103,0,1,Param!$B$2)=2,COLUMN(OFFSET(Gares!$A$2,0,0,1,Param!$B$2)),99),OFFSET(H$1,$B103-1,0,ROW()-B103,1),0)),IF(OFFSET(Gares!$P$2,$A103,0,1,Param!$B$2)=2,COLUMN(OFFSET(Gares!$A$2,0,0,1,Param!$B$2)),99),99)),-1)</f>
        <v>-1</v>
      </c>
      <c r="I103">
        <f ca="1">IF($A103&lt;&gt;$A102,IF(OR(OFFSET(Gares!$D$2,A103,0)="I",OFFSET(Gares!$D$2,A103,0)="IP"),IF(G103&gt;0,1,0),0),IF($J102=1,0,I102))</f>
        <v>1</v>
      </c>
      <c r="J103">
        <f ca="1">IF(D103&gt;0,0,IF(I103=1,1,IF(F103=1,2,0)))</f>
        <v>0</v>
      </c>
      <c r="K103">
        <f ca="1">IF($A103&lt;&gt;$A102,OFFSET(Gares!$E$2,A103,0),K102)</f>
        <v>0</v>
      </c>
      <c r="L103" t="str">
        <f ca="1">OFFSET(Gares!$I$2,A103,0)</f>
        <v>MPU-GB</v>
      </c>
      <c r="M103">
        <f ca="1">IF(OR(D103&gt;0,I103&gt;0),1+K103,2-K103)</f>
        <v>1</v>
      </c>
      <c r="N103" t="str">
        <f ca="1">IF(OFFSET(Gares!$I$2,A103,0)&lt;&gt;"",IF(E103&gt;0,OFFSET(Gares!$I$2,$A103,$E103),IF(I103&gt;0,OFFSET(Gares!$I$2,$A103,0),IF(F103&gt;0,OFFSET(Gares!$I$2,$A103,0),OFFSET(Gares!$I$2,$A103,$H103)))),"")</f>
        <v>IGY</v>
      </c>
      <c r="O103">
        <f ca="1">IF(E103&gt;0,1+K103,IF(I103&gt;0,2-K103,IF(F103&gt;0,1+K103,2-K103)))</f>
        <v>1</v>
      </c>
      <c r="P103">
        <f ca="1">IF(ISERROR(FIND("$",N103))*ISERROR(FIND("@",N103)),0,1)</f>
        <v>0</v>
      </c>
      <c r="Q103">
        <f ca="1">IF(O103=1,1+P103,2-P103)</f>
        <v>1</v>
      </c>
      <c r="R103" s="4" t="str">
        <f ca="1">IF(CréationConnexions[[#This Row],[De brut]]&lt;&gt;0,CréationConnexions[[#This Row],[De brut]]&amp;"_"&amp;CréationConnexions[[#This Row],[Sens de]],"")</f>
        <v>MPU-GB_1</v>
      </c>
      <c r="S103" s="4" t="str">
        <f ca="1">IF(CréationConnexions[[#This Row],[De brut]]&lt;&gt;0,SUBSTITUTE(SUBSTITUTE(SUBSTITUTE(N103,"&amp;",""),"$",""),"@","")&amp;"_"&amp;CréationConnexions[[#This Row],[Sens vers]],"")</f>
        <v>IGY_1</v>
      </c>
      <c r="T103" s="6" cm="1">
        <f t="array" aca="1" ref="T103" ca="1">_xlfn.SWITCH(CréationConnexions[[#This Row],[Rebroussement]],"RBT",0,"RBT+EVO",10,1)</f>
        <v>1</v>
      </c>
      <c r="U10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3" t="str">
        <f ca="1">IF(AND(R103=CréationConnexions[[#This Row],[De copie]],S103=CréationConnexions[[#This Row],[Vers copie]]),"OK","Modifié")</f>
        <v>OK</v>
      </c>
      <c r="W103" s="15">
        <f t="shared" si="1"/>
        <v>101</v>
      </c>
      <c r="X103" t="str">
        <f ca="1">OFFSET(R$412,CréationConnexions[[#This Row],[Ligne copie]]-1,0)</f>
        <v>MPU-GB_1</v>
      </c>
      <c r="Y103" t="str">
        <f ca="1">OFFSET(S$412,CréationConnexions[[#This Row],[Ligne copie]]-1,0)</f>
        <v>IGY_1</v>
      </c>
    </row>
    <row r="104" spans="1:25" x14ac:dyDescent="0.35">
      <c r="A104">
        <f ca="1">IF($D103+$F103+$G103+$I103&gt;1,A103,A103+1)</f>
        <v>35</v>
      </c>
      <c r="B104">
        <f ca="1">IF($A104&lt;&gt;$A103,ROW(),B103)</f>
        <v>103</v>
      </c>
      <c r="C104">
        <f ca="1">IF($A104&lt;&gt;$A103,COUNTA(OFFSET(Gares!$J$2,$A104,0,1,Param!$B$2)),C103)</f>
        <v>4</v>
      </c>
      <c r="D104">
        <f ca="1">IF($A104&lt;&gt;$A103,SUMIF(OFFSET(Gares!$P$2,$A104,0,1,Param!$B$2),1),MAX(D103-1,0))</f>
        <v>0</v>
      </c>
      <c r="E104" cm="1">
        <f t="array" aca="1" ref="E104" ca="1">IF(D104&gt;0,MIN(IF(ISERROR(MATCH(IF(OFFSET(Gares!$P$2,$A104,0,1,Param!$B$2)=1,COLUMN(OFFSET(Gares!$A$2,0,0,1,Param!$B$2)),99),OFFSET(E$1,$B104-1,0,ROW()-B104,1),0)),IF(OFFSET(Gares!$P$2,$A104,0,1,Param!$B$2)=1,COLUMN(OFFSET(Gares!$A$2,0,0,1,Param!$B$2)),99),99)),-1)</f>
        <v>-1</v>
      </c>
      <c r="F104">
        <f ca="1">IF($A104&lt;&gt;$A103,IF(OR(OFFSET(Gares!$D$2,A104,0)="P",OFFSET(Gares!$D$2,A104,0)="IP"),IF(D104&gt;0,1,0),0),IF($J103=2,0,F103))</f>
        <v>1</v>
      </c>
      <c r="G104">
        <f ca="1">IF($A104&lt;&gt;$A103,C104-D104,IF(D103+F103+I103&gt;0,G103,G103-1))</f>
        <v>3</v>
      </c>
      <c r="H104" cm="1">
        <f t="array" aca="1" ref="H104" ca="1">IF(AND(G104&gt;0,D104=0,I104=0,F104=0),MIN(IF(ISERROR(MATCH(IF(OFFSET(Gares!$P$2,$A104,0,1,Param!$B$2)=2,COLUMN(OFFSET(Gares!$A$2,0,0,1,Param!$B$2)),99),OFFSET(H$1,$B104-1,0,ROW()-B104,1),0)),IF(OFFSET(Gares!$P$2,$A104,0,1,Param!$B$2)=2,COLUMN(OFFSET(Gares!$A$2,0,0,1,Param!$B$2)),99),99)),-1)</f>
        <v>-1</v>
      </c>
      <c r="I104">
        <f ca="1">IF($A104&lt;&gt;$A103,IF(OR(OFFSET(Gares!$D$2,A104,0)="I",OFFSET(Gares!$D$2,A104,0)="IP"),IF(G104&gt;0,1,0),0),IF($J103=1,0,I103))</f>
        <v>1</v>
      </c>
      <c r="J104">
        <f ca="1">IF(D104&gt;0,0,IF(I104=1,1,IF(F104=1,2,0)))</f>
        <v>1</v>
      </c>
      <c r="K104">
        <f ca="1">IF($A104&lt;&gt;$A103,OFFSET(Gares!$E$2,A104,0),K103)</f>
        <v>0</v>
      </c>
      <c r="L104" t="str">
        <f ca="1">OFFSET(Gares!$I$2,A104,0)</f>
        <v>MPU-GB</v>
      </c>
      <c r="M104">
        <f ca="1">IF(OR(D104&gt;0,I104&gt;0),1+K104,2-K104)</f>
        <v>1</v>
      </c>
      <c r="N104" t="str">
        <f ca="1">IF(OFFSET(Gares!$I$2,A104,0)&lt;&gt;"",IF(E104&gt;0,OFFSET(Gares!$I$2,$A104,$E104),IF(I104&gt;0,OFFSET(Gares!$I$2,$A104,0),IF(F104&gt;0,OFFSET(Gares!$I$2,$A104,0),OFFSET(Gares!$I$2,$A104,$H104)))),"")</f>
        <v>MPU-GB</v>
      </c>
      <c r="O104">
        <f ca="1">IF(E104&gt;0,1+K104,IF(I104&gt;0,2-K104,IF(F104&gt;0,1+K104,2-K104)))</f>
        <v>2</v>
      </c>
      <c r="P104">
        <f ca="1">IF(ISERROR(FIND("$",N104))*ISERROR(FIND("@",N104)),0,1)</f>
        <v>0</v>
      </c>
      <c r="Q104">
        <f ca="1">IF(O104=1,1+P104,2-P104)</f>
        <v>2</v>
      </c>
      <c r="R104" s="4" t="str">
        <f ca="1">IF(CréationConnexions[[#This Row],[De brut]]&lt;&gt;0,CréationConnexions[[#This Row],[De brut]]&amp;"_"&amp;CréationConnexions[[#This Row],[Sens de]],"")</f>
        <v>MPU-GB_1</v>
      </c>
      <c r="S104" s="4" t="str">
        <f ca="1">IF(CréationConnexions[[#This Row],[De brut]]&lt;&gt;0,SUBSTITUTE(SUBSTITUTE(SUBSTITUTE(N104,"&amp;",""),"$",""),"@","")&amp;"_"&amp;CréationConnexions[[#This Row],[Sens vers]],"")</f>
        <v>MPU-GB_2</v>
      </c>
      <c r="T104" s="6" cm="1">
        <f t="array" aca="1" ref="T104" ca="1">_xlfn.SWITCH(CréationConnexions[[#This Row],[Rebroussement]],"RBT",0,"RBT+EVO",10,1)</f>
        <v>0</v>
      </c>
      <c r="U10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04" t="str">
        <f ca="1">IF(AND(R104=CréationConnexions[[#This Row],[De copie]],S104=CréationConnexions[[#This Row],[Vers copie]]),"OK","Modifié")</f>
        <v>OK</v>
      </c>
      <c r="W104" s="15">
        <f t="shared" si="1"/>
        <v>102</v>
      </c>
      <c r="X104" t="str">
        <f ca="1">OFFSET(R$412,CréationConnexions[[#This Row],[Ligne copie]]-1,0)</f>
        <v>MPU-GB_1</v>
      </c>
      <c r="Y104" t="str">
        <f ca="1">OFFSET(S$412,CréationConnexions[[#This Row],[Ligne copie]]-1,0)</f>
        <v>MPU-GB_2</v>
      </c>
    </row>
    <row r="105" spans="1:25" x14ac:dyDescent="0.35">
      <c r="A105">
        <f ca="1">IF($D104+$F104+$G104+$I104&gt;1,A104,A104+1)</f>
        <v>35</v>
      </c>
      <c r="B105">
        <f ca="1">IF($A105&lt;&gt;$A104,ROW(),B104)</f>
        <v>103</v>
      </c>
      <c r="C105">
        <f ca="1">IF($A105&lt;&gt;$A104,COUNTA(OFFSET(Gares!$J$2,$A105,0,1,Param!$B$2)),C104)</f>
        <v>4</v>
      </c>
      <c r="D105">
        <f ca="1">IF($A105&lt;&gt;$A104,SUMIF(OFFSET(Gares!$P$2,$A105,0,1,Param!$B$2),1),MAX(D104-1,0))</f>
        <v>0</v>
      </c>
      <c r="E105" cm="1">
        <f t="array" aca="1" ref="E105" ca="1">IF(D105&gt;0,MIN(IF(ISERROR(MATCH(IF(OFFSET(Gares!$P$2,$A105,0,1,Param!$B$2)=1,COLUMN(OFFSET(Gares!$A$2,0,0,1,Param!$B$2)),99),OFFSET(E$1,$B105-1,0,ROW()-B105,1),0)),IF(OFFSET(Gares!$P$2,$A105,0,1,Param!$B$2)=1,COLUMN(OFFSET(Gares!$A$2,0,0,1,Param!$B$2)),99),99)),-1)</f>
        <v>-1</v>
      </c>
      <c r="F105">
        <f ca="1">IF($A105&lt;&gt;$A104,IF(OR(OFFSET(Gares!$D$2,A105,0)="P",OFFSET(Gares!$D$2,A105,0)="IP"),IF(D105&gt;0,1,0),0),IF($J104=2,0,F104))</f>
        <v>1</v>
      </c>
      <c r="G105">
        <f ca="1">IF($A105&lt;&gt;$A104,C105-D105,IF(D104+F104+I104&gt;0,G104,G104-1))</f>
        <v>3</v>
      </c>
      <c r="H105" cm="1">
        <f t="array" aca="1" ref="H105" ca="1">IF(AND(G105&gt;0,D105=0,I105=0,F105=0),MIN(IF(ISERROR(MATCH(IF(OFFSET(Gares!$P$2,$A105,0,1,Param!$B$2)=2,COLUMN(OFFSET(Gares!$A$2,0,0,1,Param!$B$2)),99),OFFSET(H$1,$B105-1,0,ROW()-B105,1),0)),IF(OFFSET(Gares!$P$2,$A105,0,1,Param!$B$2)=2,COLUMN(OFFSET(Gares!$A$2,0,0,1,Param!$B$2)),99),99)),-1)</f>
        <v>-1</v>
      </c>
      <c r="I105">
        <f ca="1">IF($A105&lt;&gt;$A104,IF(OR(OFFSET(Gares!$D$2,A105,0)="I",OFFSET(Gares!$D$2,A105,0)="IP"),IF(G105&gt;0,1,0),0),IF($J104=1,0,I104))</f>
        <v>0</v>
      </c>
      <c r="J105">
        <f ca="1">IF(D105&gt;0,0,IF(I105=1,1,IF(F105=1,2,0)))</f>
        <v>2</v>
      </c>
      <c r="K105">
        <f ca="1">IF($A105&lt;&gt;$A104,OFFSET(Gares!$E$2,A105,0),K104)</f>
        <v>0</v>
      </c>
      <c r="L105" t="str">
        <f ca="1">OFFSET(Gares!$I$2,A105,0)</f>
        <v>MPU-GB</v>
      </c>
      <c r="M105">
        <f ca="1">IF(OR(D105&gt;0,I105&gt;0),1+K105,2-K105)</f>
        <v>2</v>
      </c>
      <c r="N105" t="str">
        <f ca="1">IF(OFFSET(Gares!$I$2,A105,0)&lt;&gt;"",IF(E105&gt;0,OFFSET(Gares!$I$2,$A105,$E105),IF(I105&gt;0,OFFSET(Gares!$I$2,$A105,0),IF(F105&gt;0,OFFSET(Gares!$I$2,$A105,0),OFFSET(Gares!$I$2,$A105,$H105)))),"")</f>
        <v>MPU-GB</v>
      </c>
      <c r="O105">
        <f ca="1">IF(E105&gt;0,1+K105,IF(I105&gt;0,2-K105,IF(F105&gt;0,1+K105,2-K105)))</f>
        <v>1</v>
      </c>
      <c r="P105">
        <f ca="1">IF(ISERROR(FIND("$",N105))*ISERROR(FIND("@",N105)),0,1)</f>
        <v>0</v>
      </c>
      <c r="Q105">
        <f ca="1">IF(O105=1,1+P105,2-P105)</f>
        <v>1</v>
      </c>
      <c r="R105" s="4" t="str">
        <f ca="1">IF(CréationConnexions[[#This Row],[De brut]]&lt;&gt;0,CréationConnexions[[#This Row],[De brut]]&amp;"_"&amp;CréationConnexions[[#This Row],[Sens de]],"")</f>
        <v>MPU-GB_2</v>
      </c>
      <c r="S105" s="4" t="str">
        <f ca="1">IF(CréationConnexions[[#This Row],[De brut]]&lt;&gt;0,SUBSTITUTE(SUBSTITUTE(SUBSTITUTE(N105,"&amp;",""),"$",""),"@","")&amp;"_"&amp;CréationConnexions[[#This Row],[Sens vers]],"")</f>
        <v>MPU-GB_1</v>
      </c>
      <c r="T105" s="6" cm="1">
        <f t="array" aca="1" ref="T105" ca="1">_xlfn.SWITCH(CréationConnexions[[#This Row],[Rebroussement]],"RBT",0,"RBT+EVO",10,1)</f>
        <v>0</v>
      </c>
      <c r="U10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05" t="str">
        <f ca="1">IF(AND(R105=CréationConnexions[[#This Row],[De copie]],S105=CréationConnexions[[#This Row],[Vers copie]]),"OK","Modifié")</f>
        <v>OK</v>
      </c>
      <c r="W105" s="15">
        <f t="shared" si="1"/>
        <v>103</v>
      </c>
      <c r="X105" t="str">
        <f ca="1">OFFSET(R$412,CréationConnexions[[#This Row],[Ligne copie]]-1,0)</f>
        <v>MPU-GB_2</v>
      </c>
      <c r="Y105" t="str">
        <f ca="1">OFFSET(S$412,CréationConnexions[[#This Row],[Ligne copie]]-1,0)</f>
        <v>MPU-GB_1</v>
      </c>
    </row>
    <row r="106" spans="1:25" x14ac:dyDescent="0.35">
      <c r="A106">
        <f ca="1">IF($D105+$F105+$G105+$I105&gt;1,A105,A105+1)</f>
        <v>35</v>
      </c>
      <c r="B106">
        <f ca="1">IF($A106&lt;&gt;$A105,ROW(),B105)</f>
        <v>103</v>
      </c>
      <c r="C106">
        <f ca="1">IF($A106&lt;&gt;$A105,COUNTA(OFFSET(Gares!$J$2,$A106,0,1,Param!$B$2)),C105)</f>
        <v>4</v>
      </c>
      <c r="D106">
        <f ca="1">IF($A106&lt;&gt;$A105,SUMIF(OFFSET(Gares!$P$2,$A106,0,1,Param!$B$2),1),MAX(D105-1,0))</f>
        <v>0</v>
      </c>
      <c r="E106" cm="1">
        <f t="array" aca="1" ref="E106" ca="1">IF(D106&gt;0,MIN(IF(ISERROR(MATCH(IF(OFFSET(Gares!$P$2,$A106,0,1,Param!$B$2)=1,COLUMN(OFFSET(Gares!$A$2,0,0,1,Param!$B$2)),99),OFFSET(E$1,$B106-1,0,ROW()-B106,1),0)),IF(OFFSET(Gares!$P$2,$A106,0,1,Param!$B$2)=1,COLUMN(OFFSET(Gares!$A$2,0,0,1,Param!$B$2)),99),99)),-1)</f>
        <v>-1</v>
      </c>
      <c r="F106">
        <f ca="1">IF($A106&lt;&gt;$A105,IF(OR(OFFSET(Gares!$D$2,A106,0)="P",OFFSET(Gares!$D$2,A106,0)="IP"),IF(D106&gt;0,1,0),0),IF($J105=2,0,F105))</f>
        <v>0</v>
      </c>
      <c r="G106">
        <f ca="1">IF($A106&lt;&gt;$A105,C106-D106,IF(D105+F105+I105&gt;0,G105,G105-1))</f>
        <v>3</v>
      </c>
      <c r="H106" cm="1">
        <f t="array" aca="1" ref="H106" ca="1">IF(AND(G106&gt;0,D106=0,I106=0,F106=0),MIN(IF(ISERROR(MATCH(IF(OFFSET(Gares!$P$2,$A106,0,1,Param!$B$2)=2,COLUMN(OFFSET(Gares!$A$2,0,0,1,Param!$B$2)),99),OFFSET(H$1,$B106-1,0,ROW()-B106,1),0)),IF(OFFSET(Gares!$P$2,$A106,0,1,Param!$B$2)=2,COLUMN(OFFSET(Gares!$A$2,0,0,1,Param!$B$2)),99),99)),-1)</f>
        <v>1</v>
      </c>
      <c r="I106">
        <f ca="1">IF($A106&lt;&gt;$A105,IF(OR(OFFSET(Gares!$D$2,A106,0)="I",OFFSET(Gares!$D$2,A106,0)="IP"),IF(G106&gt;0,1,0),0),IF($J105=1,0,I105))</f>
        <v>0</v>
      </c>
      <c r="J106">
        <f ca="1">IF(D106&gt;0,0,IF(I106=1,1,IF(F106=1,2,0)))</f>
        <v>0</v>
      </c>
      <c r="K106">
        <f ca="1">IF($A106&lt;&gt;$A105,OFFSET(Gares!$E$2,A106,0),K105)</f>
        <v>0</v>
      </c>
      <c r="L106" t="str">
        <f ca="1">OFFSET(Gares!$I$2,A106,0)</f>
        <v>MPU-GB</v>
      </c>
      <c r="M106">
        <f ca="1">IF(OR(D106&gt;0,I106&gt;0),1+K106,2-K106)</f>
        <v>2</v>
      </c>
      <c r="N106" t="str">
        <f ca="1">IF(OFFSET(Gares!$I$2,A106,0)&lt;&gt;"",IF(E106&gt;0,OFFSET(Gares!$I$2,$A106,$E106),IF(I106&gt;0,OFFSET(Gares!$I$2,$A106,0),IF(F106&gt;0,OFFSET(Gares!$I$2,$A106,0),OFFSET(Gares!$I$2,$A106,$H106)))),"")</f>
        <v>LJU</v>
      </c>
      <c r="O106">
        <f ca="1">IF(E106&gt;0,1+K106,IF(I106&gt;0,2-K106,IF(F106&gt;0,1+K106,2-K106)))</f>
        <v>2</v>
      </c>
      <c r="P106">
        <f ca="1">IF(ISERROR(FIND("$",N106))*ISERROR(FIND("@",N106)),0,1)</f>
        <v>0</v>
      </c>
      <c r="Q106">
        <f ca="1">IF(O106=1,1+P106,2-P106)</f>
        <v>2</v>
      </c>
      <c r="R106" s="4" t="str">
        <f ca="1">IF(CréationConnexions[[#This Row],[De brut]]&lt;&gt;0,CréationConnexions[[#This Row],[De brut]]&amp;"_"&amp;CréationConnexions[[#This Row],[Sens de]],"")</f>
        <v>MPU-GB_2</v>
      </c>
      <c r="S106" s="4" t="str">
        <f ca="1">IF(CréationConnexions[[#This Row],[De brut]]&lt;&gt;0,SUBSTITUTE(SUBSTITUTE(SUBSTITUTE(N106,"&amp;",""),"$",""),"@","")&amp;"_"&amp;CréationConnexions[[#This Row],[Sens vers]],"")</f>
        <v>LJU_2</v>
      </c>
      <c r="T106" s="6" cm="1">
        <f t="array" aca="1" ref="T106" ca="1">_xlfn.SWITCH(CréationConnexions[[#This Row],[Rebroussement]],"RBT",0,"RBT+EVO",10,1)</f>
        <v>1</v>
      </c>
      <c r="U10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6" t="str">
        <f ca="1">IF(AND(R106=CréationConnexions[[#This Row],[De copie]],S106=CréationConnexions[[#This Row],[Vers copie]]),"OK","Modifié")</f>
        <v>OK</v>
      </c>
      <c r="W106" s="15">
        <f t="shared" si="1"/>
        <v>104</v>
      </c>
      <c r="X106" t="str">
        <f ca="1">OFFSET(R$412,CréationConnexions[[#This Row],[Ligne copie]]-1,0)</f>
        <v>MPU-GB_2</v>
      </c>
      <c r="Y106" t="str">
        <f ca="1">OFFSET(S$412,CréationConnexions[[#This Row],[Ligne copie]]-1,0)</f>
        <v>LJU_2</v>
      </c>
    </row>
    <row r="107" spans="1:25" x14ac:dyDescent="0.35">
      <c r="A107">
        <f ca="1">IF($D106+$F106+$G106+$I106&gt;1,A106,A106+1)</f>
        <v>35</v>
      </c>
      <c r="B107">
        <f ca="1">IF($A107&lt;&gt;$A106,ROW(),B106)</f>
        <v>103</v>
      </c>
      <c r="C107">
        <f ca="1">IF($A107&lt;&gt;$A106,COUNTA(OFFSET(Gares!$J$2,$A107,0,1,Param!$B$2)),C106)</f>
        <v>4</v>
      </c>
      <c r="D107">
        <f ca="1">IF($A107&lt;&gt;$A106,SUMIF(OFFSET(Gares!$P$2,$A107,0,1,Param!$B$2),1),MAX(D106-1,0))</f>
        <v>0</v>
      </c>
      <c r="E107" cm="1">
        <f t="array" aca="1" ref="E107" ca="1">IF(D107&gt;0,MIN(IF(ISERROR(MATCH(IF(OFFSET(Gares!$P$2,$A107,0,1,Param!$B$2)=1,COLUMN(OFFSET(Gares!$A$2,0,0,1,Param!$B$2)),99),OFFSET(E$1,$B107-1,0,ROW()-B107,1),0)),IF(OFFSET(Gares!$P$2,$A107,0,1,Param!$B$2)=1,COLUMN(OFFSET(Gares!$A$2,0,0,1,Param!$B$2)),99),99)),-1)</f>
        <v>-1</v>
      </c>
      <c r="F107">
        <f ca="1">IF($A107&lt;&gt;$A106,IF(OR(OFFSET(Gares!$D$2,A107,0)="P",OFFSET(Gares!$D$2,A107,0)="IP"),IF(D107&gt;0,1,0),0),IF($J106=2,0,F106))</f>
        <v>0</v>
      </c>
      <c r="G107">
        <f ca="1">IF($A107&lt;&gt;$A106,C107-D107,IF(D106+F106+I106&gt;0,G106,G106-1))</f>
        <v>2</v>
      </c>
      <c r="H107" cm="1">
        <f t="array" aca="1" ref="H107" ca="1">IF(AND(G107&gt;0,D107=0,I107=0,F107=0),MIN(IF(ISERROR(MATCH(IF(OFFSET(Gares!$P$2,$A107,0,1,Param!$B$2)=2,COLUMN(OFFSET(Gares!$A$2,0,0,1,Param!$B$2)),99),OFFSET(H$1,$B107-1,0,ROW()-B107,1),0)),IF(OFFSET(Gares!$P$2,$A107,0,1,Param!$B$2)=2,COLUMN(OFFSET(Gares!$A$2,0,0,1,Param!$B$2)),99),99)),-1)</f>
        <v>3</v>
      </c>
      <c r="I107">
        <f ca="1">IF($A107&lt;&gt;$A106,IF(OR(OFFSET(Gares!$D$2,A107,0)="I",OFFSET(Gares!$D$2,A107,0)="IP"),IF(G107&gt;0,1,0),0),IF($J106=1,0,I106))</f>
        <v>0</v>
      </c>
      <c r="J107">
        <f ca="1">IF(D107&gt;0,0,IF(I107=1,1,IF(F107=1,2,0)))</f>
        <v>0</v>
      </c>
      <c r="K107">
        <f ca="1">IF($A107&lt;&gt;$A106,OFFSET(Gares!$E$2,A107,0),K106)</f>
        <v>0</v>
      </c>
      <c r="L107" t="str">
        <f ca="1">OFFSET(Gares!$I$2,A107,0)</f>
        <v>MPU-GB</v>
      </c>
      <c r="M107">
        <f ca="1">IF(OR(D107&gt;0,I107&gt;0),1+K107,2-K107)</f>
        <v>2</v>
      </c>
      <c r="N107" t="str">
        <f ca="1">IF(OFFSET(Gares!$I$2,A107,0)&lt;&gt;"",IF(E107&gt;0,OFFSET(Gares!$I$2,$A107,$E107),IF(I107&gt;0,OFFSET(Gares!$I$2,$A107,0),IF(F107&gt;0,OFFSET(Gares!$I$2,$A107,0),OFFSET(Gares!$I$2,$A107,$H107)))),"")</f>
        <v>MPU$&amp;</v>
      </c>
      <c r="O107">
        <f ca="1">IF(E107&gt;0,1+K107,IF(I107&gt;0,2-K107,IF(F107&gt;0,1+K107,2-K107)))</f>
        <v>2</v>
      </c>
      <c r="P107">
        <f ca="1">IF(ISERROR(FIND("$",N107))*ISERROR(FIND("@",N107)),0,1)</f>
        <v>1</v>
      </c>
      <c r="Q107">
        <f ca="1">IF(O107=1,1+P107,2-P107)</f>
        <v>1</v>
      </c>
      <c r="R107" s="4" t="str">
        <f ca="1">IF(CréationConnexions[[#This Row],[De brut]]&lt;&gt;0,CréationConnexions[[#This Row],[De brut]]&amp;"_"&amp;CréationConnexions[[#This Row],[Sens de]],"")</f>
        <v>MPU-GB_2</v>
      </c>
      <c r="S107" s="4" t="str">
        <f ca="1">IF(CréationConnexions[[#This Row],[De brut]]&lt;&gt;0,SUBSTITUTE(SUBSTITUTE(SUBSTITUTE(N107,"&amp;",""),"$",""),"@","")&amp;"_"&amp;CréationConnexions[[#This Row],[Sens vers]],"")</f>
        <v>MPU_1</v>
      </c>
      <c r="T107" s="6" cm="1">
        <f t="array" aca="1" ref="T107" ca="1">_xlfn.SWITCH(CréationConnexions[[#This Row],[Rebroussement]],"RBT",0,"RBT+EVO",10,1)</f>
        <v>1</v>
      </c>
      <c r="U10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107" t="str">
        <f ca="1">IF(AND(R107=CréationConnexions[[#This Row],[De copie]],S107=CréationConnexions[[#This Row],[Vers copie]]),"OK","Modifié")</f>
        <v>OK</v>
      </c>
      <c r="W107" s="15">
        <f t="shared" si="1"/>
        <v>105</v>
      </c>
      <c r="X107" t="str">
        <f ca="1">OFFSET(R$412,CréationConnexions[[#This Row],[Ligne copie]]-1,0)</f>
        <v>MPU-GB_2</v>
      </c>
      <c r="Y107" t="str">
        <f ca="1">OFFSET(S$412,CréationConnexions[[#This Row],[Ligne copie]]-1,0)</f>
        <v>MPU_1</v>
      </c>
    </row>
    <row r="108" spans="1:25" x14ac:dyDescent="0.35">
      <c r="A108">
        <f ca="1">IF($D107+$F107+$G107+$I107&gt;1,A107,A107+1)</f>
        <v>35</v>
      </c>
      <c r="B108">
        <f ca="1">IF($A108&lt;&gt;$A107,ROW(),B107)</f>
        <v>103</v>
      </c>
      <c r="C108">
        <f ca="1">IF($A108&lt;&gt;$A107,COUNTA(OFFSET(Gares!$J$2,$A108,0,1,Param!$B$2)),C107)</f>
        <v>4</v>
      </c>
      <c r="D108">
        <f ca="1">IF($A108&lt;&gt;$A107,SUMIF(OFFSET(Gares!$P$2,$A108,0,1,Param!$B$2),1),MAX(D107-1,0))</f>
        <v>0</v>
      </c>
      <c r="E108" cm="1">
        <f t="array" aca="1" ref="E108" ca="1">IF(D108&gt;0,MIN(IF(ISERROR(MATCH(IF(OFFSET(Gares!$P$2,$A108,0,1,Param!$B$2)=1,COLUMN(OFFSET(Gares!$A$2,0,0,1,Param!$B$2)),99),OFFSET(E$1,$B108-1,0,ROW()-B108,1),0)),IF(OFFSET(Gares!$P$2,$A108,0,1,Param!$B$2)=1,COLUMN(OFFSET(Gares!$A$2,0,0,1,Param!$B$2)),99),99)),-1)</f>
        <v>-1</v>
      </c>
      <c r="F108">
        <f ca="1">IF($A108&lt;&gt;$A107,IF(OR(OFFSET(Gares!$D$2,A108,0)="P",OFFSET(Gares!$D$2,A108,0)="IP"),IF(D108&gt;0,1,0),0),IF($J107=2,0,F107))</f>
        <v>0</v>
      </c>
      <c r="G108">
        <f ca="1">IF($A108&lt;&gt;$A107,C108-D108,IF(D107+F107+I107&gt;0,G107,G107-1))</f>
        <v>1</v>
      </c>
      <c r="H108" cm="1">
        <f t="array" aca="1" ref="H108" ca="1">IF(AND(G108&gt;0,D108=0,I108=0,F108=0),MIN(IF(ISERROR(MATCH(IF(OFFSET(Gares!$P$2,$A108,0,1,Param!$B$2)=2,COLUMN(OFFSET(Gares!$A$2,0,0,1,Param!$B$2)),99),OFFSET(H$1,$B108-1,0,ROW()-B108,1),0)),IF(OFFSET(Gares!$P$2,$A108,0,1,Param!$B$2)=2,COLUMN(OFFSET(Gares!$A$2,0,0,1,Param!$B$2)),99),99)),-1)</f>
        <v>4</v>
      </c>
      <c r="I108">
        <f ca="1">IF($A108&lt;&gt;$A107,IF(OR(OFFSET(Gares!$D$2,A108,0)="I",OFFSET(Gares!$D$2,A108,0)="IP"),IF(G108&gt;0,1,0),0),IF($J107=1,0,I107))</f>
        <v>0</v>
      </c>
      <c r="J108">
        <f ca="1">IF(D108&gt;0,0,IF(I108=1,1,IF(F108=1,2,0)))</f>
        <v>0</v>
      </c>
      <c r="K108">
        <f ca="1">IF($A108&lt;&gt;$A107,OFFSET(Gares!$E$2,A108,0),K107)</f>
        <v>0</v>
      </c>
      <c r="L108" t="str">
        <f ca="1">OFFSET(Gares!$I$2,A108,0)</f>
        <v>MPU-GB</v>
      </c>
      <c r="M108">
        <f ca="1">IF(OR(D108&gt;0,I108&gt;0),1+K108,2-K108)</f>
        <v>2</v>
      </c>
      <c r="N108" t="str">
        <f ca="1">IF(OFFSET(Gares!$I$2,A108,0)&lt;&gt;"",IF(E108&gt;0,OFFSET(Gares!$I$2,$A108,$E108),IF(I108&gt;0,OFFSET(Gares!$I$2,$A108,0),IF(F108&gt;0,OFFSET(Gares!$I$2,$A108,0),OFFSET(Gares!$I$2,$A108,$H108)))),"")</f>
        <v>MVW</v>
      </c>
      <c r="O108">
        <f ca="1">IF(E108&gt;0,1+K108,IF(I108&gt;0,2-K108,IF(F108&gt;0,1+K108,2-K108)))</f>
        <v>2</v>
      </c>
      <c r="P108">
        <f ca="1">IF(ISERROR(FIND("$",N108))*ISERROR(FIND("@",N108)),0,1)</f>
        <v>0</v>
      </c>
      <c r="Q108">
        <f ca="1">IF(O108=1,1+P108,2-P108)</f>
        <v>2</v>
      </c>
      <c r="R108" s="4" t="str">
        <f ca="1">IF(CréationConnexions[[#This Row],[De brut]]&lt;&gt;0,CréationConnexions[[#This Row],[De brut]]&amp;"_"&amp;CréationConnexions[[#This Row],[Sens de]],"")</f>
        <v>MPU-GB_2</v>
      </c>
      <c r="S108" s="4" t="str">
        <f ca="1">IF(CréationConnexions[[#This Row],[De brut]]&lt;&gt;0,SUBSTITUTE(SUBSTITUTE(SUBSTITUTE(N108,"&amp;",""),"$",""),"@","")&amp;"_"&amp;CréationConnexions[[#This Row],[Sens vers]],"")</f>
        <v>MVW_2</v>
      </c>
      <c r="T108" s="6" cm="1">
        <f t="array" aca="1" ref="T108" ca="1">_xlfn.SWITCH(CréationConnexions[[#This Row],[Rebroussement]],"RBT",0,"RBT+EVO",10,1)</f>
        <v>1</v>
      </c>
      <c r="U10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8" t="str">
        <f ca="1">IF(AND(R108=CréationConnexions[[#This Row],[De copie]],S108=CréationConnexions[[#This Row],[Vers copie]]),"OK","Modifié")</f>
        <v>OK</v>
      </c>
      <c r="W108" s="15">
        <f t="shared" si="1"/>
        <v>106</v>
      </c>
      <c r="X108" t="str">
        <f ca="1">OFFSET(R$412,CréationConnexions[[#This Row],[Ligne copie]]-1,0)</f>
        <v>MPU-GB_2</v>
      </c>
      <c r="Y108" t="str">
        <f ca="1">OFFSET(S$412,CréationConnexions[[#This Row],[Ligne copie]]-1,0)</f>
        <v>MVW_2</v>
      </c>
    </row>
    <row r="109" spans="1:25" x14ac:dyDescent="0.35">
      <c r="A109">
        <f ca="1">IF($D108+$F108+$G108+$I108&gt;1,A108,A108+1)</f>
        <v>36</v>
      </c>
      <c r="B109">
        <f ca="1">IF($A109&lt;&gt;$A108,ROW(),B108)</f>
        <v>109</v>
      </c>
      <c r="C109">
        <f ca="1">IF($A109&lt;&gt;$A108,COUNTA(OFFSET(Gares!$J$2,$A109,0,1,Param!$B$2)),C108)</f>
        <v>3</v>
      </c>
      <c r="D109">
        <f ca="1">IF($A109&lt;&gt;$A108,SUMIF(OFFSET(Gares!$P$2,$A109,0,1,Param!$B$2),1),MAX(D108-1,0))</f>
        <v>2</v>
      </c>
      <c r="E109" cm="1">
        <f t="array" aca="1" ref="E109" ca="1">IF(D109&gt;0,MIN(IF(ISERROR(MATCH(IF(OFFSET(Gares!$P$2,$A109,0,1,Param!$B$2)=1,COLUMN(OFFSET(Gares!$A$2,0,0,1,Param!$B$2)),99),OFFSET(E$1,$B109-1,0,ROW()-B109,1),0)),IF(OFFSET(Gares!$P$2,$A109,0,1,Param!$B$2)=1,COLUMN(OFFSET(Gares!$A$2,0,0,1,Param!$B$2)),99),99)),-1)</f>
        <v>2</v>
      </c>
      <c r="F109">
        <f ca="1">IF($A109&lt;&gt;$A108,IF(OR(OFFSET(Gares!$D$2,A109,0)="P",OFFSET(Gares!$D$2,A109,0)="IP"),IF(D109&gt;0,1,0),0),IF($J108=2,0,F108))</f>
        <v>0</v>
      </c>
      <c r="G109">
        <f ca="1">IF($A109&lt;&gt;$A108,C109-D109,IF(D108+F108+I108&gt;0,G108,G108-1))</f>
        <v>1</v>
      </c>
      <c r="H109" cm="1">
        <f t="array" aca="1" ref="H109" ca="1">IF(AND(G109&gt;0,D109=0,I109=0,F109=0),MIN(IF(ISERROR(MATCH(IF(OFFSET(Gares!$P$2,$A109,0,1,Param!$B$2)=2,COLUMN(OFFSET(Gares!$A$2,0,0,1,Param!$B$2)),99),OFFSET(H$1,$B109-1,0,ROW()-B109,1),0)),IF(OFFSET(Gares!$P$2,$A109,0,1,Param!$B$2)=2,COLUMN(OFFSET(Gares!$A$2,0,0,1,Param!$B$2)),99),99)),-1)</f>
        <v>-1</v>
      </c>
      <c r="I109">
        <f ca="1">IF($A109&lt;&gt;$A108,IF(OR(OFFSET(Gares!$D$2,A109,0)="I",OFFSET(Gares!$D$2,A109,0)="IP"),IF(G109&gt;0,1,0),0),IF($J108=1,0,I108))</f>
        <v>0</v>
      </c>
      <c r="J109">
        <f ca="1">IF(D109&gt;0,0,IF(I109=1,1,IF(F109=1,2,0)))</f>
        <v>0</v>
      </c>
      <c r="K109">
        <f ca="1">IF($A109&lt;&gt;$A108,OFFSET(Gares!$E$2,A109,0),K108)</f>
        <v>0</v>
      </c>
      <c r="L109" t="str">
        <f ca="1">OFFSET(Gares!$I$2,A109,0)</f>
        <v>LJU</v>
      </c>
      <c r="M109">
        <f ca="1">IF(OR(D109&gt;0,I109&gt;0),1+K109,2-K109)</f>
        <v>1</v>
      </c>
      <c r="N109" t="str">
        <f ca="1">IF(OFFSET(Gares!$I$2,A109,0)&lt;&gt;"",IF(E109&gt;0,OFFSET(Gares!$I$2,$A109,$E109),IF(I109&gt;0,OFFSET(Gares!$I$2,$A109,0),IF(F109&gt;0,OFFSET(Gares!$I$2,$A109,0),OFFSET(Gares!$I$2,$A109,$H109)))),"")</f>
        <v>MPU</v>
      </c>
      <c r="O109">
        <f ca="1">IF(E109&gt;0,1+K109,IF(I109&gt;0,2-K109,IF(F109&gt;0,1+K109,2-K109)))</f>
        <v>1</v>
      </c>
      <c r="P109">
        <f ca="1">IF(ISERROR(FIND("$",N109))*ISERROR(FIND("@",N109)),0,1)</f>
        <v>0</v>
      </c>
      <c r="Q109">
        <f ca="1">IF(O109=1,1+P109,2-P109)</f>
        <v>1</v>
      </c>
      <c r="R109" s="4" t="str">
        <f ca="1">IF(CréationConnexions[[#This Row],[De brut]]&lt;&gt;0,CréationConnexions[[#This Row],[De brut]]&amp;"_"&amp;CréationConnexions[[#This Row],[Sens de]],"")</f>
        <v>LJU_1</v>
      </c>
      <c r="S109" s="4" t="str">
        <f ca="1">IF(CréationConnexions[[#This Row],[De brut]]&lt;&gt;0,SUBSTITUTE(SUBSTITUTE(SUBSTITUTE(N109,"&amp;",""),"$",""),"@","")&amp;"_"&amp;CréationConnexions[[#This Row],[Sens vers]],"")</f>
        <v>MPU_1</v>
      </c>
      <c r="T109" s="6" cm="1">
        <f t="array" aca="1" ref="T109" ca="1">_xlfn.SWITCH(CréationConnexions[[#This Row],[Rebroussement]],"RBT",0,"RBT+EVO",10,1)</f>
        <v>1</v>
      </c>
      <c r="U10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09" t="str">
        <f ca="1">IF(AND(R109=CréationConnexions[[#This Row],[De copie]],S109=CréationConnexions[[#This Row],[Vers copie]]),"OK","Modifié")</f>
        <v>OK</v>
      </c>
      <c r="W109" s="15">
        <f t="shared" si="1"/>
        <v>107</v>
      </c>
      <c r="X109" t="str">
        <f ca="1">OFFSET(R$412,CréationConnexions[[#This Row],[Ligne copie]]-1,0)</f>
        <v>LJU_1</v>
      </c>
      <c r="Y109" t="str">
        <f ca="1">OFFSET(S$412,CréationConnexions[[#This Row],[Ligne copie]]-1,0)</f>
        <v>MPU_1</v>
      </c>
    </row>
    <row r="110" spans="1:25" x14ac:dyDescent="0.35">
      <c r="A110">
        <f ca="1">IF($D109+$F109+$G109+$I109&gt;1,A109,A109+1)</f>
        <v>36</v>
      </c>
      <c r="B110">
        <f ca="1">IF($A110&lt;&gt;$A109,ROW(),B109)</f>
        <v>109</v>
      </c>
      <c r="C110">
        <f ca="1">IF($A110&lt;&gt;$A109,COUNTA(OFFSET(Gares!$J$2,$A110,0,1,Param!$B$2)),C109)</f>
        <v>3</v>
      </c>
      <c r="D110">
        <f ca="1">IF($A110&lt;&gt;$A109,SUMIF(OFFSET(Gares!$P$2,$A110,0,1,Param!$B$2),1),MAX(D109-1,0))</f>
        <v>1</v>
      </c>
      <c r="E110" cm="1">
        <f t="array" aca="1" ref="E110" ca="1">IF(D110&gt;0,MIN(IF(ISERROR(MATCH(IF(OFFSET(Gares!$P$2,$A110,0,1,Param!$B$2)=1,COLUMN(OFFSET(Gares!$A$2,0,0,1,Param!$B$2)),99),OFFSET(E$1,$B110-1,0,ROW()-B110,1),0)),IF(OFFSET(Gares!$P$2,$A110,0,1,Param!$B$2)=1,COLUMN(OFFSET(Gares!$A$2,0,0,1,Param!$B$2)),99),99)),-1)</f>
        <v>3</v>
      </c>
      <c r="F110">
        <f ca="1">IF($A110&lt;&gt;$A109,IF(OR(OFFSET(Gares!$D$2,A110,0)="P",OFFSET(Gares!$D$2,A110,0)="IP"),IF(D110&gt;0,1,0),0),IF($J109=2,0,F109))</f>
        <v>0</v>
      </c>
      <c r="G110">
        <f ca="1">IF($A110&lt;&gt;$A109,C110-D110,IF(D109+F109+I109&gt;0,G109,G109-1))</f>
        <v>1</v>
      </c>
      <c r="H110" cm="1">
        <f t="array" aca="1" ref="H110" ca="1">IF(AND(G110&gt;0,D110=0,I110=0,F110=0),MIN(IF(ISERROR(MATCH(IF(OFFSET(Gares!$P$2,$A110,0,1,Param!$B$2)=2,COLUMN(OFFSET(Gares!$A$2,0,0,1,Param!$B$2)),99),OFFSET(H$1,$B110-1,0,ROW()-B110,1),0)),IF(OFFSET(Gares!$P$2,$A110,0,1,Param!$B$2)=2,COLUMN(OFFSET(Gares!$A$2,0,0,1,Param!$B$2)),99),99)),-1)</f>
        <v>-1</v>
      </c>
      <c r="I110">
        <f ca="1">IF($A110&lt;&gt;$A109,IF(OR(OFFSET(Gares!$D$2,A110,0)="I",OFFSET(Gares!$D$2,A110,0)="IP"),IF(G110&gt;0,1,0),0),IF($J109=1,0,I109))</f>
        <v>0</v>
      </c>
      <c r="J110">
        <f ca="1">IF(D110&gt;0,0,IF(I110=1,1,IF(F110=1,2,0)))</f>
        <v>0</v>
      </c>
      <c r="K110">
        <f ca="1">IF($A110&lt;&gt;$A109,OFFSET(Gares!$E$2,A110,0),K109)</f>
        <v>0</v>
      </c>
      <c r="L110" t="str">
        <f ca="1">OFFSET(Gares!$I$2,A110,0)</f>
        <v>LJU</v>
      </c>
      <c r="M110">
        <f ca="1">IF(OR(D110&gt;0,I110&gt;0),1+K110,2-K110)</f>
        <v>1</v>
      </c>
      <c r="N110" t="str">
        <f ca="1">IF(OFFSET(Gares!$I$2,A110,0)&lt;&gt;"",IF(E110&gt;0,OFFSET(Gares!$I$2,$A110,$E110),IF(I110&gt;0,OFFSET(Gares!$I$2,$A110,0),IF(F110&gt;0,OFFSET(Gares!$I$2,$A110,0),OFFSET(Gares!$I$2,$A110,$H110)))),"")</f>
        <v>MPU-GB</v>
      </c>
      <c r="O110">
        <f ca="1">IF(E110&gt;0,1+K110,IF(I110&gt;0,2-K110,IF(F110&gt;0,1+K110,2-K110)))</f>
        <v>1</v>
      </c>
      <c r="P110">
        <f ca="1">IF(ISERROR(FIND("$",N110))*ISERROR(FIND("@",N110)),0,1)</f>
        <v>0</v>
      </c>
      <c r="Q110">
        <f ca="1">IF(O110=1,1+P110,2-P110)</f>
        <v>1</v>
      </c>
      <c r="R110" s="4" t="str">
        <f ca="1">IF(CréationConnexions[[#This Row],[De brut]]&lt;&gt;0,CréationConnexions[[#This Row],[De brut]]&amp;"_"&amp;CréationConnexions[[#This Row],[Sens de]],"")</f>
        <v>LJU_1</v>
      </c>
      <c r="S110" s="4" t="str">
        <f ca="1">IF(CréationConnexions[[#This Row],[De brut]]&lt;&gt;0,SUBSTITUTE(SUBSTITUTE(SUBSTITUTE(N110,"&amp;",""),"$",""),"@","")&amp;"_"&amp;CréationConnexions[[#This Row],[Sens vers]],"")</f>
        <v>MPU-GB_1</v>
      </c>
      <c r="T110" s="6" cm="1">
        <f t="array" aca="1" ref="T110" ca="1">_xlfn.SWITCH(CréationConnexions[[#This Row],[Rebroussement]],"RBT",0,"RBT+EVO",10,1)</f>
        <v>1</v>
      </c>
      <c r="U11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0" t="str">
        <f ca="1">IF(AND(R110=CréationConnexions[[#This Row],[De copie]],S110=CréationConnexions[[#This Row],[Vers copie]]),"OK","Modifié")</f>
        <v>OK</v>
      </c>
      <c r="W110" s="15">
        <f t="shared" si="1"/>
        <v>108</v>
      </c>
      <c r="X110" t="str">
        <f ca="1">OFFSET(R$412,CréationConnexions[[#This Row],[Ligne copie]]-1,0)</f>
        <v>LJU_1</v>
      </c>
      <c r="Y110" t="str">
        <f ca="1">OFFSET(S$412,CréationConnexions[[#This Row],[Ligne copie]]-1,0)</f>
        <v>MPU-GB_1</v>
      </c>
    </row>
    <row r="111" spans="1:25" x14ac:dyDescent="0.35">
      <c r="A111">
        <f ca="1">IF($D110+$F110+$G110+$I110&gt;1,A110,A110+1)</f>
        <v>36</v>
      </c>
      <c r="B111">
        <f ca="1">IF($A111&lt;&gt;$A110,ROW(),B110)</f>
        <v>109</v>
      </c>
      <c r="C111">
        <f ca="1">IF($A111&lt;&gt;$A110,COUNTA(OFFSET(Gares!$J$2,$A111,0,1,Param!$B$2)),C110)</f>
        <v>3</v>
      </c>
      <c r="D111">
        <f ca="1">IF($A111&lt;&gt;$A110,SUMIF(OFFSET(Gares!$P$2,$A111,0,1,Param!$B$2),1),MAX(D110-1,0))</f>
        <v>0</v>
      </c>
      <c r="E111" cm="1">
        <f t="array" aca="1" ref="E111" ca="1">IF(D111&gt;0,MIN(IF(ISERROR(MATCH(IF(OFFSET(Gares!$P$2,$A111,0,1,Param!$B$2)=1,COLUMN(OFFSET(Gares!$A$2,0,0,1,Param!$B$2)),99),OFFSET(E$1,$B111-1,0,ROW()-B111,1),0)),IF(OFFSET(Gares!$P$2,$A111,0,1,Param!$B$2)=1,COLUMN(OFFSET(Gares!$A$2,0,0,1,Param!$B$2)),99),99)),-1)</f>
        <v>-1</v>
      </c>
      <c r="F111">
        <f ca="1">IF($A111&lt;&gt;$A110,IF(OR(OFFSET(Gares!$D$2,A111,0)="P",OFFSET(Gares!$D$2,A111,0)="IP"),IF(D111&gt;0,1,0),0),IF($J110=2,0,F110))</f>
        <v>0</v>
      </c>
      <c r="G111">
        <f ca="1">IF($A111&lt;&gt;$A110,C111-D111,IF(D110+F110+I110&gt;0,G110,G110-1))</f>
        <v>1</v>
      </c>
      <c r="H111" cm="1">
        <f t="array" aca="1" ref="H111" ca="1">IF(AND(G111&gt;0,D111=0,I111=0,F111=0),MIN(IF(ISERROR(MATCH(IF(OFFSET(Gares!$P$2,$A111,0,1,Param!$B$2)=2,COLUMN(OFFSET(Gares!$A$2,0,0,1,Param!$B$2)),99),OFFSET(H$1,$B111-1,0,ROW()-B111,1),0)),IF(OFFSET(Gares!$P$2,$A111,0,1,Param!$B$2)=2,COLUMN(OFFSET(Gares!$A$2,0,0,1,Param!$B$2)),99),99)),-1)</f>
        <v>1</v>
      </c>
      <c r="I111">
        <f ca="1">IF($A111&lt;&gt;$A110,IF(OR(OFFSET(Gares!$D$2,A111,0)="I",OFFSET(Gares!$D$2,A111,0)="IP"),IF(G111&gt;0,1,0),0),IF($J110=1,0,I110))</f>
        <v>0</v>
      </c>
      <c r="J111">
        <f ca="1">IF(D111&gt;0,0,IF(I111=1,1,IF(F111=1,2,0)))</f>
        <v>0</v>
      </c>
      <c r="K111">
        <f ca="1">IF($A111&lt;&gt;$A110,OFFSET(Gares!$E$2,A111,0),K110)</f>
        <v>0</v>
      </c>
      <c r="L111" t="str">
        <f ca="1">OFFSET(Gares!$I$2,A111,0)</f>
        <v>LJU</v>
      </c>
      <c r="M111">
        <f ca="1">IF(OR(D111&gt;0,I111&gt;0),1+K111,2-K111)</f>
        <v>2</v>
      </c>
      <c r="N111" t="str">
        <f ca="1">IF(OFFSET(Gares!$I$2,A111,0)&lt;&gt;"",IF(E111&gt;0,OFFSET(Gares!$I$2,$A111,$E111),IF(I111&gt;0,OFFSET(Gares!$I$2,$A111,0),IF(F111&gt;0,OFFSET(Gares!$I$2,$A111,0),OFFSET(Gares!$I$2,$A111,$H111)))),"")</f>
        <v>CAZ</v>
      </c>
      <c r="O111">
        <f ca="1">IF(E111&gt;0,1+K111,IF(I111&gt;0,2-K111,IF(F111&gt;0,1+K111,2-K111)))</f>
        <v>2</v>
      </c>
      <c r="P111">
        <f ca="1">IF(ISERROR(FIND("$",N111))*ISERROR(FIND("@",N111)),0,1)</f>
        <v>0</v>
      </c>
      <c r="Q111">
        <f ca="1">IF(O111=1,1+P111,2-P111)</f>
        <v>2</v>
      </c>
      <c r="R111" s="4" t="str">
        <f ca="1">IF(CréationConnexions[[#This Row],[De brut]]&lt;&gt;0,CréationConnexions[[#This Row],[De brut]]&amp;"_"&amp;CréationConnexions[[#This Row],[Sens de]],"")</f>
        <v>LJU_2</v>
      </c>
      <c r="S111" s="4" t="str">
        <f ca="1">IF(CréationConnexions[[#This Row],[De brut]]&lt;&gt;0,SUBSTITUTE(SUBSTITUTE(SUBSTITUTE(N111,"&amp;",""),"$",""),"@","")&amp;"_"&amp;CréationConnexions[[#This Row],[Sens vers]],"")</f>
        <v>CAZ_2</v>
      </c>
      <c r="T111" s="6" cm="1">
        <f t="array" aca="1" ref="T111" ca="1">_xlfn.SWITCH(CréationConnexions[[#This Row],[Rebroussement]],"RBT",0,"RBT+EVO",10,1)</f>
        <v>1</v>
      </c>
      <c r="U11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1" t="str">
        <f ca="1">IF(AND(R111=CréationConnexions[[#This Row],[De copie]],S111=CréationConnexions[[#This Row],[Vers copie]]),"OK","Modifié")</f>
        <v>OK</v>
      </c>
      <c r="W111" s="15">
        <f t="shared" si="1"/>
        <v>109</v>
      </c>
      <c r="X111" t="str">
        <f ca="1">OFFSET(R$412,CréationConnexions[[#This Row],[Ligne copie]]-1,0)</f>
        <v>LJU_2</v>
      </c>
      <c r="Y111" t="str">
        <f ca="1">OFFSET(S$412,CréationConnexions[[#This Row],[Ligne copie]]-1,0)</f>
        <v>CAZ_2</v>
      </c>
    </row>
    <row r="112" spans="1:25" x14ac:dyDescent="0.35">
      <c r="A112">
        <f ca="1">IF($D111+$F111+$G111+$I111&gt;1,A111,A111+1)</f>
        <v>37</v>
      </c>
      <c r="B112">
        <f ca="1">IF($A112&lt;&gt;$A111,ROW(),B111)</f>
        <v>112</v>
      </c>
      <c r="C112">
        <f ca="1">IF($A112&lt;&gt;$A111,COUNTA(OFFSET(Gares!$J$2,$A112,0,1,Param!$B$2)),C111)</f>
        <v>2</v>
      </c>
      <c r="D112">
        <f ca="1">IF($A112&lt;&gt;$A111,SUMIF(OFFSET(Gares!$P$2,$A112,0,1,Param!$B$2),1),MAX(D111-1,0))</f>
        <v>1</v>
      </c>
      <c r="E112" cm="1">
        <f t="array" aca="1" ref="E112" ca="1">IF(D112&gt;0,MIN(IF(ISERROR(MATCH(IF(OFFSET(Gares!$P$2,$A112,0,1,Param!$B$2)=1,COLUMN(OFFSET(Gares!$A$2,0,0,1,Param!$B$2)),99),OFFSET(E$1,$B112-1,0,ROW()-B112,1),0)),IF(OFFSET(Gares!$P$2,$A112,0,1,Param!$B$2)=1,COLUMN(OFFSET(Gares!$A$2,0,0,1,Param!$B$2)),99),99)),-1)</f>
        <v>2</v>
      </c>
      <c r="F112">
        <f ca="1">IF($A112&lt;&gt;$A111,IF(OR(OFFSET(Gares!$D$2,A112,0)="P",OFFSET(Gares!$D$2,A112,0)="IP"),IF(D112&gt;0,1,0),0),IF($J111=2,0,F111))</f>
        <v>0</v>
      </c>
      <c r="G112">
        <f ca="1">IF($A112&lt;&gt;$A111,C112-D112,IF(D111+F111+I111&gt;0,G111,G111-1))</f>
        <v>1</v>
      </c>
      <c r="H112" cm="1">
        <f t="array" aca="1" ref="H112" ca="1">IF(AND(G112&gt;0,D112=0,I112=0,F112=0),MIN(IF(ISERROR(MATCH(IF(OFFSET(Gares!$P$2,$A112,0,1,Param!$B$2)=2,COLUMN(OFFSET(Gares!$A$2,0,0,1,Param!$B$2)),99),OFFSET(H$1,$B112-1,0,ROW()-B112,1),0)),IF(OFFSET(Gares!$P$2,$A112,0,1,Param!$B$2)=2,COLUMN(OFFSET(Gares!$A$2,0,0,1,Param!$B$2)),99),99)),-1)</f>
        <v>-1</v>
      </c>
      <c r="I112">
        <f ca="1">IF($A112&lt;&gt;$A111,IF(OR(OFFSET(Gares!$D$2,A112,0)="I",OFFSET(Gares!$D$2,A112,0)="IP"),IF(G112&gt;0,1,0),0),IF($J111=1,0,I111))</f>
        <v>0</v>
      </c>
      <c r="J112">
        <f ca="1">IF(D112&gt;0,0,IF(I112=1,1,IF(F112=1,2,0)))</f>
        <v>0</v>
      </c>
      <c r="K112">
        <f ca="1">IF($A112&lt;&gt;$A111,OFFSET(Gares!$E$2,A112,0),K111)</f>
        <v>0</v>
      </c>
      <c r="L112" t="str">
        <f ca="1">OFFSET(Gares!$I$2,A112,0)</f>
        <v>CAZ</v>
      </c>
      <c r="M112">
        <f ca="1">IF(OR(D112&gt;0,I112&gt;0),1+K112,2-K112)</f>
        <v>1</v>
      </c>
      <c r="N112" t="str">
        <f ca="1">IF(OFFSET(Gares!$I$2,A112,0)&lt;&gt;"",IF(E112&gt;0,OFFSET(Gares!$I$2,$A112,$E112),IF(I112&gt;0,OFFSET(Gares!$I$2,$A112,0),IF(F112&gt;0,OFFSET(Gares!$I$2,$A112,0),OFFSET(Gares!$I$2,$A112,$H112)))),"")</f>
        <v>LJU</v>
      </c>
      <c r="O112">
        <f ca="1">IF(E112&gt;0,1+K112,IF(I112&gt;0,2-K112,IF(F112&gt;0,1+K112,2-K112)))</f>
        <v>1</v>
      </c>
      <c r="P112">
        <f ca="1">IF(ISERROR(FIND("$",N112))*ISERROR(FIND("@",N112)),0,1)</f>
        <v>0</v>
      </c>
      <c r="Q112">
        <f ca="1">IF(O112=1,1+P112,2-P112)</f>
        <v>1</v>
      </c>
      <c r="R112" s="4" t="str">
        <f ca="1">IF(CréationConnexions[[#This Row],[De brut]]&lt;&gt;0,CréationConnexions[[#This Row],[De brut]]&amp;"_"&amp;CréationConnexions[[#This Row],[Sens de]],"")</f>
        <v>CAZ_1</v>
      </c>
      <c r="S112" s="4" t="str">
        <f ca="1">IF(CréationConnexions[[#This Row],[De brut]]&lt;&gt;0,SUBSTITUTE(SUBSTITUTE(SUBSTITUTE(N112,"&amp;",""),"$",""),"@","")&amp;"_"&amp;CréationConnexions[[#This Row],[Sens vers]],"")</f>
        <v>LJU_1</v>
      </c>
      <c r="T112" s="6" cm="1">
        <f t="array" aca="1" ref="T112" ca="1">_xlfn.SWITCH(CréationConnexions[[#This Row],[Rebroussement]],"RBT",0,"RBT+EVO",10,1)</f>
        <v>1</v>
      </c>
      <c r="U11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2" t="str">
        <f ca="1">IF(AND(R112=CréationConnexions[[#This Row],[De copie]],S112=CréationConnexions[[#This Row],[Vers copie]]),"OK","Modifié")</f>
        <v>OK</v>
      </c>
      <c r="W112" s="15">
        <f t="shared" si="1"/>
        <v>110</v>
      </c>
      <c r="X112" t="str">
        <f ca="1">OFFSET(R$412,CréationConnexions[[#This Row],[Ligne copie]]-1,0)</f>
        <v>CAZ_1</v>
      </c>
      <c r="Y112" t="str">
        <f ca="1">OFFSET(S$412,CréationConnexions[[#This Row],[Ligne copie]]-1,0)</f>
        <v>LJU_1</v>
      </c>
    </row>
    <row r="113" spans="1:25" x14ac:dyDescent="0.35">
      <c r="A113">
        <f ca="1">IF($D112+$F112+$G112+$I112&gt;1,A112,A112+1)</f>
        <v>37</v>
      </c>
      <c r="B113">
        <f ca="1">IF($A113&lt;&gt;$A112,ROW(),B112)</f>
        <v>112</v>
      </c>
      <c r="C113">
        <f ca="1">IF($A113&lt;&gt;$A112,COUNTA(OFFSET(Gares!$J$2,$A113,0,1,Param!$B$2)),C112)</f>
        <v>2</v>
      </c>
      <c r="D113">
        <f ca="1">IF($A113&lt;&gt;$A112,SUMIF(OFFSET(Gares!$P$2,$A113,0,1,Param!$B$2),1),MAX(D112-1,0))</f>
        <v>0</v>
      </c>
      <c r="E113" cm="1">
        <f t="array" aca="1" ref="E113" ca="1">IF(D113&gt;0,MIN(IF(ISERROR(MATCH(IF(OFFSET(Gares!$P$2,$A113,0,1,Param!$B$2)=1,COLUMN(OFFSET(Gares!$A$2,0,0,1,Param!$B$2)),99),OFFSET(E$1,$B113-1,0,ROW()-B113,1),0)),IF(OFFSET(Gares!$P$2,$A113,0,1,Param!$B$2)=1,COLUMN(OFFSET(Gares!$A$2,0,0,1,Param!$B$2)),99),99)),-1)</f>
        <v>-1</v>
      </c>
      <c r="F113">
        <f ca="1">IF($A113&lt;&gt;$A112,IF(OR(OFFSET(Gares!$D$2,A113,0)="P",OFFSET(Gares!$D$2,A113,0)="IP"),IF(D113&gt;0,1,0),0),IF($J112=2,0,F112))</f>
        <v>0</v>
      </c>
      <c r="G113">
        <f ca="1">IF($A113&lt;&gt;$A112,C113-D113,IF(D112+F112+I112&gt;0,G112,G112-1))</f>
        <v>1</v>
      </c>
      <c r="H113" cm="1">
        <f t="array" aca="1" ref="H113" ca="1">IF(AND(G113&gt;0,D113=0,I113=0,F113=0),MIN(IF(ISERROR(MATCH(IF(OFFSET(Gares!$P$2,$A113,0,1,Param!$B$2)=2,COLUMN(OFFSET(Gares!$A$2,0,0,1,Param!$B$2)),99),OFFSET(H$1,$B113-1,0,ROW()-B113,1),0)),IF(OFFSET(Gares!$P$2,$A113,0,1,Param!$B$2)=2,COLUMN(OFFSET(Gares!$A$2,0,0,1,Param!$B$2)),99),99)),-1)</f>
        <v>1</v>
      </c>
      <c r="I113">
        <f ca="1">IF($A113&lt;&gt;$A112,IF(OR(OFFSET(Gares!$D$2,A113,0)="I",OFFSET(Gares!$D$2,A113,0)="IP"),IF(G113&gt;0,1,0),0),IF($J112=1,0,I112))</f>
        <v>0</v>
      </c>
      <c r="J113">
        <f ca="1">IF(D113&gt;0,0,IF(I113=1,1,IF(F113=1,2,0)))</f>
        <v>0</v>
      </c>
      <c r="K113">
        <f ca="1">IF($A113&lt;&gt;$A112,OFFSET(Gares!$E$2,A113,0),K112)</f>
        <v>0</v>
      </c>
      <c r="L113" t="str">
        <f ca="1">OFFSET(Gares!$I$2,A113,0)</f>
        <v>CAZ</v>
      </c>
      <c r="M113">
        <f ca="1">IF(OR(D113&gt;0,I113&gt;0),1+K113,2-K113)</f>
        <v>2</v>
      </c>
      <c r="N113" t="str">
        <f ca="1">IF(OFFSET(Gares!$I$2,A113,0)&lt;&gt;"",IF(E113&gt;0,OFFSET(Gares!$I$2,$A113,$E113),IF(I113&gt;0,OFFSET(Gares!$I$2,$A113,0),IF(F113&gt;0,OFFSET(Gares!$I$2,$A113,0),OFFSET(Gares!$I$2,$A113,$H113)))),"")</f>
        <v>GBI</v>
      </c>
      <c r="O113">
        <f ca="1">IF(E113&gt;0,1+K113,IF(I113&gt;0,2-K113,IF(F113&gt;0,1+K113,2-K113)))</f>
        <v>2</v>
      </c>
      <c r="P113">
        <f ca="1">IF(ISERROR(FIND("$",N113))*ISERROR(FIND("@",N113)),0,1)</f>
        <v>0</v>
      </c>
      <c r="Q113">
        <f ca="1">IF(O113=1,1+P113,2-P113)</f>
        <v>2</v>
      </c>
      <c r="R113" s="4" t="str">
        <f ca="1">IF(CréationConnexions[[#This Row],[De brut]]&lt;&gt;0,CréationConnexions[[#This Row],[De brut]]&amp;"_"&amp;CréationConnexions[[#This Row],[Sens de]],"")</f>
        <v>CAZ_2</v>
      </c>
      <c r="S113" s="4" t="str">
        <f ca="1">IF(CréationConnexions[[#This Row],[De brut]]&lt;&gt;0,SUBSTITUTE(SUBSTITUTE(SUBSTITUTE(N113,"&amp;",""),"$",""),"@","")&amp;"_"&amp;CréationConnexions[[#This Row],[Sens vers]],"")</f>
        <v>GBI_2</v>
      </c>
      <c r="T113" s="6" cm="1">
        <f t="array" aca="1" ref="T113" ca="1">_xlfn.SWITCH(CréationConnexions[[#This Row],[Rebroussement]],"RBT",0,"RBT+EVO",10,1)</f>
        <v>1</v>
      </c>
      <c r="U11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3" t="str">
        <f ca="1">IF(AND(R113=CréationConnexions[[#This Row],[De copie]],S113=CréationConnexions[[#This Row],[Vers copie]]),"OK","Modifié")</f>
        <v>OK</v>
      </c>
      <c r="W113" s="15">
        <f t="shared" si="1"/>
        <v>111</v>
      </c>
      <c r="X113" t="str">
        <f ca="1">OFFSET(R$412,CréationConnexions[[#This Row],[Ligne copie]]-1,0)</f>
        <v>CAZ_2</v>
      </c>
      <c r="Y113" t="str">
        <f ca="1">OFFSET(S$412,CréationConnexions[[#This Row],[Ligne copie]]-1,0)</f>
        <v>GBI_2</v>
      </c>
    </row>
    <row r="114" spans="1:25" x14ac:dyDescent="0.35">
      <c r="A114">
        <f ca="1">IF($D113+$F113+$G113+$I113&gt;1,A113,A113+1)</f>
        <v>38</v>
      </c>
      <c r="B114">
        <f ca="1">IF($A114&lt;&gt;$A113,ROW(),B113)</f>
        <v>114</v>
      </c>
      <c r="C114">
        <f ca="1">IF($A114&lt;&gt;$A113,COUNTA(OFFSET(Gares!$J$2,$A114,0,1,Param!$B$2)),C113)</f>
        <v>2</v>
      </c>
      <c r="D114">
        <f ca="1">IF($A114&lt;&gt;$A113,SUMIF(OFFSET(Gares!$P$2,$A114,0,1,Param!$B$2),1),MAX(D113-1,0))</f>
        <v>1</v>
      </c>
      <c r="E114" cm="1">
        <f t="array" aca="1" ref="E114" ca="1">IF(D114&gt;0,MIN(IF(ISERROR(MATCH(IF(OFFSET(Gares!$P$2,$A114,0,1,Param!$B$2)=1,COLUMN(OFFSET(Gares!$A$2,0,0,1,Param!$B$2)),99),OFFSET(E$1,$B114-1,0,ROW()-B114,1),0)),IF(OFFSET(Gares!$P$2,$A114,0,1,Param!$B$2)=1,COLUMN(OFFSET(Gares!$A$2,0,0,1,Param!$B$2)),99),99)),-1)</f>
        <v>2</v>
      </c>
      <c r="F114">
        <f ca="1">IF($A114&lt;&gt;$A113,IF(OR(OFFSET(Gares!$D$2,A114,0)="P",OFFSET(Gares!$D$2,A114,0)="IP"),IF(D114&gt;0,1,0),0),IF($J113=2,0,F113))</f>
        <v>0</v>
      </c>
      <c r="G114">
        <f ca="1">IF($A114&lt;&gt;$A113,C114-D114,IF(D113+F113+I113&gt;0,G113,G113-1))</f>
        <v>1</v>
      </c>
      <c r="H114" cm="1">
        <f t="array" aca="1" ref="H114" ca="1">IF(AND(G114&gt;0,D114=0,I114=0,F114=0),MIN(IF(ISERROR(MATCH(IF(OFFSET(Gares!$P$2,$A114,0,1,Param!$B$2)=2,COLUMN(OFFSET(Gares!$A$2,0,0,1,Param!$B$2)),99),OFFSET(H$1,$B114-1,0,ROW()-B114,1),0)),IF(OFFSET(Gares!$P$2,$A114,0,1,Param!$B$2)=2,COLUMN(OFFSET(Gares!$A$2,0,0,1,Param!$B$2)),99),99)),-1)</f>
        <v>-1</v>
      </c>
      <c r="I114">
        <f ca="1">IF($A114&lt;&gt;$A113,IF(OR(OFFSET(Gares!$D$2,A114,0)="I",OFFSET(Gares!$D$2,A114,0)="IP"),IF(G114&gt;0,1,0),0),IF($J113=1,0,I113))</f>
        <v>0</v>
      </c>
      <c r="J114">
        <f ca="1">IF(D114&gt;0,0,IF(I114=1,1,IF(F114=1,2,0)))</f>
        <v>0</v>
      </c>
      <c r="K114">
        <f ca="1">IF($A114&lt;&gt;$A113,OFFSET(Gares!$E$2,A114,0),K113)</f>
        <v>0</v>
      </c>
      <c r="L114" t="str">
        <f ca="1">OFFSET(Gares!$I$2,A114,0)</f>
        <v>GBI</v>
      </c>
      <c r="M114">
        <f ca="1">IF(OR(D114&gt;0,I114&gt;0),1+K114,2-K114)</f>
        <v>1</v>
      </c>
      <c r="N114" t="str">
        <f ca="1">IF(OFFSET(Gares!$I$2,A114,0)&lt;&gt;"",IF(E114&gt;0,OFFSET(Gares!$I$2,$A114,$E114),IF(I114&gt;0,OFFSET(Gares!$I$2,$A114,0),IF(F114&gt;0,OFFSET(Gares!$I$2,$A114,0),OFFSET(Gares!$I$2,$A114,$H114)))),"")</f>
        <v>CAZ</v>
      </c>
      <c r="O114">
        <f ca="1">IF(E114&gt;0,1+K114,IF(I114&gt;0,2-K114,IF(F114&gt;0,1+K114,2-K114)))</f>
        <v>1</v>
      </c>
      <c r="P114">
        <f ca="1">IF(ISERROR(FIND("$",N114))*ISERROR(FIND("@",N114)),0,1)</f>
        <v>0</v>
      </c>
      <c r="Q114">
        <f ca="1">IF(O114=1,1+P114,2-P114)</f>
        <v>1</v>
      </c>
      <c r="R114" s="4" t="str">
        <f ca="1">IF(CréationConnexions[[#This Row],[De brut]]&lt;&gt;0,CréationConnexions[[#This Row],[De brut]]&amp;"_"&amp;CréationConnexions[[#This Row],[Sens de]],"")</f>
        <v>GBI_1</v>
      </c>
      <c r="S114" s="4" t="str">
        <f ca="1">IF(CréationConnexions[[#This Row],[De brut]]&lt;&gt;0,SUBSTITUTE(SUBSTITUTE(SUBSTITUTE(N114,"&amp;",""),"$",""),"@","")&amp;"_"&amp;CréationConnexions[[#This Row],[Sens vers]],"")</f>
        <v>CAZ_1</v>
      </c>
      <c r="T114" s="6" cm="1">
        <f t="array" aca="1" ref="T114" ca="1">_xlfn.SWITCH(CréationConnexions[[#This Row],[Rebroussement]],"RBT",0,"RBT+EVO",10,1)</f>
        <v>1</v>
      </c>
      <c r="U11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4" t="str">
        <f ca="1">IF(AND(R114=CréationConnexions[[#This Row],[De copie]],S114=CréationConnexions[[#This Row],[Vers copie]]),"OK","Modifié")</f>
        <v>OK</v>
      </c>
      <c r="W114" s="15">
        <f t="shared" si="1"/>
        <v>112</v>
      </c>
      <c r="X114" t="str">
        <f ca="1">OFFSET(R$412,CréationConnexions[[#This Row],[Ligne copie]]-1,0)</f>
        <v>GBI_1</v>
      </c>
      <c r="Y114" t="str">
        <f ca="1">OFFSET(S$412,CréationConnexions[[#This Row],[Ligne copie]]-1,0)</f>
        <v>CAZ_1</v>
      </c>
    </row>
    <row r="115" spans="1:25" x14ac:dyDescent="0.35">
      <c r="A115">
        <f ca="1">IF($D114+$F114+$G114+$I114&gt;1,A114,A114+1)</f>
        <v>38</v>
      </c>
      <c r="B115">
        <f ca="1">IF($A115&lt;&gt;$A114,ROW(),B114)</f>
        <v>114</v>
      </c>
      <c r="C115">
        <f ca="1">IF($A115&lt;&gt;$A114,COUNTA(OFFSET(Gares!$J$2,$A115,0,1,Param!$B$2)),C114)</f>
        <v>2</v>
      </c>
      <c r="D115">
        <f ca="1">IF($A115&lt;&gt;$A114,SUMIF(OFFSET(Gares!$P$2,$A115,0,1,Param!$B$2),1),MAX(D114-1,0))</f>
        <v>0</v>
      </c>
      <c r="E115" cm="1">
        <f t="array" aca="1" ref="E115" ca="1">IF(D115&gt;0,MIN(IF(ISERROR(MATCH(IF(OFFSET(Gares!$P$2,$A115,0,1,Param!$B$2)=1,COLUMN(OFFSET(Gares!$A$2,0,0,1,Param!$B$2)),99),OFFSET(E$1,$B115-1,0,ROW()-B115,1),0)),IF(OFFSET(Gares!$P$2,$A115,0,1,Param!$B$2)=1,COLUMN(OFFSET(Gares!$A$2,0,0,1,Param!$B$2)),99),99)),-1)</f>
        <v>-1</v>
      </c>
      <c r="F115">
        <f ca="1">IF($A115&lt;&gt;$A114,IF(OR(OFFSET(Gares!$D$2,A115,0)="P",OFFSET(Gares!$D$2,A115,0)="IP"),IF(D115&gt;0,1,0),0),IF($J114=2,0,F114))</f>
        <v>0</v>
      </c>
      <c r="G115">
        <f ca="1">IF($A115&lt;&gt;$A114,C115-D115,IF(D114+F114+I114&gt;0,G114,G114-1))</f>
        <v>1</v>
      </c>
      <c r="H115" cm="1">
        <f t="array" aca="1" ref="H115" ca="1">IF(AND(G115&gt;0,D115=0,I115=0,F115=0),MIN(IF(ISERROR(MATCH(IF(OFFSET(Gares!$P$2,$A115,0,1,Param!$B$2)=2,COLUMN(OFFSET(Gares!$A$2,0,0,1,Param!$B$2)),99),OFFSET(H$1,$B115-1,0,ROW()-B115,1),0)),IF(OFFSET(Gares!$P$2,$A115,0,1,Param!$B$2)=2,COLUMN(OFFSET(Gares!$A$2,0,0,1,Param!$B$2)),99),99)),-1)</f>
        <v>1</v>
      </c>
      <c r="I115">
        <f ca="1">IF($A115&lt;&gt;$A114,IF(OR(OFFSET(Gares!$D$2,A115,0)="I",OFFSET(Gares!$D$2,A115,0)="IP"),IF(G115&gt;0,1,0),0),IF($J114=1,0,I114))</f>
        <v>0</v>
      </c>
      <c r="J115">
        <f ca="1">IF(D115&gt;0,0,IF(I115=1,1,IF(F115=1,2,0)))</f>
        <v>0</v>
      </c>
      <c r="K115">
        <f ca="1">IF($A115&lt;&gt;$A114,OFFSET(Gares!$E$2,A115,0),K114)</f>
        <v>0</v>
      </c>
      <c r="L115" t="str">
        <f ca="1">OFFSET(Gares!$I$2,A115,0)</f>
        <v>GBI</v>
      </c>
      <c r="M115">
        <f ca="1">IF(OR(D115&gt;0,I115&gt;0),1+K115,2-K115)</f>
        <v>2</v>
      </c>
      <c r="N115" t="str">
        <f ca="1">IF(OFFSET(Gares!$I$2,A115,0)&lt;&gt;"",IF(E115&gt;0,OFFSET(Gares!$I$2,$A115,$E115),IF(I115&gt;0,OFFSET(Gares!$I$2,$A115,0),IF(F115&gt;0,OFFSET(Gares!$I$2,$A115,0),OFFSET(Gares!$I$2,$A115,$H115)))),"")</f>
        <v>PV</v>
      </c>
      <c r="O115">
        <f ca="1">IF(E115&gt;0,1+K115,IF(I115&gt;0,2-K115,IF(F115&gt;0,1+K115,2-K115)))</f>
        <v>2</v>
      </c>
      <c r="P115">
        <f ca="1">IF(ISERROR(FIND("$",N115))*ISERROR(FIND("@",N115)),0,1)</f>
        <v>0</v>
      </c>
      <c r="Q115">
        <f ca="1">IF(O115=1,1+P115,2-P115)</f>
        <v>2</v>
      </c>
      <c r="R115" s="4" t="str">
        <f ca="1">IF(CréationConnexions[[#This Row],[De brut]]&lt;&gt;0,CréationConnexions[[#This Row],[De brut]]&amp;"_"&amp;CréationConnexions[[#This Row],[Sens de]],"")</f>
        <v>GBI_2</v>
      </c>
      <c r="S115" s="4" t="str">
        <f ca="1">IF(CréationConnexions[[#This Row],[De brut]]&lt;&gt;0,SUBSTITUTE(SUBSTITUTE(SUBSTITUTE(N115,"&amp;",""),"$",""),"@","")&amp;"_"&amp;CréationConnexions[[#This Row],[Sens vers]],"")</f>
        <v>PV_2</v>
      </c>
      <c r="T115" s="6" cm="1">
        <f t="array" aca="1" ref="T115" ca="1">_xlfn.SWITCH(CréationConnexions[[#This Row],[Rebroussement]],"RBT",0,"RBT+EVO",10,1)</f>
        <v>1</v>
      </c>
      <c r="U11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5" t="str">
        <f ca="1">IF(AND(R115=CréationConnexions[[#This Row],[De copie]],S115=CréationConnexions[[#This Row],[Vers copie]]),"OK","Modifié")</f>
        <v>OK</v>
      </c>
      <c r="W115" s="15">
        <f t="shared" si="1"/>
        <v>113</v>
      </c>
      <c r="X115" t="str">
        <f ca="1">OFFSET(R$412,CréationConnexions[[#This Row],[Ligne copie]]-1,0)</f>
        <v>GBI_2</v>
      </c>
      <c r="Y115" t="str">
        <f ca="1">OFFSET(S$412,CréationConnexions[[#This Row],[Ligne copie]]-1,0)</f>
        <v>PV_2</v>
      </c>
    </row>
    <row r="116" spans="1:25" x14ac:dyDescent="0.35">
      <c r="A116">
        <f ca="1">IF($D115+$F115+$G115+$I115&gt;1,A115,A115+1)</f>
        <v>39</v>
      </c>
      <c r="B116">
        <f ca="1">IF($A116&lt;&gt;$A115,ROW(),B115)</f>
        <v>116</v>
      </c>
      <c r="C116">
        <f ca="1">IF($A116&lt;&gt;$A115,COUNTA(OFFSET(Gares!$J$2,$A116,0,1,Param!$B$2)),C115)</f>
        <v>2</v>
      </c>
      <c r="D116">
        <f ca="1">IF($A116&lt;&gt;$A115,SUMIF(OFFSET(Gares!$P$2,$A116,0,1,Param!$B$2),1),MAX(D115-1,0))</f>
        <v>1</v>
      </c>
      <c r="E116" cm="1">
        <f t="array" aca="1" ref="E116" ca="1">IF(D116&gt;0,MIN(IF(ISERROR(MATCH(IF(OFFSET(Gares!$P$2,$A116,0,1,Param!$B$2)=1,COLUMN(OFFSET(Gares!$A$2,0,0,1,Param!$B$2)),99),OFFSET(E$1,$B116-1,0,ROW()-B116,1),0)),IF(OFFSET(Gares!$P$2,$A116,0,1,Param!$B$2)=1,COLUMN(OFFSET(Gares!$A$2,0,0,1,Param!$B$2)),99),99)),-1)</f>
        <v>2</v>
      </c>
      <c r="F116">
        <f ca="1">IF($A116&lt;&gt;$A115,IF(OR(OFFSET(Gares!$D$2,A116,0)="P",OFFSET(Gares!$D$2,A116,0)="IP"),IF(D116&gt;0,1,0),0),IF($J115=2,0,F115))</f>
        <v>0</v>
      </c>
      <c r="G116">
        <f ca="1">IF($A116&lt;&gt;$A115,C116-D116,IF(D115+F115+I115&gt;0,G115,G115-1))</f>
        <v>1</v>
      </c>
      <c r="H116" cm="1">
        <f t="array" aca="1" ref="H116" ca="1">IF(AND(G116&gt;0,D116=0,I116=0,F116=0),MIN(IF(ISERROR(MATCH(IF(OFFSET(Gares!$P$2,$A116,0,1,Param!$B$2)=2,COLUMN(OFFSET(Gares!$A$2,0,0,1,Param!$B$2)),99),OFFSET(H$1,$B116-1,0,ROW()-B116,1),0)),IF(OFFSET(Gares!$P$2,$A116,0,1,Param!$B$2)=2,COLUMN(OFFSET(Gares!$A$2,0,0,1,Param!$B$2)),99),99)),-1)</f>
        <v>-1</v>
      </c>
      <c r="I116">
        <f ca="1">IF($A116&lt;&gt;$A115,IF(OR(OFFSET(Gares!$D$2,A116,0)="I",OFFSET(Gares!$D$2,A116,0)="IP"),IF(G116&gt;0,1,0),0),IF($J115=1,0,I115))</f>
        <v>0</v>
      </c>
      <c r="J116">
        <f ca="1">IF(D116&gt;0,0,IF(I116=1,1,IF(F116=1,2,0)))</f>
        <v>0</v>
      </c>
      <c r="K116">
        <f ca="1">IF($A116&lt;&gt;$A115,OFFSET(Gares!$E$2,A116,0),K115)</f>
        <v>0</v>
      </c>
      <c r="L116" t="str">
        <f ca="1">OFFSET(Gares!$I$2,A116,0)</f>
        <v>PV</v>
      </c>
      <c r="M116">
        <f ca="1">IF(OR(D116&gt;0,I116&gt;0),1+K116,2-K116)</f>
        <v>1</v>
      </c>
      <c r="N116" t="str">
        <f ca="1">IF(OFFSET(Gares!$I$2,A116,0)&lt;&gt;"",IF(E116&gt;0,OFFSET(Gares!$I$2,$A116,$E116),IF(I116&gt;0,OFFSET(Gares!$I$2,$A116,0),IF(F116&gt;0,OFFSET(Gares!$I$2,$A116,0),OFFSET(Gares!$I$2,$A116,$H116)))),"")</f>
        <v>GBI</v>
      </c>
      <c r="O116">
        <f ca="1">IF(E116&gt;0,1+K116,IF(I116&gt;0,2-K116,IF(F116&gt;0,1+K116,2-K116)))</f>
        <v>1</v>
      </c>
      <c r="P116">
        <f ca="1">IF(ISERROR(FIND("$",N116))*ISERROR(FIND("@",N116)),0,1)</f>
        <v>0</v>
      </c>
      <c r="Q116">
        <f ca="1">IF(O116=1,1+P116,2-P116)</f>
        <v>1</v>
      </c>
      <c r="R116" s="4" t="str">
        <f ca="1">IF(CréationConnexions[[#This Row],[De brut]]&lt;&gt;0,CréationConnexions[[#This Row],[De brut]]&amp;"_"&amp;CréationConnexions[[#This Row],[Sens de]],"")</f>
        <v>PV_1</v>
      </c>
      <c r="S116" s="4" t="str">
        <f ca="1">IF(CréationConnexions[[#This Row],[De brut]]&lt;&gt;0,SUBSTITUTE(SUBSTITUTE(SUBSTITUTE(N116,"&amp;",""),"$",""),"@","")&amp;"_"&amp;CréationConnexions[[#This Row],[Sens vers]],"")</f>
        <v>GBI_1</v>
      </c>
      <c r="T116" s="6" cm="1">
        <f t="array" aca="1" ref="T116" ca="1">_xlfn.SWITCH(CréationConnexions[[#This Row],[Rebroussement]],"RBT",0,"RBT+EVO",10,1)</f>
        <v>1</v>
      </c>
      <c r="U11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6" t="str">
        <f ca="1">IF(AND(R116=CréationConnexions[[#This Row],[De copie]],S116=CréationConnexions[[#This Row],[Vers copie]]),"OK","Modifié")</f>
        <v>OK</v>
      </c>
      <c r="W116" s="15">
        <f t="shared" si="1"/>
        <v>114</v>
      </c>
      <c r="X116" t="str">
        <f ca="1">OFFSET(R$412,CréationConnexions[[#This Row],[Ligne copie]]-1,0)</f>
        <v>PV_1</v>
      </c>
      <c r="Y116" t="str">
        <f ca="1">OFFSET(S$412,CréationConnexions[[#This Row],[Ligne copie]]-1,0)</f>
        <v>GBI_1</v>
      </c>
    </row>
    <row r="117" spans="1:25" x14ac:dyDescent="0.35">
      <c r="A117">
        <f ca="1">IF($D116+$F116+$G116+$I116&gt;1,A116,A116+1)</f>
        <v>39</v>
      </c>
      <c r="B117">
        <f ca="1">IF($A117&lt;&gt;$A116,ROW(),B116)</f>
        <v>116</v>
      </c>
      <c r="C117">
        <f ca="1">IF($A117&lt;&gt;$A116,COUNTA(OFFSET(Gares!$J$2,$A117,0,1,Param!$B$2)),C116)</f>
        <v>2</v>
      </c>
      <c r="D117">
        <f ca="1">IF($A117&lt;&gt;$A116,SUMIF(OFFSET(Gares!$P$2,$A117,0,1,Param!$B$2),1),MAX(D116-1,0))</f>
        <v>0</v>
      </c>
      <c r="E117" cm="1">
        <f t="array" aca="1" ref="E117" ca="1">IF(D117&gt;0,MIN(IF(ISERROR(MATCH(IF(OFFSET(Gares!$P$2,$A117,0,1,Param!$B$2)=1,COLUMN(OFFSET(Gares!$A$2,0,0,1,Param!$B$2)),99),OFFSET(E$1,$B117-1,0,ROW()-B117,1),0)),IF(OFFSET(Gares!$P$2,$A117,0,1,Param!$B$2)=1,COLUMN(OFFSET(Gares!$A$2,0,0,1,Param!$B$2)),99),99)),-1)</f>
        <v>-1</v>
      </c>
      <c r="F117">
        <f ca="1">IF($A117&lt;&gt;$A116,IF(OR(OFFSET(Gares!$D$2,A117,0)="P",OFFSET(Gares!$D$2,A117,0)="IP"),IF(D117&gt;0,1,0),0),IF($J116=2,0,F116))</f>
        <v>0</v>
      </c>
      <c r="G117">
        <f ca="1">IF($A117&lt;&gt;$A116,C117-D117,IF(D116+F116+I116&gt;0,G116,G116-1))</f>
        <v>1</v>
      </c>
      <c r="H117" cm="1">
        <f t="array" aca="1" ref="H117" ca="1">IF(AND(G117&gt;0,D117=0,I117=0,F117=0),MIN(IF(ISERROR(MATCH(IF(OFFSET(Gares!$P$2,$A117,0,1,Param!$B$2)=2,COLUMN(OFFSET(Gares!$A$2,0,0,1,Param!$B$2)),99),OFFSET(H$1,$B117-1,0,ROW()-B117,1),0)),IF(OFFSET(Gares!$P$2,$A117,0,1,Param!$B$2)=2,COLUMN(OFFSET(Gares!$A$2,0,0,1,Param!$B$2)),99),99)),-1)</f>
        <v>1</v>
      </c>
      <c r="I117">
        <f ca="1">IF($A117&lt;&gt;$A116,IF(OR(OFFSET(Gares!$D$2,A117,0)="I",OFFSET(Gares!$D$2,A117,0)="IP"),IF(G117&gt;0,1,0),0),IF($J116=1,0,I116))</f>
        <v>0</v>
      </c>
      <c r="J117">
        <f ca="1">IF(D117&gt;0,0,IF(I117=1,1,IF(F117=1,2,0)))</f>
        <v>0</v>
      </c>
      <c r="K117">
        <f ca="1">IF($A117&lt;&gt;$A116,OFFSET(Gares!$E$2,A117,0),K116)</f>
        <v>0</v>
      </c>
      <c r="L117" t="str">
        <f ca="1">OFFSET(Gares!$I$2,A117,0)</f>
        <v>PV</v>
      </c>
      <c r="M117">
        <f ca="1">IF(OR(D117&gt;0,I117&gt;0),1+K117,2-K117)</f>
        <v>2</v>
      </c>
      <c r="N117" t="str">
        <f ca="1">IF(OFFSET(Gares!$I$2,A117,0)&lt;&gt;"",IF(E117&gt;0,OFFSET(Gares!$I$2,$A117,$E117),IF(I117&gt;0,OFFSET(Gares!$I$2,$A117,0),IF(F117&gt;0,OFFSET(Gares!$I$2,$A117,0),OFFSET(Gares!$I$2,$A117,$H117)))),"")</f>
        <v>SAO</v>
      </c>
      <c r="O117">
        <f ca="1">IF(E117&gt;0,1+K117,IF(I117&gt;0,2-K117,IF(F117&gt;0,1+K117,2-K117)))</f>
        <v>2</v>
      </c>
      <c r="P117">
        <f ca="1">IF(ISERROR(FIND("$",N117))*ISERROR(FIND("@",N117)),0,1)</f>
        <v>0</v>
      </c>
      <c r="Q117">
        <f ca="1">IF(O117=1,1+P117,2-P117)</f>
        <v>2</v>
      </c>
      <c r="R117" s="4" t="str">
        <f ca="1">IF(CréationConnexions[[#This Row],[De brut]]&lt;&gt;0,CréationConnexions[[#This Row],[De brut]]&amp;"_"&amp;CréationConnexions[[#This Row],[Sens de]],"")</f>
        <v>PV_2</v>
      </c>
      <c r="S117" s="4" t="str">
        <f ca="1">IF(CréationConnexions[[#This Row],[De brut]]&lt;&gt;0,SUBSTITUTE(SUBSTITUTE(SUBSTITUTE(N117,"&amp;",""),"$",""),"@","")&amp;"_"&amp;CréationConnexions[[#This Row],[Sens vers]],"")</f>
        <v>SAO_2</v>
      </c>
      <c r="T117" s="6" cm="1">
        <f t="array" aca="1" ref="T117" ca="1">_xlfn.SWITCH(CréationConnexions[[#This Row],[Rebroussement]],"RBT",0,"RBT+EVO",10,1)</f>
        <v>1</v>
      </c>
      <c r="U11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7" t="str">
        <f ca="1">IF(AND(R117=CréationConnexions[[#This Row],[De copie]],S117=CréationConnexions[[#This Row],[Vers copie]]),"OK","Modifié")</f>
        <v>OK</v>
      </c>
      <c r="W117" s="15">
        <f t="shared" si="1"/>
        <v>115</v>
      </c>
      <c r="X117" t="str">
        <f ca="1">OFFSET(R$412,CréationConnexions[[#This Row],[Ligne copie]]-1,0)</f>
        <v>PV_2</v>
      </c>
      <c r="Y117" t="str">
        <f ca="1">OFFSET(S$412,CréationConnexions[[#This Row],[Ligne copie]]-1,0)</f>
        <v>SAO_2</v>
      </c>
    </row>
    <row r="118" spans="1:25" x14ac:dyDescent="0.35">
      <c r="A118">
        <f ca="1">IF($D117+$F117+$G117+$I117&gt;1,A117,A117+1)</f>
        <v>40</v>
      </c>
      <c r="B118">
        <f ca="1">IF($A118&lt;&gt;$A117,ROW(),B117)</f>
        <v>118</v>
      </c>
      <c r="C118">
        <f ca="1">IF($A118&lt;&gt;$A117,COUNTA(OFFSET(Gares!$J$2,$A118,0,1,Param!$B$2)),C117)</f>
        <v>5</v>
      </c>
      <c r="D118">
        <f ca="1">IF($A118&lt;&gt;$A117,SUMIF(OFFSET(Gares!$P$2,$A118,0,1,Param!$B$2),1),MAX(D117-1,0))</f>
        <v>2</v>
      </c>
      <c r="E118" cm="1">
        <f t="array" aca="1" ref="E118" ca="1">IF(D118&gt;0,MIN(IF(ISERROR(MATCH(IF(OFFSET(Gares!$P$2,$A118,0,1,Param!$B$2)=1,COLUMN(OFFSET(Gares!$A$2,0,0,1,Param!$B$2)),99),OFFSET(E$1,$B118-1,0,ROW()-B118,1),0)),IF(OFFSET(Gares!$P$2,$A118,0,1,Param!$B$2)=1,COLUMN(OFFSET(Gares!$A$2,0,0,1,Param!$B$2)),99),99)),-1)</f>
        <v>2</v>
      </c>
      <c r="F118">
        <f ca="1">IF($A118&lt;&gt;$A117,IF(OR(OFFSET(Gares!$D$2,A118,0)="P",OFFSET(Gares!$D$2,A118,0)="IP"),IF(D118&gt;0,1,0),0),IF($J117=2,0,F117))</f>
        <v>0</v>
      </c>
      <c r="G118">
        <f ca="1">IF($A118&lt;&gt;$A117,C118-D118,IF(D117+F117+I117&gt;0,G117,G117-1))</f>
        <v>3</v>
      </c>
      <c r="H118" cm="1">
        <f t="array" aca="1" ref="H118" ca="1">IF(AND(G118&gt;0,D118=0,I118=0,F118=0),MIN(IF(ISERROR(MATCH(IF(OFFSET(Gares!$P$2,$A118,0,1,Param!$B$2)=2,COLUMN(OFFSET(Gares!$A$2,0,0,1,Param!$B$2)),99),OFFSET(H$1,$B118-1,0,ROW()-B118,1),0)),IF(OFFSET(Gares!$P$2,$A118,0,1,Param!$B$2)=2,COLUMN(OFFSET(Gares!$A$2,0,0,1,Param!$B$2)),99),99)),-1)</f>
        <v>-1</v>
      </c>
      <c r="I118">
        <f ca="1">IF($A118&lt;&gt;$A117,IF(OR(OFFSET(Gares!$D$2,A118,0)="I",OFFSET(Gares!$D$2,A118,0)="IP"),IF(G118&gt;0,1,0),0),IF($J117=1,0,I117))</f>
        <v>0</v>
      </c>
      <c r="J118">
        <f ca="1">IF(D118&gt;0,0,IF(I118=1,1,IF(F118=1,2,0)))</f>
        <v>0</v>
      </c>
      <c r="K118">
        <f ca="1">IF($A118&lt;&gt;$A117,OFFSET(Gares!$E$2,A118,0),K117)</f>
        <v>0</v>
      </c>
      <c r="L118" t="str">
        <f ca="1">OFFSET(Gares!$I$2,A118,0)</f>
        <v>SAO</v>
      </c>
      <c r="M118">
        <f ca="1">IF(OR(D118&gt;0,I118&gt;0),1+K118,2-K118)</f>
        <v>1</v>
      </c>
      <c r="N118" t="str">
        <f ca="1">IF(OFFSET(Gares!$I$2,A118,0)&lt;&gt;"",IF(E118&gt;0,OFFSET(Gares!$I$2,$A118,$E118),IF(I118&gt;0,OFFSET(Gares!$I$2,$A118,0),IF(F118&gt;0,OFFSET(Gares!$I$2,$A118,0),OFFSET(Gares!$I$2,$A118,$H118)))),"")</f>
        <v>PV</v>
      </c>
      <c r="O118">
        <f ca="1">IF(E118&gt;0,1+K118,IF(I118&gt;0,2-K118,IF(F118&gt;0,1+K118,2-K118)))</f>
        <v>1</v>
      </c>
      <c r="P118">
        <f ca="1">IF(ISERROR(FIND("$",N118))*ISERROR(FIND("@",N118)),0,1)</f>
        <v>0</v>
      </c>
      <c r="Q118">
        <f ca="1">IF(O118=1,1+P118,2-P118)</f>
        <v>1</v>
      </c>
      <c r="R118" s="4" t="str">
        <f ca="1">IF(CréationConnexions[[#This Row],[De brut]]&lt;&gt;0,CréationConnexions[[#This Row],[De brut]]&amp;"_"&amp;CréationConnexions[[#This Row],[Sens de]],"")</f>
        <v>SAO_1</v>
      </c>
      <c r="S118" s="4" t="str">
        <f ca="1">IF(CréationConnexions[[#This Row],[De brut]]&lt;&gt;0,SUBSTITUTE(SUBSTITUTE(SUBSTITUTE(N118,"&amp;",""),"$",""),"@","")&amp;"_"&amp;CréationConnexions[[#This Row],[Sens vers]],"")</f>
        <v>PV_1</v>
      </c>
      <c r="T118" s="6" cm="1">
        <f t="array" aca="1" ref="T118" ca="1">_xlfn.SWITCH(CréationConnexions[[#This Row],[Rebroussement]],"RBT",0,"RBT+EVO",10,1)</f>
        <v>1</v>
      </c>
      <c r="U11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8" t="str">
        <f ca="1">IF(AND(R118=CréationConnexions[[#This Row],[De copie]],S118=CréationConnexions[[#This Row],[Vers copie]]),"OK","Modifié")</f>
        <v>OK</v>
      </c>
      <c r="W118" s="15">
        <f t="shared" si="1"/>
        <v>116</v>
      </c>
      <c r="X118" t="str">
        <f ca="1">OFFSET(R$412,CréationConnexions[[#This Row],[Ligne copie]]-1,0)</f>
        <v>SAO_1</v>
      </c>
      <c r="Y118" t="str">
        <f ca="1">OFFSET(S$412,CréationConnexions[[#This Row],[Ligne copie]]-1,0)</f>
        <v>PV_1</v>
      </c>
    </row>
    <row r="119" spans="1:25" x14ac:dyDescent="0.35">
      <c r="A119">
        <f ca="1">IF($D118+$F118+$G118+$I118&gt;1,A118,A118+1)</f>
        <v>40</v>
      </c>
      <c r="B119">
        <f ca="1">IF($A119&lt;&gt;$A118,ROW(),B118)</f>
        <v>118</v>
      </c>
      <c r="C119">
        <f ca="1">IF($A119&lt;&gt;$A118,COUNTA(OFFSET(Gares!$J$2,$A119,0,1,Param!$B$2)),C118)</f>
        <v>5</v>
      </c>
      <c r="D119">
        <f ca="1">IF($A119&lt;&gt;$A118,SUMIF(OFFSET(Gares!$P$2,$A119,0,1,Param!$B$2),1),MAX(D118-1,0))</f>
        <v>1</v>
      </c>
      <c r="E119" cm="1">
        <f t="array" aca="1" ref="E119" ca="1">IF(D119&gt;0,MIN(IF(ISERROR(MATCH(IF(OFFSET(Gares!$P$2,$A119,0,1,Param!$B$2)=1,COLUMN(OFFSET(Gares!$A$2,0,0,1,Param!$B$2)),99),OFFSET(E$1,$B119-1,0,ROW()-B119,1),0)),IF(OFFSET(Gares!$P$2,$A119,0,1,Param!$B$2)=1,COLUMN(OFFSET(Gares!$A$2,0,0,1,Param!$B$2)),99),99)),-1)</f>
        <v>3</v>
      </c>
      <c r="F119">
        <f ca="1">IF($A119&lt;&gt;$A118,IF(OR(OFFSET(Gares!$D$2,A119,0)="P",OFFSET(Gares!$D$2,A119,0)="IP"),IF(D119&gt;0,1,0),0),IF($J118=2,0,F118))</f>
        <v>0</v>
      </c>
      <c r="G119">
        <f ca="1">IF($A119&lt;&gt;$A118,C119-D119,IF(D118+F118+I118&gt;0,G118,G118-1))</f>
        <v>3</v>
      </c>
      <c r="H119" cm="1">
        <f t="array" aca="1" ref="H119" ca="1">IF(AND(G119&gt;0,D119=0,I119=0,F119=0),MIN(IF(ISERROR(MATCH(IF(OFFSET(Gares!$P$2,$A119,0,1,Param!$B$2)=2,COLUMN(OFFSET(Gares!$A$2,0,0,1,Param!$B$2)),99),OFFSET(H$1,$B119-1,0,ROW()-B119,1),0)),IF(OFFSET(Gares!$P$2,$A119,0,1,Param!$B$2)=2,COLUMN(OFFSET(Gares!$A$2,0,0,1,Param!$B$2)),99),99)),-1)</f>
        <v>-1</v>
      </c>
      <c r="I119">
        <f ca="1">IF($A119&lt;&gt;$A118,IF(OR(OFFSET(Gares!$D$2,A119,0)="I",OFFSET(Gares!$D$2,A119,0)="IP"),IF(G119&gt;0,1,0),0),IF($J118=1,0,I118))</f>
        <v>0</v>
      </c>
      <c r="J119">
        <f ca="1">IF(D119&gt;0,0,IF(I119=1,1,IF(F119=1,2,0)))</f>
        <v>0</v>
      </c>
      <c r="K119">
        <f ca="1">IF($A119&lt;&gt;$A118,OFFSET(Gares!$E$2,A119,0),K118)</f>
        <v>0</v>
      </c>
      <c r="L119" t="str">
        <f ca="1">OFFSET(Gares!$I$2,A119,0)</f>
        <v>SAO</v>
      </c>
      <c r="M119">
        <f ca="1">IF(OR(D119&gt;0,I119&gt;0),1+K119,2-K119)</f>
        <v>1</v>
      </c>
      <c r="N119" t="str">
        <f ca="1">IF(OFFSET(Gares!$I$2,A119,0)&lt;&gt;"",IF(E119&gt;0,OFFSET(Gares!$I$2,$A119,$E119),IF(I119&gt;0,OFFSET(Gares!$I$2,$A119,0),IF(F119&gt;0,OFFSET(Gares!$I$2,$A119,0),OFFSET(Gares!$I$2,$A119,$H119)))),"")</f>
        <v>EYO</v>
      </c>
      <c r="O119">
        <f ca="1">IF(E119&gt;0,1+K119,IF(I119&gt;0,2-K119,IF(F119&gt;0,1+K119,2-K119)))</f>
        <v>1</v>
      </c>
      <c r="P119">
        <f ca="1">IF(ISERROR(FIND("$",N119))*ISERROR(FIND("@",N119)),0,1)</f>
        <v>0</v>
      </c>
      <c r="Q119">
        <f ca="1">IF(O119=1,1+P119,2-P119)</f>
        <v>1</v>
      </c>
      <c r="R119" s="4" t="str">
        <f ca="1">IF(CréationConnexions[[#This Row],[De brut]]&lt;&gt;0,CréationConnexions[[#This Row],[De brut]]&amp;"_"&amp;CréationConnexions[[#This Row],[Sens de]],"")</f>
        <v>SAO_1</v>
      </c>
      <c r="S119" s="4" t="str">
        <f ca="1">IF(CréationConnexions[[#This Row],[De brut]]&lt;&gt;0,SUBSTITUTE(SUBSTITUTE(SUBSTITUTE(N119,"&amp;",""),"$",""),"@","")&amp;"_"&amp;CréationConnexions[[#This Row],[Sens vers]],"")</f>
        <v>EYO_1</v>
      </c>
      <c r="T119" s="6" cm="1">
        <f t="array" aca="1" ref="T119" ca="1">_xlfn.SWITCH(CréationConnexions[[#This Row],[Rebroussement]],"RBT",0,"RBT+EVO",10,1)</f>
        <v>1</v>
      </c>
      <c r="U11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19" t="str">
        <f ca="1">IF(AND(R119=CréationConnexions[[#This Row],[De copie]],S119=CréationConnexions[[#This Row],[Vers copie]]),"OK","Modifié")</f>
        <v>OK</v>
      </c>
      <c r="W119" s="15">
        <f t="shared" si="1"/>
        <v>117</v>
      </c>
      <c r="X119" t="str">
        <f ca="1">OFFSET(R$412,CréationConnexions[[#This Row],[Ligne copie]]-1,0)</f>
        <v>SAO_1</v>
      </c>
      <c r="Y119" t="str">
        <f ca="1">OFFSET(S$412,CréationConnexions[[#This Row],[Ligne copie]]-1,0)</f>
        <v>EYO_1</v>
      </c>
    </row>
    <row r="120" spans="1:25" x14ac:dyDescent="0.35">
      <c r="A120">
        <f ca="1">IF($D119+$F119+$G119+$I119&gt;1,A119,A119+1)</f>
        <v>40</v>
      </c>
      <c r="B120">
        <f ca="1">IF($A120&lt;&gt;$A119,ROW(),B119)</f>
        <v>118</v>
      </c>
      <c r="C120">
        <f ca="1">IF($A120&lt;&gt;$A119,COUNTA(OFFSET(Gares!$J$2,$A120,0,1,Param!$B$2)),C119)</f>
        <v>5</v>
      </c>
      <c r="D120">
        <f ca="1">IF($A120&lt;&gt;$A119,SUMIF(OFFSET(Gares!$P$2,$A120,0,1,Param!$B$2),1),MAX(D119-1,0))</f>
        <v>0</v>
      </c>
      <c r="E120" cm="1">
        <f t="array" aca="1" ref="E120" ca="1">IF(D120&gt;0,MIN(IF(ISERROR(MATCH(IF(OFFSET(Gares!$P$2,$A120,0,1,Param!$B$2)=1,COLUMN(OFFSET(Gares!$A$2,0,0,1,Param!$B$2)),99),OFFSET(E$1,$B120-1,0,ROW()-B120,1),0)),IF(OFFSET(Gares!$P$2,$A120,0,1,Param!$B$2)=1,COLUMN(OFFSET(Gares!$A$2,0,0,1,Param!$B$2)),99),99)),-1)</f>
        <v>-1</v>
      </c>
      <c r="F120">
        <f ca="1">IF($A120&lt;&gt;$A119,IF(OR(OFFSET(Gares!$D$2,A120,0)="P",OFFSET(Gares!$D$2,A120,0)="IP"),IF(D120&gt;0,1,0),0),IF($J119=2,0,F119))</f>
        <v>0</v>
      </c>
      <c r="G120">
        <f ca="1">IF($A120&lt;&gt;$A119,C120-D120,IF(D119+F119+I119&gt;0,G119,G119-1))</f>
        <v>3</v>
      </c>
      <c r="H120" cm="1">
        <f t="array" aca="1" ref="H120" ca="1">IF(AND(G120&gt;0,D120=0,I120=0,F120=0),MIN(IF(ISERROR(MATCH(IF(OFFSET(Gares!$P$2,$A120,0,1,Param!$B$2)=2,COLUMN(OFFSET(Gares!$A$2,0,0,1,Param!$B$2)),99),OFFSET(H$1,$B120-1,0,ROW()-B120,1),0)),IF(OFFSET(Gares!$P$2,$A120,0,1,Param!$B$2)=2,COLUMN(OFFSET(Gares!$A$2,0,0,1,Param!$B$2)),99),99)),-1)</f>
        <v>1</v>
      </c>
      <c r="I120">
        <f ca="1">IF($A120&lt;&gt;$A119,IF(OR(OFFSET(Gares!$D$2,A120,0)="I",OFFSET(Gares!$D$2,A120,0)="IP"),IF(G120&gt;0,1,0),0),IF($J119=1,0,I119))</f>
        <v>0</v>
      </c>
      <c r="J120">
        <f ca="1">IF(D120&gt;0,0,IF(I120=1,1,IF(F120=1,2,0)))</f>
        <v>0</v>
      </c>
      <c r="K120">
        <f ca="1">IF($A120&lt;&gt;$A119,OFFSET(Gares!$E$2,A120,0),K119)</f>
        <v>0</v>
      </c>
      <c r="L120" t="str">
        <f ca="1">OFFSET(Gares!$I$2,A120,0)</f>
        <v>SAO</v>
      </c>
      <c r="M120">
        <f ca="1">IF(OR(D120&gt;0,I120&gt;0),1+K120,2-K120)</f>
        <v>2</v>
      </c>
      <c r="N120" t="str">
        <f ca="1">IF(OFFSET(Gares!$I$2,A120,0)&lt;&gt;"",IF(E120&gt;0,OFFSET(Gares!$I$2,$A120,$E120),IF(I120&gt;0,OFFSET(Gares!$I$2,$A120,0),IF(F120&gt;0,OFFSET(Gares!$I$2,$A120,0),OFFSET(Gares!$I$2,$A120,$H120)))),"")</f>
        <v>JY</v>
      </c>
      <c r="O120">
        <f ca="1">IF(E120&gt;0,1+K120,IF(I120&gt;0,2-K120,IF(F120&gt;0,1+K120,2-K120)))</f>
        <v>2</v>
      </c>
      <c r="P120">
        <f ca="1">IF(ISERROR(FIND("$",N120))*ISERROR(FIND("@",N120)),0,1)</f>
        <v>0</v>
      </c>
      <c r="Q120">
        <f ca="1">IF(O120=1,1+P120,2-P120)</f>
        <v>2</v>
      </c>
      <c r="R120" s="4" t="str">
        <f ca="1">IF(CréationConnexions[[#This Row],[De brut]]&lt;&gt;0,CréationConnexions[[#This Row],[De brut]]&amp;"_"&amp;CréationConnexions[[#This Row],[Sens de]],"")</f>
        <v>SAO_2</v>
      </c>
      <c r="S120" s="4" t="str">
        <f ca="1">IF(CréationConnexions[[#This Row],[De brut]]&lt;&gt;0,SUBSTITUTE(SUBSTITUTE(SUBSTITUTE(N120,"&amp;",""),"$",""),"@","")&amp;"_"&amp;CréationConnexions[[#This Row],[Sens vers]],"")</f>
        <v>JY_2</v>
      </c>
      <c r="T120" s="6" cm="1">
        <f t="array" aca="1" ref="T120" ca="1">_xlfn.SWITCH(CréationConnexions[[#This Row],[Rebroussement]],"RBT",0,"RBT+EVO",10,1)</f>
        <v>1</v>
      </c>
      <c r="U12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0" t="str">
        <f ca="1">IF(AND(R120=CréationConnexions[[#This Row],[De copie]],S120=CréationConnexions[[#This Row],[Vers copie]]),"OK","Modifié")</f>
        <v>OK</v>
      </c>
      <c r="W120" s="15">
        <f t="shared" si="1"/>
        <v>118</v>
      </c>
      <c r="X120" t="str">
        <f ca="1">OFFSET(R$412,CréationConnexions[[#This Row],[Ligne copie]]-1,0)</f>
        <v>SAO_2</v>
      </c>
      <c r="Y120" t="str">
        <f ca="1">OFFSET(S$412,CréationConnexions[[#This Row],[Ligne copie]]-1,0)</f>
        <v>JY_2</v>
      </c>
    </row>
    <row r="121" spans="1:25" x14ac:dyDescent="0.35">
      <c r="A121">
        <f ca="1">IF($D120+$F120+$G120+$I120&gt;1,A120,A120+1)</f>
        <v>40</v>
      </c>
      <c r="B121">
        <f ca="1">IF($A121&lt;&gt;$A120,ROW(),B120)</f>
        <v>118</v>
      </c>
      <c r="C121">
        <f ca="1">IF($A121&lt;&gt;$A120,COUNTA(OFFSET(Gares!$J$2,$A121,0,1,Param!$B$2)),C120)</f>
        <v>5</v>
      </c>
      <c r="D121">
        <f ca="1">IF($A121&lt;&gt;$A120,SUMIF(OFFSET(Gares!$P$2,$A121,0,1,Param!$B$2),1),MAX(D120-1,0))</f>
        <v>0</v>
      </c>
      <c r="E121" cm="1">
        <f t="array" aca="1" ref="E121" ca="1">IF(D121&gt;0,MIN(IF(ISERROR(MATCH(IF(OFFSET(Gares!$P$2,$A121,0,1,Param!$B$2)=1,COLUMN(OFFSET(Gares!$A$2,0,0,1,Param!$B$2)),99),OFFSET(E$1,$B121-1,0,ROW()-B121,1),0)),IF(OFFSET(Gares!$P$2,$A121,0,1,Param!$B$2)=1,COLUMN(OFFSET(Gares!$A$2,0,0,1,Param!$B$2)),99),99)),-1)</f>
        <v>-1</v>
      </c>
      <c r="F121">
        <f ca="1">IF($A121&lt;&gt;$A120,IF(OR(OFFSET(Gares!$D$2,A121,0)="P",OFFSET(Gares!$D$2,A121,0)="IP"),IF(D121&gt;0,1,0),0),IF($J120=2,0,F120))</f>
        <v>0</v>
      </c>
      <c r="G121">
        <f ca="1">IF($A121&lt;&gt;$A120,C121-D121,IF(D120+F120+I120&gt;0,G120,G120-1))</f>
        <v>2</v>
      </c>
      <c r="H121" cm="1">
        <f t="array" aca="1" ref="H121" ca="1">IF(AND(G121&gt;0,D121=0,I121=0,F121=0),MIN(IF(ISERROR(MATCH(IF(OFFSET(Gares!$P$2,$A121,0,1,Param!$B$2)=2,COLUMN(OFFSET(Gares!$A$2,0,0,1,Param!$B$2)),99),OFFSET(H$1,$B121-1,0,ROW()-B121,1),0)),IF(OFFSET(Gares!$P$2,$A121,0,1,Param!$B$2)=2,COLUMN(OFFSET(Gares!$A$2,0,0,1,Param!$B$2)),99),99)),-1)</f>
        <v>4</v>
      </c>
      <c r="I121">
        <f ca="1">IF($A121&lt;&gt;$A120,IF(OR(OFFSET(Gares!$D$2,A121,0)="I",OFFSET(Gares!$D$2,A121,0)="IP"),IF(G121&gt;0,1,0),0),IF($J120=1,0,I120))</f>
        <v>0</v>
      </c>
      <c r="J121">
        <f ca="1">IF(D121&gt;0,0,IF(I121=1,1,IF(F121=1,2,0)))</f>
        <v>0</v>
      </c>
      <c r="K121">
        <f ca="1">IF($A121&lt;&gt;$A120,OFFSET(Gares!$E$2,A121,0),K120)</f>
        <v>0</v>
      </c>
      <c r="L121" t="str">
        <f ca="1">OFFSET(Gares!$I$2,A121,0)</f>
        <v>SAO</v>
      </c>
      <c r="M121">
        <f ca="1">IF(OR(D121&gt;0,I121&gt;0),1+K121,2-K121)</f>
        <v>2</v>
      </c>
      <c r="N121" t="str">
        <f ca="1">IF(OFFSET(Gares!$I$2,A121,0)&lt;&gt;"",IF(E121&gt;0,OFFSET(Gares!$I$2,$A121,$E121),IF(I121&gt;0,OFFSET(Gares!$I$2,$A121,0),IF(F121&gt;0,OFFSET(Gares!$I$2,$A121,0),OFFSET(Gares!$I$2,$A121,$H121)))),"")</f>
        <v>JY-EV</v>
      </c>
      <c r="O121">
        <f ca="1">IF(E121&gt;0,1+K121,IF(I121&gt;0,2-K121,IF(F121&gt;0,1+K121,2-K121)))</f>
        <v>2</v>
      </c>
      <c r="P121">
        <f ca="1">IF(ISERROR(FIND("$",N121))*ISERROR(FIND("@",N121)),0,1)</f>
        <v>0</v>
      </c>
      <c r="Q121">
        <f ca="1">IF(O121=1,1+P121,2-P121)</f>
        <v>2</v>
      </c>
      <c r="R121" s="4" t="str">
        <f ca="1">IF(CréationConnexions[[#This Row],[De brut]]&lt;&gt;0,CréationConnexions[[#This Row],[De brut]]&amp;"_"&amp;CréationConnexions[[#This Row],[Sens de]],"")</f>
        <v>SAO_2</v>
      </c>
      <c r="S121" s="4" t="str">
        <f ca="1">IF(CréationConnexions[[#This Row],[De brut]]&lt;&gt;0,SUBSTITUTE(SUBSTITUTE(SUBSTITUTE(N121,"&amp;",""),"$",""),"@","")&amp;"_"&amp;CréationConnexions[[#This Row],[Sens vers]],"")</f>
        <v>JY-EV_2</v>
      </c>
      <c r="T121" s="6" cm="1">
        <f t="array" aca="1" ref="T121" ca="1">_xlfn.SWITCH(CréationConnexions[[#This Row],[Rebroussement]],"RBT",0,"RBT+EVO",10,1)</f>
        <v>1</v>
      </c>
      <c r="U12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1" t="str">
        <f ca="1">IF(AND(R121=CréationConnexions[[#This Row],[De copie]],S121=CréationConnexions[[#This Row],[Vers copie]]),"OK","Modifié")</f>
        <v>OK</v>
      </c>
      <c r="W121" s="15">
        <f t="shared" si="1"/>
        <v>119</v>
      </c>
      <c r="X121" t="str">
        <f ca="1">OFFSET(R$412,CréationConnexions[[#This Row],[Ligne copie]]-1,0)</f>
        <v>SAO_2</v>
      </c>
      <c r="Y121" t="str">
        <f ca="1">OFFSET(S$412,CréationConnexions[[#This Row],[Ligne copie]]-1,0)</f>
        <v>JY-EV_2</v>
      </c>
    </row>
    <row r="122" spans="1:25" x14ac:dyDescent="0.35">
      <c r="A122">
        <f ca="1">IF($D121+$F121+$G121+$I121&gt;1,A121,A121+1)</f>
        <v>40</v>
      </c>
      <c r="B122">
        <f ca="1">IF($A122&lt;&gt;$A121,ROW(),B121)</f>
        <v>118</v>
      </c>
      <c r="C122">
        <f ca="1">IF($A122&lt;&gt;$A121,COUNTA(OFFSET(Gares!$J$2,$A122,0,1,Param!$B$2)),C121)</f>
        <v>5</v>
      </c>
      <c r="D122">
        <f ca="1">IF($A122&lt;&gt;$A121,SUMIF(OFFSET(Gares!$P$2,$A122,0,1,Param!$B$2),1),MAX(D121-1,0))</f>
        <v>0</v>
      </c>
      <c r="E122" cm="1">
        <f t="array" aca="1" ref="E122" ca="1">IF(D122&gt;0,MIN(IF(ISERROR(MATCH(IF(OFFSET(Gares!$P$2,$A122,0,1,Param!$B$2)=1,COLUMN(OFFSET(Gares!$A$2,0,0,1,Param!$B$2)),99),OFFSET(E$1,$B122-1,0,ROW()-B122,1),0)),IF(OFFSET(Gares!$P$2,$A122,0,1,Param!$B$2)=1,COLUMN(OFFSET(Gares!$A$2,0,0,1,Param!$B$2)),99),99)),-1)</f>
        <v>-1</v>
      </c>
      <c r="F122">
        <f ca="1">IF($A122&lt;&gt;$A121,IF(OR(OFFSET(Gares!$D$2,A122,0)="P",OFFSET(Gares!$D$2,A122,0)="IP"),IF(D122&gt;0,1,0),0),IF($J121=2,0,F121))</f>
        <v>0</v>
      </c>
      <c r="G122">
        <f ca="1">IF($A122&lt;&gt;$A121,C122-D122,IF(D121+F121+I121&gt;0,G121,G121-1))</f>
        <v>1</v>
      </c>
      <c r="H122" cm="1">
        <f t="array" aca="1" ref="H122" ca="1">IF(AND(G122&gt;0,D122=0,I122=0,F122=0),MIN(IF(ISERROR(MATCH(IF(OFFSET(Gares!$P$2,$A122,0,1,Param!$B$2)=2,COLUMN(OFFSET(Gares!$A$2,0,0,1,Param!$B$2)),99),OFFSET(H$1,$B122-1,0,ROW()-B122,1),0)),IF(OFFSET(Gares!$P$2,$A122,0,1,Param!$B$2)=2,COLUMN(OFFSET(Gares!$A$2,0,0,1,Param!$B$2)),99),99)),-1)</f>
        <v>5</v>
      </c>
      <c r="I122">
        <f ca="1">IF($A122&lt;&gt;$A121,IF(OR(OFFSET(Gares!$D$2,A122,0)="I",OFFSET(Gares!$D$2,A122,0)="IP"),IF(G122&gt;0,1,0),0),IF($J121=1,0,I121))</f>
        <v>0</v>
      </c>
      <c r="J122">
        <f ca="1">IF(D122&gt;0,0,IF(I122=1,1,IF(F122=1,2,0)))</f>
        <v>0</v>
      </c>
      <c r="K122">
        <f ca="1">IF($A122&lt;&gt;$A121,OFFSET(Gares!$E$2,A122,0),K121)</f>
        <v>0</v>
      </c>
      <c r="L122" t="str">
        <f ca="1">OFFSET(Gares!$I$2,A122,0)</f>
        <v>SAO</v>
      </c>
      <c r="M122">
        <f ca="1">IF(OR(D122&gt;0,I122&gt;0),1+K122,2-K122)</f>
        <v>2</v>
      </c>
      <c r="N122" t="str">
        <f ca="1">IF(OFFSET(Gares!$I$2,A122,0)&lt;&gt;"",IF(E122&gt;0,OFFSET(Gares!$I$2,$A122,$E122),IF(I122&gt;0,OFFSET(Gares!$I$2,$A122,0),IF(F122&gt;0,OFFSET(Gares!$I$2,$A122,0),OFFSET(Gares!$I$2,$A122,$H122)))),"")</f>
        <v>JY-57</v>
      </c>
      <c r="O122">
        <f ca="1">IF(E122&gt;0,1+K122,IF(I122&gt;0,2-K122,IF(F122&gt;0,1+K122,2-K122)))</f>
        <v>2</v>
      </c>
      <c r="P122">
        <f ca="1">IF(ISERROR(FIND("$",N122))*ISERROR(FIND("@",N122)),0,1)</f>
        <v>0</v>
      </c>
      <c r="Q122">
        <f ca="1">IF(O122=1,1+P122,2-P122)</f>
        <v>2</v>
      </c>
      <c r="R122" s="4" t="str">
        <f ca="1">IF(CréationConnexions[[#This Row],[De brut]]&lt;&gt;0,CréationConnexions[[#This Row],[De brut]]&amp;"_"&amp;CréationConnexions[[#This Row],[Sens de]],"")</f>
        <v>SAO_2</v>
      </c>
      <c r="S122" s="4" t="str">
        <f ca="1">IF(CréationConnexions[[#This Row],[De brut]]&lt;&gt;0,SUBSTITUTE(SUBSTITUTE(SUBSTITUTE(N122,"&amp;",""),"$",""),"@","")&amp;"_"&amp;CréationConnexions[[#This Row],[Sens vers]],"")</f>
        <v>JY-57_2</v>
      </c>
      <c r="T122" s="6" cm="1">
        <f t="array" aca="1" ref="T122" ca="1">_xlfn.SWITCH(CréationConnexions[[#This Row],[Rebroussement]],"RBT",0,"RBT+EVO",10,1)</f>
        <v>1</v>
      </c>
      <c r="U12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2" t="str">
        <f ca="1">IF(AND(R122=CréationConnexions[[#This Row],[De copie]],S122=CréationConnexions[[#This Row],[Vers copie]]),"OK","Modifié")</f>
        <v>OK</v>
      </c>
      <c r="W122" s="15">
        <f t="shared" si="1"/>
        <v>120</v>
      </c>
      <c r="X122" t="str">
        <f ca="1">OFFSET(R$412,CréationConnexions[[#This Row],[Ligne copie]]-1,0)</f>
        <v>SAO_2</v>
      </c>
      <c r="Y122" t="str">
        <f ca="1">OFFSET(S$412,CréationConnexions[[#This Row],[Ligne copie]]-1,0)</f>
        <v>JY-57_2</v>
      </c>
    </row>
    <row r="123" spans="1:25" x14ac:dyDescent="0.35">
      <c r="A123">
        <f ca="1">IF($D122+$F122+$G122+$I122&gt;1,A122,A122+1)</f>
        <v>41</v>
      </c>
      <c r="B123">
        <f ca="1">IF($A123&lt;&gt;$A122,ROW(),B122)</f>
        <v>123</v>
      </c>
      <c r="C123">
        <f ca="1">IF($A123&lt;&gt;$A122,COUNTA(OFFSET(Gares!$J$2,$A123,0,1,Param!$B$2)),C122)</f>
        <v>2</v>
      </c>
      <c r="D123">
        <f ca="1">IF($A123&lt;&gt;$A122,SUMIF(OFFSET(Gares!$P$2,$A123,0,1,Param!$B$2),1),MAX(D122-1,0))</f>
        <v>1</v>
      </c>
      <c r="E123" cm="1">
        <f t="array" aca="1" ref="E123" ca="1">IF(D123&gt;0,MIN(IF(ISERROR(MATCH(IF(OFFSET(Gares!$P$2,$A123,0,1,Param!$B$2)=1,COLUMN(OFFSET(Gares!$A$2,0,0,1,Param!$B$2)),99),OFFSET(E$1,$B123-1,0,ROW()-B123,1),0)),IF(OFFSET(Gares!$P$2,$A123,0,1,Param!$B$2)=1,COLUMN(OFFSET(Gares!$A$2,0,0,1,Param!$B$2)),99),99)),-1)</f>
        <v>2</v>
      </c>
      <c r="F123">
        <f ca="1">IF($A123&lt;&gt;$A122,IF(OR(OFFSET(Gares!$D$2,A123,0)="P",OFFSET(Gares!$D$2,A123,0)="IP"),IF(D123&gt;0,1,0),0),IF($J122=2,0,F122))</f>
        <v>0</v>
      </c>
      <c r="G123">
        <f ca="1">IF($A123&lt;&gt;$A122,C123-D123,IF(D122+F122+I122&gt;0,G122,G122-1))</f>
        <v>1</v>
      </c>
      <c r="H123" cm="1">
        <f t="array" aca="1" ref="H123" ca="1">IF(AND(G123&gt;0,D123=0,I123=0,F123=0),MIN(IF(ISERROR(MATCH(IF(OFFSET(Gares!$P$2,$A123,0,1,Param!$B$2)=2,COLUMN(OFFSET(Gares!$A$2,0,0,1,Param!$B$2)),99),OFFSET(H$1,$B123-1,0,ROW()-B123,1),0)),IF(OFFSET(Gares!$P$2,$A123,0,1,Param!$B$2)=2,COLUMN(OFFSET(Gares!$A$2,0,0,1,Param!$B$2)),99),99)),-1)</f>
        <v>-1</v>
      </c>
      <c r="I123">
        <f ca="1">IF($A123&lt;&gt;$A122,IF(OR(OFFSET(Gares!$D$2,A123,0)="I",OFFSET(Gares!$D$2,A123,0)="IP"),IF(G123&gt;0,1,0),0),IF($J122=1,0,I122))</f>
        <v>0</v>
      </c>
      <c r="J123">
        <f ca="1">IF(D123&gt;0,0,IF(I123=1,1,IF(F123=1,2,0)))</f>
        <v>0</v>
      </c>
      <c r="K123">
        <f ca="1">IF($A123&lt;&gt;$A122,OFFSET(Gares!$E$2,A123,0),K122)</f>
        <v>0</v>
      </c>
      <c r="L123" t="str">
        <f ca="1">OFFSET(Gares!$I$2,A123,0)</f>
        <v>JY</v>
      </c>
      <c r="M123">
        <f ca="1">IF(OR(D123&gt;0,I123&gt;0),1+K123,2-K123)</f>
        <v>1</v>
      </c>
      <c r="N123" t="str">
        <f ca="1">IF(OFFSET(Gares!$I$2,A123,0)&lt;&gt;"",IF(E123&gt;0,OFFSET(Gares!$I$2,$A123,$E123),IF(I123&gt;0,OFFSET(Gares!$I$2,$A123,0),IF(F123&gt;0,OFFSET(Gares!$I$2,$A123,0),OFFSET(Gares!$I$2,$A123,$H123)))),"")</f>
        <v>SAO</v>
      </c>
      <c r="O123">
        <f ca="1">IF(E123&gt;0,1+K123,IF(I123&gt;0,2-K123,IF(F123&gt;0,1+K123,2-K123)))</f>
        <v>1</v>
      </c>
      <c r="P123">
        <f ca="1">IF(ISERROR(FIND("$",N123))*ISERROR(FIND("@",N123)),0,1)</f>
        <v>0</v>
      </c>
      <c r="Q123">
        <f ca="1">IF(O123=1,1+P123,2-P123)</f>
        <v>1</v>
      </c>
      <c r="R123" s="4" t="str">
        <f ca="1">IF(CréationConnexions[[#This Row],[De brut]]&lt;&gt;0,CréationConnexions[[#This Row],[De brut]]&amp;"_"&amp;CréationConnexions[[#This Row],[Sens de]],"")</f>
        <v>JY_1</v>
      </c>
      <c r="S123" s="4" t="str">
        <f ca="1">IF(CréationConnexions[[#This Row],[De brut]]&lt;&gt;0,SUBSTITUTE(SUBSTITUTE(SUBSTITUTE(N123,"&amp;",""),"$",""),"@","")&amp;"_"&amp;CréationConnexions[[#This Row],[Sens vers]],"")</f>
        <v>SAO_1</v>
      </c>
      <c r="T123" s="6" cm="1">
        <f t="array" aca="1" ref="T123" ca="1">_xlfn.SWITCH(CréationConnexions[[#This Row],[Rebroussement]],"RBT",0,"RBT+EVO",10,1)</f>
        <v>1</v>
      </c>
      <c r="U12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3" t="str">
        <f ca="1">IF(AND(R123=CréationConnexions[[#This Row],[De copie]],S123=CréationConnexions[[#This Row],[Vers copie]]),"OK","Modifié")</f>
        <v>OK</v>
      </c>
      <c r="W123" s="15">
        <f t="shared" si="1"/>
        <v>121</v>
      </c>
      <c r="X123" t="str">
        <f ca="1">OFFSET(R$412,CréationConnexions[[#This Row],[Ligne copie]]-1,0)</f>
        <v>JY_1</v>
      </c>
      <c r="Y123" t="str">
        <f ca="1">OFFSET(S$412,CréationConnexions[[#This Row],[Ligne copie]]-1,0)</f>
        <v>SAO_1</v>
      </c>
    </row>
    <row r="124" spans="1:25" x14ac:dyDescent="0.35">
      <c r="A124">
        <f ca="1">IF($D123+$F123+$G123+$I123&gt;1,A123,A123+1)</f>
        <v>41</v>
      </c>
      <c r="B124">
        <f ca="1">IF($A124&lt;&gt;$A123,ROW(),B123)</f>
        <v>123</v>
      </c>
      <c r="C124">
        <f ca="1">IF($A124&lt;&gt;$A123,COUNTA(OFFSET(Gares!$J$2,$A124,0,1,Param!$B$2)),C123)</f>
        <v>2</v>
      </c>
      <c r="D124">
        <f ca="1">IF($A124&lt;&gt;$A123,SUMIF(OFFSET(Gares!$P$2,$A124,0,1,Param!$B$2),1),MAX(D123-1,0))</f>
        <v>0</v>
      </c>
      <c r="E124" cm="1">
        <f t="array" aca="1" ref="E124" ca="1">IF(D124&gt;0,MIN(IF(ISERROR(MATCH(IF(OFFSET(Gares!$P$2,$A124,0,1,Param!$B$2)=1,COLUMN(OFFSET(Gares!$A$2,0,0,1,Param!$B$2)),99),OFFSET(E$1,$B124-1,0,ROW()-B124,1),0)),IF(OFFSET(Gares!$P$2,$A124,0,1,Param!$B$2)=1,COLUMN(OFFSET(Gares!$A$2,0,0,1,Param!$B$2)),99),99)),-1)</f>
        <v>-1</v>
      </c>
      <c r="F124">
        <f ca="1">IF($A124&lt;&gt;$A123,IF(OR(OFFSET(Gares!$D$2,A124,0)="P",OFFSET(Gares!$D$2,A124,0)="IP"),IF(D124&gt;0,1,0),0),IF($J123=2,0,F123))</f>
        <v>0</v>
      </c>
      <c r="G124">
        <f ca="1">IF($A124&lt;&gt;$A123,C124-D124,IF(D123+F123+I123&gt;0,G123,G123-1))</f>
        <v>1</v>
      </c>
      <c r="H124" cm="1">
        <f t="array" aca="1" ref="H124" ca="1">IF(AND(G124&gt;0,D124=0,I124=0,F124=0),MIN(IF(ISERROR(MATCH(IF(OFFSET(Gares!$P$2,$A124,0,1,Param!$B$2)=2,COLUMN(OFFSET(Gares!$A$2,0,0,1,Param!$B$2)),99),OFFSET(H$1,$B124-1,0,ROW()-B124,1),0)),IF(OFFSET(Gares!$P$2,$A124,0,1,Param!$B$2)=2,COLUMN(OFFSET(Gares!$A$2,0,0,1,Param!$B$2)),99),99)),-1)</f>
        <v>1</v>
      </c>
      <c r="I124">
        <f ca="1">IF($A124&lt;&gt;$A123,IF(OR(OFFSET(Gares!$D$2,A124,0)="I",OFFSET(Gares!$D$2,A124,0)="IP"),IF(G124&gt;0,1,0),0),IF($J123=1,0,I123))</f>
        <v>0</v>
      </c>
      <c r="J124">
        <f ca="1">IF(D124&gt;0,0,IF(I124=1,1,IF(F124=1,2,0)))</f>
        <v>0</v>
      </c>
      <c r="K124">
        <f ca="1">IF($A124&lt;&gt;$A123,OFFSET(Gares!$E$2,A124,0),K123)</f>
        <v>0</v>
      </c>
      <c r="L124" t="str">
        <f ca="1">OFFSET(Gares!$I$2,A124,0)</f>
        <v>JY</v>
      </c>
      <c r="M124">
        <f ca="1">IF(OR(D124&gt;0,I124&gt;0),1+K124,2-K124)</f>
        <v>2</v>
      </c>
      <c r="N124" t="str">
        <f ca="1">IF(OFFSET(Gares!$I$2,A124,0)&lt;&gt;"",IF(E124&gt;0,OFFSET(Gares!$I$2,$A124,$E124),IF(I124&gt;0,OFFSET(Gares!$I$2,$A124,0),IF(F124&gt;0,OFFSET(Gares!$I$2,$A124,0),OFFSET(Gares!$I$2,$A124,$H124)))),"")</f>
        <v>ATH</v>
      </c>
      <c r="O124">
        <f ca="1">IF(E124&gt;0,1+K124,IF(I124&gt;0,2-K124,IF(F124&gt;0,1+K124,2-K124)))</f>
        <v>2</v>
      </c>
      <c r="P124">
        <f ca="1">IF(ISERROR(FIND("$",N124))*ISERROR(FIND("@",N124)),0,1)</f>
        <v>0</v>
      </c>
      <c r="Q124">
        <f ca="1">IF(O124=1,1+P124,2-P124)</f>
        <v>2</v>
      </c>
      <c r="R124" s="4" t="str">
        <f ca="1">IF(CréationConnexions[[#This Row],[De brut]]&lt;&gt;0,CréationConnexions[[#This Row],[De brut]]&amp;"_"&amp;CréationConnexions[[#This Row],[Sens de]],"")</f>
        <v>JY_2</v>
      </c>
      <c r="S124" s="4" t="str">
        <f ca="1">IF(CréationConnexions[[#This Row],[De brut]]&lt;&gt;0,SUBSTITUTE(SUBSTITUTE(SUBSTITUTE(N124,"&amp;",""),"$",""),"@","")&amp;"_"&amp;CréationConnexions[[#This Row],[Sens vers]],"")</f>
        <v>ATH_2</v>
      </c>
      <c r="T124" s="6" cm="1">
        <f t="array" aca="1" ref="T124" ca="1">_xlfn.SWITCH(CréationConnexions[[#This Row],[Rebroussement]],"RBT",0,"RBT+EVO",10,1)</f>
        <v>1</v>
      </c>
      <c r="U12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4" t="str">
        <f ca="1">IF(AND(R124=CréationConnexions[[#This Row],[De copie]],S124=CréationConnexions[[#This Row],[Vers copie]]),"OK","Modifié")</f>
        <v>OK</v>
      </c>
      <c r="W124" s="15">
        <f t="shared" si="1"/>
        <v>122</v>
      </c>
      <c r="X124" t="str">
        <f ca="1">OFFSET(R$412,CréationConnexions[[#This Row],[Ligne copie]]-1,0)</f>
        <v>JY_2</v>
      </c>
      <c r="Y124" t="str">
        <f ca="1">OFFSET(S$412,CréationConnexions[[#This Row],[Ligne copie]]-1,0)</f>
        <v>ATH_2</v>
      </c>
    </row>
    <row r="125" spans="1:25" x14ac:dyDescent="0.35">
      <c r="A125">
        <f ca="1">IF($D124+$F124+$G124+$I124&gt;1,A124,A124+1)</f>
        <v>42</v>
      </c>
      <c r="B125">
        <f ca="1">IF($A125&lt;&gt;$A124,ROW(),B124)</f>
        <v>125</v>
      </c>
      <c r="C125">
        <f ca="1">IF($A125&lt;&gt;$A124,COUNTA(OFFSET(Gares!$J$2,$A125,0,1,Param!$B$2)),C124)</f>
        <v>4</v>
      </c>
      <c r="D125">
        <f ca="1">IF($A125&lt;&gt;$A124,SUMIF(OFFSET(Gares!$P$2,$A125,0,1,Param!$B$2),1),MAX(D124-1,0))</f>
        <v>1</v>
      </c>
      <c r="E125" cm="1">
        <f t="array" aca="1" ref="E125" ca="1">IF(D125&gt;0,MIN(IF(ISERROR(MATCH(IF(OFFSET(Gares!$P$2,$A125,0,1,Param!$B$2)=1,COLUMN(OFFSET(Gares!$A$2,0,0,1,Param!$B$2)),99),OFFSET(E$1,$B125-1,0,ROW()-B125,1),0)),IF(OFFSET(Gares!$P$2,$A125,0,1,Param!$B$2)=1,COLUMN(OFFSET(Gares!$A$2,0,0,1,Param!$B$2)),99),99)),-1)</f>
        <v>3</v>
      </c>
      <c r="F125">
        <f ca="1">IF($A125&lt;&gt;$A124,IF(OR(OFFSET(Gares!$D$2,A125,0)="P",OFFSET(Gares!$D$2,A125,0)="IP"),IF(D125&gt;0,1,0),0),IF($J124=2,0,F124))</f>
        <v>1</v>
      </c>
      <c r="G125">
        <f ca="1">IF($A125&lt;&gt;$A124,C125-D125,IF(D124+F124+I124&gt;0,G124,G124-1))</f>
        <v>3</v>
      </c>
      <c r="H125" cm="1">
        <f t="array" aca="1" ref="H125" ca="1">IF(AND(G125&gt;0,D125=0,I125=0,F125=0),MIN(IF(ISERROR(MATCH(IF(OFFSET(Gares!$P$2,$A125,0,1,Param!$B$2)=2,COLUMN(OFFSET(Gares!$A$2,0,0,1,Param!$B$2)),99),OFFSET(H$1,$B125-1,0,ROW()-B125,1),0)),IF(OFFSET(Gares!$P$2,$A125,0,1,Param!$B$2)=2,COLUMN(OFFSET(Gares!$A$2,0,0,1,Param!$B$2)),99),99)),-1)</f>
        <v>-1</v>
      </c>
      <c r="I125">
        <f ca="1">IF($A125&lt;&gt;$A124,IF(OR(OFFSET(Gares!$D$2,A125,0)="I",OFFSET(Gares!$D$2,A125,0)="IP"),IF(G125&gt;0,1,0),0),IF($J124=1,0,I124))</f>
        <v>1</v>
      </c>
      <c r="J125">
        <f ca="1">IF(D125&gt;0,0,IF(I125=1,1,IF(F125=1,2,0)))</f>
        <v>0</v>
      </c>
      <c r="K125">
        <f ca="1">IF($A125&lt;&gt;$A124,OFFSET(Gares!$E$2,A125,0),K124)</f>
        <v>0</v>
      </c>
      <c r="L125" t="str">
        <f ca="1">OFFSET(Gares!$I$2,A125,0)</f>
        <v>JY-57</v>
      </c>
      <c r="M125">
        <f ca="1">IF(OR(D125&gt;0,I125&gt;0),1+K125,2-K125)</f>
        <v>1</v>
      </c>
      <c r="N125" t="str">
        <f ca="1">IF(OFFSET(Gares!$I$2,A125,0)&lt;&gt;"",IF(E125&gt;0,OFFSET(Gares!$I$2,$A125,$E125),IF(I125&gt;0,OFFSET(Gares!$I$2,$A125,0),IF(F125&gt;0,OFFSET(Gares!$I$2,$A125,0),OFFSET(Gares!$I$2,$A125,$H125)))),"")</f>
        <v>SAO</v>
      </c>
      <c r="O125">
        <f ca="1">IF(E125&gt;0,1+K125,IF(I125&gt;0,2-K125,IF(F125&gt;0,1+K125,2-K125)))</f>
        <v>1</v>
      </c>
      <c r="P125">
        <f ca="1">IF(ISERROR(FIND("$",N125))*ISERROR(FIND("@",N125)),0,1)</f>
        <v>0</v>
      </c>
      <c r="Q125">
        <f ca="1">IF(O125=1,1+P125,2-P125)</f>
        <v>1</v>
      </c>
      <c r="R125" s="4" t="str">
        <f ca="1">IF(CréationConnexions[[#This Row],[De brut]]&lt;&gt;0,CréationConnexions[[#This Row],[De brut]]&amp;"_"&amp;CréationConnexions[[#This Row],[Sens de]],"")</f>
        <v>JY-57_1</v>
      </c>
      <c r="S125" s="4" t="str">
        <f ca="1">IF(CréationConnexions[[#This Row],[De brut]]&lt;&gt;0,SUBSTITUTE(SUBSTITUTE(SUBSTITUTE(N125,"&amp;",""),"$",""),"@","")&amp;"_"&amp;CréationConnexions[[#This Row],[Sens vers]],"")</f>
        <v>SAO_1</v>
      </c>
      <c r="T125" s="6" cm="1">
        <f t="array" aca="1" ref="T125" ca="1">_xlfn.SWITCH(CréationConnexions[[#This Row],[Rebroussement]],"RBT",0,"RBT+EVO",10,1)</f>
        <v>1</v>
      </c>
      <c r="U12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5" t="str">
        <f ca="1">IF(AND(R125=CréationConnexions[[#This Row],[De copie]],S125=CréationConnexions[[#This Row],[Vers copie]]),"OK","Modifié")</f>
        <v>OK</v>
      </c>
      <c r="W125" s="15">
        <f t="shared" si="1"/>
        <v>123</v>
      </c>
      <c r="X125" t="str">
        <f ca="1">OFFSET(R$412,CréationConnexions[[#This Row],[Ligne copie]]-1,0)</f>
        <v>JY-57_1</v>
      </c>
      <c r="Y125" t="str">
        <f ca="1">OFFSET(S$412,CréationConnexions[[#This Row],[Ligne copie]]-1,0)</f>
        <v>SAO_1</v>
      </c>
    </row>
    <row r="126" spans="1:25" x14ac:dyDescent="0.35">
      <c r="A126">
        <f ca="1">IF($D125+$F125+$G125+$I125&gt;1,A125,A125+1)</f>
        <v>42</v>
      </c>
      <c r="B126">
        <f ca="1">IF($A126&lt;&gt;$A125,ROW(),B125)</f>
        <v>125</v>
      </c>
      <c r="C126">
        <f ca="1">IF($A126&lt;&gt;$A125,COUNTA(OFFSET(Gares!$J$2,$A126,0,1,Param!$B$2)),C125)</f>
        <v>4</v>
      </c>
      <c r="D126">
        <f ca="1">IF($A126&lt;&gt;$A125,SUMIF(OFFSET(Gares!$P$2,$A126,0,1,Param!$B$2),1),MAX(D125-1,0))</f>
        <v>0</v>
      </c>
      <c r="E126" cm="1">
        <f t="array" aca="1" ref="E126" ca="1">IF(D126&gt;0,MIN(IF(ISERROR(MATCH(IF(OFFSET(Gares!$P$2,$A126,0,1,Param!$B$2)=1,COLUMN(OFFSET(Gares!$A$2,0,0,1,Param!$B$2)),99),OFFSET(E$1,$B126-1,0,ROW()-B126,1),0)),IF(OFFSET(Gares!$P$2,$A126,0,1,Param!$B$2)=1,COLUMN(OFFSET(Gares!$A$2,0,0,1,Param!$B$2)),99),99)),-1)</f>
        <v>-1</v>
      </c>
      <c r="F126">
        <f ca="1">IF($A126&lt;&gt;$A125,IF(OR(OFFSET(Gares!$D$2,A126,0)="P",OFFSET(Gares!$D$2,A126,0)="IP"),IF(D126&gt;0,1,0),0),IF($J125=2,0,F125))</f>
        <v>1</v>
      </c>
      <c r="G126">
        <f ca="1">IF($A126&lt;&gt;$A125,C126-D126,IF(D125+F125+I125&gt;0,G125,G125-1))</f>
        <v>3</v>
      </c>
      <c r="H126" cm="1">
        <f t="array" aca="1" ref="H126" ca="1">IF(AND(G126&gt;0,D126=0,I126=0,F126=0),MIN(IF(ISERROR(MATCH(IF(OFFSET(Gares!$P$2,$A126,0,1,Param!$B$2)=2,COLUMN(OFFSET(Gares!$A$2,0,0,1,Param!$B$2)),99),OFFSET(H$1,$B126-1,0,ROW()-B126,1),0)),IF(OFFSET(Gares!$P$2,$A126,0,1,Param!$B$2)=2,COLUMN(OFFSET(Gares!$A$2,0,0,1,Param!$B$2)),99),99)),-1)</f>
        <v>-1</v>
      </c>
      <c r="I126">
        <f ca="1">IF($A126&lt;&gt;$A125,IF(OR(OFFSET(Gares!$D$2,A126,0)="I",OFFSET(Gares!$D$2,A126,0)="IP"),IF(G126&gt;0,1,0),0),IF($J125=1,0,I125))</f>
        <v>1</v>
      </c>
      <c r="J126">
        <f ca="1">IF(D126&gt;0,0,IF(I126=1,1,IF(F126=1,2,0)))</f>
        <v>1</v>
      </c>
      <c r="K126">
        <f ca="1">IF($A126&lt;&gt;$A125,OFFSET(Gares!$E$2,A126,0),K125)</f>
        <v>0</v>
      </c>
      <c r="L126" t="str">
        <f ca="1">OFFSET(Gares!$I$2,A126,0)</f>
        <v>JY-57</v>
      </c>
      <c r="M126">
        <f ca="1">IF(OR(D126&gt;0,I126&gt;0),1+K126,2-K126)</f>
        <v>1</v>
      </c>
      <c r="N126" t="str">
        <f ca="1">IF(OFFSET(Gares!$I$2,A126,0)&lt;&gt;"",IF(E126&gt;0,OFFSET(Gares!$I$2,$A126,$E126),IF(I126&gt;0,OFFSET(Gares!$I$2,$A126,0),IF(F126&gt;0,OFFSET(Gares!$I$2,$A126,0),OFFSET(Gares!$I$2,$A126,$H126)))),"")</f>
        <v>JY-57</v>
      </c>
      <c r="O126">
        <f ca="1">IF(E126&gt;0,1+K126,IF(I126&gt;0,2-K126,IF(F126&gt;0,1+K126,2-K126)))</f>
        <v>2</v>
      </c>
      <c r="P126">
        <f ca="1">IF(ISERROR(FIND("$",N126))*ISERROR(FIND("@",N126)),0,1)</f>
        <v>0</v>
      </c>
      <c r="Q126">
        <f ca="1">IF(O126=1,1+P126,2-P126)</f>
        <v>2</v>
      </c>
      <c r="R126" s="4" t="str">
        <f ca="1">IF(CréationConnexions[[#This Row],[De brut]]&lt;&gt;0,CréationConnexions[[#This Row],[De brut]]&amp;"_"&amp;CréationConnexions[[#This Row],[Sens de]],"")</f>
        <v>JY-57_1</v>
      </c>
      <c r="S126" s="4" t="str">
        <f ca="1">IF(CréationConnexions[[#This Row],[De brut]]&lt;&gt;0,SUBSTITUTE(SUBSTITUTE(SUBSTITUTE(N126,"&amp;",""),"$",""),"@","")&amp;"_"&amp;CréationConnexions[[#This Row],[Sens vers]],"")</f>
        <v>JY-57_2</v>
      </c>
      <c r="T126" s="6" cm="1">
        <f t="array" aca="1" ref="T126" ca="1">_xlfn.SWITCH(CréationConnexions[[#This Row],[Rebroussement]],"RBT",0,"RBT+EVO",10,1)</f>
        <v>0</v>
      </c>
      <c r="U12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26" t="str">
        <f ca="1">IF(AND(R126=CréationConnexions[[#This Row],[De copie]],S126=CréationConnexions[[#This Row],[Vers copie]]),"OK","Modifié")</f>
        <v>OK</v>
      </c>
      <c r="W126" s="15">
        <f t="shared" si="1"/>
        <v>124</v>
      </c>
      <c r="X126" t="str">
        <f ca="1">OFFSET(R$412,CréationConnexions[[#This Row],[Ligne copie]]-1,0)</f>
        <v>JY-57_1</v>
      </c>
      <c r="Y126" t="str">
        <f ca="1">OFFSET(S$412,CréationConnexions[[#This Row],[Ligne copie]]-1,0)</f>
        <v>JY-57_2</v>
      </c>
    </row>
    <row r="127" spans="1:25" x14ac:dyDescent="0.35">
      <c r="A127">
        <f ca="1">IF($D126+$F126+$G126+$I126&gt;1,A126,A126+1)</f>
        <v>42</v>
      </c>
      <c r="B127">
        <f ca="1">IF($A127&lt;&gt;$A126,ROW(),B126)</f>
        <v>125</v>
      </c>
      <c r="C127">
        <f ca="1">IF($A127&lt;&gt;$A126,COUNTA(OFFSET(Gares!$J$2,$A127,0,1,Param!$B$2)),C126)</f>
        <v>4</v>
      </c>
      <c r="D127">
        <f ca="1">IF($A127&lt;&gt;$A126,SUMIF(OFFSET(Gares!$P$2,$A127,0,1,Param!$B$2),1),MAX(D126-1,0))</f>
        <v>0</v>
      </c>
      <c r="E127" cm="1">
        <f t="array" aca="1" ref="E127" ca="1">IF(D127&gt;0,MIN(IF(ISERROR(MATCH(IF(OFFSET(Gares!$P$2,$A127,0,1,Param!$B$2)=1,COLUMN(OFFSET(Gares!$A$2,0,0,1,Param!$B$2)),99),OFFSET(E$1,$B127-1,0,ROW()-B127,1),0)),IF(OFFSET(Gares!$P$2,$A127,0,1,Param!$B$2)=1,COLUMN(OFFSET(Gares!$A$2,0,0,1,Param!$B$2)),99),99)),-1)</f>
        <v>-1</v>
      </c>
      <c r="F127">
        <f ca="1">IF($A127&lt;&gt;$A126,IF(OR(OFFSET(Gares!$D$2,A127,0)="P",OFFSET(Gares!$D$2,A127,0)="IP"),IF(D127&gt;0,1,0),0),IF($J126=2,0,F126))</f>
        <v>1</v>
      </c>
      <c r="G127">
        <f ca="1">IF($A127&lt;&gt;$A126,C127-D127,IF(D126+F126+I126&gt;0,G126,G126-1))</f>
        <v>3</v>
      </c>
      <c r="H127" cm="1">
        <f t="array" aca="1" ref="H127" ca="1">IF(AND(G127&gt;0,D127=0,I127=0,F127=0),MIN(IF(ISERROR(MATCH(IF(OFFSET(Gares!$P$2,$A127,0,1,Param!$B$2)=2,COLUMN(OFFSET(Gares!$A$2,0,0,1,Param!$B$2)),99),OFFSET(H$1,$B127-1,0,ROW()-B127,1),0)),IF(OFFSET(Gares!$P$2,$A127,0,1,Param!$B$2)=2,COLUMN(OFFSET(Gares!$A$2,0,0,1,Param!$B$2)),99),99)),-1)</f>
        <v>-1</v>
      </c>
      <c r="I127">
        <f ca="1">IF($A127&lt;&gt;$A126,IF(OR(OFFSET(Gares!$D$2,A127,0)="I",OFFSET(Gares!$D$2,A127,0)="IP"),IF(G127&gt;0,1,0),0),IF($J126=1,0,I126))</f>
        <v>0</v>
      </c>
      <c r="J127">
        <f ca="1">IF(D127&gt;0,0,IF(I127=1,1,IF(F127=1,2,0)))</f>
        <v>2</v>
      </c>
      <c r="K127">
        <f ca="1">IF($A127&lt;&gt;$A126,OFFSET(Gares!$E$2,A127,0),K126)</f>
        <v>0</v>
      </c>
      <c r="L127" t="str">
        <f ca="1">OFFSET(Gares!$I$2,A127,0)</f>
        <v>JY-57</v>
      </c>
      <c r="M127">
        <f ca="1">IF(OR(D127&gt;0,I127&gt;0),1+K127,2-K127)</f>
        <v>2</v>
      </c>
      <c r="N127" t="str">
        <f ca="1">IF(OFFSET(Gares!$I$2,A127,0)&lt;&gt;"",IF(E127&gt;0,OFFSET(Gares!$I$2,$A127,$E127),IF(I127&gt;0,OFFSET(Gares!$I$2,$A127,0),IF(F127&gt;0,OFFSET(Gares!$I$2,$A127,0),OFFSET(Gares!$I$2,$A127,$H127)))),"")</f>
        <v>JY-57</v>
      </c>
      <c r="O127">
        <f ca="1">IF(E127&gt;0,1+K127,IF(I127&gt;0,2-K127,IF(F127&gt;0,1+K127,2-K127)))</f>
        <v>1</v>
      </c>
      <c r="P127">
        <f ca="1">IF(ISERROR(FIND("$",N127))*ISERROR(FIND("@",N127)),0,1)</f>
        <v>0</v>
      </c>
      <c r="Q127">
        <f ca="1">IF(O127=1,1+P127,2-P127)</f>
        <v>1</v>
      </c>
      <c r="R127" s="4" t="str">
        <f ca="1">IF(CréationConnexions[[#This Row],[De brut]]&lt;&gt;0,CréationConnexions[[#This Row],[De brut]]&amp;"_"&amp;CréationConnexions[[#This Row],[Sens de]],"")</f>
        <v>JY-57_2</v>
      </c>
      <c r="S127" s="4" t="str">
        <f ca="1">IF(CréationConnexions[[#This Row],[De brut]]&lt;&gt;0,SUBSTITUTE(SUBSTITUTE(SUBSTITUTE(N127,"&amp;",""),"$",""),"@","")&amp;"_"&amp;CréationConnexions[[#This Row],[Sens vers]],"")</f>
        <v>JY-57_1</v>
      </c>
      <c r="T127" s="6" cm="1">
        <f t="array" aca="1" ref="T127" ca="1">_xlfn.SWITCH(CréationConnexions[[#This Row],[Rebroussement]],"RBT",0,"RBT+EVO",10,1)</f>
        <v>0</v>
      </c>
      <c r="U12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27" t="str">
        <f ca="1">IF(AND(R127=CréationConnexions[[#This Row],[De copie]],S127=CréationConnexions[[#This Row],[Vers copie]]),"OK","Modifié")</f>
        <v>OK</v>
      </c>
      <c r="W127" s="15">
        <f t="shared" si="1"/>
        <v>125</v>
      </c>
      <c r="X127" t="str">
        <f ca="1">OFFSET(R$412,CréationConnexions[[#This Row],[Ligne copie]]-1,0)</f>
        <v>JY-57_2</v>
      </c>
      <c r="Y127" t="str">
        <f ca="1">OFFSET(S$412,CréationConnexions[[#This Row],[Ligne copie]]-1,0)</f>
        <v>JY-57_1</v>
      </c>
    </row>
    <row r="128" spans="1:25" x14ac:dyDescent="0.35">
      <c r="A128">
        <f ca="1">IF($D127+$F127+$G127+$I127&gt;1,A127,A127+1)</f>
        <v>42</v>
      </c>
      <c r="B128">
        <f ca="1">IF($A128&lt;&gt;$A127,ROW(),B127)</f>
        <v>125</v>
      </c>
      <c r="C128">
        <f ca="1">IF($A128&lt;&gt;$A127,COUNTA(OFFSET(Gares!$J$2,$A128,0,1,Param!$B$2)),C127)</f>
        <v>4</v>
      </c>
      <c r="D128">
        <f ca="1">IF($A128&lt;&gt;$A127,SUMIF(OFFSET(Gares!$P$2,$A128,0,1,Param!$B$2),1),MAX(D127-1,0))</f>
        <v>0</v>
      </c>
      <c r="E128" cm="1">
        <f t="array" aca="1" ref="E128" ca="1">IF(D128&gt;0,MIN(IF(ISERROR(MATCH(IF(OFFSET(Gares!$P$2,$A128,0,1,Param!$B$2)=1,COLUMN(OFFSET(Gares!$A$2,0,0,1,Param!$B$2)),99),OFFSET(E$1,$B128-1,0,ROW()-B128,1),0)),IF(OFFSET(Gares!$P$2,$A128,0,1,Param!$B$2)=1,COLUMN(OFFSET(Gares!$A$2,0,0,1,Param!$B$2)),99),99)),-1)</f>
        <v>-1</v>
      </c>
      <c r="F128">
        <f ca="1">IF($A128&lt;&gt;$A127,IF(OR(OFFSET(Gares!$D$2,A128,0)="P",OFFSET(Gares!$D$2,A128,0)="IP"),IF(D128&gt;0,1,0),0),IF($J127=2,0,F127))</f>
        <v>0</v>
      </c>
      <c r="G128">
        <f ca="1">IF($A128&lt;&gt;$A127,C128-D128,IF(D127+F127+I127&gt;0,G127,G127-1))</f>
        <v>3</v>
      </c>
      <c r="H128" cm="1">
        <f t="array" aca="1" ref="H128" ca="1">IF(AND(G128&gt;0,D128=0,I128=0,F128=0),MIN(IF(ISERROR(MATCH(IF(OFFSET(Gares!$P$2,$A128,0,1,Param!$B$2)=2,COLUMN(OFFSET(Gares!$A$2,0,0,1,Param!$B$2)),99),OFFSET(H$1,$B128-1,0,ROW()-B128,1),0)),IF(OFFSET(Gares!$P$2,$A128,0,1,Param!$B$2)=2,COLUMN(OFFSET(Gares!$A$2,0,0,1,Param!$B$2)),99),99)),-1)</f>
        <v>1</v>
      </c>
      <c r="I128">
        <f ca="1">IF($A128&lt;&gt;$A127,IF(OR(OFFSET(Gares!$D$2,A128,0)="I",OFFSET(Gares!$D$2,A128,0)="IP"),IF(G128&gt;0,1,0),0),IF($J127=1,0,I127))</f>
        <v>0</v>
      </c>
      <c r="J128">
        <f ca="1">IF(D128&gt;0,0,IF(I128=1,1,IF(F128=1,2,0)))</f>
        <v>0</v>
      </c>
      <c r="K128">
        <f ca="1">IF($A128&lt;&gt;$A127,OFFSET(Gares!$E$2,A128,0),K127)</f>
        <v>0</v>
      </c>
      <c r="L128" t="str">
        <f ca="1">OFFSET(Gares!$I$2,A128,0)</f>
        <v>JY-57</v>
      </c>
      <c r="M128">
        <f ca="1">IF(OR(D128&gt;0,I128&gt;0),1+K128,2-K128)</f>
        <v>2</v>
      </c>
      <c r="N128" t="str">
        <f ca="1">IF(OFFSET(Gares!$I$2,A128,0)&lt;&gt;"",IF(E128&gt;0,OFFSET(Gares!$I$2,$A128,$E128),IF(I128&gt;0,OFFSET(Gares!$I$2,$A128,0),IF(F128&gt;0,OFFSET(Gares!$I$2,$A128,0),OFFSET(Gares!$I$2,$A128,$H128)))),"")</f>
        <v>ATH</v>
      </c>
      <c r="O128">
        <f ca="1">IF(E128&gt;0,1+K128,IF(I128&gt;0,2-K128,IF(F128&gt;0,1+K128,2-K128)))</f>
        <v>2</v>
      </c>
      <c r="P128">
        <f ca="1">IF(ISERROR(FIND("$",N128))*ISERROR(FIND("@",N128)),0,1)</f>
        <v>0</v>
      </c>
      <c r="Q128">
        <f ca="1">IF(O128=1,1+P128,2-P128)</f>
        <v>2</v>
      </c>
      <c r="R128" s="4" t="str">
        <f ca="1">IF(CréationConnexions[[#This Row],[De brut]]&lt;&gt;0,CréationConnexions[[#This Row],[De brut]]&amp;"_"&amp;CréationConnexions[[#This Row],[Sens de]],"")</f>
        <v>JY-57_2</v>
      </c>
      <c r="S128" s="4" t="str">
        <f ca="1">IF(CréationConnexions[[#This Row],[De brut]]&lt;&gt;0,SUBSTITUTE(SUBSTITUTE(SUBSTITUTE(N128,"&amp;",""),"$",""),"@","")&amp;"_"&amp;CréationConnexions[[#This Row],[Sens vers]],"")</f>
        <v>ATH_2</v>
      </c>
      <c r="T128" s="6" cm="1">
        <f t="array" aca="1" ref="T128" ca="1">_xlfn.SWITCH(CréationConnexions[[#This Row],[Rebroussement]],"RBT",0,"RBT+EVO",10,1)</f>
        <v>1</v>
      </c>
      <c r="U12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8" t="str">
        <f ca="1">IF(AND(R128=CréationConnexions[[#This Row],[De copie]],S128=CréationConnexions[[#This Row],[Vers copie]]),"OK","Modifié")</f>
        <v>OK</v>
      </c>
      <c r="W128" s="15">
        <f t="shared" si="1"/>
        <v>126</v>
      </c>
      <c r="X128" t="str">
        <f ca="1">OFFSET(R$412,CréationConnexions[[#This Row],[Ligne copie]]-1,0)</f>
        <v>JY-57_2</v>
      </c>
      <c r="Y128" t="str">
        <f ca="1">OFFSET(S$412,CréationConnexions[[#This Row],[Ligne copie]]-1,0)</f>
        <v>ATH_2</v>
      </c>
    </row>
    <row r="129" spans="1:25" x14ac:dyDescent="0.35">
      <c r="A129">
        <f t="shared" ref="A129:A138" ca="1" si="2">IF($D128+$F128+$G128+$I128&gt;1,A128,A128+1)</f>
        <v>42</v>
      </c>
      <c r="B129">
        <f t="shared" ref="B129:B138" ca="1" si="3">IF($A129&lt;&gt;$A128,ROW(),B128)</f>
        <v>125</v>
      </c>
      <c r="C129">
        <f ca="1">IF($A129&lt;&gt;$A128,COUNTA(OFFSET(Gares!$J$2,$A129,0,1,Param!$B$2)),C128)</f>
        <v>4</v>
      </c>
      <c r="D129">
        <f ca="1">IF($A129&lt;&gt;$A128,SUMIF(OFFSET(Gares!$P$2,$A129,0,1,Param!$B$2),1),MAX(D128-1,0))</f>
        <v>0</v>
      </c>
      <c r="E129" cm="1">
        <f t="array" aca="1" ref="E129" ca="1">IF(D129&gt;0,MIN(IF(ISERROR(MATCH(IF(OFFSET(Gares!$P$2,$A129,0,1,Param!$B$2)=1,COLUMN(OFFSET(Gares!$A$2,0,0,1,Param!$B$2)),99),OFFSET(E$1,$B129-1,0,ROW()-B129,1),0)),IF(OFFSET(Gares!$P$2,$A129,0,1,Param!$B$2)=1,COLUMN(OFFSET(Gares!$A$2,0,0,1,Param!$B$2)),99),99)),-1)</f>
        <v>-1</v>
      </c>
      <c r="F129">
        <f ca="1">IF($A129&lt;&gt;$A128,IF(OR(OFFSET(Gares!$D$2,A129,0)="P",OFFSET(Gares!$D$2,A129,0)="IP"),IF(D129&gt;0,1,0),0),IF($J128=2,0,F128))</f>
        <v>0</v>
      </c>
      <c r="G129">
        <f t="shared" ref="G129:G138" ca="1" si="4">IF($A129&lt;&gt;$A128,C129-D129,IF(D128+F128+I128&gt;0,G128,G128-1))</f>
        <v>2</v>
      </c>
      <c r="H129" cm="1">
        <f t="array" aca="1" ref="H129" ca="1">IF(AND(G129&gt;0,D129=0,I129=0,F129=0),MIN(IF(ISERROR(MATCH(IF(OFFSET(Gares!$P$2,$A129,0,1,Param!$B$2)=2,COLUMN(OFFSET(Gares!$A$2,0,0,1,Param!$B$2)),99),OFFSET(H$1,$B129-1,0,ROW()-B129,1),0)),IF(OFFSET(Gares!$P$2,$A129,0,1,Param!$B$2)=2,COLUMN(OFFSET(Gares!$A$2,0,0,1,Param!$B$2)),99),99)),-1)</f>
        <v>2</v>
      </c>
      <c r="I129">
        <f ca="1">IF($A129&lt;&gt;$A128,IF(OR(OFFSET(Gares!$D$2,A129,0)="I",OFFSET(Gares!$D$2,A129,0)="IP"),IF(G129&gt;0,1,0),0),IF($J128=1,0,I128))</f>
        <v>0</v>
      </c>
      <c r="J129">
        <f t="shared" ref="J129:J138" ca="1" si="5">IF(D129&gt;0,0,IF(I129=1,1,IF(F129=1,2,0)))</f>
        <v>0</v>
      </c>
      <c r="K129">
        <f ca="1">IF($A129&lt;&gt;$A128,OFFSET(Gares!$E$2,A129,0),K128)</f>
        <v>0</v>
      </c>
      <c r="L129" t="str">
        <f ca="1">OFFSET(Gares!$I$2,A129,0)</f>
        <v>JY-57</v>
      </c>
      <c r="M129">
        <f t="shared" ref="M129:M138" ca="1" si="6">IF(OR(D129&gt;0,I129&gt;0),1+K129,2-K129)</f>
        <v>2</v>
      </c>
      <c r="N129" t="str">
        <f ca="1">IF(OFFSET(Gares!$I$2,A129,0)&lt;&gt;"",IF(E129&gt;0,OFFSET(Gares!$I$2,$A129,$E129),IF(I129&gt;0,OFFSET(Gares!$I$2,$A129,0),IF(F129&gt;0,OFFSET(Gares!$I$2,$A129,0),OFFSET(Gares!$I$2,$A129,$H129)))),"")</f>
        <v>ATH-EV</v>
      </c>
      <c r="O129">
        <f t="shared" ref="O129:O138" ca="1" si="7">IF(E129&gt;0,1+K129,IF(I129&gt;0,2-K129,IF(F129&gt;0,1+K129,2-K129)))</f>
        <v>2</v>
      </c>
      <c r="P129">
        <f t="shared" ref="P129:P138" ca="1" si="8">IF(ISERROR(FIND("$",N129))*ISERROR(FIND("@",N129)),0,1)</f>
        <v>0</v>
      </c>
      <c r="Q129">
        <f t="shared" ref="Q129:Q138" ca="1" si="9">IF(O129=1,1+P129,2-P129)</f>
        <v>2</v>
      </c>
      <c r="R129" s="4" t="str">
        <f ca="1">IF(CréationConnexions[[#This Row],[De brut]]&lt;&gt;0,CréationConnexions[[#This Row],[De brut]]&amp;"_"&amp;CréationConnexions[[#This Row],[Sens de]],"")</f>
        <v>JY-57_2</v>
      </c>
      <c r="S129" s="4" t="str">
        <f ca="1">IF(CréationConnexions[[#This Row],[De brut]]&lt;&gt;0,SUBSTITUTE(SUBSTITUTE(SUBSTITUTE(N129,"&amp;",""),"$",""),"@","")&amp;"_"&amp;CréationConnexions[[#This Row],[Sens vers]],"")</f>
        <v>ATH-EV_2</v>
      </c>
      <c r="T129" s="6" cm="1">
        <f t="array" aca="1" ref="T129" ca="1">_xlfn.SWITCH(CréationConnexions[[#This Row],[Rebroussement]],"RBT",0,"RBT+EVO",10,1)</f>
        <v>1</v>
      </c>
      <c r="U12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29" t="str">
        <f ca="1">IF(AND(R129=CréationConnexions[[#This Row],[De copie]],S129=CréationConnexions[[#This Row],[Vers copie]]),"OK","Modifié")</f>
        <v>OK</v>
      </c>
      <c r="W129" s="15">
        <f t="shared" si="1"/>
        <v>127</v>
      </c>
      <c r="X129" t="str">
        <f ca="1">OFFSET(R$412,CréationConnexions[[#This Row],[Ligne copie]]-1,0)</f>
        <v>JY-57_2</v>
      </c>
      <c r="Y129" t="str">
        <f ca="1">OFFSET(S$412,CréationConnexions[[#This Row],[Ligne copie]]-1,0)</f>
        <v>ATH-EV_2</v>
      </c>
    </row>
    <row r="130" spans="1:25" x14ac:dyDescent="0.35">
      <c r="A130">
        <f t="shared" ca="1" si="2"/>
        <v>42</v>
      </c>
      <c r="B130">
        <f t="shared" ca="1" si="3"/>
        <v>125</v>
      </c>
      <c r="C130">
        <f ca="1">IF($A130&lt;&gt;$A129,COUNTA(OFFSET(Gares!$J$2,$A130,0,1,Param!$B$2)),C129)</f>
        <v>4</v>
      </c>
      <c r="D130">
        <f ca="1">IF($A130&lt;&gt;$A129,SUMIF(OFFSET(Gares!$P$2,$A130,0,1,Param!$B$2),1),MAX(D129-1,0))</f>
        <v>0</v>
      </c>
      <c r="E130" cm="1">
        <f t="array" aca="1" ref="E130" ca="1">IF(D130&gt;0,MIN(IF(ISERROR(MATCH(IF(OFFSET(Gares!$P$2,$A130,0,1,Param!$B$2)=1,COLUMN(OFFSET(Gares!$A$2,0,0,1,Param!$B$2)),99),OFFSET(E$1,$B130-1,0,ROW()-B130,1),0)),IF(OFFSET(Gares!$P$2,$A130,0,1,Param!$B$2)=1,COLUMN(OFFSET(Gares!$A$2,0,0,1,Param!$B$2)),99),99)),-1)</f>
        <v>-1</v>
      </c>
      <c r="F130">
        <f ca="1">IF($A130&lt;&gt;$A129,IF(OR(OFFSET(Gares!$D$2,A130,0)="P",OFFSET(Gares!$D$2,A130,0)="IP"),IF(D130&gt;0,1,0),0),IF($J129=2,0,F129))</f>
        <v>0</v>
      </c>
      <c r="G130">
        <f t="shared" ca="1" si="4"/>
        <v>1</v>
      </c>
      <c r="H130" cm="1">
        <f t="array" aca="1" ref="H130" ca="1">IF(AND(G130&gt;0,D130=0,I130=0,F130=0),MIN(IF(ISERROR(MATCH(IF(OFFSET(Gares!$P$2,$A130,0,1,Param!$B$2)=2,COLUMN(OFFSET(Gares!$A$2,0,0,1,Param!$B$2)),99),OFFSET(H$1,$B130-1,0,ROW()-B130,1),0)),IF(OFFSET(Gares!$P$2,$A130,0,1,Param!$B$2)=2,COLUMN(OFFSET(Gares!$A$2,0,0,1,Param!$B$2)),99),99)),-1)</f>
        <v>4</v>
      </c>
      <c r="I130">
        <f ca="1">IF($A130&lt;&gt;$A129,IF(OR(OFFSET(Gares!$D$2,A130,0)="I",OFFSET(Gares!$D$2,A130,0)="IP"),IF(G130&gt;0,1,0),0),IF($J129=1,0,I129))</f>
        <v>0</v>
      </c>
      <c r="J130">
        <f t="shared" ca="1" si="5"/>
        <v>0</v>
      </c>
      <c r="K130">
        <f ca="1">IF($A130&lt;&gt;$A129,OFFSET(Gares!$E$2,A130,0),K129)</f>
        <v>0</v>
      </c>
      <c r="L130" t="str">
        <f ca="1">OFFSET(Gares!$I$2,A130,0)</f>
        <v>JY-57</v>
      </c>
      <c r="M130">
        <f t="shared" ca="1" si="6"/>
        <v>2</v>
      </c>
      <c r="N130" t="str">
        <f ca="1">IF(OFFSET(Gares!$I$2,A130,0)&lt;&gt;"",IF(E130&gt;0,OFFSET(Gares!$I$2,$A130,$E130),IF(I130&gt;0,OFFSET(Gares!$I$2,$A130,0),IF(F130&gt;0,OFFSET(Gares!$I$2,$A130,0),OFFSET(Gares!$I$2,$A130,$H130)))),"")</f>
        <v>JY-AN</v>
      </c>
      <c r="O130">
        <f t="shared" ca="1" si="7"/>
        <v>2</v>
      </c>
      <c r="P130">
        <f t="shared" ca="1" si="8"/>
        <v>0</v>
      </c>
      <c r="Q130">
        <f t="shared" ca="1" si="9"/>
        <v>2</v>
      </c>
      <c r="R130" s="4" t="str">
        <f ca="1">IF(CréationConnexions[[#This Row],[De brut]]&lt;&gt;0,CréationConnexions[[#This Row],[De brut]]&amp;"_"&amp;CréationConnexions[[#This Row],[Sens de]],"")</f>
        <v>JY-57_2</v>
      </c>
      <c r="S130" s="4" t="str">
        <f ca="1">IF(CréationConnexions[[#This Row],[De brut]]&lt;&gt;0,SUBSTITUTE(SUBSTITUTE(SUBSTITUTE(N130,"&amp;",""),"$",""),"@","")&amp;"_"&amp;CréationConnexions[[#This Row],[Sens vers]],"")</f>
        <v>JY-AN_2</v>
      </c>
      <c r="T130" s="6" cm="1">
        <f t="array" aca="1" ref="T130" ca="1">_xlfn.SWITCH(CréationConnexions[[#This Row],[Rebroussement]],"RBT",0,"RBT+EVO",10,1)</f>
        <v>1</v>
      </c>
      <c r="U13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0" t="str">
        <f ca="1">IF(AND(R130=CréationConnexions[[#This Row],[De copie]],S130=CréationConnexions[[#This Row],[Vers copie]]),"OK","Modifié")</f>
        <v>OK</v>
      </c>
      <c r="W130" s="15">
        <f t="shared" si="1"/>
        <v>128</v>
      </c>
      <c r="X130" t="str">
        <f ca="1">OFFSET(R$412,CréationConnexions[[#This Row],[Ligne copie]]-1,0)</f>
        <v>JY-57_2</v>
      </c>
      <c r="Y130" t="str">
        <f ca="1">OFFSET(S$412,CréationConnexions[[#This Row],[Ligne copie]]-1,0)</f>
        <v>JY-AN_2</v>
      </c>
    </row>
    <row r="131" spans="1:25" x14ac:dyDescent="0.35">
      <c r="A131">
        <f t="shared" ca="1" si="2"/>
        <v>43</v>
      </c>
      <c r="B131">
        <f t="shared" ca="1" si="3"/>
        <v>131</v>
      </c>
      <c r="C131">
        <f ca="1">IF($A131&lt;&gt;$A130,COUNTA(OFFSET(Gares!$J$2,$A131,0,1,Param!$B$2)),C130)</f>
        <v>3</v>
      </c>
      <c r="D131">
        <f ca="1">IF($A131&lt;&gt;$A130,SUMIF(OFFSET(Gares!$P$2,$A131,0,1,Param!$B$2),1),MAX(D130-1,0))</f>
        <v>1</v>
      </c>
      <c r="E131" cm="1">
        <f t="array" aca="1" ref="E131" ca="1">IF(D131&gt;0,MIN(IF(ISERROR(MATCH(IF(OFFSET(Gares!$P$2,$A131,0,1,Param!$B$2)=1,COLUMN(OFFSET(Gares!$A$2,0,0,1,Param!$B$2)),99),OFFSET(E$1,$B131-1,0,ROW()-B131,1),0)),IF(OFFSET(Gares!$P$2,$A131,0,1,Param!$B$2)=1,COLUMN(OFFSET(Gares!$A$2,0,0,1,Param!$B$2)),99),99)),-1)</f>
        <v>2</v>
      </c>
      <c r="F131">
        <f ca="1">IF($A131&lt;&gt;$A130,IF(OR(OFFSET(Gares!$D$2,A131,0)="P",OFFSET(Gares!$D$2,A131,0)="IP"),IF(D131&gt;0,1,0),0),IF($J130=2,0,F130))</f>
        <v>0</v>
      </c>
      <c r="G131">
        <f t="shared" ca="1" si="4"/>
        <v>2</v>
      </c>
      <c r="H131" cm="1">
        <f t="array" aca="1" ref="H131" ca="1">IF(AND(G131&gt;0,D131=0,I131=0,F131=0),MIN(IF(ISERROR(MATCH(IF(OFFSET(Gares!$P$2,$A131,0,1,Param!$B$2)=2,COLUMN(OFFSET(Gares!$A$2,0,0,1,Param!$B$2)),99),OFFSET(H$1,$B131-1,0,ROW()-B131,1),0)),IF(OFFSET(Gares!$P$2,$A131,0,1,Param!$B$2)=2,COLUMN(OFFSET(Gares!$A$2,0,0,1,Param!$B$2)),99),99)),-1)</f>
        <v>-1</v>
      </c>
      <c r="I131">
        <f ca="1">IF($A131&lt;&gt;$A130,IF(OR(OFFSET(Gares!$D$2,A131,0)="I",OFFSET(Gares!$D$2,A131,0)="IP"),IF(G131&gt;0,1,0),0),IF($J130=1,0,I130))</f>
        <v>0</v>
      </c>
      <c r="J131">
        <f t="shared" ca="1" si="5"/>
        <v>0</v>
      </c>
      <c r="K131">
        <f ca="1">IF($A131&lt;&gt;$A130,OFFSET(Gares!$E$2,A131,0),K130)</f>
        <v>0</v>
      </c>
      <c r="L131" t="str">
        <f ca="1">OFFSET(Gares!$I$2,A131,0)</f>
        <v>JY-EV</v>
      </c>
      <c r="M131">
        <f t="shared" ca="1" si="6"/>
        <v>1</v>
      </c>
      <c r="N131" t="str">
        <f ca="1">IF(OFFSET(Gares!$I$2,A131,0)&lt;&gt;"",IF(E131&gt;0,OFFSET(Gares!$I$2,$A131,$E131),IF(I131&gt;0,OFFSET(Gares!$I$2,$A131,0),IF(F131&gt;0,OFFSET(Gares!$I$2,$A131,0),OFFSET(Gares!$I$2,$A131,$H131)))),"")</f>
        <v>SAO</v>
      </c>
      <c r="O131">
        <f t="shared" ca="1" si="7"/>
        <v>1</v>
      </c>
      <c r="P131">
        <f t="shared" ca="1" si="8"/>
        <v>0</v>
      </c>
      <c r="Q131">
        <f t="shared" ca="1" si="9"/>
        <v>1</v>
      </c>
      <c r="R131" s="4" t="str">
        <f ca="1">IF(CréationConnexions[[#This Row],[De brut]]&lt;&gt;0,CréationConnexions[[#This Row],[De brut]]&amp;"_"&amp;CréationConnexions[[#This Row],[Sens de]],"")</f>
        <v>JY-EV_1</v>
      </c>
      <c r="S131" s="4" t="str">
        <f ca="1">IF(CréationConnexions[[#This Row],[De brut]]&lt;&gt;0,SUBSTITUTE(SUBSTITUTE(SUBSTITUTE(N131,"&amp;",""),"$",""),"@","")&amp;"_"&amp;CréationConnexions[[#This Row],[Sens vers]],"")</f>
        <v>SAO_1</v>
      </c>
      <c r="T131" s="6" cm="1">
        <f t="array" aca="1" ref="T131" ca="1">_xlfn.SWITCH(CréationConnexions[[#This Row],[Rebroussement]],"RBT",0,"RBT+EVO",10,1)</f>
        <v>1</v>
      </c>
      <c r="U13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1" t="str">
        <f ca="1">IF(AND(R131=CréationConnexions[[#This Row],[De copie]],S131=CréationConnexions[[#This Row],[Vers copie]]),"OK","Modifié")</f>
        <v>OK</v>
      </c>
      <c r="W131" s="15">
        <f t="shared" si="1"/>
        <v>129</v>
      </c>
      <c r="X131" t="str">
        <f ca="1">OFFSET(R$412,CréationConnexions[[#This Row],[Ligne copie]]-1,0)</f>
        <v>JY-EV_1</v>
      </c>
      <c r="Y131" t="str">
        <f ca="1">OFFSET(S$412,CréationConnexions[[#This Row],[Ligne copie]]-1,0)</f>
        <v>SAO_1</v>
      </c>
    </row>
    <row r="132" spans="1:25" x14ac:dyDescent="0.35">
      <c r="A132">
        <f t="shared" ca="1" si="2"/>
        <v>43</v>
      </c>
      <c r="B132">
        <f t="shared" ca="1" si="3"/>
        <v>131</v>
      </c>
      <c r="C132">
        <f ca="1">IF($A132&lt;&gt;$A131,COUNTA(OFFSET(Gares!$J$2,$A132,0,1,Param!$B$2)),C131)</f>
        <v>3</v>
      </c>
      <c r="D132">
        <f ca="1">IF($A132&lt;&gt;$A131,SUMIF(OFFSET(Gares!$P$2,$A132,0,1,Param!$B$2),1),MAX(D131-1,0))</f>
        <v>0</v>
      </c>
      <c r="E132" cm="1">
        <f t="array" aca="1" ref="E132" ca="1">IF(D132&gt;0,MIN(IF(ISERROR(MATCH(IF(OFFSET(Gares!$P$2,$A132,0,1,Param!$B$2)=1,COLUMN(OFFSET(Gares!$A$2,0,0,1,Param!$B$2)),99),OFFSET(E$1,$B132-1,0,ROW()-B132,1),0)),IF(OFFSET(Gares!$P$2,$A132,0,1,Param!$B$2)=1,COLUMN(OFFSET(Gares!$A$2,0,0,1,Param!$B$2)),99),99)),-1)</f>
        <v>-1</v>
      </c>
      <c r="F132">
        <f ca="1">IF($A132&lt;&gt;$A131,IF(OR(OFFSET(Gares!$D$2,A132,0)="P",OFFSET(Gares!$D$2,A132,0)="IP"),IF(D132&gt;0,1,0),0),IF($J131=2,0,F131))</f>
        <v>0</v>
      </c>
      <c r="G132">
        <f t="shared" ca="1" si="4"/>
        <v>2</v>
      </c>
      <c r="H132" cm="1">
        <f t="array" aca="1" ref="H132" ca="1">IF(AND(G132&gt;0,D132=0,I132=0,F132=0),MIN(IF(ISERROR(MATCH(IF(OFFSET(Gares!$P$2,$A132,0,1,Param!$B$2)=2,COLUMN(OFFSET(Gares!$A$2,0,0,1,Param!$B$2)),99),OFFSET(H$1,$B132-1,0,ROW()-B132,1),0)),IF(OFFSET(Gares!$P$2,$A132,0,1,Param!$B$2)=2,COLUMN(OFFSET(Gares!$A$2,0,0,1,Param!$B$2)),99),99)),-1)</f>
        <v>1</v>
      </c>
      <c r="I132">
        <f ca="1">IF($A132&lt;&gt;$A131,IF(OR(OFFSET(Gares!$D$2,A132,0)="I",OFFSET(Gares!$D$2,A132,0)="IP"),IF(G132&gt;0,1,0),0),IF($J131=1,0,I131))</f>
        <v>0</v>
      </c>
      <c r="J132">
        <f t="shared" ca="1" si="5"/>
        <v>0</v>
      </c>
      <c r="K132">
        <f ca="1">IF($A132&lt;&gt;$A131,OFFSET(Gares!$E$2,A132,0),K131)</f>
        <v>0</v>
      </c>
      <c r="L132" t="str">
        <f ca="1">OFFSET(Gares!$I$2,A132,0)</f>
        <v>JY-EV</v>
      </c>
      <c r="M132">
        <f t="shared" ca="1" si="6"/>
        <v>2</v>
      </c>
      <c r="N132" t="str">
        <f ca="1">IF(OFFSET(Gares!$I$2,A132,0)&lt;&gt;"",IF(E132&gt;0,OFFSET(Gares!$I$2,$A132,$E132),IF(I132&gt;0,OFFSET(Gares!$I$2,$A132,0),IF(F132&gt;0,OFFSET(Gares!$I$2,$A132,0),OFFSET(Gares!$I$2,$A132,$H132)))),"")</f>
        <v>ATH-EV</v>
      </c>
      <c r="O132">
        <f t="shared" ca="1" si="7"/>
        <v>2</v>
      </c>
      <c r="P132">
        <f t="shared" ca="1" si="8"/>
        <v>0</v>
      </c>
      <c r="Q132">
        <f t="shared" ca="1" si="9"/>
        <v>2</v>
      </c>
      <c r="R132" s="4" t="str">
        <f ca="1">IF(CréationConnexions[[#This Row],[De brut]]&lt;&gt;0,CréationConnexions[[#This Row],[De brut]]&amp;"_"&amp;CréationConnexions[[#This Row],[Sens de]],"")</f>
        <v>JY-EV_2</v>
      </c>
      <c r="S132" s="4" t="str">
        <f ca="1">IF(CréationConnexions[[#This Row],[De brut]]&lt;&gt;0,SUBSTITUTE(SUBSTITUTE(SUBSTITUTE(N132,"&amp;",""),"$",""),"@","")&amp;"_"&amp;CréationConnexions[[#This Row],[Sens vers]],"")</f>
        <v>ATH-EV_2</v>
      </c>
      <c r="T132" s="6" cm="1">
        <f t="array" aca="1" ref="T132" ca="1">_xlfn.SWITCH(CréationConnexions[[#This Row],[Rebroussement]],"RBT",0,"RBT+EVO",10,1)</f>
        <v>1</v>
      </c>
      <c r="U13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2" t="str">
        <f ca="1">IF(AND(R132=CréationConnexions[[#This Row],[De copie]],S132=CréationConnexions[[#This Row],[Vers copie]]),"OK","Modifié")</f>
        <v>OK</v>
      </c>
      <c r="W132" s="15">
        <f t="shared" si="1"/>
        <v>130</v>
      </c>
      <c r="X132" t="str">
        <f ca="1">OFFSET(R$412,CréationConnexions[[#This Row],[Ligne copie]]-1,0)</f>
        <v>JY-EV_2</v>
      </c>
      <c r="Y132" t="str">
        <f ca="1">OFFSET(S$412,CréationConnexions[[#This Row],[Ligne copie]]-1,0)</f>
        <v>ATH-EV_2</v>
      </c>
    </row>
    <row r="133" spans="1:25" x14ac:dyDescent="0.35">
      <c r="A133">
        <f t="shared" ca="1" si="2"/>
        <v>43</v>
      </c>
      <c r="B133">
        <f t="shared" ca="1" si="3"/>
        <v>131</v>
      </c>
      <c r="C133">
        <f ca="1">IF($A133&lt;&gt;$A132,COUNTA(OFFSET(Gares!$J$2,$A133,0,1,Param!$B$2)),C132)</f>
        <v>3</v>
      </c>
      <c r="D133">
        <f ca="1">IF($A133&lt;&gt;$A132,SUMIF(OFFSET(Gares!$P$2,$A133,0,1,Param!$B$2),1),MAX(D132-1,0))</f>
        <v>0</v>
      </c>
      <c r="E133" cm="1">
        <f t="array" aca="1" ref="E133" ca="1">IF(D133&gt;0,MIN(IF(ISERROR(MATCH(IF(OFFSET(Gares!$P$2,$A133,0,1,Param!$B$2)=1,COLUMN(OFFSET(Gares!$A$2,0,0,1,Param!$B$2)),99),OFFSET(E$1,$B133-1,0,ROW()-B133,1),0)),IF(OFFSET(Gares!$P$2,$A133,0,1,Param!$B$2)=1,COLUMN(OFFSET(Gares!$A$2,0,0,1,Param!$B$2)),99),99)),-1)</f>
        <v>-1</v>
      </c>
      <c r="F133">
        <f ca="1">IF($A133&lt;&gt;$A132,IF(OR(OFFSET(Gares!$D$2,A133,0)="P",OFFSET(Gares!$D$2,A133,0)="IP"),IF(D133&gt;0,1,0),0),IF($J132=2,0,F132))</f>
        <v>0</v>
      </c>
      <c r="G133">
        <f t="shared" ca="1" si="4"/>
        <v>1</v>
      </c>
      <c r="H133" cm="1">
        <f t="array" aca="1" ref="H133" ca="1">IF(AND(G133&gt;0,D133=0,I133=0,F133=0),MIN(IF(ISERROR(MATCH(IF(OFFSET(Gares!$P$2,$A133,0,1,Param!$B$2)=2,COLUMN(OFFSET(Gares!$A$2,0,0,1,Param!$B$2)),99),OFFSET(H$1,$B133-1,0,ROW()-B133,1),0)),IF(OFFSET(Gares!$P$2,$A133,0,1,Param!$B$2)=2,COLUMN(OFFSET(Gares!$A$2,0,0,1,Param!$B$2)),99),99)),-1)</f>
        <v>3</v>
      </c>
      <c r="I133">
        <f ca="1">IF($A133&lt;&gt;$A132,IF(OR(OFFSET(Gares!$D$2,A133,0)="I",OFFSET(Gares!$D$2,A133,0)="IP"),IF(G133&gt;0,1,0),0),IF($J132=1,0,I132))</f>
        <v>0</v>
      </c>
      <c r="J133">
        <f t="shared" ca="1" si="5"/>
        <v>0</v>
      </c>
      <c r="K133">
        <f ca="1">IF($A133&lt;&gt;$A132,OFFSET(Gares!$E$2,A133,0),K132)</f>
        <v>0</v>
      </c>
      <c r="L133" t="str">
        <f ca="1">OFFSET(Gares!$I$2,A133,0)</f>
        <v>JY-EV</v>
      </c>
      <c r="M133">
        <f t="shared" ca="1" si="6"/>
        <v>2</v>
      </c>
      <c r="N133" t="str">
        <f ca="1">IF(OFFSET(Gares!$I$2,A133,0)&lt;&gt;"",IF(E133&gt;0,OFFSET(Gares!$I$2,$A133,$E133),IF(I133&gt;0,OFFSET(Gares!$I$2,$A133,0),IF(F133&gt;0,OFFSET(Gares!$I$2,$A133,0),OFFSET(Gares!$I$2,$A133,$H133)))),"")</f>
        <v>JY-PR</v>
      </c>
      <c r="O133">
        <f t="shared" ca="1" si="7"/>
        <v>2</v>
      </c>
      <c r="P133">
        <f t="shared" ca="1" si="8"/>
        <v>0</v>
      </c>
      <c r="Q133">
        <f t="shared" ca="1" si="9"/>
        <v>2</v>
      </c>
      <c r="R133" s="4" t="str">
        <f ca="1">IF(CréationConnexions[[#This Row],[De brut]]&lt;&gt;0,CréationConnexions[[#This Row],[De brut]]&amp;"_"&amp;CréationConnexions[[#This Row],[Sens de]],"")</f>
        <v>JY-EV_2</v>
      </c>
      <c r="S133" s="4" t="str">
        <f ca="1">IF(CréationConnexions[[#This Row],[De brut]]&lt;&gt;0,SUBSTITUTE(SUBSTITUTE(SUBSTITUTE(N133,"&amp;",""),"$",""),"@","")&amp;"_"&amp;CréationConnexions[[#This Row],[Sens vers]],"")</f>
        <v>JY-PR_2</v>
      </c>
      <c r="T133" s="6" cm="1">
        <f t="array" aca="1" ref="T133" ca="1">_xlfn.SWITCH(CréationConnexions[[#This Row],[Rebroussement]],"RBT",0,"RBT+EVO",10,1)</f>
        <v>1</v>
      </c>
      <c r="U13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3" t="str">
        <f ca="1">IF(AND(R133=CréationConnexions[[#This Row],[De copie]],S133=CréationConnexions[[#This Row],[Vers copie]]),"OK","Modifié")</f>
        <v>OK</v>
      </c>
      <c r="W133" s="15">
        <f t="shared" si="1"/>
        <v>131</v>
      </c>
      <c r="X133" t="str">
        <f ca="1">OFFSET(R$412,CréationConnexions[[#This Row],[Ligne copie]]-1,0)</f>
        <v>JY-EV_2</v>
      </c>
      <c r="Y133" t="str">
        <f ca="1">OFFSET(S$412,CréationConnexions[[#This Row],[Ligne copie]]-1,0)</f>
        <v>JY-PR_2</v>
      </c>
    </row>
    <row r="134" spans="1:25" x14ac:dyDescent="0.35">
      <c r="A134">
        <f t="shared" ca="1" si="2"/>
        <v>44</v>
      </c>
      <c r="B134">
        <f t="shared" ca="1" si="3"/>
        <v>134</v>
      </c>
      <c r="C134">
        <f ca="1">IF($A134&lt;&gt;$A133,COUNTA(OFFSET(Gares!$J$2,$A134,0,1,Param!$B$2)),C133)</f>
        <v>1</v>
      </c>
      <c r="D134">
        <f ca="1">IF($A134&lt;&gt;$A133,SUMIF(OFFSET(Gares!$P$2,$A134,0,1,Param!$B$2),1),MAX(D133-1,0))</f>
        <v>1</v>
      </c>
      <c r="E134" cm="1">
        <f t="array" aca="1" ref="E134" ca="1">IF(D134&gt;0,MIN(IF(ISERROR(MATCH(IF(OFFSET(Gares!$P$2,$A134,0,1,Param!$B$2)=1,COLUMN(OFFSET(Gares!$A$2,0,0,1,Param!$B$2)),99),OFFSET(E$1,$B134-1,0,ROW()-B134,1),0)),IF(OFFSET(Gares!$P$2,$A134,0,1,Param!$B$2)=1,COLUMN(OFFSET(Gares!$A$2,0,0,1,Param!$B$2)),99),99)),-1)</f>
        <v>1</v>
      </c>
      <c r="F134">
        <f ca="1">IF($A134&lt;&gt;$A133,IF(OR(OFFSET(Gares!$D$2,A134,0)="P",OFFSET(Gares!$D$2,A134,0)="IP"),IF(D134&gt;0,1,0),0),IF($J133=2,0,F133))</f>
        <v>1</v>
      </c>
      <c r="G134">
        <f t="shared" ca="1" si="4"/>
        <v>0</v>
      </c>
      <c r="H134" cm="1">
        <f t="array" aca="1" ref="H134" ca="1">IF(AND(G134&gt;0,D134=0,I134=0,F134=0),MIN(IF(ISERROR(MATCH(IF(OFFSET(Gares!$P$2,$A134,0,1,Param!$B$2)=2,COLUMN(OFFSET(Gares!$A$2,0,0,1,Param!$B$2)),99),OFFSET(H$1,$B134-1,0,ROW()-B134,1),0)),IF(OFFSET(Gares!$P$2,$A134,0,1,Param!$B$2)=2,COLUMN(OFFSET(Gares!$A$2,0,0,1,Param!$B$2)),99),99)),-1)</f>
        <v>-1</v>
      </c>
      <c r="I134">
        <f ca="1">IF($A134&lt;&gt;$A133,IF(OR(OFFSET(Gares!$D$2,A134,0)="I",OFFSET(Gares!$D$2,A134,0)="IP"),IF(G134&gt;0,1,0),0),IF($J133=1,0,I133))</f>
        <v>0</v>
      </c>
      <c r="J134">
        <f t="shared" ca="1" si="5"/>
        <v>0</v>
      </c>
      <c r="K134">
        <f ca="1">IF($A134&lt;&gt;$A133,OFFSET(Gares!$E$2,A134,0),K133)</f>
        <v>0</v>
      </c>
      <c r="L134" t="str">
        <f ca="1">OFFSET(Gares!$I$2,A134,0)</f>
        <v>JY-AN</v>
      </c>
      <c r="M134">
        <f t="shared" ca="1" si="6"/>
        <v>1</v>
      </c>
      <c r="N134" t="str">
        <f ca="1">IF(OFFSET(Gares!$I$2,A134,0)&lt;&gt;"",IF(E134&gt;0,OFFSET(Gares!$I$2,$A134,$E134),IF(I134&gt;0,OFFSET(Gares!$I$2,$A134,0),IF(F134&gt;0,OFFSET(Gares!$I$2,$A134,0),OFFSET(Gares!$I$2,$A134,$H134)))),"")</f>
        <v>JY-57</v>
      </c>
      <c r="O134">
        <f t="shared" ca="1" si="7"/>
        <v>1</v>
      </c>
      <c r="P134">
        <f t="shared" ca="1" si="8"/>
        <v>0</v>
      </c>
      <c r="Q134">
        <f t="shared" ca="1" si="9"/>
        <v>1</v>
      </c>
      <c r="R134" s="4" t="str">
        <f ca="1">IF(CréationConnexions[[#This Row],[De brut]]&lt;&gt;0,CréationConnexions[[#This Row],[De brut]]&amp;"_"&amp;CréationConnexions[[#This Row],[Sens de]],"")</f>
        <v>JY-AN_1</v>
      </c>
      <c r="S134" s="4" t="str">
        <f ca="1">IF(CréationConnexions[[#This Row],[De brut]]&lt;&gt;0,SUBSTITUTE(SUBSTITUTE(SUBSTITUTE(N134,"&amp;",""),"$",""),"@","")&amp;"_"&amp;CréationConnexions[[#This Row],[Sens vers]],"")</f>
        <v>JY-57_1</v>
      </c>
      <c r="T134" s="6" cm="1">
        <f t="array" aca="1" ref="T134" ca="1">_xlfn.SWITCH(CréationConnexions[[#This Row],[Rebroussement]],"RBT",0,"RBT+EVO",10,1)</f>
        <v>1</v>
      </c>
      <c r="U13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4" t="str">
        <f ca="1">IF(AND(R134=CréationConnexions[[#This Row],[De copie]],S134=CréationConnexions[[#This Row],[Vers copie]]),"OK","Modifié")</f>
        <v>OK</v>
      </c>
      <c r="W134" s="15">
        <f t="shared" si="1"/>
        <v>132</v>
      </c>
      <c r="X134" t="str">
        <f ca="1">OFFSET(R$412,CréationConnexions[[#This Row],[Ligne copie]]-1,0)</f>
        <v>JY-AN_1</v>
      </c>
      <c r="Y134" t="str">
        <f ca="1">OFFSET(S$412,CréationConnexions[[#This Row],[Ligne copie]]-1,0)</f>
        <v>JY-57_1</v>
      </c>
    </row>
    <row r="135" spans="1:25" x14ac:dyDescent="0.35">
      <c r="A135">
        <f t="shared" ca="1" si="2"/>
        <v>44</v>
      </c>
      <c r="B135">
        <f t="shared" ca="1" si="3"/>
        <v>134</v>
      </c>
      <c r="C135">
        <f ca="1">IF($A135&lt;&gt;$A134,COUNTA(OFFSET(Gares!$J$2,$A135,0,1,Param!$B$2)),C134)</f>
        <v>1</v>
      </c>
      <c r="D135">
        <f ca="1">IF($A135&lt;&gt;$A134,SUMIF(OFFSET(Gares!$P$2,$A135,0,1,Param!$B$2),1),MAX(D134-1,0))</f>
        <v>0</v>
      </c>
      <c r="E135" cm="1">
        <f t="array" aca="1" ref="E135" ca="1">IF(D135&gt;0,MIN(IF(ISERROR(MATCH(IF(OFFSET(Gares!$P$2,$A135,0,1,Param!$B$2)=1,COLUMN(OFFSET(Gares!$A$2,0,0,1,Param!$B$2)),99),OFFSET(E$1,$B135-1,0,ROW()-B135,1),0)),IF(OFFSET(Gares!$P$2,$A135,0,1,Param!$B$2)=1,COLUMN(OFFSET(Gares!$A$2,0,0,1,Param!$B$2)),99),99)),-1)</f>
        <v>-1</v>
      </c>
      <c r="F135">
        <f ca="1">IF($A135&lt;&gt;$A134,IF(OR(OFFSET(Gares!$D$2,A135,0)="P",OFFSET(Gares!$D$2,A135,0)="IP"),IF(D135&gt;0,1,0),0),IF($J134=2,0,F134))</f>
        <v>1</v>
      </c>
      <c r="G135">
        <f t="shared" ca="1" si="4"/>
        <v>0</v>
      </c>
      <c r="H135" cm="1">
        <f t="array" aca="1" ref="H135" ca="1">IF(AND(G135&gt;0,D135=0,I135=0,F135=0),MIN(IF(ISERROR(MATCH(IF(OFFSET(Gares!$P$2,$A135,0,1,Param!$B$2)=2,COLUMN(OFFSET(Gares!$A$2,0,0,1,Param!$B$2)),99),OFFSET(H$1,$B135-1,0,ROW()-B135,1),0)),IF(OFFSET(Gares!$P$2,$A135,0,1,Param!$B$2)=2,COLUMN(OFFSET(Gares!$A$2,0,0,1,Param!$B$2)),99),99)),-1)</f>
        <v>-1</v>
      </c>
      <c r="I135">
        <f ca="1">IF($A135&lt;&gt;$A134,IF(OR(OFFSET(Gares!$D$2,A135,0)="I",OFFSET(Gares!$D$2,A135,0)="IP"),IF(G135&gt;0,1,0),0),IF($J134=1,0,I134))</f>
        <v>0</v>
      </c>
      <c r="J135">
        <f t="shared" ca="1" si="5"/>
        <v>2</v>
      </c>
      <c r="K135">
        <f ca="1">IF($A135&lt;&gt;$A134,OFFSET(Gares!$E$2,A135,0),K134)</f>
        <v>0</v>
      </c>
      <c r="L135" t="str">
        <f ca="1">OFFSET(Gares!$I$2,A135,0)</f>
        <v>JY-AN</v>
      </c>
      <c r="M135">
        <f t="shared" ca="1" si="6"/>
        <v>2</v>
      </c>
      <c r="N135" t="str">
        <f ca="1">IF(OFFSET(Gares!$I$2,A135,0)&lt;&gt;"",IF(E135&gt;0,OFFSET(Gares!$I$2,$A135,$E135),IF(I135&gt;0,OFFSET(Gares!$I$2,$A135,0),IF(F135&gt;0,OFFSET(Gares!$I$2,$A135,0),OFFSET(Gares!$I$2,$A135,$H135)))),"")</f>
        <v>JY-AN</v>
      </c>
      <c r="O135">
        <f t="shared" ca="1" si="7"/>
        <v>1</v>
      </c>
      <c r="P135">
        <f t="shared" ca="1" si="8"/>
        <v>0</v>
      </c>
      <c r="Q135">
        <f t="shared" ca="1" si="9"/>
        <v>1</v>
      </c>
      <c r="R135" s="4" t="str">
        <f ca="1">IF(CréationConnexions[[#This Row],[De brut]]&lt;&gt;0,CréationConnexions[[#This Row],[De brut]]&amp;"_"&amp;CréationConnexions[[#This Row],[Sens de]],"")</f>
        <v>JY-AN_2</v>
      </c>
      <c r="S135" s="4" t="str">
        <f ca="1">IF(CréationConnexions[[#This Row],[De brut]]&lt;&gt;0,SUBSTITUTE(SUBSTITUTE(SUBSTITUTE(N135,"&amp;",""),"$",""),"@","")&amp;"_"&amp;CréationConnexions[[#This Row],[Sens vers]],"")</f>
        <v>JY-AN_1</v>
      </c>
      <c r="T135" s="6" cm="1">
        <f t="array" aca="1" ref="T135" ca="1">_xlfn.SWITCH(CréationConnexions[[#This Row],[Rebroussement]],"RBT",0,"RBT+EVO",10,1)</f>
        <v>0</v>
      </c>
      <c r="U13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35" t="str">
        <f ca="1">IF(AND(R135=CréationConnexions[[#This Row],[De copie]],S135=CréationConnexions[[#This Row],[Vers copie]]),"OK","Modifié")</f>
        <v>OK</v>
      </c>
      <c r="W135" s="15">
        <f t="shared" si="1"/>
        <v>133</v>
      </c>
      <c r="X135" t="str">
        <f ca="1">OFFSET(R$412,CréationConnexions[[#This Row],[Ligne copie]]-1,0)</f>
        <v>JY-AN_2</v>
      </c>
      <c r="Y135" t="str">
        <f ca="1">OFFSET(S$412,CréationConnexions[[#This Row],[Ligne copie]]-1,0)</f>
        <v>JY-AN_1</v>
      </c>
    </row>
    <row r="136" spans="1:25" x14ac:dyDescent="0.35">
      <c r="A136">
        <f t="shared" ca="1" si="2"/>
        <v>45</v>
      </c>
      <c r="B136">
        <f t="shared" ca="1" si="3"/>
        <v>136</v>
      </c>
      <c r="C136">
        <f ca="1">IF($A136&lt;&gt;$A135,COUNTA(OFFSET(Gares!$J$2,$A136,0,1,Param!$B$2)),C135)</f>
        <v>2</v>
      </c>
      <c r="D136">
        <f ca="1">IF($A136&lt;&gt;$A135,SUMIF(OFFSET(Gares!$P$2,$A136,0,1,Param!$B$2),1),MAX(D135-1,0))</f>
        <v>1</v>
      </c>
      <c r="E136" cm="1">
        <f t="array" aca="1" ref="E136" ca="1">IF(D136&gt;0,MIN(IF(ISERROR(MATCH(IF(OFFSET(Gares!$P$2,$A136,0,1,Param!$B$2)=1,COLUMN(OFFSET(Gares!$A$2,0,0,1,Param!$B$2)),99),OFFSET(E$1,$B136-1,0,ROW()-B136,1),0)),IF(OFFSET(Gares!$P$2,$A136,0,1,Param!$B$2)=1,COLUMN(OFFSET(Gares!$A$2,0,0,1,Param!$B$2)),99),99)),-1)</f>
        <v>2</v>
      </c>
      <c r="F136">
        <f ca="1">IF($A136&lt;&gt;$A135,IF(OR(OFFSET(Gares!$D$2,A136,0)="P",OFFSET(Gares!$D$2,A136,0)="IP"),IF(D136&gt;0,1,0),0),IF($J135=2,0,F135))</f>
        <v>1</v>
      </c>
      <c r="G136">
        <f t="shared" ca="1" si="4"/>
        <v>1</v>
      </c>
      <c r="H136" cm="1">
        <f t="array" aca="1" ref="H136" ca="1">IF(AND(G136&gt;0,D136=0,I136=0,F136=0),MIN(IF(ISERROR(MATCH(IF(OFFSET(Gares!$P$2,$A136,0,1,Param!$B$2)=2,COLUMN(OFFSET(Gares!$A$2,0,0,1,Param!$B$2)),99),OFFSET(H$1,$B136-1,0,ROW()-B136,1),0)),IF(OFFSET(Gares!$P$2,$A136,0,1,Param!$B$2)=2,COLUMN(OFFSET(Gares!$A$2,0,0,1,Param!$B$2)),99),99)),-1)</f>
        <v>-1</v>
      </c>
      <c r="I136">
        <f ca="1">IF($A136&lt;&gt;$A135,IF(OR(OFFSET(Gares!$D$2,A136,0)="I",OFFSET(Gares!$D$2,A136,0)="IP"),IF(G136&gt;0,1,0),0),IF($J135=1,0,I135))</f>
        <v>1</v>
      </c>
      <c r="J136">
        <f t="shared" ca="1" si="5"/>
        <v>0</v>
      </c>
      <c r="K136">
        <f ca="1">IF($A136&lt;&gt;$A135,OFFSET(Gares!$E$2,A136,0),K135)</f>
        <v>0</v>
      </c>
      <c r="L136" t="str">
        <f ca="1">OFFSET(Gares!$I$2,A136,0)</f>
        <v>JY-PR</v>
      </c>
      <c r="M136">
        <f t="shared" ca="1" si="6"/>
        <v>1</v>
      </c>
      <c r="N136" t="str">
        <f ca="1">IF(OFFSET(Gares!$I$2,A136,0)&lt;&gt;"",IF(E136&gt;0,OFFSET(Gares!$I$2,$A136,$E136),IF(I136&gt;0,OFFSET(Gares!$I$2,$A136,0),IF(F136&gt;0,OFFSET(Gares!$I$2,$A136,0),OFFSET(Gares!$I$2,$A136,$H136)))),"")</f>
        <v>JY-EV</v>
      </c>
      <c r="O136">
        <f t="shared" ca="1" si="7"/>
        <v>1</v>
      </c>
      <c r="P136">
        <f t="shared" ca="1" si="8"/>
        <v>0</v>
      </c>
      <c r="Q136">
        <f t="shared" ca="1" si="9"/>
        <v>1</v>
      </c>
      <c r="R136" s="4" t="str">
        <f ca="1">IF(CréationConnexions[[#This Row],[De brut]]&lt;&gt;0,CréationConnexions[[#This Row],[De brut]]&amp;"_"&amp;CréationConnexions[[#This Row],[Sens de]],"")</f>
        <v>JY-PR_1</v>
      </c>
      <c r="S136" s="4" t="str">
        <f ca="1">IF(CréationConnexions[[#This Row],[De brut]]&lt;&gt;0,SUBSTITUTE(SUBSTITUTE(SUBSTITUTE(N136,"&amp;",""),"$",""),"@","")&amp;"_"&amp;CréationConnexions[[#This Row],[Sens vers]],"")</f>
        <v>JY-EV_1</v>
      </c>
      <c r="T136" s="6" cm="1">
        <f t="array" aca="1" ref="T136" ca="1">_xlfn.SWITCH(CréationConnexions[[#This Row],[Rebroussement]],"RBT",0,"RBT+EVO",10,1)</f>
        <v>1</v>
      </c>
      <c r="U13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6" t="str">
        <f ca="1">IF(AND(R136=CréationConnexions[[#This Row],[De copie]],S136=CréationConnexions[[#This Row],[Vers copie]]),"OK","Modifié")</f>
        <v>OK</v>
      </c>
      <c r="W136" s="15">
        <f t="shared" ref="W136:W199" si="10">MAX(W131:W135)+1</f>
        <v>134</v>
      </c>
      <c r="X136" t="str">
        <f ca="1">OFFSET(R$412,CréationConnexions[[#This Row],[Ligne copie]]-1,0)</f>
        <v>JY-PR_1</v>
      </c>
      <c r="Y136" t="str">
        <f ca="1">OFFSET(S$412,CréationConnexions[[#This Row],[Ligne copie]]-1,0)</f>
        <v>JY-EV_1</v>
      </c>
    </row>
    <row r="137" spans="1:25" x14ac:dyDescent="0.35">
      <c r="A137">
        <f t="shared" ca="1" si="2"/>
        <v>45</v>
      </c>
      <c r="B137">
        <f t="shared" ca="1" si="3"/>
        <v>136</v>
      </c>
      <c r="C137">
        <f ca="1">IF($A137&lt;&gt;$A136,COUNTA(OFFSET(Gares!$J$2,$A137,0,1,Param!$B$2)),C136)</f>
        <v>2</v>
      </c>
      <c r="D137">
        <f ca="1">IF($A137&lt;&gt;$A136,SUMIF(OFFSET(Gares!$P$2,$A137,0,1,Param!$B$2),1),MAX(D136-1,0))</f>
        <v>0</v>
      </c>
      <c r="E137" cm="1">
        <f t="array" aca="1" ref="E137" ca="1">IF(D137&gt;0,MIN(IF(ISERROR(MATCH(IF(OFFSET(Gares!$P$2,$A137,0,1,Param!$B$2)=1,COLUMN(OFFSET(Gares!$A$2,0,0,1,Param!$B$2)),99),OFFSET(E$1,$B137-1,0,ROW()-B137,1),0)),IF(OFFSET(Gares!$P$2,$A137,0,1,Param!$B$2)=1,COLUMN(OFFSET(Gares!$A$2,0,0,1,Param!$B$2)),99),99)),-1)</f>
        <v>-1</v>
      </c>
      <c r="F137">
        <f ca="1">IF($A137&lt;&gt;$A136,IF(OR(OFFSET(Gares!$D$2,A137,0)="P",OFFSET(Gares!$D$2,A137,0)="IP"),IF(D137&gt;0,1,0),0),IF($J136=2,0,F136))</f>
        <v>1</v>
      </c>
      <c r="G137">
        <f t="shared" ca="1" si="4"/>
        <v>1</v>
      </c>
      <c r="H137" cm="1">
        <f t="array" aca="1" ref="H137" ca="1">IF(AND(G137&gt;0,D137=0,I137=0,F137=0),MIN(IF(ISERROR(MATCH(IF(OFFSET(Gares!$P$2,$A137,0,1,Param!$B$2)=2,COLUMN(OFFSET(Gares!$A$2,0,0,1,Param!$B$2)),99),OFFSET(H$1,$B137-1,0,ROW()-B137,1),0)),IF(OFFSET(Gares!$P$2,$A137,0,1,Param!$B$2)=2,COLUMN(OFFSET(Gares!$A$2,0,0,1,Param!$B$2)),99),99)),-1)</f>
        <v>-1</v>
      </c>
      <c r="I137">
        <f ca="1">IF($A137&lt;&gt;$A136,IF(OR(OFFSET(Gares!$D$2,A137,0)="I",OFFSET(Gares!$D$2,A137,0)="IP"),IF(G137&gt;0,1,0),0),IF($J136=1,0,I136))</f>
        <v>1</v>
      </c>
      <c r="J137">
        <f t="shared" ca="1" si="5"/>
        <v>1</v>
      </c>
      <c r="K137">
        <f ca="1">IF($A137&lt;&gt;$A136,OFFSET(Gares!$E$2,A137,0),K136)</f>
        <v>0</v>
      </c>
      <c r="L137" t="str">
        <f ca="1">OFFSET(Gares!$I$2,A137,0)</f>
        <v>JY-PR</v>
      </c>
      <c r="M137">
        <f t="shared" ca="1" si="6"/>
        <v>1</v>
      </c>
      <c r="N137" t="str">
        <f ca="1">IF(OFFSET(Gares!$I$2,A137,0)&lt;&gt;"",IF(E137&gt;0,OFFSET(Gares!$I$2,$A137,$E137),IF(I137&gt;0,OFFSET(Gares!$I$2,$A137,0),IF(F137&gt;0,OFFSET(Gares!$I$2,$A137,0),OFFSET(Gares!$I$2,$A137,$H137)))),"")</f>
        <v>JY-PR</v>
      </c>
      <c r="O137">
        <f t="shared" ca="1" si="7"/>
        <v>2</v>
      </c>
      <c r="P137">
        <f t="shared" ca="1" si="8"/>
        <v>0</v>
      </c>
      <c r="Q137">
        <f t="shared" ca="1" si="9"/>
        <v>2</v>
      </c>
      <c r="R137" s="4" t="str">
        <f ca="1">IF(CréationConnexions[[#This Row],[De brut]]&lt;&gt;0,CréationConnexions[[#This Row],[De brut]]&amp;"_"&amp;CréationConnexions[[#This Row],[Sens de]],"")</f>
        <v>JY-PR_1</v>
      </c>
      <c r="S137" s="4" t="str">
        <f ca="1">IF(CréationConnexions[[#This Row],[De brut]]&lt;&gt;0,SUBSTITUTE(SUBSTITUTE(SUBSTITUTE(N137,"&amp;",""),"$",""),"@","")&amp;"_"&amp;CréationConnexions[[#This Row],[Sens vers]],"")</f>
        <v>JY-PR_2</v>
      </c>
      <c r="T137" s="6" cm="1">
        <f t="array" aca="1" ref="T137" ca="1">_xlfn.SWITCH(CréationConnexions[[#This Row],[Rebroussement]],"RBT",0,"RBT+EVO",10,1)</f>
        <v>0</v>
      </c>
      <c r="U13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37" t="str">
        <f ca="1">IF(AND(R137=CréationConnexions[[#This Row],[De copie]],S137=CréationConnexions[[#This Row],[Vers copie]]),"OK","Modifié")</f>
        <v>OK</v>
      </c>
      <c r="W137" s="15">
        <f t="shared" si="10"/>
        <v>135</v>
      </c>
      <c r="X137" t="str">
        <f ca="1">OFFSET(R$412,CréationConnexions[[#This Row],[Ligne copie]]-1,0)</f>
        <v>JY-PR_1</v>
      </c>
      <c r="Y137" t="str">
        <f ca="1">OFFSET(S$412,CréationConnexions[[#This Row],[Ligne copie]]-1,0)</f>
        <v>JY-PR_2</v>
      </c>
    </row>
    <row r="138" spans="1:25" x14ac:dyDescent="0.35">
      <c r="A138">
        <f t="shared" ca="1" si="2"/>
        <v>45</v>
      </c>
      <c r="B138">
        <f t="shared" ca="1" si="3"/>
        <v>136</v>
      </c>
      <c r="C138">
        <f ca="1">IF($A138&lt;&gt;$A137,COUNTA(OFFSET(Gares!$J$2,$A138,0,1,Param!$B$2)),C137)</f>
        <v>2</v>
      </c>
      <c r="D138">
        <f ca="1">IF($A138&lt;&gt;$A137,SUMIF(OFFSET(Gares!$P$2,$A138,0,1,Param!$B$2),1),MAX(D137-1,0))</f>
        <v>0</v>
      </c>
      <c r="E138" cm="1">
        <f t="array" aca="1" ref="E138" ca="1">IF(D138&gt;0,MIN(IF(ISERROR(MATCH(IF(OFFSET(Gares!$P$2,$A138,0,1,Param!$B$2)=1,COLUMN(OFFSET(Gares!$A$2,0,0,1,Param!$B$2)),99),OFFSET(E$1,$B138-1,0,ROW()-B138,1),0)),IF(OFFSET(Gares!$P$2,$A138,0,1,Param!$B$2)=1,COLUMN(OFFSET(Gares!$A$2,0,0,1,Param!$B$2)),99),99)),-1)</f>
        <v>-1</v>
      </c>
      <c r="F138">
        <f ca="1">IF($A138&lt;&gt;$A137,IF(OR(OFFSET(Gares!$D$2,A138,0)="P",OFFSET(Gares!$D$2,A138,0)="IP"),IF(D138&gt;0,1,0),0),IF($J137=2,0,F137))</f>
        <v>1</v>
      </c>
      <c r="G138">
        <f t="shared" ca="1" si="4"/>
        <v>1</v>
      </c>
      <c r="H138" cm="1">
        <f t="array" aca="1" ref="H138" ca="1">IF(AND(G138&gt;0,D138=0,I138=0,F138=0),MIN(IF(ISERROR(MATCH(IF(OFFSET(Gares!$P$2,$A138,0,1,Param!$B$2)=2,COLUMN(OFFSET(Gares!$A$2,0,0,1,Param!$B$2)),99),OFFSET(H$1,$B138-1,0,ROW()-B138,1),0)),IF(OFFSET(Gares!$P$2,$A138,0,1,Param!$B$2)=2,COLUMN(OFFSET(Gares!$A$2,0,0,1,Param!$B$2)),99),99)),-1)</f>
        <v>-1</v>
      </c>
      <c r="I138">
        <f ca="1">IF($A138&lt;&gt;$A137,IF(OR(OFFSET(Gares!$D$2,A138,0)="I",OFFSET(Gares!$D$2,A138,0)="IP"),IF(G138&gt;0,1,0),0),IF($J137=1,0,I137))</f>
        <v>0</v>
      </c>
      <c r="J138">
        <f t="shared" ca="1" si="5"/>
        <v>2</v>
      </c>
      <c r="K138">
        <f ca="1">IF($A138&lt;&gt;$A137,OFFSET(Gares!$E$2,A138,0),K137)</f>
        <v>0</v>
      </c>
      <c r="L138" t="str">
        <f ca="1">OFFSET(Gares!$I$2,A138,0)</f>
        <v>JY-PR</v>
      </c>
      <c r="M138">
        <f t="shared" ca="1" si="6"/>
        <v>2</v>
      </c>
      <c r="N138" t="str">
        <f ca="1">IF(OFFSET(Gares!$I$2,A138,0)&lt;&gt;"",IF(E138&gt;0,OFFSET(Gares!$I$2,$A138,$E138),IF(I138&gt;0,OFFSET(Gares!$I$2,$A138,0),IF(F138&gt;0,OFFSET(Gares!$I$2,$A138,0),OFFSET(Gares!$I$2,$A138,$H138)))),"")</f>
        <v>JY-PR</v>
      </c>
      <c r="O138">
        <f t="shared" ca="1" si="7"/>
        <v>1</v>
      </c>
      <c r="P138">
        <f t="shared" ca="1" si="8"/>
        <v>0</v>
      </c>
      <c r="Q138">
        <f t="shared" ca="1" si="9"/>
        <v>1</v>
      </c>
      <c r="R138" s="4" t="str">
        <f ca="1">IF(CréationConnexions[[#This Row],[De brut]]&lt;&gt;0,CréationConnexions[[#This Row],[De brut]]&amp;"_"&amp;CréationConnexions[[#This Row],[Sens de]],"")</f>
        <v>JY-PR_2</v>
      </c>
      <c r="S138" s="4" t="str">
        <f ca="1">IF(CréationConnexions[[#This Row],[De brut]]&lt;&gt;0,SUBSTITUTE(SUBSTITUTE(SUBSTITUTE(N138,"&amp;",""),"$",""),"@","")&amp;"_"&amp;CréationConnexions[[#This Row],[Sens vers]],"")</f>
        <v>JY-PR_1</v>
      </c>
      <c r="T138" s="6" cm="1">
        <f t="array" aca="1" ref="T138" ca="1">_xlfn.SWITCH(CréationConnexions[[#This Row],[Rebroussement]],"RBT",0,"RBT+EVO",10,1)</f>
        <v>0</v>
      </c>
      <c r="U13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38" t="str">
        <f ca="1">IF(AND(R138=CréationConnexions[[#This Row],[De copie]],S138=CréationConnexions[[#This Row],[Vers copie]]),"OK","Modifié")</f>
        <v>OK</v>
      </c>
      <c r="W138" s="15">
        <f t="shared" si="10"/>
        <v>136</v>
      </c>
      <c r="X138" t="str">
        <f ca="1">OFFSET(R$412,CréationConnexions[[#This Row],[Ligne copie]]-1,0)</f>
        <v>JY-PR_2</v>
      </c>
      <c r="Y138" t="str">
        <f ca="1">OFFSET(S$412,CréationConnexions[[#This Row],[Ligne copie]]-1,0)</f>
        <v>JY-PR_1</v>
      </c>
    </row>
    <row r="139" spans="1:25" x14ac:dyDescent="0.35">
      <c r="A139">
        <f ca="1">IF($D138+$F138+$G138+$I138&gt;1,A138,A138+1)</f>
        <v>45</v>
      </c>
      <c r="B139">
        <f ca="1">IF($A139&lt;&gt;$A138,ROW(),B138)</f>
        <v>136</v>
      </c>
      <c r="C139">
        <f ca="1">IF($A139&lt;&gt;$A138,COUNTA(OFFSET(Gares!$J$2,$A139,0,1,Param!$B$2)),C138)</f>
        <v>2</v>
      </c>
      <c r="D139">
        <f ca="1">IF($A139&lt;&gt;$A138,SUMIF(OFFSET(Gares!$P$2,$A139,0,1,Param!$B$2),1),MAX(D138-1,0))</f>
        <v>0</v>
      </c>
      <c r="E139" cm="1">
        <f t="array" aca="1" ref="E139" ca="1">IF(D139&gt;0,MIN(IF(ISERROR(MATCH(IF(OFFSET(Gares!$P$2,$A139,0,1,Param!$B$2)=1,COLUMN(OFFSET(Gares!$A$2,0,0,1,Param!$B$2)),99),OFFSET(E$1,$B139-1,0,ROW()-B139,1),0)),IF(OFFSET(Gares!$P$2,$A139,0,1,Param!$B$2)=1,COLUMN(OFFSET(Gares!$A$2,0,0,1,Param!$B$2)),99),99)),-1)</f>
        <v>-1</v>
      </c>
      <c r="F139">
        <f ca="1">IF($A139&lt;&gt;$A138,IF(OR(OFFSET(Gares!$D$2,A139,0)="P",OFFSET(Gares!$D$2,A139,0)="IP"),IF(D139&gt;0,1,0),0),IF($J138=2,0,F138))</f>
        <v>0</v>
      </c>
      <c r="G139">
        <f ca="1">IF($A139&lt;&gt;$A138,C139-D139,IF(D138+F138+I138&gt;0,G138,G138-1))</f>
        <v>1</v>
      </c>
      <c r="H139" cm="1">
        <f t="array" aca="1" ref="H139" ca="1">IF(AND(G139&gt;0,D139=0,I139=0,F139=0),MIN(IF(ISERROR(MATCH(IF(OFFSET(Gares!$P$2,$A139,0,1,Param!$B$2)=2,COLUMN(OFFSET(Gares!$A$2,0,0,1,Param!$B$2)),99),OFFSET(H$1,$B139-1,0,ROW()-B139,1),0)),IF(OFFSET(Gares!$P$2,$A139,0,1,Param!$B$2)=2,COLUMN(OFFSET(Gares!$A$2,0,0,1,Param!$B$2)),99),99)),-1)</f>
        <v>1</v>
      </c>
      <c r="I139">
        <f ca="1">IF($A139&lt;&gt;$A138,IF(OR(OFFSET(Gares!$D$2,A139,0)="I",OFFSET(Gares!$D$2,A139,0)="IP"),IF(G139&gt;0,1,0),0),IF($J138=1,0,I138))</f>
        <v>0</v>
      </c>
      <c r="J139">
        <f ca="1">IF(D139&gt;0,0,IF(I139=1,1,IF(F139=1,2,0)))</f>
        <v>0</v>
      </c>
      <c r="K139">
        <f ca="1">IF($A139&lt;&gt;$A138,OFFSET(Gares!$E$2,A139,0),K138)</f>
        <v>0</v>
      </c>
      <c r="L139" t="str">
        <f ca="1">OFFSET(Gares!$I$2,A139,0)</f>
        <v>JY-PR</v>
      </c>
      <c r="M139">
        <f ca="1">IF(OR(D139&gt;0,I139&gt;0),1+K139,2-K139)</f>
        <v>2</v>
      </c>
      <c r="N139" t="str">
        <f ca="1">IF(OFFSET(Gares!$I$2,A139,0)&lt;&gt;"",IF(E139&gt;0,OFFSET(Gares!$I$2,$A139,$E139),IF(I139&gt;0,OFFSET(Gares!$I$2,$A139,0),IF(F139&gt;0,OFFSET(Gares!$I$2,$A139,0),OFFSET(Gares!$I$2,$A139,$H139)))),"")</f>
        <v>ATH-EV</v>
      </c>
      <c r="O139">
        <f ca="1">IF(E139&gt;0,1+K139,IF(I139&gt;0,2-K139,IF(F139&gt;0,1+K139,2-K139)))</f>
        <v>2</v>
      </c>
      <c r="P139">
        <f ca="1">IF(ISERROR(FIND("$",N139))*ISERROR(FIND("@",N139)),0,1)</f>
        <v>0</v>
      </c>
      <c r="Q139">
        <f ca="1">IF(O139=1,1+P139,2-P139)</f>
        <v>2</v>
      </c>
      <c r="R139" s="4" t="str">
        <f ca="1">IF(CréationConnexions[[#This Row],[De brut]]&lt;&gt;0,CréationConnexions[[#This Row],[De brut]]&amp;"_"&amp;CréationConnexions[[#This Row],[Sens de]],"")</f>
        <v>JY-PR_2</v>
      </c>
      <c r="S139" s="4" t="str">
        <f ca="1">IF(CréationConnexions[[#This Row],[De brut]]&lt;&gt;0,SUBSTITUTE(SUBSTITUTE(SUBSTITUTE(N139,"&amp;",""),"$",""),"@","")&amp;"_"&amp;CréationConnexions[[#This Row],[Sens vers]],"")</f>
        <v>ATH-EV_2</v>
      </c>
      <c r="T139" s="6" cm="1">
        <f t="array" aca="1" ref="T139" ca="1">_xlfn.SWITCH(CréationConnexions[[#This Row],[Rebroussement]],"RBT",0,"RBT+EVO",10,1)</f>
        <v>1</v>
      </c>
      <c r="U13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39" t="str">
        <f ca="1">IF(AND(R139=CréationConnexions[[#This Row],[De copie]],S139=CréationConnexions[[#This Row],[Vers copie]]),"OK","Modifié")</f>
        <v>OK</v>
      </c>
      <c r="W139" s="15">
        <f t="shared" si="10"/>
        <v>137</v>
      </c>
      <c r="X139" t="str">
        <f ca="1">OFFSET(R$412,CréationConnexions[[#This Row],[Ligne copie]]-1,0)</f>
        <v>JY-PR_2</v>
      </c>
      <c r="Y139" t="str">
        <f ca="1">OFFSET(S$412,CréationConnexions[[#This Row],[Ligne copie]]-1,0)</f>
        <v>ATH-EV_2</v>
      </c>
    </row>
    <row r="140" spans="1:25" x14ac:dyDescent="0.35">
      <c r="A140">
        <f ca="1">IF($D139+$F139+$G139+$I139&gt;1,A139,A139+1)</f>
        <v>46</v>
      </c>
      <c r="B140">
        <f ca="1">IF($A140&lt;&gt;$A139,ROW(),B139)</f>
        <v>140</v>
      </c>
      <c r="C140">
        <f ca="1">IF($A140&lt;&gt;$A139,COUNTA(OFFSET(Gares!$J$2,$A140,0,1,Param!$B$2)),C139)</f>
        <v>5</v>
      </c>
      <c r="D140">
        <f ca="1">IF($A140&lt;&gt;$A139,SUMIF(OFFSET(Gares!$P$2,$A140,0,1,Param!$B$2),1),MAX(D139-1,0))</f>
        <v>3</v>
      </c>
      <c r="E140" cm="1">
        <f t="array" aca="1" ref="E140" ca="1">IF(D140&gt;0,MIN(IF(ISERROR(MATCH(IF(OFFSET(Gares!$P$2,$A140,0,1,Param!$B$2)=1,COLUMN(OFFSET(Gares!$A$2,0,0,1,Param!$B$2)),99),OFFSET(E$1,$B140-1,0,ROW()-B140,1),0)),IF(OFFSET(Gares!$P$2,$A140,0,1,Param!$B$2)=1,COLUMN(OFFSET(Gares!$A$2,0,0,1,Param!$B$2)),99),99)),-1)</f>
        <v>2</v>
      </c>
      <c r="F140">
        <f ca="1">IF($A140&lt;&gt;$A139,IF(OR(OFFSET(Gares!$D$2,A140,0)="P",OFFSET(Gares!$D$2,A140,0)="IP"),IF(D140&gt;0,1,0),0),IF($J139=2,0,F139))</f>
        <v>0</v>
      </c>
      <c r="G140">
        <f ca="1">IF($A140&lt;&gt;$A139,C140-D140,IF(D139+F139+I139&gt;0,G139,G139-1))</f>
        <v>2</v>
      </c>
      <c r="H140" cm="1">
        <f t="array" aca="1" ref="H140" ca="1">IF(AND(G140&gt;0,D140=0,I140=0,F140=0),MIN(IF(ISERROR(MATCH(IF(OFFSET(Gares!$P$2,$A140,0,1,Param!$B$2)=2,COLUMN(OFFSET(Gares!$A$2,0,0,1,Param!$B$2)),99),OFFSET(H$1,$B140-1,0,ROW()-B140,1),0)),IF(OFFSET(Gares!$P$2,$A140,0,1,Param!$B$2)=2,COLUMN(OFFSET(Gares!$A$2,0,0,1,Param!$B$2)),99),99)),-1)</f>
        <v>-1</v>
      </c>
      <c r="I140">
        <f ca="1">IF($A140&lt;&gt;$A139,IF(OR(OFFSET(Gares!$D$2,A140,0)="I",OFFSET(Gares!$D$2,A140,0)="IP"),IF(G140&gt;0,1,0),0),IF($J139=1,0,I139))</f>
        <v>0</v>
      </c>
      <c r="J140">
        <f ca="1">IF(D140&gt;0,0,IF(I140=1,1,IF(F140=1,2,0)))</f>
        <v>0</v>
      </c>
      <c r="K140">
        <f ca="1">IF($A140&lt;&gt;$A139,OFFSET(Gares!$E$2,A140,0),K139)</f>
        <v>0</v>
      </c>
      <c r="L140" t="str">
        <f ca="1">OFFSET(Gares!$I$2,A140,0)</f>
        <v>ATH-EV</v>
      </c>
      <c r="M140">
        <f ca="1">IF(OR(D140&gt;0,I140&gt;0),1+K140,2-K140)</f>
        <v>1</v>
      </c>
      <c r="N140" t="str">
        <f ca="1">IF(OFFSET(Gares!$I$2,A140,0)&lt;&gt;"",IF(E140&gt;0,OFFSET(Gares!$I$2,$A140,$E140),IF(I140&gt;0,OFFSET(Gares!$I$2,$A140,0),IF(F140&gt;0,OFFSET(Gares!$I$2,$A140,0),OFFSET(Gares!$I$2,$A140,$H140)))),"")</f>
        <v>JY-EV</v>
      </c>
      <c r="O140">
        <f ca="1">IF(E140&gt;0,1+K140,IF(I140&gt;0,2-K140,IF(F140&gt;0,1+K140,2-K140)))</f>
        <v>1</v>
      </c>
      <c r="P140">
        <f ca="1">IF(ISERROR(FIND("$",N140))*ISERROR(FIND("@",N140)),0,1)</f>
        <v>0</v>
      </c>
      <c r="Q140">
        <f ca="1">IF(O140=1,1+P140,2-P140)</f>
        <v>1</v>
      </c>
      <c r="R140" s="4" t="str">
        <f ca="1">IF(CréationConnexions[[#This Row],[De brut]]&lt;&gt;0,CréationConnexions[[#This Row],[De brut]]&amp;"_"&amp;CréationConnexions[[#This Row],[Sens de]],"")</f>
        <v>ATH-EV_1</v>
      </c>
      <c r="S140" s="4" t="str">
        <f ca="1">IF(CréationConnexions[[#This Row],[De brut]]&lt;&gt;0,SUBSTITUTE(SUBSTITUTE(SUBSTITUTE(N140,"&amp;",""),"$",""),"@","")&amp;"_"&amp;CréationConnexions[[#This Row],[Sens vers]],"")</f>
        <v>JY-EV_1</v>
      </c>
      <c r="T140" s="6" cm="1">
        <f t="array" aca="1" ref="T140" ca="1">_xlfn.SWITCH(CréationConnexions[[#This Row],[Rebroussement]],"RBT",0,"RBT+EVO",10,1)</f>
        <v>1</v>
      </c>
      <c r="U14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0" t="str">
        <f ca="1">IF(AND(R140=CréationConnexions[[#This Row],[De copie]],S140=CréationConnexions[[#This Row],[Vers copie]]),"OK","Modifié")</f>
        <v>OK</v>
      </c>
      <c r="W140" s="15">
        <f t="shared" si="10"/>
        <v>138</v>
      </c>
      <c r="X140" t="str">
        <f ca="1">OFFSET(R$412,CréationConnexions[[#This Row],[Ligne copie]]-1,0)</f>
        <v>ATH-EV_1</v>
      </c>
      <c r="Y140" t="str">
        <f ca="1">OFFSET(S$412,CréationConnexions[[#This Row],[Ligne copie]]-1,0)</f>
        <v>JY-EV_1</v>
      </c>
    </row>
    <row r="141" spans="1:25" x14ac:dyDescent="0.35">
      <c r="A141">
        <f ca="1">IF($D140+$F140+$G140+$I140&gt;1,A140,A140+1)</f>
        <v>46</v>
      </c>
      <c r="B141">
        <f ca="1">IF($A141&lt;&gt;$A140,ROW(),B140)</f>
        <v>140</v>
      </c>
      <c r="C141">
        <f ca="1">IF($A141&lt;&gt;$A140,COUNTA(OFFSET(Gares!$J$2,$A141,0,1,Param!$B$2)),C140)</f>
        <v>5</v>
      </c>
      <c r="D141">
        <f ca="1">IF($A141&lt;&gt;$A140,SUMIF(OFFSET(Gares!$P$2,$A141,0,1,Param!$B$2),1),MAX(D140-1,0))</f>
        <v>2</v>
      </c>
      <c r="E141" cm="1">
        <f t="array" aca="1" ref="E141" ca="1">IF(D141&gt;0,MIN(IF(ISERROR(MATCH(IF(OFFSET(Gares!$P$2,$A141,0,1,Param!$B$2)=1,COLUMN(OFFSET(Gares!$A$2,0,0,1,Param!$B$2)),99),OFFSET(E$1,$B141-1,0,ROW()-B141,1),0)),IF(OFFSET(Gares!$P$2,$A141,0,1,Param!$B$2)=1,COLUMN(OFFSET(Gares!$A$2,0,0,1,Param!$B$2)),99),99)),-1)</f>
        <v>3</v>
      </c>
      <c r="F141">
        <f ca="1">IF($A141&lt;&gt;$A140,IF(OR(OFFSET(Gares!$D$2,A141,0)="P",OFFSET(Gares!$D$2,A141,0)="IP"),IF(D141&gt;0,1,0),0),IF($J140=2,0,F140))</f>
        <v>0</v>
      </c>
      <c r="G141">
        <f ca="1">IF($A141&lt;&gt;$A140,C141-D141,IF(D140+F140+I140&gt;0,G140,G140-1))</f>
        <v>2</v>
      </c>
      <c r="H141" cm="1">
        <f t="array" aca="1" ref="H141" ca="1">IF(AND(G141&gt;0,D141=0,I141=0,F141=0),MIN(IF(ISERROR(MATCH(IF(OFFSET(Gares!$P$2,$A141,0,1,Param!$B$2)=2,COLUMN(OFFSET(Gares!$A$2,0,0,1,Param!$B$2)),99),OFFSET(H$1,$B141-1,0,ROW()-B141,1),0)),IF(OFFSET(Gares!$P$2,$A141,0,1,Param!$B$2)=2,COLUMN(OFFSET(Gares!$A$2,0,0,1,Param!$B$2)),99),99)),-1)</f>
        <v>-1</v>
      </c>
      <c r="I141">
        <f ca="1">IF($A141&lt;&gt;$A140,IF(OR(OFFSET(Gares!$D$2,A141,0)="I",OFFSET(Gares!$D$2,A141,0)="IP"),IF(G141&gt;0,1,0),0),IF($J140=1,0,I140))</f>
        <v>0</v>
      </c>
      <c r="J141">
        <f ca="1">IF(D141&gt;0,0,IF(I141=1,1,IF(F141=1,2,0)))</f>
        <v>0</v>
      </c>
      <c r="K141">
        <f ca="1">IF($A141&lt;&gt;$A140,OFFSET(Gares!$E$2,A141,0),K140)</f>
        <v>0</v>
      </c>
      <c r="L141" t="str">
        <f ca="1">OFFSET(Gares!$I$2,A141,0)</f>
        <v>ATH-EV</v>
      </c>
      <c r="M141">
        <f ca="1">IF(OR(D141&gt;0,I141&gt;0),1+K141,2-K141)</f>
        <v>1</v>
      </c>
      <c r="N141" t="str">
        <f ca="1">IF(OFFSET(Gares!$I$2,A141,0)&lt;&gt;"",IF(E141&gt;0,OFFSET(Gares!$I$2,$A141,$E141),IF(I141&gt;0,OFFSET(Gares!$I$2,$A141,0),IF(F141&gt;0,OFFSET(Gares!$I$2,$A141,0),OFFSET(Gares!$I$2,$A141,$H141)))),"")</f>
        <v>JY-57</v>
      </c>
      <c r="O141">
        <f ca="1">IF(E141&gt;0,1+K141,IF(I141&gt;0,2-K141,IF(F141&gt;0,1+K141,2-K141)))</f>
        <v>1</v>
      </c>
      <c r="P141">
        <f ca="1">IF(ISERROR(FIND("$",N141))*ISERROR(FIND("@",N141)),0,1)</f>
        <v>0</v>
      </c>
      <c r="Q141">
        <f ca="1">IF(O141=1,1+P141,2-P141)</f>
        <v>1</v>
      </c>
      <c r="R141" s="4" t="str">
        <f ca="1">IF(CréationConnexions[[#This Row],[De brut]]&lt;&gt;0,CréationConnexions[[#This Row],[De brut]]&amp;"_"&amp;CréationConnexions[[#This Row],[Sens de]],"")</f>
        <v>ATH-EV_1</v>
      </c>
      <c r="S141" s="4" t="str">
        <f ca="1">IF(CréationConnexions[[#This Row],[De brut]]&lt;&gt;0,SUBSTITUTE(SUBSTITUTE(SUBSTITUTE(N141,"&amp;",""),"$",""),"@","")&amp;"_"&amp;CréationConnexions[[#This Row],[Sens vers]],"")</f>
        <v>JY-57_1</v>
      </c>
      <c r="T141" s="6" cm="1">
        <f t="array" aca="1" ref="T141" ca="1">_xlfn.SWITCH(CréationConnexions[[#This Row],[Rebroussement]],"RBT",0,"RBT+EVO",10,1)</f>
        <v>1</v>
      </c>
      <c r="U14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1" t="str">
        <f ca="1">IF(AND(R141=CréationConnexions[[#This Row],[De copie]],S141=CréationConnexions[[#This Row],[Vers copie]]),"OK","Modifié")</f>
        <v>OK</v>
      </c>
      <c r="W141" s="15">
        <f t="shared" si="10"/>
        <v>139</v>
      </c>
      <c r="X141" t="str">
        <f ca="1">OFFSET(R$412,CréationConnexions[[#This Row],[Ligne copie]]-1,0)</f>
        <v>ATH-EV_1</v>
      </c>
      <c r="Y141" t="str">
        <f ca="1">OFFSET(S$412,CréationConnexions[[#This Row],[Ligne copie]]-1,0)</f>
        <v>JY-57_1</v>
      </c>
    </row>
    <row r="142" spans="1:25" x14ac:dyDescent="0.35">
      <c r="A142">
        <f ca="1">IF($D141+$F141+$G141+$I141&gt;1,A141,A141+1)</f>
        <v>46</v>
      </c>
      <c r="B142">
        <f ca="1">IF($A142&lt;&gt;$A141,ROW(),B141)</f>
        <v>140</v>
      </c>
      <c r="C142">
        <f ca="1">IF($A142&lt;&gt;$A141,COUNTA(OFFSET(Gares!$J$2,$A142,0,1,Param!$B$2)),C141)</f>
        <v>5</v>
      </c>
      <c r="D142">
        <f ca="1">IF($A142&lt;&gt;$A141,SUMIF(OFFSET(Gares!$P$2,$A142,0,1,Param!$B$2),1),MAX(D141-1,0))</f>
        <v>1</v>
      </c>
      <c r="E142" cm="1">
        <f t="array" aca="1" ref="E142" ca="1">IF(D142&gt;0,MIN(IF(ISERROR(MATCH(IF(OFFSET(Gares!$P$2,$A142,0,1,Param!$B$2)=1,COLUMN(OFFSET(Gares!$A$2,0,0,1,Param!$B$2)),99),OFFSET(E$1,$B142-1,0,ROW()-B142,1),0)),IF(OFFSET(Gares!$P$2,$A142,0,1,Param!$B$2)=1,COLUMN(OFFSET(Gares!$A$2,0,0,1,Param!$B$2)),99),99)),-1)</f>
        <v>4</v>
      </c>
      <c r="F142">
        <f ca="1">IF($A142&lt;&gt;$A141,IF(OR(OFFSET(Gares!$D$2,A142,0)="P",OFFSET(Gares!$D$2,A142,0)="IP"),IF(D142&gt;0,1,0),0),IF($J141=2,0,F141))</f>
        <v>0</v>
      </c>
      <c r="G142">
        <f ca="1">IF($A142&lt;&gt;$A141,C142-D142,IF(D141+F141+I141&gt;0,G141,G141-1))</f>
        <v>2</v>
      </c>
      <c r="H142" cm="1">
        <f t="array" aca="1" ref="H142" ca="1">IF(AND(G142&gt;0,D142=0,I142=0,F142=0),MIN(IF(ISERROR(MATCH(IF(OFFSET(Gares!$P$2,$A142,0,1,Param!$B$2)=2,COLUMN(OFFSET(Gares!$A$2,0,0,1,Param!$B$2)),99),OFFSET(H$1,$B142-1,0,ROW()-B142,1),0)),IF(OFFSET(Gares!$P$2,$A142,0,1,Param!$B$2)=2,COLUMN(OFFSET(Gares!$A$2,0,0,1,Param!$B$2)),99),99)),-1)</f>
        <v>-1</v>
      </c>
      <c r="I142">
        <f ca="1">IF($A142&lt;&gt;$A141,IF(OR(OFFSET(Gares!$D$2,A142,0)="I",OFFSET(Gares!$D$2,A142,0)="IP"),IF(G142&gt;0,1,0),0),IF($J141=1,0,I141))</f>
        <v>0</v>
      </c>
      <c r="J142">
        <f ca="1">IF(D142&gt;0,0,IF(I142=1,1,IF(F142=1,2,0)))</f>
        <v>0</v>
      </c>
      <c r="K142">
        <f ca="1">IF($A142&lt;&gt;$A141,OFFSET(Gares!$E$2,A142,0),K141)</f>
        <v>0</v>
      </c>
      <c r="L142" t="str">
        <f ca="1">OFFSET(Gares!$I$2,A142,0)</f>
        <v>ATH-EV</v>
      </c>
      <c r="M142">
        <f ca="1">IF(OR(D142&gt;0,I142&gt;0),1+K142,2-K142)</f>
        <v>1</v>
      </c>
      <c r="N142" t="str">
        <f ca="1">IF(OFFSET(Gares!$I$2,A142,0)&lt;&gt;"",IF(E142&gt;0,OFFSET(Gares!$I$2,$A142,$E142),IF(I142&gt;0,OFFSET(Gares!$I$2,$A142,0),IF(F142&gt;0,OFFSET(Gares!$I$2,$A142,0),OFFSET(Gares!$I$2,$A142,$H142)))),"")</f>
        <v>JY-PR</v>
      </c>
      <c r="O142">
        <f ca="1">IF(E142&gt;0,1+K142,IF(I142&gt;0,2-K142,IF(F142&gt;0,1+K142,2-K142)))</f>
        <v>1</v>
      </c>
      <c r="P142">
        <f ca="1">IF(ISERROR(FIND("$",N142))*ISERROR(FIND("@",N142)),0,1)</f>
        <v>0</v>
      </c>
      <c r="Q142">
        <f ca="1">IF(O142=1,1+P142,2-P142)</f>
        <v>1</v>
      </c>
      <c r="R142" s="4" t="str">
        <f ca="1">IF(CréationConnexions[[#This Row],[De brut]]&lt;&gt;0,CréationConnexions[[#This Row],[De brut]]&amp;"_"&amp;CréationConnexions[[#This Row],[Sens de]],"")</f>
        <v>ATH-EV_1</v>
      </c>
      <c r="S142" s="4" t="str">
        <f ca="1">IF(CréationConnexions[[#This Row],[De brut]]&lt;&gt;0,SUBSTITUTE(SUBSTITUTE(SUBSTITUTE(N142,"&amp;",""),"$",""),"@","")&amp;"_"&amp;CréationConnexions[[#This Row],[Sens vers]],"")</f>
        <v>JY-PR_1</v>
      </c>
      <c r="T142" s="6" cm="1">
        <f t="array" aca="1" ref="T142" ca="1">_xlfn.SWITCH(CréationConnexions[[#This Row],[Rebroussement]],"RBT",0,"RBT+EVO",10,1)</f>
        <v>1</v>
      </c>
      <c r="U14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2" t="str">
        <f ca="1">IF(AND(R142=CréationConnexions[[#This Row],[De copie]],S142=CréationConnexions[[#This Row],[Vers copie]]),"OK","Modifié")</f>
        <v>OK</v>
      </c>
      <c r="W142" s="15">
        <f t="shared" si="10"/>
        <v>140</v>
      </c>
      <c r="X142" t="str">
        <f ca="1">OFFSET(R$412,CréationConnexions[[#This Row],[Ligne copie]]-1,0)</f>
        <v>ATH-EV_1</v>
      </c>
      <c r="Y142" t="str">
        <f ca="1">OFFSET(S$412,CréationConnexions[[#This Row],[Ligne copie]]-1,0)</f>
        <v>JY-PR_1</v>
      </c>
    </row>
    <row r="143" spans="1:25" x14ac:dyDescent="0.35">
      <c r="A143">
        <f ca="1">IF($D142+$F142+$G142+$I142&gt;1,A142,A142+1)</f>
        <v>46</v>
      </c>
      <c r="B143">
        <f ca="1">IF($A143&lt;&gt;$A142,ROW(),B142)</f>
        <v>140</v>
      </c>
      <c r="C143">
        <f ca="1">IF($A143&lt;&gt;$A142,COUNTA(OFFSET(Gares!$J$2,$A143,0,1,Param!$B$2)),C142)</f>
        <v>5</v>
      </c>
      <c r="D143">
        <f ca="1">IF($A143&lt;&gt;$A142,SUMIF(OFFSET(Gares!$P$2,$A143,0,1,Param!$B$2),1),MAX(D142-1,0))</f>
        <v>0</v>
      </c>
      <c r="E143" cm="1">
        <f t="array" aca="1" ref="E143" ca="1">IF(D143&gt;0,MIN(IF(ISERROR(MATCH(IF(OFFSET(Gares!$P$2,$A143,0,1,Param!$B$2)=1,COLUMN(OFFSET(Gares!$A$2,0,0,1,Param!$B$2)),99),OFFSET(E$1,$B143-1,0,ROW()-B143,1),0)),IF(OFFSET(Gares!$P$2,$A143,0,1,Param!$B$2)=1,COLUMN(OFFSET(Gares!$A$2,0,0,1,Param!$B$2)),99),99)),-1)</f>
        <v>-1</v>
      </c>
      <c r="F143">
        <f ca="1">IF($A143&lt;&gt;$A142,IF(OR(OFFSET(Gares!$D$2,A143,0)="P",OFFSET(Gares!$D$2,A143,0)="IP"),IF(D143&gt;0,1,0),0),IF($J142=2,0,F142))</f>
        <v>0</v>
      </c>
      <c r="G143">
        <f ca="1">IF($A143&lt;&gt;$A142,C143-D143,IF(D142+F142+I142&gt;0,G142,G142-1))</f>
        <v>2</v>
      </c>
      <c r="H143" cm="1">
        <f t="array" aca="1" ref="H143" ca="1">IF(AND(G143&gt;0,D143=0,I143=0,F143=0),MIN(IF(ISERROR(MATCH(IF(OFFSET(Gares!$P$2,$A143,0,1,Param!$B$2)=2,COLUMN(OFFSET(Gares!$A$2,0,0,1,Param!$B$2)),99),OFFSET(H$1,$B143-1,0,ROW()-B143,1),0)),IF(OFFSET(Gares!$P$2,$A143,0,1,Param!$B$2)=2,COLUMN(OFFSET(Gares!$A$2,0,0,1,Param!$B$2)),99),99)),-1)</f>
        <v>1</v>
      </c>
      <c r="I143">
        <f ca="1">IF($A143&lt;&gt;$A142,IF(OR(OFFSET(Gares!$D$2,A143,0)="I",OFFSET(Gares!$D$2,A143,0)="IP"),IF(G143&gt;0,1,0),0),IF($J142=1,0,I142))</f>
        <v>0</v>
      </c>
      <c r="J143">
        <f ca="1">IF(D143&gt;0,0,IF(I143=1,1,IF(F143=1,2,0)))</f>
        <v>0</v>
      </c>
      <c r="K143">
        <f ca="1">IF($A143&lt;&gt;$A142,OFFSET(Gares!$E$2,A143,0),K142)</f>
        <v>0</v>
      </c>
      <c r="L143" t="str">
        <f ca="1">OFFSET(Gares!$I$2,A143,0)</f>
        <v>ATH-EV</v>
      </c>
      <c r="M143">
        <f ca="1">IF(OR(D143&gt;0,I143&gt;0),1+K143,2-K143)</f>
        <v>2</v>
      </c>
      <c r="N143" t="str">
        <f ca="1">IF(OFFSET(Gares!$I$2,A143,0)&lt;&gt;"",IF(E143&gt;0,OFFSET(Gares!$I$2,$A143,$E143),IF(I143&gt;0,OFFSET(Gares!$I$2,$A143,0),IF(F143&gt;0,OFFSET(Gares!$I$2,$A143,0),OFFSET(Gares!$I$2,$A143,$H143)))),"")</f>
        <v>OY-MG@</v>
      </c>
      <c r="O143">
        <f ca="1">IF(E143&gt;0,1+K143,IF(I143&gt;0,2-K143,IF(F143&gt;0,1+K143,2-K143)))</f>
        <v>2</v>
      </c>
      <c r="P143">
        <f ca="1">IF(ISERROR(FIND("$",N143))*ISERROR(FIND("@",N143)),0,1)</f>
        <v>1</v>
      </c>
      <c r="Q143">
        <f ca="1">IF(O143=1,1+P143,2-P143)</f>
        <v>1</v>
      </c>
      <c r="R143" s="4" t="str">
        <f ca="1">IF(CréationConnexions[[#This Row],[De brut]]&lt;&gt;0,CréationConnexions[[#This Row],[De brut]]&amp;"_"&amp;CréationConnexions[[#This Row],[Sens de]],"")</f>
        <v>ATH-EV_2</v>
      </c>
      <c r="S143" s="4" t="str">
        <f ca="1">IF(CréationConnexions[[#This Row],[De brut]]&lt;&gt;0,SUBSTITUTE(SUBSTITUTE(SUBSTITUTE(N143,"&amp;",""),"$",""),"@","")&amp;"_"&amp;CréationConnexions[[#This Row],[Sens vers]],"")</f>
        <v>OY-MG_1</v>
      </c>
      <c r="T143" s="6" cm="1">
        <f t="array" aca="1" ref="T143" ca="1">_xlfn.SWITCH(CréationConnexions[[#This Row],[Rebroussement]],"RBT",0,"RBT+EVO",10,1)</f>
        <v>1</v>
      </c>
      <c r="U14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143" t="str">
        <f ca="1">IF(AND(R143=CréationConnexions[[#This Row],[De copie]],S143=CréationConnexions[[#This Row],[Vers copie]]),"OK","Modifié")</f>
        <v>OK</v>
      </c>
      <c r="W143" s="15">
        <f t="shared" si="10"/>
        <v>141</v>
      </c>
      <c r="X143" t="str">
        <f ca="1">OFFSET(R$412,CréationConnexions[[#This Row],[Ligne copie]]-1,0)</f>
        <v>ATH-EV_2</v>
      </c>
      <c r="Y143" t="str">
        <f ca="1">OFFSET(S$412,CréationConnexions[[#This Row],[Ligne copie]]-1,0)</f>
        <v>OY-MG_1</v>
      </c>
    </row>
    <row r="144" spans="1:25" x14ac:dyDescent="0.35">
      <c r="A144">
        <f ca="1">IF($D143+$F143+$G143+$I143&gt;1,A143,A143+1)</f>
        <v>46</v>
      </c>
      <c r="B144">
        <f ca="1">IF($A144&lt;&gt;$A143,ROW(),B143)</f>
        <v>140</v>
      </c>
      <c r="C144">
        <f ca="1">IF($A144&lt;&gt;$A143,COUNTA(OFFSET(Gares!$J$2,$A144,0,1,Param!$B$2)),C143)</f>
        <v>5</v>
      </c>
      <c r="D144">
        <f ca="1">IF($A144&lt;&gt;$A143,SUMIF(OFFSET(Gares!$P$2,$A144,0,1,Param!$B$2),1),MAX(D143-1,0))</f>
        <v>0</v>
      </c>
      <c r="E144" cm="1">
        <f t="array" aca="1" ref="E144" ca="1">IF(D144&gt;0,MIN(IF(ISERROR(MATCH(IF(OFFSET(Gares!$P$2,$A144,0,1,Param!$B$2)=1,COLUMN(OFFSET(Gares!$A$2,0,0,1,Param!$B$2)),99),OFFSET(E$1,$B144-1,0,ROW()-B144,1),0)),IF(OFFSET(Gares!$P$2,$A144,0,1,Param!$B$2)=1,COLUMN(OFFSET(Gares!$A$2,0,0,1,Param!$B$2)),99),99)),-1)</f>
        <v>-1</v>
      </c>
      <c r="F144">
        <f ca="1">IF($A144&lt;&gt;$A143,IF(OR(OFFSET(Gares!$D$2,A144,0)="P",OFFSET(Gares!$D$2,A144,0)="IP"),IF(D144&gt;0,1,0),0),IF($J143=2,0,F143))</f>
        <v>0</v>
      </c>
      <c r="G144">
        <f ca="1">IF($A144&lt;&gt;$A143,C144-D144,IF(D143+F143+I143&gt;0,G143,G143-1))</f>
        <v>1</v>
      </c>
      <c r="H144" cm="1">
        <f t="array" aca="1" ref="H144" ca="1">IF(AND(G144&gt;0,D144=0,I144=0,F144=0),MIN(IF(ISERROR(MATCH(IF(OFFSET(Gares!$P$2,$A144,0,1,Param!$B$2)=2,COLUMN(OFFSET(Gares!$A$2,0,0,1,Param!$B$2)),99),OFFSET(H$1,$B144-1,0,ROW()-B144,1),0)),IF(OFFSET(Gares!$P$2,$A144,0,1,Param!$B$2)=2,COLUMN(OFFSET(Gares!$A$2,0,0,1,Param!$B$2)),99),99)),-1)</f>
        <v>5</v>
      </c>
      <c r="I144">
        <f ca="1">IF($A144&lt;&gt;$A143,IF(OR(OFFSET(Gares!$D$2,A144,0)="I",OFFSET(Gares!$D$2,A144,0)="IP"),IF(G144&gt;0,1,0),0),IF($J143=1,0,I143))</f>
        <v>0</v>
      </c>
      <c r="J144">
        <f ca="1">IF(D144&gt;0,0,IF(I144=1,1,IF(F144=1,2,0)))</f>
        <v>0</v>
      </c>
      <c r="K144">
        <f ca="1">IF($A144&lt;&gt;$A143,OFFSET(Gares!$E$2,A144,0),K143)</f>
        <v>0</v>
      </c>
      <c r="L144" t="str">
        <f ca="1">OFFSET(Gares!$I$2,A144,0)</f>
        <v>ATH-EV</v>
      </c>
      <c r="M144">
        <f ca="1">IF(OR(D144&gt;0,I144&gt;0),1+K144,2-K144)</f>
        <v>2</v>
      </c>
      <c r="N144" t="str">
        <f ca="1">IF(OFFSET(Gares!$I$2,A144,0)&lt;&gt;"",IF(E144&gt;0,OFFSET(Gares!$I$2,$A144,$E144),IF(I144&gt;0,OFFSET(Gares!$I$2,$A144,0),IF(F144&gt;0,OFFSET(Gares!$I$2,$A144,0),OFFSET(Gares!$I$2,$A144,$H144)))),"")</f>
        <v>CLR-1T</v>
      </c>
      <c r="O144">
        <f ca="1">IF(E144&gt;0,1+K144,IF(I144&gt;0,2-K144,IF(F144&gt;0,1+K144,2-K144)))</f>
        <v>2</v>
      </c>
      <c r="P144">
        <f ca="1">IF(ISERROR(FIND("$",N144))*ISERROR(FIND("@",N144)),0,1)</f>
        <v>0</v>
      </c>
      <c r="Q144">
        <f ca="1">IF(O144=1,1+P144,2-P144)</f>
        <v>2</v>
      </c>
      <c r="R144" s="4" t="str">
        <f ca="1">IF(CréationConnexions[[#This Row],[De brut]]&lt;&gt;0,CréationConnexions[[#This Row],[De brut]]&amp;"_"&amp;CréationConnexions[[#This Row],[Sens de]],"")</f>
        <v>ATH-EV_2</v>
      </c>
      <c r="S144" s="4" t="str">
        <f ca="1">IF(CréationConnexions[[#This Row],[De brut]]&lt;&gt;0,SUBSTITUTE(SUBSTITUTE(SUBSTITUTE(N144,"&amp;",""),"$",""),"@","")&amp;"_"&amp;CréationConnexions[[#This Row],[Sens vers]],"")</f>
        <v>CLR-1T_2</v>
      </c>
      <c r="T144" s="6" cm="1">
        <f t="array" aca="1" ref="T144" ca="1">_xlfn.SWITCH(CréationConnexions[[#This Row],[Rebroussement]],"RBT",0,"RBT+EVO",10,1)</f>
        <v>1</v>
      </c>
      <c r="U14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4" t="str">
        <f ca="1">IF(AND(R144=CréationConnexions[[#This Row],[De copie]],S144=CréationConnexions[[#This Row],[Vers copie]]),"OK","Modifié")</f>
        <v>OK</v>
      </c>
      <c r="W144" s="15">
        <f t="shared" si="10"/>
        <v>142</v>
      </c>
      <c r="X144" t="str">
        <f ca="1">OFFSET(R$412,CréationConnexions[[#This Row],[Ligne copie]]-1,0)</f>
        <v>ATH-EV_2</v>
      </c>
      <c r="Y144" t="str">
        <f ca="1">OFFSET(S$412,CréationConnexions[[#This Row],[Ligne copie]]-1,0)</f>
        <v>CLR-1T_2</v>
      </c>
    </row>
    <row r="145" spans="1:25" x14ac:dyDescent="0.35">
      <c r="A145">
        <f ca="1">IF($D144+$F144+$G144+$I144&gt;1,A144,A144+1)</f>
        <v>47</v>
      </c>
      <c r="B145">
        <f ca="1">IF($A145&lt;&gt;$A144,ROW(),B144)</f>
        <v>145</v>
      </c>
      <c r="C145">
        <f ca="1">IF($A145&lt;&gt;$A144,COUNTA(OFFSET(Gares!$J$2,$A145,0,1,Param!$B$2)),C144)</f>
        <v>3</v>
      </c>
      <c r="D145">
        <f ca="1">IF($A145&lt;&gt;$A144,SUMIF(OFFSET(Gares!$P$2,$A145,0,1,Param!$B$2),1),MAX(D144-1,0))</f>
        <v>2</v>
      </c>
      <c r="E145" cm="1">
        <f t="array" aca="1" ref="E145" ca="1">IF(D145&gt;0,MIN(IF(ISERROR(MATCH(IF(OFFSET(Gares!$P$2,$A145,0,1,Param!$B$2)=1,COLUMN(OFFSET(Gares!$A$2,0,0,1,Param!$B$2)),99),OFFSET(E$1,$B145-1,0,ROW()-B145,1),0)),IF(OFFSET(Gares!$P$2,$A145,0,1,Param!$B$2)=1,COLUMN(OFFSET(Gares!$A$2,0,0,1,Param!$B$2)),99),99)),-1)</f>
        <v>2</v>
      </c>
      <c r="F145">
        <f ca="1">IF($A145&lt;&gt;$A144,IF(OR(OFFSET(Gares!$D$2,A145,0)="P",OFFSET(Gares!$D$2,A145,0)="IP"),IF(D145&gt;0,1,0),0),IF($J144=2,0,F144))</f>
        <v>0</v>
      </c>
      <c r="G145">
        <f ca="1">IF($A145&lt;&gt;$A144,C145-D145,IF(D144+F144+I144&gt;0,G144,G144-1))</f>
        <v>1</v>
      </c>
      <c r="H145" cm="1">
        <f t="array" aca="1" ref="H145" ca="1">IF(AND(G145&gt;0,D145=0,I145=0,F145=0),MIN(IF(ISERROR(MATCH(IF(OFFSET(Gares!$P$2,$A145,0,1,Param!$B$2)=2,COLUMN(OFFSET(Gares!$A$2,0,0,1,Param!$B$2)),99),OFFSET(H$1,$B145-1,0,ROW()-B145,1),0)),IF(OFFSET(Gares!$P$2,$A145,0,1,Param!$B$2)=2,COLUMN(OFFSET(Gares!$A$2,0,0,1,Param!$B$2)),99),99)),-1)</f>
        <v>-1</v>
      </c>
      <c r="I145">
        <f ca="1">IF($A145&lt;&gt;$A144,IF(OR(OFFSET(Gares!$D$2,A145,0)="I",OFFSET(Gares!$D$2,A145,0)="IP"),IF(G145&gt;0,1,0),0),IF($J144=1,0,I144))</f>
        <v>0</v>
      </c>
      <c r="J145">
        <f ca="1">IF(D145&gt;0,0,IF(I145=1,1,IF(F145=1,2,0)))</f>
        <v>0</v>
      </c>
      <c r="K145">
        <f ca="1">IF($A145&lt;&gt;$A144,OFFSET(Gares!$E$2,A145,0),K144)</f>
        <v>0</v>
      </c>
      <c r="L145" t="str">
        <f ca="1">OFFSET(Gares!$I$2,A145,0)</f>
        <v>ATH</v>
      </c>
      <c r="M145">
        <f ca="1">IF(OR(D145&gt;0,I145&gt;0),1+K145,2-K145)</f>
        <v>1</v>
      </c>
      <c r="N145" t="str">
        <f ca="1">IF(OFFSET(Gares!$I$2,A145,0)&lt;&gt;"",IF(E145&gt;0,OFFSET(Gares!$I$2,$A145,$E145),IF(I145&gt;0,OFFSET(Gares!$I$2,$A145,0),IF(F145&gt;0,OFFSET(Gares!$I$2,$A145,0),OFFSET(Gares!$I$2,$A145,$H145)))),"")</f>
        <v>JY</v>
      </c>
      <c r="O145">
        <f ca="1">IF(E145&gt;0,1+K145,IF(I145&gt;0,2-K145,IF(F145&gt;0,1+K145,2-K145)))</f>
        <v>1</v>
      </c>
      <c r="P145">
        <f ca="1">IF(ISERROR(FIND("$",N145))*ISERROR(FIND("@",N145)),0,1)</f>
        <v>0</v>
      </c>
      <c r="Q145">
        <f ca="1">IF(O145=1,1+P145,2-P145)</f>
        <v>1</v>
      </c>
      <c r="R145" s="4" t="str">
        <f ca="1">IF(CréationConnexions[[#This Row],[De brut]]&lt;&gt;0,CréationConnexions[[#This Row],[De brut]]&amp;"_"&amp;CréationConnexions[[#This Row],[Sens de]],"")</f>
        <v>ATH_1</v>
      </c>
      <c r="S145" s="4" t="str">
        <f ca="1">IF(CréationConnexions[[#This Row],[De brut]]&lt;&gt;0,SUBSTITUTE(SUBSTITUTE(SUBSTITUTE(N145,"&amp;",""),"$",""),"@","")&amp;"_"&amp;CréationConnexions[[#This Row],[Sens vers]],"")</f>
        <v>JY_1</v>
      </c>
      <c r="T145" s="6" cm="1">
        <f t="array" aca="1" ref="T145" ca="1">_xlfn.SWITCH(CréationConnexions[[#This Row],[Rebroussement]],"RBT",0,"RBT+EVO",10,1)</f>
        <v>1</v>
      </c>
      <c r="U14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5" t="str">
        <f ca="1">IF(AND(R145=CréationConnexions[[#This Row],[De copie]],S145=CréationConnexions[[#This Row],[Vers copie]]),"OK","Modifié")</f>
        <v>OK</v>
      </c>
      <c r="W145" s="15">
        <f t="shared" si="10"/>
        <v>143</v>
      </c>
      <c r="X145" t="str">
        <f ca="1">OFFSET(R$412,CréationConnexions[[#This Row],[Ligne copie]]-1,0)</f>
        <v>ATH_1</v>
      </c>
      <c r="Y145" t="str">
        <f ca="1">OFFSET(S$412,CréationConnexions[[#This Row],[Ligne copie]]-1,0)</f>
        <v>JY_1</v>
      </c>
    </row>
    <row r="146" spans="1:25" x14ac:dyDescent="0.35">
      <c r="A146">
        <f ca="1">IF($D145+$F145+$G145+$I145&gt;1,A145,A145+1)</f>
        <v>47</v>
      </c>
      <c r="B146">
        <f ca="1">IF($A146&lt;&gt;$A145,ROW(),B145)</f>
        <v>145</v>
      </c>
      <c r="C146">
        <f ca="1">IF($A146&lt;&gt;$A145,COUNTA(OFFSET(Gares!$J$2,$A146,0,1,Param!$B$2)),C145)</f>
        <v>3</v>
      </c>
      <c r="D146">
        <f ca="1">IF($A146&lt;&gt;$A145,SUMIF(OFFSET(Gares!$P$2,$A146,0,1,Param!$B$2),1),MAX(D145-1,0))</f>
        <v>1</v>
      </c>
      <c r="E146" cm="1">
        <f t="array" aca="1" ref="E146" ca="1">IF(D146&gt;0,MIN(IF(ISERROR(MATCH(IF(OFFSET(Gares!$P$2,$A146,0,1,Param!$B$2)=1,COLUMN(OFFSET(Gares!$A$2,0,0,1,Param!$B$2)),99),OFFSET(E$1,$B146-1,0,ROW()-B146,1),0)),IF(OFFSET(Gares!$P$2,$A146,0,1,Param!$B$2)=1,COLUMN(OFFSET(Gares!$A$2,0,0,1,Param!$B$2)),99),99)),-1)</f>
        <v>3</v>
      </c>
      <c r="F146">
        <f ca="1">IF($A146&lt;&gt;$A145,IF(OR(OFFSET(Gares!$D$2,A146,0)="P",OFFSET(Gares!$D$2,A146,0)="IP"),IF(D146&gt;0,1,0),0),IF($J145=2,0,F145))</f>
        <v>0</v>
      </c>
      <c r="G146">
        <f ca="1">IF($A146&lt;&gt;$A145,C146-D146,IF(D145+F145+I145&gt;0,G145,G145-1))</f>
        <v>1</v>
      </c>
      <c r="H146" cm="1">
        <f t="array" aca="1" ref="H146" ca="1">IF(AND(G146&gt;0,D146=0,I146=0,F146=0),MIN(IF(ISERROR(MATCH(IF(OFFSET(Gares!$P$2,$A146,0,1,Param!$B$2)=2,COLUMN(OFFSET(Gares!$A$2,0,0,1,Param!$B$2)),99),OFFSET(H$1,$B146-1,0,ROW()-B146,1),0)),IF(OFFSET(Gares!$P$2,$A146,0,1,Param!$B$2)=2,COLUMN(OFFSET(Gares!$A$2,0,0,1,Param!$B$2)),99),99)),-1)</f>
        <v>-1</v>
      </c>
      <c r="I146">
        <f ca="1">IF($A146&lt;&gt;$A145,IF(OR(OFFSET(Gares!$D$2,A146,0)="I",OFFSET(Gares!$D$2,A146,0)="IP"),IF(G146&gt;0,1,0),0),IF($J145=1,0,I145))</f>
        <v>0</v>
      </c>
      <c r="J146">
        <f ca="1">IF(D146&gt;0,0,IF(I146=1,1,IF(F146=1,2,0)))</f>
        <v>0</v>
      </c>
      <c r="K146">
        <f ca="1">IF($A146&lt;&gt;$A145,OFFSET(Gares!$E$2,A146,0),K145)</f>
        <v>0</v>
      </c>
      <c r="L146" t="str">
        <f ca="1">OFFSET(Gares!$I$2,A146,0)</f>
        <v>ATH</v>
      </c>
      <c r="M146">
        <f ca="1">IF(OR(D146&gt;0,I146&gt;0),1+K146,2-K146)</f>
        <v>1</v>
      </c>
      <c r="N146" t="str">
        <f ca="1">IF(OFFSET(Gares!$I$2,A146,0)&lt;&gt;"",IF(E146&gt;0,OFFSET(Gares!$I$2,$A146,$E146),IF(I146&gt;0,OFFSET(Gares!$I$2,$A146,0),IF(F146&gt;0,OFFSET(Gares!$I$2,$A146,0),OFFSET(Gares!$I$2,$A146,$H146)))),"")</f>
        <v>JY-57</v>
      </c>
      <c r="O146">
        <f ca="1">IF(E146&gt;0,1+K146,IF(I146&gt;0,2-K146,IF(F146&gt;0,1+K146,2-K146)))</f>
        <v>1</v>
      </c>
      <c r="P146">
        <f ca="1">IF(ISERROR(FIND("$",N146))*ISERROR(FIND("@",N146)),0,1)</f>
        <v>0</v>
      </c>
      <c r="Q146">
        <f ca="1">IF(O146=1,1+P146,2-P146)</f>
        <v>1</v>
      </c>
      <c r="R146" s="4" t="str">
        <f ca="1">IF(CréationConnexions[[#This Row],[De brut]]&lt;&gt;0,CréationConnexions[[#This Row],[De brut]]&amp;"_"&amp;CréationConnexions[[#This Row],[Sens de]],"")</f>
        <v>ATH_1</v>
      </c>
      <c r="S146" s="4" t="str">
        <f ca="1">IF(CréationConnexions[[#This Row],[De brut]]&lt;&gt;0,SUBSTITUTE(SUBSTITUTE(SUBSTITUTE(N146,"&amp;",""),"$",""),"@","")&amp;"_"&amp;CréationConnexions[[#This Row],[Sens vers]],"")</f>
        <v>JY-57_1</v>
      </c>
      <c r="T146" s="6" cm="1">
        <f t="array" aca="1" ref="T146" ca="1">_xlfn.SWITCH(CréationConnexions[[#This Row],[Rebroussement]],"RBT",0,"RBT+EVO",10,1)</f>
        <v>1</v>
      </c>
      <c r="U14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6" t="str">
        <f ca="1">IF(AND(R146=CréationConnexions[[#This Row],[De copie]],S146=CréationConnexions[[#This Row],[Vers copie]]),"OK","Modifié")</f>
        <v>OK</v>
      </c>
      <c r="W146" s="15">
        <f t="shared" si="10"/>
        <v>144</v>
      </c>
      <c r="X146" t="str">
        <f ca="1">OFFSET(R$412,CréationConnexions[[#This Row],[Ligne copie]]-1,0)</f>
        <v>ATH_1</v>
      </c>
      <c r="Y146" t="str">
        <f ca="1">OFFSET(S$412,CréationConnexions[[#This Row],[Ligne copie]]-1,0)</f>
        <v>JY-57_1</v>
      </c>
    </row>
    <row r="147" spans="1:25" x14ac:dyDescent="0.35">
      <c r="A147">
        <f ca="1">IF($D146+$F146+$G146+$I146&gt;1,A146,A146+1)</f>
        <v>47</v>
      </c>
      <c r="B147">
        <f ca="1">IF($A147&lt;&gt;$A146,ROW(),B146)</f>
        <v>145</v>
      </c>
      <c r="C147">
        <f ca="1">IF($A147&lt;&gt;$A146,COUNTA(OFFSET(Gares!$J$2,$A147,0,1,Param!$B$2)),C146)</f>
        <v>3</v>
      </c>
      <c r="D147">
        <f ca="1">IF($A147&lt;&gt;$A146,SUMIF(OFFSET(Gares!$P$2,$A147,0,1,Param!$B$2),1),MAX(D146-1,0))</f>
        <v>0</v>
      </c>
      <c r="E147" cm="1">
        <f t="array" aca="1" ref="E147" ca="1">IF(D147&gt;0,MIN(IF(ISERROR(MATCH(IF(OFFSET(Gares!$P$2,$A147,0,1,Param!$B$2)=1,COLUMN(OFFSET(Gares!$A$2,0,0,1,Param!$B$2)),99),OFFSET(E$1,$B147-1,0,ROW()-B147,1),0)),IF(OFFSET(Gares!$P$2,$A147,0,1,Param!$B$2)=1,COLUMN(OFFSET(Gares!$A$2,0,0,1,Param!$B$2)),99),99)),-1)</f>
        <v>-1</v>
      </c>
      <c r="F147">
        <f ca="1">IF($A147&lt;&gt;$A146,IF(OR(OFFSET(Gares!$D$2,A147,0)="P",OFFSET(Gares!$D$2,A147,0)="IP"),IF(D147&gt;0,1,0),0),IF($J146=2,0,F146))</f>
        <v>0</v>
      </c>
      <c r="G147">
        <f ca="1">IF($A147&lt;&gt;$A146,C147-D147,IF(D146+F146+I146&gt;0,G146,G146-1))</f>
        <v>1</v>
      </c>
      <c r="H147" cm="1">
        <f t="array" aca="1" ref="H147" ca="1">IF(AND(G147&gt;0,D147=0,I147=0,F147=0),MIN(IF(ISERROR(MATCH(IF(OFFSET(Gares!$P$2,$A147,0,1,Param!$B$2)=2,COLUMN(OFFSET(Gares!$A$2,0,0,1,Param!$B$2)),99),OFFSET(H$1,$B147-1,0,ROW()-B147,1),0)),IF(OFFSET(Gares!$P$2,$A147,0,1,Param!$B$2)=2,COLUMN(OFFSET(Gares!$A$2,0,0,1,Param!$B$2)),99),99)),-1)</f>
        <v>1</v>
      </c>
      <c r="I147">
        <f ca="1">IF($A147&lt;&gt;$A146,IF(OR(OFFSET(Gares!$D$2,A147,0)="I",OFFSET(Gares!$D$2,A147,0)="IP"),IF(G147&gt;0,1,0),0),IF($J146=1,0,I146))</f>
        <v>0</v>
      </c>
      <c r="J147">
        <f ca="1">IF(D147&gt;0,0,IF(I147=1,1,IF(F147=1,2,0)))</f>
        <v>0</v>
      </c>
      <c r="K147">
        <f ca="1">IF($A147&lt;&gt;$A146,OFFSET(Gares!$E$2,A147,0),K146)</f>
        <v>0</v>
      </c>
      <c r="L147" t="str">
        <f ca="1">OFFSET(Gares!$I$2,A147,0)</f>
        <v>ATH</v>
      </c>
      <c r="M147">
        <f ca="1">IF(OR(D147&gt;0,I147&gt;0),1+K147,2-K147)</f>
        <v>2</v>
      </c>
      <c r="N147" t="str">
        <f ca="1">IF(OFFSET(Gares!$I$2,A147,0)&lt;&gt;"",IF(E147&gt;0,OFFSET(Gares!$I$2,$A147,$E147),IF(I147&gt;0,OFFSET(Gares!$I$2,$A147,0),IF(F147&gt;0,OFFSET(Gares!$I$2,$A147,0),OFFSET(Gares!$I$2,$A147,$H147)))),"")</f>
        <v>ABL</v>
      </c>
      <c r="O147">
        <f ca="1">IF(E147&gt;0,1+K147,IF(I147&gt;0,2-K147,IF(F147&gt;0,1+K147,2-K147)))</f>
        <v>2</v>
      </c>
      <c r="P147">
        <f ca="1">IF(ISERROR(FIND("$",N147))*ISERROR(FIND("@",N147)),0,1)</f>
        <v>0</v>
      </c>
      <c r="Q147">
        <f ca="1">IF(O147=1,1+P147,2-P147)</f>
        <v>2</v>
      </c>
      <c r="R147" s="4" t="str">
        <f ca="1">IF(CréationConnexions[[#This Row],[De brut]]&lt;&gt;0,CréationConnexions[[#This Row],[De brut]]&amp;"_"&amp;CréationConnexions[[#This Row],[Sens de]],"")</f>
        <v>ATH_2</v>
      </c>
      <c r="S147" s="4" t="str">
        <f ca="1">IF(CréationConnexions[[#This Row],[De brut]]&lt;&gt;0,SUBSTITUTE(SUBSTITUTE(SUBSTITUTE(N147,"&amp;",""),"$",""),"@","")&amp;"_"&amp;CréationConnexions[[#This Row],[Sens vers]],"")</f>
        <v>ABL_2</v>
      </c>
      <c r="T147" s="6" cm="1">
        <f t="array" aca="1" ref="T147" ca="1">_xlfn.SWITCH(CréationConnexions[[#This Row],[Rebroussement]],"RBT",0,"RBT+EVO",10,1)</f>
        <v>1</v>
      </c>
      <c r="U14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7" t="str">
        <f ca="1">IF(AND(R147=CréationConnexions[[#This Row],[De copie]],S147=CréationConnexions[[#This Row],[Vers copie]]),"OK","Modifié")</f>
        <v>OK</v>
      </c>
      <c r="W147" s="15">
        <f t="shared" si="10"/>
        <v>145</v>
      </c>
      <c r="X147" t="str">
        <f ca="1">OFFSET(R$412,CréationConnexions[[#This Row],[Ligne copie]]-1,0)</f>
        <v>ATH_2</v>
      </c>
      <c r="Y147" t="str">
        <f ca="1">OFFSET(S$412,CréationConnexions[[#This Row],[Ligne copie]]-1,0)</f>
        <v>ABL_2</v>
      </c>
    </row>
    <row r="148" spans="1:25" x14ac:dyDescent="0.35">
      <c r="A148">
        <f ca="1">IF($D147+$F147+$G147+$I147&gt;1,A147,A147+1)</f>
        <v>48</v>
      </c>
      <c r="B148">
        <f ca="1">IF($A148&lt;&gt;$A147,ROW(),B147)</f>
        <v>148</v>
      </c>
      <c r="C148">
        <f ca="1">IF($A148&lt;&gt;$A147,COUNTA(OFFSET(Gares!$J$2,$A148,0,1,Param!$B$2)),C147)</f>
        <v>2</v>
      </c>
      <c r="D148">
        <f ca="1">IF($A148&lt;&gt;$A147,SUMIF(OFFSET(Gares!$P$2,$A148,0,1,Param!$B$2),1),MAX(D147-1,0))</f>
        <v>1</v>
      </c>
      <c r="E148" cm="1">
        <f t="array" aca="1" ref="E148" ca="1">IF(D148&gt;0,MIN(IF(ISERROR(MATCH(IF(OFFSET(Gares!$P$2,$A148,0,1,Param!$B$2)=1,COLUMN(OFFSET(Gares!$A$2,0,0,1,Param!$B$2)),99),OFFSET(E$1,$B148-1,0,ROW()-B148,1),0)),IF(OFFSET(Gares!$P$2,$A148,0,1,Param!$B$2)=1,COLUMN(OFFSET(Gares!$A$2,0,0,1,Param!$B$2)),99),99)),-1)</f>
        <v>2</v>
      </c>
      <c r="F148">
        <f ca="1">IF($A148&lt;&gt;$A147,IF(OR(OFFSET(Gares!$D$2,A148,0)="P",OFFSET(Gares!$D$2,A148,0)="IP"),IF(D148&gt;0,1,0),0),IF($J147=2,0,F147))</f>
        <v>0</v>
      </c>
      <c r="G148">
        <f ca="1">IF($A148&lt;&gt;$A147,C148-D148,IF(D147+F147+I147&gt;0,G147,G147-1))</f>
        <v>1</v>
      </c>
      <c r="H148" cm="1">
        <f t="array" aca="1" ref="H148" ca="1">IF(AND(G148&gt;0,D148=0,I148=0,F148=0),MIN(IF(ISERROR(MATCH(IF(OFFSET(Gares!$P$2,$A148,0,1,Param!$B$2)=2,COLUMN(OFFSET(Gares!$A$2,0,0,1,Param!$B$2)),99),OFFSET(H$1,$B148-1,0,ROW()-B148,1),0)),IF(OFFSET(Gares!$P$2,$A148,0,1,Param!$B$2)=2,COLUMN(OFFSET(Gares!$A$2,0,0,1,Param!$B$2)),99),99)),-1)</f>
        <v>-1</v>
      </c>
      <c r="I148">
        <f ca="1">IF($A148&lt;&gt;$A147,IF(OR(OFFSET(Gares!$D$2,A148,0)="I",OFFSET(Gares!$D$2,A148,0)="IP"),IF(G148&gt;0,1,0),0),IF($J147=1,0,I147))</f>
        <v>0</v>
      </c>
      <c r="J148">
        <f ca="1">IF(D148&gt;0,0,IF(I148=1,1,IF(F148=1,2,0)))</f>
        <v>0</v>
      </c>
      <c r="K148">
        <f ca="1">IF($A148&lt;&gt;$A147,OFFSET(Gares!$E$2,A148,0),K147)</f>
        <v>0</v>
      </c>
      <c r="L148" t="str">
        <f ca="1">OFFSET(Gares!$I$2,A148,0)</f>
        <v>ABL</v>
      </c>
      <c r="M148">
        <f ca="1">IF(OR(D148&gt;0,I148&gt;0),1+K148,2-K148)</f>
        <v>1</v>
      </c>
      <c r="N148" t="str">
        <f ca="1">IF(OFFSET(Gares!$I$2,A148,0)&lt;&gt;"",IF(E148&gt;0,OFFSET(Gares!$I$2,$A148,$E148),IF(I148&gt;0,OFFSET(Gares!$I$2,$A148,0),IF(F148&gt;0,OFFSET(Gares!$I$2,$A148,0),OFFSET(Gares!$I$2,$A148,$H148)))),"")</f>
        <v>ATH</v>
      </c>
      <c r="O148">
        <f ca="1">IF(E148&gt;0,1+K148,IF(I148&gt;0,2-K148,IF(F148&gt;0,1+K148,2-K148)))</f>
        <v>1</v>
      </c>
      <c r="P148">
        <f ca="1">IF(ISERROR(FIND("$",N148))*ISERROR(FIND("@",N148)),0,1)</f>
        <v>0</v>
      </c>
      <c r="Q148">
        <f ca="1">IF(O148=1,1+P148,2-P148)</f>
        <v>1</v>
      </c>
      <c r="R148" s="4" t="str">
        <f ca="1">IF(CréationConnexions[[#This Row],[De brut]]&lt;&gt;0,CréationConnexions[[#This Row],[De brut]]&amp;"_"&amp;CréationConnexions[[#This Row],[Sens de]],"")</f>
        <v>ABL_1</v>
      </c>
      <c r="S148" s="4" t="str">
        <f ca="1">IF(CréationConnexions[[#This Row],[De brut]]&lt;&gt;0,SUBSTITUTE(SUBSTITUTE(SUBSTITUTE(N148,"&amp;",""),"$",""),"@","")&amp;"_"&amp;CréationConnexions[[#This Row],[Sens vers]],"")</f>
        <v>ATH_1</v>
      </c>
      <c r="T148" s="6" cm="1">
        <f t="array" aca="1" ref="T148" ca="1">_xlfn.SWITCH(CréationConnexions[[#This Row],[Rebroussement]],"RBT",0,"RBT+EVO",10,1)</f>
        <v>1</v>
      </c>
      <c r="U14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8" t="str">
        <f ca="1">IF(AND(R148=CréationConnexions[[#This Row],[De copie]],S148=CréationConnexions[[#This Row],[Vers copie]]),"OK","Modifié")</f>
        <v>OK</v>
      </c>
      <c r="W148" s="15">
        <f t="shared" si="10"/>
        <v>146</v>
      </c>
      <c r="X148" t="str">
        <f ca="1">OFFSET(R$412,CréationConnexions[[#This Row],[Ligne copie]]-1,0)</f>
        <v>ABL_1</v>
      </c>
      <c r="Y148" t="str">
        <f ca="1">OFFSET(S$412,CréationConnexions[[#This Row],[Ligne copie]]-1,0)</f>
        <v>ATH_1</v>
      </c>
    </row>
    <row r="149" spans="1:25" x14ac:dyDescent="0.35">
      <c r="A149">
        <f ca="1">IF($D148+$F148+$G148+$I148&gt;1,A148,A148+1)</f>
        <v>48</v>
      </c>
      <c r="B149">
        <f ca="1">IF($A149&lt;&gt;$A148,ROW(),B148)</f>
        <v>148</v>
      </c>
      <c r="C149">
        <f ca="1">IF($A149&lt;&gt;$A148,COUNTA(OFFSET(Gares!$J$2,$A149,0,1,Param!$B$2)),C148)</f>
        <v>2</v>
      </c>
      <c r="D149">
        <f ca="1">IF($A149&lt;&gt;$A148,SUMIF(OFFSET(Gares!$P$2,$A149,0,1,Param!$B$2),1),MAX(D148-1,0))</f>
        <v>0</v>
      </c>
      <c r="E149" cm="1">
        <f t="array" aca="1" ref="E149" ca="1">IF(D149&gt;0,MIN(IF(ISERROR(MATCH(IF(OFFSET(Gares!$P$2,$A149,0,1,Param!$B$2)=1,COLUMN(OFFSET(Gares!$A$2,0,0,1,Param!$B$2)),99),OFFSET(E$1,$B149-1,0,ROW()-B149,1),0)),IF(OFFSET(Gares!$P$2,$A149,0,1,Param!$B$2)=1,COLUMN(OFFSET(Gares!$A$2,0,0,1,Param!$B$2)),99),99)),-1)</f>
        <v>-1</v>
      </c>
      <c r="F149">
        <f ca="1">IF($A149&lt;&gt;$A148,IF(OR(OFFSET(Gares!$D$2,A149,0)="P",OFFSET(Gares!$D$2,A149,0)="IP"),IF(D149&gt;0,1,0),0),IF($J148=2,0,F148))</f>
        <v>0</v>
      </c>
      <c r="G149">
        <f ca="1">IF($A149&lt;&gt;$A148,C149-D149,IF(D148+F148+I148&gt;0,G148,G148-1))</f>
        <v>1</v>
      </c>
      <c r="H149" cm="1">
        <f t="array" aca="1" ref="H149" ca="1">IF(AND(G149&gt;0,D149=0,I149=0,F149=0),MIN(IF(ISERROR(MATCH(IF(OFFSET(Gares!$P$2,$A149,0,1,Param!$B$2)=2,COLUMN(OFFSET(Gares!$A$2,0,0,1,Param!$B$2)),99),OFFSET(H$1,$B149-1,0,ROW()-B149,1),0)),IF(OFFSET(Gares!$P$2,$A149,0,1,Param!$B$2)=2,COLUMN(OFFSET(Gares!$A$2,0,0,1,Param!$B$2)),99),99)),-1)</f>
        <v>1</v>
      </c>
      <c r="I149">
        <f ca="1">IF($A149&lt;&gt;$A148,IF(OR(OFFSET(Gares!$D$2,A149,0)="I",OFFSET(Gares!$D$2,A149,0)="IP"),IF(G149&gt;0,1,0),0),IF($J148=1,0,I148))</f>
        <v>0</v>
      </c>
      <c r="J149">
        <f ca="1">IF(D149&gt;0,0,IF(I149=1,1,IF(F149=1,2,0)))</f>
        <v>0</v>
      </c>
      <c r="K149">
        <f ca="1">IF($A149&lt;&gt;$A148,OFFSET(Gares!$E$2,A149,0),K148)</f>
        <v>0</v>
      </c>
      <c r="L149" t="str">
        <f ca="1">OFFSET(Gares!$I$2,A149,0)</f>
        <v>ABL</v>
      </c>
      <c r="M149">
        <f ca="1">IF(OR(D149&gt;0,I149&gt;0),1+K149,2-K149)</f>
        <v>2</v>
      </c>
      <c r="N149" t="str">
        <f ca="1">IF(OFFSET(Gares!$I$2,A149,0)&lt;&gt;"",IF(E149&gt;0,OFFSET(Gares!$I$2,$A149,$E149),IF(I149&gt;0,OFFSET(Gares!$I$2,$A149,0),IF(F149&gt;0,OFFSET(Gares!$I$2,$A149,0),OFFSET(Gares!$I$2,$A149,$H149)))),"")</f>
        <v>VRI</v>
      </c>
      <c r="O149">
        <f ca="1">IF(E149&gt;0,1+K149,IF(I149&gt;0,2-K149,IF(F149&gt;0,1+K149,2-K149)))</f>
        <v>2</v>
      </c>
      <c r="P149">
        <f ca="1">IF(ISERROR(FIND("$",N149))*ISERROR(FIND("@",N149)),0,1)</f>
        <v>0</v>
      </c>
      <c r="Q149">
        <f ca="1">IF(O149=1,1+P149,2-P149)</f>
        <v>2</v>
      </c>
      <c r="R149" s="4" t="str">
        <f ca="1">IF(CréationConnexions[[#This Row],[De brut]]&lt;&gt;0,CréationConnexions[[#This Row],[De brut]]&amp;"_"&amp;CréationConnexions[[#This Row],[Sens de]],"")</f>
        <v>ABL_2</v>
      </c>
      <c r="S149" s="4" t="str">
        <f ca="1">IF(CréationConnexions[[#This Row],[De brut]]&lt;&gt;0,SUBSTITUTE(SUBSTITUTE(SUBSTITUTE(N149,"&amp;",""),"$",""),"@","")&amp;"_"&amp;CréationConnexions[[#This Row],[Sens vers]],"")</f>
        <v>VRI_2</v>
      </c>
      <c r="T149" s="6" cm="1">
        <f t="array" aca="1" ref="T149" ca="1">_xlfn.SWITCH(CréationConnexions[[#This Row],[Rebroussement]],"RBT",0,"RBT+EVO",10,1)</f>
        <v>1</v>
      </c>
      <c r="U14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49" t="str">
        <f ca="1">IF(AND(R149=CréationConnexions[[#This Row],[De copie]],S149=CréationConnexions[[#This Row],[Vers copie]]),"OK","Modifié")</f>
        <v>OK</v>
      </c>
      <c r="W149" s="15">
        <f t="shared" si="10"/>
        <v>147</v>
      </c>
      <c r="X149" t="str">
        <f ca="1">OFFSET(R$412,CréationConnexions[[#This Row],[Ligne copie]]-1,0)</f>
        <v>ABL_2</v>
      </c>
      <c r="Y149" t="str">
        <f ca="1">OFFSET(S$412,CréationConnexions[[#This Row],[Ligne copie]]-1,0)</f>
        <v>VRI_2</v>
      </c>
    </row>
    <row r="150" spans="1:25" x14ac:dyDescent="0.35">
      <c r="A150">
        <f ca="1">IF($D149+$F149+$G149+$I149&gt;1,A149,A149+1)</f>
        <v>49</v>
      </c>
      <c r="B150">
        <f ca="1">IF($A150&lt;&gt;$A149,ROW(),B149)</f>
        <v>150</v>
      </c>
      <c r="C150">
        <f ca="1">IF($A150&lt;&gt;$A149,COUNTA(OFFSET(Gares!$J$2,$A150,0,1,Param!$B$2)),C149)</f>
        <v>2</v>
      </c>
      <c r="D150">
        <f ca="1">IF($A150&lt;&gt;$A149,SUMIF(OFFSET(Gares!$P$2,$A150,0,1,Param!$B$2),1),MAX(D149-1,0))</f>
        <v>1</v>
      </c>
      <c r="E150" cm="1">
        <f t="array" aca="1" ref="E150" ca="1">IF(D150&gt;0,MIN(IF(ISERROR(MATCH(IF(OFFSET(Gares!$P$2,$A150,0,1,Param!$B$2)=1,COLUMN(OFFSET(Gares!$A$2,0,0,1,Param!$B$2)),99),OFFSET(E$1,$B150-1,0,ROW()-B150,1),0)),IF(OFFSET(Gares!$P$2,$A150,0,1,Param!$B$2)=1,COLUMN(OFFSET(Gares!$A$2,0,0,1,Param!$B$2)),99),99)),-1)</f>
        <v>2</v>
      </c>
      <c r="F150">
        <f ca="1">IF($A150&lt;&gt;$A149,IF(OR(OFFSET(Gares!$D$2,A150,0)="P",OFFSET(Gares!$D$2,A150,0)="IP"),IF(D150&gt;0,1,0),0),IF($J149=2,0,F149))</f>
        <v>0</v>
      </c>
      <c r="G150">
        <f ca="1">IF($A150&lt;&gt;$A149,C150-D150,IF(D149+F149+I149&gt;0,G149,G149-1))</f>
        <v>1</v>
      </c>
      <c r="H150" cm="1">
        <f t="array" aca="1" ref="H150" ca="1">IF(AND(G150&gt;0,D150=0,I150=0,F150=0),MIN(IF(ISERROR(MATCH(IF(OFFSET(Gares!$P$2,$A150,0,1,Param!$B$2)=2,COLUMN(OFFSET(Gares!$A$2,0,0,1,Param!$B$2)),99),OFFSET(H$1,$B150-1,0,ROW()-B150,1),0)),IF(OFFSET(Gares!$P$2,$A150,0,1,Param!$B$2)=2,COLUMN(OFFSET(Gares!$A$2,0,0,1,Param!$B$2)),99),99)),-1)</f>
        <v>-1</v>
      </c>
      <c r="I150">
        <f ca="1">IF($A150&lt;&gt;$A149,IF(OR(OFFSET(Gares!$D$2,A150,0)="I",OFFSET(Gares!$D$2,A150,0)="IP"),IF(G150&gt;0,1,0),0),IF($J149=1,0,I149))</f>
        <v>0</v>
      </c>
      <c r="J150">
        <f ca="1">IF(D150&gt;0,0,IF(I150=1,1,IF(F150=1,2,0)))</f>
        <v>0</v>
      </c>
      <c r="K150">
        <f ca="1">IF($A150&lt;&gt;$A149,OFFSET(Gares!$E$2,A150,0),K149)</f>
        <v>0</v>
      </c>
      <c r="L150" t="str">
        <f ca="1">OFFSET(Gares!$I$2,A150,0)</f>
        <v>VRI</v>
      </c>
      <c r="M150">
        <f ca="1">IF(OR(D150&gt;0,I150&gt;0),1+K150,2-K150)</f>
        <v>1</v>
      </c>
      <c r="N150" t="str">
        <f ca="1">IF(OFFSET(Gares!$I$2,A150,0)&lt;&gt;"",IF(E150&gt;0,OFFSET(Gares!$I$2,$A150,$E150),IF(I150&gt;0,OFFSET(Gares!$I$2,$A150,0),IF(F150&gt;0,OFFSET(Gares!$I$2,$A150,0),OFFSET(Gares!$I$2,$A150,$H150)))),"")</f>
        <v>ABL</v>
      </c>
      <c r="O150">
        <f ca="1">IF(E150&gt;0,1+K150,IF(I150&gt;0,2-K150,IF(F150&gt;0,1+K150,2-K150)))</f>
        <v>1</v>
      </c>
      <c r="P150">
        <f ca="1">IF(ISERROR(FIND("$",N150))*ISERROR(FIND("@",N150)),0,1)</f>
        <v>0</v>
      </c>
      <c r="Q150">
        <f ca="1">IF(O150=1,1+P150,2-P150)</f>
        <v>1</v>
      </c>
      <c r="R150" s="4" t="str">
        <f ca="1">IF(CréationConnexions[[#This Row],[De brut]]&lt;&gt;0,CréationConnexions[[#This Row],[De brut]]&amp;"_"&amp;CréationConnexions[[#This Row],[Sens de]],"")</f>
        <v>VRI_1</v>
      </c>
      <c r="S150" s="4" t="str">
        <f ca="1">IF(CréationConnexions[[#This Row],[De brut]]&lt;&gt;0,SUBSTITUTE(SUBSTITUTE(SUBSTITUTE(N150,"&amp;",""),"$",""),"@","")&amp;"_"&amp;CréationConnexions[[#This Row],[Sens vers]],"")</f>
        <v>ABL_1</v>
      </c>
      <c r="T150" s="6" cm="1">
        <f t="array" aca="1" ref="T150" ca="1">_xlfn.SWITCH(CréationConnexions[[#This Row],[Rebroussement]],"RBT",0,"RBT+EVO",10,1)</f>
        <v>1</v>
      </c>
      <c r="U15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0" t="str">
        <f ca="1">IF(AND(R150=CréationConnexions[[#This Row],[De copie]],S150=CréationConnexions[[#This Row],[Vers copie]]),"OK","Modifié")</f>
        <v>OK</v>
      </c>
      <c r="W150" s="15">
        <f t="shared" si="10"/>
        <v>148</v>
      </c>
      <c r="X150" t="str">
        <f ca="1">OFFSET(R$412,CréationConnexions[[#This Row],[Ligne copie]]-1,0)</f>
        <v>VRI_1</v>
      </c>
      <c r="Y150" t="str">
        <f ca="1">OFFSET(S$412,CréationConnexions[[#This Row],[Ligne copie]]-1,0)</f>
        <v>ABL_1</v>
      </c>
    </row>
    <row r="151" spans="1:25" x14ac:dyDescent="0.35">
      <c r="A151">
        <f ca="1">IF($D150+$F150+$G150+$I150&gt;1,A150,A150+1)</f>
        <v>49</v>
      </c>
      <c r="B151">
        <f ca="1">IF($A151&lt;&gt;$A150,ROW(),B150)</f>
        <v>150</v>
      </c>
      <c r="C151">
        <f ca="1">IF($A151&lt;&gt;$A150,COUNTA(OFFSET(Gares!$J$2,$A151,0,1,Param!$B$2)),C150)</f>
        <v>2</v>
      </c>
      <c r="D151">
        <f ca="1">IF($A151&lt;&gt;$A150,SUMIF(OFFSET(Gares!$P$2,$A151,0,1,Param!$B$2),1),MAX(D150-1,0))</f>
        <v>0</v>
      </c>
      <c r="E151" cm="1">
        <f t="array" aca="1" ref="E151" ca="1">IF(D151&gt;0,MIN(IF(ISERROR(MATCH(IF(OFFSET(Gares!$P$2,$A151,0,1,Param!$B$2)=1,COLUMN(OFFSET(Gares!$A$2,0,0,1,Param!$B$2)),99),OFFSET(E$1,$B151-1,0,ROW()-B151,1),0)),IF(OFFSET(Gares!$P$2,$A151,0,1,Param!$B$2)=1,COLUMN(OFFSET(Gares!$A$2,0,0,1,Param!$B$2)),99),99)),-1)</f>
        <v>-1</v>
      </c>
      <c r="F151">
        <f ca="1">IF($A151&lt;&gt;$A150,IF(OR(OFFSET(Gares!$D$2,A151,0)="P",OFFSET(Gares!$D$2,A151,0)="IP"),IF(D151&gt;0,1,0),0),IF($J150=2,0,F150))</f>
        <v>0</v>
      </c>
      <c r="G151">
        <f ca="1">IF($A151&lt;&gt;$A150,C151-D151,IF(D150+F150+I150&gt;0,G150,G150-1))</f>
        <v>1</v>
      </c>
      <c r="H151" cm="1">
        <f t="array" aca="1" ref="H151" ca="1">IF(AND(G151&gt;0,D151=0,I151=0,F151=0),MIN(IF(ISERROR(MATCH(IF(OFFSET(Gares!$P$2,$A151,0,1,Param!$B$2)=2,COLUMN(OFFSET(Gares!$A$2,0,0,1,Param!$B$2)),99),OFFSET(H$1,$B151-1,0,ROW()-B151,1),0)),IF(OFFSET(Gares!$P$2,$A151,0,1,Param!$B$2)=2,COLUMN(OFFSET(Gares!$A$2,0,0,1,Param!$B$2)),99),99)),-1)</f>
        <v>1</v>
      </c>
      <c r="I151">
        <f ca="1">IF($A151&lt;&gt;$A150,IF(OR(OFFSET(Gares!$D$2,A151,0)="I",OFFSET(Gares!$D$2,A151,0)="IP"),IF(G151&gt;0,1,0),0),IF($J150=1,0,I150))</f>
        <v>0</v>
      </c>
      <c r="J151">
        <f ca="1">IF(D151&gt;0,0,IF(I151=1,1,IF(F151=1,2,0)))</f>
        <v>0</v>
      </c>
      <c r="K151">
        <f ca="1">IF($A151&lt;&gt;$A150,OFFSET(Gares!$E$2,A151,0),K150)</f>
        <v>0</v>
      </c>
      <c r="L151" t="str">
        <f ca="1">OFFSET(Gares!$I$2,A151,0)</f>
        <v>VRI</v>
      </c>
      <c r="M151">
        <f ca="1">IF(OR(D151&gt;0,I151&gt;0),1+K151,2-K151)</f>
        <v>2</v>
      </c>
      <c r="N151" t="str">
        <f ca="1">IF(OFFSET(Gares!$I$2,A151,0)&lt;&gt;"",IF(E151&gt;0,OFFSET(Gares!$I$2,$A151,$E151),IF(I151&gt;0,OFFSET(Gares!$I$2,$A151,0),IF(F151&gt;0,OFFSET(Gares!$I$2,$A151,0),OFFSET(Gares!$I$2,$A151,$H151)))),"")</f>
        <v>CLR</v>
      </c>
      <c r="O151">
        <f ca="1">IF(E151&gt;0,1+K151,IF(I151&gt;0,2-K151,IF(F151&gt;0,1+K151,2-K151)))</f>
        <v>2</v>
      </c>
      <c r="P151">
        <f ca="1">IF(ISERROR(FIND("$",N151))*ISERROR(FIND("@",N151)),0,1)</f>
        <v>0</v>
      </c>
      <c r="Q151">
        <f ca="1">IF(O151=1,1+P151,2-P151)</f>
        <v>2</v>
      </c>
      <c r="R151" s="4" t="str">
        <f ca="1">IF(CréationConnexions[[#This Row],[De brut]]&lt;&gt;0,CréationConnexions[[#This Row],[De brut]]&amp;"_"&amp;CréationConnexions[[#This Row],[Sens de]],"")</f>
        <v>VRI_2</v>
      </c>
      <c r="S151" s="4" t="str">
        <f ca="1">IF(CréationConnexions[[#This Row],[De brut]]&lt;&gt;0,SUBSTITUTE(SUBSTITUTE(SUBSTITUTE(N151,"&amp;",""),"$",""),"@","")&amp;"_"&amp;CréationConnexions[[#This Row],[Sens vers]],"")</f>
        <v>CLR_2</v>
      </c>
      <c r="T151" s="6" cm="1">
        <f t="array" aca="1" ref="T151" ca="1">_xlfn.SWITCH(CréationConnexions[[#This Row],[Rebroussement]],"RBT",0,"RBT+EVO",10,1)</f>
        <v>1</v>
      </c>
      <c r="U15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1" t="str">
        <f ca="1">IF(AND(R151=CréationConnexions[[#This Row],[De copie]],S151=CréationConnexions[[#This Row],[Vers copie]]),"OK","Modifié")</f>
        <v>OK</v>
      </c>
      <c r="W151" s="15">
        <f t="shared" si="10"/>
        <v>149</v>
      </c>
      <c r="X151" t="str">
        <f ca="1">OFFSET(R$412,CréationConnexions[[#This Row],[Ligne copie]]-1,0)</f>
        <v>VRI_2</v>
      </c>
      <c r="Y151" t="str">
        <f ca="1">OFFSET(S$412,CréationConnexions[[#This Row],[Ligne copie]]-1,0)</f>
        <v>CLR_2</v>
      </c>
    </row>
    <row r="152" spans="1:25" x14ac:dyDescent="0.35">
      <c r="A152">
        <f ca="1">IF($D151+$F151+$G151+$I151&gt;1,A151,A151+1)</f>
        <v>50</v>
      </c>
      <c r="B152">
        <f ca="1">IF($A152&lt;&gt;$A151,ROW(),B151)</f>
        <v>152</v>
      </c>
      <c r="C152">
        <f ca="1">IF($A152&lt;&gt;$A151,COUNTA(OFFSET(Gares!$J$2,$A152,0,1,Param!$B$2)),C151)</f>
        <v>3</v>
      </c>
      <c r="D152">
        <f ca="1">IF($A152&lt;&gt;$A151,SUMIF(OFFSET(Gares!$P$2,$A152,0,1,Param!$B$2),1),MAX(D151-1,0))</f>
        <v>2</v>
      </c>
      <c r="E152" cm="1">
        <f t="array" aca="1" ref="E152" ca="1">IF(D152&gt;0,MIN(IF(ISERROR(MATCH(IF(OFFSET(Gares!$P$2,$A152,0,1,Param!$B$2)=1,COLUMN(OFFSET(Gares!$A$2,0,0,1,Param!$B$2)),99),OFFSET(E$1,$B152-1,0,ROW()-B152,1),0)),IF(OFFSET(Gares!$P$2,$A152,0,1,Param!$B$2)=1,COLUMN(OFFSET(Gares!$A$2,0,0,1,Param!$B$2)),99),99)),-1)</f>
        <v>2</v>
      </c>
      <c r="F152">
        <f ca="1">IF($A152&lt;&gt;$A151,IF(OR(OFFSET(Gares!$D$2,A152,0)="P",OFFSET(Gares!$D$2,A152,0)="IP"),IF(D152&gt;0,1,0),0),IF($J151=2,0,F151))</f>
        <v>0</v>
      </c>
      <c r="G152">
        <f ca="1">IF($A152&lt;&gt;$A151,C152-D152,IF(D151+F151+I151&gt;0,G151,G151-1))</f>
        <v>1</v>
      </c>
      <c r="H152" cm="1">
        <f t="array" aca="1" ref="H152" ca="1">IF(AND(G152&gt;0,D152=0,I152=0,F152=0),MIN(IF(ISERROR(MATCH(IF(OFFSET(Gares!$P$2,$A152,0,1,Param!$B$2)=2,COLUMN(OFFSET(Gares!$A$2,0,0,1,Param!$B$2)),99),OFFSET(H$1,$B152-1,0,ROW()-B152,1),0)),IF(OFFSET(Gares!$P$2,$A152,0,1,Param!$B$2)=2,COLUMN(OFFSET(Gares!$A$2,0,0,1,Param!$B$2)),99),99)),-1)</f>
        <v>-1</v>
      </c>
      <c r="I152">
        <f ca="1">IF($A152&lt;&gt;$A151,IF(OR(OFFSET(Gares!$D$2,A152,0)="I",OFFSET(Gares!$D$2,A152,0)="IP"),IF(G152&gt;0,1,0),0),IF($J151=1,0,I151))</f>
        <v>0</v>
      </c>
      <c r="J152">
        <f ca="1">IF(D152&gt;0,0,IF(I152=1,1,IF(F152=1,2,0)))</f>
        <v>0</v>
      </c>
      <c r="K152">
        <f ca="1">IF($A152&lt;&gt;$A151,OFFSET(Gares!$E$2,A152,0),K151)</f>
        <v>0</v>
      </c>
      <c r="L152" t="str">
        <f ca="1">OFFSET(Gares!$I$2,A152,0)</f>
        <v>MVW</v>
      </c>
      <c r="M152">
        <f ca="1">IF(OR(D152&gt;0,I152&gt;0),1+K152,2-K152)</f>
        <v>1</v>
      </c>
      <c r="N152" t="str">
        <f ca="1">IF(OFFSET(Gares!$I$2,A152,0)&lt;&gt;"",IF(E152&gt;0,OFFSET(Gares!$I$2,$A152,$E152),IF(I152&gt;0,OFFSET(Gares!$I$2,$A152,0),IF(F152&gt;0,OFFSET(Gares!$I$2,$A152,0),OFFSET(Gares!$I$2,$A152,$H152)))),"")</f>
        <v>MPU</v>
      </c>
      <c r="O152">
        <f ca="1">IF(E152&gt;0,1+K152,IF(I152&gt;0,2-K152,IF(F152&gt;0,1+K152,2-K152)))</f>
        <v>1</v>
      </c>
      <c r="P152">
        <f ca="1">IF(ISERROR(FIND("$",N152))*ISERROR(FIND("@",N152)),0,1)</f>
        <v>0</v>
      </c>
      <c r="Q152">
        <f ca="1">IF(O152=1,1+P152,2-P152)</f>
        <v>1</v>
      </c>
      <c r="R152" s="4" t="str">
        <f ca="1">IF(CréationConnexions[[#This Row],[De brut]]&lt;&gt;0,CréationConnexions[[#This Row],[De brut]]&amp;"_"&amp;CréationConnexions[[#This Row],[Sens de]],"")</f>
        <v>MVW_1</v>
      </c>
      <c r="S152" s="4" t="str">
        <f ca="1">IF(CréationConnexions[[#This Row],[De brut]]&lt;&gt;0,SUBSTITUTE(SUBSTITUTE(SUBSTITUTE(N152,"&amp;",""),"$",""),"@","")&amp;"_"&amp;CréationConnexions[[#This Row],[Sens vers]],"")</f>
        <v>MPU_1</v>
      </c>
      <c r="T152" s="6" cm="1">
        <f t="array" aca="1" ref="T152" ca="1">_xlfn.SWITCH(CréationConnexions[[#This Row],[Rebroussement]],"RBT",0,"RBT+EVO",10,1)</f>
        <v>1</v>
      </c>
      <c r="U15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2" t="str">
        <f ca="1">IF(AND(R152=CréationConnexions[[#This Row],[De copie]],S152=CréationConnexions[[#This Row],[Vers copie]]),"OK","Modifié")</f>
        <v>OK</v>
      </c>
      <c r="W152" s="15">
        <f t="shared" si="10"/>
        <v>150</v>
      </c>
      <c r="X152" t="str">
        <f ca="1">OFFSET(R$412,CréationConnexions[[#This Row],[Ligne copie]]-1,0)</f>
        <v>MVW_1</v>
      </c>
      <c r="Y152" t="str">
        <f ca="1">OFFSET(S$412,CréationConnexions[[#This Row],[Ligne copie]]-1,0)</f>
        <v>MPU_1</v>
      </c>
    </row>
    <row r="153" spans="1:25" x14ac:dyDescent="0.35">
      <c r="A153">
        <f ca="1">IF($D152+$F152+$G152+$I152&gt;1,A152,A152+1)</f>
        <v>50</v>
      </c>
      <c r="B153">
        <f ca="1">IF($A153&lt;&gt;$A152,ROW(),B152)</f>
        <v>152</v>
      </c>
      <c r="C153">
        <f ca="1">IF($A153&lt;&gt;$A152,COUNTA(OFFSET(Gares!$J$2,$A153,0,1,Param!$B$2)),C152)</f>
        <v>3</v>
      </c>
      <c r="D153">
        <f ca="1">IF($A153&lt;&gt;$A152,SUMIF(OFFSET(Gares!$P$2,$A153,0,1,Param!$B$2),1),MAX(D152-1,0))</f>
        <v>1</v>
      </c>
      <c r="E153" cm="1">
        <f t="array" aca="1" ref="E153" ca="1">IF(D153&gt;0,MIN(IF(ISERROR(MATCH(IF(OFFSET(Gares!$P$2,$A153,0,1,Param!$B$2)=1,COLUMN(OFFSET(Gares!$A$2,0,0,1,Param!$B$2)),99),OFFSET(E$1,$B153-1,0,ROW()-B153,1),0)),IF(OFFSET(Gares!$P$2,$A153,0,1,Param!$B$2)=1,COLUMN(OFFSET(Gares!$A$2,0,0,1,Param!$B$2)),99),99)),-1)</f>
        <v>3</v>
      </c>
      <c r="F153">
        <f ca="1">IF($A153&lt;&gt;$A152,IF(OR(OFFSET(Gares!$D$2,A153,0)="P",OFFSET(Gares!$D$2,A153,0)="IP"),IF(D153&gt;0,1,0),0),IF($J152=2,0,F152))</f>
        <v>0</v>
      </c>
      <c r="G153">
        <f ca="1">IF($A153&lt;&gt;$A152,C153-D153,IF(D152+F152+I152&gt;0,G152,G152-1))</f>
        <v>1</v>
      </c>
      <c r="H153" cm="1">
        <f t="array" aca="1" ref="H153" ca="1">IF(AND(G153&gt;0,D153=0,I153=0,F153=0),MIN(IF(ISERROR(MATCH(IF(OFFSET(Gares!$P$2,$A153,0,1,Param!$B$2)=2,COLUMN(OFFSET(Gares!$A$2,0,0,1,Param!$B$2)),99),OFFSET(H$1,$B153-1,0,ROW()-B153,1),0)),IF(OFFSET(Gares!$P$2,$A153,0,1,Param!$B$2)=2,COLUMN(OFFSET(Gares!$A$2,0,0,1,Param!$B$2)),99),99)),-1)</f>
        <v>-1</v>
      </c>
      <c r="I153">
        <f ca="1">IF($A153&lt;&gt;$A152,IF(OR(OFFSET(Gares!$D$2,A153,0)="I",OFFSET(Gares!$D$2,A153,0)="IP"),IF(G153&gt;0,1,0),0),IF($J152=1,0,I152))</f>
        <v>0</v>
      </c>
      <c r="J153">
        <f ca="1">IF(D153&gt;0,0,IF(I153=1,1,IF(F153=1,2,0)))</f>
        <v>0</v>
      </c>
      <c r="K153">
        <f ca="1">IF($A153&lt;&gt;$A152,OFFSET(Gares!$E$2,A153,0),K152)</f>
        <v>0</v>
      </c>
      <c r="L153" t="str">
        <f ca="1">OFFSET(Gares!$I$2,A153,0)</f>
        <v>MVW</v>
      </c>
      <c r="M153">
        <f ca="1">IF(OR(D153&gt;0,I153&gt;0),1+K153,2-K153)</f>
        <v>1</v>
      </c>
      <c r="N153" t="str">
        <f ca="1">IF(OFFSET(Gares!$I$2,A153,0)&lt;&gt;"",IF(E153&gt;0,OFFSET(Gares!$I$2,$A153,$E153),IF(I153&gt;0,OFFSET(Gares!$I$2,$A153,0),IF(F153&gt;0,OFFSET(Gares!$I$2,$A153,0),OFFSET(Gares!$I$2,$A153,$H153)))),"")</f>
        <v>MPU-GB</v>
      </c>
      <c r="O153">
        <f ca="1">IF(E153&gt;0,1+K153,IF(I153&gt;0,2-K153,IF(F153&gt;0,1+K153,2-K153)))</f>
        <v>1</v>
      </c>
      <c r="P153">
        <f ca="1">IF(ISERROR(FIND("$",N153))*ISERROR(FIND("@",N153)),0,1)</f>
        <v>0</v>
      </c>
      <c r="Q153">
        <f ca="1">IF(O153=1,1+P153,2-P153)</f>
        <v>1</v>
      </c>
      <c r="R153" s="4" t="str">
        <f ca="1">IF(CréationConnexions[[#This Row],[De brut]]&lt;&gt;0,CréationConnexions[[#This Row],[De brut]]&amp;"_"&amp;CréationConnexions[[#This Row],[Sens de]],"")</f>
        <v>MVW_1</v>
      </c>
      <c r="S153" s="4" t="str">
        <f ca="1">IF(CréationConnexions[[#This Row],[De brut]]&lt;&gt;0,SUBSTITUTE(SUBSTITUTE(SUBSTITUTE(N153,"&amp;",""),"$",""),"@","")&amp;"_"&amp;CréationConnexions[[#This Row],[Sens vers]],"")</f>
        <v>MPU-GB_1</v>
      </c>
      <c r="T153" s="6" cm="1">
        <f t="array" aca="1" ref="T153" ca="1">_xlfn.SWITCH(CréationConnexions[[#This Row],[Rebroussement]],"RBT",0,"RBT+EVO",10,1)</f>
        <v>1</v>
      </c>
      <c r="U15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3" t="str">
        <f ca="1">IF(AND(R153=CréationConnexions[[#This Row],[De copie]],S153=CréationConnexions[[#This Row],[Vers copie]]),"OK","Modifié")</f>
        <v>OK</v>
      </c>
      <c r="W153" s="15">
        <f t="shared" si="10"/>
        <v>151</v>
      </c>
      <c r="X153" t="str">
        <f ca="1">OFFSET(R$412,CréationConnexions[[#This Row],[Ligne copie]]-1,0)</f>
        <v>MVW_1</v>
      </c>
      <c r="Y153" t="str">
        <f ca="1">OFFSET(S$412,CréationConnexions[[#This Row],[Ligne copie]]-1,0)</f>
        <v>MPU-GB_1</v>
      </c>
    </row>
    <row r="154" spans="1:25" x14ac:dyDescent="0.35">
      <c r="A154">
        <f ca="1">IF($D153+$F153+$G153+$I153&gt;1,A153,A153+1)</f>
        <v>50</v>
      </c>
      <c r="B154">
        <f ca="1">IF($A154&lt;&gt;$A153,ROW(),B153)</f>
        <v>152</v>
      </c>
      <c r="C154">
        <f ca="1">IF($A154&lt;&gt;$A153,COUNTA(OFFSET(Gares!$J$2,$A154,0,1,Param!$B$2)),C153)</f>
        <v>3</v>
      </c>
      <c r="D154">
        <f ca="1">IF($A154&lt;&gt;$A153,SUMIF(OFFSET(Gares!$P$2,$A154,0,1,Param!$B$2),1),MAX(D153-1,0))</f>
        <v>0</v>
      </c>
      <c r="E154" cm="1">
        <f t="array" aca="1" ref="E154" ca="1">IF(D154&gt;0,MIN(IF(ISERROR(MATCH(IF(OFFSET(Gares!$P$2,$A154,0,1,Param!$B$2)=1,COLUMN(OFFSET(Gares!$A$2,0,0,1,Param!$B$2)),99),OFFSET(E$1,$B154-1,0,ROW()-B154,1),0)),IF(OFFSET(Gares!$P$2,$A154,0,1,Param!$B$2)=1,COLUMN(OFFSET(Gares!$A$2,0,0,1,Param!$B$2)),99),99)),-1)</f>
        <v>-1</v>
      </c>
      <c r="F154">
        <f ca="1">IF($A154&lt;&gt;$A153,IF(OR(OFFSET(Gares!$D$2,A154,0)="P",OFFSET(Gares!$D$2,A154,0)="IP"),IF(D154&gt;0,1,0),0),IF($J153=2,0,F153))</f>
        <v>0</v>
      </c>
      <c r="G154">
        <f ca="1">IF($A154&lt;&gt;$A153,C154-D154,IF(D153+F153+I153&gt;0,G153,G153-1))</f>
        <v>1</v>
      </c>
      <c r="H154" cm="1">
        <f t="array" aca="1" ref="H154" ca="1">IF(AND(G154&gt;0,D154=0,I154=0,F154=0),MIN(IF(ISERROR(MATCH(IF(OFFSET(Gares!$P$2,$A154,0,1,Param!$B$2)=2,COLUMN(OFFSET(Gares!$A$2,0,0,1,Param!$B$2)),99),OFFSET(H$1,$B154-1,0,ROW()-B154,1),0)),IF(OFFSET(Gares!$P$2,$A154,0,1,Param!$B$2)=2,COLUMN(OFFSET(Gares!$A$2,0,0,1,Param!$B$2)),99),99)),-1)</f>
        <v>1</v>
      </c>
      <c r="I154">
        <f ca="1">IF($A154&lt;&gt;$A153,IF(OR(OFFSET(Gares!$D$2,A154,0)="I",OFFSET(Gares!$D$2,A154,0)="IP"),IF(G154&gt;0,1,0),0),IF($J153=1,0,I153))</f>
        <v>0</v>
      </c>
      <c r="J154">
        <f ca="1">IF(D154&gt;0,0,IF(I154=1,1,IF(F154=1,2,0)))</f>
        <v>0</v>
      </c>
      <c r="K154">
        <f ca="1">IF($A154&lt;&gt;$A153,OFFSET(Gares!$E$2,A154,0),K153)</f>
        <v>0</v>
      </c>
      <c r="L154" t="str">
        <f ca="1">OFFSET(Gares!$I$2,A154,0)</f>
        <v>MVW</v>
      </c>
      <c r="M154">
        <f ca="1">IF(OR(D154&gt;0,I154&gt;0),1+K154,2-K154)</f>
        <v>2</v>
      </c>
      <c r="N154" t="str">
        <f ca="1">IF(OFFSET(Gares!$I$2,A154,0)&lt;&gt;"",IF(E154&gt;0,OFFSET(Gares!$I$2,$A154,$E154),IF(I154&gt;0,OFFSET(Gares!$I$2,$A154,0),IF(F154&gt;0,OFFSET(Gares!$I$2,$A154,0),OFFSET(Gares!$I$2,$A154,$H154)))),"")</f>
        <v>CHQ</v>
      </c>
      <c r="O154">
        <f ca="1">IF(E154&gt;0,1+K154,IF(I154&gt;0,2-K154,IF(F154&gt;0,1+K154,2-K154)))</f>
        <v>2</v>
      </c>
      <c r="P154">
        <f ca="1">IF(ISERROR(FIND("$",N154))*ISERROR(FIND("@",N154)),0,1)</f>
        <v>0</v>
      </c>
      <c r="Q154">
        <f ca="1">IF(O154=1,1+P154,2-P154)</f>
        <v>2</v>
      </c>
      <c r="R154" s="4" t="str">
        <f ca="1">IF(CréationConnexions[[#This Row],[De brut]]&lt;&gt;0,CréationConnexions[[#This Row],[De brut]]&amp;"_"&amp;CréationConnexions[[#This Row],[Sens de]],"")</f>
        <v>MVW_2</v>
      </c>
      <c r="S154" s="4" t="str">
        <f ca="1">IF(CréationConnexions[[#This Row],[De brut]]&lt;&gt;0,SUBSTITUTE(SUBSTITUTE(SUBSTITUTE(N154,"&amp;",""),"$",""),"@","")&amp;"_"&amp;CréationConnexions[[#This Row],[Sens vers]],"")</f>
        <v>CHQ_2</v>
      </c>
      <c r="T154" s="6" cm="1">
        <f t="array" aca="1" ref="T154" ca="1">_xlfn.SWITCH(CréationConnexions[[#This Row],[Rebroussement]],"RBT",0,"RBT+EVO",10,1)</f>
        <v>1</v>
      </c>
      <c r="U15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4" t="str">
        <f ca="1">IF(AND(R154=CréationConnexions[[#This Row],[De copie]],S154=CréationConnexions[[#This Row],[Vers copie]]),"OK","Modifié")</f>
        <v>OK</v>
      </c>
      <c r="W154" s="15">
        <f t="shared" si="10"/>
        <v>152</v>
      </c>
      <c r="X154" t="str">
        <f ca="1">OFFSET(R$412,CréationConnexions[[#This Row],[Ligne copie]]-1,0)</f>
        <v>MVW_2</v>
      </c>
      <c r="Y154" t="str">
        <f ca="1">OFFSET(S$412,CréationConnexions[[#This Row],[Ligne copie]]-1,0)</f>
        <v>CHQ_2</v>
      </c>
    </row>
    <row r="155" spans="1:25" x14ac:dyDescent="0.35">
      <c r="A155">
        <f ca="1">IF($D154+$F154+$G154+$I154&gt;1,A154,A154+1)</f>
        <v>51</v>
      </c>
      <c r="B155">
        <f ca="1">IF($A155&lt;&gt;$A154,ROW(),B154)</f>
        <v>155</v>
      </c>
      <c r="C155">
        <f ca="1">IF($A155&lt;&gt;$A154,COUNTA(OFFSET(Gares!$J$2,$A155,0,1,Param!$B$2)),C154)</f>
        <v>2</v>
      </c>
      <c r="D155">
        <f ca="1">IF($A155&lt;&gt;$A154,SUMIF(OFFSET(Gares!$P$2,$A155,0,1,Param!$B$2),1),MAX(D154-1,0))</f>
        <v>1</v>
      </c>
      <c r="E155" cm="1">
        <f t="array" aca="1" ref="E155" ca="1">IF(D155&gt;0,MIN(IF(ISERROR(MATCH(IF(OFFSET(Gares!$P$2,$A155,0,1,Param!$B$2)=1,COLUMN(OFFSET(Gares!$A$2,0,0,1,Param!$B$2)),99),OFFSET(E$1,$B155-1,0,ROW()-B155,1),0)),IF(OFFSET(Gares!$P$2,$A155,0,1,Param!$B$2)=1,COLUMN(OFFSET(Gares!$A$2,0,0,1,Param!$B$2)),99),99)),-1)</f>
        <v>2</v>
      </c>
      <c r="F155">
        <f ca="1">IF($A155&lt;&gt;$A154,IF(OR(OFFSET(Gares!$D$2,A155,0)="P",OFFSET(Gares!$D$2,A155,0)="IP"),IF(D155&gt;0,1,0),0),IF($J154=2,0,F154))</f>
        <v>0</v>
      </c>
      <c r="G155">
        <f ca="1">IF($A155&lt;&gt;$A154,C155-D155,IF(D154+F154+I154&gt;0,G154,G154-1))</f>
        <v>1</v>
      </c>
      <c r="H155" cm="1">
        <f t="array" aca="1" ref="H155" ca="1">IF(AND(G155&gt;0,D155=0,I155=0,F155=0),MIN(IF(ISERROR(MATCH(IF(OFFSET(Gares!$P$2,$A155,0,1,Param!$B$2)=2,COLUMN(OFFSET(Gares!$A$2,0,0,1,Param!$B$2)),99),OFFSET(H$1,$B155-1,0,ROW()-B155,1),0)),IF(OFFSET(Gares!$P$2,$A155,0,1,Param!$B$2)=2,COLUMN(OFFSET(Gares!$A$2,0,0,1,Param!$B$2)),99),99)),-1)</f>
        <v>-1</v>
      </c>
      <c r="I155">
        <f ca="1">IF($A155&lt;&gt;$A154,IF(OR(OFFSET(Gares!$D$2,A155,0)="I",OFFSET(Gares!$D$2,A155,0)="IP"),IF(G155&gt;0,1,0),0),IF($J154=1,0,I154))</f>
        <v>0</v>
      </c>
      <c r="J155">
        <f ca="1">IF(D155&gt;0,0,IF(I155=1,1,IF(F155=1,2,0)))</f>
        <v>0</v>
      </c>
      <c r="K155">
        <f ca="1">IF($A155&lt;&gt;$A154,OFFSET(Gares!$E$2,A155,0),K154)</f>
        <v>0</v>
      </c>
      <c r="L155" t="str">
        <f ca="1">OFFSET(Gares!$I$2,A155,0)</f>
        <v>CHQ</v>
      </c>
      <c r="M155">
        <f ca="1">IF(OR(D155&gt;0,I155&gt;0),1+K155,2-K155)</f>
        <v>1</v>
      </c>
      <c r="N155" t="str">
        <f ca="1">IF(OFFSET(Gares!$I$2,A155,0)&lt;&gt;"",IF(E155&gt;0,OFFSET(Gares!$I$2,$A155,$E155),IF(I155&gt;0,OFFSET(Gares!$I$2,$A155,0),IF(F155&gt;0,OFFSET(Gares!$I$2,$A155,0),OFFSET(Gares!$I$2,$A155,$H155)))),"")</f>
        <v>MVW</v>
      </c>
      <c r="O155">
        <f ca="1">IF(E155&gt;0,1+K155,IF(I155&gt;0,2-K155,IF(F155&gt;0,1+K155,2-K155)))</f>
        <v>1</v>
      </c>
      <c r="P155">
        <f ca="1">IF(ISERROR(FIND("$",N155))*ISERROR(FIND("@",N155)),0,1)</f>
        <v>0</v>
      </c>
      <c r="Q155">
        <f ca="1">IF(O155=1,1+P155,2-P155)</f>
        <v>1</v>
      </c>
      <c r="R155" s="4" t="str">
        <f ca="1">IF(CréationConnexions[[#This Row],[De brut]]&lt;&gt;0,CréationConnexions[[#This Row],[De brut]]&amp;"_"&amp;CréationConnexions[[#This Row],[Sens de]],"")</f>
        <v>CHQ_1</v>
      </c>
      <c r="S155" s="4" t="str">
        <f ca="1">IF(CréationConnexions[[#This Row],[De brut]]&lt;&gt;0,SUBSTITUTE(SUBSTITUTE(SUBSTITUTE(N155,"&amp;",""),"$",""),"@","")&amp;"_"&amp;CréationConnexions[[#This Row],[Sens vers]],"")</f>
        <v>MVW_1</v>
      </c>
      <c r="T155" s="6" cm="1">
        <f t="array" aca="1" ref="T155" ca="1">_xlfn.SWITCH(CréationConnexions[[#This Row],[Rebroussement]],"RBT",0,"RBT+EVO",10,1)</f>
        <v>1</v>
      </c>
      <c r="U15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5" t="str">
        <f ca="1">IF(AND(R155=CréationConnexions[[#This Row],[De copie]],S155=CréationConnexions[[#This Row],[Vers copie]]),"OK","Modifié")</f>
        <v>OK</v>
      </c>
      <c r="W155" s="15">
        <f t="shared" si="10"/>
        <v>153</v>
      </c>
      <c r="X155" t="str">
        <f ca="1">OFFSET(R$412,CréationConnexions[[#This Row],[Ligne copie]]-1,0)</f>
        <v>CHQ_1</v>
      </c>
      <c r="Y155" t="str">
        <f ca="1">OFFSET(S$412,CréationConnexions[[#This Row],[Ligne copie]]-1,0)</f>
        <v>MVW_1</v>
      </c>
    </row>
    <row r="156" spans="1:25" x14ac:dyDescent="0.35">
      <c r="A156">
        <f ca="1">IF($D155+$F155+$G155+$I155&gt;1,A155,A155+1)</f>
        <v>51</v>
      </c>
      <c r="B156">
        <f ca="1">IF($A156&lt;&gt;$A155,ROW(),B155)</f>
        <v>155</v>
      </c>
      <c r="C156">
        <f ca="1">IF($A156&lt;&gt;$A155,COUNTA(OFFSET(Gares!$J$2,$A156,0,1,Param!$B$2)),C155)</f>
        <v>2</v>
      </c>
      <c r="D156">
        <f ca="1">IF($A156&lt;&gt;$A155,SUMIF(OFFSET(Gares!$P$2,$A156,0,1,Param!$B$2),1),MAX(D155-1,0))</f>
        <v>0</v>
      </c>
      <c r="E156" cm="1">
        <f t="array" aca="1" ref="E156" ca="1">IF(D156&gt;0,MIN(IF(ISERROR(MATCH(IF(OFFSET(Gares!$P$2,$A156,0,1,Param!$B$2)=1,COLUMN(OFFSET(Gares!$A$2,0,0,1,Param!$B$2)),99),OFFSET(E$1,$B156-1,0,ROW()-B156,1),0)),IF(OFFSET(Gares!$P$2,$A156,0,1,Param!$B$2)=1,COLUMN(OFFSET(Gares!$A$2,0,0,1,Param!$B$2)),99),99)),-1)</f>
        <v>-1</v>
      </c>
      <c r="F156">
        <f ca="1">IF($A156&lt;&gt;$A155,IF(OR(OFFSET(Gares!$D$2,A156,0)="P",OFFSET(Gares!$D$2,A156,0)="IP"),IF(D156&gt;0,1,0),0),IF($J155=2,0,F155))</f>
        <v>0</v>
      </c>
      <c r="G156">
        <f ca="1">IF($A156&lt;&gt;$A155,C156-D156,IF(D155+F155+I155&gt;0,G155,G155-1))</f>
        <v>1</v>
      </c>
      <c r="H156" cm="1">
        <f t="array" aca="1" ref="H156" ca="1">IF(AND(G156&gt;0,D156=0,I156=0,F156=0),MIN(IF(ISERROR(MATCH(IF(OFFSET(Gares!$P$2,$A156,0,1,Param!$B$2)=2,COLUMN(OFFSET(Gares!$A$2,0,0,1,Param!$B$2)),99),OFFSET(H$1,$B156-1,0,ROW()-B156,1),0)),IF(OFFSET(Gares!$P$2,$A156,0,1,Param!$B$2)=2,COLUMN(OFFSET(Gares!$A$2,0,0,1,Param!$B$2)),99),99)),-1)</f>
        <v>1</v>
      </c>
      <c r="I156">
        <f ca="1">IF($A156&lt;&gt;$A155,IF(OR(OFFSET(Gares!$D$2,A156,0)="I",OFFSET(Gares!$D$2,A156,0)="IP"),IF(G156&gt;0,1,0),0),IF($J155=1,0,I155))</f>
        <v>0</v>
      </c>
      <c r="J156">
        <f ca="1">IF(D156&gt;0,0,IF(I156=1,1,IF(F156=1,2,0)))</f>
        <v>0</v>
      </c>
      <c r="K156">
        <f ca="1">IF($A156&lt;&gt;$A155,OFFSET(Gares!$E$2,A156,0),K155)</f>
        <v>0</v>
      </c>
      <c r="L156" t="str">
        <f ca="1">OFFSET(Gares!$I$2,A156,0)</f>
        <v>CHQ</v>
      </c>
      <c r="M156">
        <f ca="1">IF(OR(D156&gt;0,I156&gt;0),1+K156,2-K156)</f>
        <v>2</v>
      </c>
      <c r="N156" t="str">
        <f ca="1">IF(OFFSET(Gares!$I$2,A156,0)&lt;&gt;"",IF(E156&gt;0,OFFSET(Gares!$I$2,$A156,$E156),IF(I156&gt;0,OFFSET(Gares!$I$2,$A156,0),IF(F156&gt;0,OFFSET(Gares!$I$2,$A156,0),OFFSET(Gares!$I$2,$A156,$H156)))),"")</f>
        <v>RF</v>
      </c>
      <c r="O156">
        <f ca="1">IF(E156&gt;0,1+K156,IF(I156&gt;0,2-K156,IF(F156&gt;0,1+K156,2-K156)))</f>
        <v>2</v>
      </c>
      <c r="P156">
        <f ca="1">IF(ISERROR(FIND("$",N156))*ISERROR(FIND("@",N156)),0,1)</f>
        <v>0</v>
      </c>
      <c r="Q156">
        <f ca="1">IF(O156=1,1+P156,2-P156)</f>
        <v>2</v>
      </c>
      <c r="R156" s="4" t="str">
        <f ca="1">IF(CréationConnexions[[#This Row],[De brut]]&lt;&gt;0,CréationConnexions[[#This Row],[De brut]]&amp;"_"&amp;CréationConnexions[[#This Row],[Sens de]],"")</f>
        <v>CHQ_2</v>
      </c>
      <c r="S156" s="4" t="str">
        <f ca="1">IF(CréationConnexions[[#This Row],[De brut]]&lt;&gt;0,SUBSTITUTE(SUBSTITUTE(SUBSTITUTE(N156,"&amp;",""),"$",""),"@","")&amp;"_"&amp;CréationConnexions[[#This Row],[Sens vers]],"")</f>
        <v>RF_2</v>
      </c>
      <c r="T156" s="6" cm="1">
        <f t="array" aca="1" ref="T156" ca="1">_xlfn.SWITCH(CréationConnexions[[#This Row],[Rebroussement]],"RBT",0,"RBT+EVO",10,1)</f>
        <v>1</v>
      </c>
      <c r="U15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6" t="str">
        <f ca="1">IF(AND(R156=CréationConnexions[[#This Row],[De copie]],S156=CréationConnexions[[#This Row],[Vers copie]]),"OK","Modifié")</f>
        <v>OK</v>
      </c>
      <c r="W156" s="15">
        <f t="shared" si="10"/>
        <v>154</v>
      </c>
      <c r="X156" t="str">
        <f ca="1">OFFSET(R$412,CréationConnexions[[#This Row],[Ligne copie]]-1,0)</f>
        <v>CHQ_2</v>
      </c>
      <c r="Y156" t="str">
        <f ca="1">OFFSET(S$412,CréationConnexions[[#This Row],[Ligne copie]]-1,0)</f>
        <v>RF_2</v>
      </c>
    </row>
    <row r="157" spans="1:25" x14ac:dyDescent="0.35">
      <c r="A157">
        <f ca="1">IF($D156+$F156+$G156+$I156&gt;1,A156,A156+1)</f>
        <v>52</v>
      </c>
      <c r="B157">
        <f ca="1">IF($A157&lt;&gt;$A156,ROW(),B156)</f>
        <v>157</v>
      </c>
      <c r="C157">
        <f ca="1">IF($A157&lt;&gt;$A156,COUNTA(OFFSET(Gares!$J$2,$A157,0,1,Param!$B$2)),C156)</f>
        <v>2</v>
      </c>
      <c r="D157">
        <f ca="1">IF($A157&lt;&gt;$A156,SUMIF(OFFSET(Gares!$P$2,$A157,0,1,Param!$B$2),1),MAX(D156-1,0))</f>
        <v>1</v>
      </c>
      <c r="E157" cm="1">
        <f t="array" aca="1" ref="E157" ca="1">IF(D157&gt;0,MIN(IF(ISERROR(MATCH(IF(OFFSET(Gares!$P$2,$A157,0,1,Param!$B$2)=1,COLUMN(OFFSET(Gares!$A$2,0,0,1,Param!$B$2)),99),OFFSET(E$1,$B157-1,0,ROW()-B157,1),0)),IF(OFFSET(Gares!$P$2,$A157,0,1,Param!$B$2)=1,COLUMN(OFFSET(Gares!$A$2,0,0,1,Param!$B$2)),99),99)),-1)</f>
        <v>2</v>
      </c>
      <c r="F157">
        <f ca="1">IF($A157&lt;&gt;$A156,IF(OR(OFFSET(Gares!$D$2,A157,0)="P",OFFSET(Gares!$D$2,A157,0)="IP"),IF(D157&gt;0,1,0),0),IF($J156=2,0,F156))</f>
        <v>0</v>
      </c>
      <c r="G157">
        <f ca="1">IF($A157&lt;&gt;$A156,C157-D157,IF(D156+F156+I156&gt;0,G156,G156-1))</f>
        <v>1</v>
      </c>
      <c r="H157" cm="1">
        <f t="array" aca="1" ref="H157" ca="1">IF(AND(G157&gt;0,D157=0,I157=0,F157=0),MIN(IF(ISERROR(MATCH(IF(OFFSET(Gares!$P$2,$A157,0,1,Param!$B$2)=2,COLUMN(OFFSET(Gares!$A$2,0,0,1,Param!$B$2)),99),OFFSET(H$1,$B157-1,0,ROW()-B157,1),0)),IF(OFFSET(Gares!$P$2,$A157,0,1,Param!$B$2)=2,COLUMN(OFFSET(Gares!$A$2,0,0,1,Param!$B$2)),99),99)),-1)</f>
        <v>-1</v>
      </c>
      <c r="I157">
        <f ca="1">IF($A157&lt;&gt;$A156,IF(OR(OFFSET(Gares!$D$2,A157,0)="I",OFFSET(Gares!$D$2,A157,0)="IP"),IF(G157&gt;0,1,0),0),IF($J156=1,0,I156))</f>
        <v>0</v>
      </c>
      <c r="J157">
        <f ca="1">IF(D157&gt;0,0,IF(I157=1,1,IF(F157=1,2,0)))</f>
        <v>0</v>
      </c>
      <c r="K157">
        <f ca="1">IF($A157&lt;&gt;$A156,OFFSET(Gares!$E$2,A157,0),K156)</f>
        <v>0</v>
      </c>
      <c r="L157" t="str">
        <f ca="1">OFFSET(Gares!$I$2,A157,0)</f>
        <v>RF</v>
      </c>
      <c r="M157">
        <f ca="1">IF(OR(D157&gt;0,I157&gt;0),1+K157,2-K157)</f>
        <v>1</v>
      </c>
      <c r="N157" t="str">
        <f ca="1">IF(OFFSET(Gares!$I$2,A157,0)&lt;&gt;"",IF(E157&gt;0,OFFSET(Gares!$I$2,$A157,$E157),IF(I157&gt;0,OFFSET(Gares!$I$2,$A157,0),IF(F157&gt;0,OFFSET(Gares!$I$2,$A157,0),OFFSET(Gares!$I$2,$A157,$H157)))),"")</f>
        <v>CHQ</v>
      </c>
      <c r="O157">
        <f ca="1">IF(E157&gt;0,1+K157,IF(I157&gt;0,2-K157,IF(F157&gt;0,1+K157,2-K157)))</f>
        <v>1</v>
      </c>
      <c r="P157">
        <f ca="1">IF(ISERROR(FIND("$",N157))*ISERROR(FIND("@",N157)),0,1)</f>
        <v>0</v>
      </c>
      <c r="Q157">
        <f ca="1">IF(O157=1,1+P157,2-P157)</f>
        <v>1</v>
      </c>
      <c r="R157" s="4" t="str">
        <f ca="1">IF(CréationConnexions[[#This Row],[De brut]]&lt;&gt;0,CréationConnexions[[#This Row],[De brut]]&amp;"_"&amp;CréationConnexions[[#This Row],[Sens de]],"")</f>
        <v>RF_1</v>
      </c>
      <c r="S157" s="4" t="str">
        <f ca="1">IF(CréationConnexions[[#This Row],[De brut]]&lt;&gt;0,SUBSTITUTE(SUBSTITUTE(SUBSTITUTE(N157,"&amp;",""),"$",""),"@","")&amp;"_"&amp;CréationConnexions[[#This Row],[Sens vers]],"")</f>
        <v>CHQ_1</v>
      </c>
      <c r="T157" s="6" cm="1">
        <f t="array" aca="1" ref="T157" ca="1">_xlfn.SWITCH(CréationConnexions[[#This Row],[Rebroussement]],"RBT",0,"RBT+EVO",10,1)</f>
        <v>1</v>
      </c>
      <c r="U15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7" t="str">
        <f ca="1">IF(AND(R157=CréationConnexions[[#This Row],[De copie]],S157=CréationConnexions[[#This Row],[Vers copie]]),"OK","Modifié")</f>
        <v>OK</v>
      </c>
      <c r="W157" s="15">
        <f t="shared" si="10"/>
        <v>155</v>
      </c>
      <c r="X157" t="str">
        <f ca="1">OFFSET(R$412,CréationConnexions[[#This Row],[Ligne copie]]-1,0)</f>
        <v>RF_1</v>
      </c>
      <c r="Y157" t="str">
        <f ca="1">OFFSET(S$412,CréationConnexions[[#This Row],[Ligne copie]]-1,0)</f>
        <v>CHQ_1</v>
      </c>
    </row>
    <row r="158" spans="1:25" x14ac:dyDescent="0.35">
      <c r="A158">
        <f ca="1">IF($D157+$F157+$G157+$I157&gt;1,A157,A157+1)</f>
        <v>52</v>
      </c>
      <c r="B158">
        <f ca="1">IF($A158&lt;&gt;$A157,ROW(),B157)</f>
        <v>157</v>
      </c>
      <c r="C158">
        <f ca="1">IF($A158&lt;&gt;$A157,COUNTA(OFFSET(Gares!$J$2,$A158,0,1,Param!$B$2)),C157)</f>
        <v>2</v>
      </c>
      <c r="D158">
        <f ca="1">IF($A158&lt;&gt;$A157,SUMIF(OFFSET(Gares!$P$2,$A158,0,1,Param!$B$2),1),MAX(D157-1,0))</f>
        <v>0</v>
      </c>
      <c r="E158" cm="1">
        <f t="array" aca="1" ref="E158" ca="1">IF(D158&gt;0,MIN(IF(ISERROR(MATCH(IF(OFFSET(Gares!$P$2,$A158,0,1,Param!$B$2)=1,COLUMN(OFFSET(Gares!$A$2,0,0,1,Param!$B$2)),99),OFFSET(E$1,$B158-1,0,ROW()-B158,1),0)),IF(OFFSET(Gares!$P$2,$A158,0,1,Param!$B$2)=1,COLUMN(OFFSET(Gares!$A$2,0,0,1,Param!$B$2)),99),99)),-1)</f>
        <v>-1</v>
      </c>
      <c r="F158">
        <f ca="1">IF($A158&lt;&gt;$A157,IF(OR(OFFSET(Gares!$D$2,A158,0)="P",OFFSET(Gares!$D$2,A158,0)="IP"),IF(D158&gt;0,1,0),0),IF($J157=2,0,F157))</f>
        <v>0</v>
      </c>
      <c r="G158">
        <f ca="1">IF($A158&lt;&gt;$A157,C158-D158,IF(D157+F157+I157&gt;0,G157,G157-1))</f>
        <v>1</v>
      </c>
      <c r="H158" cm="1">
        <f t="array" aca="1" ref="H158" ca="1">IF(AND(G158&gt;0,D158=0,I158=0,F158=0),MIN(IF(ISERROR(MATCH(IF(OFFSET(Gares!$P$2,$A158,0,1,Param!$B$2)=2,COLUMN(OFFSET(Gares!$A$2,0,0,1,Param!$B$2)),99),OFFSET(H$1,$B158-1,0,ROW()-B158,1),0)),IF(OFFSET(Gares!$P$2,$A158,0,1,Param!$B$2)=2,COLUMN(OFFSET(Gares!$A$2,0,0,1,Param!$B$2)),99),99)),-1)</f>
        <v>1</v>
      </c>
      <c r="I158">
        <f ca="1">IF($A158&lt;&gt;$A157,IF(OR(OFFSET(Gares!$D$2,A158,0)="I",OFFSET(Gares!$D$2,A158,0)="IP"),IF(G158&gt;0,1,0),0),IF($J157=1,0,I157))</f>
        <v>0</v>
      </c>
      <c r="J158">
        <f ca="1">IF(D158&gt;0,0,IF(I158=1,1,IF(F158=1,2,0)))</f>
        <v>0</v>
      </c>
      <c r="K158">
        <f ca="1">IF($A158&lt;&gt;$A157,OFFSET(Gares!$E$2,A158,0),K157)</f>
        <v>0</v>
      </c>
      <c r="L158" t="str">
        <f ca="1">OFFSET(Gares!$I$2,A158,0)</f>
        <v>RF</v>
      </c>
      <c r="M158">
        <f ca="1">IF(OR(D158&gt;0,I158&gt;0),1+K158,2-K158)</f>
        <v>2</v>
      </c>
      <c r="N158" t="str">
        <f ca="1">IF(OFFSET(Gares!$I$2,A158,0)&lt;&gt;"",IF(E158&gt;0,OFFSET(Gares!$I$2,$A158,$E158),IF(I158&gt;0,OFFSET(Gares!$I$2,$A158,0),IF(F158&gt;0,OFFSET(Gares!$I$2,$A158,0),OFFSET(Gares!$I$2,$A158,$H158)))),"")</f>
        <v>PRU</v>
      </c>
      <c r="O158">
        <f ca="1">IF(E158&gt;0,1+K158,IF(I158&gt;0,2-K158,IF(F158&gt;0,1+K158,2-K158)))</f>
        <v>2</v>
      </c>
      <c r="P158">
        <f ca="1">IF(ISERROR(FIND("$",N158))*ISERROR(FIND("@",N158)),0,1)</f>
        <v>0</v>
      </c>
      <c r="Q158">
        <f ca="1">IF(O158=1,1+P158,2-P158)</f>
        <v>2</v>
      </c>
      <c r="R158" s="4" t="str">
        <f ca="1">IF(CréationConnexions[[#This Row],[De brut]]&lt;&gt;0,CréationConnexions[[#This Row],[De brut]]&amp;"_"&amp;CréationConnexions[[#This Row],[Sens de]],"")</f>
        <v>RF_2</v>
      </c>
      <c r="S158" s="4" t="str">
        <f ca="1">IF(CréationConnexions[[#This Row],[De brut]]&lt;&gt;0,SUBSTITUTE(SUBSTITUTE(SUBSTITUTE(N158,"&amp;",""),"$",""),"@","")&amp;"_"&amp;CréationConnexions[[#This Row],[Sens vers]],"")</f>
        <v>PRU_2</v>
      </c>
      <c r="T158" s="6" cm="1">
        <f t="array" aca="1" ref="T158" ca="1">_xlfn.SWITCH(CréationConnexions[[#This Row],[Rebroussement]],"RBT",0,"RBT+EVO",10,1)</f>
        <v>1</v>
      </c>
      <c r="U15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58" t="str">
        <f ca="1">IF(AND(R158=CréationConnexions[[#This Row],[De copie]],S158=CréationConnexions[[#This Row],[Vers copie]]),"OK","Modifié")</f>
        <v>OK</v>
      </c>
      <c r="W158" s="15">
        <f t="shared" si="10"/>
        <v>156</v>
      </c>
      <c r="X158" t="str">
        <f ca="1">OFFSET(R$412,CréationConnexions[[#This Row],[Ligne copie]]-1,0)</f>
        <v>RF_2</v>
      </c>
      <c r="Y158" t="str">
        <f ca="1">OFFSET(S$412,CréationConnexions[[#This Row],[Ligne copie]]-1,0)</f>
        <v>PRU_2</v>
      </c>
    </row>
    <row r="159" spans="1:25" x14ac:dyDescent="0.35">
      <c r="A159">
        <f ca="1">IF($D158+$F158+$G158+$I158&gt;1,A158,A158+1)</f>
        <v>53</v>
      </c>
      <c r="B159">
        <f ca="1">IF($A159&lt;&gt;$A158,ROW(),B158)</f>
        <v>159</v>
      </c>
      <c r="C159">
        <f ca="1">IF($A159&lt;&gt;$A158,COUNTA(OFFSET(Gares!$J$2,$A159,0,1,Param!$B$2)),C158)</f>
        <v>2</v>
      </c>
      <c r="D159">
        <f ca="1">IF($A159&lt;&gt;$A158,SUMIF(OFFSET(Gares!$P$2,$A159,0,1,Param!$B$2),1),MAX(D158-1,0))</f>
        <v>0</v>
      </c>
      <c r="E159" cm="1">
        <f t="array" aca="1" ref="E159" ca="1">IF(D159&gt;0,MIN(IF(ISERROR(MATCH(IF(OFFSET(Gares!$P$2,$A159,0,1,Param!$B$2)=1,COLUMN(OFFSET(Gares!$A$2,0,0,1,Param!$B$2)),99),OFFSET(E$1,$B159-1,0,ROW()-B159,1),0)),IF(OFFSET(Gares!$P$2,$A159,0,1,Param!$B$2)=1,COLUMN(OFFSET(Gares!$A$2,0,0,1,Param!$B$2)),99),99)),-1)</f>
        <v>-1</v>
      </c>
      <c r="F159">
        <f ca="1">IF($A159&lt;&gt;$A158,IF(OR(OFFSET(Gares!$D$2,A159,0)="P",OFFSET(Gares!$D$2,A159,0)="IP"),IF(D159&gt;0,1,0),0),IF($J158=2,0,F158))</f>
        <v>0</v>
      </c>
      <c r="G159">
        <f ca="1">IF($A159&lt;&gt;$A158,C159-D159,IF(D158+F158+I158&gt;0,G158,G158-1))</f>
        <v>2</v>
      </c>
      <c r="H159" cm="1">
        <f t="array" aca="1" ref="H159" ca="1">IF(AND(G159&gt;0,D159=0,I159=0,F159=0),MIN(IF(ISERROR(MATCH(IF(OFFSET(Gares!$P$2,$A159,0,1,Param!$B$2)=2,COLUMN(OFFSET(Gares!$A$2,0,0,1,Param!$B$2)),99),OFFSET(H$1,$B159-1,0,ROW()-B159,1),0)),IF(OFFSET(Gares!$P$2,$A159,0,1,Param!$B$2)=2,COLUMN(OFFSET(Gares!$A$2,0,0,1,Param!$B$2)),99),99)),-1)</f>
        <v>-1</v>
      </c>
      <c r="I159">
        <f ca="1">IF($A159&lt;&gt;$A158,IF(OR(OFFSET(Gares!$D$2,A159,0)="I",OFFSET(Gares!$D$2,A159,0)="IP"),IF(G159&gt;0,1,0),0),IF($J158=1,0,I158))</f>
        <v>1</v>
      </c>
      <c r="J159">
        <f ca="1">IF(D159&gt;0,0,IF(I159=1,1,IF(F159=1,2,0)))</f>
        <v>1</v>
      </c>
      <c r="K159">
        <f ca="1">IF($A159&lt;&gt;$A158,OFFSET(Gares!$E$2,A159,0),K158)</f>
        <v>0</v>
      </c>
      <c r="L159" t="str">
        <f ca="1">OFFSET(Gares!$I$2,A159,0)</f>
        <v>RUN-MI</v>
      </c>
      <c r="M159">
        <f ca="1">IF(OR(D159&gt;0,I159&gt;0),1+K159,2-K159)</f>
        <v>1</v>
      </c>
      <c r="N159" t="str">
        <f ca="1">IF(OFFSET(Gares!$I$2,A159,0)&lt;&gt;"",IF(E159&gt;0,OFFSET(Gares!$I$2,$A159,$E159),IF(I159&gt;0,OFFSET(Gares!$I$2,$A159,0),IF(F159&gt;0,OFFSET(Gares!$I$2,$A159,0),OFFSET(Gares!$I$2,$A159,$H159)))),"")</f>
        <v>RUN-MI</v>
      </c>
      <c r="O159">
        <f ca="1">IF(E159&gt;0,1+K159,IF(I159&gt;0,2-K159,IF(F159&gt;0,1+K159,2-K159)))</f>
        <v>2</v>
      </c>
      <c r="P159">
        <f ca="1">IF(ISERROR(FIND("$",N159))*ISERROR(FIND("@",N159)),0,1)</f>
        <v>0</v>
      </c>
      <c r="Q159">
        <f ca="1">IF(O159=1,1+P159,2-P159)</f>
        <v>2</v>
      </c>
      <c r="R159" s="4" t="str">
        <f ca="1">IF(CréationConnexions[[#This Row],[De brut]]&lt;&gt;0,CréationConnexions[[#This Row],[De brut]]&amp;"_"&amp;CréationConnexions[[#This Row],[Sens de]],"")</f>
        <v>RUN-MI_1</v>
      </c>
      <c r="S159" s="4" t="str">
        <f ca="1">IF(CréationConnexions[[#This Row],[De brut]]&lt;&gt;0,SUBSTITUTE(SUBSTITUTE(SUBSTITUTE(N159,"&amp;",""),"$",""),"@","")&amp;"_"&amp;CréationConnexions[[#This Row],[Sens vers]],"")</f>
        <v>RUN-MI_2</v>
      </c>
      <c r="T159" s="6" cm="1">
        <f t="array" aca="1" ref="T159" ca="1">_xlfn.SWITCH(CréationConnexions[[#This Row],[Rebroussement]],"RBT",0,"RBT+EVO",10,1)</f>
        <v>0</v>
      </c>
      <c r="U15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59" t="str">
        <f ca="1">IF(AND(R159=CréationConnexions[[#This Row],[De copie]],S159=CréationConnexions[[#This Row],[Vers copie]]),"OK","Modifié")</f>
        <v>OK</v>
      </c>
      <c r="W159" s="15">
        <f t="shared" si="10"/>
        <v>157</v>
      </c>
      <c r="X159" t="str">
        <f ca="1">OFFSET(R$412,CréationConnexions[[#This Row],[Ligne copie]]-1,0)</f>
        <v>RUN-MI_1</v>
      </c>
      <c r="Y159" t="str">
        <f ca="1">OFFSET(S$412,CréationConnexions[[#This Row],[Ligne copie]]-1,0)</f>
        <v>RUN-MI_2</v>
      </c>
    </row>
    <row r="160" spans="1:25" x14ac:dyDescent="0.35">
      <c r="A160">
        <f ca="1">IF($D159+$F159+$G159+$I159&gt;1,A159,A159+1)</f>
        <v>53</v>
      </c>
      <c r="B160">
        <f ca="1">IF($A160&lt;&gt;$A159,ROW(),B159)</f>
        <v>159</v>
      </c>
      <c r="C160">
        <f ca="1">IF($A160&lt;&gt;$A159,COUNTA(OFFSET(Gares!$J$2,$A160,0,1,Param!$B$2)),C159)</f>
        <v>2</v>
      </c>
      <c r="D160">
        <f ca="1">IF($A160&lt;&gt;$A159,SUMIF(OFFSET(Gares!$P$2,$A160,0,1,Param!$B$2),1),MAX(D159-1,0))</f>
        <v>0</v>
      </c>
      <c r="E160" cm="1">
        <f t="array" aca="1" ref="E160" ca="1">IF(D160&gt;0,MIN(IF(ISERROR(MATCH(IF(OFFSET(Gares!$P$2,$A160,0,1,Param!$B$2)=1,COLUMN(OFFSET(Gares!$A$2,0,0,1,Param!$B$2)),99),OFFSET(E$1,$B160-1,0,ROW()-B160,1),0)),IF(OFFSET(Gares!$P$2,$A160,0,1,Param!$B$2)=1,COLUMN(OFFSET(Gares!$A$2,0,0,1,Param!$B$2)),99),99)),-1)</f>
        <v>-1</v>
      </c>
      <c r="F160">
        <f ca="1">IF($A160&lt;&gt;$A159,IF(OR(OFFSET(Gares!$D$2,A160,0)="P",OFFSET(Gares!$D$2,A160,0)="IP"),IF(D160&gt;0,1,0),0),IF($J159=2,0,F159))</f>
        <v>0</v>
      </c>
      <c r="G160">
        <f ca="1">IF($A160&lt;&gt;$A159,C160-D160,IF(D159+F159+I159&gt;0,G159,G159-1))</f>
        <v>2</v>
      </c>
      <c r="H160" cm="1">
        <f t="array" aca="1" ref="H160" ca="1">IF(AND(G160&gt;0,D160=0,I160=0,F160=0),MIN(IF(ISERROR(MATCH(IF(OFFSET(Gares!$P$2,$A160,0,1,Param!$B$2)=2,COLUMN(OFFSET(Gares!$A$2,0,0,1,Param!$B$2)),99),OFFSET(H$1,$B160-1,0,ROW()-B160,1),0)),IF(OFFSET(Gares!$P$2,$A160,0,1,Param!$B$2)=2,COLUMN(OFFSET(Gares!$A$2,0,0,1,Param!$B$2)),99),99)),-1)</f>
        <v>1</v>
      </c>
      <c r="I160">
        <f ca="1">IF($A160&lt;&gt;$A159,IF(OR(OFFSET(Gares!$D$2,A160,0)="I",OFFSET(Gares!$D$2,A160,0)="IP"),IF(G160&gt;0,1,0),0),IF($J159=1,0,I159))</f>
        <v>0</v>
      </c>
      <c r="J160">
        <f ca="1">IF(D160&gt;0,0,IF(I160=1,1,IF(F160=1,2,0)))</f>
        <v>0</v>
      </c>
      <c r="K160">
        <f ca="1">IF($A160&lt;&gt;$A159,OFFSET(Gares!$E$2,A160,0),K159)</f>
        <v>0</v>
      </c>
      <c r="L160" t="str">
        <f ca="1">OFFSET(Gares!$I$2,A160,0)</f>
        <v>RUN-MI</v>
      </c>
      <c r="M160">
        <f ca="1">IF(OR(D160&gt;0,I160&gt;0),1+K160,2-K160)</f>
        <v>2</v>
      </c>
      <c r="N160" t="str">
        <f ca="1">IF(OFFSET(Gares!$I$2,A160,0)&lt;&gt;"",IF(E160&gt;0,OFFSET(Gares!$I$2,$A160,$E160),IF(I160&gt;0,OFFSET(Gares!$I$2,$A160,0),IF(F160&gt;0,OFFSET(Gares!$I$2,$A160,0),OFFSET(Gares!$I$2,$A160,$H160)))),"")</f>
        <v>PRU</v>
      </c>
      <c r="O160">
        <f ca="1">IF(E160&gt;0,1+K160,IF(I160&gt;0,2-K160,IF(F160&gt;0,1+K160,2-K160)))</f>
        <v>2</v>
      </c>
      <c r="P160">
        <f ca="1">IF(ISERROR(FIND("$",N160))*ISERROR(FIND("@",N160)),0,1)</f>
        <v>0</v>
      </c>
      <c r="Q160">
        <f ca="1">IF(O160=1,1+P160,2-P160)</f>
        <v>2</v>
      </c>
      <c r="R160" s="4" t="str">
        <f ca="1">IF(CréationConnexions[[#This Row],[De brut]]&lt;&gt;0,CréationConnexions[[#This Row],[De brut]]&amp;"_"&amp;CréationConnexions[[#This Row],[Sens de]],"")</f>
        <v>RUN-MI_2</v>
      </c>
      <c r="S160" s="4" t="str">
        <f ca="1">IF(CréationConnexions[[#This Row],[De brut]]&lt;&gt;0,SUBSTITUTE(SUBSTITUTE(SUBSTITUTE(N160,"&amp;",""),"$",""),"@","")&amp;"_"&amp;CréationConnexions[[#This Row],[Sens vers]],"")</f>
        <v>PRU_2</v>
      </c>
      <c r="T160" s="6" cm="1">
        <f t="array" aca="1" ref="T160" ca="1">_xlfn.SWITCH(CréationConnexions[[#This Row],[Rebroussement]],"RBT",0,"RBT+EVO",10,1)</f>
        <v>1</v>
      </c>
      <c r="U16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0" t="str">
        <f ca="1">IF(AND(R160=CréationConnexions[[#This Row],[De copie]],S160=CréationConnexions[[#This Row],[Vers copie]]),"OK","Modifié")</f>
        <v>OK</v>
      </c>
      <c r="W160" s="15">
        <f t="shared" si="10"/>
        <v>158</v>
      </c>
      <c r="X160" t="str">
        <f ca="1">OFFSET(R$412,CréationConnexions[[#This Row],[Ligne copie]]-1,0)</f>
        <v>RUN-MI_2</v>
      </c>
      <c r="Y160" t="str">
        <f ca="1">OFFSET(S$412,CréationConnexions[[#This Row],[Ligne copie]]-1,0)</f>
        <v>PRU_2</v>
      </c>
    </row>
    <row r="161" spans="1:25" x14ac:dyDescent="0.35">
      <c r="A161">
        <f ca="1">IF($D160+$F160+$G160+$I160&gt;1,A160,A160+1)</f>
        <v>53</v>
      </c>
      <c r="B161">
        <f ca="1">IF($A161&lt;&gt;$A160,ROW(),B160)</f>
        <v>159</v>
      </c>
      <c r="C161">
        <f ca="1">IF($A161&lt;&gt;$A160,COUNTA(OFFSET(Gares!$J$2,$A161,0,1,Param!$B$2)),C160)</f>
        <v>2</v>
      </c>
      <c r="D161">
        <f ca="1">IF($A161&lt;&gt;$A160,SUMIF(OFFSET(Gares!$P$2,$A161,0,1,Param!$B$2),1),MAX(D160-1,0))</f>
        <v>0</v>
      </c>
      <c r="E161" cm="1">
        <f t="array" aca="1" ref="E161" ca="1">IF(D161&gt;0,MIN(IF(ISERROR(MATCH(IF(OFFSET(Gares!$P$2,$A161,0,1,Param!$B$2)=1,COLUMN(OFFSET(Gares!$A$2,0,0,1,Param!$B$2)),99),OFFSET(E$1,$B161-1,0,ROW()-B161,1),0)),IF(OFFSET(Gares!$P$2,$A161,0,1,Param!$B$2)=1,COLUMN(OFFSET(Gares!$A$2,0,0,1,Param!$B$2)),99),99)),-1)</f>
        <v>-1</v>
      </c>
      <c r="F161">
        <f ca="1">IF($A161&lt;&gt;$A160,IF(OR(OFFSET(Gares!$D$2,A161,0)="P",OFFSET(Gares!$D$2,A161,0)="IP"),IF(D161&gt;0,1,0),0),IF($J160=2,0,F160))</f>
        <v>0</v>
      </c>
      <c r="G161">
        <f ca="1">IF($A161&lt;&gt;$A160,C161-D161,IF(D160+F160+I160&gt;0,G160,G160-1))</f>
        <v>1</v>
      </c>
      <c r="H161" cm="1">
        <f t="array" aca="1" ref="H161" ca="1">IF(AND(G161&gt;0,D161=0,I161=0,F161=0),MIN(IF(ISERROR(MATCH(IF(OFFSET(Gares!$P$2,$A161,0,1,Param!$B$2)=2,COLUMN(OFFSET(Gares!$A$2,0,0,1,Param!$B$2)),99),OFFSET(H$1,$B161-1,0,ROW()-B161,1),0)),IF(OFFSET(Gares!$P$2,$A161,0,1,Param!$B$2)=2,COLUMN(OFFSET(Gares!$A$2,0,0,1,Param!$B$2)),99),99)),-1)</f>
        <v>2</v>
      </c>
      <c r="I161">
        <f ca="1">IF($A161&lt;&gt;$A160,IF(OR(OFFSET(Gares!$D$2,A161,0)="I",OFFSET(Gares!$D$2,A161,0)="IP"),IF(G161&gt;0,1,0),0),IF($J160=1,0,I160))</f>
        <v>0</v>
      </c>
      <c r="J161">
        <f ca="1">IF(D161&gt;0,0,IF(I161=1,1,IF(F161=1,2,0)))</f>
        <v>0</v>
      </c>
      <c r="K161">
        <f ca="1">IF($A161&lt;&gt;$A160,OFFSET(Gares!$E$2,A161,0),K160)</f>
        <v>0</v>
      </c>
      <c r="L161" t="str">
        <f ca="1">OFFSET(Gares!$I$2,A161,0)</f>
        <v>RUN-MI</v>
      </c>
      <c r="M161">
        <f ca="1">IF(OR(D161&gt;0,I161&gt;0),1+K161,2-K161)</f>
        <v>2</v>
      </c>
      <c r="N161" t="str">
        <f ca="1">IF(OFFSET(Gares!$I$2,A161,0)&lt;&gt;"",IF(E161&gt;0,OFFSET(Gares!$I$2,$A161,$E161),IF(I161&gt;0,OFFSET(Gares!$I$2,$A161,0),IF(F161&gt;0,OFFSET(Gares!$I$2,$A161,0),OFFSET(Gares!$I$2,$A161,$H161)))),"")</f>
        <v>OY-MG</v>
      </c>
      <c r="O161">
        <f ca="1">IF(E161&gt;0,1+K161,IF(I161&gt;0,2-K161,IF(F161&gt;0,1+K161,2-K161)))</f>
        <v>2</v>
      </c>
      <c r="P161">
        <f ca="1">IF(ISERROR(FIND("$",N161))*ISERROR(FIND("@",N161)),0,1)</f>
        <v>0</v>
      </c>
      <c r="Q161">
        <f ca="1">IF(O161=1,1+P161,2-P161)</f>
        <v>2</v>
      </c>
      <c r="R161" s="4" t="str">
        <f ca="1">IF(CréationConnexions[[#This Row],[De brut]]&lt;&gt;0,CréationConnexions[[#This Row],[De brut]]&amp;"_"&amp;CréationConnexions[[#This Row],[Sens de]],"")</f>
        <v>RUN-MI_2</v>
      </c>
      <c r="S161" s="4" t="str">
        <f ca="1">IF(CréationConnexions[[#This Row],[De brut]]&lt;&gt;0,SUBSTITUTE(SUBSTITUTE(SUBSTITUTE(N161,"&amp;",""),"$",""),"@","")&amp;"_"&amp;CréationConnexions[[#This Row],[Sens vers]],"")</f>
        <v>OY-MG_2</v>
      </c>
      <c r="T161" s="6" cm="1">
        <f t="array" aca="1" ref="T161" ca="1">_xlfn.SWITCH(CréationConnexions[[#This Row],[Rebroussement]],"RBT",0,"RBT+EVO",10,1)</f>
        <v>1</v>
      </c>
      <c r="U16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1" t="str">
        <f ca="1">IF(AND(R161=CréationConnexions[[#This Row],[De copie]],S161=CréationConnexions[[#This Row],[Vers copie]]),"OK","Modifié")</f>
        <v>OK</v>
      </c>
      <c r="W161" s="15">
        <f t="shared" si="10"/>
        <v>159</v>
      </c>
      <c r="X161" t="str">
        <f ca="1">OFFSET(R$412,CréationConnexions[[#This Row],[Ligne copie]]-1,0)</f>
        <v>RUN-MI_2</v>
      </c>
      <c r="Y161" t="str">
        <f ca="1">OFFSET(S$412,CréationConnexions[[#This Row],[Ligne copie]]-1,0)</f>
        <v>OY-MG_2</v>
      </c>
    </row>
    <row r="162" spans="1:25" x14ac:dyDescent="0.35">
      <c r="A162">
        <f ca="1">IF($D161+$F161+$G161+$I161&gt;1,A161,A161+1)</f>
        <v>54</v>
      </c>
      <c r="B162">
        <f ca="1">IF($A162&lt;&gt;$A161,ROW(),B161)</f>
        <v>162</v>
      </c>
      <c r="C162">
        <f ca="1">IF($A162&lt;&gt;$A161,COUNTA(OFFSET(Gares!$J$2,$A162,0,1,Param!$B$2)),C161)</f>
        <v>4</v>
      </c>
      <c r="D162">
        <f ca="1">IF($A162&lt;&gt;$A161,SUMIF(OFFSET(Gares!$P$2,$A162,0,1,Param!$B$2),1),MAX(D161-1,0))</f>
        <v>2</v>
      </c>
      <c r="E162" cm="1">
        <f t="array" aca="1" ref="E162" ca="1">IF(D162&gt;0,MIN(IF(ISERROR(MATCH(IF(OFFSET(Gares!$P$2,$A162,0,1,Param!$B$2)=1,COLUMN(OFFSET(Gares!$A$2,0,0,1,Param!$B$2)),99),OFFSET(E$1,$B162-1,0,ROW()-B162,1),0)),IF(OFFSET(Gares!$P$2,$A162,0,1,Param!$B$2)=1,COLUMN(OFFSET(Gares!$A$2,0,0,1,Param!$B$2)),99),99)),-1)</f>
        <v>2</v>
      </c>
      <c r="F162">
        <f ca="1">IF($A162&lt;&gt;$A161,IF(OR(OFFSET(Gares!$D$2,A162,0)="P",OFFSET(Gares!$D$2,A162,0)="IP"),IF(D162&gt;0,1,0),0),IF($J161=2,0,F161))</f>
        <v>1</v>
      </c>
      <c r="G162">
        <f ca="1">IF($A162&lt;&gt;$A161,C162-D162,IF(D161+F161+I161&gt;0,G161,G161-1))</f>
        <v>2</v>
      </c>
      <c r="H162" cm="1">
        <f t="array" aca="1" ref="H162" ca="1">IF(AND(G162&gt;0,D162=0,I162=0,F162=0),MIN(IF(ISERROR(MATCH(IF(OFFSET(Gares!$P$2,$A162,0,1,Param!$B$2)=2,COLUMN(OFFSET(Gares!$A$2,0,0,1,Param!$B$2)),99),OFFSET(H$1,$B162-1,0,ROW()-B162,1),0)),IF(OFFSET(Gares!$P$2,$A162,0,1,Param!$B$2)=2,COLUMN(OFFSET(Gares!$A$2,0,0,1,Param!$B$2)),99),99)),-1)</f>
        <v>-1</v>
      </c>
      <c r="I162">
        <f ca="1">IF($A162&lt;&gt;$A161,IF(OR(OFFSET(Gares!$D$2,A162,0)="I",OFFSET(Gares!$D$2,A162,0)="IP"),IF(G162&gt;0,1,0),0),IF($J161=1,0,I161))</f>
        <v>1</v>
      </c>
      <c r="J162">
        <f ca="1">IF(D162&gt;0,0,IF(I162=1,1,IF(F162=1,2,0)))</f>
        <v>0</v>
      </c>
      <c r="K162">
        <f ca="1">IF($A162&lt;&gt;$A161,OFFSET(Gares!$E$2,A162,0),K161)</f>
        <v>0</v>
      </c>
      <c r="L162" t="str">
        <f ca="1">OFFSET(Gares!$I$2,A162,0)</f>
        <v>PRU</v>
      </c>
      <c r="M162">
        <f ca="1">IF(OR(D162&gt;0,I162&gt;0),1+K162,2-K162)</f>
        <v>1</v>
      </c>
      <c r="N162" t="str">
        <f ca="1">IF(OFFSET(Gares!$I$2,A162,0)&lt;&gt;"",IF(E162&gt;0,OFFSET(Gares!$I$2,$A162,$E162),IF(I162&gt;0,OFFSET(Gares!$I$2,$A162,0),IF(F162&gt;0,OFFSET(Gares!$I$2,$A162,0),OFFSET(Gares!$I$2,$A162,$H162)))),"")</f>
        <v>RF</v>
      </c>
      <c r="O162">
        <f ca="1">IF(E162&gt;0,1+K162,IF(I162&gt;0,2-K162,IF(F162&gt;0,1+K162,2-K162)))</f>
        <v>1</v>
      </c>
      <c r="P162">
        <f ca="1">IF(ISERROR(FIND("$",N162))*ISERROR(FIND("@",N162)),0,1)</f>
        <v>0</v>
      </c>
      <c r="Q162">
        <f ca="1">IF(O162=1,1+P162,2-P162)</f>
        <v>1</v>
      </c>
      <c r="R162" s="4" t="str">
        <f ca="1">IF(CréationConnexions[[#This Row],[De brut]]&lt;&gt;0,CréationConnexions[[#This Row],[De brut]]&amp;"_"&amp;CréationConnexions[[#This Row],[Sens de]],"")</f>
        <v>PRU_1</v>
      </c>
      <c r="S162" s="4" t="str">
        <f ca="1">IF(CréationConnexions[[#This Row],[De brut]]&lt;&gt;0,SUBSTITUTE(SUBSTITUTE(SUBSTITUTE(N162,"&amp;",""),"$",""),"@","")&amp;"_"&amp;CréationConnexions[[#This Row],[Sens vers]],"")</f>
        <v>RF_1</v>
      </c>
      <c r="T162" s="6" cm="1">
        <f t="array" aca="1" ref="T162" ca="1">_xlfn.SWITCH(CréationConnexions[[#This Row],[Rebroussement]],"RBT",0,"RBT+EVO",10,1)</f>
        <v>1</v>
      </c>
      <c r="U16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2" t="str">
        <f ca="1">IF(AND(R162=CréationConnexions[[#This Row],[De copie]],S162=CréationConnexions[[#This Row],[Vers copie]]),"OK","Modifié")</f>
        <v>OK</v>
      </c>
      <c r="W162" s="15">
        <f t="shared" si="10"/>
        <v>160</v>
      </c>
      <c r="X162" t="str">
        <f ca="1">OFFSET(R$412,CréationConnexions[[#This Row],[Ligne copie]]-1,0)</f>
        <v>PRU_1</v>
      </c>
      <c r="Y162" t="str">
        <f ca="1">OFFSET(S$412,CréationConnexions[[#This Row],[Ligne copie]]-1,0)</f>
        <v>RF_1</v>
      </c>
    </row>
    <row r="163" spans="1:25" x14ac:dyDescent="0.35">
      <c r="A163">
        <f ca="1">IF($D162+$F162+$G162+$I162&gt;1,A162,A162+1)</f>
        <v>54</v>
      </c>
      <c r="B163">
        <f ca="1">IF($A163&lt;&gt;$A162,ROW(),B162)</f>
        <v>162</v>
      </c>
      <c r="C163">
        <f ca="1">IF($A163&lt;&gt;$A162,COUNTA(OFFSET(Gares!$J$2,$A163,0,1,Param!$B$2)),C162)</f>
        <v>4</v>
      </c>
      <c r="D163">
        <f ca="1">IF($A163&lt;&gt;$A162,SUMIF(OFFSET(Gares!$P$2,$A163,0,1,Param!$B$2),1),MAX(D162-1,0))</f>
        <v>1</v>
      </c>
      <c r="E163" cm="1">
        <f t="array" aca="1" ref="E163" ca="1">IF(D163&gt;0,MIN(IF(ISERROR(MATCH(IF(OFFSET(Gares!$P$2,$A163,0,1,Param!$B$2)=1,COLUMN(OFFSET(Gares!$A$2,0,0,1,Param!$B$2)),99),OFFSET(E$1,$B163-1,0,ROW()-B163,1),0)),IF(OFFSET(Gares!$P$2,$A163,0,1,Param!$B$2)=1,COLUMN(OFFSET(Gares!$A$2,0,0,1,Param!$B$2)),99),99)),-1)</f>
        <v>3</v>
      </c>
      <c r="F163">
        <f ca="1">IF($A163&lt;&gt;$A162,IF(OR(OFFSET(Gares!$D$2,A163,0)="P",OFFSET(Gares!$D$2,A163,0)="IP"),IF(D163&gt;0,1,0),0),IF($J162=2,0,F162))</f>
        <v>1</v>
      </c>
      <c r="G163">
        <f ca="1">IF($A163&lt;&gt;$A162,C163-D163,IF(D162+F162+I162&gt;0,G162,G162-1))</f>
        <v>2</v>
      </c>
      <c r="H163" cm="1">
        <f t="array" aca="1" ref="H163" ca="1">IF(AND(G163&gt;0,D163=0,I163=0,F163=0),MIN(IF(ISERROR(MATCH(IF(OFFSET(Gares!$P$2,$A163,0,1,Param!$B$2)=2,COLUMN(OFFSET(Gares!$A$2,0,0,1,Param!$B$2)),99),OFFSET(H$1,$B163-1,0,ROW()-B163,1),0)),IF(OFFSET(Gares!$P$2,$A163,0,1,Param!$B$2)=2,COLUMN(OFFSET(Gares!$A$2,0,0,1,Param!$B$2)),99),99)),-1)</f>
        <v>-1</v>
      </c>
      <c r="I163">
        <f ca="1">IF($A163&lt;&gt;$A162,IF(OR(OFFSET(Gares!$D$2,A163,0)="I",OFFSET(Gares!$D$2,A163,0)="IP"),IF(G163&gt;0,1,0),0),IF($J162=1,0,I162))</f>
        <v>1</v>
      </c>
      <c r="J163">
        <f ca="1">IF(D163&gt;0,0,IF(I163=1,1,IF(F163=1,2,0)))</f>
        <v>0</v>
      </c>
      <c r="K163">
        <f ca="1">IF($A163&lt;&gt;$A162,OFFSET(Gares!$E$2,A163,0),K162)</f>
        <v>0</v>
      </c>
      <c r="L163" t="str">
        <f ca="1">OFFSET(Gares!$I$2,A163,0)</f>
        <v>PRU</v>
      </c>
      <c r="M163">
        <f ca="1">IF(OR(D163&gt;0,I163&gt;0),1+K163,2-K163)</f>
        <v>1</v>
      </c>
      <c r="N163" t="str">
        <f ca="1">IF(OFFSET(Gares!$I$2,A163,0)&lt;&gt;"",IF(E163&gt;0,OFFSET(Gares!$I$2,$A163,$E163),IF(I163&gt;0,OFFSET(Gares!$I$2,$A163,0),IF(F163&gt;0,OFFSET(Gares!$I$2,$A163,0),OFFSET(Gares!$I$2,$A163,$H163)))),"")</f>
        <v>RUN-MI</v>
      </c>
      <c r="O163">
        <f ca="1">IF(E163&gt;0,1+K163,IF(I163&gt;0,2-K163,IF(F163&gt;0,1+K163,2-K163)))</f>
        <v>1</v>
      </c>
      <c r="P163">
        <f ca="1">IF(ISERROR(FIND("$",N163))*ISERROR(FIND("@",N163)),0,1)</f>
        <v>0</v>
      </c>
      <c r="Q163">
        <f ca="1">IF(O163=1,1+P163,2-P163)</f>
        <v>1</v>
      </c>
      <c r="R163" s="4" t="str">
        <f ca="1">IF(CréationConnexions[[#This Row],[De brut]]&lt;&gt;0,CréationConnexions[[#This Row],[De brut]]&amp;"_"&amp;CréationConnexions[[#This Row],[Sens de]],"")</f>
        <v>PRU_1</v>
      </c>
      <c r="S163" s="4" t="str">
        <f ca="1">IF(CréationConnexions[[#This Row],[De brut]]&lt;&gt;0,SUBSTITUTE(SUBSTITUTE(SUBSTITUTE(N163,"&amp;",""),"$",""),"@","")&amp;"_"&amp;CréationConnexions[[#This Row],[Sens vers]],"")</f>
        <v>RUN-MI_1</v>
      </c>
      <c r="T163" s="6" cm="1">
        <f t="array" aca="1" ref="T163" ca="1">_xlfn.SWITCH(CréationConnexions[[#This Row],[Rebroussement]],"RBT",0,"RBT+EVO",10,1)</f>
        <v>1</v>
      </c>
      <c r="U16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3" t="str">
        <f ca="1">IF(AND(R163=CréationConnexions[[#This Row],[De copie]],S163=CréationConnexions[[#This Row],[Vers copie]]),"OK","Modifié")</f>
        <v>OK</v>
      </c>
      <c r="W163" s="15">
        <f t="shared" si="10"/>
        <v>161</v>
      </c>
      <c r="X163" t="str">
        <f ca="1">OFFSET(R$412,CréationConnexions[[#This Row],[Ligne copie]]-1,0)</f>
        <v>PRU_1</v>
      </c>
      <c r="Y163" t="str">
        <f ca="1">OFFSET(S$412,CréationConnexions[[#This Row],[Ligne copie]]-1,0)</f>
        <v>RUN-MI_1</v>
      </c>
    </row>
    <row r="164" spans="1:25" x14ac:dyDescent="0.35">
      <c r="A164">
        <f ca="1">IF($D163+$F163+$G163+$I163&gt;1,A163,A163+1)</f>
        <v>54</v>
      </c>
      <c r="B164">
        <f ca="1">IF($A164&lt;&gt;$A163,ROW(),B163)</f>
        <v>162</v>
      </c>
      <c r="C164">
        <f ca="1">IF($A164&lt;&gt;$A163,COUNTA(OFFSET(Gares!$J$2,$A164,0,1,Param!$B$2)),C163)</f>
        <v>4</v>
      </c>
      <c r="D164">
        <f ca="1">IF($A164&lt;&gt;$A163,SUMIF(OFFSET(Gares!$P$2,$A164,0,1,Param!$B$2),1),MAX(D163-1,0))</f>
        <v>0</v>
      </c>
      <c r="E164" cm="1">
        <f t="array" aca="1" ref="E164" ca="1">IF(D164&gt;0,MIN(IF(ISERROR(MATCH(IF(OFFSET(Gares!$P$2,$A164,0,1,Param!$B$2)=1,COLUMN(OFFSET(Gares!$A$2,0,0,1,Param!$B$2)),99),OFFSET(E$1,$B164-1,0,ROW()-B164,1),0)),IF(OFFSET(Gares!$P$2,$A164,0,1,Param!$B$2)=1,COLUMN(OFFSET(Gares!$A$2,0,0,1,Param!$B$2)),99),99)),-1)</f>
        <v>-1</v>
      </c>
      <c r="F164">
        <f ca="1">IF($A164&lt;&gt;$A163,IF(OR(OFFSET(Gares!$D$2,A164,0)="P",OFFSET(Gares!$D$2,A164,0)="IP"),IF(D164&gt;0,1,0),0),IF($J163=2,0,F163))</f>
        <v>1</v>
      </c>
      <c r="G164">
        <f ca="1">IF($A164&lt;&gt;$A163,C164-D164,IF(D163+F163+I163&gt;0,G163,G163-1))</f>
        <v>2</v>
      </c>
      <c r="H164" cm="1">
        <f t="array" aca="1" ref="H164" ca="1">IF(AND(G164&gt;0,D164=0,I164=0,F164=0),MIN(IF(ISERROR(MATCH(IF(OFFSET(Gares!$P$2,$A164,0,1,Param!$B$2)=2,COLUMN(OFFSET(Gares!$A$2,0,0,1,Param!$B$2)),99),OFFSET(H$1,$B164-1,0,ROW()-B164,1),0)),IF(OFFSET(Gares!$P$2,$A164,0,1,Param!$B$2)=2,COLUMN(OFFSET(Gares!$A$2,0,0,1,Param!$B$2)),99),99)),-1)</f>
        <v>-1</v>
      </c>
      <c r="I164">
        <f ca="1">IF($A164&lt;&gt;$A163,IF(OR(OFFSET(Gares!$D$2,A164,0)="I",OFFSET(Gares!$D$2,A164,0)="IP"),IF(G164&gt;0,1,0),0),IF($J163=1,0,I163))</f>
        <v>1</v>
      </c>
      <c r="J164">
        <f ca="1">IF(D164&gt;0,0,IF(I164=1,1,IF(F164=1,2,0)))</f>
        <v>1</v>
      </c>
      <c r="K164">
        <f ca="1">IF($A164&lt;&gt;$A163,OFFSET(Gares!$E$2,A164,0),K163)</f>
        <v>0</v>
      </c>
      <c r="L164" t="str">
        <f ca="1">OFFSET(Gares!$I$2,A164,0)</f>
        <v>PRU</v>
      </c>
      <c r="M164">
        <f ca="1">IF(OR(D164&gt;0,I164&gt;0),1+K164,2-K164)</f>
        <v>1</v>
      </c>
      <c r="N164" t="str">
        <f ca="1">IF(OFFSET(Gares!$I$2,A164,0)&lt;&gt;"",IF(E164&gt;0,OFFSET(Gares!$I$2,$A164,$E164),IF(I164&gt;0,OFFSET(Gares!$I$2,$A164,0),IF(F164&gt;0,OFFSET(Gares!$I$2,$A164,0),OFFSET(Gares!$I$2,$A164,$H164)))),"")</f>
        <v>PRU</v>
      </c>
      <c r="O164">
        <f ca="1">IF(E164&gt;0,1+K164,IF(I164&gt;0,2-K164,IF(F164&gt;0,1+K164,2-K164)))</f>
        <v>2</v>
      </c>
      <c r="P164">
        <f ca="1">IF(ISERROR(FIND("$",N164))*ISERROR(FIND("@",N164)),0,1)</f>
        <v>0</v>
      </c>
      <c r="Q164">
        <f ca="1">IF(O164=1,1+P164,2-P164)</f>
        <v>2</v>
      </c>
      <c r="R164" s="4" t="str">
        <f ca="1">IF(CréationConnexions[[#This Row],[De brut]]&lt;&gt;0,CréationConnexions[[#This Row],[De brut]]&amp;"_"&amp;CréationConnexions[[#This Row],[Sens de]],"")</f>
        <v>PRU_1</v>
      </c>
      <c r="S164" s="4" t="str">
        <f ca="1">IF(CréationConnexions[[#This Row],[De brut]]&lt;&gt;0,SUBSTITUTE(SUBSTITUTE(SUBSTITUTE(N164,"&amp;",""),"$",""),"@","")&amp;"_"&amp;CréationConnexions[[#This Row],[Sens vers]],"")</f>
        <v>PRU_2</v>
      </c>
      <c r="T164" s="6" cm="1">
        <f t="array" aca="1" ref="T164" ca="1">_xlfn.SWITCH(CréationConnexions[[#This Row],[Rebroussement]],"RBT",0,"RBT+EVO",10,1)</f>
        <v>0</v>
      </c>
      <c r="U16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64" t="str">
        <f ca="1">IF(AND(R164=CréationConnexions[[#This Row],[De copie]],S164=CréationConnexions[[#This Row],[Vers copie]]),"OK","Modifié")</f>
        <v>OK</v>
      </c>
      <c r="W164" s="15">
        <f t="shared" si="10"/>
        <v>162</v>
      </c>
      <c r="X164" t="str">
        <f ca="1">OFFSET(R$412,CréationConnexions[[#This Row],[Ligne copie]]-1,0)</f>
        <v>PRU_1</v>
      </c>
      <c r="Y164" t="str">
        <f ca="1">OFFSET(S$412,CréationConnexions[[#This Row],[Ligne copie]]-1,0)</f>
        <v>PRU_2</v>
      </c>
    </row>
    <row r="165" spans="1:25" x14ac:dyDescent="0.35">
      <c r="A165">
        <f ca="1">IF($D164+$F164+$G164+$I164&gt;1,A164,A164+1)</f>
        <v>54</v>
      </c>
      <c r="B165">
        <f ca="1">IF($A165&lt;&gt;$A164,ROW(),B164)</f>
        <v>162</v>
      </c>
      <c r="C165">
        <f ca="1">IF($A165&lt;&gt;$A164,COUNTA(OFFSET(Gares!$J$2,$A165,0,1,Param!$B$2)),C164)</f>
        <v>4</v>
      </c>
      <c r="D165">
        <f ca="1">IF($A165&lt;&gt;$A164,SUMIF(OFFSET(Gares!$P$2,$A165,0,1,Param!$B$2),1),MAX(D164-1,0))</f>
        <v>0</v>
      </c>
      <c r="E165" cm="1">
        <f t="array" aca="1" ref="E165" ca="1">IF(D165&gt;0,MIN(IF(ISERROR(MATCH(IF(OFFSET(Gares!$P$2,$A165,0,1,Param!$B$2)=1,COLUMN(OFFSET(Gares!$A$2,0,0,1,Param!$B$2)),99),OFFSET(E$1,$B165-1,0,ROW()-B165,1),0)),IF(OFFSET(Gares!$P$2,$A165,0,1,Param!$B$2)=1,COLUMN(OFFSET(Gares!$A$2,0,0,1,Param!$B$2)),99),99)),-1)</f>
        <v>-1</v>
      </c>
      <c r="F165">
        <f ca="1">IF($A165&lt;&gt;$A164,IF(OR(OFFSET(Gares!$D$2,A165,0)="P",OFFSET(Gares!$D$2,A165,0)="IP"),IF(D165&gt;0,1,0),0),IF($J164=2,0,F164))</f>
        <v>1</v>
      </c>
      <c r="G165">
        <f ca="1">IF($A165&lt;&gt;$A164,C165-D165,IF(D164+F164+I164&gt;0,G164,G164-1))</f>
        <v>2</v>
      </c>
      <c r="H165" cm="1">
        <f t="array" aca="1" ref="H165" ca="1">IF(AND(G165&gt;0,D165=0,I165=0,F165=0),MIN(IF(ISERROR(MATCH(IF(OFFSET(Gares!$P$2,$A165,0,1,Param!$B$2)=2,COLUMN(OFFSET(Gares!$A$2,0,0,1,Param!$B$2)),99),OFFSET(H$1,$B165-1,0,ROW()-B165,1),0)),IF(OFFSET(Gares!$P$2,$A165,0,1,Param!$B$2)=2,COLUMN(OFFSET(Gares!$A$2,0,0,1,Param!$B$2)),99),99)),-1)</f>
        <v>-1</v>
      </c>
      <c r="I165">
        <f ca="1">IF($A165&lt;&gt;$A164,IF(OR(OFFSET(Gares!$D$2,A165,0)="I",OFFSET(Gares!$D$2,A165,0)="IP"),IF(G165&gt;0,1,0),0),IF($J164=1,0,I164))</f>
        <v>0</v>
      </c>
      <c r="J165">
        <f ca="1">IF(D165&gt;0,0,IF(I165=1,1,IF(F165=1,2,0)))</f>
        <v>2</v>
      </c>
      <c r="K165">
        <f ca="1">IF($A165&lt;&gt;$A164,OFFSET(Gares!$E$2,A165,0),K164)</f>
        <v>0</v>
      </c>
      <c r="L165" t="str">
        <f ca="1">OFFSET(Gares!$I$2,A165,0)</f>
        <v>PRU</v>
      </c>
      <c r="M165">
        <f ca="1">IF(OR(D165&gt;0,I165&gt;0),1+K165,2-K165)</f>
        <v>2</v>
      </c>
      <c r="N165" t="str">
        <f ca="1">IF(OFFSET(Gares!$I$2,A165,0)&lt;&gt;"",IF(E165&gt;0,OFFSET(Gares!$I$2,$A165,$E165),IF(I165&gt;0,OFFSET(Gares!$I$2,$A165,0),IF(F165&gt;0,OFFSET(Gares!$I$2,$A165,0),OFFSET(Gares!$I$2,$A165,$H165)))),"")</f>
        <v>PRU</v>
      </c>
      <c r="O165">
        <f ca="1">IF(E165&gt;0,1+K165,IF(I165&gt;0,2-K165,IF(F165&gt;0,1+K165,2-K165)))</f>
        <v>1</v>
      </c>
      <c r="P165">
        <f ca="1">IF(ISERROR(FIND("$",N165))*ISERROR(FIND("@",N165)),0,1)</f>
        <v>0</v>
      </c>
      <c r="Q165">
        <f ca="1">IF(O165=1,1+P165,2-P165)</f>
        <v>1</v>
      </c>
      <c r="R165" s="4" t="str">
        <f ca="1">IF(CréationConnexions[[#This Row],[De brut]]&lt;&gt;0,CréationConnexions[[#This Row],[De brut]]&amp;"_"&amp;CréationConnexions[[#This Row],[Sens de]],"")</f>
        <v>PRU_2</v>
      </c>
      <c r="S165" s="4" t="str">
        <f ca="1">IF(CréationConnexions[[#This Row],[De brut]]&lt;&gt;0,SUBSTITUTE(SUBSTITUTE(SUBSTITUTE(N165,"&amp;",""),"$",""),"@","")&amp;"_"&amp;CréationConnexions[[#This Row],[Sens vers]],"")</f>
        <v>PRU_1</v>
      </c>
      <c r="T165" s="6" cm="1">
        <f t="array" aca="1" ref="T165" ca="1">_xlfn.SWITCH(CréationConnexions[[#This Row],[Rebroussement]],"RBT",0,"RBT+EVO",10,1)</f>
        <v>0</v>
      </c>
      <c r="U16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65" t="str">
        <f ca="1">IF(AND(R165=CréationConnexions[[#This Row],[De copie]],S165=CréationConnexions[[#This Row],[Vers copie]]),"OK","Modifié")</f>
        <v>OK</v>
      </c>
      <c r="W165" s="15">
        <f t="shared" si="10"/>
        <v>163</v>
      </c>
      <c r="X165" t="str">
        <f ca="1">OFFSET(R$412,CréationConnexions[[#This Row],[Ligne copie]]-1,0)</f>
        <v>PRU_2</v>
      </c>
      <c r="Y165" t="str">
        <f ca="1">OFFSET(S$412,CréationConnexions[[#This Row],[Ligne copie]]-1,0)</f>
        <v>PRU_1</v>
      </c>
    </row>
    <row r="166" spans="1:25" x14ac:dyDescent="0.35">
      <c r="A166">
        <f ca="1">IF($D165+$F165+$G165+$I165&gt;1,A165,A165+1)</f>
        <v>54</v>
      </c>
      <c r="B166">
        <f ca="1">IF($A166&lt;&gt;$A165,ROW(),B165)</f>
        <v>162</v>
      </c>
      <c r="C166">
        <f ca="1">IF($A166&lt;&gt;$A165,COUNTA(OFFSET(Gares!$J$2,$A166,0,1,Param!$B$2)),C165)</f>
        <v>4</v>
      </c>
      <c r="D166">
        <f ca="1">IF($A166&lt;&gt;$A165,SUMIF(OFFSET(Gares!$P$2,$A166,0,1,Param!$B$2),1),MAX(D165-1,0))</f>
        <v>0</v>
      </c>
      <c r="E166" cm="1">
        <f t="array" aca="1" ref="E166" ca="1">IF(D166&gt;0,MIN(IF(ISERROR(MATCH(IF(OFFSET(Gares!$P$2,$A166,0,1,Param!$B$2)=1,COLUMN(OFFSET(Gares!$A$2,0,0,1,Param!$B$2)),99),OFFSET(E$1,$B166-1,0,ROW()-B166,1),0)),IF(OFFSET(Gares!$P$2,$A166,0,1,Param!$B$2)=1,COLUMN(OFFSET(Gares!$A$2,0,0,1,Param!$B$2)),99),99)),-1)</f>
        <v>-1</v>
      </c>
      <c r="F166">
        <f ca="1">IF($A166&lt;&gt;$A165,IF(OR(OFFSET(Gares!$D$2,A166,0)="P",OFFSET(Gares!$D$2,A166,0)="IP"),IF(D166&gt;0,1,0),0),IF($J165=2,0,F165))</f>
        <v>0</v>
      </c>
      <c r="G166">
        <f ca="1">IF($A166&lt;&gt;$A165,C166-D166,IF(D165+F165+I165&gt;0,G165,G165-1))</f>
        <v>2</v>
      </c>
      <c r="H166" cm="1">
        <f t="array" aca="1" ref="H166" ca="1">IF(AND(G166&gt;0,D166=0,I166=0,F166=0),MIN(IF(ISERROR(MATCH(IF(OFFSET(Gares!$P$2,$A166,0,1,Param!$B$2)=2,COLUMN(OFFSET(Gares!$A$2,0,0,1,Param!$B$2)),99),OFFSET(H$1,$B166-1,0,ROW()-B166,1),0)),IF(OFFSET(Gares!$P$2,$A166,0,1,Param!$B$2)=2,COLUMN(OFFSET(Gares!$A$2,0,0,1,Param!$B$2)),99),99)),-1)</f>
        <v>1</v>
      </c>
      <c r="I166">
        <f ca="1">IF($A166&lt;&gt;$A165,IF(OR(OFFSET(Gares!$D$2,A166,0)="I",OFFSET(Gares!$D$2,A166,0)="IP"),IF(G166&gt;0,1,0),0),IF($J165=1,0,I165))</f>
        <v>0</v>
      </c>
      <c r="J166">
        <f ca="1">IF(D166&gt;0,0,IF(I166=1,1,IF(F166=1,2,0)))</f>
        <v>0</v>
      </c>
      <c r="K166">
        <f ca="1">IF($A166&lt;&gt;$A165,OFFSET(Gares!$E$2,A166,0),K165)</f>
        <v>0</v>
      </c>
      <c r="L166" t="str">
        <f ca="1">OFFSET(Gares!$I$2,A166,0)</f>
        <v>PRU</v>
      </c>
      <c r="M166">
        <f ca="1">IF(OR(D166&gt;0,I166&gt;0),1+K166,2-K166)</f>
        <v>2</v>
      </c>
      <c r="N166" t="str">
        <f ca="1">IF(OFFSET(Gares!$I$2,A166,0)&lt;&gt;"",IF(E166&gt;0,OFFSET(Gares!$I$2,$A166,$E166),IF(I166&gt;0,OFFSET(Gares!$I$2,$A166,0),IF(F166&gt;0,OFFSET(Gares!$I$2,$A166,0),OFFSET(Gares!$I$2,$A166,$H166)))),"")</f>
        <v>OY</v>
      </c>
      <c r="O166">
        <f ca="1">IF(E166&gt;0,1+K166,IF(I166&gt;0,2-K166,IF(F166&gt;0,1+K166,2-K166)))</f>
        <v>2</v>
      </c>
      <c r="P166">
        <f ca="1">IF(ISERROR(FIND("$",N166))*ISERROR(FIND("@",N166)),0,1)</f>
        <v>0</v>
      </c>
      <c r="Q166">
        <f ca="1">IF(O166=1,1+P166,2-P166)</f>
        <v>2</v>
      </c>
      <c r="R166" s="4" t="str">
        <f ca="1">IF(CréationConnexions[[#This Row],[De brut]]&lt;&gt;0,CréationConnexions[[#This Row],[De brut]]&amp;"_"&amp;CréationConnexions[[#This Row],[Sens de]],"")</f>
        <v>PRU_2</v>
      </c>
      <c r="S166" s="4" t="str">
        <f ca="1">IF(CréationConnexions[[#This Row],[De brut]]&lt;&gt;0,SUBSTITUTE(SUBSTITUTE(SUBSTITUTE(N166,"&amp;",""),"$",""),"@","")&amp;"_"&amp;CréationConnexions[[#This Row],[Sens vers]],"")</f>
        <v>OY_2</v>
      </c>
      <c r="T166" s="6" cm="1">
        <f t="array" aca="1" ref="T166" ca="1">_xlfn.SWITCH(CréationConnexions[[#This Row],[Rebroussement]],"RBT",0,"RBT+EVO",10,1)</f>
        <v>1</v>
      </c>
      <c r="U16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6" t="str">
        <f ca="1">IF(AND(R166=CréationConnexions[[#This Row],[De copie]],S166=CréationConnexions[[#This Row],[Vers copie]]),"OK","Modifié")</f>
        <v>OK</v>
      </c>
      <c r="W166" s="15">
        <f t="shared" si="10"/>
        <v>164</v>
      </c>
      <c r="X166" t="str">
        <f ca="1">OFFSET(R$412,CréationConnexions[[#This Row],[Ligne copie]]-1,0)</f>
        <v>PRU_2</v>
      </c>
      <c r="Y166" t="str">
        <f ca="1">OFFSET(S$412,CréationConnexions[[#This Row],[Ligne copie]]-1,0)</f>
        <v>OY_2</v>
      </c>
    </row>
    <row r="167" spans="1:25" x14ac:dyDescent="0.35">
      <c r="A167">
        <f ca="1">IF($D166+$F166+$G166+$I166&gt;1,A166,A166+1)</f>
        <v>54</v>
      </c>
      <c r="B167">
        <f ca="1">IF($A167&lt;&gt;$A166,ROW(),B166)</f>
        <v>162</v>
      </c>
      <c r="C167">
        <f ca="1">IF($A167&lt;&gt;$A166,COUNTA(OFFSET(Gares!$J$2,$A167,0,1,Param!$B$2)),C166)</f>
        <v>4</v>
      </c>
      <c r="D167">
        <f ca="1">IF($A167&lt;&gt;$A166,SUMIF(OFFSET(Gares!$P$2,$A167,0,1,Param!$B$2),1),MAX(D166-1,0))</f>
        <v>0</v>
      </c>
      <c r="E167" cm="1">
        <f t="array" aca="1" ref="E167" ca="1">IF(D167&gt;0,MIN(IF(ISERROR(MATCH(IF(OFFSET(Gares!$P$2,$A167,0,1,Param!$B$2)=1,COLUMN(OFFSET(Gares!$A$2,0,0,1,Param!$B$2)),99),OFFSET(E$1,$B167-1,0,ROW()-B167,1),0)),IF(OFFSET(Gares!$P$2,$A167,0,1,Param!$B$2)=1,COLUMN(OFFSET(Gares!$A$2,0,0,1,Param!$B$2)),99),99)),-1)</f>
        <v>-1</v>
      </c>
      <c r="F167">
        <f ca="1">IF($A167&lt;&gt;$A166,IF(OR(OFFSET(Gares!$D$2,A167,0)="P",OFFSET(Gares!$D$2,A167,0)="IP"),IF(D167&gt;0,1,0),0),IF($J166=2,0,F166))</f>
        <v>0</v>
      </c>
      <c r="G167">
        <f ca="1">IF($A167&lt;&gt;$A166,C167-D167,IF(D166+F166+I166&gt;0,G166,G166-1))</f>
        <v>1</v>
      </c>
      <c r="H167" cm="1">
        <f t="array" aca="1" ref="H167" ca="1">IF(AND(G167&gt;0,D167=0,I167=0,F167=0),MIN(IF(ISERROR(MATCH(IF(OFFSET(Gares!$P$2,$A167,0,1,Param!$B$2)=2,COLUMN(OFFSET(Gares!$A$2,0,0,1,Param!$B$2)),99),OFFSET(H$1,$B167-1,0,ROW()-B167,1),0)),IF(OFFSET(Gares!$P$2,$A167,0,1,Param!$B$2)=2,COLUMN(OFFSET(Gares!$A$2,0,0,1,Param!$B$2)),99),99)),-1)</f>
        <v>4</v>
      </c>
      <c r="I167">
        <f ca="1">IF($A167&lt;&gt;$A166,IF(OR(OFFSET(Gares!$D$2,A167,0)="I",OFFSET(Gares!$D$2,A167,0)="IP"),IF(G167&gt;0,1,0),0),IF($J166=1,0,I166))</f>
        <v>0</v>
      </c>
      <c r="J167">
        <f ca="1">IF(D167&gt;0,0,IF(I167=1,1,IF(F167=1,2,0)))</f>
        <v>0</v>
      </c>
      <c r="K167">
        <f ca="1">IF($A167&lt;&gt;$A166,OFFSET(Gares!$E$2,A167,0),K166)</f>
        <v>0</v>
      </c>
      <c r="L167" t="str">
        <f ca="1">OFFSET(Gares!$I$2,A167,0)</f>
        <v>PRU</v>
      </c>
      <c r="M167">
        <f ca="1">IF(OR(D167&gt;0,I167&gt;0),1+K167,2-K167)</f>
        <v>2</v>
      </c>
      <c r="N167" t="str">
        <f ca="1">IF(OFFSET(Gares!$I$2,A167,0)&lt;&gt;"",IF(E167&gt;0,OFFSET(Gares!$I$2,$A167,$E167),IF(I167&gt;0,OFFSET(Gares!$I$2,$A167,0),IF(F167&gt;0,OFFSET(Gares!$I$2,$A167,0),OFFSET(Gares!$I$2,$A167,$H167)))),"")</f>
        <v>OY-MG</v>
      </c>
      <c r="O167">
        <f ca="1">IF(E167&gt;0,1+K167,IF(I167&gt;0,2-K167,IF(F167&gt;0,1+K167,2-K167)))</f>
        <v>2</v>
      </c>
      <c r="P167">
        <f ca="1">IF(ISERROR(FIND("$",N167))*ISERROR(FIND("@",N167)),0,1)</f>
        <v>0</v>
      </c>
      <c r="Q167">
        <f ca="1">IF(O167=1,1+P167,2-P167)</f>
        <v>2</v>
      </c>
      <c r="R167" s="4" t="str">
        <f ca="1">IF(CréationConnexions[[#This Row],[De brut]]&lt;&gt;0,CréationConnexions[[#This Row],[De brut]]&amp;"_"&amp;CréationConnexions[[#This Row],[Sens de]],"")</f>
        <v>PRU_2</v>
      </c>
      <c r="S167" s="4" t="str">
        <f ca="1">IF(CréationConnexions[[#This Row],[De brut]]&lt;&gt;0,SUBSTITUTE(SUBSTITUTE(SUBSTITUTE(N167,"&amp;",""),"$",""),"@","")&amp;"_"&amp;CréationConnexions[[#This Row],[Sens vers]],"")</f>
        <v>OY-MG_2</v>
      </c>
      <c r="T167" s="6" cm="1">
        <f t="array" aca="1" ref="T167" ca="1">_xlfn.SWITCH(CréationConnexions[[#This Row],[Rebroussement]],"RBT",0,"RBT+EVO",10,1)</f>
        <v>1</v>
      </c>
      <c r="U16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7" t="str">
        <f ca="1">IF(AND(R167=CréationConnexions[[#This Row],[De copie]],S167=CréationConnexions[[#This Row],[Vers copie]]),"OK","Modifié")</f>
        <v>OK</v>
      </c>
      <c r="W167" s="15">
        <f t="shared" si="10"/>
        <v>165</v>
      </c>
      <c r="X167" t="str">
        <f ca="1">OFFSET(R$412,CréationConnexions[[#This Row],[Ligne copie]]-1,0)</f>
        <v>PRU_2</v>
      </c>
      <c r="Y167" t="str">
        <f ca="1">OFFSET(S$412,CréationConnexions[[#This Row],[Ligne copie]]-1,0)</f>
        <v>OY-MG_2</v>
      </c>
    </row>
    <row r="168" spans="1:25" x14ac:dyDescent="0.35">
      <c r="A168">
        <f ca="1">IF($D167+$F167+$G167+$I167&gt;1,A167,A167+1)</f>
        <v>55</v>
      </c>
      <c r="B168">
        <f ca="1">IF($A168&lt;&gt;$A167,ROW(),B167)</f>
        <v>168</v>
      </c>
      <c r="C168">
        <f ca="1">IF($A168&lt;&gt;$A167,COUNTA(OFFSET(Gares!$J$2,$A168,0,1,Param!$B$2)),C167)</f>
        <v>3</v>
      </c>
      <c r="D168">
        <f ca="1">IF($A168&lt;&gt;$A167,SUMIF(OFFSET(Gares!$P$2,$A168,0,1,Param!$B$2),1),MAX(D167-1,0))</f>
        <v>3</v>
      </c>
      <c r="E168" cm="1">
        <f t="array" aca="1" ref="E168" ca="1">IF(D168&gt;0,MIN(IF(ISERROR(MATCH(IF(OFFSET(Gares!$P$2,$A168,0,1,Param!$B$2)=1,COLUMN(OFFSET(Gares!$A$2,0,0,1,Param!$B$2)),99),OFFSET(E$1,$B168-1,0,ROW()-B168,1),0)),IF(OFFSET(Gares!$P$2,$A168,0,1,Param!$B$2)=1,COLUMN(OFFSET(Gares!$A$2,0,0,1,Param!$B$2)),99),99)),-1)</f>
        <v>1</v>
      </c>
      <c r="F168">
        <f ca="1">IF($A168&lt;&gt;$A167,IF(OR(OFFSET(Gares!$D$2,A168,0)="P",OFFSET(Gares!$D$2,A168,0)="IP"),IF(D168&gt;0,1,0),0),IF($J167=2,0,F167))</f>
        <v>0</v>
      </c>
      <c r="G168">
        <f ca="1">IF($A168&lt;&gt;$A167,C168-D168,IF(D167+F167+I167&gt;0,G167,G167-1))</f>
        <v>0</v>
      </c>
      <c r="H168" cm="1">
        <f t="array" aca="1" ref="H168" ca="1">IF(AND(G168&gt;0,D168=0,I168=0,F168=0),MIN(IF(ISERROR(MATCH(IF(OFFSET(Gares!$P$2,$A168,0,1,Param!$B$2)=2,COLUMN(OFFSET(Gares!$A$2,0,0,1,Param!$B$2)),99),OFFSET(H$1,$B168-1,0,ROW()-B168,1),0)),IF(OFFSET(Gares!$P$2,$A168,0,1,Param!$B$2)=2,COLUMN(OFFSET(Gares!$A$2,0,0,1,Param!$B$2)),99),99)),-1)</f>
        <v>-1</v>
      </c>
      <c r="I168">
        <f ca="1">IF($A168&lt;&gt;$A167,IF(OR(OFFSET(Gares!$D$2,A168,0)="I",OFFSET(Gares!$D$2,A168,0)="IP"),IF(G168&gt;0,1,0),0),IF($J167=1,0,I167))</f>
        <v>0</v>
      </c>
      <c r="J168">
        <f ca="1">IF(D168&gt;0,0,IF(I168=1,1,IF(F168=1,2,0)))</f>
        <v>0</v>
      </c>
      <c r="K168">
        <f ca="1">IF($A168&lt;&gt;$A167,OFFSET(Gares!$E$2,A168,0),K167)</f>
        <v>0</v>
      </c>
      <c r="L168" t="str">
        <f ca="1">OFFSET(Gares!$I$2,A168,0)</f>
        <v>OY-MG</v>
      </c>
      <c r="M168">
        <f ca="1">IF(OR(D168&gt;0,I168&gt;0),1+K168,2-K168)</f>
        <v>1</v>
      </c>
      <c r="N168" t="str">
        <f ca="1">IF(OFFSET(Gares!$I$2,A168,0)&lt;&gt;"",IF(E168&gt;0,OFFSET(Gares!$I$2,$A168,$E168),IF(I168&gt;0,OFFSET(Gares!$I$2,$A168,0),IF(F168&gt;0,OFFSET(Gares!$I$2,$A168,0),OFFSET(Gares!$I$2,$A168,$H168)))),"")</f>
        <v>ATH-EV@</v>
      </c>
      <c r="O168">
        <f ca="1">IF(E168&gt;0,1+K168,IF(I168&gt;0,2-K168,IF(F168&gt;0,1+K168,2-K168)))</f>
        <v>1</v>
      </c>
      <c r="P168">
        <f ca="1">IF(ISERROR(FIND("$",N168))*ISERROR(FIND("@",N168)),0,1)</f>
        <v>1</v>
      </c>
      <c r="Q168">
        <f ca="1">IF(O168=1,1+P168,2-P168)</f>
        <v>2</v>
      </c>
      <c r="R168" s="4" t="str">
        <f ca="1">IF(CréationConnexions[[#This Row],[De brut]]&lt;&gt;0,CréationConnexions[[#This Row],[De brut]]&amp;"_"&amp;CréationConnexions[[#This Row],[Sens de]],"")</f>
        <v>OY-MG_1</v>
      </c>
      <c r="S168" s="4" t="str">
        <f ca="1">IF(CréationConnexions[[#This Row],[De brut]]&lt;&gt;0,SUBSTITUTE(SUBSTITUTE(SUBSTITUTE(N168,"&amp;",""),"$",""),"@","")&amp;"_"&amp;CréationConnexions[[#This Row],[Sens vers]],"")</f>
        <v>ATH-EV_2</v>
      </c>
      <c r="T168" s="6" cm="1">
        <f t="array" aca="1" ref="T168" ca="1">_xlfn.SWITCH(CréationConnexions[[#This Row],[Rebroussement]],"RBT",0,"RBT+EVO",10,1)</f>
        <v>1</v>
      </c>
      <c r="U16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168" t="str">
        <f ca="1">IF(AND(R168=CréationConnexions[[#This Row],[De copie]],S168=CréationConnexions[[#This Row],[Vers copie]]),"OK","Modifié")</f>
        <v>OK</v>
      </c>
      <c r="W168" s="15">
        <f t="shared" si="10"/>
        <v>166</v>
      </c>
      <c r="X168" t="str">
        <f ca="1">OFFSET(R$412,CréationConnexions[[#This Row],[Ligne copie]]-1,0)</f>
        <v>OY-MG_1</v>
      </c>
      <c r="Y168" t="str">
        <f ca="1">OFFSET(S$412,CréationConnexions[[#This Row],[Ligne copie]]-1,0)</f>
        <v>ATH-EV_2</v>
      </c>
    </row>
    <row r="169" spans="1:25" x14ac:dyDescent="0.35">
      <c r="A169">
        <f ca="1">IF($D168+$F168+$G168+$I168&gt;1,A168,A168+1)</f>
        <v>55</v>
      </c>
      <c r="B169">
        <f ca="1">IF($A169&lt;&gt;$A168,ROW(),B168)</f>
        <v>168</v>
      </c>
      <c r="C169">
        <f ca="1">IF($A169&lt;&gt;$A168,COUNTA(OFFSET(Gares!$J$2,$A169,0,1,Param!$B$2)),C168)</f>
        <v>3</v>
      </c>
      <c r="D169">
        <f ca="1">IF($A169&lt;&gt;$A168,SUMIF(OFFSET(Gares!$P$2,$A169,0,1,Param!$B$2),1),MAX(D168-1,0))</f>
        <v>2</v>
      </c>
      <c r="E169" cm="1">
        <f t="array" aca="1" ref="E169" ca="1">IF(D169&gt;0,MIN(IF(ISERROR(MATCH(IF(OFFSET(Gares!$P$2,$A169,0,1,Param!$B$2)=1,COLUMN(OFFSET(Gares!$A$2,0,0,1,Param!$B$2)),99),OFFSET(E$1,$B169-1,0,ROW()-B169,1),0)),IF(OFFSET(Gares!$P$2,$A169,0,1,Param!$B$2)=1,COLUMN(OFFSET(Gares!$A$2,0,0,1,Param!$B$2)),99),99)),-1)</f>
        <v>2</v>
      </c>
      <c r="F169">
        <f ca="1">IF($A169&lt;&gt;$A168,IF(OR(OFFSET(Gares!$D$2,A169,0)="P",OFFSET(Gares!$D$2,A169,0)="IP"),IF(D169&gt;0,1,0),0),IF($J168=2,0,F168))</f>
        <v>0</v>
      </c>
      <c r="G169">
        <f ca="1">IF($A169&lt;&gt;$A168,C169-D169,IF(D168+F168+I168&gt;0,G168,G168-1))</f>
        <v>0</v>
      </c>
      <c r="H169" cm="1">
        <f t="array" aca="1" ref="H169" ca="1">IF(AND(G169&gt;0,D169=0,I169=0,F169=0),MIN(IF(ISERROR(MATCH(IF(OFFSET(Gares!$P$2,$A169,0,1,Param!$B$2)=2,COLUMN(OFFSET(Gares!$A$2,0,0,1,Param!$B$2)),99),OFFSET(H$1,$B169-1,0,ROW()-B169,1),0)),IF(OFFSET(Gares!$P$2,$A169,0,1,Param!$B$2)=2,COLUMN(OFFSET(Gares!$A$2,0,0,1,Param!$B$2)),99),99)),-1)</f>
        <v>-1</v>
      </c>
      <c r="I169">
        <f ca="1">IF($A169&lt;&gt;$A168,IF(OR(OFFSET(Gares!$D$2,A169,0)="I",OFFSET(Gares!$D$2,A169,0)="IP"),IF(G169&gt;0,1,0),0),IF($J168=1,0,I168))</f>
        <v>0</v>
      </c>
      <c r="J169">
        <f ca="1">IF(D169&gt;0,0,IF(I169=1,1,IF(F169=1,2,0)))</f>
        <v>0</v>
      </c>
      <c r="K169">
        <f ca="1">IF($A169&lt;&gt;$A168,OFFSET(Gares!$E$2,A169,0),K168)</f>
        <v>0</v>
      </c>
      <c r="L169" t="str">
        <f ca="1">OFFSET(Gares!$I$2,A169,0)</f>
        <v>OY-MG</v>
      </c>
      <c r="M169">
        <f ca="1">IF(OR(D169&gt;0,I169&gt;0),1+K169,2-K169)</f>
        <v>1</v>
      </c>
      <c r="N169" t="str">
        <f ca="1">IF(OFFSET(Gares!$I$2,A169,0)&lt;&gt;"",IF(E169&gt;0,OFFSET(Gares!$I$2,$A169,$E169),IF(I169&gt;0,OFFSET(Gares!$I$2,$A169,0),IF(F169&gt;0,OFFSET(Gares!$I$2,$A169,0),OFFSET(Gares!$I$2,$A169,$H169)))),"")</f>
        <v>PRU</v>
      </c>
      <c r="O169">
        <f ca="1">IF(E169&gt;0,1+K169,IF(I169&gt;0,2-K169,IF(F169&gt;0,1+K169,2-K169)))</f>
        <v>1</v>
      </c>
      <c r="P169">
        <f ca="1">IF(ISERROR(FIND("$",N169))*ISERROR(FIND("@",N169)),0,1)</f>
        <v>0</v>
      </c>
      <c r="Q169">
        <f ca="1">IF(O169=1,1+P169,2-P169)</f>
        <v>1</v>
      </c>
      <c r="R169" s="4" t="str">
        <f ca="1">IF(CréationConnexions[[#This Row],[De brut]]&lt;&gt;0,CréationConnexions[[#This Row],[De brut]]&amp;"_"&amp;CréationConnexions[[#This Row],[Sens de]],"")</f>
        <v>OY-MG_1</v>
      </c>
      <c r="S169" s="4" t="str">
        <f ca="1">IF(CréationConnexions[[#This Row],[De brut]]&lt;&gt;0,SUBSTITUTE(SUBSTITUTE(SUBSTITUTE(N169,"&amp;",""),"$",""),"@","")&amp;"_"&amp;CréationConnexions[[#This Row],[Sens vers]],"")</f>
        <v>PRU_1</v>
      </c>
      <c r="T169" s="6" cm="1">
        <f t="array" aca="1" ref="T169" ca="1">_xlfn.SWITCH(CréationConnexions[[#This Row],[Rebroussement]],"RBT",0,"RBT+EVO",10,1)</f>
        <v>1</v>
      </c>
      <c r="U16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69" t="str">
        <f ca="1">IF(AND(R169=CréationConnexions[[#This Row],[De copie]],S169=CréationConnexions[[#This Row],[Vers copie]]),"OK","Modifié")</f>
        <v>OK</v>
      </c>
      <c r="W169" s="15">
        <f t="shared" si="10"/>
        <v>167</v>
      </c>
      <c r="X169" t="str">
        <f ca="1">OFFSET(R$412,CréationConnexions[[#This Row],[Ligne copie]]-1,0)</f>
        <v>OY-MG_1</v>
      </c>
      <c r="Y169" t="str">
        <f ca="1">OFFSET(S$412,CréationConnexions[[#This Row],[Ligne copie]]-1,0)</f>
        <v>PRU_1</v>
      </c>
    </row>
    <row r="170" spans="1:25" x14ac:dyDescent="0.35">
      <c r="A170">
        <f ca="1">IF($D169+$F169+$G169+$I169&gt;1,A169,A169+1)</f>
        <v>55</v>
      </c>
      <c r="B170">
        <f ca="1">IF($A170&lt;&gt;$A169,ROW(),B169)</f>
        <v>168</v>
      </c>
      <c r="C170">
        <f ca="1">IF($A170&lt;&gt;$A169,COUNTA(OFFSET(Gares!$J$2,$A170,0,1,Param!$B$2)),C169)</f>
        <v>3</v>
      </c>
      <c r="D170">
        <f ca="1">IF($A170&lt;&gt;$A169,SUMIF(OFFSET(Gares!$P$2,$A170,0,1,Param!$B$2),1),MAX(D169-1,0))</f>
        <v>1</v>
      </c>
      <c r="E170" cm="1">
        <f t="array" aca="1" ref="E170" ca="1">IF(D170&gt;0,MIN(IF(ISERROR(MATCH(IF(OFFSET(Gares!$P$2,$A170,0,1,Param!$B$2)=1,COLUMN(OFFSET(Gares!$A$2,0,0,1,Param!$B$2)),99),OFFSET(E$1,$B170-1,0,ROW()-B170,1),0)),IF(OFFSET(Gares!$P$2,$A170,0,1,Param!$B$2)=1,COLUMN(OFFSET(Gares!$A$2,0,0,1,Param!$B$2)),99),99)),-1)</f>
        <v>3</v>
      </c>
      <c r="F170">
        <f ca="1">IF($A170&lt;&gt;$A169,IF(OR(OFFSET(Gares!$D$2,A170,0)="P",OFFSET(Gares!$D$2,A170,0)="IP"),IF(D170&gt;0,1,0),0),IF($J169=2,0,F169))</f>
        <v>0</v>
      </c>
      <c r="G170">
        <f ca="1">IF($A170&lt;&gt;$A169,C170-D170,IF(D169+F169+I169&gt;0,G169,G169-1))</f>
        <v>0</v>
      </c>
      <c r="H170" cm="1">
        <f t="array" aca="1" ref="H170" ca="1">IF(AND(G170&gt;0,D170=0,I170=0,F170=0),MIN(IF(ISERROR(MATCH(IF(OFFSET(Gares!$P$2,$A170,0,1,Param!$B$2)=2,COLUMN(OFFSET(Gares!$A$2,0,0,1,Param!$B$2)),99),OFFSET(H$1,$B170-1,0,ROW()-B170,1),0)),IF(OFFSET(Gares!$P$2,$A170,0,1,Param!$B$2)=2,COLUMN(OFFSET(Gares!$A$2,0,0,1,Param!$B$2)),99),99)),-1)</f>
        <v>-1</v>
      </c>
      <c r="I170">
        <f ca="1">IF($A170&lt;&gt;$A169,IF(OR(OFFSET(Gares!$D$2,A170,0)="I",OFFSET(Gares!$D$2,A170,0)="IP"),IF(G170&gt;0,1,0),0),IF($J169=1,0,I169))</f>
        <v>0</v>
      </c>
      <c r="J170">
        <f ca="1">IF(D170&gt;0,0,IF(I170=1,1,IF(F170=1,2,0)))</f>
        <v>0</v>
      </c>
      <c r="K170">
        <f ca="1">IF($A170&lt;&gt;$A169,OFFSET(Gares!$E$2,A170,0),K169)</f>
        <v>0</v>
      </c>
      <c r="L170" t="str">
        <f ca="1">OFFSET(Gares!$I$2,A170,0)</f>
        <v>OY-MG</v>
      </c>
      <c r="M170">
        <f ca="1">IF(OR(D170&gt;0,I170&gt;0),1+K170,2-K170)</f>
        <v>1</v>
      </c>
      <c r="N170" t="str">
        <f ca="1">IF(OFFSET(Gares!$I$2,A170,0)&lt;&gt;"",IF(E170&gt;0,OFFSET(Gares!$I$2,$A170,$E170),IF(I170&gt;0,OFFSET(Gares!$I$2,$A170,0),IF(F170&gt;0,OFFSET(Gares!$I$2,$A170,0),OFFSET(Gares!$I$2,$A170,$H170)))),"")</f>
        <v>RUN-MI</v>
      </c>
      <c r="O170">
        <f ca="1">IF(E170&gt;0,1+K170,IF(I170&gt;0,2-K170,IF(F170&gt;0,1+K170,2-K170)))</f>
        <v>1</v>
      </c>
      <c r="P170">
        <f ca="1">IF(ISERROR(FIND("$",N170))*ISERROR(FIND("@",N170)),0,1)</f>
        <v>0</v>
      </c>
      <c r="Q170">
        <f ca="1">IF(O170=1,1+P170,2-P170)</f>
        <v>1</v>
      </c>
      <c r="R170" s="4" t="str">
        <f ca="1">IF(CréationConnexions[[#This Row],[De brut]]&lt;&gt;0,CréationConnexions[[#This Row],[De brut]]&amp;"_"&amp;CréationConnexions[[#This Row],[Sens de]],"")</f>
        <v>OY-MG_1</v>
      </c>
      <c r="S170" s="4" t="str">
        <f ca="1">IF(CréationConnexions[[#This Row],[De brut]]&lt;&gt;0,SUBSTITUTE(SUBSTITUTE(SUBSTITUTE(N170,"&amp;",""),"$",""),"@","")&amp;"_"&amp;CréationConnexions[[#This Row],[Sens vers]],"")</f>
        <v>RUN-MI_1</v>
      </c>
      <c r="T170" s="6" cm="1">
        <f t="array" aca="1" ref="T170" ca="1">_xlfn.SWITCH(CréationConnexions[[#This Row],[Rebroussement]],"RBT",0,"RBT+EVO",10,1)</f>
        <v>1</v>
      </c>
      <c r="U17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0" t="str">
        <f ca="1">IF(AND(R170=CréationConnexions[[#This Row],[De copie]],S170=CréationConnexions[[#This Row],[Vers copie]]),"OK","Modifié")</f>
        <v>OK</v>
      </c>
      <c r="W170" s="15">
        <f t="shared" si="10"/>
        <v>168</v>
      </c>
      <c r="X170" t="str">
        <f ca="1">OFFSET(R$412,CréationConnexions[[#This Row],[Ligne copie]]-1,0)</f>
        <v>OY-MG_1</v>
      </c>
      <c r="Y170" t="str">
        <f ca="1">OFFSET(S$412,CréationConnexions[[#This Row],[Ligne copie]]-1,0)</f>
        <v>RUN-MI_1</v>
      </c>
    </row>
    <row r="171" spans="1:25" x14ac:dyDescent="0.35">
      <c r="A171">
        <f ca="1">IF($D170+$F170+$G170+$I170&gt;1,A170,A170+1)</f>
        <v>56</v>
      </c>
      <c r="B171">
        <f ca="1">IF($A171&lt;&gt;$A170,ROW(),B170)</f>
        <v>171</v>
      </c>
      <c r="C171">
        <f ca="1">IF($A171&lt;&gt;$A170,COUNTA(OFFSET(Gares!$J$2,$A171,0,1,Param!$B$2)),C170)</f>
        <v>3</v>
      </c>
      <c r="D171">
        <f ca="1">IF($A171&lt;&gt;$A170,SUMIF(OFFSET(Gares!$P$2,$A171,0,1,Param!$B$2),1),MAX(D170-1,0))</f>
        <v>1</v>
      </c>
      <c r="E171" cm="1">
        <f t="array" aca="1" ref="E171" ca="1">IF(D171&gt;0,MIN(IF(ISERROR(MATCH(IF(OFFSET(Gares!$P$2,$A171,0,1,Param!$B$2)=1,COLUMN(OFFSET(Gares!$A$2,0,0,1,Param!$B$2)),99),OFFSET(E$1,$B171-1,0,ROW()-B171,1),0)),IF(OFFSET(Gares!$P$2,$A171,0,1,Param!$B$2)=1,COLUMN(OFFSET(Gares!$A$2,0,0,1,Param!$B$2)),99),99)),-1)</f>
        <v>2</v>
      </c>
      <c r="F171">
        <f ca="1">IF($A171&lt;&gt;$A170,IF(OR(OFFSET(Gares!$D$2,A171,0)="P",OFFSET(Gares!$D$2,A171,0)="IP"),IF(D171&gt;0,1,0),0),IF($J170=2,0,F170))</f>
        <v>1</v>
      </c>
      <c r="G171">
        <f ca="1">IF($A171&lt;&gt;$A170,C171-D171,IF(D170+F170+I170&gt;0,G170,G170-1))</f>
        <v>2</v>
      </c>
      <c r="H171" cm="1">
        <f t="array" aca="1" ref="H171" ca="1">IF(AND(G171&gt;0,D171=0,I171=0,F171=0),MIN(IF(ISERROR(MATCH(IF(OFFSET(Gares!$P$2,$A171,0,1,Param!$B$2)=2,COLUMN(OFFSET(Gares!$A$2,0,0,1,Param!$B$2)),99),OFFSET(H$1,$B171-1,0,ROW()-B171,1),0)),IF(OFFSET(Gares!$P$2,$A171,0,1,Param!$B$2)=2,COLUMN(OFFSET(Gares!$A$2,0,0,1,Param!$B$2)),99),99)),-1)</f>
        <v>-1</v>
      </c>
      <c r="I171">
        <f ca="1">IF($A171&lt;&gt;$A170,IF(OR(OFFSET(Gares!$D$2,A171,0)="I",OFFSET(Gares!$D$2,A171,0)="IP"),IF(G171&gt;0,1,0),0),IF($J170=1,0,I170))</f>
        <v>1</v>
      </c>
      <c r="J171">
        <f ca="1">IF(D171&gt;0,0,IF(I171=1,1,IF(F171=1,2,0)))</f>
        <v>0</v>
      </c>
      <c r="K171">
        <f ca="1">IF($A171&lt;&gt;$A170,OFFSET(Gares!$E$2,A171,0),K170)</f>
        <v>0</v>
      </c>
      <c r="L171" t="str">
        <f ca="1">OFFSET(Gares!$I$2,A171,0)</f>
        <v>OY</v>
      </c>
      <c r="M171">
        <f ca="1">IF(OR(D171&gt;0,I171&gt;0),1+K171,2-K171)</f>
        <v>1</v>
      </c>
      <c r="N171" t="str">
        <f ca="1">IF(OFFSET(Gares!$I$2,A171,0)&lt;&gt;"",IF(E171&gt;0,OFFSET(Gares!$I$2,$A171,$E171),IF(I171&gt;0,OFFSET(Gares!$I$2,$A171,0),IF(F171&gt;0,OFFSET(Gares!$I$2,$A171,0),OFFSET(Gares!$I$2,$A171,$H171)))),"")</f>
        <v>PRU</v>
      </c>
      <c r="O171">
        <f ca="1">IF(E171&gt;0,1+K171,IF(I171&gt;0,2-K171,IF(F171&gt;0,1+K171,2-K171)))</f>
        <v>1</v>
      </c>
      <c r="P171">
        <f ca="1">IF(ISERROR(FIND("$",N171))*ISERROR(FIND("@",N171)),0,1)</f>
        <v>0</v>
      </c>
      <c r="Q171">
        <f ca="1">IF(O171=1,1+P171,2-P171)</f>
        <v>1</v>
      </c>
      <c r="R171" s="4" t="str">
        <f ca="1">IF(CréationConnexions[[#This Row],[De brut]]&lt;&gt;0,CréationConnexions[[#This Row],[De brut]]&amp;"_"&amp;CréationConnexions[[#This Row],[Sens de]],"")</f>
        <v>OY_1</v>
      </c>
      <c r="S171" s="4" t="str">
        <f ca="1">IF(CréationConnexions[[#This Row],[De brut]]&lt;&gt;0,SUBSTITUTE(SUBSTITUTE(SUBSTITUTE(N171,"&amp;",""),"$",""),"@","")&amp;"_"&amp;CréationConnexions[[#This Row],[Sens vers]],"")</f>
        <v>PRU_1</v>
      </c>
      <c r="T171" s="6" cm="1">
        <f t="array" aca="1" ref="T171" ca="1">_xlfn.SWITCH(CréationConnexions[[#This Row],[Rebroussement]],"RBT",0,"RBT+EVO",10,1)</f>
        <v>1</v>
      </c>
      <c r="U17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1" t="str">
        <f ca="1">IF(AND(R171=CréationConnexions[[#This Row],[De copie]],S171=CréationConnexions[[#This Row],[Vers copie]]),"OK","Modifié")</f>
        <v>OK</v>
      </c>
      <c r="W171" s="15">
        <f t="shared" si="10"/>
        <v>169</v>
      </c>
      <c r="X171" t="str">
        <f ca="1">OFFSET(R$412,CréationConnexions[[#This Row],[Ligne copie]]-1,0)</f>
        <v>OY_1</v>
      </c>
      <c r="Y171" t="str">
        <f ca="1">OFFSET(S$412,CréationConnexions[[#This Row],[Ligne copie]]-1,0)</f>
        <v>PRU_1</v>
      </c>
    </row>
    <row r="172" spans="1:25" x14ac:dyDescent="0.35">
      <c r="A172">
        <f ca="1">IF($D171+$F171+$G171+$I171&gt;1,A171,A171+1)</f>
        <v>56</v>
      </c>
      <c r="B172">
        <f ca="1">IF($A172&lt;&gt;$A171,ROW(),B171)</f>
        <v>171</v>
      </c>
      <c r="C172">
        <f ca="1">IF($A172&lt;&gt;$A171,COUNTA(OFFSET(Gares!$J$2,$A172,0,1,Param!$B$2)),C171)</f>
        <v>3</v>
      </c>
      <c r="D172">
        <f ca="1">IF($A172&lt;&gt;$A171,SUMIF(OFFSET(Gares!$P$2,$A172,0,1,Param!$B$2),1),MAX(D171-1,0))</f>
        <v>0</v>
      </c>
      <c r="E172" cm="1">
        <f t="array" aca="1" ref="E172" ca="1">IF(D172&gt;0,MIN(IF(ISERROR(MATCH(IF(OFFSET(Gares!$P$2,$A172,0,1,Param!$B$2)=1,COLUMN(OFFSET(Gares!$A$2,0,0,1,Param!$B$2)),99),OFFSET(E$1,$B172-1,0,ROW()-B172,1),0)),IF(OFFSET(Gares!$P$2,$A172,0,1,Param!$B$2)=1,COLUMN(OFFSET(Gares!$A$2,0,0,1,Param!$B$2)),99),99)),-1)</f>
        <v>-1</v>
      </c>
      <c r="F172">
        <f ca="1">IF($A172&lt;&gt;$A171,IF(OR(OFFSET(Gares!$D$2,A172,0)="P",OFFSET(Gares!$D$2,A172,0)="IP"),IF(D172&gt;0,1,0),0),IF($J171=2,0,F171))</f>
        <v>1</v>
      </c>
      <c r="G172">
        <f ca="1">IF($A172&lt;&gt;$A171,C172-D172,IF(D171+F171+I171&gt;0,G171,G171-1))</f>
        <v>2</v>
      </c>
      <c r="H172" cm="1">
        <f t="array" aca="1" ref="H172" ca="1">IF(AND(G172&gt;0,D172=0,I172=0,F172=0),MIN(IF(ISERROR(MATCH(IF(OFFSET(Gares!$P$2,$A172,0,1,Param!$B$2)=2,COLUMN(OFFSET(Gares!$A$2,0,0,1,Param!$B$2)),99),OFFSET(H$1,$B172-1,0,ROW()-B172,1),0)),IF(OFFSET(Gares!$P$2,$A172,0,1,Param!$B$2)=2,COLUMN(OFFSET(Gares!$A$2,0,0,1,Param!$B$2)),99),99)),-1)</f>
        <v>-1</v>
      </c>
      <c r="I172">
        <f ca="1">IF($A172&lt;&gt;$A171,IF(OR(OFFSET(Gares!$D$2,A172,0)="I",OFFSET(Gares!$D$2,A172,0)="IP"),IF(G172&gt;0,1,0),0),IF($J171=1,0,I171))</f>
        <v>1</v>
      </c>
      <c r="J172">
        <f ca="1">IF(D172&gt;0,0,IF(I172=1,1,IF(F172=1,2,0)))</f>
        <v>1</v>
      </c>
      <c r="K172">
        <f ca="1">IF($A172&lt;&gt;$A171,OFFSET(Gares!$E$2,A172,0),K171)</f>
        <v>0</v>
      </c>
      <c r="L172" t="str">
        <f ca="1">OFFSET(Gares!$I$2,A172,0)</f>
        <v>OY</v>
      </c>
      <c r="M172">
        <f ca="1">IF(OR(D172&gt;0,I172&gt;0),1+K172,2-K172)</f>
        <v>1</v>
      </c>
      <c r="N172" t="str">
        <f ca="1">IF(OFFSET(Gares!$I$2,A172,0)&lt;&gt;"",IF(E172&gt;0,OFFSET(Gares!$I$2,$A172,$E172),IF(I172&gt;0,OFFSET(Gares!$I$2,$A172,0),IF(F172&gt;0,OFFSET(Gares!$I$2,$A172,0),OFFSET(Gares!$I$2,$A172,$H172)))),"")</f>
        <v>OY</v>
      </c>
      <c r="O172">
        <f ca="1">IF(E172&gt;0,1+K172,IF(I172&gt;0,2-K172,IF(F172&gt;0,1+K172,2-K172)))</f>
        <v>2</v>
      </c>
      <c r="P172">
        <f ca="1">IF(ISERROR(FIND("$",N172))*ISERROR(FIND("@",N172)),0,1)</f>
        <v>0</v>
      </c>
      <c r="Q172">
        <f ca="1">IF(O172=1,1+P172,2-P172)</f>
        <v>2</v>
      </c>
      <c r="R172" s="4" t="str">
        <f ca="1">IF(CréationConnexions[[#This Row],[De brut]]&lt;&gt;0,CréationConnexions[[#This Row],[De brut]]&amp;"_"&amp;CréationConnexions[[#This Row],[Sens de]],"")</f>
        <v>OY_1</v>
      </c>
      <c r="S172" s="4" t="str">
        <f ca="1">IF(CréationConnexions[[#This Row],[De brut]]&lt;&gt;0,SUBSTITUTE(SUBSTITUTE(SUBSTITUTE(N172,"&amp;",""),"$",""),"@","")&amp;"_"&amp;CréationConnexions[[#This Row],[Sens vers]],"")</f>
        <v>OY_2</v>
      </c>
      <c r="T172" s="6" cm="1">
        <f t="array" aca="1" ref="T172" ca="1">_xlfn.SWITCH(CréationConnexions[[#This Row],[Rebroussement]],"RBT",0,"RBT+EVO",10,1)</f>
        <v>0</v>
      </c>
      <c r="U17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72" t="str">
        <f ca="1">IF(AND(R172=CréationConnexions[[#This Row],[De copie]],S172=CréationConnexions[[#This Row],[Vers copie]]),"OK","Modifié")</f>
        <v>OK</v>
      </c>
      <c r="W172" s="15">
        <f t="shared" si="10"/>
        <v>170</v>
      </c>
      <c r="X172" t="str">
        <f ca="1">OFFSET(R$412,CréationConnexions[[#This Row],[Ligne copie]]-1,0)</f>
        <v>OY_1</v>
      </c>
      <c r="Y172" t="str">
        <f ca="1">OFFSET(S$412,CréationConnexions[[#This Row],[Ligne copie]]-1,0)</f>
        <v>OY_2</v>
      </c>
    </row>
    <row r="173" spans="1:25" x14ac:dyDescent="0.35">
      <c r="A173">
        <f ca="1">IF($D172+$F172+$G172+$I172&gt;1,A172,A172+1)</f>
        <v>56</v>
      </c>
      <c r="B173">
        <f ca="1">IF($A173&lt;&gt;$A172,ROW(),B172)</f>
        <v>171</v>
      </c>
      <c r="C173">
        <f ca="1">IF($A173&lt;&gt;$A172,COUNTA(OFFSET(Gares!$J$2,$A173,0,1,Param!$B$2)),C172)</f>
        <v>3</v>
      </c>
      <c r="D173">
        <f ca="1">IF($A173&lt;&gt;$A172,SUMIF(OFFSET(Gares!$P$2,$A173,0,1,Param!$B$2),1),MAX(D172-1,0))</f>
        <v>0</v>
      </c>
      <c r="E173" cm="1">
        <f t="array" aca="1" ref="E173" ca="1">IF(D173&gt;0,MIN(IF(ISERROR(MATCH(IF(OFFSET(Gares!$P$2,$A173,0,1,Param!$B$2)=1,COLUMN(OFFSET(Gares!$A$2,0,0,1,Param!$B$2)),99),OFFSET(E$1,$B173-1,0,ROW()-B173,1),0)),IF(OFFSET(Gares!$P$2,$A173,0,1,Param!$B$2)=1,COLUMN(OFFSET(Gares!$A$2,0,0,1,Param!$B$2)),99),99)),-1)</f>
        <v>-1</v>
      </c>
      <c r="F173">
        <f ca="1">IF($A173&lt;&gt;$A172,IF(OR(OFFSET(Gares!$D$2,A173,0)="P",OFFSET(Gares!$D$2,A173,0)="IP"),IF(D173&gt;0,1,0),0),IF($J172=2,0,F172))</f>
        <v>1</v>
      </c>
      <c r="G173">
        <f ca="1">IF($A173&lt;&gt;$A172,C173-D173,IF(D172+F172+I172&gt;0,G172,G172-1))</f>
        <v>2</v>
      </c>
      <c r="H173" cm="1">
        <f t="array" aca="1" ref="H173" ca="1">IF(AND(G173&gt;0,D173=0,I173=0,F173=0),MIN(IF(ISERROR(MATCH(IF(OFFSET(Gares!$P$2,$A173,0,1,Param!$B$2)=2,COLUMN(OFFSET(Gares!$A$2,0,0,1,Param!$B$2)),99),OFFSET(H$1,$B173-1,0,ROW()-B173,1),0)),IF(OFFSET(Gares!$P$2,$A173,0,1,Param!$B$2)=2,COLUMN(OFFSET(Gares!$A$2,0,0,1,Param!$B$2)),99),99)),-1)</f>
        <v>-1</v>
      </c>
      <c r="I173">
        <f ca="1">IF($A173&lt;&gt;$A172,IF(OR(OFFSET(Gares!$D$2,A173,0)="I",OFFSET(Gares!$D$2,A173,0)="IP"),IF(G173&gt;0,1,0),0),IF($J172=1,0,I172))</f>
        <v>0</v>
      </c>
      <c r="J173">
        <f ca="1">IF(D173&gt;0,0,IF(I173=1,1,IF(F173=1,2,0)))</f>
        <v>2</v>
      </c>
      <c r="K173">
        <f ca="1">IF($A173&lt;&gt;$A172,OFFSET(Gares!$E$2,A173,0),K172)</f>
        <v>0</v>
      </c>
      <c r="L173" t="str">
        <f ca="1">OFFSET(Gares!$I$2,A173,0)</f>
        <v>OY</v>
      </c>
      <c r="M173">
        <f ca="1">IF(OR(D173&gt;0,I173&gt;0),1+K173,2-K173)</f>
        <v>2</v>
      </c>
      <c r="N173" t="str">
        <f ca="1">IF(OFFSET(Gares!$I$2,A173,0)&lt;&gt;"",IF(E173&gt;0,OFFSET(Gares!$I$2,$A173,$E173),IF(I173&gt;0,OFFSET(Gares!$I$2,$A173,0),IF(F173&gt;0,OFFSET(Gares!$I$2,$A173,0),OFFSET(Gares!$I$2,$A173,$H173)))),"")</f>
        <v>OY</v>
      </c>
      <c r="O173">
        <f ca="1">IF(E173&gt;0,1+K173,IF(I173&gt;0,2-K173,IF(F173&gt;0,1+K173,2-K173)))</f>
        <v>1</v>
      </c>
      <c r="P173">
        <f ca="1">IF(ISERROR(FIND("$",N173))*ISERROR(FIND("@",N173)),0,1)</f>
        <v>0</v>
      </c>
      <c r="Q173">
        <f ca="1">IF(O173=1,1+P173,2-P173)</f>
        <v>1</v>
      </c>
      <c r="R173" s="4" t="str">
        <f ca="1">IF(CréationConnexions[[#This Row],[De brut]]&lt;&gt;0,CréationConnexions[[#This Row],[De brut]]&amp;"_"&amp;CréationConnexions[[#This Row],[Sens de]],"")</f>
        <v>OY_2</v>
      </c>
      <c r="S173" s="4" t="str">
        <f ca="1">IF(CréationConnexions[[#This Row],[De brut]]&lt;&gt;0,SUBSTITUTE(SUBSTITUTE(SUBSTITUTE(N173,"&amp;",""),"$",""),"@","")&amp;"_"&amp;CréationConnexions[[#This Row],[Sens vers]],"")</f>
        <v>OY_1</v>
      </c>
      <c r="T173" s="6" cm="1">
        <f t="array" aca="1" ref="T173" ca="1">_xlfn.SWITCH(CréationConnexions[[#This Row],[Rebroussement]],"RBT",0,"RBT+EVO",10,1)</f>
        <v>0</v>
      </c>
      <c r="U17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73" t="str">
        <f ca="1">IF(AND(R173=CréationConnexions[[#This Row],[De copie]],S173=CréationConnexions[[#This Row],[Vers copie]]),"OK","Modifié")</f>
        <v>OK</v>
      </c>
      <c r="W173" s="15">
        <f t="shared" si="10"/>
        <v>171</v>
      </c>
      <c r="X173" t="str">
        <f ca="1">OFFSET(R$412,CréationConnexions[[#This Row],[Ligne copie]]-1,0)</f>
        <v>OY_2</v>
      </c>
      <c r="Y173" t="str">
        <f ca="1">OFFSET(S$412,CréationConnexions[[#This Row],[Ligne copie]]-1,0)</f>
        <v>OY_1</v>
      </c>
    </row>
    <row r="174" spans="1:25" x14ac:dyDescent="0.35">
      <c r="A174">
        <f ca="1">IF($D173+$F173+$G173+$I173&gt;1,A173,A173+1)</f>
        <v>56</v>
      </c>
      <c r="B174">
        <f ca="1">IF($A174&lt;&gt;$A173,ROW(),B173)</f>
        <v>171</v>
      </c>
      <c r="C174">
        <f ca="1">IF($A174&lt;&gt;$A173,COUNTA(OFFSET(Gares!$J$2,$A174,0,1,Param!$B$2)),C173)</f>
        <v>3</v>
      </c>
      <c r="D174">
        <f ca="1">IF($A174&lt;&gt;$A173,SUMIF(OFFSET(Gares!$P$2,$A174,0,1,Param!$B$2),1),MAX(D173-1,0))</f>
        <v>0</v>
      </c>
      <c r="E174" cm="1">
        <f t="array" aca="1" ref="E174" ca="1">IF(D174&gt;0,MIN(IF(ISERROR(MATCH(IF(OFFSET(Gares!$P$2,$A174,0,1,Param!$B$2)=1,COLUMN(OFFSET(Gares!$A$2,0,0,1,Param!$B$2)),99),OFFSET(E$1,$B174-1,0,ROW()-B174,1),0)),IF(OFFSET(Gares!$P$2,$A174,0,1,Param!$B$2)=1,COLUMN(OFFSET(Gares!$A$2,0,0,1,Param!$B$2)),99),99)),-1)</f>
        <v>-1</v>
      </c>
      <c r="F174">
        <f ca="1">IF($A174&lt;&gt;$A173,IF(OR(OFFSET(Gares!$D$2,A174,0)="P",OFFSET(Gares!$D$2,A174,0)="IP"),IF(D174&gt;0,1,0),0),IF($J173=2,0,F173))</f>
        <v>0</v>
      </c>
      <c r="G174">
        <f ca="1">IF($A174&lt;&gt;$A173,C174-D174,IF(D173+F173+I173&gt;0,G173,G173-1))</f>
        <v>2</v>
      </c>
      <c r="H174" cm="1">
        <f t="array" aca="1" ref="H174" ca="1">IF(AND(G174&gt;0,D174=0,I174=0,F174=0),MIN(IF(ISERROR(MATCH(IF(OFFSET(Gares!$P$2,$A174,0,1,Param!$B$2)=2,COLUMN(OFFSET(Gares!$A$2,0,0,1,Param!$B$2)),99),OFFSET(H$1,$B174-1,0,ROW()-B174,1),0)),IF(OFFSET(Gares!$P$2,$A174,0,1,Param!$B$2)=2,COLUMN(OFFSET(Gares!$A$2,0,0,1,Param!$B$2)),99),99)),-1)</f>
        <v>1</v>
      </c>
      <c r="I174">
        <f ca="1">IF($A174&lt;&gt;$A173,IF(OR(OFFSET(Gares!$D$2,A174,0)="I",OFFSET(Gares!$D$2,A174,0)="IP"),IF(G174&gt;0,1,0),0),IF($J173=1,0,I173))</f>
        <v>0</v>
      </c>
      <c r="J174">
        <f ca="1">IF(D174&gt;0,0,IF(I174=1,1,IF(F174=1,2,0)))</f>
        <v>0</v>
      </c>
      <c r="K174">
        <f ca="1">IF($A174&lt;&gt;$A173,OFFSET(Gares!$E$2,A174,0),K173)</f>
        <v>0</v>
      </c>
      <c r="L174" t="str">
        <f ca="1">OFFSET(Gares!$I$2,A174,0)</f>
        <v>OY</v>
      </c>
      <c r="M174">
        <f ca="1">IF(OR(D174&gt;0,I174&gt;0),1+K174,2-K174)</f>
        <v>2</v>
      </c>
      <c r="N174" t="str">
        <f ca="1">IF(OFFSET(Gares!$I$2,A174,0)&lt;&gt;"",IF(E174&gt;0,OFFSET(Gares!$I$2,$A174,$E174),IF(I174&gt;0,OFFSET(Gares!$I$2,$A174,0),IF(F174&gt;0,OFFSET(Gares!$I$2,$A174,0),OFFSET(Gares!$I$2,$A174,$H174)))),"")</f>
        <v>LSW</v>
      </c>
      <c r="O174">
        <f ca="1">IF(E174&gt;0,1+K174,IF(I174&gt;0,2-K174,IF(F174&gt;0,1+K174,2-K174)))</f>
        <v>2</v>
      </c>
      <c r="P174">
        <f ca="1">IF(ISERROR(FIND("$",N174))*ISERROR(FIND("@",N174)),0,1)</f>
        <v>0</v>
      </c>
      <c r="Q174">
        <f ca="1">IF(O174=1,1+P174,2-P174)</f>
        <v>2</v>
      </c>
      <c r="R174" s="4" t="str">
        <f ca="1">IF(CréationConnexions[[#This Row],[De brut]]&lt;&gt;0,CréationConnexions[[#This Row],[De brut]]&amp;"_"&amp;CréationConnexions[[#This Row],[Sens de]],"")</f>
        <v>OY_2</v>
      </c>
      <c r="S174" s="4" t="str">
        <f ca="1">IF(CréationConnexions[[#This Row],[De brut]]&lt;&gt;0,SUBSTITUTE(SUBSTITUTE(SUBSTITUTE(N174,"&amp;",""),"$",""),"@","")&amp;"_"&amp;CréationConnexions[[#This Row],[Sens vers]],"")</f>
        <v>LSW_2</v>
      </c>
      <c r="T174" s="6" cm="1">
        <f t="array" aca="1" ref="T174" ca="1">_xlfn.SWITCH(CréationConnexions[[#This Row],[Rebroussement]],"RBT",0,"RBT+EVO",10,1)</f>
        <v>1</v>
      </c>
      <c r="U17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4" t="str">
        <f ca="1">IF(AND(R174=CréationConnexions[[#This Row],[De copie]],S174=CréationConnexions[[#This Row],[Vers copie]]),"OK","Modifié")</f>
        <v>OK</v>
      </c>
      <c r="W174" s="15">
        <f t="shared" si="10"/>
        <v>172</v>
      </c>
      <c r="X174" t="str">
        <f ca="1">OFFSET(R$412,CréationConnexions[[#This Row],[Ligne copie]]-1,0)</f>
        <v>OY_2</v>
      </c>
      <c r="Y174" t="str">
        <f ca="1">OFFSET(S$412,CréationConnexions[[#This Row],[Ligne copie]]-1,0)</f>
        <v>LSW_2</v>
      </c>
    </row>
    <row r="175" spans="1:25" x14ac:dyDescent="0.35">
      <c r="A175">
        <f ca="1">IF($D174+$F174+$G174+$I174&gt;1,A174,A174+1)</f>
        <v>56</v>
      </c>
      <c r="B175">
        <f ca="1">IF($A175&lt;&gt;$A174,ROW(),B174)</f>
        <v>171</v>
      </c>
      <c r="C175">
        <f ca="1">IF($A175&lt;&gt;$A174,COUNTA(OFFSET(Gares!$J$2,$A175,0,1,Param!$B$2)),C174)</f>
        <v>3</v>
      </c>
      <c r="D175">
        <f ca="1">IF($A175&lt;&gt;$A174,SUMIF(OFFSET(Gares!$P$2,$A175,0,1,Param!$B$2),1),MAX(D174-1,0))</f>
        <v>0</v>
      </c>
      <c r="E175" cm="1">
        <f t="array" aca="1" ref="E175" ca="1">IF(D175&gt;0,MIN(IF(ISERROR(MATCH(IF(OFFSET(Gares!$P$2,$A175,0,1,Param!$B$2)=1,COLUMN(OFFSET(Gares!$A$2,0,0,1,Param!$B$2)),99),OFFSET(E$1,$B175-1,0,ROW()-B175,1),0)),IF(OFFSET(Gares!$P$2,$A175,0,1,Param!$B$2)=1,COLUMN(OFFSET(Gares!$A$2,0,0,1,Param!$B$2)),99),99)),-1)</f>
        <v>-1</v>
      </c>
      <c r="F175">
        <f ca="1">IF($A175&lt;&gt;$A174,IF(OR(OFFSET(Gares!$D$2,A175,0)="P",OFFSET(Gares!$D$2,A175,0)="IP"),IF(D175&gt;0,1,0),0),IF($J174=2,0,F174))</f>
        <v>0</v>
      </c>
      <c r="G175">
        <f ca="1">IF($A175&lt;&gt;$A174,C175-D175,IF(D174+F174+I174&gt;0,G174,G174-1))</f>
        <v>1</v>
      </c>
      <c r="H175" cm="1">
        <f t="array" aca="1" ref="H175" ca="1">IF(AND(G175&gt;0,D175=0,I175=0,F175=0),MIN(IF(ISERROR(MATCH(IF(OFFSET(Gares!$P$2,$A175,0,1,Param!$B$2)=2,COLUMN(OFFSET(Gares!$A$2,0,0,1,Param!$B$2)),99),OFFSET(H$1,$B175-1,0,ROW()-B175,1),0)),IF(OFFSET(Gares!$P$2,$A175,0,1,Param!$B$2)=2,COLUMN(OFFSET(Gares!$A$2,0,0,1,Param!$B$2)),99),99)),-1)</f>
        <v>3</v>
      </c>
      <c r="I175">
        <f ca="1">IF($A175&lt;&gt;$A174,IF(OR(OFFSET(Gares!$D$2,A175,0)="I",OFFSET(Gares!$D$2,A175,0)="IP"),IF(G175&gt;0,1,0),0),IF($J174=1,0,I174))</f>
        <v>0</v>
      </c>
      <c r="J175">
        <f ca="1">IF(D175&gt;0,0,IF(I175=1,1,IF(F175=1,2,0)))</f>
        <v>0</v>
      </c>
      <c r="K175">
        <f ca="1">IF($A175&lt;&gt;$A174,OFFSET(Gares!$E$2,A175,0),K174)</f>
        <v>0</v>
      </c>
      <c r="L175" t="str">
        <f ca="1">OFFSET(Gares!$I$2,A175,0)</f>
        <v>OY</v>
      </c>
      <c r="M175">
        <f ca="1">IF(OR(D175&gt;0,I175&gt;0),1+K175,2-K175)</f>
        <v>2</v>
      </c>
      <c r="N175" t="str">
        <f ca="1">IF(OFFSET(Gares!$I$2,A175,0)&lt;&gt;"",IF(E175&gt;0,OFFSET(Gares!$I$2,$A175,$E175),IF(I175&gt;0,OFFSET(Gares!$I$2,$A175,0),IF(F175&gt;0,OFFSET(Gares!$I$2,$A175,0),OFFSET(Gares!$I$2,$A175,$H175)))),"")</f>
        <v>OY-GB$</v>
      </c>
      <c r="O175">
        <f ca="1">IF(E175&gt;0,1+K175,IF(I175&gt;0,2-K175,IF(F175&gt;0,1+K175,2-K175)))</f>
        <v>2</v>
      </c>
      <c r="P175">
        <f ca="1">IF(ISERROR(FIND("$",N175))*ISERROR(FIND("@",N175)),0,1)</f>
        <v>1</v>
      </c>
      <c r="Q175">
        <f ca="1">IF(O175=1,1+P175,2-P175)</f>
        <v>1</v>
      </c>
      <c r="R175" s="4" t="str">
        <f ca="1">IF(CréationConnexions[[#This Row],[De brut]]&lt;&gt;0,CréationConnexions[[#This Row],[De brut]]&amp;"_"&amp;CréationConnexions[[#This Row],[Sens de]],"")</f>
        <v>OY_2</v>
      </c>
      <c r="S175" s="4" t="str">
        <f ca="1">IF(CréationConnexions[[#This Row],[De brut]]&lt;&gt;0,SUBSTITUTE(SUBSTITUTE(SUBSTITUTE(N175,"&amp;",""),"$",""),"@","")&amp;"_"&amp;CréationConnexions[[#This Row],[Sens vers]],"")</f>
        <v>OY-GB_1</v>
      </c>
      <c r="T175" s="6" cm="1">
        <f t="array" aca="1" ref="T175" ca="1">_xlfn.SWITCH(CréationConnexions[[#This Row],[Rebroussement]],"RBT",0,"RBT+EVO",10,1)</f>
        <v>1</v>
      </c>
      <c r="U17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175" t="str">
        <f ca="1">IF(AND(R175=CréationConnexions[[#This Row],[De copie]],S175=CréationConnexions[[#This Row],[Vers copie]]),"OK","Modifié")</f>
        <v>OK</v>
      </c>
      <c r="W175" s="15">
        <f t="shared" si="10"/>
        <v>173</v>
      </c>
      <c r="X175" t="str">
        <f ca="1">OFFSET(R$412,CréationConnexions[[#This Row],[Ligne copie]]-1,0)</f>
        <v>OY_2</v>
      </c>
      <c r="Y175" t="str">
        <f ca="1">OFFSET(S$412,CréationConnexions[[#This Row],[Ligne copie]]-1,0)</f>
        <v>OY-GB_1</v>
      </c>
    </row>
    <row r="176" spans="1:25" x14ac:dyDescent="0.35">
      <c r="A176">
        <f ca="1">IF($D175+$F175+$G175+$I175&gt;1,A175,A175+1)</f>
        <v>57</v>
      </c>
      <c r="B176">
        <f ca="1">IF($A176&lt;&gt;$A175,ROW(),B175)</f>
        <v>176</v>
      </c>
      <c r="C176">
        <f ca="1">IF($A176&lt;&gt;$A175,COUNTA(OFFSET(Gares!$J$2,$A176,0,1,Param!$B$2)),C175)</f>
        <v>2</v>
      </c>
      <c r="D176">
        <f ca="1">IF($A176&lt;&gt;$A175,SUMIF(OFFSET(Gares!$P$2,$A176,0,1,Param!$B$2),1),MAX(D175-1,0))</f>
        <v>0</v>
      </c>
      <c r="E176" cm="1">
        <f t="array" aca="1" ref="E176" ca="1">IF(D176&gt;0,MIN(IF(ISERROR(MATCH(IF(OFFSET(Gares!$P$2,$A176,0,1,Param!$B$2)=1,COLUMN(OFFSET(Gares!$A$2,0,0,1,Param!$B$2)),99),OFFSET(E$1,$B176-1,0,ROW()-B176,1),0)),IF(OFFSET(Gares!$P$2,$A176,0,1,Param!$B$2)=1,COLUMN(OFFSET(Gares!$A$2,0,0,1,Param!$B$2)),99),99)),-1)</f>
        <v>-1</v>
      </c>
      <c r="F176">
        <f ca="1">IF($A176&lt;&gt;$A175,IF(OR(OFFSET(Gares!$D$2,A176,0)="P",OFFSET(Gares!$D$2,A176,0)="IP"),IF(D176&gt;0,1,0),0),IF($J175=2,0,F175))</f>
        <v>0</v>
      </c>
      <c r="G176">
        <f ca="1">IF($A176&lt;&gt;$A175,C176-D176,IF(D175+F175+I175&gt;0,G175,G175-1))</f>
        <v>2</v>
      </c>
      <c r="H176" cm="1">
        <f t="array" aca="1" ref="H176" ca="1">IF(AND(G176&gt;0,D176=0,I176=0,F176=0),MIN(IF(ISERROR(MATCH(IF(OFFSET(Gares!$P$2,$A176,0,1,Param!$B$2)=2,COLUMN(OFFSET(Gares!$A$2,0,0,1,Param!$B$2)),99),OFFSET(H$1,$B176-1,0,ROW()-B176,1),0)),IF(OFFSET(Gares!$P$2,$A176,0,1,Param!$B$2)=2,COLUMN(OFFSET(Gares!$A$2,0,0,1,Param!$B$2)),99),99)),-1)</f>
        <v>-1</v>
      </c>
      <c r="I176">
        <f ca="1">IF($A176&lt;&gt;$A175,IF(OR(OFFSET(Gares!$D$2,A176,0)="I",OFFSET(Gares!$D$2,A176,0)="IP"),IF(G176&gt;0,1,0),0),IF($J175=1,0,I175))</f>
        <v>1</v>
      </c>
      <c r="J176">
        <f ca="1">IF(D176&gt;0,0,IF(I176=1,1,IF(F176=1,2,0)))</f>
        <v>1</v>
      </c>
      <c r="K176">
        <f ca="1">IF($A176&lt;&gt;$A175,OFFSET(Gares!$E$2,A176,0),K175)</f>
        <v>0</v>
      </c>
      <c r="L176" t="str">
        <f ca="1">OFFSET(Gares!$I$2,A176,0)</f>
        <v>OY-GB</v>
      </c>
      <c r="M176">
        <f ca="1">IF(OR(D176&gt;0,I176&gt;0),1+K176,2-K176)</f>
        <v>1</v>
      </c>
      <c r="N176" t="str">
        <f ca="1">IF(OFFSET(Gares!$I$2,A176,0)&lt;&gt;"",IF(E176&gt;0,OFFSET(Gares!$I$2,$A176,$E176),IF(I176&gt;0,OFFSET(Gares!$I$2,$A176,0),IF(F176&gt;0,OFFSET(Gares!$I$2,$A176,0),OFFSET(Gares!$I$2,$A176,$H176)))),"")</f>
        <v>OY-GB</v>
      </c>
      <c r="O176">
        <f ca="1">IF(E176&gt;0,1+K176,IF(I176&gt;0,2-K176,IF(F176&gt;0,1+K176,2-K176)))</f>
        <v>2</v>
      </c>
      <c r="P176">
        <f ca="1">IF(ISERROR(FIND("$",N176))*ISERROR(FIND("@",N176)),0,1)</f>
        <v>0</v>
      </c>
      <c r="Q176">
        <f ca="1">IF(O176=1,1+P176,2-P176)</f>
        <v>2</v>
      </c>
      <c r="R176" s="4" t="str">
        <f ca="1">IF(CréationConnexions[[#This Row],[De brut]]&lt;&gt;0,CréationConnexions[[#This Row],[De brut]]&amp;"_"&amp;CréationConnexions[[#This Row],[Sens de]],"")</f>
        <v>OY-GB_1</v>
      </c>
      <c r="S176" s="4" t="str">
        <f ca="1">IF(CréationConnexions[[#This Row],[De brut]]&lt;&gt;0,SUBSTITUTE(SUBSTITUTE(SUBSTITUTE(N176,"&amp;",""),"$",""),"@","")&amp;"_"&amp;CréationConnexions[[#This Row],[Sens vers]],"")</f>
        <v>OY-GB_2</v>
      </c>
      <c r="T176" s="6" cm="1">
        <f t="array" aca="1" ref="T176" ca="1">_xlfn.SWITCH(CréationConnexions[[#This Row],[Rebroussement]],"RBT",0,"RBT+EVO",10,1)</f>
        <v>0</v>
      </c>
      <c r="U17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76" t="str">
        <f ca="1">IF(AND(R176=CréationConnexions[[#This Row],[De copie]],S176=CréationConnexions[[#This Row],[Vers copie]]),"OK","Modifié")</f>
        <v>OK</v>
      </c>
      <c r="W176" s="15">
        <f t="shared" si="10"/>
        <v>174</v>
      </c>
      <c r="X176" t="str">
        <f ca="1">OFFSET(R$412,CréationConnexions[[#This Row],[Ligne copie]]-1,0)</f>
        <v>OY-GB_1</v>
      </c>
      <c r="Y176" t="str">
        <f ca="1">OFFSET(S$412,CréationConnexions[[#This Row],[Ligne copie]]-1,0)</f>
        <v>OY-GB_2</v>
      </c>
    </row>
    <row r="177" spans="1:25" x14ac:dyDescent="0.35">
      <c r="A177">
        <f ca="1">IF($D176+$F176+$G176+$I176&gt;1,A176,A176+1)</f>
        <v>57</v>
      </c>
      <c r="B177">
        <f ca="1">IF($A177&lt;&gt;$A176,ROW(),B176)</f>
        <v>176</v>
      </c>
      <c r="C177">
        <f ca="1">IF($A177&lt;&gt;$A176,COUNTA(OFFSET(Gares!$J$2,$A177,0,1,Param!$B$2)),C176)</f>
        <v>2</v>
      </c>
      <c r="D177">
        <f ca="1">IF($A177&lt;&gt;$A176,SUMIF(OFFSET(Gares!$P$2,$A177,0,1,Param!$B$2),1),MAX(D176-1,0))</f>
        <v>0</v>
      </c>
      <c r="E177" cm="1">
        <f t="array" aca="1" ref="E177" ca="1">IF(D177&gt;0,MIN(IF(ISERROR(MATCH(IF(OFFSET(Gares!$P$2,$A177,0,1,Param!$B$2)=1,COLUMN(OFFSET(Gares!$A$2,0,0,1,Param!$B$2)),99),OFFSET(E$1,$B177-1,0,ROW()-B177,1),0)),IF(OFFSET(Gares!$P$2,$A177,0,1,Param!$B$2)=1,COLUMN(OFFSET(Gares!$A$2,0,0,1,Param!$B$2)),99),99)),-1)</f>
        <v>-1</v>
      </c>
      <c r="F177">
        <f ca="1">IF($A177&lt;&gt;$A176,IF(OR(OFFSET(Gares!$D$2,A177,0)="P",OFFSET(Gares!$D$2,A177,0)="IP"),IF(D177&gt;0,1,0),0),IF($J176=2,0,F176))</f>
        <v>0</v>
      </c>
      <c r="G177">
        <f ca="1">IF($A177&lt;&gt;$A176,C177-D177,IF(D176+F176+I176&gt;0,G176,G176-1))</f>
        <v>2</v>
      </c>
      <c r="H177" cm="1">
        <f t="array" aca="1" ref="H177" ca="1">IF(AND(G177&gt;0,D177=0,I177=0,F177=0),MIN(IF(ISERROR(MATCH(IF(OFFSET(Gares!$P$2,$A177,0,1,Param!$B$2)=2,COLUMN(OFFSET(Gares!$A$2,0,0,1,Param!$B$2)),99),OFFSET(H$1,$B177-1,0,ROW()-B177,1),0)),IF(OFFSET(Gares!$P$2,$A177,0,1,Param!$B$2)=2,COLUMN(OFFSET(Gares!$A$2,0,0,1,Param!$B$2)),99),99)),-1)</f>
        <v>1</v>
      </c>
      <c r="I177">
        <f ca="1">IF($A177&lt;&gt;$A176,IF(OR(OFFSET(Gares!$D$2,A177,0)="I",OFFSET(Gares!$D$2,A177,0)="IP"),IF(G177&gt;0,1,0),0),IF($J176=1,0,I176))</f>
        <v>0</v>
      </c>
      <c r="J177">
        <f ca="1">IF(D177&gt;0,0,IF(I177=1,1,IF(F177=1,2,0)))</f>
        <v>0</v>
      </c>
      <c r="K177">
        <f ca="1">IF($A177&lt;&gt;$A176,OFFSET(Gares!$E$2,A177,0),K176)</f>
        <v>0</v>
      </c>
      <c r="L177" t="str">
        <f ca="1">OFFSET(Gares!$I$2,A177,0)</f>
        <v>OY-GB</v>
      </c>
      <c r="M177">
        <f ca="1">IF(OR(D177&gt;0,I177&gt;0),1+K177,2-K177)</f>
        <v>2</v>
      </c>
      <c r="N177" t="str">
        <f ca="1">IF(OFFSET(Gares!$I$2,A177,0)&lt;&gt;"",IF(E177&gt;0,OFFSET(Gares!$I$2,$A177,$E177),IF(I177&gt;0,OFFSET(Gares!$I$2,$A177,0),IF(F177&gt;0,OFFSET(Gares!$I$2,$A177,0),OFFSET(Gares!$I$2,$A177,$H177)))),"")</f>
        <v>LSW</v>
      </c>
      <c r="O177">
        <f ca="1">IF(E177&gt;0,1+K177,IF(I177&gt;0,2-K177,IF(F177&gt;0,1+K177,2-K177)))</f>
        <v>2</v>
      </c>
      <c r="P177">
        <f ca="1">IF(ISERROR(FIND("$",N177))*ISERROR(FIND("@",N177)),0,1)</f>
        <v>0</v>
      </c>
      <c r="Q177">
        <f ca="1">IF(O177=1,1+P177,2-P177)</f>
        <v>2</v>
      </c>
      <c r="R177" s="4" t="str">
        <f ca="1">IF(CréationConnexions[[#This Row],[De brut]]&lt;&gt;0,CréationConnexions[[#This Row],[De brut]]&amp;"_"&amp;CréationConnexions[[#This Row],[Sens de]],"")</f>
        <v>OY-GB_2</v>
      </c>
      <c r="S177" s="4" t="str">
        <f ca="1">IF(CréationConnexions[[#This Row],[De brut]]&lt;&gt;0,SUBSTITUTE(SUBSTITUTE(SUBSTITUTE(N177,"&amp;",""),"$",""),"@","")&amp;"_"&amp;CréationConnexions[[#This Row],[Sens vers]],"")</f>
        <v>LSW_2</v>
      </c>
      <c r="T177" s="6" cm="1">
        <f t="array" aca="1" ref="T177" ca="1">_xlfn.SWITCH(CréationConnexions[[#This Row],[Rebroussement]],"RBT",0,"RBT+EVO",10,1)</f>
        <v>1</v>
      </c>
      <c r="U17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7" t="str">
        <f ca="1">IF(AND(R177=CréationConnexions[[#This Row],[De copie]],S177=CréationConnexions[[#This Row],[Vers copie]]),"OK","Modifié")</f>
        <v>OK</v>
      </c>
      <c r="W177" s="15">
        <f t="shared" si="10"/>
        <v>175</v>
      </c>
      <c r="X177" t="str">
        <f ca="1">OFFSET(R$412,CréationConnexions[[#This Row],[Ligne copie]]-1,0)</f>
        <v>OY-GB_2</v>
      </c>
      <c r="Y177" t="str">
        <f ca="1">OFFSET(S$412,CréationConnexions[[#This Row],[Ligne copie]]-1,0)</f>
        <v>LSW_2</v>
      </c>
    </row>
    <row r="178" spans="1:25" x14ac:dyDescent="0.35">
      <c r="A178">
        <f ca="1">IF($D177+$F177+$G177+$I177&gt;1,A177,A177+1)</f>
        <v>57</v>
      </c>
      <c r="B178">
        <f ca="1">IF($A178&lt;&gt;$A177,ROW(),B177)</f>
        <v>176</v>
      </c>
      <c r="C178">
        <f ca="1">IF($A178&lt;&gt;$A177,COUNTA(OFFSET(Gares!$J$2,$A178,0,1,Param!$B$2)),C177)</f>
        <v>2</v>
      </c>
      <c r="D178">
        <f ca="1">IF($A178&lt;&gt;$A177,SUMIF(OFFSET(Gares!$P$2,$A178,0,1,Param!$B$2),1),MAX(D177-1,0))</f>
        <v>0</v>
      </c>
      <c r="E178" cm="1">
        <f t="array" aca="1" ref="E178" ca="1">IF(D178&gt;0,MIN(IF(ISERROR(MATCH(IF(OFFSET(Gares!$P$2,$A178,0,1,Param!$B$2)=1,COLUMN(OFFSET(Gares!$A$2,0,0,1,Param!$B$2)),99),OFFSET(E$1,$B178-1,0,ROW()-B178,1),0)),IF(OFFSET(Gares!$P$2,$A178,0,1,Param!$B$2)=1,COLUMN(OFFSET(Gares!$A$2,0,0,1,Param!$B$2)),99),99)),-1)</f>
        <v>-1</v>
      </c>
      <c r="F178">
        <f ca="1">IF($A178&lt;&gt;$A177,IF(OR(OFFSET(Gares!$D$2,A178,0)="P",OFFSET(Gares!$D$2,A178,0)="IP"),IF(D178&gt;0,1,0),0),IF($J177=2,0,F177))</f>
        <v>0</v>
      </c>
      <c r="G178">
        <f ca="1">IF($A178&lt;&gt;$A177,C178-D178,IF(D177+F177+I177&gt;0,G177,G177-1))</f>
        <v>1</v>
      </c>
      <c r="H178" cm="1">
        <f t="array" aca="1" ref="H178" ca="1">IF(AND(G178&gt;0,D178=0,I178=0,F178=0),MIN(IF(ISERROR(MATCH(IF(OFFSET(Gares!$P$2,$A178,0,1,Param!$B$2)=2,COLUMN(OFFSET(Gares!$A$2,0,0,1,Param!$B$2)),99),OFFSET(H$1,$B178-1,0,ROW()-B178,1),0)),IF(OFFSET(Gares!$P$2,$A178,0,1,Param!$B$2)=2,COLUMN(OFFSET(Gares!$A$2,0,0,1,Param!$B$2)),99),99)),-1)</f>
        <v>2</v>
      </c>
      <c r="I178">
        <f ca="1">IF($A178&lt;&gt;$A177,IF(OR(OFFSET(Gares!$D$2,A178,0)="I",OFFSET(Gares!$D$2,A178,0)="IP"),IF(G178&gt;0,1,0),0),IF($J177=1,0,I177))</f>
        <v>0</v>
      </c>
      <c r="J178">
        <f ca="1">IF(D178&gt;0,0,IF(I178=1,1,IF(F178=1,2,0)))</f>
        <v>0</v>
      </c>
      <c r="K178">
        <f ca="1">IF($A178&lt;&gt;$A177,OFFSET(Gares!$E$2,A178,0),K177)</f>
        <v>0</v>
      </c>
      <c r="L178" t="str">
        <f ca="1">OFFSET(Gares!$I$2,A178,0)</f>
        <v>OY-GB</v>
      </c>
      <c r="M178">
        <f ca="1">IF(OR(D178&gt;0,I178&gt;0),1+K178,2-K178)</f>
        <v>2</v>
      </c>
      <c r="N178" t="str">
        <f ca="1">IF(OFFSET(Gares!$I$2,A178,0)&lt;&gt;"",IF(E178&gt;0,OFFSET(Gares!$I$2,$A178,$E178),IF(I178&gt;0,OFFSET(Gares!$I$2,$A178,0),IF(F178&gt;0,OFFSET(Gares!$I$2,$A178,0),OFFSET(Gares!$I$2,$A178,$H178)))),"")</f>
        <v>OY$&amp;</v>
      </c>
      <c r="O178">
        <f ca="1">IF(E178&gt;0,1+K178,IF(I178&gt;0,2-K178,IF(F178&gt;0,1+K178,2-K178)))</f>
        <v>2</v>
      </c>
      <c r="P178">
        <f ca="1">IF(ISERROR(FIND("$",N178))*ISERROR(FIND("@",N178)),0,1)</f>
        <v>1</v>
      </c>
      <c r="Q178">
        <f ca="1">IF(O178=1,1+P178,2-P178)</f>
        <v>1</v>
      </c>
      <c r="R178" s="4" t="str">
        <f ca="1">IF(CréationConnexions[[#This Row],[De brut]]&lt;&gt;0,CréationConnexions[[#This Row],[De brut]]&amp;"_"&amp;CréationConnexions[[#This Row],[Sens de]],"")</f>
        <v>OY-GB_2</v>
      </c>
      <c r="S178" s="4" t="str">
        <f ca="1">IF(CréationConnexions[[#This Row],[De brut]]&lt;&gt;0,SUBSTITUTE(SUBSTITUTE(SUBSTITUTE(N178,"&amp;",""),"$",""),"@","")&amp;"_"&amp;CréationConnexions[[#This Row],[Sens vers]],"")</f>
        <v>OY_1</v>
      </c>
      <c r="T178" s="6" cm="1">
        <f t="array" aca="1" ref="T178" ca="1">_xlfn.SWITCH(CréationConnexions[[#This Row],[Rebroussement]],"RBT",0,"RBT+EVO",10,1)</f>
        <v>1</v>
      </c>
      <c r="U17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EVO+RBT</v>
      </c>
      <c r="V178" t="str">
        <f ca="1">IF(AND(R178=CréationConnexions[[#This Row],[De copie]],S178=CréationConnexions[[#This Row],[Vers copie]]),"OK","Modifié")</f>
        <v>OK</v>
      </c>
      <c r="W178" s="15">
        <f t="shared" si="10"/>
        <v>176</v>
      </c>
      <c r="X178" t="str">
        <f ca="1">OFFSET(R$412,CréationConnexions[[#This Row],[Ligne copie]]-1,0)</f>
        <v>OY-GB_2</v>
      </c>
      <c r="Y178" t="str">
        <f ca="1">OFFSET(S$412,CréationConnexions[[#This Row],[Ligne copie]]-1,0)</f>
        <v>OY_1</v>
      </c>
    </row>
    <row r="179" spans="1:25" x14ac:dyDescent="0.35">
      <c r="A179">
        <f ca="1">IF($D178+$F178+$G178+$I178&gt;1,A178,A178+1)</f>
        <v>58</v>
      </c>
      <c r="B179">
        <f ca="1">IF($A179&lt;&gt;$A178,ROW(),B178)</f>
        <v>179</v>
      </c>
      <c r="C179">
        <f ca="1">IF($A179&lt;&gt;$A178,COUNTA(OFFSET(Gares!$J$2,$A179,0,1,Param!$B$2)),C178)</f>
        <v>4</v>
      </c>
      <c r="D179">
        <f ca="1">IF($A179&lt;&gt;$A178,SUMIF(OFFSET(Gares!$P$2,$A179,0,1,Param!$B$2),1),MAX(D178-1,0))</f>
        <v>2</v>
      </c>
      <c r="E179" cm="1">
        <f t="array" aca="1" ref="E179" ca="1">IF(D179&gt;0,MIN(IF(ISERROR(MATCH(IF(OFFSET(Gares!$P$2,$A179,0,1,Param!$B$2)=1,COLUMN(OFFSET(Gares!$A$2,0,0,1,Param!$B$2)),99),OFFSET(E$1,$B179-1,0,ROW()-B179,1),0)),IF(OFFSET(Gares!$P$2,$A179,0,1,Param!$B$2)=1,COLUMN(OFFSET(Gares!$A$2,0,0,1,Param!$B$2)),99),99)),-1)</f>
        <v>3</v>
      </c>
      <c r="F179">
        <f ca="1">IF($A179&lt;&gt;$A178,IF(OR(OFFSET(Gares!$D$2,A179,0)="P",OFFSET(Gares!$D$2,A179,0)="IP"),IF(D179&gt;0,1,0),0),IF($J178=2,0,F178))</f>
        <v>0</v>
      </c>
      <c r="G179">
        <f ca="1">IF($A179&lt;&gt;$A178,C179-D179,IF(D178+F178+I178&gt;0,G178,G178-1))</f>
        <v>2</v>
      </c>
      <c r="H179" cm="1">
        <f t="array" aca="1" ref="H179" ca="1">IF(AND(G179&gt;0,D179=0,I179=0,F179=0),MIN(IF(ISERROR(MATCH(IF(OFFSET(Gares!$P$2,$A179,0,1,Param!$B$2)=2,COLUMN(OFFSET(Gares!$A$2,0,0,1,Param!$B$2)),99),OFFSET(H$1,$B179-1,0,ROW()-B179,1),0)),IF(OFFSET(Gares!$P$2,$A179,0,1,Param!$B$2)=2,COLUMN(OFFSET(Gares!$A$2,0,0,1,Param!$B$2)),99),99)),-1)</f>
        <v>-1</v>
      </c>
      <c r="I179">
        <f ca="1">IF($A179&lt;&gt;$A178,IF(OR(OFFSET(Gares!$D$2,A179,0)="I",OFFSET(Gares!$D$2,A179,0)="IP"),IF(G179&gt;0,1,0),0),IF($J178=1,0,I178))</f>
        <v>0</v>
      </c>
      <c r="J179">
        <f ca="1">IF(D179&gt;0,0,IF(I179=1,1,IF(F179=1,2,0)))</f>
        <v>0</v>
      </c>
      <c r="K179">
        <f ca="1">IF($A179&lt;&gt;$A178,OFFSET(Gares!$E$2,A179,0),K178)</f>
        <v>0</v>
      </c>
      <c r="L179" t="str">
        <f ca="1">OFFSET(Gares!$I$2,A179,0)</f>
        <v>LSW</v>
      </c>
      <c r="M179">
        <f ca="1">IF(OR(D179&gt;0,I179&gt;0),1+K179,2-K179)</f>
        <v>1</v>
      </c>
      <c r="N179" t="str">
        <f ca="1">IF(OFFSET(Gares!$I$2,A179,0)&lt;&gt;"",IF(E179&gt;0,OFFSET(Gares!$I$2,$A179,$E179),IF(I179&gt;0,OFFSET(Gares!$I$2,$A179,0),IF(F179&gt;0,OFFSET(Gares!$I$2,$A179,0),OFFSET(Gares!$I$2,$A179,$H179)))),"")</f>
        <v>OY</v>
      </c>
      <c r="O179">
        <f ca="1">IF(E179&gt;0,1+K179,IF(I179&gt;0,2-K179,IF(F179&gt;0,1+K179,2-K179)))</f>
        <v>1</v>
      </c>
      <c r="P179">
        <f ca="1">IF(ISERROR(FIND("$",N179))*ISERROR(FIND("@",N179)),0,1)</f>
        <v>0</v>
      </c>
      <c r="Q179">
        <f ca="1">IF(O179=1,1+P179,2-P179)</f>
        <v>1</v>
      </c>
      <c r="R179" s="4" t="str">
        <f ca="1">IF(CréationConnexions[[#This Row],[De brut]]&lt;&gt;0,CréationConnexions[[#This Row],[De brut]]&amp;"_"&amp;CréationConnexions[[#This Row],[Sens de]],"")</f>
        <v>LSW_1</v>
      </c>
      <c r="S179" s="4" t="str">
        <f ca="1">IF(CréationConnexions[[#This Row],[De brut]]&lt;&gt;0,SUBSTITUTE(SUBSTITUTE(SUBSTITUTE(N179,"&amp;",""),"$",""),"@","")&amp;"_"&amp;CréationConnexions[[#This Row],[Sens vers]],"")</f>
        <v>OY_1</v>
      </c>
      <c r="T179" s="6" cm="1">
        <f t="array" aca="1" ref="T179" ca="1">_xlfn.SWITCH(CréationConnexions[[#This Row],[Rebroussement]],"RBT",0,"RBT+EVO",10,1)</f>
        <v>1</v>
      </c>
      <c r="U17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79" t="str">
        <f ca="1">IF(AND(R179=CréationConnexions[[#This Row],[De copie]],S179=CréationConnexions[[#This Row],[Vers copie]]),"OK","Modifié")</f>
        <v>OK</v>
      </c>
      <c r="W179" s="15">
        <f t="shared" si="10"/>
        <v>177</v>
      </c>
      <c r="X179" t="str">
        <f ca="1">OFFSET(R$412,CréationConnexions[[#This Row],[Ligne copie]]-1,0)</f>
        <v>LSW_1</v>
      </c>
      <c r="Y179" t="str">
        <f ca="1">OFFSET(S$412,CréationConnexions[[#This Row],[Ligne copie]]-1,0)</f>
        <v>OY_1</v>
      </c>
    </row>
    <row r="180" spans="1:25" x14ac:dyDescent="0.35">
      <c r="A180">
        <f ca="1">IF($D179+$F179+$G179+$I179&gt;1,A179,A179+1)</f>
        <v>58</v>
      </c>
      <c r="B180">
        <f ca="1">IF($A180&lt;&gt;$A179,ROW(),B179)</f>
        <v>179</v>
      </c>
      <c r="C180">
        <f ca="1">IF($A180&lt;&gt;$A179,COUNTA(OFFSET(Gares!$J$2,$A180,0,1,Param!$B$2)),C179)</f>
        <v>4</v>
      </c>
      <c r="D180">
        <f ca="1">IF($A180&lt;&gt;$A179,SUMIF(OFFSET(Gares!$P$2,$A180,0,1,Param!$B$2),1),MAX(D179-1,0))</f>
        <v>1</v>
      </c>
      <c r="E180" cm="1">
        <f t="array" aca="1" ref="E180" ca="1">IF(D180&gt;0,MIN(IF(ISERROR(MATCH(IF(OFFSET(Gares!$P$2,$A180,0,1,Param!$B$2)=1,COLUMN(OFFSET(Gares!$A$2,0,0,1,Param!$B$2)),99),OFFSET(E$1,$B180-1,0,ROW()-B180,1),0)),IF(OFFSET(Gares!$P$2,$A180,0,1,Param!$B$2)=1,COLUMN(OFFSET(Gares!$A$2,0,0,1,Param!$B$2)),99),99)),-1)</f>
        <v>4</v>
      </c>
      <c r="F180">
        <f ca="1">IF($A180&lt;&gt;$A179,IF(OR(OFFSET(Gares!$D$2,A180,0)="P",OFFSET(Gares!$D$2,A180,0)="IP"),IF(D180&gt;0,1,0),0),IF($J179=2,0,F179))</f>
        <v>0</v>
      </c>
      <c r="G180">
        <f ca="1">IF($A180&lt;&gt;$A179,C180-D180,IF(D179+F179+I179&gt;0,G179,G179-1))</f>
        <v>2</v>
      </c>
      <c r="H180" cm="1">
        <f t="array" aca="1" ref="H180" ca="1">IF(AND(G180&gt;0,D180=0,I180=0,F180=0),MIN(IF(ISERROR(MATCH(IF(OFFSET(Gares!$P$2,$A180,0,1,Param!$B$2)=2,COLUMN(OFFSET(Gares!$A$2,0,0,1,Param!$B$2)),99),OFFSET(H$1,$B180-1,0,ROW()-B180,1),0)),IF(OFFSET(Gares!$P$2,$A180,0,1,Param!$B$2)=2,COLUMN(OFFSET(Gares!$A$2,0,0,1,Param!$B$2)),99),99)),-1)</f>
        <v>-1</v>
      </c>
      <c r="I180">
        <f ca="1">IF($A180&lt;&gt;$A179,IF(OR(OFFSET(Gares!$D$2,A180,0)="I",OFFSET(Gares!$D$2,A180,0)="IP"),IF(G180&gt;0,1,0),0),IF($J179=1,0,I179))</f>
        <v>0</v>
      </c>
      <c r="J180">
        <f ca="1">IF(D180&gt;0,0,IF(I180=1,1,IF(F180=1,2,0)))</f>
        <v>0</v>
      </c>
      <c r="K180">
        <f ca="1">IF($A180&lt;&gt;$A179,OFFSET(Gares!$E$2,A180,0),K179)</f>
        <v>0</v>
      </c>
      <c r="L180" t="str">
        <f ca="1">OFFSET(Gares!$I$2,A180,0)</f>
        <v>LSW</v>
      </c>
      <c r="M180">
        <f ca="1">IF(OR(D180&gt;0,I180&gt;0),1+K180,2-K180)</f>
        <v>1</v>
      </c>
      <c r="N180" t="str">
        <f ca="1">IF(OFFSET(Gares!$I$2,A180,0)&lt;&gt;"",IF(E180&gt;0,OFFSET(Gares!$I$2,$A180,$E180),IF(I180&gt;0,OFFSET(Gares!$I$2,$A180,0),IF(F180&gt;0,OFFSET(Gares!$I$2,$A180,0),OFFSET(Gares!$I$2,$A180,$H180)))),"")</f>
        <v>OY-GB</v>
      </c>
      <c r="O180">
        <f ca="1">IF(E180&gt;0,1+K180,IF(I180&gt;0,2-K180,IF(F180&gt;0,1+K180,2-K180)))</f>
        <v>1</v>
      </c>
      <c r="P180">
        <f ca="1">IF(ISERROR(FIND("$",N180))*ISERROR(FIND("@",N180)),0,1)</f>
        <v>0</v>
      </c>
      <c r="Q180">
        <f ca="1">IF(O180=1,1+P180,2-P180)</f>
        <v>1</v>
      </c>
      <c r="R180" s="4" t="str">
        <f ca="1">IF(CréationConnexions[[#This Row],[De brut]]&lt;&gt;0,CréationConnexions[[#This Row],[De brut]]&amp;"_"&amp;CréationConnexions[[#This Row],[Sens de]],"")</f>
        <v>LSW_1</v>
      </c>
      <c r="S180" s="4" t="str">
        <f ca="1">IF(CréationConnexions[[#This Row],[De brut]]&lt;&gt;0,SUBSTITUTE(SUBSTITUTE(SUBSTITUTE(N180,"&amp;",""),"$",""),"@","")&amp;"_"&amp;CréationConnexions[[#This Row],[Sens vers]],"")</f>
        <v>OY-GB_1</v>
      </c>
      <c r="T180" s="6" cm="1">
        <f t="array" aca="1" ref="T180" ca="1">_xlfn.SWITCH(CréationConnexions[[#This Row],[Rebroussement]],"RBT",0,"RBT+EVO",10,1)</f>
        <v>1</v>
      </c>
      <c r="U18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0" t="str">
        <f ca="1">IF(AND(R180=CréationConnexions[[#This Row],[De copie]],S180=CréationConnexions[[#This Row],[Vers copie]]),"OK","Modifié")</f>
        <v>OK</v>
      </c>
      <c r="W180" s="15">
        <f t="shared" si="10"/>
        <v>178</v>
      </c>
      <c r="X180" t="str">
        <f ca="1">OFFSET(R$412,CréationConnexions[[#This Row],[Ligne copie]]-1,0)</f>
        <v>LSW_1</v>
      </c>
      <c r="Y180" t="str">
        <f ca="1">OFFSET(S$412,CréationConnexions[[#This Row],[Ligne copie]]-1,0)</f>
        <v>OY-GB_1</v>
      </c>
    </row>
    <row r="181" spans="1:25" x14ac:dyDescent="0.35">
      <c r="A181">
        <f ca="1">IF($D180+$F180+$G180+$I180&gt;1,A180,A180+1)</f>
        <v>58</v>
      </c>
      <c r="B181">
        <f ca="1">IF($A181&lt;&gt;$A180,ROW(),B180)</f>
        <v>179</v>
      </c>
      <c r="C181">
        <f ca="1">IF($A181&lt;&gt;$A180,COUNTA(OFFSET(Gares!$J$2,$A181,0,1,Param!$B$2)),C180)</f>
        <v>4</v>
      </c>
      <c r="D181">
        <f ca="1">IF($A181&lt;&gt;$A180,SUMIF(OFFSET(Gares!$P$2,$A181,0,1,Param!$B$2),1),MAX(D180-1,0))</f>
        <v>0</v>
      </c>
      <c r="E181" cm="1">
        <f t="array" aca="1" ref="E181" ca="1">IF(D181&gt;0,MIN(IF(ISERROR(MATCH(IF(OFFSET(Gares!$P$2,$A181,0,1,Param!$B$2)=1,COLUMN(OFFSET(Gares!$A$2,0,0,1,Param!$B$2)),99),OFFSET(E$1,$B181-1,0,ROW()-B181,1),0)),IF(OFFSET(Gares!$P$2,$A181,0,1,Param!$B$2)=1,COLUMN(OFFSET(Gares!$A$2,0,0,1,Param!$B$2)),99),99)),-1)</f>
        <v>-1</v>
      </c>
      <c r="F181">
        <f ca="1">IF($A181&lt;&gt;$A180,IF(OR(OFFSET(Gares!$D$2,A181,0)="P",OFFSET(Gares!$D$2,A181,0)="IP"),IF(D181&gt;0,1,0),0),IF($J180=2,0,F180))</f>
        <v>0</v>
      </c>
      <c r="G181">
        <f ca="1">IF($A181&lt;&gt;$A180,C181-D181,IF(D180+F180+I180&gt;0,G180,G180-1))</f>
        <v>2</v>
      </c>
      <c r="H181" cm="1">
        <f t="array" aca="1" ref="H181" ca="1">IF(AND(G181&gt;0,D181=0,I181=0,F181=0),MIN(IF(ISERROR(MATCH(IF(OFFSET(Gares!$P$2,$A181,0,1,Param!$B$2)=2,COLUMN(OFFSET(Gares!$A$2,0,0,1,Param!$B$2)),99),OFFSET(H$1,$B181-1,0,ROW()-B181,1),0)),IF(OFFSET(Gares!$P$2,$A181,0,1,Param!$B$2)=2,COLUMN(OFFSET(Gares!$A$2,0,0,1,Param!$B$2)),99),99)),-1)</f>
        <v>1</v>
      </c>
      <c r="I181">
        <f ca="1">IF($A181&lt;&gt;$A180,IF(OR(OFFSET(Gares!$D$2,A181,0)="I",OFFSET(Gares!$D$2,A181,0)="IP"),IF(G181&gt;0,1,0),0),IF($J180=1,0,I180))</f>
        <v>0</v>
      </c>
      <c r="J181">
        <f ca="1">IF(D181&gt;0,0,IF(I181=1,1,IF(F181=1,2,0)))</f>
        <v>0</v>
      </c>
      <c r="K181">
        <f ca="1">IF($A181&lt;&gt;$A180,OFFSET(Gares!$E$2,A181,0),K180)</f>
        <v>0</v>
      </c>
      <c r="L181" t="str">
        <f ca="1">OFFSET(Gares!$I$2,A181,0)</f>
        <v>LSW</v>
      </c>
      <c r="M181">
        <f ca="1">IF(OR(D181&gt;0,I181&gt;0),1+K181,2-K181)</f>
        <v>2</v>
      </c>
      <c r="N181" t="str">
        <f ca="1">IF(OFFSET(Gares!$I$2,A181,0)&lt;&gt;"",IF(E181&gt;0,OFFSET(Gares!$I$2,$A181,$E181),IF(I181&gt;0,OFFSET(Gares!$I$2,$A181,0),IF(F181&gt;0,OFFSET(Gares!$I$2,$A181,0),OFFSET(Gares!$I$2,$A181,$H181)))),"")</f>
        <v>CLR</v>
      </c>
      <c r="O181">
        <f ca="1">IF(E181&gt;0,1+K181,IF(I181&gt;0,2-K181,IF(F181&gt;0,1+K181,2-K181)))</f>
        <v>2</v>
      </c>
      <c r="P181">
        <f ca="1">IF(ISERROR(FIND("$",N181))*ISERROR(FIND("@",N181)),0,1)</f>
        <v>0</v>
      </c>
      <c r="Q181">
        <f ca="1">IF(O181=1,1+P181,2-P181)</f>
        <v>2</v>
      </c>
      <c r="R181" s="4" t="str">
        <f ca="1">IF(CréationConnexions[[#This Row],[De brut]]&lt;&gt;0,CréationConnexions[[#This Row],[De brut]]&amp;"_"&amp;CréationConnexions[[#This Row],[Sens de]],"")</f>
        <v>LSW_2</v>
      </c>
      <c r="S181" s="4" t="str">
        <f ca="1">IF(CréationConnexions[[#This Row],[De brut]]&lt;&gt;0,SUBSTITUTE(SUBSTITUTE(SUBSTITUTE(N181,"&amp;",""),"$",""),"@","")&amp;"_"&amp;CréationConnexions[[#This Row],[Sens vers]],"")</f>
        <v>CLR_2</v>
      </c>
      <c r="T181" s="6" cm="1">
        <f t="array" aca="1" ref="T181" ca="1">_xlfn.SWITCH(CréationConnexions[[#This Row],[Rebroussement]],"RBT",0,"RBT+EVO",10,1)</f>
        <v>1</v>
      </c>
      <c r="U18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1" t="str">
        <f ca="1">IF(AND(R181=CréationConnexions[[#This Row],[De copie]],S181=CréationConnexions[[#This Row],[Vers copie]]),"OK","Modifié")</f>
        <v>OK</v>
      </c>
      <c r="W181" s="15">
        <f t="shared" si="10"/>
        <v>179</v>
      </c>
      <c r="X181" t="str">
        <f ca="1">OFFSET(R$412,CréationConnexions[[#This Row],[Ligne copie]]-1,0)</f>
        <v>LSW_2</v>
      </c>
      <c r="Y181" t="str">
        <f ca="1">OFFSET(S$412,CréationConnexions[[#This Row],[Ligne copie]]-1,0)</f>
        <v>CLR_2</v>
      </c>
    </row>
    <row r="182" spans="1:25" x14ac:dyDescent="0.35">
      <c r="A182">
        <f ca="1">IF($D181+$F181+$G181+$I181&gt;1,A181,A181+1)</f>
        <v>58</v>
      </c>
      <c r="B182">
        <f ca="1">IF($A182&lt;&gt;$A181,ROW(),B181)</f>
        <v>179</v>
      </c>
      <c r="C182">
        <f ca="1">IF($A182&lt;&gt;$A181,COUNTA(OFFSET(Gares!$J$2,$A182,0,1,Param!$B$2)),C181)</f>
        <v>4</v>
      </c>
      <c r="D182">
        <f ca="1">IF($A182&lt;&gt;$A181,SUMIF(OFFSET(Gares!$P$2,$A182,0,1,Param!$B$2),1),MAX(D181-1,0))</f>
        <v>0</v>
      </c>
      <c r="E182" cm="1">
        <f t="array" aca="1" ref="E182" ca="1">IF(D182&gt;0,MIN(IF(ISERROR(MATCH(IF(OFFSET(Gares!$P$2,$A182,0,1,Param!$B$2)=1,COLUMN(OFFSET(Gares!$A$2,0,0,1,Param!$B$2)),99),OFFSET(E$1,$B182-1,0,ROW()-B182,1),0)),IF(OFFSET(Gares!$P$2,$A182,0,1,Param!$B$2)=1,COLUMN(OFFSET(Gares!$A$2,0,0,1,Param!$B$2)),99),99)),-1)</f>
        <v>-1</v>
      </c>
      <c r="F182">
        <f ca="1">IF($A182&lt;&gt;$A181,IF(OR(OFFSET(Gares!$D$2,A182,0)="P",OFFSET(Gares!$D$2,A182,0)="IP"),IF(D182&gt;0,1,0),0),IF($J181=2,0,F181))</f>
        <v>0</v>
      </c>
      <c r="G182">
        <f ca="1">IF($A182&lt;&gt;$A181,C182-D182,IF(D181+F181+I181&gt;0,G181,G181-1))</f>
        <v>1</v>
      </c>
      <c r="H182" cm="1">
        <f t="array" aca="1" ref="H182" ca="1">IF(AND(G182&gt;0,D182=0,I182=0,F182=0),MIN(IF(ISERROR(MATCH(IF(OFFSET(Gares!$P$2,$A182,0,1,Param!$B$2)=2,COLUMN(OFFSET(Gares!$A$2,0,0,1,Param!$B$2)),99),OFFSET(H$1,$B182-1,0,ROW()-B182,1),0)),IF(OFFSET(Gares!$P$2,$A182,0,1,Param!$B$2)=2,COLUMN(OFFSET(Gares!$A$2,0,0,1,Param!$B$2)),99),99)),-1)</f>
        <v>2</v>
      </c>
      <c r="I182">
        <f ca="1">IF($A182&lt;&gt;$A181,IF(OR(OFFSET(Gares!$D$2,A182,0)="I",OFFSET(Gares!$D$2,A182,0)="IP"),IF(G182&gt;0,1,0),0),IF($J181=1,0,I181))</f>
        <v>0</v>
      </c>
      <c r="J182">
        <f ca="1">IF(D182&gt;0,0,IF(I182=1,1,IF(F182=1,2,0)))</f>
        <v>0</v>
      </c>
      <c r="K182">
        <f ca="1">IF($A182&lt;&gt;$A181,OFFSET(Gares!$E$2,A182,0),K181)</f>
        <v>0</v>
      </c>
      <c r="L182" t="str">
        <f ca="1">OFFSET(Gares!$I$2,A182,0)</f>
        <v>LSW</v>
      </c>
      <c r="M182">
        <f ca="1">IF(OR(D182&gt;0,I182&gt;0),1+K182,2-K182)</f>
        <v>2</v>
      </c>
      <c r="N182" t="str">
        <f ca="1">IF(OFFSET(Gares!$I$2,A182,0)&lt;&gt;"",IF(E182&gt;0,OFFSET(Gares!$I$2,$A182,$E182),IF(I182&gt;0,OFFSET(Gares!$I$2,$A182,0),IF(F182&gt;0,OFFSET(Gares!$I$2,$A182,0),OFFSET(Gares!$I$2,$A182,$H182)))),"")</f>
        <v>CLR-1T</v>
      </c>
      <c r="O182">
        <f ca="1">IF(E182&gt;0,1+K182,IF(I182&gt;0,2-K182,IF(F182&gt;0,1+K182,2-K182)))</f>
        <v>2</v>
      </c>
      <c r="P182">
        <f ca="1">IF(ISERROR(FIND("$",N182))*ISERROR(FIND("@",N182)),0,1)</f>
        <v>0</v>
      </c>
      <c r="Q182">
        <f ca="1">IF(O182=1,1+P182,2-P182)</f>
        <v>2</v>
      </c>
      <c r="R182" s="4" t="str">
        <f ca="1">IF(CréationConnexions[[#This Row],[De brut]]&lt;&gt;0,CréationConnexions[[#This Row],[De brut]]&amp;"_"&amp;CréationConnexions[[#This Row],[Sens de]],"")</f>
        <v>LSW_2</v>
      </c>
      <c r="S182" s="4" t="str">
        <f ca="1">IF(CréationConnexions[[#This Row],[De brut]]&lt;&gt;0,SUBSTITUTE(SUBSTITUTE(SUBSTITUTE(N182,"&amp;",""),"$",""),"@","")&amp;"_"&amp;CréationConnexions[[#This Row],[Sens vers]],"")</f>
        <v>CLR-1T_2</v>
      </c>
      <c r="T182" s="6" cm="1">
        <f t="array" aca="1" ref="T182" ca="1">_xlfn.SWITCH(CréationConnexions[[#This Row],[Rebroussement]],"RBT",0,"RBT+EVO",10,1)</f>
        <v>1</v>
      </c>
      <c r="U18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2" t="str">
        <f ca="1">IF(AND(R182=CréationConnexions[[#This Row],[De copie]],S182=CréationConnexions[[#This Row],[Vers copie]]),"OK","Modifié")</f>
        <v>OK</v>
      </c>
      <c r="W182" s="15">
        <f t="shared" si="10"/>
        <v>180</v>
      </c>
      <c r="X182" t="str">
        <f ca="1">OFFSET(R$412,CréationConnexions[[#This Row],[Ligne copie]]-1,0)</f>
        <v>LSW_2</v>
      </c>
      <c r="Y182" t="str">
        <f ca="1">OFFSET(S$412,CréationConnexions[[#This Row],[Ligne copie]]-1,0)</f>
        <v>CLR-1T_2</v>
      </c>
    </row>
    <row r="183" spans="1:25" x14ac:dyDescent="0.35">
      <c r="A183">
        <f ca="1">IF($D182+$F182+$G182+$I182&gt;1,A182,A182+1)</f>
        <v>59</v>
      </c>
      <c r="B183">
        <f ca="1">IF($A183&lt;&gt;$A182,ROW(),B182)</f>
        <v>183</v>
      </c>
      <c r="C183">
        <f ca="1">IF($A183&lt;&gt;$A182,COUNTA(OFFSET(Gares!$J$2,$A183,0,1,Param!$B$2)),C182)</f>
        <v>3</v>
      </c>
      <c r="D183">
        <f ca="1">IF($A183&lt;&gt;$A182,SUMIF(OFFSET(Gares!$P$2,$A183,0,1,Param!$B$2),1),MAX(D182-1,0))</f>
        <v>2</v>
      </c>
      <c r="E183" cm="1">
        <f t="array" aca="1" ref="E183" ca="1">IF(D183&gt;0,MIN(IF(ISERROR(MATCH(IF(OFFSET(Gares!$P$2,$A183,0,1,Param!$B$2)=1,COLUMN(OFFSET(Gares!$A$2,0,0,1,Param!$B$2)),99),OFFSET(E$1,$B183-1,0,ROW()-B183,1),0)),IF(OFFSET(Gares!$P$2,$A183,0,1,Param!$B$2)=1,COLUMN(OFFSET(Gares!$A$2,0,0,1,Param!$B$2)),99),99)),-1)</f>
        <v>2</v>
      </c>
      <c r="F183">
        <f ca="1">IF($A183&lt;&gt;$A182,IF(OR(OFFSET(Gares!$D$2,A183,0)="P",OFFSET(Gares!$D$2,A183,0)="IP"),IF(D183&gt;0,1,0),0),IF($J182=2,0,F182))</f>
        <v>0</v>
      </c>
      <c r="G183">
        <f ca="1">IF($A183&lt;&gt;$A182,C183-D183,IF(D182+F182+I182&gt;0,G182,G182-1))</f>
        <v>1</v>
      </c>
      <c r="H183" cm="1">
        <f t="array" aca="1" ref="H183" ca="1">IF(AND(G183&gt;0,D183=0,I183=0,F183=0),MIN(IF(ISERROR(MATCH(IF(OFFSET(Gares!$P$2,$A183,0,1,Param!$B$2)=2,COLUMN(OFFSET(Gares!$A$2,0,0,1,Param!$B$2)),99),OFFSET(H$1,$B183-1,0,ROW()-B183,1),0)),IF(OFFSET(Gares!$P$2,$A183,0,1,Param!$B$2)=2,COLUMN(OFFSET(Gares!$A$2,0,0,1,Param!$B$2)),99),99)),-1)</f>
        <v>-1</v>
      </c>
      <c r="I183">
        <f ca="1">IF($A183&lt;&gt;$A182,IF(OR(OFFSET(Gares!$D$2,A183,0)="I",OFFSET(Gares!$D$2,A183,0)="IP"),IF(G183&gt;0,1,0),0),IF($J182=1,0,I182))</f>
        <v>0</v>
      </c>
      <c r="J183">
        <f ca="1">IF(D183&gt;0,0,IF(I183=1,1,IF(F183=1,2,0)))</f>
        <v>0</v>
      </c>
      <c r="K183">
        <f ca="1">IF($A183&lt;&gt;$A182,OFFSET(Gares!$E$2,A183,0),K182)</f>
        <v>0</v>
      </c>
      <c r="L183" t="str">
        <f ca="1">OFFSET(Gares!$I$2,A183,0)</f>
        <v>CLR</v>
      </c>
      <c r="M183">
        <f ca="1">IF(OR(D183&gt;0,I183&gt;0),1+K183,2-K183)</f>
        <v>1</v>
      </c>
      <c r="N183" t="str">
        <f ca="1">IF(OFFSET(Gares!$I$2,A183,0)&lt;&gt;"",IF(E183&gt;0,OFFSET(Gares!$I$2,$A183,$E183),IF(I183&gt;0,OFFSET(Gares!$I$2,$A183,0),IF(F183&gt;0,OFFSET(Gares!$I$2,$A183,0),OFFSET(Gares!$I$2,$A183,$H183)))),"")</f>
        <v>LSW</v>
      </c>
      <c r="O183">
        <f ca="1">IF(E183&gt;0,1+K183,IF(I183&gt;0,2-K183,IF(F183&gt;0,1+K183,2-K183)))</f>
        <v>1</v>
      </c>
      <c r="P183">
        <f ca="1">IF(ISERROR(FIND("$",N183))*ISERROR(FIND("@",N183)),0,1)</f>
        <v>0</v>
      </c>
      <c r="Q183">
        <f ca="1">IF(O183=1,1+P183,2-P183)</f>
        <v>1</v>
      </c>
      <c r="R183" s="4" t="str">
        <f ca="1">IF(CréationConnexions[[#This Row],[De brut]]&lt;&gt;0,CréationConnexions[[#This Row],[De brut]]&amp;"_"&amp;CréationConnexions[[#This Row],[Sens de]],"")</f>
        <v>CLR_1</v>
      </c>
      <c r="S183" s="4" t="str">
        <f ca="1">IF(CréationConnexions[[#This Row],[De brut]]&lt;&gt;0,SUBSTITUTE(SUBSTITUTE(SUBSTITUTE(N183,"&amp;",""),"$",""),"@","")&amp;"_"&amp;CréationConnexions[[#This Row],[Sens vers]],"")</f>
        <v>LSW_1</v>
      </c>
      <c r="T183" s="6" cm="1">
        <f t="array" aca="1" ref="T183" ca="1">_xlfn.SWITCH(CréationConnexions[[#This Row],[Rebroussement]],"RBT",0,"RBT+EVO",10,1)</f>
        <v>1</v>
      </c>
      <c r="U18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3" t="str">
        <f ca="1">IF(AND(R183=CréationConnexions[[#This Row],[De copie]],S183=CréationConnexions[[#This Row],[Vers copie]]),"OK","Modifié")</f>
        <v>OK</v>
      </c>
      <c r="W183" s="15">
        <f t="shared" si="10"/>
        <v>181</v>
      </c>
      <c r="X183" t="str">
        <f ca="1">OFFSET(R$412,CréationConnexions[[#This Row],[Ligne copie]]-1,0)</f>
        <v>CLR_1</v>
      </c>
      <c r="Y183" t="str">
        <f ca="1">OFFSET(S$412,CréationConnexions[[#This Row],[Ligne copie]]-1,0)</f>
        <v>LSW_1</v>
      </c>
    </row>
    <row r="184" spans="1:25" x14ac:dyDescent="0.35">
      <c r="A184">
        <f ca="1">IF($D183+$F183+$G183+$I183&gt;1,A183,A183+1)</f>
        <v>59</v>
      </c>
      <c r="B184">
        <f ca="1">IF($A184&lt;&gt;$A183,ROW(),B183)</f>
        <v>183</v>
      </c>
      <c r="C184">
        <f ca="1">IF($A184&lt;&gt;$A183,COUNTA(OFFSET(Gares!$J$2,$A184,0,1,Param!$B$2)),C183)</f>
        <v>3</v>
      </c>
      <c r="D184">
        <f ca="1">IF($A184&lt;&gt;$A183,SUMIF(OFFSET(Gares!$P$2,$A184,0,1,Param!$B$2),1),MAX(D183-1,0))</f>
        <v>1</v>
      </c>
      <c r="E184" cm="1">
        <f t="array" aca="1" ref="E184" ca="1">IF(D184&gt;0,MIN(IF(ISERROR(MATCH(IF(OFFSET(Gares!$P$2,$A184,0,1,Param!$B$2)=1,COLUMN(OFFSET(Gares!$A$2,0,0,1,Param!$B$2)),99),OFFSET(E$1,$B184-1,0,ROW()-B184,1),0)),IF(OFFSET(Gares!$P$2,$A184,0,1,Param!$B$2)=1,COLUMN(OFFSET(Gares!$A$2,0,0,1,Param!$B$2)),99),99)),-1)</f>
        <v>3</v>
      </c>
      <c r="F184">
        <f ca="1">IF($A184&lt;&gt;$A183,IF(OR(OFFSET(Gares!$D$2,A184,0)="P",OFFSET(Gares!$D$2,A184,0)="IP"),IF(D184&gt;0,1,0),0),IF($J183=2,0,F183))</f>
        <v>0</v>
      </c>
      <c r="G184">
        <f ca="1">IF($A184&lt;&gt;$A183,C184-D184,IF(D183+F183+I183&gt;0,G183,G183-1))</f>
        <v>1</v>
      </c>
      <c r="H184" cm="1">
        <f t="array" aca="1" ref="H184" ca="1">IF(AND(G184&gt;0,D184=0,I184=0,F184=0),MIN(IF(ISERROR(MATCH(IF(OFFSET(Gares!$P$2,$A184,0,1,Param!$B$2)=2,COLUMN(OFFSET(Gares!$A$2,0,0,1,Param!$B$2)),99),OFFSET(H$1,$B184-1,0,ROW()-B184,1),0)),IF(OFFSET(Gares!$P$2,$A184,0,1,Param!$B$2)=2,COLUMN(OFFSET(Gares!$A$2,0,0,1,Param!$B$2)),99),99)),-1)</f>
        <v>-1</v>
      </c>
      <c r="I184">
        <f ca="1">IF($A184&lt;&gt;$A183,IF(OR(OFFSET(Gares!$D$2,A184,0)="I",OFFSET(Gares!$D$2,A184,0)="IP"),IF(G184&gt;0,1,0),0),IF($J183=1,0,I183))</f>
        <v>0</v>
      </c>
      <c r="J184">
        <f ca="1">IF(D184&gt;0,0,IF(I184=1,1,IF(F184=1,2,0)))</f>
        <v>0</v>
      </c>
      <c r="K184">
        <f ca="1">IF($A184&lt;&gt;$A183,OFFSET(Gares!$E$2,A184,0),K183)</f>
        <v>0</v>
      </c>
      <c r="L184" t="str">
        <f ca="1">OFFSET(Gares!$I$2,A184,0)</f>
        <v>CLR</v>
      </c>
      <c r="M184">
        <f ca="1">IF(OR(D184&gt;0,I184&gt;0),1+K184,2-K184)</f>
        <v>1</v>
      </c>
      <c r="N184" t="str">
        <f ca="1">IF(OFFSET(Gares!$I$2,A184,0)&lt;&gt;"",IF(E184&gt;0,OFFSET(Gares!$I$2,$A184,$E184),IF(I184&gt;0,OFFSET(Gares!$I$2,$A184,0),IF(F184&gt;0,OFFSET(Gares!$I$2,$A184,0),OFFSET(Gares!$I$2,$A184,$H184)))),"")</f>
        <v>VRI</v>
      </c>
      <c r="O184">
        <f ca="1">IF(E184&gt;0,1+K184,IF(I184&gt;0,2-K184,IF(F184&gt;0,1+K184,2-K184)))</f>
        <v>1</v>
      </c>
      <c r="P184">
        <f ca="1">IF(ISERROR(FIND("$",N184))*ISERROR(FIND("@",N184)),0,1)</f>
        <v>0</v>
      </c>
      <c r="Q184">
        <f ca="1">IF(O184=1,1+P184,2-P184)</f>
        <v>1</v>
      </c>
      <c r="R184" s="4" t="str">
        <f ca="1">IF(CréationConnexions[[#This Row],[De brut]]&lt;&gt;0,CréationConnexions[[#This Row],[De brut]]&amp;"_"&amp;CréationConnexions[[#This Row],[Sens de]],"")</f>
        <v>CLR_1</v>
      </c>
      <c r="S184" s="4" t="str">
        <f ca="1">IF(CréationConnexions[[#This Row],[De brut]]&lt;&gt;0,SUBSTITUTE(SUBSTITUTE(SUBSTITUTE(N184,"&amp;",""),"$",""),"@","")&amp;"_"&amp;CréationConnexions[[#This Row],[Sens vers]],"")</f>
        <v>VRI_1</v>
      </c>
      <c r="T184" s="6" cm="1">
        <f t="array" aca="1" ref="T184" ca="1">_xlfn.SWITCH(CréationConnexions[[#This Row],[Rebroussement]],"RBT",0,"RBT+EVO",10,1)</f>
        <v>1</v>
      </c>
      <c r="U18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4" t="str">
        <f ca="1">IF(AND(R184=CréationConnexions[[#This Row],[De copie]],S184=CréationConnexions[[#This Row],[Vers copie]]),"OK","Modifié")</f>
        <v>OK</v>
      </c>
      <c r="W184" s="15">
        <f t="shared" si="10"/>
        <v>182</v>
      </c>
      <c r="X184" t="str">
        <f ca="1">OFFSET(R$412,CréationConnexions[[#This Row],[Ligne copie]]-1,0)</f>
        <v>CLR_1</v>
      </c>
      <c r="Y184" t="str">
        <f ca="1">OFFSET(S$412,CréationConnexions[[#This Row],[Ligne copie]]-1,0)</f>
        <v>VRI_1</v>
      </c>
    </row>
    <row r="185" spans="1:25" x14ac:dyDescent="0.35">
      <c r="A185">
        <f ca="1">IF($D184+$F184+$G184+$I184&gt;1,A184,A184+1)</f>
        <v>59</v>
      </c>
      <c r="B185">
        <f ca="1">IF($A185&lt;&gt;$A184,ROW(),B184)</f>
        <v>183</v>
      </c>
      <c r="C185">
        <f ca="1">IF($A185&lt;&gt;$A184,COUNTA(OFFSET(Gares!$J$2,$A185,0,1,Param!$B$2)),C184)</f>
        <v>3</v>
      </c>
      <c r="D185">
        <f ca="1">IF($A185&lt;&gt;$A184,SUMIF(OFFSET(Gares!$P$2,$A185,0,1,Param!$B$2),1),MAX(D184-1,0))</f>
        <v>0</v>
      </c>
      <c r="E185" cm="1">
        <f t="array" aca="1" ref="E185" ca="1">IF(D185&gt;0,MIN(IF(ISERROR(MATCH(IF(OFFSET(Gares!$P$2,$A185,0,1,Param!$B$2)=1,COLUMN(OFFSET(Gares!$A$2,0,0,1,Param!$B$2)),99),OFFSET(E$1,$B185-1,0,ROW()-B185,1),0)),IF(OFFSET(Gares!$P$2,$A185,0,1,Param!$B$2)=1,COLUMN(OFFSET(Gares!$A$2,0,0,1,Param!$B$2)),99),99)),-1)</f>
        <v>-1</v>
      </c>
      <c r="F185">
        <f ca="1">IF($A185&lt;&gt;$A184,IF(OR(OFFSET(Gares!$D$2,A185,0)="P",OFFSET(Gares!$D$2,A185,0)="IP"),IF(D185&gt;0,1,0),0),IF($J184=2,0,F184))</f>
        <v>0</v>
      </c>
      <c r="G185">
        <f ca="1">IF($A185&lt;&gt;$A184,C185-D185,IF(D184+F184+I184&gt;0,G184,G184-1))</f>
        <v>1</v>
      </c>
      <c r="H185" cm="1">
        <f t="array" aca="1" ref="H185" ca="1">IF(AND(G185&gt;0,D185=0,I185=0,F185=0),MIN(IF(ISERROR(MATCH(IF(OFFSET(Gares!$P$2,$A185,0,1,Param!$B$2)=2,COLUMN(OFFSET(Gares!$A$2,0,0,1,Param!$B$2)),99),OFFSET(H$1,$B185-1,0,ROW()-B185,1),0)),IF(OFFSET(Gares!$P$2,$A185,0,1,Param!$B$2)=2,COLUMN(OFFSET(Gares!$A$2,0,0,1,Param!$B$2)),99),99)),-1)</f>
        <v>1</v>
      </c>
      <c r="I185">
        <f ca="1">IF($A185&lt;&gt;$A184,IF(OR(OFFSET(Gares!$D$2,A185,0)="I",OFFSET(Gares!$D$2,A185,0)="IP"),IF(G185&gt;0,1,0),0),IF($J184=1,0,I184))</f>
        <v>0</v>
      </c>
      <c r="J185">
        <f ca="1">IF(D185&gt;0,0,IF(I185=1,1,IF(F185=1,2,0)))</f>
        <v>0</v>
      </c>
      <c r="K185">
        <f ca="1">IF($A185&lt;&gt;$A184,OFFSET(Gares!$E$2,A185,0),K184)</f>
        <v>0</v>
      </c>
      <c r="L185" t="str">
        <f ca="1">OFFSET(Gares!$I$2,A185,0)</f>
        <v>CLR</v>
      </c>
      <c r="M185">
        <f ca="1">IF(OR(D185&gt;0,I185&gt;0),1+K185,2-K185)</f>
        <v>2</v>
      </c>
      <c r="N185" t="str">
        <f ca="1">IF(OFFSET(Gares!$I$2,A185,0)&lt;&gt;"",IF(E185&gt;0,OFFSET(Gares!$I$2,$A185,$E185),IF(I185&gt;0,OFFSET(Gares!$I$2,$A185,0),IF(F185&gt;0,OFFSET(Gares!$I$2,$A185,0),OFFSET(Gares!$I$2,$A185,$H185)))),"")</f>
        <v>LAD</v>
      </c>
      <c r="O185">
        <f ca="1">IF(E185&gt;0,1+K185,IF(I185&gt;0,2-K185,IF(F185&gt;0,1+K185,2-K185)))</f>
        <v>2</v>
      </c>
      <c r="P185">
        <f ca="1">IF(ISERROR(FIND("$",N185))*ISERROR(FIND("@",N185)),0,1)</f>
        <v>0</v>
      </c>
      <c r="Q185">
        <f ca="1">IF(O185=1,1+P185,2-P185)</f>
        <v>2</v>
      </c>
      <c r="R185" s="4" t="str">
        <f ca="1">IF(CréationConnexions[[#This Row],[De brut]]&lt;&gt;0,CréationConnexions[[#This Row],[De brut]]&amp;"_"&amp;CréationConnexions[[#This Row],[Sens de]],"")</f>
        <v>CLR_2</v>
      </c>
      <c r="S185" s="4" t="str">
        <f ca="1">IF(CréationConnexions[[#This Row],[De brut]]&lt;&gt;0,SUBSTITUTE(SUBSTITUTE(SUBSTITUTE(N185,"&amp;",""),"$",""),"@","")&amp;"_"&amp;CréationConnexions[[#This Row],[Sens vers]],"")</f>
        <v>LAD_2</v>
      </c>
      <c r="T185" s="6" cm="1">
        <f t="array" aca="1" ref="T185" ca="1">_xlfn.SWITCH(CréationConnexions[[#This Row],[Rebroussement]],"RBT",0,"RBT+EVO",10,1)</f>
        <v>1</v>
      </c>
      <c r="U18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5" t="str">
        <f ca="1">IF(AND(R185=CréationConnexions[[#This Row],[De copie]],S185=CréationConnexions[[#This Row],[Vers copie]]),"OK","Modifié")</f>
        <v>OK</v>
      </c>
      <c r="W185" s="15">
        <f t="shared" si="10"/>
        <v>183</v>
      </c>
      <c r="X185" t="str">
        <f ca="1">OFFSET(R$412,CréationConnexions[[#This Row],[Ligne copie]]-1,0)</f>
        <v>CLR_2</v>
      </c>
      <c r="Y185" t="str">
        <f ca="1">OFFSET(S$412,CréationConnexions[[#This Row],[Ligne copie]]-1,0)</f>
        <v>LAD_2</v>
      </c>
    </row>
    <row r="186" spans="1:25" x14ac:dyDescent="0.35">
      <c r="A186">
        <f ca="1">IF($D185+$F185+$G185+$I185&gt;1,A185,A185+1)</f>
        <v>60</v>
      </c>
      <c r="B186">
        <f ca="1">IF($A186&lt;&gt;$A185,ROW(),B185)</f>
        <v>186</v>
      </c>
      <c r="C186">
        <f ca="1">IF($A186&lt;&gt;$A185,COUNTA(OFFSET(Gares!$J$2,$A186,0,1,Param!$B$2)),C185)</f>
        <v>3</v>
      </c>
      <c r="D186">
        <f ca="1">IF($A186&lt;&gt;$A185,SUMIF(OFFSET(Gares!$P$2,$A186,0,1,Param!$B$2),1),MAX(D185-1,0))</f>
        <v>2</v>
      </c>
      <c r="E186" cm="1">
        <f t="array" aca="1" ref="E186" ca="1">IF(D186&gt;0,MIN(IF(ISERROR(MATCH(IF(OFFSET(Gares!$P$2,$A186,0,1,Param!$B$2)=1,COLUMN(OFFSET(Gares!$A$2,0,0,1,Param!$B$2)),99),OFFSET(E$1,$B186-1,0,ROW()-B186,1),0)),IF(OFFSET(Gares!$P$2,$A186,0,1,Param!$B$2)=1,COLUMN(OFFSET(Gares!$A$2,0,0,1,Param!$B$2)),99),99)),-1)</f>
        <v>2</v>
      </c>
      <c r="F186">
        <f ca="1">IF($A186&lt;&gt;$A185,IF(OR(OFFSET(Gares!$D$2,A186,0)="P",OFFSET(Gares!$D$2,A186,0)="IP"),IF(D186&gt;0,1,0),0),IF($J185=2,0,F185))</f>
        <v>0</v>
      </c>
      <c r="G186">
        <f ca="1">IF($A186&lt;&gt;$A185,C186-D186,IF(D185+F185+I185&gt;0,G185,G185-1))</f>
        <v>1</v>
      </c>
      <c r="H186" cm="1">
        <f t="array" aca="1" ref="H186" ca="1">IF(AND(G186&gt;0,D186=0,I186=0,F186=0),MIN(IF(ISERROR(MATCH(IF(OFFSET(Gares!$P$2,$A186,0,1,Param!$B$2)=2,COLUMN(OFFSET(Gares!$A$2,0,0,1,Param!$B$2)),99),OFFSET(H$1,$B186-1,0,ROW()-B186,1),0)),IF(OFFSET(Gares!$P$2,$A186,0,1,Param!$B$2)=2,COLUMN(OFFSET(Gares!$A$2,0,0,1,Param!$B$2)),99),99)),-1)</f>
        <v>-1</v>
      </c>
      <c r="I186">
        <f ca="1">IF($A186&lt;&gt;$A185,IF(OR(OFFSET(Gares!$D$2,A186,0)="I",OFFSET(Gares!$D$2,A186,0)="IP"),IF(G186&gt;0,1,0),0),IF($J185=1,0,I185))</f>
        <v>0</v>
      </c>
      <c r="J186">
        <f ca="1">IF(D186&gt;0,0,IF(I186=1,1,IF(F186=1,2,0)))</f>
        <v>0</v>
      </c>
      <c r="K186">
        <f ca="1">IF($A186&lt;&gt;$A185,OFFSET(Gares!$E$2,A186,0),K185)</f>
        <v>0</v>
      </c>
      <c r="L186" t="str">
        <f ca="1">OFFSET(Gares!$I$2,A186,0)</f>
        <v>CLR-1T</v>
      </c>
      <c r="M186">
        <f ca="1">IF(OR(D186&gt;0,I186&gt;0),1+K186,2-K186)</f>
        <v>1</v>
      </c>
      <c r="N186" t="str">
        <f ca="1">IF(OFFSET(Gares!$I$2,A186,0)&lt;&gt;"",IF(E186&gt;0,OFFSET(Gares!$I$2,$A186,$E186),IF(I186&gt;0,OFFSET(Gares!$I$2,$A186,0),IF(F186&gt;0,OFFSET(Gares!$I$2,$A186,0),OFFSET(Gares!$I$2,$A186,$H186)))),"")</f>
        <v>LSW</v>
      </c>
      <c r="O186">
        <f ca="1">IF(E186&gt;0,1+K186,IF(I186&gt;0,2-K186,IF(F186&gt;0,1+K186,2-K186)))</f>
        <v>1</v>
      </c>
      <c r="P186">
        <f ca="1">IF(ISERROR(FIND("$",N186))*ISERROR(FIND("@",N186)),0,1)</f>
        <v>0</v>
      </c>
      <c r="Q186">
        <f ca="1">IF(O186=1,1+P186,2-P186)</f>
        <v>1</v>
      </c>
      <c r="R186" s="4" t="str">
        <f ca="1">IF(CréationConnexions[[#This Row],[De brut]]&lt;&gt;0,CréationConnexions[[#This Row],[De brut]]&amp;"_"&amp;CréationConnexions[[#This Row],[Sens de]],"")</f>
        <v>CLR-1T_1</v>
      </c>
      <c r="S186" s="4" t="str">
        <f ca="1">IF(CréationConnexions[[#This Row],[De brut]]&lt;&gt;0,SUBSTITUTE(SUBSTITUTE(SUBSTITUTE(N186,"&amp;",""),"$",""),"@","")&amp;"_"&amp;CréationConnexions[[#This Row],[Sens vers]],"")</f>
        <v>LSW_1</v>
      </c>
      <c r="T186" s="6" cm="1">
        <f t="array" aca="1" ref="T186" ca="1">_xlfn.SWITCH(CréationConnexions[[#This Row],[Rebroussement]],"RBT",0,"RBT+EVO",10,1)</f>
        <v>1</v>
      </c>
      <c r="U18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6" t="str">
        <f ca="1">IF(AND(R186=CréationConnexions[[#This Row],[De copie]],S186=CréationConnexions[[#This Row],[Vers copie]]),"OK","Modifié")</f>
        <v>OK</v>
      </c>
      <c r="W186" s="15">
        <f t="shared" si="10"/>
        <v>184</v>
      </c>
      <c r="X186" t="str">
        <f ca="1">OFFSET(R$412,CréationConnexions[[#This Row],[Ligne copie]]-1,0)</f>
        <v>CLR-1T_1</v>
      </c>
      <c r="Y186" t="str">
        <f ca="1">OFFSET(S$412,CréationConnexions[[#This Row],[Ligne copie]]-1,0)</f>
        <v>LSW_1</v>
      </c>
    </row>
    <row r="187" spans="1:25" x14ac:dyDescent="0.35">
      <c r="A187">
        <f ca="1">IF($D186+$F186+$G186+$I186&gt;1,A186,A186+1)</f>
        <v>60</v>
      </c>
      <c r="B187">
        <f ca="1">IF($A187&lt;&gt;$A186,ROW(),B186)</f>
        <v>186</v>
      </c>
      <c r="C187">
        <f ca="1">IF($A187&lt;&gt;$A186,COUNTA(OFFSET(Gares!$J$2,$A187,0,1,Param!$B$2)),C186)</f>
        <v>3</v>
      </c>
      <c r="D187">
        <f ca="1">IF($A187&lt;&gt;$A186,SUMIF(OFFSET(Gares!$P$2,$A187,0,1,Param!$B$2),1),MAX(D186-1,0))</f>
        <v>1</v>
      </c>
      <c r="E187" cm="1">
        <f t="array" aca="1" ref="E187" ca="1">IF(D187&gt;0,MIN(IF(ISERROR(MATCH(IF(OFFSET(Gares!$P$2,$A187,0,1,Param!$B$2)=1,COLUMN(OFFSET(Gares!$A$2,0,0,1,Param!$B$2)),99),OFFSET(E$1,$B187-1,0,ROW()-B187,1),0)),IF(OFFSET(Gares!$P$2,$A187,0,1,Param!$B$2)=1,COLUMN(OFFSET(Gares!$A$2,0,0,1,Param!$B$2)),99),99)),-1)</f>
        <v>3</v>
      </c>
      <c r="F187">
        <f ca="1">IF($A187&lt;&gt;$A186,IF(OR(OFFSET(Gares!$D$2,A187,0)="P",OFFSET(Gares!$D$2,A187,0)="IP"),IF(D187&gt;0,1,0),0),IF($J186=2,0,F186))</f>
        <v>0</v>
      </c>
      <c r="G187">
        <f ca="1">IF($A187&lt;&gt;$A186,C187-D187,IF(D186+F186+I186&gt;0,G186,G186-1))</f>
        <v>1</v>
      </c>
      <c r="H187" cm="1">
        <f t="array" aca="1" ref="H187" ca="1">IF(AND(G187&gt;0,D187=0,I187=0,F187=0),MIN(IF(ISERROR(MATCH(IF(OFFSET(Gares!$P$2,$A187,0,1,Param!$B$2)=2,COLUMN(OFFSET(Gares!$A$2,0,0,1,Param!$B$2)),99),OFFSET(H$1,$B187-1,0,ROW()-B187,1),0)),IF(OFFSET(Gares!$P$2,$A187,0,1,Param!$B$2)=2,COLUMN(OFFSET(Gares!$A$2,0,0,1,Param!$B$2)),99),99)),-1)</f>
        <v>-1</v>
      </c>
      <c r="I187">
        <f ca="1">IF($A187&lt;&gt;$A186,IF(OR(OFFSET(Gares!$D$2,A187,0)="I",OFFSET(Gares!$D$2,A187,0)="IP"),IF(G187&gt;0,1,0),0),IF($J186=1,0,I186))</f>
        <v>0</v>
      </c>
      <c r="J187">
        <f ca="1">IF(D187&gt;0,0,IF(I187=1,1,IF(F187=1,2,0)))</f>
        <v>0</v>
      </c>
      <c r="K187">
        <f ca="1">IF($A187&lt;&gt;$A186,OFFSET(Gares!$E$2,A187,0),K186)</f>
        <v>0</v>
      </c>
      <c r="L187" t="str">
        <f ca="1">OFFSET(Gares!$I$2,A187,0)</f>
        <v>CLR-1T</v>
      </c>
      <c r="M187">
        <f ca="1">IF(OR(D187&gt;0,I187&gt;0),1+K187,2-K187)</f>
        <v>1</v>
      </c>
      <c r="N187" t="str">
        <f ca="1">IF(OFFSET(Gares!$I$2,A187,0)&lt;&gt;"",IF(E187&gt;0,OFFSET(Gares!$I$2,$A187,$E187),IF(I187&gt;0,OFFSET(Gares!$I$2,$A187,0),IF(F187&gt;0,OFFSET(Gares!$I$2,$A187,0),OFFSET(Gares!$I$2,$A187,$H187)))),"")</f>
        <v>ATH-EV</v>
      </c>
      <c r="O187">
        <f ca="1">IF(E187&gt;0,1+K187,IF(I187&gt;0,2-K187,IF(F187&gt;0,1+K187,2-K187)))</f>
        <v>1</v>
      </c>
      <c r="P187">
        <f ca="1">IF(ISERROR(FIND("$",N187))*ISERROR(FIND("@",N187)),0,1)</f>
        <v>0</v>
      </c>
      <c r="Q187">
        <f ca="1">IF(O187=1,1+P187,2-P187)</f>
        <v>1</v>
      </c>
      <c r="R187" s="4" t="str">
        <f ca="1">IF(CréationConnexions[[#This Row],[De brut]]&lt;&gt;0,CréationConnexions[[#This Row],[De brut]]&amp;"_"&amp;CréationConnexions[[#This Row],[Sens de]],"")</f>
        <v>CLR-1T_1</v>
      </c>
      <c r="S187" s="4" t="str">
        <f ca="1">IF(CréationConnexions[[#This Row],[De brut]]&lt;&gt;0,SUBSTITUTE(SUBSTITUTE(SUBSTITUTE(N187,"&amp;",""),"$",""),"@","")&amp;"_"&amp;CréationConnexions[[#This Row],[Sens vers]],"")</f>
        <v>ATH-EV_1</v>
      </c>
      <c r="T187" s="6" cm="1">
        <f t="array" aca="1" ref="T187" ca="1">_xlfn.SWITCH(CréationConnexions[[#This Row],[Rebroussement]],"RBT",0,"RBT+EVO",10,1)</f>
        <v>1</v>
      </c>
      <c r="U18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7" t="str">
        <f ca="1">IF(AND(R187=CréationConnexions[[#This Row],[De copie]],S187=CréationConnexions[[#This Row],[Vers copie]]),"OK","Modifié")</f>
        <v>OK</v>
      </c>
      <c r="W187" s="15">
        <f t="shared" si="10"/>
        <v>185</v>
      </c>
      <c r="X187" t="str">
        <f ca="1">OFFSET(R$412,CréationConnexions[[#This Row],[Ligne copie]]-1,0)</f>
        <v>CLR-1T_1</v>
      </c>
      <c r="Y187" t="str">
        <f ca="1">OFFSET(S$412,CréationConnexions[[#This Row],[Ligne copie]]-1,0)</f>
        <v>ATH-EV_1</v>
      </c>
    </row>
    <row r="188" spans="1:25" x14ac:dyDescent="0.35">
      <c r="A188">
        <f ca="1">IF($D187+$F187+$G187+$I187&gt;1,A187,A187+1)</f>
        <v>60</v>
      </c>
      <c r="B188">
        <f ca="1">IF($A188&lt;&gt;$A187,ROW(),B187)</f>
        <v>186</v>
      </c>
      <c r="C188">
        <f ca="1">IF($A188&lt;&gt;$A187,COUNTA(OFFSET(Gares!$J$2,$A188,0,1,Param!$B$2)),C187)</f>
        <v>3</v>
      </c>
      <c r="D188">
        <f ca="1">IF($A188&lt;&gt;$A187,SUMIF(OFFSET(Gares!$P$2,$A188,0,1,Param!$B$2),1),MAX(D187-1,0))</f>
        <v>0</v>
      </c>
      <c r="E188" cm="1">
        <f t="array" aca="1" ref="E188" ca="1">IF(D188&gt;0,MIN(IF(ISERROR(MATCH(IF(OFFSET(Gares!$P$2,$A188,0,1,Param!$B$2)=1,COLUMN(OFFSET(Gares!$A$2,0,0,1,Param!$B$2)),99),OFFSET(E$1,$B188-1,0,ROW()-B188,1),0)),IF(OFFSET(Gares!$P$2,$A188,0,1,Param!$B$2)=1,COLUMN(OFFSET(Gares!$A$2,0,0,1,Param!$B$2)),99),99)),-1)</f>
        <v>-1</v>
      </c>
      <c r="F188">
        <f ca="1">IF($A188&lt;&gt;$A187,IF(OR(OFFSET(Gares!$D$2,A188,0)="P",OFFSET(Gares!$D$2,A188,0)="IP"),IF(D188&gt;0,1,0),0),IF($J187=2,0,F187))</f>
        <v>0</v>
      </c>
      <c r="G188">
        <f ca="1">IF($A188&lt;&gt;$A187,C188-D188,IF(D187+F187+I187&gt;0,G187,G187-1))</f>
        <v>1</v>
      </c>
      <c r="H188" cm="1">
        <f t="array" aca="1" ref="H188" ca="1">IF(AND(G188&gt;0,D188=0,I188=0,F188=0),MIN(IF(ISERROR(MATCH(IF(OFFSET(Gares!$P$2,$A188,0,1,Param!$B$2)=2,COLUMN(OFFSET(Gares!$A$2,0,0,1,Param!$B$2)),99),OFFSET(H$1,$B188-1,0,ROW()-B188,1),0)),IF(OFFSET(Gares!$P$2,$A188,0,1,Param!$B$2)=2,COLUMN(OFFSET(Gares!$A$2,0,0,1,Param!$B$2)),99),99)),-1)</f>
        <v>1</v>
      </c>
      <c r="I188">
        <f ca="1">IF($A188&lt;&gt;$A187,IF(OR(OFFSET(Gares!$D$2,A188,0)="I",OFFSET(Gares!$D$2,A188,0)="IP"),IF(G188&gt;0,1,0),0),IF($J187=1,0,I187))</f>
        <v>0</v>
      </c>
      <c r="J188">
        <f ca="1">IF(D188&gt;0,0,IF(I188=1,1,IF(F188=1,2,0)))</f>
        <v>0</v>
      </c>
      <c r="K188">
        <f ca="1">IF($A188&lt;&gt;$A187,OFFSET(Gares!$E$2,A188,0),K187)</f>
        <v>0</v>
      </c>
      <c r="L188" t="str">
        <f ca="1">OFFSET(Gares!$I$2,A188,0)</f>
        <v>CLR-1T</v>
      </c>
      <c r="M188">
        <f ca="1">IF(OR(D188&gt;0,I188&gt;0),1+K188,2-K188)</f>
        <v>2</v>
      </c>
      <c r="N188" t="str">
        <f ca="1">IF(OFFSET(Gares!$I$2,A188,0)&lt;&gt;"",IF(E188&gt;0,OFFSET(Gares!$I$2,$A188,$E188),IF(I188&gt;0,OFFSET(Gares!$I$2,$A188,0),IF(F188&gt;0,OFFSET(Gares!$I$2,$A188,0),OFFSET(Gares!$I$2,$A188,$H188)))),"")</f>
        <v>VY-RB</v>
      </c>
      <c r="O188">
        <f ca="1">IF(E188&gt;0,1+K188,IF(I188&gt;0,2-K188,IF(F188&gt;0,1+K188,2-K188)))</f>
        <v>2</v>
      </c>
      <c r="P188">
        <f ca="1">IF(ISERROR(FIND("$",N188))*ISERROR(FIND("@",N188)),0,1)</f>
        <v>0</v>
      </c>
      <c r="Q188">
        <f ca="1">IF(O188=1,1+P188,2-P188)</f>
        <v>2</v>
      </c>
      <c r="R188" s="4" t="str">
        <f ca="1">IF(CréationConnexions[[#This Row],[De brut]]&lt;&gt;0,CréationConnexions[[#This Row],[De brut]]&amp;"_"&amp;CréationConnexions[[#This Row],[Sens de]],"")</f>
        <v>CLR-1T_2</v>
      </c>
      <c r="S188" s="4" t="str">
        <f ca="1">IF(CréationConnexions[[#This Row],[De brut]]&lt;&gt;0,SUBSTITUTE(SUBSTITUTE(SUBSTITUTE(N188,"&amp;",""),"$",""),"@","")&amp;"_"&amp;CréationConnexions[[#This Row],[Sens vers]],"")</f>
        <v>VY-RB_2</v>
      </c>
      <c r="T188" s="6" cm="1">
        <f t="array" aca="1" ref="T188" ca="1">_xlfn.SWITCH(CréationConnexions[[#This Row],[Rebroussement]],"RBT",0,"RBT+EVO",10,1)</f>
        <v>1</v>
      </c>
      <c r="U18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8" t="str">
        <f ca="1">IF(AND(R188=CréationConnexions[[#This Row],[De copie]],S188=CréationConnexions[[#This Row],[Vers copie]]),"OK","Modifié")</f>
        <v>OK</v>
      </c>
      <c r="W188" s="15">
        <f t="shared" si="10"/>
        <v>186</v>
      </c>
      <c r="X188" t="str">
        <f ca="1">OFFSET(R$412,CréationConnexions[[#This Row],[Ligne copie]]-1,0)</f>
        <v>CLR-1T_2</v>
      </c>
      <c r="Y188" t="str">
        <f ca="1">OFFSET(S$412,CréationConnexions[[#This Row],[Ligne copie]]-1,0)</f>
        <v>VY-RB_2</v>
      </c>
    </row>
    <row r="189" spans="1:25" x14ac:dyDescent="0.35">
      <c r="A189">
        <f ca="1">IF($D188+$F188+$G188+$I188&gt;1,A188,A188+1)</f>
        <v>61</v>
      </c>
      <c r="B189">
        <f ca="1">IF($A189&lt;&gt;$A188,ROW(),B188)</f>
        <v>189</v>
      </c>
      <c r="C189">
        <f ca="1">IF($A189&lt;&gt;$A188,COUNTA(OFFSET(Gares!$J$2,$A189,0,1,Param!$B$2)),C188)</f>
        <v>3</v>
      </c>
      <c r="D189">
        <f ca="1">IF($A189&lt;&gt;$A188,SUMIF(OFFSET(Gares!$P$2,$A189,0,1,Param!$B$2),1),MAX(D188-1,0))</f>
        <v>2</v>
      </c>
      <c r="E189" cm="1">
        <f t="array" aca="1" ref="E189" ca="1">IF(D189&gt;0,MIN(IF(ISERROR(MATCH(IF(OFFSET(Gares!$P$2,$A189,0,1,Param!$B$2)=1,COLUMN(OFFSET(Gares!$A$2,0,0,1,Param!$B$2)),99),OFFSET(E$1,$B189-1,0,ROW()-B189,1),0)),IF(OFFSET(Gares!$P$2,$A189,0,1,Param!$B$2)=1,COLUMN(OFFSET(Gares!$A$2,0,0,1,Param!$B$2)),99),99)),-1)</f>
        <v>2</v>
      </c>
      <c r="F189">
        <f ca="1">IF($A189&lt;&gt;$A188,IF(OR(OFFSET(Gares!$D$2,A189,0)="P",OFFSET(Gares!$D$2,A189,0)="IP"),IF(D189&gt;0,1,0),0),IF($J188=2,0,F188))</f>
        <v>0</v>
      </c>
      <c r="G189">
        <f ca="1">IF($A189&lt;&gt;$A188,C189-D189,IF(D188+F188+I188&gt;0,G188,G188-1))</f>
        <v>1</v>
      </c>
      <c r="H189" cm="1">
        <f t="array" aca="1" ref="H189" ca="1">IF(AND(G189&gt;0,D189=0,I189=0,F189=0),MIN(IF(ISERROR(MATCH(IF(OFFSET(Gares!$P$2,$A189,0,1,Param!$B$2)=2,COLUMN(OFFSET(Gares!$A$2,0,0,1,Param!$B$2)),99),OFFSET(H$1,$B189-1,0,ROW()-B189,1),0)),IF(OFFSET(Gares!$P$2,$A189,0,1,Param!$B$2)=2,COLUMN(OFFSET(Gares!$A$2,0,0,1,Param!$B$2)),99),99)),-1)</f>
        <v>-1</v>
      </c>
      <c r="I189">
        <f ca="1">IF($A189&lt;&gt;$A188,IF(OR(OFFSET(Gares!$D$2,A189,0)="I",OFFSET(Gares!$D$2,A189,0)="IP"),IF(G189&gt;0,1,0),0),IF($J188=1,0,I188))</f>
        <v>0</v>
      </c>
      <c r="J189">
        <f ca="1">IF(D189&gt;0,0,IF(I189=1,1,IF(F189=1,2,0)))</f>
        <v>0</v>
      </c>
      <c r="K189">
        <f ca="1">IF($A189&lt;&gt;$A188,OFFSET(Gares!$E$2,A189,0),K188)</f>
        <v>0</v>
      </c>
      <c r="L189" t="str">
        <f ca="1">OFFSET(Gares!$I$2,A189,0)</f>
        <v>LAD</v>
      </c>
      <c r="M189">
        <f ca="1">IF(OR(D189&gt;0,I189&gt;0),1+K189,2-K189)</f>
        <v>1</v>
      </c>
      <c r="N189" t="str">
        <f ca="1">IF(OFFSET(Gares!$I$2,A189,0)&lt;&gt;"",IF(E189&gt;0,OFFSET(Gares!$I$2,$A189,$E189),IF(I189&gt;0,OFFSET(Gares!$I$2,$A189,0),IF(F189&gt;0,OFFSET(Gares!$I$2,$A189,0),OFFSET(Gares!$I$2,$A189,$H189)))),"")</f>
        <v>CLR-1T</v>
      </c>
      <c r="O189">
        <f ca="1">IF(E189&gt;0,1+K189,IF(I189&gt;0,2-K189,IF(F189&gt;0,1+K189,2-K189)))</f>
        <v>1</v>
      </c>
      <c r="P189">
        <f ca="1">IF(ISERROR(FIND("$",N189))*ISERROR(FIND("@",N189)),0,1)</f>
        <v>0</v>
      </c>
      <c r="Q189">
        <f ca="1">IF(O189=1,1+P189,2-P189)</f>
        <v>1</v>
      </c>
      <c r="R189" s="4" t="str">
        <f ca="1">IF(CréationConnexions[[#This Row],[De brut]]&lt;&gt;0,CréationConnexions[[#This Row],[De brut]]&amp;"_"&amp;CréationConnexions[[#This Row],[Sens de]],"")</f>
        <v>LAD_1</v>
      </c>
      <c r="S189" s="4" t="str">
        <f ca="1">IF(CréationConnexions[[#This Row],[De brut]]&lt;&gt;0,SUBSTITUTE(SUBSTITUTE(SUBSTITUTE(N189,"&amp;",""),"$",""),"@","")&amp;"_"&amp;CréationConnexions[[#This Row],[Sens vers]],"")</f>
        <v>CLR-1T_1</v>
      </c>
      <c r="T189" s="6" cm="1">
        <f t="array" aca="1" ref="T189" ca="1">_xlfn.SWITCH(CréationConnexions[[#This Row],[Rebroussement]],"RBT",0,"RBT+EVO",10,1)</f>
        <v>1</v>
      </c>
      <c r="U18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89" t="str">
        <f ca="1">IF(AND(R189=CréationConnexions[[#This Row],[De copie]],S189=CréationConnexions[[#This Row],[Vers copie]]),"OK","Modifié")</f>
        <v>OK</v>
      </c>
      <c r="W189" s="15">
        <f t="shared" si="10"/>
        <v>187</v>
      </c>
      <c r="X189" t="str">
        <f ca="1">OFFSET(R$412,CréationConnexions[[#This Row],[Ligne copie]]-1,0)</f>
        <v>LAD_1</v>
      </c>
      <c r="Y189" t="str">
        <f ca="1">OFFSET(S$412,CréationConnexions[[#This Row],[Ligne copie]]-1,0)</f>
        <v>CLR-1T_1</v>
      </c>
    </row>
    <row r="190" spans="1:25" x14ac:dyDescent="0.35">
      <c r="A190">
        <f ca="1">IF($D189+$F189+$G189+$I189&gt;1,A189,A189+1)</f>
        <v>61</v>
      </c>
      <c r="B190">
        <f ca="1">IF($A190&lt;&gt;$A189,ROW(),B189)</f>
        <v>189</v>
      </c>
      <c r="C190">
        <f ca="1">IF($A190&lt;&gt;$A189,COUNTA(OFFSET(Gares!$J$2,$A190,0,1,Param!$B$2)),C189)</f>
        <v>3</v>
      </c>
      <c r="D190">
        <f ca="1">IF($A190&lt;&gt;$A189,SUMIF(OFFSET(Gares!$P$2,$A190,0,1,Param!$B$2),1),MAX(D189-1,0))</f>
        <v>1</v>
      </c>
      <c r="E190" cm="1">
        <f t="array" aca="1" ref="E190" ca="1">IF(D190&gt;0,MIN(IF(ISERROR(MATCH(IF(OFFSET(Gares!$P$2,$A190,0,1,Param!$B$2)=1,COLUMN(OFFSET(Gares!$A$2,0,0,1,Param!$B$2)),99),OFFSET(E$1,$B190-1,0,ROW()-B190,1),0)),IF(OFFSET(Gares!$P$2,$A190,0,1,Param!$B$2)=1,COLUMN(OFFSET(Gares!$A$2,0,0,1,Param!$B$2)),99),99)),-1)</f>
        <v>3</v>
      </c>
      <c r="F190">
        <f ca="1">IF($A190&lt;&gt;$A189,IF(OR(OFFSET(Gares!$D$2,A190,0)="P",OFFSET(Gares!$D$2,A190,0)="IP"),IF(D190&gt;0,1,0),0),IF($J189=2,0,F189))</f>
        <v>0</v>
      </c>
      <c r="G190">
        <f ca="1">IF($A190&lt;&gt;$A189,C190-D190,IF(D189+F189+I189&gt;0,G189,G189-1))</f>
        <v>1</v>
      </c>
      <c r="H190" cm="1">
        <f t="array" aca="1" ref="H190" ca="1">IF(AND(G190&gt;0,D190=0,I190=0,F190=0),MIN(IF(ISERROR(MATCH(IF(OFFSET(Gares!$P$2,$A190,0,1,Param!$B$2)=2,COLUMN(OFFSET(Gares!$A$2,0,0,1,Param!$B$2)),99),OFFSET(H$1,$B190-1,0,ROW()-B190,1),0)),IF(OFFSET(Gares!$P$2,$A190,0,1,Param!$B$2)=2,COLUMN(OFFSET(Gares!$A$2,0,0,1,Param!$B$2)),99),99)),-1)</f>
        <v>-1</v>
      </c>
      <c r="I190">
        <f ca="1">IF($A190&lt;&gt;$A189,IF(OR(OFFSET(Gares!$D$2,A190,0)="I",OFFSET(Gares!$D$2,A190,0)="IP"),IF(G190&gt;0,1,0),0),IF($J189=1,0,I189))</f>
        <v>0</v>
      </c>
      <c r="J190">
        <f ca="1">IF(D190&gt;0,0,IF(I190=1,1,IF(F190=1,2,0)))</f>
        <v>0</v>
      </c>
      <c r="K190">
        <f ca="1">IF($A190&lt;&gt;$A189,OFFSET(Gares!$E$2,A190,0),K189)</f>
        <v>0</v>
      </c>
      <c r="L190" t="str">
        <f ca="1">OFFSET(Gares!$I$2,A190,0)</f>
        <v>LAD</v>
      </c>
      <c r="M190">
        <f ca="1">IF(OR(D190&gt;0,I190&gt;0),1+K190,2-K190)</f>
        <v>1</v>
      </c>
      <c r="N190" t="str">
        <f ca="1">IF(OFFSET(Gares!$I$2,A190,0)&lt;&gt;"",IF(E190&gt;0,OFFSET(Gares!$I$2,$A190,$E190),IF(I190&gt;0,OFFSET(Gares!$I$2,$A190,0),IF(F190&gt;0,OFFSET(Gares!$I$2,$A190,0),OFFSET(Gares!$I$2,$A190,$H190)))),"")</f>
        <v>CLR</v>
      </c>
      <c r="O190">
        <f ca="1">IF(E190&gt;0,1+K190,IF(I190&gt;0,2-K190,IF(F190&gt;0,1+K190,2-K190)))</f>
        <v>1</v>
      </c>
      <c r="P190">
        <f ca="1">IF(ISERROR(FIND("$",N190))*ISERROR(FIND("@",N190)),0,1)</f>
        <v>0</v>
      </c>
      <c r="Q190">
        <f ca="1">IF(O190=1,1+P190,2-P190)</f>
        <v>1</v>
      </c>
      <c r="R190" s="4" t="str">
        <f ca="1">IF(CréationConnexions[[#This Row],[De brut]]&lt;&gt;0,CréationConnexions[[#This Row],[De brut]]&amp;"_"&amp;CréationConnexions[[#This Row],[Sens de]],"")</f>
        <v>LAD_1</v>
      </c>
      <c r="S190" s="4" t="str">
        <f ca="1">IF(CréationConnexions[[#This Row],[De brut]]&lt;&gt;0,SUBSTITUTE(SUBSTITUTE(SUBSTITUTE(N190,"&amp;",""),"$",""),"@","")&amp;"_"&amp;CréationConnexions[[#This Row],[Sens vers]],"")</f>
        <v>CLR_1</v>
      </c>
      <c r="T190" s="6" cm="1">
        <f t="array" aca="1" ref="T190" ca="1">_xlfn.SWITCH(CréationConnexions[[#This Row],[Rebroussement]],"RBT",0,"RBT+EVO",10,1)</f>
        <v>1</v>
      </c>
      <c r="U19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0" t="str">
        <f ca="1">IF(AND(R190=CréationConnexions[[#This Row],[De copie]],S190=CréationConnexions[[#This Row],[Vers copie]]),"OK","Modifié")</f>
        <v>OK</v>
      </c>
      <c r="W190" s="15">
        <f t="shared" si="10"/>
        <v>188</v>
      </c>
      <c r="X190" t="str">
        <f ca="1">OFFSET(R$412,CréationConnexions[[#This Row],[Ligne copie]]-1,0)</f>
        <v>LAD_1</v>
      </c>
      <c r="Y190" t="str">
        <f ca="1">OFFSET(S$412,CréationConnexions[[#This Row],[Ligne copie]]-1,0)</f>
        <v>CLR_1</v>
      </c>
    </row>
    <row r="191" spans="1:25" x14ac:dyDescent="0.35">
      <c r="A191">
        <f ca="1">IF($D190+$F190+$G190+$I190&gt;1,A190,A190+1)</f>
        <v>61</v>
      </c>
      <c r="B191">
        <f ca="1">IF($A191&lt;&gt;$A190,ROW(),B190)</f>
        <v>189</v>
      </c>
      <c r="C191">
        <f ca="1">IF($A191&lt;&gt;$A190,COUNTA(OFFSET(Gares!$J$2,$A191,0,1,Param!$B$2)),C190)</f>
        <v>3</v>
      </c>
      <c r="D191">
        <f ca="1">IF($A191&lt;&gt;$A190,SUMIF(OFFSET(Gares!$P$2,$A191,0,1,Param!$B$2),1),MAX(D190-1,0))</f>
        <v>0</v>
      </c>
      <c r="E191" cm="1">
        <f t="array" aca="1" ref="E191" ca="1">IF(D191&gt;0,MIN(IF(ISERROR(MATCH(IF(OFFSET(Gares!$P$2,$A191,0,1,Param!$B$2)=1,COLUMN(OFFSET(Gares!$A$2,0,0,1,Param!$B$2)),99),OFFSET(E$1,$B191-1,0,ROW()-B191,1),0)),IF(OFFSET(Gares!$P$2,$A191,0,1,Param!$B$2)=1,COLUMN(OFFSET(Gares!$A$2,0,0,1,Param!$B$2)),99),99)),-1)</f>
        <v>-1</v>
      </c>
      <c r="F191">
        <f ca="1">IF($A191&lt;&gt;$A190,IF(OR(OFFSET(Gares!$D$2,A191,0)="P",OFFSET(Gares!$D$2,A191,0)="IP"),IF(D191&gt;0,1,0),0),IF($J190=2,0,F190))</f>
        <v>0</v>
      </c>
      <c r="G191">
        <f ca="1">IF($A191&lt;&gt;$A190,C191-D191,IF(D190+F190+I190&gt;0,G190,G190-1))</f>
        <v>1</v>
      </c>
      <c r="H191" cm="1">
        <f t="array" aca="1" ref="H191" ca="1">IF(AND(G191&gt;0,D191=0,I191=0,F191=0),MIN(IF(ISERROR(MATCH(IF(OFFSET(Gares!$P$2,$A191,0,1,Param!$B$2)=2,COLUMN(OFFSET(Gares!$A$2,0,0,1,Param!$B$2)),99),OFFSET(H$1,$B191-1,0,ROW()-B191,1),0)),IF(OFFSET(Gares!$P$2,$A191,0,1,Param!$B$2)=2,COLUMN(OFFSET(Gares!$A$2,0,0,1,Param!$B$2)),99),99)),-1)</f>
        <v>1</v>
      </c>
      <c r="I191">
        <f ca="1">IF($A191&lt;&gt;$A190,IF(OR(OFFSET(Gares!$D$2,A191,0)="I",OFFSET(Gares!$D$2,A191,0)="IP"),IF(G191&gt;0,1,0),0),IF($J190=1,0,I190))</f>
        <v>0</v>
      </c>
      <c r="J191">
        <f ca="1">IF(D191&gt;0,0,IF(I191=1,1,IF(F191=1,2,0)))</f>
        <v>0</v>
      </c>
      <c r="K191">
        <f ca="1">IF($A191&lt;&gt;$A190,OFFSET(Gares!$E$2,A191,0),K190)</f>
        <v>0</v>
      </c>
      <c r="L191" t="str">
        <f ca="1">OFFSET(Gares!$I$2,A191,0)</f>
        <v>LAD</v>
      </c>
      <c r="M191">
        <f ca="1">IF(OR(D191&gt;0,I191&gt;0),1+K191,2-K191)</f>
        <v>2</v>
      </c>
      <c r="N191" t="str">
        <f ca="1">IF(OFFSET(Gares!$I$2,A191,0)&lt;&gt;"",IF(E191&gt;0,OFFSET(Gares!$I$2,$A191,$E191),IF(I191&gt;0,OFFSET(Gares!$I$2,$A191,0),IF(F191&gt;0,OFFSET(Gares!$I$2,$A191,0),OFFSET(Gares!$I$2,$A191,$H191)))),"")</f>
        <v>VY</v>
      </c>
      <c r="O191">
        <f ca="1">IF(E191&gt;0,1+K191,IF(I191&gt;0,2-K191,IF(F191&gt;0,1+K191,2-K191)))</f>
        <v>2</v>
      </c>
      <c r="P191">
        <f ca="1">IF(ISERROR(FIND("$",N191))*ISERROR(FIND("@",N191)),0,1)</f>
        <v>0</v>
      </c>
      <c r="Q191">
        <f ca="1">IF(O191=1,1+P191,2-P191)</f>
        <v>2</v>
      </c>
      <c r="R191" s="4" t="str">
        <f ca="1">IF(CréationConnexions[[#This Row],[De brut]]&lt;&gt;0,CréationConnexions[[#This Row],[De brut]]&amp;"_"&amp;CréationConnexions[[#This Row],[Sens de]],"")</f>
        <v>LAD_2</v>
      </c>
      <c r="S191" s="4" t="str">
        <f ca="1">IF(CréationConnexions[[#This Row],[De brut]]&lt;&gt;0,SUBSTITUTE(SUBSTITUTE(SUBSTITUTE(N191,"&amp;",""),"$",""),"@","")&amp;"_"&amp;CréationConnexions[[#This Row],[Sens vers]],"")</f>
        <v>VY_2</v>
      </c>
      <c r="T191" s="6" cm="1">
        <f t="array" aca="1" ref="T191" ca="1">_xlfn.SWITCH(CréationConnexions[[#This Row],[Rebroussement]],"RBT",0,"RBT+EVO",10,1)</f>
        <v>1</v>
      </c>
      <c r="U19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1" t="str">
        <f ca="1">IF(AND(R191=CréationConnexions[[#This Row],[De copie]],S191=CréationConnexions[[#This Row],[Vers copie]]),"OK","Modifié")</f>
        <v>OK</v>
      </c>
      <c r="W191" s="15">
        <f t="shared" si="10"/>
        <v>189</v>
      </c>
      <c r="X191" t="str">
        <f ca="1">OFFSET(R$412,CréationConnexions[[#This Row],[Ligne copie]]-1,0)</f>
        <v>LAD_2</v>
      </c>
      <c r="Y191" t="str">
        <f ca="1">OFFSET(S$412,CréationConnexions[[#This Row],[Ligne copie]]-1,0)</f>
        <v>VY_2</v>
      </c>
    </row>
    <row r="192" spans="1:25" x14ac:dyDescent="0.35">
      <c r="A192">
        <f ca="1">IF($D191+$F191+$G191+$I191&gt;1,A191,A191+1)</f>
        <v>62</v>
      </c>
      <c r="B192">
        <f ca="1">IF($A192&lt;&gt;$A191,ROW(),B191)</f>
        <v>192</v>
      </c>
      <c r="C192">
        <f ca="1">IF($A192&lt;&gt;$A191,COUNTA(OFFSET(Gares!$J$2,$A192,0,1,Param!$B$2)),C191)</f>
        <v>3</v>
      </c>
      <c r="D192">
        <f ca="1">IF($A192&lt;&gt;$A191,SUMIF(OFFSET(Gares!$P$2,$A192,0,1,Param!$B$2),1),MAX(D191-1,0))</f>
        <v>2</v>
      </c>
      <c r="E192" cm="1">
        <f t="array" aca="1" ref="E192" ca="1">IF(D192&gt;0,MIN(IF(ISERROR(MATCH(IF(OFFSET(Gares!$P$2,$A192,0,1,Param!$B$2)=1,COLUMN(OFFSET(Gares!$A$2,0,0,1,Param!$B$2)),99),OFFSET(E$1,$B192-1,0,ROW()-B192,1),0)),IF(OFFSET(Gares!$P$2,$A192,0,1,Param!$B$2)=1,COLUMN(OFFSET(Gares!$A$2,0,0,1,Param!$B$2)),99),99)),-1)</f>
        <v>2</v>
      </c>
      <c r="F192">
        <f ca="1">IF($A192&lt;&gt;$A191,IF(OR(OFFSET(Gares!$D$2,A192,0)="P",OFFSET(Gares!$D$2,A192,0)="IP"),IF(D192&gt;0,1,0),0),IF($J191=2,0,F191))</f>
        <v>1</v>
      </c>
      <c r="G192">
        <f ca="1">IF($A192&lt;&gt;$A191,C192-D192,IF(D191+F191+I191&gt;0,G191,G191-1))</f>
        <v>1</v>
      </c>
      <c r="H192" cm="1">
        <f t="array" aca="1" ref="H192" ca="1">IF(AND(G192&gt;0,D192=0,I192=0,F192=0),MIN(IF(ISERROR(MATCH(IF(OFFSET(Gares!$P$2,$A192,0,1,Param!$B$2)=2,COLUMN(OFFSET(Gares!$A$2,0,0,1,Param!$B$2)),99),OFFSET(H$1,$B192-1,0,ROW()-B192,1),0)),IF(OFFSET(Gares!$P$2,$A192,0,1,Param!$B$2)=2,COLUMN(OFFSET(Gares!$A$2,0,0,1,Param!$B$2)),99),99)),-1)</f>
        <v>-1</v>
      </c>
      <c r="I192">
        <f ca="1">IF($A192&lt;&gt;$A191,IF(OR(OFFSET(Gares!$D$2,A192,0)="I",OFFSET(Gares!$D$2,A192,0)="IP"),IF(G192&gt;0,1,0),0),IF($J191=1,0,I191))</f>
        <v>1</v>
      </c>
      <c r="J192">
        <f ca="1">IF(D192&gt;0,0,IF(I192=1,1,IF(F192=1,2,0)))</f>
        <v>0</v>
      </c>
      <c r="K192">
        <f ca="1">IF($A192&lt;&gt;$A191,OFFSET(Gares!$E$2,A192,0),K191)</f>
        <v>0</v>
      </c>
      <c r="L192" t="str">
        <f ca="1">OFFSET(Gares!$I$2,A192,0)</f>
        <v>VY-RB</v>
      </c>
      <c r="M192">
        <f ca="1">IF(OR(D192&gt;0,I192&gt;0),1+K192,2-K192)</f>
        <v>1</v>
      </c>
      <c r="N192" t="str">
        <f ca="1">IF(OFFSET(Gares!$I$2,A192,0)&lt;&gt;"",IF(E192&gt;0,OFFSET(Gares!$I$2,$A192,$E192),IF(I192&gt;0,OFFSET(Gares!$I$2,$A192,0),IF(F192&gt;0,OFFSET(Gares!$I$2,$A192,0),OFFSET(Gares!$I$2,$A192,$H192)))),"")</f>
        <v>CLR-1T</v>
      </c>
      <c r="O192">
        <f ca="1">IF(E192&gt;0,1+K192,IF(I192&gt;0,2-K192,IF(F192&gt;0,1+K192,2-K192)))</f>
        <v>1</v>
      </c>
      <c r="P192">
        <f ca="1">IF(ISERROR(FIND("$",N192))*ISERROR(FIND("@",N192)),0,1)</f>
        <v>0</v>
      </c>
      <c r="Q192">
        <f ca="1">IF(O192=1,1+P192,2-P192)</f>
        <v>1</v>
      </c>
      <c r="R192" s="4" t="str">
        <f ca="1">IF(CréationConnexions[[#This Row],[De brut]]&lt;&gt;0,CréationConnexions[[#This Row],[De brut]]&amp;"_"&amp;CréationConnexions[[#This Row],[Sens de]],"")</f>
        <v>VY-RB_1</v>
      </c>
      <c r="S192" s="4" t="str">
        <f ca="1">IF(CréationConnexions[[#This Row],[De brut]]&lt;&gt;0,SUBSTITUTE(SUBSTITUTE(SUBSTITUTE(N192,"&amp;",""),"$",""),"@","")&amp;"_"&amp;CréationConnexions[[#This Row],[Sens vers]],"")</f>
        <v>CLR-1T_1</v>
      </c>
      <c r="T192" s="6" cm="1">
        <f t="array" aca="1" ref="T192" ca="1">_xlfn.SWITCH(CréationConnexions[[#This Row],[Rebroussement]],"RBT",0,"RBT+EVO",10,1)</f>
        <v>1</v>
      </c>
      <c r="U19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2" t="str">
        <f ca="1">IF(AND(R192=CréationConnexions[[#This Row],[De copie]],S192=CréationConnexions[[#This Row],[Vers copie]]),"OK","Modifié")</f>
        <v>OK</v>
      </c>
      <c r="W192" s="15">
        <f t="shared" si="10"/>
        <v>190</v>
      </c>
      <c r="X192" t="str">
        <f ca="1">OFFSET(R$412,CréationConnexions[[#This Row],[Ligne copie]]-1,0)</f>
        <v>VY-RB_1</v>
      </c>
      <c r="Y192" t="str">
        <f ca="1">OFFSET(S$412,CréationConnexions[[#This Row],[Ligne copie]]-1,0)</f>
        <v>CLR-1T_1</v>
      </c>
    </row>
    <row r="193" spans="1:25" x14ac:dyDescent="0.35">
      <c r="A193">
        <f ca="1">IF($D192+$F192+$G192+$I192&gt;1,A192,A192+1)</f>
        <v>62</v>
      </c>
      <c r="B193">
        <f ca="1">IF($A193&lt;&gt;$A192,ROW(),B192)</f>
        <v>192</v>
      </c>
      <c r="C193">
        <f ca="1">IF($A193&lt;&gt;$A192,COUNTA(OFFSET(Gares!$J$2,$A193,0,1,Param!$B$2)),C192)</f>
        <v>3</v>
      </c>
      <c r="D193">
        <f ca="1">IF($A193&lt;&gt;$A192,SUMIF(OFFSET(Gares!$P$2,$A193,0,1,Param!$B$2),1),MAX(D192-1,0))</f>
        <v>1</v>
      </c>
      <c r="E193" cm="1">
        <f t="array" aca="1" ref="E193" ca="1">IF(D193&gt;0,MIN(IF(ISERROR(MATCH(IF(OFFSET(Gares!$P$2,$A193,0,1,Param!$B$2)=1,COLUMN(OFFSET(Gares!$A$2,0,0,1,Param!$B$2)),99),OFFSET(E$1,$B193-1,0,ROW()-B193,1),0)),IF(OFFSET(Gares!$P$2,$A193,0,1,Param!$B$2)=1,COLUMN(OFFSET(Gares!$A$2,0,0,1,Param!$B$2)),99),99)),-1)</f>
        <v>3</v>
      </c>
      <c r="F193">
        <f ca="1">IF($A193&lt;&gt;$A192,IF(OR(OFFSET(Gares!$D$2,A193,0)="P",OFFSET(Gares!$D$2,A193,0)="IP"),IF(D193&gt;0,1,0),0),IF($J192=2,0,F192))</f>
        <v>1</v>
      </c>
      <c r="G193">
        <f ca="1">IF($A193&lt;&gt;$A192,C193-D193,IF(D192+F192+I192&gt;0,G192,G192-1))</f>
        <v>1</v>
      </c>
      <c r="H193" cm="1">
        <f t="array" aca="1" ref="H193" ca="1">IF(AND(G193&gt;0,D193=0,I193=0,F193=0),MIN(IF(ISERROR(MATCH(IF(OFFSET(Gares!$P$2,$A193,0,1,Param!$B$2)=2,COLUMN(OFFSET(Gares!$A$2,0,0,1,Param!$B$2)),99),OFFSET(H$1,$B193-1,0,ROW()-B193,1),0)),IF(OFFSET(Gares!$P$2,$A193,0,1,Param!$B$2)=2,COLUMN(OFFSET(Gares!$A$2,0,0,1,Param!$B$2)),99),99)),-1)</f>
        <v>-1</v>
      </c>
      <c r="I193">
        <f ca="1">IF($A193&lt;&gt;$A192,IF(OR(OFFSET(Gares!$D$2,A193,0)="I",OFFSET(Gares!$D$2,A193,0)="IP"),IF(G193&gt;0,1,0),0),IF($J192=1,0,I192))</f>
        <v>1</v>
      </c>
      <c r="J193">
        <f ca="1">IF(D193&gt;0,0,IF(I193=1,1,IF(F193=1,2,0)))</f>
        <v>0</v>
      </c>
      <c r="K193">
        <f ca="1">IF($A193&lt;&gt;$A192,OFFSET(Gares!$E$2,A193,0),K192)</f>
        <v>0</v>
      </c>
      <c r="L193" t="str">
        <f ca="1">OFFSET(Gares!$I$2,A193,0)</f>
        <v>VY-RB</v>
      </c>
      <c r="M193">
        <f ca="1">IF(OR(D193&gt;0,I193&gt;0),1+K193,2-K193)</f>
        <v>1</v>
      </c>
      <c r="N193" t="str">
        <f ca="1">IF(OFFSET(Gares!$I$2,A193,0)&lt;&gt;"",IF(E193&gt;0,OFFSET(Gares!$I$2,$A193,$E193),IF(I193&gt;0,OFFSET(Gares!$I$2,$A193,0),IF(F193&gt;0,OFFSET(Gares!$I$2,$A193,0),OFFSET(Gares!$I$2,$A193,$H193)))),"")</f>
        <v>CLR</v>
      </c>
      <c r="O193">
        <f ca="1">IF(E193&gt;0,1+K193,IF(I193&gt;0,2-K193,IF(F193&gt;0,1+K193,2-K193)))</f>
        <v>1</v>
      </c>
      <c r="P193">
        <f ca="1">IF(ISERROR(FIND("$",N193))*ISERROR(FIND("@",N193)),0,1)</f>
        <v>0</v>
      </c>
      <c r="Q193">
        <f ca="1">IF(O193=1,1+P193,2-P193)</f>
        <v>1</v>
      </c>
      <c r="R193" s="4" t="str">
        <f ca="1">IF(CréationConnexions[[#This Row],[De brut]]&lt;&gt;0,CréationConnexions[[#This Row],[De brut]]&amp;"_"&amp;CréationConnexions[[#This Row],[Sens de]],"")</f>
        <v>VY-RB_1</v>
      </c>
      <c r="S193" s="4" t="str">
        <f ca="1">IF(CréationConnexions[[#This Row],[De brut]]&lt;&gt;0,SUBSTITUTE(SUBSTITUTE(SUBSTITUTE(N193,"&amp;",""),"$",""),"@","")&amp;"_"&amp;CréationConnexions[[#This Row],[Sens vers]],"")</f>
        <v>CLR_1</v>
      </c>
      <c r="T193" s="6" cm="1">
        <f t="array" aca="1" ref="T193" ca="1">_xlfn.SWITCH(CréationConnexions[[#This Row],[Rebroussement]],"RBT",0,"RBT+EVO",10,1)</f>
        <v>1</v>
      </c>
      <c r="U19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3" t="str">
        <f ca="1">IF(AND(R193=CréationConnexions[[#This Row],[De copie]],S193=CréationConnexions[[#This Row],[Vers copie]]),"OK","Modifié")</f>
        <v>OK</v>
      </c>
      <c r="W193" s="15">
        <f t="shared" si="10"/>
        <v>191</v>
      </c>
      <c r="X193" t="str">
        <f ca="1">OFFSET(R$412,CréationConnexions[[#This Row],[Ligne copie]]-1,0)</f>
        <v>VY-RB_1</v>
      </c>
      <c r="Y193" t="str">
        <f ca="1">OFFSET(S$412,CréationConnexions[[#This Row],[Ligne copie]]-1,0)</f>
        <v>CLR_1</v>
      </c>
    </row>
    <row r="194" spans="1:25" x14ac:dyDescent="0.35">
      <c r="A194">
        <f ca="1">IF($D193+$F193+$G193+$I193&gt;1,A193,A193+1)</f>
        <v>62</v>
      </c>
      <c r="B194">
        <f ca="1">IF($A194&lt;&gt;$A193,ROW(),B193)</f>
        <v>192</v>
      </c>
      <c r="C194">
        <f ca="1">IF($A194&lt;&gt;$A193,COUNTA(OFFSET(Gares!$J$2,$A194,0,1,Param!$B$2)),C193)</f>
        <v>3</v>
      </c>
      <c r="D194">
        <f ca="1">IF($A194&lt;&gt;$A193,SUMIF(OFFSET(Gares!$P$2,$A194,0,1,Param!$B$2),1),MAX(D193-1,0))</f>
        <v>0</v>
      </c>
      <c r="E194" cm="1">
        <f t="array" aca="1" ref="E194" ca="1">IF(D194&gt;0,MIN(IF(ISERROR(MATCH(IF(OFFSET(Gares!$P$2,$A194,0,1,Param!$B$2)=1,COLUMN(OFFSET(Gares!$A$2,0,0,1,Param!$B$2)),99),OFFSET(E$1,$B194-1,0,ROW()-B194,1),0)),IF(OFFSET(Gares!$P$2,$A194,0,1,Param!$B$2)=1,COLUMN(OFFSET(Gares!$A$2,0,0,1,Param!$B$2)),99),99)),-1)</f>
        <v>-1</v>
      </c>
      <c r="F194">
        <f ca="1">IF($A194&lt;&gt;$A193,IF(OR(OFFSET(Gares!$D$2,A194,0)="P",OFFSET(Gares!$D$2,A194,0)="IP"),IF(D194&gt;0,1,0),0),IF($J193=2,0,F193))</f>
        <v>1</v>
      </c>
      <c r="G194">
        <f ca="1">IF($A194&lt;&gt;$A193,C194-D194,IF(D193+F193+I193&gt;0,G193,G193-1))</f>
        <v>1</v>
      </c>
      <c r="H194" cm="1">
        <f t="array" aca="1" ref="H194" ca="1">IF(AND(G194&gt;0,D194=0,I194=0,F194=0),MIN(IF(ISERROR(MATCH(IF(OFFSET(Gares!$P$2,$A194,0,1,Param!$B$2)=2,COLUMN(OFFSET(Gares!$A$2,0,0,1,Param!$B$2)),99),OFFSET(H$1,$B194-1,0,ROW()-B194,1),0)),IF(OFFSET(Gares!$P$2,$A194,0,1,Param!$B$2)=2,COLUMN(OFFSET(Gares!$A$2,0,0,1,Param!$B$2)),99),99)),-1)</f>
        <v>-1</v>
      </c>
      <c r="I194">
        <f ca="1">IF($A194&lt;&gt;$A193,IF(OR(OFFSET(Gares!$D$2,A194,0)="I",OFFSET(Gares!$D$2,A194,0)="IP"),IF(G194&gt;0,1,0),0),IF($J193=1,0,I193))</f>
        <v>1</v>
      </c>
      <c r="J194">
        <f ca="1">IF(D194&gt;0,0,IF(I194=1,1,IF(F194=1,2,0)))</f>
        <v>1</v>
      </c>
      <c r="K194">
        <f ca="1">IF($A194&lt;&gt;$A193,OFFSET(Gares!$E$2,A194,0),K193)</f>
        <v>0</v>
      </c>
      <c r="L194" t="str">
        <f ca="1">OFFSET(Gares!$I$2,A194,0)</f>
        <v>VY-RB</v>
      </c>
      <c r="M194">
        <f ca="1">IF(OR(D194&gt;0,I194&gt;0),1+K194,2-K194)</f>
        <v>1</v>
      </c>
      <c r="N194" t="str">
        <f ca="1">IF(OFFSET(Gares!$I$2,A194,0)&lt;&gt;"",IF(E194&gt;0,OFFSET(Gares!$I$2,$A194,$E194),IF(I194&gt;0,OFFSET(Gares!$I$2,$A194,0),IF(F194&gt;0,OFFSET(Gares!$I$2,$A194,0),OFFSET(Gares!$I$2,$A194,$H194)))),"")</f>
        <v>VY-RB</v>
      </c>
      <c r="O194">
        <f ca="1">IF(E194&gt;0,1+K194,IF(I194&gt;0,2-K194,IF(F194&gt;0,1+K194,2-K194)))</f>
        <v>2</v>
      </c>
      <c r="P194">
        <f ca="1">IF(ISERROR(FIND("$",N194))*ISERROR(FIND("@",N194)),0,1)</f>
        <v>0</v>
      </c>
      <c r="Q194">
        <f ca="1">IF(O194=1,1+P194,2-P194)</f>
        <v>2</v>
      </c>
      <c r="R194" s="4" t="str">
        <f ca="1">IF(CréationConnexions[[#This Row],[De brut]]&lt;&gt;0,CréationConnexions[[#This Row],[De brut]]&amp;"_"&amp;CréationConnexions[[#This Row],[Sens de]],"")</f>
        <v>VY-RB_1</v>
      </c>
      <c r="S194" s="4" t="str">
        <f ca="1">IF(CréationConnexions[[#This Row],[De brut]]&lt;&gt;0,SUBSTITUTE(SUBSTITUTE(SUBSTITUTE(N194,"&amp;",""),"$",""),"@","")&amp;"_"&amp;CréationConnexions[[#This Row],[Sens vers]],"")</f>
        <v>VY-RB_2</v>
      </c>
      <c r="T194" s="6" cm="1">
        <f t="array" aca="1" ref="T194" ca="1">_xlfn.SWITCH(CréationConnexions[[#This Row],[Rebroussement]],"RBT",0,"RBT+EVO",10,1)</f>
        <v>0</v>
      </c>
      <c r="U19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94" t="str">
        <f ca="1">IF(AND(R194=CréationConnexions[[#This Row],[De copie]],S194=CréationConnexions[[#This Row],[Vers copie]]),"OK","Modifié")</f>
        <v>OK</v>
      </c>
      <c r="W194" s="15">
        <f t="shared" si="10"/>
        <v>192</v>
      </c>
      <c r="X194" t="str">
        <f ca="1">OFFSET(R$412,CréationConnexions[[#This Row],[Ligne copie]]-1,0)</f>
        <v>VY-RB_1</v>
      </c>
      <c r="Y194" t="str">
        <f ca="1">OFFSET(S$412,CréationConnexions[[#This Row],[Ligne copie]]-1,0)</f>
        <v>VY-RB_2</v>
      </c>
    </row>
    <row r="195" spans="1:25" x14ac:dyDescent="0.35">
      <c r="A195">
        <f ca="1">IF($D194+$F194+$G194+$I194&gt;1,A194,A194+1)</f>
        <v>62</v>
      </c>
      <c r="B195">
        <f ca="1">IF($A195&lt;&gt;$A194,ROW(),B194)</f>
        <v>192</v>
      </c>
      <c r="C195">
        <f ca="1">IF($A195&lt;&gt;$A194,COUNTA(OFFSET(Gares!$J$2,$A195,0,1,Param!$B$2)),C194)</f>
        <v>3</v>
      </c>
      <c r="D195">
        <f ca="1">IF($A195&lt;&gt;$A194,SUMIF(OFFSET(Gares!$P$2,$A195,0,1,Param!$B$2),1),MAX(D194-1,0))</f>
        <v>0</v>
      </c>
      <c r="E195" cm="1">
        <f t="array" aca="1" ref="E195" ca="1">IF(D195&gt;0,MIN(IF(ISERROR(MATCH(IF(OFFSET(Gares!$P$2,$A195,0,1,Param!$B$2)=1,COLUMN(OFFSET(Gares!$A$2,0,0,1,Param!$B$2)),99),OFFSET(E$1,$B195-1,0,ROW()-B195,1),0)),IF(OFFSET(Gares!$P$2,$A195,0,1,Param!$B$2)=1,COLUMN(OFFSET(Gares!$A$2,0,0,1,Param!$B$2)),99),99)),-1)</f>
        <v>-1</v>
      </c>
      <c r="F195">
        <f ca="1">IF($A195&lt;&gt;$A194,IF(OR(OFFSET(Gares!$D$2,A195,0)="P",OFFSET(Gares!$D$2,A195,0)="IP"),IF(D195&gt;0,1,0),0),IF($J194=2,0,F194))</f>
        <v>1</v>
      </c>
      <c r="G195">
        <f ca="1">IF($A195&lt;&gt;$A194,C195-D195,IF(D194+F194+I194&gt;0,G194,G194-1))</f>
        <v>1</v>
      </c>
      <c r="H195" cm="1">
        <f t="array" aca="1" ref="H195" ca="1">IF(AND(G195&gt;0,D195=0,I195=0,F195=0),MIN(IF(ISERROR(MATCH(IF(OFFSET(Gares!$P$2,$A195,0,1,Param!$B$2)=2,COLUMN(OFFSET(Gares!$A$2,0,0,1,Param!$B$2)),99),OFFSET(H$1,$B195-1,0,ROW()-B195,1),0)),IF(OFFSET(Gares!$P$2,$A195,0,1,Param!$B$2)=2,COLUMN(OFFSET(Gares!$A$2,0,0,1,Param!$B$2)),99),99)),-1)</f>
        <v>-1</v>
      </c>
      <c r="I195">
        <f ca="1">IF($A195&lt;&gt;$A194,IF(OR(OFFSET(Gares!$D$2,A195,0)="I",OFFSET(Gares!$D$2,A195,0)="IP"),IF(G195&gt;0,1,0),0),IF($J194=1,0,I194))</f>
        <v>0</v>
      </c>
      <c r="J195">
        <f ca="1">IF(D195&gt;0,0,IF(I195=1,1,IF(F195=1,2,0)))</f>
        <v>2</v>
      </c>
      <c r="K195">
        <f ca="1">IF($A195&lt;&gt;$A194,OFFSET(Gares!$E$2,A195,0),K194)</f>
        <v>0</v>
      </c>
      <c r="L195" t="str">
        <f ca="1">OFFSET(Gares!$I$2,A195,0)</f>
        <v>VY-RB</v>
      </c>
      <c r="M195">
        <f ca="1">IF(OR(D195&gt;0,I195&gt;0),1+K195,2-K195)</f>
        <v>2</v>
      </c>
      <c r="N195" t="str">
        <f ca="1">IF(OFFSET(Gares!$I$2,A195,0)&lt;&gt;"",IF(E195&gt;0,OFFSET(Gares!$I$2,$A195,$E195),IF(I195&gt;0,OFFSET(Gares!$I$2,$A195,0),IF(F195&gt;0,OFFSET(Gares!$I$2,$A195,0),OFFSET(Gares!$I$2,$A195,$H195)))),"")</f>
        <v>VY-RB</v>
      </c>
      <c r="O195">
        <f ca="1">IF(E195&gt;0,1+K195,IF(I195&gt;0,2-K195,IF(F195&gt;0,1+K195,2-K195)))</f>
        <v>1</v>
      </c>
      <c r="P195">
        <f ca="1">IF(ISERROR(FIND("$",N195))*ISERROR(FIND("@",N195)),0,1)</f>
        <v>0</v>
      </c>
      <c r="Q195">
        <f ca="1">IF(O195=1,1+P195,2-P195)</f>
        <v>1</v>
      </c>
      <c r="R195" s="4" t="str">
        <f ca="1">IF(CréationConnexions[[#This Row],[De brut]]&lt;&gt;0,CréationConnexions[[#This Row],[De brut]]&amp;"_"&amp;CréationConnexions[[#This Row],[Sens de]],"")</f>
        <v>VY-RB_2</v>
      </c>
      <c r="S195" s="4" t="str">
        <f ca="1">IF(CréationConnexions[[#This Row],[De brut]]&lt;&gt;0,SUBSTITUTE(SUBSTITUTE(SUBSTITUTE(N195,"&amp;",""),"$",""),"@","")&amp;"_"&amp;CréationConnexions[[#This Row],[Sens vers]],"")</f>
        <v>VY-RB_1</v>
      </c>
      <c r="T195" s="6" cm="1">
        <f t="array" aca="1" ref="T195" ca="1">_xlfn.SWITCH(CréationConnexions[[#This Row],[Rebroussement]],"RBT",0,"RBT+EVO",10,1)</f>
        <v>0</v>
      </c>
      <c r="U19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195" t="str">
        <f ca="1">IF(AND(R195=CréationConnexions[[#This Row],[De copie]],S195=CréationConnexions[[#This Row],[Vers copie]]),"OK","Modifié")</f>
        <v>OK</v>
      </c>
      <c r="W195" s="15">
        <f t="shared" si="10"/>
        <v>193</v>
      </c>
      <c r="X195" t="str">
        <f ca="1">OFFSET(R$412,CréationConnexions[[#This Row],[Ligne copie]]-1,0)</f>
        <v>VY-RB_2</v>
      </c>
      <c r="Y195" t="str">
        <f ca="1">OFFSET(S$412,CréationConnexions[[#This Row],[Ligne copie]]-1,0)</f>
        <v>VY-RB_1</v>
      </c>
    </row>
    <row r="196" spans="1:25" x14ac:dyDescent="0.35">
      <c r="A196">
        <f ca="1">IF($D195+$F195+$G195+$I195&gt;1,A195,A195+1)</f>
        <v>62</v>
      </c>
      <c r="B196">
        <f ca="1">IF($A196&lt;&gt;$A195,ROW(),B195)</f>
        <v>192</v>
      </c>
      <c r="C196">
        <f ca="1">IF($A196&lt;&gt;$A195,COUNTA(OFFSET(Gares!$J$2,$A196,0,1,Param!$B$2)),C195)</f>
        <v>3</v>
      </c>
      <c r="D196">
        <f ca="1">IF($A196&lt;&gt;$A195,SUMIF(OFFSET(Gares!$P$2,$A196,0,1,Param!$B$2),1),MAX(D195-1,0))</f>
        <v>0</v>
      </c>
      <c r="E196" cm="1">
        <f t="array" aca="1" ref="E196" ca="1">IF(D196&gt;0,MIN(IF(ISERROR(MATCH(IF(OFFSET(Gares!$P$2,$A196,0,1,Param!$B$2)=1,COLUMN(OFFSET(Gares!$A$2,0,0,1,Param!$B$2)),99),OFFSET(E$1,$B196-1,0,ROW()-B196,1),0)),IF(OFFSET(Gares!$P$2,$A196,0,1,Param!$B$2)=1,COLUMN(OFFSET(Gares!$A$2,0,0,1,Param!$B$2)),99),99)),-1)</f>
        <v>-1</v>
      </c>
      <c r="F196">
        <f ca="1">IF($A196&lt;&gt;$A195,IF(OR(OFFSET(Gares!$D$2,A196,0)="P",OFFSET(Gares!$D$2,A196,0)="IP"),IF(D196&gt;0,1,0),0),IF($J195=2,0,F195))</f>
        <v>0</v>
      </c>
      <c r="G196">
        <f ca="1">IF($A196&lt;&gt;$A195,C196-D196,IF(D195+F195+I195&gt;0,G195,G195-1))</f>
        <v>1</v>
      </c>
      <c r="H196" cm="1">
        <f t="array" aca="1" ref="H196" ca="1">IF(AND(G196&gt;0,D196=0,I196=0,F196=0),MIN(IF(ISERROR(MATCH(IF(OFFSET(Gares!$P$2,$A196,0,1,Param!$B$2)=2,COLUMN(OFFSET(Gares!$A$2,0,0,1,Param!$B$2)),99),OFFSET(H$1,$B196-1,0,ROW()-B196,1),0)),IF(OFFSET(Gares!$P$2,$A196,0,1,Param!$B$2)=2,COLUMN(OFFSET(Gares!$A$2,0,0,1,Param!$B$2)),99),99)),-1)</f>
        <v>1</v>
      </c>
      <c r="I196">
        <f ca="1">IF($A196&lt;&gt;$A195,IF(OR(OFFSET(Gares!$D$2,A196,0)="I",OFFSET(Gares!$D$2,A196,0)="IP"),IF(G196&gt;0,1,0),0),IF($J195=1,0,I195))</f>
        <v>0</v>
      </c>
      <c r="J196">
        <f ca="1">IF(D196&gt;0,0,IF(I196=1,1,IF(F196=1,2,0)))</f>
        <v>0</v>
      </c>
      <c r="K196">
        <f ca="1">IF($A196&lt;&gt;$A195,OFFSET(Gares!$E$2,A196,0),K195)</f>
        <v>0</v>
      </c>
      <c r="L196" t="str">
        <f ca="1">OFFSET(Gares!$I$2,A196,0)</f>
        <v>VY-RB</v>
      </c>
      <c r="M196">
        <f ca="1">IF(OR(D196&gt;0,I196&gt;0),1+K196,2-K196)</f>
        <v>2</v>
      </c>
      <c r="N196" t="str">
        <f ca="1">IF(OFFSET(Gares!$I$2,A196,0)&lt;&gt;"",IF(E196&gt;0,OFFSET(Gares!$I$2,$A196,$E196),IF(I196&gt;0,OFFSET(Gares!$I$2,$A196,0),IF(F196&gt;0,OFFSET(Gares!$I$2,$A196,0),OFFSET(Gares!$I$2,$A196,$H196)))),"")</f>
        <v>VY</v>
      </c>
      <c r="O196">
        <f ca="1">IF(E196&gt;0,1+K196,IF(I196&gt;0,2-K196,IF(F196&gt;0,1+K196,2-K196)))</f>
        <v>2</v>
      </c>
      <c r="P196">
        <f ca="1">IF(ISERROR(FIND("$",N196))*ISERROR(FIND("@",N196)),0,1)</f>
        <v>0</v>
      </c>
      <c r="Q196">
        <f ca="1">IF(O196=1,1+P196,2-P196)</f>
        <v>2</v>
      </c>
      <c r="R196" s="4" t="str">
        <f ca="1">IF(CréationConnexions[[#This Row],[De brut]]&lt;&gt;0,CréationConnexions[[#This Row],[De brut]]&amp;"_"&amp;CréationConnexions[[#This Row],[Sens de]],"")</f>
        <v>VY-RB_2</v>
      </c>
      <c r="S196" s="4" t="str">
        <f ca="1">IF(CréationConnexions[[#This Row],[De brut]]&lt;&gt;0,SUBSTITUTE(SUBSTITUTE(SUBSTITUTE(N196,"&amp;",""),"$",""),"@","")&amp;"_"&amp;CréationConnexions[[#This Row],[Sens vers]],"")</f>
        <v>VY_2</v>
      </c>
      <c r="T196" s="6" cm="1">
        <f t="array" aca="1" ref="T196" ca="1">_xlfn.SWITCH(CréationConnexions[[#This Row],[Rebroussement]],"RBT",0,"RBT+EVO",10,1)</f>
        <v>1</v>
      </c>
      <c r="U19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6" t="str">
        <f ca="1">IF(AND(R196=CréationConnexions[[#This Row],[De copie]],S196=CréationConnexions[[#This Row],[Vers copie]]),"OK","Modifié")</f>
        <v>OK</v>
      </c>
      <c r="W196" s="15">
        <f t="shared" si="10"/>
        <v>194</v>
      </c>
      <c r="X196" t="str">
        <f ca="1">OFFSET(R$412,CréationConnexions[[#This Row],[Ligne copie]]-1,0)</f>
        <v>VY-RB_2</v>
      </c>
      <c r="Y196" t="str">
        <f ca="1">OFFSET(S$412,CréationConnexions[[#This Row],[Ligne copie]]-1,0)</f>
        <v>VY_2</v>
      </c>
    </row>
    <row r="197" spans="1:25" x14ac:dyDescent="0.35">
      <c r="A197">
        <f ca="1">IF($D196+$F196+$G196+$I196&gt;1,A196,A196+1)</f>
        <v>63</v>
      </c>
      <c r="B197">
        <f ca="1">IF($A197&lt;&gt;$A196,ROW(),B196)</f>
        <v>197</v>
      </c>
      <c r="C197">
        <f ca="1">IF($A197&lt;&gt;$A196,COUNTA(OFFSET(Gares!$J$2,$A197,0,1,Param!$B$2)),C196)</f>
        <v>3</v>
      </c>
      <c r="D197">
        <f ca="1">IF($A197&lt;&gt;$A196,SUMIF(OFFSET(Gares!$P$2,$A197,0,1,Param!$B$2),1),MAX(D196-1,0))</f>
        <v>2</v>
      </c>
      <c r="E197" cm="1">
        <f t="array" aca="1" ref="E197" ca="1">IF(D197&gt;0,MIN(IF(ISERROR(MATCH(IF(OFFSET(Gares!$P$2,$A197,0,1,Param!$B$2)=1,COLUMN(OFFSET(Gares!$A$2,0,0,1,Param!$B$2)),99),OFFSET(E$1,$B197-1,0,ROW()-B197,1),0)),IF(OFFSET(Gares!$P$2,$A197,0,1,Param!$B$2)=1,COLUMN(OFFSET(Gares!$A$2,0,0,1,Param!$B$2)),99),99)),-1)</f>
        <v>2</v>
      </c>
      <c r="F197">
        <f ca="1">IF($A197&lt;&gt;$A196,IF(OR(OFFSET(Gares!$D$2,A197,0)="P",OFFSET(Gares!$D$2,A197,0)="IP"),IF(D197&gt;0,1,0),0),IF($J196=2,0,F196))</f>
        <v>0</v>
      </c>
      <c r="G197">
        <f ca="1">IF($A197&lt;&gt;$A196,C197-D197,IF(D196+F196+I196&gt;0,G196,G196-1))</f>
        <v>1</v>
      </c>
      <c r="H197" cm="1">
        <f t="array" aca="1" ref="H197" ca="1">IF(AND(G197&gt;0,D197=0,I197=0,F197=0),MIN(IF(ISERROR(MATCH(IF(OFFSET(Gares!$P$2,$A197,0,1,Param!$B$2)=2,COLUMN(OFFSET(Gares!$A$2,0,0,1,Param!$B$2)),99),OFFSET(H$1,$B197-1,0,ROW()-B197,1),0)),IF(OFFSET(Gares!$P$2,$A197,0,1,Param!$B$2)=2,COLUMN(OFFSET(Gares!$A$2,0,0,1,Param!$B$2)),99),99)),-1)</f>
        <v>-1</v>
      </c>
      <c r="I197">
        <f ca="1">IF($A197&lt;&gt;$A196,IF(OR(OFFSET(Gares!$D$2,A197,0)="I",OFFSET(Gares!$D$2,A197,0)="IP"),IF(G197&gt;0,1,0),0),IF($J196=1,0,I196))</f>
        <v>0</v>
      </c>
      <c r="J197">
        <f ca="1">IF(D197&gt;0,0,IF(I197=1,1,IF(F197=1,2,0)))</f>
        <v>0</v>
      </c>
      <c r="K197">
        <f ca="1">IF($A197&lt;&gt;$A196,OFFSET(Gares!$E$2,A197,0),K196)</f>
        <v>0</v>
      </c>
      <c r="L197" t="str">
        <f ca="1">OFFSET(Gares!$I$2,A197,0)</f>
        <v>VY</v>
      </c>
      <c r="M197">
        <f ca="1">IF(OR(D197&gt;0,I197&gt;0),1+K197,2-K197)</f>
        <v>1</v>
      </c>
      <c r="N197" t="str">
        <f ca="1">IF(OFFSET(Gares!$I$2,A197,0)&lt;&gt;"",IF(E197&gt;0,OFFSET(Gares!$I$2,$A197,$E197),IF(I197&gt;0,OFFSET(Gares!$I$2,$A197,0),IF(F197&gt;0,OFFSET(Gares!$I$2,$A197,0),OFFSET(Gares!$I$2,$A197,$H197)))),"")</f>
        <v>LAD</v>
      </c>
      <c r="O197">
        <f ca="1">IF(E197&gt;0,1+K197,IF(I197&gt;0,2-K197,IF(F197&gt;0,1+K197,2-K197)))</f>
        <v>1</v>
      </c>
      <c r="P197">
        <f ca="1">IF(ISERROR(FIND("$",N197))*ISERROR(FIND("@",N197)),0,1)</f>
        <v>0</v>
      </c>
      <c r="Q197">
        <f ca="1">IF(O197=1,1+P197,2-P197)</f>
        <v>1</v>
      </c>
      <c r="R197" s="4" t="str">
        <f ca="1">IF(CréationConnexions[[#This Row],[De brut]]&lt;&gt;0,CréationConnexions[[#This Row],[De brut]]&amp;"_"&amp;CréationConnexions[[#This Row],[Sens de]],"")</f>
        <v>VY_1</v>
      </c>
      <c r="S197" s="4" t="str">
        <f ca="1">IF(CréationConnexions[[#This Row],[De brut]]&lt;&gt;0,SUBSTITUTE(SUBSTITUTE(SUBSTITUTE(N197,"&amp;",""),"$",""),"@","")&amp;"_"&amp;CréationConnexions[[#This Row],[Sens vers]],"")</f>
        <v>LAD_1</v>
      </c>
      <c r="T197" s="6" cm="1">
        <f t="array" aca="1" ref="T197" ca="1">_xlfn.SWITCH(CréationConnexions[[#This Row],[Rebroussement]],"RBT",0,"RBT+EVO",10,1)</f>
        <v>1</v>
      </c>
      <c r="U19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7" t="str">
        <f ca="1">IF(AND(R197=CréationConnexions[[#This Row],[De copie]],S197=CréationConnexions[[#This Row],[Vers copie]]),"OK","Modifié")</f>
        <v>OK</v>
      </c>
      <c r="W197" s="15">
        <f t="shared" si="10"/>
        <v>195</v>
      </c>
      <c r="X197" t="str">
        <f ca="1">OFFSET(R$412,CréationConnexions[[#This Row],[Ligne copie]]-1,0)</f>
        <v>VY_1</v>
      </c>
      <c r="Y197" t="str">
        <f ca="1">OFFSET(S$412,CréationConnexions[[#This Row],[Ligne copie]]-1,0)</f>
        <v>LAD_1</v>
      </c>
    </row>
    <row r="198" spans="1:25" x14ac:dyDescent="0.35">
      <c r="A198">
        <f ca="1">IF($D197+$F197+$G197+$I197&gt;1,A197,A197+1)</f>
        <v>63</v>
      </c>
      <c r="B198">
        <f ca="1">IF($A198&lt;&gt;$A197,ROW(),B197)</f>
        <v>197</v>
      </c>
      <c r="C198">
        <f ca="1">IF($A198&lt;&gt;$A197,COUNTA(OFFSET(Gares!$J$2,$A198,0,1,Param!$B$2)),C197)</f>
        <v>3</v>
      </c>
      <c r="D198">
        <f ca="1">IF($A198&lt;&gt;$A197,SUMIF(OFFSET(Gares!$P$2,$A198,0,1,Param!$B$2),1),MAX(D197-1,0))</f>
        <v>1</v>
      </c>
      <c r="E198" cm="1">
        <f t="array" aca="1" ref="E198" ca="1">IF(D198&gt;0,MIN(IF(ISERROR(MATCH(IF(OFFSET(Gares!$P$2,$A198,0,1,Param!$B$2)=1,COLUMN(OFFSET(Gares!$A$2,0,0,1,Param!$B$2)),99),OFFSET(E$1,$B198-1,0,ROW()-B198,1),0)),IF(OFFSET(Gares!$P$2,$A198,0,1,Param!$B$2)=1,COLUMN(OFFSET(Gares!$A$2,0,0,1,Param!$B$2)),99),99)),-1)</f>
        <v>3</v>
      </c>
      <c r="F198">
        <f ca="1">IF($A198&lt;&gt;$A197,IF(OR(OFFSET(Gares!$D$2,A198,0)="P",OFFSET(Gares!$D$2,A198,0)="IP"),IF(D198&gt;0,1,0),0),IF($J197=2,0,F197))</f>
        <v>0</v>
      </c>
      <c r="G198">
        <f ca="1">IF($A198&lt;&gt;$A197,C198-D198,IF(D197+F197+I197&gt;0,G197,G197-1))</f>
        <v>1</v>
      </c>
      <c r="H198" cm="1">
        <f t="array" aca="1" ref="H198" ca="1">IF(AND(G198&gt;0,D198=0,I198=0,F198=0),MIN(IF(ISERROR(MATCH(IF(OFFSET(Gares!$P$2,$A198,0,1,Param!$B$2)=2,COLUMN(OFFSET(Gares!$A$2,0,0,1,Param!$B$2)),99),OFFSET(H$1,$B198-1,0,ROW()-B198,1),0)),IF(OFFSET(Gares!$P$2,$A198,0,1,Param!$B$2)=2,COLUMN(OFFSET(Gares!$A$2,0,0,1,Param!$B$2)),99),99)),-1)</f>
        <v>-1</v>
      </c>
      <c r="I198">
        <f ca="1">IF($A198&lt;&gt;$A197,IF(OR(OFFSET(Gares!$D$2,A198,0)="I",OFFSET(Gares!$D$2,A198,0)="IP"),IF(G198&gt;0,1,0),0),IF($J197=1,0,I197))</f>
        <v>0</v>
      </c>
      <c r="J198">
        <f ca="1">IF(D198&gt;0,0,IF(I198=1,1,IF(F198=1,2,0)))</f>
        <v>0</v>
      </c>
      <c r="K198">
        <f ca="1">IF($A198&lt;&gt;$A197,OFFSET(Gares!$E$2,A198,0),K197)</f>
        <v>0</v>
      </c>
      <c r="L198" t="str">
        <f ca="1">OFFSET(Gares!$I$2,A198,0)</f>
        <v>VY</v>
      </c>
      <c r="M198">
        <f ca="1">IF(OR(D198&gt;0,I198&gt;0),1+K198,2-K198)</f>
        <v>1</v>
      </c>
      <c r="N198" t="str">
        <f ca="1">IF(OFFSET(Gares!$I$2,A198,0)&lt;&gt;"",IF(E198&gt;0,OFFSET(Gares!$I$2,$A198,$E198),IF(I198&gt;0,OFFSET(Gares!$I$2,$A198,0),IF(F198&gt;0,OFFSET(Gares!$I$2,$A198,0),OFFSET(Gares!$I$2,$A198,$H198)))),"")</f>
        <v>VY-RB</v>
      </c>
      <c r="O198">
        <f ca="1">IF(E198&gt;0,1+K198,IF(I198&gt;0,2-K198,IF(F198&gt;0,1+K198,2-K198)))</f>
        <v>1</v>
      </c>
      <c r="P198">
        <f ca="1">IF(ISERROR(FIND("$",N198))*ISERROR(FIND("@",N198)),0,1)</f>
        <v>0</v>
      </c>
      <c r="Q198">
        <f ca="1">IF(O198=1,1+P198,2-P198)</f>
        <v>1</v>
      </c>
      <c r="R198" s="4" t="str">
        <f ca="1">IF(CréationConnexions[[#This Row],[De brut]]&lt;&gt;0,CréationConnexions[[#This Row],[De brut]]&amp;"_"&amp;CréationConnexions[[#This Row],[Sens de]],"")</f>
        <v>VY_1</v>
      </c>
      <c r="S198" s="4" t="str">
        <f ca="1">IF(CréationConnexions[[#This Row],[De brut]]&lt;&gt;0,SUBSTITUTE(SUBSTITUTE(SUBSTITUTE(N198,"&amp;",""),"$",""),"@","")&amp;"_"&amp;CréationConnexions[[#This Row],[Sens vers]],"")</f>
        <v>VY-RB_1</v>
      </c>
      <c r="T198" s="6" cm="1">
        <f t="array" aca="1" ref="T198" ca="1">_xlfn.SWITCH(CréationConnexions[[#This Row],[Rebroussement]],"RBT",0,"RBT+EVO",10,1)</f>
        <v>1</v>
      </c>
      <c r="U19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8" t="str">
        <f ca="1">IF(AND(R198=CréationConnexions[[#This Row],[De copie]],S198=CréationConnexions[[#This Row],[Vers copie]]),"OK","Modifié")</f>
        <v>OK</v>
      </c>
      <c r="W198" s="15">
        <f t="shared" si="10"/>
        <v>196</v>
      </c>
      <c r="X198" t="str">
        <f ca="1">OFFSET(R$412,CréationConnexions[[#This Row],[Ligne copie]]-1,0)</f>
        <v>VY_1</v>
      </c>
      <c r="Y198" t="str">
        <f ca="1">OFFSET(S$412,CréationConnexions[[#This Row],[Ligne copie]]-1,0)</f>
        <v>VY-RB_1</v>
      </c>
    </row>
    <row r="199" spans="1:25" x14ac:dyDescent="0.35">
      <c r="A199">
        <f ca="1">IF($D198+$F198+$G198+$I198&gt;1,A198,A198+1)</f>
        <v>63</v>
      </c>
      <c r="B199">
        <f ca="1">IF($A199&lt;&gt;$A198,ROW(),B198)</f>
        <v>197</v>
      </c>
      <c r="C199">
        <f ca="1">IF($A199&lt;&gt;$A198,COUNTA(OFFSET(Gares!$J$2,$A199,0,1,Param!$B$2)),C198)</f>
        <v>3</v>
      </c>
      <c r="D199">
        <f ca="1">IF($A199&lt;&gt;$A198,SUMIF(OFFSET(Gares!$P$2,$A199,0,1,Param!$B$2),1),MAX(D198-1,0))</f>
        <v>0</v>
      </c>
      <c r="E199" cm="1">
        <f t="array" aca="1" ref="E199" ca="1">IF(D199&gt;0,MIN(IF(ISERROR(MATCH(IF(OFFSET(Gares!$P$2,$A199,0,1,Param!$B$2)=1,COLUMN(OFFSET(Gares!$A$2,0,0,1,Param!$B$2)),99),OFFSET(E$1,$B199-1,0,ROW()-B199,1),0)),IF(OFFSET(Gares!$P$2,$A199,0,1,Param!$B$2)=1,COLUMN(OFFSET(Gares!$A$2,0,0,1,Param!$B$2)),99),99)),-1)</f>
        <v>-1</v>
      </c>
      <c r="F199">
        <f ca="1">IF($A199&lt;&gt;$A198,IF(OR(OFFSET(Gares!$D$2,A199,0)="P",OFFSET(Gares!$D$2,A199,0)="IP"),IF(D199&gt;0,1,0),0),IF($J198=2,0,F198))</f>
        <v>0</v>
      </c>
      <c r="G199">
        <f ca="1">IF($A199&lt;&gt;$A198,C199-D199,IF(D198+F198+I198&gt;0,G198,G198-1))</f>
        <v>1</v>
      </c>
      <c r="H199" cm="1">
        <f t="array" aca="1" ref="H199" ca="1">IF(AND(G199&gt;0,D199=0,I199=0,F199=0),MIN(IF(ISERROR(MATCH(IF(OFFSET(Gares!$P$2,$A199,0,1,Param!$B$2)=2,COLUMN(OFFSET(Gares!$A$2,0,0,1,Param!$B$2)),99),OFFSET(H$1,$B199-1,0,ROW()-B199,1),0)),IF(OFFSET(Gares!$P$2,$A199,0,1,Param!$B$2)=2,COLUMN(OFFSET(Gares!$A$2,0,0,1,Param!$B$2)),99),99)),-1)</f>
        <v>1</v>
      </c>
      <c r="I199">
        <f ca="1">IF($A199&lt;&gt;$A198,IF(OR(OFFSET(Gares!$D$2,A199,0)="I",OFFSET(Gares!$D$2,A199,0)="IP"),IF(G199&gt;0,1,0),0),IF($J198=1,0,I198))</f>
        <v>0</v>
      </c>
      <c r="J199">
        <f ca="1">IF(D199&gt;0,0,IF(I199=1,1,IF(F199=1,2,0)))</f>
        <v>0</v>
      </c>
      <c r="K199">
        <f ca="1">IF($A199&lt;&gt;$A198,OFFSET(Gares!$E$2,A199,0),K198)</f>
        <v>0</v>
      </c>
      <c r="L199" t="str">
        <f ca="1">OFFSET(Gares!$I$2,A199,0)</f>
        <v>VY</v>
      </c>
      <c r="M199">
        <f ca="1">IF(OR(D199&gt;0,I199&gt;0),1+K199,2-K199)</f>
        <v>2</v>
      </c>
      <c r="N199" t="str">
        <f ca="1">IF(OFFSET(Gares!$I$2,A199,0)&lt;&gt;"",IF(E199&gt;0,OFFSET(Gares!$I$2,$A199,$E199),IF(I199&gt;0,OFFSET(Gares!$I$2,$A199,0),IF(F199&gt;0,OFFSET(Gares!$I$2,$A199,0),OFFSET(Gares!$I$2,$A199,$H199)))),"")</f>
        <v>IV</v>
      </c>
      <c r="O199">
        <f ca="1">IF(E199&gt;0,1+K199,IF(I199&gt;0,2-K199,IF(F199&gt;0,1+K199,2-K199)))</f>
        <v>2</v>
      </c>
      <c r="P199">
        <f ca="1">IF(ISERROR(FIND("$",N199))*ISERROR(FIND("@",N199)),0,1)</f>
        <v>0</v>
      </c>
      <c r="Q199">
        <f ca="1">IF(O199=1,1+P199,2-P199)</f>
        <v>2</v>
      </c>
      <c r="R199" s="4" t="str">
        <f ca="1">IF(CréationConnexions[[#This Row],[De brut]]&lt;&gt;0,CréationConnexions[[#This Row],[De brut]]&amp;"_"&amp;CréationConnexions[[#This Row],[Sens de]],"")</f>
        <v>VY_2</v>
      </c>
      <c r="S199" s="4" t="str">
        <f ca="1">IF(CréationConnexions[[#This Row],[De brut]]&lt;&gt;0,SUBSTITUTE(SUBSTITUTE(SUBSTITUTE(N199,"&amp;",""),"$",""),"@","")&amp;"_"&amp;CréationConnexions[[#This Row],[Sens vers]],"")</f>
        <v>IV_2</v>
      </c>
      <c r="T199" s="6" cm="1">
        <f t="array" aca="1" ref="T199" ca="1">_xlfn.SWITCH(CréationConnexions[[#This Row],[Rebroussement]],"RBT",0,"RBT+EVO",10,1)</f>
        <v>1</v>
      </c>
      <c r="U19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199" t="str">
        <f ca="1">IF(AND(R199=CréationConnexions[[#This Row],[De copie]],S199=CréationConnexions[[#This Row],[Vers copie]]),"OK","Modifié")</f>
        <v>OK</v>
      </c>
      <c r="W199" s="15">
        <f t="shared" si="10"/>
        <v>197</v>
      </c>
      <c r="X199" t="str">
        <f ca="1">OFFSET(R$412,CréationConnexions[[#This Row],[Ligne copie]]-1,0)</f>
        <v>VY_2</v>
      </c>
      <c r="Y199" t="str">
        <f ca="1">OFFSET(S$412,CréationConnexions[[#This Row],[Ligne copie]]-1,0)</f>
        <v>IV_2</v>
      </c>
    </row>
    <row r="200" spans="1:25" x14ac:dyDescent="0.35">
      <c r="A200">
        <f ca="1">IF($D199+$F199+$G199+$I199&gt;1,A199,A199+1)</f>
        <v>64</v>
      </c>
      <c r="B200">
        <f ca="1">IF($A200&lt;&gt;$A199,ROW(),B199)</f>
        <v>200</v>
      </c>
      <c r="C200">
        <f ca="1">IF($A200&lt;&gt;$A199,COUNTA(OFFSET(Gares!$J$2,$A200,0,1,Param!$B$2)),C199)</f>
        <v>3</v>
      </c>
      <c r="D200">
        <f ca="1">IF($A200&lt;&gt;$A199,SUMIF(OFFSET(Gares!$P$2,$A200,0,1,Param!$B$2),1),MAX(D199-1,0))</f>
        <v>1</v>
      </c>
      <c r="E200" cm="1">
        <f t="array" aca="1" ref="E200" ca="1">IF(D200&gt;0,MIN(IF(ISERROR(MATCH(IF(OFFSET(Gares!$P$2,$A200,0,1,Param!$B$2)=1,COLUMN(OFFSET(Gares!$A$2,0,0,1,Param!$B$2)),99),OFFSET(E$1,$B200-1,0,ROW()-B200,1),0)),IF(OFFSET(Gares!$P$2,$A200,0,1,Param!$B$2)=1,COLUMN(OFFSET(Gares!$A$2,0,0,1,Param!$B$2)),99),99)),-1)</f>
        <v>2</v>
      </c>
      <c r="F200">
        <f ca="1">IF($A200&lt;&gt;$A199,IF(OR(OFFSET(Gares!$D$2,A200,0)="P",OFFSET(Gares!$D$2,A200,0)="IP"),IF(D200&gt;0,1,0),0),IF($J199=2,0,F199))</f>
        <v>0</v>
      </c>
      <c r="G200">
        <f ca="1">IF($A200&lt;&gt;$A199,C200-D200,IF(D199+F199+I199&gt;0,G199,G199-1))</f>
        <v>2</v>
      </c>
      <c r="H200" cm="1">
        <f t="array" aca="1" ref="H200" ca="1">IF(AND(G200&gt;0,D200=0,I200=0,F200=0),MIN(IF(ISERROR(MATCH(IF(OFFSET(Gares!$P$2,$A200,0,1,Param!$B$2)=2,COLUMN(OFFSET(Gares!$A$2,0,0,1,Param!$B$2)),99),OFFSET(H$1,$B200-1,0,ROW()-B200,1),0)),IF(OFFSET(Gares!$P$2,$A200,0,1,Param!$B$2)=2,COLUMN(OFFSET(Gares!$A$2,0,0,1,Param!$B$2)),99),99)),-1)</f>
        <v>-1</v>
      </c>
      <c r="I200">
        <f ca="1">IF($A200&lt;&gt;$A199,IF(OR(OFFSET(Gares!$D$2,A200,0)="I",OFFSET(Gares!$D$2,A200,0)="IP"),IF(G200&gt;0,1,0),0),IF($J199=1,0,I199))</f>
        <v>0</v>
      </c>
      <c r="J200">
        <f ca="1">IF(D200&gt;0,0,IF(I200=1,1,IF(F200=1,2,0)))</f>
        <v>0</v>
      </c>
      <c r="K200">
        <f ca="1">IF($A200&lt;&gt;$A199,OFFSET(Gares!$E$2,A200,0),K199)</f>
        <v>0</v>
      </c>
      <c r="L200" t="str">
        <f ca="1">OFFSET(Gares!$I$2,A200,0)</f>
        <v>IV</v>
      </c>
      <c r="M200">
        <f ca="1">IF(OR(D200&gt;0,I200&gt;0),1+K200,2-K200)</f>
        <v>1</v>
      </c>
      <c r="N200" t="str">
        <f ca="1">IF(OFFSET(Gares!$I$2,A200,0)&lt;&gt;"",IF(E200&gt;0,OFFSET(Gares!$I$2,$A200,$E200),IF(I200&gt;0,OFFSET(Gares!$I$2,$A200,0),IF(F200&gt;0,OFFSET(Gares!$I$2,$A200,0),OFFSET(Gares!$I$2,$A200,$H200)))),"")</f>
        <v>VY</v>
      </c>
      <c r="O200">
        <f ca="1">IF(E200&gt;0,1+K200,IF(I200&gt;0,2-K200,IF(F200&gt;0,1+K200,2-K200)))</f>
        <v>1</v>
      </c>
      <c r="P200">
        <f ca="1">IF(ISERROR(FIND("$",N200))*ISERROR(FIND("@",N200)),0,1)</f>
        <v>0</v>
      </c>
      <c r="Q200">
        <f ca="1">IF(O200=1,1+P200,2-P200)</f>
        <v>1</v>
      </c>
      <c r="R200" s="4" t="str">
        <f ca="1">IF(CréationConnexions[[#This Row],[De brut]]&lt;&gt;0,CréationConnexions[[#This Row],[De brut]]&amp;"_"&amp;CréationConnexions[[#This Row],[Sens de]],"")</f>
        <v>IV_1</v>
      </c>
      <c r="S200" s="4" t="str">
        <f ca="1">IF(CréationConnexions[[#This Row],[De brut]]&lt;&gt;0,SUBSTITUTE(SUBSTITUTE(SUBSTITUTE(N200,"&amp;",""),"$",""),"@","")&amp;"_"&amp;CréationConnexions[[#This Row],[Sens vers]],"")</f>
        <v>VY_1</v>
      </c>
      <c r="T200" s="6" cm="1">
        <f t="array" aca="1" ref="T200" ca="1">_xlfn.SWITCH(CréationConnexions[[#This Row],[Rebroussement]],"RBT",0,"RBT+EVO",10,1)</f>
        <v>1</v>
      </c>
      <c r="U20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0" t="str">
        <f ca="1">IF(AND(R200=CréationConnexions[[#This Row],[De copie]],S200=CréationConnexions[[#This Row],[Vers copie]]),"OK","Modifié")</f>
        <v>OK</v>
      </c>
      <c r="W200" s="15">
        <f t="shared" ref="W200:W263" si="11">MAX(W195:W199)+1</f>
        <v>198</v>
      </c>
      <c r="X200" t="str">
        <f ca="1">OFFSET(R$412,CréationConnexions[[#This Row],[Ligne copie]]-1,0)</f>
        <v>IV_1</v>
      </c>
      <c r="Y200" t="str">
        <f ca="1">OFFSET(S$412,CréationConnexions[[#This Row],[Ligne copie]]-1,0)</f>
        <v>VY_1</v>
      </c>
    </row>
    <row r="201" spans="1:25" x14ac:dyDescent="0.35">
      <c r="A201">
        <f ca="1">IF($D200+$F200+$G200+$I200&gt;1,A200,A200+1)</f>
        <v>64</v>
      </c>
      <c r="B201">
        <f ca="1">IF($A201&lt;&gt;$A200,ROW(),B200)</f>
        <v>200</v>
      </c>
      <c r="C201">
        <f ca="1">IF($A201&lt;&gt;$A200,COUNTA(OFFSET(Gares!$J$2,$A201,0,1,Param!$B$2)),C200)</f>
        <v>3</v>
      </c>
      <c r="D201">
        <f ca="1">IF($A201&lt;&gt;$A200,SUMIF(OFFSET(Gares!$P$2,$A201,0,1,Param!$B$2),1),MAX(D200-1,0))</f>
        <v>0</v>
      </c>
      <c r="E201" cm="1">
        <f t="array" aca="1" ref="E201" ca="1">IF(D201&gt;0,MIN(IF(ISERROR(MATCH(IF(OFFSET(Gares!$P$2,$A201,0,1,Param!$B$2)=1,COLUMN(OFFSET(Gares!$A$2,0,0,1,Param!$B$2)),99),OFFSET(E$1,$B201-1,0,ROW()-B201,1),0)),IF(OFFSET(Gares!$P$2,$A201,0,1,Param!$B$2)=1,COLUMN(OFFSET(Gares!$A$2,0,0,1,Param!$B$2)),99),99)),-1)</f>
        <v>-1</v>
      </c>
      <c r="F201">
        <f ca="1">IF($A201&lt;&gt;$A200,IF(OR(OFFSET(Gares!$D$2,A201,0)="P",OFFSET(Gares!$D$2,A201,0)="IP"),IF(D201&gt;0,1,0),0),IF($J200=2,0,F200))</f>
        <v>0</v>
      </c>
      <c r="G201">
        <f ca="1">IF($A201&lt;&gt;$A200,C201-D201,IF(D200+F200+I200&gt;0,G200,G200-1))</f>
        <v>2</v>
      </c>
      <c r="H201" cm="1">
        <f t="array" aca="1" ref="H201" ca="1">IF(AND(G201&gt;0,D201=0,I201=0,F201=0),MIN(IF(ISERROR(MATCH(IF(OFFSET(Gares!$P$2,$A201,0,1,Param!$B$2)=2,COLUMN(OFFSET(Gares!$A$2,0,0,1,Param!$B$2)),99),OFFSET(H$1,$B201-1,0,ROW()-B201,1),0)),IF(OFFSET(Gares!$P$2,$A201,0,1,Param!$B$2)=2,COLUMN(OFFSET(Gares!$A$2,0,0,1,Param!$B$2)),99),99)),-1)</f>
        <v>1</v>
      </c>
      <c r="I201">
        <f ca="1">IF($A201&lt;&gt;$A200,IF(OR(OFFSET(Gares!$D$2,A201,0)="I",OFFSET(Gares!$D$2,A201,0)="IP"),IF(G201&gt;0,1,0),0),IF($J200=1,0,I200))</f>
        <v>0</v>
      </c>
      <c r="J201">
        <f ca="1">IF(D201&gt;0,0,IF(I201=1,1,IF(F201=1,2,0)))</f>
        <v>0</v>
      </c>
      <c r="K201">
        <f ca="1">IF($A201&lt;&gt;$A200,OFFSET(Gares!$E$2,A201,0),K200)</f>
        <v>0</v>
      </c>
      <c r="L201" t="str">
        <f ca="1">OFFSET(Gares!$I$2,A201,0)</f>
        <v>IV</v>
      </c>
      <c r="M201">
        <f ca="1">IF(OR(D201&gt;0,I201&gt;0),1+K201,2-K201)</f>
        <v>2</v>
      </c>
      <c r="N201" t="str">
        <f ca="1">IF(OFFSET(Gares!$I$2,A201,0)&lt;&gt;"",IF(E201&gt;0,OFFSET(Gares!$I$2,$A201,$E201),IF(I201&gt;0,OFFSET(Gares!$I$2,$A201,0),IF(F201&gt;0,OFFSET(Gares!$I$2,$A201,0),OFFSET(Gares!$I$2,$A201,$H201)))),"")</f>
        <v>BFM</v>
      </c>
      <c r="O201">
        <f ca="1">IF(E201&gt;0,1+K201,IF(I201&gt;0,2-K201,IF(F201&gt;0,1+K201,2-K201)))</f>
        <v>2</v>
      </c>
      <c r="P201">
        <f ca="1">IF(ISERROR(FIND("$",N201))*ISERROR(FIND("@",N201)),0,1)</f>
        <v>0</v>
      </c>
      <c r="Q201">
        <f ca="1">IF(O201=1,1+P201,2-P201)</f>
        <v>2</v>
      </c>
      <c r="R201" s="4" t="str">
        <f ca="1">IF(CréationConnexions[[#This Row],[De brut]]&lt;&gt;0,CréationConnexions[[#This Row],[De brut]]&amp;"_"&amp;CréationConnexions[[#This Row],[Sens de]],"")</f>
        <v>IV_2</v>
      </c>
      <c r="S201" s="4" t="str">
        <f ca="1">IF(CréationConnexions[[#This Row],[De brut]]&lt;&gt;0,SUBSTITUTE(SUBSTITUTE(SUBSTITUTE(N201,"&amp;",""),"$",""),"@","")&amp;"_"&amp;CréationConnexions[[#This Row],[Sens vers]],"")</f>
        <v>BFM_2</v>
      </c>
      <c r="T201" s="6" cm="1">
        <f t="array" aca="1" ref="T201" ca="1">_xlfn.SWITCH(CréationConnexions[[#This Row],[Rebroussement]],"RBT",0,"RBT+EVO",10,1)</f>
        <v>1</v>
      </c>
      <c r="U20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1" t="str">
        <f ca="1">IF(AND(R201=CréationConnexions[[#This Row],[De copie]],S201=CréationConnexions[[#This Row],[Vers copie]]),"OK","Modifié")</f>
        <v>OK</v>
      </c>
      <c r="W201" s="15">
        <f t="shared" si="11"/>
        <v>199</v>
      </c>
      <c r="X201" t="str">
        <f ca="1">OFFSET(R$412,CréationConnexions[[#This Row],[Ligne copie]]-1,0)</f>
        <v>IV_2</v>
      </c>
      <c r="Y201" t="str">
        <f ca="1">OFFSET(S$412,CréationConnexions[[#This Row],[Ligne copie]]-1,0)</f>
        <v>BFM_2</v>
      </c>
    </row>
    <row r="202" spans="1:25" x14ac:dyDescent="0.35">
      <c r="A202">
        <f ca="1">IF($D201+$F201+$G201+$I201&gt;1,A201,A201+1)</f>
        <v>64</v>
      </c>
      <c r="B202">
        <f ca="1">IF($A202&lt;&gt;$A201,ROW(),B201)</f>
        <v>200</v>
      </c>
      <c r="C202">
        <f ca="1">IF($A202&lt;&gt;$A201,COUNTA(OFFSET(Gares!$J$2,$A202,0,1,Param!$B$2)),C201)</f>
        <v>3</v>
      </c>
      <c r="D202">
        <f ca="1">IF($A202&lt;&gt;$A201,SUMIF(OFFSET(Gares!$P$2,$A202,0,1,Param!$B$2),1),MAX(D201-1,0))</f>
        <v>0</v>
      </c>
      <c r="E202" cm="1">
        <f t="array" aca="1" ref="E202" ca="1">IF(D202&gt;0,MIN(IF(ISERROR(MATCH(IF(OFFSET(Gares!$P$2,$A202,0,1,Param!$B$2)=1,COLUMN(OFFSET(Gares!$A$2,0,0,1,Param!$B$2)),99),OFFSET(E$1,$B202-1,0,ROW()-B202,1),0)),IF(OFFSET(Gares!$P$2,$A202,0,1,Param!$B$2)=1,COLUMN(OFFSET(Gares!$A$2,0,0,1,Param!$B$2)),99),99)),-1)</f>
        <v>-1</v>
      </c>
      <c r="F202">
        <f ca="1">IF($A202&lt;&gt;$A201,IF(OR(OFFSET(Gares!$D$2,A202,0)="P",OFFSET(Gares!$D$2,A202,0)="IP"),IF(D202&gt;0,1,0),0),IF($J201=2,0,F201))</f>
        <v>0</v>
      </c>
      <c r="G202">
        <f ca="1">IF($A202&lt;&gt;$A201,C202-D202,IF(D201+F201+I201&gt;0,G201,G201-1))</f>
        <v>1</v>
      </c>
      <c r="H202" cm="1">
        <f t="array" aca="1" ref="H202" ca="1">IF(AND(G202&gt;0,D202=0,I202=0,F202=0),MIN(IF(ISERROR(MATCH(IF(OFFSET(Gares!$P$2,$A202,0,1,Param!$B$2)=2,COLUMN(OFFSET(Gares!$A$2,0,0,1,Param!$B$2)),99),OFFSET(H$1,$B202-1,0,ROW()-B202,1),0)),IF(OFFSET(Gares!$P$2,$A202,0,1,Param!$B$2)=2,COLUMN(OFFSET(Gares!$A$2,0,0,1,Param!$B$2)),99),99)),-1)</f>
        <v>3</v>
      </c>
      <c r="I202">
        <f ca="1">IF($A202&lt;&gt;$A201,IF(OR(OFFSET(Gares!$D$2,A202,0)="I",OFFSET(Gares!$D$2,A202,0)="IP"),IF(G202&gt;0,1,0),0),IF($J201=1,0,I201))</f>
        <v>0</v>
      </c>
      <c r="J202">
        <f ca="1">IF(D202&gt;0,0,IF(I202=1,1,IF(F202=1,2,0)))</f>
        <v>0</v>
      </c>
      <c r="K202">
        <f ca="1">IF($A202&lt;&gt;$A201,OFFSET(Gares!$E$2,A202,0),K201)</f>
        <v>0</v>
      </c>
      <c r="L202" t="str">
        <f ca="1">OFFSET(Gares!$I$2,A202,0)</f>
        <v>IV</v>
      </c>
      <c r="M202">
        <f ca="1">IF(OR(D202&gt;0,I202&gt;0),1+K202,2-K202)</f>
        <v>2</v>
      </c>
      <c r="N202" t="str">
        <f ca="1">IF(OFFSET(Gares!$I$2,A202,0)&lt;&gt;"",IF(E202&gt;0,OFFSET(Gares!$I$2,$A202,$E202),IF(I202&gt;0,OFFSET(Gares!$I$2,$A202,0),IF(F202&gt;0,OFFSET(Gares!$I$2,$A202,0),OFFSET(Gares!$I$2,$A202,$H202)))),"")</f>
        <v>TC-FR</v>
      </c>
      <c r="O202">
        <f ca="1">IF(E202&gt;0,1+K202,IF(I202&gt;0,2-K202,IF(F202&gt;0,1+K202,2-K202)))</f>
        <v>2</v>
      </c>
      <c r="P202">
        <f ca="1">IF(ISERROR(FIND("$",N202))*ISERROR(FIND("@",N202)),0,1)</f>
        <v>0</v>
      </c>
      <c r="Q202">
        <f ca="1">IF(O202=1,1+P202,2-P202)</f>
        <v>2</v>
      </c>
      <c r="R202" s="4" t="str">
        <f ca="1">IF(CréationConnexions[[#This Row],[De brut]]&lt;&gt;0,CréationConnexions[[#This Row],[De brut]]&amp;"_"&amp;CréationConnexions[[#This Row],[Sens de]],"")</f>
        <v>IV_2</v>
      </c>
      <c r="S202" s="4" t="str">
        <f ca="1">IF(CréationConnexions[[#This Row],[De brut]]&lt;&gt;0,SUBSTITUTE(SUBSTITUTE(SUBSTITUTE(N202,"&amp;",""),"$",""),"@","")&amp;"_"&amp;CréationConnexions[[#This Row],[Sens vers]],"")</f>
        <v>TC-FR_2</v>
      </c>
      <c r="T202" s="6" cm="1">
        <f t="array" aca="1" ref="T202" ca="1">_xlfn.SWITCH(CréationConnexions[[#This Row],[Rebroussement]],"RBT",0,"RBT+EVO",10,1)</f>
        <v>1</v>
      </c>
      <c r="U20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2" t="str">
        <f ca="1">IF(AND(R202=CréationConnexions[[#This Row],[De copie]],S202=CréationConnexions[[#This Row],[Vers copie]]),"OK","Modifié")</f>
        <v>OK</v>
      </c>
      <c r="W202" s="15">
        <f t="shared" si="11"/>
        <v>200</v>
      </c>
      <c r="X202" t="str">
        <f ca="1">OFFSET(R$412,CréationConnexions[[#This Row],[Ligne copie]]-1,0)</f>
        <v>IV_2</v>
      </c>
      <c r="Y202" t="str">
        <f ca="1">OFFSET(S$412,CréationConnexions[[#This Row],[Ligne copie]]-1,0)</f>
        <v>TC-FR_2</v>
      </c>
    </row>
    <row r="203" spans="1:25" x14ac:dyDescent="0.35">
      <c r="A203">
        <f ca="1">IF($D202+$F202+$G202+$I202&gt;1,A202,A202+1)</f>
        <v>65</v>
      </c>
      <c r="B203">
        <f ca="1">IF($A203&lt;&gt;$A202,ROW(),B202)</f>
        <v>203</v>
      </c>
      <c r="C203">
        <f ca="1">IF($A203&lt;&gt;$A202,COUNTA(OFFSET(Gares!$J$2,$A203,0,1,Param!$B$2)),C202)</f>
        <v>2</v>
      </c>
      <c r="D203">
        <f ca="1">IF($A203&lt;&gt;$A202,SUMIF(OFFSET(Gares!$P$2,$A203,0,1,Param!$B$2),1),MAX(D202-1,0))</f>
        <v>1</v>
      </c>
      <c r="E203" cm="1">
        <f t="array" aca="1" ref="E203" ca="1">IF(D203&gt;0,MIN(IF(ISERROR(MATCH(IF(OFFSET(Gares!$P$2,$A203,0,1,Param!$B$2)=1,COLUMN(OFFSET(Gares!$A$2,0,0,1,Param!$B$2)),99),OFFSET(E$1,$B203-1,0,ROW()-B203,1),0)),IF(OFFSET(Gares!$P$2,$A203,0,1,Param!$B$2)=1,COLUMN(OFFSET(Gares!$A$2,0,0,1,Param!$B$2)),99),99)),-1)</f>
        <v>2</v>
      </c>
      <c r="F203">
        <f ca="1">IF($A203&lt;&gt;$A202,IF(OR(OFFSET(Gares!$D$2,A203,0)="P",OFFSET(Gares!$D$2,A203,0)="IP"),IF(D203&gt;0,1,0),0),IF($J202=2,0,F202))</f>
        <v>1</v>
      </c>
      <c r="G203">
        <f ca="1">IF($A203&lt;&gt;$A202,C203-D203,IF(D202+F202+I202&gt;0,G202,G202-1))</f>
        <v>1</v>
      </c>
      <c r="H203" cm="1">
        <f t="array" aca="1" ref="H203" ca="1">IF(AND(G203&gt;0,D203=0,I203=0,F203=0),MIN(IF(ISERROR(MATCH(IF(OFFSET(Gares!$P$2,$A203,0,1,Param!$B$2)=2,COLUMN(OFFSET(Gares!$A$2,0,0,1,Param!$B$2)),99),OFFSET(H$1,$B203-1,0,ROW()-B203,1),0)),IF(OFFSET(Gares!$P$2,$A203,0,1,Param!$B$2)=2,COLUMN(OFFSET(Gares!$A$2,0,0,1,Param!$B$2)),99),99)),-1)</f>
        <v>-1</v>
      </c>
      <c r="I203">
        <f ca="1">IF($A203&lt;&gt;$A202,IF(OR(OFFSET(Gares!$D$2,A203,0)="I",OFFSET(Gares!$D$2,A203,0)="IP"),IF(G203&gt;0,1,0),0),IF($J202=1,0,I202))</f>
        <v>1</v>
      </c>
      <c r="J203">
        <f ca="1">IF(D203&gt;0,0,IF(I203=1,1,IF(F203=1,2,0)))</f>
        <v>0</v>
      </c>
      <c r="K203">
        <f ca="1">IF($A203&lt;&gt;$A202,OFFSET(Gares!$E$2,A203,0),K202)</f>
        <v>0</v>
      </c>
      <c r="L203" t="str">
        <f ca="1">OFFSET(Gares!$I$2,A203,0)</f>
        <v>TC-FR</v>
      </c>
      <c r="M203">
        <f ca="1">IF(OR(D203&gt;0,I203&gt;0),1+K203,2-K203)</f>
        <v>1</v>
      </c>
      <c r="N203" t="str">
        <f ca="1">IF(OFFSET(Gares!$I$2,A203,0)&lt;&gt;"",IF(E203&gt;0,OFFSET(Gares!$I$2,$A203,$E203),IF(I203&gt;0,OFFSET(Gares!$I$2,$A203,0),IF(F203&gt;0,OFFSET(Gares!$I$2,$A203,0),OFFSET(Gares!$I$2,$A203,$H203)))),"")</f>
        <v>IV</v>
      </c>
      <c r="O203">
        <f ca="1">IF(E203&gt;0,1+K203,IF(I203&gt;0,2-K203,IF(F203&gt;0,1+K203,2-K203)))</f>
        <v>1</v>
      </c>
      <c r="P203">
        <f ca="1">IF(ISERROR(FIND("$",N203))*ISERROR(FIND("@",N203)),0,1)</f>
        <v>0</v>
      </c>
      <c r="Q203">
        <f ca="1">IF(O203=1,1+P203,2-P203)</f>
        <v>1</v>
      </c>
      <c r="R203" s="4" t="str">
        <f ca="1">IF(CréationConnexions[[#This Row],[De brut]]&lt;&gt;0,CréationConnexions[[#This Row],[De brut]]&amp;"_"&amp;CréationConnexions[[#This Row],[Sens de]],"")</f>
        <v>TC-FR_1</v>
      </c>
      <c r="S203" s="4" t="str">
        <f ca="1">IF(CréationConnexions[[#This Row],[De brut]]&lt;&gt;0,SUBSTITUTE(SUBSTITUTE(SUBSTITUTE(N203,"&amp;",""),"$",""),"@","")&amp;"_"&amp;CréationConnexions[[#This Row],[Sens vers]],"")</f>
        <v>IV_1</v>
      </c>
      <c r="T203" s="6" cm="1">
        <f t="array" aca="1" ref="T203" ca="1">_xlfn.SWITCH(CréationConnexions[[#This Row],[Rebroussement]],"RBT",0,"RBT+EVO",10,1)</f>
        <v>1</v>
      </c>
      <c r="U20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3" t="str">
        <f ca="1">IF(AND(R203=CréationConnexions[[#This Row],[De copie]],S203=CréationConnexions[[#This Row],[Vers copie]]),"OK","Modifié")</f>
        <v>OK</v>
      </c>
      <c r="W203" s="15">
        <f t="shared" si="11"/>
        <v>201</v>
      </c>
      <c r="X203" t="str">
        <f ca="1">OFFSET(R$412,CréationConnexions[[#This Row],[Ligne copie]]-1,0)</f>
        <v>TC-FR_1</v>
      </c>
      <c r="Y203" t="str">
        <f ca="1">OFFSET(S$412,CréationConnexions[[#This Row],[Ligne copie]]-1,0)</f>
        <v>IV_1</v>
      </c>
    </row>
    <row r="204" spans="1:25" x14ac:dyDescent="0.35">
      <c r="A204">
        <f ca="1">IF($D203+$F203+$G203+$I203&gt;1,A203,A203+1)</f>
        <v>65</v>
      </c>
      <c r="B204">
        <f ca="1">IF($A204&lt;&gt;$A203,ROW(),B203)</f>
        <v>203</v>
      </c>
      <c r="C204">
        <f ca="1">IF($A204&lt;&gt;$A203,COUNTA(OFFSET(Gares!$J$2,$A204,0,1,Param!$B$2)),C203)</f>
        <v>2</v>
      </c>
      <c r="D204">
        <f ca="1">IF($A204&lt;&gt;$A203,SUMIF(OFFSET(Gares!$P$2,$A204,0,1,Param!$B$2),1),MAX(D203-1,0))</f>
        <v>0</v>
      </c>
      <c r="E204" cm="1">
        <f t="array" aca="1" ref="E204" ca="1">IF(D204&gt;0,MIN(IF(ISERROR(MATCH(IF(OFFSET(Gares!$P$2,$A204,0,1,Param!$B$2)=1,COLUMN(OFFSET(Gares!$A$2,0,0,1,Param!$B$2)),99),OFFSET(E$1,$B204-1,0,ROW()-B204,1),0)),IF(OFFSET(Gares!$P$2,$A204,0,1,Param!$B$2)=1,COLUMN(OFFSET(Gares!$A$2,0,0,1,Param!$B$2)),99),99)),-1)</f>
        <v>-1</v>
      </c>
      <c r="F204">
        <f ca="1">IF($A204&lt;&gt;$A203,IF(OR(OFFSET(Gares!$D$2,A204,0)="P",OFFSET(Gares!$D$2,A204,0)="IP"),IF(D204&gt;0,1,0),0),IF($J203=2,0,F203))</f>
        <v>1</v>
      </c>
      <c r="G204">
        <f ca="1">IF($A204&lt;&gt;$A203,C204-D204,IF(D203+F203+I203&gt;0,G203,G203-1))</f>
        <v>1</v>
      </c>
      <c r="H204" cm="1">
        <f t="array" aca="1" ref="H204" ca="1">IF(AND(G204&gt;0,D204=0,I204=0,F204=0),MIN(IF(ISERROR(MATCH(IF(OFFSET(Gares!$P$2,$A204,0,1,Param!$B$2)=2,COLUMN(OFFSET(Gares!$A$2,0,0,1,Param!$B$2)),99),OFFSET(H$1,$B204-1,0,ROW()-B204,1),0)),IF(OFFSET(Gares!$P$2,$A204,0,1,Param!$B$2)=2,COLUMN(OFFSET(Gares!$A$2,0,0,1,Param!$B$2)),99),99)),-1)</f>
        <v>-1</v>
      </c>
      <c r="I204">
        <f ca="1">IF($A204&lt;&gt;$A203,IF(OR(OFFSET(Gares!$D$2,A204,0)="I",OFFSET(Gares!$D$2,A204,0)="IP"),IF(G204&gt;0,1,0),0),IF($J203=1,0,I203))</f>
        <v>1</v>
      </c>
      <c r="J204">
        <f ca="1">IF(D204&gt;0,0,IF(I204=1,1,IF(F204=1,2,0)))</f>
        <v>1</v>
      </c>
      <c r="K204">
        <f ca="1">IF($A204&lt;&gt;$A203,OFFSET(Gares!$E$2,A204,0),K203)</f>
        <v>0</v>
      </c>
      <c r="L204" t="str">
        <f ca="1">OFFSET(Gares!$I$2,A204,0)</f>
        <v>TC-FR</v>
      </c>
      <c r="M204">
        <f ca="1">IF(OR(D204&gt;0,I204&gt;0),1+K204,2-K204)</f>
        <v>1</v>
      </c>
      <c r="N204" t="str">
        <f ca="1">IF(OFFSET(Gares!$I$2,A204,0)&lt;&gt;"",IF(E204&gt;0,OFFSET(Gares!$I$2,$A204,$E204),IF(I204&gt;0,OFFSET(Gares!$I$2,$A204,0),IF(F204&gt;0,OFFSET(Gares!$I$2,$A204,0),OFFSET(Gares!$I$2,$A204,$H204)))),"")</f>
        <v>TC-FR</v>
      </c>
      <c r="O204">
        <f ca="1">IF(E204&gt;0,1+K204,IF(I204&gt;0,2-K204,IF(F204&gt;0,1+K204,2-K204)))</f>
        <v>2</v>
      </c>
      <c r="P204">
        <f ca="1">IF(ISERROR(FIND("$",N204))*ISERROR(FIND("@",N204)),0,1)</f>
        <v>0</v>
      </c>
      <c r="Q204">
        <f ca="1">IF(O204=1,1+P204,2-P204)</f>
        <v>2</v>
      </c>
      <c r="R204" s="4" t="str">
        <f ca="1">IF(CréationConnexions[[#This Row],[De brut]]&lt;&gt;0,CréationConnexions[[#This Row],[De brut]]&amp;"_"&amp;CréationConnexions[[#This Row],[Sens de]],"")</f>
        <v>TC-FR_1</v>
      </c>
      <c r="S204" s="4" t="str">
        <f ca="1">IF(CréationConnexions[[#This Row],[De brut]]&lt;&gt;0,SUBSTITUTE(SUBSTITUTE(SUBSTITUTE(N204,"&amp;",""),"$",""),"@","")&amp;"_"&amp;CréationConnexions[[#This Row],[Sens vers]],"")</f>
        <v>TC-FR_2</v>
      </c>
      <c r="T204" s="6" cm="1">
        <f t="array" aca="1" ref="T204" ca="1">_xlfn.SWITCH(CréationConnexions[[#This Row],[Rebroussement]],"RBT",0,"RBT+EVO",10,1)</f>
        <v>0</v>
      </c>
      <c r="U20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04" t="str">
        <f ca="1">IF(AND(R204=CréationConnexions[[#This Row],[De copie]],S204=CréationConnexions[[#This Row],[Vers copie]]),"OK","Modifié")</f>
        <v>OK</v>
      </c>
      <c r="W204" s="15">
        <f t="shared" si="11"/>
        <v>202</v>
      </c>
      <c r="X204" t="str">
        <f ca="1">OFFSET(R$412,CréationConnexions[[#This Row],[Ligne copie]]-1,0)</f>
        <v>TC-FR_1</v>
      </c>
      <c r="Y204" t="str">
        <f ca="1">OFFSET(S$412,CréationConnexions[[#This Row],[Ligne copie]]-1,0)</f>
        <v>TC-FR_2</v>
      </c>
    </row>
    <row r="205" spans="1:25" x14ac:dyDescent="0.35">
      <c r="A205">
        <f ca="1">IF($D204+$F204+$G204+$I204&gt;1,A204,A204+1)</f>
        <v>65</v>
      </c>
      <c r="B205">
        <f ca="1">IF($A205&lt;&gt;$A204,ROW(),B204)</f>
        <v>203</v>
      </c>
      <c r="C205">
        <f ca="1">IF($A205&lt;&gt;$A204,COUNTA(OFFSET(Gares!$J$2,$A205,0,1,Param!$B$2)),C204)</f>
        <v>2</v>
      </c>
      <c r="D205">
        <f ca="1">IF($A205&lt;&gt;$A204,SUMIF(OFFSET(Gares!$P$2,$A205,0,1,Param!$B$2),1),MAX(D204-1,0))</f>
        <v>0</v>
      </c>
      <c r="E205" cm="1">
        <f t="array" aca="1" ref="E205" ca="1">IF(D205&gt;0,MIN(IF(ISERROR(MATCH(IF(OFFSET(Gares!$P$2,$A205,0,1,Param!$B$2)=1,COLUMN(OFFSET(Gares!$A$2,0,0,1,Param!$B$2)),99),OFFSET(E$1,$B205-1,0,ROW()-B205,1),0)),IF(OFFSET(Gares!$P$2,$A205,0,1,Param!$B$2)=1,COLUMN(OFFSET(Gares!$A$2,0,0,1,Param!$B$2)),99),99)),-1)</f>
        <v>-1</v>
      </c>
      <c r="F205">
        <f ca="1">IF($A205&lt;&gt;$A204,IF(OR(OFFSET(Gares!$D$2,A205,0)="P",OFFSET(Gares!$D$2,A205,0)="IP"),IF(D205&gt;0,1,0),0),IF($J204=2,0,F204))</f>
        <v>1</v>
      </c>
      <c r="G205">
        <f ca="1">IF($A205&lt;&gt;$A204,C205-D205,IF(D204+F204+I204&gt;0,G204,G204-1))</f>
        <v>1</v>
      </c>
      <c r="H205" cm="1">
        <f t="array" aca="1" ref="H205" ca="1">IF(AND(G205&gt;0,D205=0,I205=0,F205=0),MIN(IF(ISERROR(MATCH(IF(OFFSET(Gares!$P$2,$A205,0,1,Param!$B$2)=2,COLUMN(OFFSET(Gares!$A$2,0,0,1,Param!$B$2)),99),OFFSET(H$1,$B205-1,0,ROW()-B205,1),0)),IF(OFFSET(Gares!$P$2,$A205,0,1,Param!$B$2)=2,COLUMN(OFFSET(Gares!$A$2,0,0,1,Param!$B$2)),99),99)),-1)</f>
        <v>-1</v>
      </c>
      <c r="I205">
        <f ca="1">IF($A205&lt;&gt;$A204,IF(OR(OFFSET(Gares!$D$2,A205,0)="I",OFFSET(Gares!$D$2,A205,0)="IP"),IF(G205&gt;0,1,0),0),IF($J204=1,0,I204))</f>
        <v>0</v>
      </c>
      <c r="J205">
        <f ca="1">IF(D205&gt;0,0,IF(I205=1,1,IF(F205=1,2,0)))</f>
        <v>2</v>
      </c>
      <c r="K205">
        <f ca="1">IF($A205&lt;&gt;$A204,OFFSET(Gares!$E$2,A205,0),K204)</f>
        <v>0</v>
      </c>
      <c r="L205" t="str">
        <f ca="1">OFFSET(Gares!$I$2,A205,0)</f>
        <v>TC-FR</v>
      </c>
      <c r="M205">
        <f ca="1">IF(OR(D205&gt;0,I205&gt;0),1+K205,2-K205)</f>
        <v>2</v>
      </c>
      <c r="N205" t="str">
        <f ca="1">IF(OFFSET(Gares!$I$2,A205,0)&lt;&gt;"",IF(E205&gt;0,OFFSET(Gares!$I$2,$A205,$E205),IF(I205&gt;0,OFFSET(Gares!$I$2,$A205,0),IF(F205&gt;0,OFFSET(Gares!$I$2,$A205,0),OFFSET(Gares!$I$2,$A205,$H205)))),"")</f>
        <v>TC-FR</v>
      </c>
      <c r="O205">
        <f ca="1">IF(E205&gt;0,1+K205,IF(I205&gt;0,2-K205,IF(F205&gt;0,1+K205,2-K205)))</f>
        <v>1</v>
      </c>
      <c r="P205">
        <f ca="1">IF(ISERROR(FIND("$",N205))*ISERROR(FIND("@",N205)),0,1)</f>
        <v>0</v>
      </c>
      <c r="Q205">
        <f ca="1">IF(O205=1,1+P205,2-P205)</f>
        <v>1</v>
      </c>
      <c r="R205" s="4" t="str">
        <f ca="1">IF(CréationConnexions[[#This Row],[De brut]]&lt;&gt;0,CréationConnexions[[#This Row],[De brut]]&amp;"_"&amp;CréationConnexions[[#This Row],[Sens de]],"")</f>
        <v>TC-FR_2</v>
      </c>
      <c r="S205" s="4" t="str">
        <f ca="1">IF(CréationConnexions[[#This Row],[De brut]]&lt;&gt;0,SUBSTITUTE(SUBSTITUTE(SUBSTITUTE(N205,"&amp;",""),"$",""),"@","")&amp;"_"&amp;CréationConnexions[[#This Row],[Sens vers]],"")</f>
        <v>TC-FR_1</v>
      </c>
      <c r="T205" s="6" cm="1">
        <f t="array" aca="1" ref="T205" ca="1">_xlfn.SWITCH(CréationConnexions[[#This Row],[Rebroussement]],"RBT",0,"RBT+EVO",10,1)</f>
        <v>0</v>
      </c>
      <c r="U20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05" t="str">
        <f ca="1">IF(AND(R205=CréationConnexions[[#This Row],[De copie]],S205=CréationConnexions[[#This Row],[Vers copie]]),"OK","Modifié")</f>
        <v>OK</v>
      </c>
      <c r="W205" s="15">
        <f t="shared" si="11"/>
        <v>203</v>
      </c>
      <c r="X205" t="str">
        <f ca="1">OFFSET(R$412,CréationConnexions[[#This Row],[Ligne copie]]-1,0)</f>
        <v>TC-FR_2</v>
      </c>
      <c r="Y205" t="str">
        <f ca="1">OFFSET(S$412,CréationConnexions[[#This Row],[Ligne copie]]-1,0)</f>
        <v>TC-FR_1</v>
      </c>
    </row>
    <row r="206" spans="1:25" x14ac:dyDescent="0.35">
      <c r="A206">
        <f ca="1">IF($D205+$F205+$G205+$I205&gt;1,A205,A205+1)</f>
        <v>65</v>
      </c>
      <c r="B206">
        <f ca="1">IF($A206&lt;&gt;$A205,ROW(),B205)</f>
        <v>203</v>
      </c>
      <c r="C206">
        <f ca="1">IF($A206&lt;&gt;$A205,COUNTA(OFFSET(Gares!$J$2,$A206,0,1,Param!$B$2)),C205)</f>
        <v>2</v>
      </c>
      <c r="D206">
        <f ca="1">IF($A206&lt;&gt;$A205,SUMIF(OFFSET(Gares!$P$2,$A206,0,1,Param!$B$2),1),MAX(D205-1,0))</f>
        <v>0</v>
      </c>
      <c r="E206" cm="1">
        <f t="array" aca="1" ref="E206" ca="1">IF(D206&gt;0,MIN(IF(ISERROR(MATCH(IF(OFFSET(Gares!$P$2,$A206,0,1,Param!$B$2)=1,COLUMN(OFFSET(Gares!$A$2,0,0,1,Param!$B$2)),99),OFFSET(E$1,$B206-1,0,ROW()-B206,1),0)),IF(OFFSET(Gares!$P$2,$A206,0,1,Param!$B$2)=1,COLUMN(OFFSET(Gares!$A$2,0,0,1,Param!$B$2)),99),99)),-1)</f>
        <v>-1</v>
      </c>
      <c r="F206">
        <f ca="1">IF($A206&lt;&gt;$A205,IF(OR(OFFSET(Gares!$D$2,A206,0)="P",OFFSET(Gares!$D$2,A206,0)="IP"),IF(D206&gt;0,1,0),0),IF($J205=2,0,F205))</f>
        <v>0</v>
      </c>
      <c r="G206">
        <f ca="1">IF($A206&lt;&gt;$A205,C206-D206,IF(D205+F205+I205&gt;0,G205,G205-1))</f>
        <v>1</v>
      </c>
      <c r="H206" cm="1">
        <f t="array" aca="1" ref="H206" ca="1">IF(AND(G206&gt;0,D206=0,I206=0,F206=0),MIN(IF(ISERROR(MATCH(IF(OFFSET(Gares!$P$2,$A206,0,1,Param!$B$2)=2,COLUMN(OFFSET(Gares!$A$2,0,0,1,Param!$B$2)),99),OFFSET(H$1,$B206-1,0,ROW()-B206,1),0)),IF(OFFSET(Gares!$P$2,$A206,0,1,Param!$B$2)=2,COLUMN(OFFSET(Gares!$A$2,0,0,1,Param!$B$2)),99),99)),-1)</f>
        <v>1</v>
      </c>
      <c r="I206">
        <f ca="1">IF($A206&lt;&gt;$A205,IF(OR(OFFSET(Gares!$D$2,A206,0)="I",OFFSET(Gares!$D$2,A206,0)="IP"),IF(G206&gt;0,1,0),0),IF($J205=1,0,I205))</f>
        <v>0</v>
      </c>
      <c r="J206">
        <f ca="1">IF(D206&gt;0,0,IF(I206=1,1,IF(F206=1,2,0)))</f>
        <v>0</v>
      </c>
      <c r="K206">
        <f ca="1">IF($A206&lt;&gt;$A205,OFFSET(Gares!$E$2,A206,0),K205)</f>
        <v>0</v>
      </c>
      <c r="L206" t="str">
        <f ca="1">OFFSET(Gares!$I$2,A206,0)</f>
        <v>TC-FR</v>
      </c>
      <c r="M206">
        <f ca="1">IF(OR(D206&gt;0,I206&gt;0),1+K206,2-K206)</f>
        <v>2</v>
      </c>
      <c r="N206" t="str">
        <f ca="1">IF(OFFSET(Gares!$I$2,A206,0)&lt;&gt;"",IF(E206&gt;0,OFFSET(Gares!$I$2,$A206,$E206),IF(I206&gt;0,OFFSET(Gares!$I$2,$A206,0),IF(F206&gt;0,OFFSET(Gares!$I$2,$A206,0),OFFSET(Gares!$I$2,$A206,$H206)))),"")</f>
        <v>BFM-1T</v>
      </c>
      <c r="O206">
        <f ca="1">IF(E206&gt;0,1+K206,IF(I206&gt;0,2-K206,IF(F206&gt;0,1+K206,2-K206)))</f>
        <v>2</v>
      </c>
      <c r="P206">
        <f ca="1">IF(ISERROR(FIND("$",N206))*ISERROR(FIND("@",N206)),0,1)</f>
        <v>0</v>
      </c>
      <c r="Q206">
        <f ca="1">IF(O206=1,1+P206,2-P206)</f>
        <v>2</v>
      </c>
      <c r="R206" s="4" t="str">
        <f ca="1">IF(CréationConnexions[[#This Row],[De brut]]&lt;&gt;0,CréationConnexions[[#This Row],[De brut]]&amp;"_"&amp;CréationConnexions[[#This Row],[Sens de]],"")</f>
        <v>TC-FR_2</v>
      </c>
      <c r="S206" s="4" t="str">
        <f ca="1">IF(CréationConnexions[[#This Row],[De brut]]&lt;&gt;0,SUBSTITUTE(SUBSTITUTE(SUBSTITUTE(N206,"&amp;",""),"$",""),"@","")&amp;"_"&amp;CréationConnexions[[#This Row],[Sens vers]],"")</f>
        <v>BFM-1T_2</v>
      </c>
      <c r="T206" s="6" cm="1">
        <f t="array" aca="1" ref="T206" ca="1">_xlfn.SWITCH(CréationConnexions[[#This Row],[Rebroussement]],"RBT",0,"RBT+EVO",10,1)</f>
        <v>1</v>
      </c>
      <c r="U20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6" t="str">
        <f ca="1">IF(AND(R206=CréationConnexions[[#This Row],[De copie]],S206=CréationConnexions[[#This Row],[Vers copie]]),"OK","Modifié")</f>
        <v>OK</v>
      </c>
      <c r="W206" s="15">
        <f t="shared" si="11"/>
        <v>204</v>
      </c>
      <c r="X206" t="str">
        <f ca="1">OFFSET(R$412,CréationConnexions[[#This Row],[Ligne copie]]-1,0)</f>
        <v>TC-FR_2</v>
      </c>
      <c r="Y206" t="str">
        <f ca="1">OFFSET(S$412,CréationConnexions[[#This Row],[Ligne copie]]-1,0)</f>
        <v>BFM-1T_2</v>
      </c>
    </row>
    <row r="207" spans="1:25" x14ac:dyDescent="0.35">
      <c r="A207">
        <f ca="1">IF($D206+$F206+$G206+$I206&gt;1,A206,A206+1)</f>
        <v>66</v>
      </c>
      <c r="B207">
        <f ca="1">IF($A207&lt;&gt;$A206,ROW(),B206)</f>
        <v>207</v>
      </c>
      <c r="C207">
        <f ca="1">IF($A207&lt;&gt;$A206,COUNTA(OFFSET(Gares!$J$2,$A207,0,1,Param!$B$2)),C206)</f>
        <v>4</v>
      </c>
      <c r="D207">
        <f ca="1">IF($A207&lt;&gt;$A206,SUMIF(OFFSET(Gares!$P$2,$A207,0,1,Param!$B$2),1),MAX(D206-1,0))</f>
        <v>2</v>
      </c>
      <c r="E207" cm="1">
        <f t="array" aca="1" ref="E207" ca="1">IF(D207&gt;0,MIN(IF(ISERROR(MATCH(IF(OFFSET(Gares!$P$2,$A207,0,1,Param!$B$2)=1,COLUMN(OFFSET(Gares!$A$2,0,0,1,Param!$B$2)),99),OFFSET(E$1,$B207-1,0,ROW()-B207,1),0)),IF(OFFSET(Gares!$P$2,$A207,0,1,Param!$B$2)=1,COLUMN(OFFSET(Gares!$A$2,0,0,1,Param!$B$2)),99),99)),-1)</f>
        <v>3</v>
      </c>
      <c r="F207">
        <f ca="1">IF($A207&lt;&gt;$A206,IF(OR(OFFSET(Gares!$D$2,A207,0)="P",OFFSET(Gares!$D$2,A207,0)="IP"),IF(D207&gt;0,1,0),0),IF($J206=2,0,F206))</f>
        <v>0</v>
      </c>
      <c r="G207">
        <f ca="1">IF($A207&lt;&gt;$A206,C207-D207,IF(D206+F206+I206&gt;0,G206,G206-1))</f>
        <v>2</v>
      </c>
      <c r="H207" cm="1">
        <f t="array" aca="1" ref="H207" ca="1">IF(AND(G207&gt;0,D207=0,I207=0,F207=0),MIN(IF(ISERROR(MATCH(IF(OFFSET(Gares!$P$2,$A207,0,1,Param!$B$2)=2,COLUMN(OFFSET(Gares!$A$2,0,0,1,Param!$B$2)),99),OFFSET(H$1,$B207-1,0,ROW()-B207,1),0)),IF(OFFSET(Gares!$P$2,$A207,0,1,Param!$B$2)=2,COLUMN(OFFSET(Gares!$A$2,0,0,1,Param!$B$2)),99),99)),-1)</f>
        <v>-1</v>
      </c>
      <c r="I207">
        <f ca="1">IF($A207&lt;&gt;$A206,IF(OR(OFFSET(Gares!$D$2,A207,0)="I",OFFSET(Gares!$D$2,A207,0)="IP"),IF(G207&gt;0,1,0),0),IF($J206=1,0,I206))</f>
        <v>0</v>
      </c>
      <c r="J207">
        <f ca="1">IF(D207&gt;0,0,IF(I207=1,1,IF(F207=1,2,0)))</f>
        <v>0</v>
      </c>
      <c r="K207">
        <f ca="1">IF($A207&lt;&gt;$A206,OFFSET(Gares!$E$2,A207,0),K206)</f>
        <v>0</v>
      </c>
      <c r="L207" t="str">
        <f ca="1">OFFSET(Gares!$I$2,A207,0)</f>
        <v>BFM</v>
      </c>
      <c r="M207">
        <f ca="1">IF(OR(D207&gt;0,I207&gt;0),1+K207,2-K207)</f>
        <v>1</v>
      </c>
      <c r="N207" t="str">
        <f ca="1">IF(OFFSET(Gares!$I$2,A207,0)&lt;&gt;"",IF(E207&gt;0,OFFSET(Gares!$I$2,$A207,$E207),IF(I207&gt;0,OFFSET(Gares!$I$2,$A207,0),IF(F207&gt;0,OFFSET(Gares!$I$2,$A207,0),OFFSET(Gares!$I$2,$A207,$H207)))),"")</f>
        <v>IV</v>
      </c>
      <c r="O207">
        <f ca="1">IF(E207&gt;0,1+K207,IF(I207&gt;0,2-K207,IF(F207&gt;0,1+K207,2-K207)))</f>
        <v>1</v>
      </c>
      <c r="P207">
        <f ca="1">IF(ISERROR(FIND("$",N207))*ISERROR(FIND("@",N207)),0,1)</f>
        <v>0</v>
      </c>
      <c r="Q207">
        <f ca="1">IF(O207=1,1+P207,2-P207)</f>
        <v>1</v>
      </c>
      <c r="R207" s="4" t="str">
        <f ca="1">IF(CréationConnexions[[#This Row],[De brut]]&lt;&gt;0,CréationConnexions[[#This Row],[De brut]]&amp;"_"&amp;CréationConnexions[[#This Row],[Sens de]],"")</f>
        <v>BFM_1</v>
      </c>
      <c r="S207" s="4" t="str">
        <f ca="1">IF(CréationConnexions[[#This Row],[De brut]]&lt;&gt;0,SUBSTITUTE(SUBSTITUTE(SUBSTITUTE(N207,"&amp;",""),"$",""),"@","")&amp;"_"&amp;CréationConnexions[[#This Row],[Sens vers]],"")</f>
        <v>IV_1</v>
      </c>
      <c r="T207" s="6" cm="1">
        <f t="array" aca="1" ref="T207" ca="1">_xlfn.SWITCH(CréationConnexions[[#This Row],[Rebroussement]],"RBT",0,"RBT+EVO",10,1)</f>
        <v>1</v>
      </c>
      <c r="U20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7" t="str">
        <f ca="1">IF(AND(R207=CréationConnexions[[#This Row],[De copie]],S207=CréationConnexions[[#This Row],[Vers copie]]),"OK","Modifié")</f>
        <v>OK</v>
      </c>
      <c r="W207" s="15">
        <f t="shared" si="11"/>
        <v>205</v>
      </c>
      <c r="X207" t="str">
        <f ca="1">OFFSET(R$412,CréationConnexions[[#This Row],[Ligne copie]]-1,0)</f>
        <v>BFM_1</v>
      </c>
      <c r="Y207" t="str">
        <f ca="1">OFFSET(S$412,CréationConnexions[[#This Row],[Ligne copie]]-1,0)</f>
        <v>IV_1</v>
      </c>
    </row>
    <row r="208" spans="1:25" x14ac:dyDescent="0.35">
      <c r="A208">
        <f ca="1">IF($D207+$F207+$G207+$I207&gt;1,A207,A207+1)</f>
        <v>66</v>
      </c>
      <c r="B208">
        <f ca="1">IF($A208&lt;&gt;$A207,ROW(),B207)</f>
        <v>207</v>
      </c>
      <c r="C208">
        <f ca="1">IF($A208&lt;&gt;$A207,COUNTA(OFFSET(Gares!$J$2,$A208,0,1,Param!$B$2)),C207)</f>
        <v>4</v>
      </c>
      <c r="D208">
        <f ca="1">IF($A208&lt;&gt;$A207,SUMIF(OFFSET(Gares!$P$2,$A208,0,1,Param!$B$2),1),MAX(D207-1,0))</f>
        <v>1</v>
      </c>
      <c r="E208" cm="1">
        <f t="array" aca="1" ref="E208" ca="1">IF(D208&gt;0,MIN(IF(ISERROR(MATCH(IF(OFFSET(Gares!$P$2,$A208,0,1,Param!$B$2)=1,COLUMN(OFFSET(Gares!$A$2,0,0,1,Param!$B$2)),99),OFFSET(E$1,$B208-1,0,ROW()-B208,1),0)),IF(OFFSET(Gares!$P$2,$A208,0,1,Param!$B$2)=1,COLUMN(OFFSET(Gares!$A$2,0,0,1,Param!$B$2)),99),99)),-1)</f>
        <v>4</v>
      </c>
      <c r="F208">
        <f ca="1">IF($A208&lt;&gt;$A207,IF(OR(OFFSET(Gares!$D$2,A208,0)="P",OFFSET(Gares!$D$2,A208,0)="IP"),IF(D208&gt;0,1,0),0),IF($J207=2,0,F207))</f>
        <v>0</v>
      </c>
      <c r="G208">
        <f ca="1">IF($A208&lt;&gt;$A207,C208-D208,IF(D207+F207+I207&gt;0,G207,G207-1))</f>
        <v>2</v>
      </c>
      <c r="H208" cm="1">
        <f t="array" aca="1" ref="H208" ca="1">IF(AND(G208&gt;0,D208=0,I208=0,F208=0),MIN(IF(ISERROR(MATCH(IF(OFFSET(Gares!$P$2,$A208,0,1,Param!$B$2)=2,COLUMN(OFFSET(Gares!$A$2,0,0,1,Param!$B$2)),99),OFFSET(H$1,$B208-1,0,ROW()-B208,1),0)),IF(OFFSET(Gares!$P$2,$A208,0,1,Param!$B$2)=2,COLUMN(OFFSET(Gares!$A$2,0,0,1,Param!$B$2)),99),99)),-1)</f>
        <v>-1</v>
      </c>
      <c r="I208">
        <f ca="1">IF($A208&lt;&gt;$A207,IF(OR(OFFSET(Gares!$D$2,A208,0)="I",OFFSET(Gares!$D$2,A208,0)="IP"),IF(G208&gt;0,1,0),0),IF($J207=1,0,I207))</f>
        <v>0</v>
      </c>
      <c r="J208">
        <f ca="1">IF(D208&gt;0,0,IF(I208=1,1,IF(F208=1,2,0)))</f>
        <v>0</v>
      </c>
      <c r="K208">
        <f ca="1">IF($A208&lt;&gt;$A207,OFFSET(Gares!$E$2,A208,0),K207)</f>
        <v>0</v>
      </c>
      <c r="L208" t="str">
        <f ca="1">OFFSET(Gares!$I$2,A208,0)</f>
        <v>BFM</v>
      </c>
      <c r="M208">
        <f ca="1">IF(OR(D208&gt;0,I208&gt;0),1+K208,2-K208)</f>
        <v>1</v>
      </c>
      <c r="N208" t="str">
        <f ca="1">IF(OFFSET(Gares!$I$2,A208,0)&lt;&gt;"",IF(E208&gt;0,OFFSET(Gares!$I$2,$A208,$E208),IF(I208&gt;0,OFFSET(Gares!$I$2,$A208,0),IF(F208&gt;0,OFFSET(Gares!$I$2,$A208,0),OFFSET(Gares!$I$2,$A208,$H208)))),"")</f>
        <v>TC-FR</v>
      </c>
      <c r="O208">
        <f ca="1">IF(E208&gt;0,1+K208,IF(I208&gt;0,2-K208,IF(F208&gt;0,1+K208,2-K208)))</f>
        <v>1</v>
      </c>
      <c r="P208">
        <f ca="1">IF(ISERROR(FIND("$",N208))*ISERROR(FIND("@",N208)),0,1)</f>
        <v>0</v>
      </c>
      <c r="Q208">
        <f ca="1">IF(O208=1,1+P208,2-P208)</f>
        <v>1</v>
      </c>
      <c r="R208" s="4" t="str">
        <f ca="1">IF(CréationConnexions[[#This Row],[De brut]]&lt;&gt;0,CréationConnexions[[#This Row],[De brut]]&amp;"_"&amp;CréationConnexions[[#This Row],[Sens de]],"")</f>
        <v>BFM_1</v>
      </c>
      <c r="S208" s="4" t="str">
        <f ca="1">IF(CréationConnexions[[#This Row],[De brut]]&lt;&gt;0,SUBSTITUTE(SUBSTITUTE(SUBSTITUTE(N208,"&amp;",""),"$",""),"@","")&amp;"_"&amp;CréationConnexions[[#This Row],[Sens vers]],"")</f>
        <v>TC-FR_1</v>
      </c>
      <c r="T208" s="6" cm="1">
        <f t="array" aca="1" ref="T208" ca="1">_xlfn.SWITCH(CréationConnexions[[#This Row],[Rebroussement]],"RBT",0,"RBT+EVO",10,1)</f>
        <v>1</v>
      </c>
      <c r="U20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8" t="str">
        <f ca="1">IF(AND(R208=CréationConnexions[[#This Row],[De copie]],S208=CréationConnexions[[#This Row],[Vers copie]]),"OK","Modifié")</f>
        <v>OK</v>
      </c>
      <c r="W208" s="15">
        <f t="shared" si="11"/>
        <v>206</v>
      </c>
      <c r="X208" t="str">
        <f ca="1">OFFSET(R$412,CréationConnexions[[#This Row],[Ligne copie]]-1,0)</f>
        <v>BFM_1</v>
      </c>
      <c r="Y208" t="str">
        <f ca="1">OFFSET(S$412,CréationConnexions[[#This Row],[Ligne copie]]-1,0)</f>
        <v>TC-FR_1</v>
      </c>
    </row>
    <row r="209" spans="1:25" x14ac:dyDescent="0.35">
      <c r="A209">
        <f ca="1">IF($D208+$F208+$G208+$I208&gt;1,A208,A208+1)</f>
        <v>66</v>
      </c>
      <c r="B209">
        <f ca="1">IF($A209&lt;&gt;$A208,ROW(),B208)</f>
        <v>207</v>
      </c>
      <c r="C209">
        <f ca="1">IF($A209&lt;&gt;$A208,COUNTA(OFFSET(Gares!$J$2,$A209,0,1,Param!$B$2)),C208)</f>
        <v>4</v>
      </c>
      <c r="D209">
        <f ca="1">IF($A209&lt;&gt;$A208,SUMIF(OFFSET(Gares!$P$2,$A209,0,1,Param!$B$2),1),MAX(D208-1,0))</f>
        <v>0</v>
      </c>
      <c r="E209" cm="1">
        <f t="array" aca="1" ref="E209" ca="1">IF(D209&gt;0,MIN(IF(ISERROR(MATCH(IF(OFFSET(Gares!$P$2,$A209,0,1,Param!$B$2)=1,COLUMN(OFFSET(Gares!$A$2,0,0,1,Param!$B$2)),99),OFFSET(E$1,$B209-1,0,ROW()-B209,1),0)),IF(OFFSET(Gares!$P$2,$A209,0,1,Param!$B$2)=1,COLUMN(OFFSET(Gares!$A$2,0,0,1,Param!$B$2)),99),99)),-1)</f>
        <v>-1</v>
      </c>
      <c r="F209">
        <f ca="1">IF($A209&lt;&gt;$A208,IF(OR(OFFSET(Gares!$D$2,A209,0)="P",OFFSET(Gares!$D$2,A209,0)="IP"),IF(D209&gt;0,1,0),0),IF($J208=2,0,F208))</f>
        <v>0</v>
      </c>
      <c r="G209">
        <f ca="1">IF($A209&lt;&gt;$A208,C209-D209,IF(D208+F208+I208&gt;0,G208,G208-1))</f>
        <v>2</v>
      </c>
      <c r="H209" cm="1">
        <f t="array" aca="1" ref="H209" ca="1">IF(AND(G209&gt;0,D209=0,I209=0,F209=0),MIN(IF(ISERROR(MATCH(IF(OFFSET(Gares!$P$2,$A209,0,1,Param!$B$2)=2,COLUMN(OFFSET(Gares!$A$2,0,0,1,Param!$B$2)),99),OFFSET(H$1,$B209-1,0,ROW()-B209,1),0)),IF(OFFSET(Gares!$P$2,$A209,0,1,Param!$B$2)=2,COLUMN(OFFSET(Gares!$A$2,0,0,1,Param!$B$2)),99),99)),-1)</f>
        <v>1</v>
      </c>
      <c r="I209">
        <f ca="1">IF($A209&lt;&gt;$A208,IF(OR(OFFSET(Gares!$D$2,A209,0)="I",OFFSET(Gares!$D$2,A209,0)="IP"),IF(G209&gt;0,1,0),0),IF($J208=1,0,I208))</f>
        <v>0</v>
      </c>
      <c r="J209">
        <f ca="1">IF(D209&gt;0,0,IF(I209=1,1,IF(F209=1,2,0)))</f>
        <v>0</v>
      </c>
      <c r="K209">
        <f ca="1">IF($A209&lt;&gt;$A208,OFFSET(Gares!$E$2,A209,0),K208)</f>
        <v>0</v>
      </c>
      <c r="L209" t="str">
        <f ca="1">OFFSET(Gares!$I$2,A209,0)</f>
        <v>BFM</v>
      </c>
      <c r="M209">
        <f ca="1">IF(OR(D209&gt;0,I209&gt;0),1+K209,2-K209)</f>
        <v>2</v>
      </c>
      <c r="N209" t="str">
        <f ca="1">IF(OFFSET(Gares!$I$2,A209,0)&lt;&gt;"",IF(E209&gt;0,OFFSET(Gares!$I$2,$A209,$E209),IF(I209&gt;0,OFFSET(Gares!$I$2,$A209,0),IF(F209&gt;0,OFFSET(Gares!$I$2,$A209,0),OFFSET(Gares!$I$2,$A209,$H209)))),"")</f>
        <v>PAZ</v>
      </c>
      <c r="O209">
        <f ca="1">IF(E209&gt;0,1+K209,IF(I209&gt;0,2-K209,IF(F209&gt;0,1+K209,2-K209)))</f>
        <v>2</v>
      </c>
      <c r="P209">
        <f ca="1">IF(ISERROR(FIND("$",N209))*ISERROR(FIND("@",N209)),0,1)</f>
        <v>0</v>
      </c>
      <c r="Q209">
        <f ca="1">IF(O209=1,1+P209,2-P209)</f>
        <v>2</v>
      </c>
      <c r="R209" s="4" t="str">
        <f ca="1">IF(CréationConnexions[[#This Row],[De brut]]&lt;&gt;0,CréationConnexions[[#This Row],[De brut]]&amp;"_"&amp;CréationConnexions[[#This Row],[Sens de]],"")</f>
        <v>BFM_2</v>
      </c>
      <c r="S209" s="4" t="str">
        <f ca="1">IF(CréationConnexions[[#This Row],[De brut]]&lt;&gt;0,SUBSTITUTE(SUBSTITUTE(SUBSTITUTE(N209,"&amp;",""),"$",""),"@","")&amp;"_"&amp;CréationConnexions[[#This Row],[Sens vers]],"")</f>
        <v>PAZ_2</v>
      </c>
      <c r="T209" s="6" cm="1">
        <f t="array" aca="1" ref="T209" ca="1">_xlfn.SWITCH(CréationConnexions[[#This Row],[Rebroussement]],"RBT",0,"RBT+EVO",10,1)</f>
        <v>1</v>
      </c>
      <c r="U20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09" t="str">
        <f ca="1">IF(AND(R209=CréationConnexions[[#This Row],[De copie]],S209=CréationConnexions[[#This Row],[Vers copie]]),"OK","Modifié")</f>
        <v>OK</v>
      </c>
      <c r="W209" s="15">
        <f t="shared" si="11"/>
        <v>207</v>
      </c>
      <c r="X209" t="str">
        <f ca="1">OFFSET(R$412,CréationConnexions[[#This Row],[Ligne copie]]-1,0)</f>
        <v>BFM_2</v>
      </c>
      <c r="Y209" t="str">
        <f ca="1">OFFSET(S$412,CréationConnexions[[#This Row],[Ligne copie]]-1,0)</f>
        <v>PAZ_2</v>
      </c>
    </row>
    <row r="210" spans="1:25" x14ac:dyDescent="0.35">
      <c r="A210">
        <f ca="1">IF($D209+$F209+$G209+$I209&gt;1,A209,A209+1)</f>
        <v>66</v>
      </c>
      <c r="B210">
        <f ca="1">IF($A210&lt;&gt;$A209,ROW(),B209)</f>
        <v>207</v>
      </c>
      <c r="C210">
        <f ca="1">IF($A210&lt;&gt;$A209,COUNTA(OFFSET(Gares!$J$2,$A210,0,1,Param!$B$2)),C209)</f>
        <v>4</v>
      </c>
      <c r="D210">
        <f ca="1">IF($A210&lt;&gt;$A209,SUMIF(OFFSET(Gares!$P$2,$A210,0,1,Param!$B$2),1),MAX(D209-1,0))</f>
        <v>0</v>
      </c>
      <c r="E210" cm="1">
        <f t="array" aca="1" ref="E210" ca="1">IF(D210&gt;0,MIN(IF(ISERROR(MATCH(IF(OFFSET(Gares!$P$2,$A210,0,1,Param!$B$2)=1,COLUMN(OFFSET(Gares!$A$2,0,0,1,Param!$B$2)),99),OFFSET(E$1,$B210-1,0,ROW()-B210,1),0)),IF(OFFSET(Gares!$P$2,$A210,0,1,Param!$B$2)=1,COLUMN(OFFSET(Gares!$A$2,0,0,1,Param!$B$2)),99),99)),-1)</f>
        <v>-1</v>
      </c>
      <c r="F210">
        <f ca="1">IF($A210&lt;&gt;$A209,IF(OR(OFFSET(Gares!$D$2,A210,0)="P",OFFSET(Gares!$D$2,A210,0)="IP"),IF(D210&gt;0,1,0),0),IF($J209=2,0,F209))</f>
        <v>0</v>
      </c>
      <c r="G210">
        <f ca="1">IF($A210&lt;&gt;$A209,C210-D210,IF(D209+F209+I209&gt;0,G209,G209-1))</f>
        <v>1</v>
      </c>
      <c r="H210" cm="1">
        <f t="array" aca="1" ref="H210" ca="1">IF(AND(G210&gt;0,D210=0,I210=0,F210=0),MIN(IF(ISERROR(MATCH(IF(OFFSET(Gares!$P$2,$A210,0,1,Param!$B$2)=2,COLUMN(OFFSET(Gares!$A$2,0,0,1,Param!$B$2)),99),OFFSET(H$1,$B210-1,0,ROW()-B210,1),0)),IF(OFFSET(Gares!$P$2,$A210,0,1,Param!$B$2)=2,COLUMN(OFFSET(Gares!$A$2,0,0,1,Param!$B$2)),99),99)),-1)</f>
        <v>2</v>
      </c>
      <c r="I210">
        <f ca="1">IF($A210&lt;&gt;$A209,IF(OR(OFFSET(Gares!$D$2,A210,0)="I",OFFSET(Gares!$D$2,A210,0)="IP"),IF(G210&gt;0,1,0),0),IF($J209=1,0,I209))</f>
        <v>0</v>
      </c>
      <c r="J210">
        <f ca="1">IF(D210&gt;0,0,IF(I210=1,1,IF(F210=1,2,0)))</f>
        <v>0</v>
      </c>
      <c r="K210">
        <f ca="1">IF($A210&lt;&gt;$A209,OFFSET(Gares!$E$2,A210,0),K209)</f>
        <v>0</v>
      </c>
      <c r="L210" t="str">
        <f ca="1">OFFSET(Gares!$I$2,A210,0)</f>
        <v>BFM</v>
      </c>
      <c r="M210">
        <f ca="1">IF(OR(D210&gt;0,I210&gt;0),1+K210,2-K210)</f>
        <v>2</v>
      </c>
      <c r="N210" t="str">
        <f ca="1">IF(OFFSET(Gares!$I$2,A210,0)&lt;&gt;"",IF(E210&gt;0,OFFSET(Gares!$I$2,$A210,$E210),IF(I210&gt;0,OFFSET(Gares!$I$2,$A210,0),IF(F210&gt;0,OFFSET(Gares!$I$2,$A210,0),OFFSET(Gares!$I$2,$A210,$H210)))),"")</f>
        <v>PZB</v>
      </c>
      <c r="O210">
        <f ca="1">IF(E210&gt;0,1+K210,IF(I210&gt;0,2-K210,IF(F210&gt;0,1+K210,2-K210)))</f>
        <v>2</v>
      </c>
      <c r="P210">
        <f ca="1">IF(ISERROR(FIND("$",N210))*ISERROR(FIND("@",N210)),0,1)</f>
        <v>0</v>
      </c>
      <c r="Q210">
        <f ca="1">IF(O210=1,1+P210,2-P210)</f>
        <v>2</v>
      </c>
      <c r="R210" s="4" t="str">
        <f ca="1">IF(CréationConnexions[[#This Row],[De brut]]&lt;&gt;0,CréationConnexions[[#This Row],[De brut]]&amp;"_"&amp;CréationConnexions[[#This Row],[Sens de]],"")</f>
        <v>BFM_2</v>
      </c>
      <c r="S210" s="4" t="str">
        <f ca="1">IF(CréationConnexions[[#This Row],[De brut]]&lt;&gt;0,SUBSTITUTE(SUBSTITUTE(SUBSTITUTE(N210,"&amp;",""),"$",""),"@","")&amp;"_"&amp;CréationConnexions[[#This Row],[Sens vers]],"")</f>
        <v>PZB_2</v>
      </c>
      <c r="T210" s="6" cm="1">
        <f t="array" aca="1" ref="T210" ca="1">_xlfn.SWITCH(CréationConnexions[[#This Row],[Rebroussement]],"RBT",0,"RBT+EVO",10,1)</f>
        <v>1</v>
      </c>
      <c r="U21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0" t="str">
        <f ca="1">IF(AND(R210=CréationConnexions[[#This Row],[De copie]],S210=CréationConnexions[[#This Row],[Vers copie]]),"OK","Modifié")</f>
        <v>OK</v>
      </c>
      <c r="W210" s="15">
        <f t="shared" si="11"/>
        <v>208</v>
      </c>
      <c r="X210" t="str">
        <f ca="1">OFFSET(R$412,CréationConnexions[[#This Row],[Ligne copie]]-1,0)</f>
        <v>BFM_2</v>
      </c>
      <c r="Y210" t="str">
        <f ca="1">OFFSET(S$412,CréationConnexions[[#This Row],[Ligne copie]]-1,0)</f>
        <v>PZB_2</v>
      </c>
    </row>
    <row r="211" spans="1:25" x14ac:dyDescent="0.35">
      <c r="A211">
        <f ca="1">IF($D210+$F210+$G210+$I210&gt;1,A210,A210+1)</f>
        <v>67</v>
      </c>
      <c r="B211">
        <f ca="1">IF($A211&lt;&gt;$A210,ROW(),B210)</f>
        <v>211</v>
      </c>
      <c r="C211">
        <f ca="1">IF($A211&lt;&gt;$A210,COUNTA(OFFSET(Gares!$J$2,$A211,0,1,Param!$B$2)),C210)</f>
        <v>2</v>
      </c>
      <c r="D211">
        <f ca="1">IF($A211&lt;&gt;$A210,SUMIF(OFFSET(Gares!$P$2,$A211,0,1,Param!$B$2),1),MAX(D210-1,0))</f>
        <v>1</v>
      </c>
      <c r="E211" cm="1">
        <f t="array" aca="1" ref="E211" ca="1">IF(D211&gt;0,MIN(IF(ISERROR(MATCH(IF(OFFSET(Gares!$P$2,$A211,0,1,Param!$B$2)=1,COLUMN(OFFSET(Gares!$A$2,0,0,1,Param!$B$2)),99),OFFSET(E$1,$B211-1,0,ROW()-B211,1),0)),IF(OFFSET(Gares!$P$2,$A211,0,1,Param!$B$2)=1,COLUMN(OFFSET(Gares!$A$2,0,0,1,Param!$B$2)),99),99)),-1)</f>
        <v>2</v>
      </c>
      <c r="F211">
        <f ca="1">IF($A211&lt;&gt;$A210,IF(OR(OFFSET(Gares!$D$2,A211,0)="P",OFFSET(Gares!$D$2,A211,0)="IP"),IF(D211&gt;0,1,0),0),IF($J210=2,0,F210))</f>
        <v>0</v>
      </c>
      <c r="G211">
        <f ca="1">IF($A211&lt;&gt;$A210,C211-D211,IF(D210+F210+I210&gt;0,G210,G210-1))</f>
        <v>1</v>
      </c>
      <c r="H211" cm="1">
        <f t="array" aca="1" ref="H211" ca="1">IF(AND(G211&gt;0,D211=0,I211=0,F211=0),MIN(IF(ISERROR(MATCH(IF(OFFSET(Gares!$P$2,$A211,0,1,Param!$B$2)=2,COLUMN(OFFSET(Gares!$A$2,0,0,1,Param!$B$2)),99),OFFSET(H$1,$B211-1,0,ROW()-B211,1),0)),IF(OFFSET(Gares!$P$2,$A211,0,1,Param!$B$2)=2,COLUMN(OFFSET(Gares!$A$2,0,0,1,Param!$B$2)),99),99)),-1)</f>
        <v>-1</v>
      </c>
      <c r="I211">
        <f ca="1">IF($A211&lt;&gt;$A210,IF(OR(OFFSET(Gares!$D$2,A211,0)="I",OFFSET(Gares!$D$2,A211,0)="IP"),IF(G211&gt;0,1,0),0),IF($J210=1,0,I210))</f>
        <v>0</v>
      </c>
      <c r="J211">
        <f ca="1">IF(D211&gt;0,0,IF(I211=1,1,IF(F211=1,2,0)))</f>
        <v>0</v>
      </c>
      <c r="K211">
        <f ca="1">IF($A211&lt;&gt;$A210,OFFSET(Gares!$E$2,A211,0),K210)</f>
        <v>0</v>
      </c>
      <c r="L211" t="str">
        <f ca="1">OFFSET(Gares!$I$2,A211,0)</f>
        <v>BFM-1T</v>
      </c>
      <c r="M211">
        <f ca="1">IF(OR(D211&gt;0,I211&gt;0),1+K211,2-K211)</f>
        <v>1</v>
      </c>
      <c r="N211" t="str">
        <f ca="1">IF(OFFSET(Gares!$I$2,A211,0)&lt;&gt;"",IF(E211&gt;0,OFFSET(Gares!$I$2,$A211,$E211),IF(I211&gt;0,OFFSET(Gares!$I$2,$A211,0),IF(F211&gt;0,OFFSET(Gares!$I$2,$A211,0),OFFSET(Gares!$I$2,$A211,$H211)))),"")</f>
        <v>TC-FR</v>
      </c>
      <c r="O211">
        <f ca="1">IF(E211&gt;0,1+K211,IF(I211&gt;0,2-K211,IF(F211&gt;0,1+K211,2-K211)))</f>
        <v>1</v>
      </c>
      <c r="P211">
        <f ca="1">IF(ISERROR(FIND("$",N211))*ISERROR(FIND("@",N211)),0,1)</f>
        <v>0</v>
      </c>
      <c r="Q211">
        <f ca="1">IF(O211=1,1+P211,2-P211)</f>
        <v>1</v>
      </c>
      <c r="R211" s="4" t="str">
        <f ca="1">IF(CréationConnexions[[#This Row],[De brut]]&lt;&gt;0,CréationConnexions[[#This Row],[De brut]]&amp;"_"&amp;CréationConnexions[[#This Row],[Sens de]],"")</f>
        <v>BFM-1T_1</v>
      </c>
      <c r="S211" s="4" t="str">
        <f ca="1">IF(CréationConnexions[[#This Row],[De brut]]&lt;&gt;0,SUBSTITUTE(SUBSTITUTE(SUBSTITUTE(N211,"&amp;",""),"$",""),"@","")&amp;"_"&amp;CréationConnexions[[#This Row],[Sens vers]],"")</f>
        <v>TC-FR_1</v>
      </c>
      <c r="T211" s="6" cm="1">
        <f t="array" aca="1" ref="T211" ca="1">_xlfn.SWITCH(CréationConnexions[[#This Row],[Rebroussement]],"RBT",0,"RBT+EVO",10,1)</f>
        <v>1</v>
      </c>
      <c r="U21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1" t="str">
        <f ca="1">IF(AND(R211=CréationConnexions[[#This Row],[De copie]],S211=CréationConnexions[[#This Row],[Vers copie]]),"OK","Modifié")</f>
        <v>OK</v>
      </c>
      <c r="W211" s="15">
        <f t="shared" si="11"/>
        <v>209</v>
      </c>
      <c r="X211" t="str">
        <f ca="1">OFFSET(R$412,CréationConnexions[[#This Row],[Ligne copie]]-1,0)</f>
        <v>BFM-1T_1</v>
      </c>
      <c r="Y211" t="str">
        <f ca="1">OFFSET(S$412,CréationConnexions[[#This Row],[Ligne copie]]-1,0)</f>
        <v>TC-FR_1</v>
      </c>
    </row>
    <row r="212" spans="1:25" x14ac:dyDescent="0.35">
      <c r="A212">
        <f ca="1">IF($D211+$F211+$G211+$I211&gt;1,A211,A211+1)</f>
        <v>67</v>
      </c>
      <c r="B212">
        <f ca="1">IF($A212&lt;&gt;$A211,ROW(),B211)</f>
        <v>211</v>
      </c>
      <c r="C212">
        <f ca="1">IF($A212&lt;&gt;$A211,COUNTA(OFFSET(Gares!$J$2,$A212,0,1,Param!$B$2)),C211)</f>
        <v>2</v>
      </c>
      <c r="D212">
        <f ca="1">IF($A212&lt;&gt;$A211,SUMIF(OFFSET(Gares!$P$2,$A212,0,1,Param!$B$2),1),MAX(D211-1,0))</f>
        <v>0</v>
      </c>
      <c r="E212" cm="1">
        <f t="array" aca="1" ref="E212" ca="1">IF(D212&gt;0,MIN(IF(ISERROR(MATCH(IF(OFFSET(Gares!$P$2,$A212,0,1,Param!$B$2)=1,COLUMN(OFFSET(Gares!$A$2,0,0,1,Param!$B$2)),99),OFFSET(E$1,$B212-1,0,ROW()-B212,1),0)),IF(OFFSET(Gares!$P$2,$A212,0,1,Param!$B$2)=1,COLUMN(OFFSET(Gares!$A$2,0,0,1,Param!$B$2)),99),99)),-1)</f>
        <v>-1</v>
      </c>
      <c r="F212">
        <f ca="1">IF($A212&lt;&gt;$A211,IF(OR(OFFSET(Gares!$D$2,A212,0)="P",OFFSET(Gares!$D$2,A212,0)="IP"),IF(D212&gt;0,1,0),0),IF($J211=2,0,F211))</f>
        <v>0</v>
      </c>
      <c r="G212">
        <f ca="1">IF($A212&lt;&gt;$A211,C212-D212,IF(D211+F211+I211&gt;0,G211,G211-1))</f>
        <v>1</v>
      </c>
      <c r="H212" cm="1">
        <f t="array" aca="1" ref="H212" ca="1">IF(AND(G212&gt;0,D212=0,I212=0,F212=0),MIN(IF(ISERROR(MATCH(IF(OFFSET(Gares!$P$2,$A212,0,1,Param!$B$2)=2,COLUMN(OFFSET(Gares!$A$2,0,0,1,Param!$B$2)),99),OFFSET(H$1,$B212-1,0,ROW()-B212,1),0)),IF(OFFSET(Gares!$P$2,$A212,0,1,Param!$B$2)=2,COLUMN(OFFSET(Gares!$A$2,0,0,1,Param!$B$2)),99),99)),-1)</f>
        <v>1</v>
      </c>
      <c r="I212">
        <f ca="1">IF($A212&lt;&gt;$A211,IF(OR(OFFSET(Gares!$D$2,A212,0)="I",OFFSET(Gares!$D$2,A212,0)="IP"),IF(G212&gt;0,1,0),0),IF($J211=1,0,I211))</f>
        <v>0</v>
      </c>
      <c r="J212">
        <f ca="1">IF(D212&gt;0,0,IF(I212=1,1,IF(F212=1,2,0)))</f>
        <v>0</v>
      </c>
      <c r="K212">
        <f ca="1">IF($A212&lt;&gt;$A211,OFFSET(Gares!$E$2,A212,0),K211)</f>
        <v>0</v>
      </c>
      <c r="L212" t="str">
        <f ca="1">OFFSET(Gares!$I$2,A212,0)</f>
        <v>BFM-1T</v>
      </c>
      <c r="M212">
        <f ca="1">IF(OR(D212&gt;0,I212&gt;0),1+K212,2-K212)</f>
        <v>2</v>
      </c>
      <c r="N212" t="str">
        <f ca="1">IF(OFFSET(Gares!$I$2,A212,0)&lt;&gt;"",IF(E212&gt;0,OFFSET(Gares!$I$2,$A212,$E212),IF(I212&gt;0,OFFSET(Gares!$I$2,$A212,0),IF(F212&gt;0,OFFSET(Gares!$I$2,$A212,0),OFFSET(Gares!$I$2,$A212,$H212)))),"")</f>
        <v>PAZ</v>
      </c>
      <c r="O212">
        <f ca="1">IF(E212&gt;0,1+K212,IF(I212&gt;0,2-K212,IF(F212&gt;0,1+K212,2-K212)))</f>
        <v>2</v>
      </c>
      <c r="P212">
        <f ca="1">IF(ISERROR(FIND("$",N212))*ISERROR(FIND("@",N212)),0,1)</f>
        <v>0</v>
      </c>
      <c r="Q212">
        <f ca="1">IF(O212=1,1+P212,2-P212)</f>
        <v>2</v>
      </c>
      <c r="R212" s="4" t="str">
        <f ca="1">IF(CréationConnexions[[#This Row],[De brut]]&lt;&gt;0,CréationConnexions[[#This Row],[De brut]]&amp;"_"&amp;CréationConnexions[[#This Row],[Sens de]],"")</f>
        <v>BFM-1T_2</v>
      </c>
      <c r="S212" s="4" t="str">
        <f ca="1">IF(CréationConnexions[[#This Row],[De brut]]&lt;&gt;0,SUBSTITUTE(SUBSTITUTE(SUBSTITUTE(N212,"&amp;",""),"$",""),"@","")&amp;"_"&amp;CréationConnexions[[#This Row],[Sens vers]],"")</f>
        <v>PAZ_2</v>
      </c>
      <c r="T212" s="6" cm="1">
        <f t="array" aca="1" ref="T212" ca="1">_xlfn.SWITCH(CréationConnexions[[#This Row],[Rebroussement]],"RBT",0,"RBT+EVO",10,1)</f>
        <v>1</v>
      </c>
      <c r="U21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2" t="str">
        <f ca="1">IF(AND(R212=CréationConnexions[[#This Row],[De copie]],S212=CréationConnexions[[#This Row],[Vers copie]]),"OK","Modifié")</f>
        <v>OK</v>
      </c>
      <c r="W212" s="15">
        <f t="shared" si="11"/>
        <v>210</v>
      </c>
      <c r="X212" t="str">
        <f ca="1">OFFSET(R$412,CréationConnexions[[#This Row],[Ligne copie]]-1,0)</f>
        <v>BFM-1T_2</v>
      </c>
      <c r="Y212" t="str">
        <f ca="1">OFFSET(S$412,CréationConnexions[[#This Row],[Ligne copie]]-1,0)</f>
        <v>PAZ_2</v>
      </c>
    </row>
    <row r="213" spans="1:25" x14ac:dyDescent="0.35">
      <c r="A213">
        <f ca="1">IF($D212+$F212+$G212+$I212&gt;1,A212,A212+1)</f>
        <v>68</v>
      </c>
      <c r="B213">
        <f ca="1">IF($A213&lt;&gt;$A212,ROW(),B212)</f>
        <v>213</v>
      </c>
      <c r="C213">
        <f ca="1">IF($A213&lt;&gt;$A212,COUNTA(OFFSET(Gares!$J$2,$A213,0,1,Param!$B$2)),C212)</f>
        <v>2</v>
      </c>
      <c r="D213">
        <f ca="1">IF($A213&lt;&gt;$A212,SUMIF(OFFSET(Gares!$P$2,$A213,0,1,Param!$B$2),1),MAX(D212-1,0))</f>
        <v>2</v>
      </c>
      <c r="E213" cm="1">
        <f t="array" aca="1" ref="E213" ca="1">IF(D213&gt;0,MIN(IF(ISERROR(MATCH(IF(OFFSET(Gares!$P$2,$A213,0,1,Param!$B$2)=1,COLUMN(OFFSET(Gares!$A$2,0,0,1,Param!$B$2)),99),OFFSET(E$1,$B213-1,0,ROW()-B213,1),0)),IF(OFFSET(Gares!$P$2,$A213,0,1,Param!$B$2)=1,COLUMN(OFFSET(Gares!$A$2,0,0,1,Param!$B$2)),99),99)),-1)</f>
        <v>1</v>
      </c>
      <c r="F213">
        <f ca="1">IF($A213&lt;&gt;$A212,IF(OR(OFFSET(Gares!$D$2,A213,0)="P",OFFSET(Gares!$D$2,A213,0)="IP"),IF(D213&gt;0,1,0),0),IF($J212=2,0,F212))</f>
        <v>1</v>
      </c>
      <c r="G213">
        <f ca="1">IF($A213&lt;&gt;$A212,C213-D213,IF(D212+F212+I212&gt;0,G212,G212-1))</f>
        <v>0</v>
      </c>
      <c r="H213" cm="1">
        <f t="array" aca="1" ref="H213" ca="1">IF(AND(G213&gt;0,D213=0,I213=0,F213=0),MIN(IF(ISERROR(MATCH(IF(OFFSET(Gares!$P$2,$A213,0,1,Param!$B$2)=2,COLUMN(OFFSET(Gares!$A$2,0,0,1,Param!$B$2)),99),OFFSET(H$1,$B213-1,0,ROW()-B213,1),0)),IF(OFFSET(Gares!$P$2,$A213,0,1,Param!$B$2)=2,COLUMN(OFFSET(Gares!$A$2,0,0,1,Param!$B$2)),99),99)),-1)</f>
        <v>-1</v>
      </c>
      <c r="I213">
        <f ca="1">IF($A213&lt;&gt;$A212,IF(OR(OFFSET(Gares!$D$2,A213,0)="I",OFFSET(Gares!$D$2,A213,0)="IP"),IF(G213&gt;0,1,0),0),IF($J212=1,0,I212))</f>
        <v>0</v>
      </c>
      <c r="J213">
        <f ca="1">IF(D213&gt;0,0,IF(I213=1,1,IF(F213=1,2,0)))</f>
        <v>0</v>
      </c>
      <c r="K213">
        <f ca="1">IF($A213&lt;&gt;$A212,OFFSET(Gares!$E$2,A213,0),K212)</f>
        <v>0</v>
      </c>
      <c r="L213" t="str">
        <f ca="1">OFFSET(Gares!$I$2,A213,0)</f>
        <v>PAZ</v>
      </c>
      <c r="M213">
        <f ca="1">IF(OR(D213&gt;0,I213&gt;0),1+K213,2-K213)</f>
        <v>1</v>
      </c>
      <c r="N213" t="str">
        <f ca="1">IF(OFFSET(Gares!$I$2,A213,0)&lt;&gt;"",IF(E213&gt;0,OFFSET(Gares!$I$2,$A213,$E213),IF(I213&gt;0,OFFSET(Gares!$I$2,$A213,0),IF(F213&gt;0,OFFSET(Gares!$I$2,$A213,0),OFFSET(Gares!$I$2,$A213,$H213)))),"")</f>
        <v>BFM</v>
      </c>
      <c r="O213">
        <f ca="1">IF(E213&gt;0,1+K213,IF(I213&gt;0,2-K213,IF(F213&gt;0,1+K213,2-K213)))</f>
        <v>1</v>
      </c>
      <c r="P213">
        <f ca="1">IF(ISERROR(FIND("$",N213))*ISERROR(FIND("@",N213)),0,1)</f>
        <v>0</v>
      </c>
      <c r="Q213">
        <f ca="1">IF(O213=1,1+P213,2-P213)</f>
        <v>1</v>
      </c>
      <c r="R213" s="4" t="str">
        <f ca="1">IF(CréationConnexions[[#This Row],[De brut]]&lt;&gt;0,CréationConnexions[[#This Row],[De brut]]&amp;"_"&amp;CréationConnexions[[#This Row],[Sens de]],"")</f>
        <v>PAZ_1</v>
      </c>
      <c r="S213" s="4" t="str">
        <f ca="1">IF(CréationConnexions[[#This Row],[De brut]]&lt;&gt;0,SUBSTITUTE(SUBSTITUTE(SUBSTITUTE(N213,"&amp;",""),"$",""),"@","")&amp;"_"&amp;CréationConnexions[[#This Row],[Sens vers]],"")</f>
        <v>BFM_1</v>
      </c>
      <c r="T213" s="6" cm="1">
        <f t="array" aca="1" ref="T213" ca="1">_xlfn.SWITCH(CréationConnexions[[#This Row],[Rebroussement]],"RBT",0,"RBT+EVO",10,1)</f>
        <v>1</v>
      </c>
      <c r="U21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3" t="str">
        <f ca="1">IF(AND(R213=CréationConnexions[[#This Row],[De copie]],S213=CréationConnexions[[#This Row],[Vers copie]]),"OK","Modifié")</f>
        <v>OK</v>
      </c>
      <c r="W213" s="15">
        <f t="shared" si="11"/>
        <v>211</v>
      </c>
      <c r="X213" t="str">
        <f ca="1">OFFSET(R$412,CréationConnexions[[#This Row],[Ligne copie]]-1,0)</f>
        <v>PAZ_1</v>
      </c>
      <c r="Y213" t="str">
        <f ca="1">OFFSET(S$412,CréationConnexions[[#This Row],[Ligne copie]]-1,0)</f>
        <v>BFM_1</v>
      </c>
    </row>
    <row r="214" spans="1:25" x14ac:dyDescent="0.35">
      <c r="A214">
        <f ca="1">IF($D213+$F213+$G213+$I213&gt;1,A213,A213+1)</f>
        <v>68</v>
      </c>
      <c r="B214">
        <f ca="1">IF($A214&lt;&gt;$A213,ROW(),B213)</f>
        <v>213</v>
      </c>
      <c r="C214">
        <f ca="1">IF($A214&lt;&gt;$A213,COUNTA(OFFSET(Gares!$J$2,$A214,0,1,Param!$B$2)),C213)</f>
        <v>2</v>
      </c>
      <c r="D214">
        <f ca="1">IF($A214&lt;&gt;$A213,SUMIF(OFFSET(Gares!$P$2,$A214,0,1,Param!$B$2),1),MAX(D213-1,0))</f>
        <v>1</v>
      </c>
      <c r="E214" cm="1">
        <f t="array" aca="1" ref="E214" ca="1">IF(D214&gt;0,MIN(IF(ISERROR(MATCH(IF(OFFSET(Gares!$P$2,$A214,0,1,Param!$B$2)=1,COLUMN(OFFSET(Gares!$A$2,0,0,1,Param!$B$2)),99),OFFSET(E$1,$B214-1,0,ROW()-B214,1),0)),IF(OFFSET(Gares!$P$2,$A214,0,1,Param!$B$2)=1,COLUMN(OFFSET(Gares!$A$2,0,0,1,Param!$B$2)),99),99)),-1)</f>
        <v>2</v>
      </c>
      <c r="F214">
        <f ca="1">IF($A214&lt;&gt;$A213,IF(OR(OFFSET(Gares!$D$2,A214,0)="P",OFFSET(Gares!$D$2,A214,0)="IP"),IF(D214&gt;0,1,0),0),IF($J213=2,0,F213))</f>
        <v>1</v>
      </c>
      <c r="G214">
        <f ca="1">IF($A214&lt;&gt;$A213,C214-D214,IF(D213+F213+I213&gt;0,G213,G213-1))</f>
        <v>0</v>
      </c>
      <c r="H214" cm="1">
        <f t="array" aca="1" ref="H214" ca="1">IF(AND(G214&gt;0,D214=0,I214=0,F214=0),MIN(IF(ISERROR(MATCH(IF(OFFSET(Gares!$P$2,$A214,0,1,Param!$B$2)=2,COLUMN(OFFSET(Gares!$A$2,0,0,1,Param!$B$2)),99),OFFSET(H$1,$B214-1,0,ROW()-B214,1),0)),IF(OFFSET(Gares!$P$2,$A214,0,1,Param!$B$2)=2,COLUMN(OFFSET(Gares!$A$2,0,0,1,Param!$B$2)),99),99)),-1)</f>
        <v>-1</v>
      </c>
      <c r="I214">
        <f ca="1">IF($A214&lt;&gt;$A213,IF(OR(OFFSET(Gares!$D$2,A214,0)="I",OFFSET(Gares!$D$2,A214,0)="IP"),IF(G214&gt;0,1,0),0),IF($J213=1,0,I213))</f>
        <v>0</v>
      </c>
      <c r="J214">
        <f ca="1">IF(D214&gt;0,0,IF(I214=1,1,IF(F214=1,2,0)))</f>
        <v>0</v>
      </c>
      <c r="K214">
        <f ca="1">IF($A214&lt;&gt;$A213,OFFSET(Gares!$E$2,A214,0),K213)</f>
        <v>0</v>
      </c>
      <c r="L214" t="str">
        <f ca="1">OFFSET(Gares!$I$2,A214,0)</f>
        <v>PAZ</v>
      </c>
      <c r="M214">
        <f ca="1">IF(OR(D214&gt;0,I214&gt;0),1+K214,2-K214)</f>
        <v>1</v>
      </c>
      <c r="N214" t="str">
        <f ca="1">IF(OFFSET(Gares!$I$2,A214,0)&lt;&gt;"",IF(E214&gt;0,OFFSET(Gares!$I$2,$A214,$E214),IF(I214&gt;0,OFFSET(Gares!$I$2,$A214,0),IF(F214&gt;0,OFFSET(Gares!$I$2,$A214,0),OFFSET(Gares!$I$2,$A214,$H214)))),"")</f>
        <v>BFM-1T</v>
      </c>
      <c r="O214">
        <f ca="1">IF(E214&gt;0,1+K214,IF(I214&gt;0,2-K214,IF(F214&gt;0,1+K214,2-K214)))</f>
        <v>1</v>
      </c>
      <c r="P214">
        <f ca="1">IF(ISERROR(FIND("$",N214))*ISERROR(FIND("@",N214)),0,1)</f>
        <v>0</v>
      </c>
      <c r="Q214">
        <f ca="1">IF(O214=1,1+P214,2-P214)</f>
        <v>1</v>
      </c>
      <c r="R214" s="4" t="str">
        <f ca="1">IF(CréationConnexions[[#This Row],[De brut]]&lt;&gt;0,CréationConnexions[[#This Row],[De brut]]&amp;"_"&amp;CréationConnexions[[#This Row],[Sens de]],"")</f>
        <v>PAZ_1</v>
      </c>
      <c r="S214" s="4" t="str">
        <f ca="1">IF(CréationConnexions[[#This Row],[De brut]]&lt;&gt;0,SUBSTITUTE(SUBSTITUTE(SUBSTITUTE(N214,"&amp;",""),"$",""),"@","")&amp;"_"&amp;CréationConnexions[[#This Row],[Sens vers]],"")</f>
        <v>BFM-1T_1</v>
      </c>
      <c r="T214" s="6" cm="1">
        <f t="array" aca="1" ref="T214" ca="1">_xlfn.SWITCH(CréationConnexions[[#This Row],[Rebroussement]],"RBT",0,"RBT+EVO",10,1)</f>
        <v>1</v>
      </c>
      <c r="U21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4" t="str">
        <f ca="1">IF(AND(R214=CréationConnexions[[#This Row],[De copie]],S214=CréationConnexions[[#This Row],[Vers copie]]),"OK","Modifié")</f>
        <v>OK</v>
      </c>
      <c r="W214" s="15">
        <f t="shared" si="11"/>
        <v>212</v>
      </c>
      <c r="X214" t="str">
        <f ca="1">OFFSET(R$412,CréationConnexions[[#This Row],[Ligne copie]]-1,0)</f>
        <v>PAZ_1</v>
      </c>
      <c r="Y214" t="str">
        <f ca="1">OFFSET(S$412,CréationConnexions[[#This Row],[Ligne copie]]-1,0)</f>
        <v>BFM-1T_1</v>
      </c>
    </row>
    <row r="215" spans="1:25" x14ac:dyDescent="0.35">
      <c r="A215">
        <f ca="1">IF($D214+$F214+$G214+$I214&gt;1,A214,A214+1)</f>
        <v>68</v>
      </c>
      <c r="B215">
        <f ca="1">IF($A215&lt;&gt;$A214,ROW(),B214)</f>
        <v>213</v>
      </c>
      <c r="C215">
        <f ca="1">IF($A215&lt;&gt;$A214,COUNTA(OFFSET(Gares!$J$2,$A215,0,1,Param!$B$2)),C214)</f>
        <v>2</v>
      </c>
      <c r="D215">
        <f ca="1">IF($A215&lt;&gt;$A214,SUMIF(OFFSET(Gares!$P$2,$A215,0,1,Param!$B$2),1),MAX(D214-1,0))</f>
        <v>0</v>
      </c>
      <c r="E215" cm="1">
        <f t="array" aca="1" ref="E215" ca="1">IF(D215&gt;0,MIN(IF(ISERROR(MATCH(IF(OFFSET(Gares!$P$2,$A215,0,1,Param!$B$2)=1,COLUMN(OFFSET(Gares!$A$2,0,0,1,Param!$B$2)),99),OFFSET(E$1,$B215-1,0,ROW()-B215,1),0)),IF(OFFSET(Gares!$P$2,$A215,0,1,Param!$B$2)=1,COLUMN(OFFSET(Gares!$A$2,0,0,1,Param!$B$2)),99),99)),-1)</f>
        <v>-1</v>
      </c>
      <c r="F215">
        <f ca="1">IF($A215&lt;&gt;$A214,IF(OR(OFFSET(Gares!$D$2,A215,0)="P",OFFSET(Gares!$D$2,A215,0)="IP"),IF(D215&gt;0,1,0),0),IF($J214=2,0,F214))</f>
        <v>1</v>
      </c>
      <c r="G215">
        <f ca="1">IF($A215&lt;&gt;$A214,C215-D215,IF(D214+F214+I214&gt;0,G214,G214-1))</f>
        <v>0</v>
      </c>
      <c r="H215" cm="1">
        <f t="array" aca="1" ref="H215" ca="1">IF(AND(G215&gt;0,D215=0,I215=0,F215=0),MIN(IF(ISERROR(MATCH(IF(OFFSET(Gares!$P$2,$A215,0,1,Param!$B$2)=2,COLUMN(OFFSET(Gares!$A$2,0,0,1,Param!$B$2)),99),OFFSET(H$1,$B215-1,0,ROW()-B215,1),0)),IF(OFFSET(Gares!$P$2,$A215,0,1,Param!$B$2)=2,COLUMN(OFFSET(Gares!$A$2,0,0,1,Param!$B$2)),99),99)),-1)</f>
        <v>-1</v>
      </c>
      <c r="I215">
        <f ca="1">IF($A215&lt;&gt;$A214,IF(OR(OFFSET(Gares!$D$2,A215,0)="I",OFFSET(Gares!$D$2,A215,0)="IP"),IF(G215&gt;0,1,0),0),IF($J214=1,0,I214))</f>
        <v>0</v>
      </c>
      <c r="J215">
        <f ca="1">IF(D215&gt;0,0,IF(I215=1,1,IF(F215=1,2,0)))</f>
        <v>2</v>
      </c>
      <c r="K215">
        <f ca="1">IF($A215&lt;&gt;$A214,OFFSET(Gares!$E$2,A215,0),K214)</f>
        <v>0</v>
      </c>
      <c r="L215" t="str">
        <f ca="1">OFFSET(Gares!$I$2,A215,0)</f>
        <v>PAZ</v>
      </c>
      <c r="M215">
        <f ca="1">IF(OR(D215&gt;0,I215&gt;0),1+K215,2-K215)</f>
        <v>2</v>
      </c>
      <c r="N215" t="str">
        <f ca="1">IF(OFFSET(Gares!$I$2,A215,0)&lt;&gt;"",IF(E215&gt;0,OFFSET(Gares!$I$2,$A215,$E215),IF(I215&gt;0,OFFSET(Gares!$I$2,$A215,0),IF(F215&gt;0,OFFSET(Gares!$I$2,$A215,0),OFFSET(Gares!$I$2,$A215,$H215)))),"")</f>
        <v>PAZ</v>
      </c>
      <c r="O215">
        <f ca="1">IF(E215&gt;0,1+K215,IF(I215&gt;0,2-K215,IF(F215&gt;0,1+K215,2-K215)))</f>
        <v>1</v>
      </c>
      <c r="P215">
        <f ca="1">IF(ISERROR(FIND("$",N215))*ISERROR(FIND("@",N215)),0,1)</f>
        <v>0</v>
      </c>
      <c r="Q215">
        <f ca="1">IF(O215=1,1+P215,2-P215)</f>
        <v>1</v>
      </c>
      <c r="R215" s="4" t="str">
        <f ca="1">IF(CréationConnexions[[#This Row],[De brut]]&lt;&gt;0,CréationConnexions[[#This Row],[De brut]]&amp;"_"&amp;CréationConnexions[[#This Row],[Sens de]],"")</f>
        <v>PAZ_2</v>
      </c>
      <c r="S215" s="4" t="str">
        <f ca="1">IF(CréationConnexions[[#This Row],[De brut]]&lt;&gt;0,SUBSTITUTE(SUBSTITUTE(SUBSTITUTE(N215,"&amp;",""),"$",""),"@","")&amp;"_"&amp;CréationConnexions[[#This Row],[Sens vers]],"")</f>
        <v>PAZ_1</v>
      </c>
      <c r="T215" s="6" cm="1">
        <f t="array" aca="1" ref="T215" ca="1">_xlfn.SWITCH(CréationConnexions[[#This Row],[Rebroussement]],"RBT",0,"RBT+EVO",10,1)</f>
        <v>0</v>
      </c>
      <c r="U21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15" t="str">
        <f ca="1">IF(AND(R215=CréationConnexions[[#This Row],[De copie]],S215=CréationConnexions[[#This Row],[Vers copie]]),"OK","Modifié")</f>
        <v>OK</v>
      </c>
      <c r="W215" s="15">
        <f t="shared" si="11"/>
        <v>213</v>
      </c>
      <c r="X215" t="str">
        <f ca="1">OFFSET(R$412,CréationConnexions[[#This Row],[Ligne copie]]-1,0)</f>
        <v>PAZ_2</v>
      </c>
      <c r="Y215" t="str">
        <f ca="1">OFFSET(S$412,CréationConnexions[[#This Row],[Ligne copie]]-1,0)</f>
        <v>PAZ_1</v>
      </c>
    </row>
    <row r="216" spans="1:25" x14ac:dyDescent="0.35">
      <c r="A216">
        <f ca="1">IF($D215+$F215+$G215+$I215&gt;1,A215,A215+1)</f>
        <v>69</v>
      </c>
      <c r="B216">
        <f ca="1">IF($A216&lt;&gt;$A215,ROW(),B215)</f>
        <v>216</v>
      </c>
      <c r="C216">
        <f ca="1">IF($A216&lt;&gt;$A215,COUNTA(OFFSET(Gares!$J$2,$A216,0,1,Param!$B$2)),C215)</f>
        <v>2</v>
      </c>
      <c r="D216">
        <f ca="1">IF($A216&lt;&gt;$A215,SUMIF(OFFSET(Gares!$P$2,$A216,0,1,Param!$B$2),1),MAX(D215-1,0))</f>
        <v>1</v>
      </c>
      <c r="E216" cm="1">
        <f t="array" aca="1" ref="E216" ca="1">IF(D216&gt;0,MIN(IF(ISERROR(MATCH(IF(OFFSET(Gares!$P$2,$A216,0,1,Param!$B$2)=1,COLUMN(OFFSET(Gares!$A$2,0,0,1,Param!$B$2)),99),OFFSET(E$1,$B216-1,0,ROW()-B216,1),0)),IF(OFFSET(Gares!$P$2,$A216,0,1,Param!$B$2)=1,COLUMN(OFFSET(Gares!$A$2,0,0,1,Param!$B$2)),99),99)),-1)</f>
        <v>2</v>
      </c>
      <c r="F216">
        <f ca="1">IF($A216&lt;&gt;$A215,IF(OR(OFFSET(Gares!$D$2,A216,0)="P",OFFSET(Gares!$D$2,A216,0)="IP"),IF(D216&gt;0,1,0),0),IF($J215=2,0,F215))</f>
        <v>1</v>
      </c>
      <c r="G216">
        <f ca="1">IF($A216&lt;&gt;$A215,C216-D216,IF(D215+F215+I215&gt;0,G215,G215-1))</f>
        <v>1</v>
      </c>
      <c r="H216" cm="1">
        <f t="array" aca="1" ref="H216" ca="1">IF(AND(G216&gt;0,D216=0,I216=0,F216=0),MIN(IF(ISERROR(MATCH(IF(OFFSET(Gares!$P$2,$A216,0,1,Param!$B$2)=2,COLUMN(OFFSET(Gares!$A$2,0,0,1,Param!$B$2)),99),OFFSET(H$1,$B216-1,0,ROW()-B216,1),0)),IF(OFFSET(Gares!$P$2,$A216,0,1,Param!$B$2)=2,COLUMN(OFFSET(Gares!$A$2,0,0,1,Param!$B$2)),99),99)),-1)</f>
        <v>-1</v>
      </c>
      <c r="I216">
        <f ca="1">IF($A216&lt;&gt;$A215,IF(OR(OFFSET(Gares!$D$2,A216,0)="I",OFFSET(Gares!$D$2,A216,0)="IP"),IF(G216&gt;0,1,0),0),IF($J215=1,0,I215))</f>
        <v>1</v>
      </c>
      <c r="J216">
        <f ca="1">IF(D216&gt;0,0,IF(I216=1,1,IF(F216=1,2,0)))</f>
        <v>0</v>
      </c>
      <c r="K216">
        <f ca="1">IF($A216&lt;&gt;$A215,OFFSET(Gares!$E$2,A216,0),K215)</f>
        <v>0</v>
      </c>
      <c r="L216" t="str">
        <f ca="1">OFFSET(Gares!$I$2,A216,0)</f>
        <v>PZB</v>
      </c>
      <c r="M216">
        <f ca="1">IF(OR(D216&gt;0,I216&gt;0),1+K216,2-K216)</f>
        <v>1</v>
      </c>
      <c r="N216" t="str">
        <f ca="1">IF(OFFSET(Gares!$I$2,A216,0)&lt;&gt;"",IF(E216&gt;0,OFFSET(Gares!$I$2,$A216,$E216),IF(I216&gt;0,OFFSET(Gares!$I$2,$A216,0),IF(F216&gt;0,OFFSET(Gares!$I$2,$A216,0),OFFSET(Gares!$I$2,$A216,$H216)))),"")</f>
        <v>BFM</v>
      </c>
      <c r="O216">
        <f ca="1">IF(E216&gt;0,1+K216,IF(I216&gt;0,2-K216,IF(F216&gt;0,1+K216,2-K216)))</f>
        <v>1</v>
      </c>
      <c r="P216">
        <f ca="1">IF(ISERROR(FIND("$",N216))*ISERROR(FIND("@",N216)),0,1)</f>
        <v>0</v>
      </c>
      <c r="Q216">
        <f ca="1">IF(O216=1,1+P216,2-P216)</f>
        <v>1</v>
      </c>
      <c r="R216" s="4" t="str">
        <f ca="1">IF(CréationConnexions[[#This Row],[De brut]]&lt;&gt;0,CréationConnexions[[#This Row],[De brut]]&amp;"_"&amp;CréationConnexions[[#This Row],[Sens de]],"")</f>
        <v>PZB_1</v>
      </c>
      <c r="S216" s="4" t="str">
        <f ca="1">IF(CréationConnexions[[#This Row],[De brut]]&lt;&gt;0,SUBSTITUTE(SUBSTITUTE(SUBSTITUTE(N216,"&amp;",""),"$",""),"@","")&amp;"_"&amp;CréationConnexions[[#This Row],[Sens vers]],"")</f>
        <v>BFM_1</v>
      </c>
      <c r="T216" s="6" cm="1">
        <f t="array" aca="1" ref="T216" ca="1">_xlfn.SWITCH(CréationConnexions[[#This Row],[Rebroussement]],"RBT",0,"RBT+EVO",10,1)</f>
        <v>1</v>
      </c>
      <c r="U21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6" t="str">
        <f ca="1">IF(AND(R216=CréationConnexions[[#This Row],[De copie]],S216=CréationConnexions[[#This Row],[Vers copie]]),"OK","Modifié")</f>
        <v>OK</v>
      </c>
      <c r="W216" s="15">
        <f t="shared" si="11"/>
        <v>214</v>
      </c>
      <c r="X216" t="str">
        <f ca="1">OFFSET(R$412,CréationConnexions[[#This Row],[Ligne copie]]-1,0)</f>
        <v>PZB_1</v>
      </c>
      <c r="Y216" t="str">
        <f ca="1">OFFSET(S$412,CréationConnexions[[#This Row],[Ligne copie]]-1,0)</f>
        <v>BFM_1</v>
      </c>
    </row>
    <row r="217" spans="1:25" x14ac:dyDescent="0.35">
      <c r="A217">
        <f ca="1">IF($D216+$F216+$G216+$I216&gt;1,A216,A216+1)</f>
        <v>69</v>
      </c>
      <c r="B217">
        <f ca="1">IF($A217&lt;&gt;$A216,ROW(),B216)</f>
        <v>216</v>
      </c>
      <c r="C217">
        <f ca="1">IF($A217&lt;&gt;$A216,COUNTA(OFFSET(Gares!$J$2,$A217,0,1,Param!$B$2)),C216)</f>
        <v>2</v>
      </c>
      <c r="D217">
        <f ca="1">IF($A217&lt;&gt;$A216,SUMIF(OFFSET(Gares!$P$2,$A217,0,1,Param!$B$2),1),MAX(D216-1,0))</f>
        <v>0</v>
      </c>
      <c r="E217" cm="1">
        <f t="array" aca="1" ref="E217" ca="1">IF(D217&gt;0,MIN(IF(ISERROR(MATCH(IF(OFFSET(Gares!$P$2,$A217,0,1,Param!$B$2)=1,COLUMN(OFFSET(Gares!$A$2,0,0,1,Param!$B$2)),99),OFFSET(E$1,$B217-1,0,ROW()-B217,1),0)),IF(OFFSET(Gares!$P$2,$A217,0,1,Param!$B$2)=1,COLUMN(OFFSET(Gares!$A$2,0,0,1,Param!$B$2)),99),99)),-1)</f>
        <v>-1</v>
      </c>
      <c r="F217">
        <f ca="1">IF($A217&lt;&gt;$A216,IF(OR(OFFSET(Gares!$D$2,A217,0)="P",OFFSET(Gares!$D$2,A217,0)="IP"),IF(D217&gt;0,1,0),0),IF($J216=2,0,F216))</f>
        <v>1</v>
      </c>
      <c r="G217">
        <f ca="1">IF($A217&lt;&gt;$A216,C217-D217,IF(D216+F216+I216&gt;0,G216,G216-1))</f>
        <v>1</v>
      </c>
      <c r="H217" cm="1">
        <f t="array" aca="1" ref="H217" ca="1">IF(AND(G217&gt;0,D217=0,I217=0,F217=0),MIN(IF(ISERROR(MATCH(IF(OFFSET(Gares!$P$2,$A217,0,1,Param!$B$2)=2,COLUMN(OFFSET(Gares!$A$2,0,0,1,Param!$B$2)),99),OFFSET(H$1,$B217-1,0,ROW()-B217,1),0)),IF(OFFSET(Gares!$P$2,$A217,0,1,Param!$B$2)=2,COLUMN(OFFSET(Gares!$A$2,0,0,1,Param!$B$2)),99),99)),-1)</f>
        <v>-1</v>
      </c>
      <c r="I217">
        <f ca="1">IF($A217&lt;&gt;$A216,IF(OR(OFFSET(Gares!$D$2,A217,0)="I",OFFSET(Gares!$D$2,A217,0)="IP"),IF(G217&gt;0,1,0),0),IF($J216=1,0,I216))</f>
        <v>1</v>
      </c>
      <c r="J217">
        <f ca="1">IF(D217&gt;0,0,IF(I217=1,1,IF(F217=1,2,0)))</f>
        <v>1</v>
      </c>
      <c r="K217">
        <f ca="1">IF($A217&lt;&gt;$A216,OFFSET(Gares!$E$2,A217,0),K216)</f>
        <v>0</v>
      </c>
      <c r="L217" t="str">
        <f ca="1">OFFSET(Gares!$I$2,A217,0)</f>
        <v>PZB</v>
      </c>
      <c r="M217">
        <f ca="1">IF(OR(D217&gt;0,I217&gt;0),1+K217,2-K217)</f>
        <v>1</v>
      </c>
      <c r="N217" t="str">
        <f ca="1">IF(OFFSET(Gares!$I$2,A217,0)&lt;&gt;"",IF(E217&gt;0,OFFSET(Gares!$I$2,$A217,$E217),IF(I217&gt;0,OFFSET(Gares!$I$2,$A217,0),IF(F217&gt;0,OFFSET(Gares!$I$2,$A217,0),OFFSET(Gares!$I$2,$A217,$H217)))),"")</f>
        <v>PZB</v>
      </c>
      <c r="O217">
        <f ca="1">IF(E217&gt;0,1+K217,IF(I217&gt;0,2-K217,IF(F217&gt;0,1+K217,2-K217)))</f>
        <v>2</v>
      </c>
      <c r="P217">
        <f ca="1">IF(ISERROR(FIND("$",N217))*ISERROR(FIND("@",N217)),0,1)</f>
        <v>0</v>
      </c>
      <c r="Q217">
        <f ca="1">IF(O217=1,1+P217,2-P217)</f>
        <v>2</v>
      </c>
      <c r="R217" s="4" t="str">
        <f ca="1">IF(CréationConnexions[[#This Row],[De brut]]&lt;&gt;0,CréationConnexions[[#This Row],[De brut]]&amp;"_"&amp;CréationConnexions[[#This Row],[Sens de]],"")</f>
        <v>PZB_1</v>
      </c>
      <c r="S217" s="4" t="str">
        <f ca="1">IF(CréationConnexions[[#This Row],[De brut]]&lt;&gt;0,SUBSTITUTE(SUBSTITUTE(SUBSTITUTE(N217,"&amp;",""),"$",""),"@","")&amp;"_"&amp;CréationConnexions[[#This Row],[Sens vers]],"")</f>
        <v>PZB_2</v>
      </c>
      <c r="T217" s="6" cm="1">
        <f t="array" aca="1" ref="T217" ca="1">_xlfn.SWITCH(CréationConnexions[[#This Row],[Rebroussement]],"RBT",0,"RBT+EVO",10,1)</f>
        <v>0</v>
      </c>
      <c r="U21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17" t="str">
        <f ca="1">IF(AND(R217=CréationConnexions[[#This Row],[De copie]],S217=CréationConnexions[[#This Row],[Vers copie]]),"OK","Modifié")</f>
        <v>OK</v>
      </c>
      <c r="W217" s="15">
        <f t="shared" si="11"/>
        <v>215</v>
      </c>
      <c r="X217" t="str">
        <f ca="1">OFFSET(R$412,CréationConnexions[[#This Row],[Ligne copie]]-1,0)</f>
        <v>PZB_1</v>
      </c>
      <c r="Y217" t="str">
        <f ca="1">OFFSET(S$412,CréationConnexions[[#This Row],[Ligne copie]]-1,0)</f>
        <v>PZB_2</v>
      </c>
    </row>
    <row r="218" spans="1:25" x14ac:dyDescent="0.35">
      <c r="A218">
        <f ca="1">IF($D217+$F217+$G217+$I217&gt;1,A217,A217+1)</f>
        <v>69</v>
      </c>
      <c r="B218">
        <f ca="1">IF($A218&lt;&gt;$A217,ROW(),B217)</f>
        <v>216</v>
      </c>
      <c r="C218">
        <f ca="1">IF($A218&lt;&gt;$A217,COUNTA(OFFSET(Gares!$J$2,$A218,0,1,Param!$B$2)),C217)</f>
        <v>2</v>
      </c>
      <c r="D218">
        <f ca="1">IF($A218&lt;&gt;$A217,SUMIF(OFFSET(Gares!$P$2,$A218,0,1,Param!$B$2),1),MAX(D217-1,0))</f>
        <v>0</v>
      </c>
      <c r="E218" cm="1">
        <f t="array" aca="1" ref="E218" ca="1">IF(D218&gt;0,MIN(IF(ISERROR(MATCH(IF(OFFSET(Gares!$P$2,$A218,0,1,Param!$B$2)=1,COLUMN(OFFSET(Gares!$A$2,0,0,1,Param!$B$2)),99),OFFSET(E$1,$B218-1,0,ROW()-B218,1),0)),IF(OFFSET(Gares!$P$2,$A218,0,1,Param!$B$2)=1,COLUMN(OFFSET(Gares!$A$2,0,0,1,Param!$B$2)),99),99)),-1)</f>
        <v>-1</v>
      </c>
      <c r="F218">
        <f ca="1">IF($A218&lt;&gt;$A217,IF(OR(OFFSET(Gares!$D$2,A218,0)="P",OFFSET(Gares!$D$2,A218,0)="IP"),IF(D218&gt;0,1,0),0),IF($J217=2,0,F217))</f>
        <v>1</v>
      </c>
      <c r="G218">
        <f ca="1">IF($A218&lt;&gt;$A217,C218-D218,IF(D217+F217+I217&gt;0,G217,G217-1))</f>
        <v>1</v>
      </c>
      <c r="H218" cm="1">
        <f t="array" aca="1" ref="H218" ca="1">IF(AND(G218&gt;0,D218=0,I218=0,F218=0),MIN(IF(ISERROR(MATCH(IF(OFFSET(Gares!$P$2,$A218,0,1,Param!$B$2)=2,COLUMN(OFFSET(Gares!$A$2,0,0,1,Param!$B$2)),99),OFFSET(H$1,$B218-1,0,ROW()-B218,1),0)),IF(OFFSET(Gares!$P$2,$A218,0,1,Param!$B$2)=2,COLUMN(OFFSET(Gares!$A$2,0,0,1,Param!$B$2)),99),99)),-1)</f>
        <v>-1</v>
      </c>
      <c r="I218">
        <f ca="1">IF($A218&lt;&gt;$A217,IF(OR(OFFSET(Gares!$D$2,A218,0)="I",OFFSET(Gares!$D$2,A218,0)="IP"),IF(G218&gt;0,1,0),0),IF($J217=1,0,I217))</f>
        <v>0</v>
      </c>
      <c r="J218">
        <f ca="1">IF(D218&gt;0,0,IF(I218=1,1,IF(F218=1,2,0)))</f>
        <v>2</v>
      </c>
      <c r="K218">
        <f ca="1">IF($A218&lt;&gt;$A217,OFFSET(Gares!$E$2,A218,0),K217)</f>
        <v>0</v>
      </c>
      <c r="L218" t="str">
        <f ca="1">OFFSET(Gares!$I$2,A218,0)</f>
        <v>PZB</v>
      </c>
      <c r="M218">
        <f ca="1">IF(OR(D218&gt;0,I218&gt;0),1+K218,2-K218)</f>
        <v>2</v>
      </c>
      <c r="N218" t="str">
        <f ca="1">IF(OFFSET(Gares!$I$2,A218,0)&lt;&gt;"",IF(E218&gt;0,OFFSET(Gares!$I$2,$A218,$E218),IF(I218&gt;0,OFFSET(Gares!$I$2,$A218,0),IF(F218&gt;0,OFFSET(Gares!$I$2,$A218,0),OFFSET(Gares!$I$2,$A218,$H218)))),"")</f>
        <v>PZB</v>
      </c>
      <c r="O218">
        <f ca="1">IF(E218&gt;0,1+K218,IF(I218&gt;0,2-K218,IF(F218&gt;0,1+K218,2-K218)))</f>
        <v>1</v>
      </c>
      <c r="P218">
        <f ca="1">IF(ISERROR(FIND("$",N218))*ISERROR(FIND("@",N218)),0,1)</f>
        <v>0</v>
      </c>
      <c r="Q218">
        <f ca="1">IF(O218=1,1+P218,2-P218)</f>
        <v>1</v>
      </c>
      <c r="R218" s="4" t="str">
        <f ca="1">IF(CréationConnexions[[#This Row],[De brut]]&lt;&gt;0,CréationConnexions[[#This Row],[De brut]]&amp;"_"&amp;CréationConnexions[[#This Row],[Sens de]],"")</f>
        <v>PZB_2</v>
      </c>
      <c r="S218" s="4" t="str">
        <f ca="1">IF(CréationConnexions[[#This Row],[De brut]]&lt;&gt;0,SUBSTITUTE(SUBSTITUTE(SUBSTITUTE(N218,"&amp;",""),"$",""),"@","")&amp;"_"&amp;CréationConnexions[[#This Row],[Sens vers]],"")</f>
        <v>PZB_1</v>
      </c>
      <c r="T218" s="6" cm="1">
        <f t="array" aca="1" ref="T218" ca="1">_xlfn.SWITCH(CréationConnexions[[#This Row],[Rebroussement]],"RBT",0,"RBT+EVO",10,1)</f>
        <v>0</v>
      </c>
      <c r="U21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18" t="str">
        <f ca="1">IF(AND(R218=CréationConnexions[[#This Row],[De copie]],S218=CréationConnexions[[#This Row],[Vers copie]]),"OK","Modifié")</f>
        <v>OK</v>
      </c>
      <c r="W218" s="15">
        <f t="shared" si="11"/>
        <v>216</v>
      </c>
      <c r="X218" t="str">
        <f ca="1">OFFSET(R$412,CréationConnexions[[#This Row],[Ligne copie]]-1,0)</f>
        <v>PZB_2</v>
      </c>
      <c r="Y218" t="str">
        <f ca="1">OFFSET(S$412,CréationConnexions[[#This Row],[Ligne copie]]-1,0)</f>
        <v>PZB_1</v>
      </c>
    </row>
    <row r="219" spans="1:25" x14ac:dyDescent="0.35">
      <c r="A219">
        <f ca="1">IF($D218+$F218+$G218+$I218&gt;1,A218,A218+1)</f>
        <v>69</v>
      </c>
      <c r="B219">
        <f ca="1">IF($A219&lt;&gt;$A218,ROW(),B218)</f>
        <v>216</v>
      </c>
      <c r="C219">
        <f ca="1">IF($A219&lt;&gt;$A218,COUNTA(OFFSET(Gares!$J$2,$A219,0,1,Param!$B$2)),C218)</f>
        <v>2</v>
      </c>
      <c r="D219">
        <f ca="1">IF($A219&lt;&gt;$A218,SUMIF(OFFSET(Gares!$P$2,$A219,0,1,Param!$B$2),1),MAX(D218-1,0))</f>
        <v>0</v>
      </c>
      <c r="E219" cm="1">
        <f t="array" aca="1" ref="E219" ca="1">IF(D219&gt;0,MIN(IF(ISERROR(MATCH(IF(OFFSET(Gares!$P$2,$A219,0,1,Param!$B$2)=1,COLUMN(OFFSET(Gares!$A$2,0,0,1,Param!$B$2)),99),OFFSET(E$1,$B219-1,0,ROW()-B219,1),0)),IF(OFFSET(Gares!$P$2,$A219,0,1,Param!$B$2)=1,COLUMN(OFFSET(Gares!$A$2,0,0,1,Param!$B$2)),99),99)),-1)</f>
        <v>-1</v>
      </c>
      <c r="F219">
        <f ca="1">IF($A219&lt;&gt;$A218,IF(OR(OFFSET(Gares!$D$2,A219,0)="P",OFFSET(Gares!$D$2,A219,0)="IP"),IF(D219&gt;0,1,0),0),IF($J218=2,0,F218))</f>
        <v>0</v>
      </c>
      <c r="G219">
        <f ca="1">IF($A219&lt;&gt;$A218,C219-D219,IF(D218+F218+I218&gt;0,G218,G218-1))</f>
        <v>1</v>
      </c>
      <c r="H219" cm="1">
        <f t="array" aca="1" ref="H219" ca="1">IF(AND(G219&gt;0,D219=0,I219=0,F219=0),MIN(IF(ISERROR(MATCH(IF(OFFSET(Gares!$P$2,$A219,0,1,Param!$B$2)=2,COLUMN(OFFSET(Gares!$A$2,0,0,1,Param!$B$2)),99),OFFSET(H$1,$B219-1,0,ROW()-B219,1),0)),IF(OFFSET(Gares!$P$2,$A219,0,1,Param!$B$2)=2,COLUMN(OFFSET(Gares!$A$2,0,0,1,Param!$B$2)),99),99)),-1)</f>
        <v>1</v>
      </c>
      <c r="I219">
        <f ca="1">IF($A219&lt;&gt;$A218,IF(OR(OFFSET(Gares!$D$2,A219,0)="I",OFFSET(Gares!$D$2,A219,0)="IP"),IF(G219&gt;0,1,0),0),IF($J218=1,0,I218))</f>
        <v>0</v>
      </c>
      <c r="J219">
        <f ca="1">IF(D219&gt;0,0,IF(I219=1,1,IF(F219=1,2,0)))</f>
        <v>0</v>
      </c>
      <c r="K219">
        <f ca="1">IF($A219&lt;&gt;$A218,OFFSET(Gares!$E$2,A219,0),K218)</f>
        <v>0</v>
      </c>
      <c r="L219" t="str">
        <f ca="1">OFFSET(Gares!$I$2,A219,0)</f>
        <v>PZB</v>
      </c>
      <c r="M219">
        <f ca="1">IF(OR(D219&gt;0,I219&gt;0),1+K219,2-K219)</f>
        <v>2</v>
      </c>
      <c r="N219" t="str">
        <f ca="1">IF(OFFSET(Gares!$I$2,A219,0)&lt;&gt;"",IF(E219&gt;0,OFFSET(Gares!$I$2,$A219,$E219),IF(I219&gt;0,OFFSET(Gares!$I$2,$A219,0),IF(F219&gt;0,OFFSET(Gares!$I$2,$A219,0),OFFSET(Gares!$I$2,$A219,$H219)))),"")</f>
        <v>SHL</v>
      </c>
      <c r="O219">
        <f ca="1">IF(E219&gt;0,1+K219,IF(I219&gt;0,2-K219,IF(F219&gt;0,1+K219,2-K219)))</f>
        <v>2</v>
      </c>
      <c r="P219">
        <f ca="1">IF(ISERROR(FIND("$",N219))*ISERROR(FIND("@",N219)),0,1)</f>
        <v>0</v>
      </c>
      <c r="Q219">
        <f ca="1">IF(O219=1,1+P219,2-P219)</f>
        <v>2</v>
      </c>
      <c r="R219" s="4" t="str">
        <f ca="1">IF(CréationConnexions[[#This Row],[De brut]]&lt;&gt;0,CréationConnexions[[#This Row],[De brut]]&amp;"_"&amp;CréationConnexions[[#This Row],[Sens de]],"")</f>
        <v>PZB_2</v>
      </c>
      <c r="S219" s="4" t="str">
        <f ca="1">IF(CréationConnexions[[#This Row],[De brut]]&lt;&gt;0,SUBSTITUTE(SUBSTITUTE(SUBSTITUTE(N219,"&amp;",""),"$",""),"@","")&amp;"_"&amp;CréationConnexions[[#This Row],[Sens vers]],"")</f>
        <v>SHL_2</v>
      </c>
      <c r="T219" s="6" cm="1">
        <f t="array" aca="1" ref="T219" ca="1">_xlfn.SWITCH(CréationConnexions[[#This Row],[Rebroussement]],"RBT",0,"RBT+EVO",10,1)</f>
        <v>1</v>
      </c>
      <c r="U21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19" t="str">
        <f ca="1">IF(AND(R219=CréationConnexions[[#This Row],[De copie]],S219=CréationConnexions[[#This Row],[Vers copie]]),"OK","Modifié")</f>
        <v>OK</v>
      </c>
      <c r="W219" s="15">
        <f t="shared" si="11"/>
        <v>217</v>
      </c>
      <c r="X219" t="str">
        <f ca="1">OFFSET(R$412,CréationConnexions[[#This Row],[Ligne copie]]-1,0)</f>
        <v>PZB_2</v>
      </c>
      <c r="Y219" t="str">
        <f ca="1">OFFSET(S$412,CréationConnexions[[#This Row],[Ligne copie]]-1,0)</f>
        <v>SHL_2</v>
      </c>
    </row>
    <row r="220" spans="1:25" x14ac:dyDescent="0.35">
      <c r="A220">
        <f ca="1">IF($D219+$F219+$G219+$I219&gt;1,A219,A219+1)</f>
        <v>70</v>
      </c>
      <c r="B220">
        <f ca="1">IF($A220&lt;&gt;$A219,ROW(),B219)</f>
        <v>220</v>
      </c>
      <c r="C220">
        <f ca="1">IF($A220&lt;&gt;$A219,COUNTA(OFFSET(Gares!$J$2,$A220,0,1,Param!$B$2)),C219)</f>
        <v>2</v>
      </c>
      <c r="D220">
        <f ca="1">IF($A220&lt;&gt;$A219,SUMIF(OFFSET(Gares!$P$2,$A220,0,1,Param!$B$2),1),MAX(D219-1,0))</f>
        <v>1</v>
      </c>
      <c r="E220" cm="1">
        <f t="array" aca="1" ref="E220" ca="1">IF(D220&gt;0,MIN(IF(ISERROR(MATCH(IF(OFFSET(Gares!$P$2,$A220,0,1,Param!$B$2)=1,COLUMN(OFFSET(Gares!$A$2,0,0,1,Param!$B$2)),99),OFFSET(E$1,$B220-1,0,ROW()-B220,1),0)),IF(OFFSET(Gares!$P$2,$A220,0,1,Param!$B$2)=1,COLUMN(OFFSET(Gares!$A$2,0,0,1,Param!$B$2)),99),99)),-1)</f>
        <v>2</v>
      </c>
      <c r="F220">
        <f ca="1">IF($A220&lt;&gt;$A219,IF(OR(OFFSET(Gares!$D$2,A220,0)="P",OFFSET(Gares!$D$2,A220,0)="IP"),IF(D220&gt;0,1,0),0),IF($J219=2,0,F219))</f>
        <v>0</v>
      </c>
      <c r="G220">
        <f ca="1">IF($A220&lt;&gt;$A219,C220-D220,IF(D219+F219+I219&gt;0,G219,G219-1))</f>
        <v>1</v>
      </c>
      <c r="H220" cm="1">
        <f t="array" aca="1" ref="H220" ca="1">IF(AND(G220&gt;0,D220=0,I220=0,F220=0),MIN(IF(ISERROR(MATCH(IF(OFFSET(Gares!$P$2,$A220,0,1,Param!$B$2)=2,COLUMN(OFFSET(Gares!$A$2,0,0,1,Param!$B$2)),99),OFFSET(H$1,$B220-1,0,ROW()-B220,1),0)),IF(OFFSET(Gares!$P$2,$A220,0,1,Param!$B$2)=2,COLUMN(OFFSET(Gares!$A$2,0,0,1,Param!$B$2)),99),99)),-1)</f>
        <v>-1</v>
      </c>
      <c r="I220">
        <f ca="1">IF($A220&lt;&gt;$A219,IF(OR(OFFSET(Gares!$D$2,A220,0)="I",OFFSET(Gares!$D$2,A220,0)="IP"),IF(G220&gt;0,1,0),0),IF($J219=1,0,I219))</f>
        <v>0</v>
      </c>
      <c r="J220">
        <f ca="1">IF(D220&gt;0,0,IF(I220=1,1,IF(F220=1,2,0)))</f>
        <v>0</v>
      </c>
      <c r="K220">
        <f ca="1">IF($A220&lt;&gt;$A219,OFFSET(Gares!$E$2,A220,0),K219)</f>
        <v>0</v>
      </c>
      <c r="L220" t="str">
        <f ca="1">OFFSET(Gares!$I$2,A220,0)</f>
        <v>SHL</v>
      </c>
      <c r="M220">
        <f ca="1">IF(OR(D220&gt;0,I220&gt;0),1+K220,2-K220)</f>
        <v>1</v>
      </c>
      <c r="N220" t="str">
        <f ca="1">IF(OFFSET(Gares!$I$2,A220,0)&lt;&gt;"",IF(E220&gt;0,OFFSET(Gares!$I$2,$A220,$E220),IF(I220&gt;0,OFFSET(Gares!$I$2,$A220,0),IF(F220&gt;0,OFFSET(Gares!$I$2,$A220,0),OFFSET(Gares!$I$2,$A220,$H220)))),"")</f>
        <v>PZB</v>
      </c>
      <c r="O220">
        <f ca="1">IF(E220&gt;0,1+K220,IF(I220&gt;0,2-K220,IF(F220&gt;0,1+K220,2-K220)))</f>
        <v>1</v>
      </c>
      <c r="P220">
        <f ca="1">IF(ISERROR(FIND("$",N220))*ISERROR(FIND("@",N220)),0,1)</f>
        <v>0</v>
      </c>
      <c r="Q220">
        <f ca="1">IF(O220=1,1+P220,2-P220)</f>
        <v>1</v>
      </c>
      <c r="R220" s="4" t="str">
        <f ca="1">IF(CréationConnexions[[#This Row],[De brut]]&lt;&gt;0,CréationConnexions[[#This Row],[De brut]]&amp;"_"&amp;CréationConnexions[[#This Row],[Sens de]],"")</f>
        <v>SHL_1</v>
      </c>
      <c r="S220" s="4" t="str">
        <f ca="1">IF(CréationConnexions[[#This Row],[De brut]]&lt;&gt;0,SUBSTITUTE(SUBSTITUTE(SUBSTITUTE(N220,"&amp;",""),"$",""),"@","")&amp;"_"&amp;CréationConnexions[[#This Row],[Sens vers]],"")</f>
        <v>PZB_1</v>
      </c>
      <c r="T220" s="6" cm="1">
        <f t="array" aca="1" ref="T220" ca="1">_xlfn.SWITCH(CréationConnexions[[#This Row],[Rebroussement]],"RBT",0,"RBT+EVO",10,1)</f>
        <v>1</v>
      </c>
      <c r="U22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0" t="str">
        <f ca="1">IF(AND(R220=CréationConnexions[[#This Row],[De copie]],S220=CréationConnexions[[#This Row],[Vers copie]]),"OK","Modifié")</f>
        <v>OK</v>
      </c>
      <c r="W220" s="15">
        <f t="shared" si="11"/>
        <v>218</v>
      </c>
      <c r="X220" t="str">
        <f ca="1">OFFSET(R$412,CréationConnexions[[#This Row],[Ligne copie]]-1,0)</f>
        <v>SHL_1</v>
      </c>
      <c r="Y220" t="str">
        <f ca="1">OFFSET(S$412,CréationConnexions[[#This Row],[Ligne copie]]-1,0)</f>
        <v>PZB_1</v>
      </c>
    </row>
    <row r="221" spans="1:25" x14ac:dyDescent="0.35">
      <c r="A221">
        <f ca="1">IF($D220+$F220+$G220+$I220&gt;1,A220,A220+1)</f>
        <v>70</v>
      </c>
      <c r="B221">
        <f ca="1">IF($A221&lt;&gt;$A220,ROW(),B220)</f>
        <v>220</v>
      </c>
      <c r="C221">
        <f ca="1">IF($A221&lt;&gt;$A220,COUNTA(OFFSET(Gares!$J$2,$A221,0,1,Param!$B$2)),C220)</f>
        <v>2</v>
      </c>
      <c r="D221">
        <f ca="1">IF($A221&lt;&gt;$A220,SUMIF(OFFSET(Gares!$P$2,$A221,0,1,Param!$B$2),1),MAX(D220-1,0))</f>
        <v>0</v>
      </c>
      <c r="E221" cm="1">
        <f t="array" aca="1" ref="E221" ca="1">IF(D221&gt;0,MIN(IF(ISERROR(MATCH(IF(OFFSET(Gares!$P$2,$A221,0,1,Param!$B$2)=1,COLUMN(OFFSET(Gares!$A$2,0,0,1,Param!$B$2)),99),OFFSET(E$1,$B221-1,0,ROW()-B221,1),0)),IF(OFFSET(Gares!$P$2,$A221,0,1,Param!$B$2)=1,COLUMN(OFFSET(Gares!$A$2,0,0,1,Param!$B$2)),99),99)),-1)</f>
        <v>-1</v>
      </c>
      <c r="F221">
        <f ca="1">IF($A221&lt;&gt;$A220,IF(OR(OFFSET(Gares!$D$2,A221,0)="P",OFFSET(Gares!$D$2,A221,0)="IP"),IF(D221&gt;0,1,0),0),IF($J220=2,0,F220))</f>
        <v>0</v>
      </c>
      <c r="G221">
        <f ca="1">IF($A221&lt;&gt;$A220,C221-D221,IF(D220+F220+I220&gt;0,G220,G220-1))</f>
        <v>1</v>
      </c>
      <c r="H221" cm="1">
        <f t="array" aca="1" ref="H221" ca="1">IF(AND(G221&gt;0,D221=0,I221=0,F221=0),MIN(IF(ISERROR(MATCH(IF(OFFSET(Gares!$P$2,$A221,0,1,Param!$B$2)=2,COLUMN(OFFSET(Gares!$A$2,0,0,1,Param!$B$2)),99),OFFSET(H$1,$B221-1,0,ROW()-B221,1),0)),IF(OFFSET(Gares!$P$2,$A221,0,1,Param!$B$2)=2,COLUMN(OFFSET(Gares!$A$2,0,0,1,Param!$B$2)),99),99)),-1)</f>
        <v>1</v>
      </c>
      <c r="I221">
        <f ca="1">IF($A221&lt;&gt;$A220,IF(OR(OFFSET(Gares!$D$2,A221,0)="I",OFFSET(Gares!$D$2,A221,0)="IP"),IF(G221&gt;0,1,0),0),IF($J220=1,0,I220))</f>
        <v>0</v>
      </c>
      <c r="J221">
        <f ca="1">IF(D221&gt;0,0,IF(I221=1,1,IF(F221=1,2,0)))</f>
        <v>0</v>
      </c>
      <c r="K221">
        <f ca="1">IF($A221&lt;&gt;$A220,OFFSET(Gares!$E$2,A221,0),K220)</f>
        <v>0</v>
      </c>
      <c r="L221" t="str">
        <f ca="1">OFFSET(Gares!$I$2,A221,0)</f>
        <v>SHL</v>
      </c>
      <c r="M221">
        <f ca="1">IF(OR(D221&gt;0,I221&gt;0),1+K221,2-K221)</f>
        <v>2</v>
      </c>
      <c r="N221" t="str">
        <f ca="1">IF(OFFSET(Gares!$I$2,A221,0)&lt;&gt;"",IF(E221&gt;0,OFFSET(Gares!$I$2,$A221,$E221),IF(I221&gt;0,OFFSET(Gares!$I$2,$A221,0),IF(F221&gt;0,OFFSET(Gares!$I$2,$A221,0),OFFSET(Gares!$I$2,$A221,$H221)))),"")</f>
        <v>MDS</v>
      </c>
      <c r="O221">
        <f ca="1">IF(E221&gt;0,1+K221,IF(I221&gt;0,2-K221,IF(F221&gt;0,1+K221,2-K221)))</f>
        <v>2</v>
      </c>
      <c r="P221">
        <f ca="1">IF(ISERROR(FIND("$",N221))*ISERROR(FIND("@",N221)),0,1)</f>
        <v>0</v>
      </c>
      <c r="Q221">
        <f ca="1">IF(O221=1,1+P221,2-P221)</f>
        <v>2</v>
      </c>
      <c r="R221" s="4" t="str">
        <f ca="1">IF(CréationConnexions[[#This Row],[De brut]]&lt;&gt;0,CréationConnexions[[#This Row],[De brut]]&amp;"_"&amp;CréationConnexions[[#This Row],[Sens de]],"")</f>
        <v>SHL_2</v>
      </c>
      <c r="S221" s="4" t="str">
        <f ca="1">IF(CréationConnexions[[#This Row],[De brut]]&lt;&gt;0,SUBSTITUTE(SUBSTITUTE(SUBSTITUTE(N221,"&amp;",""),"$",""),"@","")&amp;"_"&amp;CréationConnexions[[#This Row],[Sens vers]],"")</f>
        <v>MDS_2</v>
      </c>
      <c r="T221" s="6" cm="1">
        <f t="array" aca="1" ref="T221" ca="1">_xlfn.SWITCH(CréationConnexions[[#This Row],[Rebroussement]],"RBT",0,"RBT+EVO",10,1)</f>
        <v>1</v>
      </c>
      <c r="U22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1" t="str">
        <f ca="1">IF(AND(R221=CréationConnexions[[#This Row],[De copie]],S221=CréationConnexions[[#This Row],[Vers copie]]),"OK","Modifié")</f>
        <v>OK</v>
      </c>
      <c r="W221" s="15">
        <f t="shared" si="11"/>
        <v>219</v>
      </c>
      <c r="X221" t="str">
        <f ca="1">OFFSET(R$412,CréationConnexions[[#This Row],[Ligne copie]]-1,0)</f>
        <v>SHL_2</v>
      </c>
      <c r="Y221" t="str">
        <f ca="1">OFFSET(S$412,CréationConnexions[[#This Row],[Ligne copie]]-1,0)</f>
        <v>MDS_2</v>
      </c>
    </row>
    <row r="222" spans="1:25" x14ac:dyDescent="0.35">
      <c r="A222">
        <f ca="1">IF($D221+$F221+$G221+$I221&gt;1,A221,A221+1)</f>
        <v>71</v>
      </c>
      <c r="B222">
        <f ca="1">IF($A222&lt;&gt;$A221,ROW(),B221)</f>
        <v>222</v>
      </c>
      <c r="C222">
        <f ca="1">IF($A222&lt;&gt;$A221,COUNTA(OFFSET(Gares!$J$2,$A222,0,1,Param!$B$2)),C221)</f>
        <v>2</v>
      </c>
      <c r="D222">
        <f ca="1">IF($A222&lt;&gt;$A221,SUMIF(OFFSET(Gares!$P$2,$A222,0,1,Param!$B$2),1),MAX(D221-1,0))</f>
        <v>1</v>
      </c>
      <c r="E222" cm="1">
        <f t="array" aca="1" ref="E222" ca="1">IF(D222&gt;0,MIN(IF(ISERROR(MATCH(IF(OFFSET(Gares!$P$2,$A222,0,1,Param!$B$2)=1,COLUMN(OFFSET(Gares!$A$2,0,0,1,Param!$B$2)),99),OFFSET(E$1,$B222-1,0,ROW()-B222,1),0)),IF(OFFSET(Gares!$P$2,$A222,0,1,Param!$B$2)=1,COLUMN(OFFSET(Gares!$A$2,0,0,1,Param!$B$2)),99),99)),-1)</f>
        <v>2</v>
      </c>
      <c r="F222">
        <f ca="1">IF($A222&lt;&gt;$A221,IF(OR(OFFSET(Gares!$D$2,A222,0)="P",OFFSET(Gares!$D$2,A222,0)="IP"),IF(D222&gt;0,1,0),0),IF($J221=2,0,F221))</f>
        <v>1</v>
      </c>
      <c r="G222">
        <f ca="1">IF($A222&lt;&gt;$A221,C222-D222,IF(D221+F221+I221&gt;0,G221,G221-1))</f>
        <v>1</v>
      </c>
      <c r="H222" cm="1">
        <f t="array" aca="1" ref="H222" ca="1">IF(AND(G222&gt;0,D222=0,I222=0,F222=0),MIN(IF(ISERROR(MATCH(IF(OFFSET(Gares!$P$2,$A222,0,1,Param!$B$2)=2,COLUMN(OFFSET(Gares!$A$2,0,0,1,Param!$B$2)),99),OFFSET(H$1,$B222-1,0,ROW()-B222,1),0)),IF(OFFSET(Gares!$P$2,$A222,0,1,Param!$B$2)=2,COLUMN(OFFSET(Gares!$A$2,0,0,1,Param!$B$2)),99),99)),-1)</f>
        <v>-1</v>
      </c>
      <c r="I222">
        <f ca="1">IF($A222&lt;&gt;$A221,IF(OR(OFFSET(Gares!$D$2,A222,0)="I",OFFSET(Gares!$D$2,A222,0)="IP"),IF(G222&gt;0,1,0),0),IF($J221=1,0,I221))</f>
        <v>0</v>
      </c>
      <c r="J222">
        <f ca="1">IF(D222&gt;0,0,IF(I222=1,1,IF(F222=1,2,0)))</f>
        <v>0</v>
      </c>
      <c r="K222">
        <f ca="1">IF($A222&lt;&gt;$A221,OFFSET(Gares!$E$2,A222,0),K221)</f>
        <v>0</v>
      </c>
      <c r="L222" t="str">
        <f ca="1">OFFSET(Gares!$I$2,A222,0)</f>
        <v>MDS</v>
      </c>
      <c r="M222">
        <f ca="1">IF(OR(D222&gt;0,I222&gt;0),1+K222,2-K222)</f>
        <v>1</v>
      </c>
      <c r="N222" t="str">
        <f ca="1">IF(OFFSET(Gares!$I$2,A222,0)&lt;&gt;"",IF(E222&gt;0,OFFSET(Gares!$I$2,$A222,$E222),IF(I222&gt;0,OFFSET(Gares!$I$2,$A222,0),IF(F222&gt;0,OFFSET(Gares!$I$2,$A222,0),OFFSET(Gares!$I$2,$A222,$H222)))),"")</f>
        <v>SHL</v>
      </c>
      <c r="O222">
        <f ca="1">IF(E222&gt;0,1+K222,IF(I222&gt;0,2-K222,IF(F222&gt;0,1+K222,2-K222)))</f>
        <v>1</v>
      </c>
      <c r="P222">
        <f ca="1">IF(ISERROR(FIND("$",N222))*ISERROR(FIND("@",N222)),0,1)</f>
        <v>0</v>
      </c>
      <c r="Q222">
        <f ca="1">IF(O222=1,1+P222,2-P222)</f>
        <v>1</v>
      </c>
      <c r="R222" s="4" t="str">
        <f ca="1">IF(CréationConnexions[[#This Row],[De brut]]&lt;&gt;0,CréationConnexions[[#This Row],[De brut]]&amp;"_"&amp;CréationConnexions[[#This Row],[Sens de]],"")</f>
        <v>MDS_1</v>
      </c>
      <c r="S222" s="4" t="str">
        <f ca="1">IF(CréationConnexions[[#This Row],[De brut]]&lt;&gt;0,SUBSTITUTE(SUBSTITUTE(SUBSTITUTE(N222,"&amp;",""),"$",""),"@","")&amp;"_"&amp;CréationConnexions[[#This Row],[Sens vers]],"")</f>
        <v>SHL_1</v>
      </c>
      <c r="T222" s="6" cm="1">
        <f t="array" aca="1" ref="T222" ca="1">_xlfn.SWITCH(CréationConnexions[[#This Row],[Rebroussement]],"RBT",0,"RBT+EVO",10,1)</f>
        <v>1</v>
      </c>
      <c r="U22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2" t="str">
        <f ca="1">IF(AND(R222=CréationConnexions[[#This Row],[De copie]],S222=CréationConnexions[[#This Row],[Vers copie]]),"OK","Modifié")</f>
        <v>OK</v>
      </c>
      <c r="W222" s="15">
        <f t="shared" si="11"/>
        <v>220</v>
      </c>
      <c r="X222" t="str">
        <f ca="1">OFFSET(R$412,CréationConnexions[[#This Row],[Ligne copie]]-1,0)</f>
        <v>MDS_1</v>
      </c>
      <c r="Y222" t="str">
        <f ca="1">OFFSET(S$412,CréationConnexions[[#This Row],[Ligne copie]]-1,0)</f>
        <v>SHL_1</v>
      </c>
    </row>
    <row r="223" spans="1:25" x14ac:dyDescent="0.35">
      <c r="A223">
        <f ca="1">IF($D222+$F222+$G222+$I222&gt;1,A222,A222+1)</f>
        <v>71</v>
      </c>
      <c r="B223">
        <f ca="1">IF($A223&lt;&gt;$A222,ROW(),B222)</f>
        <v>222</v>
      </c>
      <c r="C223">
        <f ca="1">IF($A223&lt;&gt;$A222,COUNTA(OFFSET(Gares!$J$2,$A223,0,1,Param!$B$2)),C222)</f>
        <v>2</v>
      </c>
      <c r="D223">
        <f ca="1">IF($A223&lt;&gt;$A222,SUMIF(OFFSET(Gares!$P$2,$A223,0,1,Param!$B$2),1),MAX(D222-1,0))</f>
        <v>0</v>
      </c>
      <c r="E223" cm="1">
        <f t="array" aca="1" ref="E223" ca="1">IF(D223&gt;0,MIN(IF(ISERROR(MATCH(IF(OFFSET(Gares!$P$2,$A223,0,1,Param!$B$2)=1,COLUMN(OFFSET(Gares!$A$2,0,0,1,Param!$B$2)),99),OFFSET(E$1,$B223-1,0,ROW()-B223,1),0)),IF(OFFSET(Gares!$P$2,$A223,0,1,Param!$B$2)=1,COLUMN(OFFSET(Gares!$A$2,0,0,1,Param!$B$2)),99),99)),-1)</f>
        <v>-1</v>
      </c>
      <c r="F223">
        <f ca="1">IF($A223&lt;&gt;$A222,IF(OR(OFFSET(Gares!$D$2,A223,0)="P",OFFSET(Gares!$D$2,A223,0)="IP"),IF(D223&gt;0,1,0),0),IF($J222=2,0,F222))</f>
        <v>1</v>
      </c>
      <c r="G223">
        <f ca="1">IF($A223&lt;&gt;$A222,C223-D223,IF(D222+F222+I222&gt;0,G222,G222-1))</f>
        <v>1</v>
      </c>
      <c r="H223" cm="1">
        <f t="array" aca="1" ref="H223" ca="1">IF(AND(G223&gt;0,D223=0,I223=0,F223=0),MIN(IF(ISERROR(MATCH(IF(OFFSET(Gares!$P$2,$A223,0,1,Param!$B$2)=2,COLUMN(OFFSET(Gares!$A$2,0,0,1,Param!$B$2)),99),OFFSET(H$1,$B223-1,0,ROW()-B223,1),0)),IF(OFFSET(Gares!$P$2,$A223,0,1,Param!$B$2)=2,COLUMN(OFFSET(Gares!$A$2,0,0,1,Param!$B$2)),99),99)),-1)</f>
        <v>-1</v>
      </c>
      <c r="I223">
        <f ca="1">IF($A223&lt;&gt;$A222,IF(OR(OFFSET(Gares!$D$2,A223,0)="I",OFFSET(Gares!$D$2,A223,0)="IP"),IF(G223&gt;0,1,0),0),IF($J222=1,0,I222))</f>
        <v>0</v>
      </c>
      <c r="J223">
        <f ca="1">IF(D223&gt;0,0,IF(I223=1,1,IF(F223=1,2,0)))</f>
        <v>2</v>
      </c>
      <c r="K223">
        <f ca="1">IF($A223&lt;&gt;$A222,OFFSET(Gares!$E$2,A223,0),K222)</f>
        <v>0</v>
      </c>
      <c r="L223" t="str">
        <f ca="1">OFFSET(Gares!$I$2,A223,0)</f>
        <v>MDS</v>
      </c>
      <c r="M223">
        <f ca="1">IF(OR(D223&gt;0,I223&gt;0),1+K223,2-K223)</f>
        <v>2</v>
      </c>
      <c r="N223" t="str">
        <f ca="1">IF(OFFSET(Gares!$I$2,A223,0)&lt;&gt;"",IF(E223&gt;0,OFFSET(Gares!$I$2,$A223,$E223),IF(I223&gt;0,OFFSET(Gares!$I$2,$A223,0),IF(F223&gt;0,OFFSET(Gares!$I$2,$A223,0),OFFSET(Gares!$I$2,$A223,$H223)))),"")</f>
        <v>MDS</v>
      </c>
      <c r="O223">
        <f ca="1">IF(E223&gt;0,1+K223,IF(I223&gt;0,2-K223,IF(F223&gt;0,1+K223,2-K223)))</f>
        <v>1</v>
      </c>
      <c r="P223">
        <f ca="1">IF(ISERROR(FIND("$",N223))*ISERROR(FIND("@",N223)),0,1)</f>
        <v>0</v>
      </c>
      <c r="Q223">
        <f ca="1">IF(O223=1,1+P223,2-P223)</f>
        <v>1</v>
      </c>
      <c r="R223" s="4" t="str">
        <f ca="1">IF(CréationConnexions[[#This Row],[De brut]]&lt;&gt;0,CréationConnexions[[#This Row],[De brut]]&amp;"_"&amp;CréationConnexions[[#This Row],[Sens de]],"")</f>
        <v>MDS_2</v>
      </c>
      <c r="S223" s="4" t="str">
        <f ca="1">IF(CréationConnexions[[#This Row],[De brut]]&lt;&gt;0,SUBSTITUTE(SUBSTITUTE(SUBSTITUTE(N223,"&amp;",""),"$",""),"@","")&amp;"_"&amp;CréationConnexions[[#This Row],[Sens vers]],"")</f>
        <v>MDS_1</v>
      </c>
      <c r="T223" s="6" cm="1">
        <f t="array" aca="1" ref="T223" ca="1">_xlfn.SWITCH(CréationConnexions[[#This Row],[Rebroussement]],"RBT",0,"RBT+EVO",10,1)</f>
        <v>0</v>
      </c>
      <c r="U22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23" t="str">
        <f ca="1">IF(AND(R223=CréationConnexions[[#This Row],[De copie]],S223=CréationConnexions[[#This Row],[Vers copie]]),"OK","Modifié")</f>
        <v>OK</v>
      </c>
      <c r="W223" s="15">
        <f t="shared" si="11"/>
        <v>221</v>
      </c>
      <c r="X223" t="str">
        <f ca="1">OFFSET(R$412,CréationConnexions[[#This Row],[Ligne copie]]-1,0)</f>
        <v>MDS_2</v>
      </c>
      <c r="Y223" t="str">
        <f ca="1">OFFSET(S$412,CréationConnexions[[#This Row],[Ligne copie]]-1,0)</f>
        <v>MDS_1</v>
      </c>
    </row>
    <row r="224" spans="1:25" x14ac:dyDescent="0.35">
      <c r="A224">
        <f ca="1">IF($D223+$F223+$G223+$I223&gt;1,A223,A223+1)</f>
        <v>71</v>
      </c>
      <c r="B224">
        <f ca="1">IF($A224&lt;&gt;$A223,ROW(),B223)</f>
        <v>222</v>
      </c>
      <c r="C224">
        <f ca="1">IF($A224&lt;&gt;$A223,COUNTA(OFFSET(Gares!$J$2,$A224,0,1,Param!$B$2)),C223)</f>
        <v>2</v>
      </c>
      <c r="D224">
        <f ca="1">IF($A224&lt;&gt;$A223,SUMIF(OFFSET(Gares!$P$2,$A224,0,1,Param!$B$2),1),MAX(D223-1,0))</f>
        <v>0</v>
      </c>
      <c r="E224" cm="1">
        <f t="array" aca="1" ref="E224" ca="1">IF(D224&gt;0,MIN(IF(ISERROR(MATCH(IF(OFFSET(Gares!$P$2,$A224,0,1,Param!$B$2)=1,COLUMN(OFFSET(Gares!$A$2,0,0,1,Param!$B$2)),99),OFFSET(E$1,$B224-1,0,ROW()-B224,1),0)),IF(OFFSET(Gares!$P$2,$A224,0,1,Param!$B$2)=1,COLUMN(OFFSET(Gares!$A$2,0,0,1,Param!$B$2)),99),99)),-1)</f>
        <v>-1</v>
      </c>
      <c r="F224">
        <f ca="1">IF($A224&lt;&gt;$A223,IF(OR(OFFSET(Gares!$D$2,A224,0)="P",OFFSET(Gares!$D$2,A224,0)="IP"),IF(D224&gt;0,1,0),0),IF($J223=2,0,F223))</f>
        <v>0</v>
      </c>
      <c r="G224">
        <f ca="1">IF($A224&lt;&gt;$A223,C224-D224,IF(D223+F223+I223&gt;0,G223,G223-1))</f>
        <v>1</v>
      </c>
      <c r="H224" cm="1">
        <f t="array" aca="1" ref="H224" ca="1">IF(AND(G224&gt;0,D224=0,I224=0,F224=0),MIN(IF(ISERROR(MATCH(IF(OFFSET(Gares!$P$2,$A224,0,1,Param!$B$2)=2,COLUMN(OFFSET(Gares!$A$2,0,0,1,Param!$B$2)),99),OFFSET(H$1,$B224-1,0,ROW()-B224,1),0)),IF(OFFSET(Gares!$P$2,$A224,0,1,Param!$B$2)=2,COLUMN(OFFSET(Gares!$A$2,0,0,1,Param!$B$2)),99),99)),-1)</f>
        <v>1</v>
      </c>
      <c r="I224">
        <f ca="1">IF($A224&lt;&gt;$A223,IF(OR(OFFSET(Gares!$D$2,A224,0)="I",OFFSET(Gares!$D$2,A224,0)="IP"),IF(G224&gt;0,1,0),0),IF($J223=1,0,I223))</f>
        <v>0</v>
      </c>
      <c r="J224">
        <f ca="1">IF(D224&gt;0,0,IF(I224=1,1,IF(F224=1,2,0)))</f>
        <v>0</v>
      </c>
      <c r="K224">
        <f ca="1">IF($A224&lt;&gt;$A223,OFFSET(Gares!$E$2,A224,0),K223)</f>
        <v>0</v>
      </c>
      <c r="L224" t="str">
        <f ca="1">OFFSET(Gares!$I$2,A224,0)</f>
        <v>MDS</v>
      </c>
      <c r="M224">
        <f ca="1">IF(OR(D224&gt;0,I224&gt;0),1+K224,2-K224)</f>
        <v>2</v>
      </c>
      <c r="N224" t="str">
        <f ca="1">IF(OFFSET(Gares!$I$2,A224,0)&lt;&gt;"",IF(E224&gt;0,OFFSET(Gares!$I$2,$A224,$E224),IF(I224&gt;0,OFFSET(Gares!$I$2,$A224,0),IF(F224&gt;0,OFFSET(Gares!$I$2,$A224,0),OFFSET(Gares!$I$2,$A224,$H224)))),"")</f>
        <v>INV</v>
      </c>
      <c r="O224">
        <f ca="1">IF(E224&gt;0,1+K224,IF(I224&gt;0,2-K224,IF(F224&gt;0,1+K224,2-K224)))</f>
        <v>2</v>
      </c>
      <c r="P224">
        <f ca="1">IF(ISERROR(FIND("$",N224))*ISERROR(FIND("@",N224)),0,1)</f>
        <v>0</v>
      </c>
      <c r="Q224">
        <f ca="1">IF(O224=1,1+P224,2-P224)</f>
        <v>2</v>
      </c>
      <c r="R224" s="4" t="str">
        <f ca="1">IF(CréationConnexions[[#This Row],[De brut]]&lt;&gt;0,CréationConnexions[[#This Row],[De brut]]&amp;"_"&amp;CréationConnexions[[#This Row],[Sens de]],"")</f>
        <v>MDS_2</v>
      </c>
      <c r="S224" s="4" t="str">
        <f ca="1">IF(CréationConnexions[[#This Row],[De brut]]&lt;&gt;0,SUBSTITUTE(SUBSTITUTE(SUBSTITUTE(N224,"&amp;",""),"$",""),"@","")&amp;"_"&amp;CréationConnexions[[#This Row],[Sens vers]],"")</f>
        <v>INV_2</v>
      </c>
      <c r="T224" s="6" cm="1">
        <f t="array" aca="1" ref="T224" ca="1">_xlfn.SWITCH(CréationConnexions[[#This Row],[Rebroussement]],"RBT",0,"RBT+EVO",10,1)</f>
        <v>1</v>
      </c>
      <c r="U22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4" t="str">
        <f ca="1">IF(AND(R224=CréationConnexions[[#This Row],[De copie]],S224=CréationConnexions[[#This Row],[Vers copie]]),"OK","Modifié")</f>
        <v>OK</v>
      </c>
      <c r="W224" s="15">
        <f t="shared" si="11"/>
        <v>222</v>
      </c>
      <c r="X224" t="str">
        <f ca="1">OFFSET(R$412,CréationConnexions[[#This Row],[Ligne copie]]-1,0)</f>
        <v>MDS_2</v>
      </c>
      <c r="Y224" t="str">
        <f ca="1">OFFSET(S$412,CréationConnexions[[#This Row],[Ligne copie]]-1,0)</f>
        <v>INV_2</v>
      </c>
    </row>
    <row r="225" spans="1:25" x14ac:dyDescent="0.35">
      <c r="A225">
        <f ca="1">IF($D224+$F224+$G224+$I224&gt;1,A224,A224+1)</f>
        <v>72</v>
      </c>
      <c r="B225">
        <f ca="1">IF($A225&lt;&gt;$A224,ROW(),B224)</f>
        <v>225</v>
      </c>
      <c r="C225">
        <f ca="1">IF($A225&lt;&gt;$A224,COUNTA(OFFSET(Gares!$J$2,$A225,0,1,Param!$B$2)),C224)</f>
        <v>2</v>
      </c>
      <c r="D225">
        <f ca="1">IF($A225&lt;&gt;$A224,SUMIF(OFFSET(Gares!$P$2,$A225,0,1,Param!$B$2),1),MAX(D224-1,0))</f>
        <v>1</v>
      </c>
      <c r="E225" cm="1">
        <f t="array" aca="1" ref="E225" ca="1">IF(D225&gt;0,MIN(IF(ISERROR(MATCH(IF(OFFSET(Gares!$P$2,$A225,0,1,Param!$B$2)=1,COLUMN(OFFSET(Gares!$A$2,0,0,1,Param!$B$2)),99),OFFSET(E$1,$B225-1,0,ROW()-B225,1),0)),IF(OFFSET(Gares!$P$2,$A225,0,1,Param!$B$2)=1,COLUMN(OFFSET(Gares!$A$2,0,0,1,Param!$B$2)),99),99)),-1)</f>
        <v>2</v>
      </c>
      <c r="F225">
        <f ca="1">IF($A225&lt;&gt;$A224,IF(OR(OFFSET(Gares!$D$2,A225,0)="P",OFFSET(Gares!$D$2,A225,0)="IP"),IF(D225&gt;0,1,0),0),IF($J224=2,0,F224))</f>
        <v>1</v>
      </c>
      <c r="G225">
        <f ca="1">IF($A225&lt;&gt;$A224,C225-D225,IF(D224+F224+I224&gt;0,G224,G224-1))</f>
        <v>1</v>
      </c>
      <c r="H225" cm="1">
        <f t="array" aca="1" ref="H225" ca="1">IF(AND(G225&gt;0,D225=0,I225=0,F225=0),MIN(IF(ISERROR(MATCH(IF(OFFSET(Gares!$P$2,$A225,0,1,Param!$B$2)=2,COLUMN(OFFSET(Gares!$A$2,0,0,1,Param!$B$2)),99),OFFSET(H$1,$B225-1,0,ROW()-B225,1),0)),IF(OFFSET(Gares!$P$2,$A225,0,1,Param!$B$2)=2,COLUMN(OFFSET(Gares!$A$2,0,0,1,Param!$B$2)),99),99)),-1)</f>
        <v>-1</v>
      </c>
      <c r="I225">
        <f ca="1">IF($A225&lt;&gt;$A224,IF(OR(OFFSET(Gares!$D$2,A225,0)="I",OFFSET(Gares!$D$2,A225,0)="IP"),IF(G225&gt;0,1,0),0),IF($J224=1,0,I224))</f>
        <v>1</v>
      </c>
      <c r="J225">
        <f ca="1">IF(D225&gt;0,0,IF(I225=1,1,IF(F225=1,2,0)))</f>
        <v>0</v>
      </c>
      <c r="K225">
        <f ca="1">IF($A225&lt;&gt;$A224,OFFSET(Gares!$E$2,A225,0),K224)</f>
        <v>0</v>
      </c>
      <c r="L225" t="str">
        <f ca="1">OFFSET(Gares!$I$2,A225,0)</f>
        <v>INV</v>
      </c>
      <c r="M225">
        <f ca="1">IF(OR(D225&gt;0,I225&gt;0),1+K225,2-K225)</f>
        <v>1</v>
      </c>
      <c r="N225" t="str">
        <f ca="1">IF(OFFSET(Gares!$I$2,A225,0)&lt;&gt;"",IF(E225&gt;0,OFFSET(Gares!$I$2,$A225,$E225),IF(I225&gt;0,OFFSET(Gares!$I$2,$A225,0),IF(F225&gt;0,OFFSET(Gares!$I$2,$A225,0),OFFSET(Gares!$I$2,$A225,$H225)))),"")</f>
        <v>MDS</v>
      </c>
      <c r="O225">
        <f ca="1">IF(E225&gt;0,1+K225,IF(I225&gt;0,2-K225,IF(F225&gt;0,1+K225,2-K225)))</f>
        <v>1</v>
      </c>
      <c r="P225">
        <f ca="1">IF(ISERROR(FIND("$",N225))*ISERROR(FIND("@",N225)),0,1)</f>
        <v>0</v>
      </c>
      <c r="Q225">
        <f ca="1">IF(O225=1,1+P225,2-P225)</f>
        <v>1</v>
      </c>
      <c r="R225" s="4" t="str">
        <f ca="1">IF(CréationConnexions[[#This Row],[De brut]]&lt;&gt;0,CréationConnexions[[#This Row],[De brut]]&amp;"_"&amp;CréationConnexions[[#This Row],[Sens de]],"")</f>
        <v>INV_1</v>
      </c>
      <c r="S225" s="4" t="str">
        <f ca="1">IF(CréationConnexions[[#This Row],[De brut]]&lt;&gt;0,SUBSTITUTE(SUBSTITUTE(SUBSTITUTE(N225,"&amp;",""),"$",""),"@","")&amp;"_"&amp;CréationConnexions[[#This Row],[Sens vers]],"")</f>
        <v>MDS_1</v>
      </c>
      <c r="T225" s="6" cm="1">
        <f t="array" aca="1" ref="T225" ca="1">_xlfn.SWITCH(CréationConnexions[[#This Row],[Rebroussement]],"RBT",0,"RBT+EVO",10,1)</f>
        <v>1</v>
      </c>
      <c r="U22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5" t="str">
        <f ca="1">IF(AND(R225=CréationConnexions[[#This Row],[De copie]],S225=CréationConnexions[[#This Row],[Vers copie]]),"OK","Modifié")</f>
        <v>OK</v>
      </c>
      <c r="W225" s="15">
        <f t="shared" si="11"/>
        <v>223</v>
      </c>
      <c r="X225" t="str">
        <f ca="1">OFFSET(R$412,CréationConnexions[[#This Row],[Ligne copie]]-1,0)</f>
        <v>INV_1</v>
      </c>
      <c r="Y225" t="str">
        <f ca="1">OFFSET(S$412,CréationConnexions[[#This Row],[Ligne copie]]-1,0)</f>
        <v>MDS_1</v>
      </c>
    </row>
    <row r="226" spans="1:25" x14ac:dyDescent="0.35">
      <c r="A226">
        <f ca="1">IF($D225+$F225+$G225+$I225&gt;1,A225,A225+1)</f>
        <v>72</v>
      </c>
      <c r="B226">
        <f ca="1">IF($A226&lt;&gt;$A225,ROW(),B225)</f>
        <v>225</v>
      </c>
      <c r="C226">
        <f ca="1">IF($A226&lt;&gt;$A225,COUNTA(OFFSET(Gares!$J$2,$A226,0,1,Param!$B$2)),C225)</f>
        <v>2</v>
      </c>
      <c r="D226">
        <f ca="1">IF($A226&lt;&gt;$A225,SUMIF(OFFSET(Gares!$P$2,$A226,0,1,Param!$B$2),1),MAX(D225-1,0))</f>
        <v>0</v>
      </c>
      <c r="E226" cm="1">
        <f t="array" aca="1" ref="E226" ca="1">IF(D226&gt;0,MIN(IF(ISERROR(MATCH(IF(OFFSET(Gares!$P$2,$A226,0,1,Param!$B$2)=1,COLUMN(OFFSET(Gares!$A$2,0,0,1,Param!$B$2)),99),OFFSET(E$1,$B226-1,0,ROW()-B226,1),0)),IF(OFFSET(Gares!$P$2,$A226,0,1,Param!$B$2)=1,COLUMN(OFFSET(Gares!$A$2,0,0,1,Param!$B$2)),99),99)),-1)</f>
        <v>-1</v>
      </c>
      <c r="F226">
        <f ca="1">IF($A226&lt;&gt;$A225,IF(OR(OFFSET(Gares!$D$2,A226,0)="P",OFFSET(Gares!$D$2,A226,0)="IP"),IF(D226&gt;0,1,0),0),IF($J225=2,0,F225))</f>
        <v>1</v>
      </c>
      <c r="G226">
        <f ca="1">IF($A226&lt;&gt;$A225,C226-D226,IF(D225+F225+I225&gt;0,G225,G225-1))</f>
        <v>1</v>
      </c>
      <c r="H226" cm="1">
        <f t="array" aca="1" ref="H226" ca="1">IF(AND(G226&gt;0,D226=0,I226=0,F226=0),MIN(IF(ISERROR(MATCH(IF(OFFSET(Gares!$P$2,$A226,0,1,Param!$B$2)=2,COLUMN(OFFSET(Gares!$A$2,0,0,1,Param!$B$2)),99),OFFSET(H$1,$B226-1,0,ROW()-B226,1),0)),IF(OFFSET(Gares!$P$2,$A226,0,1,Param!$B$2)=2,COLUMN(OFFSET(Gares!$A$2,0,0,1,Param!$B$2)),99),99)),-1)</f>
        <v>-1</v>
      </c>
      <c r="I226">
        <f ca="1">IF($A226&lt;&gt;$A225,IF(OR(OFFSET(Gares!$D$2,A226,0)="I",OFFSET(Gares!$D$2,A226,0)="IP"),IF(G226&gt;0,1,0),0),IF($J225=1,0,I225))</f>
        <v>1</v>
      </c>
      <c r="J226">
        <f ca="1">IF(D226&gt;0,0,IF(I226=1,1,IF(F226=1,2,0)))</f>
        <v>1</v>
      </c>
      <c r="K226">
        <f ca="1">IF($A226&lt;&gt;$A225,OFFSET(Gares!$E$2,A226,0),K225)</f>
        <v>0</v>
      </c>
      <c r="L226" t="str">
        <f ca="1">OFFSET(Gares!$I$2,A226,0)</f>
        <v>INV</v>
      </c>
      <c r="M226">
        <f ca="1">IF(OR(D226&gt;0,I226&gt;0),1+K226,2-K226)</f>
        <v>1</v>
      </c>
      <c r="N226" t="str">
        <f ca="1">IF(OFFSET(Gares!$I$2,A226,0)&lt;&gt;"",IF(E226&gt;0,OFFSET(Gares!$I$2,$A226,$E226),IF(I226&gt;0,OFFSET(Gares!$I$2,$A226,0),IF(F226&gt;0,OFFSET(Gares!$I$2,$A226,0),OFFSET(Gares!$I$2,$A226,$H226)))),"")</f>
        <v>INV</v>
      </c>
      <c r="O226">
        <f ca="1">IF(E226&gt;0,1+K226,IF(I226&gt;0,2-K226,IF(F226&gt;0,1+K226,2-K226)))</f>
        <v>2</v>
      </c>
      <c r="P226">
        <f ca="1">IF(ISERROR(FIND("$",N226))*ISERROR(FIND("@",N226)),0,1)</f>
        <v>0</v>
      </c>
      <c r="Q226">
        <f ca="1">IF(O226=1,1+P226,2-P226)</f>
        <v>2</v>
      </c>
      <c r="R226" s="4" t="str">
        <f ca="1">IF(CréationConnexions[[#This Row],[De brut]]&lt;&gt;0,CréationConnexions[[#This Row],[De brut]]&amp;"_"&amp;CréationConnexions[[#This Row],[Sens de]],"")</f>
        <v>INV_1</v>
      </c>
      <c r="S226" s="4" t="str">
        <f ca="1">IF(CréationConnexions[[#This Row],[De brut]]&lt;&gt;0,SUBSTITUTE(SUBSTITUTE(SUBSTITUTE(N226,"&amp;",""),"$",""),"@","")&amp;"_"&amp;CréationConnexions[[#This Row],[Sens vers]],"")</f>
        <v>INV_2</v>
      </c>
      <c r="T226" s="6" cm="1">
        <f t="array" aca="1" ref="T226" ca="1">_xlfn.SWITCH(CréationConnexions[[#This Row],[Rebroussement]],"RBT",0,"RBT+EVO",10,1)</f>
        <v>0</v>
      </c>
      <c r="U22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26" t="str">
        <f ca="1">IF(AND(R226=CréationConnexions[[#This Row],[De copie]],S226=CréationConnexions[[#This Row],[Vers copie]]),"OK","Modifié")</f>
        <v>OK</v>
      </c>
      <c r="W226" s="15">
        <f t="shared" si="11"/>
        <v>224</v>
      </c>
      <c r="X226" t="str">
        <f ca="1">OFFSET(R$412,CréationConnexions[[#This Row],[Ligne copie]]-1,0)</f>
        <v>INV_1</v>
      </c>
      <c r="Y226" t="str">
        <f ca="1">OFFSET(S$412,CréationConnexions[[#This Row],[Ligne copie]]-1,0)</f>
        <v>INV_2</v>
      </c>
    </row>
    <row r="227" spans="1:25" x14ac:dyDescent="0.35">
      <c r="A227">
        <f ca="1">IF($D226+$F226+$G226+$I226&gt;1,A226,A226+1)</f>
        <v>72</v>
      </c>
      <c r="B227">
        <f ca="1">IF($A227&lt;&gt;$A226,ROW(),B226)</f>
        <v>225</v>
      </c>
      <c r="C227">
        <f ca="1">IF($A227&lt;&gt;$A226,COUNTA(OFFSET(Gares!$J$2,$A227,0,1,Param!$B$2)),C226)</f>
        <v>2</v>
      </c>
      <c r="D227">
        <f ca="1">IF($A227&lt;&gt;$A226,SUMIF(OFFSET(Gares!$P$2,$A227,0,1,Param!$B$2),1),MAX(D226-1,0))</f>
        <v>0</v>
      </c>
      <c r="E227" cm="1">
        <f t="array" aca="1" ref="E227" ca="1">IF(D227&gt;0,MIN(IF(ISERROR(MATCH(IF(OFFSET(Gares!$P$2,$A227,0,1,Param!$B$2)=1,COLUMN(OFFSET(Gares!$A$2,0,0,1,Param!$B$2)),99),OFFSET(E$1,$B227-1,0,ROW()-B227,1),0)),IF(OFFSET(Gares!$P$2,$A227,0,1,Param!$B$2)=1,COLUMN(OFFSET(Gares!$A$2,0,0,1,Param!$B$2)),99),99)),-1)</f>
        <v>-1</v>
      </c>
      <c r="F227">
        <f ca="1">IF($A227&lt;&gt;$A226,IF(OR(OFFSET(Gares!$D$2,A227,0)="P",OFFSET(Gares!$D$2,A227,0)="IP"),IF(D227&gt;0,1,0),0),IF($J226=2,0,F226))</f>
        <v>1</v>
      </c>
      <c r="G227">
        <f ca="1">IF($A227&lt;&gt;$A226,C227-D227,IF(D226+F226+I226&gt;0,G226,G226-1))</f>
        <v>1</v>
      </c>
      <c r="H227" cm="1">
        <f t="array" aca="1" ref="H227" ca="1">IF(AND(G227&gt;0,D227=0,I227=0,F227=0),MIN(IF(ISERROR(MATCH(IF(OFFSET(Gares!$P$2,$A227,0,1,Param!$B$2)=2,COLUMN(OFFSET(Gares!$A$2,0,0,1,Param!$B$2)),99),OFFSET(H$1,$B227-1,0,ROW()-B227,1),0)),IF(OFFSET(Gares!$P$2,$A227,0,1,Param!$B$2)=2,COLUMN(OFFSET(Gares!$A$2,0,0,1,Param!$B$2)),99),99)),-1)</f>
        <v>-1</v>
      </c>
      <c r="I227">
        <f ca="1">IF($A227&lt;&gt;$A226,IF(OR(OFFSET(Gares!$D$2,A227,0)="I",OFFSET(Gares!$D$2,A227,0)="IP"),IF(G227&gt;0,1,0),0),IF($J226=1,0,I226))</f>
        <v>0</v>
      </c>
      <c r="J227">
        <f ca="1">IF(D227&gt;0,0,IF(I227=1,1,IF(F227=1,2,0)))</f>
        <v>2</v>
      </c>
      <c r="K227">
        <f ca="1">IF($A227&lt;&gt;$A226,OFFSET(Gares!$E$2,A227,0),K226)</f>
        <v>0</v>
      </c>
      <c r="L227" t="str">
        <f ca="1">OFFSET(Gares!$I$2,A227,0)</f>
        <v>INV</v>
      </c>
      <c r="M227">
        <f ca="1">IF(OR(D227&gt;0,I227&gt;0),1+K227,2-K227)</f>
        <v>2</v>
      </c>
      <c r="N227" t="str">
        <f ca="1">IF(OFFSET(Gares!$I$2,A227,0)&lt;&gt;"",IF(E227&gt;0,OFFSET(Gares!$I$2,$A227,$E227),IF(I227&gt;0,OFFSET(Gares!$I$2,$A227,0),IF(F227&gt;0,OFFSET(Gares!$I$2,$A227,0),OFFSET(Gares!$I$2,$A227,$H227)))),"")</f>
        <v>INV</v>
      </c>
      <c r="O227">
        <f ca="1">IF(E227&gt;0,1+K227,IF(I227&gt;0,2-K227,IF(F227&gt;0,1+K227,2-K227)))</f>
        <v>1</v>
      </c>
      <c r="P227">
        <f ca="1">IF(ISERROR(FIND("$",N227))*ISERROR(FIND("@",N227)),0,1)</f>
        <v>0</v>
      </c>
      <c r="Q227">
        <f ca="1">IF(O227=1,1+P227,2-P227)</f>
        <v>1</v>
      </c>
      <c r="R227" s="4" t="str">
        <f ca="1">IF(CréationConnexions[[#This Row],[De brut]]&lt;&gt;0,CréationConnexions[[#This Row],[De brut]]&amp;"_"&amp;CréationConnexions[[#This Row],[Sens de]],"")</f>
        <v>INV_2</v>
      </c>
      <c r="S227" s="4" t="str">
        <f ca="1">IF(CréationConnexions[[#This Row],[De brut]]&lt;&gt;0,SUBSTITUTE(SUBSTITUTE(SUBSTITUTE(N227,"&amp;",""),"$",""),"@","")&amp;"_"&amp;CréationConnexions[[#This Row],[Sens vers]],"")</f>
        <v>INV_1</v>
      </c>
      <c r="T227" s="6" cm="1">
        <f t="array" aca="1" ref="T227" ca="1">_xlfn.SWITCH(CréationConnexions[[#This Row],[Rebroussement]],"RBT",0,"RBT+EVO",10,1)</f>
        <v>0</v>
      </c>
      <c r="U22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27" t="str">
        <f ca="1">IF(AND(R227=CréationConnexions[[#This Row],[De copie]],S227=CréationConnexions[[#This Row],[Vers copie]]),"OK","Modifié")</f>
        <v>OK</v>
      </c>
      <c r="W227" s="15">
        <f t="shared" si="11"/>
        <v>225</v>
      </c>
      <c r="X227" t="str">
        <f ca="1">OFFSET(R$412,CréationConnexions[[#This Row],[Ligne copie]]-1,0)</f>
        <v>INV_2</v>
      </c>
      <c r="Y227" t="str">
        <f ca="1">OFFSET(S$412,CréationConnexions[[#This Row],[Ligne copie]]-1,0)</f>
        <v>INV_1</v>
      </c>
    </row>
    <row r="228" spans="1:25" x14ac:dyDescent="0.35">
      <c r="A228">
        <f ca="1">IF($D227+$F227+$G227+$I227&gt;1,A227,A227+1)</f>
        <v>72</v>
      </c>
      <c r="B228">
        <f ca="1">IF($A228&lt;&gt;$A227,ROW(),B227)</f>
        <v>225</v>
      </c>
      <c r="C228">
        <f ca="1">IF($A228&lt;&gt;$A227,COUNTA(OFFSET(Gares!$J$2,$A228,0,1,Param!$B$2)),C227)</f>
        <v>2</v>
      </c>
      <c r="D228">
        <f ca="1">IF($A228&lt;&gt;$A227,SUMIF(OFFSET(Gares!$P$2,$A228,0,1,Param!$B$2),1),MAX(D227-1,0))</f>
        <v>0</v>
      </c>
      <c r="E228" cm="1">
        <f t="array" aca="1" ref="E228" ca="1">IF(D228&gt;0,MIN(IF(ISERROR(MATCH(IF(OFFSET(Gares!$P$2,$A228,0,1,Param!$B$2)=1,COLUMN(OFFSET(Gares!$A$2,0,0,1,Param!$B$2)),99),OFFSET(E$1,$B228-1,0,ROW()-B228,1),0)),IF(OFFSET(Gares!$P$2,$A228,0,1,Param!$B$2)=1,COLUMN(OFFSET(Gares!$A$2,0,0,1,Param!$B$2)),99),99)),-1)</f>
        <v>-1</v>
      </c>
      <c r="F228">
        <f ca="1">IF($A228&lt;&gt;$A227,IF(OR(OFFSET(Gares!$D$2,A228,0)="P",OFFSET(Gares!$D$2,A228,0)="IP"),IF(D228&gt;0,1,0),0),IF($J227=2,0,F227))</f>
        <v>0</v>
      </c>
      <c r="G228">
        <f ca="1">IF($A228&lt;&gt;$A227,C228-D228,IF(D227+F227+I227&gt;0,G227,G227-1))</f>
        <v>1</v>
      </c>
      <c r="H228" cm="1">
        <f t="array" aca="1" ref="H228" ca="1">IF(AND(G228&gt;0,D228=0,I228=0,F228=0),MIN(IF(ISERROR(MATCH(IF(OFFSET(Gares!$P$2,$A228,0,1,Param!$B$2)=2,COLUMN(OFFSET(Gares!$A$2,0,0,1,Param!$B$2)),99),OFFSET(H$1,$B228-1,0,ROW()-B228,1),0)),IF(OFFSET(Gares!$P$2,$A228,0,1,Param!$B$2)=2,COLUMN(OFFSET(Gares!$A$2,0,0,1,Param!$B$2)),99),99)),-1)</f>
        <v>1</v>
      </c>
      <c r="I228">
        <f ca="1">IF($A228&lt;&gt;$A227,IF(OR(OFFSET(Gares!$D$2,A228,0)="I",OFFSET(Gares!$D$2,A228,0)="IP"),IF(G228&gt;0,1,0),0),IF($J227=1,0,I227))</f>
        <v>0</v>
      </c>
      <c r="J228">
        <f ca="1">IF(D228&gt;0,0,IF(I228=1,1,IF(F228=1,2,0)))</f>
        <v>0</v>
      </c>
      <c r="K228">
        <f ca="1">IF($A228&lt;&gt;$A227,OFFSET(Gares!$E$2,A228,0),K227)</f>
        <v>0</v>
      </c>
      <c r="L228" t="str">
        <f ca="1">OFFSET(Gares!$I$2,A228,0)</f>
        <v>INV</v>
      </c>
      <c r="M228">
        <f ca="1">IF(OR(D228&gt;0,I228&gt;0),1+K228,2-K228)</f>
        <v>2</v>
      </c>
      <c r="N228" t="str">
        <f ca="1">IF(OFFSET(Gares!$I$2,A228,0)&lt;&gt;"",IF(E228&gt;0,OFFSET(Gares!$I$2,$A228,$E228),IF(I228&gt;0,OFFSET(Gares!$I$2,$A228,0),IF(F228&gt;0,OFFSET(Gares!$I$2,$A228,0),OFFSET(Gares!$I$2,$A228,$H228)))),"")</f>
        <v>PDM</v>
      </c>
      <c r="O228">
        <f ca="1">IF(E228&gt;0,1+K228,IF(I228&gt;0,2-K228,IF(F228&gt;0,1+K228,2-K228)))</f>
        <v>2</v>
      </c>
      <c r="P228">
        <f ca="1">IF(ISERROR(FIND("$",N228))*ISERROR(FIND("@",N228)),0,1)</f>
        <v>0</v>
      </c>
      <c r="Q228">
        <f ca="1">IF(O228=1,1+P228,2-P228)</f>
        <v>2</v>
      </c>
      <c r="R228" s="4" t="str">
        <f ca="1">IF(CréationConnexions[[#This Row],[De brut]]&lt;&gt;0,CréationConnexions[[#This Row],[De brut]]&amp;"_"&amp;CréationConnexions[[#This Row],[Sens de]],"")</f>
        <v>INV_2</v>
      </c>
      <c r="S228" s="4" t="str">
        <f ca="1">IF(CréationConnexions[[#This Row],[De brut]]&lt;&gt;0,SUBSTITUTE(SUBSTITUTE(SUBSTITUTE(N228,"&amp;",""),"$",""),"@","")&amp;"_"&amp;CréationConnexions[[#This Row],[Sens vers]],"")</f>
        <v>PDM_2</v>
      </c>
      <c r="T228" s="6" cm="1">
        <f t="array" aca="1" ref="T228" ca="1">_xlfn.SWITCH(CréationConnexions[[#This Row],[Rebroussement]],"RBT",0,"RBT+EVO",10,1)</f>
        <v>1</v>
      </c>
      <c r="U22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8" t="str">
        <f ca="1">IF(AND(R228=CréationConnexions[[#This Row],[De copie]],S228=CréationConnexions[[#This Row],[Vers copie]]),"OK","Modifié")</f>
        <v>OK</v>
      </c>
      <c r="W228" s="15">
        <f t="shared" si="11"/>
        <v>226</v>
      </c>
      <c r="X228" t="str">
        <f ca="1">OFFSET(R$412,CréationConnexions[[#This Row],[Ligne copie]]-1,0)</f>
        <v>INV_2</v>
      </c>
      <c r="Y228" t="str">
        <f ca="1">OFFSET(S$412,CréationConnexions[[#This Row],[Ligne copie]]-1,0)</f>
        <v>PDM_2</v>
      </c>
    </row>
    <row r="229" spans="1:25" x14ac:dyDescent="0.35">
      <c r="A229">
        <f ca="1">IF($D228+$F228+$G228+$I228&gt;1,A228,A228+1)</f>
        <v>73</v>
      </c>
      <c r="B229">
        <f ca="1">IF($A229&lt;&gt;$A228,ROW(),B228)</f>
        <v>229</v>
      </c>
      <c r="C229">
        <f ca="1">IF($A229&lt;&gt;$A228,COUNTA(OFFSET(Gares!$J$2,$A229,0,1,Param!$B$2)),C228)</f>
        <v>3</v>
      </c>
      <c r="D229">
        <f ca="1">IF($A229&lt;&gt;$A228,SUMIF(OFFSET(Gares!$P$2,$A229,0,1,Param!$B$2),1),MAX(D228-1,0))</f>
        <v>1</v>
      </c>
      <c r="E229" cm="1">
        <f t="array" aca="1" ref="E229" ca="1">IF(D229&gt;0,MIN(IF(ISERROR(MATCH(IF(OFFSET(Gares!$P$2,$A229,0,1,Param!$B$2)=1,COLUMN(OFFSET(Gares!$A$2,0,0,1,Param!$B$2)),99),OFFSET(E$1,$B229-1,0,ROW()-B229,1),0)),IF(OFFSET(Gares!$P$2,$A229,0,1,Param!$B$2)=1,COLUMN(OFFSET(Gares!$A$2,0,0,1,Param!$B$2)),99),99)),-1)</f>
        <v>2</v>
      </c>
      <c r="F229">
        <f ca="1">IF($A229&lt;&gt;$A228,IF(OR(OFFSET(Gares!$D$2,A229,0)="P",OFFSET(Gares!$D$2,A229,0)="IP"),IF(D229&gt;0,1,0),0),IF($J228=2,0,F228))</f>
        <v>0</v>
      </c>
      <c r="G229">
        <f ca="1">IF($A229&lt;&gt;$A228,C229-D229,IF(D228+F228+I228&gt;0,G228,G228-1))</f>
        <v>2</v>
      </c>
      <c r="H229" cm="1">
        <f t="array" aca="1" ref="H229" ca="1">IF(AND(G229&gt;0,D229=0,I229=0,F229=0),MIN(IF(ISERROR(MATCH(IF(OFFSET(Gares!$P$2,$A229,0,1,Param!$B$2)=2,COLUMN(OFFSET(Gares!$A$2,0,0,1,Param!$B$2)),99),OFFSET(H$1,$B229-1,0,ROW()-B229,1),0)),IF(OFFSET(Gares!$P$2,$A229,0,1,Param!$B$2)=2,COLUMN(OFFSET(Gares!$A$2,0,0,1,Param!$B$2)),99),99)),-1)</f>
        <v>-1</v>
      </c>
      <c r="I229">
        <f ca="1">IF($A229&lt;&gt;$A228,IF(OR(OFFSET(Gares!$D$2,A229,0)="I",OFFSET(Gares!$D$2,A229,0)="IP"),IF(G229&gt;0,1,0),0),IF($J228=1,0,I228))</f>
        <v>0</v>
      </c>
      <c r="J229">
        <f ca="1">IF(D229&gt;0,0,IF(I229=1,1,IF(F229=1,2,0)))</f>
        <v>0</v>
      </c>
      <c r="K229">
        <f ca="1">IF($A229&lt;&gt;$A228,OFFSET(Gares!$E$2,A229,0),K228)</f>
        <v>0</v>
      </c>
      <c r="L229" t="str">
        <f ca="1">OFFSET(Gares!$I$2,A229,0)</f>
        <v>PDM</v>
      </c>
      <c r="M229">
        <f ca="1">IF(OR(D229&gt;0,I229&gt;0),1+K229,2-K229)</f>
        <v>1</v>
      </c>
      <c r="N229" t="str">
        <f ca="1">IF(OFFSET(Gares!$I$2,A229,0)&lt;&gt;"",IF(E229&gt;0,OFFSET(Gares!$I$2,$A229,$E229),IF(I229&gt;0,OFFSET(Gares!$I$2,$A229,0),IF(F229&gt;0,OFFSET(Gares!$I$2,$A229,0),OFFSET(Gares!$I$2,$A229,$H229)))),"")</f>
        <v>INV</v>
      </c>
      <c r="O229">
        <f ca="1">IF(E229&gt;0,1+K229,IF(I229&gt;0,2-K229,IF(F229&gt;0,1+K229,2-K229)))</f>
        <v>1</v>
      </c>
      <c r="P229">
        <f ca="1">IF(ISERROR(FIND("$",N229))*ISERROR(FIND("@",N229)),0,1)</f>
        <v>0</v>
      </c>
      <c r="Q229">
        <f ca="1">IF(O229=1,1+P229,2-P229)</f>
        <v>1</v>
      </c>
      <c r="R229" s="4" t="str">
        <f ca="1">IF(CréationConnexions[[#This Row],[De brut]]&lt;&gt;0,CréationConnexions[[#This Row],[De brut]]&amp;"_"&amp;CréationConnexions[[#This Row],[Sens de]],"")</f>
        <v>PDM_1</v>
      </c>
      <c r="S229" s="4" t="str">
        <f ca="1">IF(CréationConnexions[[#This Row],[De brut]]&lt;&gt;0,SUBSTITUTE(SUBSTITUTE(SUBSTITUTE(N229,"&amp;",""),"$",""),"@","")&amp;"_"&amp;CréationConnexions[[#This Row],[Sens vers]],"")</f>
        <v>INV_1</v>
      </c>
      <c r="T229" s="6" cm="1">
        <f t="array" aca="1" ref="T229" ca="1">_xlfn.SWITCH(CréationConnexions[[#This Row],[Rebroussement]],"RBT",0,"RBT+EVO",10,1)</f>
        <v>1</v>
      </c>
      <c r="U22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29" t="str">
        <f ca="1">IF(AND(R229=CréationConnexions[[#This Row],[De copie]],S229=CréationConnexions[[#This Row],[Vers copie]]),"OK","Modifié")</f>
        <v>OK</v>
      </c>
      <c r="W229" s="15">
        <f t="shared" si="11"/>
        <v>227</v>
      </c>
      <c r="X229" t="str">
        <f ca="1">OFFSET(R$412,CréationConnexions[[#This Row],[Ligne copie]]-1,0)</f>
        <v>PDM_1</v>
      </c>
      <c r="Y229" t="str">
        <f ca="1">OFFSET(S$412,CréationConnexions[[#This Row],[Ligne copie]]-1,0)</f>
        <v>INV_1</v>
      </c>
    </row>
    <row r="230" spans="1:25" x14ac:dyDescent="0.35">
      <c r="A230">
        <f ca="1">IF($D229+$F229+$G229+$I229&gt;1,A229,A229+1)</f>
        <v>73</v>
      </c>
      <c r="B230">
        <f ca="1">IF($A230&lt;&gt;$A229,ROW(),B229)</f>
        <v>229</v>
      </c>
      <c r="C230">
        <f ca="1">IF($A230&lt;&gt;$A229,COUNTA(OFFSET(Gares!$J$2,$A230,0,1,Param!$B$2)),C229)</f>
        <v>3</v>
      </c>
      <c r="D230">
        <f ca="1">IF($A230&lt;&gt;$A229,SUMIF(OFFSET(Gares!$P$2,$A230,0,1,Param!$B$2),1),MAX(D229-1,0))</f>
        <v>0</v>
      </c>
      <c r="E230" cm="1">
        <f t="array" aca="1" ref="E230" ca="1">IF(D230&gt;0,MIN(IF(ISERROR(MATCH(IF(OFFSET(Gares!$P$2,$A230,0,1,Param!$B$2)=1,COLUMN(OFFSET(Gares!$A$2,0,0,1,Param!$B$2)),99),OFFSET(E$1,$B230-1,0,ROW()-B230,1),0)),IF(OFFSET(Gares!$P$2,$A230,0,1,Param!$B$2)=1,COLUMN(OFFSET(Gares!$A$2,0,0,1,Param!$B$2)),99),99)),-1)</f>
        <v>-1</v>
      </c>
      <c r="F230">
        <f ca="1">IF($A230&lt;&gt;$A229,IF(OR(OFFSET(Gares!$D$2,A230,0)="P",OFFSET(Gares!$D$2,A230,0)="IP"),IF(D230&gt;0,1,0),0),IF($J229=2,0,F229))</f>
        <v>0</v>
      </c>
      <c r="G230">
        <f ca="1">IF($A230&lt;&gt;$A229,C230-D230,IF(D229+F229+I229&gt;0,G229,G229-1))</f>
        <v>2</v>
      </c>
      <c r="H230" cm="1">
        <f t="array" aca="1" ref="H230" ca="1">IF(AND(G230&gt;0,D230=0,I230=0,F230=0),MIN(IF(ISERROR(MATCH(IF(OFFSET(Gares!$P$2,$A230,0,1,Param!$B$2)=2,COLUMN(OFFSET(Gares!$A$2,0,0,1,Param!$B$2)),99),OFFSET(H$1,$B230-1,0,ROW()-B230,1),0)),IF(OFFSET(Gares!$P$2,$A230,0,1,Param!$B$2)=2,COLUMN(OFFSET(Gares!$A$2,0,0,1,Param!$B$2)),99),99)),-1)</f>
        <v>1</v>
      </c>
      <c r="I230">
        <f ca="1">IF($A230&lt;&gt;$A229,IF(OR(OFFSET(Gares!$D$2,A230,0)="I",OFFSET(Gares!$D$2,A230,0)="IP"),IF(G230&gt;0,1,0),0),IF($J229=1,0,I229))</f>
        <v>0</v>
      </c>
      <c r="J230">
        <f ca="1">IF(D230&gt;0,0,IF(I230=1,1,IF(F230=1,2,0)))</f>
        <v>0</v>
      </c>
      <c r="K230">
        <f ca="1">IF($A230&lt;&gt;$A229,OFFSET(Gares!$E$2,A230,0),K229)</f>
        <v>0</v>
      </c>
      <c r="L230" t="str">
        <f ca="1">OFFSET(Gares!$I$2,A230,0)</f>
        <v>PDM</v>
      </c>
      <c r="M230">
        <f ca="1">IF(OR(D230&gt;0,I230&gt;0),1+K230,2-K230)</f>
        <v>2</v>
      </c>
      <c r="N230" t="str">
        <f ca="1">IF(OFFSET(Gares!$I$2,A230,0)&lt;&gt;"",IF(E230&gt;0,OFFSET(Gares!$I$2,$A230,$E230),IF(I230&gt;0,OFFSET(Gares!$I$2,$A230,0),IF(F230&gt;0,OFFSET(Gares!$I$2,$A230,0),OFFSET(Gares!$I$2,$A230,$H230)))),"")</f>
        <v>CPM</v>
      </c>
      <c r="O230">
        <f ca="1">IF(E230&gt;0,1+K230,IF(I230&gt;0,2-K230,IF(F230&gt;0,1+K230,2-K230)))</f>
        <v>2</v>
      </c>
      <c r="P230">
        <f ca="1">IF(ISERROR(FIND("$",N230))*ISERROR(FIND("@",N230)),0,1)</f>
        <v>0</v>
      </c>
      <c r="Q230">
        <f ca="1">IF(O230=1,1+P230,2-P230)</f>
        <v>2</v>
      </c>
      <c r="R230" s="4" t="str">
        <f ca="1">IF(CréationConnexions[[#This Row],[De brut]]&lt;&gt;0,CréationConnexions[[#This Row],[De brut]]&amp;"_"&amp;CréationConnexions[[#This Row],[Sens de]],"")</f>
        <v>PDM_2</v>
      </c>
      <c r="S230" s="4" t="str">
        <f ca="1">IF(CréationConnexions[[#This Row],[De brut]]&lt;&gt;0,SUBSTITUTE(SUBSTITUTE(SUBSTITUTE(N230,"&amp;",""),"$",""),"@","")&amp;"_"&amp;CréationConnexions[[#This Row],[Sens vers]],"")</f>
        <v>CPM_2</v>
      </c>
      <c r="T230" s="6" cm="1">
        <f t="array" aca="1" ref="T230" ca="1">_xlfn.SWITCH(CréationConnexions[[#This Row],[Rebroussement]],"RBT",0,"RBT+EVO",10,1)</f>
        <v>1</v>
      </c>
      <c r="U23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0" t="str">
        <f ca="1">IF(AND(R230=CréationConnexions[[#This Row],[De copie]],S230=CréationConnexions[[#This Row],[Vers copie]]),"OK","Modifié")</f>
        <v>OK</v>
      </c>
      <c r="W230" s="15">
        <f t="shared" si="11"/>
        <v>228</v>
      </c>
      <c r="X230" t="str">
        <f ca="1">OFFSET(R$412,CréationConnexions[[#This Row],[Ligne copie]]-1,0)</f>
        <v>PDM_2</v>
      </c>
      <c r="Y230" t="str">
        <f ca="1">OFFSET(S$412,CréationConnexions[[#This Row],[Ligne copie]]-1,0)</f>
        <v>CPM_2</v>
      </c>
    </row>
    <row r="231" spans="1:25" x14ac:dyDescent="0.35">
      <c r="A231">
        <f ca="1">IF($D230+$F230+$G230+$I230&gt;1,A230,A230+1)</f>
        <v>73</v>
      </c>
      <c r="B231">
        <f ca="1">IF($A231&lt;&gt;$A230,ROW(),B230)</f>
        <v>229</v>
      </c>
      <c r="C231">
        <f ca="1">IF($A231&lt;&gt;$A230,COUNTA(OFFSET(Gares!$J$2,$A231,0,1,Param!$B$2)),C230)</f>
        <v>3</v>
      </c>
      <c r="D231">
        <f ca="1">IF($A231&lt;&gt;$A230,SUMIF(OFFSET(Gares!$P$2,$A231,0,1,Param!$B$2),1),MAX(D230-1,0))</f>
        <v>0</v>
      </c>
      <c r="E231" cm="1">
        <f t="array" aca="1" ref="E231" ca="1">IF(D231&gt;0,MIN(IF(ISERROR(MATCH(IF(OFFSET(Gares!$P$2,$A231,0,1,Param!$B$2)=1,COLUMN(OFFSET(Gares!$A$2,0,0,1,Param!$B$2)),99),OFFSET(E$1,$B231-1,0,ROW()-B231,1),0)),IF(OFFSET(Gares!$P$2,$A231,0,1,Param!$B$2)=1,COLUMN(OFFSET(Gares!$A$2,0,0,1,Param!$B$2)),99),99)),-1)</f>
        <v>-1</v>
      </c>
      <c r="F231">
        <f ca="1">IF($A231&lt;&gt;$A230,IF(OR(OFFSET(Gares!$D$2,A231,0)="P",OFFSET(Gares!$D$2,A231,0)="IP"),IF(D231&gt;0,1,0),0),IF($J230=2,0,F230))</f>
        <v>0</v>
      </c>
      <c r="G231">
        <f ca="1">IF($A231&lt;&gt;$A230,C231-D231,IF(D230+F230+I230&gt;0,G230,G230-1))</f>
        <v>1</v>
      </c>
      <c r="H231" cm="1">
        <f t="array" aca="1" ref="H231" ca="1">IF(AND(G231&gt;0,D231=0,I231=0,F231=0),MIN(IF(ISERROR(MATCH(IF(OFFSET(Gares!$P$2,$A231,0,1,Param!$B$2)=2,COLUMN(OFFSET(Gares!$A$2,0,0,1,Param!$B$2)),99),OFFSET(H$1,$B231-1,0,ROW()-B231,1),0)),IF(OFFSET(Gares!$P$2,$A231,0,1,Param!$B$2)=2,COLUMN(OFFSET(Gares!$A$2,0,0,1,Param!$B$2)),99),99)),-1)</f>
        <v>3</v>
      </c>
      <c r="I231">
        <f ca="1">IF($A231&lt;&gt;$A230,IF(OR(OFFSET(Gares!$D$2,A231,0)="I",OFFSET(Gares!$D$2,A231,0)="IP"),IF(G231&gt;0,1,0),0),IF($J230=1,0,I230))</f>
        <v>0</v>
      </c>
      <c r="J231">
        <f ca="1">IF(D231&gt;0,0,IF(I231=1,1,IF(F231=1,2,0)))</f>
        <v>0</v>
      </c>
      <c r="K231">
        <f ca="1">IF($A231&lt;&gt;$A230,OFFSET(Gares!$E$2,A231,0),K230)</f>
        <v>0</v>
      </c>
      <c r="L231" t="str">
        <f ca="1">OFFSET(Gares!$I$2,A231,0)</f>
        <v>PDM</v>
      </c>
      <c r="M231">
        <f ca="1">IF(OR(D231&gt;0,I231&gt;0),1+K231,2-K231)</f>
        <v>2</v>
      </c>
      <c r="N231" t="str">
        <f ca="1">IF(OFFSET(Gares!$I$2,A231,0)&lt;&gt;"",IF(E231&gt;0,OFFSET(Gares!$I$2,$A231,$E231),IF(I231&gt;0,OFFSET(Gares!$I$2,$A231,0),IF(F231&gt;0,OFFSET(Gares!$I$2,$A231,0),OFFSET(Gares!$I$2,$A231,$H231)))),"")</f>
        <v>CPM-TI</v>
      </c>
      <c r="O231">
        <f ca="1">IF(E231&gt;0,1+K231,IF(I231&gt;0,2-K231,IF(F231&gt;0,1+K231,2-K231)))</f>
        <v>2</v>
      </c>
      <c r="P231">
        <f ca="1">IF(ISERROR(FIND("$",N231))*ISERROR(FIND("@",N231)),0,1)</f>
        <v>0</v>
      </c>
      <c r="Q231">
        <f ca="1">IF(O231=1,1+P231,2-P231)</f>
        <v>2</v>
      </c>
      <c r="R231" s="4" t="str">
        <f ca="1">IF(CréationConnexions[[#This Row],[De brut]]&lt;&gt;0,CréationConnexions[[#This Row],[De brut]]&amp;"_"&amp;CréationConnexions[[#This Row],[Sens de]],"")</f>
        <v>PDM_2</v>
      </c>
      <c r="S231" s="4" t="str">
        <f ca="1">IF(CréationConnexions[[#This Row],[De brut]]&lt;&gt;0,SUBSTITUTE(SUBSTITUTE(SUBSTITUTE(N231,"&amp;",""),"$",""),"@","")&amp;"_"&amp;CréationConnexions[[#This Row],[Sens vers]],"")</f>
        <v>CPM-TI_2</v>
      </c>
      <c r="T231" s="6" cm="1">
        <f t="array" aca="1" ref="T231" ca="1">_xlfn.SWITCH(CréationConnexions[[#This Row],[Rebroussement]],"RBT",0,"RBT+EVO",10,1)</f>
        <v>1</v>
      </c>
      <c r="U23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1" t="str">
        <f ca="1">IF(AND(R231=CréationConnexions[[#This Row],[De copie]],S231=CréationConnexions[[#This Row],[Vers copie]]),"OK","Modifié")</f>
        <v>OK</v>
      </c>
      <c r="W231" s="15">
        <f t="shared" si="11"/>
        <v>229</v>
      </c>
      <c r="X231" t="str">
        <f ca="1">OFFSET(R$412,CréationConnexions[[#This Row],[Ligne copie]]-1,0)</f>
        <v>PDM_2</v>
      </c>
      <c r="Y231" t="str">
        <f ca="1">OFFSET(S$412,CréationConnexions[[#This Row],[Ligne copie]]-1,0)</f>
        <v>CPM-TI_2</v>
      </c>
    </row>
    <row r="232" spans="1:25" x14ac:dyDescent="0.35">
      <c r="A232">
        <f ca="1">IF($D231+$F231+$G231+$I231&gt;1,A231,A231+1)</f>
        <v>74</v>
      </c>
      <c r="B232">
        <f ca="1">IF($A232&lt;&gt;$A231,ROW(),B231)</f>
        <v>232</v>
      </c>
      <c r="C232">
        <f ca="1">IF($A232&lt;&gt;$A231,COUNTA(OFFSET(Gares!$J$2,$A232,0,1,Param!$B$2)),C231)</f>
        <v>1</v>
      </c>
      <c r="D232">
        <f ca="1">IF($A232&lt;&gt;$A231,SUMIF(OFFSET(Gares!$P$2,$A232,0,1,Param!$B$2),1),MAX(D231-1,0))</f>
        <v>1</v>
      </c>
      <c r="E232" cm="1">
        <f t="array" aca="1" ref="E232" ca="1">IF(D232&gt;0,MIN(IF(ISERROR(MATCH(IF(OFFSET(Gares!$P$2,$A232,0,1,Param!$B$2)=1,COLUMN(OFFSET(Gares!$A$2,0,0,1,Param!$B$2)),99),OFFSET(E$1,$B232-1,0,ROW()-B232,1),0)),IF(OFFSET(Gares!$P$2,$A232,0,1,Param!$B$2)=1,COLUMN(OFFSET(Gares!$A$2,0,0,1,Param!$B$2)),99),99)),-1)</f>
        <v>1</v>
      </c>
      <c r="F232">
        <f ca="1">IF($A232&lt;&gt;$A231,IF(OR(OFFSET(Gares!$D$2,A232,0)="P",OFFSET(Gares!$D$2,A232,0)="IP"),IF(D232&gt;0,1,0),0),IF($J231=2,0,F231))</f>
        <v>1</v>
      </c>
      <c r="G232">
        <f ca="1">IF($A232&lt;&gt;$A231,C232-D232,IF(D231+F231+I231&gt;0,G231,G231-1))</f>
        <v>0</v>
      </c>
      <c r="H232" cm="1">
        <f t="array" aca="1" ref="H232" ca="1">IF(AND(G232&gt;0,D232=0,I232=0,F232=0),MIN(IF(ISERROR(MATCH(IF(OFFSET(Gares!$P$2,$A232,0,1,Param!$B$2)=2,COLUMN(OFFSET(Gares!$A$2,0,0,1,Param!$B$2)),99),OFFSET(H$1,$B232-1,0,ROW()-B232,1),0)),IF(OFFSET(Gares!$P$2,$A232,0,1,Param!$B$2)=2,COLUMN(OFFSET(Gares!$A$2,0,0,1,Param!$B$2)),99),99)),-1)</f>
        <v>-1</v>
      </c>
      <c r="I232">
        <f ca="1">IF($A232&lt;&gt;$A231,IF(OR(OFFSET(Gares!$D$2,A232,0)="I",OFFSET(Gares!$D$2,A232,0)="IP"),IF(G232&gt;0,1,0),0),IF($J231=1,0,I231))</f>
        <v>0</v>
      </c>
      <c r="J232">
        <f ca="1">IF(D232&gt;0,0,IF(I232=1,1,IF(F232=1,2,0)))</f>
        <v>0</v>
      </c>
      <c r="K232">
        <f ca="1">IF($A232&lt;&gt;$A231,OFFSET(Gares!$E$2,A232,0),K231)</f>
        <v>0</v>
      </c>
      <c r="L232" t="str">
        <f ca="1">OFFSET(Gares!$I$2,A232,0)</f>
        <v>CPM-TI</v>
      </c>
      <c r="M232">
        <f ca="1">IF(OR(D232&gt;0,I232&gt;0),1+K232,2-K232)</f>
        <v>1</v>
      </c>
      <c r="N232" t="str">
        <f ca="1">IF(OFFSET(Gares!$I$2,A232,0)&lt;&gt;"",IF(E232&gt;0,OFFSET(Gares!$I$2,$A232,$E232),IF(I232&gt;0,OFFSET(Gares!$I$2,$A232,0),IF(F232&gt;0,OFFSET(Gares!$I$2,$A232,0),OFFSET(Gares!$I$2,$A232,$H232)))),"")</f>
        <v>PDM</v>
      </c>
      <c r="O232">
        <f ca="1">IF(E232&gt;0,1+K232,IF(I232&gt;0,2-K232,IF(F232&gt;0,1+K232,2-K232)))</f>
        <v>1</v>
      </c>
      <c r="P232">
        <f ca="1">IF(ISERROR(FIND("$",N232))*ISERROR(FIND("@",N232)),0,1)</f>
        <v>0</v>
      </c>
      <c r="Q232">
        <f ca="1">IF(O232=1,1+P232,2-P232)</f>
        <v>1</v>
      </c>
      <c r="R232" s="4" t="str">
        <f ca="1">IF(CréationConnexions[[#This Row],[De brut]]&lt;&gt;0,CréationConnexions[[#This Row],[De brut]]&amp;"_"&amp;CréationConnexions[[#This Row],[Sens de]],"")</f>
        <v>CPM-TI_1</v>
      </c>
      <c r="S232" s="4" t="str">
        <f ca="1">IF(CréationConnexions[[#This Row],[De brut]]&lt;&gt;0,SUBSTITUTE(SUBSTITUTE(SUBSTITUTE(N232,"&amp;",""),"$",""),"@","")&amp;"_"&amp;CréationConnexions[[#This Row],[Sens vers]],"")</f>
        <v>PDM_1</v>
      </c>
      <c r="T232" s="6" cm="1">
        <f t="array" aca="1" ref="T232" ca="1">_xlfn.SWITCH(CréationConnexions[[#This Row],[Rebroussement]],"RBT",0,"RBT+EVO",10,1)</f>
        <v>1</v>
      </c>
      <c r="U23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2" t="str">
        <f ca="1">IF(AND(R232=CréationConnexions[[#This Row],[De copie]],S232=CréationConnexions[[#This Row],[Vers copie]]),"OK","Modifié")</f>
        <v>OK</v>
      </c>
      <c r="W232" s="15">
        <f t="shared" si="11"/>
        <v>230</v>
      </c>
      <c r="X232" t="str">
        <f ca="1">OFFSET(R$412,CréationConnexions[[#This Row],[Ligne copie]]-1,0)</f>
        <v>CPM-TI_1</v>
      </c>
      <c r="Y232" t="str">
        <f ca="1">OFFSET(S$412,CréationConnexions[[#This Row],[Ligne copie]]-1,0)</f>
        <v>PDM_1</v>
      </c>
    </row>
    <row r="233" spans="1:25" x14ac:dyDescent="0.35">
      <c r="A233">
        <f ca="1">IF($D232+$F232+$G232+$I232&gt;1,A232,A232+1)</f>
        <v>74</v>
      </c>
      <c r="B233">
        <f ca="1">IF($A233&lt;&gt;$A232,ROW(),B232)</f>
        <v>232</v>
      </c>
      <c r="C233">
        <f ca="1">IF($A233&lt;&gt;$A232,COUNTA(OFFSET(Gares!$J$2,$A233,0,1,Param!$B$2)),C232)</f>
        <v>1</v>
      </c>
      <c r="D233">
        <f ca="1">IF($A233&lt;&gt;$A232,SUMIF(OFFSET(Gares!$P$2,$A233,0,1,Param!$B$2),1),MAX(D232-1,0))</f>
        <v>0</v>
      </c>
      <c r="E233" cm="1">
        <f t="array" aca="1" ref="E233" ca="1">IF(D233&gt;0,MIN(IF(ISERROR(MATCH(IF(OFFSET(Gares!$P$2,$A233,0,1,Param!$B$2)=1,COLUMN(OFFSET(Gares!$A$2,0,0,1,Param!$B$2)),99),OFFSET(E$1,$B233-1,0,ROW()-B233,1),0)),IF(OFFSET(Gares!$P$2,$A233,0,1,Param!$B$2)=1,COLUMN(OFFSET(Gares!$A$2,0,0,1,Param!$B$2)),99),99)),-1)</f>
        <v>-1</v>
      </c>
      <c r="F233">
        <f ca="1">IF($A233&lt;&gt;$A232,IF(OR(OFFSET(Gares!$D$2,A233,0)="P",OFFSET(Gares!$D$2,A233,0)="IP"),IF(D233&gt;0,1,0),0),IF($J232=2,0,F232))</f>
        <v>1</v>
      </c>
      <c r="G233">
        <f ca="1">IF($A233&lt;&gt;$A232,C233-D233,IF(D232+F232+I232&gt;0,G232,G232-1))</f>
        <v>0</v>
      </c>
      <c r="H233" cm="1">
        <f t="array" aca="1" ref="H233" ca="1">IF(AND(G233&gt;0,D233=0,I233=0,F233=0),MIN(IF(ISERROR(MATCH(IF(OFFSET(Gares!$P$2,$A233,0,1,Param!$B$2)=2,COLUMN(OFFSET(Gares!$A$2,0,0,1,Param!$B$2)),99),OFFSET(H$1,$B233-1,0,ROW()-B233,1),0)),IF(OFFSET(Gares!$P$2,$A233,0,1,Param!$B$2)=2,COLUMN(OFFSET(Gares!$A$2,0,0,1,Param!$B$2)),99),99)),-1)</f>
        <v>-1</v>
      </c>
      <c r="I233">
        <f ca="1">IF($A233&lt;&gt;$A232,IF(OR(OFFSET(Gares!$D$2,A233,0)="I",OFFSET(Gares!$D$2,A233,0)="IP"),IF(G233&gt;0,1,0),0),IF($J232=1,0,I232))</f>
        <v>0</v>
      </c>
      <c r="J233">
        <f ca="1">IF(D233&gt;0,0,IF(I233=1,1,IF(F233=1,2,0)))</f>
        <v>2</v>
      </c>
      <c r="K233">
        <f ca="1">IF($A233&lt;&gt;$A232,OFFSET(Gares!$E$2,A233,0),K232)</f>
        <v>0</v>
      </c>
      <c r="L233" t="str">
        <f ca="1">OFFSET(Gares!$I$2,A233,0)</f>
        <v>CPM-TI</v>
      </c>
      <c r="M233">
        <f ca="1">IF(OR(D233&gt;0,I233&gt;0),1+K233,2-K233)</f>
        <v>2</v>
      </c>
      <c r="N233" t="str">
        <f ca="1">IF(OFFSET(Gares!$I$2,A233,0)&lt;&gt;"",IF(E233&gt;0,OFFSET(Gares!$I$2,$A233,$E233),IF(I233&gt;0,OFFSET(Gares!$I$2,$A233,0),IF(F233&gt;0,OFFSET(Gares!$I$2,$A233,0),OFFSET(Gares!$I$2,$A233,$H233)))),"")</f>
        <v>CPM-TI</v>
      </c>
      <c r="O233">
        <f ca="1">IF(E233&gt;0,1+K233,IF(I233&gt;0,2-K233,IF(F233&gt;0,1+K233,2-K233)))</f>
        <v>1</v>
      </c>
      <c r="P233">
        <f ca="1">IF(ISERROR(FIND("$",N233))*ISERROR(FIND("@",N233)),0,1)</f>
        <v>0</v>
      </c>
      <c r="Q233">
        <f ca="1">IF(O233=1,1+P233,2-P233)</f>
        <v>1</v>
      </c>
      <c r="R233" s="4" t="str">
        <f ca="1">IF(CréationConnexions[[#This Row],[De brut]]&lt;&gt;0,CréationConnexions[[#This Row],[De brut]]&amp;"_"&amp;CréationConnexions[[#This Row],[Sens de]],"")</f>
        <v>CPM-TI_2</v>
      </c>
      <c r="S233" s="4" t="str">
        <f ca="1">IF(CréationConnexions[[#This Row],[De brut]]&lt;&gt;0,SUBSTITUTE(SUBSTITUTE(SUBSTITUTE(N233,"&amp;",""),"$",""),"@","")&amp;"_"&amp;CréationConnexions[[#This Row],[Sens vers]],"")</f>
        <v>CPM-TI_1</v>
      </c>
      <c r="T233" s="6" cm="1">
        <f t="array" aca="1" ref="T233" ca="1">_xlfn.SWITCH(CréationConnexions[[#This Row],[Rebroussement]],"RBT",0,"RBT+EVO",10,1)</f>
        <v>0</v>
      </c>
      <c r="U23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33" t="str">
        <f ca="1">IF(AND(R233=CréationConnexions[[#This Row],[De copie]],S233=CréationConnexions[[#This Row],[Vers copie]]),"OK","Modifié")</f>
        <v>OK</v>
      </c>
      <c r="W233" s="15">
        <f t="shared" si="11"/>
        <v>231</v>
      </c>
      <c r="X233" t="str">
        <f ca="1">OFFSET(R$412,CréationConnexions[[#This Row],[Ligne copie]]-1,0)</f>
        <v>CPM-TI_2</v>
      </c>
      <c r="Y233" t="str">
        <f ca="1">OFFSET(S$412,CréationConnexions[[#This Row],[Ligne copie]]-1,0)</f>
        <v>CPM-TI_1</v>
      </c>
    </row>
    <row r="234" spans="1:25" x14ac:dyDescent="0.35">
      <c r="A234">
        <f ca="1">IF($D233+$F233+$G233+$I233&gt;1,A233,A233+1)</f>
        <v>75</v>
      </c>
      <c r="B234">
        <f ca="1">IF($A234&lt;&gt;$A233,ROW(),B233)</f>
        <v>234</v>
      </c>
      <c r="C234">
        <f ca="1">IF($A234&lt;&gt;$A233,COUNTA(OFFSET(Gares!$J$2,$A234,0,1,Param!$B$2)),C233)</f>
        <v>3</v>
      </c>
      <c r="D234">
        <f ca="1">IF($A234&lt;&gt;$A233,SUMIF(OFFSET(Gares!$P$2,$A234,0,1,Param!$B$2),1),MAX(D233-1,0))</f>
        <v>1</v>
      </c>
      <c r="E234" cm="1">
        <f t="array" aca="1" ref="E234" ca="1">IF(D234&gt;0,MIN(IF(ISERROR(MATCH(IF(OFFSET(Gares!$P$2,$A234,0,1,Param!$B$2)=1,COLUMN(OFFSET(Gares!$A$2,0,0,1,Param!$B$2)),99),OFFSET(E$1,$B234-1,0,ROW()-B234,1),0)),IF(OFFSET(Gares!$P$2,$A234,0,1,Param!$B$2)=1,COLUMN(OFFSET(Gares!$A$2,0,0,1,Param!$B$2)),99),99)),-1)</f>
        <v>2</v>
      </c>
      <c r="F234">
        <f ca="1">IF($A234&lt;&gt;$A233,IF(OR(OFFSET(Gares!$D$2,A234,0)="P",OFFSET(Gares!$D$2,A234,0)="IP"),IF(D234&gt;0,1,0),0),IF($J233=2,0,F233))</f>
        <v>0</v>
      </c>
      <c r="G234">
        <f ca="1">IF($A234&lt;&gt;$A233,C234-D234,IF(D233+F233+I233&gt;0,G233,G233-1))</f>
        <v>2</v>
      </c>
      <c r="H234" cm="1">
        <f t="array" aca="1" ref="H234" ca="1">IF(AND(G234&gt;0,D234=0,I234=0,F234=0),MIN(IF(ISERROR(MATCH(IF(OFFSET(Gares!$P$2,$A234,0,1,Param!$B$2)=2,COLUMN(OFFSET(Gares!$A$2,0,0,1,Param!$B$2)),99),OFFSET(H$1,$B234-1,0,ROW()-B234,1),0)),IF(OFFSET(Gares!$P$2,$A234,0,1,Param!$B$2)=2,COLUMN(OFFSET(Gares!$A$2,0,0,1,Param!$B$2)),99),99)),-1)</f>
        <v>-1</v>
      </c>
      <c r="I234">
        <f ca="1">IF($A234&lt;&gt;$A233,IF(OR(OFFSET(Gares!$D$2,A234,0)="I",OFFSET(Gares!$D$2,A234,0)="IP"),IF(G234&gt;0,1,0),0),IF($J233=1,0,I233))</f>
        <v>0</v>
      </c>
      <c r="J234">
        <f ca="1">IF(D234&gt;0,0,IF(I234=1,1,IF(F234=1,2,0)))</f>
        <v>0</v>
      </c>
      <c r="K234">
        <f ca="1">IF($A234&lt;&gt;$A233,OFFSET(Gares!$E$2,A234,0),K233)</f>
        <v>0</v>
      </c>
      <c r="L234" t="str">
        <f ca="1">OFFSET(Gares!$I$2,A234,0)</f>
        <v>CPM</v>
      </c>
      <c r="M234">
        <f ca="1">IF(OR(D234&gt;0,I234&gt;0),1+K234,2-K234)</f>
        <v>1</v>
      </c>
      <c r="N234" t="str">
        <f ca="1">IF(OFFSET(Gares!$I$2,A234,0)&lt;&gt;"",IF(E234&gt;0,OFFSET(Gares!$I$2,$A234,$E234),IF(I234&gt;0,OFFSET(Gares!$I$2,$A234,0),IF(F234&gt;0,OFFSET(Gares!$I$2,$A234,0),OFFSET(Gares!$I$2,$A234,$H234)))),"")</f>
        <v>PDM</v>
      </c>
      <c r="O234">
        <f ca="1">IF(E234&gt;0,1+K234,IF(I234&gt;0,2-K234,IF(F234&gt;0,1+K234,2-K234)))</f>
        <v>1</v>
      </c>
      <c r="P234">
        <f ca="1">IF(ISERROR(FIND("$",N234))*ISERROR(FIND("@",N234)),0,1)</f>
        <v>0</v>
      </c>
      <c r="Q234">
        <f ca="1">IF(O234=1,1+P234,2-P234)</f>
        <v>1</v>
      </c>
      <c r="R234" s="4" t="str">
        <f ca="1">IF(CréationConnexions[[#This Row],[De brut]]&lt;&gt;0,CréationConnexions[[#This Row],[De brut]]&amp;"_"&amp;CréationConnexions[[#This Row],[Sens de]],"")</f>
        <v>CPM_1</v>
      </c>
      <c r="S234" s="4" t="str">
        <f ca="1">IF(CréationConnexions[[#This Row],[De brut]]&lt;&gt;0,SUBSTITUTE(SUBSTITUTE(SUBSTITUTE(N234,"&amp;",""),"$",""),"@","")&amp;"_"&amp;CréationConnexions[[#This Row],[Sens vers]],"")</f>
        <v>PDM_1</v>
      </c>
      <c r="T234" s="6" cm="1">
        <f t="array" aca="1" ref="T234" ca="1">_xlfn.SWITCH(CréationConnexions[[#This Row],[Rebroussement]],"RBT",0,"RBT+EVO",10,1)</f>
        <v>1</v>
      </c>
      <c r="U23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4" t="str">
        <f ca="1">IF(AND(R234=CréationConnexions[[#This Row],[De copie]],S234=CréationConnexions[[#This Row],[Vers copie]]),"OK","Modifié")</f>
        <v>OK</v>
      </c>
      <c r="W234" s="15">
        <f t="shared" si="11"/>
        <v>232</v>
      </c>
      <c r="X234" t="str">
        <f ca="1">OFFSET(R$412,CréationConnexions[[#This Row],[Ligne copie]]-1,0)</f>
        <v>CPM_1</v>
      </c>
      <c r="Y234" t="str">
        <f ca="1">OFFSET(S$412,CréationConnexions[[#This Row],[Ligne copie]]-1,0)</f>
        <v>PDM_1</v>
      </c>
    </row>
    <row r="235" spans="1:25" x14ac:dyDescent="0.35">
      <c r="A235">
        <f ca="1">IF($D234+$F234+$G234+$I234&gt;1,A234,A234+1)</f>
        <v>75</v>
      </c>
      <c r="B235">
        <f ca="1">IF($A235&lt;&gt;$A234,ROW(),B234)</f>
        <v>234</v>
      </c>
      <c r="C235">
        <f ca="1">IF($A235&lt;&gt;$A234,COUNTA(OFFSET(Gares!$J$2,$A235,0,1,Param!$B$2)),C234)</f>
        <v>3</v>
      </c>
      <c r="D235">
        <f ca="1">IF($A235&lt;&gt;$A234,SUMIF(OFFSET(Gares!$P$2,$A235,0,1,Param!$B$2),1),MAX(D234-1,0))</f>
        <v>0</v>
      </c>
      <c r="E235" cm="1">
        <f t="array" aca="1" ref="E235" ca="1">IF(D235&gt;0,MIN(IF(ISERROR(MATCH(IF(OFFSET(Gares!$P$2,$A235,0,1,Param!$B$2)=1,COLUMN(OFFSET(Gares!$A$2,0,0,1,Param!$B$2)),99),OFFSET(E$1,$B235-1,0,ROW()-B235,1),0)),IF(OFFSET(Gares!$P$2,$A235,0,1,Param!$B$2)=1,COLUMN(OFFSET(Gares!$A$2,0,0,1,Param!$B$2)),99),99)),-1)</f>
        <v>-1</v>
      </c>
      <c r="F235">
        <f ca="1">IF($A235&lt;&gt;$A234,IF(OR(OFFSET(Gares!$D$2,A235,0)="P",OFFSET(Gares!$D$2,A235,0)="IP"),IF(D235&gt;0,1,0),0),IF($J234=2,0,F234))</f>
        <v>0</v>
      </c>
      <c r="G235">
        <f ca="1">IF($A235&lt;&gt;$A234,C235-D235,IF(D234+F234+I234&gt;0,G234,G234-1))</f>
        <v>2</v>
      </c>
      <c r="H235" cm="1">
        <f t="array" aca="1" ref="H235" ca="1">IF(AND(G235&gt;0,D235=0,I235=0,F235=0),MIN(IF(ISERROR(MATCH(IF(OFFSET(Gares!$P$2,$A235,0,1,Param!$B$2)=2,COLUMN(OFFSET(Gares!$A$2,0,0,1,Param!$B$2)),99),OFFSET(H$1,$B235-1,0,ROW()-B235,1),0)),IF(OFFSET(Gares!$P$2,$A235,0,1,Param!$B$2)=2,COLUMN(OFFSET(Gares!$A$2,0,0,1,Param!$B$2)),99),99)),-1)</f>
        <v>1</v>
      </c>
      <c r="I235">
        <f ca="1">IF($A235&lt;&gt;$A234,IF(OR(OFFSET(Gares!$D$2,A235,0)="I",OFFSET(Gares!$D$2,A235,0)="IP"),IF(G235&gt;0,1,0),0),IF($J234=1,0,I234))</f>
        <v>0</v>
      </c>
      <c r="J235">
        <f ca="1">IF(D235&gt;0,0,IF(I235=1,1,IF(F235=1,2,0)))</f>
        <v>0</v>
      </c>
      <c r="K235">
        <f ca="1">IF($A235&lt;&gt;$A234,OFFSET(Gares!$E$2,A235,0),K234)</f>
        <v>0</v>
      </c>
      <c r="L235" t="str">
        <f ca="1">OFFSET(Gares!$I$2,A235,0)</f>
        <v>CPM</v>
      </c>
      <c r="M235">
        <f ca="1">IF(OR(D235&gt;0,I235&gt;0),1+K235,2-K235)</f>
        <v>2</v>
      </c>
      <c r="N235" t="str">
        <f ca="1">IF(OFFSET(Gares!$I$2,A235,0)&lt;&gt;"",IF(E235&gt;0,OFFSET(Gares!$I$2,$A235,$E235),IF(I235&gt;0,OFFSET(Gares!$I$2,$A235,0),IF(F235&gt;0,OFFSET(Gares!$I$2,$A235,0),OFFSET(Gares!$I$2,$A235,$H235)))),"")</f>
        <v>APK</v>
      </c>
      <c r="O235">
        <f ca="1">IF(E235&gt;0,1+K235,IF(I235&gt;0,2-K235,IF(F235&gt;0,1+K235,2-K235)))</f>
        <v>2</v>
      </c>
      <c r="P235">
        <f ca="1">IF(ISERROR(FIND("$",N235))*ISERROR(FIND("@",N235)),0,1)</f>
        <v>0</v>
      </c>
      <c r="Q235">
        <f ca="1">IF(O235=1,1+P235,2-P235)</f>
        <v>2</v>
      </c>
      <c r="R235" s="4" t="str">
        <f ca="1">IF(CréationConnexions[[#This Row],[De brut]]&lt;&gt;0,CréationConnexions[[#This Row],[De brut]]&amp;"_"&amp;CréationConnexions[[#This Row],[Sens de]],"")</f>
        <v>CPM_2</v>
      </c>
      <c r="S235" s="4" t="str">
        <f ca="1">IF(CréationConnexions[[#This Row],[De brut]]&lt;&gt;0,SUBSTITUTE(SUBSTITUTE(SUBSTITUTE(N235,"&amp;",""),"$",""),"@","")&amp;"_"&amp;CréationConnexions[[#This Row],[Sens vers]],"")</f>
        <v>APK_2</v>
      </c>
      <c r="T235" s="6" cm="1">
        <f t="array" aca="1" ref="T235" ca="1">_xlfn.SWITCH(CréationConnexions[[#This Row],[Rebroussement]],"RBT",0,"RBT+EVO",10,1)</f>
        <v>1</v>
      </c>
      <c r="U23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5" t="str">
        <f ca="1">IF(AND(R235=CréationConnexions[[#This Row],[De copie]],S235=CréationConnexions[[#This Row],[Vers copie]]),"OK","Modifié")</f>
        <v>OK</v>
      </c>
      <c r="W235" s="15">
        <f t="shared" si="11"/>
        <v>233</v>
      </c>
      <c r="X235" t="str">
        <f ca="1">OFFSET(R$412,CréationConnexions[[#This Row],[Ligne copie]]-1,0)</f>
        <v>CPM_2</v>
      </c>
      <c r="Y235" t="str">
        <f ca="1">OFFSET(S$412,CréationConnexions[[#This Row],[Ligne copie]]-1,0)</f>
        <v>APK_2</v>
      </c>
    </row>
    <row r="236" spans="1:25" x14ac:dyDescent="0.35">
      <c r="A236">
        <f ca="1">IF($D235+$F235+$G235+$I235&gt;1,A235,A235+1)</f>
        <v>75</v>
      </c>
      <c r="B236">
        <f ca="1">IF($A236&lt;&gt;$A235,ROW(),B235)</f>
        <v>234</v>
      </c>
      <c r="C236">
        <f ca="1">IF($A236&lt;&gt;$A235,COUNTA(OFFSET(Gares!$J$2,$A236,0,1,Param!$B$2)),C235)</f>
        <v>3</v>
      </c>
      <c r="D236">
        <f ca="1">IF($A236&lt;&gt;$A235,SUMIF(OFFSET(Gares!$P$2,$A236,0,1,Param!$B$2),1),MAX(D235-1,0))</f>
        <v>0</v>
      </c>
      <c r="E236" cm="1">
        <f t="array" aca="1" ref="E236" ca="1">IF(D236&gt;0,MIN(IF(ISERROR(MATCH(IF(OFFSET(Gares!$P$2,$A236,0,1,Param!$B$2)=1,COLUMN(OFFSET(Gares!$A$2,0,0,1,Param!$B$2)),99),OFFSET(E$1,$B236-1,0,ROW()-B236,1),0)),IF(OFFSET(Gares!$P$2,$A236,0,1,Param!$B$2)=1,COLUMN(OFFSET(Gares!$A$2,0,0,1,Param!$B$2)),99),99)),-1)</f>
        <v>-1</v>
      </c>
      <c r="F236">
        <f ca="1">IF($A236&lt;&gt;$A235,IF(OR(OFFSET(Gares!$D$2,A236,0)="P",OFFSET(Gares!$D$2,A236,0)="IP"),IF(D236&gt;0,1,0),0),IF($J235=2,0,F235))</f>
        <v>0</v>
      </c>
      <c r="G236">
        <f ca="1">IF($A236&lt;&gt;$A235,C236-D236,IF(D235+F235+I235&gt;0,G235,G235-1))</f>
        <v>1</v>
      </c>
      <c r="H236" cm="1">
        <f t="array" aca="1" ref="H236" ca="1">IF(AND(G236&gt;0,D236=0,I236=0,F236=0),MIN(IF(ISERROR(MATCH(IF(OFFSET(Gares!$P$2,$A236,0,1,Param!$B$2)=2,COLUMN(OFFSET(Gares!$A$2,0,0,1,Param!$B$2)),99),OFFSET(H$1,$B236-1,0,ROW()-B236,1),0)),IF(OFFSET(Gares!$P$2,$A236,0,1,Param!$B$2)=2,COLUMN(OFFSET(Gares!$A$2,0,0,1,Param!$B$2)),99),99)),-1)</f>
        <v>3</v>
      </c>
      <c r="I236">
        <f ca="1">IF($A236&lt;&gt;$A235,IF(OR(OFFSET(Gares!$D$2,A236,0)="I",OFFSET(Gares!$D$2,A236,0)="IP"),IF(G236&gt;0,1,0),0),IF($J235=1,0,I235))</f>
        <v>0</v>
      </c>
      <c r="J236">
        <f ca="1">IF(D236&gt;0,0,IF(I236=1,1,IF(F236=1,2,0)))</f>
        <v>0</v>
      </c>
      <c r="K236">
        <f ca="1">IF($A236&lt;&gt;$A235,OFFSET(Gares!$E$2,A236,0),K235)</f>
        <v>0</v>
      </c>
      <c r="L236" t="str">
        <f ca="1">OFFSET(Gares!$I$2,A236,0)</f>
        <v>CPM</v>
      </c>
      <c r="M236">
        <f ca="1">IF(OR(D236&gt;0,I236&gt;0),1+K236,2-K236)</f>
        <v>2</v>
      </c>
      <c r="N236" t="str">
        <f ca="1">IF(OFFSET(Gares!$I$2,A236,0)&lt;&gt;"",IF(E236&gt;0,OFFSET(Gares!$I$2,$A236,$E236),IF(I236&gt;0,OFFSET(Gares!$I$2,$A236,0),IF(F236&gt;0,OFFSET(Gares!$I$2,$A236,0),OFFSET(Gares!$I$2,$A236,$H236)))),"")</f>
        <v>JVL</v>
      </c>
      <c r="O236">
        <f ca="1">IF(E236&gt;0,1+K236,IF(I236&gt;0,2-K236,IF(F236&gt;0,1+K236,2-K236)))</f>
        <v>2</v>
      </c>
      <c r="P236">
        <f ca="1">IF(ISERROR(FIND("$",N236))*ISERROR(FIND("@",N236)),0,1)</f>
        <v>0</v>
      </c>
      <c r="Q236">
        <f ca="1">IF(O236=1,1+P236,2-P236)</f>
        <v>2</v>
      </c>
      <c r="R236" s="4" t="str">
        <f ca="1">IF(CréationConnexions[[#This Row],[De brut]]&lt;&gt;0,CréationConnexions[[#This Row],[De brut]]&amp;"_"&amp;CréationConnexions[[#This Row],[Sens de]],"")</f>
        <v>CPM_2</v>
      </c>
      <c r="S236" s="4" t="str">
        <f ca="1">IF(CréationConnexions[[#This Row],[De brut]]&lt;&gt;0,SUBSTITUTE(SUBSTITUTE(SUBSTITUTE(N236,"&amp;",""),"$",""),"@","")&amp;"_"&amp;CréationConnexions[[#This Row],[Sens vers]],"")</f>
        <v>JVL_2</v>
      </c>
      <c r="T236" s="6" cm="1">
        <f t="array" aca="1" ref="T236" ca="1">_xlfn.SWITCH(CréationConnexions[[#This Row],[Rebroussement]],"RBT",0,"RBT+EVO",10,1)</f>
        <v>1</v>
      </c>
      <c r="U23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6" t="str">
        <f ca="1">IF(AND(R236=CréationConnexions[[#This Row],[De copie]],S236=CréationConnexions[[#This Row],[Vers copie]]),"OK","Modifié")</f>
        <v>OK</v>
      </c>
      <c r="W236" s="15">
        <f t="shared" si="11"/>
        <v>234</v>
      </c>
      <c r="X236" t="str">
        <f ca="1">OFFSET(R$412,CréationConnexions[[#This Row],[Ligne copie]]-1,0)</f>
        <v>CPM_2</v>
      </c>
      <c r="Y236" t="str">
        <f ca="1">OFFSET(S$412,CréationConnexions[[#This Row],[Ligne copie]]-1,0)</f>
        <v>JVL_2</v>
      </c>
    </row>
    <row r="237" spans="1:25" x14ac:dyDescent="0.35">
      <c r="A237">
        <f ca="1">IF($D236+$F236+$G236+$I236&gt;1,A236,A236+1)</f>
        <v>76</v>
      </c>
      <c r="B237">
        <f ca="1">IF($A237&lt;&gt;$A236,ROW(),B236)</f>
        <v>237</v>
      </c>
      <c r="C237">
        <f ca="1">IF($A237&lt;&gt;$A236,COUNTA(OFFSET(Gares!$J$2,$A237,0,1,Param!$B$2)),C236)</f>
        <v>2</v>
      </c>
      <c r="D237">
        <f ca="1">IF($A237&lt;&gt;$A236,SUMIF(OFFSET(Gares!$P$2,$A237,0,1,Param!$B$2),1),MAX(D236-1,0))</f>
        <v>1</v>
      </c>
      <c r="E237" cm="1">
        <f t="array" aca="1" ref="E237" ca="1">IF(D237&gt;0,MIN(IF(ISERROR(MATCH(IF(OFFSET(Gares!$P$2,$A237,0,1,Param!$B$2)=1,COLUMN(OFFSET(Gares!$A$2,0,0,1,Param!$B$2)),99),OFFSET(E$1,$B237-1,0,ROW()-B237,1),0)),IF(OFFSET(Gares!$P$2,$A237,0,1,Param!$B$2)=1,COLUMN(OFFSET(Gares!$A$2,0,0,1,Param!$B$2)),99),99)),-1)</f>
        <v>2</v>
      </c>
      <c r="F237">
        <f ca="1">IF($A237&lt;&gt;$A236,IF(OR(OFFSET(Gares!$D$2,A237,0)="P",OFFSET(Gares!$D$2,A237,0)="IP"),IF(D237&gt;0,1,0),0),IF($J236=2,0,F236))</f>
        <v>0</v>
      </c>
      <c r="G237">
        <f ca="1">IF($A237&lt;&gt;$A236,C237-D237,IF(D236+F236+I236&gt;0,G236,G236-1))</f>
        <v>1</v>
      </c>
      <c r="H237" cm="1">
        <f t="array" aca="1" ref="H237" ca="1">IF(AND(G237&gt;0,D237=0,I237=0,F237=0),MIN(IF(ISERROR(MATCH(IF(OFFSET(Gares!$P$2,$A237,0,1,Param!$B$2)=2,COLUMN(OFFSET(Gares!$A$2,0,0,1,Param!$B$2)),99),OFFSET(H$1,$B237-1,0,ROW()-B237,1),0)),IF(OFFSET(Gares!$P$2,$A237,0,1,Param!$B$2)=2,COLUMN(OFFSET(Gares!$A$2,0,0,1,Param!$B$2)),99),99)),-1)</f>
        <v>-1</v>
      </c>
      <c r="I237">
        <f ca="1">IF($A237&lt;&gt;$A236,IF(OR(OFFSET(Gares!$D$2,A237,0)="I",OFFSET(Gares!$D$2,A237,0)="IP"),IF(G237&gt;0,1,0),0),IF($J236=1,0,I236))</f>
        <v>0</v>
      </c>
      <c r="J237">
        <f ca="1">IF(D237&gt;0,0,IF(I237=1,1,IF(F237=1,2,0)))</f>
        <v>0</v>
      </c>
      <c r="K237">
        <f ca="1">IF($A237&lt;&gt;$A236,OFFSET(Gares!$E$2,A237,0),K236)</f>
        <v>0</v>
      </c>
      <c r="L237" t="str">
        <f ca="1">OFFSET(Gares!$I$2,A237,0)</f>
        <v>APK</v>
      </c>
      <c r="M237">
        <f ca="1">IF(OR(D237&gt;0,I237&gt;0),1+K237,2-K237)</f>
        <v>1</v>
      </c>
      <c r="N237" t="str">
        <f ca="1">IF(OFFSET(Gares!$I$2,A237,0)&lt;&gt;"",IF(E237&gt;0,OFFSET(Gares!$I$2,$A237,$E237),IF(I237&gt;0,OFFSET(Gares!$I$2,$A237,0),IF(F237&gt;0,OFFSET(Gares!$I$2,$A237,0),OFFSET(Gares!$I$2,$A237,$H237)))),"")</f>
        <v>CPM</v>
      </c>
      <c r="O237">
        <f ca="1">IF(E237&gt;0,1+K237,IF(I237&gt;0,2-K237,IF(F237&gt;0,1+K237,2-K237)))</f>
        <v>1</v>
      </c>
      <c r="P237">
        <f ca="1">IF(ISERROR(FIND("$",N237))*ISERROR(FIND("@",N237)),0,1)</f>
        <v>0</v>
      </c>
      <c r="Q237">
        <f ca="1">IF(O237=1,1+P237,2-P237)</f>
        <v>1</v>
      </c>
      <c r="R237" s="4" t="str">
        <f ca="1">IF(CréationConnexions[[#This Row],[De brut]]&lt;&gt;0,CréationConnexions[[#This Row],[De brut]]&amp;"_"&amp;CréationConnexions[[#This Row],[Sens de]],"")</f>
        <v>APK_1</v>
      </c>
      <c r="S237" s="4" t="str">
        <f ca="1">IF(CréationConnexions[[#This Row],[De brut]]&lt;&gt;0,SUBSTITUTE(SUBSTITUTE(SUBSTITUTE(N237,"&amp;",""),"$",""),"@","")&amp;"_"&amp;CréationConnexions[[#This Row],[Sens vers]],"")</f>
        <v>CPM_1</v>
      </c>
      <c r="T237" s="6" cm="1">
        <f t="array" aca="1" ref="T237" ca="1">_xlfn.SWITCH(CréationConnexions[[#This Row],[Rebroussement]],"RBT",0,"RBT+EVO",10,1)</f>
        <v>1</v>
      </c>
      <c r="U23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7" t="str">
        <f ca="1">IF(AND(R237=CréationConnexions[[#This Row],[De copie]],S237=CréationConnexions[[#This Row],[Vers copie]]),"OK","Modifié")</f>
        <v>OK</v>
      </c>
      <c r="W237" s="15">
        <f t="shared" si="11"/>
        <v>235</v>
      </c>
      <c r="X237" t="str">
        <f ca="1">OFFSET(R$412,CréationConnexions[[#This Row],[Ligne copie]]-1,0)</f>
        <v>APK_1</v>
      </c>
      <c r="Y237" t="str">
        <f ca="1">OFFSET(S$412,CréationConnexions[[#This Row],[Ligne copie]]-1,0)</f>
        <v>CPM_1</v>
      </c>
    </row>
    <row r="238" spans="1:25" x14ac:dyDescent="0.35">
      <c r="A238">
        <f ca="1">IF($D237+$F237+$G237+$I237&gt;1,A237,A237+1)</f>
        <v>76</v>
      </c>
      <c r="B238">
        <f ca="1">IF($A238&lt;&gt;$A237,ROW(),B237)</f>
        <v>237</v>
      </c>
      <c r="C238">
        <f ca="1">IF($A238&lt;&gt;$A237,COUNTA(OFFSET(Gares!$J$2,$A238,0,1,Param!$B$2)),C237)</f>
        <v>2</v>
      </c>
      <c r="D238">
        <f ca="1">IF($A238&lt;&gt;$A237,SUMIF(OFFSET(Gares!$P$2,$A238,0,1,Param!$B$2),1),MAX(D237-1,0))</f>
        <v>0</v>
      </c>
      <c r="E238" cm="1">
        <f t="array" aca="1" ref="E238" ca="1">IF(D238&gt;0,MIN(IF(ISERROR(MATCH(IF(OFFSET(Gares!$P$2,$A238,0,1,Param!$B$2)=1,COLUMN(OFFSET(Gares!$A$2,0,0,1,Param!$B$2)),99),OFFSET(E$1,$B238-1,0,ROW()-B238,1),0)),IF(OFFSET(Gares!$P$2,$A238,0,1,Param!$B$2)=1,COLUMN(OFFSET(Gares!$A$2,0,0,1,Param!$B$2)),99),99)),-1)</f>
        <v>-1</v>
      </c>
      <c r="F238">
        <f ca="1">IF($A238&lt;&gt;$A237,IF(OR(OFFSET(Gares!$D$2,A238,0)="P",OFFSET(Gares!$D$2,A238,0)="IP"),IF(D238&gt;0,1,0),0),IF($J237=2,0,F237))</f>
        <v>0</v>
      </c>
      <c r="G238">
        <f ca="1">IF($A238&lt;&gt;$A237,C238-D238,IF(D237+F237+I237&gt;0,G237,G237-1))</f>
        <v>1</v>
      </c>
      <c r="H238" cm="1">
        <f t="array" aca="1" ref="H238" ca="1">IF(AND(G238&gt;0,D238=0,I238=0,F238=0),MIN(IF(ISERROR(MATCH(IF(OFFSET(Gares!$P$2,$A238,0,1,Param!$B$2)=2,COLUMN(OFFSET(Gares!$A$2,0,0,1,Param!$B$2)),99),OFFSET(H$1,$B238-1,0,ROW()-B238,1),0)),IF(OFFSET(Gares!$P$2,$A238,0,1,Param!$B$2)=2,COLUMN(OFFSET(Gares!$A$2,0,0,1,Param!$B$2)),99),99)),-1)</f>
        <v>1</v>
      </c>
      <c r="I238">
        <f ca="1">IF($A238&lt;&gt;$A237,IF(OR(OFFSET(Gares!$D$2,A238,0)="I",OFFSET(Gares!$D$2,A238,0)="IP"),IF(G238&gt;0,1,0),0),IF($J237=1,0,I237))</f>
        <v>0</v>
      </c>
      <c r="J238">
        <f ca="1">IF(D238&gt;0,0,IF(I238=1,1,IF(F238=1,2,0)))</f>
        <v>0</v>
      </c>
      <c r="K238">
        <f ca="1">IF($A238&lt;&gt;$A237,OFFSET(Gares!$E$2,A238,0),K237)</f>
        <v>0</v>
      </c>
      <c r="L238" t="str">
        <f ca="1">OFFSET(Gares!$I$2,A238,0)</f>
        <v>APK</v>
      </c>
      <c r="M238">
        <f ca="1">IF(OR(D238&gt;0,I238&gt;0),1+K238,2-K238)</f>
        <v>2</v>
      </c>
      <c r="N238" t="str">
        <f ca="1">IF(OFFSET(Gares!$I$2,A238,0)&lt;&gt;"",IF(E238&gt;0,OFFSET(Gares!$I$2,$A238,$E238),IF(I238&gt;0,OFFSET(Gares!$I$2,$A238,0),IF(F238&gt;0,OFFSET(Gares!$I$2,$A238,0),OFFSET(Gares!$I$2,$A238,$H238)))),"")</f>
        <v>BWR</v>
      </c>
      <c r="O238">
        <f ca="1">IF(E238&gt;0,1+K238,IF(I238&gt;0,2-K238,IF(F238&gt;0,1+K238,2-K238)))</f>
        <v>2</v>
      </c>
      <c r="P238">
        <f ca="1">IF(ISERROR(FIND("$",N238))*ISERROR(FIND("@",N238)),0,1)</f>
        <v>0</v>
      </c>
      <c r="Q238">
        <f ca="1">IF(O238=1,1+P238,2-P238)</f>
        <v>2</v>
      </c>
      <c r="R238" s="4" t="str">
        <f ca="1">IF(CréationConnexions[[#This Row],[De brut]]&lt;&gt;0,CréationConnexions[[#This Row],[De brut]]&amp;"_"&amp;CréationConnexions[[#This Row],[Sens de]],"")</f>
        <v>APK_2</v>
      </c>
      <c r="S238" s="4" t="str">
        <f ca="1">IF(CréationConnexions[[#This Row],[De brut]]&lt;&gt;0,SUBSTITUTE(SUBSTITUTE(SUBSTITUTE(N238,"&amp;",""),"$",""),"@","")&amp;"_"&amp;CréationConnexions[[#This Row],[Sens vers]],"")</f>
        <v>BWR_2</v>
      </c>
      <c r="T238" s="6" cm="1">
        <f t="array" aca="1" ref="T238" ca="1">_xlfn.SWITCH(CréationConnexions[[#This Row],[Rebroussement]],"RBT",0,"RBT+EVO",10,1)</f>
        <v>1</v>
      </c>
      <c r="U23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8" t="str">
        <f ca="1">IF(AND(R238=CréationConnexions[[#This Row],[De copie]],S238=CréationConnexions[[#This Row],[Vers copie]]),"OK","Modifié")</f>
        <v>OK</v>
      </c>
      <c r="W238" s="15">
        <f t="shared" si="11"/>
        <v>236</v>
      </c>
      <c r="X238" t="str">
        <f ca="1">OFFSET(R$412,CréationConnexions[[#This Row],[Ligne copie]]-1,0)</f>
        <v>APK_2</v>
      </c>
      <c r="Y238" t="str">
        <f ca="1">OFFSET(S$412,CréationConnexions[[#This Row],[Ligne copie]]-1,0)</f>
        <v>BWR_2</v>
      </c>
    </row>
    <row r="239" spans="1:25" x14ac:dyDescent="0.35">
      <c r="A239">
        <f ca="1">IF($D238+$F238+$G238+$I238&gt;1,A238,A238+1)</f>
        <v>77</v>
      </c>
      <c r="B239">
        <f ca="1">IF($A239&lt;&gt;$A238,ROW(),B238)</f>
        <v>239</v>
      </c>
      <c r="C239">
        <f ca="1">IF($A239&lt;&gt;$A238,COUNTA(OFFSET(Gares!$J$2,$A239,0,1,Param!$B$2)),C238)</f>
        <v>3</v>
      </c>
      <c r="D239">
        <f ca="1">IF($A239&lt;&gt;$A238,SUMIF(OFFSET(Gares!$P$2,$A239,0,1,Param!$B$2),1),MAX(D238-1,0))</f>
        <v>1</v>
      </c>
      <c r="E239" cm="1">
        <f t="array" aca="1" ref="E239" ca="1">IF(D239&gt;0,MIN(IF(ISERROR(MATCH(IF(OFFSET(Gares!$P$2,$A239,0,1,Param!$B$2)=1,COLUMN(OFFSET(Gares!$A$2,0,0,1,Param!$B$2)),99),OFFSET(E$1,$B239-1,0,ROW()-B239,1),0)),IF(OFFSET(Gares!$P$2,$A239,0,1,Param!$B$2)=1,COLUMN(OFFSET(Gares!$A$2,0,0,1,Param!$B$2)),99),99)),-1)</f>
        <v>2</v>
      </c>
      <c r="F239">
        <f ca="1">IF($A239&lt;&gt;$A238,IF(OR(OFFSET(Gares!$D$2,A239,0)="P",OFFSET(Gares!$D$2,A239,0)="IP"),IF(D239&gt;0,1,0),0),IF($J238=2,0,F238))</f>
        <v>0</v>
      </c>
      <c r="G239">
        <f ca="1">IF($A239&lt;&gt;$A238,C239-D239,IF(D238+F238+I238&gt;0,G238,G238-1))</f>
        <v>2</v>
      </c>
      <c r="H239" cm="1">
        <f t="array" aca="1" ref="H239" ca="1">IF(AND(G239&gt;0,D239=0,I239=0,F239=0),MIN(IF(ISERROR(MATCH(IF(OFFSET(Gares!$P$2,$A239,0,1,Param!$B$2)=2,COLUMN(OFFSET(Gares!$A$2,0,0,1,Param!$B$2)),99),OFFSET(H$1,$B239-1,0,ROW()-B239,1),0)),IF(OFFSET(Gares!$P$2,$A239,0,1,Param!$B$2)=2,COLUMN(OFFSET(Gares!$A$2,0,0,1,Param!$B$2)),99),99)),-1)</f>
        <v>-1</v>
      </c>
      <c r="I239">
        <f ca="1">IF($A239&lt;&gt;$A238,IF(OR(OFFSET(Gares!$D$2,A239,0)="I",OFFSET(Gares!$D$2,A239,0)="IP"),IF(G239&gt;0,1,0),0),IF($J238=1,0,I238))</f>
        <v>0</v>
      </c>
      <c r="J239">
        <f ca="1">IF(D239&gt;0,0,IF(I239=1,1,IF(F239=1,2,0)))</f>
        <v>0</v>
      </c>
      <c r="K239">
        <f ca="1">IF($A239&lt;&gt;$A238,OFFSET(Gares!$E$2,A239,0),K238)</f>
        <v>0</v>
      </c>
      <c r="L239" t="str">
        <f ca="1">OFFSET(Gares!$I$2,A239,0)</f>
        <v>BWR</v>
      </c>
      <c r="M239">
        <f ca="1">IF(OR(D239&gt;0,I239&gt;0),1+K239,2-K239)</f>
        <v>1</v>
      </c>
      <c r="N239" t="str">
        <f ca="1">IF(OFFSET(Gares!$I$2,A239,0)&lt;&gt;"",IF(E239&gt;0,OFFSET(Gares!$I$2,$A239,$E239),IF(I239&gt;0,OFFSET(Gares!$I$2,$A239,0),IF(F239&gt;0,OFFSET(Gares!$I$2,$A239,0),OFFSET(Gares!$I$2,$A239,$H239)))),"")</f>
        <v>APK</v>
      </c>
      <c r="O239">
        <f ca="1">IF(E239&gt;0,1+K239,IF(I239&gt;0,2-K239,IF(F239&gt;0,1+K239,2-K239)))</f>
        <v>1</v>
      </c>
      <c r="P239">
        <f ca="1">IF(ISERROR(FIND("$",N239))*ISERROR(FIND("@",N239)),0,1)</f>
        <v>0</v>
      </c>
      <c r="Q239">
        <f ca="1">IF(O239=1,1+P239,2-P239)</f>
        <v>1</v>
      </c>
      <c r="R239" s="4" t="str">
        <f ca="1">IF(CréationConnexions[[#This Row],[De brut]]&lt;&gt;0,CréationConnexions[[#This Row],[De brut]]&amp;"_"&amp;CréationConnexions[[#This Row],[Sens de]],"")</f>
        <v>BWR_1</v>
      </c>
      <c r="S239" s="4" t="str">
        <f ca="1">IF(CréationConnexions[[#This Row],[De brut]]&lt;&gt;0,SUBSTITUTE(SUBSTITUTE(SUBSTITUTE(N239,"&amp;",""),"$",""),"@","")&amp;"_"&amp;CréationConnexions[[#This Row],[Sens vers]],"")</f>
        <v>APK_1</v>
      </c>
      <c r="T239" s="6" cm="1">
        <f t="array" aca="1" ref="T239" ca="1">_xlfn.SWITCH(CréationConnexions[[#This Row],[Rebroussement]],"RBT",0,"RBT+EVO",10,1)</f>
        <v>1</v>
      </c>
      <c r="U23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39" t="str">
        <f ca="1">IF(AND(R239=CréationConnexions[[#This Row],[De copie]],S239=CréationConnexions[[#This Row],[Vers copie]]),"OK","Modifié")</f>
        <v>OK</v>
      </c>
      <c r="W239" s="15">
        <f t="shared" si="11"/>
        <v>237</v>
      </c>
      <c r="X239" t="str">
        <f ca="1">OFFSET(R$412,CréationConnexions[[#This Row],[Ligne copie]]-1,0)</f>
        <v>BWR_1</v>
      </c>
      <c r="Y239" t="str">
        <f ca="1">OFFSET(S$412,CréationConnexions[[#This Row],[Ligne copie]]-1,0)</f>
        <v>APK_1</v>
      </c>
    </row>
    <row r="240" spans="1:25" x14ac:dyDescent="0.35">
      <c r="A240">
        <f ca="1">IF($D239+$F239+$G239+$I239&gt;1,A239,A239+1)</f>
        <v>77</v>
      </c>
      <c r="B240">
        <f ca="1">IF($A240&lt;&gt;$A239,ROW(),B239)</f>
        <v>239</v>
      </c>
      <c r="C240">
        <f ca="1">IF($A240&lt;&gt;$A239,COUNTA(OFFSET(Gares!$J$2,$A240,0,1,Param!$B$2)),C239)</f>
        <v>3</v>
      </c>
      <c r="D240">
        <f ca="1">IF($A240&lt;&gt;$A239,SUMIF(OFFSET(Gares!$P$2,$A240,0,1,Param!$B$2),1),MAX(D239-1,0))</f>
        <v>0</v>
      </c>
      <c r="E240" cm="1">
        <f t="array" aca="1" ref="E240" ca="1">IF(D240&gt;0,MIN(IF(ISERROR(MATCH(IF(OFFSET(Gares!$P$2,$A240,0,1,Param!$B$2)=1,COLUMN(OFFSET(Gares!$A$2,0,0,1,Param!$B$2)),99),OFFSET(E$1,$B240-1,0,ROW()-B240,1),0)),IF(OFFSET(Gares!$P$2,$A240,0,1,Param!$B$2)=1,COLUMN(OFFSET(Gares!$A$2,0,0,1,Param!$B$2)),99),99)),-1)</f>
        <v>-1</v>
      </c>
      <c r="F240">
        <f ca="1">IF($A240&lt;&gt;$A239,IF(OR(OFFSET(Gares!$D$2,A240,0)="P",OFFSET(Gares!$D$2,A240,0)="IP"),IF(D240&gt;0,1,0),0),IF($J239=2,0,F239))</f>
        <v>0</v>
      </c>
      <c r="G240">
        <f ca="1">IF($A240&lt;&gt;$A239,C240-D240,IF(D239+F239+I239&gt;0,G239,G239-1))</f>
        <v>2</v>
      </c>
      <c r="H240" cm="1">
        <f t="array" aca="1" ref="H240" ca="1">IF(AND(G240&gt;0,D240=0,I240=0,F240=0),MIN(IF(ISERROR(MATCH(IF(OFFSET(Gares!$P$2,$A240,0,1,Param!$B$2)=2,COLUMN(OFFSET(Gares!$A$2,0,0,1,Param!$B$2)),99),OFFSET(H$1,$B240-1,0,ROW()-B240,1),0)),IF(OFFSET(Gares!$P$2,$A240,0,1,Param!$B$2)=2,COLUMN(OFFSET(Gares!$A$2,0,0,1,Param!$B$2)),99),99)),-1)</f>
        <v>1</v>
      </c>
      <c r="I240">
        <f ca="1">IF($A240&lt;&gt;$A239,IF(OR(OFFSET(Gares!$D$2,A240,0)="I",OFFSET(Gares!$D$2,A240,0)="IP"),IF(G240&gt;0,1,0),0),IF($J239=1,0,I239))</f>
        <v>0</v>
      </c>
      <c r="J240">
        <f ca="1">IF(D240&gt;0,0,IF(I240=1,1,IF(F240=1,2,0)))</f>
        <v>0</v>
      </c>
      <c r="K240">
        <f ca="1">IF($A240&lt;&gt;$A239,OFFSET(Gares!$E$2,A240,0),K239)</f>
        <v>0</v>
      </c>
      <c r="L240" t="str">
        <f ca="1">OFFSET(Gares!$I$2,A240,0)</f>
        <v>BWR</v>
      </c>
      <c r="M240">
        <f ca="1">IF(OR(D240&gt;0,I240&gt;0),1+K240,2-K240)</f>
        <v>2</v>
      </c>
      <c r="N240" t="str">
        <f ca="1">IF(OFFSET(Gares!$I$2,A240,0)&lt;&gt;"",IF(E240&gt;0,OFFSET(Gares!$I$2,$A240,$E240),IF(I240&gt;0,OFFSET(Gares!$I$2,$A240,0),IF(F240&gt;0,OFFSET(Gares!$I$2,$A240,0),OFFSET(Gares!$I$2,$A240,$H240)))),"")</f>
        <v>AHM</v>
      </c>
      <c r="O240">
        <f ca="1">IF(E240&gt;0,1+K240,IF(I240&gt;0,2-K240,IF(F240&gt;0,1+K240,2-K240)))</f>
        <v>2</v>
      </c>
      <c r="P240">
        <f ca="1">IF(ISERROR(FIND("$",N240))*ISERROR(FIND("@",N240)),0,1)</f>
        <v>0</v>
      </c>
      <c r="Q240">
        <f ca="1">IF(O240=1,1+P240,2-P240)</f>
        <v>2</v>
      </c>
      <c r="R240" s="4" t="str">
        <f ca="1">IF(CréationConnexions[[#This Row],[De brut]]&lt;&gt;0,CréationConnexions[[#This Row],[De brut]]&amp;"_"&amp;CréationConnexions[[#This Row],[Sens de]],"")</f>
        <v>BWR_2</v>
      </c>
      <c r="S240" s="4" t="str">
        <f ca="1">IF(CréationConnexions[[#This Row],[De brut]]&lt;&gt;0,SUBSTITUTE(SUBSTITUTE(SUBSTITUTE(N240,"&amp;",""),"$",""),"@","")&amp;"_"&amp;CréationConnexions[[#This Row],[Sens vers]],"")</f>
        <v>AHM_2</v>
      </c>
      <c r="T240" s="6" cm="1">
        <f t="array" aca="1" ref="T240" ca="1">_xlfn.SWITCH(CréationConnexions[[#This Row],[Rebroussement]],"RBT",0,"RBT+EVO",10,1)</f>
        <v>1</v>
      </c>
      <c r="U24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0" t="str">
        <f ca="1">IF(AND(R240=CréationConnexions[[#This Row],[De copie]],S240=CréationConnexions[[#This Row],[Vers copie]]),"OK","Modifié")</f>
        <v>OK</v>
      </c>
      <c r="W240" s="15">
        <f t="shared" si="11"/>
        <v>238</v>
      </c>
      <c r="X240" t="str">
        <f ca="1">OFFSET(R$412,CréationConnexions[[#This Row],[Ligne copie]]-1,0)</f>
        <v>BWR_2</v>
      </c>
      <c r="Y240" t="str">
        <f ca="1">OFFSET(S$412,CréationConnexions[[#This Row],[Ligne copie]]-1,0)</f>
        <v>AHM_2</v>
      </c>
    </row>
    <row r="241" spans="1:25" x14ac:dyDescent="0.35">
      <c r="A241">
        <f ca="1">IF($D240+$F240+$G240+$I240&gt;1,A240,A240+1)</f>
        <v>77</v>
      </c>
      <c r="B241">
        <f ca="1">IF($A241&lt;&gt;$A240,ROW(),B240)</f>
        <v>239</v>
      </c>
      <c r="C241">
        <f ca="1">IF($A241&lt;&gt;$A240,COUNTA(OFFSET(Gares!$J$2,$A241,0,1,Param!$B$2)),C240)</f>
        <v>3</v>
      </c>
      <c r="D241">
        <f ca="1">IF($A241&lt;&gt;$A240,SUMIF(OFFSET(Gares!$P$2,$A241,0,1,Param!$B$2),1),MAX(D240-1,0))</f>
        <v>0</v>
      </c>
      <c r="E241" cm="1">
        <f t="array" aca="1" ref="E241" ca="1">IF(D241&gt;0,MIN(IF(ISERROR(MATCH(IF(OFFSET(Gares!$P$2,$A241,0,1,Param!$B$2)=1,COLUMN(OFFSET(Gares!$A$2,0,0,1,Param!$B$2)),99),OFFSET(E$1,$B241-1,0,ROW()-B241,1),0)),IF(OFFSET(Gares!$P$2,$A241,0,1,Param!$B$2)=1,COLUMN(OFFSET(Gares!$A$2,0,0,1,Param!$B$2)),99),99)),-1)</f>
        <v>-1</v>
      </c>
      <c r="F241">
        <f ca="1">IF($A241&lt;&gt;$A240,IF(OR(OFFSET(Gares!$D$2,A241,0)="P",OFFSET(Gares!$D$2,A241,0)="IP"),IF(D241&gt;0,1,0),0),IF($J240=2,0,F240))</f>
        <v>0</v>
      </c>
      <c r="G241">
        <f ca="1">IF($A241&lt;&gt;$A240,C241-D241,IF(D240+F240+I240&gt;0,G240,G240-1))</f>
        <v>1</v>
      </c>
      <c r="H241" cm="1">
        <f t="array" aca="1" ref="H241" ca="1">IF(AND(G241&gt;0,D241=0,I241=0,F241=0),MIN(IF(ISERROR(MATCH(IF(OFFSET(Gares!$P$2,$A241,0,1,Param!$B$2)=2,COLUMN(OFFSET(Gares!$A$2,0,0,1,Param!$B$2)),99),OFFSET(H$1,$B241-1,0,ROW()-B241,1),0)),IF(OFFSET(Gares!$P$2,$A241,0,1,Param!$B$2)=2,COLUMN(OFFSET(Gares!$A$2,0,0,1,Param!$B$2)),99),99)),-1)</f>
        <v>3</v>
      </c>
      <c r="I241">
        <f ca="1">IF($A241&lt;&gt;$A240,IF(OR(OFFSET(Gares!$D$2,A241,0)="I",OFFSET(Gares!$D$2,A241,0)="IP"),IF(G241&gt;0,1,0),0),IF($J240=1,0,I240))</f>
        <v>0</v>
      </c>
      <c r="J241">
        <f ca="1">IF(D241&gt;0,0,IF(I241=1,1,IF(F241=1,2,0)))</f>
        <v>0</v>
      </c>
      <c r="K241">
        <f ca="1">IF($A241&lt;&gt;$A240,OFFSET(Gares!$E$2,A241,0),K240)</f>
        <v>0</v>
      </c>
      <c r="L241" t="str">
        <f ca="1">OFFSET(Gares!$I$2,A241,0)</f>
        <v>BWR</v>
      </c>
      <c r="M241">
        <f ca="1">IF(OR(D241&gt;0,I241&gt;0),1+K241,2-K241)</f>
        <v>2</v>
      </c>
      <c r="N241" t="str">
        <f ca="1">IF(OFFSET(Gares!$I$2,A241,0)&lt;&gt;"",IF(E241&gt;0,OFFSET(Gares!$I$2,$A241,$E241),IF(I241&gt;0,OFFSET(Gares!$I$2,$A241,0),IF(F241&gt;0,OFFSET(Gares!$I$2,$A241,0),OFFSET(Gares!$I$2,$A241,$H241)))),"")</f>
        <v>AHM-TI</v>
      </c>
      <c r="O241">
        <f ca="1">IF(E241&gt;0,1+K241,IF(I241&gt;0,2-K241,IF(F241&gt;0,1+K241,2-K241)))</f>
        <v>2</v>
      </c>
      <c r="P241">
        <f ca="1">IF(ISERROR(FIND("$",N241))*ISERROR(FIND("@",N241)),0,1)</f>
        <v>0</v>
      </c>
      <c r="Q241">
        <f ca="1">IF(O241=1,1+P241,2-P241)</f>
        <v>2</v>
      </c>
      <c r="R241" s="4" t="str">
        <f ca="1">IF(CréationConnexions[[#This Row],[De brut]]&lt;&gt;0,CréationConnexions[[#This Row],[De brut]]&amp;"_"&amp;CréationConnexions[[#This Row],[Sens de]],"")</f>
        <v>BWR_2</v>
      </c>
      <c r="S241" s="4" t="str">
        <f ca="1">IF(CréationConnexions[[#This Row],[De brut]]&lt;&gt;0,SUBSTITUTE(SUBSTITUTE(SUBSTITUTE(N241,"&amp;",""),"$",""),"@","")&amp;"_"&amp;CréationConnexions[[#This Row],[Sens vers]],"")</f>
        <v>AHM-TI_2</v>
      </c>
      <c r="T241" s="6" cm="1">
        <f t="array" aca="1" ref="T241" ca="1">_xlfn.SWITCH(CréationConnexions[[#This Row],[Rebroussement]],"RBT",0,"RBT+EVO",10,1)</f>
        <v>1</v>
      </c>
      <c r="U24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1" t="str">
        <f ca="1">IF(AND(R241=CréationConnexions[[#This Row],[De copie]],S241=CréationConnexions[[#This Row],[Vers copie]]),"OK","Modifié")</f>
        <v>OK</v>
      </c>
      <c r="W241" s="15">
        <f t="shared" si="11"/>
        <v>239</v>
      </c>
      <c r="X241" t="str">
        <f ca="1">OFFSET(R$412,CréationConnexions[[#This Row],[Ligne copie]]-1,0)</f>
        <v>BWR_2</v>
      </c>
      <c r="Y241" t="str">
        <f ca="1">OFFSET(S$412,CréationConnexions[[#This Row],[Ligne copie]]-1,0)</f>
        <v>AHM-TI_2</v>
      </c>
    </row>
    <row r="242" spans="1:25" x14ac:dyDescent="0.35">
      <c r="A242">
        <f ca="1">IF($D241+$F241+$G241+$I241&gt;1,A241,A241+1)</f>
        <v>78</v>
      </c>
      <c r="B242">
        <f ca="1">IF($A242&lt;&gt;$A241,ROW(),B241)</f>
        <v>242</v>
      </c>
      <c r="C242">
        <f ca="1">IF($A242&lt;&gt;$A241,COUNTA(OFFSET(Gares!$J$2,$A242,0,1,Param!$B$2)),C241)</f>
        <v>2</v>
      </c>
      <c r="D242">
        <f ca="1">IF($A242&lt;&gt;$A241,SUMIF(OFFSET(Gares!$P$2,$A242,0,1,Param!$B$2),1),MAX(D241-1,0))</f>
        <v>1</v>
      </c>
      <c r="E242" cm="1">
        <f t="array" aca="1" ref="E242" ca="1">IF(D242&gt;0,MIN(IF(ISERROR(MATCH(IF(OFFSET(Gares!$P$2,$A242,0,1,Param!$B$2)=1,COLUMN(OFFSET(Gares!$A$2,0,0,1,Param!$B$2)),99),OFFSET(E$1,$B242-1,0,ROW()-B242,1),0)),IF(OFFSET(Gares!$P$2,$A242,0,1,Param!$B$2)=1,COLUMN(OFFSET(Gares!$A$2,0,0,1,Param!$B$2)),99),99)),-1)</f>
        <v>2</v>
      </c>
      <c r="F242">
        <f ca="1">IF($A242&lt;&gt;$A241,IF(OR(OFFSET(Gares!$D$2,A242,0)="P",OFFSET(Gares!$D$2,A242,0)="IP"),IF(D242&gt;0,1,0),0),IF($J241=2,0,F241))</f>
        <v>1</v>
      </c>
      <c r="G242">
        <f ca="1">IF($A242&lt;&gt;$A241,C242-D242,IF(D241+F241+I241&gt;0,G241,G241-1))</f>
        <v>1</v>
      </c>
      <c r="H242" cm="1">
        <f t="array" aca="1" ref="H242" ca="1">IF(AND(G242&gt;0,D242=0,I242=0,F242=0),MIN(IF(ISERROR(MATCH(IF(OFFSET(Gares!$P$2,$A242,0,1,Param!$B$2)=2,COLUMN(OFFSET(Gares!$A$2,0,0,1,Param!$B$2)),99),OFFSET(H$1,$B242-1,0,ROW()-B242,1),0)),IF(OFFSET(Gares!$P$2,$A242,0,1,Param!$B$2)=2,COLUMN(OFFSET(Gares!$A$2,0,0,1,Param!$B$2)),99),99)),-1)</f>
        <v>-1</v>
      </c>
      <c r="I242">
        <f ca="1">IF($A242&lt;&gt;$A241,IF(OR(OFFSET(Gares!$D$2,A242,0)="I",OFFSET(Gares!$D$2,A242,0)="IP"),IF(G242&gt;0,1,0),0),IF($J241=1,0,I241))</f>
        <v>1</v>
      </c>
      <c r="J242">
        <f ca="1">IF(D242&gt;0,0,IF(I242=1,1,IF(F242=1,2,0)))</f>
        <v>0</v>
      </c>
      <c r="K242">
        <f ca="1">IF($A242&lt;&gt;$A241,OFFSET(Gares!$E$2,A242,0),K241)</f>
        <v>0</v>
      </c>
      <c r="L242" t="str">
        <f ca="1">OFFSET(Gares!$I$2,A242,0)</f>
        <v>AHM-TI</v>
      </c>
      <c r="M242">
        <f ca="1">IF(OR(D242&gt;0,I242&gt;0),1+K242,2-K242)</f>
        <v>1</v>
      </c>
      <c r="N242" t="str">
        <f ca="1">IF(OFFSET(Gares!$I$2,A242,0)&lt;&gt;"",IF(E242&gt;0,OFFSET(Gares!$I$2,$A242,$E242),IF(I242&gt;0,OFFSET(Gares!$I$2,$A242,0),IF(F242&gt;0,OFFSET(Gares!$I$2,$A242,0),OFFSET(Gares!$I$2,$A242,$H242)))),"")</f>
        <v>BWR</v>
      </c>
      <c r="O242">
        <f ca="1">IF(E242&gt;0,1+K242,IF(I242&gt;0,2-K242,IF(F242&gt;0,1+K242,2-K242)))</f>
        <v>1</v>
      </c>
      <c r="P242">
        <f ca="1">IF(ISERROR(FIND("$",N242))*ISERROR(FIND("@",N242)),0,1)</f>
        <v>0</v>
      </c>
      <c r="Q242">
        <f ca="1">IF(O242=1,1+P242,2-P242)</f>
        <v>1</v>
      </c>
      <c r="R242" s="4" t="str">
        <f ca="1">IF(CréationConnexions[[#This Row],[De brut]]&lt;&gt;0,CréationConnexions[[#This Row],[De brut]]&amp;"_"&amp;CréationConnexions[[#This Row],[Sens de]],"")</f>
        <v>AHM-TI_1</v>
      </c>
      <c r="S242" s="4" t="str">
        <f ca="1">IF(CréationConnexions[[#This Row],[De brut]]&lt;&gt;0,SUBSTITUTE(SUBSTITUTE(SUBSTITUTE(N242,"&amp;",""),"$",""),"@","")&amp;"_"&amp;CréationConnexions[[#This Row],[Sens vers]],"")</f>
        <v>BWR_1</v>
      </c>
      <c r="T242" s="6" cm="1">
        <f t="array" aca="1" ref="T242" ca="1">_xlfn.SWITCH(CréationConnexions[[#This Row],[Rebroussement]],"RBT",0,"RBT+EVO",10,1)</f>
        <v>1</v>
      </c>
      <c r="U24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2" t="str">
        <f ca="1">IF(AND(R242=CréationConnexions[[#This Row],[De copie]],S242=CréationConnexions[[#This Row],[Vers copie]]),"OK","Modifié")</f>
        <v>OK</v>
      </c>
      <c r="W242" s="15">
        <f t="shared" si="11"/>
        <v>240</v>
      </c>
      <c r="X242" t="str">
        <f ca="1">OFFSET(R$412,CréationConnexions[[#This Row],[Ligne copie]]-1,0)</f>
        <v>AHM-TI_1</v>
      </c>
      <c r="Y242" t="str">
        <f ca="1">OFFSET(S$412,CréationConnexions[[#This Row],[Ligne copie]]-1,0)</f>
        <v>BWR_1</v>
      </c>
    </row>
    <row r="243" spans="1:25" x14ac:dyDescent="0.35">
      <c r="A243">
        <f ca="1">IF($D242+$F242+$G242+$I242&gt;1,A242,A242+1)</f>
        <v>78</v>
      </c>
      <c r="B243">
        <f ca="1">IF($A243&lt;&gt;$A242,ROW(),B242)</f>
        <v>242</v>
      </c>
      <c r="C243">
        <f ca="1">IF($A243&lt;&gt;$A242,COUNTA(OFFSET(Gares!$J$2,$A243,0,1,Param!$B$2)),C242)</f>
        <v>2</v>
      </c>
      <c r="D243">
        <f ca="1">IF($A243&lt;&gt;$A242,SUMIF(OFFSET(Gares!$P$2,$A243,0,1,Param!$B$2),1),MAX(D242-1,0))</f>
        <v>0</v>
      </c>
      <c r="E243" cm="1">
        <f t="array" aca="1" ref="E243" ca="1">IF(D243&gt;0,MIN(IF(ISERROR(MATCH(IF(OFFSET(Gares!$P$2,$A243,0,1,Param!$B$2)=1,COLUMN(OFFSET(Gares!$A$2,0,0,1,Param!$B$2)),99),OFFSET(E$1,$B243-1,0,ROW()-B243,1),0)),IF(OFFSET(Gares!$P$2,$A243,0,1,Param!$B$2)=1,COLUMN(OFFSET(Gares!$A$2,0,0,1,Param!$B$2)),99),99)),-1)</f>
        <v>-1</v>
      </c>
      <c r="F243">
        <f ca="1">IF($A243&lt;&gt;$A242,IF(OR(OFFSET(Gares!$D$2,A243,0)="P",OFFSET(Gares!$D$2,A243,0)="IP"),IF(D243&gt;0,1,0),0),IF($J242=2,0,F242))</f>
        <v>1</v>
      </c>
      <c r="G243">
        <f ca="1">IF($A243&lt;&gt;$A242,C243-D243,IF(D242+F242+I242&gt;0,G242,G242-1))</f>
        <v>1</v>
      </c>
      <c r="H243" cm="1">
        <f t="array" aca="1" ref="H243" ca="1">IF(AND(G243&gt;0,D243=0,I243=0,F243=0),MIN(IF(ISERROR(MATCH(IF(OFFSET(Gares!$P$2,$A243,0,1,Param!$B$2)=2,COLUMN(OFFSET(Gares!$A$2,0,0,1,Param!$B$2)),99),OFFSET(H$1,$B243-1,0,ROW()-B243,1),0)),IF(OFFSET(Gares!$P$2,$A243,0,1,Param!$B$2)=2,COLUMN(OFFSET(Gares!$A$2,0,0,1,Param!$B$2)),99),99)),-1)</f>
        <v>-1</v>
      </c>
      <c r="I243">
        <f ca="1">IF($A243&lt;&gt;$A242,IF(OR(OFFSET(Gares!$D$2,A243,0)="I",OFFSET(Gares!$D$2,A243,0)="IP"),IF(G243&gt;0,1,0),0),IF($J242=1,0,I242))</f>
        <v>1</v>
      </c>
      <c r="J243">
        <f ca="1">IF(D243&gt;0,0,IF(I243=1,1,IF(F243=1,2,0)))</f>
        <v>1</v>
      </c>
      <c r="K243">
        <f ca="1">IF($A243&lt;&gt;$A242,OFFSET(Gares!$E$2,A243,0),K242)</f>
        <v>0</v>
      </c>
      <c r="L243" t="str">
        <f ca="1">OFFSET(Gares!$I$2,A243,0)</f>
        <v>AHM-TI</v>
      </c>
      <c r="M243">
        <f ca="1">IF(OR(D243&gt;0,I243&gt;0),1+K243,2-K243)</f>
        <v>1</v>
      </c>
      <c r="N243" t="str">
        <f ca="1">IF(OFFSET(Gares!$I$2,A243,0)&lt;&gt;"",IF(E243&gt;0,OFFSET(Gares!$I$2,$A243,$E243),IF(I243&gt;0,OFFSET(Gares!$I$2,$A243,0),IF(F243&gt;0,OFFSET(Gares!$I$2,$A243,0),OFFSET(Gares!$I$2,$A243,$H243)))),"")</f>
        <v>AHM-TI</v>
      </c>
      <c r="O243">
        <f ca="1">IF(E243&gt;0,1+K243,IF(I243&gt;0,2-K243,IF(F243&gt;0,1+K243,2-K243)))</f>
        <v>2</v>
      </c>
      <c r="P243">
        <f ca="1">IF(ISERROR(FIND("$",N243))*ISERROR(FIND("@",N243)),0,1)</f>
        <v>0</v>
      </c>
      <c r="Q243">
        <f ca="1">IF(O243=1,1+P243,2-P243)</f>
        <v>2</v>
      </c>
      <c r="R243" s="4" t="str">
        <f ca="1">IF(CréationConnexions[[#This Row],[De brut]]&lt;&gt;0,CréationConnexions[[#This Row],[De brut]]&amp;"_"&amp;CréationConnexions[[#This Row],[Sens de]],"")</f>
        <v>AHM-TI_1</v>
      </c>
      <c r="S243" s="4" t="str">
        <f ca="1">IF(CréationConnexions[[#This Row],[De brut]]&lt;&gt;0,SUBSTITUTE(SUBSTITUTE(SUBSTITUTE(N243,"&amp;",""),"$",""),"@","")&amp;"_"&amp;CréationConnexions[[#This Row],[Sens vers]],"")</f>
        <v>AHM-TI_2</v>
      </c>
      <c r="T243" s="6" cm="1">
        <f t="array" aca="1" ref="T243" ca="1">_xlfn.SWITCH(CréationConnexions[[#This Row],[Rebroussement]],"RBT",0,"RBT+EVO",10,1)</f>
        <v>0</v>
      </c>
      <c r="U24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43" t="str">
        <f ca="1">IF(AND(R243=CréationConnexions[[#This Row],[De copie]],S243=CréationConnexions[[#This Row],[Vers copie]]),"OK","Modifié")</f>
        <v>OK</v>
      </c>
      <c r="W243" s="15">
        <f t="shared" si="11"/>
        <v>241</v>
      </c>
      <c r="X243" t="str">
        <f ca="1">OFFSET(R$412,CréationConnexions[[#This Row],[Ligne copie]]-1,0)</f>
        <v>AHM-TI_1</v>
      </c>
      <c r="Y243" t="str">
        <f ca="1">OFFSET(S$412,CréationConnexions[[#This Row],[Ligne copie]]-1,0)</f>
        <v>AHM-TI_2</v>
      </c>
    </row>
    <row r="244" spans="1:25" x14ac:dyDescent="0.35">
      <c r="A244">
        <f ca="1">IF($D243+$F243+$G243+$I243&gt;1,A243,A243+1)</f>
        <v>78</v>
      </c>
      <c r="B244">
        <f ca="1">IF($A244&lt;&gt;$A243,ROW(),B243)</f>
        <v>242</v>
      </c>
      <c r="C244">
        <f ca="1">IF($A244&lt;&gt;$A243,COUNTA(OFFSET(Gares!$J$2,$A244,0,1,Param!$B$2)),C243)</f>
        <v>2</v>
      </c>
      <c r="D244">
        <f ca="1">IF($A244&lt;&gt;$A243,SUMIF(OFFSET(Gares!$P$2,$A244,0,1,Param!$B$2),1),MAX(D243-1,0))</f>
        <v>0</v>
      </c>
      <c r="E244" cm="1">
        <f t="array" aca="1" ref="E244" ca="1">IF(D244&gt;0,MIN(IF(ISERROR(MATCH(IF(OFFSET(Gares!$P$2,$A244,0,1,Param!$B$2)=1,COLUMN(OFFSET(Gares!$A$2,0,0,1,Param!$B$2)),99),OFFSET(E$1,$B244-1,0,ROW()-B244,1),0)),IF(OFFSET(Gares!$P$2,$A244,0,1,Param!$B$2)=1,COLUMN(OFFSET(Gares!$A$2,0,0,1,Param!$B$2)),99),99)),-1)</f>
        <v>-1</v>
      </c>
      <c r="F244">
        <f ca="1">IF($A244&lt;&gt;$A243,IF(OR(OFFSET(Gares!$D$2,A244,0)="P",OFFSET(Gares!$D$2,A244,0)="IP"),IF(D244&gt;0,1,0),0),IF($J243=2,0,F243))</f>
        <v>1</v>
      </c>
      <c r="G244">
        <f ca="1">IF($A244&lt;&gt;$A243,C244-D244,IF(D243+F243+I243&gt;0,G243,G243-1))</f>
        <v>1</v>
      </c>
      <c r="H244" cm="1">
        <f t="array" aca="1" ref="H244" ca="1">IF(AND(G244&gt;0,D244=0,I244=0,F244=0),MIN(IF(ISERROR(MATCH(IF(OFFSET(Gares!$P$2,$A244,0,1,Param!$B$2)=2,COLUMN(OFFSET(Gares!$A$2,0,0,1,Param!$B$2)),99),OFFSET(H$1,$B244-1,0,ROW()-B244,1),0)),IF(OFFSET(Gares!$P$2,$A244,0,1,Param!$B$2)=2,COLUMN(OFFSET(Gares!$A$2,0,0,1,Param!$B$2)),99),99)),-1)</f>
        <v>-1</v>
      </c>
      <c r="I244">
        <f ca="1">IF($A244&lt;&gt;$A243,IF(OR(OFFSET(Gares!$D$2,A244,0)="I",OFFSET(Gares!$D$2,A244,0)="IP"),IF(G244&gt;0,1,0),0),IF($J243=1,0,I243))</f>
        <v>0</v>
      </c>
      <c r="J244">
        <f ca="1">IF(D244&gt;0,0,IF(I244=1,1,IF(F244=1,2,0)))</f>
        <v>2</v>
      </c>
      <c r="K244">
        <f ca="1">IF($A244&lt;&gt;$A243,OFFSET(Gares!$E$2,A244,0),K243)</f>
        <v>0</v>
      </c>
      <c r="L244" t="str">
        <f ca="1">OFFSET(Gares!$I$2,A244,0)</f>
        <v>AHM-TI</v>
      </c>
      <c r="M244">
        <f ca="1">IF(OR(D244&gt;0,I244&gt;0),1+K244,2-K244)</f>
        <v>2</v>
      </c>
      <c r="N244" t="str">
        <f ca="1">IF(OFFSET(Gares!$I$2,A244,0)&lt;&gt;"",IF(E244&gt;0,OFFSET(Gares!$I$2,$A244,$E244),IF(I244&gt;0,OFFSET(Gares!$I$2,$A244,0),IF(F244&gt;0,OFFSET(Gares!$I$2,$A244,0),OFFSET(Gares!$I$2,$A244,$H244)))),"")</f>
        <v>AHM-TI</v>
      </c>
      <c r="O244">
        <f ca="1">IF(E244&gt;0,1+K244,IF(I244&gt;0,2-K244,IF(F244&gt;0,1+K244,2-K244)))</f>
        <v>1</v>
      </c>
      <c r="P244">
        <f ca="1">IF(ISERROR(FIND("$",N244))*ISERROR(FIND("@",N244)),0,1)</f>
        <v>0</v>
      </c>
      <c r="Q244">
        <f ca="1">IF(O244=1,1+P244,2-P244)</f>
        <v>1</v>
      </c>
      <c r="R244" s="4" t="str">
        <f ca="1">IF(CréationConnexions[[#This Row],[De brut]]&lt;&gt;0,CréationConnexions[[#This Row],[De brut]]&amp;"_"&amp;CréationConnexions[[#This Row],[Sens de]],"")</f>
        <v>AHM-TI_2</v>
      </c>
      <c r="S244" s="4" t="str">
        <f ca="1">IF(CréationConnexions[[#This Row],[De brut]]&lt;&gt;0,SUBSTITUTE(SUBSTITUTE(SUBSTITUTE(N244,"&amp;",""),"$",""),"@","")&amp;"_"&amp;CréationConnexions[[#This Row],[Sens vers]],"")</f>
        <v>AHM-TI_1</v>
      </c>
      <c r="T244" s="6" cm="1">
        <f t="array" aca="1" ref="T244" ca="1">_xlfn.SWITCH(CréationConnexions[[#This Row],[Rebroussement]],"RBT",0,"RBT+EVO",10,1)</f>
        <v>0</v>
      </c>
      <c r="U24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44" t="str">
        <f ca="1">IF(AND(R244=CréationConnexions[[#This Row],[De copie]],S244=CréationConnexions[[#This Row],[Vers copie]]),"OK","Modifié")</f>
        <v>OK</v>
      </c>
      <c r="W244" s="15">
        <f t="shared" si="11"/>
        <v>242</v>
      </c>
      <c r="X244" t="str">
        <f ca="1">OFFSET(R$412,CréationConnexions[[#This Row],[Ligne copie]]-1,0)</f>
        <v>AHM-TI_2</v>
      </c>
      <c r="Y244" t="str">
        <f ca="1">OFFSET(S$412,CréationConnexions[[#This Row],[Ligne copie]]-1,0)</f>
        <v>AHM-TI_1</v>
      </c>
    </row>
    <row r="245" spans="1:25" x14ac:dyDescent="0.35">
      <c r="A245">
        <f ca="1">IF($D244+$F244+$G244+$I244&gt;1,A244,A244+1)</f>
        <v>78</v>
      </c>
      <c r="B245">
        <f ca="1">IF($A245&lt;&gt;$A244,ROW(),B244)</f>
        <v>242</v>
      </c>
      <c r="C245">
        <f ca="1">IF($A245&lt;&gt;$A244,COUNTA(OFFSET(Gares!$J$2,$A245,0,1,Param!$B$2)),C244)</f>
        <v>2</v>
      </c>
      <c r="D245">
        <f ca="1">IF($A245&lt;&gt;$A244,SUMIF(OFFSET(Gares!$P$2,$A245,0,1,Param!$B$2),1),MAX(D244-1,0))</f>
        <v>0</v>
      </c>
      <c r="E245" cm="1">
        <f t="array" aca="1" ref="E245" ca="1">IF(D245&gt;0,MIN(IF(ISERROR(MATCH(IF(OFFSET(Gares!$P$2,$A245,0,1,Param!$B$2)=1,COLUMN(OFFSET(Gares!$A$2,0,0,1,Param!$B$2)),99),OFFSET(E$1,$B245-1,0,ROW()-B245,1),0)),IF(OFFSET(Gares!$P$2,$A245,0,1,Param!$B$2)=1,COLUMN(OFFSET(Gares!$A$2,0,0,1,Param!$B$2)),99),99)),-1)</f>
        <v>-1</v>
      </c>
      <c r="F245">
        <f ca="1">IF($A245&lt;&gt;$A244,IF(OR(OFFSET(Gares!$D$2,A245,0)="P",OFFSET(Gares!$D$2,A245,0)="IP"),IF(D245&gt;0,1,0),0),IF($J244=2,0,F244))</f>
        <v>0</v>
      </c>
      <c r="G245">
        <f ca="1">IF($A245&lt;&gt;$A244,C245-D245,IF(D244+F244+I244&gt;0,G244,G244-1))</f>
        <v>1</v>
      </c>
      <c r="H245" cm="1">
        <f t="array" aca="1" ref="H245" ca="1">IF(AND(G245&gt;0,D245=0,I245=0,F245=0),MIN(IF(ISERROR(MATCH(IF(OFFSET(Gares!$P$2,$A245,0,1,Param!$B$2)=2,COLUMN(OFFSET(Gares!$A$2,0,0,1,Param!$B$2)),99),OFFSET(H$1,$B245-1,0,ROW()-B245,1),0)),IF(OFFSET(Gares!$P$2,$A245,0,1,Param!$B$2)=2,COLUMN(OFFSET(Gares!$A$2,0,0,1,Param!$B$2)),99),99)),-1)</f>
        <v>1</v>
      </c>
      <c r="I245">
        <f ca="1">IF($A245&lt;&gt;$A244,IF(OR(OFFSET(Gares!$D$2,A245,0)="I",OFFSET(Gares!$D$2,A245,0)="IP"),IF(G245&gt;0,1,0),0),IF($J244=1,0,I244))</f>
        <v>0</v>
      </c>
      <c r="J245">
        <f ca="1">IF(D245&gt;0,0,IF(I245=1,1,IF(F245=1,2,0)))</f>
        <v>0</v>
      </c>
      <c r="K245">
        <f ca="1">IF($A245&lt;&gt;$A244,OFFSET(Gares!$E$2,A245,0),K244)</f>
        <v>0</v>
      </c>
      <c r="L245" t="str">
        <f ca="1">OFFSET(Gares!$I$2,A245,0)</f>
        <v>AHM-TI</v>
      </c>
      <c r="M245">
        <f ca="1">IF(OR(D245&gt;0,I245&gt;0),1+K245,2-K245)</f>
        <v>2</v>
      </c>
      <c r="N245" t="str">
        <f ca="1">IF(OFFSET(Gares!$I$2,A245,0)&lt;&gt;"",IF(E245&gt;0,OFFSET(Gares!$I$2,$A245,$E245),IF(I245&gt;0,OFFSET(Gares!$I$2,$A245,0),IF(F245&gt;0,OFFSET(Gares!$I$2,$A245,0),OFFSET(Gares!$I$2,$A245,$H245)))),"")</f>
        <v>AVF</v>
      </c>
      <c r="O245">
        <f ca="1">IF(E245&gt;0,1+K245,IF(I245&gt;0,2-K245,IF(F245&gt;0,1+K245,2-K245)))</f>
        <v>2</v>
      </c>
      <c r="P245">
        <f ca="1">IF(ISERROR(FIND("$",N245))*ISERROR(FIND("@",N245)),0,1)</f>
        <v>0</v>
      </c>
      <c r="Q245">
        <f ca="1">IF(O245=1,1+P245,2-P245)</f>
        <v>2</v>
      </c>
      <c r="R245" s="4" t="str">
        <f ca="1">IF(CréationConnexions[[#This Row],[De brut]]&lt;&gt;0,CréationConnexions[[#This Row],[De brut]]&amp;"_"&amp;CréationConnexions[[#This Row],[Sens de]],"")</f>
        <v>AHM-TI_2</v>
      </c>
      <c r="S245" s="4" t="str">
        <f ca="1">IF(CréationConnexions[[#This Row],[De brut]]&lt;&gt;0,SUBSTITUTE(SUBSTITUTE(SUBSTITUTE(N245,"&amp;",""),"$",""),"@","")&amp;"_"&amp;CréationConnexions[[#This Row],[Sens vers]],"")</f>
        <v>AVF_2</v>
      </c>
      <c r="T245" s="6" cm="1">
        <f t="array" aca="1" ref="T245" ca="1">_xlfn.SWITCH(CréationConnexions[[#This Row],[Rebroussement]],"RBT",0,"RBT+EVO",10,1)</f>
        <v>1</v>
      </c>
      <c r="U24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5" t="str">
        <f ca="1">IF(AND(R245=CréationConnexions[[#This Row],[De copie]],S245=CréationConnexions[[#This Row],[Vers copie]]),"OK","Modifié")</f>
        <v>OK</v>
      </c>
      <c r="W245" s="15">
        <f t="shared" si="11"/>
        <v>243</v>
      </c>
      <c r="X245" t="str">
        <f ca="1">OFFSET(R$412,CréationConnexions[[#This Row],[Ligne copie]]-1,0)</f>
        <v>AHM-TI_2</v>
      </c>
      <c r="Y245" t="str">
        <f ca="1">OFFSET(S$412,CréationConnexions[[#This Row],[Ligne copie]]-1,0)</f>
        <v>AVF_2</v>
      </c>
    </row>
    <row r="246" spans="1:25" x14ac:dyDescent="0.35">
      <c r="A246">
        <f ca="1">IF($D245+$F245+$G245+$I245&gt;1,A245,A245+1)</f>
        <v>79</v>
      </c>
      <c r="B246">
        <f ca="1">IF($A246&lt;&gt;$A245,ROW(),B245)</f>
        <v>246</v>
      </c>
      <c r="C246">
        <f ca="1">IF($A246&lt;&gt;$A245,COUNTA(OFFSET(Gares!$J$2,$A246,0,1,Param!$B$2)),C245)</f>
        <v>2</v>
      </c>
      <c r="D246">
        <f ca="1">IF($A246&lt;&gt;$A245,SUMIF(OFFSET(Gares!$P$2,$A246,0,1,Param!$B$2),1),MAX(D245-1,0))</f>
        <v>1</v>
      </c>
      <c r="E246" cm="1">
        <f t="array" aca="1" ref="E246" ca="1">IF(D246&gt;0,MIN(IF(ISERROR(MATCH(IF(OFFSET(Gares!$P$2,$A246,0,1,Param!$B$2)=1,COLUMN(OFFSET(Gares!$A$2,0,0,1,Param!$B$2)),99),OFFSET(E$1,$B246-1,0,ROW()-B246,1),0)),IF(OFFSET(Gares!$P$2,$A246,0,1,Param!$B$2)=1,COLUMN(OFFSET(Gares!$A$2,0,0,1,Param!$B$2)),99),99)),-1)</f>
        <v>2</v>
      </c>
      <c r="F246">
        <f ca="1">IF($A246&lt;&gt;$A245,IF(OR(OFFSET(Gares!$D$2,A246,0)="P",OFFSET(Gares!$D$2,A246,0)="IP"),IF(D246&gt;0,1,0),0),IF($J245=2,0,F245))</f>
        <v>0</v>
      </c>
      <c r="G246">
        <f ca="1">IF($A246&lt;&gt;$A245,C246-D246,IF(D245+F245+I245&gt;0,G245,G245-1))</f>
        <v>1</v>
      </c>
      <c r="H246" cm="1">
        <f t="array" aca="1" ref="H246" ca="1">IF(AND(G246&gt;0,D246=0,I246=0,F246=0),MIN(IF(ISERROR(MATCH(IF(OFFSET(Gares!$P$2,$A246,0,1,Param!$B$2)=2,COLUMN(OFFSET(Gares!$A$2,0,0,1,Param!$B$2)),99),OFFSET(H$1,$B246-1,0,ROW()-B246,1),0)),IF(OFFSET(Gares!$P$2,$A246,0,1,Param!$B$2)=2,COLUMN(OFFSET(Gares!$A$2,0,0,1,Param!$B$2)),99),99)),-1)</f>
        <v>-1</v>
      </c>
      <c r="I246">
        <f ca="1">IF($A246&lt;&gt;$A245,IF(OR(OFFSET(Gares!$D$2,A246,0)="I",OFFSET(Gares!$D$2,A246,0)="IP"),IF(G246&gt;0,1,0),0),IF($J245=1,0,I245))</f>
        <v>0</v>
      </c>
      <c r="J246">
        <f ca="1">IF(D246&gt;0,0,IF(I246=1,1,IF(F246=1,2,0)))</f>
        <v>0</v>
      </c>
      <c r="K246">
        <f ca="1">IF($A246&lt;&gt;$A245,OFFSET(Gares!$E$2,A246,0),K245)</f>
        <v>0</v>
      </c>
      <c r="L246" t="str">
        <f ca="1">OFFSET(Gares!$I$2,A246,0)</f>
        <v>AHM</v>
      </c>
      <c r="M246">
        <f ca="1">IF(OR(D246&gt;0,I246&gt;0),1+K246,2-K246)</f>
        <v>1</v>
      </c>
      <c r="N246" t="str">
        <f ca="1">IF(OFFSET(Gares!$I$2,A246,0)&lt;&gt;"",IF(E246&gt;0,OFFSET(Gares!$I$2,$A246,$E246),IF(I246&gt;0,OFFSET(Gares!$I$2,$A246,0),IF(F246&gt;0,OFFSET(Gares!$I$2,$A246,0),OFFSET(Gares!$I$2,$A246,$H246)))),"")</f>
        <v>BWR</v>
      </c>
      <c r="O246">
        <f ca="1">IF(E246&gt;0,1+K246,IF(I246&gt;0,2-K246,IF(F246&gt;0,1+K246,2-K246)))</f>
        <v>1</v>
      </c>
      <c r="P246">
        <f ca="1">IF(ISERROR(FIND("$",N246))*ISERROR(FIND("@",N246)),0,1)</f>
        <v>0</v>
      </c>
      <c r="Q246">
        <f ca="1">IF(O246=1,1+P246,2-P246)</f>
        <v>1</v>
      </c>
      <c r="R246" s="4" t="str">
        <f ca="1">IF(CréationConnexions[[#This Row],[De brut]]&lt;&gt;0,CréationConnexions[[#This Row],[De brut]]&amp;"_"&amp;CréationConnexions[[#This Row],[Sens de]],"")</f>
        <v>AHM_1</v>
      </c>
      <c r="S246" s="4" t="str">
        <f ca="1">IF(CréationConnexions[[#This Row],[De brut]]&lt;&gt;0,SUBSTITUTE(SUBSTITUTE(SUBSTITUTE(N246,"&amp;",""),"$",""),"@","")&amp;"_"&amp;CréationConnexions[[#This Row],[Sens vers]],"")</f>
        <v>BWR_1</v>
      </c>
      <c r="T246" s="6" cm="1">
        <f t="array" aca="1" ref="T246" ca="1">_xlfn.SWITCH(CréationConnexions[[#This Row],[Rebroussement]],"RBT",0,"RBT+EVO",10,1)</f>
        <v>1</v>
      </c>
      <c r="U24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6" t="str">
        <f ca="1">IF(AND(R246=CréationConnexions[[#This Row],[De copie]],S246=CréationConnexions[[#This Row],[Vers copie]]),"OK","Modifié")</f>
        <v>OK</v>
      </c>
      <c r="W246" s="15">
        <f t="shared" si="11"/>
        <v>244</v>
      </c>
      <c r="X246" t="str">
        <f ca="1">OFFSET(R$412,CréationConnexions[[#This Row],[Ligne copie]]-1,0)</f>
        <v>AHM_1</v>
      </c>
      <c r="Y246" t="str">
        <f ca="1">OFFSET(S$412,CréationConnexions[[#This Row],[Ligne copie]]-1,0)</f>
        <v>BWR_1</v>
      </c>
    </row>
    <row r="247" spans="1:25" x14ac:dyDescent="0.35">
      <c r="A247">
        <f ca="1">IF($D246+$F246+$G246+$I246&gt;1,A246,A246+1)</f>
        <v>79</v>
      </c>
      <c r="B247">
        <f ca="1">IF($A247&lt;&gt;$A246,ROW(),B246)</f>
        <v>246</v>
      </c>
      <c r="C247">
        <f ca="1">IF($A247&lt;&gt;$A246,COUNTA(OFFSET(Gares!$J$2,$A247,0,1,Param!$B$2)),C246)</f>
        <v>2</v>
      </c>
      <c r="D247">
        <f ca="1">IF($A247&lt;&gt;$A246,SUMIF(OFFSET(Gares!$P$2,$A247,0,1,Param!$B$2),1),MAX(D246-1,0))</f>
        <v>0</v>
      </c>
      <c r="E247" cm="1">
        <f t="array" aca="1" ref="E247" ca="1">IF(D247&gt;0,MIN(IF(ISERROR(MATCH(IF(OFFSET(Gares!$P$2,$A247,0,1,Param!$B$2)=1,COLUMN(OFFSET(Gares!$A$2,0,0,1,Param!$B$2)),99),OFFSET(E$1,$B247-1,0,ROW()-B247,1),0)),IF(OFFSET(Gares!$P$2,$A247,0,1,Param!$B$2)=1,COLUMN(OFFSET(Gares!$A$2,0,0,1,Param!$B$2)),99),99)),-1)</f>
        <v>-1</v>
      </c>
      <c r="F247">
        <f ca="1">IF($A247&lt;&gt;$A246,IF(OR(OFFSET(Gares!$D$2,A247,0)="P",OFFSET(Gares!$D$2,A247,0)="IP"),IF(D247&gt;0,1,0),0),IF($J246=2,0,F246))</f>
        <v>0</v>
      </c>
      <c r="G247">
        <f ca="1">IF($A247&lt;&gt;$A246,C247-D247,IF(D246+F246+I246&gt;0,G246,G246-1))</f>
        <v>1</v>
      </c>
      <c r="H247" cm="1">
        <f t="array" aca="1" ref="H247" ca="1">IF(AND(G247&gt;0,D247=0,I247=0,F247=0),MIN(IF(ISERROR(MATCH(IF(OFFSET(Gares!$P$2,$A247,0,1,Param!$B$2)=2,COLUMN(OFFSET(Gares!$A$2,0,0,1,Param!$B$2)),99),OFFSET(H$1,$B247-1,0,ROW()-B247,1),0)),IF(OFFSET(Gares!$P$2,$A247,0,1,Param!$B$2)=2,COLUMN(OFFSET(Gares!$A$2,0,0,1,Param!$B$2)),99),99)),-1)</f>
        <v>1</v>
      </c>
      <c r="I247">
        <f ca="1">IF($A247&lt;&gt;$A246,IF(OR(OFFSET(Gares!$D$2,A247,0)="I",OFFSET(Gares!$D$2,A247,0)="IP"),IF(G247&gt;0,1,0),0),IF($J246=1,0,I246))</f>
        <v>0</v>
      </c>
      <c r="J247">
        <f ca="1">IF(D247&gt;0,0,IF(I247=1,1,IF(F247=1,2,0)))</f>
        <v>0</v>
      </c>
      <c r="K247">
        <f ca="1">IF($A247&lt;&gt;$A246,OFFSET(Gares!$E$2,A247,0),K246)</f>
        <v>0</v>
      </c>
      <c r="L247" t="str">
        <f ca="1">OFFSET(Gares!$I$2,A247,0)</f>
        <v>AHM</v>
      </c>
      <c r="M247">
        <f ca="1">IF(OR(D247&gt;0,I247&gt;0),1+K247,2-K247)</f>
        <v>2</v>
      </c>
      <c r="N247" t="str">
        <f ca="1">IF(OFFSET(Gares!$I$2,A247,0)&lt;&gt;"",IF(E247&gt;0,OFFSET(Gares!$I$2,$A247,$E247),IF(I247&gt;0,OFFSET(Gares!$I$2,$A247,0),IF(F247&gt;0,OFFSET(Gares!$I$2,$A247,0),OFFSET(Gares!$I$2,$A247,$H247)))),"")</f>
        <v>AVF</v>
      </c>
      <c r="O247">
        <f ca="1">IF(E247&gt;0,1+K247,IF(I247&gt;0,2-K247,IF(F247&gt;0,1+K247,2-K247)))</f>
        <v>2</v>
      </c>
      <c r="P247">
        <f ca="1">IF(ISERROR(FIND("$",N247))*ISERROR(FIND("@",N247)),0,1)</f>
        <v>0</v>
      </c>
      <c r="Q247">
        <f ca="1">IF(O247=1,1+P247,2-P247)</f>
        <v>2</v>
      </c>
      <c r="R247" s="4" t="str">
        <f ca="1">IF(CréationConnexions[[#This Row],[De brut]]&lt;&gt;0,CréationConnexions[[#This Row],[De brut]]&amp;"_"&amp;CréationConnexions[[#This Row],[Sens de]],"")</f>
        <v>AHM_2</v>
      </c>
      <c r="S247" s="4" t="str">
        <f ca="1">IF(CréationConnexions[[#This Row],[De brut]]&lt;&gt;0,SUBSTITUTE(SUBSTITUTE(SUBSTITUTE(N247,"&amp;",""),"$",""),"@","")&amp;"_"&amp;CréationConnexions[[#This Row],[Sens vers]],"")</f>
        <v>AVF_2</v>
      </c>
      <c r="T247" s="6" cm="1">
        <f t="array" aca="1" ref="T247" ca="1">_xlfn.SWITCH(CréationConnexions[[#This Row],[Rebroussement]],"RBT",0,"RBT+EVO",10,1)</f>
        <v>1</v>
      </c>
      <c r="U24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7" t="str">
        <f ca="1">IF(AND(R247=CréationConnexions[[#This Row],[De copie]],S247=CréationConnexions[[#This Row],[Vers copie]]),"OK","Modifié")</f>
        <v>OK</v>
      </c>
      <c r="W247" s="15">
        <f t="shared" si="11"/>
        <v>245</v>
      </c>
      <c r="X247" t="str">
        <f ca="1">OFFSET(R$412,CréationConnexions[[#This Row],[Ligne copie]]-1,0)</f>
        <v>AHM_2</v>
      </c>
      <c r="Y247" t="str">
        <f ca="1">OFFSET(S$412,CréationConnexions[[#This Row],[Ligne copie]]-1,0)</f>
        <v>AVF_2</v>
      </c>
    </row>
    <row r="248" spans="1:25" x14ac:dyDescent="0.35">
      <c r="A248">
        <f ca="1">IF($D247+$F247+$G247+$I247&gt;1,A247,A247+1)</f>
        <v>80</v>
      </c>
      <c r="B248">
        <f ca="1">IF($A248&lt;&gt;$A247,ROW(),B247)</f>
        <v>248</v>
      </c>
      <c r="C248">
        <f ca="1">IF($A248&lt;&gt;$A247,COUNTA(OFFSET(Gares!$J$2,$A248,0,1,Param!$B$2)),C247)</f>
        <v>3</v>
      </c>
      <c r="D248">
        <f ca="1">IF($A248&lt;&gt;$A247,SUMIF(OFFSET(Gares!$P$2,$A248,0,1,Param!$B$2),1),MAX(D247-1,0))</f>
        <v>2</v>
      </c>
      <c r="E248" cm="1">
        <f t="array" aca="1" ref="E248" ca="1">IF(D248&gt;0,MIN(IF(ISERROR(MATCH(IF(OFFSET(Gares!$P$2,$A248,0,1,Param!$B$2)=1,COLUMN(OFFSET(Gares!$A$2,0,0,1,Param!$B$2)),99),OFFSET(E$1,$B248-1,0,ROW()-B248,1),0)),IF(OFFSET(Gares!$P$2,$A248,0,1,Param!$B$2)=1,COLUMN(OFFSET(Gares!$A$2,0,0,1,Param!$B$2)),99),99)),-1)</f>
        <v>2</v>
      </c>
      <c r="F248">
        <f ca="1">IF($A248&lt;&gt;$A247,IF(OR(OFFSET(Gares!$D$2,A248,0)="P",OFFSET(Gares!$D$2,A248,0)="IP"),IF(D248&gt;0,1,0),0),IF($J247=2,0,F247))</f>
        <v>0</v>
      </c>
      <c r="G248">
        <f ca="1">IF($A248&lt;&gt;$A247,C248-D248,IF(D247+F247+I247&gt;0,G247,G247-1))</f>
        <v>1</v>
      </c>
      <c r="H248" cm="1">
        <f t="array" aca="1" ref="H248" ca="1">IF(AND(G248&gt;0,D248=0,I248=0,F248=0),MIN(IF(ISERROR(MATCH(IF(OFFSET(Gares!$P$2,$A248,0,1,Param!$B$2)=2,COLUMN(OFFSET(Gares!$A$2,0,0,1,Param!$B$2)),99),OFFSET(H$1,$B248-1,0,ROW()-B248,1),0)),IF(OFFSET(Gares!$P$2,$A248,0,1,Param!$B$2)=2,COLUMN(OFFSET(Gares!$A$2,0,0,1,Param!$B$2)),99),99)),-1)</f>
        <v>-1</v>
      </c>
      <c r="I248">
        <f ca="1">IF($A248&lt;&gt;$A247,IF(OR(OFFSET(Gares!$D$2,A248,0)="I",OFFSET(Gares!$D$2,A248,0)="IP"),IF(G248&gt;0,1,0),0),IF($J247=1,0,I247))</f>
        <v>0</v>
      </c>
      <c r="J248">
        <f ca="1">IF(D248&gt;0,0,IF(I248=1,1,IF(F248=1,2,0)))</f>
        <v>0</v>
      </c>
      <c r="K248">
        <f ca="1">IF($A248&lt;&gt;$A247,OFFSET(Gares!$E$2,A248,0),K247)</f>
        <v>0</v>
      </c>
      <c r="L248" t="str">
        <f ca="1">OFFSET(Gares!$I$2,A248,0)</f>
        <v>AVF</v>
      </c>
      <c r="M248">
        <f ca="1">IF(OR(D248&gt;0,I248&gt;0),1+K248,2-K248)</f>
        <v>1</v>
      </c>
      <c r="N248" t="str">
        <f ca="1">IF(OFFSET(Gares!$I$2,A248,0)&lt;&gt;"",IF(E248&gt;0,OFFSET(Gares!$I$2,$A248,$E248),IF(I248&gt;0,OFFSET(Gares!$I$2,$A248,0),IF(F248&gt;0,OFFSET(Gares!$I$2,$A248,0),OFFSET(Gares!$I$2,$A248,$H248)))),"")</f>
        <v>AHM</v>
      </c>
      <c r="O248">
        <f ca="1">IF(E248&gt;0,1+K248,IF(I248&gt;0,2-K248,IF(F248&gt;0,1+K248,2-K248)))</f>
        <v>1</v>
      </c>
      <c r="P248">
        <f ca="1">IF(ISERROR(FIND("$",N248))*ISERROR(FIND("@",N248)),0,1)</f>
        <v>0</v>
      </c>
      <c r="Q248">
        <f ca="1">IF(O248=1,1+P248,2-P248)</f>
        <v>1</v>
      </c>
      <c r="R248" s="4" t="str">
        <f ca="1">IF(CréationConnexions[[#This Row],[De brut]]&lt;&gt;0,CréationConnexions[[#This Row],[De brut]]&amp;"_"&amp;CréationConnexions[[#This Row],[Sens de]],"")</f>
        <v>AVF_1</v>
      </c>
      <c r="S248" s="4" t="str">
        <f ca="1">IF(CréationConnexions[[#This Row],[De brut]]&lt;&gt;0,SUBSTITUTE(SUBSTITUTE(SUBSTITUTE(N248,"&amp;",""),"$",""),"@","")&amp;"_"&amp;CréationConnexions[[#This Row],[Sens vers]],"")</f>
        <v>AHM_1</v>
      </c>
      <c r="T248" s="6" cm="1">
        <f t="array" aca="1" ref="T248" ca="1">_xlfn.SWITCH(CréationConnexions[[#This Row],[Rebroussement]],"RBT",0,"RBT+EVO",10,1)</f>
        <v>1</v>
      </c>
      <c r="U24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8" t="str">
        <f ca="1">IF(AND(R248=CréationConnexions[[#This Row],[De copie]],S248=CréationConnexions[[#This Row],[Vers copie]]),"OK","Modifié")</f>
        <v>OK</v>
      </c>
      <c r="W248" s="15">
        <f t="shared" si="11"/>
        <v>246</v>
      </c>
      <c r="X248" t="str">
        <f ca="1">OFFSET(R$412,CréationConnexions[[#This Row],[Ligne copie]]-1,0)</f>
        <v>AVF_1</v>
      </c>
      <c r="Y248" t="str">
        <f ca="1">OFFSET(S$412,CréationConnexions[[#This Row],[Ligne copie]]-1,0)</f>
        <v>AHM_1</v>
      </c>
    </row>
    <row r="249" spans="1:25" x14ac:dyDescent="0.35">
      <c r="A249">
        <f ca="1">IF($D248+$F248+$G248+$I248&gt;1,A248,A248+1)</f>
        <v>80</v>
      </c>
      <c r="B249">
        <f ca="1">IF($A249&lt;&gt;$A248,ROW(),B248)</f>
        <v>248</v>
      </c>
      <c r="C249">
        <f ca="1">IF($A249&lt;&gt;$A248,COUNTA(OFFSET(Gares!$J$2,$A249,0,1,Param!$B$2)),C248)</f>
        <v>3</v>
      </c>
      <c r="D249">
        <f ca="1">IF($A249&lt;&gt;$A248,SUMIF(OFFSET(Gares!$P$2,$A249,0,1,Param!$B$2),1),MAX(D248-1,0))</f>
        <v>1</v>
      </c>
      <c r="E249" cm="1">
        <f t="array" aca="1" ref="E249" ca="1">IF(D249&gt;0,MIN(IF(ISERROR(MATCH(IF(OFFSET(Gares!$P$2,$A249,0,1,Param!$B$2)=1,COLUMN(OFFSET(Gares!$A$2,0,0,1,Param!$B$2)),99),OFFSET(E$1,$B249-1,0,ROW()-B249,1),0)),IF(OFFSET(Gares!$P$2,$A249,0,1,Param!$B$2)=1,COLUMN(OFFSET(Gares!$A$2,0,0,1,Param!$B$2)),99),99)),-1)</f>
        <v>3</v>
      </c>
      <c r="F249">
        <f ca="1">IF($A249&lt;&gt;$A248,IF(OR(OFFSET(Gares!$D$2,A249,0)="P",OFFSET(Gares!$D$2,A249,0)="IP"),IF(D249&gt;0,1,0),0),IF($J248=2,0,F248))</f>
        <v>0</v>
      </c>
      <c r="G249">
        <f ca="1">IF($A249&lt;&gt;$A248,C249-D249,IF(D248+F248+I248&gt;0,G248,G248-1))</f>
        <v>1</v>
      </c>
      <c r="H249" cm="1">
        <f t="array" aca="1" ref="H249" ca="1">IF(AND(G249&gt;0,D249=0,I249=0,F249=0),MIN(IF(ISERROR(MATCH(IF(OFFSET(Gares!$P$2,$A249,0,1,Param!$B$2)=2,COLUMN(OFFSET(Gares!$A$2,0,0,1,Param!$B$2)),99),OFFSET(H$1,$B249-1,0,ROW()-B249,1),0)),IF(OFFSET(Gares!$P$2,$A249,0,1,Param!$B$2)=2,COLUMN(OFFSET(Gares!$A$2,0,0,1,Param!$B$2)),99),99)),-1)</f>
        <v>-1</v>
      </c>
      <c r="I249">
        <f ca="1">IF($A249&lt;&gt;$A248,IF(OR(OFFSET(Gares!$D$2,A249,0)="I",OFFSET(Gares!$D$2,A249,0)="IP"),IF(G249&gt;0,1,0),0),IF($J248=1,0,I248))</f>
        <v>0</v>
      </c>
      <c r="J249">
        <f ca="1">IF(D249&gt;0,0,IF(I249=1,1,IF(F249=1,2,0)))</f>
        <v>0</v>
      </c>
      <c r="K249">
        <f ca="1">IF($A249&lt;&gt;$A248,OFFSET(Gares!$E$2,A249,0),K248)</f>
        <v>0</v>
      </c>
      <c r="L249" t="str">
        <f ca="1">OFFSET(Gares!$I$2,A249,0)</f>
        <v>AVF</v>
      </c>
      <c r="M249">
        <f ca="1">IF(OR(D249&gt;0,I249&gt;0),1+K249,2-K249)</f>
        <v>1</v>
      </c>
      <c r="N249" t="str">
        <f ca="1">IF(OFFSET(Gares!$I$2,A249,0)&lt;&gt;"",IF(E249&gt;0,OFFSET(Gares!$I$2,$A249,$E249),IF(I249&gt;0,OFFSET(Gares!$I$2,$A249,0),IF(F249&gt;0,OFFSET(Gares!$I$2,$A249,0),OFFSET(Gares!$I$2,$A249,$H249)))),"")</f>
        <v>AHM-TI</v>
      </c>
      <c r="O249">
        <f ca="1">IF(E249&gt;0,1+K249,IF(I249&gt;0,2-K249,IF(F249&gt;0,1+K249,2-K249)))</f>
        <v>1</v>
      </c>
      <c r="P249">
        <f ca="1">IF(ISERROR(FIND("$",N249))*ISERROR(FIND("@",N249)),0,1)</f>
        <v>0</v>
      </c>
      <c r="Q249">
        <f ca="1">IF(O249=1,1+P249,2-P249)</f>
        <v>1</v>
      </c>
      <c r="R249" s="4" t="str">
        <f ca="1">IF(CréationConnexions[[#This Row],[De brut]]&lt;&gt;0,CréationConnexions[[#This Row],[De brut]]&amp;"_"&amp;CréationConnexions[[#This Row],[Sens de]],"")</f>
        <v>AVF_1</v>
      </c>
      <c r="S249" s="4" t="str">
        <f ca="1">IF(CréationConnexions[[#This Row],[De brut]]&lt;&gt;0,SUBSTITUTE(SUBSTITUTE(SUBSTITUTE(N249,"&amp;",""),"$",""),"@","")&amp;"_"&amp;CréationConnexions[[#This Row],[Sens vers]],"")</f>
        <v>AHM-TI_1</v>
      </c>
      <c r="T249" s="6" cm="1">
        <f t="array" aca="1" ref="T249" ca="1">_xlfn.SWITCH(CréationConnexions[[#This Row],[Rebroussement]],"RBT",0,"RBT+EVO",10,1)</f>
        <v>1</v>
      </c>
      <c r="U24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49" t="str">
        <f ca="1">IF(AND(R249=CréationConnexions[[#This Row],[De copie]],S249=CréationConnexions[[#This Row],[Vers copie]]),"OK","Modifié")</f>
        <v>OK</v>
      </c>
      <c r="W249" s="15">
        <f t="shared" si="11"/>
        <v>247</v>
      </c>
      <c r="X249" t="str">
        <f ca="1">OFFSET(R$412,CréationConnexions[[#This Row],[Ligne copie]]-1,0)</f>
        <v>AVF_1</v>
      </c>
      <c r="Y249" t="str">
        <f ca="1">OFFSET(S$412,CréationConnexions[[#This Row],[Ligne copie]]-1,0)</f>
        <v>AHM-TI_1</v>
      </c>
    </row>
    <row r="250" spans="1:25" x14ac:dyDescent="0.35">
      <c r="A250">
        <f ca="1">IF($D249+$F249+$G249+$I249&gt;1,A249,A249+1)</f>
        <v>80</v>
      </c>
      <c r="B250">
        <f ca="1">IF($A250&lt;&gt;$A249,ROW(),B249)</f>
        <v>248</v>
      </c>
      <c r="C250">
        <f ca="1">IF($A250&lt;&gt;$A249,COUNTA(OFFSET(Gares!$J$2,$A250,0,1,Param!$B$2)),C249)</f>
        <v>3</v>
      </c>
      <c r="D250">
        <f ca="1">IF($A250&lt;&gt;$A249,SUMIF(OFFSET(Gares!$P$2,$A250,0,1,Param!$B$2),1),MAX(D249-1,0))</f>
        <v>0</v>
      </c>
      <c r="E250" cm="1">
        <f t="array" aca="1" ref="E250" ca="1">IF(D250&gt;0,MIN(IF(ISERROR(MATCH(IF(OFFSET(Gares!$P$2,$A250,0,1,Param!$B$2)=1,COLUMN(OFFSET(Gares!$A$2,0,0,1,Param!$B$2)),99),OFFSET(E$1,$B250-1,0,ROW()-B250,1),0)),IF(OFFSET(Gares!$P$2,$A250,0,1,Param!$B$2)=1,COLUMN(OFFSET(Gares!$A$2,0,0,1,Param!$B$2)),99),99)),-1)</f>
        <v>-1</v>
      </c>
      <c r="F250">
        <f ca="1">IF($A250&lt;&gt;$A249,IF(OR(OFFSET(Gares!$D$2,A250,0)="P",OFFSET(Gares!$D$2,A250,0)="IP"),IF(D250&gt;0,1,0),0),IF($J249=2,0,F249))</f>
        <v>0</v>
      </c>
      <c r="G250">
        <f ca="1">IF($A250&lt;&gt;$A249,C250-D250,IF(D249+F249+I249&gt;0,G249,G249-1))</f>
        <v>1</v>
      </c>
      <c r="H250" cm="1">
        <f t="array" aca="1" ref="H250" ca="1">IF(AND(G250&gt;0,D250=0,I250=0,F250=0),MIN(IF(ISERROR(MATCH(IF(OFFSET(Gares!$P$2,$A250,0,1,Param!$B$2)=2,COLUMN(OFFSET(Gares!$A$2,0,0,1,Param!$B$2)),99),OFFSET(H$1,$B250-1,0,ROW()-B250,1),0)),IF(OFFSET(Gares!$P$2,$A250,0,1,Param!$B$2)=2,COLUMN(OFFSET(Gares!$A$2,0,0,1,Param!$B$2)),99),99)),-1)</f>
        <v>1</v>
      </c>
      <c r="I250">
        <f ca="1">IF($A250&lt;&gt;$A249,IF(OR(OFFSET(Gares!$D$2,A250,0)="I",OFFSET(Gares!$D$2,A250,0)="IP"),IF(G250&gt;0,1,0),0),IF($J249=1,0,I249))</f>
        <v>0</v>
      </c>
      <c r="J250">
        <f ca="1">IF(D250&gt;0,0,IF(I250=1,1,IF(F250=1,2,0)))</f>
        <v>0</v>
      </c>
      <c r="K250">
        <f ca="1">IF($A250&lt;&gt;$A249,OFFSET(Gares!$E$2,A250,0),K249)</f>
        <v>0</v>
      </c>
      <c r="L250" t="str">
        <f ca="1">OFFSET(Gares!$I$2,A250,0)</f>
        <v>AVF</v>
      </c>
      <c r="M250">
        <f ca="1">IF(OR(D250&gt;0,I250&gt;0),1+K250,2-K250)</f>
        <v>2</v>
      </c>
      <c r="N250" t="str">
        <f ca="1">IF(OFFSET(Gares!$I$2,A250,0)&lt;&gt;"",IF(E250&gt;0,OFFSET(Gares!$I$2,$A250,$E250),IF(I250&gt;0,OFFSET(Gares!$I$2,$A250,0),IF(F250&gt;0,OFFSET(Gares!$I$2,$A250,0),OFFSET(Gares!$I$2,$A250,$H250)))),"")</f>
        <v>NPT</v>
      </c>
      <c r="O250">
        <f ca="1">IF(E250&gt;0,1+K250,IF(I250&gt;0,2-K250,IF(F250&gt;0,1+K250,2-K250)))</f>
        <v>2</v>
      </c>
      <c r="P250">
        <f ca="1">IF(ISERROR(FIND("$",N250))*ISERROR(FIND("@",N250)),0,1)</f>
        <v>0</v>
      </c>
      <c r="Q250">
        <f ca="1">IF(O250=1,1+P250,2-P250)</f>
        <v>2</v>
      </c>
      <c r="R250" s="4" t="str">
        <f ca="1">IF(CréationConnexions[[#This Row],[De brut]]&lt;&gt;0,CréationConnexions[[#This Row],[De brut]]&amp;"_"&amp;CréationConnexions[[#This Row],[Sens de]],"")</f>
        <v>AVF_2</v>
      </c>
      <c r="S250" s="4" t="str">
        <f ca="1">IF(CréationConnexions[[#This Row],[De brut]]&lt;&gt;0,SUBSTITUTE(SUBSTITUTE(SUBSTITUTE(N250,"&amp;",""),"$",""),"@","")&amp;"_"&amp;CréationConnexions[[#This Row],[Sens vers]],"")</f>
        <v>NPT_2</v>
      </c>
      <c r="T250" s="6" cm="1">
        <f t="array" aca="1" ref="T250" ca="1">_xlfn.SWITCH(CréationConnexions[[#This Row],[Rebroussement]],"RBT",0,"RBT+EVO",10,1)</f>
        <v>1</v>
      </c>
      <c r="U25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0" t="str">
        <f ca="1">IF(AND(R250=CréationConnexions[[#This Row],[De copie]],S250=CréationConnexions[[#This Row],[Vers copie]]),"OK","Modifié")</f>
        <v>OK</v>
      </c>
      <c r="W250" s="15">
        <f t="shared" si="11"/>
        <v>248</v>
      </c>
      <c r="X250" t="str">
        <f ca="1">OFFSET(R$412,CréationConnexions[[#This Row],[Ligne copie]]-1,0)</f>
        <v>AVF_2</v>
      </c>
      <c r="Y250" t="str">
        <f ca="1">OFFSET(S$412,CréationConnexions[[#This Row],[Ligne copie]]-1,0)</f>
        <v>NPT_2</v>
      </c>
    </row>
    <row r="251" spans="1:25" x14ac:dyDescent="0.35">
      <c r="A251">
        <f ca="1">IF($D250+$F250+$G250+$I250&gt;1,A250,A250+1)</f>
        <v>81</v>
      </c>
      <c r="B251">
        <f ca="1">IF($A251&lt;&gt;$A250,ROW(),B250)</f>
        <v>251</v>
      </c>
      <c r="C251">
        <f ca="1">IF($A251&lt;&gt;$A250,COUNTA(OFFSET(Gares!$J$2,$A251,0,1,Param!$B$2)),C250)</f>
        <v>3</v>
      </c>
      <c r="D251">
        <f ca="1">IF($A251&lt;&gt;$A250,SUMIF(OFFSET(Gares!$P$2,$A251,0,1,Param!$B$2),1),MAX(D250-1,0))</f>
        <v>1</v>
      </c>
      <c r="E251" cm="1">
        <f t="array" aca="1" ref="E251" ca="1">IF(D251&gt;0,MIN(IF(ISERROR(MATCH(IF(OFFSET(Gares!$P$2,$A251,0,1,Param!$B$2)=1,COLUMN(OFFSET(Gares!$A$2,0,0,1,Param!$B$2)),99),OFFSET(E$1,$B251-1,0,ROW()-B251,1),0)),IF(OFFSET(Gares!$P$2,$A251,0,1,Param!$B$2)=1,COLUMN(OFFSET(Gares!$A$2,0,0,1,Param!$B$2)),99),99)),-1)</f>
        <v>2</v>
      </c>
      <c r="F251">
        <f ca="1">IF($A251&lt;&gt;$A250,IF(OR(OFFSET(Gares!$D$2,A251,0)="P",OFFSET(Gares!$D$2,A251,0)="IP"),IF(D251&gt;0,1,0),0),IF($J250=2,0,F250))</f>
        <v>0</v>
      </c>
      <c r="G251">
        <f ca="1">IF($A251&lt;&gt;$A250,C251-D251,IF(D250+F250+I250&gt;0,G250,G250-1))</f>
        <v>2</v>
      </c>
      <c r="H251" cm="1">
        <f t="array" aca="1" ref="H251" ca="1">IF(AND(G251&gt;0,D251=0,I251=0,F251=0),MIN(IF(ISERROR(MATCH(IF(OFFSET(Gares!$P$2,$A251,0,1,Param!$B$2)=2,COLUMN(OFFSET(Gares!$A$2,0,0,1,Param!$B$2)),99),OFFSET(H$1,$B251-1,0,ROW()-B251,1),0)),IF(OFFSET(Gares!$P$2,$A251,0,1,Param!$B$2)=2,COLUMN(OFFSET(Gares!$A$2,0,0,1,Param!$B$2)),99),99)),-1)</f>
        <v>-1</v>
      </c>
      <c r="I251">
        <f ca="1">IF($A251&lt;&gt;$A250,IF(OR(OFFSET(Gares!$D$2,A251,0)="I",OFFSET(Gares!$D$2,A251,0)="IP"),IF(G251&gt;0,1,0),0),IF($J250=1,0,I250))</f>
        <v>0</v>
      </c>
      <c r="J251">
        <f ca="1">IF(D251&gt;0,0,IF(I251=1,1,IF(F251=1,2,0)))</f>
        <v>0</v>
      </c>
      <c r="K251">
        <f ca="1">IF($A251&lt;&gt;$A250,OFFSET(Gares!$E$2,A251,0),K250)</f>
        <v>0</v>
      </c>
      <c r="L251" t="str">
        <f ca="1">OFFSET(Gares!$I$2,A251,0)</f>
        <v>NPT</v>
      </c>
      <c r="M251">
        <f ca="1">IF(OR(D251&gt;0,I251&gt;0),1+K251,2-K251)</f>
        <v>1</v>
      </c>
      <c r="N251" t="str">
        <f ca="1">IF(OFFSET(Gares!$I$2,A251,0)&lt;&gt;"",IF(E251&gt;0,OFFSET(Gares!$I$2,$A251,$E251),IF(I251&gt;0,OFFSET(Gares!$I$2,$A251,0),IF(F251&gt;0,OFFSET(Gares!$I$2,$A251,0),OFFSET(Gares!$I$2,$A251,$H251)))),"")</f>
        <v>AVF</v>
      </c>
      <c r="O251">
        <f ca="1">IF(E251&gt;0,1+K251,IF(I251&gt;0,2-K251,IF(F251&gt;0,1+K251,2-K251)))</f>
        <v>1</v>
      </c>
      <c r="P251">
        <f ca="1">IF(ISERROR(FIND("$",N251))*ISERROR(FIND("@",N251)),0,1)</f>
        <v>0</v>
      </c>
      <c r="Q251">
        <f ca="1">IF(O251=1,1+P251,2-P251)</f>
        <v>1</v>
      </c>
      <c r="R251" s="4" t="str">
        <f ca="1">IF(CréationConnexions[[#This Row],[De brut]]&lt;&gt;0,CréationConnexions[[#This Row],[De brut]]&amp;"_"&amp;CréationConnexions[[#This Row],[Sens de]],"")</f>
        <v>NPT_1</v>
      </c>
      <c r="S251" s="4" t="str">
        <f ca="1">IF(CréationConnexions[[#This Row],[De brut]]&lt;&gt;0,SUBSTITUTE(SUBSTITUTE(SUBSTITUTE(N251,"&amp;",""),"$",""),"@","")&amp;"_"&amp;CréationConnexions[[#This Row],[Sens vers]],"")</f>
        <v>AVF_1</v>
      </c>
      <c r="T251" s="6" cm="1">
        <f t="array" aca="1" ref="T251" ca="1">_xlfn.SWITCH(CréationConnexions[[#This Row],[Rebroussement]],"RBT",0,"RBT+EVO",10,1)</f>
        <v>1</v>
      </c>
      <c r="U25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1" t="str">
        <f ca="1">IF(AND(R251=CréationConnexions[[#This Row],[De copie]],S251=CréationConnexions[[#This Row],[Vers copie]]),"OK","Modifié")</f>
        <v>OK</v>
      </c>
      <c r="W251" s="15">
        <f t="shared" si="11"/>
        <v>249</v>
      </c>
      <c r="X251" t="str">
        <f ca="1">OFFSET(R$412,CréationConnexions[[#This Row],[Ligne copie]]-1,0)</f>
        <v>NPT_1</v>
      </c>
      <c r="Y251" t="str">
        <f ca="1">OFFSET(S$412,CréationConnexions[[#This Row],[Ligne copie]]-1,0)</f>
        <v>AVF_1</v>
      </c>
    </row>
    <row r="252" spans="1:25" x14ac:dyDescent="0.35">
      <c r="A252">
        <f ca="1">IF($D251+$F251+$G251+$I251&gt;1,A251,A251+1)</f>
        <v>81</v>
      </c>
      <c r="B252">
        <f ca="1">IF($A252&lt;&gt;$A251,ROW(),B251)</f>
        <v>251</v>
      </c>
      <c r="C252">
        <f ca="1">IF($A252&lt;&gt;$A251,COUNTA(OFFSET(Gares!$J$2,$A252,0,1,Param!$B$2)),C251)</f>
        <v>3</v>
      </c>
      <c r="D252">
        <f ca="1">IF($A252&lt;&gt;$A251,SUMIF(OFFSET(Gares!$P$2,$A252,0,1,Param!$B$2),1),MAX(D251-1,0))</f>
        <v>0</v>
      </c>
      <c r="E252" cm="1">
        <f t="array" aca="1" ref="E252" ca="1">IF(D252&gt;0,MIN(IF(ISERROR(MATCH(IF(OFFSET(Gares!$P$2,$A252,0,1,Param!$B$2)=1,COLUMN(OFFSET(Gares!$A$2,0,0,1,Param!$B$2)),99),OFFSET(E$1,$B252-1,0,ROW()-B252,1),0)),IF(OFFSET(Gares!$P$2,$A252,0,1,Param!$B$2)=1,COLUMN(OFFSET(Gares!$A$2,0,0,1,Param!$B$2)),99),99)),-1)</f>
        <v>-1</v>
      </c>
      <c r="F252">
        <f ca="1">IF($A252&lt;&gt;$A251,IF(OR(OFFSET(Gares!$D$2,A252,0)="P",OFFSET(Gares!$D$2,A252,0)="IP"),IF(D252&gt;0,1,0),0),IF($J251=2,0,F251))</f>
        <v>0</v>
      </c>
      <c r="G252">
        <f ca="1">IF($A252&lt;&gt;$A251,C252-D252,IF(D251+F251+I251&gt;0,G251,G251-1))</f>
        <v>2</v>
      </c>
      <c r="H252" cm="1">
        <f t="array" aca="1" ref="H252" ca="1">IF(AND(G252&gt;0,D252=0,I252=0,F252=0),MIN(IF(ISERROR(MATCH(IF(OFFSET(Gares!$P$2,$A252,0,1,Param!$B$2)=2,COLUMN(OFFSET(Gares!$A$2,0,0,1,Param!$B$2)),99),OFFSET(H$1,$B252-1,0,ROW()-B252,1),0)),IF(OFFSET(Gares!$P$2,$A252,0,1,Param!$B$2)=2,COLUMN(OFFSET(Gares!$A$2,0,0,1,Param!$B$2)),99),99)),-1)</f>
        <v>1</v>
      </c>
      <c r="I252">
        <f ca="1">IF($A252&lt;&gt;$A251,IF(OR(OFFSET(Gares!$D$2,A252,0)="I",OFFSET(Gares!$D$2,A252,0)="IP"),IF(G252&gt;0,1,0),0),IF($J251=1,0,I251))</f>
        <v>0</v>
      </c>
      <c r="J252">
        <f ca="1">IF(D252&gt;0,0,IF(I252=1,1,IF(F252=1,2,0)))</f>
        <v>0</v>
      </c>
      <c r="K252">
        <f ca="1">IF($A252&lt;&gt;$A251,OFFSET(Gares!$E$2,A252,0),K251)</f>
        <v>0</v>
      </c>
      <c r="L252" t="str">
        <f ca="1">OFFSET(Gares!$I$2,A252,0)</f>
        <v>NPT</v>
      </c>
      <c r="M252">
        <f ca="1">IF(OR(D252&gt;0,I252&gt;0),1+K252,2-K252)</f>
        <v>2</v>
      </c>
      <c r="N252" t="str">
        <f ca="1">IF(OFFSET(Gares!$I$2,A252,0)&lt;&gt;"",IF(E252&gt;0,OFFSET(Gares!$I$2,$A252,$E252),IF(I252&gt;0,OFFSET(Gares!$I$2,$A252,0),IF(F252&gt;0,OFFSET(Gares!$I$2,$A252,0),OFFSET(Gares!$I$2,$A252,$H252)))),"")</f>
        <v>PRR</v>
      </c>
      <c r="O252">
        <f ca="1">IF(E252&gt;0,1+K252,IF(I252&gt;0,2-K252,IF(F252&gt;0,1+K252,2-K252)))</f>
        <v>2</v>
      </c>
      <c r="P252">
        <f ca="1">IF(ISERROR(FIND("$",N252))*ISERROR(FIND("@",N252)),0,1)</f>
        <v>0</v>
      </c>
      <c r="Q252">
        <f ca="1">IF(O252=1,1+P252,2-P252)</f>
        <v>2</v>
      </c>
      <c r="R252" s="4" t="str">
        <f ca="1">IF(CréationConnexions[[#This Row],[De brut]]&lt;&gt;0,CréationConnexions[[#This Row],[De brut]]&amp;"_"&amp;CréationConnexions[[#This Row],[Sens de]],"")</f>
        <v>NPT_2</v>
      </c>
      <c r="S252" s="4" t="str">
        <f ca="1">IF(CréationConnexions[[#This Row],[De brut]]&lt;&gt;0,SUBSTITUTE(SUBSTITUTE(SUBSTITUTE(N252,"&amp;",""),"$",""),"@","")&amp;"_"&amp;CréationConnexions[[#This Row],[Sens vers]],"")</f>
        <v>PRR_2</v>
      </c>
      <c r="T252" s="6" cm="1">
        <f t="array" aca="1" ref="T252" ca="1">_xlfn.SWITCH(CréationConnexions[[#This Row],[Rebroussement]],"RBT",0,"RBT+EVO",10,1)</f>
        <v>1</v>
      </c>
      <c r="U25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2" t="str">
        <f ca="1">IF(AND(R252=CréationConnexions[[#This Row],[De copie]],S252=CréationConnexions[[#This Row],[Vers copie]]),"OK","Modifié")</f>
        <v>OK</v>
      </c>
      <c r="W252" s="15">
        <f t="shared" si="11"/>
        <v>250</v>
      </c>
      <c r="X252" t="str">
        <f ca="1">OFFSET(R$412,CréationConnexions[[#This Row],[Ligne copie]]-1,0)</f>
        <v>NPT_2</v>
      </c>
      <c r="Y252" t="str">
        <f ca="1">OFFSET(S$412,CréationConnexions[[#This Row],[Ligne copie]]-1,0)</f>
        <v>PRR_2</v>
      </c>
    </row>
    <row r="253" spans="1:25" x14ac:dyDescent="0.35">
      <c r="A253">
        <f ca="1">IF($D252+$F252+$G252+$I252&gt;1,A252,A252+1)</f>
        <v>81</v>
      </c>
      <c r="B253">
        <f ca="1">IF($A253&lt;&gt;$A252,ROW(),B252)</f>
        <v>251</v>
      </c>
      <c r="C253">
        <f ca="1">IF($A253&lt;&gt;$A252,COUNTA(OFFSET(Gares!$J$2,$A253,0,1,Param!$B$2)),C252)</f>
        <v>3</v>
      </c>
      <c r="D253">
        <f ca="1">IF($A253&lt;&gt;$A252,SUMIF(OFFSET(Gares!$P$2,$A253,0,1,Param!$B$2),1),MAX(D252-1,0))</f>
        <v>0</v>
      </c>
      <c r="E253" cm="1">
        <f t="array" aca="1" ref="E253" ca="1">IF(D253&gt;0,MIN(IF(ISERROR(MATCH(IF(OFFSET(Gares!$P$2,$A253,0,1,Param!$B$2)=1,COLUMN(OFFSET(Gares!$A$2,0,0,1,Param!$B$2)),99),OFFSET(E$1,$B253-1,0,ROW()-B253,1),0)),IF(OFFSET(Gares!$P$2,$A253,0,1,Param!$B$2)=1,COLUMN(OFFSET(Gares!$A$2,0,0,1,Param!$B$2)),99),99)),-1)</f>
        <v>-1</v>
      </c>
      <c r="F253">
        <f ca="1">IF($A253&lt;&gt;$A252,IF(OR(OFFSET(Gares!$D$2,A253,0)="P",OFFSET(Gares!$D$2,A253,0)="IP"),IF(D253&gt;0,1,0),0),IF($J252=2,0,F252))</f>
        <v>0</v>
      </c>
      <c r="G253">
        <f ca="1">IF($A253&lt;&gt;$A252,C253-D253,IF(D252+F252+I252&gt;0,G252,G252-1))</f>
        <v>1</v>
      </c>
      <c r="H253" cm="1">
        <f t="array" aca="1" ref="H253" ca="1">IF(AND(G253&gt;0,D253=0,I253=0,F253=0),MIN(IF(ISERROR(MATCH(IF(OFFSET(Gares!$P$2,$A253,0,1,Param!$B$2)=2,COLUMN(OFFSET(Gares!$A$2,0,0,1,Param!$B$2)),99),OFFSET(H$1,$B253-1,0,ROW()-B253,1),0)),IF(OFFSET(Gares!$P$2,$A253,0,1,Param!$B$2)=2,COLUMN(OFFSET(Gares!$A$2,0,0,1,Param!$B$2)),99),99)),-1)</f>
        <v>3</v>
      </c>
      <c r="I253">
        <f ca="1">IF($A253&lt;&gt;$A252,IF(OR(OFFSET(Gares!$D$2,A253,0)="I",OFFSET(Gares!$D$2,A253,0)="IP"),IF(G253&gt;0,1,0),0),IF($J252=1,0,I252))</f>
        <v>0</v>
      </c>
      <c r="J253">
        <f ca="1">IF(D253&gt;0,0,IF(I253=1,1,IF(F253=1,2,0)))</f>
        <v>0</v>
      </c>
      <c r="K253">
        <f ca="1">IF($A253&lt;&gt;$A252,OFFSET(Gares!$E$2,A253,0),K252)</f>
        <v>0</v>
      </c>
      <c r="L253" t="str">
        <f ca="1">OFFSET(Gares!$I$2,A253,0)</f>
        <v>NPT</v>
      </c>
      <c r="M253">
        <f ca="1">IF(OR(D253&gt;0,I253&gt;0),1+K253,2-K253)</f>
        <v>2</v>
      </c>
      <c r="N253" t="str">
        <f ca="1">IF(OFFSET(Gares!$I$2,A253,0)&lt;&gt;"",IF(E253&gt;0,OFFSET(Gares!$I$2,$A253,$E253),IF(I253&gt;0,OFFSET(Gares!$I$2,$A253,0),IF(F253&gt;0,OFFSET(Gares!$I$2,$A253,0),OFFSET(Gares!$I$2,$A253,$H253)))),"")</f>
        <v>PRR-TI</v>
      </c>
      <c r="O253">
        <f ca="1">IF(E253&gt;0,1+K253,IF(I253&gt;0,2-K253,IF(F253&gt;0,1+K253,2-K253)))</f>
        <v>2</v>
      </c>
      <c r="P253">
        <f ca="1">IF(ISERROR(FIND("$",N253))*ISERROR(FIND("@",N253)),0,1)</f>
        <v>0</v>
      </c>
      <c r="Q253">
        <f ca="1">IF(O253=1,1+P253,2-P253)</f>
        <v>2</v>
      </c>
      <c r="R253" s="4" t="str">
        <f ca="1">IF(CréationConnexions[[#This Row],[De brut]]&lt;&gt;0,CréationConnexions[[#This Row],[De brut]]&amp;"_"&amp;CréationConnexions[[#This Row],[Sens de]],"")</f>
        <v>NPT_2</v>
      </c>
      <c r="S253" s="4" t="str">
        <f ca="1">IF(CréationConnexions[[#This Row],[De brut]]&lt;&gt;0,SUBSTITUTE(SUBSTITUTE(SUBSTITUTE(N253,"&amp;",""),"$",""),"@","")&amp;"_"&amp;CréationConnexions[[#This Row],[Sens vers]],"")</f>
        <v>PRR-TI_2</v>
      </c>
      <c r="T253" s="6" cm="1">
        <f t="array" aca="1" ref="T253" ca="1">_xlfn.SWITCH(CréationConnexions[[#This Row],[Rebroussement]],"RBT",0,"RBT+EVO",10,1)</f>
        <v>1</v>
      </c>
      <c r="U25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3" t="str">
        <f ca="1">IF(AND(R253=CréationConnexions[[#This Row],[De copie]],S253=CréationConnexions[[#This Row],[Vers copie]]),"OK","Modifié")</f>
        <v>OK</v>
      </c>
      <c r="W253" s="15">
        <f t="shared" si="11"/>
        <v>251</v>
      </c>
      <c r="X253" t="str">
        <f ca="1">OFFSET(R$412,CréationConnexions[[#This Row],[Ligne copie]]-1,0)</f>
        <v>NPT_2</v>
      </c>
      <c r="Y253" t="str">
        <f ca="1">OFFSET(S$412,CréationConnexions[[#This Row],[Ligne copie]]-1,0)</f>
        <v>PRR-TI_2</v>
      </c>
    </row>
    <row r="254" spans="1:25" x14ac:dyDescent="0.35">
      <c r="A254">
        <f ca="1">IF($D253+$F253+$G253+$I253&gt;1,A253,A253+1)</f>
        <v>82</v>
      </c>
      <c r="B254">
        <f ca="1">IF($A254&lt;&gt;$A253,ROW(),B253)</f>
        <v>254</v>
      </c>
      <c r="C254">
        <f ca="1">IF($A254&lt;&gt;$A253,COUNTA(OFFSET(Gares!$J$2,$A254,0,1,Param!$B$2)),C253)</f>
        <v>2</v>
      </c>
      <c r="D254">
        <f ca="1">IF($A254&lt;&gt;$A253,SUMIF(OFFSET(Gares!$P$2,$A254,0,1,Param!$B$2),1),MAX(D253-1,0))</f>
        <v>1</v>
      </c>
      <c r="E254" cm="1">
        <f t="array" aca="1" ref="E254" ca="1">IF(D254&gt;0,MIN(IF(ISERROR(MATCH(IF(OFFSET(Gares!$P$2,$A254,0,1,Param!$B$2)=1,COLUMN(OFFSET(Gares!$A$2,0,0,1,Param!$B$2)),99),OFFSET(E$1,$B254-1,0,ROW()-B254,1),0)),IF(OFFSET(Gares!$P$2,$A254,0,1,Param!$B$2)=1,COLUMN(OFFSET(Gares!$A$2,0,0,1,Param!$B$2)),99),99)),-1)</f>
        <v>2</v>
      </c>
      <c r="F254">
        <f ca="1">IF($A254&lt;&gt;$A253,IF(OR(OFFSET(Gares!$D$2,A254,0)="P",OFFSET(Gares!$D$2,A254,0)="IP"),IF(D254&gt;0,1,0),0),IF($J253=2,0,F253))</f>
        <v>0</v>
      </c>
      <c r="G254">
        <f ca="1">IF($A254&lt;&gt;$A253,C254-D254,IF(D253+F253+I253&gt;0,G253,G253-1))</f>
        <v>1</v>
      </c>
      <c r="H254" cm="1">
        <f t="array" aca="1" ref="H254" ca="1">IF(AND(G254&gt;0,D254=0,I254=0,F254=0),MIN(IF(ISERROR(MATCH(IF(OFFSET(Gares!$P$2,$A254,0,1,Param!$B$2)=2,COLUMN(OFFSET(Gares!$A$2,0,0,1,Param!$B$2)),99),OFFSET(H$1,$B254-1,0,ROW()-B254,1),0)),IF(OFFSET(Gares!$P$2,$A254,0,1,Param!$B$2)=2,COLUMN(OFFSET(Gares!$A$2,0,0,1,Param!$B$2)),99),99)),-1)</f>
        <v>-1</v>
      </c>
      <c r="I254">
        <f ca="1">IF($A254&lt;&gt;$A253,IF(OR(OFFSET(Gares!$D$2,A254,0)="I",OFFSET(Gares!$D$2,A254,0)="IP"),IF(G254&gt;0,1,0),0),IF($J253=1,0,I253))</f>
        <v>0</v>
      </c>
      <c r="J254">
        <f ca="1">IF(D254&gt;0,0,IF(I254=1,1,IF(F254=1,2,0)))</f>
        <v>0</v>
      </c>
      <c r="K254">
        <f ca="1">IF($A254&lt;&gt;$A253,OFFSET(Gares!$E$2,A254,0),K253)</f>
        <v>0</v>
      </c>
      <c r="L254" t="str">
        <f ca="1">OFFSET(Gares!$I$2,A254,0)</f>
        <v>PRR</v>
      </c>
      <c r="M254">
        <f ca="1">IF(OR(D254&gt;0,I254&gt;0),1+K254,2-K254)</f>
        <v>1</v>
      </c>
      <c r="N254" t="str">
        <f ca="1">IF(OFFSET(Gares!$I$2,A254,0)&lt;&gt;"",IF(E254&gt;0,OFFSET(Gares!$I$2,$A254,$E254),IF(I254&gt;0,OFFSET(Gares!$I$2,$A254,0),IF(F254&gt;0,OFFSET(Gares!$I$2,$A254,0),OFFSET(Gares!$I$2,$A254,$H254)))),"")</f>
        <v>NPT</v>
      </c>
      <c r="O254">
        <f ca="1">IF(E254&gt;0,1+K254,IF(I254&gt;0,2-K254,IF(F254&gt;0,1+K254,2-K254)))</f>
        <v>1</v>
      </c>
      <c r="P254">
        <f ca="1">IF(ISERROR(FIND("$",N254))*ISERROR(FIND("@",N254)),0,1)</f>
        <v>0</v>
      </c>
      <c r="Q254">
        <f ca="1">IF(O254=1,1+P254,2-P254)</f>
        <v>1</v>
      </c>
      <c r="R254" s="4" t="str">
        <f ca="1">IF(CréationConnexions[[#This Row],[De brut]]&lt;&gt;0,CréationConnexions[[#This Row],[De brut]]&amp;"_"&amp;CréationConnexions[[#This Row],[Sens de]],"")</f>
        <v>PRR_1</v>
      </c>
      <c r="S254" s="4" t="str">
        <f ca="1">IF(CréationConnexions[[#This Row],[De brut]]&lt;&gt;0,SUBSTITUTE(SUBSTITUTE(SUBSTITUTE(N254,"&amp;",""),"$",""),"@","")&amp;"_"&amp;CréationConnexions[[#This Row],[Sens vers]],"")</f>
        <v>NPT_1</v>
      </c>
      <c r="T254" s="6" cm="1">
        <f t="array" aca="1" ref="T254" ca="1">_xlfn.SWITCH(CréationConnexions[[#This Row],[Rebroussement]],"RBT",0,"RBT+EVO",10,1)</f>
        <v>1</v>
      </c>
      <c r="U25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4" t="str">
        <f ca="1">IF(AND(R254=CréationConnexions[[#This Row],[De copie]],S254=CréationConnexions[[#This Row],[Vers copie]]),"OK","Modifié")</f>
        <v>OK</v>
      </c>
      <c r="W254" s="15">
        <f t="shared" si="11"/>
        <v>252</v>
      </c>
      <c r="X254" t="str">
        <f ca="1">OFFSET(R$412,CréationConnexions[[#This Row],[Ligne copie]]-1,0)</f>
        <v>PRR_1</v>
      </c>
      <c r="Y254" t="str">
        <f ca="1">OFFSET(S$412,CréationConnexions[[#This Row],[Ligne copie]]-1,0)</f>
        <v>NPT_1</v>
      </c>
    </row>
    <row r="255" spans="1:25" x14ac:dyDescent="0.35">
      <c r="A255">
        <f ca="1">IF($D254+$F254+$G254+$I254&gt;1,A254,A254+1)</f>
        <v>82</v>
      </c>
      <c r="B255">
        <f ca="1">IF($A255&lt;&gt;$A254,ROW(),B254)</f>
        <v>254</v>
      </c>
      <c r="C255">
        <f ca="1">IF($A255&lt;&gt;$A254,COUNTA(OFFSET(Gares!$J$2,$A255,0,1,Param!$B$2)),C254)</f>
        <v>2</v>
      </c>
      <c r="D255">
        <f ca="1">IF($A255&lt;&gt;$A254,SUMIF(OFFSET(Gares!$P$2,$A255,0,1,Param!$B$2),1),MAX(D254-1,0))</f>
        <v>0</v>
      </c>
      <c r="E255" cm="1">
        <f t="array" aca="1" ref="E255" ca="1">IF(D255&gt;0,MIN(IF(ISERROR(MATCH(IF(OFFSET(Gares!$P$2,$A255,0,1,Param!$B$2)=1,COLUMN(OFFSET(Gares!$A$2,0,0,1,Param!$B$2)),99),OFFSET(E$1,$B255-1,0,ROW()-B255,1),0)),IF(OFFSET(Gares!$P$2,$A255,0,1,Param!$B$2)=1,COLUMN(OFFSET(Gares!$A$2,0,0,1,Param!$B$2)),99),99)),-1)</f>
        <v>-1</v>
      </c>
      <c r="F255">
        <f ca="1">IF($A255&lt;&gt;$A254,IF(OR(OFFSET(Gares!$D$2,A255,0)="P",OFFSET(Gares!$D$2,A255,0)="IP"),IF(D255&gt;0,1,0),0),IF($J254=2,0,F254))</f>
        <v>0</v>
      </c>
      <c r="G255">
        <f ca="1">IF($A255&lt;&gt;$A254,C255-D255,IF(D254+F254+I254&gt;0,G254,G254-1))</f>
        <v>1</v>
      </c>
      <c r="H255" cm="1">
        <f t="array" aca="1" ref="H255" ca="1">IF(AND(G255&gt;0,D255=0,I255=0,F255=0),MIN(IF(ISERROR(MATCH(IF(OFFSET(Gares!$P$2,$A255,0,1,Param!$B$2)=2,COLUMN(OFFSET(Gares!$A$2,0,0,1,Param!$B$2)),99),OFFSET(H$1,$B255-1,0,ROW()-B255,1),0)),IF(OFFSET(Gares!$P$2,$A255,0,1,Param!$B$2)=2,COLUMN(OFFSET(Gares!$A$2,0,0,1,Param!$B$2)),99),99)),-1)</f>
        <v>1</v>
      </c>
      <c r="I255">
        <f ca="1">IF($A255&lt;&gt;$A254,IF(OR(OFFSET(Gares!$D$2,A255,0)="I",OFFSET(Gares!$D$2,A255,0)="IP"),IF(G255&gt;0,1,0),0),IF($J254=1,0,I254))</f>
        <v>0</v>
      </c>
      <c r="J255">
        <f ca="1">IF(D255&gt;0,0,IF(I255=1,1,IF(F255=1,2,0)))</f>
        <v>0</v>
      </c>
      <c r="K255">
        <f ca="1">IF($A255&lt;&gt;$A254,OFFSET(Gares!$E$2,A255,0),K254)</f>
        <v>0</v>
      </c>
      <c r="L255" t="str">
        <f ca="1">OFFSET(Gares!$I$2,A255,0)</f>
        <v>PRR</v>
      </c>
      <c r="M255">
        <f ca="1">IF(OR(D255&gt;0,I255&gt;0),1+K255,2-K255)</f>
        <v>2</v>
      </c>
      <c r="N255" t="str">
        <f ca="1">IF(OFFSET(Gares!$I$2,A255,0)&lt;&gt;"",IF(E255&gt;0,OFFSET(Gares!$I$2,$A255,$E255),IF(I255&gt;0,OFFSET(Gares!$I$2,$A255,0),IF(F255&gt;0,OFFSET(Gares!$I$2,$A255,0),OFFSET(Gares!$I$2,$A255,$H255)))),"")</f>
        <v>PCL</v>
      </c>
      <c r="O255">
        <f ca="1">IF(E255&gt;0,1+K255,IF(I255&gt;0,2-K255,IF(F255&gt;0,1+K255,2-K255)))</f>
        <v>2</v>
      </c>
      <c r="P255">
        <f ca="1">IF(ISERROR(FIND("$",N255))*ISERROR(FIND("@",N255)),0,1)</f>
        <v>0</v>
      </c>
      <c r="Q255">
        <f ca="1">IF(O255=1,1+P255,2-P255)</f>
        <v>2</v>
      </c>
      <c r="R255" s="4" t="str">
        <f ca="1">IF(CréationConnexions[[#This Row],[De brut]]&lt;&gt;0,CréationConnexions[[#This Row],[De brut]]&amp;"_"&amp;CréationConnexions[[#This Row],[Sens de]],"")</f>
        <v>PRR_2</v>
      </c>
      <c r="S255" s="4" t="str">
        <f ca="1">IF(CréationConnexions[[#This Row],[De brut]]&lt;&gt;0,SUBSTITUTE(SUBSTITUTE(SUBSTITUTE(N255,"&amp;",""),"$",""),"@","")&amp;"_"&amp;CréationConnexions[[#This Row],[Sens vers]],"")</f>
        <v>PCL_2</v>
      </c>
      <c r="T255" s="6" cm="1">
        <f t="array" aca="1" ref="T255" ca="1">_xlfn.SWITCH(CréationConnexions[[#This Row],[Rebroussement]],"RBT",0,"RBT+EVO",10,1)</f>
        <v>1</v>
      </c>
      <c r="U25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5" t="str">
        <f ca="1">IF(AND(R255=CréationConnexions[[#This Row],[De copie]],S255=CréationConnexions[[#This Row],[Vers copie]]),"OK","Modifié")</f>
        <v>OK</v>
      </c>
      <c r="W255" s="15">
        <f t="shared" si="11"/>
        <v>253</v>
      </c>
      <c r="X255" t="str">
        <f ca="1">OFFSET(R$412,CréationConnexions[[#This Row],[Ligne copie]]-1,0)</f>
        <v>PRR_2</v>
      </c>
      <c r="Y255" t="str">
        <f ca="1">OFFSET(S$412,CréationConnexions[[#This Row],[Ligne copie]]-1,0)</f>
        <v>PCL_2</v>
      </c>
    </row>
    <row r="256" spans="1:25" x14ac:dyDescent="0.35">
      <c r="A256">
        <f ca="1">IF($D255+$F255+$G255+$I255&gt;1,A255,A255+1)</f>
        <v>83</v>
      </c>
      <c r="B256">
        <f ca="1">IF($A256&lt;&gt;$A255,ROW(),B255)</f>
        <v>256</v>
      </c>
      <c r="C256">
        <f ca="1">IF($A256&lt;&gt;$A255,COUNTA(OFFSET(Gares!$J$2,$A256,0,1,Param!$B$2)),C255)</f>
        <v>1</v>
      </c>
      <c r="D256">
        <f ca="1">IF($A256&lt;&gt;$A255,SUMIF(OFFSET(Gares!$P$2,$A256,0,1,Param!$B$2),1),MAX(D255-1,0))</f>
        <v>1</v>
      </c>
      <c r="E256" cm="1">
        <f t="array" aca="1" ref="E256" ca="1">IF(D256&gt;0,MIN(IF(ISERROR(MATCH(IF(OFFSET(Gares!$P$2,$A256,0,1,Param!$B$2)=1,COLUMN(OFFSET(Gares!$A$2,0,0,1,Param!$B$2)),99),OFFSET(E$1,$B256-1,0,ROW()-B256,1),0)),IF(OFFSET(Gares!$P$2,$A256,0,1,Param!$B$2)=1,COLUMN(OFFSET(Gares!$A$2,0,0,1,Param!$B$2)),99),99)),-1)</f>
        <v>1</v>
      </c>
      <c r="F256">
        <f ca="1">IF($A256&lt;&gt;$A255,IF(OR(OFFSET(Gares!$D$2,A256,0)="P",OFFSET(Gares!$D$2,A256,0)="IP"),IF(D256&gt;0,1,0),0),IF($J255=2,0,F255))</f>
        <v>1</v>
      </c>
      <c r="G256">
        <f ca="1">IF($A256&lt;&gt;$A255,C256-D256,IF(D255+F255+I255&gt;0,G255,G255-1))</f>
        <v>0</v>
      </c>
      <c r="H256" cm="1">
        <f t="array" aca="1" ref="H256" ca="1">IF(AND(G256&gt;0,D256=0,I256=0,F256=0),MIN(IF(ISERROR(MATCH(IF(OFFSET(Gares!$P$2,$A256,0,1,Param!$B$2)=2,COLUMN(OFFSET(Gares!$A$2,0,0,1,Param!$B$2)),99),OFFSET(H$1,$B256-1,0,ROW()-B256,1),0)),IF(OFFSET(Gares!$P$2,$A256,0,1,Param!$B$2)=2,COLUMN(OFFSET(Gares!$A$2,0,0,1,Param!$B$2)),99),99)),-1)</f>
        <v>-1</v>
      </c>
      <c r="I256">
        <f ca="1">IF($A256&lt;&gt;$A255,IF(OR(OFFSET(Gares!$D$2,A256,0)="I",OFFSET(Gares!$D$2,A256,0)="IP"),IF(G256&gt;0,1,0),0),IF($J255=1,0,I255))</f>
        <v>0</v>
      </c>
      <c r="J256">
        <f ca="1">IF(D256&gt;0,0,IF(I256=1,1,IF(F256=1,2,0)))</f>
        <v>0</v>
      </c>
      <c r="K256">
        <f ca="1">IF($A256&lt;&gt;$A255,OFFSET(Gares!$E$2,A256,0),K255)</f>
        <v>0</v>
      </c>
      <c r="L256" t="str">
        <f ca="1">OFFSET(Gares!$I$2,A256,0)</f>
        <v>PRR-TI</v>
      </c>
      <c r="M256">
        <f ca="1">IF(OR(D256&gt;0,I256&gt;0),1+K256,2-K256)</f>
        <v>1</v>
      </c>
      <c r="N256" t="str">
        <f ca="1">IF(OFFSET(Gares!$I$2,A256,0)&lt;&gt;"",IF(E256&gt;0,OFFSET(Gares!$I$2,$A256,$E256),IF(I256&gt;0,OFFSET(Gares!$I$2,$A256,0),IF(F256&gt;0,OFFSET(Gares!$I$2,$A256,0),OFFSET(Gares!$I$2,$A256,$H256)))),"")</f>
        <v>NPT</v>
      </c>
      <c r="O256">
        <f ca="1">IF(E256&gt;0,1+K256,IF(I256&gt;0,2-K256,IF(F256&gt;0,1+K256,2-K256)))</f>
        <v>1</v>
      </c>
      <c r="P256">
        <f ca="1">IF(ISERROR(FIND("$",N256))*ISERROR(FIND("@",N256)),0,1)</f>
        <v>0</v>
      </c>
      <c r="Q256">
        <f ca="1">IF(O256=1,1+P256,2-P256)</f>
        <v>1</v>
      </c>
      <c r="R256" s="4" t="str">
        <f ca="1">IF(CréationConnexions[[#This Row],[De brut]]&lt;&gt;0,CréationConnexions[[#This Row],[De brut]]&amp;"_"&amp;CréationConnexions[[#This Row],[Sens de]],"")</f>
        <v>PRR-TI_1</v>
      </c>
      <c r="S256" s="4" t="str">
        <f ca="1">IF(CréationConnexions[[#This Row],[De brut]]&lt;&gt;0,SUBSTITUTE(SUBSTITUTE(SUBSTITUTE(N256,"&amp;",""),"$",""),"@","")&amp;"_"&amp;CréationConnexions[[#This Row],[Sens vers]],"")</f>
        <v>NPT_1</v>
      </c>
      <c r="T256" s="6" cm="1">
        <f t="array" aca="1" ref="T256" ca="1">_xlfn.SWITCH(CréationConnexions[[#This Row],[Rebroussement]],"RBT",0,"RBT+EVO",10,1)</f>
        <v>1</v>
      </c>
      <c r="U25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6" t="str">
        <f ca="1">IF(AND(R256=CréationConnexions[[#This Row],[De copie]],S256=CréationConnexions[[#This Row],[Vers copie]]),"OK","Modifié")</f>
        <v>OK</v>
      </c>
      <c r="W256" s="15">
        <f t="shared" si="11"/>
        <v>254</v>
      </c>
      <c r="X256" t="str">
        <f ca="1">OFFSET(R$412,CréationConnexions[[#This Row],[Ligne copie]]-1,0)</f>
        <v>PRR-TI_1</v>
      </c>
      <c r="Y256" t="str">
        <f ca="1">OFFSET(S$412,CréationConnexions[[#This Row],[Ligne copie]]-1,0)</f>
        <v>NPT_1</v>
      </c>
    </row>
    <row r="257" spans="1:25" x14ac:dyDescent="0.35">
      <c r="A257">
        <f ca="1">IF($D256+$F256+$G256+$I256&gt;1,A256,A256+1)</f>
        <v>83</v>
      </c>
      <c r="B257">
        <f ca="1">IF($A257&lt;&gt;$A256,ROW(),B256)</f>
        <v>256</v>
      </c>
      <c r="C257">
        <f ca="1">IF($A257&lt;&gt;$A256,COUNTA(OFFSET(Gares!$J$2,$A257,0,1,Param!$B$2)),C256)</f>
        <v>1</v>
      </c>
      <c r="D257">
        <f ca="1">IF($A257&lt;&gt;$A256,SUMIF(OFFSET(Gares!$P$2,$A257,0,1,Param!$B$2),1),MAX(D256-1,0))</f>
        <v>0</v>
      </c>
      <c r="E257" cm="1">
        <f t="array" aca="1" ref="E257" ca="1">IF(D257&gt;0,MIN(IF(ISERROR(MATCH(IF(OFFSET(Gares!$P$2,$A257,0,1,Param!$B$2)=1,COLUMN(OFFSET(Gares!$A$2,0,0,1,Param!$B$2)),99),OFFSET(E$1,$B257-1,0,ROW()-B257,1),0)),IF(OFFSET(Gares!$P$2,$A257,0,1,Param!$B$2)=1,COLUMN(OFFSET(Gares!$A$2,0,0,1,Param!$B$2)),99),99)),-1)</f>
        <v>-1</v>
      </c>
      <c r="F257">
        <f ca="1">IF($A257&lt;&gt;$A256,IF(OR(OFFSET(Gares!$D$2,A257,0)="P",OFFSET(Gares!$D$2,A257,0)="IP"),IF(D257&gt;0,1,0),0),IF($J256=2,0,F256))</f>
        <v>1</v>
      </c>
      <c r="G257">
        <f ca="1">IF($A257&lt;&gt;$A256,C257-D257,IF(D256+F256+I256&gt;0,G256,G256-1))</f>
        <v>0</v>
      </c>
      <c r="H257" cm="1">
        <f t="array" aca="1" ref="H257" ca="1">IF(AND(G257&gt;0,D257=0,I257=0,F257=0),MIN(IF(ISERROR(MATCH(IF(OFFSET(Gares!$P$2,$A257,0,1,Param!$B$2)=2,COLUMN(OFFSET(Gares!$A$2,0,0,1,Param!$B$2)),99),OFFSET(H$1,$B257-1,0,ROW()-B257,1),0)),IF(OFFSET(Gares!$P$2,$A257,0,1,Param!$B$2)=2,COLUMN(OFFSET(Gares!$A$2,0,0,1,Param!$B$2)),99),99)),-1)</f>
        <v>-1</v>
      </c>
      <c r="I257">
        <f ca="1">IF($A257&lt;&gt;$A256,IF(OR(OFFSET(Gares!$D$2,A257,0)="I",OFFSET(Gares!$D$2,A257,0)="IP"),IF(G257&gt;0,1,0),0),IF($J256=1,0,I256))</f>
        <v>0</v>
      </c>
      <c r="J257">
        <f ca="1">IF(D257&gt;0,0,IF(I257=1,1,IF(F257=1,2,0)))</f>
        <v>2</v>
      </c>
      <c r="K257">
        <f ca="1">IF($A257&lt;&gt;$A256,OFFSET(Gares!$E$2,A257,0),K256)</f>
        <v>0</v>
      </c>
      <c r="L257" t="str">
        <f ca="1">OFFSET(Gares!$I$2,A257,0)</f>
        <v>PRR-TI</v>
      </c>
      <c r="M257">
        <f ca="1">IF(OR(D257&gt;0,I257&gt;0),1+K257,2-K257)</f>
        <v>2</v>
      </c>
      <c r="N257" t="str">
        <f ca="1">IF(OFFSET(Gares!$I$2,A257,0)&lt;&gt;"",IF(E257&gt;0,OFFSET(Gares!$I$2,$A257,$E257),IF(I257&gt;0,OFFSET(Gares!$I$2,$A257,0),IF(F257&gt;0,OFFSET(Gares!$I$2,$A257,0),OFFSET(Gares!$I$2,$A257,$H257)))),"")</f>
        <v>PRR-TI</v>
      </c>
      <c r="O257">
        <f ca="1">IF(E257&gt;0,1+K257,IF(I257&gt;0,2-K257,IF(F257&gt;0,1+K257,2-K257)))</f>
        <v>1</v>
      </c>
      <c r="P257">
        <f ca="1">IF(ISERROR(FIND("$",N257))*ISERROR(FIND("@",N257)),0,1)</f>
        <v>0</v>
      </c>
      <c r="Q257">
        <f ca="1">IF(O257=1,1+P257,2-P257)</f>
        <v>1</v>
      </c>
      <c r="R257" s="4" t="str">
        <f ca="1">IF(CréationConnexions[[#This Row],[De brut]]&lt;&gt;0,CréationConnexions[[#This Row],[De brut]]&amp;"_"&amp;CréationConnexions[[#This Row],[Sens de]],"")</f>
        <v>PRR-TI_2</v>
      </c>
      <c r="S257" s="4" t="str">
        <f ca="1">IF(CréationConnexions[[#This Row],[De brut]]&lt;&gt;0,SUBSTITUTE(SUBSTITUTE(SUBSTITUTE(N257,"&amp;",""),"$",""),"@","")&amp;"_"&amp;CréationConnexions[[#This Row],[Sens vers]],"")</f>
        <v>PRR-TI_1</v>
      </c>
      <c r="T257" s="6" cm="1">
        <f t="array" aca="1" ref="T257" ca="1">_xlfn.SWITCH(CréationConnexions[[#This Row],[Rebroussement]],"RBT",0,"RBT+EVO",10,1)</f>
        <v>0</v>
      </c>
      <c r="U25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57" t="str">
        <f ca="1">IF(AND(R257=CréationConnexions[[#This Row],[De copie]],S257=CréationConnexions[[#This Row],[Vers copie]]),"OK","Modifié")</f>
        <v>OK</v>
      </c>
      <c r="W257" s="15">
        <f t="shared" si="11"/>
        <v>255</v>
      </c>
      <c r="X257" t="str">
        <f ca="1">OFFSET(R$412,CréationConnexions[[#This Row],[Ligne copie]]-1,0)</f>
        <v>PRR-TI_2</v>
      </c>
      <c r="Y257" t="str">
        <f ca="1">OFFSET(S$412,CréationConnexions[[#This Row],[Ligne copie]]-1,0)</f>
        <v>PRR-TI_1</v>
      </c>
    </row>
    <row r="258" spans="1:25" x14ac:dyDescent="0.35">
      <c r="A258">
        <f ca="1">IF($D257+$F257+$G257+$I257&gt;1,A257,A257+1)</f>
        <v>84</v>
      </c>
      <c r="B258">
        <f ca="1">IF($A258&lt;&gt;$A257,ROW(),B257)</f>
        <v>258</v>
      </c>
      <c r="C258">
        <f ca="1">IF($A258&lt;&gt;$A257,COUNTA(OFFSET(Gares!$J$2,$A258,0,1,Param!$B$2)),C257)</f>
        <v>2</v>
      </c>
      <c r="D258">
        <f ca="1">IF($A258&lt;&gt;$A257,SUMIF(OFFSET(Gares!$P$2,$A258,0,1,Param!$B$2),1),MAX(D257-1,0))</f>
        <v>1</v>
      </c>
      <c r="E258" cm="1">
        <f t="array" aca="1" ref="E258" ca="1">IF(D258&gt;0,MIN(IF(ISERROR(MATCH(IF(OFFSET(Gares!$P$2,$A258,0,1,Param!$B$2)=1,COLUMN(OFFSET(Gares!$A$2,0,0,1,Param!$B$2)),99),OFFSET(E$1,$B258-1,0,ROW()-B258,1),0)),IF(OFFSET(Gares!$P$2,$A258,0,1,Param!$B$2)=1,COLUMN(OFFSET(Gares!$A$2,0,0,1,Param!$B$2)),99),99)),-1)</f>
        <v>2</v>
      </c>
      <c r="F258">
        <f ca="1">IF($A258&lt;&gt;$A257,IF(OR(OFFSET(Gares!$D$2,A258,0)="P",OFFSET(Gares!$D$2,A258,0)="IP"),IF(D258&gt;0,1,0),0),IF($J257=2,0,F257))</f>
        <v>0</v>
      </c>
      <c r="G258">
        <f ca="1">IF($A258&lt;&gt;$A257,C258-D258,IF(D257+F257+I257&gt;0,G257,G257-1))</f>
        <v>1</v>
      </c>
      <c r="H258" cm="1">
        <f t="array" aca="1" ref="H258" ca="1">IF(AND(G258&gt;0,D258=0,I258=0,F258=0),MIN(IF(ISERROR(MATCH(IF(OFFSET(Gares!$P$2,$A258,0,1,Param!$B$2)=2,COLUMN(OFFSET(Gares!$A$2,0,0,1,Param!$B$2)),99),OFFSET(H$1,$B258-1,0,ROW()-B258,1),0)),IF(OFFSET(Gares!$P$2,$A258,0,1,Param!$B$2)=2,COLUMN(OFFSET(Gares!$A$2,0,0,1,Param!$B$2)),99),99)),-1)</f>
        <v>-1</v>
      </c>
      <c r="I258">
        <f ca="1">IF($A258&lt;&gt;$A257,IF(OR(OFFSET(Gares!$D$2,A258,0)="I",OFFSET(Gares!$D$2,A258,0)="IP"),IF(G258&gt;0,1,0),0),IF($J257=1,0,I257))</f>
        <v>0</v>
      </c>
      <c r="J258">
        <f ca="1">IF(D258&gt;0,0,IF(I258=1,1,IF(F258=1,2,0)))</f>
        <v>0</v>
      </c>
      <c r="K258">
        <f ca="1">IF($A258&lt;&gt;$A257,OFFSET(Gares!$E$2,A258,0),K257)</f>
        <v>0</v>
      </c>
      <c r="L258" t="str">
        <f ca="1">OFFSET(Gares!$I$2,A258,0)</f>
        <v>PCL</v>
      </c>
      <c r="M258">
        <f ca="1">IF(OR(D258&gt;0,I258&gt;0),1+K258,2-K258)</f>
        <v>1</v>
      </c>
      <c r="N258" t="str">
        <f ca="1">IF(OFFSET(Gares!$I$2,A258,0)&lt;&gt;"",IF(E258&gt;0,OFFSET(Gares!$I$2,$A258,$E258),IF(I258&gt;0,OFFSET(Gares!$I$2,$A258,0),IF(F258&gt;0,OFFSET(Gares!$I$2,$A258,0),OFFSET(Gares!$I$2,$A258,$H258)))),"")</f>
        <v>PRR</v>
      </c>
      <c r="O258">
        <f ca="1">IF(E258&gt;0,1+K258,IF(I258&gt;0,2-K258,IF(F258&gt;0,1+K258,2-K258)))</f>
        <v>1</v>
      </c>
      <c r="P258">
        <f ca="1">IF(ISERROR(FIND("$",N258))*ISERROR(FIND("@",N258)),0,1)</f>
        <v>0</v>
      </c>
      <c r="Q258">
        <f ca="1">IF(O258=1,1+P258,2-P258)</f>
        <v>1</v>
      </c>
      <c r="R258" s="4" t="str">
        <f ca="1">IF(CréationConnexions[[#This Row],[De brut]]&lt;&gt;0,CréationConnexions[[#This Row],[De brut]]&amp;"_"&amp;CréationConnexions[[#This Row],[Sens de]],"")</f>
        <v>PCL_1</v>
      </c>
      <c r="S258" s="4" t="str">
        <f ca="1">IF(CréationConnexions[[#This Row],[De brut]]&lt;&gt;0,SUBSTITUTE(SUBSTITUTE(SUBSTITUTE(N258,"&amp;",""),"$",""),"@","")&amp;"_"&amp;CréationConnexions[[#This Row],[Sens vers]],"")</f>
        <v>PRR_1</v>
      </c>
      <c r="T258" s="6" cm="1">
        <f t="array" aca="1" ref="T258" ca="1">_xlfn.SWITCH(CréationConnexions[[#This Row],[Rebroussement]],"RBT",0,"RBT+EVO",10,1)</f>
        <v>1</v>
      </c>
      <c r="U25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8" t="str">
        <f ca="1">IF(AND(R258=CréationConnexions[[#This Row],[De copie]],S258=CréationConnexions[[#This Row],[Vers copie]]),"OK","Modifié")</f>
        <v>OK</v>
      </c>
      <c r="W258" s="15">
        <f t="shared" si="11"/>
        <v>256</v>
      </c>
      <c r="X258" t="str">
        <f ca="1">OFFSET(R$412,CréationConnexions[[#This Row],[Ligne copie]]-1,0)</f>
        <v>PCL_1</v>
      </c>
      <c r="Y258" t="str">
        <f ca="1">OFFSET(S$412,CréationConnexions[[#This Row],[Ligne copie]]-1,0)</f>
        <v>PRR_1</v>
      </c>
    </row>
    <row r="259" spans="1:25" x14ac:dyDescent="0.35">
      <c r="A259">
        <f ca="1">IF($D258+$F258+$G258+$I258&gt;1,A258,A258+1)</f>
        <v>84</v>
      </c>
      <c r="B259">
        <f ca="1">IF($A259&lt;&gt;$A258,ROW(),B258)</f>
        <v>258</v>
      </c>
      <c r="C259">
        <f ca="1">IF($A259&lt;&gt;$A258,COUNTA(OFFSET(Gares!$J$2,$A259,0,1,Param!$B$2)),C258)</f>
        <v>2</v>
      </c>
      <c r="D259">
        <f ca="1">IF($A259&lt;&gt;$A258,SUMIF(OFFSET(Gares!$P$2,$A259,0,1,Param!$B$2),1),MAX(D258-1,0))</f>
        <v>0</v>
      </c>
      <c r="E259" cm="1">
        <f t="array" aca="1" ref="E259" ca="1">IF(D259&gt;0,MIN(IF(ISERROR(MATCH(IF(OFFSET(Gares!$P$2,$A259,0,1,Param!$B$2)=1,COLUMN(OFFSET(Gares!$A$2,0,0,1,Param!$B$2)),99),OFFSET(E$1,$B259-1,0,ROW()-B259,1),0)),IF(OFFSET(Gares!$P$2,$A259,0,1,Param!$B$2)=1,COLUMN(OFFSET(Gares!$A$2,0,0,1,Param!$B$2)),99),99)),-1)</f>
        <v>-1</v>
      </c>
      <c r="F259">
        <f ca="1">IF($A259&lt;&gt;$A258,IF(OR(OFFSET(Gares!$D$2,A259,0)="P",OFFSET(Gares!$D$2,A259,0)="IP"),IF(D259&gt;0,1,0),0),IF($J258=2,0,F258))</f>
        <v>0</v>
      </c>
      <c r="G259">
        <f ca="1">IF($A259&lt;&gt;$A258,C259-D259,IF(D258+F258+I258&gt;0,G258,G258-1))</f>
        <v>1</v>
      </c>
      <c r="H259" cm="1">
        <f t="array" aca="1" ref="H259" ca="1">IF(AND(G259&gt;0,D259=0,I259=0,F259=0),MIN(IF(ISERROR(MATCH(IF(OFFSET(Gares!$P$2,$A259,0,1,Param!$B$2)=2,COLUMN(OFFSET(Gares!$A$2,0,0,1,Param!$B$2)),99),OFFSET(H$1,$B259-1,0,ROW()-B259,1),0)),IF(OFFSET(Gares!$P$2,$A259,0,1,Param!$B$2)=2,COLUMN(OFFSET(Gares!$A$2,0,0,1,Param!$B$2)),99),99)),-1)</f>
        <v>1</v>
      </c>
      <c r="I259">
        <f ca="1">IF($A259&lt;&gt;$A258,IF(OR(OFFSET(Gares!$D$2,A259,0)="I",OFFSET(Gares!$D$2,A259,0)="IP"),IF(G259&gt;0,1,0),0),IF($J258=1,0,I258))</f>
        <v>0</v>
      </c>
      <c r="J259">
        <f ca="1">IF(D259&gt;0,0,IF(I259=1,1,IF(F259=1,2,0)))</f>
        <v>0</v>
      </c>
      <c r="K259">
        <f ca="1">IF($A259&lt;&gt;$A258,OFFSET(Gares!$E$2,A259,0),K258)</f>
        <v>0</v>
      </c>
      <c r="L259" t="str">
        <f ca="1">OFFSET(Gares!$I$2,A259,0)</f>
        <v>PCL</v>
      </c>
      <c r="M259">
        <f ca="1">IF(OR(D259&gt;0,I259&gt;0),1+K259,2-K259)</f>
        <v>2</v>
      </c>
      <c r="N259" t="str">
        <f ca="1">IF(OFFSET(Gares!$I$2,A259,0)&lt;&gt;"",IF(E259&gt;0,OFFSET(Gares!$I$2,$A259,$E259),IF(I259&gt;0,OFFSET(Gares!$I$2,$A259,0),IF(F259&gt;0,OFFSET(Gares!$I$2,$A259,0),OFFSET(Gares!$I$2,$A259,$H259)))),"")</f>
        <v>SOS</v>
      </c>
      <c r="O259">
        <f ca="1">IF(E259&gt;0,1+K259,IF(I259&gt;0,2-K259,IF(F259&gt;0,1+K259,2-K259)))</f>
        <v>2</v>
      </c>
      <c r="P259">
        <f ca="1">IF(ISERROR(FIND("$",N259))*ISERROR(FIND("@",N259)),0,1)</f>
        <v>0</v>
      </c>
      <c r="Q259">
        <f ca="1">IF(O259=1,1+P259,2-P259)</f>
        <v>2</v>
      </c>
      <c r="R259" s="4" t="str">
        <f ca="1">IF(CréationConnexions[[#This Row],[De brut]]&lt;&gt;0,CréationConnexions[[#This Row],[De brut]]&amp;"_"&amp;CréationConnexions[[#This Row],[Sens de]],"")</f>
        <v>PCL_2</v>
      </c>
      <c r="S259" s="4" t="str">
        <f ca="1">IF(CréationConnexions[[#This Row],[De brut]]&lt;&gt;0,SUBSTITUTE(SUBSTITUTE(SUBSTITUTE(N259,"&amp;",""),"$",""),"@","")&amp;"_"&amp;CréationConnexions[[#This Row],[Sens vers]],"")</f>
        <v>SOS_2</v>
      </c>
      <c r="T259" s="6" cm="1">
        <f t="array" aca="1" ref="T259" ca="1">_xlfn.SWITCH(CréationConnexions[[#This Row],[Rebroussement]],"RBT",0,"RBT+EVO",10,1)</f>
        <v>1</v>
      </c>
      <c r="U25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59" t="str">
        <f ca="1">IF(AND(R259=CréationConnexions[[#This Row],[De copie]],S259=CréationConnexions[[#This Row],[Vers copie]]),"OK","Modifié")</f>
        <v>OK</v>
      </c>
      <c r="W259" s="15">
        <f t="shared" si="11"/>
        <v>257</v>
      </c>
      <c r="X259" t="str">
        <f ca="1">OFFSET(R$412,CréationConnexions[[#This Row],[Ligne copie]]-1,0)</f>
        <v>PCL_2</v>
      </c>
      <c r="Y259" t="str">
        <f ca="1">OFFSET(S$412,CréationConnexions[[#This Row],[Ligne copie]]-1,0)</f>
        <v>SOS_2</v>
      </c>
    </row>
    <row r="260" spans="1:25" x14ac:dyDescent="0.35">
      <c r="A260">
        <f ca="1">IF($D259+$F259+$G259+$I259&gt;1,A259,A259+1)</f>
        <v>85</v>
      </c>
      <c r="B260">
        <f ca="1">IF($A260&lt;&gt;$A259,ROW(),B259)</f>
        <v>260</v>
      </c>
      <c r="C260">
        <f ca="1">IF($A260&lt;&gt;$A259,COUNTA(OFFSET(Gares!$J$2,$A260,0,1,Param!$B$2)),C259)</f>
        <v>2</v>
      </c>
      <c r="D260">
        <f ca="1">IF($A260&lt;&gt;$A259,SUMIF(OFFSET(Gares!$P$2,$A260,0,1,Param!$B$2),1),MAX(D259-1,0))</f>
        <v>1</v>
      </c>
      <c r="E260" cm="1">
        <f t="array" aca="1" ref="E260" ca="1">IF(D260&gt;0,MIN(IF(ISERROR(MATCH(IF(OFFSET(Gares!$P$2,$A260,0,1,Param!$B$2)=1,COLUMN(OFFSET(Gares!$A$2,0,0,1,Param!$B$2)),99),OFFSET(E$1,$B260-1,0,ROW()-B260,1),0)),IF(OFFSET(Gares!$P$2,$A260,0,1,Param!$B$2)=1,COLUMN(OFFSET(Gares!$A$2,0,0,1,Param!$B$2)),99),99)),-1)</f>
        <v>2</v>
      </c>
      <c r="F260">
        <f ca="1">IF($A260&lt;&gt;$A259,IF(OR(OFFSET(Gares!$D$2,A260,0)="P",OFFSET(Gares!$D$2,A260,0)="IP"),IF(D260&gt;0,1,0),0),IF($J259=2,0,F259))</f>
        <v>0</v>
      </c>
      <c r="G260">
        <f ca="1">IF($A260&lt;&gt;$A259,C260-D260,IF(D259+F259+I259&gt;0,G259,G259-1))</f>
        <v>1</v>
      </c>
      <c r="H260" cm="1">
        <f t="array" aca="1" ref="H260" ca="1">IF(AND(G260&gt;0,D260=0,I260=0,F260=0),MIN(IF(ISERROR(MATCH(IF(OFFSET(Gares!$P$2,$A260,0,1,Param!$B$2)=2,COLUMN(OFFSET(Gares!$A$2,0,0,1,Param!$B$2)),99),OFFSET(H$1,$B260-1,0,ROW()-B260,1),0)),IF(OFFSET(Gares!$P$2,$A260,0,1,Param!$B$2)=2,COLUMN(OFFSET(Gares!$A$2,0,0,1,Param!$B$2)),99),99)),-1)</f>
        <v>-1</v>
      </c>
      <c r="I260">
        <f ca="1">IF($A260&lt;&gt;$A259,IF(OR(OFFSET(Gares!$D$2,A260,0)="I",OFFSET(Gares!$D$2,A260,0)="IP"),IF(G260&gt;0,1,0),0),IF($J259=1,0,I259))</f>
        <v>0</v>
      </c>
      <c r="J260">
        <f ca="1">IF(D260&gt;0,0,IF(I260=1,1,IF(F260=1,2,0)))</f>
        <v>0</v>
      </c>
      <c r="K260">
        <f ca="1">IF($A260&lt;&gt;$A259,OFFSET(Gares!$E$2,A260,0),K259)</f>
        <v>0</v>
      </c>
      <c r="L260" t="str">
        <f ca="1">OFFSET(Gares!$I$2,A260,0)</f>
        <v>SOS</v>
      </c>
      <c r="M260">
        <f ca="1">IF(OR(D260&gt;0,I260&gt;0),1+K260,2-K260)</f>
        <v>1</v>
      </c>
      <c r="N260" t="str">
        <f ca="1">IF(OFFSET(Gares!$I$2,A260,0)&lt;&gt;"",IF(E260&gt;0,OFFSET(Gares!$I$2,$A260,$E260),IF(I260&gt;0,OFFSET(Gares!$I$2,$A260,0),IF(F260&gt;0,OFFSET(Gares!$I$2,$A260,0),OFFSET(Gares!$I$2,$A260,$H260)))),"")</f>
        <v>PCL</v>
      </c>
      <c r="O260">
        <f ca="1">IF(E260&gt;0,1+K260,IF(I260&gt;0,2-K260,IF(F260&gt;0,1+K260,2-K260)))</f>
        <v>1</v>
      </c>
      <c r="P260">
        <f ca="1">IF(ISERROR(FIND("$",N260))*ISERROR(FIND("@",N260)),0,1)</f>
        <v>0</v>
      </c>
      <c r="Q260">
        <f ca="1">IF(O260=1,1+P260,2-P260)</f>
        <v>1</v>
      </c>
      <c r="R260" s="4" t="str">
        <f ca="1">IF(CréationConnexions[[#This Row],[De brut]]&lt;&gt;0,CréationConnexions[[#This Row],[De brut]]&amp;"_"&amp;CréationConnexions[[#This Row],[Sens de]],"")</f>
        <v>SOS_1</v>
      </c>
      <c r="S260" s="4" t="str">
        <f ca="1">IF(CréationConnexions[[#This Row],[De brut]]&lt;&gt;0,SUBSTITUTE(SUBSTITUTE(SUBSTITUTE(N260,"&amp;",""),"$",""),"@","")&amp;"_"&amp;CréationConnexions[[#This Row],[Sens vers]],"")</f>
        <v>PCL_1</v>
      </c>
      <c r="T260" s="6" cm="1">
        <f t="array" aca="1" ref="T260" ca="1">_xlfn.SWITCH(CréationConnexions[[#This Row],[Rebroussement]],"RBT",0,"RBT+EVO",10,1)</f>
        <v>1</v>
      </c>
      <c r="U26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0" t="str">
        <f ca="1">IF(AND(R260=CréationConnexions[[#This Row],[De copie]],S260=CréationConnexions[[#This Row],[Vers copie]]),"OK","Modifié")</f>
        <v>OK</v>
      </c>
      <c r="W260" s="15">
        <f t="shared" si="11"/>
        <v>258</v>
      </c>
      <c r="X260" t="str">
        <f ca="1">OFFSET(R$412,CréationConnexions[[#This Row],[Ligne copie]]-1,0)</f>
        <v>SOS_1</v>
      </c>
      <c r="Y260" t="str">
        <f ca="1">OFFSET(S$412,CréationConnexions[[#This Row],[Ligne copie]]-1,0)</f>
        <v>PCL_1</v>
      </c>
    </row>
    <row r="261" spans="1:25" x14ac:dyDescent="0.35">
      <c r="A261">
        <f ca="1">IF($D260+$F260+$G260+$I260&gt;1,A260,A260+1)</f>
        <v>85</v>
      </c>
      <c r="B261">
        <f ca="1">IF($A261&lt;&gt;$A260,ROW(),B260)</f>
        <v>260</v>
      </c>
      <c r="C261">
        <f ca="1">IF($A261&lt;&gt;$A260,COUNTA(OFFSET(Gares!$J$2,$A261,0,1,Param!$B$2)),C260)</f>
        <v>2</v>
      </c>
      <c r="D261">
        <f ca="1">IF($A261&lt;&gt;$A260,SUMIF(OFFSET(Gares!$P$2,$A261,0,1,Param!$B$2),1),MAX(D260-1,0))</f>
        <v>0</v>
      </c>
      <c r="E261" cm="1">
        <f t="array" aca="1" ref="E261" ca="1">IF(D261&gt;0,MIN(IF(ISERROR(MATCH(IF(OFFSET(Gares!$P$2,$A261,0,1,Param!$B$2)=1,COLUMN(OFFSET(Gares!$A$2,0,0,1,Param!$B$2)),99),OFFSET(E$1,$B261-1,0,ROW()-B261,1),0)),IF(OFFSET(Gares!$P$2,$A261,0,1,Param!$B$2)=1,COLUMN(OFFSET(Gares!$A$2,0,0,1,Param!$B$2)),99),99)),-1)</f>
        <v>-1</v>
      </c>
      <c r="F261">
        <f ca="1">IF($A261&lt;&gt;$A260,IF(OR(OFFSET(Gares!$D$2,A261,0)="P",OFFSET(Gares!$D$2,A261,0)="IP"),IF(D261&gt;0,1,0),0),IF($J260=2,0,F260))</f>
        <v>0</v>
      </c>
      <c r="G261">
        <f ca="1">IF($A261&lt;&gt;$A260,C261-D261,IF(D260+F260+I260&gt;0,G260,G260-1))</f>
        <v>1</v>
      </c>
      <c r="H261" cm="1">
        <f t="array" aca="1" ref="H261" ca="1">IF(AND(G261&gt;0,D261=0,I261=0,F261=0),MIN(IF(ISERROR(MATCH(IF(OFFSET(Gares!$P$2,$A261,0,1,Param!$B$2)=2,COLUMN(OFFSET(Gares!$A$2,0,0,1,Param!$B$2)),99),OFFSET(H$1,$B261-1,0,ROW()-B261,1),0)),IF(OFFSET(Gares!$P$2,$A261,0,1,Param!$B$2)=2,COLUMN(OFFSET(Gares!$A$2,0,0,1,Param!$B$2)),99),99)),-1)</f>
        <v>1</v>
      </c>
      <c r="I261">
        <f ca="1">IF($A261&lt;&gt;$A260,IF(OR(OFFSET(Gares!$D$2,A261,0)="I",OFFSET(Gares!$D$2,A261,0)="IP"),IF(G261&gt;0,1,0),0),IF($J260=1,0,I260))</f>
        <v>0</v>
      </c>
      <c r="J261">
        <f ca="1">IF(D261&gt;0,0,IF(I261=1,1,IF(F261=1,2,0)))</f>
        <v>0</v>
      </c>
      <c r="K261">
        <f ca="1">IF($A261&lt;&gt;$A260,OFFSET(Gares!$E$2,A261,0),K260)</f>
        <v>0</v>
      </c>
      <c r="L261" t="str">
        <f ca="1">OFFSET(Gares!$I$2,A261,0)</f>
        <v>SOS</v>
      </c>
      <c r="M261">
        <f ca="1">IF(OR(D261&gt;0,I261&gt;0),1+K261,2-K261)</f>
        <v>2</v>
      </c>
      <c r="N261" t="str">
        <f ca="1">IF(OFFSET(Gares!$I$2,A261,0)&lt;&gt;"",IF(E261&gt;0,OFFSET(Gares!$I$2,$A261,$E261),IF(I261&gt;0,OFFSET(Gares!$I$2,$A261,0),IF(F261&gt;0,OFFSET(Gares!$I$2,$A261,0),OFFSET(Gares!$I$2,$A261,$H261)))),"")</f>
        <v>LEG</v>
      </c>
      <c r="O261">
        <f ca="1">IF(E261&gt;0,1+K261,IF(I261&gt;0,2-K261,IF(F261&gt;0,1+K261,2-K261)))</f>
        <v>2</v>
      </c>
      <c r="P261">
        <f ca="1">IF(ISERROR(FIND("$",N261))*ISERROR(FIND("@",N261)),0,1)</f>
        <v>0</v>
      </c>
      <c r="Q261">
        <f ca="1">IF(O261=1,1+P261,2-P261)</f>
        <v>2</v>
      </c>
      <c r="R261" s="4" t="str">
        <f ca="1">IF(CréationConnexions[[#This Row],[De brut]]&lt;&gt;0,CréationConnexions[[#This Row],[De brut]]&amp;"_"&amp;CréationConnexions[[#This Row],[Sens de]],"")</f>
        <v>SOS_2</v>
      </c>
      <c r="S261" s="4" t="str">
        <f ca="1">IF(CréationConnexions[[#This Row],[De brut]]&lt;&gt;0,SUBSTITUTE(SUBSTITUTE(SUBSTITUTE(N261,"&amp;",""),"$",""),"@","")&amp;"_"&amp;CréationConnexions[[#This Row],[Sens vers]],"")</f>
        <v>LEG_2</v>
      </c>
      <c r="T261" s="6" cm="1">
        <f t="array" aca="1" ref="T261" ca="1">_xlfn.SWITCH(CréationConnexions[[#This Row],[Rebroussement]],"RBT",0,"RBT+EVO",10,1)</f>
        <v>1</v>
      </c>
      <c r="U26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1" t="str">
        <f ca="1">IF(AND(R261=CréationConnexions[[#This Row],[De copie]],S261=CréationConnexions[[#This Row],[Vers copie]]),"OK","Modifié")</f>
        <v>OK</v>
      </c>
      <c r="W261" s="15">
        <f t="shared" si="11"/>
        <v>259</v>
      </c>
      <c r="X261" t="str">
        <f ca="1">OFFSET(R$412,CréationConnexions[[#This Row],[Ligne copie]]-1,0)</f>
        <v>SOS_2</v>
      </c>
      <c r="Y261" t="str">
        <f ca="1">OFFSET(S$412,CréationConnexions[[#This Row],[Ligne copie]]-1,0)</f>
        <v>LEG_2</v>
      </c>
    </row>
    <row r="262" spans="1:25" x14ac:dyDescent="0.35">
      <c r="A262">
        <f ca="1">IF($D261+$F261+$G261+$I261&gt;1,A261,A261+1)</f>
        <v>86</v>
      </c>
      <c r="B262">
        <f ca="1">IF($A262&lt;&gt;$A261,ROW(),B261)</f>
        <v>262</v>
      </c>
      <c r="C262">
        <f ca="1">IF($A262&lt;&gt;$A261,COUNTA(OFFSET(Gares!$J$2,$A262,0,1,Param!$B$2)),C261)</f>
        <v>3</v>
      </c>
      <c r="D262">
        <f ca="1">IF($A262&lt;&gt;$A261,SUMIF(OFFSET(Gares!$P$2,$A262,0,1,Param!$B$2),1),MAX(D261-1,0))</f>
        <v>1</v>
      </c>
      <c r="E262" cm="1">
        <f t="array" aca="1" ref="E262" ca="1">IF(D262&gt;0,MIN(IF(ISERROR(MATCH(IF(OFFSET(Gares!$P$2,$A262,0,1,Param!$B$2)=1,COLUMN(OFFSET(Gares!$A$2,0,0,1,Param!$B$2)),99),OFFSET(E$1,$B262-1,0,ROW()-B262,1),0)),IF(OFFSET(Gares!$P$2,$A262,0,1,Param!$B$2)=1,COLUMN(OFFSET(Gares!$A$2,0,0,1,Param!$B$2)),99),99)),-1)</f>
        <v>2</v>
      </c>
      <c r="F262">
        <f ca="1">IF($A262&lt;&gt;$A261,IF(OR(OFFSET(Gares!$D$2,A262,0)="P",OFFSET(Gares!$D$2,A262,0)="IP"),IF(D262&gt;0,1,0),0),IF($J261=2,0,F261))</f>
        <v>0</v>
      </c>
      <c r="G262">
        <f ca="1">IF($A262&lt;&gt;$A261,C262-D262,IF(D261+F261+I261&gt;0,G261,G261-1))</f>
        <v>2</v>
      </c>
      <c r="H262" cm="1">
        <f t="array" aca="1" ref="H262" ca="1">IF(AND(G262&gt;0,D262=0,I262=0,F262=0),MIN(IF(ISERROR(MATCH(IF(OFFSET(Gares!$P$2,$A262,0,1,Param!$B$2)=2,COLUMN(OFFSET(Gares!$A$2,0,0,1,Param!$B$2)),99),OFFSET(H$1,$B262-1,0,ROW()-B262,1),0)),IF(OFFSET(Gares!$P$2,$A262,0,1,Param!$B$2)=2,COLUMN(OFFSET(Gares!$A$2,0,0,1,Param!$B$2)),99),99)),-1)</f>
        <v>-1</v>
      </c>
      <c r="I262">
        <f ca="1">IF($A262&lt;&gt;$A261,IF(OR(OFFSET(Gares!$D$2,A262,0)="I",OFFSET(Gares!$D$2,A262,0)="IP"),IF(G262&gt;0,1,0),0),IF($J261=1,0,I261))</f>
        <v>0</v>
      </c>
      <c r="J262">
        <f ca="1">IF(D262&gt;0,0,IF(I262=1,1,IF(F262=1,2,0)))</f>
        <v>0</v>
      </c>
      <c r="K262">
        <f ca="1">IF($A262&lt;&gt;$A261,OFFSET(Gares!$E$2,A262,0),K261)</f>
        <v>0</v>
      </c>
      <c r="L262" t="str">
        <f ca="1">OFFSET(Gares!$I$2,A262,0)</f>
        <v>LEG</v>
      </c>
      <c r="M262">
        <f ca="1">IF(OR(D262&gt;0,I262&gt;0),1+K262,2-K262)</f>
        <v>1</v>
      </c>
      <c r="N262" t="str">
        <f ca="1">IF(OFFSET(Gares!$I$2,A262,0)&lt;&gt;"",IF(E262&gt;0,OFFSET(Gares!$I$2,$A262,$E262),IF(I262&gt;0,OFFSET(Gares!$I$2,$A262,0),IF(F262&gt;0,OFFSET(Gares!$I$2,$A262,0),OFFSET(Gares!$I$2,$A262,$H262)))),"")</f>
        <v>SOS</v>
      </c>
      <c r="O262">
        <f ca="1">IF(E262&gt;0,1+K262,IF(I262&gt;0,2-K262,IF(F262&gt;0,1+K262,2-K262)))</f>
        <v>1</v>
      </c>
      <c r="P262">
        <f ca="1">IF(ISERROR(FIND("$",N262))*ISERROR(FIND("@",N262)),0,1)</f>
        <v>0</v>
      </c>
      <c r="Q262">
        <f ca="1">IF(O262=1,1+P262,2-P262)</f>
        <v>1</v>
      </c>
      <c r="R262" s="4" t="str">
        <f ca="1">IF(CréationConnexions[[#This Row],[De brut]]&lt;&gt;0,CréationConnexions[[#This Row],[De brut]]&amp;"_"&amp;CréationConnexions[[#This Row],[Sens de]],"")</f>
        <v>LEG_1</v>
      </c>
      <c r="S262" s="4" t="str">
        <f ca="1">IF(CréationConnexions[[#This Row],[De brut]]&lt;&gt;0,SUBSTITUTE(SUBSTITUTE(SUBSTITUTE(N262,"&amp;",""),"$",""),"@","")&amp;"_"&amp;CréationConnexions[[#This Row],[Sens vers]],"")</f>
        <v>SOS_1</v>
      </c>
      <c r="T262" s="6" cm="1">
        <f t="array" aca="1" ref="T262" ca="1">_xlfn.SWITCH(CréationConnexions[[#This Row],[Rebroussement]],"RBT",0,"RBT+EVO",10,1)</f>
        <v>1</v>
      </c>
      <c r="U26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2" t="str">
        <f ca="1">IF(AND(R262=CréationConnexions[[#This Row],[De copie]],S262=CréationConnexions[[#This Row],[Vers copie]]),"OK","Modifié")</f>
        <v>OK</v>
      </c>
      <c r="W262" s="15">
        <f t="shared" si="11"/>
        <v>260</v>
      </c>
      <c r="X262" t="str">
        <f ca="1">OFFSET(R$412,CréationConnexions[[#This Row],[Ligne copie]]-1,0)</f>
        <v>LEG_1</v>
      </c>
      <c r="Y262" t="str">
        <f ca="1">OFFSET(S$412,CréationConnexions[[#This Row],[Ligne copie]]-1,0)</f>
        <v>SOS_1</v>
      </c>
    </row>
    <row r="263" spans="1:25" x14ac:dyDescent="0.35">
      <c r="A263">
        <f ca="1">IF($D262+$F262+$G262+$I262&gt;1,A262,A262+1)</f>
        <v>86</v>
      </c>
      <c r="B263">
        <f ca="1">IF($A263&lt;&gt;$A262,ROW(),B262)</f>
        <v>262</v>
      </c>
      <c r="C263">
        <f ca="1">IF($A263&lt;&gt;$A262,COUNTA(OFFSET(Gares!$J$2,$A263,0,1,Param!$B$2)),C262)</f>
        <v>3</v>
      </c>
      <c r="D263">
        <f ca="1">IF($A263&lt;&gt;$A262,SUMIF(OFFSET(Gares!$P$2,$A263,0,1,Param!$B$2),1),MAX(D262-1,0))</f>
        <v>0</v>
      </c>
      <c r="E263" cm="1">
        <f t="array" aca="1" ref="E263" ca="1">IF(D263&gt;0,MIN(IF(ISERROR(MATCH(IF(OFFSET(Gares!$P$2,$A263,0,1,Param!$B$2)=1,COLUMN(OFFSET(Gares!$A$2,0,0,1,Param!$B$2)),99),OFFSET(E$1,$B263-1,0,ROW()-B263,1),0)),IF(OFFSET(Gares!$P$2,$A263,0,1,Param!$B$2)=1,COLUMN(OFFSET(Gares!$A$2,0,0,1,Param!$B$2)),99),99)),-1)</f>
        <v>-1</v>
      </c>
      <c r="F263">
        <f ca="1">IF($A263&lt;&gt;$A262,IF(OR(OFFSET(Gares!$D$2,A263,0)="P",OFFSET(Gares!$D$2,A263,0)="IP"),IF(D263&gt;0,1,0),0),IF($J262=2,0,F262))</f>
        <v>0</v>
      </c>
      <c r="G263">
        <f ca="1">IF($A263&lt;&gt;$A262,C263-D263,IF(D262+F262+I262&gt;0,G262,G262-1))</f>
        <v>2</v>
      </c>
      <c r="H263" cm="1">
        <f t="array" aca="1" ref="H263" ca="1">IF(AND(G263&gt;0,D263=0,I263=0,F263=0),MIN(IF(ISERROR(MATCH(IF(OFFSET(Gares!$P$2,$A263,0,1,Param!$B$2)=2,COLUMN(OFFSET(Gares!$A$2,0,0,1,Param!$B$2)),99),OFFSET(H$1,$B263-1,0,ROW()-B263,1),0)),IF(OFFSET(Gares!$P$2,$A263,0,1,Param!$B$2)=2,COLUMN(OFFSET(Gares!$A$2,0,0,1,Param!$B$2)),99),99)),-1)</f>
        <v>1</v>
      </c>
      <c r="I263">
        <f ca="1">IF($A263&lt;&gt;$A262,IF(OR(OFFSET(Gares!$D$2,A263,0)="I",OFFSET(Gares!$D$2,A263,0)="IP"),IF(G263&gt;0,1,0),0),IF($J262=1,0,I262))</f>
        <v>0</v>
      </c>
      <c r="J263">
        <f ca="1">IF(D263&gt;0,0,IF(I263=1,1,IF(F263=1,2,0)))</f>
        <v>0</v>
      </c>
      <c r="K263">
        <f ca="1">IF($A263&lt;&gt;$A262,OFFSET(Gares!$E$2,A263,0),K262)</f>
        <v>0</v>
      </c>
      <c r="L263" t="str">
        <f ca="1">OFFSET(Gares!$I$2,A263,0)</f>
        <v>LEG</v>
      </c>
      <c r="M263">
        <f ca="1">IF(OR(D263&gt;0,I263&gt;0),1+K263,2-K263)</f>
        <v>2</v>
      </c>
      <c r="N263" t="str">
        <f ca="1">IF(OFFSET(Gares!$I$2,A263,0)&lt;&gt;"",IF(E263&gt;0,OFFSET(Gares!$I$2,$A263,$E263),IF(I263&gt;0,OFFSET(Gares!$I$2,$A263,0),IF(F263&gt;0,OFFSET(Gares!$I$2,$A263,0),OFFSET(Gares!$I$2,$A263,$H263)))),"")</f>
        <v>GEN</v>
      </c>
      <c r="O263">
        <f ca="1">IF(E263&gt;0,1+K263,IF(I263&gt;0,2-K263,IF(F263&gt;0,1+K263,2-K263)))</f>
        <v>2</v>
      </c>
      <c r="P263">
        <f ca="1">IF(ISERROR(FIND("$",N263))*ISERROR(FIND("@",N263)),0,1)</f>
        <v>0</v>
      </c>
      <c r="Q263">
        <f ca="1">IF(O263=1,1+P263,2-P263)</f>
        <v>2</v>
      </c>
      <c r="R263" s="4" t="str">
        <f ca="1">IF(CréationConnexions[[#This Row],[De brut]]&lt;&gt;0,CréationConnexions[[#This Row],[De brut]]&amp;"_"&amp;CréationConnexions[[#This Row],[Sens de]],"")</f>
        <v>LEG_2</v>
      </c>
      <c r="S263" s="4" t="str">
        <f ca="1">IF(CréationConnexions[[#This Row],[De brut]]&lt;&gt;0,SUBSTITUTE(SUBSTITUTE(SUBSTITUTE(N263,"&amp;",""),"$",""),"@","")&amp;"_"&amp;CréationConnexions[[#This Row],[Sens vers]],"")</f>
        <v>GEN_2</v>
      </c>
      <c r="T263" s="6" cm="1">
        <f t="array" aca="1" ref="T263" ca="1">_xlfn.SWITCH(CréationConnexions[[#This Row],[Rebroussement]],"RBT",0,"RBT+EVO",10,1)</f>
        <v>1</v>
      </c>
      <c r="U26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3" t="str">
        <f ca="1">IF(AND(R263=CréationConnexions[[#This Row],[De copie]],S263=CréationConnexions[[#This Row],[Vers copie]]),"OK","Modifié")</f>
        <v>OK</v>
      </c>
      <c r="W263" s="15">
        <f t="shared" si="11"/>
        <v>261</v>
      </c>
      <c r="X263" t="str">
        <f ca="1">OFFSET(R$412,CréationConnexions[[#This Row],[Ligne copie]]-1,0)</f>
        <v>LEG_2</v>
      </c>
      <c r="Y263" t="str">
        <f ca="1">OFFSET(S$412,CréationConnexions[[#This Row],[Ligne copie]]-1,0)</f>
        <v>GEN_2</v>
      </c>
    </row>
    <row r="264" spans="1:25" x14ac:dyDescent="0.35">
      <c r="A264">
        <f ca="1">IF($D263+$F263+$G263+$I263&gt;1,A263,A263+1)</f>
        <v>86</v>
      </c>
      <c r="B264">
        <f ca="1">IF($A264&lt;&gt;$A263,ROW(),B263)</f>
        <v>262</v>
      </c>
      <c r="C264">
        <f ca="1">IF($A264&lt;&gt;$A263,COUNTA(OFFSET(Gares!$J$2,$A264,0,1,Param!$B$2)),C263)</f>
        <v>3</v>
      </c>
      <c r="D264">
        <f ca="1">IF($A264&lt;&gt;$A263,SUMIF(OFFSET(Gares!$P$2,$A264,0,1,Param!$B$2),1),MAX(D263-1,0))</f>
        <v>0</v>
      </c>
      <c r="E264" cm="1">
        <f t="array" aca="1" ref="E264" ca="1">IF(D264&gt;0,MIN(IF(ISERROR(MATCH(IF(OFFSET(Gares!$P$2,$A264,0,1,Param!$B$2)=1,COLUMN(OFFSET(Gares!$A$2,0,0,1,Param!$B$2)),99),OFFSET(E$1,$B264-1,0,ROW()-B264,1),0)),IF(OFFSET(Gares!$P$2,$A264,0,1,Param!$B$2)=1,COLUMN(OFFSET(Gares!$A$2,0,0,1,Param!$B$2)),99),99)),-1)</f>
        <v>-1</v>
      </c>
      <c r="F264">
        <f ca="1">IF($A264&lt;&gt;$A263,IF(OR(OFFSET(Gares!$D$2,A264,0)="P",OFFSET(Gares!$D$2,A264,0)="IP"),IF(D264&gt;0,1,0),0),IF($J263=2,0,F263))</f>
        <v>0</v>
      </c>
      <c r="G264">
        <f ca="1">IF($A264&lt;&gt;$A263,C264-D264,IF(D263+F263+I263&gt;0,G263,G263-1))</f>
        <v>1</v>
      </c>
      <c r="H264" cm="1">
        <f t="array" aca="1" ref="H264" ca="1">IF(AND(G264&gt;0,D264=0,I264=0,F264=0),MIN(IF(ISERROR(MATCH(IF(OFFSET(Gares!$P$2,$A264,0,1,Param!$B$2)=2,COLUMN(OFFSET(Gares!$A$2,0,0,1,Param!$B$2)),99),OFFSET(H$1,$B264-1,0,ROW()-B264,1),0)),IF(OFFSET(Gares!$P$2,$A264,0,1,Param!$B$2)=2,COLUMN(OFFSET(Gares!$A$2,0,0,1,Param!$B$2)),99),99)),-1)</f>
        <v>3</v>
      </c>
      <c r="I264">
        <f ca="1">IF($A264&lt;&gt;$A263,IF(OR(OFFSET(Gares!$D$2,A264,0)="I",OFFSET(Gares!$D$2,A264,0)="IP"),IF(G264&gt;0,1,0),0),IF($J263=1,0,I263))</f>
        <v>0</v>
      </c>
      <c r="J264">
        <f ca="1">IF(D264&gt;0,0,IF(I264=1,1,IF(F264=1,2,0)))</f>
        <v>0</v>
      </c>
      <c r="K264">
        <f ca="1">IF($A264&lt;&gt;$A263,OFFSET(Gares!$E$2,A264,0),K263)</f>
        <v>0</v>
      </c>
      <c r="L264" t="str">
        <f ca="1">OFFSET(Gares!$I$2,A264,0)</f>
        <v>LEG</v>
      </c>
      <c r="M264">
        <f ca="1">IF(OR(D264&gt;0,I264&gt;0),1+K264,2-K264)</f>
        <v>2</v>
      </c>
      <c r="N264" t="str">
        <f ca="1">IF(OFFSET(Gares!$I$2,A264,0)&lt;&gt;"",IF(E264&gt;0,OFFSET(Gares!$I$2,$A264,$E264),IF(I264&gt;0,OFFSET(Gares!$I$2,$A264,0),IF(F264&gt;0,OFFSET(Gares!$I$2,$A264,0),OFFSET(Gares!$I$2,$A264,$H264)))),"")</f>
        <v>GEN-GA</v>
      </c>
      <c r="O264">
        <f ca="1">IF(E264&gt;0,1+K264,IF(I264&gt;0,2-K264,IF(F264&gt;0,1+K264,2-K264)))</f>
        <v>2</v>
      </c>
      <c r="P264">
        <f ca="1">IF(ISERROR(FIND("$",N264))*ISERROR(FIND("@",N264)),0,1)</f>
        <v>0</v>
      </c>
      <c r="Q264">
        <f ca="1">IF(O264=1,1+P264,2-P264)</f>
        <v>2</v>
      </c>
      <c r="R264" s="4" t="str">
        <f ca="1">IF(CréationConnexions[[#This Row],[De brut]]&lt;&gt;0,CréationConnexions[[#This Row],[De brut]]&amp;"_"&amp;CréationConnexions[[#This Row],[Sens de]],"")</f>
        <v>LEG_2</v>
      </c>
      <c r="S264" s="4" t="str">
        <f ca="1">IF(CréationConnexions[[#This Row],[De brut]]&lt;&gt;0,SUBSTITUTE(SUBSTITUTE(SUBSTITUTE(N264,"&amp;",""),"$",""),"@","")&amp;"_"&amp;CréationConnexions[[#This Row],[Sens vers]],"")</f>
        <v>GEN-GA_2</v>
      </c>
      <c r="T264" s="6" cm="1">
        <f t="array" aca="1" ref="T264" ca="1">_xlfn.SWITCH(CréationConnexions[[#This Row],[Rebroussement]],"RBT",0,"RBT+EVO",10,1)</f>
        <v>1</v>
      </c>
      <c r="U26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4" t="str">
        <f ca="1">IF(AND(R264=CréationConnexions[[#This Row],[De copie]],S264=CréationConnexions[[#This Row],[Vers copie]]),"OK","Modifié")</f>
        <v>OK</v>
      </c>
      <c r="W264" s="15">
        <f t="shared" ref="W264:W327" si="12">MAX(W259:W263)+1</f>
        <v>262</v>
      </c>
      <c r="X264" t="str">
        <f ca="1">OFFSET(R$412,CréationConnexions[[#This Row],[Ligne copie]]-1,0)</f>
        <v>LEG_2</v>
      </c>
      <c r="Y264" t="str">
        <f ca="1">OFFSET(S$412,CréationConnexions[[#This Row],[Ligne copie]]-1,0)</f>
        <v>GEN-GA_2</v>
      </c>
    </row>
    <row r="265" spans="1:25" x14ac:dyDescent="0.35">
      <c r="A265">
        <f ca="1">IF($D264+$F264+$G264+$I264&gt;1,A264,A264+1)</f>
        <v>87</v>
      </c>
      <c r="B265">
        <f ca="1">IF($A265&lt;&gt;$A264,ROW(),B264)</f>
        <v>265</v>
      </c>
      <c r="C265">
        <f ca="1">IF($A265&lt;&gt;$A264,COUNTA(OFFSET(Gares!$J$2,$A265,0,1,Param!$B$2)),C264)</f>
        <v>2</v>
      </c>
      <c r="D265">
        <f ca="1">IF($A265&lt;&gt;$A264,SUMIF(OFFSET(Gares!$P$2,$A265,0,1,Param!$B$2),1),MAX(D264-1,0))</f>
        <v>1</v>
      </c>
      <c r="E265" cm="1">
        <f t="array" aca="1" ref="E265" ca="1">IF(D265&gt;0,MIN(IF(ISERROR(MATCH(IF(OFFSET(Gares!$P$2,$A265,0,1,Param!$B$2)=1,COLUMN(OFFSET(Gares!$A$2,0,0,1,Param!$B$2)),99),OFFSET(E$1,$B265-1,0,ROW()-B265,1),0)),IF(OFFSET(Gares!$P$2,$A265,0,1,Param!$B$2)=1,COLUMN(OFFSET(Gares!$A$2,0,0,1,Param!$B$2)),99),99)),-1)</f>
        <v>2</v>
      </c>
      <c r="F265">
        <f ca="1">IF($A265&lt;&gt;$A264,IF(OR(OFFSET(Gares!$D$2,A265,0)="P",OFFSET(Gares!$D$2,A265,0)="IP"),IF(D265&gt;0,1,0),0),IF($J264=2,0,F264))</f>
        <v>0</v>
      </c>
      <c r="G265">
        <f ca="1">IF($A265&lt;&gt;$A264,C265-D265,IF(D264+F264+I264&gt;0,G264,G264-1))</f>
        <v>1</v>
      </c>
      <c r="H265" cm="1">
        <f t="array" aca="1" ref="H265" ca="1">IF(AND(G265&gt;0,D265=0,I265=0,F265=0),MIN(IF(ISERROR(MATCH(IF(OFFSET(Gares!$P$2,$A265,0,1,Param!$B$2)=2,COLUMN(OFFSET(Gares!$A$2,0,0,1,Param!$B$2)),99),OFFSET(H$1,$B265-1,0,ROW()-B265,1),0)),IF(OFFSET(Gares!$P$2,$A265,0,1,Param!$B$2)=2,COLUMN(OFFSET(Gares!$A$2,0,0,1,Param!$B$2)),99),99)),-1)</f>
        <v>-1</v>
      </c>
      <c r="I265">
        <f ca="1">IF($A265&lt;&gt;$A264,IF(OR(OFFSET(Gares!$D$2,A265,0)="I",OFFSET(Gares!$D$2,A265,0)="IP"),IF(G265&gt;0,1,0),0),IF($J264=1,0,I264))</f>
        <v>0</v>
      </c>
      <c r="J265">
        <f ca="1">IF(D265&gt;0,0,IF(I265=1,1,IF(F265=1,2,0)))</f>
        <v>0</v>
      </c>
      <c r="K265">
        <f ca="1">IF($A265&lt;&gt;$A264,OFFSET(Gares!$E$2,A265,0),K264)</f>
        <v>0</v>
      </c>
      <c r="L265" t="str">
        <f ca="1">OFFSET(Gares!$I$2,A265,0)</f>
        <v>GEN</v>
      </c>
      <c r="M265">
        <f ca="1">IF(OR(D265&gt;0,I265&gt;0),1+K265,2-K265)</f>
        <v>1</v>
      </c>
      <c r="N265" t="str">
        <f ca="1">IF(OFFSET(Gares!$I$2,A265,0)&lt;&gt;"",IF(E265&gt;0,OFFSET(Gares!$I$2,$A265,$E265),IF(I265&gt;0,OFFSET(Gares!$I$2,$A265,0),IF(F265&gt;0,OFFSET(Gares!$I$2,$A265,0),OFFSET(Gares!$I$2,$A265,$H265)))),"")</f>
        <v>LEG</v>
      </c>
      <c r="O265">
        <f ca="1">IF(E265&gt;0,1+K265,IF(I265&gt;0,2-K265,IF(F265&gt;0,1+K265,2-K265)))</f>
        <v>1</v>
      </c>
      <c r="P265">
        <f ca="1">IF(ISERROR(FIND("$",N265))*ISERROR(FIND("@",N265)),0,1)</f>
        <v>0</v>
      </c>
      <c r="Q265">
        <f ca="1">IF(O265=1,1+P265,2-P265)</f>
        <v>1</v>
      </c>
      <c r="R265" s="4" t="str">
        <f ca="1">IF(CréationConnexions[[#This Row],[De brut]]&lt;&gt;0,CréationConnexions[[#This Row],[De brut]]&amp;"_"&amp;CréationConnexions[[#This Row],[Sens de]],"")</f>
        <v>GEN_1</v>
      </c>
      <c r="S265" s="4" t="str">
        <f ca="1">IF(CréationConnexions[[#This Row],[De brut]]&lt;&gt;0,SUBSTITUTE(SUBSTITUTE(SUBSTITUTE(N265,"&amp;",""),"$",""),"@","")&amp;"_"&amp;CréationConnexions[[#This Row],[Sens vers]],"")</f>
        <v>LEG_1</v>
      </c>
      <c r="T265" s="6" cm="1">
        <f t="array" aca="1" ref="T265" ca="1">_xlfn.SWITCH(CréationConnexions[[#This Row],[Rebroussement]],"RBT",0,"RBT+EVO",10,1)</f>
        <v>1</v>
      </c>
      <c r="U26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5" t="str">
        <f ca="1">IF(AND(R265=CréationConnexions[[#This Row],[De copie]],S265=CréationConnexions[[#This Row],[Vers copie]]),"OK","Modifié")</f>
        <v>OK</v>
      </c>
      <c r="W265" s="15">
        <f t="shared" si="12"/>
        <v>263</v>
      </c>
      <c r="X265" t="str">
        <f ca="1">OFFSET(R$412,CréationConnexions[[#This Row],[Ligne copie]]-1,0)</f>
        <v>GEN_1</v>
      </c>
      <c r="Y265" t="str">
        <f ca="1">OFFSET(S$412,CréationConnexions[[#This Row],[Ligne copie]]-1,0)</f>
        <v>LEG_1</v>
      </c>
    </row>
    <row r="266" spans="1:25" x14ac:dyDescent="0.35">
      <c r="A266">
        <f ca="1">IF($D265+$F265+$G265+$I265&gt;1,A265,A265+1)</f>
        <v>87</v>
      </c>
      <c r="B266">
        <f ca="1">IF($A266&lt;&gt;$A265,ROW(),B265)</f>
        <v>265</v>
      </c>
      <c r="C266">
        <f ca="1">IF($A266&lt;&gt;$A265,COUNTA(OFFSET(Gares!$J$2,$A266,0,1,Param!$B$2)),C265)</f>
        <v>2</v>
      </c>
      <c r="D266">
        <f ca="1">IF($A266&lt;&gt;$A265,SUMIF(OFFSET(Gares!$P$2,$A266,0,1,Param!$B$2),1),MAX(D265-1,0))</f>
        <v>0</v>
      </c>
      <c r="E266" cm="1">
        <f t="array" aca="1" ref="E266" ca="1">IF(D266&gt;0,MIN(IF(ISERROR(MATCH(IF(OFFSET(Gares!$P$2,$A266,0,1,Param!$B$2)=1,COLUMN(OFFSET(Gares!$A$2,0,0,1,Param!$B$2)),99),OFFSET(E$1,$B266-1,0,ROW()-B266,1),0)),IF(OFFSET(Gares!$P$2,$A266,0,1,Param!$B$2)=1,COLUMN(OFFSET(Gares!$A$2,0,0,1,Param!$B$2)),99),99)),-1)</f>
        <v>-1</v>
      </c>
      <c r="F266">
        <f ca="1">IF($A266&lt;&gt;$A265,IF(OR(OFFSET(Gares!$D$2,A266,0)="P",OFFSET(Gares!$D$2,A266,0)="IP"),IF(D266&gt;0,1,0),0),IF($J265=2,0,F265))</f>
        <v>0</v>
      </c>
      <c r="G266">
        <f ca="1">IF($A266&lt;&gt;$A265,C266-D266,IF(D265+F265+I265&gt;0,G265,G265-1))</f>
        <v>1</v>
      </c>
      <c r="H266" cm="1">
        <f t="array" aca="1" ref="H266" ca="1">IF(AND(G266&gt;0,D266=0,I266=0,F266=0),MIN(IF(ISERROR(MATCH(IF(OFFSET(Gares!$P$2,$A266,0,1,Param!$B$2)=2,COLUMN(OFFSET(Gares!$A$2,0,0,1,Param!$B$2)),99),OFFSET(H$1,$B266-1,0,ROW()-B266,1),0)),IF(OFFSET(Gares!$P$2,$A266,0,1,Param!$B$2)=2,COLUMN(OFFSET(Gares!$A$2,0,0,1,Param!$B$2)),99),99)),-1)</f>
        <v>1</v>
      </c>
      <c r="I266">
        <f ca="1">IF($A266&lt;&gt;$A265,IF(OR(OFFSET(Gares!$D$2,A266,0)="I",OFFSET(Gares!$D$2,A266,0)="IP"),IF(G266&gt;0,1,0),0),IF($J265=1,0,I265))</f>
        <v>0</v>
      </c>
      <c r="J266">
        <f ca="1">IF(D266&gt;0,0,IF(I266=1,1,IF(F266=1,2,0)))</f>
        <v>0</v>
      </c>
      <c r="K266">
        <f ca="1">IF($A266&lt;&gt;$A265,OFFSET(Gares!$E$2,A266,0),K265)</f>
        <v>0</v>
      </c>
      <c r="L266" t="str">
        <f ca="1">OFFSET(Gares!$I$2,A266,0)</f>
        <v>GEN</v>
      </c>
      <c r="M266">
        <f ca="1">IF(OR(D266&gt;0,I266&gt;0),1+K266,2-K266)</f>
        <v>2</v>
      </c>
      <c r="N266" t="str">
        <f ca="1">IF(OFFSET(Gares!$I$2,A266,0)&lt;&gt;"",IF(E266&gt;0,OFFSET(Gares!$I$2,$A266,$E266),IF(I266&gt;0,OFFSET(Gares!$I$2,$A266,0),IF(F266&gt;0,OFFSET(Gares!$I$2,$A266,0),OFFSET(Gares!$I$2,$A266,$H266)))),"")</f>
        <v>EYS</v>
      </c>
      <c r="O266">
        <f ca="1">IF(E266&gt;0,1+K266,IF(I266&gt;0,2-K266,IF(F266&gt;0,1+K266,2-K266)))</f>
        <v>2</v>
      </c>
      <c r="P266">
        <f ca="1">IF(ISERROR(FIND("$",N266))*ISERROR(FIND("@",N266)),0,1)</f>
        <v>0</v>
      </c>
      <c r="Q266">
        <f ca="1">IF(O266=1,1+P266,2-P266)</f>
        <v>2</v>
      </c>
      <c r="R266" s="4" t="str">
        <f ca="1">IF(CréationConnexions[[#This Row],[De brut]]&lt;&gt;0,CréationConnexions[[#This Row],[De brut]]&amp;"_"&amp;CréationConnexions[[#This Row],[Sens de]],"")</f>
        <v>GEN_2</v>
      </c>
      <c r="S266" s="4" t="str">
        <f ca="1">IF(CréationConnexions[[#This Row],[De brut]]&lt;&gt;0,SUBSTITUTE(SUBSTITUTE(SUBSTITUTE(N266,"&amp;",""),"$",""),"@","")&amp;"_"&amp;CréationConnexions[[#This Row],[Sens vers]],"")</f>
        <v>EYS_2</v>
      </c>
      <c r="T266" s="6" cm="1">
        <f t="array" aca="1" ref="T266" ca="1">_xlfn.SWITCH(CréationConnexions[[#This Row],[Rebroussement]],"RBT",0,"RBT+EVO",10,1)</f>
        <v>1</v>
      </c>
      <c r="U26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6" t="str">
        <f ca="1">IF(AND(R266=CréationConnexions[[#This Row],[De copie]],S266=CréationConnexions[[#This Row],[Vers copie]]),"OK","Modifié")</f>
        <v>OK</v>
      </c>
      <c r="W266" s="15">
        <f t="shared" si="12"/>
        <v>264</v>
      </c>
      <c r="X266" t="str">
        <f ca="1">OFFSET(R$412,CréationConnexions[[#This Row],[Ligne copie]]-1,0)</f>
        <v>GEN_2</v>
      </c>
      <c r="Y266" t="str">
        <f ca="1">OFFSET(S$412,CréationConnexions[[#This Row],[Ligne copie]]-1,0)</f>
        <v>EYS_2</v>
      </c>
    </row>
    <row r="267" spans="1:25" x14ac:dyDescent="0.35">
      <c r="A267">
        <f ca="1">IF($D266+$F266+$G266+$I266&gt;1,A266,A266+1)</f>
        <v>88</v>
      </c>
      <c r="B267">
        <f ca="1">IF($A267&lt;&gt;$A266,ROW(),B266)</f>
        <v>267</v>
      </c>
      <c r="C267">
        <f ca="1">IF($A267&lt;&gt;$A266,COUNTA(OFFSET(Gares!$J$2,$A267,0,1,Param!$B$2)),C266)</f>
        <v>2</v>
      </c>
      <c r="D267">
        <f ca="1">IF($A267&lt;&gt;$A266,SUMIF(OFFSET(Gares!$P$2,$A267,0,1,Param!$B$2),1),MAX(D266-1,0))</f>
        <v>1</v>
      </c>
      <c r="E267" cm="1">
        <f t="array" aca="1" ref="E267" ca="1">IF(D267&gt;0,MIN(IF(ISERROR(MATCH(IF(OFFSET(Gares!$P$2,$A267,0,1,Param!$B$2)=1,COLUMN(OFFSET(Gares!$A$2,0,0,1,Param!$B$2)),99),OFFSET(E$1,$B267-1,0,ROW()-B267,1),0)),IF(OFFSET(Gares!$P$2,$A267,0,1,Param!$B$2)=1,COLUMN(OFFSET(Gares!$A$2,0,0,1,Param!$B$2)),99),99)),-1)</f>
        <v>2</v>
      </c>
      <c r="F267">
        <f ca="1">IF($A267&lt;&gt;$A266,IF(OR(OFFSET(Gares!$D$2,A267,0)="P",OFFSET(Gares!$D$2,A267,0)="IP"),IF(D267&gt;0,1,0),0),IF($J266=2,0,F266))</f>
        <v>1</v>
      </c>
      <c r="G267">
        <f ca="1">IF($A267&lt;&gt;$A266,C267-D267,IF(D266+F266+I266&gt;0,G266,G266-1))</f>
        <v>1</v>
      </c>
      <c r="H267" cm="1">
        <f t="array" aca="1" ref="H267" ca="1">IF(AND(G267&gt;0,D267=0,I267=0,F267=0),MIN(IF(ISERROR(MATCH(IF(OFFSET(Gares!$P$2,$A267,0,1,Param!$B$2)=2,COLUMN(OFFSET(Gares!$A$2,0,0,1,Param!$B$2)),99),OFFSET(H$1,$B267-1,0,ROW()-B267,1),0)),IF(OFFSET(Gares!$P$2,$A267,0,1,Param!$B$2)=2,COLUMN(OFFSET(Gares!$A$2,0,0,1,Param!$B$2)),99),99)),-1)</f>
        <v>-1</v>
      </c>
      <c r="I267">
        <f ca="1">IF($A267&lt;&gt;$A266,IF(OR(OFFSET(Gares!$D$2,A267,0)="I",OFFSET(Gares!$D$2,A267,0)="IP"),IF(G267&gt;0,1,0),0),IF($J266=1,0,I266))</f>
        <v>1</v>
      </c>
      <c r="J267">
        <f ca="1">IF(D267&gt;0,0,IF(I267=1,1,IF(F267=1,2,0)))</f>
        <v>0</v>
      </c>
      <c r="K267">
        <f ca="1">IF($A267&lt;&gt;$A266,OFFSET(Gares!$E$2,A267,0),K266)</f>
        <v>0</v>
      </c>
      <c r="L267" t="str">
        <f ca="1">OFFSET(Gares!$I$2,A267,0)</f>
        <v>GEN-GA</v>
      </c>
      <c r="M267">
        <f ca="1">IF(OR(D267&gt;0,I267&gt;0),1+K267,2-K267)</f>
        <v>1</v>
      </c>
      <c r="N267" t="str">
        <f ca="1">IF(OFFSET(Gares!$I$2,A267,0)&lt;&gt;"",IF(E267&gt;0,OFFSET(Gares!$I$2,$A267,$E267),IF(I267&gt;0,OFFSET(Gares!$I$2,$A267,0),IF(F267&gt;0,OFFSET(Gares!$I$2,$A267,0),OFFSET(Gares!$I$2,$A267,$H267)))),"")</f>
        <v>LEG</v>
      </c>
      <c r="O267">
        <f ca="1">IF(E267&gt;0,1+K267,IF(I267&gt;0,2-K267,IF(F267&gt;0,1+K267,2-K267)))</f>
        <v>1</v>
      </c>
      <c r="P267">
        <f ca="1">IF(ISERROR(FIND("$",N267))*ISERROR(FIND("@",N267)),0,1)</f>
        <v>0</v>
      </c>
      <c r="Q267">
        <f ca="1">IF(O267=1,1+P267,2-P267)</f>
        <v>1</v>
      </c>
      <c r="R267" s="4" t="str">
        <f ca="1">IF(CréationConnexions[[#This Row],[De brut]]&lt;&gt;0,CréationConnexions[[#This Row],[De brut]]&amp;"_"&amp;CréationConnexions[[#This Row],[Sens de]],"")</f>
        <v>GEN-GA_1</v>
      </c>
      <c r="S267" s="4" t="str">
        <f ca="1">IF(CréationConnexions[[#This Row],[De brut]]&lt;&gt;0,SUBSTITUTE(SUBSTITUTE(SUBSTITUTE(N267,"&amp;",""),"$",""),"@","")&amp;"_"&amp;CréationConnexions[[#This Row],[Sens vers]],"")</f>
        <v>LEG_1</v>
      </c>
      <c r="T267" s="6" cm="1">
        <f t="array" aca="1" ref="T267" ca="1">_xlfn.SWITCH(CréationConnexions[[#This Row],[Rebroussement]],"RBT",0,"RBT+EVO",10,1)</f>
        <v>1</v>
      </c>
      <c r="U26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67" t="str">
        <f ca="1">IF(AND(R267=CréationConnexions[[#This Row],[De copie]],S267=CréationConnexions[[#This Row],[Vers copie]]),"OK","Modifié")</f>
        <v>OK</v>
      </c>
      <c r="W267" s="15">
        <f t="shared" si="12"/>
        <v>265</v>
      </c>
      <c r="X267" t="str">
        <f ca="1">OFFSET(R$412,CréationConnexions[[#This Row],[Ligne copie]]-1,0)</f>
        <v>GEN-GA_1</v>
      </c>
      <c r="Y267" t="str">
        <f ca="1">OFFSET(S$412,CréationConnexions[[#This Row],[Ligne copie]]-1,0)</f>
        <v>LEG_1</v>
      </c>
    </row>
    <row r="268" spans="1:25" x14ac:dyDescent="0.35">
      <c r="A268">
        <f ca="1">IF($D267+$F267+$G267+$I267&gt;1,A267,A267+1)</f>
        <v>88</v>
      </c>
      <c r="B268">
        <f ca="1">IF($A268&lt;&gt;$A267,ROW(),B267)</f>
        <v>267</v>
      </c>
      <c r="C268">
        <f ca="1">IF($A268&lt;&gt;$A267,COUNTA(OFFSET(Gares!$J$2,$A268,0,1,Param!$B$2)),C267)</f>
        <v>2</v>
      </c>
      <c r="D268">
        <f ca="1">IF($A268&lt;&gt;$A267,SUMIF(OFFSET(Gares!$P$2,$A268,0,1,Param!$B$2),1),MAX(D267-1,0))</f>
        <v>0</v>
      </c>
      <c r="E268" cm="1">
        <f t="array" aca="1" ref="E268" ca="1">IF(D268&gt;0,MIN(IF(ISERROR(MATCH(IF(OFFSET(Gares!$P$2,$A268,0,1,Param!$B$2)=1,COLUMN(OFFSET(Gares!$A$2,0,0,1,Param!$B$2)),99),OFFSET(E$1,$B268-1,0,ROW()-B268,1),0)),IF(OFFSET(Gares!$P$2,$A268,0,1,Param!$B$2)=1,COLUMN(OFFSET(Gares!$A$2,0,0,1,Param!$B$2)),99),99)),-1)</f>
        <v>-1</v>
      </c>
      <c r="F268">
        <f ca="1">IF($A268&lt;&gt;$A267,IF(OR(OFFSET(Gares!$D$2,A268,0)="P",OFFSET(Gares!$D$2,A268,0)="IP"),IF(D268&gt;0,1,0),0),IF($J267=2,0,F267))</f>
        <v>1</v>
      </c>
      <c r="G268">
        <f ca="1">IF($A268&lt;&gt;$A267,C268-D268,IF(D267+F267+I267&gt;0,G267,G267-1))</f>
        <v>1</v>
      </c>
      <c r="H268" cm="1">
        <f t="array" aca="1" ref="H268" ca="1">IF(AND(G268&gt;0,D268=0,I268=0,F268=0),MIN(IF(ISERROR(MATCH(IF(OFFSET(Gares!$P$2,$A268,0,1,Param!$B$2)=2,COLUMN(OFFSET(Gares!$A$2,0,0,1,Param!$B$2)),99),OFFSET(H$1,$B268-1,0,ROW()-B268,1),0)),IF(OFFSET(Gares!$P$2,$A268,0,1,Param!$B$2)=2,COLUMN(OFFSET(Gares!$A$2,0,0,1,Param!$B$2)),99),99)),-1)</f>
        <v>-1</v>
      </c>
      <c r="I268">
        <f ca="1">IF($A268&lt;&gt;$A267,IF(OR(OFFSET(Gares!$D$2,A268,0)="I",OFFSET(Gares!$D$2,A268,0)="IP"),IF(G268&gt;0,1,0),0),IF($J267=1,0,I267))</f>
        <v>1</v>
      </c>
      <c r="J268">
        <f ca="1">IF(D268&gt;0,0,IF(I268=1,1,IF(F268=1,2,0)))</f>
        <v>1</v>
      </c>
      <c r="K268">
        <f ca="1">IF($A268&lt;&gt;$A267,OFFSET(Gares!$E$2,A268,0),K267)</f>
        <v>0</v>
      </c>
      <c r="L268" t="str">
        <f ca="1">OFFSET(Gares!$I$2,A268,0)</f>
        <v>GEN-GA</v>
      </c>
      <c r="M268">
        <f ca="1">IF(OR(D268&gt;0,I268&gt;0),1+K268,2-K268)</f>
        <v>1</v>
      </c>
      <c r="N268" t="str">
        <f ca="1">IF(OFFSET(Gares!$I$2,A268,0)&lt;&gt;"",IF(E268&gt;0,OFFSET(Gares!$I$2,$A268,$E268),IF(I268&gt;0,OFFSET(Gares!$I$2,$A268,0),IF(F268&gt;0,OFFSET(Gares!$I$2,$A268,0),OFFSET(Gares!$I$2,$A268,$H268)))),"")</f>
        <v>GEN-GA</v>
      </c>
      <c r="O268">
        <f ca="1">IF(E268&gt;0,1+K268,IF(I268&gt;0,2-K268,IF(F268&gt;0,1+K268,2-K268)))</f>
        <v>2</v>
      </c>
      <c r="P268">
        <f ca="1">IF(ISERROR(FIND("$",N268))*ISERROR(FIND("@",N268)),0,1)</f>
        <v>0</v>
      </c>
      <c r="Q268">
        <f ca="1">IF(O268=1,1+P268,2-P268)</f>
        <v>2</v>
      </c>
      <c r="R268" s="4" t="str">
        <f ca="1">IF(CréationConnexions[[#This Row],[De brut]]&lt;&gt;0,CréationConnexions[[#This Row],[De brut]]&amp;"_"&amp;CréationConnexions[[#This Row],[Sens de]],"")</f>
        <v>GEN-GA_1</v>
      </c>
      <c r="S268" s="4" t="str">
        <f ca="1">IF(CréationConnexions[[#This Row],[De brut]]&lt;&gt;0,SUBSTITUTE(SUBSTITUTE(SUBSTITUTE(N268,"&amp;",""),"$",""),"@","")&amp;"_"&amp;CréationConnexions[[#This Row],[Sens vers]],"")</f>
        <v>GEN-GA_2</v>
      </c>
      <c r="T268" s="6" cm="1">
        <f t="array" aca="1" ref="T268" ca="1">_xlfn.SWITCH(CréationConnexions[[#This Row],[Rebroussement]],"RBT",0,"RBT+EVO",10,1)</f>
        <v>0</v>
      </c>
      <c r="U26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68" t="str">
        <f ca="1">IF(AND(R268=CréationConnexions[[#This Row],[De copie]],S268=CréationConnexions[[#This Row],[Vers copie]]),"OK","Modifié")</f>
        <v>OK</v>
      </c>
      <c r="W268" s="15">
        <f t="shared" si="12"/>
        <v>266</v>
      </c>
      <c r="X268" t="str">
        <f ca="1">OFFSET(R$412,CréationConnexions[[#This Row],[Ligne copie]]-1,0)</f>
        <v>GEN-GA_1</v>
      </c>
      <c r="Y268" t="str">
        <f ca="1">OFFSET(S$412,CréationConnexions[[#This Row],[Ligne copie]]-1,0)</f>
        <v>GEN-GA_2</v>
      </c>
    </row>
    <row r="269" spans="1:25" x14ac:dyDescent="0.35">
      <c r="A269">
        <f ca="1">IF($D268+$F268+$G268+$I268&gt;1,A268,A268+1)</f>
        <v>88</v>
      </c>
      <c r="B269">
        <f ca="1">IF($A269&lt;&gt;$A268,ROW(),B268)</f>
        <v>267</v>
      </c>
      <c r="C269">
        <f ca="1">IF($A269&lt;&gt;$A268,COUNTA(OFFSET(Gares!$J$2,$A269,0,1,Param!$B$2)),C268)</f>
        <v>2</v>
      </c>
      <c r="D269">
        <f ca="1">IF($A269&lt;&gt;$A268,SUMIF(OFFSET(Gares!$P$2,$A269,0,1,Param!$B$2),1),MAX(D268-1,0))</f>
        <v>0</v>
      </c>
      <c r="E269" cm="1">
        <f t="array" aca="1" ref="E269" ca="1">IF(D269&gt;0,MIN(IF(ISERROR(MATCH(IF(OFFSET(Gares!$P$2,$A269,0,1,Param!$B$2)=1,COLUMN(OFFSET(Gares!$A$2,0,0,1,Param!$B$2)),99),OFFSET(E$1,$B269-1,0,ROW()-B269,1),0)),IF(OFFSET(Gares!$P$2,$A269,0,1,Param!$B$2)=1,COLUMN(OFFSET(Gares!$A$2,0,0,1,Param!$B$2)),99),99)),-1)</f>
        <v>-1</v>
      </c>
      <c r="F269">
        <f ca="1">IF($A269&lt;&gt;$A268,IF(OR(OFFSET(Gares!$D$2,A269,0)="P",OFFSET(Gares!$D$2,A269,0)="IP"),IF(D269&gt;0,1,0),0),IF($J268=2,0,F268))</f>
        <v>1</v>
      </c>
      <c r="G269">
        <f ca="1">IF($A269&lt;&gt;$A268,C269-D269,IF(D268+F268+I268&gt;0,G268,G268-1))</f>
        <v>1</v>
      </c>
      <c r="H269" cm="1">
        <f t="array" aca="1" ref="H269" ca="1">IF(AND(G269&gt;0,D269=0,I269=0,F269=0),MIN(IF(ISERROR(MATCH(IF(OFFSET(Gares!$P$2,$A269,0,1,Param!$B$2)=2,COLUMN(OFFSET(Gares!$A$2,0,0,1,Param!$B$2)),99),OFFSET(H$1,$B269-1,0,ROW()-B269,1),0)),IF(OFFSET(Gares!$P$2,$A269,0,1,Param!$B$2)=2,COLUMN(OFFSET(Gares!$A$2,0,0,1,Param!$B$2)),99),99)),-1)</f>
        <v>-1</v>
      </c>
      <c r="I269">
        <f ca="1">IF($A269&lt;&gt;$A268,IF(OR(OFFSET(Gares!$D$2,A269,0)="I",OFFSET(Gares!$D$2,A269,0)="IP"),IF(G269&gt;0,1,0),0),IF($J268=1,0,I268))</f>
        <v>0</v>
      </c>
      <c r="J269">
        <f ca="1">IF(D269&gt;0,0,IF(I269=1,1,IF(F269=1,2,0)))</f>
        <v>2</v>
      </c>
      <c r="K269">
        <f ca="1">IF($A269&lt;&gt;$A268,OFFSET(Gares!$E$2,A269,0),K268)</f>
        <v>0</v>
      </c>
      <c r="L269" t="str">
        <f ca="1">OFFSET(Gares!$I$2,A269,0)</f>
        <v>GEN-GA</v>
      </c>
      <c r="M269">
        <f ca="1">IF(OR(D269&gt;0,I269&gt;0),1+K269,2-K269)</f>
        <v>2</v>
      </c>
      <c r="N269" t="str">
        <f ca="1">IF(OFFSET(Gares!$I$2,A269,0)&lt;&gt;"",IF(E269&gt;0,OFFSET(Gares!$I$2,$A269,$E269),IF(I269&gt;0,OFFSET(Gares!$I$2,$A269,0),IF(F269&gt;0,OFFSET(Gares!$I$2,$A269,0),OFFSET(Gares!$I$2,$A269,$H269)))),"")</f>
        <v>GEN-GA</v>
      </c>
      <c r="O269">
        <f ca="1">IF(E269&gt;0,1+K269,IF(I269&gt;0,2-K269,IF(F269&gt;0,1+K269,2-K269)))</f>
        <v>1</v>
      </c>
      <c r="P269">
        <f ca="1">IF(ISERROR(FIND("$",N269))*ISERROR(FIND("@",N269)),0,1)</f>
        <v>0</v>
      </c>
      <c r="Q269">
        <f ca="1">IF(O269=1,1+P269,2-P269)</f>
        <v>1</v>
      </c>
      <c r="R269" s="4" t="str">
        <f ca="1">IF(CréationConnexions[[#This Row],[De brut]]&lt;&gt;0,CréationConnexions[[#This Row],[De brut]]&amp;"_"&amp;CréationConnexions[[#This Row],[Sens de]],"")</f>
        <v>GEN-GA_2</v>
      </c>
      <c r="S269" s="4" t="str">
        <f ca="1">IF(CréationConnexions[[#This Row],[De brut]]&lt;&gt;0,SUBSTITUTE(SUBSTITUTE(SUBSTITUTE(N269,"&amp;",""),"$",""),"@","")&amp;"_"&amp;CréationConnexions[[#This Row],[Sens vers]],"")</f>
        <v>GEN-GA_1</v>
      </c>
      <c r="T269" s="6" cm="1">
        <f t="array" aca="1" ref="T269" ca="1">_xlfn.SWITCH(CréationConnexions[[#This Row],[Rebroussement]],"RBT",0,"RBT+EVO",10,1)</f>
        <v>0</v>
      </c>
      <c r="U26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69" t="str">
        <f ca="1">IF(AND(R269=CréationConnexions[[#This Row],[De copie]],S269=CréationConnexions[[#This Row],[Vers copie]]),"OK","Modifié")</f>
        <v>OK</v>
      </c>
      <c r="W269" s="15">
        <f t="shared" si="12"/>
        <v>267</v>
      </c>
      <c r="X269" t="str">
        <f ca="1">OFFSET(R$412,CréationConnexions[[#This Row],[Ligne copie]]-1,0)</f>
        <v>GEN-GA_2</v>
      </c>
      <c r="Y269" t="str">
        <f ca="1">OFFSET(S$412,CréationConnexions[[#This Row],[Ligne copie]]-1,0)</f>
        <v>GEN-GA_1</v>
      </c>
    </row>
    <row r="270" spans="1:25" x14ac:dyDescent="0.35">
      <c r="A270">
        <f ca="1">IF($D269+$F269+$G269+$I269&gt;1,A269,A269+1)</f>
        <v>88</v>
      </c>
      <c r="B270">
        <f ca="1">IF($A270&lt;&gt;$A269,ROW(),B269)</f>
        <v>267</v>
      </c>
      <c r="C270">
        <f ca="1">IF($A270&lt;&gt;$A269,COUNTA(OFFSET(Gares!$J$2,$A270,0,1,Param!$B$2)),C269)</f>
        <v>2</v>
      </c>
      <c r="D270">
        <f ca="1">IF($A270&lt;&gt;$A269,SUMIF(OFFSET(Gares!$P$2,$A270,0,1,Param!$B$2),1),MAX(D269-1,0))</f>
        <v>0</v>
      </c>
      <c r="E270" cm="1">
        <f t="array" aca="1" ref="E270" ca="1">IF(D270&gt;0,MIN(IF(ISERROR(MATCH(IF(OFFSET(Gares!$P$2,$A270,0,1,Param!$B$2)=1,COLUMN(OFFSET(Gares!$A$2,0,0,1,Param!$B$2)),99),OFFSET(E$1,$B270-1,0,ROW()-B270,1),0)),IF(OFFSET(Gares!$P$2,$A270,0,1,Param!$B$2)=1,COLUMN(OFFSET(Gares!$A$2,0,0,1,Param!$B$2)),99),99)),-1)</f>
        <v>-1</v>
      </c>
      <c r="F270">
        <f ca="1">IF($A270&lt;&gt;$A269,IF(OR(OFFSET(Gares!$D$2,A270,0)="P",OFFSET(Gares!$D$2,A270,0)="IP"),IF(D270&gt;0,1,0),0),IF($J269=2,0,F269))</f>
        <v>0</v>
      </c>
      <c r="G270">
        <f ca="1">IF($A270&lt;&gt;$A269,C270-D270,IF(D269+F269+I269&gt;0,G269,G269-1))</f>
        <v>1</v>
      </c>
      <c r="H270" cm="1">
        <f t="array" aca="1" ref="H270" ca="1">IF(AND(G270&gt;0,D270=0,I270=0,F270=0),MIN(IF(ISERROR(MATCH(IF(OFFSET(Gares!$P$2,$A270,0,1,Param!$B$2)=2,COLUMN(OFFSET(Gares!$A$2,0,0,1,Param!$B$2)),99),OFFSET(H$1,$B270-1,0,ROW()-B270,1),0)),IF(OFFSET(Gares!$P$2,$A270,0,1,Param!$B$2)=2,COLUMN(OFFSET(Gares!$A$2,0,0,1,Param!$B$2)),99),99)),-1)</f>
        <v>1</v>
      </c>
      <c r="I270">
        <f ca="1">IF($A270&lt;&gt;$A269,IF(OR(OFFSET(Gares!$D$2,A270,0)="I",OFFSET(Gares!$D$2,A270,0)="IP"),IF(G270&gt;0,1,0),0),IF($J269=1,0,I269))</f>
        <v>0</v>
      </c>
      <c r="J270">
        <f ca="1">IF(D270&gt;0,0,IF(I270=1,1,IF(F270=1,2,0)))</f>
        <v>0</v>
      </c>
      <c r="K270">
        <f ca="1">IF($A270&lt;&gt;$A269,OFFSET(Gares!$E$2,A270,0),K269)</f>
        <v>0</v>
      </c>
      <c r="L270" t="str">
        <f ca="1">OFFSET(Gares!$I$2,A270,0)</f>
        <v>GEN-GA</v>
      </c>
      <c r="M270">
        <f ca="1">IF(OR(D270&gt;0,I270&gt;0),1+K270,2-K270)</f>
        <v>2</v>
      </c>
      <c r="N270" t="str">
        <f ca="1">IF(OFFSET(Gares!$I$2,A270,0)&lt;&gt;"",IF(E270&gt;0,OFFSET(Gares!$I$2,$A270,$E270),IF(I270&gt;0,OFFSET(Gares!$I$2,$A270,0),IF(F270&gt;0,OFFSET(Gares!$I$2,$A270,0),OFFSET(Gares!$I$2,$A270,$H270)))),"")</f>
        <v>EYS</v>
      </c>
      <c r="O270">
        <f ca="1">IF(E270&gt;0,1+K270,IF(I270&gt;0,2-K270,IF(F270&gt;0,1+K270,2-K270)))</f>
        <v>2</v>
      </c>
      <c r="P270">
        <f ca="1">IF(ISERROR(FIND("$",N270))*ISERROR(FIND("@",N270)),0,1)</f>
        <v>0</v>
      </c>
      <c r="Q270">
        <f ca="1">IF(O270=1,1+P270,2-P270)</f>
        <v>2</v>
      </c>
      <c r="R270" s="4" t="str">
        <f ca="1">IF(CréationConnexions[[#This Row],[De brut]]&lt;&gt;0,CréationConnexions[[#This Row],[De brut]]&amp;"_"&amp;CréationConnexions[[#This Row],[Sens de]],"")</f>
        <v>GEN-GA_2</v>
      </c>
      <c r="S270" s="4" t="str">
        <f ca="1">IF(CréationConnexions[[#This Row],[De brut]]&lt;&gt;0,SUBSTITUTE(SUBSTITUTE(SUBSTITUTE(N270,"&amp;",""),"$",""),"@","")&amp;"_"&amp;CréationConnexions[[#This Row],[Sens vers]],"")</f>
        <v>EYS_2</v>
      </c>
      <c r="T270" s="6" cm="1">
        <f t="array" aca="1" ref="T270" ca="1">_xlfn.SWITCH(CréationConnexions[[#This Row],[Rebroussement]],"RBT",0,"RBT+EVO",10,1)</f>
        <v>1</v>
      </c>
      <c r="U27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0" t="str">
        <f ca="1">IF(AND(R270=CréationConnexions[[#This Row],[De copie]],S270=CréationConnexions[[#This Row],[Vers copie]]),"OK","Modifié")</f>
        <v>OK</v>
      </c>
      <c r="W270" s="15">
        <f t="shared" si="12"/>
        <v>268</v>
      </c>
      <c r="X270" t="str">
        <f ca="1">OFFSET(R$412,CréationConnexions[[#This Row],[Ligne copie]]-1,0)</f>
        <v>GEN-GA_2</v>
      </c>
      <c r="Y270" t="str">
        <f ca="1">OFFSET(S$412,CréationConnexions[[#This Row],[Ligne copie]]-1,0)</f>
        <v>EYS_2</v>
      </c>
    </row>
    <row r="271" spans="1:25" x14ac:dyDescent="0.35">
      <c r="A271">
        <f ca="1">IF($D270+$F270+$G270+$I270&gt;1,A270,A270+1)</f>
        <v>89</v>
      </c>
      <c r="B271">
        <f ca="1">IF($A271&lt;&gt;$A270,ROW(),B270)</f>
        <v>271</v>
      </c>
      <c r="C271">
        <f ca="1">IF($A271&lt;&gt;$A270,COUNTA(OFFSET(Gares!$J$2,$A271,0,1,Param!$B$2)),C270)</f>
        <v>3</v>
      </c>
      <c r="D271">
        <f ca="1">IF($A271&lt;&gt;$A270,SUMIF(OFFSET(Gares!$P$2,$A271,0,1,Param!$B$2),1),MAX(D270-1,0))</f>
        <v>2</v>
      </c>
      <c r="E271" cm="1">
        <f t="array" aca="1" ref="E271" ca="1">IF(D271&gt;0,MIN(IF(ISERROR(MATCH(IF(OFFSET(Gares!$P$2,$A271,0,1,Param!$B$2)=1,COLUMN(OFFSET(Gares!$A$2,0,0,1,Param!$B$2)),99),OFFSET(E$1,$B271-1,0,ROW()-B271,1),0)),IF(OFFSET(Gares!$P$2,$A271,0,1,Param!$B$2)=1,COLUMN(OFFSET(Gares!$A$2,0,0,1,Param!$B$2)),99),99)),-1)</f>
        <v>2</v>
      </c>
      <c r="F271">
        <f ca="1">IF($A271&lt;&gt;$A270,IF(OR(OFFSET(Gares!$D$2,A271,0)="P",OFFSET(Gares!$D$2,A271,0)="IP"),IF(D271&gt;0,1,0),0),IF($J270=2,0,F270))</f>
        <v>0</v>
      </c>
      <c r="G271">
        <f ca="1">IF($A271&lt;&gt;$A270,C271-D271,IF(D270+F270+I270&gt;0,G270,G270-1))</f>
        <v>1</v>
      </c>
      <c r="H271" cm="1">
        <f t="array" aca="1" ref="H271" ca="1">IF(AND(G271&gt;0,D271=0,I271=0,F271=0),MIN(IF(ISERROR(MATCH(IF(OFFSET(Gares!$P$2,$A271,0,1,Param!$B$2)=2,COLUMN(OFFSET(Gares!$A$2,0,0,1,Param!$B$2)),99),OFFSET(H$1,$B271-1,0,ROW()-B271,1),0)),IF(OFFSET(Gares!$P$2,$A271,0,1,Param!$B$2)=2,COLUMN(OFFSET(Gares!$A$2,0,0,1,Param!$B$2)),99),99)),-1)</f>
        <v>-1</v>
      </c>
      <c r="I271">
        <f ca="1">IF($A271&lt;&gt;$A270,IF(OR(OFFSET(Gares!$D$2,A271,0)="I",OFFSET(Gares!$D$2,A271,0)="IP"),IF(G271&gt;0,1,0),0),IF($J270=1,0,I270))</f>
        <v>0</v>
      </c>
      <c r="J271">
        <f ca="1">IF(D271&gt;0,0,IF(I271=1,1,IF(F271=1,2,0)))</f>
        <v>0</v>
      </c>
      <c r="K271">
        <f ca="1">IF($A271&lt;&gt;$A270,OFFSET(Gares!$E$2,A271,0),K270)</f>
        <v>0</v>
      </c>
      <c r="L271" t="str">
        <f ca="1">OFFSET(Gares!$I$2,A271,0)</f>
        <v>EYS</v>
      </c>
      <c r="M271">
        <f ca="1">IF(OR(D271&gt;0,I271&gt;0),1+K271,2-K271)</f>
        <v>1</v>
      </c>
      <c r="N271" t="str">
        <f ca="1">IF(OFFSET(Gares!$I$2,A271,0)&lt;&gt;"",IF(E271&gt;0,OFFSET(Gares!$I$2,$A271,$E271),IF(I271&gt;0,OFFSET(Gares!$I$2,$A271,0),IF(F271&gt;0,OFFSET(Gares!$I$2,$A271,0),OFFSET(Gares!$I$2,$A271,$H271)))),"")</f>
        <v>GEN</v>
      </c>
      <c r="O271">
        <f ca="1">IF(E271&gt;0,1+K271,IF(I271&gt;0,2-K271,IF(F271&gt;0,1+K271,2-K271)))</f>
        <v>1</v>
      </c>
      <c r="P271">
        <f ca="1">IF(ISERROR(FIND("$",N271))*ISERROR(FIND("@",N271)),0,1)</f>
        <v>0</v>
      </c>
      <c r="Q271">
        <f ca="1">IF(O271=1,1+P271,2-P271)</f>
        <v>1</v>
      </c>
      <c r="R271" s="4" t="str">
        <f ca="1">IF(CréationConnexions[[#This Row],[De brut]]&lt;&gt;0,CréationConnexions[[#This Row],[De brut]]&amp;"_"&amp;CréationConnexions[[#This Row],[Sens de]],"")</f>
        <v>EYS_1</v>
      </c>
      <c r="S271" s="4" t="str">
        <f ca="1">IF(CréationConnexions[[#This Row],[De brut]]&lt;&gt;0,SUBSTITUTE(SUBSTITUTE(SUBSTITUTE(N271,"&amp;",""),"$",""),"@","")&amp;"_"&amp;CréationConnexions[[#This Row],[Sens vers]],"")</f>
        <v>GEN_1</v>
      </c>
      <c r="T271" s="6" cm="1">
        <f t="array" aca="1" ref="T271" ca="1">_xlfn.SWITCH(CréationConnexions[[#This Row],[Rebroussement]],"RBT",0,"RBT+EVO",10,1)</f>
        <v>1</v>
      </c>
      <c r="U27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1" t="str">
        <f ca="1">IF(AND(R271=CréationConnexions[[#This Row],[De copie]],S271=CréationConnexions[[#This Row],[Vers copie]]),"OK","Modifié")</f>
        <v>OK</v>
      </c>
      <c r="W271" s="15">
        <f t="shared" si="12"/>
        <v>269</v>
      </c>
      <c r="X271" t="str">
        <f ca="1">OFFSET(R$412,CréationConnexions[[#This Row],[Ligne copie]]-1,0)</f>
        <v>EYS_1</v>
      </c>
      <c r="Y271" t="str">
        <f ca="1">OFFSET(S$412,CréationConnexions[[#This Row],[Ligne copie]]-1,0)</f>
        <v>GEN_1</v>
      </c>
    </row>
    <row r="272" spans="1:25" x14ac:dyDescent="0.35">
      <c r="A272">
        <f ca="1">IF($D271+$F271+$G271+$I271&gt;1,A271,A271+1)</f>
        <v>89</v>
      </c>
      <c r="B272">
        <f ca="1">IF($A272&lt;&gt;$A271,ROW(),B271)</f>
        <v>271</v>
      </c>
      <c r="C272">
        <f ca="1">IF($A272&lt;&gt;$A271,COUNTA(OFFSET(Gares!$J$2,$A272,0,1,Param!$B$2)),C271)</f>
        <v>3</v>
      </c>
      <c r="D272">
        <f ca="1">IF($A272&lt;&gt;$A271,SUMIF(OFFSET(Gares!$P$2,$A272,0,1,Param!$B$2),1),MAX(D271-1,0))</f>
        <v>1</v>
      </c>
      <c r="E272" cm="1">
        <f t="array" aca="1" ref="E272" ca="1">IF(D272&gt;0,MIN(IF(ISERROR(MATCH(IF(OFFSET(Gares!$P$2,$A272,0,1,Param!$B$2)=1,COLUMN(OFFSET(Gares!$A$2,0,0,1,Param!$B$2)),99),OFFSET(E$1,$B272-1,0,ROW()-B272,1),0)),IF(OFFSET(Gares!$P$2,$A272,0,1,Param!$B$2)=1,COLUMN(OFFSET(Gares!$A$2,0,0,1,Param!$B$2)),99),99)),-1)</f>
        <v>3</v>
      </c>
      <c r="F272">
        <f ca="1">IF($A272&lt;&gt;$A271,IF(OR(OFFSET(Gares!$D$2,A272,0)="P",OFFSET(Gares!$D$2,A272,0)="IP"),IF(D272&gt;0,1,0),0),IF($J271=2,0,F271))</f>
        <v>0</v>
      </c>
      <c r="G272">
        <f ca="1">IF($A272&lt;&gt;$A271,C272-D272,IF(D271+F271+I271&gt;0,G271,G271-1))</f>
        <v>1</v>
      </c>
      <c r="H272" cm="1">
        <f t="array" aca="1" ref="H272" ca="1">IF(AND(G272&gt;0,D272=0,I272=0,F272=0),MIN(IF(ISERROR(MATCH(IF(OFFSET(Gares!$P$2,$A272,0,1,Param!$B$2)=2,COLUMN(OFFSET(Gares!$A$2,0,0,1,Param!$B$2)),99),OFFSET(H$1,$B272-1,0,ROW()-B272,1),0)),IF(OFFSET(Gares!$P$2,$A272,0,1,Param!$B$2)=2,COLUMN(OFFSET(Gares!$A$2,0,0,1,Param!$B$2)),99),99)),-1)</f>
        <v>-1</v>
      </c>
      <c r="I272">
        <f ca="1">IF($A272&lt;&gt;$A271,IF(OR(OFFSET(Gares!$D$2,A272,0)="I",OFFSET(Gares!$D$2,A272,0)="IP"),IF(G272&gt;0,1,0),0),IF($J271=1,0,I271))</f>
        <v>0</v>
      </c>
      <c r="J272">
        <f ca="1">IF(D272&gt;0,0,IF(I272=1,1,IF(F272=1,2,0)))</f>
        <v>0</v>
      </c>
      <c r="K272">
        <f ca="1">IF($A272&lt;&gt;$A271,OFFSET(Gares!$E$2,A272,0),K271)</f>
        <v>0</v>
      </c>
      <c r="L272" t="str">
        <f ca="1">OFFSET(Gares!$I$2,A272,0)</f>
        <v>EYS</v>
      </c>
      <c r="M272">
        <f ca="1">IF(OR(D272&gt;0,I272&gt;0),1+K272,2-K272)</f>
        <v>1</v>
      </c>
      <c r="N272" t="str">
        <f ca="1">IF(OFFSET(Gares!$I$2,A272,0)&lt;&gt;"",IF(E272&gt;0,OFFSET(Gares!$I$2,$A272,$E272),IF(I272&gt;0,OFFSET(Gares!$I$2,$A272,0),IF(F272&gt;0,OFFSET(Gares!$I$2,$A272,0),OFFSET(Gares!$I$2,$A272,$H272)))),"")</f>
        <v>GEN-GA</v>
      </c>
      <c r="O272">
        <f ca="1">IF(E272&gt;0,1+K272,IF(I272&gt;0,2-K272,IF(F272&gt;0,1+K272,2-K272)))</f>
        <v>1</v>
      </c>
      <c r="P272">
        <f ca="1">IF(ISERROR(FIND("$",N272))*ISERROR(FIND("@",N272)),0,1)</f>
        <v>0</v>
      </c>
      <c r="Q272">
        <f ca="1">IF(O272=1,1+P272,2-P272)</f>
        <v>1</v>
      </c>
      <c r="R272" s="4" t="str">
        <f ca="1">IF(CréationConnexions[[#This Row],[De brut]]&lt;&gt;0,CréationConnexions[[#This Row],[De brut]]&amp;"_"&amp;CréationConnexions[[#This Row],[Sens de]],"")</f>
        <v>EYS_1</v>
      </c>
      <c r="S272" s="4" t="str">
        <f ca="1">IF(CréationConnexions[[#This Row],[De brut]]&lt;&gt;0,SUBSTITUTE(SUBSTITUTE(SUBSTITUTE(N272,"&amp;",""),"$",""),"@","")&amp;"_"&amp;CréationConnexions[[#This Row],[Sens vers]],"")</f>
        <v>GEN-GA_1</v>
      </c>
      <c r="T272" s="6" cm="1">
        <f t="array" aca="1" ref="T272" ca="1">_xlfn.SWITCH(CréationConnexions[[#This Row],[Rebroussement]],"RBT",0,"RBT+EVO",10,1)</f>
        <v>1</v>
      </c>
      <c r="U27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2" t="str">
        <f ca="1">IF(AND(R272=CréationConnexions[[#This Row],[De copie]],S272=CréationConnexions[[#This Row],[Vers copie]]),"OK","Modifié")</f>
        <v>OK</v>
      </c>
      <c r="W272" s="15">
        <f t="shared" si="12"/>
        <v>270</v>
      </c>
      <c r="X272" t="str">
        <f ca="1">OFFSET(R$412,CréationConnexions[[#This Row],[Ligne copie]]-1,0)</f>
        <v>EYS_1</v>
      </c>
      <c r="Y272" t="str">
        <f ca="1">OFFSET(S$412,CréationConnexions[[#This Row],[Ligne copie]]-1,0)</f>
        <v>GEN-GA_1</v>
      </c>
    </row>
    <row r="273" spans="1:25" x14ac:dyDescent="0.35">
      <c r="A273">
        <f ca="1">IF($D272+$F272+$G272+$I272&gt;1,A272,A272+1)</f>
        <v>89</v>
      </c>
      <c r="B273">
        <f ca="1">IF($A273&lt;&gt;$A272,ROW(),B272)</f>
        <v>271</v>
      </c>
      <c r="C273">
        <f ca="1">IF($A273&lt;&gt;$A272,COUNTA(OFFSET(Gares!$J$2,$A273,0,1,Param!$B$2)),C272)</f>
        <v>3</v>
      </c>
      <c r="D273">
        <f ca="1">IF($A273&lt;&gt;$A272,SUMIF(OFFSET(Gares!$P$2,$A273,0,1,Param!$B$2),1),MAX(D272-1,0))</f>
        <v>0</v>
      </c>
      <c r="E273" cm="1">
        <f t="array" aca="1" ref="E273" ca="1">IF(D273&gt;0,MIN(IF(ISERROR(MATCH(IF(OFFSET(Gares!$P$2,$A273,0,1,Param!$B$2)=1,COLUMN(OFFSET(Gares!$A$2,0,0,1,Param!$B$2)),99),OFFSET(E$1,$B273-1,0,ROW()-B273,1),0)),IF(OFFSET(Gares!$P$2,$A273,0,1,Param!$B$2)=1,COLUMN(OFFSET(Gares!$A$2,0,0,1,Param!$B$2)),99),99)),-1)</f>
        <v>-1</v>
      </c>
      <c r="F273">
        <f ca="1">IF($A273&lt;&gt;$A272,IF(OR(OFFSET(Gares!$D$2,A273,0)="P",OFFSET(Gares!$D$2,A273,0)="IP"),IF(D273&gt;0,1,0),0),IF($J272=2,0,F272))</f>
        <v>0</v>
      </c>
      <c r="G273">
        <f ca="1">IF($A273&lt;&gt;$A272,C273-D273,IF(D272+F272+I272&gt;0,G272,G272-1))</f>
        <v>1</v>
      </c>
      <c r="H273" cm="1">
        <f t="array" aca="1" ref="H273" ca="1">IF(AND(G273&gt;0,D273=0,I273=0,F273=0),MIN(IF(ISERROR(MATCH(IF(OFFSET(Gares!$P$2,$A273,0,1,Param!$B$2)=2,COLUMN(OFFSET(Gares!$A$2,0,0,1,Param!$B$2)),99),OFFSET(H$1,$B273-1,0,ROW()-B273,1),0)),IF(OFFSET(Gares!$P$2,$A273,0,1,Param!$B$2)=2,COLUMN(OFFSET(Gares!$A$2,0,0,1,Param!$B$2)),99),99)),-1)</f>
        <v>1</v>
      </c>
      <c r="I273">
        <f ca="1">IF($A273&lt;&gt;$A272,IF(OR(OFFSET(Gares!$D$2,A273,0)="I",OFFSET(Gares!$D$2,A273,0)="IP"),IF(G273&gt;0,1,0),0),IF($J272=1,0,I272))</f>
        <v>0</v>
      </c>
      <c r="J273">
        <f ca="1">IF(D273&gt;0,0,IF(I273=1,1,IF(F273=1,2,0)))</f>
        <v>0</v>
      </c>
      <c r="K273">
        <f ca="1">IF($A273&lt;&gt;$A272,OFFSET(Gares!$E$2,A273,0),K272)</f>
        <v>0</v>
      </c>
      <c r="L273" t="str">
        <f ca="1">OFFSET(Gares!$I$2,A273,0)</f>
        <v>EYS</v>
      </c>
      <c r="M273">
        <f ca="1">IF(OR(D273&gt;0,I273&gt;0),1+K273,2-K273)</f>
        <v>2</v>
      </c>
      <c r="N273" t="str">
        <f ca="1">IF(OFFSET(Gares!$I$2,A273,0)&lt;&gt;"",IF(E273&gt;0,OFFSET(Gares!$I$2,$A273,$E273),IF(I273&gt;0,OFFSET(Gares!$I$2,$A273,0),IF(F273&gt;0,OFFSET(Gares!$I$2,$A273,0),OFFSET(Gares!$I$2,$A273,$H273)))),"")</f>
        <v>SGT</v>
      </c>
      <c r="O273">
        <f ca="1">IF(E273&gt;0,1+K273,IF(I273&gt;0,2-K273,IF(F273&gt;0,1+K273,2-K273)))</f>
        <v>2</v>
      </c>
      <c r="P273">
        <f ca="1">IF(ISERROR(FIND("$",N273))*ISERROR(FIND("@",N273)),0,1)</f>
        <v>0</v>
      </c>
      <c r="Q273">
        <f ca="1">IF(O273=1,1+P273,2-P273)</f>
        <v>2</v>
      </c>
      <c r="R273" s="4" t="str">
        <f ca="1">IF(CréationConnexions[[#This Row],[De brut]]&lt;&gt;0,CréationConnexions[[#This Row],[De brut]]&amp;"_"&amp;CréationConnexions[[#This Row],[Sens de]],"")</f>
        <v>EYS_2</v>
      </c>
      <c r="S273" s="4" t="str">
        <f ca="1">IF(CréationConnexions[[#This Row],[De brut]]&lt;&gt;0,SUBSTITUTE(SUBSTITUTE(SUBSTITUTE(N273,"&amp;",""),"$",""),"@","")&amp;"_"&amp;CréationConnexions[[#This Row],[Sens vers]],"")</f>
        <v>SGT_2</v>
      </c>
      <c r="T273" s="6" cm="1">
        <f t="array" aca="1" ref="T273" ca="1">_xlfn.SWITCH(CréationConnexions[[#This Row],[Rebroussement]],"RBT",0,"RBT+EVO",10,1)</f>
        <v>1</v>
      </c>
      <c r="U27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3" t="str">
        <f ca="1">IF(AND(R273=CréationConnexions[[#This Row],[De copie]],S273=CréationConnexions[[#This Row],[Vers copie]]),"OK","Modifié")</f>
        <v>OK</v>
      </c>
      <c r="W273" s="15">
        <f t="shared" si="12"/>
        <v>271</v>
      </c>
      <c r="X273" t="str">
        <f ca="1">OFFSET(R$412,CréationConnexions[[#This Row],[Ligne copie]]-1,0)</f>
        <v>EYS_2</v>
      </c>
      <c r="Y273" t="str">
        <f ca="1">OFFSET(S$412,CréationConnexions[[#This Row],[Ligne copie]]-1,0)</f>
        <v>SGT_2</v>
      </c>
    </row>
    <row r="274" spans="1:25" x14ac:dyDescent="0.35">
      <c r="A274">
        <f ca="1">IF($D273+$F273+$G273+$I273&gt;1,A273,A273+1)</f>
        <v>90</v>
      </c>
      <c r="B274">
        <f ca="1">IF($A274&lt;&gt;$A273,ROW(),B273)</f>
        <v>274</v>
      </c>
      <c r="C274">
        <f ca="1">IF($A274&lt;&gt;$A273,COUNTA(OFFSET(Gares!$J$2,$A274,0,1,Param!$B$2)),C273)</f>
        <v>2</v>
      </c>
      <c r="D274">
        <f ca="1">IF($A274&lt;&gt;$A273,SUMIF(OFFSET(Gares!$P$2,$A274,0,1,Param!$B$2),1),MAX(D273-1,0))</f>
        <v>1</v>
      </c>
      <c r="E274" cm="1">
        <f t="array" aca="1" ref="E274" ca="1">IF(D274&gt;0,MIN(IF(ISERROR(MATCH(IF(OFFSET(Gares!$P$2,$A274,0,1,Param!$B$2)=1,COLUMN(OFFSET(Gares!$A$2,0,0,1,Param!$B$2)),99),OFFSET(E$1,$B274-1,0,ROW()-B274,1),0)),IF(OFFSET(Gares!$P$2,$A274,0,1,Param!$B$2)=1,COLUMN(OFFSET(Gares!$A$2,0,0,1,Param!$B$2)),99),99)),-1)</f>
        <v>2</v>
      </c>
      <c r="F274">
        <f ca="1">IF($A274&lt;&gt;$A273,IF(OR(OFFSET(Gares!$D$2,A274,0)="P",OFFSET(Gares!$D$2,A274,0)="IP"),IF(D274&gt;0,1,0),0),IF($J273=2,0,F273))</f>
        <v>0</v>
      </c>
      <c r="G274">
        <f ca="1">IF($A274&lt;&gt;$A273,C274-D274,IF(D273+F273+I273&gt;0,G273,G273-1))</f>
        <v>1</v>
      </c>
      <c r="H274" cm="1">
        <f t="array" aca="1" ref="H274" ca="1">IF(AND(G274&gt;0,D274=0,I274=0,F274=0),MIN(IF(ISERROR(MATCH(IF(OFFSET(Gares!$P$2,$A274,0,1,Param!$B$2)=2,COLUMN(OFFSET(Gares!$A$2,0,0,1,Param!$B$2)),99),OFFSET(H$1,$B274-1,0,ROW()-B274,1),0)),IF(OFFSET(Gares!$P$2,$A274,0,1,Param!$B$2)=2,COLUMN(OFFSET(Gares!$A$2,0,0,1,Param!$B$2)),99),99)),-1)</f>
        <v>-1</v>
      </c>
      <c r="I274">
        <f ca="1">IF($A274&lt;&gt;$A273,IF(OR(OFFSET(Gares!$D$2,A274,0)="I",OFFSET(Gares!$D$2,A274,0)="IP"),IF(G274&gt;0,1,0),0),IF($J273=1,0,I273))</f>
        <v>0</v>
      </c>
      <c r="J274">
        <f ca="1">IF(D274&gt;0,0,IF(I274=1,1,IF(F274=1,2,0)))</f>
        <v>0</v>
      </c>
      <c r="K274">
        <f ca="1">IF($A274&lt;&gt;$A273,OFFSET(Gares!$E$2,A274,0),K273)</f>
        <v>0</v>
      </c>
      <c r="L274" t="str">
        <f ca="1">OFFSET(Gares!$I$2,A274,0)</f>
        <v>SGT</v>
      </c>
      <c r="M274">
        <f ca="1">IF(OR(D274&gt;0,I274&gt;0),1+K274,2-K274)</f>
        <v>1</v>
      </c>
      <c r="N274" t="str">
        <f ca="1">IF(OFFSET(Gares!$I$2,A274,0)&lt;&gt;"",IF(E274&gt;0,OFFSET(Gares!$I$2,$A274,$E274),IF(I274&gt;0,OFFSET(Gares!$I$2,$A274,0),IF(F274&gt;0,OFFSET(Gares!$I$2,$A274,0),OFFSET(Gares!$I$2,$A274,$H274)))),"")</f>
        <v>EYS</v>
      </c>
      <c r="O274">
        <f ca="1">IF(E274&gt;0,1+K274,IF(I274&gt;0,2-K274,IF(F274&gt;0,1+K274,2-K274)))</f>
        <v>1</v>
      </c>
      <c r="P274">
        <f ca="1">IF(ISERROR(FIND("$",N274))*ISERROR(FIND("@",N274)),0,1)</f>
        <v>0</v>
      </c>
      <c r="Q274">
        <f ca="1">IF(O274=1,1+P274,2-P274)</f>
        <v>1</v>
      </c>
      <c r="R274" s="4" t="str">
        <f ca="1">IF(CréationConnexions[[#This Row],[De brut]]&lt;&gt;0,CréationConnexions[[#This Row],[De brut]]&amp;"_"&amp;CréationConnexions[[#This Row],[Sens de]],"")</f>
        <v>SGT_1</v>
      </c>
      <c r="S274" s="4" t="str">
        <f ca="1">IF(CréationConnexions[[#This Row],[De brut]]&lt;&gt;0,SUBSTITUTE(SUBSTITUTE(SUBSTITUTE(N274,"&amp;",""),"$",""),"@","")&amp;"_"&amp;CréationConnexions[[#This Row],[Sens vers]],"")</f>
        <v>EYS_1</v>
      </c>
      <c r="T274" s="6" cm="1">
        <f t="array" aca="1" ref="T274" ca="1">_xlfn.SWITCH(CréationConnexions[[#This Row],[Rebroussement]],"RBT",0,"RBT+EVO",10,1)</f>
        <v>1</v>
      </c>
      <c r="U27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4" t="str">
        <f ca="1">IF(AND(R274=CréationConnexions[[#This Row],[De copie]],S274=CréationConnexions[[#This Row],[Vers copie]]),"OK","Modifié")</f>
        <v>OK</v>
      </c>
      <c r="W274" s="15">
        <f t="shared" si="12"/>
        <v>272</v>
      </c>
      <c r="X274" t="str">
        <f ca="1">OFFSET(R$412,CréationConnexions[[#This Row],[Ligne copie]]-1,0)</f>
        <v>SGT_1</v>
      </c>
      <c r="Y274" t="str">
        <f ca="1">OFFSET(S$412,CréationConnexions[[#This Row],[Ligne copie]]-1,0)</f>
        <v>EYS_1</v>
      </c>
    </row>
    <row r="275" spans="1:25" x14ac:dyDescent="0.35">
      <c r="A275">
        <f ca="1">IF($D274+$F274+$G274+$I274&gt;1,A274,A274+1)</f>
        <v>90</v>
      </c>
      <c r="B275">
        <f ca="1">IF($A275&lt;&gt;$A274,ROW(),B274)</f>
        <v>274</v>
      </c>
      <c r="C275">
        <f ca="1">IF($A275&lt;&gt;$A274,COUNTA(OFFSET(Gares!$J$2,$A275,0,1,Param!$B$2)),C274)</f>
        <v>2</v>
      </c>
      <c r="D275">
        <f ca="1">IF($A275&lt;&gt;$A274,SUMIF(OFFSET(Gares!$P$2,$A275,0,1,Param!$B$2),1),MAX(D274-1,0))</f>
        <v>0</v>
      </c>
      <c r="E275" cm="1">
        <f t="array" aca="1" ref="E275" ca="1">IF(D275&gt;0,MIN(IF(ISERROR(MATCH(IF(OFFSET(Gares!$P$2,$A275,0,1,Param!$B$2)=1,COLUMN(OFFSET(Gares!$A$2,0,0,1,Param!$B$2)),99),OFFSET(E$1,$B275-1,0,ROW()-B275,1),0)),IF(OFFSET(Gares!$P$2,$A275,0,1,Param!$B$2)=1,COLUMN(OFFSET(Gares!$A$2,0,0,1,Param!$B$2)),99),99)),-1)</f>
        <v>-1</v>
      </c>
      <c r="F275">
        <f ca="1">IF($A275&lt;&gt;$A274,IF(OR(OFFSET(Gares!$D$2,A275,0)="P",OFFSET(Gares!$D$2,A275,0)="IP"),IF(D275&gt;0,1,0),0),IF($J274=2,0,F274))</f>
        <v>0</v>
      </c>
      <c r="G275">
        <f ca="1">IF($A275&lt;&gt;$A274,C275-D275,IF(D274+F274+I274&gt;0,G274,G274-1))</f>
        <v>1</v>
      </c>
      <c r="H275" cm="1">
        <f t="array" aca="1" ref="H275" ca="1">IF(AND(G275&gt;0,D275=0,I275=0,F275=0),MIN(IF(ISERROR(MATCH(IF(OFFSET(Gares!$P$2,$A275,0,1,Param!$B$2)=2,COLUMN(OFFSET(Gares!$A$2,0,0,1,Param!$B$2)),99),OFFSET(H$1,$B275-1,0,ROW()-B275,1),0)),IF(OFFSET(Gares!$P$2,$A275,0,1,Param!$B$2)=2,COLUMN(OFFSET(Gares!$A$2,0,0,1,Param!$B$2)),99),99)),-1)</f>
        <v>1</v>
      </c>
      <c r="I275">
        <f ca="1">IF($A275&lt;&gt;$A274,IF(OR(OFFSET(Gares!$D$2,A275,0)="I",OFFSET(Gares!$D$2,A275,0)="IP"),IF(G275&gt;0,1,0),0),IF($J274=1,0,I274))</f>
        <v>0</v>
      </c>
      <c r="J275">
        <f ca="1">IF(D275&gt;0,0,IF(I275=1,1,IF(F275=1,2,0)))</f>
        <v>0</v>
      </c>
      <c r="K275">
        <f ca="1">IF($A275&lt;&gt;$A274,OFFSET(Gares!$E$2,A275,0),K274)</f>
        <v>0</v>
      </c>
      <c r="L275" t="str">
        <f ca="1">OFFSET(Gares!$I$2,A275,0)</f>
        <v>SGT</v>
      </c>
      <c r="M275">
        <f ca="1">IF(OR(D275&gt;0,I275&gt;0),1+K275,2-K275)</f>
        <v>2</v>
      </c>
      <c r="N275" t="str">
        <f ca="1">IF(OFFSET(Gares!$I$2,A275,0)&lt;&gt;"",IF(E275&gt;0,OFFSET(Gares!$I$2,$A275,$E275),IF(I275&gt;0,OFFSET(Gares!$I$2,$A275,0),IF(F275&gt;0,OFFSET(Gares!$I$2,$A275,0),OFFSET(Gares!$I$2,$A275,$H275)))),"")</f>
        <v>ERT@</v>
      </c>
      <c r="O275">
        <f ca="1">IF(E275&gt;0,1+K275,IF(I275&gt;0,2-K275,IF(F275&gt;0,1+K275,2-K275)))</f>
        <v>2</v>
      </c>
      <c r="P275">
        <f ca="1">IF(ISERROR(FIND("$",N275))*ISERROR(FIND("@",N275)),0,1)</f>
        <v>1</v>
      </c>
      <c r="Q275">
        <f ca="1">IF(O275=1,1+P275,2-P275)</f>
        <v>1</v>
      </c>
      <c r="R275" s="4" t="str">
        <f ca="1">IF(CréationConnexions[[#This Row],[De brut]]&lt;&gt;0,CréationConnexions[[#This Row],[De brut]]&amp;"_"&amp;CréationConnexions[[#This Row],[Sens de]],"")</f>
        <v>SGT_2</v>
      </c>
      <c r="S275" s="4" t="str">
        <f ca="1">IF(CréationConnexions[[#This Row],[De brut]]&lt;&gt;0,SUBSTITUTE(SUBSTITUTE(SUBSTITUTE(N275,"&amp;",""),"$",""),"@","")&amp;"_"&amp;CréationConnexions[[#This Row],[Sens vers]],"")</f>
        <v>ERT_1</v>
      </c>
      <c r="T275" s="6" cm="1">
        <f t="array" aca="1" ref="T275" ca="1">_xlfn.SWITCH(CréationConnexions[[#This Row],[Rebroussement]],"RBT",0,"RBT+EVO",10,1)</f>
        <v>1</v>
      </c>
      <c r="U27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275" t="str">
        <f ca="1">IF(AND(R275=CréationConnexions[[#This Row],[De copie]],S275=CréationConnexions[[#This Row],[Vers copie]]),"OK","Modifié")</f>
        <v>OK</v>
      </c>
      <c r="W275" s="15">
        <f t="shared" si="12"/>
        <v>273</v>
      </c>
      <c r="X275" t="str">
        <f ca="1">OFFSET(R$412,CréationConnexions[[#This Row],[Ligne copie]]-1,0)</f>
        <v>SGT_2</v>
      </c>
      <c r="Y275" t="str">
        <f ca="1">OFFSET(S$412,CréationConnexions[[#This Row],[Ligne copie]]-1,0)</f>
        <v>ERT_1</v>
      </c>
    </row>
    <row r="276" spans="1:25" x14ac:dyDescent="0.35">
      <c r="A276">
        <f ca="1">IF($D275+$F275+$G275+$I275&gt;1,A275,A275+1)</f>
        <v>91</v>
      </c>
      <c r="B276">
        <f ca="1">IF($A276&lt;&gt;$A275,ROW(),B275)</f>
        <v>276</v>
      </c>
      <c r="C276">
        <f ca="1">IF($A276&lt;&gt;$A275,COUNTA(OFFSET(Gares!$J$2,$A276,0,1,Param!$B$2)),C275)</f>
        <v>3</v>
      </c>
      <c r="D276">
        <f ca="1">IF($A276&lt;&gt;$A275,SUMIF(OFFSET(Gares!$P$2,$A276,0,1,Param!$B$2),1),MAX(D275-1,0))</f>
        <v>1</v>
      </c>
      <c r="E276" cm="1">
        <f t="array" aca="1" ref="E276" ca="1">IF(D276&gt;0,MIN(IF(ISERROR(MATCH(IF(OFFSET(Gares!$P$2,$A276,0,1,Param!$B$2)=1,COLUMN(OFFSET(Gares!$A$2,0,0,1,Param!$B$2)),99),OFFSET(E$1,$B276-1,0,ROW()-B276,1),0)),IF(OFFSET(Gares!$P$2,$A276,0,1,Param!$B$2)=1,COLUMN(OFFSET(Gares!$A$2,0,0,1,Param!$B$2)),99),99)),-1)</f>
        <v>2</v>
      </c>
      <c r="F276">
        <f ca="1">IF($A276&lt;&gt;$A275,IF(OR(OFFSET(Gares!$D$2,A276,0)="P",OFFSET(Gares!$D$2,A276,0)="IP"),IF(D276&gt;0,1,0),0),IF($J275=2,0,F275))</f>
        <v>1</v>
      </c>
      <c r="G276">
        <f ca="1">IF($A276&lt;&gt;$A275,C276-D276,IF(D275+F275+I275&gt;0,G275,G275-1))</f>
        <v>2</v>
      </c>
      <c r="H276" cm="1">
        <f t="array" aca="1" ref="H276" ca="1">IF(AND(G276&gt;0,D276=0,I276=0,F276=0),MIN(IF(ISERROR(MATCH(IF(OFFSET(Gares!$P$2,$A276,0,1,Param!$B$2)=2,COLUMN(OFFSET(Gares!$A$2,0,0,1,Param!$B$2)),99),OFFSET(H$1,$B276-1,0,ROW()-B276,1),0)),IF(OFFSET(Gares!$P$2,$A276,0,1,Param!$B$2)=2,COLUMN(OFFSET(Gares!$A$2,0,0,1,Param!$B$2)),99),99)),-1)</f>
        <v>-1</v>
      </c>
      <c r="I276">
        <f ca="1">IF($A276&lt;&gt;$A275,IF(OR(OFFSET(Gares!$D$2,A276,0)="I",OFFSET(Gares!$D$2,A276,0)="IP"),IF(G276&gt;0,1,0),0),IF($J275=1,0,I275))</f>
        <v>1</v>
      </c>
      <c r="J276">
        <f ca="1">IF(D276&gt;0,0,IF(I276=1,1,IF(F276=1,2,0)))</f>
        <v>0</v>
      </c>
      <c r="K276">
        <f ca="1">IF($A276&lt;&gt;$A275,OFFSET(Gares!$E$2,A276,0),K275)</f>
        <v>1</v>
      </c>
      <c r="L276" t="str">
        <f ca="1">OFFSET(Gares!$I$2,A276,0)</f>
        <v>ERT</v>
      </c>
      <c r="M276">
        <f ca="1">IF(OR(D276&gt;0,I276&gt;0),1+K276,2-K276)</f>
        <v>2</v>
      </c>
      <c r="N276" t="str">
        <f ca="1">IF(OFFSET(Gares!$I$2,A276,0)&lt;&gt;"",IF(E276&gt;0,OFFSET(Gares!$I$2,$A276,$E276),IF(I276&gt;0,OFFSET(Gares!$I$2,$A276,0),IF(F276&gt;0,OFFSET(Gares!$I$2,$A276,0),OFFSET(Gares!$I$2,$A276,$H276)))),"")</f>
        <v>SGT@</v>
      </c>
      <c r="O276">
        <f ca="1">IF(E276&gt;0,1+K276,IF(I276&gt;0,2-K276,IF(F276&gt;0,1+K276,2-K276)))</f>
        <v>2</v>
      </c>
      <c r="P276">
        <f ca="1">IF(ISERROR(FIND("$",N276))*ISERROR(FIND("@",N276)),0,1)</f>
        <v>1</v>
      </c>
      <c r="Q276">
        <f ca="1">IF(O276=1,1+P276,2-P276)</f>
        <v>1</v>
      </c>
      <c r="R276" s="4" t="str">
        <f ca="1">IF(CréationConnexions[[#This Row],[De brut]]&lt;&gt;0,CréationConnexions[[#This Row],[De brut]]&amp;"_"&amp;CréationConnexions[[#This Row],[Sens de]],"")</f>
        <v>ERT_2</v>
      </c>
      <c r="S276" s="4" t="str">
        <f ca="1">IF(CréationConnexions[[#This Row],[De brut]]&lt;&gt;0,SUBSTITUTE(SUBSTITUTE(SUBSTITUTE(N276,"&amp;",""),"$",""),"@","")&amp;"_"&amp;CréationConnexions[[#This Row],[Sens vers]],"")</f>
        <v>SGT_1</v>
      </c>
      <c r="T276" s="6" cm="1">
        <f t="array" aca="1" ref="T276" ca="1">_xlfn.SWITCH(CréationConnexions[[#This Row],[Rebroussement]],"RBT",0,"RBT+EVO",10,1)</f>
        <v>1</v>
      </c>
      <c r="U27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276" t="str">
        <f ca="1">IF(AND(R276=CréationConnexions[[#This Row],[De copie]],S276=CréationConnexions[[#This Row],[Vers copie]]),"OK","Modifié")</f>
        <v>OK</v>
      </c>
      <c r="W276" s="15">
        <f t="shared" si="12"/>
        <v>274</v>
      </c>
      <c r="X276" t="str">
        <f ca="1">OFFSET(R$412,CréationConnexions[[#This Row],[Ligne copie]]-1,0)</f>
        <v>ERT_2</v>
      </c>
      <c r="Y276" t="str">
        <f ca="1">OFFSET(S$412,CréationConnexions[[#This Row],[Ligne copie]]-1,0)</f>
        <v>SGT_1</v>
      </c>
    </row>
    <row r="277" spans="1:25" x14ac:dyDescent="0.35">
      <c r="A277">
        <f ca="1">IF($D276+$F276+$G276+$I276&gt;1,A276,A276+1)</f>
        <v>91</v>
      </c>
      <c r="B277">
        <f ca="1">IF($A277&lt;&gt;$A276,ROW(),B276)</f>
        <v>276</v>
      </c>
      <c r="C277">
        <f ca="1">IF($A277&lt;&gt;$A276,COUNTA(OFFSET(Gares!$J$2,$A277,0,1,Param!$B$2)),C276)</f>
        <v>3</v>
      </c>
      <c r="D277">
        <f ca="1">IF($A277&lt;&gt;$A276,SUMIF(OFFSET(Gares!$P$2,$A277,0,1,Param!$B$2),1),MAX(D276-1,0))</f>
        <v>0</v>
      </c>
      <c r="E277" cm="1">
        <f t="array" aca="1" ref="E277" ca="1">IF(D277&gt;0,MIN(IF(ISERROR(MATCH(IF(OFFSET(Gares!$P$2,$A277,0,1,Param!$B$2)=1,COLUMN(OFFSET(Gares!$A$2,0,0,1,Param!$B$2)),99),OFFSET(E$1,$B277-1,0,ROW()-B277,1),0)),IF(OFFSET(Gares!$P$2,$A277,0,1,Param!$B$2)=1,COLUMN(OFFSET(Gares!$A$2,0,0,1,Param!$B$2)),99),99)),-1)</f>
        <v>-1</v>
      </c>
      <c r="F277">
        <f ca="1">IF($A277&lt;&gt;$A276,IF(OR(OFFSET(Gares!$D$2,A277,0)="P",OFFSET(Gares!$D$2,A277,0)="IP"),IF(D277&gt;0,1,0),0),IF($J276=2,0,F276))</f>
        <v>1</v>
      </c>
      <c r="G277">
        <f ca="1">IF($A277&lt;&gt;$A276,C277-D277,IF(D276+F276+I276&gt;0,G276,G276-1))</f>
        <v>2</v>
      </c>
      <c r="H277" cm="1">
        <f t="array" aca="1" ref="H277" ca="1">IF(AND(G277&gt;0,D277=0,I277=0,F277=0),MIN(IF(ISERROR(MATCH(IF(OFFSET(Gares!$P$2,$A277,0,1,Param!$B$2)=2,COLUMN(OFFSET(Gares!$A$2,0,0,1,Param!$B$2)),99),OFFSET(H$1,$B277-1,0,ROW()-B277,1),0)),IF(OFFSET(Gares!$P$2,$A277,0,1,Param!$B$2)=2,COLUMN(OFFSET(Gares!$A$2,0,0,1,Param!$B$2)),99),99)),-1)</f>
        <v>-1</v>
      </c>
      <c r="I277">
        <f ca="1">IF($A277&lt;&gt;$A276,IF(OR(OFFSET(Gares!$D$2,A277,0)="I",OFFSET(Gares!$D$2,A277,0)="IP"),IF(G277&gt;0,1,0),0),IF($J276=1,0,I276))</f>
        <v>1</v>
      </c>
      <c r="J277">
        <f ca="1">IF(D277&gt;0,0,IF(I277=1,1,IF(F277=1,2,0)))</f>
        <v>1</v>
      </c>
      <c r="K277">
        <f ca="1">IF($A277&lt;&gt;$A276,OFFSET(Gares!$E$2,A277,0),K276)</f>
        <v>1</v>
      </c>
      <c r="L277" t="str">
        <f ca="1">OFFSET(Gares!$I$2,A277,0)</f>
        <v>ERT</v>
      </c>
      <c r="M277">
        <f ca="1">IF(OR(D277&gt;0,I277&gt;0),1+K277,2-K277)</f>
        <v>2</v>
      </c>
      <c r="N277" t="str">
        <f ca="1">IF(OFFSET(Gares!$I$2,A277,0)&lt;&gt;"",IF(E277&gt;0,OFFSET(Gares!$I$2,$A277,$E277),IF(I277&gt;0,OFFSET(Gares!$I$2,$A277,0),IF(F277&gt;0,OFFSET(Gares!$I$2,$A277,0),OFFSET(Gares!$I$2,$A277,$H277)))),"")</f>
        <v>ERT</v>
      </c>
      <c r="O277">
        <f ca="1">IF(E277&gt;0,1+K277,IF(I277&gt;0,2-K277,IF(F277&gt;0,1+K277,2-K277)))</f>
        <v>1</v>
      </c>
      <c r="P277">
        <f ca="1">IF(ISERROR(FIND("$",N277))*ISERROR(FIND("@",N277)),0,1)</f>
        <v>0</v>
      </c>
      <c r="Q277">
        <f ca="1">IF(O277=1,1+P277,2-P277)</f>
        <v>1</v>
      </c>
      <c r="R277" s="4" t="str">
        <f ca="1">IF(CréationConnexions[[#This Row],[De brut]]&lt;&gt;0,CréationConnexions[[#This Row],[De brut]]&amp;"_"&amp;CréationConnexions[[#This Row],[Sens de]],"")</f>
        <v>ERT_2</v>
      </c>
      <c r="S277" s="4" t="str">
        <f ca="1">IF(CréationConnexions[[#This Row],[De brut]]&lt;&gt;0,SUBSTITUTE(SUBSTITUTE(SUBSTITUTE(N277,"&amp;",""),"$",""),"@","")&amp;"_"&amp;CréationConnexions[[#This Row],[Sens vers]],"")</f>
        <v>ERT_1</v>
      </c>
      <c r="T277" s="6" cm="1">
        <f t="array" aca="1" ref="T277" ca="1">_xlfn.SWITCH(CréationConnexions[[#This Row],[Rebroussement]],"RBT",0,"RBT+EVO",10,1)</f>
        <v>0</v>
      </c>
      <c r="U27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77" t="str">
        <f ca="1">IF(AND(R277=CréationConnexions[[#This Row],[De copie]],S277=CréationConnexions[[#This Row],[Vers copie]]),"OK","Modifié")</f>
        <v>OK</v>
      </c>
      <c r="W277" s="15">
        <f t="shared" si="12"/>
        <v>275</v>
      </c>
      <c r="X277" t="str">
        <f ca="1">OFFSET(R$412,CréationConnexions[[#This Row],[Ligne copie]]-1,0)</f>
        <v>ERT_2</v>
      </c>
      <c r="Y277" t="str">
        <f ca="1">OFFSET(S$412,CréationConnexions[[#This Row],[Ligne copie]]-1,0)</f>
        <v>ERT_1</v>
      </c>
    </row>
    <row r="278" spans="1:25" x14ac:dyDescent="0.35">
      <c r="A278">
        <f ca="1">IF($D277+$F277+$G277+$I277&gt;1,A277,A277+1)</f>
        <v>91</v>
      </c>
      <c r="B278">
        <f ca="1">IF($A278&lt;&gt;$A277,ROW(),B277)</f>
        <v>276</v>
      </c>
      <c r="C278">
        <f ca="1">IF($A278&lt;&gt;$A277,COUNTA(OFFSET(Gares!$J$2,$A278,0,1,Param!$B$2)),C277)</f>
        <v>3</v>
      </c>
      <c r="D278">
        <f ca="1">IF($A278&lt;&gt;$A277,SUMIF(OFFSET(Gares!$P$2,$A278,0,1,Param!$B$2),1),MAX(D277-1,0))</f>
        <v>0</v>
      </c>
      <c r="E278" cm="1">
        <f t="array" aca="1" ref="E278" ca="1">IF(D278&gt;0,MIN(IF(ISERROR(MATCH(IF(OFFSET(Gares!$P$2,$A278,0,1,Param!$B$2)=1,COLUMN(OFFSET(Gares!$A$2,0,0,1,Param!$B$2)),99),OFFSET(E$1,$B278-1,0,ROW()-B278,1),0)),IF(OFFSET(Gares!$P$2,$A278,0,1,Param!$B$2)=1,COLUMN(OFFSET(Gares!$A$2,0,0,1,Param!$B$2)),99),99)),-1)</f>
        <v>-1</v>
      </c>
      <c r="F278">
        <f ca="1">IF($A278&lt;&gt;$A277,IF(OR(OFFSET(Gares!$D$2,A278,0)="P",OFFSET(Gares!$D$2,A278,0)="IP"),IF(D278&gt;0,1,0),0),IF($J277=2,0,F277))</f>
        <v>1</v>
      </c>
      <c r="G278">
        <f ca="1">IF($A278&lt;&gt;$A277,C278-D278,IF(D277+F277+I277&gt;0,G277,G277-1))</f>
        <v>2</v>
      </c>
      <c r="H278" cm="1">
        <f t="array" aca="1" ref="H278" ca="1">IF(AND(G278&gt;0,D278=0,I278=0,F278=0),MIN(IF(ISERROR(MATCH(IF(OFFSET(Gares!$P$2,$A278,0,1,Param!$B$2)=2,COLUMN(OFFSET(Gares!$A$2,0,0,1,Param!$B$2)),99),OFFSET(H$1,$B278-1,0,ROW()-B278,1),0)),IF(OFFSET(Gares!$P$2,$A278,0,1,Param!$B$2)=2,COLUMN(OFFSET(Gares!$A$2,0,0,1,Param!$B$2)),99),99)),-1)</f>
        <v>-1</v>
      </c>
      <c r="I278">
        <f ca="1">IF($A278&lt;&gt;$A277,IF(OR(OFFSET(Gares!$D$2,A278,0)="I",OFFSET(Gares!$D$2,A278,0)="IP"),IF(G278&gt;0,1,0),0),IF($J277=1,0,I277))</f>
        <v>0</v>
      </c>
      <c r="J278">
        <f ca="1">IF(D278&gt;0,0,IF(I278=1,1,IF(F278=1,2,0)))</f>
        <v>2</v>
      </c>
      <c r="K278">
        <f ca="1">IF($A278&lt;&gt;$A277,OFFSET(Gares!$E$2,A278,0),K277)</f>
        <v>1</v>
      </c>
      <c r="L278" t="str">
        <f ca="1">OFFSET(Gares!$I$2,A278,0)</f>
        <v>ERT</v>
      </c>
      <c r="M278">
        <f ca="1">IF(OR(D278&gt;0,I278&gt;0),1+K278,2-K278)</f>
        <v>1</v>
      </c>
      <c r="N278" t="str">
        <f ca="1">IF(OFFSET(Gares!$I$2,A278,0)&lt;&gt;"",IF(E278&gt;0,OFFSET(Gares!$I$2,$A278,$E278),IF(I278&gt;0,OFFSET(Gares!$I$2,$A278,0),IF(F278&gt;0,OFFSET(Gares!$I$2,$A278,0),OFFSET(Gares!$I$2,$A278,$H278)))),"")</f>
        <v>ERT</v>
      </c>
      <c r="O278">
        <f ca="1">IF(E278&gt;0,1+K278,IF(I278&gt;0,2-K278,IF(F278&gt;0,1+K278,2-K278)))</f>
        <v>2</v>
      </c>
      <c r="P278">
        <f ca="1">IF(ISERROR(FIND("$",N278))*ISERROR(FIND("@",N278)),0,1)</f>
        <v>0</v>
      </c>
      <c r="Q278">
        <f ca="1">IF(O278=1,1+P278,2-P278)</f>
        <v>2</v>
      </c>
      <c r="R278" s="4" t="str">
        <f ca="1">IF(CréationConnexions[[#This Row],[De brut]]&lt;&gt;0,CréationConnexions[[#This Row],[De brut]]&amp;"_"&amp;CréationConnexions[[#This Row],[Sens de]],"")</f>
        <v>ERT_1</v>
      </c>
      <c r="S278" s="4" t="str">
        <f ca="1">IF(CréationConnexions[[#This Row],[De brut]]&lt;&gt;0,SUBSTITUTE(SUBSTITUTE(SUBSTITUTE(N278,"&amp;",""),"$",""),"@","")&amp;"_"&amp;CréationConnexions[[#This Row],[Sens vers]],"")</f>
        <v>ERT_2</v>
      </c>
      <c r="T278" s="6" cm="1">
        <f t="array" aca="1" ref="T278" ca="1">_xlfn.SWITCH(CréationConnexions[[#This Row],[Rebroussement]],"RBT",0,"RBT+EVO",10,1)</f>
        <v>0</v>
      </c>
      <c r="U27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78" t="str">
        <f ca="1">IF(AND(R278=CréationConnexions[[#This Row],[De copie]],S278=CréationConnexions[[#This Row],[Vers copie]]),"OK","Modifié")</f>
        <v>OK</v>
      </c>
      <c r="W278" s="15">
        <f t="shared" si="12"/>
        <v>276</v>
      </c>
      <c r="X278" t="str">
        <f ca="1">OFFSET(R$412,CréationConnexions[[#This Row],[Ligne copie]]-1,0)</f>
        <v>ERT_1</v>
      </c>
      <c r="Y278" t="str">
        <f ca="1">OFFSET(S$412,CréationConnexions[[#This Row],[Ligne copie]]-1,0)</f>
        <v>ERT_2</v>
      </c>
    </row>
    <row r="279" spans="1:25" x14ac:dyDescent="0.35">
      <c r="A279">
        <f ca="1">IF($D278+$F278+$G278+$I278&gt;1,A278,A278+1)</f>
        <v>91</v>
      </c>
      <c r="B279">
        <f ca="1">IF($A279&lt;&gt;$A278,ROW(),B278)</f>
        <v>276</v>
      </c>
      <c r="C279">
        <f ca="1">IF($A279&lt;&gt;$A278,COUNTA(OFFSET(Gares!$J$2,$A279,0,1,Param!$B$2)),C278)</f>
        <v>3</v>
      </c>
      <c r="D279">
        <f ca="1">IF($A279&lt;&gt;$A278,SUMIF(OFFSET(Gares!$P$2,$A279,0,1,Param!$B$2),1),MAX(D278-1,0))</f>
        <v>0</v>
      </c>
      <c r="E279" cm="1">
        <f t="array" aca="1" ref="E279" ca="1">IF(D279&gt;0,MIN(IF(ISERROR(MATCH(IF(OFFSET(Gares!$P$2,$A279,0,1,Param!$B$2)=1,COLUMN(OFFSET(Gares!$A$2,0,0,1,Param!$B$2)),99),OFFSET(E$1,$B279-1,0,ROW()-B279,1),0)),IF(OFFSET(Gares!$P$2,$A279,0,1,Param!$B$2)=1,COLUMN(OFFSET(Gares!$A$2,0,0,1,Param!$B$2)),99),99)),-1)</f>
        <v>-1</v>
      </c>
      <c r="F279">
        <f ca="1">IF($A279&lt;&gt;$A278,IF(OR(OFFSET(Gares!$D$2,A279,0)="P",OFFSET(Gares!$D$2,A279,0)="IP"),IF(D279&gt;0,1,0),0),IF($J278=2,0,F278))</f>
        <v>0</v>
      </c>
      <c r="G279">
        <f ca="1">IF($A279&lt;&gt;$A278,C279-D279,IF(D278+F278+I278&gt;0,G278,G278-1))</f>
        <v>2</v>
      </c>
      <c r="H279" cm="1">
        <f t="array" aca="1" ref="H279" ca="1">IF(AND(G279&gt;0,D279=0,I279=0,F279=0),MIN(IF(ISERROR(MATCH(IF(OFFSET(Gares!$P$2,$A279,0,1,Param!$B$2)=2,COLUMN(OFFSET(Gares!$A$2,0,0,1,Param!$B$2)),99),OFFSET(H$1,$B279-1,0,ROW()-B279,1),0)),IF(OFFSET(Gares!$P$2,$A279,0,1,Param!$B$2)=2,COLUMN(OFFSET(Gares!$A$2,0,0,1,Param!$B$2)),99),99)),-1)</f>
        <v>1</v>
      </c>
      <c r="I279">
        <f ca="1">IF($A279&lt;&gt;$A278,IF(OR(OFFSET(Gares!$D$2,A279,0)="I",OFFSET(Gares!$D$2,A279,0)="IP"),IF(G279&gt;0,1,0),0),IF($J278=1,0,I278))</f>
        <v>0</v>
      </c>
      <c r="J279">
        <f ca="1">IF(D279&gt;0,0,IF(I279=1,1,IF(F279=1,2,0)))</f>
        <v>0</v>
      </c>
      <c r="K279">
        <f ca="1">IF($A279&lt;&gt;$A278,OFFSET(Gares!$E$2,A279,0),K278)</f>
        <v>1</v>
      </c>
      <c r="L279" t="str">
        <f ca="1">OFFSET(Gares!$I$2,A279,0)</f>
        <v>ERT</v>
      </c>
      <c r="M279">
        <f ca="1">IF(OR(D279&gt;0,I279&gt;0),1+K279,2-K279)</f>
        <v>1</v>
      </c>
      <c r="N279" t="str">
        <f ca="1">IF(OFFSET(Gares!$I$2,A279,0)&lt;&gt;"",IF(E279&gt;0,OFFSET(Gares!$I$2,$A279,$E279),IF(I279&gt;0,OFFSET(Gares!$I$2,$A279,0),IF(F279&gt;0,OFFSET(Gares!$I$2,$A279,0),OFFSET(Gares!$I$2,$A279,$H279)))),"")</f>
        <v>CEJ</v>
      </c>
      <c r="O279">
        <f ca="1">IF(E279&gt;0,1+K279,IF(I279&gt;0,2-K279,IF(F279&gt;0,1+K279,2-K279)))</f>
        <v>1</v>
      </c>
      <c r="P279">
        <f ca="1">IF(ISERROR(FIND("$",N279))*ISERROR(FIND("@",N279)),0,1)</f>
        <v>0</v>
      </c>
      <c r="Q279">
        <f ca="1">IF(O279=1,1+P279,2-P279)</f>
        <v>1</v>
      </c>
      <c r="R279" s="4" t="str">
        <f ca="1">IF(CréationConnexions[[#This Row],[De brut]]&lt;&gt;0,CréationConnexions[[#This Row],[De brut]]&amp;"_"&amp;CréationConnexions[[#This Row],[Sens de]],"")</f>
        <v>ERT_1</v>
      </c>
      <c r="S279" s="4" t="str">
        <f ca="1">IF(CréationConnexions[[#This Row],[De brut]]&lt;&gt;0,SUBSTITUTE(SUBSTITUTE(SUBSTITUTE(N279,"&amp;",""),"$",""),"@","")&amp;"_"&amp;CréationConnexions[[#This Row],[Sens vers]],"")</f>
        <v>CEJ_1</v>
      </c>
      <c r="T279" s="6" cm="1">
        <f t="array" aca="1" ref="T279" ca="1">_xlfn.SWITCH(CréationConnexions[[#This Row],[Rebroussement]],"RBT",0,"RBT+EVO",10,1)</f>
        <v>1</v>
      </c>
      <c r="U27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79" t="str">
        <f ca="1">IF(AND(R279=CréationConnexions[[#This Row],[De copie]],S279=CréationConnexions[[#This Row],[Vers copie]]),"OK","Modifié")</f>
        <v>OK</v>
      </c>
      <c r="W279" s="15">
        <f t="shared" si="12"/>
        <v>277</v>
      </c>
      <c r="X279" t="str">
        <f ca="1">OFFSET(R$412,CréationConnexions[[#This Row],[Ligne copie]]-1,0)</f>
        <v>ERT_1</v>
      </c>
      <c r="Y279" t="str">
        <f ca="1">OFFSET(S$412,CréationConnexions[[#This Row],[Ligne copie]]-1,0)</f>
        <v>CEJ_1</v>
      </c>
    </row>
    <row r="280" spans="1:25" x14ac:dyDescent="0.35">
      <c r="A280">
        <f ca="1">IF($D279+$F279+$G279+$I279&gt;1,A279,A279+1)</f>
        <v>91</v>
      </c>
      <c r="B280">
        <f ca="1">IF($A280&lt;&gt;$A279,ROW(),B279)</f>
        <v>276</v>
      </c>
      <c r="C280">
        <f ca="1">IF($A280&lt;&gt;$A279,COUNTA(OFFSET(Gares!$J$2,$A280,0,1,Param!$B$2)),C279)</f>
        <v>3</v>
      </c>
      <c r="D280">
        <f ca="1">IF($A280&lt;&gt;$A279,SUMIF(OFFSET(Gares!$P$2,$A280,0,1,Param!$B$2),1),MAX(D279-1,0))</f>
        <v>0</v>
      </c>
      <c r="E280" cm="1">
        <f t="array" aca="1" ref="E280" ca="1">IF(D280&gt;0,MIN(IF(ISERROR(MATCH(IF(OFFSET(Gares!$P$2,$A280,0,1,Param!$B$2)=1,COLUMN(OFFSET(Gares!$A$2,0,0,1,Param!$B$2)),99),OFFSET(E$1,$B280-1,0,ROW()-B280,1),0)),IF(OFFSET(Gares!$P$2,$A280,0,1,Param!$B$2)=1,COLUMN(OFFSET(Gares!$A$2,0,0,1,Param!$B$2)),99),99)),-1)</f>
        <v>-1</v>
      </c>
      <c r="F280">
        <f ca="1">IF($A280&lt;&gt;$A279,IF(OR(OFFSET(Gares!$D$2,A280,0)="P",OFFSET(Gares!$D$2,A280,0)="IP"),IF(D280&gt;0,1,0),0),IF($J279=2,0,F279))</f>
        <v>0</v>
      </c>
      <c r="G280">
        <f ca="1">IF($A280&lt;&gt;$A279,C280-D280,IF(D279+F279+I279&gt;0,G279,G279-1))</f>
        <v>1</v>
      </c>
      <c r="H280" cm="1">
        <f t="array" aca="1" ref="H280" ca="1">IF(AND(G280&gt;0,D280=0,I280=0,F280=0),MIN(IF(ISERROR(MATCH(IF(OFFSET(Gares!$P$2,$A280,0,1,Param!$B$2)=2,COLUMN(OFFSET(Gares!$A$2,0,0,1,Param!$B$2)),99),OFFSET(H$1,$B280-1,0,ROW()-B280,1),0)),IF(OFFSET(Gares!$P$2,$A280,0,1,Param!$B$2)=2,COLUMN(OFFSET(Gares!$A$2,0,0,1,Param!$B$2)),99),99)),-1)</f>
        <v>3</v>
      </c>
      <c r="I280">
        <f ca="1">IF($A280&lt;&gt;$A279,IF(OR(OFFSET(Gares!$D$2,A280,0)="I",OFFSET(Gares!$D$2,A280,0)="IP"),IF(G280&gt;0,1,0),0),IF($J279=1,0,I279))</f>
        <v>0</v>
      </c>
      <c r="J280">
        <f ca="1">IF(D280&gt;0,0,IF(I280=1,1,IF(F280=1,2,0)))</f>
        <v>0</v>
      </c>
      <c r="K280">
        <f ca="1">IF($A280&lt;&gt;$A279,OFFSET(Gares!$E$2,A280,0),K279)</f>
        <v>1</v>
      </c>
      <c r="L280" t="str">
        <f ca="1">OFFSET(Gares!$I$2,A280,0)</f>
        <v>ERT</v>
      </c>
      <c r="M280">
        <f ca="1">IF(OR(D280&gt;0,I280&gt;0),1+K280,2-K280)</f>
        <v>1</v>
      </c>
      <c r="N280" t="str">
        <f ca="1">IF(OFFSET(Gares!$I$2,A280,0)&lt;&gt;"",IF(E280&gt;0,OFFSET(Gares!$I$2,$A280,$E280),IF(I280&gt;0,OFFSET(Gares!$I$2,$A280,0),IF(F280&gt;0,OFFSET(Gares!$I$2,$A280,0),OFFSET(Gares!$I$2,$A280,$H280)))),"")</f>
        <v>ERT-GI</v>
      </c>
      <c r="O280">
        <f ca="1">IF(E280&gt;0,1+K280,IF(I280&gt;0,2-K280,IF(F280&gt;0,1+K280,2-K280)))</f>
        <v>1</v>
      </c>
      <c r="P280">
        <f ca="1">IF(ISERROR(FIND("$",N280))*ISERROR(FIND("@",N280)),0,1)</f>
        <v>0</v>
      </c>
      <c r="Q280">
        <f ca="1">IF(O280=1,1+P280,2-P280)</f>
        <v>1</v>
      </c>
      <c r="R280" s="4" t="str">
        <f ca="1">IF(CréationConnexions[[#This Row],[De brut]]&lt;&gt;0,CréationConnexions[[#This Row],[De brut]]&amp;"_"&amp;CréationConnexions[[#This Row],[Sens de]],"")</f>
        <v>ERT_1</v>
      </c>
      <c r="S280" s="4" t="str">
        <f ca="1">IF(CréationConnexions[[#This Row],[De brut]]&lt;&gt;0,SUBSTITUTE(SUBSTITUTE(SUBSTITUTE(N280,"&amp;",""),"$",""),"@","")&amp;"_"&amp;CréationConnexions[[#This Row],[Sens vers]],"")</f>
        <v>ERT-GI_1</v>
      </c>
      <c r="T280" s="6" cm="1">
        <f t="array" aca="1" ref="T280" ca="1">_xlfn.SWITCH(CréationConnexions[[#This Row],[Rebroussement]],"RBT",0,"RBT+EVO",10,1)</f>
        <v>1</v>
      </c>
      <c r="U28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0" t="str">
        <f ca="1">IF(AND(R280=CréationConnexions[[#This Row],[De copie]],S280=CréationConnexions[[#This Row],[Vers copie]]),"OK","Modifié")</f>
        <v>OK</v>
      </c>
      <c r="W280" s="15">
        <f t="shared" si="12"/>
        <v>278</v>
      </c>
      <c r="X280" t="str">
        <f ca="1">OFFSET(R$412,CréationConnexions[[#This Row],[Ligne copie]]-1,0)</f>
        <v>ERT_1</v>
      </c>
      <c r="Y280" t="str">
        <f ca="1">OFFSET(S$412,CréationConnexions[[#This Row],[Ligne copie]]-1,0)</f>
        <v>ERT-GI_1</v>
      </c>
    </row>
    <row r="281" spans="1:25" x14ac:dyDescent="0.35">
      <c r="A281">
        <f ca="1">IF($D280+$F280+$G280+$I280&gt;1,A280,A280+1)</f>
        <v>92</v>
      </c>
      <c r="B281">
        <f ca="1">IF($A281&lt;&gt;$A280,ROW(),B280)</f>
        <v>281</v>
      </c>
      <c r="C281">
        <f ca="1">IF($A281&lt;&gt;$A280,COUNTA(OFFSET(Gares!$J$2,$A281,0,1,Param!$B$2)),C280)</f>
        <v>1</v>
      </c>
      <c r="D281">
        <f ca="1">IF($A281&lt;&gt;$A280,SUMIF(OFFSET(Gares!$P$2,$A281,0,1,Param!$B$2),1),MAX(D280-1,0))</f>
        <v>1</v>
      </c>
      <c r="E281" cm="1">
        <f t="array" aca="1" ref="E281" ca="1">IF(D281&gt;0,MIN(IF(ISERROR(MATCH(IF(OFFSET(Gares!$P$2,$A281,0,1,Param!$B$2)=1,COLUMN(OFFSET(Gares!$A$2,0,0,1,Param!$B$2)),99),OFFSET(E$1,$B281-1,0,ROW()-B281,1),0)),IF(OFFSET(Gares!$P$2,$A281,0,1,Param!$B$2)=1,COLUMN(OFFSET(Gares!$A$2,0,0,1,Param!$B$2)),99),99)),-1)</f>
        <v>1</v>
      </c>
      <c r="F281">
        <f ca="1">IF($A281&lt;&gt;$A280,IF(OR(OFFSET(Gares!$D$2,A281,0)="P",OFFSET(Gares!$D$2,A281,0)="IP"),IF(D281&gt;0,1,0),0),IF($J280=2,0,F280))</f>
        <v>1</v>
      </c>
      <c r="G281">
        <f ca="1">IF($A281&lt;&gt;$A280,C281-D281,IF(D280+F280+I280&gt;0,G280,G280-1))</f>
        <v>0</v>
      </c>
      <c r="H281" cm="1">
        <f t="array" aca="1" ref="H281" ca="1">IF(AND(G281&gt;0,D281=0,I281=0,F281=0),MIN(IF(ISERROR(MATCH(IF(OFFSET(Gares!$P$2,$A281,0,1,Param!$B$2)=2,COLUMN(OFFSET(Gares!$A$2,0,0,1,Param!$B$2)),99),OFFSET(H$1,$B281-1,0,ROW()-B281,1),0)),IF(OFFSET(Gares!$P$2,$A281,0,1,Param!$B$2)=2,COLUMN(OFFSET(Gares!$A$2,0,0,1,Param!$B$2)),99),99)),-1)</f>
        <v>-1</v>
      </c>
      <c r="I281">
        <f ca="1">IF($A281&lt;&gt;$A280,IF(OR(OFFSET(Gares!$D$2,A281,0)="I",OFFSET(Gares!$D$2,A281,0)="IP"),IF(G281&gt;0,1,0),0),IF($J280=1,0,I280))</f>
        <v>0</v>
      </c>
      <c r="J281">
        <f ca="1">IF(D281&gt;0,0,IF(I281=1,1,IF(F281=1,2,0)))</f>
        <v>0</v>
      </c>
      <c r="K281">
        <f ca="1">IF($A281&lt;&gt;$A280,OFFSET(Gares!$E$2,A281,0),K280)</f>
        <v>1</v>
      </c>
      <c r="L281" t="str">
        <f ca="1">OFFSET(Gares!$I$2,A281,0)</f>
        <v>ERT-GI</v>
      </c>
      <c r="M281">
        <f ca="1">IF(OR(D281&gt;0,I281&gt;0),1+K281,2-K281)</f>
        <v>2</v>
      </c>
      <c r="N281" t="str">
        <f ca="1">IF(OFFSET(Gares!$I$2,A281,0)&lt;&gt;"",IF(E281&gt;0,OFFSET(Gares!$I$2,$A281,$E281),IF(I281&gt;0,OFFSET(Gares!$I$2,$A281,0),IF(F281&gt;0,OFFSET(Gares!$I$2,$A281,0),OFFSET(Gares!$I$2,$A281,$H281)))),"")</f>
        <v>ERT</v>
      </c>
      <c r="O281">
        <f ca="1">IF(E281&gt;0,1+K281,IF(I281&gt;0,2-K281,IF(F281&gt;0,1+K281,2-K281)))</f>
        <v>2</v>
      </c>
      <c r="P281">
        <f ca="1">IF(ISERROR(FIND("$",N281))*ISERROR(FIND("@",N281)),0,1)</f>
        <v>0</v>
      </c>
      <c r="Q281">
        <f ca="1">IF(O281=1,1+P281,2-P281)</f>
        <v>2</v>
      </c>
      <c r="R281" s="4" t="str">
        <f ca="1">IF(CréationConnexions[[#This Row],[De brut]]&lt;&gt;0,CréationConnexions[[#This Row],[De brut]]&amp;"_"&amp;CréationConnexions[[#This Row],[Sens de]],"")</f>
        <v>ERT-GI_2</v>
      </c>
      <c r="S281" s="4" t="str">
        <f ca="1">IF(CréationConnexions[[#This Row],[De brut]]&lt;&gt;0,SUBSTITUTE(SUBSTITUTE(SUBSTITUTE(N281,"&amp;",""),"$",""),"@","")&amp;"_"&amp;CréationConnexions[[#This Row],[Sens vers]],"")</f>
        <v>ERT_2</v>
      </c>
      <c r="T281" s="6" cm="1">
        <f t="array" aca="1" ref="T281" ca="1">_xlfn.SWITCH(CréationConnexions[[#This Row],[Rebroussement]],"RBT",0,"RBT+EVO",10,1)</f>
        <v>1</v>
      </c>
      <c r="U28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1" t="str">
        <f ca="1">IF(AND(R281=CréationConnexions[[#This Row],[De copie]],S281=CréationConnexions[[#This Row],[Vers copie]]),"OK","Modifié")</f>
        <v>OK</v>
      </c>
      <c r="W281" s="15">
        <f t="shared" si="12"/>
        <v>279</v>
      </c>
      <c r="X281" t="str">
        <f ca="1">OFFSET(R$412,CréationConnexions[[#This Row],[Ligne copie]]-1,0)</f>
        <v>ERT-GI_2</v>
      </c>
      <c r="Y281" t="str">
        <f ca="1">OFFSET(S$412,CréationConnexions[[#This Row],[Ligne copie]]-1,0)</f>
        <v>ERT_2</v>
      </c>
    </row>
    <row r="282" spans="1:25" x14ac:dyDescent="0.35">
      <c r="A282">
        <f ca="1">IF($D281+$F281+$G281+$I281&gt;1,A281,A281+1)</f>
        <v>92</v>
      </c>
      <c r="B282">
        <f ca="1">IF($A282&lt;&gt;$A281,ROW(),B281)</f>
        <v>281</v>
      </c>
      <c r="C282">
        <f ca="1">IF($A282&lt;&gt;$A281,COUNTA(OFFSET(Gares!$J$2,$A282,0,1,Param!$B$2)),C281)</f>
        <v>1</v>
      </c>
      <c r="D282">
        <f ca="1">IF($A282&lt;&gt;$A281,SUMIF(OFFSET(Gares!$P$2,$A282,0,1,Param!$B$2),1),MAX(D281-1,0))</f>
        <v>0</v>
      </c>
      <c r="E282" cm="1">
        <f t="array" aca="1" ref="E282" ca="1">IF(D282&gt;0,MIN(IF(ISERROR(MATCH(IF(OFFSET(Gares!$P$2,$A282,0,1,Param!$B$2)=1,COLUMN(OFFSET(Gares!$A$2,0,0,1,Param!$B$2)),99),OFFSET(E$1,$B282-1,0,ROW()-B282,1),0)),IF(OFFSET(Gares!$P$2,$A282,0,1,Param!$B$2)=1,COLUMN(OFFSET(Gares!$A$2,0,0,1,Param!$B$2)),99),99)),-1)</f>
        <v>-1</v>
      </c>
      <c r="F282">
        <f ca="1">IF($A282&lt;&gt;$A281,IF(OR(OFFSET(Gares!$D$2,A282,0)="P",OFFSET(Gares!$D$2,A282,0)="IP"),IF(D282&gt;0,1,0),0),IF($J281=2,0,F281))</f>
        <v>1</v>
      </c>
      <c r="G282">
        <f ca="1">IF($A282&lt;&gt;$A281,C282-D282,IF(D281+F281+I281&gt;0,G281,G281-1))</f>
        <v>0</v>
      </c>
      <c r="H282" cm="1">
        <f t="array" aca="1" ref="H282" ca="1">IF(AND(G282&gt;0,D282=0,I282=0,F282=0),MIN(IF(ISERROR(MATCH(IF(OFFSET(Gares!$P$2,$A282,0,1,Param!$B$2)=2,COLUMN(OFFSET(Gares!$A$2,0,0,1,Param!$B$2)),99),OFFSET(H$1,$B282-1,0,ROW()-B282,1),0)),IF(OFFSET(Gares!$P$2,$A282,0,1,Param!$B$2)=2,COLUMN(OFFSET(Gares!$A$2,0,0,1,Param!$B$2)),99),99)),-1)</f>
        <v>-1</v>
      </c>
      <c r="I282">
        <f ca="1">IF($A282&lt;&gt;$A281,IF(OR(OFFSET(Gares!$D$2,A282,0)="I",OFFSET(Gares!$D$2,A282,0)="IP"),IF(G282&gt;0,1,0),0),IF($J281=1,0,I281))</f>
        <v>0</v>
      </c>
      <c r="J282">
        <f ca="1">IF(D282&gt;0,0,IF(I282=1,1,IF(F282=1,2,0)))</f>
        <v>2</v>
      </c>
      <c r="K282">
        <f ca="1">IF($A282&lt;&gt;$A281,OFFSET(Gares!$E$2,A282,0),K281)</f>
        <v>1</v>
      </c>
      <c r="L282" t="str">
        <f ca="1">OFFSET(Gares!$I$2,A282,0)</f>
        <v>ERT-GI</v>
      </c>
      <c r="M282">
        <f ca="1">IF(OR(D282&gt;0,I282&gt;0),1+K282,2-K282)</f>
        <v>1</v>
      </c>
      <c r="N282" t="str">
        <f ca="1">IF(OFFSET(Gares!$I$2,A282,0)&lt;&gt;"",IF(E282&gt;0,OFFSET(Gares!$I$2,$A282,$E282),IF(I282&gt;0,OFFSET(Gares!$I$2,$A282,0),IF(F282&gt;0,OFFSET(Gares!$I$2,$A282,0),OFFSET(Gares!$I$2,$A282,$H282)))),"")</f>
        <v>ERT-GI</v>
      </c>
      <c r="O282">
        <f ca="1">IF(E282&gt;0,1+K282,IF(I282&gt;0,2-K282,IF(F282&gt;0,1+K282,2-K282)))</f>
        <v>2</v>
      </c>
      <c r="P282">
        <f ca="1">IF(ISERROR(FIND("$",N282))*ISERROR(FIND("@",N282)),0,1)</f>
        <v>0</v>
      </c>
      <c r="Q282">
        <f ca="1">IF(O282=1,1+P282,2-P282)</f>
        <v>2</v>
      </c>
      <c r="R282" s="4" t="str">
        <f ca="1">IF(CréationConnexions[[#This Row],[De brut]]&lt;&gt;0,CréationConnexions[[#This Row],[De brut]]&amp;"_"&amp;CréationConnexions[[#This Row],[Sens de]],"")</f>
        <v>ERT-GI_1</v>
      </c>
      <c r="S282" s="4" t="str">
        <f ca="1">IF(CréationConnexions[[#This Row],[De brut]]&lt;&gt;0,SUBSTITUTE(SUBSTITUTE(SUBSTITUTE(N282,"&amp;",""),"$",""),"@","")&amp;"_"&amp;CréationConnexions[[#This Row],[Sens vers]],"")</f>
        <v>ERT-GI_2</v>
      </c>
      <c r="T282" s="6" cm="1">
        <f t="array" aca="1" ref="T282" ca="1">_xlfn.SWITCH(CréationConnexions[[#This Row],[Rebroussement]],"RBT",0,"RBT+EVO",10,1)</f>
        <v>0</v>
      </c>
      <c r="U28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82" t="str">
        <f ca="1">IF(AND(R282=CréationConnexions[[#This Row],[De copie]],S282=CréationConnexions[[#This Row],[Vers copie]]),"OK","Modifié")</f>
        <v>OK</v>
      </c>
      <c r="W282" s="15">
        <f t="shared" si="12"/>
        <v>280</v>
      </c>
      <c r="X282" t="str">
        <f ca="1">OFFSET(R$412,CréationConnexions[[#This Row],[Ligne copie]]-1,0)</f>
        <v>ERT-GI_1</v>
      </c>
      <c r="Y282" t="str">
        <f ca="1">OFFSET(S$412,CréationConnexions[[#This Row],[Ligne copie]]-1,0)</f>
        <v>ERT-GI_2</v>
      </c>
    </row>
    <row r="283" spans="1:25" x14ac:dyDescent="0.35">
      <c r="A283">
        <f ca="1">IF($D282+$F282+$G282+$I282&gt;1,A282,A282+1)</f>
        <v>93</v>
      </c>
      <c r="B283">
        <f ca="1">IF($A283&lt;&gt;$A282,ROW(),B282)</f>
        <v>283</v>
      </c>
      <c r="C283">
        <f ca="1">IF($A283&lt;&gt;$A282,COUNTA(OFFSET(Gares!$J$2,$A283,0,1,Param!$B$2)),C282)</f>
        <v>2</v>
      </c>
      <c r="D283">
        <f ca="1">IF($A283&lt;&gt;$A282,SUMIF(OFFSET(Gares!$P$2,$A283,0,1,Param!$B$2),1),MAX(D282-1,0))</f>
        <v>1</v>
      </c>
      <c r="E283" cm="1">
        <f t="array" aca="1" ref="E283" ca="1">IF(D283&gt;0,MIN(IF(ISERROR(MATCH(IF(OFFSET(Gares!$P$2,$A283,0,1,Param!$B$2)=1,COLUMN(OFFSET(Gares!$A$2,0,0,1,Param!$B$2)),99),OFFSET(E$1,$B283-1,0,ROW()-B283,1),0)),IF(OFFSET(Gares!$P$2,$A283,0,1,Param!$B$2)=1,COLUMN(OFFSET(Gares!$A$2,0,0,1,Param!$B$2)),99),99)),-1)</f>
        <v>2</v>
      </c>
      <c r="F283">
        <f ca="1">IF($A283&lt;&gt;$A282,IF(OR(OFFSET(Gares!$D$2,A283,0)="P",OFFSET(Gares!$D$2,A283,0)="IP"),IF(D283&gt;0,1,0),0),IF($J282=2,0,F282))</f>
        <v>0</v>
      </c>
      <c r="G283">
        <f ca="1">IF($A283&lt;&gt;$A282,C283-D283,IF(D282+F282+I282&gt;0,G282,G282-1))</f>
        <v>1</v>
      </c>
      <c r="H283" cm="1">
        <f t="array" aca="1" ref="H283" ca="1">IF(AND(G283&gt;0,D283=0,I283=0,F283=0),MIN(IF(ISERROR(MATCH(IF(OFFSET(Gares!$P$2,$A283,0,1,Param!$B$2)=2,COLUMN(OFFSET(Gares!$A$2,0,0,1,Param!$B$2)),99),OFFSET(H$1,$B283-1,0,ROW()-B283,1),0)),IF(OFFSET(Gares!$P$2,$A283,0,1,Param!$B$2)=2,COLUMN(OFFSET(Gares!$A$2,0,0,1,Param!$B$2)),99),99)),-1)</f>
        <v>-1</v>
      </c>
      <c r="I283">
        <f ca="1">IF($A283&lt;&gt;$A282,IF(OR(OFFSET(Gares!$D$2,A283,0)="I",OFFSET(Gares!$D$2,A283,0)="IP"),IF(G283&gt;0,1,0),0),IF($J282=1,0,I282))</f>
        <v>0</v>
      </c>
      <c r="J283">
        <f ca="1">IF(D283&gt;0,0,IF(I283=1,1,IF(F283=1,2,0)))</f>
        <v>0</v>
      </c>
      <c r="K283">
        <f ca="1">IF($A283&lt;&gt;$A282,OFFSET(Gares!$E$2,A283,0),K282)</f>
        <v>1</v>
      </c>
      <c r="L283" t="str">
        <f ca="1">OFFSET(Gares!$I$2,A283,0)</f>
        <v>CEJ</v>
      </c>
      <c r="M283">
        <f ca="1">IF(OR(D283&gt;0,I283&gt;0),1+K283,2-K283)</f>
        <v>2</v>
      </c>
      <c r="N283" t="str">
        <f ca="1">IF(OFFSET(Gares!$I$2,A283,0)&lt;&gt;"",IF(E283&gt;0,OFFSET(Gares!$I$2,$A283,$E283),IF(I283&gt;0,OFFSET(Gares!$I$2,$A283,0),IF(F283&gt;0,OFFSET(Gares!$I$2,$A283,0),OFFSET(Gares!$I$2,$A283,$H283)))),"")</f>
        <v>ERT</v>
      </c>
      <c r="O283">
        <f ca="1">IF(E283&gt;0,1+K283,IF(I283&gt;0,2-K283,IF(F283&gt;0,1+K283,2-K283)))</f>
        <v>2</v>
      </c>
      <c r="P283">
        <f ca="1">IF(ISERROR(FIND("$",N283))*ISERROR(FIND("@",N283)),0,1)</f>
        <v>0</v>
      </c>
      <c r="Q283">
        <f ca="1">IF(O283=1,1+P283,2-P283)</f>
        <v>2</v>
      </c>
      <c r="R283" s="4" t="str">
        <f ca="1">IF(CréationConnexions[[#This Row],[De brut]]&lt;&gt;0,CréationConnexions[[#This Row],[De brut]]&amp;"_"&amp;CréationConnexions[[#This Row],[Sens de]],"")</f>
        <v>CEJ_2</v>
      </c>
      <c r="S283" s="4" t="str">
        <f ca="1">IF(CréationConnexions[[#This Row],[De brut]]&lt;&gt;0,SUBSTITUTE(SUBSTITUTE(SUBSTITUTE(N283,"&amp;",""),"$",""),"@","")&amp;"_"&amp;CréationConnexions[[#This Row],[Sens vers]],"")</f>
        <v>ERT_2</v>
      </c>
      <c r="T283" s="6" cm="1">
        <f t="array" aca="1" ref="T283" ca="1">_xlfn.SWITCH(CréationConnexions[[#This Row],[Rebroussement]],"RBT",0,"RBT+EVO",10,1)</f>
        <v>1</v>
      </c>
      <c r="U28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3" t="str">
        <f ca="1">IF(AND(R283=CréationConnexions[[#This Row],[De copie]],S283=CréationConnexions[[#This Row],[Vers copie]]),"OK","Modifié")</f>
        <v>OK</v>
      </c>
      <c r="W283" s="15">
        <f t="shared" si="12"/>
        <v>281</v>
      </c>
      <c r="X283" t="str">
        <f ca="1">OFFSET(R$412,CréationConnexions[[#This Row],[Ligne copie]]-1,0)</f>
        <v>CEJ_2</v>
      </c>
      <c r="Y283" t="str">
        <f ca="1">OFFSET(S$412,CréationConnexions[[#This Row],[Ligne copie]]-1,0)</f>
        <v>ERT_2</v>
      </c>
    </row>
    <row r="284" spans="1:25" x14ac:dyDescent="0.35">
      <c r="A284">
        <f ca="1">IF($D283+$F283+$G283+$I283&gt;1,A283,A283+1)</f>
        <v>93</v>
      </c>
      <c r="B284">
        <f ca="1">IF($A284&lt;&gt;$A283,ROW(),B283)</f>
        <v>283</v>
      </c>
      <c r="C284">
        <f ca="1">IF($A284&lt;&gt;$A283,COUNTA(OFFSET(Gares!$J$2,$A284,0,1,Param!$B$2)),C283)</f>
        <v>2</v>
      </c>
      <c r="D284">
        <f ca="1">IF($A284&lt;&gt;$A283,SUMIF(OFFSET(Gares!$P$2,$A284,0,1,Param!$B$2),1),MAX(D283-1,0))</f>
        <v>0</v>
      </c>
      <c r="E284" cm="1">
        <f t="array" aca="1" ref="E284" ca="1">IF(D284&gt;0,MIN(IF(ISERROR(MATCH(IF(OFFSET(Gares!$P$2,$A284,0,1,Param!$B$2)=1,COLUMN(OFFSET(Gares!$A$2,0,0,1,Param!$B$2)),99),OFFSET(E$1,$B284-1,0,ROW()-B284,1),0)),IF(OFFSET(Gares!$P$2,$A284,0,1,Param!$B$2)=1,COLUMN(OFFSET(Gares!$A$2,0,0,1,Param!$B$2)),99),99)),-1)</f>
        <v>-1</v>
      </c>
      <c r="F284">
        <f ca="1">IF($A284&lt;&gt;$A283,IF(OR(OFFSET(Gares!$D$2,A284,0)="P",OFFSET(Gares!$D$2,A284,0)="IP"),IF(D284&gt;0,1,0),0),IF($J283=2,0,F283))</f>
        <v>0</v>
      </c>
      <c r="G284">
        <f ca="1">IF($A284&lt;&gt;$A283,C284-D284,IF(D283+F283+I283&gt;0,G283,G283-1))</f>
        <v>1</v>
      </c>
      <c r="H284" cm="1">
        <f t="array" aca="1" ref="H284" ca="1">IF(AND(G284&gt;0,D284=0,I284=0,F284=0),MIN(IF(ISERROR(MATCH(IF(OFFSET(Gares!$P$2,$A284,0,1,Param!$B$2)=2,COLUMN(OFFSET(Gares!$A$2,0,0,1,Param!$B$2)),99),OFFSET(H$1,$B284-1,0,ROW()-B284,1),0)),IF(OFFSET(Gares!$P$2,$A284,0,1,Param!$B$2)=2,COLUMN(OFFSET(Gares!$A$2,0,0,1,Param!$B$2)),99),99)),-1)</f>
        <v>1</v>
      </c>
      <c r="I284">
        <f ca="1">IF($A284&lt;&gt;$A283,IF(OR(OFFSET(Gares!$D$2,A284,0)="I",OFFSET(Gares!$D$2,A284,0)="IP"),IF(G284&gt;0,1,0),0),IF($J283=1,0,I283))</f>
        <v>0</v>
      </c>
      <c r="J284">
        <f ca="1">IF(D284&gt;0,0,IF(I284=1,1,IF(F284=1,2,0)))</f>
        <v>0</v>
      </c>
      <c r="K284">
        <f ca="1">IF($A284&lt;&gt;$A283,OFFSET(Gares!$E$2,A284,0),K283)</f>
        <v>1</v>
      </c>
      <c r="L284" t="str">
        <f ca="1">OFFSET(Gares!$I$2,A284,0)</f>
        <v>CEJ</v>
      </c>
      <c r="M284">
        <f ca="1">IF(OR(D284&gt;0,I284&gt;0),1+K284,2-K284)</f>
        <v>1</v>
      </c>
      <c r="N284" t="str">
        <f ca="1">IF(OFFSET(Gares!$I$2,A284,0)&lt;&gt;"",IF(E284&gt;0,OFFSET(Gares!$I$2,$A284,$E284),IF(I284&gt;0,OFFSET(Gares!$I$2,$A284,0),IF(F284&gt;0,OFFSET(Gares!$I$2,$A284,0),OFFSET(Gares!$I$2,$A284,$H284)))),"")</f>
        <v>FPB</v>
      </c>
      <c r="O284">
        <f ca="1">IF(E284&gt;0,1+K284,IF(I284&gt;0,2-K284,IF(F284&gt;0,1+K284,2-K284)))</f>
        <v>1</v>
      </c>
      <c r="P284">
        <f ca="1">IF(ISERROR(FIND("$",N284))*ISERROR(FIND("@",N284)),0,1)</f>
        <v>0</v>
      </c>
      <c r="Q284">
        <f ca="1">IF(O284=1,1+P284,2-P284)</f>
        <v>1</v>
      </c>
      <c r="R284" s="4" t="str">
        <f ca="1">IF(CréationConnexions[[#This Row],[De brut]]&lt;&gt;0,CréationConnexions[[#This Row],[De brut]]&amp;"_"&amp;CréationConnexions[[#This Row],[Sens de]],"")</f>
        <v>CEJ_1</v>
      </c>
      <c r="S284" s="4" t="str">
        <f ca="1">IF(CréationConnexions[[#This Row],[De brut]]&lt;&gt;0,SUBSTITUTE(SUBSTITUTE(SUBSTITUTE(N284,"&amp;",""),"$",""),"@","")&amp;"_"&amp;CréationConnexions[[#This Row],[Sens vers]],"")</f>
        <v>FPB_1</v>
      </c>
      <c r="T284" s="6" cm="1">
        <f t="array" aca="1" ref="T284" ca="1">_xlfn.SWITCH(CréationConnexions[[#This Row],[Rebroussement]],"RBT",0,"RBT+EVO",10,1)</f>
        <v>1</v>
      </c>
      <c r="U28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4" t="str">
        <f ca="1">IF(AND(R284=CréationConnexions[[#This Row],[De copie]],S284=CréationConnexions[[#This Row],[Vers copie]]),"OK","Modifié")</f>
        <v>OK</v>
      </c>
      <c r="W284" s="15">
        <f t="shared" si="12"/>
        <v>282</v>
      </c>
      <c r="X284" t="str">
        <f ca="1">OFFSET(R$412,CréationConnexions[[#This Row],[Ligne copie]]-1,0)</f>
        <v>CEJ_1</v>
      </c>
      <c r="Y284" t="str">
        <f ca="1">OFFSET(S$412,CréationConnexions[[#This Row],[Ligne copie]]-1,0)</f>
        <v>FPB_1</v>
      </c>
    </row>
    <row r="285" spans="1:25" x14ac:dyDescent="0.35">
      <c r="A285">
        <f ca="1">IF($D284+$F284+$G284+$I284&gt;1,A284,A284+1)</f>
        <v>94</v>
      </c>
      <c r="B285">
        <f ca="1">IF($A285&lt;&gt;$A284,ROW(),B284)</f>
        <v>285</v>
      </c>
      <c r="C285">
        <f ca="1">IF($A285&lt;&gt;$A284,COUNTA(OFFSET(Gares!$J$2,$A285,0,1,Param!$B$2)),C284)</f>
        <v>2</v>
      </c>
      <c r="D285">
        <f ca="1">IF($A285&lt;&gt;$A284,SUMIF(OFFSET(Gares!$P$2,$A285,0,1,Param!$B$2),1),MAX(D284-1,0))</f>
        <v>1</v>
      </c>
      <c r="E285" cm="1">
        <f t="array" aca="1" ref="E285" ca="1">IF(D285&gt;0,MIN(IF(ISERROR(MATCH(IF(OFFSET(Gares!$P$2,$A285,0,1,Param!$B$2)=1,COLUMN(OFFSET(Gares!$A$2,0,0,1,Param!$B$2)),99),OFFSET(E$1,$B285-1,0,ROW()-B285,1),0)),IF(OFFSET(Gares!$P$2,$A285,0,1,Param!$B$2)=1,COLUMN(OFFSET(Gares!$A$2,0,0,1,Param!$B$2)),99),99)),-1)</f>
        <v>2</v>
      </c>
      <c r="F285">
        <f ca="1">IF($A285&lt;&gt;$A284,IF(OR(OFFSET(Gares!$D$2,A285,0)="P",OFFSET(Gares!$D$2,A285,0)="IP"),IF(D285&gt;0,1,0),0),IF($J284=2,0,F284))</f>
        <v>0</v>
      </c>
      <c r="G285">
        <f ca="1">IF($A285&lt;&gt;$A284,C285-D285,IF(D284+F284+I284&gt;0,G284,G284-1))</f>
        <v>1</v>
      </c>
      <c r="H285" cm="1">
        <f t="array" aca="1" ref="H285" ca="1">IF(AND(G285&gt;0,D285=0,I285=0,F285=0),MIN(IF(ISERROR(MATCH(IF(OFFSET(Gares!$P$2,$A285,0,1,Param!$B$2)=2,COLUMN(OFFSET(Gares!$A$2,0,0,1,Param!$B$2)),99),OFFSET(H$1,$B285-1,0,ROW()-B285,1),0)),IF(OFFSET(Gares!$P$2,$A285,0,1,Param!$B$2)=2,COLUMN(OFFSET(Gares!$A$2,0,0,1,Param!$B$2)),99),99)),-1)</f>
        <v>-1</v>
      </c>
      <c r="I285">
        <f ca="1">IF($A285&lt;&gt;$A284,IF(OR(OFFSET(Gares!$D$2,A285,0)="I",OFFSET(Gares!$D$2,A285,0)="IP"),IF(G285&gt;0,1,0),0),IF($J284=1,0,I284))</f>
        <v>0</v>
      </c>
      <c r="J285">
        <f ca="1">IF(D285&gt;0,0,IF(I285=1,1,IF(F285=1,2,0)))</f>
        <v>0</v>
      </c>
      <c r="K285">
        <f ca="1">IF($A285&lt;&gt;$A284,OFFSET(Gares!$E$2,A285,0),K284)</f>
        <v>1</v>
      </c>
      <c r="L285" t="str">
        <f ca="1">OFFSET(Gares!$I$2,A285,0)</f>
        <v>FPB</v>
      </c>
      <c r="M285">
        <f ca="1">IF(OR(D285&gt;0,I285&gt;0),1+K285,2-K285)</f>
        <v>2</v>
      </c>
      <c r="N285" t="str">
        <f ca="1">IF(OFFSET(Gares!$I$2,A285,0)&lt;&gt;"",IF(E285&gt;0,OFFSET(Gares!$I$2,$A285,$E285),IF(I285&gt;0,OFFSET(Gares!$I$2,$A285,0),IF(F285&gt;0,OFFSET(Gares!$I$2,$A285,0),OFFSET(Gares!$I$2,$A285,$H285)))),"")</f>
        <v>CEJ</v>
      </c>
      <c r="O285">
        <f ca="1">IF(E285&gt;0,1+K285,IF(I285&gt;0,2-K285,IF(F285&gt;0,1+K285,2-K285)))</f>
        <v>2</v>
      </c>
      <c r="P285">
        <f ca="1">IF(ISERROR(FIND("$",N285))*ISERROR(FIND("@",N285)),0,1)</f>
        <v>0</v>
      </c>
      <c r="Q285">
        <f ca="1">IF(O285=1,1+P285,2-P285)</f>
        <v>2</v>
      </c>
      <c r="R285" s="4" t="str">
        <f ca="1">IF(CréationConnexions[[#This Row],[De brut]]&lt;&gt;0,CréationConnexions[[#This Row],[De brut]]&amp;"_"&amp;CréationConnexions[[#This Row],[Sens de]],"")</f>
        <v>FPB_2</v>
      </c>
      <c r="S285" s="4" t="str">
        <f ca="1">IF(CréationConnexions[[#This Row],[De brut]]&lt;&gt;0,SUBSTITUTE(SUBSTITUTE(SUBSTITUTE(N285,"&amp;",""),"$",""),"@","")&amp;"_"&amp;CréationConnexions[[#This Row],[Sens vers]],"")</f>
        <v>CEJ_2</v>
      </c>
      <c r="T285" s="6" cm="1">
        <f t="array" aca="1" ref="T285" ca="1">_xlfn.SWITCH(CréationConnexions[[#This Row],[Rebroussement]],"RBT",0,"RBT+EVO",10,1)</f>
        <v>1</v>
      </c>
      <c r="U28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5" t="str">
        <f ca="1">IF(AND(R285=CréationConnexions[[#This Row],[De copie]],S285=CréationConnexions[[#This Row],[Vers copie]]),"OK","Modifié")</f>
        <v>OK</v>
      </c>
      <c r="W285" s="15">
        <f t="shared" si="12"/>
        <v>283</v>
      </c>
      <c r="X285" t="str">
        <f ca="1">OFFSET(R$412,CréationConnexions[[#This Row],[Ligne copie]]-1,0)</f>
        <v>FPB_2</v>
      </c>
      <c r="Y285" t="str">
        <f ca="1">OFFSET(S$412,CréationConnexions[[#This Row],[Ligne copie]]-1,0)</f>
        <v>CEJ_2</v>
      </c>
    </row>
    <row r="286" spans="1:25" x14ac:dyDescent="0.35">
      <c r="A286">
        <f ca="1">IF($D285+$F285+$G285+$I285&gt;1,A285,A285+1)</f>
        <v>94</v>
      </c>
      <c r="B286">
        <f ca="1">IF($A286&lt;&gt;$A285,ROW(),B285)</f>
        <v>285</v>
      </c>
      <c r="C286">
        <f ca="1">IF($A286&lt;&gt;$A285,COUNTA(OFFSET(Gares!$J$2,$A286,0,1,Param!$B$2)),C285)</f>
        <v>2</v>
      </c>
      <c r="D286">
        <f ca="1">IF($A286&lt;&gt;$A285,SUMIF(OFFSET(Gares!$P$2,$A286,0,1,Param!$B$2),1),MAX(D285-1,0))</f>
        <v>0</v>
      </c>
      <c r="E286" cm="1">
        <f t="array" aca="1" ref="E286" ca="1">IF(D286&gt;0,MIN(IF(ISERROR(MATCH(IF(OFFSET(Gares!$P$2,$A286,0,1,Param!$B$2)=1,COLUMN(OFFSET(Gares!$A$2,0,0,1,Param!$B$2)),99),OFFSET(E$1,$B286-1,0,ROW()-B286,1),0)),IF(OFFSET(Gares!$P$2,$A286,0,1,Param!$B$2)=1,COLUMN(OFFSET(Gares!$A$2,0,0,1,Param!$B$2)),99),99)),-1)</f>
        <v>-1</v>
      </c>
      <c r="F286">
        <f ca="1">IF($A286&lt;&gt;$A285,IF(OR(OFFSET(Gares!$D$2,A286,0)="P",OFFSET(Gares!$D$2,A286,0)="IP"),IF(D286&gt;0,1,0),0),IF($J285=2,0,F285))</f>
        <v>0</v>
      </c>
      <c r="G286">
        <f ca="1">IF($A286&lt;&gt;$A285,C286-D286,IF(D285+F285+I285&gt;0,G285,G285-1))</f>
        <v>1</v>
      </c>
      <c r="H286" cm="1">
        <f t="array" aca="1" ref="H286" ca="1">IF(AND(G286&gt;0,D286=0,I286=0,F286=0),MIN(IF(ISERROR(MATCH(IF(OFFSET(Gares!$P$2,$A286,0,1,Param!$B$2)=2,COLUMN(OFFSET(Gares!$A$2,0,0,1,Param!$B$2)),99),OFFSET(H$1,$B286-1,0,ROW()-B286,1),0)),IF(OFFSET(Gares!$P$2,$A286,0,1,Param!$B$2)=2,COLUMN(OFFSET(Gares!$A$2,0,0,1,Param!$B$2)),99),99)),-1)</f>
        <v>1</v>
      </c>
      <c r="I286">
        <f ca="1">IF($A286&lt;&gt;$A285,IF(OR(OFFSET(Gares!$D$2,A286,0)="I",OFFSET(Gares!$D$2,A286,0)="IP"),IF(G286&gt;0,1,0),0),IF($J285=1,0,I285))</f>
        <v>0</v>
      </c>
      <c r="J286">
        <f ca="1">IF(D286&gt;0,0,IF(I286=1,1,IF(F286=1,2,0)))</f>
        <v>0</v>
      </c>
      <c r="K286">
        <f ca="1">IF($A286&lt;&gt;$A285,OFFSET(Gares!$E$2,A286,0),K285)</f>
        <v>1</v>
      </c>
      <c r="L286" t="str">
        <f ca="1">OFFSET(Gares!$I$2,A286,0)</f>
        <v>FPB</v>
      </c>
      <c r="M286">
        <f ca="1">IF(OR(D286&gt;0,I286&gt;0),1+K286,2-K286)</f>
        <v>1</v>
      </c>
      <c r="N286" t="str">
        <f ca="1">IF(OFFSET(Gares!$I$2,A286,0)&lt;&gt;"",IF(E286&gt;0,OFFSET(Gares!$I$2,$A286,$E286),IF(I286&gt;0,OFFSET(Gares!$I$2,$A286,0),IF(F286&gt;0,OFFSET(Gares!$I$2,$A286,0),OFFSET(Gares!$I$2,$A286,$H286)))),"")</f>
        <v>MBP</v>
      </c>
      <c r="O286">
        <f ca="1">IF(E286&gt;0,1+K286,IF(I286&gt;0,2-K286,IF(F286&gt;0,1+K286,2-K286)))</f>
        <v>1</v>
      </c>
      <c r="P286">
        <f ca="1">IF(ISERROR(FIND("$",N286))*ISERROR(FIND("@",N286)),0,1)</f>
        <v>0</v>
      </c>
      <c r="Q286">
        <f ca="1">IF(O286=1,1+P286,2-P286)</f>
        <v>1</v>
      </c>
      <c r="R286" s="4" t="str">
        <f ca="1">IF(CréationConnexions[[#This Row],[De brut]]&lt;&gt;0,CréationConnexions[[#This Row],[De brut]]&amp;"_"&amp;CréationConnexions[[#This Row],[Sens de]],"")</f>
        <v>FPB_1</v>
      </c>
      <c r="S286" s="4" t="str">
        <f ca="1">IF(CréationConnexions[[#This Row],[De brut]]&lt;&gt;0,SUBSTITUTE(SUBSTITUTE(SUBSTITUTE(N286,"&amp;",""),"$",""),"@","")&amp;"_"&amp;CréationConnexions[[#This Row],[Sens vers]],"")</f>
        <v>MBP_1</v>
      </c>
      <c r="T286" s="6" cm="1">
        <f t="array" aca="1" ref="T286" ca="1">_xlfn.SWITCH(CréationConnexions[[#This Row],[Rebroussement]],"RBT",0,"RBT+EVO",10,1)</f>
        <v>1</v>
      </c>
      <c r="U28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6" t="str">
        <f ca="1">IF(AND(R286=CréationConnexions[[#This Row],[De copie]],S286=CréationConnexions[[#This Row],[Vers copie]]),"OK","Modifié")</f>
        <v>OK</v>
      </c>
      <c r="W286" s="15">
        <f t="shared" si="12"/>
        <v>284</v>
      </c>
      <c r="X286" t="str">
        <f ca="1">OFFSET(R$412,CréationConnexions[[#This Row],[Ligne copie]]-1,0)</f>
        <v>FPB_1</v>
      </c>
      <c r="Y286" t="str">
        <f ca="1">OFFSET(S$412,CréationConnexions[[#This Row],[Ligne copie]]-1,0)</f>
        <v>MBP_1</v>
      </c>
    </row>
    <row r="287" spans="1:25" x14ac:dyDescent="0.35">
      <c r="A287">
        <f ca="1">IF($D286+$F286+$G286+$I286&gt;1,A286,A286+1)</f>
        <v>95</v>
      </c>
      <c r="B287">
        <f ca="1">IF($A287&lt;&gt;$A286,ROW(),B286)</f>
        <v>287</v>
      </c>
      <c r="C287">
        <f ca="1">IF($A287&lt;&gt;$A286,COUNTA(OFFSET(Gares!$J$2,$A287,0,1,Param!$B$2)),C286)</f>
        <v>3</v>
      </c>
      <c r="D287">
        <f ca="1">IF($A287&lt;&gt;$A286,SUMIF(OFFSET(Gares!$P$2,$A287,0,1,Param!$B$2),1),MAX(D286-1,0))</f>
        <v>1</v>
      </c>
      <c r="E287" cm="1">
        <f t="array" aca="1" ref="E287" ca="1">IF(D287&gt;0,MIN(IF(ISERROR(MATCH(IF(OFFSET(Gares!$P$2,$A287,0,1,Param!$B$2)=1,COLUMN(OFFSET(Gares!$A$2,0,0,1,Param!$B$2)),99),OFFSET(E$1,$B287-1,0,ROW()-B287,1),0)),IF(OFFSET(Gares!$P$2,$A287,0,1,Param!$B$2)=1,COLUMN(OFFSET(Gares!$A$2,0,0,1,Param!$B$2)),99),99)),-1)</f>
        <v>2</v>
      </c>
      <c r="F287">
        <f ca="1">IF($A287&lt;&gt;$A286,IF(OR(OFFSET(Gares!$D$2,A287,0)="P",OFFSET(Gares!$D$2,A287,0)="IP"),IF(D287&gt;0,1,0),0),IF($J286=2,0,F286))</f>
        <v>1</v>
      </c>
      <c r="G287">
        <f ca="1">IF($A287&lt;&gt;$A286,C287-D287,IF(D286+F286+I286&gt;0,G286,G286-1))</f>
        <v>2</v>
      </c>
      <c r="H287" cm="1">
        <f t="array" aca="1" ref="H287" ca="1">IF(AND(G287&gt;0,D287=0,I287=0,F287=0),MIN(IF(ISERROR(MATCH(IF(OFFSET(Gares!$P$2,$A287,0,1,Param!$B$2)=2,COLUMN(OFFSET(Gares!$A$2,0,0,1,Param!$B$2)),99),OFFSET(H$1,$B287-1,0,ROW()-B287,1),0)),IF(OFFSET(Gares!$P$2,$A287,0,1,Param!$B$2)=2,COLUMN(OFFSET(Gares!$A$2,0,0,1,Param!$B$2)),99),99)),-1)</f>
        <v>-1</v>
      </c>
      <c r="I287">
        <f ca="1">IF($A287&lt;&gt;$A286,IF(OR(OFFSET(Gares!$D$2,A287,0)="I",OFFSET(Gares!$D$2,A287,0)="IP"),IF(G287&gt;0,1,0),0),IF($J286=1,0,I286))</f>
        <v>1</v>
      </c>
      <c r="J287">
        <f ca="1">IF(D287&gt;0,0,IF(I287=1,1,IF(F287=1,2,0)))</f>
        <v>0</v>
      </c>
      <c r="K287">
        <f ca="1">IF($A287&lt;&gt;$A286,OFFSET(Gares!$E$2,A287,0),K286)</f>
        <v>1</v>
      </c>
      <c r="L287" t="str">
        <f ca="1">OFFSET(Gares!$I$2,A287,0)</f>
        <v>MBP</v>
      </c>
      <c r="M287">
        <f ca="1">IF(OR(D287&gt;0,I287&gt;0),1+K287,2-K287)</f>
        <v>2</v>
      </c>
      <c r="N287" t="str">
        <f ca="1">IF(OFFSET(Gares!$I$2,A287,0)&lt;&gt;"",IF(E287&gt;0,OFFSET(Gares!$I$2,$A287,$E287),IF(I287&gt;0,OFFSET(Gares!$I$2,$A287,0),IF(F287&gt;0,OFFSET(Gares!$I$2,$A287,0),OFFSET(Gares!$I$2,$A287,$H287)))),"")</f>
        <v>FPB</v>
      </c>
      <c r="O287">
        <f ca="1">IF(E287&gt;0,1+K287,IF(I287&gt;0,2-K287,IF(F287&gt;0,1+K287,2-K287)))</f>
        <v>2</v>
      </c>
      <c r="P287">
        <f ca="1">IF(ISERROR(FIND("$",N287))*ISERROR(FIND("@",N287)),0,1)</f>
        <v>0</v>
      </c>
      <c r="Q287">
        <f ca="1">IF(O287=1,1+P287,2-P287)</f>
        <v>2</v>
      </c>
      <c r="R287" s="4" t="str">
        <f ca="1">IF(CréationConnexions[[#This Row],[De brut]]&lt;&gt;0,CréationConnexions[[#This Row],[De brut]]&amp;"_"&amp;CréationConnexions[[#This Row],[Sens de]],"")</f>
        <v>MBP_2</v>
      </c>
      <c r="S287" s="4" t="str">
        <f ca="1">IF(CréationConnexions[[#This Row],[De brut]]&lt;&gt;0,SUBSTITUTE(SUBSTITUTE(SUBSTITUTE(N287,"&amp;",""),"$",""),"@","")&amp;"_"&amp;CréationConnexions[[#This Row],[Sens vers]],"")</f>
        <v>FPB_2</v>
      </c>
      <c r="T287" s="6" cm="1">
        <f t="array" aca="1" ref="T287" ca="1">_xlfn.SWITCH(CréationConnexions[[#This Row],[Rebroussement]],"RBT",0,"RBT+EVO",10,1)</f>
        <v>1</v>
      </c>
      <c r="U28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87" t="str">
        <f ca="1">IF(AND(R287=CréationConnexions[[#This Row],[De copie]],S287=CréationConnexions[[#This Row],[Vers copie]]),"OK","Modifié")</f>
        <v>OK</v>
      </c>
      <c r="W287" s="15">
        <f t="shared" si="12"/>
        <v>285</v>
      </c>
      <c r="X287" t="str">
        <f ca="1">OFFSET(R$412,CréationConnexions[[#This Row],[Ligne copie]]-1,0)</f>
        <v>MBP_2</v>
      </c>
      <c r="Y287" t="str">
        <f ca="1">OFFSET(S$412,CréationConnexions[[#This Row],[Ligne copie]]-1,0)</f>
        <v>FPB_2</v>
      </c>
    </row>
    <row r="288" spans="1:25" x14ac:dyDescent="0.35">
      <c r="A288">
        <f ca="1">IF($D287+$F287+$G287+$I287&gt;1,A287,A287+1)</f>
        <v>95</v>
      </c>
      <c r="B288">
        <f ca="1">IF($A288&lt;&gt;$A287,ROW(),B287)</f>
        <v>287</v>
      </c>
      <c r="C288">
        <f ca="1">IF($A288&lt;&gt;$A287,COUNTA(OFFSET(Gares!$J$2,$A288,0,1,Param!$B$2)),C287)</f>
        <v>3</v>
      </c>
      <c r="D288">
        <f ca="1">IF($A288&lt;&gt;$A287,SUMIF(OFFSET(Gares!$P$2,$A288,0,1,Param!$B$2),1),MAX(D287-1,0))</f>
        <v>0</v>
      </c>
      <c r="E288" cm="1">
        <f t="array" aca="1" ref="E288" ca="1">IF(D288&gt;0,MIN(IF(ISERROR(MATCH(IF(OFFSET(Gares!$P$2,$A288,0,1,Param!$B$2)=1,COLUMN(OFFSET(Gares!$A$2,0,0,1,Param!$B$2)),99),OFFSET(E$1,$B288-1,0,ROW()-B288,1),0)),IF(OFFSET(Gares!$P$2,$A288,0,1,Param!$B$2)=1,COLUMN(OFFSET(Gares!$A$2,0,0,1,Param!$B$2)),99),99)),-1)</f>
        <v>-1</v>
      </c>
      <c r="F288">
        <f ca="1">IF($A288&lt;&gt;$A287,IF(OR(OFFSET(Gares!$D$2,A288,0)="P",OFFSET(Gares!$D$2,A288,0)="IP"),IF(D288&gt;0,1,0),0),IF($J287=2,0,F287))</f>
        <v>1</v>
      </c>
      <c r="G288">
        <f ca="1">IF($A288&lt;&gt;$A287,C288-D288,IF(D287+F287+I287&gt;0,G287,G287-1))</f>
        <v>2</v>
      </c>
      <c r="H288" cm="1">
        <f t="array" aca="1" ref="H288" ca="1">IF(AND(G288&gt;0,D288=0,I288=0,F288=0),MIN(IF(ISERROR(MATCH(IF(OFFSET(Gares!$P$2,$A288,0,1,Param!$B$2)=2,COLUMN(OFFSET(Gares!$A$2,0,0,1,Param!$B$2)),99),OFFSET(H$1,$B288-1,0,ROW()-B288,1),0)),IF(OFFSET(Gares!$P$2,$A288,0,1,Param!$B$2)=2,COLUMN(OFFSET(Gares!$A$2,0,0,1,Param!$B$2)),99),99)),-1)</f>
        <v>-1</v>
      </c>
      <c r="I288">
        <f ca="1">IF($A288&lt;&gt;$A287,IF(OR(OFFSET(Gares!$D$2,A288,0)="I",OFFSET(Gares!$D$2,A288,0)="IP"),IF(G288&gt;0,1,0),0),IF($J287=1,0,I287))</f>
        <v>1</v>
      </c>
      <c r="J288">
        <f ca="1">IF(D288&gt;0,0,IF(I288=1,1,IF(F288=1,2,0)))</f>
        <v>1</v>
      </c>
      <c r="K288">
        <f ca="1">IF($A288&lt;&gt;$A287,OFFSET(Gares!$E$2,A288,0),K287)</f>
        <v>1</v>
      </c>
      <c r="L288" t="str">
        <f ca="1">OFFSET(Gares!$I$2,A288,0)</f>
        <v>MBP</v>
      </c>
      <c r="M288">
        <f ca="1">IF(OR(D288&gt;0,I288&gt;0),1+K288,2-K288)</f>
        <v>2</v>
      </c>
      <c r="N288" t="str">
        <f ca="1">IF(OFFSET(Gares!$I$2,A288,0)&lt;&gt;"",IF(E288&gt;0,OFFSET(Gares!$I$2,$A288,$E288),IF(I288&gt;0,OFFSET(Gares!$I$2,$A288,0),IF(F288&gt;0,OFFSET(Gares!$I$2,$A288,0),OFFSET(Gares!$I$2,$A288,$H288)))),"")</f>
        <v>MBP</v>
      </c>
      <c r="O288">
        <f ca="1">IF(E288&gt;0,1+K288,IF(I288&gt;0,2-K288,IF(F288&gt;0,1+K288,2-K288)))</f>
        <v>1</v>
      </c>
      <c r="P288">
        <f ca="1">IF(ISERROR(FIND("$",N288))*ISERROR(FIND("@",N288)),0,1)</f>
        <v>0</v>
      </c>
      <c r="Q288">
        <f ca="1">IF(O288=1,1+P288,2-P288)</f>
        <v>1</v>
      </c>
      <c r="R288" s="4" t="str">
        <f ca="1">IF(CréationConnexions[[#This Row],[De brut]]&lt;&gt;0,CréationConnexions[[#This Row],[De brut]]&amp;"_"&amp;CréationConnexions[[#This Row],[Sens de]],"")</f>
        <v>MBP_2</v>
      </c>
      <c r="S288" s="4" t="str">
        <f ca="1">IF(CréationConnexions[[#This Row],[De brut]]&lt;&gt;0,SUBSTITUTE(SUBSTITUTE(SUBSTITUTE(N288,"&amp;",""),"$",""),"@","")&amp;"_"&amp;CréationConnexions[[#This Row],[Sens vers]],"")</f>
        <v>MBP_1</v>
      </c>
      <c r="T288" s="6" cm="1">
        <f t="array" aca="1" ref="T288" ca="1">_xlfn.SWITCH(CréationConnexions[[#This Row],[Rebroussement]],"RBT",0,"RBT+EVO",10,1)</f>
        <v>0</v>
      </c>
      <c r="U28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88" t="str">
        <f ca="1">IF(AND(R288=CréationConnexions[[#This Row],[De copie]],S288=CréationConnexions[[#This Row],[Vers copie]]),"OK","Modifié")</f>
        <v>OK</v>
      </c>
      <c r="W288" s="15">
        <f t="shared" si="12"/>
        <v>286</v>
      </c>
      <c r="X288" t="str">
        <f ca="1">OFFSET(R$412,CréationConnexions[[#This Row],[Ligne copie]]-1,0)</f>
        <v>MBP_2</v>
      </c>
      <c r="Y288" t="str">
        <f ca="1">OFFSET(S$412,CréationConnexions[[#This Row],[Ligne copie]]-1,0)</f>
        <v>MBP_1</v>
      </c>
    </row>
    <row r="289" spans="1:25" x14ac:dyDescent="0.35">
      <c r="A289">
        <f ca="1">IF($D288+$F288+$G288+$I288&gt;1,A288,A288+1)</f>
        <v>95</v>
      </c>
      <c r="B289">
        <f ca="1">IF($A289&lt;&gt;$A288,ROW(),B288)</f>
        <v>287</v>
      </c>
      <c r="C289">
        <f ca="1">IF($A289&lt;&gt;$A288,COUNTA(OFFSET(Gares!$J$2,$A289,0,1,Param!$B$2)),C288)</f>
        <v>3</v>
      </c>
      <c r="D289">
        <f ca="1">IF($A289&lt;&gt;$A288,SUMIF(OFFSET(Gares!$P$2,$A289,0,1,Param!$B$2),1),MAX(D288-1,0))</f>
        <v>0</v>
      </c>
      <c r="E289" cm="1">
        <f t="array" aca="1" ref="E289" ca="1">IF(D289&gt;0,MIN(IF(ISERROR(MATCH(IF(OFFSET(Gares!$P$2,$A289,0,1,Param!$B$2)=1,COLUMN(OFFSET(Gares!$A$2,0,0,1,Param!$B$2)),99),OFFSET(E$1,$B289-1,0,ROW()-B289,1),0)),IF(OFFSET(Gares!$P$2,$A289,0,1,Param!$B$2)=1,COLUMN(OFFSET(Gares!$A$2,0,0,1,Param!$B$2)),99),99)),-1)</f>
        <v>-1</v>
      </c>
      <c r="F289">
        <f ca="1">IF($A289&lt;&gt;$A288,IF(OR(OFFSET(Gares!$D$2,A289,0)="P",OFFSET(Gares!$D$2,A289,0)="IP"),IF(D289&gt;0,1,0),0),IF($J288=2,0,F288))</f>
        <v>1</v>
      </c>
      <c r="G289">
        <f ca="1">IF($A289&lt;&gt;$A288,C289-D289,IF(D288+F288+I288&gt;0,G288,G288-1))</f>
        <v>2</v>
      </c>
      <c r="H289" cm="1">
        <f t="array" aca="1" ref="H289" ca="1">IF(AND(G289&gt;0,D289=0,I289=0,F289=0),MIN(IF(ISERROR(MATCH(IF(OFFSET(Gares!$P$2,$A289,0,1,Param!$B$2)=2,COLUMN(OFFSET(Gares!$A$2,0,0,1,Param!$B$2)),99),OFFSET(H$1,$B289-1,0,ROW()-B289,1),0)),IF(OFFSET(Gares!$P$2,$A289,0,1,Param!$B$2)=2,COLUMN(OFFSET(Gares!$A$2,0,0,1,Param!$B$2)),99),99)),-1)</f>
        <v>-1</v>
      </c>
      <c r="I289">
        <f ca="1">IF($A289&lt;&gt;$A288,IF(OR(OFFSET(Gares!$D$2,A289,0)="I",OFFSET(Gares!$D$2,A289,0)="IP"),IF(G289&gt;0,1,0),0),IF($J288=1,0,I288))</f>
        <v>0</v>
      </c>
      <c r="J289">
        <f ca="1">IF(D289&gt;0,0,IF(I289=1,1,IF(F289=1,2,0)))</f>
        <v>2</v>
      </c>
      <c r="K289">
        <f ca="1">IF($A289&lt;&gt;$A288,OFFSET(Gares!$E$2,A289,0),K288)</f>
        <v>1</v>
      </c>
      <c r="L289" t="str">
        <f ca="1">OFFSET(Gares!$I$2,A289,0)</f>
        <v>MBP</v>
      </c>
      <c r="M289">
        <f ca="1">IF(OR(D289&gt;0,I289&gt;0),1+K289,2-K289)</f>
        <v>1</v>
      </c>
      <c r="N289" t="str">
        <f ca="1">IF(OFFSET(Gares!$I$2,A289,0)&lt;&gt;"",IF(E289&gt;0,OFFSET(Gares!$I$2,$A289,$E289),IF(I289&gt;0,OFFSET(Gares!$I$2,$A289,0),IF(F289&gt;0,OFFSET(Gares!$I$2,$A289,0),OFFSET(Gares!$I$2,$A289,$H289)))),"")</f>
        <v>MBP</v>
      </c>
      <c r="O289">
        <f ca="1">IF(E289&gt;0,1+K289,IF(I289&gt;0,2-K289,IF(F289&gt;0,1+K289,2-K289)))</f>
        <v>2</v>
      </c>
      <c r="P289">
        <f ca="1">IF(ISERROR(FIND("$",N289))*ISERROR(FIND("@",N289)),0,1)</f>
        <v>0</v>
      </c>
      <c r="Q289">
        <f ca="1">IF(O289=1,1+P289,2-P289)</f>
        <v>2</v>
      </c>
      <c r="R289" s="4" t="str">
        <f ca="1">IF(CréationConnexions[[#This Row],[De brut]]&lt;&gt;0,CréationConnexions[[#This Row],[De brut]]&amp;"_"&amp;CréationConnexions[[#This Row],[Sens de]],"")</f>
        <v>MBP_1</v>
      </c>
      <c r="S289" s="4" t="str">
        <f ca="1">IF(CréationConnexions[[#This Row],[De brut]]&lt;&gt;0,SUBSTITUTE(SUBSTITUTE(SUBSTITUTE(N289,"&amp;",""),"$",""),"@","")&amp;"_"&amp;CréationConnexions[[#This Row],[Sens vers]],"")</f>
        <v>MBP_2</v>
      </c>
      <c r="T289" s="6" cm="1">
        <f t="array" aca="1" ref="T289" ca="1">_xlfn.SWITCH(CréationConnexions[[#This Row],[Rebroussement]],"RBT",0,"RBT+EVO",10,1)</f>
        <v>0</v>
      </c>
      <c r="U28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89" t="str">
        <f ca="1">IF(AND(R289=CréationConnexions[[#This Row],[De copie]],S289=CréationConnexions[[#This Row],[Vers copie]]),"OK","Modifié")</f>
        <v>OK</v>
      </c>
      <c r="W289" s="15">
        <f t="shared" si="12"/>
        <v>287</v>
      </c>
      <c r="X289" t="str">
        <f ca="1">OFFSET(R$412,CréationConnexions[[#This Row],[Ligne copie]]-1,0)</f>
        <v>MBP_1</v>
      </c>
      <c r="Y289" t="str">
        <f ca="1">OFFSET(S$412,CréationConnexions[[#This Row],[Ligne copie]]-1,0)</f>
        <v>MBP_2</v>
      </c>
    </row>
    <row r="290" spans="1:25" x14ac:dyDescent="0.35">
      <c r="A290">
        <f ca="1">IF($D289+$F289+$G289+$I289&gt;1,A289,A289+1)</f>
        <v>95</v>
      </c>
      <c r="B290">
        <f ca="1">IF($A290&lt;&gt;$A289,ROW(),B289)</f>
        <v>287</v>
      </c>
      <c r="C290">
        <f ca="1">IF($A290&lt;&gt;$A289,COUNTA(OFFSET(Gares!$J$2,$A290,0,1,Param!$B$2)),C289)</f>
        <v>3</v>
      </c>
      <c r="D290">
        <f ca="1">IF($A290&lt;&gt;$A289,SUMIF(OFFSET(Gares!$P$2,$A290,0,1,Param!$B$2),1),MAX(D289-1,0))</f>
        <v>0</v>
      </c>
      <c r="E290" cm="1">
        <f t="array" aca="1" ref="E290" ca="1">IF(D290&gt;0,MIN(IF(ISERROR(MATCH(IF(OFFSET(Gares!$P$2,$A290,0,1,Param!$B$2)=1,COLUMN(OFFSET(Gares!$A$2,0,0,1,Param!$B$2)),99),OFFSET(E$1,$B290-1,0,ROW()-B290,1),0)),IF(OFFSET(Gares!$P$2,$A290,0,1,Param!$B$2)=1,COLUMN(OFFSET(Gares!$A$2,0,0,1,Param!$B$2)),99),99)),-1)</f>
        <v>-1</v>
      </c>
      <c r="F290">
        <f ca="1">IF($A290&lt;&gt;$A289,IF(OR(OFFSET(Gares!$D$2,A290,0)="P",OFFSET(Gares!$D$2,A290,0)="IP"),IF(D290&gt;0,1,0),0),IF($J289=2,0,F289))</f>
        <v>0</v>
      </c>
      <c r="G290">
        <f ca="1">IF($A290&lt;&gt;$A289,C290-D290,IF(D289+F289+I289&gt;0,G289,G289-1))</f>
        <v>2</v>
      </c>
      <c r="H290" cm="1">
        <f t="array" aca="1" ref="H290" ca="1">IF(AND(G290&gt;0,D290=0,I290=0,F290=0),MIN(IF(ISERROR(MATCH(IF(OFFSET(Gares!$P$2,$A290,0,1,Param!$B$2)=2,COLUMN(OFFSET(Gares!$A$2,0,0,1,Param!$B$2)),99),OFFSET(H$1,$B290-1,0,ROW()-B290,1),0)),IF(OFFSET(Gares!$P$2,$A290,0,1,Param!$B$2)=2,COLUMN(OFFSET(Gares!$A$2,0,0,1,Param!$B$2)),99),99)),-1)</f>
        <v>1</v>
      </c>
      <c r="I290">
        <f ca="1">IF($A290&lt;&gt;$A289,IF(OR(OFFSET(Gares!$D$2,A290,0)="I",OFFSET(Gares!$D$2,A290,0)="IP"),IF(G290&gt;0,1,0),0),IF($J289=1,0,I289))</f>
        <v>0</v>
      </c>
      <c r="J290">
        <f ca="1">IF(D290&gt;0,0,IF(I290=1,1,IF(F290=1,2,0)))</f>
        <v>0</v>
      </c>
      <c r="K290">
        <f ca="1">IF($A290&lt;&gt;$A289,OFFSET(Gares!$E$2,A290,0),K289)</f>
        <v>1</v>
      </c>
      <c r="L290" t="str">
        <f ca="1">OFFSET(Gares!$I$2,A290,0)</f>
        <v>MBP</v>
      </c>
      <c r="M290">
        <f ca="1">IF(OR(D290&gt;0,I290&gt;0),1+K290,2-K290)</f>
        <v>1</v>
      </c>
      <c r="N290" t="str">
        <f ca="1">IF(OFFSET(Gares!$I$2,A290,0)&lt;&gt;"",IF(E290&gt;0,OFFSET(Gares!$I$2,$A290,$E290),IF(I290&gt;0,OFFSET(Gares!$I$2,$A290,0),IF(F290&gt;0,OFFSET(Gares!$I$2,$A290,0),OFFSET(Gares!$I$2,$A290,$H290)))),"")</f>
        <v>PRY</v>
      </c>
      <c r="O290">
        <f ca="1">IF(E290&gt;0,1+K290,IF(I290&gt;0,2-K290,IF(F290&gt;0,1+K290,2-K290)))</f>
        <v>1</v>
      </c>
      <c r="P290">
        <f ca="1">IF(ISERROR(FIND("$",N290))*ISERROR(FIND("@",N290)),0,1)</f>
        <v>0</v>
      </c>
      <c r="Q290">
        <f ca="1">IF(O290=1,1+P290,2-P290)</f>
        <v>1</v>
      </c>
      <c r="R290" s="4" t="str">
        <f ca="1">IF(CréationConnexions[[#This Row],[De brut]]&lt;&gt;0,CréationConnexions[[#This Row],[De brut]]&amp;"_"&amp;CréationConnexions[[#This Row],[Sens de]],"")</f>
        <v>MBP_1</v>
      </c>
      <c r="S290" s="4" t="str">
        <f ca="1">IF(CréationConnexions[[#This Row],[De brut]]&lt;&gt;0,SUBSTITUTE(SUBSTITUTE(SUBSTITUTE(N290,"&amp;",""),"$",""),"@","")&amp;"_"&amp;CréationConnexions[[#This Row],[Sens vers]],"")</f>
        <v>PRY_1</v>
      </c>
      <c r="T290" s="6" cm="1">
        <f t="array" aca="1" ref="T290" ca="1">_xlfn.SWITCH(CréationConnexions[[#This Row],[Rebroussement]],"RBT",0,"RBT+EVO",10,1)</f>
        <v>1</v>
      </c>
      <c r="U29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0" t="str">
        <f ca="1">IF(AND(R290=CréationConnexions[[#This Row],[De copie]],S290=CréationConnexions[[#This Row],[Vers copie]]),"OK","Modifié")</f>
        <v>OK</v>
      </c>
      <c r="W290" s="15">
        <f t="shared" si="12"/>
        <v>288</v>
      </c>
      <c r="X290" t="str">
        <f ca="1">OFFSET(R$412,CréationConnexions[[#This Row],[Ligne copie]]-1,0)</f>
        <v>MBP_1</v>
      </c>
      <c r="Y290" t="str">
        <f ca="1">OFFSET(S$412,CréationConnexions[[#This Row],[Ligne copie]]-1,0)</f>
        <v>PRY_1</v>
      </c>
    </row>
    <row r="291" spans="1:25" x14ac:dyDescent="0.35">
      <c r="A291">
        <f ca="1">IF($D290+$F290+$G290+$I290&gt;1,A290,A290+1)</f>
        <v>95</v>
      </c>
      <c r="B291">
        <f ca="1">IF($A291&lt;&gt;$A290,ROW(),B290)</f>
        <v>287</v>
      </c>
      <c r="C291">
        <f ca="1">IF($A291&lt;&gt;$A290,COUNTA(OFFSET(Gares!$J$2,$A291,0,1,Param!$B$2)),C290)</f>
        <v>3</v>
      </c>
      <c r="D291">
        <f ca="1">IF($A291&lt;&gt;$A290,SUMIF(OFFSET(Gares!$P$2,$A291,0,1,Param!$B$2),1),MAX(D290-1,0))</f>
        <v>0</v>
      </c>
      <c r="E291" cm="1">
        <f t="array" aca="1" ref="E291" ca="1">IF(D291&gt;0,MIN(IF(ISERROR(MATCH(IF(OFFSET(Gares!$P$2,$A291,0,1,Param!$B$2)=1,COLUMN(OFFSET(Gares!$A$2,0,0,1,Param!$B$2)),99),OFFSET(E$1,$B291-1,0,ROW()-B291,1),0)),IF(OFFSET(Gares!$P$2,$A291,0,1,Param!$B$2)=1,COLUMN(OFFSET(Gares!$A$2,0,0,1,Param!$B$2)),99),99)),-1)</f>
        <v>-1</v>
      </c>
      <c r="F291">
        <f ca="1">IF($A291&lt;&gt;$A290,IF(OR(OFFSET(Gares!$D$2,A291,0)="P",OFFSET(Gares!$D$2,A291,0)="IP"),IF(D291&gt;0,1,0),0),IF($J290=2,0,F290))</f>
        <v>0</v>
      </c>
      <c r="G291">
        <f ca="1">IF($A291&lt;&gt;$A290,C291-D291,IF(D290+F290+I290&gt;0,G290,G290-1))</f>
        <v>1</v>
      </c>
      <c r="H291" cm="1">
        <f t="array" aca="1" ref="H291" ca="1">IF(AND(G291&gt;0,D291=0,I291=0,F291=0),MIN(IF(ISERROR(MATCH(IF(OFFSET(Gares!$P$2,$A291,0,1,Param!$B$2)=2,COLUMN(OFFSET(Gares!$A$2,0,0,1,Param!$B$2)),99),OFFSET(H$1,$B291-1,0,ROW()-B291,1),0)),IF(OFFSET(Gares!$P$2,$A291,0,1,Param!$B$2)=2,COLUMN(OFFSET(Gares!$A$2,0,0,1,Param!$B$2)),99),99)),-1)</f>
        <v>3</v>
      </c>
      <c r="I291">
        <f ca="1">IF($A291&lt;&gt;$A290,IF(OR(OFFSET(Gares!$D$2,A291,0)="I",OFFSET(Gares!$D$2,A291,0)="IP"),IF(G291&gt;0,1,0),0),IF($J290=1,0,I290))</f>
        <v>0</v>
      </c>
      <c r="J291">
        <f ca="1">IF(D291&gt;0,0,IF(I291=1,1,IF(F291=1,2,0)))</f>
        <v>0</v>
      </c>
      <c r="K291">
        <f ca="1">IF($A291&lt;&gt;$A290,OFFSET(Gares!$E$2,A291,0),K290)</f>
        <v>1</v>
      </c>
      <c r="L291" t="str">
        <f ca="1">OFFSET(Gares!$I$2,A291,0)</f>
        <v>MBP</v>
      </c>
      <c r="M291">
        <f ca="1">IF(OR(D291&gt;0,I291&gt;0),1+K291,2-K291)</f>
        <v>1</v>
      </c>
      <c r="N291" t="str">
        <f ca="1">IF(OFFSET(Gares!$I$2,A291,0)&lt;&gt;"",IF(E291&gt;0,OFFSET(Gares!$I$2,$A291,$E291),IF(I291&gt;0,OFFSET(Gares!$I$2,$A291,0),IF(F291&gt;0,OFFSET(Gares!$I$2,$A291,0),OFFSET(Gares!$I$2,$A291,$H291)))),"")</f>
        <v>MBP-TI</v>
      </c>
      <c r="O291">
        <f ca="1">IF(E291&gt;0,1+K291,IF(I291&gt;0,2-K291,IF(F291&gt;0,1+K291,2-K291)))</f>
        <v>1</v>
      </c>
      <c r="P291">
        <f ca="1">IF(ISERROR(FIND("$",N291))*ISERROR(FIND("@",N291)),0,1)</f>
        <v>0</v>
      </c>
      <c r="Q291">
        <f ca="1">IF(O291=1,1+P291,2-P291)</f>
        <v>1</v>
      </c>
      <c r="R291" s="4" t="str">
        <f ca="1">IF(CréationConnexions[[#This Row],[De brut]]&lt;&gt;0,CréationConnexions[[#This Row],[De brut]]&amp;"_"&amp;CréationConnexions[[#This Row],[Sens de]],"")</f>
        <v>MBP_1</v>
      </c>
      <c r="S291" s="4" t="str">
        <f ca="1">IF(CréationConnexions[[#This Row],[De brut]]&lt;&gt;0,SUBSTITUTE(SUBSTITUTE(SUBSTITUTE(N291,"&amp;",""),"$",""),"@","")&amp;"_"&amp;CréationConnexions[[#This Row],[Sens vers]],"")</f>
        <v>MBP-TI_1</v>
      </c>
      <c r="T291" s="6" cm="1">
        <f t="array" aca="1" ref="T291" ca="1">_xlfn.SWITCH(CréationConnexions[[#This Row],[Rebroussement]],"RBT",0,"RBT+EVO",10,1)</f>
        <v>1</v>
      </c>
      <c r="U29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1" t="str">
        <f ca="1">IF(AND(R291=CréationConnexions[[#This Row],[De copie]],S291=CréationConnexions[[#This Row],[Vers copie]]),"OK","Modifié")</f>
        <v>OK</v>
      </c>
      <c r="W291" s="15">
        <f t="shared" si="12"/>
        <v>289</v>
      </c>
      <c r="X291" t="str">
        <f ca="1">OFFSET(R$412,CréationConnexions[[#This Row],[Ligne copie]]-1,0)</f>
        <v>MBP_1</v>
      </c>
      <c r="Y291" t="str">
        <f ca="1">OFFSET(S$412,CréationConnexions[[#This Row],[Ligne copie]]-1,0)</f>
        <v>MBP-TI_1</v>
      </c>
    </row>
    <row r="292" spans="1:25" x14ac:dyDescent="0.35">
      <c r="A292">
        <f ca="1">IF($D291+$F291+$G291+$I291&gt;1,A291,A291+1)</f>
        <v>96</v>
      </c>
      <c r="B292">
        <f ca="1">IF($A292&lt;&gt;$A291,ROW(),B291)</f>
        <v>292</v>
      </c>
      <c r="C292">
        <f ca="1">IF($A292&lt;&gt;$A291,COUNTA(OFFSET(Gares!$J$2,$A292,0,1,Param!$B$2)),C291)</f>
        <v>1</v>
      </c>
      <c r="D292">
        <f ca="1">IF($A292&lt;&gt;$A291,SUMIF(OFFSET(Gares!$P$2,$A292,0,1,Param!$B$2),1),MAX(D291-1,0))</f>
        <v>1</v>
      </c>
      <c r="E292" cm="1">
        <f t="array" aca="1" ref="E292" ca="1">IF(D292&gt;0,MIN(IF(ISERROR(MATCH(IF(OFFSET(Gares!$P$2,$A292,0,1,Param!$B$2)=1,COLUMN(OFFSET(Gares!$A$2,0,0,1,Param!$B$2)),99),OFFSET(E$1,$B292-1,0,ROW()-B292,1),0)),IF(OFFSET(Gares!$P$2,$A292,0,1,Param!$B$2)=1,COLUMN(OFFSET(Gares!$A$2,0,0,1,Param!$B$2)),99),99)),-1)</f>
        <v>1</v>
      </c>
      <c r="F292">
        <f ca="1">IF($A292&lt;&gt;$A291,IF(OR(OFFSET(Gares!$D$2,A292,0)="P",OFFSET(Gares!$D$2,A292,0)="IP"),IF(D292&gt;0,1,0),0),IF($J291=2,0,F291))</f>
        <v>1</v>
      </c>
      <c r="G292">
        <f ca="1">IF($A292&lt;&gt;$A291,C292-D292,IF(D291+F291+I291&gt;0,G291,G291-1))</f>
        <v>0</v>
      </c>
      <c r="H292" cm="1">
        <f t="array" aca="1" ref="H292" ca="1">IF(AND(G292&gt;0,D292=0,I292=0,F292=0),MIN(IF(ISERROR(MATCH(IF(OFFSET(Gares!$P$2,$A292,0,1,Param!$B$2)=2,COLUMN(OFFSET(Gares!$A$2,0,0,1,Param!$B$2)),99),OFFSET(H$1,$B292-1,0,ROW()-B292,1),0)),IF(OFFSET(Gares!$P$2,$A292,0,1,Param!$B$2)=2,COLUMN(OFFSET(Gares!$A$2,0,0,1,Param!$B$2)),99),99)),-1)</f>
        <v>-1</v>
      </c>
      <c r="I292">
        <f ca="1">IF($A292&lt;&gt;$A291,IF(OR(OFFSET(Gares!$D$2,A292,0)="I",OFFSET(Gares!$D$2,A292,0)="IP"),IF(G292&gt;0,1,0),0),IF($J291=1,0,I291))</f>
        <v>0</v>
      </c>
      <c r="J292">
        <f ca="1">IF(D292&gt;0,0,IF(I292=1,1,IF(F292=1,2,0)))</f>
        <v>0</v>
      </c>
      <c r="K292">
        <f ca="1">IF($A292&lt;&gt;$A291,OFFSET(Gares!$E$2,A292,0),K291)</f>
        <v>1</v>
      </c>
      <c r="L292" t="str">
        <f ca="1">OFFSET(Gares!$I$2,A292,0)</f>
        <v>MBP-TI</v>
      </c>
      <c r="M292">
        <f ca="1">IF(OR(D292&gt;0,I292&gt;0),1+K292,2-K292)</f>
        <v>2</v>
      </c>
      <c r="N292" t="str">
        <f ca="1">IF(OFFSET(Gares!$I$2,A292,0)&lt;&gt;"",IF(E292&gt;0,OFFSET(Gares!$I$2,$A292,$E292),IF(I292&gt;0,OFFSET(Gares!$I$2,$A292,0),IF(F292&gt;0,OFFSET(Gares!$I$2,$A292,0),OFFSET(Gares!$I$2,$A292,$H292)))),"")</f>
        <v>MBP</v>
      </c>
      <c r="O292">
        <f ca="1">IF(E292&gt;0,1+K292,IF(I292&gt;0,2-K292,IF(F292&gt;0,1+K292,2-K292)))</f>
        <v>2</v>
      </c>
      <c r="P292">
        <f ca="1">IF(ISERROR(FIND("$",N292))*ISERROR(FIND("@",N292)),0,1)</f>
        <v>0</v>
      </c>
      <c r="Q292">
        <f ca="1">IF(O292=1,1+P292,2-P292)</f>
        <v>2</v>
      </c>
      <c r="R292" s="4" t="str">
        <f ca="1">IF(CréationConnexions[[#This Row],[De brut]]&lt;&gt;0,CréationConnexions[[#This Row],[De brut]]&amp;"_"&amp;CréationConnexions[[#This Row],[Sens de]],"")</f>
        <v>MBP-TI_2</v>
      </c>
      <c r="S292" s="4" t="str">
        <f ca="1">IF(CréationConnexions[[#This Row],[De brut]]&lt;&gt;0,SUBSTITUTE(SUBSTITUTE(SUBSTITUTE(N292,"&amp;",""),"$",""),"@","")&amp;"_"&amp;CréationConnexions[[#This Row],[Sens vers]],"")</f>
        <v>MBP_2</v>
      </c>
      <c r="T292" s="6" cm="1">
        <f t="array" aca="1" ref="T292" ca="1">_xlfn.SWITCH(CréationConnexions[[#This Row],[Rebroussement]],"RBT",0,"RBT+EVO",10,1)</f>
        <v>1</v>
      </c>
      <c r="U29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2" t="str">
        <f ca="1">IF(AND(R292=CréationConnexions[[#This Row],[De copie]],S292=CréationConnexions[[#This Row],[Vers copie]]),"OK","Modifié")</f>
        <v>OK</v>
      </c>
      <c r="W292" s="15">
        <f t="shared" si="12"/>
        <v>290</v>
      </c>
      <c r="X292" t="str">
        <f ca="1">OFFSET(R$412,CréationConnexions[[#This Row],[Ligne copie]]-1,0)</f>
        <v>MBP-TI_2</v>
      </c>
      <c r="Y292" t="str">
        <f ca="1">OFFSET(S$412,CréationConnexions[[#This Row],[Ligne copie]]-1,0)</f>
        <v>MBP_2</v>
      </c>
    </row>
    <row r="293" spans="1:25" x14ac:dyDescent="0.35">
      <c r="A293">
        <f ca="1">IF($D292+$F292+$G292+$I292&gt;1,A292,A292+1)</f>
        <v>96</v>
      </c>
      <c r="B293">
        <f ca="1">IF($A293&lt;&gt;$A292,ROW(),B292)</f>
        <v>292</v>
      </c>
      <c r="C293">
        <f ca="1">IF($A293&lt;&gt;$A292,COUNTA(OFFSET(Gares!$J$2,$A293,0,1,Param!$B$2)),C292)</f>
        <v>1</v>
      </c>
      <c r="D293">
        <f ca="1">IF($A293&lt;&gt;$A292,SUMIF(OFFSET(Gares!$P$2,$A293,0,1,Param!$B$2),1),MAX(D292-1,0))</f>
        <v>0</v>
      </c>
      <c r="E293" cm="1">
        <f t="array" aca="1" ref="E293" ca="1">IF(D293&gt;0,MIN(IF(ISERROR(MATCH(IF(OFFSET(Gares!$P$2,$A293,0,1,Param!$B$2)=1,COLUMN(OFFSET(Gares!$A$2,0,0,1,Param!$B$2)),99),OFFSET(E$1,$B293-1,0,ROW()-B293,1),0)),IF(OFFSET(Gares!$P$2,$A293,0,1,Param!$B$2)=1,COLUMN(OFFSET(Gares!$A$2,0,0,1,Param!$B$2)),99),99)),-1)</f>
        <v>-1</v>
      </c>
      <c r="F293">
        <f ca="1">IF($A293&lt;&gt;$A292,IF(OR(OFFSET(Gares!$D$2,A293,0)="P",OFFSET(Gares!$D$2,A293,0)="IP"),IF(D293&gt;0,1,0),0),IF($J292=2,0,F292))</f>
        <v>1</v>
      </c>
      <c r="G293">
        <f ca="1">IF($A293&lt;&gt;$A292,C293-D293,IF(D292+F292+I292&gt;0,G292,G292-1))</f>
        <v>0</v>
      </c>
      <c r="H293" cm="1">
        <f t="array" aca="1" ref="H293" ca="1">IF(AND(G293&gt;0,D293=0,I293=0,F293=0),MIN(IF(ISERROR(MATCH(IF(OFFSET(Gares!$P$2,$A293,0,1,Param!$B$2)=2,COLUMN(OFFSET(Gares!$A$2,0,0,1,Param!$B$2)),99),OFFSET(H$1,$B293-1,0,ROW()-B293,1),0)),IF(OFFSET(Gares!$P$2,$A293,0,1,Param!$B$2)=2,COLUMN(OFFSET(Gares!$A$2,0,0,1,Param!$B$2)),99),99)),-1)</f>
        <v>-1</v>
      </c>
      <c r="I293">
        <f ca="1">IF($A293&lt;&gt;$A292,IF(OR(OFFSET(Gares!$D$2,A293,0)="I",OFFSET(Gares!$D$2,A293,0)="IP"),IF(G293&gt;0,1,0),0),IF($J292=1,0,I292))</f>
        <v>0</v>
      </c>
      <c r="J293">
        <f ca="1">IF(D293&gt;0,0,IF(I293=1,1,IF(F293=1,2,0)))</f>
        <v>2</v>
      </c>
      <c r="K293">
        <f ca="1">IF($A293&lt;&gt;$A292,OFFSET(Gares!$E$2,A293,0),K292)</f>
        <v>1</v>
      </c>
      <c r="L293" t="str">
        <f ca="1">OFFSET(Gares!$I$2,A293,0)</f>
        <v>MBP-TI</v>
      </c>
      <c r="M293">
        <f ca="1">IF(OR(D293&gt;0,I293&gt;0),1+K293,2-K293)</f>
        <v>1</v>
      </c>
      <c r="N293" t="str">
        <f ca="1">IF(OFFSET(Gares!$I$2,A293,0)&lt;&gt;"",IF(E293&gt;0,OFFSET(Gares!$I$2,$A293,$E293),IF(I293&gt;0,OFFSET(Gares!$I$2,$A293,0),IF(F293&gt;0,OFFSET(Gares!$I$2,$A293,0),OFFSET(Gares!$I$2,$A293,$H293)))),"")</f>
        <v>MBP-TI</v>
      </c>
      <c r="O293">
        <f ca="1">IF(E293&gt;0,1+K293,IF(I293&gt;0,2-K293,IF(F293&gt;0,1+K293,2-K293)))</f>
        <v>2</v>
      </c>
      <c r="P293">
        <f ca="1">IF(ISERROR(FIND("$",N293))*ISERROR(FIND("@",N293)),0,1)</f>
        <v>0</v>
      </c>
      <c r="Q293">
        <f ca="1">IF(O293=1,1+P293,2-P293)</f>
        <v>2</v>
      </c>
      <c r="R293" s="4" t="str">
        <f ca="1">IF(CréationConnexions[[#This Row],[De brut]]&lt;&gt;0,CréationConnexions[[#This Row],[De brut]]&amp;"_"&amp;CréationConnexions[[#This Row],[Sens de]],"")</f>
        <v>MBP-TI_1</v>
      </c>
      <c r="S293" s="4" t="str">
        <f ca="1">IF(CréationConnexions[[#This Row],[De brut]]&lt;&gt;0,SUBSTITUTE(SUBSTITUTE(SUBSTITUTE(N293,"&amp;",""),"$",""),"@","")&amp;"_"&amp;CréationConnexions[[#This Row],[Sens vers]],"")</f>
        <v>MBP-TI_2</v>
      </c>
      <c r="T293" s="6" cm="1">
        <f t="array" aca="1" ref="T293" ca="1">_xlfn.SWITCH(CréationConnexions[[#This Row],[Rebroussement]],"RBT",0,"RBT+EVO",10,1)</f>
        <v>0</v>
      </c>
      <c r="U29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293" t="str">
        <f ca="1">IF(AND(R293=CréationConnexions[[#This Row],[De copie]],S293=CréationConnexions[[#This Row],[Vers copie]]),"OK","Modifié")</f>
        <v>OK</v>
      </c>
      <c r="W293" s="15">
        <f t="shared" si="12"/>
        <v>291</v>
      </c>
      <c r="X293" t="str">
        <f ca="1">OFFSET(R$412,CréationConnexions[[#This Row],[Ligne copie]]-1,0)</f>
        <v>MBP-TI_1</v>
      </c>
      <c r="Y293" t="str">
        <f ca="1">OFFSET(S$412,CréationConnexions[[#This Row],[Ligne copie]]-1,0)</f>
        <v>MBP-TI_2</v>
      </c>
    </row>
    <row r="294" spans="1:25" x14ac:dyDescent="0.35">
      <c r="A294">
        <f ca="1">IF($D293+$F293+$G293+$I293&gt;1,A293,A293+1)</f>
        <v>97</v>
      </c>
      <c r="B294">
        <f ca="1">IF($A294&lt;&gt;$A293,ROW(),B293)</f>
        <v>294</v>
      </c>
      <c r="C294">
        <f ca="1">IF($A294&lt;&gt;$A293,COUNTA(OFFSET(Gares!$J$2,$A294,0,1,Param!$B$2)),C293)</f>
        <v>2</v>
      </c>
      <c r="D294">
        <f ca="1">IF($A294&lt;&gt;$A293,SUMIF(OFFSET(Gares!$P$2,$A294,0,1,Param!$B$2),1),MAX(D293-1,0))</f>
        <v>1</v>
      </c>
      <c r="E294" cm="1">
        <f t="array" aca="1" ref="E294" ca="1">IF(D294&gt;0,MIN(IF(ISERROR(MATCH(IF(OFFSET(Gares!$P$2,$A294,0,1,Param!$B$2)=1,COLUMN(OFFSET(Gares!$A$2,0,0,1,Param!$B$2)),99),OFFSET(E$1,$B294-1,0,ROW()-B294,1),0)),IF(OFFSET(Gares!$P$2,$A294,0,1,Param!$B$2)=1,COLUMN(OFFSET(Gares!$A$2,0,0,1,Param!$B$2)),99),99)),-1)</f>
        <v>2</v>
      </c>
      <c r="F294">
        <f ca="1">IF($A294&lt;&gt;$A293,IF(OR(OFFSET(Gares!$D$2,A294,0)="P",OFFSET(Gares!$D$2,A294,0)="IP"),IF(D294&gt;0,1,0),0),IF($J293=2,0,F293))</f>
        <v>0</v>
      </c>
      <c r="G294">
        <f ca="1">IF($A294&lt;&gt;$A293,C294-D294,IF(D293+F293+I293&gt;0,G293,G293-1))</f>
        <v>1</v>
      </c>
      <c r="H294" cm="1">
        <f t="array" aca="1" ref="H294" ca="1">IF(AND(G294&gt;0,D294=0,I294=0,F294=0),MIN(IF(ISERROR(MATCH(IF(OFFSET(Gares!$P$2,$A294,0,1,Param!$B$2)=2,COLUMN(OFFSET(Gares!$A$2,0,0,1,Param!$B$2)),99),OFFSET(H$1,$B294-1,0,ROW()-B294,1),0)),IF(OFFSET(Gares!$P$2,$A294,0,1,Param!$B$2)=2,COLUMN(OFFSET(Gares!$A$2,0,0,1,Param!$B$2)),99),99)),-1)</f>
        <v>-1</v>
      </c>
      <c r="I294">
        <f ca="1">IF($A294&lt;&gt;$A293,IF(OR(OFFSET(Gares!$D$2,A294,0)="I",OFFSET(Gares!$D$2,A294,0)="IP"),IF(G294&gt;0,1,0),0),IF($J293=1,0,I293))</f>
        <v>0</v>
      </c>
      <c r="J294">
        <f ca="1">IF(D294&gt;0,0,IF(I294=1,1,IF(F294=1,2,0)))</f>
        <v>0</v>
      </c>
      <c r="K294">
        <f ca="1">IF($A294&lt;&gt;$A293,OFFSET(Gares!$E$2,A294,0),K293)</f>
        <v>1</v>
      </c>
      <c r="L294" t="str">
        <f ca="1">OFFSET(Gares!$I$2,A294,0)</f>
        <v>PRY</v>
      </c>
      <c r="M294">
        <f ca="1">IF(OR(D294&gt;0,I294&gt;0),1+K294,2-K294)</f>
        <v>2</v>
      </c>
      <c r="N294" t="str">
        <f ca="1">IF(OFFSET(Gares!$I$2,A294,0)&lt;&gt;"",IF(E294&gt;0,OFFSET(Gares!$I$2,$A294,$E294),IF(I294&gt;0,OFFSET(Gares!$I$2,$A294,0),IF(F294&gt;0,OFFSET(Gares!$I$2,$A294,0),OFFSET(Gares!$I$2,$A294,$H294)))),"")</f>
        <v>MBP</v>
      </c>
      <c r="O294">
        <f ca="1">IF(E294&gt;0,1+K294,IF(I294&gt;0,2-K294,IF(F294&gt;0,1+K294,2-K294)))</f>
        <v>2</v>
      </c>
      <c r="P294">
        <f ca="1">IF(ISERROR(FIND("$",N294))*ISERROR(FIND("@",N294)),0,1)</f>
        <v>0</v>
      </c>
      <c r="Q294">
        <f ca="1">IF(O294=1,1+P294,2-P294)</f>
        <v>2</v>
      </c>
      <c r="R294" s="4" t="str">
        <f ca="1">IF(CréationConnexions[[#This Row],[De brut]]&lt;&gt;0,CréationConnexions[[#This Row],[De brut]]&amp;"_"&amp;CréationConnexions[[#This Row],[Sens de]],"")</f>
        <v>PRY_2</v>
      </c>
      <c r="S294" s="4" t="str">
        <f ca="1">IF(CréationConnexions[[#This Row],[De brut]]&lt;&gt;0,SUBSTITUTE(SUBSTITUTE(SUBSTITUTE(N294,"&amp;",""),"$",""),"@","")&amp;"_"&amp;CréationConnexions[[#This Row],[Sens vers]],"")</f>
        <v>MBP_2</v>
      </c>
      <c r="T294" s="6" cm="1">
        <f t="array" aca="1" ref="T294" ca="1">_xlfn.SWITCH(CréationConnexions[[#This Row],[Rebroussement]],"RBT",0,"RBT+EVO",10,1)</f>
        <v>1</v>
      </c>
      <c r="U29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4" t="str">
        <f ca="1">IF(AND(R294=CréationConnexions[[#This Row],[De copie]],S294=CréationConnexions[[#This Row],[Vers copie]]),"OK","Modifié")</f>
        <v>OK</v>
      </c>
      <c r="W294" s="15">
        <f t="shared" si="12"/>
        <v>292</v>
      </c>
      <c r="X294" t="str">
        <f ca="1">OFFSET(R$412,CréationConnexions[[#This Row],[Ligne copie]]-1,0)</f>
        <v>PRY_2</v>
      </c>
      <c r="Y294" t="str">
        <f ca="1">OFFSET(S$412,CréationConnexions[[#This Row],[Ligne copie]]-1,0)</f>
        <v>MBP_2</v>
      </c>
    </row>
    <row r="295" spans="1:25" x14ac:dyDescent="0.35">
      <c r="A295">
        <f ca="1">IF($D294+$F294+$G294+$I294&gt;1,A294,A294+1)</f>
        <v>97</v>
      </c>
      <c r="B295">
        <f ca="1">IF($A295&lt;&gt;$A294,ROW(),B294)</f>
        <v>294</v>
      </c>
      <c r="C295">
        <f ca="1">IF($A295&lt;&gt;$A294,COUNTA(OFFSET(Gares!$J$2,$A295,0,1,Param!$B$2)),C294)</f>
        <v>2</v>
      </c>
      <c r="D295">
        <f ca="1">IF($A295&lt;&gt;$A294,SUMIF(OFFSET(Gares!$P$2,$A295,0,1,Param!$B$2),1),MAX(D294-1,0))</f>
        <v>0</v>
      </c>
      <c r="E295" cm="1">
        <f t="array" aca="1" ref="E295" ca="1">IF(D295&gt;0,MIN(IF(ISERROR(MATCH(IF(OFFSET(Gares!$P$2,$A295,0,1,Param!$B$2)=1,COLUMN(OFFSET(Gares!$A$2,0,0,1,Param!$B$2)),99),OFFSET(E$1,$B295-1,0,ROW()-B295,1),0)),IF(OFFSET(Gares!$P$2,$A295,0,1,Param!$B$2)=1,COLUMN(OFFSET(Gares!$A$2,0,0,1,Param!$B$2)),99),99)),-1)</f>
        <v>-1</v>
      </c>
      <c r="F295">
        <f ca="1">IF($A295&lt;&gt;$A294,IF(OR(OFFSET(Gares!$D$2,A295,0)="P",OFFSET(Gares!$D$2,A295,0)="IP"),IF(D295&gt;0,1,0),0),IF($J294=2,0,F294))</f>
        <v>0</v>
      </c>
      <c r="G295">
        <f ca="1">IF($A295&lt;&gt;$A294,C295-D295,IF(D294+F294+I294&gt;0,G294,G294-1))</f>
        <v>1</v>
      </c>
      <c r="H295" cm="1">
        <f t="array" aca="1" ref="H295" ca="1">IF(AND(G295&gt;0,D295=0,I295=0,F295=0),MIN(IF(ISERROR(MATCH(IF(OFFSET(Gares!$P$2,$A295,0,1,Param!$B$2)=2,COLUMN(OFFSET(Gares!$A$2,0,0,1,Param!$B$2)),99),OFFSET(H$1,$B295-1,0,ROW()-B295,1),0)),IF(OFFSET(Gares!$P$2,$A295,0,1,Param!$B$2)=2,COLUMN(OFFSET(Gares!$A$2,0,0,1,Param!$B$2)),99),99)),-1)</f>
        <v>1</v>
      </c>
      <c r="I295">
        <f ca="1">IF($A295&lt;&gt;$A294,IF(OR(OFFSET(Gares!$D$2,A295,0)="I",OFFSET(Gares!$D$2,A295,0)="IP"),IF(G295&gt;0,1,0),0),IF($J294=1,0,I294))</f>
        <v>0</v>
      </c>
      <c r="J295">
        <f ca="1">IF(D295&gt;0,0,IF(I295=1,1,IF(F295=1,2,0)))</f>
        <v>0</v>
      </c>
      <c r="K295">
        <f ca="1">IF($A295&lt;&gt;$A294,OFFSET(Gares!$E$2,A295,0),K294)</f>
        <v>1</v>
      </c>
      <c r="L295" t="str">
        <f ca="1">OFFSET(Gares!$I$2,A295,0)</f>
        <v>PRY</v>
      </c>
      <c r="M295">
        <f ca="1">IF(OR(D295&gt;0,I295&gt;0),1+K295,2-K295)</f>
        <v>1</v>
      </c>
      <c r="N295" t="str">
        <f ca="1">IF(OFFSET(Gares!$I$2,A295,0)&lt;&gt;"",IF(E295&gt;0,OFFSET(Gares!$I$2,$A295,$E295),IF(I295&gt;0,OFFSET(Gares!$I$2,$A295,0),IF(F295&gt;0,OFFSET(Gares!$I$2,$A295,0),OFFSET(Gares!$I$2,$A295,$H295)))),"")</f>
        <v>SOL</v>
      </c>
      <c r="O295">
        <f ca="1">IF(E295&gt;0,1+K295,IF(I295&gt;0,2-K295,IF(F295&gt;0,1+K295,2-K295)))</f>
        <v>1</v>
      </c>
      <c r="P295">
        <f ca="1">IF(ISERROR(FIND("$",N295))*ISERROR(FIND("@",N295)),0,1)</f>
        <v>0</v>
      </c>
      <c r="Q295">
        <f ca="1">IF(O295=1,1+P295,2-P295)</f>
        <v>1</v>
      </c>
      <c r="R295" s="4" t="str">
        <f ca="1">IF(CréationConnexions[[#This Row],[De brut]]&lt;&gt;0,CréationConnexions[[#This Row],[De brut]]&amp;"_"&amp;CréationConnexions[[#This Row],[Sens de]],"")</f>
        <v>PRY_1</v>
      </c>
      <c r="S295" s="4" t="str">
        <f ca="1">IF(CréationConnexions[[#This Row],[De brut]]&lt;&gt;0,SUBSTITUTE(SUBSTITUTE(SUBSTITUTE(N295,"&amp;",""),"$",""),"@","")&amp;"_"&amp;CréationConnexions[[#This Row],[Sens vers]],"")</f>
        <v>SOL_1</v>
      </c>
      <c r="T295" s="6" cm="1">
        <f t="array" aca="1" ref="T295" ca="1">_xlfn.SWITCH(CréationConnexions[[#This Row],[Rebroussement]],"RBT",0,"RBT+EVO",10,1)</f>
        <v>1</v>
      </c>
      <c r="U29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5" t="str">
        <f ca="1">IF(AND(R295=CréationConnexions[[#This Row],[De copie]],S295=CréationConnexions[[#This Row],[Vers copie]]),"OK","Modifié")</f>
        <v>OK</v>
      </c>
      <c r="W295" s="15">
        <f t="shared" si="12"/>
        <v>293</v>
      </c>
      <c r="X295" t="str">
        <f ca="1">OFFSET(R$412,CréationConnexions[[#This Row],[Ligne copie]]-1,0)</f>
        <v>PRY_1</v>
      </c>
      <c r="Y295" t="str">
        <f ca="1">OFFSET(S$412,CréationConnexions[[#This Row],[Ligne copie]]-1,0)</f>
        <v>SOL_1</v>
      </c>
    </row>
    <row r="296" spans="1:25" x14ac:dyDescent="0.35">
      <c r="A296">
        <f ca="1">IF($D295+$F295+$G295+$I295&gt;1,A295,A295+1)</f>
        <v>98</v>
      </c>
      <c r="B296">
        <f ca="1">IF($A296&lt;&gt;$A295,ROW(),B295)</f>
        <v>296</v>
      </c>
      <c r="C296">
        <f ca="1">IF($A296&lt;&gt;$A295,COUNTA(OFFSET(Gares!$J$2,$A296,0,1,Param!$B$2)),C295)</f>
        <v>2</v>
      </c>
      <c r="D296">
        <f ca="1">IF($A296&lt;&gt;$A295,SUMIF(OFFSET(Gares!$P$2,$A296,0,1,Param!$B$2),1),MAX(D295-1,0))</f>
        <v>1</v>
      </c>
      <c r="E296" cm="1">
        <f t="array" aca="1" ref="E296" ca="1">IF(D296&gt;0,MIN(IF(ISERROR(MATCH(IF(OFFSET(Gares!$P$2,$A296,0,1,Param!$B$2)=1,COLUMN(OFFSET(Gares!$A$2,0,0,1,Param!$B$2)),99),OFFSET(E$1,$B296-1,0,ROW()-B296,1),0)),IF(OFFSET(Gares!$P$2,$A296,0,1,Param!$B$2)=1,COLUMN(OFFSET(Gares!$A$2,0,0,1,Param!$B$2)),99),99)),-1)</f>
        <v>2</v>
      </c>
      <c r="F296">
        <f ca="1">IF($A296&lt;&gt;$A295,IF(OR(OFFSET(Gares!$D$2,A296,0)="P",OFFSET(Gares!$D$2,A296,0)="IP"),IF(D296&gt;0,1,0),0),IF($J295=2,0,F295))</f>
        <v>0</v>
      </c>
      <c r="G296">
        <f ca="1">IF($A296&lt;&gt;$A295,C296-D296,IF(D295+F295+I295&gt;0,G295,G295-1))</f>
        <v>1</v>
      </c>
      <c r="H296" cm="1">
        <f t="array" aca="1" ref="H296" ca="1">IF(AND(G296&gt;0,D296=0,I296=0,F296=0),MIN(IF(ISERROR(MATCH(IF(OFFSET(Gares!$P$2,$A296,0,1,Param!$B$2)=2,COLUMN(OFFSET(Gares!$A$2,0,0,1,Param!$B$2)),99),OFFSET(H$1,$B296-1,0,ROW()-B296,1),0)),IF(OFFSET(Gares!$P$2,$A296,0,1,Param!$B$2)=2,COLUMN(OFFSET(Gares!$A$2,0,0,1,Param!$B$2)),99),99)),-1)</f>
        <v>-1</v>
      </c>
      <c r="I296">
        <f ca="1">IF($A296&lt;&gt;$A295,IF(OR(OFFSET(Gares!$D$2,A296,0)="I",OFFSET(Gares!$D$2,A296,0)="IP"),IF(G296&gt;0,1,0),0),IF($J295=1,0,I295))</f>
        <v>0</v>
      </c>
      <c r="J296">
        <f ca="1">IF(D296&gt;0,0,IF(I296=1,1,IF(F296=1,2,0)))</f>
        <v>0</v>
      </c>
      <c r="K296">
        <f ca="1">IF($A296&lt;&gt;$A295,OFFSET(Gares!$E$2,A296,0),K295)</f>
        <v>1</v>
      </c>
      <c r="L296" t="str">
        <f ca="1">OFFSET(Gares!$I$2,A296,0)</f>
        <v>SOL</v>
      </c>
      <c r="M296">
        <f ca="1">IF(OR(D296&gt;0,I296&gt;0),1+K296,2-K296)</f>
        <v>2</v>
      </c>
      <c r="N296" t="str">
        <f ca="1">IF(OFFSET(Gares!$I$2,A296,0)&lt;&gt;"",IF(E296&gt;0,OFFSET(Gares!$I$2,$A296,$E296),IF(I296&gt;0,OFFSET(Gares!$I$2,$A296,0),IF(F296&gt;0,OFFSET(Gares!$I$2,$A296,0),OFFSET(Gares!$I$2,$A296,$H296)))),"")</f>
        <v>PRY</v>
      </c>
      <c r="O296">
        <f ca="1">IF(E296&gt;0,1+K296,IF(I296&gt;0,2-K296,IF(F296&gt;0,1+K296,2-K296)))</f>
        <v>2</v>
      </c>
      <c r="P296">
        <f ca="1">IF(ISERROR(FIND("$",N296))*ISERROR(FIND("@",N296)),0,1)</f>
        <v>0</v>
      </c>
      <c r="Q296">
        <f ca="1">IF(O296=1,1+P296,2-P296)</f>
        <v>2</v>
      </c>
      <c r="R296" s="4" t="str">
        <f ca="1">IF(CréationConnexions[[#This Row],[De brut]]&lt;&gt;0,CréationConnexions[[#This Row],[De brut]]&amp;"_"&amp;CréationConnexions[[#This Row],[Sens de]],"")</f>
        <v>SOL_2</v>
      </c>
      <c r="S296" s="4" t="str">
        <f ca="1">IF(CréationConnexions[[#This Row],[De brut]]&lt;&gt;0,SUBSTITUTE(SUBSTITUTE(SUBSTITUTE(N296,"&amp;",""),"$",""),"@","")&amp;"_"&amp;CréationConnexions[[#This Row],[Sens vers]],"")</f>
        <v>PRY_2</v>
      </c>
      <c r="T296" s="6" cm="1">
        <f t="array" aca="1" ref="T296" ca="1">_xlfn.SWITCH(CréationConnexions[[#This Row],[Rebroussement]],"RBT",0,"RBT+EVO",10,1)</f>
        <v>1</v>
      </c>
      <c r="U29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6" t="str">
        <f ca="1">IF(AND(R296=CréationConnexions[[#This Row],[De copie]],S296=CréationConnexions[[#This Row],[Vers copie]]),"OK","Modifié")</f>
        <v>OK</v>
      </c>
      <c r="W296" s="15">
        <f t="shared" si="12"/>
        <v>294</v>
      </c>
      <c r="X296" t="str">
        <f ca="1">OFFSET(R$412,CréationConnexions[[#This Row],[Ligne copie]]-1,0)</f>
        <v>SOL_2</v>
      </c>
      <c r="Y296" t="str">
        <f ca="1">OFFSET(S$412,CréationConnexions[[#This Row],[Ligne copie]]-1,0)</f>
        <v>PRY_2</v>
      </c>
    </row>
    <row r="297" spans="1:25" x14ac:dyDescent="0.35">
      <c r="A297">
        <f ca="1">IF($D296+$F296+$G296+$I296&gt;1,A296,A296+1)</f>
        <v>98</v>
      </c>
      <c r="B297">
        <f ca="1">IF($A297&lt;&gt;$A296,ROW(),B296)</f>
        <v>296</v>
      </c>
      <c r="C297">
        <f ca="1">IF($A297&lt;&gt;$A296,COUNTA(OFFSET(Gares!$J$2,$A297,0,1,Param!$B$2)),C296)</f>
        <v>2</v>
      </c>
      <c r="D297">
        <f ca="1">IF($A297&lt;&gt;$A296,SUMIF(OFFSET(Gares!$P$2,$A297,0,1,Param!$B$2),1),MAX(D296-1,0))</f>
        <v>0</v>
      </c>
      <c r="E297" cm="1">
        <f t="array" aca="1" ref="E297" ca="1">IF(D297&gt;0,MIN(IF(ISERROR(MATCH(IF(OFFSET(Gares!$P$2,$A297,0,1,Param!$B$2)=1,COLUMN(OFFSET(Gares!$A$2,0,0,1,Param!$B$2)),99),OFFSET(E$1,$B297-1,0,ROW()-B297,1),0)),IF(OFFSET(Gares!$P$2,$A297,0,1,Param!$B$2)=1,COLUMN(OFFSET(Gares!$A$2,0,0,1,Param!$B$2)),99),99)),-1)</f>
        <v>-1</v>
      </c>
      <c r="F297">
        <f ca="1">IF($A297&lt;&gt;$A296,IF(OR(OFFSET(Gares!$D$2,A297,0)="P",OFFSET(Gares!$D$2,A297,0)="IP"),IF(D297&gt;0,1,0),0),IF($J296=2,0,F296))</f>
        <v>0</v>
      </c>
      <c r="G297">
        <f ca="1">IF($A297&lt;&gt;$A296,C297-D297,IF(D296+F296+I296&gt;0,G296,G296-1))</f>
        <v>1</v>
      </c>
      <c r="H297" cm="1">
        <f t="array" aca="1" ref="H297" ca="1">IF(AND(G297&gt;0,D297=0,I297=0,F297=0),MIN(IF(ISERROR(MATCH(IF(OFFSET(Gares!$P$2,$A297,0,1,Param!$B$2)=2,COLUMN(OFFSET(Gares!$A$2,0,0,1,Param!$B$2)),99),OFFSET(H$1,$B297-1,0,ROW()-B297,1),0)),IF(OFFSET(Gares!$P$2,$A297,0,1,Param!$B$2)=2,COLUMN(OFFSET(Gares!$A$2,0,0,1,Param!$B$2)),99),99)),-1)</f>
        <v>1</v>
      </c>
      <c r="I297">
        <f ca="1">IF($A297&lt;&gt;$A296,IF(OR(OFFSET(Gares!$D$2,A297,0)="I",OFFSET(Gares!$D$2,A297,0)="IP"),IF(G297&gt;0,1,0),0),IF($J296=1,0,I296))</f>
        <v>0</v>
      </c>
      <c r="J297">
        <f ca="1">IF(D297&gt;0,0,IF(I297=1,1,IF(F297=1,2,0)))</f>
        <v>0</v>
      </c>
      <c r="K297">
        <f ca="1">IF($A297&lt;&gt;$A296,OFFSET(Gares!$E$2,A297,0),K296)</f>
        <v>1</v>
      </c>
      <c r="L297" t="str">
        <f ca="1">OFFSET(Gares!$I$2,A297,0)</f>
        <v>SOL</v>
      </c>
      <c r="M297">
        <f ca="1">IF(OR(D297&gt;0,I297&gt;0),1+K297,2-K297)</f>
        <v>1</v>
      </c>
      <c r="N297" t="str">
        <f ca="1">IF(OFFSET(Gares!$I$2,A297,0)&lt;&gt;"",IF(E297&gt;0,OFFSET(Gares!$I$2,$A297,$E297),IF(I297&gt;0,OFFSET(Gares!$I$2,$A297,0),IF(F297&gt;0,OFFSET(Gares!$I$2,$A297,0),OFFSET(Gares!$I$2,$A297,$H297)))),"")</f>
        <v>SOA</v>
      </c>
      <c r="O297">
        <f ca="1">IF(E297&gt;0,1+K297,IF(I297&gt;0,2-K297,IF(F297&gt;0,1+K297,2-K297)))</f>
        <v>1</v>
      </c>
      <c r="P297">
        <f ca="1">IF(ISERROR(FIND("$",N297))*ISERROR(FIND("@",N297)),0,1)</f>
        <v>0</v>
      </c>
      <c r="Q297">
        <f ca="1">IF(O297=1,1+P297,2-P297)</f>
        <v>1</v>
      </c>
      <c r="R297" s="4" t="str">
        <f ca="1">IF(CréationConnexions[[#This Row],[De brut]]&lt;&gt;0,CréationConnexions[[#This Row],[De brut]]&amp;"_"&amp;CréationConnexions[[#This Row],[Sens de]],"")</f>
        <v>SOL_1</v>
      </c>
      <c r="S297" s="4" t="str">
        <f ca="1">IF(CréationConnexions[[#This Row],[De brut]]&lt;&gt;0,SUBSTITUTE(SUBSTITUTE(SUBSTITUTE(N297,"&amp;",""),"$",""),"@","")&amp;"_"&amp;CréationConnexions[[#This Row],[Sens vers]],"")</f>
        <v>SOA_1</v>
      </c>
      <c r="T297" s="6" cm="1">
        <f t="array" aca="1" ref="T297" ca="1">_xlfn.SWITCH(CréationConnexions[[#This Row],[Rebroussement]],"RBT",0,"RBT+EVO",10,1)</f>
        <v>1</v>
      </c>
      <c r="U29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7" t="str">
        <f ca="1">IF(AND(R297=CréationConnexions[[#This Row],[De copie]],S297=CréationConnexions[[#This Row],[Vers copie]]),"OK","Modifié")</f>
        <v>OK</v>
      </c>
      <c r="W297" s="15">
        <f t="shared" si="12"/>
        <v>295</v>
      </c>
      <c r="X297" t="str">
        <f ca="1">OFFSET(R$412,CréationConnexions[[#This Row],[Ligne copie]]-1,0)</f>
        <v>SOL_1</v>
      </c>
      <c r="Y297" t="str">
        <f ca="1">OFFSET(S$412,CréationConnexions[[#This Row],[Ligne copie]]-1,0)</f>
        <v>SOA_1</v>
      </c>
    </row>
    <row r="298" spans="1:25" x14ac:dyDescent="0.35">
      <c r="A298">
        <f ca="1">IF($D297+$F297+$G297+$I297&gt;1,A297,A297+1)</f>
        <v>99</v>
      </c>
      <c r="B298">
        <f ca="1">IF($A298&lt;&gt;$A297,ROW(),B297)</f>
        <v>298</v>
      </c>
      <c r="C298">
        <f ca="1">IF($A298&lt;&gt;$A297,COUNTA(OFFSET(Gares!$J$2,$A298,0,1,Param!$B$2)),C297)</f>
        <v>2</v>
      </c>
      <c r="D298">
        <f ca="1">IF($A298&lt;&gt;$A297,SUMIF(OFFSET(Gares!$P$2,$A298,0,1,Param!$B$2),1),MAX(D297-1,0))</f>
        <v>1</v>
      </c>
      <c r="E298" cm="1">
        <f t="array" aca="1" ref="E298" ca="1">IF(D298&gt;0,MIN(IF(ISERROR(MATCH(IF(OFFSET(Gares!$P$2,$A298,0,1,Param!$B$2)=1,COLUMN(OFFSET(Gares!$A$2,0,0,1,Param!$B$2)),99),OFFSET(E$1,$B298-1,0,ROW()-B298,1),0)),IF(OFFSET(Gares!$P$2,$A298,0,1,Param!$B$2)=1,COLUMN(OFFSET(Gares!$A$2,0,0,1,Param!$B$2)),99),99)),-1)</f>
        <v>2</v>
      </c>
      <c r="F298">
        <f ca="1">IF($A298&lt;&gt;$A297,IF(OR(OFFSET(Gares!$D$2,A298,0)="P",OFFSET(Gares!$D$2,A298,0)="IP"),IF(D298&gt;0,1,0),0),IF($J297=2,0,F297))</f>
        <v>0</v>
      </c>
      <c r="G298">
        <f ca="1">IF($A298&lt;&gt;$A297,C298-D298,IF(D297+F297+I297&gt;0,G297,G297-1))</f>
        <v>1</v>
      </c>
      <c r="H298" cm="1">
        <f t="array" aca="1" ref="H298" ca="1">IF(AND(G298&gt;0,D298=0,I298=0,F298=0),MIN(IF(ISERROR(MATCH(IF(OFFSET(Gares!$P$2,$A298,0,1,Param!$B$2)=2,COLUMN(OFFSET(Gares!$A$2,0,0,1,Param!$B$2)),99),OFFSET(H$1,$B298-1,0,ROW()-B298,1),0)),IF(OFFSET(Gares!$P$2,$A298,0,1,Param!$B$2)=2,COLUMN(OFFSET(Gares!$A$2,0,0,1,Param!$B$2)),99),99)),-1)</f>
        <v>-1</v>
      </c>
      <c r="I298">
        <f ca="1">IF($A298&lt;&gt;$A297,IF(OR(OFFSET(Gares!$D$2,A298,0)="I",OFFSET(Gares!$D$2,A298,0)="IP"),IF(G298&gt;0,1,0),0),IF($J297=1,0,I297))</f>
        <v>0</v>
      </c>
      <c r="J298">
        <f ca="1">IF(D298&gt;0,0,IF(I298=1,1,IF(F298=1,2,0)))</f>
        <v>0</v>
      </c>
      <c r="K298">
        <f ca="1">IF($A298&lt;&gt;$A297,OFFSET(Gares!$E$2,A298,0),K297)</f>
        <v>1</v>
      </c>
      <c r="L298" t="str">
        <f ca="1">OFFSET(Gares!$I$2,A298,0)</f>
        <v>SOA</v>
      </c>
      <c r="M298">
        <f ca="1">IF(OR(D298&gt;0,I298&gt;0),1+K298,2-K298)</f>
        <v>2</v>
      </c>
      <c r="N298" t="str">
        <f ca="1">IF(OFFSET(Gares!$I$2,A298,0)&lt;&gt;"",IF(E298&gt;0,OFFSET(Gares!$I$2,$A298,$E298),IF(I298&gt;0,OFFSET(Gares!$I$2,$A298,0),IF(F298&gt;0,OFFSET(Gares!$I$2,$A298,0),OFFSET(Gares!$I$2,$A298,$H298)))),"")</f>
        <v>SOL</v>
      </c>
      <c r="O298">
        <f ca="1">IF(E298&gt;0,1+K298,IF(I298&gt;0,2-K298,IF(F298&gt;0,1+K298,2-K298)))</f>
        <v>2</v>
      </c>
      <c r="P298">
        <f ca="1">IF(ISERROR(FIND("$",N298))*ISERROR(FIND("@",N298)),0,1)</f>
        <v>0</v>
      </c>
      <c r="Q298">
        <f ca="1">IF(O298=1,1+P298,2-P298)</f>
        <v>2</v>
      </c>
      <c r="R298" s="4" t="str">
        <f ca="1">IF(CréationConnexions[[#This Row],[De brut]]&lt;&gt;0,CréationConnexions[[#This Row],[De brut]]&amp;"_"&amp;CréationConnexions[[#This Row],[Sens de]],"")</f>
        <v>SOA_2</v>
      </c>
      <c r="S298" s="4" t="str">
        <f ca="1">IF(CréationConnexions[[#This Row],[De brut]]&lt;&gt;0,SUBSTITUTE(SUBSTITUTE(SUBSTITUTE(N298,"&amp;",""),"$",""),"@","")&amp;"_"&amp;CréationConnexions[[#This Row],[Sens vers]],"")</f>
        <v>SOL_2</v>
      </c>
      <c r="T298" s="6" cm="1">
        <f t="array" aca="1" ref="T298" ca="1">_xlfn.SWITCH(CréationConnexions[[#This Row],[Rebroussement]],"RBT",0,"RBT+EVO",10,1)</f>
        <v>1</v>
      </c>
      <c r="U29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8" t="str">
        <f ca="1">IF(AND(R298=CréationConnexions[[#This Row],[De copie]],S298=CréationConnexions[[#This Row],[Vers copie]]),"OK","Modifié")</f>
        <v>OK</v>
      </c>
      <c r="W298" s="15">
        <f t="shared" si="12"/>
        <v>296</v>
      </c>
      <c r="X298" t="str">
        <f ca="1">OFFSET(R$412,CréationConnexions[[#This Row],[Ligne copie]]-1,0)</f>
        <v>SOA_2</v>
      </c>
      <c r="Y298" t="str">
        <f ca="1">OFFSET(S$412,CréationConnexions[[#This Row],[Ligne copie]]-1,0)</f>
        <v>SOL_2</v>
      </c>
    </row>
    <row r="299" spans="1:25" x14ac:dyDescent="0.35">
      <c r="A299">
        <f ca="1">IF($D298+$F298+$G298+$I298&gt;1,A298,A298+1)</f>
        <v>99</v>
      </c>
      <c r="B299">
        <f ca="1">IF($A299&lt;&gt;$A298,ROW(),B298)</f>
        <v>298</v>
      </c>
      <c r="C299">
        <f ca="1">IF($A299&lt;&gt;$A298,COUNTA(OFFSET(Gares!$J$2,$A299,0,1,Param!$B$2)),C298)</f>
        <v>2</v>
      </c>
      <c r="D299">
        <f ca="1">IF($A299&lt;&gt;$A298,SUMIF(OFFSET(Gares!$P$2,$A299,0,1,Param!$B$2),1),MAX(D298-1,0))</f>
        <v>0</v>
      </c>
      <c r="E299" cm="1">
        <f t="array" aca="1" ref="E299" ca="1">IF(D299&gt;0,MIN(IF(ISERROR(MATCH(IF(OFFSET(Gares!$P$2,$A299,0,1,Param!$B$2)=1,COLUMN(OFFSET(Gares!$A$2,0,0,1,Param!$B$2)),99),OFFSET(E$1,$B299-1,0,ROW()-B299,1),0)),IF(OFFSET(Gares!$P$2,$A299,0,1,Param!$B$2)=1,COLUMN(OFFSET(Gares!$A$2,0,0,1,Param!$B$2)),99),99)),-1)</f>
        <v>-1</v>
      </c>
      <c r="F299">
        <f ca="1">IF($A299&lt;&gt;$A298,IF(OR(OFFSET(Gares!$D$2,A299,0)="P",OFFSET(Gares!$D$2,A299,0)="IP"),IF(D299&gt;0,1,0),0),IF($J298=2,0,F298))</f>
        <v>0</v>
      </c>
      <c r="G299">
        <f ca="1">IF($A299&lt;&gt;$A298,C299-D299,IF(D298+F298+I298&gt;0,G298,G298-1))</f>
        <v>1</v>
      </c>
      <c r="H299" cm="1">
        <f t="array" aca="1" ref="H299" ca="1">IF(AND(G299&gt;0,D299=0,I299=0,F299=0),MIN(IF(ISERROR(MATCH(IF(OFFSET(Gares!$P$2,$A299,0,1,Param!$B$2)=2,COLUMN(OFFSET(Gares!$A$2,0,0,1,Param!$B$2)),99),OFFSET(H$1,$B299-1,0,ROW()-B299,1),0)),IF(OFFSET(Gares!$P$2,$A299,0,1,Param!$B$2)=2,COLUMN(OFFSET(Gares!$A$2,0,0,1,Param!$B$2)),99),99)),-1)</f>
        <v>1</v>
      </c>
      <c r="I299">
        <f ca="1">IF($A299&lt;&gt;$A298,IF(OR(OFFSET(Gares!$D$2,A299,0)="I",OFFSET(Gares!$D$2,A299,0)="IP"),IF(G299&gt;0,1,0),0),IF($J298=1,0,I298))</f>
        <v>0</v>
      </c>
      <c r="J299">
        <f ca="1">IF(D299&gt;0,0,IF(I299=1,1,IF(F299=1,2,0)))</f>
        <v>0</v>
      </c>
      <c r="K299">
        <f ca="1">IF($A299&lt;&gt;$A298,OFFSET(Gares!$E$2,A299,0),K298)</f>
        <v>1</v>
      </c>
      <c r="L299" t="str">
        <f ca="1">OFFSET(Gares!$I$2,A299,0)</f>
        <v>SOA</v>
      </c>
      <c r="M299">
        <f ca="1">IF(OR(D299&gt;0,I299&gt;0),1+K299,2-K299)</f>
        <v>1</v>
      </c>
      <c r="N299" t="str">
        <f ca="1">IF(OFFSET(Gares!$I$2,A299,0)&lt;&gt;"",IF(E299&gt;0,OFFSET(Gares!$I$2,$A299,$E299),IF(I299&gt;0,OFFSET(Gares!$I$2,$A299,0),IF(F299&gt;0,OFFSET(Gares!$I$2,$A299,0),OFFSET(Gares!$I$2,$A299,$H299)))),"")</f>
        <v>PSE</v>
      </c>
      <c r="O299">
        <f ca="1">IF(E299&gt;0,1+K299,IF(I299&gt;0,2-K299,IF(F299&gt;0,1+K299,2-K299)))</f>
        <v>1</v>
      </c>
      <c r="P299">
        <f ca="1">IF(ISERROR(FIND("$",N299))*ISERROR(FIND("@",N299)),0,1)</f>
        <v>0</v>
      </c>
      <c r="Q299">
        <f ca="1">IF(O299=1,1+P299,2-P299)</f>
        <v>1</v>
      </c>
      <c r="R299" s="4" t="str">
        <f ca="1">IF(CréationConnexions[[#This Row],[De brut]]&lt;&gt;0,CréationConnexions[[#This Row],[De brut]]&amp;"_"&amp;CréationConnexions[[#This Row],[Sens de]],"")</f>
        <v>SOA_1</v>
      </c>
      <c r="S299" s="4" t="str">
        <f ca="1">IF(CréationConnexions[[#This Row],[De brut]]&lt;&gt;0,SUBSTITUTE(SUBSTITUTE(SUBSTITUTE(N299,"&amp;",""),"$",""),"@","")&amp;"_"&amp;CréationConnexions[[#This Row],[Sens vers]],"")</f>
        <v>PSE_1</v>
      </c>
      <c r="T299" s="6" cm="1">
        <f t="array" aca="1" ref="T299" ca="1">_xlfn.SWITCH(CréationConnexions[[#This Row],[Rebroussement]],"RBT",0,"RBT+EVO",10,1)</f>
        <v>1</v>
      </c>
      <c r="U29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299" t="str">
        <f ca="1">IF(AND(R299=CréationConnexions[[#This Row],[De copie]],S299=CréationConnexions[[#This Row],[Vers copie]]),"OK","Modifié")</f>
        <v>OK</v>
      </c>
      <c r="W299" s="15">
        <f t="shared" si="12"/>
        <v>297</v>
      </c>
      <c r="X299" t="str">
        <f ca="1">OFFSET(R$412,CréationConnexions[[#This Row],[Ligne copie]]-1,0)</f>
        <v>SOA_1</v>
      </c>
      <c r="Y299" t="str">
        <f ca="1">OFFSET(S$412,CréationConnexions[[#This Row],[Ligne copie]]-1,0)</f>
        <v>PSE_1</v>
      </c>
    </row>
    <row r="300" spans="1:25" x14ac:dyDescent="0.35">
      <c r="A300">
        <f ca="1">IF($D299+$F299+$G299+$I299&gt;1,A299,A299+1)</f>
        <v>100</v>
      </c>
      <c r="B300">
        <f ca="1">IF($A300&lt;&gt;$A299,ROW(),B299)</f>
        <v>300</v>
      </c>
      <c r="C300">
        <f ca="1">IF($A300&lt;&gt;$A299,COUNTA(OFFSET(Gares!$J$2,$A300,0,1,Param!$B$2)),C299)</f>
        <v>2</v>
      </c>
      <c r="D300">
        <f ca="1">IF($A300&lt;&gt;$A299,SUMIF(OFFSET(Gares!$P$2,$A300,0,1,Param!$B$2),1),MAX(D299-1,0))</f>
        <v>1</v>
      </c>
      <c r="E300" cm="1">
        <f t="array" aca="1" ref="E300" ca="1">IF(D300&gt;0,MIN(IF(ISERROR(MATCH(IF(OFFSET(Gares!$P$2,$A300,0,1,Param!$B$2)=1,COLUMN(OFFSET(Gares!$A$2,0,0,1,Param!$B$2)),99),OFFSET(E$1,$B300-1,0,ROW()-B300,1),0)),IF(OFFSET(Gares!$P$2,$A300,0,1,Param!$B$2)=1,COLUMN(OFFSET(Gares!$A$2,0,0,1,Param!$B$2)),99),99)),-1)</f>
        <v>2</v>
      </c>
      <c r="F300">
        <f ca="1">IF($A300&lt;&gt;$A299,IF(OR(OFFSET(Gares!$D$2,A300,0)="P",OFFSET(Gares!$D$2,A300,0)="IP"),IF(D300&gt;0,1,0),0),IF($J299=2,0,F299))</f>
        <v>1</v>
      </c>
      <c r="G300">
        <f ca="1">IF($A300&lt;&gt;$A299,C300-D300,IF(D299+F299+I299&gt;0,G299,G299-1))</f>
        <v>1</v>
      </c>
      <c r="H300" cm="1">
        <f t="array" aca="1" ref="H300" ca="1">IF(AND(G300&gt;0,D300=0,I300=0,F300=0),MIN(IF(ISERROR(MATCH(IF(OFFSET(Gares!$P$2,$A300,0,1,Param!$B$2)=2,COLUMN(OFFSET(Gares!$A$2,0,0,1,Param!$B$2)),99),OFFSET(H$1,$B300-1,0,ROW()-B300,1),0)),IF(OFFSET(Gares!$P$2,$A300,0,1,Param!$B$2)=2,COLUMN(OFFSET(Gares!$A$2,0,0,1,Param!$B$2)),99),99)),-1)</f>
        <v>-1</v>
      </c>
      <c r="I300">
        <f ca="1">IF($A300&lt;&gt;$A299,IF(OR(OFFSET(Gares!$D$2,A300,0)="I",OFFSET(Gares!$D$2,A300,0)="IP"),IF(G300&gt;0,1,0),0),IF($J299=1,0,I299))</f>
        <v>1</v>
      </c>
      <c r="J300">
        <f ca="1">IF(D300&gt;0,0,IF(I300=1,1,IF(F300=1,2,0)))</f>
        <v>0</v>
      </c>
      <c r="K300">
        <f ca="1">IF($A300&lt;&gt;$A299,OFFSET(Gares!$E$2,A300,0),K299)</f>
        <v>1</v>
      </c>
      <c r="L300" t="str">
        <f ca="1">OFFSET(Gares!$I$2,A300,0)</f>
        <v>PSE</v>
      </c>
      <c r="M300">
        <f ca="1">IF(OR(D300&gt;0,I300&gt;0),1+K300,2-K300)</f>
        <v>2</v>
      </c>
      <c r="N300" t="str">
        <f ca="1">IF(OFFSET(Gares!$I$2,A300,0)&lt;&gt;"",IF(E300&gt;0,OFFSET(Gares!$I$2,$A300,$E300),IF(I300&gt;0,OFFSET(Gares!$I$2,$A300,0),IF(F300&gt;0,OFFSET(Gares!$I$2,$A300,0),OFFSET(Gares!$I$2,$A300,$H300)))),"")</f>
        <v>SOA</v>
      </c>
      <c r="O300">
        <f ca="1">IF(E300&gt;0,1+K300,IF(I300&gt;0,2-K300,IF(F300&gt;0,1+K300,2-K300)))</f>
        <v>2</v>
      </c>
      <c r="P300">
        <f ca="1">IF(ISERROR(FIND("$",N300))*ISERROR(FIND("@",N300)),0,1)</f>
        <v>0</v>
      </c>
      <c r="Q300">
        <f ca="1">IF(O300=1,1+P300,2-P300)</f>
        <v>2</v>
      </c>
      <c r="R300" s="4" t="str">
        <f ca="1">IF(CréationConnexions[[#This Row],[De brut]]&lt;&gt;0,CréationConnexions[[#This Row],[De brut]]&amp;"_"&amp;CréationConnexions[[#This Row],[Sens de]],"")</f>
        <v>PSE_2</v>
      </c>
      <c r="S300" s="4" t="str">
        <f ca="1">IF(CréationConnexions[[#This Row],[De brut]]&lt;&gt;0,SUBSTITUTE(SUBSTITUTE(SUBSTITUTE(N300,"&amp;",""),"$",""),"@","")&amp;"_"&amp;CréationConnexions[[#This Row],[Sens vers]],"")</f>
        <v>SOA_2</v>
      </c>
      <c r="T300" s="6" cm="1">
        <f t="array" aca="1" ref="T300" ca="1">_xlfn.SWITCH(CréationConnexions[[#This Row],[Rebroussement]],"RBT",0,"RBT+EVO",10,1)</f>
        <v>1</v>
      </c>
      <c r="U30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0" t="str">
        <f ca="1">IF(AND(R300=CréationConnexions[[#This Row],[De copie]],S300=CréationConnexions[[#This Row],[Vers copie]]),"OK","Modifié")</f>
        <v>OK</v>
      </c>
      <c r="W300" s="15">
        <f t="shared" si="12"/>
        <v>298</v>
      </c>
      <c r="X300" t="str">
        <f ca="1">OFFSET(R$412,CréationConnexions[[#This Row],[Ligne copie]]-1,0)</f>
        <v>PSE_2</v>
      </c>
      <c r="Y300" t="str">
        <f ca="1">OFFSET(S$412,CréationConnexions[[#This Row],[Ligne copie]]-1,0)</f>
        <v>SOA_2</v>
      </c>
    </row>
    <row r="301" spans="1:25" x14ac:dyDescent="0.35">
      <c r="A301">
        <f ca="1">IF($D300+$F300+$G300+$I300&gt;1,A300,A300+1)</f>
        <v>100</v>
      </c>
      <c r="B301">
        <f ca="1">IF($A301&lt;&gt;$A300,ROW(),B300)</f>
        <v>300</v>
      </c>
      <c r="C301">
        <f ca="1">IF($A301&lt;&gt;$A300,COUNTA(OFFSET(Gares!$J$2,$A301,0,1,Param!$B$2)),C300)</f>
        <v>2</v>
      </c>
      <c r="D301">
        <f ca="1">IF($A301&lt;&gt;$A300,SUMIF(OFFSET(Gares!$P$2,$A301,0,1,Param!$B$2),1),MAX(D300-1,0))</f>
        <v>0</v>
      </c>
      <c r="E301" cm="1">
        <f t="array" aca="1" ref="E301" ca="1">IF(D301&gt;0,MIN(IF(ISERROR(MATCH(IF(OFFSET(Gares!$P$2,$A301,0,1,Param!$B$2)=1,COLUMN(OFFSET(Gares!$A$2,0,0,1,Param!$B$2)),99),OFFSET(E$1,$B301-1,0,ROW()-B301,1),0)),IF(OFFSET(Gares!$P$2,$A301,0,1,Param!$B$2)=1,COLUMN(OFFSET(Gares!$A$2,0,0,1,Param!$B$2)),99),99)),-1)</f>
        <v>-1</v>
      </c>
      <c r="F301">
        <f ca="1">IF($A301&lt;&gt;$A300,IF(OR(OFFSET(Gares!$D$2,A301,0)="P",OFFSET(Gares!$D$2,A301,0)="IP"),IF(D301&gt;0,1,0),0),IF($J300=2,0,F300))</f>
        <v>1</v>
      </c>
      <c r="G301">
        <f ca="1">IF($A301&lt;&gt;$A300,C301-D301,IF(D300+F300+I300&gt;0,G300,G300-1))</f>
        <v>1</v>
      </c>
      <c r="H301" cm="1">
        <f t="array" aca="1" ref="H301" ca="1">IF(AND(G301&gt;0,D301=0,I301=0,F301=0),MIN(IF(ISERROR(MATCH(IF(OFFSET(Gares!$P$2,$A301,0,1,Param!$B$2)=2,COLUMN(OFFSET(Gares!$A$2,0,0,1,Param!$B$2)),99),OFFSET(H$1,$B301-1,0,ROW()-B301,1),0)),IF(OFFSET(Gares!$P$2,$A301,0,1,Param!$B$2)=2,COLUMN(OFFSET(Gares!$A$2,0,0,1,Param!$B$2)),99),99)),-1)</f>
        <v>-1</v>
      </c>
      <c r="I301">
        <f ca="1">IF($A301&lt;&gt;$A300,IF(OR(OFFSET(Gares!$D$2,A301,0)="I",OFFSET(Gares!$D$2,A301,0)="IP"),IF(G301&gt;0,1,0),0),IF($J300=1,0,I300))</f>
        <v>1</v>
      </c>
      <c r="J301">
        <f ca="1">IF(D301&gt;0,0,IF(I301=1,1,IF(F301=1,2,0)))</f>
        <v>1</v>
      </c>
      <c r="K301">
        <f ca="1">IF($A301&lt;&gt;$A300,OFFSET(Gares!$E$2,A301,0),K300)</f>
        <v>1</v>
      </c>
      <c r="L301" t="str">
        <f ca="1">OFFSET(Gares!$I$2,A301,0)</f>
        <v>PSE</v>
      </c>
      <c r="M301">
        <f ca="1">IF(OR(D301&gt;0,I301&gt;0),1+K301,2-K301)</f>
        <v>2</v>
      </c>
      <c r="N301" t="str">
        <f ca="1">IF(OFFSET(Gares!$I$2,A301,0)&lt;&gt;"",IF(E301&gt;0,OFFSET(Gares!$I$2,$A301,$E301),IF(I301&gt;0,OFFSET(Gares!$I$2,$A301,0),IF(F301&gt;0,OFFSET(Gares!$I$2,$A301,0),OFFSET(Gares!$I$2,$A301,$H301)))),"")</f>
        <v>PSE</v>
      </c>
      <c r="O301">
        <f ca="1">IF(E301&gt;0,1+K301,IF(I301&gt;0,2-K301,IF(F301&gt;0,1+K301,2-K301)))</f>
        <v>1</v>
      </c>
      <c r="P301">
        <f ca="1">IF(ISERROR(FIND("$",N301))*ISERROR(FIND("@",N301)),0,1)</f>
        <v>0</v>
      </c>
      <c r="Q301">
        <f ca="1">IF(O301=1,1+P301,2-P301)</f>
        <v>1</v>
      </c>
      <c r="R301" s="4" t="str">
        <f ca="1">IF(CréationConnexions[[#This Row],[De brut]]&lt;&gt;0,CréationConnexions[[#This Row],[De brut]]&amp;"_"&amp;CréationConnexions[[#This Row],[Sens de]],"")</f>
        <v>PSE_2</v>
      </c>
      <c r="S301" s="4" t="str">
        <f ca="1">IF(CréationConnexions[[#This Row],[De brut]]&lt;&gt;0,SUBSTITUTE(SUBSTITUTE(SUBSTITUTE(N301,"&amp;",""),"$",""),"@","")&amp;"_"&amp;CréationConnexions[[#This Row],[Sens vers]],"")</f>
        <v>PSE_1</v>
      </c>
      <c r="T301" s="6" cm="1">
        <f t="array" aca="1" ref="T301" ca="1">_xlfn.SWITCH(CréationConnexions[[#This Row],[Rebroussement]],"RBT",0,"RBT+EVO",10,1)</f>
        <v>0</v>
      </c>
      <c r="U30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01" t="str">
        <f ca="1">IF(AND(R301=CréationConnexions[[#This Row],[De copie]],S301=CréationConnexions[[#This Row],[Vers copie]]),"OK","Modifié")</f>
        <v>OK</v>
      </c>
      <c r="W301" s="15">
        <f t="shared" si="12"/>
        <v>299</v>
      </c>
      <c r="X301" t="str">
        <f ca="1">OFFSET(R$412,CréationConnexions[[#This Row],[Ligne copie]]-1,0)</f>
        <v>PSE_2</v>
      </c>
      <c r="Y301" t="str">
        <f ca="1">OFFSET(S$412,CréationConnexions[[#This Row],[Ligne copie]]-1,0)</f>
        <v>PSE_1</v>
      </c>
    </row>
    <row r="302" spans="1:25" x14ac:dyDescent="0.35">
      <c r="A302">
        <f ca="1">IF($D301+$F301+$G301+$I301&gt;1,A301,A301+1)</f>
        <v>100</v>
      </c>
      <c r="B302">
        <f ca="1">IF($A302&lt;&gt;$A301,ROW(),B301)</f>
        <v>300</v>
      </c>
      <c r="C302">
        <f ca="1">IF($A302&lt;&gt;$A301,COUNTA(OFFSET(Gares!$J$2,$A302,0,1,Param!$B$2)),C301)</f>
        <v>2</v>
      </c>
      <c r="D302">
        <f ca="1">IF($A302&lt;&gt;$A301,SUMIF(OFFSET(Gares!$P$2,$A302,0,1,Param!$B$2),1),MAX(D301-1,0))</f>
        <v>0</v>
      </c>
      <c r="E302" cm="1">
        <f t="array" aca="1" ref="E302" ca="1">IF(D302&gt;0,MIN(IF(ISERROR(MATCH(IF(OFFSET(Gares!$P$2,$A302,0,1,Param!$B$2)=1,COLUMN(OFFSET(Gares!$A$2,0,0,1,Param!$B$2)),99),OFFSET(E$1,$B302-1,0,ROW()-B302,1),0)),IF(OFFSET(Gares!$P$2,$A302,0,1,Param!$B$2)=1,COLUMN(OFFSET(Gares!$A$2,0,0,1,Param!$B$2)),99),99)),-1)</f>
        <v>-1</v>
      </c>
      <c r="F302">
        <f ca="1">IF($A302&lt;&gt;$A301,IF(OR(OFFSET(Gares!$D$2,A302,0)="P",OFFSET(Gares!$D$2,A302,0)="IP"),IF(D302&gt;0,1,0),0),IF($J301=2,0,F301))</f>
        <v>1</v>
      </c>
      <c r="G302">
        <f ca="1">IF($A302&lt;&gt;$A301,C302-D302,IF(D301+F301+I301&gt;0,G301,G301-1))</f>
        <v>1</v>
      </c>
      <c r="H302" cm="1">
        <f t="array" aca="1" ref="H302" ca="1">IF(AND(G302&gt;0,D302=0,I302=0,F302=0),MIN(IF(ISERROR(MATCH(IF(OFFSET(Gares!$P$2,$A302,0,1,Param!$B$2)=2,COLUMN(OFFSET(Gares!$A$2,0,0,1,Param!$B$2)),99),OFFSET(H$1,$B302-1,0,ROW()-B302,1),0)),IF(OFFSET(Gares!$P$2,$A302,0,1,Param!$B$2)=2,COLUMN(OFFSET(Gares!$A$2,0,0,1,Param!$B$2)),99),99)),-1)</f>
        <v>-1</v>
      </c>
      <c r="I302">
        <f ca="1">IF($A302&lt;&gt;$A301,IF(OR(OFFSET(Gares!$D$2,A302,0)="I",OFFSET(Gares!$D$2,A302,0)="IP"),IF(G302&gt;0,1,0),0),IF($J301=1,0,I301))</f>
        <v>0</v>
      </c>
      <c r="J302">
        <f ca="1">IF(D302&gt;0,0,IF(I302=1,1,IF(F302=1,2,0)))</f>
        <v>2</v>
      </c>
      <c r="K302">
        <f ca="1">IF($A302&lt;&gt;$A301,OFFSET(Gares!$E$2,A302,0),K301)</f>
        <v>1</v>
      </c>
      <c r="L302" t="str">
        <f ca="1">OFFSET(Gares!$I$2,A302,0)</f>
        <v>PSE</v>
      </c>
      <c r="M302">
        <f ca="1">IF(OR(D302&gt;0,I302&gt;0),1+K302,2-K302)</f>
        <v>1</v>
      </c>
      <c r="N302" t="str">
        <f ca="1">IF(OFFSET(Gares!$I$2,A302,0)&lt;&gt;"",IF(E302&gt;0,OFFSET(Gares!$I$2,$A302,$E302),IF(I302&gt;0,OFFSET(Gares!$I$2,$A302,0),IF(F302&gt;0,OFFSET(Gares!$I$2,$A302,0),OFFSET(Gares!$I$2,$A302,$H302)))),"")</f>
        <v>PSE</v>
      </c>
      <c r="O302">
        <f ca="1">IF(E302&gt;0,1+K302,IF(I302&gt;0,2-K302,IF(F302&gt;0,1+K302,2-K302)))</f>
        <v>2</v>
      </c>
      <c r="P302">
        <f ca="1">IF(ISERROR(FIND("$",N302))*ISERROR(FIND("@",N302)),0,1)</f>
        <v>0</v>
      </c>
      <c r="Q302">
        <f ca="1">IF(O302=1,1+P302,2-P302)</f>
        <v>2</v>
      </c>
      <c r="R302" s="4" t="str">
        <f ca="1">IF(CréationConnexions[[#This Row],[De brut]]&lt;&gt;0,CréationConnexions[[#This Row],[De brut]]&amp;"_"&amp;CréationConnexions[[#This Row],[Sens de]],"")</f>
        <v>PSE_1</v>
      </c>
      <c r="S302" s="4" t="str">
        <f ca="1">IF(CréationConnexions[[#This Row],[De brut]]&lt;&gt;0,SUBSTITUTE(SUBSTITUTE(SUBSTITUTE(N302,"&amp;",""),"$",""),"@","")&amp;"_"&amp;CréationConnexions[[#This Row],[Sens vers]],"")</f>
        <v>PSE_2</v>
      </c>
      <c r="T302" s="6" cm="1">
        <f t="array" aca="1" ref="T302" ca="1">_xlfn.SWITCH(CréationConnexions[[#This Row],[Rebroussement]],"RBT",0,"RBT+EVO",10,1)</f>
        <v>0</v>
      </c>
      <c r="U30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02" t="str">
        <f ca="1">IF(AND(R302=CréationConnexions[[#This Row],[De copie]],S302=CréationConnexions[[#This Row],[Vers copie]]),"OK","Modifié")</f>
        <v>OK</v>
      </c>
      <c r="W302" s="15">
        <f t="shared" si="12"/>
        <v>300</v>
      </c>
      <c r="X302" t="str">
        <f ca="1">OFFSET(R$412,CréationConnexions[[#This Row],[Ligne copie]]-1,0)</f>
        <v>PSE_1</v>
      </c>
      <c r="Y302" t="str">
        <f ca="1">OFFSET(S$412,CréationConnexions[[#This Row],[Ligne copie]]-1,0)</f>
        <v>PSE_2</v>
      </c>
    </row>
    <row r="303" spans="1:25" x14ac:dyDescent="0.35">
      <c r="A303">
        <f ca="1">IF($D302+$F302+$G302+$I302&gt;1,A302,A302+1)</f>
        <v>100</v>
      </c>
      <c r="B303">
        <f ca="1">IF($A303&lt;&gt;$A302,ROW(),B302)</f>
        <v>300</v>
      </c>
      <c r="C303">
        <f ca="1">IF($A303&lt;&gt;$A302,COUNTA(OFFSET(Gares!$J$2,$A303,0,1,Param!$B$2)),C302)</f>
        <v>2</v>
      </c>
      <c r="D303">
        <f ca="1">IF($A303&lt;&gt;$A302,SUMIF(OFFSET(Gares!$P$2,$A303,0,1,Param!$B$2),1),MAX(D302-1,0))</f>
        <v>0</v>
      </c>
      <c r="E303" cm="1">
        <f t="array" aca="1" ref="E303" ca="1">IF(D303&gt;0,MIN(IF(ISERROR(MATCH(IF(OFFSET(Gares!$P$2,$A303,0,1,Param!$B$2)=1,COLUMN(OFFSET(Gares!$A$2,0,0,1,Param!$B$2)),99),OFFSET(E$1,$B303-1,0,ROW()-B303,1),0)),IF(OFFSET(Gares!$P$2,$A303,0,1,Param!$B$2)=1,COLUMN(OFFSET(Gares!$A$2,0,0,1,Param!$B$2)),99),99)),-1)</f>
        <v>-1</v>
      </c>
      <c r="F303">
        <f ca="1">IF($A303&lt;&gt;$A302,IF(OR(OFFSET(Gares!$D$2,A303,0)="P",OFFSET(Gares!$D$2,A303,0)="IP"),IF(D303&gt;0,1,0),0),IF($J302=2,0,F302))</f>
        <v>0</v>
      </c>
      <c r="G303">
        <f ca="1">IF($A303&lt;&gt;$A302,C303-D303,IF(D302+F302+I302&gt;0,G302,G302-1))</f>
        <v>1</v>
      </c>
      <c r="H303" cm="1">
        <f t="array" aca="1" ref="H303" ca="1">IF(AND(G303&gt;0,D303=0,I303=0,F303=0),MIN(IF(ISERROR(MATCH(IF(OFFSET(Gares!$P$2,$A303,0,1,Param!$B$2)=2,COLUMN(OFFSET(Gares!$A$2,0,0,1,Param!$B$2)),99),OFFSET(H$1,$B303-1,0,ROW()-B303,1),0)),IF(OFFSET(Gares!$P$2,$A303,0,1,Param!$B$2)=2,COLUMN(OFFSET(Gares!$A$2,0,0,1,Param!$B$2)),99),99)),-1)</f>
        <v>1</v>
      </c>
      <c r="I303">
        <f ca="1">IF($A303&lt;&gt;$A302,IF(OR(OFFSET(Gares!$D$2,A303,0)="I",OFFSET(Gares!$D$2,A303,0)="IP"),IF(G303&gt;0,1,0),0),IF($J302=1,0,I302))</f>
        <v>0</v>
      </c>
      <c r="J303">
        <f ca="1">IF(D303&gt;0,0,IF(I303=1,1,IF(F303=1,2,0)))</f>
        <v>0</v>
      </c>
      <c r="K303">
        <f ca="1">IF($A303&lt;&gt;$A302,OFFSET(Gares!$E$2,A303,0),K302)</f>
        <v>1</v>
      </c>
      <c r="L303" t="str">
        <f ca="1">OFFSET(Gares!$I$2,A303,0)</f>
        <v>PSE</v>
      </c>
      <c r="M303">
        <f ca="1">IF(OR(D303&gt;0,I303&gt;0),1+K303,2-K303)</f>
        <v>1</v>
      </c>
      <c r="N303" t="str">
        <f ca="1">IF(OFFSET(Gares!$I$2,A303,0)&lt;&gt;"",IF(E303&gt;0,OFFSET(Gares!$I$2,$A303,$E303),IF(I303&gt;0,OFFSET(Gares!$I$2,$A303,0),IF(F303&gt;0,OFFSET(Gares!$I$2,$A303,0),OFFSET(Gares!$I$2,$A303,$H303)))),"")</f>
        <v>PSE-GB</v>
      </c>
      <c r="O303">
        <f ca="1">IF(E303&gt;0,1+K303,IF(I303&gt;0,2-K303,IF(F303&gt;0,1+K303,2-K303)))</f>
        <v>1</v>
      </c>
      <c r="P303">
        <f ca="1">IF(ISERROR(FIND("$",N303))*ISERROR(FIND("@",N303)),0,1)</f>
        <v>0</v>
      </c>
      <c r="Q303">
        <f ca="1">IF(O303=1,1+P303,2-P303)</f>
        <v>1</v>
      </c>
      <c r="R303" s="4" t="str">
        <f ca="1">IF(CréationConnexions[[#This Row],[De brut]]&lt;&gt;0,CréationConnexions[[#This Row],[De brut]]&amp;"_"&amp;CréationConnexions[[#This Row],[Sens de]],"")</f>
        <v>PSE_1</v>
      </c>
      <c r="S303" s="4" t="str">
        <f ca="1">IF(CréationConnexions[[#This Row],[De brut]]&lt;&gt;0,SUBSTITUTE(SUBSTITUTE(SUBSTITUTE(N303,"&amp;",""),"$",""),"@","")&amp;"_"&amp;CréationConnexions[[#This Row],[Sens vers]],"")</f>
        <v>PSE-GB_1</v>
      </c>
      <c r="T303" s="6" cm="1">
        <f t="array" aca="1" ref="T303" ca="1">_xlfn.SWITCH(CréationConnexions[[#This Row],[Rebroussement]],"RBT",0,"RBT+EVO",10,1)</f>
        <v>1</v>
      </c>
      <c r="U30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3" t="str">
        <f ca="1">IF(AND(R303=CréationConnexions[[#This Row],[De copie]],S303=CréationConnexions[[#This Row],[Vers copie]]),"OK","Modifié")</f>
        <v>OK</v>
      </c>
      <c r="W303" s="15">
        <f t="shared" si="12"/>
        <v>301</v>
      </c>
      <c r="X303" t="str">
        <f ca="1">OFFSET(R$412,CréationConnexions[[#This Row],[Ligne copie]]-1,0)</f>
        <v>PSE_1</v>
      </c>
      <c r="Y303" t="str">
        <f ca="1">OFFSET(S$412,CréationConnexions[[#This Row],[Ligne copie]]-1,0)</f>
        <v>PSE-GB_1</v>
      </c>
    </row>
    <row r="304" spans="1:25" x14ac:dyDescent="0.35">
      <c r="A304">
        <f ca="1">IF($D303+$F303+$G303+$I303&gt;1,A303,A303+1)</f>
        <v>101</v>
      </c>
      <c r="B304">
        <f ca="1">IF($A304&lt;&gt;$A303,ROW(),B303)</f>
        <v>304</v>
      </c>
      <c r="C304">
        <f ca="1">IF($A304&lt;&gt;$A303,COUNTA(OFFSET(Gares!$J$2,$A304,0,1,Param!$B$2)),C303)</f>
        <v>1</v>
      </c>
      <c r="D304">
        <f ca="1">IF($A304&lt;&gt;$A303,SUMIF(OFFSET(Gares!$P$2,$A304,0,1,Param!$B$2),1),MAX(D303-1,0))</f>
        <v>1</v>
      </c>
      <c r="E304" cm="1">
        <f t="array" aca="1" ref="E304" ca="1">IF(D304&gt;0,MIN(IF(ISERROR(MATCH(IF(OFFSET(Gares!$P$2,$A304,0,1,Param!$B$2)=1,COLUMN(OFFSET(Gares!$A$2,0,0,1,Param!$B$2)),99),OFFSET(E$1,$B304-1,0,ROW()-B304,1),0)),IF(OFFSET(Gares!$P$2,$A304,0,1,Param!$B$2)=1,COLUMN(OFFSET(Gares!$A$2,0,0,1,Param!$B$2)),99),99)),-1)</f>
        <v>1</v>
      </c>
      <c r="F304">
        <f ca="1">IF($A304&lt;&gt;$A303,IF(OR(OFFSET(Gares!$D$2,A304,0)="P",OFFSET(Gares!$D$2,A304,0)="IP"),IF(D304&gt;0,1,0),0),IF($J303=2,0,F303))</f>
        <v>1</v>
      </c>
      <c r="G304">
        <f ca="1">IF($A304&lt;&gt;$A303,C304-D304,IF(D303+F303+I303&gt;0,G303,G303-1))</f>
        <v>0</v>
      </c>
      <c r="H304" cm="1">
        <f t="array" aca="1" ref="H304" ca="1">IF(AND(G304&gt;0,D304=0,I304=0,F304=0),MIN(IF(ISERROR(MATCH(IF(OFFSET(Gares!$P$2,$A304,0,1,Param!$B$2)=2,COLUMN(OFFSET(Gares!$A$2,0,0,1,Param!$B$2)),99),OFFSET(H$1,$B304-1,0,ROW()-B304,1),0)),IF(OFFSET(Gares!$P$2,$A304,0,1,Param!$B$2)=2,COLUMN(OFFSET(Gares!$A$2,0,0,1,Param!$B$2)),99),99)),-1)</f>
        <v>-1</v>
      </c>
      <c r="I304">
        <f ca="1">IF($A304&lt;&gt;$A303,IF(OR(OFFSET(Gares!$D$2,A304,0)="I",OFFSET(Gares!$D$2,A304,0)="IP"),IF(G304&gt;0,1,0),0),IF($J303=1,0,I303))</f>
        <v>0</v>
      </c>
      <c r="J304">
        <f ca="1">IF(D304&gt;0,0,IF(I304=1,1,IF(F304=1,2,0)))</f>
        <v>0</v>
      </c>
      <c r="K304">
        <f ca="1">IF($A304&lt;&gt;$A303,OFFSET(Gares!$E$2,A304,0),K303)</f>
        <v>1</v>
      </c>
      <c r="L304" t="str">
        <f ca="1">OFFSET(Gares!$I$2,A304,0)</f>
        <v>PSE-GB</v>
      </c>
      <c r="M304">
        <f ca="1">IF(OR(D304&gt;0,I304&gt;0),1+K304,2-K304)</f>
        <v>2</v>
      </c>
      <c r="N304" t="str">
        <f ca="1">IF(OFFSET(Gares!$I$2,A304,0)&lt;&gt;"",IF(E304&gt;0,OFFSET(Gares!$I$2,$A304,$E304),IF(I304&gt;0,OFFSET(Gares!$I$2,$A304,0),IF(F304&gt;0,OFFSET(Gares!$I$2,$A304,0),OFFSET(Gares!$I$2,$A304,$H304)))),"")</f>
        <v>PSE</v>
      </c>
      <c r="O304">
        <f ca="1">IF(E304&gt;0,1+K304,IF(I304&gt;0,2-K304,IF(F304&gt;0,1+K304,2-K304)))</f>
        <v>2</v>
      </c>
      <c r="P304">
        <f ca="1">IF(ISERROR(FIND("$",N304))*ISERROR(FIND("@",N304)),0,1)</f>
        <v>0</v>
      </c>
      <c r="Q304">
        <f ca="1">IF(O304=1,1+P304,2-P304)</f>
        <v>2</v>
      </c>
      <c r="R304" s="4" t="str">
        <f ca="1">IF(CréationConnexions[[#This Row],[De brut]]&lt;&gt;0,CréationConnexions[[#This Row],[De brut]]&amp;"_"&amp;CréationConnexions[[#This Row],[Sens de]],"")</f>
        <v>PSE-GB_2</v>
      </c>
      <c r="S304" s="4" t="str">
        <f ca="1">IF(CréationConnexions[[#This Row],[De brut]]&lt;&gt;0,SUBSTITUTE(SUBSTITUTE(SUBSTITUTE(N304,"&amp;",""),"$",""),"@","")&amp;"_"&amp;CréationConnexions[[#This Row],[Sens vers]],"")</f>
        <v>PSE_2</v>
      </c>
      <c r="T304" s="6" cm="1">
        <f t="array" aca="1" ref="T304" ca="1">_xlfn.SWITCH(CréationConnexions[[#This Row],[Rebroussement]],"RBT",0,"RBT+EVO",10,1)</f>
        <v>1</v>
      </c>
      <c r="U30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4" t="str">
        <f ca="1">IF(AND(R304=CréationConnexions[[#This Row],[De copie]],S304=CréationConnexions[[#This Row],[Vers copie]]),"OK","Modifié")</f>
        <v>OK</v>
      </c>
      <c r="W304" s="15">
        <f t="shared" si="12"/>
        <v>302</v>
      </c>
      <c r="X304" t="str">
        <f ca="1">OFFSET(R$412,CréationConnexions[[#This Row],[Ligne copie]]-1,0)</f>
        <v>PSE-GB_2</v>
      </c>
      <c r="Y304" t="str">
        <f ca="1">OFFSET(S$412,CréationConnexions[[#This Row],[Ligne copie]]-1,0)</f>
        <v>PSE_2</v>
      </c>
    </row>
    <row r="305" spans="1:25" x14ac:dyDescent="0.35">
      <c r="A305">
        <f ca="1">IF($D304+$F304+$G304+$I304&gt;1,A304,A304+1)</f>
        <v>101</v>
      </c>
      <c r="B305">
        <f ca="1">IF($A305&lt;&gt;$A304,ROW(),B304)</f>
        <v>304</v>
      </c>
      <c r="C305">
        <f ca="1">IF($A305&lt;&gt;$A304,COUNTA(OFFSET(Gares!$J$2,$A305,0,1,Param!$B$2)),C304)</f>
        <v>1</v>
      </c>
      <c r="D305">
        <f ca="1">IF($A305&lt;&gt;$A304,SUMIF(OFFSET(Gares!$P$2,$A305,0,1,Param!$B$2),1),MAX(D304-1,0))</f>
        <v>0</v>
      </c>
      <c r="E305" cm="1">
        <f t="array" aca="1" ref="E305" ca="1">IF(D305&gt;0,MIN(IF(ISERROR(MATCH(IF(OFFSET(Gares!$P$2,$A305,0,1,Param!$B$2)=1,COLUMN(OFFSET(Gares!$A$2,0,0,1,Param!$B$2)),99),OFFSET(E$1,$B305-1,0,ROW()-B305,1),0)),IF(OFFSET(Gares!$P$2,$A305,0,1,Param!$B$2)=1,COLUMN(OFFSET(Gares!$A$2,0,0,1,Param!$B$2)),99),99)),-1)</f>
        <v>-1</v>
      </c>
      <c r="F305">
        <f ca="1">IF($A305&lt;&gt;$A304,IF(OR(OFFSET(Gares!$D$2,A305,0)="P",OFFSET(Gares!$D$2,A305,0)="IP"),IF(D305&gt;0,1,0),0),IF($J304=2,0,F304))</f>
        <v>1</v>
      </c>
      <c r="G305">
        <f ca="1">IF($A305&lt;&gt;$A304,C305-D305,IF(D304+F304+I304&gt;0,G304,G304-1))</f>
        <v>0</v>
      </c>
      <c r="H305" cm="1">
        <f t="array" aca="1" ref="H305" ca="1">IF(AND(G305&gt;0,D305=0,I305=0,F305=0),MIN(IF(ISERROR(MATCH(IF(OFFSET(Gares!$P$2,$A305,0,1,Param!$B$2)=2,COLUMN(OFFSET(Gares!$A$2,0,0,1,Param!$B$2)),99),OFFSET(H$1,$B305-1,0,ROW()-B305,1),0)),IF(OFFSET(Gares!$P$2,$A305,0,1,Param!$B$2)=2,COLUMN(OFFSET(Gares!$A$2,0,0,1,Param!$B$2)),99),99)),-1)</f>
        <v>-1</v>
      </c>
      <c r="I305">
        <f ca="1">IF($A305&lt;&gt;$A304,IF(OR(OFFSET(Gares!$D$2,A305,0)="I",OFFSET(Gares!$D$2,A305,0)="IP"),IF(G305&gt;0,1,0),0),IF($J304=1,0,I304))</f>
        <v>0</v>
      </c>
      <c r="J305">
        <f ca="1">IF(D305&gt;0,0,IF(I305=1,1,IF(F305=1,2,0)))</f>
        <v>2</v>
      </c>
      <c r="K305">
        <f ca="1">IF($A305&lt;&gt;$A304,OFFSET(Gares!$E$2,A305,0),K304)</f>
        <v>1</v>
      </c>
      <c r="L305" t="str">
        <f ca="1">OFFSET(Gares!$I$2,A305,0)</f>
        <v>PSE-GB</v>
      </c>
      <c r="M305">
        <f ca="1">IF(OR(D305&gt;0,I305&gt;0),1+K305,2-K305)</f>
        <v>1</v>
      </c>
      <c r="N305" t="str">
        <f ca="1">IF(OFFSET(Gares!$I$2,A305,0)&lt;&gt;"",IF(E305&gt;0,OFFSET(Gares!$I$2,$A305,$E305),IF(I305&gt;0,OFFSET(Gares!$I$2,$A305,0),IF(F305&gt;0,OFFSET(Gares!$I$2,$A305,0),OFFSET(Gares!$I$2,$A305,$H305)))),"")</f>
        <v>PSE-GB</v>
      </c>
      <c r="O305">
        <f ca="1">IF(E305&gt;0,1+K305,IF(I305&gt;0,2-K305,IF(F305&gt;0,1+K305,2-K305)))</f>
        <v>2</v>
      </c>
      <c r="P305">
        <f ca="1">IF(ISERROR(FIND("$",N305))*ISERROR(FIND("@",N305)),0,1)</f>
        <v>0</v>
      </c>
      <c r="Q305">
        <f ca="1">IF(O305=1,1+P305,2-P305)</f>
        <v>2</v>
      </c>
      <c r="R305" s="4" t="str">
        <f ca="1">IF(CréationConnexions[[#This Row],[De brut]]&lt;&gt;0,CréationConnexions[[#This Row],[De brut]]&amp;"_"&amp;CréationConnexions[[#This Row],[Sens de]],"")</f>
        <v>PSE-GB_1</v>
      </c>
      <c r="S305" s="4" t="str">
        <f ca="1">IF(CréationConnexions[[#This Row],[De brut]]&lt;&gt;0,SUBSTITUTE(SUBSTITUTE(SUBSTITUTE(N305,"&amp;",""),"$",""),"@","")&amp;"_"&amp;CréationConnexions[[#This Row],[Sens vers]],"")</f>
        <v>PSE-GB_2</v>
      </c>
      <c r="T305" s="6" cm="1">
        <f t="array" aca="1" ref="T305" ca="1">_xlfn.SWITCH(CréationConnexions[[#This Row],[Rebroussement]],"RBT",0,"RBT+EVO",10,1)</f>
        <v>0</v>
      </c>
      <c r="U30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05" t="str">
        <f ca="1">IF(AND(R305=CréationConnexions[[#This Row],[De copie]],S305=CréationConnexions[[#This Row],[Vers copie]]),"OK","Modifié")</f>
        <v>OK</v>
      </c>
      <c r="W305" s="15">
        <f t="shared" si="12"/>
        <v>303</v>
      </c>
      <c r="X305" t="str">
        <f ca="1">OFFSET(R$412,CréationConnexions[[#This Row],[Ligne copie]]-1,0)</f>
        <v>PSE-GB_1</v>
      </c>
      <c r="Y305" t="str">
        <f ca="1">OFFSET(S$412,CréationConnexions[[#This Row],[Ligne copie]]-1,0)</f>
        <v>PSE-GB_2</v>
      </c>
    </row>
    <row r="306" spans="1:25" x14ac:dyDescent="0.35">
      <c r="A306">
        <f ca="1">IF($D305+$F305+$G305+$I305&gt;1,A305,A305+1)</f>
        <v>102</v>
      </c>
      <c r="B306">
        <f ca="1">IF($A306&lt;&gt;$A305,ROW(),B305)</f>
        <v>306</v>
      </c>
      <c r="C306">
        <f ca="1">IF($A306&lt;&gt;$A305,COUNTA(OFFSET(Gares!$J$2,$A306,0,1,Param!$B$2)),C305)</f>
        <v>2</v>
      </c>
      <c r="D306">
        <f ca="1">IF($A306&lt;&gt;$A305,SUMIF(OFFSET(Gares!$P$2,$A306,0,1,Param!$B$2),1),MAX(D305-1,0))</f>
        <v>1</v>
      </c>
      <c r="E306" cm="1">
        <f t="array" aca="1" ref="E306" ca="1">IF(D306&gt;0,MIN(IF(ISERROR(MATCH(IF(OFFSET(Gares!$P$2,$A306,0,1,Param!$B$2)=1,COLUMN(OFFSET(Gares!$A$2,0,0,1,Param!$B$2)),99),OFFSET(E$1,$B306-1,0,ROW()-B306,1),0)),IF(OFFSET(Gares!$P$2,$A306,0,1,Param!$B$2)=1,COLUMN(OFFSET(Gares!$A$2,0,0,1,Param!$B$2)),99),99)),-1)</f>
        <v>2</v>
      </c>
      <c r="F306">
        <f ca="1">IF($A306&lt;&gt;$A305,IF(OR(OFFSET(Gares!$D$2,A306,0)="P",OFFSET(Gares!$D$2,A306,0)="IP"),IF(D306&gt;0,1,0),0),IF($J305=2,0,F305))</f>
        <v>0</v>
      </c>
      <c r="G306">
        <f ca="1">IF($A306&lt;&gt;$A305,C306-D306,IF(D305+F305+I305&gt;0,G305,G305-1))</f>
        <v>1</v>
      </c>
      <c r="H306" cm="1">
        <f t="array" aca="1" ref="H306" ca="1">IF(AND(G306&gt;0,D306=0,I306=0,F306=0),MIN(IF(ISERROR(MATCH(IF(OFFSET(Gares!$P$2,$A306,0,1,Param!$B$2)=2,COLUMN(OFFSET(Gares!$A$2,0,0,1,Param!$B$2)),99),OFFSET(H$1,$B306-1,0,ROW()-B306,1),0)),IF(OFFSET(Gares!$P$2,$A306,0,1,Param!$B$2)=2,COLUMN(OFFSET(Gares!$A$2,0,0,1,Param!$B$2)),99),99)),-1)</f>
        <v>-1</v>
      </c>
      <c r="I306">
        <f ca="1">IF($A306&lt;&gt;$A305,IF(OR(OFFSET(Gares!$D$2,A306,0)="I",OFFSET(Gares!$D$2,A306,0)="IP"),IF(G306&gt;0,1,0),0),IF($J305=1,0,I305))</f>
        <v>1</v>
      </c>
      <c r="J306">
        <f ca="1">IF(D306&gt;0,0,IF(I306=1,1,IF(F306=1,2,0)))</f>
        <v>0</v>
      </c>
      <c r="K306">
        <f ca="1">IF($A306&lt;&gt;$A305,OFFSET(Gares!$E$2,A306,0),K305)</f>
        <v>0</v>
      </c>
      <c r="L306" t="str">
        <f ca="1">OFFSET(Gares!$I$2,A306,0)</f>
        <v>JVL</v>
      </c>
      <c r="M306">
        <f ca="1">IF(OR(D306&gt;0,I306&gt;0),1+K306,2-K306)</f>
        <v>1</v>
      </c>
      <c r="N306" t="str">
        <f ca="1">IF(OFFSET(Gares!$I$2,A306,0)&lt;&gt;"",IF(E306&gt;0,OFFSET(Gares!$I$2,$A306,$E306),IF(I306&gt;0,OFFSET(Gares!$I$2,$A306,0),IF(F306&gt;0,OFFSET(Gares!$I$2,$A306,0),OFFSET(Gares!$I$2,$A306,$H306)))),"")</f>
        <v>CPM</v>
      </c>
      <c r="O306">
        <f ca="1">IF(E306&gt;0,1+K306,IF(I306&gt;0,2-K306,IF(F306&gt;0,1+K306,2-K306)))</f>
        <v>1</v>
      </c>
      <c r="P306">
        <f ca="1">IF(ISERROR(FIND("$",N306))*ISERROR(FIND("@",N306)),0,1)</f>
        <v>0</v>
      </c>
      <c r="Q306">
        <f ca="1">IF(O306=1,1+P306,2-P306)</f>
        <v>1</v>
      </c>
      <c r="R306" s="4" t="str">
        <f ca="1">IF(CréationConnexions[[#This Row],[De brut]]&lt;&gt;0,CréationConnexions[[#This Row],[De brut]]&amp;"_"&amp;CréationConnexions[[#This Row],[Sens de]],"")</f>
        <v>JVL_1</v>
      </c>
      <c r="S306" s="4" t="str">
        <f ca="1">IF(CréationConnexions[[#This Row],[De brut]]&lt;&gt;0,SUBSTITUTE(SUBSTITUTE(SUBSTITUTE(N306,"&amp;",""),"$",""),"@","")&amp;"_"&amp;CréationConnexions[[#This Row],[Sens vers]],"")</f>
        <v>CPM_1</v>
      </c>
      <c r="T306" s="6" cm="1">
        <f t="array" aca="1" ref="T306" ca="1">_xlfn.SWITCH(CréationConnexions[[#This Row],[Rebroussement]],"RBT",0,"RBT+EVO",10,1)</f>
        <v>1</v>
      </c>
      <c r="U30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6" t="str">
        <f ca="1">IF(AND(R306=CréationConnexions[[#This Row],[De copie]],S306=CréationConnexions[[#This Row],[Vers copie]]),"OK","Modifié")</f>
        <v>OK</v>
      </c>
      <c r="W306" s="15">
        <f t="shared" si="12"/>
        <v>304</v>
      </c>
      <c r="X306" t="str">
        <f ca="1">OFFSET(R$412,CréationConnexions[[#This Row],[Ligne copie]]-1,0)</f>
        <v>JVL_1</v>
      </c>
      <c r="Y306" t="str">
        <f ca="1">OFFSET(S$412,CréationConnexions[[#This Row],[Ligne copie]]-1,0)</f>
        <v>CPM_1</v>
      </c>
    </row>
    <row r="307" spans="1:25" x14ac:dyDescent="0.35">
      <c r="A307">
        <f ca="1">IF($D306+$F306+$G306+$I306&gt;1,A306,A306+1)</f>
        <v>102</v>
      </c>
      <c r="B307">
        <f ca="1">IF($A307&lt;&gt;$A306,ROW(),B306)</f>
        <v>306</v>
      </c>
      <c r="C307">
        <f ca="1">IF($A307&lt;&gt;$A306,COUNTA(OFFSET(Gares!$J$2,$A307,0,1,Param!$B$2)),C306)</f>
        <v>2</v>
      </c>
      <c r="D307">
        <f ca="1">IF($A307&lt;&gt;$A306,SUMIF(OFFSET(Gares!$P$2,$A307,0,1,Param!$B$2),1),MAX(D306-1,0))</f>
        <v>0</v>
      </c>
      <c r="E307" cm="1">
        <f t="array" aca="1" ref="E307" ca="1">IF(D307&gt;0,MIN(IF(ISERROR(MATCH(IF(OFFSET(Gares!$P$2,$A307,0,1,Param!$B$2)=1,COLUMN(OFFSET(Gares!$A$2,0,0,1,Param!$B$2)),99),OFFSET(E$1,$B307-1,0,ROW()-B307,1),0)),IF(OFFSET(Gares!$P$2,$A307,0,1,Param!$B$2)=1,COLUMN(OFFSET(Gares!$A$2,0,0,1,Param!$B$2)),99),99)),-1)</f>
        <v>-1</v>
      </c>
      <c r="F307">
        <f ca="1">IF($A307&lt;&gt;$A306,IF(OR(OFFSET(Gares!$D$2,A307,0)="P",OFFSET(Gares!$D$2,A307,0)="IP"),IF(D307&gt;0,1,0),0),IF($J306=2,0,F306))</f>
        <v>0</v>
      </c>
      <c r="G307">
        <f ca="1">IF($A307&lt;&gt;$A306,C307-D307,IF(D306+F306+I306&gt;0,G306,G306-1))</f>
        <v>1</v>
      </c>
      <c r="H307" cm="1">
        <f t="array" aca="1" ref="H307" ca="1">IF(AND(G307&gt;0,D307=0,I307=0,F307=0),MIN(IF(ISERROR(MATCH(IF(OFFSET(Gares!$P$2,$A307,0,1,Param!$B$2)=2,COLUMN(OFFSET(Gares!$A$2,0,0,1,Param!$B$2)),99),OFFSET(H$1,$B307-1,0,ROW()-B307,1),0)),IF(OFFSET(Gares!$P$2,$A307,0,1,Param!$B$2)=2,COLUMN(OFFSET(Gares!$A$2,0,0,1,Param!$B$2)),99),99)),-1)</f>
        <v>-1</v>
      </c>
      <c r="I307">
        <f ca="1">IF($A307&lt;&gt;$A306,IF(OR(OFFSET(Gares!$D$2,A307,0)="I",OFFSET(Gares!$D$2,A307,0)="IP"),IF(G307&gt;0,1,0),0),IF($J306=1,0,I306))</f>
        <v>1</v>
      </c>
      <c r="J307">
        <f ca="1">IF(D307&gt;0,0,IF(I307=1,1,IF(F307=1,2,0)))</f>
        <v>1</v>
      </c>
      <c r="K307">
        <f ca="1">IF($A307&lt;&gt;$A306,OFFSET(Gares!$E$2,A307,0),K306)</f>
        <v>0</v>
      </c>
      <c r="L307" t="str">
        <f ca="1">OFFSET(Gares!$I$2,A307,0)</f>
        <v>JVL</v>
      </c>
      <c r="M307">
        <f ca="1">IF(OR(D307&gt;0,I307&gt;0),1+K307,2-K307)</f>
        <v>1</v>
      </c>
      <c r="N307" t="str">
        <f ca="1">IF(OFFSET(Gares!$I$2,A307,0)&lt;&gt;"",IF(E307&gt;0,OFFSET(Gares!$I$2,$A307,$E307),IF(I307&gt;0,OFFSET(Gares!$I$2,$A307,0),IF(F307&gt;0,OFFSET(Gares!$I$2,$A307,0),OFFSET(Gares!$I$2,$A307,$H307)))),"")</f>
        <v>JVL</v>
      </c>
      <c r="O307">
        <f ca="1">IF(E307&gt;0,1+K307,IF(I307&gt;0,2-K307,IF(F307&gt;0,1+K307,2-K307)))</f>
        <v>2</v>
      </c>
      <c r="P307">
        <f ca="1">IF(ISERROR(FIND("$",N307))*ISERROR(FIND("@",N307)),0,1)</f>
        <v>0</v>
      </c>
      <c r="Q307">
        <f ca="1">IF(O307=1,1+P307,2-P307)</f>
        <v>2</v>
      </c>
      <c r="R307" s="4" t="str">
        <f ca="1">IF(CréationConnexions[[#This Row],[De brut]]&lt;&gt;0,CréationConnexions[[#This Row],[De brut]]&amp;"_"&amp;CréationConnexions[[#This Row],[Sens de]],"")</f>
        <v>JVL_1</v>
      </c>
      <c r="S307" s="4" t="str">
        <f ca="1">IF(CréationConnexions[[#This Row],[De brut]]&lt;&gt;0,SUBSTITUTE(SUBSTITUTE(SUBSTITUTE(N307,"&amp;",""),"$",""),"@","")&amp;"_"&amp;CréationConnexions[[#This Row],[Sens vers]],"")</f>
        <v>JVL_2</v>
      </c>
      <c r="T307" s="6" cm="1">
        <f t="array" aca="1" ref="T307" ca="1">_xlfn.SWITCH(CréationConnexions[[#This Row],[Rebroussement]],"RBT",0,"RBT+EVO",10,1)</f>
        <v>0</v>
      </c>
      <c r="U30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07" t="str">
        <f ca="1">IF(AND(R307=CréationConnexions[[#This Row],[De copie]],S307=CréationConnexions[[#This Row],[Vers copie]]),"OK","Modifié")</f>
        <v>OK</v>
      </c>
      <c r="W307" s="15">
        <f t="shared" si="12"/>
        <v>305</v>
      </c>
      <c r="X307" t="str">
        <f ca="1">OFFSET(R$412,CréationConnexions[[#This Row],[Ligne copie]]-1,0)</f>
        <v>JVL_1</v>
      </c>
      <c r="Y307" t="str">
        <f ca="1">OFFSET(S$412,CréationConnexions[[#This Row],[Ligne copie]]-1,0)</f>
        <v>JVL_2</v>
      </c>
    </row>
    <row r="308" spans="1:25" x14ac:dyDescent="0.35">
      <c r="A308">
        <f ca="1">IF($D307+$F307+$G307+$I307&gt;1,A307,A307+1)</f>
        <v>102</v>
      </c>
      <c r="B308">
        <f ca="1">IF($A308&lt;&gt;$A307,ROW(),B307)</f>
        <v>306</v>
      </c>
      <c r="C308">
        <f ca="1">IF($A308&lt;&gt;$A307,COUNTA(OFFSET(Gares!$J$2,$A308,0,1,Param!$B$2)),C307)</f>
        <v>2</v>
      </c>
      <c r="D308">
        <f ca="1">IF($A308&lt;&gt;$A307,SUMIF(OFFSET(Gares!$P$2,$A308,0,1,Param!$B$2),1),MAX(D307-1,0))</f>
        <v>0</v>
      </c>
      <c r="E308" cm="1">
        <f t="array" aca="1" ref="E308" ca="1">IF(D308&gt;0,MIN(IF(ISERROR(MATCH(IF(OFFSET(Gares!$P$2,$A308,0,1,Param!$B$2)=1,COLUMN(OFFSET(Gares!$A$2,0,0,1,Param!$B$2)),99),OFFSET(E$1,$B308-1,0,ROW()-B308,1),0)),IF(OFFSET(Gares!$P$2,$A308,0,1,Param!$B$2)=1,COLUMN(OFFSET(Gares!$A$2,0,0,1,Param!$B$2)),99),99)),-1)</f>
        <v>-1</v>
      </c>
      <c r="F308">
        <f ca="1">IF($A308&lt;&gt;$A307,IF(OR(OFFSET(Gares!$D$2,A308,0)="P",OFFSET(Gares!$D$2,A308,0)="IP"),IF(D308&gt;0,1,0),0),IF($J307=2,0,F307))</f>
        <v>0</v>
      </c>
      <c r="G308">
        <f ca="1">IF($A308&lt;&gt;$A307,C308-D308,IF(D307+F307+I307&gt;0,G307,G307-1))</f>
        <v>1</v>
      </c>
      <c r="H308" cm="1">
        <f t="array" aca="1" ref="H308" ca="1">IF(AND(G308&gt;0,D308=0,I308=0,F308=0),MIN(IF(ISERROR(MATCH(IF(OFFSET(Gares!$P$2,$A308,0,1,Param!$B$2)=2,COLUMN(OFFSET(Gares!$A$2,0,0,1,Param!$B$2)),99),OFFSET(H$1,$B308-1,0,ROW()-B308,1),0)),IF(OFFSET(Gares!$P$2,$A308,0,1,Param!$B$2)=2,COLUMN(OFFSET(Gares!$A$2,0,0,1,Param!$B$2)),99),99)),-1)</f>
        <v>1</v>
      </c>
      <c r="I308">
        <f ca="1">IF($A308&lt;&gt;$A307,IF(OR(OFFSET(Gares!$D$2,A308,0)="I",OFFSET(Gares!$D$2,A308,0)="IP"),IF(G308&gt;0,1,0),0),IF($J307=1,0,I307))</f>
        <v>0</v>
      </c>
      <c r="J308">
        <f ca="1">IF(D308&gt;0,0,IF(I308=1,1,IF(F308=1,2,0)))</f>
        <v>0</v>
      </c>
      <c r="K308">
        <f ca="1">IF($A308&lt;&gt;$A307,OFFSET(Gares!$E$2,A308,0),K307)</f>
        <v>0</v>
      </c>
      <c r="L308" t="str">
        <f ca="1">OFFSET(Gares!$I$2,A308,0)</f>
        <v>JVL</v>
      </c>
      <c r="M308">
        <f ca="1">IF(OR(D308&gt;0,I308&gt;0),1+K308,2-K308)</f>
        <v>2</v>
      </c>
      <c r="N308" t="str">
        <f ca="1">IF(OFFSET(Gares!$I$2,A308,0)&lt;&gt;"",IF(E308&gt;0,OFFSET(Gares!$I$2,$A308,$E308),IF(I308&gt;0,OFFSET(Gares!$I$2,$A308,0),IF(F308&gt;0,OFFSET(Gares!$I$2,$A308,0),OFFSET(Gares!$I$2,$A308,$H308)))),"")</f>
        <v>BVI</v>
      </c>
      <c r="O308">
        <f ca="1">IF(E308&gt;0,1+K308,IF(I308&gt;0,2-K308,IF(F308&gt;0,1+K308,2-K308)))</f>
        <v>2</v>
      </c>
      <c r="P308">
        <f ca="1">IF(ISERROR(FIND("$",N308))*ISERROR(FIND("@",N308)),0,1)</f>
        <v>0</v>
      </c>
      <c r="Q308">
        <f ca="1">IF(O308=1,1+P308,2-P308)</f>
        <v>2</v>
      </c>
      <c r="R308" s="4" t="str">
        <f ca="1">IF(CréationConnexions[[#This Row],[De brut]]&lt;&gt;0,CréationConnexions[[#This Row],[De brut]]&amp;"_"&amp;CréationConnexions[[#This Row],[Sens de]],"")</f>
        <v>JVL_2</v>
      </c>
      <c r="S308" s="4" t="str">
        <f ca="1">IF(CréationConnexions[[#This Row],[De brut]]&lt;&gt;0,SUBSTITUTE(SUBSTITUTE(SUBSTITUTE(N308,"&amp;",""),"$",""),"@","")&amp;"_"&amp;CréationConnexions[[#This Row],[Sens vers]],"")</f>
        <v>BVI_2</v>
      </c>
      <c r="T308" s="6" cm="1">
        <f t="array" aca="1" ref="T308" ca="1">_xlfn.SWITCH(CréationConnexions[[#This Row],[Rebroussement]],"RBT",0,"RBT+EVO",10,1)</f>
        <v>1</v>
      </c>
      <c r="U30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8" t="str">
        <f ca="1">IF(AND(R308=CréationConnexions[[#This Row],[De copie]],S308=CréationConnexions[[#This Row],[Vers copie]]),"OK","Modifié")</f>
        <v>OK</v>
      </c>
      <c r="W308" s="15">
        <f t="shared" si="12"/>
        <v>306</v>
      </c>
      <c r="X308" t="str">
        <f ca="1">OFFSET(R$412,CréationConnexions[[#This Row],[Ligne copie]]-1,0)</f>
        <v>JVL_2</v>
      </c>
      <c r="Y308" t="str">
        <f ca="1">OFFSET(S$412,CréationConnexions[[#This Row],[Ligne copie]]-1,0)</f>
        <v>BVI_2</v>
      </c>
    </row>
    <row r="309" spans="1:25" x14ac:dyDescent="0.35">
      <c r="A309">
        <f ca="1">IF($D308+$F308+$G308+$I308&gt;1,A308,A308+1)</f>
        <v>103</v>
      </c>
      <c r="B309">
        <f ca="1">IF($A309&lt;&gt;$A308,ROW(),B308)</f>
        <v>309</v>
      </c>
      <c r="C309">
        <f ca="1">IF($A309&lt;&gt;$A308,COUNTA(OFFSET(Gares!$J$2,$A309,0,1,Param!$B$2)),C308)</f>
        <v>3</v>
      </c>
      <c r="D309">
        <f ca="1">IF($A309&lt;&gt;$A308,SUMIF(OFFSET(Gares!$P$2,$A309,0,1,Param!$B$2),1),MAX(D308-1,0))</f>
        <v>1</v>
      </c>
      <c r="E309" cm="1">
        <f t="array" aca="1" ref="E309" ca="1">IF(D309&gt;0,MIN(IF(ISERROR(MATCH(IF(OFFSET(Gares!$P$2,$A309,0,1,Param!$B$2)=1,COLUMN(OFFSET(Gares!$A$2,0,0,1,Param!$B$2)),99),OFFSET(E$1,$B309-1,0,ROW()-B309,1),0)),IF(OFFSET(Gares!$P$2,$A309,0,1,Param!$B$2)=1,COLUMN(OFFSET(Gares!$A$2,0,0,1,Param!$B$2)),99),99)),-1)</f>
        <v>2</v>
      </c>
      <c r="F309">
        <f ca="1">IF($A309&lt;&gt;$A308,IF(OR(OFFSET(Gares!$D$2,A309,0)="P",OFFSET(Gares!$D$2,A309,0)="IP"),IF(D309&gt;0,1,0),0),IF($J308=2,0,F308))</f>
        <v>0</v>
      </c>
      <c r="G309">
        <f ca="1">IF($A309&lt;&gt;$A308,C309-D309,IF(D308+F308+I308&gt;0,G308,G308-1))</f>
        <v>2</v>
      </c>
      <c r="H309" cm="1">
        <f t="array" aca="1" ref="H309" ca="1">IF(AND(G309&gt;0,D309=0,I309=0,F309=0),MIN(IF(ISERROR(MATCH(IF(OFFSET(Gares!$P$2,$A309,0,1,Param!$B$2)=2,COLUMN(OFFSET(Gares!$A$2,0,0,1,Param!$B$2)),99),OFFSET(H$1,$B309-1,0,ROW()-B309,1),0)),IF(OFFSET(Gares!$P$2,$A309,0,1,Param!$B$2)=2,COLUMN(OFFSET(Gares!$A$2,0,0,1,Param!$B$2)),99),99)),-1)</f>
        <v>-1</v>
      </c>
      <c r="I309">
        <f ca="1">IF($A309&lt;&gt;$A308,IF(OR(OFFSET(Gares!$D$2,A309,0)="I",OFFSET(Gares!$D$2,A309,0)="IP"),IF(G309&gt;0,1,0),0),IF($J308=1,0,I308))</f>
        <v>0</v>
      </c>
      <c r="J309">
        <f ca="1">IF(D309&gt;0,0,IF(I309=1,1,IF(F309=1,2,0)))</f>
        <v>0</v>
      </c>
      <c r="K309">
        <f ca="1">IF($A309&lt;&gt;$A308,OFFSET(Gares!$E$2,A309,0),K308)</f>
        <v>0</v>
      </c>
      <c r="L309" t="str">
        <f ca="1">OFFSET(Gares!$I$2,A309,0)</f>
        <v>BVI</v>
      </c>
      <c r="M309">
        <f ca="1">IF(OR(D309&gt;0,I309&gt;0),1+K309,2-K309)</f>
        <v>1</v>
      </c>
      <c r="N309" t="str">
        <f ca="1">IF(OFFSET(Gares!$I$2,A309,0)&lt;&gt;"",IF(E309&gt;0,OFFSET(Gares!$I$2,$A309,$E309),IF(I309&gt;0,OFFSET(Gares!$I$2,$A309,0),IF(F309&gt;0,OFFSET(Gares!$I$2,$A309,0),OFFSET(Gares!$I$2,$A309,$H309)))),"")</f>
        <v>JVL</v>
      </c>
      <c r="O309">
        <f ca="1">IF(E309&gt;0,1+K309,IF(I309&gt;0,2-K309,IF(F309&gt;0,1+K309,2-K309)))</f>
        <v>1</v>
      </c>
      <c r="P309">
        <f ca="1">IF(ISERROR(FIND("$",N309))*ISERROR(FIND("@",N309)),0,1)</f>
        <v>0</v>
      </c>
      <c r="Q309">
        <f ca="1">IF(O309=1,1+P309,2-P309)</f>
        <v>1</v>
      </c>
      <c r="R309" s="4" t="str">
        <f ca="1">IF(CréationConnexions[[#This Row],[De brut]]&lt;&gt;0,CréationConnexions[[#This Row],[De brut]]&amp;"_"&amp;CréationConnexions[[#This Row],[Sens de]],"")</f>
        <v>BVI_1</v>
      </c>
      <c r="S309" s="4" t="str">
        <f ca="1">IF(CréationConnexions[[#This Row],[De brut]]&lt;&gt;0,SUBSTITUTE(SUBSTITUTE(SUBSTITUTE(N309,"&amp;",""),"$",""),"@","")&amp;"_"&amp;CréationConnexions[[#This Row],[Sens vers]],"")</f>
        <v>JVL_1</v>
      </c>
      <c r="T309" s="6" cm="1">
        <f t="array" aca="1" ref="T309" ca="1">_xlfn.SWITCH(CréationConnexions[[#This Row],[Rebroussement]],"RBT",0,"RBT+EVO",10,1)</f>
        <v>1</v>
      </c>
      <c r="U30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09" t="str">
        <f ca="1">IF(AND(R309=CréationConnexions[[#This Row],[De copie]],S309=CréationConnexions[[#This Row],[Vers copie]]),"OK","Modifié")</f>
        <v>OK</v>
      </c>
      <c r="W309" s="15">
        <f t="shared" si="12"/>
        <v>307</v>
      </c>
      <c r="X309" t="str">
        <f ca="1">OFFSET(R$412,CréationConnexions[[#This Row],[Ligne copie]]-1,0)</f>
        <v>BVI_1</v>
      </c>
      <c r="Y309" t="str">
        <f ca="1">OFFSET(S$412,CréationConnexions[[#This Row],[Ligne copie]]-1,0)</f>
        <v>JVL_1</v>
      </c>
    </row>
    <row r="310" spans="1:25" x14ac:dyDescent="0.35">
      <c r="A310">
        <f ca="1">IF($D309+$F309+$G309+$I309&gt;1,A309,A309+1)</f>
        <v>103</v>
      </c>
      <c r="B310">
        <f ca="1">IF($A310&lt;&gt;$A309,ROW(),B309)</f>
        <v>309</v>
      </c>
      <c r="C310">
        <f ca="1">IF($A310&lt;&gt;$A309,COUNTA(OFFSET(Gares!$J$2,$A310,0,1,Param!$B$2)),C309)</f>
        <v>3</v>
      </c>
      <c r="D310">
        <f ca="1">IF($A310&lt;&gt;$A309,SUMIF(OFFSET(Gares!$P$2,$A310,0,1,Param!$B$2),1),MAX(D309-1,0))</f>
        <v>0</v>
      </c>
      <c r="E310" cm="1">
        <f t="array" aca="1" ref="E310" ca="1">IF(D310&gt;0,MIN(IF(ISERROR(MATCH(IF(OFFSET(Gares!$P$2,$A310,0,1,Param!$B$2)=1,COLUMN(OFFSET(Gares!$A$2,0,0,1,Param!$B$2)),99),OFFSET(E$1,$B310-1,0,ROW()-B310,1),0)),IF(OFFSET(Gares!$P$2,$A310,0,1,Param!$B$2)=1,COLUMN(OFFSET(Gares!$A$2,0,0,1,Param!$B$2)),99),99)),-1)</f>
        <v>-1</v>
      </c>
      <c r="F310">
        <f ca="1">IF($A310&lt;&gt;$A309,IF(OR(OFFSET(Gares!$D$2,A310,0)="P",OFFSET(Gares!$D$2,A310,0)="IP"),IF(D310&gt;0,1,0),0),IF($J309=2,0,F309))</f>
        <v>0</v>
      </c>
      <c r="G310">
        <f ca="1">IF($A310&lt;&gt;$A309,C310-D310,IF(D309+F309+I309&gt;0,G309,G309-1))</f>
        <v>2</v>
      </c>
      <c r="H310" cm="1">
        <f t="array" aca="1" ref="H310" ca="1">IF(AND(G310&gt;0,D310=0,I310=0,F310=0),MIN(IF(ISERROR(MATCH(IF(OFFSET(Gares!$P$2,$A310,0,1,Param!$B$2)=2,COLUMN(OFFSET(Gares!$A$2,0,0,1,Param!$B$2)),99),OFFSET(H$1,$B310-1,0,ROW()-B310,1),0)),IF(OFFSET(Gares!$P$2,$A310,0,1,Param!$B$2)=2,COLUMN(OFFSET(Gares!$A$2,0,0,1,Param!$B$2)),99),99)),-1)</f>
        <v>1</v>
      </c>
      <c r="I310">
        <f ca="1">IF($A310&lt;&gt;$A309,IF(OR(OFFSET(Gares!$D$2,A310,0)="I",OFFSET(Gares!$D$2,A310,0)="IP"),IF(G310&gt;0,1,0),0),IF($J309=1,0,I309))</f>
        <v>0</v>
      </c>
      <c r="J310">
        <f ca="1">IF(D310&gt;0,0,IF(I310=1,1,IF(F310=1,2,0)))</f>
        <v>0</v>
      </c>
      <c r="K310">
        <f ca="1">IF($A310&lt;&gt;$A309,OFFSET(Gares!$E$2,A310,0),K309)</f>
        <v>0</v>
      </c>
      <c r="L310" t="str">
        <f ca="1">OFFSET(Gares!$I$2,A310,0)</f>
        <v>BVI</v>
      </c>
      <c r="M310">
        <f ca="1">IF(OR(D310&gt;0,I310&gt;0),1+K310,2-K310)</f>
        <v>2</v>
      </c>
      <c r="N310" t="str">
        <f ca="1">IF(OFFSET(Gares!$I$2,A310,0)&lt;&gt;"",IF(E310&gt;0,OFFSET(Gares!$I$2,$A310,$E310),IF(I310&gt;0,OFFSET(Gares!$I$2,$A310,0),IF(F310&gt;0,OFFSET(Gares!$I$2,$A310,0),OFFSET(Gares!$I$2,$A310,$H310)))),"")</f>
        <v>ISP</v>
      </c>
      <c r="O310">
        <f ca="1">IF(E310&gt;0,1+K310,IF(I310&gt;0,2-K310,IF(F310&gt;0,1+K310,2-K310)))</f>
        <v>2</v>
      </c>
      <c r="P310">
        <f ca="1">IF(ISERROR(FIND("$",N310))*ISERROR(FIND("@",N310)),0,1)</f>
        <v>0</v>
      </c>
      <c r="Q310">
        <f ca="1">IF(O310=1,1+P310,2-P310)</f>
        <v>2</v>
      </c>
      <c r="R310" s="4" t="str">
        <f ca="1">IF(CréationConnexions[[#This Row],[De brut]]&lt;&gt;0,CréationConnexions[[#This Row],[De brut]]&amp;"_"&amp;CréationConnexions[[#This Row],[Sens de]],"")</f>
        <v>BVI_2</v>
      </c>
      <c r="S310" s="4" t="str">
        <f ca="1">IF(CréationConnexions[[#This Row],[De brut]]&lt;&gt;0,SUBSTITUTE(SUBSTITUTE(SUBSTITUTE(N310,"&amp;",""),"$",""),"@","")&amp;"_"&amp;CréationConnexions[[#This Row],[Sens vers]],"")</f>
        <v>ISP_2</v>
      </c>
      <c r="T310" s="6" cm="1">
        <f t="array" aca="1" ref="T310" ca="1">_xlfn.SWITCH(CréationConnexions[[#This Row],[Rebroussement]],"RBT",0,"RBT+EVO",10,1)</f>
        <v>1</v>
      </c>
      <c r="U31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0" t="str">
        <f ca="1">IF(AND(R310=CréationConnexions[[#This Row],[De copie]],S310=CréationConnexions[[#This Row],[Vers copie]]),"OK","Modifié")</f>
        <v>OK</v>
      </c>
      <c r="W310" s="15">
        <f t="shared" si="12"/>
        <v>308</v>
      </c>
      <c r="X310" t="str">
        <f ca="1">OFFSET(R$412,CréationConnexions[[#This Row],[Ligne copie]]-1,0)</f>
        <v>BVI_2</v>
      </c>
      <c r="Y310" t="str">
        <f ca="1">OFFSET(S$412,CréationConnexions[[#This Row],[Ligne copie]]-1,0)</f>
        <v>ISP_2</v>
      </c>
    </row>
    <row r="311" spans="1:25" x14ac:dyDescent="0.35">
      <c r="A311">
        <f ca="1">IF($D310+$F310+$G310+$I310&gt;1,A310,A310+1)</f>
        <v>103</v>
      </c>
      <c r="B311">
        <f ca="1">IF($A311&lt;&gt;$A310,ROW(),B310)</f>
        <v>309</v>
      </c>
      <c r="C311">
        <f ca="1">IF($A311&lt;&gt;$A310,COUNTA(OFFSET(Gares!$J$2,$A311,0,1,Param!$B$2)),C310)</f>
        <v>3</v>
      </c>
      <c r="D311">
        <f ca="1">IF($A311&lt;&gt;$A310,SUMIF(OFFSET(Gares!$P$2,$A311,0,1,Param!$B$2),1),MAX(D310-1,0))</f>
        <v>0</v>
      </c>
      <c r="E311" cm="1">
        <f t="array" aca="1" ref="E311" ca="1">IF(D311&gt;0,MIN(IF(ISERROR(MATCH(IF(OFFSET(Gares!$P$2,$A311,0,1,Param!$B$2)=1,COLUMN(OFFSET(Gares!$A$2,0,0,1,Param!$B$2)),99),OFFSET(E$1,$B311-1,0,ROW()-B311,1),0)),IF(OFFSET(Gares!$P$2,$A311,0,1,Param!$B$2)=1,COLUMN(OFFSET(Gares!$A$2,0,0,1,Param!$B$2)),99),99)),-1)</f>
        <v>-1</v>
      </c>
      <c r="F311">
        <f ca="1">IF($A311&lt;&gt;$A310,IF(OR(OFFSET(Gares!$D$2,A311,0)="P",OFFSET(Gares!$D$2,A311,0)="IP"),IF(D311&gt;0,1,0),0),IF($J310=2,0,F310))</f>
        <v>0</v>
      </c>
      <c r="G311">
        <f ca="1">IF($A311&lt;&gt;$A310,C311-D311,IF(D310+F310+I310&gt;0,G310,G310-1))</f>
        <v>1</v>
      </c>
      <c r="H311" cm="1">
        <f t="array" aca="1" ref="H311" ca="1">IF(AND(G311&gt;0,D311=0,I311=0,F311=0),MIN(IF(ISERROR(MATCH(IF(OFFSET(Gares!$P$2,$A311,0,1,Param!$B$2)=2,COLUMN(OFFSET(Gares!$A$2,0,0,1,Param!$B$2)),99),OFFSET(H$1,$B311-1,0,ROW()-B311,1),0)),IF(OFFSET(Gares!$P$2,$A311,0,1,Param!$B$2)=2,COLUMN(OFFSET(Gares!$A$2,0,0,1,Param!$B$2)),99),99)),-1)</f>
        <v>3</v>
      </c>
      <c r="I311">
        <f ca="1">IF($A311&lt;&gt;$A310,IF(OR(OFFSET(Gares!$D$2,A311,0)="I",OFFSET(Gares!$D$2,A311,0)="IP"),IF(G311&gt;0,1,0),0),IF($J310=1,0,I310))</f>
        <v>0</v>
      </c>
      <c r="J311">
        <f ca="1">IF(D311&gt;0,0,IF(I311=1,1,IF(F311=1,2,0)))</f>
        <v>0</v>
      </c>
      <c r="K311">
        <f ca="1">IF($A311&lt;&gt;$A310,OFFSET(Gares!$E$2,A311,0),K310)</f>
        <v>0</v>
      </c>
      <c r="L311" t="str">
        <f ca="1">OFFSET(Gares!$I$2,A311,0)</f>
        <v>BVI</v>
      </c>
      <c r="M311">
        <f ca="1">IF(OR(D311&gt;0,I311&gt;0),1+K311,2-K311)</f>
        <v>2</v>
      </c>
      <c r="N311" t="str">
        <f ca="1">IF(OFFSET(Gares!$I$2,A311,0)&lt;&gt;"",IF(E311&gt;0,OFFSET(Gares!$I$2,$A311,$E311),IF(I311&gt;0,OFFSET(Gares!$I$2,$A311,0),IF(F311&gt;0,OFFSET(Gares!$I$2,$A311,0),OFFSET(Gares!$I$2,$A311,$H311)))),"")</f>
        <v>BVI-TI</v>
      </c>
      <c r="O311">
        <f ca="1">IF(E311&gt;0,1+K311,IF(I311&gt;0,2-K311,IF(F311&gt;0,1+K311,2-K311)))</f>
        <v>2</v>
      </c>
      <c r="P311">
        <f ca="1">IF(ISERROR(FIND("$",N311))*ISERROR(FIND("@",N311)),0,1)</f>
        <v>0</v>
      </c>
      <c r="Q311">
        <f ca="1">IF(O311=1,1+P311,2-P311)</f>
        <v>2</v>
      </c>
      <c r="R311" s="4" t="str">
        <f ca="1">IF(CréationConnexions[[#This Row],[De brut]]&lt;&gt;0,CréationConnexions[[#This Row],[De brut]]&amp;"_"&amp;CréationConnexions[[#This Row],[Sens de]],"")</f>
        <v>BVI_2</v>
      </c>
      <c r="S311" s="4" t="str">
        <f ca="1">IF(CréationConnexions[[#This Row],[De brut]]&lt;&gt;0,SUBSTITUTE(SUBSTITUTE(SUBSTITUTE(N311,"&amp;",""),"$",""),"@","")&amp;"_"&amp;CréationConnexions[[#This Row],[Sens vers]],"")</f>
        <v>BVI-TI_2</v>
      </c>
      <c r="T311" s="6" cm="1">
        <f t="array" aca="1" ref="T311" ca="1">_xlfn.SWITCH(CréationConnexions[[#This Row],[Rebroussement]],"RBT",0,"RBT+EVO",10,1)</f>
        <v>1</v>
      </c>
      <c r="U31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1" t="str">
        <f ca="1">IF(AND(R311=CréationConnexions[[#This Row],[De copie]],S311=CréationConnexions[[#This Row],[Vers copie]]),"OK","Modifié")</f>
        <v>OK</v>
      </c>
      <c r="W311" s="15">
        <f t="shared" si="12"/>
        <v>309</v>
      </c>
      <c r="X311" t="str">
        <f ca="1">OFFSET(R$412,CréationConnexions[[#This Row],[Ligne copie]]-1,0)</f>
        <v>BVI_2</v>
      </c>
      <c r="Y311" t="str">
        <f ca="1">OFFSET(S$412,CréationConnexions[[#This Row],[Ligne copie]]-1,0)</f>
        <v>BVI-TI_2</v>
      </c>
    </row>
    <row r="312" spans="1:25" x14ac:dyDescent="0.35">
      <c r="A312">
        <f ca="1">IF($D311+$F311+$G311+$I311&gt;1,A311,A311+1)</f>
        <v>104</v>
      </c>
      <c r="B312">
        <f ca="1">IF($A312&lt;&gt;$A311,ROW(),B311)</f>
        <v>312</v>
      </c>
      <c r="C312">
        <f ca="1">IF($A312&lt;&gt;$A311,COUNTA(OFFSET(Gares!$J$2,$A312,0,1,Param!$B$2)),C311)</f>
        <v>1</v>
      </c>
      <c r="D312">
        <f ca="1">IF($A312&lt;&gt;$A311,SUMIF(OFFSET(Gares!$P$2,$A312,0,1,Param!$B$2),1),MAX(D311-1,0))</f>
        <v>1</v>
      </c>
      <c r="E312" cm="1">
        <f t="array" aca="1" ref="E312" ca="1">IF(D312&gt;0,MIN(IF(ISERROR(MATCH(IF(OFFSET(Gares!$P$2,$A312,0,1,Param!$B$2)=1,COLUMN(OFFSET(Gares!$A$2,0,0,1,Param!$B$2)),99),OFFSET(E$1,$B312-1,0,ROW()-B312,1),0)),IF(OFFSET(Gares!$P$2,$A312,0,1,Param!$B$2)=1,COLUMN(OFFSET(Gares!$A$2,0,0,1,Param!$B$2)),99),99)),-1)</f>
        <v>1</v>
      </c>
      <c r="F312">
        <f ca="1">IF($A312&lt;&gt;$A311,IF(OR(OFFSET(Gares!$D$2,A312,0)="P",OFFSET(Gares!$D$2,A312,0)="IP"),IF(D312&gt;0,1,0),0),IF($J311=2,0,F311))</f>
        <v>1</v>
      </c>
      <c r="G312">
        <f ca="1">IF($A312&lt;&gt;$A311,C312-D312,IF(D311+F311+I311&gt;0,G311,G311-1))</f>
        <v>0</v>
      </c>
      <c r="H312" cm="1">
        <f t="array" aca="1" ref="H312" ca="1">IF(AND(G312&gt;0,D312=0,I312=0,F312=0),MIN(IF(ISERROR(MATCH(IF(OFFSET(Gares!$P$2,$A312,0,1,Param!$B$2)=2,COLUMN(OFFSET(Gares!$A$2,0,0,1,Param!$B$2)),99),OFFSET(H$1,$B312-1,0,ROW()-B312,1),0)),IF(OFFSET(Gares!$P$2,$A312,0,1,Param!$B$2)=2,COLUMN(OFFSET(Gares!$A$2,0,0,1,Param!$B$2)),99),99)),-1)</f>
        <v>-1</v>
      </c>
      <c r="I312">
        <f ca="1">IF($A312&lt;&gt;$A311,IF(OR(OFFSET(Gares!$D$2,A312,0)="I",OFFSET(Gares!$D$2,A312,0)="IP"),IF(G312&gt;0,1,0),0),IF($J311=1,0,I311))</f>
        <v>0</v>
      </c>
      <c r="J312">
        <f ca="1">IF(D312&gt;0,0,IF(I312=1,1,IF(F312=1,2,0)))</f>
        <v>0</v>
      </c>
      <c r="K312">
        <f ca="1">IF($A312&lt;&gt;$A311,OFFSET(Gares!$E$2,A312,0),K311)</f>
        <v>0</v>
      </c>
      <c r="L312" t="str">
        <f ca="1">OFFSET(Gares!$I$2,A312,0)</f>
        <v>BVI-TI</v>
      </c>
      <c r="M312">
        <f ca="1">IF(OR(D312&gt;0,I312&gt;0),1+K312,2-K312)</f>
        <v>1</v>
      </c>
      <c r="N312" t="str">
        <f ca="1">IF(OFFSET(Gares!$I$2,A312,0)&lt;&gt;"",IF(E312&gt;0,OFFSET(Gares!$I$2,$A312,$E312),IF(I312&gt;0,OFFSET(Gares!$I$2,$A312,0),IF(F312&gt;0,OFFSET(Gares!$I$2,$A312,0),OFFSET(Gares!$I$2,$A312,$H312)))),"")</f>
        <v>BVI</v>
      </c>
      <c r="O312">
        <f ca="1">IF(E312&gt;0,1+K312,IF(I312&gt;0,2-K312,IF(F312&gt;0,1+K312,2-K312)))</f>
        <v>1</v>
      </c>
      <c r="P312">
        <f ca="1">IF(ISERROR(FIND("$",N312))*ISERROR(FIND("@",N312)),0,1)</f>
        <v>0</v>
      </c>
      <c r="Q312">
        <f ca="1">IF(O312=1,1+P312,2-P312)</f>
        <v>1</v>
      </c>
      <c r="R312" s="4" t="str">
        <f ca="1">IF(CréationConnexions[[#This Row],[De brut]]&lt;&gt;0,CréationConnexions[[#This Row],[De brut]]&amp;"_"&amp;CréationConnexions[[#This Row],[Sens de]],"")</f>
        <v>BVI-TI_1</v>
      </c>
      <c r="S312" s="4" t="str">
        <f ca="1">IF(CréationConnexions[[#This Row],[De brut]]&lt;&gt;0,SUBSTITUTE(SUBSTITUTE(SUBSTITUTE(N312,"&amp;",""),"$",""),"@","")&amp;"_"&amp;CréationConnexions[[#This Row],[Sens vers]],"")</f>
        <v>BVI_1</v>
      </c>
      <c r="T312" s="6" cm="1">
        <f t="array" aca="1" ref="T312" ca="1">_xlfn.SWITCH(CréationConnexions[[#This Row],[Rebroussement]],"RBT",0,"RBT+EVO",10,1)</f>
        <v>1</v>
      </c>
      <c r="U31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2" t="str">
        <f ca="1">IF(AND(R312=CréationConnexions[[#This Row],[De copie]],S312=CréationConnexions[[#This Row],[Vers copie]]),"OK","Modifié")</f>
        <v>OK</v>
      </c>
      <c r="W312" s="15">
        <f t="shared" si="12"/>
        <v>310</v>
      </c>
      <c r="X312" t="str">
        <f ca="1">OFFSET(R$412,CréationConnexions[[#This Row],[Ligne copie]]-1,0)</f>
        <v>BVI-TI_1</v>
      </c>
      <c r="Y312" t="str">
        <f ca="1">OFFSET(S$412,CréationConnexions[[#This Row],[Ligne copie]]-1,0)</f>
        <v>BVI_1</v>
      </c>
    </row>
    <row r="313" spans="1:25" x14ac:dyDescent="0.35">
      <c r="A313">
        <f ca="1">IF($D312+$F312+$G312+$I312&gt;1,A312,A312+1)</f>
        <v>104</v>
      </c>
      <c r="B313">
        <f ca="1">IF($A313&lt;&gt;$A312,ROW(),B312)</f>
        <v>312</v>
      </c>
      <c r="C313">
        <f ca="1">IF($A313&lt;&gt;$A312,COUNTA(OFFSET(Gares!$J$2,$A313,0,1,Param!$B$2)),C312)</f>
        <v>1</v>
      </c>
      <c r="D313">
        <f ca="1">IF($A313&lt;&gt;$A312,SUMIF(OFFSET(Gares!$P$2,$A313,0,1,Param!$B$2),1),MAX(D312-1,0))</f>
        <v>0</v>
      </c>
      <c r="E313" cm="1">
        <f t="array" aca="1" ref="E313" ca="1">IF(D313&gt;0,MIN(IF(ISERROR(MATCH(IF(OFFSET(Gares!$P$2,$A313,0,1,Param!$B$2)=1,COLUMN(OFFSET(Gares!$A$2,0,0,1,Param!$B$2)),99),OFFSET(E$1,$B313-1,0,ROW()-B313,1),0)),IF(OFFSET(Gares!$P$2,$A313,0,1,Param!$B$2)=1,COLUMN(OFFSET(Gares!$A$2,0,0,1,Param!$B$2)),99),99)),-1)</f>
        <v>-1</v>
      </c>
      <c r="F313">
        <f ca="1">IF($A313&lt;&gt;$A312,IF(OR(OFFSET(Gares!$D$2,A313,0)="P",OFFSET(Gares!$D$2,A313,0)="IP"),IF(D313&gt;0,1,0),0),IF($J312=2,0,F312))</f>
        <v>1</v>
      </c>
      <c r="G313">
        <f ca="1">IF($A313&lt;&gt;$A312,C313-D313,IF(D312+F312+I312&gt;0,G312,G312-1))</f>
        <v>0</v>
      </c>
      <c r="H313" cm="1">
        <f t="array" aca="1" ref="H313" ca="1">IF(AND(G313&gt;0,D313=0,I313=0,F313=0),MIN(IF(ISERROR(MATCH(IF(OFFSET(Gares!$P$2,$A313,0,1,Param!$B$2)=2,COLUMN(OFFSET(Gares!$A$2,0,0,1,Param!$B$2)),99),OFFSET(H$1,$B313-1,0,ROW()-B313,1),0)),IF(OFFSET(Gares!$P$2,$A313,0,1,Param!$B$2)=2,COLUMN(OFFSET(Gares!$A$2,0,0,1,Param!$B$2)),99),99)),-1)</f>
        <v>-1</v>
      </c>
      <c r="I313">
        <f ca="1">IF($A313&lt;&gt;$A312,IF(OR(OFFSET(Gares!$D$2,A313,0)="I",OFFSET(Gares!$D$2,A313,0)="IP"),IF(G313&gt;0,1,0),0),IF($J312=1,0,I312))</f>
        <v>0</v>
      </c>
      <c r="J313">
        <f ca="1">IF(D313&gt;0,0,IF(I313=1,1,IF(F313=1,2,0)))</f>
        <v>2</v>
      </c>
      <c r="K313">
        <f ca="1">IF($A313&lt;&gt;$A312,OFFSET(Gares!$E$2,A313,0),K312)</f>
        <v>0</v>
      </c>
      <c r="L313" t="str">
        <f ca="1">OFFSET(Gares!$I$2,A313,0)</f>
        <v>BVI-TI</v>
      </c>
      <c r="M313">
        <f ca="1">IF(OR(D313&gt;0,I313&gt;0),1+K313,2-K313)</f>
        <v>2</v>
      </c>
      <c r="N313" t="str">
        <f ca="1">IF(OFFSET(Gares!$I$2,A313,0)&lt;&gt;"",IF(E313&gt;0,OFFSET(Gares!$I$2,$A313,$E313),IF(I313&gt;0,OFFSET(Gares!$I$2,$A313,0),IF(F313&gt;0,OFFSET(Gares!$I$2,$A313,0),OFFSET(Gares!$I$2,$A313,$H313)))),"")</f>
        <v>BVI-TI</v>
      </c>
      <c r="O313">
        <f ca="1">IF(E313&gt;0,1+K313,IF(I313&gt;0,2-K313,IF(F313&gt;0,1+K313,2-K313)))</f>
        <v>1</v>
      </c>
      <c r="P313">
        <f ca="1">IF(ISERROR(FIND("$",N313))*ISERROR(FIND("@",N313)),0,1)</f>
        <v>0</v>
      </c>
      <c r="Q313">
        <f ca="1">IF(O313=1,1+P313,2-P313)</f>
        <v>1</v>
      </c>
      <c r="R313" s="4" t="str">
        <f ca="1">IF(CréationConnexions[[#This Row],[De brut]]&lt;&gt;0,CréationConnexions[[#This Row],[De brut]]&amp;"_"&amp;CréationConnexions[[#This Row],[Sens de]],"")</f>
        <v>BVI-TI_2</v>
      </c>
      <c r="S313" s="4" t="str">
        <f ca="1">IF(CréationConnexions[[#This Row],[De brut]]&lt;&gt;0,SUBSTITUTE(SUBSTITUTE(SUBSTITUTE(N313,"&amp;",""),"$",""),"@","")&amp;"_"&amp;CréationConnexions[[#This Row],[Sens vers]],"")</f>
        <v>BVI-TI_1</v>
      </c>
      <c r="T313" s="6" cm="1">
        <f t="array" aca="1" ref="T313" ca="1">_xlfn.SWITCH(CréationConnexions[[#This Row],[Rebroussement]],"RBT",0,"RBT+EVO",10,1)</f>
        <v>0</v>
      </c>
      <c r="U31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13" t="str">
        <f ca="1">IF(AND(R313=CréationConnexions[[#This Row],[De copie]],S313=CréationConnexions[[#This Row],[Vers copie]]),"OK","Modifié")</f>
        <v>OK</v>
      </c>
      <c r="W313" s="15">
        <f t="shared" si="12"/>
        <v>311</v>
      </c>
      <c r="X313" t="str">
        <f ca="1">OFFSET(R$412,CréationConnexions[[#This Row],[Ligne copie]]-1,0)</f>
        <v>BVI-TI_2</v>
      </c>
      <c r="Y313" t="str">
        <f ca="1">OFFSET(S$412,CréationConnexions[[#This Row],[Ligne copie]]-1,0)</f>
        <v>BVI-TI_1</v>
      </c>
    </row>
    <row r="314" spans="1:25" x14ac:dyDescent="0.35">
      <c r="A314">
        <f ca="1">IF($D313+$F313+$G313+$I313&gt;1,A313,A313+1)</f>
        <v>105</v>
      </c>
      <c r="B314">
        <f ca="1">IF($A314&lt;&gt;$A313,ROW(),B313)</f>
        <v>314</v>
      </c>
      <c r="C314">
        <f ca="1">IF($A314&lt;&gt;$A313,COUNTA(OFFSET(Gares!$J$2,$A314,0,1,Param!$B$2)),C313)</f>
        <v>2</v>
      </c>
      <c r="D314">
        <f ca="1">IF($A314&lt;&gt;$A313,SUMIF(OFFSET(Gares!$P$2,$A314,0,1,Param!$B$2),1),MAX(D313-1,0))</f>
        <v>1</v>
      </c>
      <c r="E314" cm="1">
        <f t="array" aca="1" ref="E314" ca="1">IF(D314&gt;0,MIN(IF(ISERROR(MATCH(IF(OFFSET(Gares!$P$2,$A314,0,1,Param!$B$2)=1,COLUMN(OFFSET(Gares!$A$2,0,0,1,Param!$B$2)),99),OFFSET(E$1,$B314-1,0,ROW()-B314,1),0)),IF(OFFSET(Gares!$P$2,$A314,0,1,Param!$B$2)=1,COLUMN(OFFSET(Gares!$A$2,0,0,1,Param!$B$2)),99),99)),-1)</f>
        <v>2</v>
      </c>
      <c r="F314">
        <f ca="1">IF($A314&lt;&gt;$A313,IF(OR(OFFSET(Gares!$D$2,A314,0)="P",OFFSET(Gares!$D$2,A314,0)="IP"),IF(D314&gt;0,1,0),0),IF($J313=2,0,F313))</f>
        <v>0</v>
      </c>
      <c r="G314">
        <f ca="1">IF($A314&lt;&gt;$A313,C314-D314,IF(D313+F313+I313&gt;0,G313,G313-1))</f>
        <v>1</v>
      </c>
      <c r="H314" cm="1">
        <f t="array" aca="1" ref="H314" ca="1">IF(AND(G314&gt;0,D314=0,I314=0,F314=0),MIN(IF(ISERROR(MATCH(IF(OFFSET(Gares!$P$2,$A314,0,1,Param!$B$2)=2,COLUMN(OFFSET(Gares!$A$2,0,0,1,Param!$B$2)),99),OFFSET(H$1,$B314-1,0,ROW()-B314,1),0)),IF(OFFSET(Gares!$P$2,$A314,0,1,Param!$B$2)=2,COLUMN(OFFSET(Gares!$A$2,0,0,1,Param!$B$2)),99),99)),-1)</f>
        <v>-1</v>
      </c>
      <c r="I314">
        <f ca="1">IF($A314&lt;&gt;$A313,IF(OR(OFFSET(Gares!$D$2,A314,0)="I",OFFSET(Gares!$D$2,A314,0)="IP"),IF(G314&gt;0,1,0),0),IF($J313=1,0,I313))</f>
        <v>0</v>
      </c>
      <c r="J314">
        <f ca="1">IF(D314&gt;0,0,IF(I314=1,1,IF(F314=1,2,0)))</f>
        <v>0</v>
      </c>
      <c r="K314">
        <f ca="1">IF($A314&lt;&gt;$A313,OFFSET(Gares!$E$2,A314,0),K313)</f>
        <v>0</v>
      </c>
      <c r="L314" t="str">
        <f ca="1">OFFSET(Gares!$I$2,A314,0)</f>
        <v>ISP</v>
      </c>
      <c r="M314">
        <f ca="1">IF(OR(D314&gt;0,I314&gt;0),1+K314,2-K314)</f>
        <v>1</v>
      </c>
      <c r="N314" t="str">
        <f ca="1">IF(OFFSET(Gares!$I$2,A314,0)&lt;&gt;"",IF(E314&gt;0,OFFSET(Gares!$I$2,$A314,$E314),IF(I314&gt;0,OFFSET(Gares!$I$2,$A314,0),IF(F314&gt;0,OFFSET(Gares!$I$2,$A314,0),OFFSET(Gares!$I$2,$A314,$H314)))),"")</f>
        <v>BVI</v>
      </c>
      <c r="O314">
        <f ca="1">IF(E314&gt;0,1+K314,IF(I314&gt;0,2-K314,IF(F314&gt;0,1+K314,2-K314)))</f>
        <v>1</v>
      </c>
      <c r="P314">
        <f ca="1">IF(ISERROR(FIND("$",N314))*ISERROR(FIND("@",N314)),0,1)</f>
        <v>0</v>
      </c>
      <c r="Q314">
        <f ca="1">IF(O314=1,1+P314,2-P314)</f>
        <v>1</v>
      </c>
      <c r="R314" s="4" t="str">
        <f ca="1">IF(CréationConnexions[[#This Row],[De brut]]&lt;&gt;0,CréationConnexions[[#This Row],[De brut]]&amp;"_"&amp;CréationConnexions[[#This Row],[Sens de]],"")</f>
        <v>ISP_1</v>
      </c>
      <c r="S314" s="4" t="str">
        <f ca="1">IF(CréationConnexions[[#This Row],[De brut]]&lt;&gt;0,SUBSTITUTE(SUBSTITUTE(SUBSTITUTE(N314,"&amp;",""),"$",""),"@","")&amp;"_"&amp;CréationConnexions[[#This Row],[Sens vers]],"")</f>
        <v>BVI_1</v>
      </c>
      <c r="T314" s="6" cm="1">
        <f t="array" aca="1" ref="T314" ca="1">_xlfn.SWITCH(CréationConnexions[[#This Row],[Rebroussement]],"RBT",0,"RBT+EVO",10,1)</f>
        <v>1</v>
      </c>
      <c r="U31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4" t="str">
        <f ca="1">IF(AND(R314=CréationConnexions[[#This Row],[De copie]],S314=CréationConnexions[[#This Row],[Vers copie]]),"OK","Modifié")</f>
        <v>OK</v>
      </c>
      <c r="W314" s="15">
        <f t="shared" si="12"/>
        <v>312</v>
      </c>
      <c r="X314" t="str">
        <f ca="1">OFFSET(R$412,CréationConnexions[[#This Row],[Ligne copie]]-1,0)</f>
        <v>ISP_1</v>
      </c>
      <c r="Y314" t="str">
        <f ca="1">OFFSET(S$412,CréationConnexions[[#This Row],[Ligne copie]]-1,0)</f>
        <v>BVI_1</v>
      </c>
    </row>
    <row r="315" spans="1:25" x14ac:dyDescent="0.35">
      <c r="A315">
        <f ca="1">IF($D314+$F314+$G314+$I314&gt;1,A314,A314+1)</f>
        <v>105</v>
      </c>
      <c r="B315">
        <f ca="1">IF($A315&lt;&gt;$A314,ROW(),B314)</f>
        <v>314</v>
      </c>
      <c r="C315">
        <f ca="1">IF($A315&lt;&gt;$A314,COUNTA(OFFSET(Gares!$J$2,$A315,0,1,Param!$B$2)),C314)</f>
        <v>2</v>
      </c>
      <c r="D315">
        <f ca="1">IF($A315&lt;&gt;$A314,SUMIF(OFFSET(Gares!$P$2,$A315,0,1,Param!$B$2),1),MAX(D314-1,0))</f>
        <v>0</v>
      </c>
      <c r="E315" cm="1">
        <f t="array" aca="1" ref="E315" ca="1">IF(D315&gt;0,MIN(IF(ISERROR(MATCH(IF(OFFSET(Gares!$P$2,$A315,0,1,Param!$B$2)=1,COLUMN(OFFSET(Gares!$A$2,0,0,1,Param!$B$2)),99),OFFSET(E$1,$B315-1,0,ROW()-B315,1),0)),IF(OFFSET(Gares!$P$2,$A315,0,1,Param!$B$2)=1,COLUMN(OFFSET(Gares!$A$2,0,0,1,Param!$B$2)),99),99)),-1)</f>
        <v>-1</v>
      </c>
      <c r="F315">
        <f ca="1">IF($A315&lt;&gt;$A314,IF(OR(OFFSET(Gares!$D$2,A315,0)="P",OFFSET(Gares!$D$2,A315,0)="IP"),IF(D315&gt;0,1,0),0),IF($J314=2,0,F314))</f>
        <v>0</v>
      </c>
      <c r="G315">
        <f ca="1">IF($A315&lt;&gt;$A314,C315-D315,IF(D314+F314+I314&gt;0,G314,G314-1))</f>
        <v>1</v>
      </c>
      <c r="H315" cm="1">
        <f t="array" aca="1" ref="H315" ca="1">IF(AND(G315&gt;0,D315=0,I315=0,F315=0),MIN(IF(ISERROR(MATCH(IF(OFFSET(Gares!$P$2,$A315,0,1,Param!$B$2)=2,COLUMN(OFFSET(Gares!$A$2,0,0,1,Param!$B$2)),99),OFFSET(H$1,$B315-1,0,ROW()-B315,1),0)),IF(OFFSET(Gares!$P$2,$A315,0,1,Param!$B$2)=2,COLUMN(OFFSET(Gares!$A$2,0,0,1,Param!$B$2)),99),99)),-1)</f>
        <v>1</v>
      </c>
      <c r="I315">
        <f ca="1">IF($A315&lt;&gt;$A314,IF(OR(OFFSET(Gares!$D$2,A315,0)="I",OFFSET(Gares!$D$2,A315,0)="IP"),IF(G315&gt;0,1,0),0),IF($J314=1,0,I314))</f>
        <v>0</v>
      </c>
      <c r="J315">
        <f ca="1">IF(D315&gt;0,0,IF(I315=1,1,IF(F315=1,2,0)))</f>
        <v>0</v>
      </c>
      <c r="K315">
        <f ca="1">IF($A315&lt;&gt;$A314,OFFSET(Gares!$E$2,A315,0),K314)</f>
        <v>0</v>
      </c>
      <c r="L315" t="str">
        <f ca="1">OFFSET(Gares!$I$2,A315,0)</f>
        <v>ISP</v>
      </c>
      <c r="M315">
        <f ca="1">IF(OR(D315&gt;0,I315&gt;0),1+K315,2-K315)</f>
        <v>2</v>
      </c>
      <c r="N315" t="str">
        <f ca="1">IF(OFFSET(Gares!$I$2,A315,0)&lt;&gt;"",IF(E315&gt;0,OFFSET(Gares!$I$2,$A315,$E315),IF(I315&gt;0,OFFSET(Gares!$I$2,$A315,0),IF(F315&gt;0,OFFSET(Gares!$I$2,$A315,0),OFFSET(Gares!$I$2,$A315,$H315)))),"")</f>
        <v>ISY</v>
      </c>
      <c r="O315">
        <f ca="1">IF(E315&gt;0,1+K315,IF(I315&gt;0,2-K315,IF(F315&gt;0,1+K315,2-K315)))</f>
        <v>2</v>
      </c>
      <c r="P315">
        <f ca="1">IF(ISERROR(FIND("$",N315))*ISERROR(FIND("@",N315)),0,1)</f>
        <v>0</v>
      </c>
      <c r="Q315">
        <f ca="1">IF(O315=1,1+P315,2-P315)</f>
        <v>2</v>
      </c>
      <c r="R315" s="4" t="str">
        <f ca="1">IF(CréationConnexions[[#This Row],[De brut]]&lt;&gt;0,CréationConnexions[[#This Row],[De brut]]&amp;"_"&amp;CréationConnexions[[#This Row],[Sens de]],"")</f>
        <v>ISP_2</v>
      </c>
      <c r="S315" s="4" t="str">
        <f ca="1">IF(CréationConnexions[[#This Row],[De brut]]&lt;&gt;0,SUBSTITUTE(SUBSTITUTE(SUBSTITUTE(N315,"&amp;",""),"$",""),"@","")&amp;"_"&amp;CréationConnexions[[#This Row],[Sens vers]],"")</f>
        <v>ISY_2</v>
      </c>
      <c r="T315" s="6" cm="1">
        <f t="array" aca="1" ref="T315" ca="1">_xlfn.SWITCH(CréationConnexions[[#This Row],[Rebroussement]],"RBT",0,"RBT+EVO",10,1)</f>
        <v>1</v>
      </c>
      <c r="U31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5" t="str">
        <f ca="1">IF(AND(R315=CréationConnexions[[#This Row],[De copie]],S315=CréationConnexions[[#This Row],[Vers copie]]),"OK","Modifié")</f>
        <v>OK</v>
      </c>
      <c r="W315" s="15">
        <f t="shared" si="12"/>
        <v>313</v>
      </c>
      <c r="X315" t="str">
        <f ca="1">OFFSET(R$412,CréationConnexions[[#This Row],[Ligne copie]]-1,0)</f>
        <v>ISP_2</v>
      </c>
      <c r="Y315" t="str">
        <f ca="1">OFFSET(S$412,CréationConnexions[[#This Row],[Ligne copie]]-1,0)</f>
        <v>ISY_2</v>
      </c>
    </row>
    <row r="316" spans="1:25" x14ac:dyDescent="0.35">
      <c r="A316">
        <f ca="1">IF($D315+$F315+$G315+$I315&gt;1,A315,A315+1)</f>
        <v>106</v>
      </c>
      <c r="B316">
        <f ca="1">IF($A316&lt;&gt;$A315,ROW(),B315)</f>
        <v>316</v>
      </c>
      <c r="C316">
        <f ca="1">IF($A316&lt;&gt;$A315,COUNTA(OFFSET(Gares!$J$2,$A316,0,1,Param!$B$2)),C315)</f>
        <v>2</v>
      </c>
      <c r="D316">
        <f ca="1">IF($A316&lt;&gt;$A315,SUMIF(OFFSET(Gares!$P$2,$A316,0,1,Param!$B$2),1),MAX(D315-1,0))</f>
        <v>1</v>
      </c>
      <c r="E316" cm="1">
        <f t="array" aca="1" ref="E316" ca="1">IF(D316&gt;0,MIN(IF(ISERROR(MATCH(IF(OFFSET(Gares!$P$2,$A316,0,1,Param!$B$2)=1,COLUMN(OFFSET(Gares!$A$2,0,0,1,Param!$B$2)),99),OFFSET(E$1,$B316-1,0,ROW()-B316,1),0)),IF(OFFSET(Gares!$P$2,$A316,0,1,Param!$B$2)=1,COLUMN(OFFSET(Gares!$A$2,0,0,1,Param!$B$2)),99),99)),-1)</f>
        <v>2</v>
      </c>
      <c r="F316">
        <f ca="1">IF($A316&lt;&gt;$A315,IF(OR(OFFSET(Gares!$D$2,A316,0)="P",OFFSET(Gares!$D$2,A316,0)="IP"),IF(D316&gt;0,1,0),0),IF($J315=2,0,F315))</f>
        <v>0</v>
      </c>
      <c r="G316">
        <f ca="1">IF($A316&lt;&gt;$A315,C316-D316,IF(D315+F315+I315&gt;0,G315,G315-1))</f>
        <v>1</v>
      </c>
      <c r="H316" cm="1">
        <f t="array" aca="1" ref="H316" ca="1">IF(AND(G316&gt;0,D316=0,I316=0,F316=0),MIN(IF(ISERROR(MATCH(IF(OFFSET(Gares!$P$2,$A316,0,1,Param!$B$2)=2,COLUMN(OFFSET(Gares!$A$2,0,0,1,Param!$B$2)),99),OFFSET(H$1,$B316-1,0,ROW()-B316,1),0)),IF(OFFSET(Gares!$P$2,$A316,0,1,Param!$B$2)=2,COLUMN(OFFSET(Gares!$A$2,0,0,1,Param!$B$2)),99),99)),-1)</f>
        <v>-1</v>
      </c>
      <c r="I316">
        <f ca="1">IF($A316&lt;&gt;$A315,IF(OR(OFFSET(Gares!$D$2,A316,0)="I",OFFSET(Gares!$D$2,A316,0)="IP"),IF(G316&gt;0,1,0),0),IF($J315=1,0,I315))</f>
        <v>0</v>
      </c>
      <c r="J316">
        <f ca="1">IF(D316&gt;0,0,IF(I316=1,1,IF(F316=1,2,0)))</f>
        <v>0</v>
      </c>
      <c r="K316">
        <f ca="1">IF($A316&lt;&gt;$A315,OFFSET(Gares!$E$2,A316,0),K315)</f>
        <v>0</v>
      </c>
      <c r="L316" t="str">
        <f ca="1">OFFSET(Gares!$I$2,A316,0)</f>
        <v>ISY</v>
      </c>
      <c r="M316">
        <f ca="1">IF(OR(D316&gt;0,I316&gt;0),1+K316,2-K316)</f>
        <v>1</v>
      </c>
      <c r="N316" t="str">
        <f ca="1">IF(OFFSET(Gares!$I$2,A316,0)&lt;&gt;"",IF(E316&gt;0,OFFSET(Gares!$I$2,$A316,$E316),IF(I316&gt;0,OFFSET(Gares!$I$2,$A316,0),IF(F316&gt;0,OFFSET(Gares!$I$2,$A316,0),OFFSET(Gares!$I$2,$A316,$H316)))),"")</f>
        <v>ISP</v>
      </c>
      <c r="O316">
        <f ca="1">IF(E316&gt;0,1+K316,IF(I316&gt;0,2-K316,IF(F316&gt;0,1+K316,2-K316)))</f>
        <v>1</v>
      </c>
      <c r="P316">
        <f ca="1">IF(ISERROR(FIND("$",N316))*ISERROR(FIND("@",N316)),0,1)</f>
        <v>0</v>
      </c>
      <c r="Q316">
        <f ca="1">IF(O316=1,1+P316,2-P316)</f>
        <v>1</v>
      </c>
      <c r="R316" s="4" t="str">
        <f ca="1">IF(CréationConnexions[[#This Row],[De brut]]&lt;&gt;0,CréationConnexions[[#This Row],[De brut]]&amp;"_"&amp;CréationConnexions[[#This Row],[Sens de]],"")</f>
        <v>ISY_1</v>
      </c>
      <c r="S316" s="4" t="str">
        <f ca="1">IF(CréationConnexions[[#This Row],[De brut]]&lt;&gt;0,SUBSTITUTE(SUBSTITUTE(SUBSTITUTE(N316,"&amp;",""),"$",""),"@","")&amp;"_"&amp;CréationConnexions[[#This Row],[Sens vers]],"")</f>
        <v>ISP_1</v>
      </c>
      <c r="T316" s="6" cm="1">
        <f t="array" aca="1" ref="T316" ca="1">_xlfn.SWITCH(CréationConnexions[[#This Row],[Rebroussement]],"RBT",0,"RBT+EVO",10,1)</f>
        <v>1</v>
      </c>
      <c r="U31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6" t="str">
        <f ca="1">IF(AND(R316=CréationConnexions[[#This Row],[De copie]],S316=CréationConnexions[[#This Row],[Vers copie]]),"OK","Modifié")</f>
        <v>OK</v>
      </c>
      <c r="W316" s="15">
        <f t="shared" si="12"/>
        <v>314</v>
      </c>
      <c r="X316" t="str">
        <f ca="1">OFFSET(R$412,CréationConnexions[[#This Row],[Ligne copie]]-1,0)</f>
        <v>ISY_1</v>
      </c>
      <c r="Y316" t="str">
        <f ca="1">OFFSET(S$412,CréationConnexions[[#This Row],[Ligne copie]]-1,0)</f>
        <v>ISP_1</v>
      </c>
    </row>
    <row r="317" spans="1:25" x14ac:dyDescent="0.35">
      <c r="A317">
        <f ca="1">IF($D316+$F316+$G316+$I316&gt;1,A316,A316+1)</f>
        <v>106</v>
      </c>
      <c r="B317">
        <f ca="1">IF($A317&lt;&gt;$A316,ROW(),B316)</f>
        <v>316</v>
      </c>
      <c r="C317">
        <f ca="1">IF($A317&lt;&gt;$A316,COUNTA(OFFSET(Gares!$J$2,$A317,0,1,Param!$B$2)),C316)</f>
        <v>2</v>
      </c>
      <c r="D317">
        <f ca="1">IF($A317&lt;&gt;$A316,SUMIF(OFFSET(Gares!$P$2,$A317,0,1,Param!$B$2),1),MAX(D316-1,0))</f>
        <v>0</v>
      </c>
      <c r="E317" cm="1">
        <f t="array" aca="1" ref="E317" ca="1">IF(D317&gt;0,MIN(IF(ISERROR(MATCH(IF(OFFSET(Gares!$P$2,$A317,0,1,Param!$B$2)=1,COLUMN(OFFSET(Gares!$A$2,0,0,1,Param!$B$2)),99),OFFSET(E$1,$B317-1,0,ROW()-B317,1),0)),IF(OFFSET(Gares!$P$2,$A317,0,1,Param!$B$2)=1,COLUMN(OFFSET(Gares!$A$2,0,0,1,Param!$B$2)),99),99)),-1)</f>
        <v>-1</v>
      </c>
      <c r="F317">
        <f ca="1">IF($A317&lt;&gt;$A316,IF(OR(OFFSET(Gares!$D$2,A317,0)="P",OFFSET(Gares!$D$2,A317,0)="IP"),IF(D317&gt;0,1,0),0),IF($J316=2,0,F316))</f>
        <v>0</v>
      </c>
      <c r="G317">
        <f ca="1">IF($A317&lt;&gt;$A316,C317-D317,IF(D316+F316+I316&gt;0,G316,G316-1))</f>
        <v>1</v>
      </c>
      <c r="H317" cm="1">
        <f t="array" aca="1" ref="H317" ca="1">IF(AND(G317&gt;0,D317=0,I317=0,F317=0),MIN(IF(ISERROR(MATCH(IF(OFFSET(Gares!$P$2,$A317,0,1,Param!$B$2)=2,COLUMN(OFFSET(Gares!$A$2,0,0,1,Param!$B$2)),99),OFFSET(H$1,$B317-1,0,ROW()-B317,1),0)),IF(OFFSET(Gares!$P$2,$A317,0,1,Param!$B$2)=2,COLUMN(OFFSET(Gares!$A$2,0,0,1,Param!$B$2)),99),99)),-1)</f>
        <v>1</v>
      </c>
      <c r="I317">
        <f ca="1">IF($A317&lt;&gt;$A316,IF(OR(OFFSET(Gares!$D$2,A317,0)="I",OFFSET(Gares!$D$2,A317,0)="IP"),IF(G317&gt;0,1,0),0),IF($J316=1,0,I316))</f>
        <v>0</v>
      </c>
      <c r="J317">
        <f ca="1">IF(D317&gt;0,0,IF(I317=1,1,IF(F317=1,2,0)))</f>
        <v>0</v>
      </c>
      <c r="K317">
        <f ca="1">IF($A317&lt;&gt;$A316,OFFSET(Gares!$E$2,A317,0),K316)</f>
        <v>0</v>
      </c>
      <c r="L317" t="str">
        <f ca="1">OFFSET(Gares!$I$2,A317,0)</f>
        <v>ISY</v>
      </c>
      <c r="M317">
        <f ca="1">IF(OR(D317&gt;0,I317&gt;0),1+K317,2-K317)</f>
        <v>2</v>
      </c>
      <c r="N317" t="str">
        <f ca="1">IF(OFFSET(Gares!$I$2,A317,0)&lt;&gt;"",IF(E317&gt;0,OFFSET(Gares!$I$2,$A317,$E317),IF(I317&gt;0,OFFSET(Gares!$I$2,$A317,0),IF(F317&gt;0,OFFSET(Gares!$I$2,$A317,0),OFFSET(Gares!$I$2,$A317,$H317)))),"")</f>
        <v>MFY</v>
      </c>
      <c r="O317">
        <f ca="1">IF(E317&gt;0,1+K317,IF(I317&gt;0,2-K317,IF(F317&gt;0,1+K317,2-K317)))</f>
        <v>2</v>
      </c>
      <c r="P317">
        <f ca="1">IF(ISERROR(FIND("$",N317))*ISERROR(FIND("@",N317)),0,1)</f>
        <v>0</v>
      </c>
      <c r="Q317">
        <f ca="1">IF(O317=1,1+P317,2-P317)</f>
        <v>2</v>
      </c>
      <c r="R317" s="4" t="str">
        <f ca="1">IF(CréationConnexions[[#This Row],[De brut]]&lt;&gt;0,CréationConnexions[[#This Row],[De brut]]&amp;"_"&amp;CréationConnexions[[#This Row],[Sens de]],"")</f>
        <v>ISY_2</v>
      </c>
      <c r="S317" s="4" t="str">
        <f ca="1">IF(CréationConnexions[[#This Row],[De brut]]&lt;&gt;0,SUBSTITUTE(SUBSTITUTE(SUBSTITUTE(N317,"&amp;",""),"$",""),"@","")&amp;"_"&amp;CréationConnexions[[#This Row],[Sens vers]],"")</f>
        <v>MFY_2</v>
      </c>
      <c r="T317" s="6" cm="1">
        <f t="array" aca="1" ref="T317" ca="1">_xlfn.SWITCH(CréationConnexions[[#This Row],[Rebroussement]],"RBT",0,"RBT+EVO",10,1)</f>
        <v>1</v>
      </c>
      <c r="U31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7" t="str">
        <f ca="1">IF(AND(R317=CréationConnexions[[#This Row],[De copie]],S317=CréationConnexions[[#This Row],[Vers copie]]),"OK","Modifié")</f>
        <v>OK</v>
      </c>
      <c r="W317" s="15">
        <f t="shared" si="12"/>
        <v>315</v>
      </c>
      <c r="X317" t="str">
        <f ca="1">OFFSET(R$412,CréationConnexions[[#This Row],[Ligne copie]]-1,0)</f>
        <v>ISY_2</v>
      </c>
      <c r="Y317" t="str">
        <f ca="1">OFFSET(S$412,CréationConnexions[[#This Row],[Ligne copie]]-1,0)</f>
        <v>MFY_2</v>
      </c>
    </row>
    <row r="318" spans="1:25" x14ac:dyDescent="0.35">
      <c r="A318">
        <f ca="1">IF($D317+$F317+$G317+$I317&gt;1,A317,A317+1)</f>
        <v>107</v>
      </c>
      <c r="B318">
        <f ca="1">IF($A318&lt;&gt;$A317,ROW(),B317)</f>
        <v>318</v>
      </c>
      <c r="C318">
        <f ca="1">IF($A318&lt;&gt;$A317,COUNTA(OFFSET(Gares!$J$2,$A318,0,1,Param!$B$2)),C317)</f>
        <v>2</v>
      </c>
      <c r="D318">
        <f ca="1">IF($A318&lt;&gt;$A317,SUMIF(OFFSET(Gares!$P$2,$A318,0,1,Param!$B$2),1),MAX(D317-1,0))</f>
        <v>1</v>
      </c>
      <c r="E318" cm="1">
        <f t="array" aca="1" ref="E318" ca="1">IF(D318&gt;0,MIN(IF(ISERROR(MATCH(IF(OFFSET(Gares!$P$2,$A318,0,1,Param!$B$2)=1,COLUMN(OFFSET(Gares!$A$2,0,0,1,Param!$B$2)),99),OFFSET(E$1,$B318-1,0,ROW()-B318,1),0)),IF(OFFSET(Gares!$P$2,$A318,0,1,Param!$B$2)=1,COLUMN(OFFSET(Gares!$A$2,0,0,1,Param!$B$2)),99),99)),-1)</f>
        <v>2</v>
      </c>
      <c r="F318">
        <f ca="1">IF($A318&lt;&gt;$A317,IF(OR(OFFSET(Gares!$D$2,A318,0)="P",OFFSET(Gares!$D$2,A318,0)="IP"),IF(D318&gt;0,1,0),0),IF($J317=2,0,F317))</f>
        <v>0</v>
      </c>
      <c r="G318">
        <f ca="1">IF($A318&lt;&gt;$A317,C318-D318,IF(D317+F317+I317&gt;0,G317,G317-1))</f>
        <v>1</v>
      </c>
      <c r="H318" cm="1">
        <f t="array" aca="1" ref="H318" ca="1">IF(AND(G318&gt;0,D318=0,I318=0,F318=0),MIN(IF(ISERROR(MATCH(IF(OFFSET(Gares!$P$2,$A318,0,1,Param!$B$2)=2,COLUMN(OFFSET(Gares!$A$2,0,0,1,Param!$B$2)),99),OFFSET(H$1,$B318-1,0,ROW()-B318,1),0)),IF(OFFSET(Gares!$P$2,$A318,0,1,Param!$B$2)=2,COLUMN(OFFSET(Gares!$A$2,0,0,1,Param!$B$2)),99),99)),-1)</f>
        <v>-1</v>
      </c>
      <c r="I318">
        <f ca="1">IF($A318&lt;&gt;$A317,IF(OR(OFFSET(Gares!$D$2,A318,0)="I",OFFSET(Gares!$D$2,A318,0)="IP"),IF(G318&gt;0,1,0),0),IF($J317=1,0,I317))</f>
        <v>0</v>
      </c>
      <c r="J318">
        <f ca="1">IF(D318&gt;0,0,IF(I318=1,1,IF(F318=1,2,0)))</f>
        <v>0</v>
      </c>
      <c r="K318">
        <f ca="1">IF($A318&lt;&gt;$A317,OFFSET(Gares!$E$2,A318,0),K317)</f>
        <v>0</v>
      </c>
      <c r="L318" t="str">
        <f ca="1">OFFSET(Gares!$I$2,A318,0)</f>
        <v>MFY</v>
      </c>
      <c r="M318">
        <f ca="1">IF(OR(D318&gt;0,I318&gt;0),1+K318,2-K318)</f>
        <v>1</v>
      </c>
      <c r="N318" t="str">
        <f ca="1">IF(OFFSET(Gares!$I$2,A318,0)&lt;&gt;"",IF(E318&gt;0,OFFSET(Gares!$I$2,$A318,$E318),IF(I318&gt;0,OFFSET(Gares!$I$2,$A318,0),IF(F318&gt;0,OFFSET(Gares!$I$2,$A318,0),OFFSET(Gares!$I$2,$A318,$H318)))),"")</f>
        <v>ISY</v>
      </c>
      <c r="O318">
        <f ca="1">IF(E318&gt;0,1+K318,IF(I318&gt;0,2-K318,IF(F318&gt;0,1+K318,2-K318)))</f>
        <v>1</v>
      </c>
      <c r="P318">
        <f ca="1">IF(ISERROR(FIND("$",N318))*ISERROR(FIND("@",N318)),0,1)</f>
        <v>0</v>
      </c>
      <c r="Q318">
        <f ca="1">IF(O318=1,1+P318,2-P318)</f>
        <v>1</v>
      </c>
      <c r="R318" s="4" t="str">
        <f ca="1">IF(CréationConnexions[[#This Row],[De brut]]&lt;&gt;0,CréationConnexions[[#This Row],[De brut]]&amp;"_"&amp;CréationConnexions[[#This Row],[Sens de]],"")</f>
        <v>MFY_1</v>
      </c>
      <c r="S318" s="4" t="str">
        <f ca="1">IF(CréationConnexions[[#This Row],[De brut]]&lt;&gt;0,SUBSTITUTE(SUBSTITUTE(SUBSTITUTE(N318,"&amp;",""),"$",""),"@","")&amp;"_"&amp;CréationConnexions[[#This Row],[Sens vers]],"")</f>
        <v>ISY_1</v>
      </c>
      <c r="T318" s="6" cm="1">
        <f t="array" aca="1" ref="T318" ca="1">_xlfn.SWITCH(CréationConnexions[[#This Row],[Rebroussement]],"RBT",0,"RBT+EVO",10,1)</f>
        <v>1</v>
      </c>
      <c r="U31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8" t="str">
        <f ca="1">IF(AND(R318=CréationConnexions[[#This Row],[De copie]],S318=CréationConnexions[[#This Row],[Vers copie]]),"OK","Modifié")</f>
        <v>OK</v>
      </c>
      <c r="W318" s="15">
        <f t="shared" si="12"/>
        <v>316</v>
      </c>
      <c r="X318" t="str">
        <f ca="1">OFFSET(R$412,CréationConnexions[[#This Row],[Ligne copie]]-1,0)</f>
        <v>MFY_1</v>
      </c>
      <c r="Y318" t="str">
        <f ca="1">OFFSET(S$412,CréationConnexions[[#This Row],[Ligne copie]]-1,0)</f>
        <v>ISY_1</v>
      </c>
    </row>
    <row r="319" spans="1:25" x14ac:dyDescent="0.35">
      <c r="A319">
        <f ca="1">IF($D318+$F318+$G318+$I318&gt;1,A318,A318+1)</f>
        <v>107</v>
      </c>
      <c r="B319">
        <f ca="1">IF($A319&lt;&gt;$A318,ROW(),B318)</f>
        <v>318</v>
      </c>
      <c r="C319">
        <f ca="1">IF($A319&lt;&gt;$A318,COUNTA(OFFSET(Gares!$J$2,$A319,0,1,Param!$B$2)),C318)</f>
        <v>2</v>
      </c>
      <c r="D319">
        <f ca="1">IF($A319&lt;&gt;$A318,SUMIF(OFFSET(Gares!$P$2,$A319,0,1,Param!$B$2),1),MAX(D318-1,0))</f>
        <v>0</v>
      </c>
      <c r="E319" cm="1">
        <f t="array" aca="1" ref="E319" ca="1">IF(D319&gt;0,MIN(IF(ISERROR(MATCH(IF(OFFSET(Gares!$P$2,$A319,0,1,Param!$B$2)=1,COLUMN(OFFSET(Gares!$A$2,0,0,1,Param!$B$2)),99),OFFSET(E$1,$B319-1,0,ROW()-B319,1),0)),IF(OFFSET(Gares!$P$2,$A319,0,1,Param!$B$2)=1,COLUMN(OFFSET(Gares!$A$2,0,0,1,Param!$B$2)),99),99)),-1)</f>
        <v>-1</v>
      </c>
      <c r="F319">
        <f ca="1">IF($A319&lt;&gt;$A318,IF(OR(OFFSET(Gares!$D$2,A319,0)="P",OFFSET(Gares!$D$2,A319,0)="IP"),IF(D319&gt;0,1,0),0),IF($J318=2,0,F318))</f>
        <v>0</v>
      </c>
      <c r="G319">
        <f ca="1">IF($A319&lt;&gt;$A318,C319-D319,IF(D318+F318+I318&gt;0,G318,G318-1))</f>
        <v>1</v>
      </c>
      <c r="H319" cm="1">
        <f t="array" aca="1" ref="H319" ca="1">IF(AND(G319&gt;0,D319=0,I319=0,F319=0),MIN(IF(ISERROR(MATCH(IF(OFFSET(Gares!$P$2,$A319,0,1,Param!$B$2)=2,COLUMN(OFFSET(Gares!$A$2,0,0,1,Param!$B$2)),99),OFFSET(H$1,$B319-1,0,ROW()-B319,1),0)),IF(OFFSET(Gares!$P$2,$A319,0,1,Param!$B$2)=2,COLUMN(OFFSET(Gares!$A$2,0,0,1,Param!$B$2)),99),99)),-1)</f>
        <v>1</v>
      </c>
      <c r="I319">
        <f ca="1">IF($A319&lt;&gt;$A318,IF(OR(OFFSET(Gares!$D$2,A319,0)="I",OFFSET(Gares!$D$2,A319,0)="IP"),IF(G319&gt;0,1,0),0),IF($J318=1,0,I318))</f>
        <v>0</v>
      </c>
      <c r="J319">
        <f ca="1">IF(D319&gt;0,0,IF(I319=1,1,IF(F319=1,2,0)))</f>
        <v>0</v>
      </c>
      <c r="K319">
        <f ca="1">IF($A319&lt;&gt;$A318,OFFSET(Gares!$E$2,A319,0),K318)</f>
        <v>0</v>
      </c>
      <c r="L319" t="str">
        <f ca="1">OFFSET(Gares!$I$2,A319,0)</f>
        <v>MFY</v>
      </c>
      <c r="M319">
        <f ca="1">IF(OR(D319&gt;0,I319&gt;0),1+K319,2-K319)</f>
        <v>2</v>
      </c>
      <c r="N319" t="str">
        <f ca="1">IF(OFFSET(Gares!$I$2,A319,0)&lt;&gt;"",IF(E319&gt;0,OFFSET(Gares!$I$2,$A319,$E319),IF(I319&gt;0,OFFSET(Gares!$I$2,$A319,0),IF(F319&gt;0,OFFSET(Gares!$I$2,$A319,0),OFFSET(Gares!$I$2,$A319,$H319)))),"")</f>
        <v>CHV</v>
      </c>
      <c r="O319">
        <f ca="1">IF(E319&gt;0,1+K319,IF(I319&gt;0,2-K319,IF(F319&gt;0,1+K319,2-K319)))</f>
        <v>2</v>
      </c>
      <c r="P319">
        <f ca="1">IF(ISERROR(FIND("$",N319))*ISERROR(FIND("@",N319)),0,1)</f>
        <v>0</v>
      </c>
      <c r="Q319">
        <f ca="1">IF(O319=1,1+P319,2-P319)</f>
        <v>2</v>
      </c>
      <c r="R319" s="4" t="str">
        <f ca="1">IF(CréationConnexions[[#This Row],[De brut]]&lt;&gt;0,CréationConnexions[[#This Row],[De brut]]&amp;"_"&amp;CréationConnexions[[#This Row],[Sens de]],"")</f>
        <v>MFY_2</v>
      </c>
      <c r="S319" s="4" t="str">
        <f ca="1">IF(CréationConnexions[[#This Row],[De brut]]&lt;&gt;0,SUBSTITUTE(SUBSTITUTE(SUBSTITUTE(N319,"&amp;",""),"$",""),"@","")&amp;"_"&amp;CréationConnexions[[#This Row],[Sens vers]],"")</f>
        <v>CHV_2</v>
      </c>
      <c r="T319" s="6" cm="1">
        <f t="array" aca="1" ref="T319" ca="1">_xlfn.SWITCH(CréationConnexions[[#This Row],[Rebroussement]],"RBT",0,"RBT+EVO",10,1)</f>
        <v>1</v>
      </c>
      <c r="U31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19" t="str">
        <f ca="1">IF(AND(R319=CréationConnexions[[#This Row],[De copie]],S319=CréationConnexions[[#This Row],[Vers copie]]),"OK","Modifié")</f>
        <v>OK</v>
      </c>
      <c r="W319" s="15">
        <f t="shared" si="12"/>
        <v>317</v>
      </c>
      <c r="X319" t="str">
        <f ca="1">OFFSET(R$412,CréationConnexions[[#This Row],[Ligne copie]]-1,0)</f>
        <v>MFY_2</v>
      </c>
      <c r="Y319" t="str">
        <f ca="1">OFFSET(S$412,CréationConnexions[[#This Row],[Ligne copie]]-1,0)</f>
        <v>CHV_2</v>
      </c>
    </row>
    <row r="320" spans="1:25" x14ac:dyDescent="0.35">
      <c r="A320">
        <f ca="1">IF($D319+$F319+$G319+$I319&gt;1,A319,A319+1)</f>
        <v>108</v>
      </c>
      <c r="B320">
        <f ca="1">IF($A320&lt;&gt;$A319,ROW(),B319)</f>
        <v>320</v>
      </c>
      <c r="C320">
        <f ca="1">IF($A320&lt;&gt;$A319,COUNTA(OFFSET(Gares!$J$2,$A320,0,1,Param!$B$2)),C319)</f>
        <v>2</v>
      </c>
      <c r="D320">
        <f ca="1">IF($A320&lt;&gt;$A319,SUMIF(OFFSET(Gares!$P$2,$A320,0,1,Param!$B$2),1),MAX(D319-1,0))</f>
        <v>1</v>
      </c>
      <c r="E320" cm="1">
        <f t="array" aca="1" ref="E320" ca="1">IF(D320&gt;0,MIN(IF(ISERROR(MATCH(IF(OFFSET(Gares!$P$2,$A320,0,1,Param!$B$2)=1,COLUMN(OFFSET(Gares!$A$2,0,0,1,Param!$B$2)),99),OFFSET(E$1,$B320-1,0,ROW()-B320,1),0)),IF(OFFSET(Gares!$P$2,$A320,0,1,Param!$B$2)=1,COLUMN(OFFSET(Gares!$A$2,0,0,1,Param!$B$2)),99),99)),-1)</f>
        <v>2</v>
      </c>
      <c r="F320">
        <f ca="1">IF($A320&lt;&gt;$A319,IF(OR(OFFSET(Gares!$D$2,A320,0)="P",OFFSET(Gares!$D$2,A320,0)="IP"),IF(D320&gt;0,1,0),0),IF($J319=2,0,F319))</f>
        <v>1</v>
      </c>
      <c r="G320">
        <f ca="1">IF($A320&lt;&gt;$A319,C320-D320,IF(D319+F319+I319&gt;0,G319,G319-1))</f>
        <v>1</v>
      </c>
      <c r="H320" cm="1">
        <f t="array" aca="1" ref="H320" ca="1">IF(AND(G320&gt;0,D320=0,I320=0,F320=0),MIN(IF(ISERROR(MATCH(IF(OFFSET(Gares!$P$2,$A320,0,1,Param!$B$2)=2,COLUMN(OFFSET(Gares!$A$2,0,0,1,Param!$B$2)),99),OFFSET(H$1,$B320-1,0,ROW()-B320,1),0)),IF(OFFSET(Gares!$P$2,$A320,0,1,Param!$B$2)=2,COLUMN(OFFSET(Gares!$A$2,0,0,1,Param!$B$2)),99),99)),-1)</f>
        <v>-1</v>
      </c>
      <c r="I320">
        <f ca="1">IF($A320&lt;&gt;$A319,IF(OR(OFFSET(Gares!$D$2,A320,0)="I",OFFSET(Gares!$D$2,A320,0)="IP"),IF(G320&gt;0,1,0),0),IF($J319=1,0,I319))</f>
        <v>1</v>
      </c>
      <c r="J320">
        <f ca="1">IF(D320&gt;0,0,IF(I320=1,1,IF(F320=1,2,0)))</f>
        <v>0</v>
      </c>
      <c r="K320">
        <f ca="1">IF($A320&lt;&gt;$A319,OFFSET(Gares!$E$2,A320,0),K319)</f>
        <v>0</v>
      </c>
      <c r="L320" t="str">
        <f ca="1">OFFSET(Gares!$I$2,A320,0)</f>
        <v>CHV</v>
      </c>
      <c r="M320">
        <f ca="1">IF(OR(D320&gt;0,I320&gt;0),1+K320,2-K320)</f>
        <v>1</v>
      </c>
      <c r="N320" t="str">
        <f ca="1">IF(OFFSET(Gares!$I$2,A320,0)&lt;&gt;"",IF(E320&gt;0,OFFSET(Gares!$I$2,$A320,$E320),IF(I320&gt;0,OFFSET(Gares!$I$2,$A320,0),IF(F320&gt;0,OFFSET(Gares!$I$2,$A320,0),OFFSET(Gares!$I$2,$A320,$H320)))),"")</f>
        <v>MFY</v>
      </c>
      <c r="O320">
        <f ca="1">IF(E320&gt;0,1+K320,IF(I320&gt;0,2-K320,IF(F320&gt;0,1+K320,2-K320)))</f>
        <v>1</v>
      </c>
      <c r="P320">
        <f ca="1">IF(ISERROR(FIND("$",N320))*ISERROR(FIND("@",N320)),0,1)</f>
        <v>0</v>
      </c>
      <c r="Q320">
        <f ca="1">IF(O320=1,1+P320,2-P320)</f>
        <v>1</v>
      </c>
      <c r="R320" s="4" t="str">
        <f ca="1">IF(CréationConnexions[[#This Row],[De brut]]&lt;&gt;0,CréationConnexions[[#This Row],[De brut]]&amp;"_"&amp;CréationConnexions[[#This Row],[Sens de]],"")</f>
        <v>CHV_1</v>
      </c>
      <c r="S320" s="4" t="str">
        <f ca="1">IF(CréationConnexions[[#This Row],[De brut]]&lt;&gt;0,SUBSTITUTE(SUBSTITUTE(SUBSTITUTE(N320,"&amp;",""),"$",""),"@","")&amp;"_"&amp;CréationConnexions[[#This Row],[Sens vers]],"")</f>
        <v>MFY_1</v>
      </c>
      <c r="T320" s="6" cm="1">
        <f t="array" aca="1" ref="T320" ca="1">_xlfn.SWITCH(CréationConnexions[[#This Row],[Rebroussement]],"RBT",0,"RBT+EVO",10,1)</f>
        <v>1</v>
      </c>
      <c r="U32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0" t="str">
        <f ca="1">IF(AND(R320=CréationConnexions[[#This Row],[De copie]],S320=CréationConnexions[[#This Row],[Vers copie]]),"OK","Modifié")</f>
        <v>OK</v>
      </c>
      <c r="W320" s="15">
        <f t="shared" si="12"/>
        <v>318</v>
      </c>
      <c r="X320" t="str">
        <f ca="1">OFFSET(R$412,CréationConnexions[[#This Row],[Ligne copie]]-1,0)</f>
        <v>CHV_1</v>
      </c>
      <c r="Y320" t="str">
        <f ca="1">OFFSET(S$412,CréationConnexions[[#This Row],[Ligne copie]]-1,0)</f>
        <v>MFY_1</v>
      </c>
    </row>
    <row r="321" spans="1:25" x14ac:dyDescent="0.35">
      <c r="A321">
        <f ca="1">IF($D320+$F320+$G320+$I320&gt;1,A320,A320+1)</f>
        <v>108</v>
      </c>
      <c r="B321">
        <f ca="1">IF($A321&lt;&gt;$A320,ROW(),B320)</f>
        <v>320</v>
      </c>
      <c r="C321">
        <f ca="1">IF($A321&lt;&gt;$A320,COUNTA(OFFSET(Gares!$J$2,$A321,0,1,Param!$B$2)),C320)</f>
        <v>2</v>
      </c>
      <c r="D321">
        <f ca="1">IF($A321&lt;&gt;$A320,SUMIF(OFFSET(Gares!$P$2,$A321,0,1,Param!$B$2),1),MAX(D320-1,0))</f>
        <v>0</v>
      </c>
      <c r="E321" cm="1">
        <f t="array" aca="1" ref="E321" ca="1">IF(D321&gt;0,MIN(IF(ISERROR(MATCH(IF(OFFSET(Gares!$P$2,$A321,0,1,Param!$B$2)=1,COLUMN(OFFSET(Gares!$A$2,0,0,1,Param!$B$2)),99),OFFSET(E$1,$B321-1,0,ROW()-B321,1),0)),IF(OFFSET(Gares!$P$2,$A321,0,1,Param!$B$2)=1,COLUMN(OFFSET(Gares!$A$2,0,0,1,Param!$B$2)),99),99)),-1)</f>
        <v>-1</v>
      </c>
      <c r="F321">
        <f ca="1">IF($A321&lt;&gt;$A320,IF(OR(OFFSET(Gares!$D$2,A321,0)="P",OFFSET(Gares!$D$2,A321,0)="IP"),IF(D321&gt;0,1,0),0),IF($J320=2,0,F320))</f>
        <v>1</v>
      </c>
      <c r="G321">
        <f ca="1">IF($A321&lt;&gt;$A320,C321-D321,IF(D320+F320+I320&gt;0,G320,G320-1))</f>
        <v>1</v>
      </c>
      <c r="H321" cm="1">
        <f t="array" aca="1" ref="H321" ca="1">IF(AND(G321&gt;0,D321=0,I321=0,F321=0),MIN(IF(ISERROR(MATCH(IF(OFFSET(Gares!$P$2,$A321,0,1,Param!$B$2)=2,COLUMN(OFFSET(Gares!$A$2,0,0,1,Param!$B$2)),99),OFFSET(H$1,$B321-1,0,ROW()-B321,1),0)),IF(OFFSET(Gares!$P$2,$A321,0,1,Param!$B$2)=2,COLUMN(OFFSET(Gares!$A$2,0,0,1,Param!$B$2)),99),99)),-1)</f>
        <v>-1</v>
      </c>
      <c r="I321">
        <f ca="1">IF($A321&lt;&gt;$A320,IF(OR(OFFSET(Gares!$D$2,A321,0)="I",OFFSET(Gares!$D$2,A321,0)="IP"),IF(G321&gt;0,1,0),0),IF($J320=1,0,I320))</f>
        <v>1</v>
      </c>
      <c r="J321">
        <f ca="1">IF(D321&gt;0,0,IF(I321=1,1,IF(F321=1,2,0)))</f>
        <v>1</v>
      </c>
      <c r="K321">
        <f ca="1">IF($A321&lt;&gt;$A320,OFFSET(Gares!$E$2,A321,0),K320)</f>
        <v>0</v>
      </c>
      <c r="L321" t="str">
        <f ca="1">OFFSET(Gares!$I$2,A321,0)</f>
        <v>CHV</v>
      </c>
      <c r="M321">
        <f ca="1">IF(OR(D321&gt;0,I321&gt;0),1+K321,2-K321)</f>
        <v>1</v>
      </c>
      <c r="N321" t="str">
        <f ca="1">IF(OFFSET(Gares!$I$2,A321,0)&lt;&gt;"",IF(E321&gt;0,OFFSET(Gares!$I$2,$A321,$E321),IF(I321&gt;0,OFFSET(Gares!$I$2,$A321,0),IF(F321&gt;0,OFFSET(Gares!$I$2,$A321,0),OFFSET(Gares!$I$2,$A321,$H321)))),"")</f>
        <v>CHV</v>
      </c>
      <c r="O321">
        <f ca="1">IF(E321&gt;0,1+K321,IF(I321&gt;0,2-K321,IF(F321&gt;0,1+K321,2-K321)))</f>
        <v>2</v>
      </c>
      <c r="P321">
        <f ca="1">IF(ISERROR(FIND("$",N321))*ISERROR(FIND("@",N321)),0,1)</f>
        <v>0</v>
      </c>
      <c r="Q321">
        <f ca="1">IF(O321=1,1+P321,2-P321)</f>
        <v>2</v>
      </c>
      <c r="R321" s="4" t="str">
        <f ca="1">IF(CréationConnexions[[#This Row],[De brut]]&lt;&gt;0,CréationConnexions[[#This Row],[De brut]]&amp;"_"&amp;CréationConnexions[[#This Row],[Sens de]],"")</f>
        <v>CHV_1</v>
      </c>
      <c r="S321" s="4" t="str">
        <f ca="1">IF(CréationConnexions[[#This Row],[De brut]]&lt;&gt;0,SUBSTITUTE(SUBSTITUTE(SUBSTITUTE(N321,"&amp;",""),"$",""),"@","")&amp;"_"&amp;CréationConnexions[[#This Row],[Sens vers]],"")</f>
        <v>CHV_2</v>
      </c>
      <c r="T321" s="6" cm="1">
        <f t="array" aca="1" ref="T321" ca="1">_xlfn.SWITCH(CréationConnexions[[#This Row],[Rebroussement]],"RBT",0,"RBT+EVO",10,1)</f>
        <v>0</v>
      </c>
      <c r="U32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21" t="str">
        <f ca="1">IF(AND(R321=CréationConnexions[[#This Row],[De copie]],S321=CréationConnexions[[#This Row],[Vers copie]]),"OK","Modifié")</f>
        <v>OK</v>
      </c>
      <c r="W321" s="15">
        <f t="shared" si="12"/>
        <v>319</v>
      </c>
      <c r="X321" t="str">
        <f ca="1">OFFSET(R$412,CréationConnexions[[#This Row],[Ligne copie]]-1,0)</f>
        <v>CHV_1</v>
      </c>
      <c r="Y321" t="str">
        <f ca="1">OFFSET(S$412,CréationConnexions[[#This Row],[Ligne copie]]-1,0)</f>
        <v>CHV_2</v>
      </c>
    </row>
    <row r="322" spans="1:25" x14ac:dyDescent="0.35">
      <c r="A322">
        <f ca="1">IF($D321+$F321+$G321+$I321&gt;1,A321,A321+1)</f>
        <v>108</v>
      </c>
      <c r="B322">
        <f ca="1">IF($A322&lt;&gt;$A321,ROW(),B321)</f>
        <v>320</v>
      </c>
      <c r="C322">
        <f ca="1">IF($A322&lt;&gt;$A321,COUNTA(OFFSET(Gares!$J$2,$A322,0,1,Param!$B$2)),C321)</f>
        <v>2</v>
      </c>
      <c r="D322">
        <f ca="1">IF($A322&lt;&gt;$A321,SUMIF(OFFSET(Gares!$P$2,$A322,0,1,Param!$B$2),1),MAX(D321-1,0))</f>
        <v>0</v>
      </c>
      <c r="E322" cm="1">
        <f t="array" aca="1" ref="E322" ca="1">IF(D322&gt;0,MIN(IF(ISERROR(MATCH(IF(OFFSET(Gares!$P$2,$A322,0,1,Param!$B$2)=1,COLUMN(OFFSET(Gares!$A$2,0,0,1,Param!$B$2)),99),OFFSET(E$1,$B322-1,0,ROW()-B322,1),0)),IF(OFFSET(Gares!$P$2,$A322,0,1,Param!$B$2)=1,COLUMN(OFFSET(Gares!$A$2,0,0,1,Param!$B$2)),99),99)),-1)</f>
        <v>-1</v>
      </c>
      <c r="F322">
        <f ca="1">IF($A322&lt;&gt;$A321,IF(OR(OFFSET(Gares!$D$2,A322,0)="P",OFFSET(Gares!$D$2,A322,0)="IP"),IF(D322&gt;0,1,0),0),IF($J321=2,0,F321))</f>
        <v>1</v>
      </c>
      <c r="G322">
        <f ca="1">IF($A322&lt;&gt;$A321,C322-D322,IF(D321+F321+I321&gt;0,G321,G321-1))</f>
        <v>1</v>
      </c>
      <c r="H322" cm="1">
        <f t="array" aca="1" ref="H322" ca="1">IF(AND(G322&gt;0,D322=0,I322=0,F322=0),MIN(IF(ISERROR(MATCH(IF(OFFSET(Gares!$P$2,$A322,0,1,Param!$B$2)=2,COLUMN(OFFSET(Gares!$A$2,0,0,1,Param!$B$2)),99),OFFSET(H$1,$B322-1,0,ROW()-B322,1),0)),IF(OFFSET(Gares!$P$2,$A322,0,1,Param!$B$2)=2,COLUMN(OFFSET(Gares!$A$2,0,0,1,Param!$B$2)),99),99)),-1)</f>
        <v>-1</v>
      </c>
      <c r="I322">
        <f ca="1">IF($A322&lt;&gt;$A321,IF(OR(OFFSET(Gares!$D$2,A322,0)="I",OFFSET(Gares!$D$2,A322,0)="IP"),IF(G322&gt;0,1,0),0),IF($J321=1,0,I321))</f>
        <v>0</v>
      </c>
      <c r="J322">
        <f ca="1">IF(D322&gt;0,0,IF(I322=1,1,IF(F322=1,2,0)))</f>
        <v>2</v>
      </c>
      <c r="K322">
        <f ca="1">IF($A322&lt;&gt;$A321,OFFSET(Gares!$E$2,A322,0),K321)</f>
        <v>0</v>
      </c>
      <c r="L322" t="str">
        <f ca="1">OFFSET(Gares!$I$2,A322,0)</f>
        <v>CHV</v>
      </c>
      <c r="M322">
        <f ca="1">IF(OR(D322&gt;0,I322&gt;0),1+K322,2-K322)</f>
        <v>2</v>
      </c>
      <c r="N322" t="str">
        <f ca="1">IF(OFFSET(Gares!$I$2,A322,0)&lt;&gt;"",IF(E322&gt;0,OFFSET(Gares!$I$2,$A322,$E322),IF(I322&gt;0,OFFSET(Gares!$I$2,$A322,0),IF(F322&gt;0,OFFSET(Gares!$I$2,$A322,0),OFFSET(Gares!$I$2,$A322,$H322)))),"")</f>
        <v>CHV</v>
      </c>
      <c r="O322">
        <f ca="1">IF(E322&gt;0,1+K322,IF(I322&gt;0,2-K322,IF(F322&gt;0,1+K322,2-K322)))</f>
        <v>1</v>
      </c>
      <c r="P322">
        <f ca="1">IF(ISERROR(FIND("$",N322))*ISERROR(FIND("@",N322)),0,1)</f>
        <v>0</v>
      </c>
      <c r="Q322">
        <f ca="1">IF(O322=1,1+P322,2-P322)</f>
        <v>1</v>
      </c>
      <c r="R322" s="4" t="str">
        <f ca="1">IF(CréationConnexions[[#This Row],[De brut]]&lt;&gt;0,CréationConnexions[[#This Row],[De brut]]&amp;"_"&amp;CréationConnexions[[#This Row],[Sens de]],"")</f>
        <v>CHV_2</v>
      </c>
      <c r="S322" s="4" t="str">
        <f ca="1">IF(CréationConnexions[[#This Row],[De brut]]&lt;&gt;0,SUBSTITUTE(SUBSTITUTE(SUBSTITUTE(N322,"&amp;",""),"$",""),"@","")&amp;"_"&amp;CréationConnexions[[#This Row],[Sens vers]],"")</f>
        <v>CHV_1</v>
      </c>
      <c r="T322" s="6" cm="1">
        <f t="array" aca="1" ref="T322" ca="1">_xlfn.SWITCH(CréationConnexions[[#This Row],[Rebroussement]],"RBT",0,"RBT+EVO",10,1)</f>
        <v>0</v>
      </c>
      <c r="U32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22" t="str">
        <f ca="1">IF(AND(R322=CréationConnexions[[#This Row],[De copie]],S322=CréationConnexions[[#This Row],[Vers copie]]),"OK","Modifié")</f>
        <v>OK</v>
      </c>
      <c r="W322" s="15">
        <f t="shared" si="12"/>
        <v>320</v>
      </c>
      <c r="X322" t="str">
        <f ca="1">OFFSET(R$412,CréationConnexions[[#This Row],[Ligne copie]]-1,0)</f>
        <v>CHV_2</v>
      </c>
      <c r="Y322" t="str">
        <f ca="1">OFFSET(S$412,CréationConnexions[[#This Row],[Ligne copie]]-1,0)</f>
        <v>CHV_1</v>
      </c>
    </row>
    <row r="323" spans="1:25" x14ac:dyDescent="0.35">
      <c r="A323">
        <f ca="1">IF($D322+$F322+$G322+$I322&gt;1,A322,A322+1)</f>
        <v>108</v>
      </c>
      <c r="B323">
        <f ca="1">IF($A323&lt;&gt;$A322,ROW(),B322)</f>
        <v>320</v>
      </c>
      <c r="C323">
        <f ca="1">IF($A323&lt;&gt;$A322,COUNTA(OFFSET(Gares!$J$2,$A323,0,1,Param!$B$2)),C322)</f>
        <v>2</v>
      </c>
      <c r="D323">
        <f ca="1">IF($A323&lt;&gt;$A322,SUMIF(OFFSET(Gares!$P$2,$A323,0,1,Param!$B$2),1),MAX(D322-1,0))</f>
        <v>0</v>
      </c>
      <c r="E323" cm="1">
        <f t="array" aca="1" ref="E323" ca="1">IF(D323&gt;0,MIN(IF(ISERROR(MATCH(IF(OFFSET(Gares!$P$2,$A323,0,1,Param!$B$2)=1,COLUMN(OFFSET(Gares!$A$2,0,0,1,Param!$B$2)),99),OFFSET(E$1,$B323-1,0,ROW()-B323,1),0)),IF(OFFSET(Gares!$P$2,$A323,0,1,Param!$B$2)=1,COLUMN(OFFSET(Gares!$A$2,0,0,1,Param!$B$2)),99),99)),-1)</f>
        <v>-1</v>
      </c>
      <c r="F323">
        <f ca="1">IF($A323&lt;&gt;$A322,IF(OR(OFFSET(Gares!$D$2,A323,0)="P",OFFSET(Gares!$D$2,A323,0)="IP"),IF(D323&gt;0,1,0),0),IF($J322=2,0,F322))</f>
        <v>0</v>
      </c>
      <c r="G323">
        <f ca="1">IF($A323&lt;&gt;$A322,C323-D323,IF(D322+F322+I322&gt;0,G322,G322-1))</f>
        <v>1</v>
      </c>
      <c r="H323" cm="1">
        <f t="array" aca="1" ref="H323" ca="1">IF(AND(G323&gt;0,D323=0,I323=0,F323=0),MIN(IF(ISERROR(MATCH(IF(OFFSET(Gares!$P$2,$A323,0,1,Param!$B$2)=2,COLUMN(OFFSET(Gares!$A$2,0,0,1,Param!$B$2)),99),OFFSET(H$1,$B323-1,0,ROW()-B323,1),0)),IF(OFFSET(Gares!$P$2,$A323,0,1,Param!$B$2)=2,COLUMN(OFFSET(Gares!$A$2,0,0,1,Param!$B$2)),99),99)),-1)</f>
        <v>1</v>
      </c>
      <c r="I323">
        <f ca="1">IF($A323&lt;&gt;$A322,IF(OR(OFFSET(Gares!$D$2,A323,0)="I",OFFSET(Gares!$D$2,A323,0)="IP"),IF(G323&gt;0,1,0),0),IF($J322=1,0,I322))</f>
        <v>0</v>
      </c>
      <c r="J323">
        <f ca="1">IF(D323&gt;0,0,IF(I323=1,1,IF(F323=1,2,0)))</f>
        <v>0</v>
      </c>
      <c r="K323">
        <f ca="1">IF($A323&lt;&gt;$A322,OFFSET(Gares!$E$2,A323,0),K322)</f>
        <v>0</v>
      </c>
      <c r="L323" t="str">
        <f ca="1">OFFSET(Gares!$I$2,A323,0)</f>
        <v>CHV</v>
      </c>
      <c r="M323">
        <f ca="1">IF(OR(D323&gt;0,I323&gt;0),1+K323,2-K323)</f>
        <v>2</v>
      </c>
      <c r="N323" t="str">
        <f ca="1">IF(OFFSET(Gares!$I$2,A323,0)&lt;&gt;"",IF(E323&gt;0,OFFSET(Gares!$I$2,$A323,$E323),IF(I323&gt;0,OFFSET(Gares!$I$2,$A323,0),IF(F323&gt;0,OFFSET(Gares!$I$2,$A323,0),OFFSET(Gares!$I$2,$A323,$H323)))),"")</f>
        <v>VFG</v>
      </c>
      <c r="O323">
        <f ca="1">IF(E323&gt;0,1+K323,IF(I323&gt;0,2-K323,IF(F323&gt;0,1+K323,2-K323)))</f>
        <v>2</v>
      </c>
      <c r="P323">
        <f ca="1">IF(ISERROR(FIND("$",N323))*ISERROR(FIND("@",N323)),0,1)</f>
        <v>0</v>
      </c>
      <c r="Q323">
        <f ca="1">IF(O323=1,1+P323,2-P323)</f>
        <v>2</v>
      </c>
      <c r="R323" s="4" t="str">
        <f ca="1">IF(CréationConnexions[[#This Row],[De brut]]&lt;&gt;0,CréationConnexions[[#This Row],[De brut]]&amp;"_"&amp;CréationConnexions[[#This Row],[Sens de]],"")</f>
        <v>CHV_2</v>
      </c>
      <c r="S323" s="4" t="str">
        <f ca="1">IF(CréationConnexions[[#This Row],[De brut]]&lt;&gt;0,SUBSTITUTE(SUBSTITUTE(SUBSTITUTE(N323,"&amp;",""),"$",""),"@","")&amp;"_"&amp;CréationConnexions[[#This Row],[Sens vers]],"")</f>
        <v>VFG_2</v>
      </c>
      <c r="T323" s="6" cm="1">
        <f t="array" aca="1" ref="T323" ca="1">_xlfn.SWITCH(CréationConnexions[[#This Row],[Rebroussement]],"RBT",0,"RBT+EVO",10,1)</f>
        <v>1</v>
      </c>
      <c r="U32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3" t="str">
        <f ca="1">IF(AND(R323=CréationConnexions[[#This Row],[De copie]],S323=CréationConnexions[[#This Row],[Vers copie]]),"OK","Modifié")</f>
        <v>OK</v>
      </c>
      <c r="W323" s="15">
        <f t="shared" si="12"/>
        <v>321</v>
      </c>
      <c r="X323" t="str">
        <f ca="1">OFFSET(R$412,CréationConnexions[[#This Row],[Ligne copie]]-1,0)</f>
        <v>CHV_2</v>
      </c>
      <c r="Y323" t="str">
        <f ca="1">OFFSET(S$412,CréationConnexions[[#This Row],[Ligne copie]]-1,0)</f>
        <v>VFG_2</v>
      </c>
    </row>
    <row r="324" spans="1:25" x14ac:dyDescent="0.35">
      <c r="A324">
        <f ca="1">IF($D323+$F323+$G323+$I323&gt;1,A323,A323+1)</f>
        <v>109</v>
      </c>
      <c r="B324">
        <f ca="1">IF($A324&lt;&gt;$A323,ROW(),B323)</f>
        <v>324</v>
      </c>
      <c r="C324">
        <f ca="1">IF($A324&lt;&gt;$A323,COUNTA(OFFSET(Gares!$J$2,$A324,0,1,Param!$B$2)),C323)</f>
        <v>3</v>
      </c>
      <c r="D324">
        <f ca="1">IF($A324&lt;&gt;$A323,SUMIF(OFFSET(Gares!$P$2,$A324,0,1,Param!$B$2),1),MAX(D323-1,0))</f>
        <v>1</v>
      </c>
      <c r="E324" cm="1">
        <f t="array" aca="1" ref="E324" ca="1">IF(D324&gt;0,MIN(IF(ISERROR(MATCH(IF(OFFSET(Gares!$P$2,$A324,0,1,Param!$B$2)=1,COLUMN(OFFSET(Gares!$A$2,0,0,1,Param!$B$2)),99),OFFSET(E$1,$B324-1,0,ROW()-B324,1),0)),IF(OFFSET(Gares!$P$2,$A324,0,1,Param!$B$2)=1,COLUMN(OFFSET(Gares!$A$2,0,0,1,Param!$B$2)),99),99)),-1)</f>
        <v>2</v>
      </c>
      <c r="F324">
        <f ca="1">IF($A324&lt;&gt;$A323,IF(OR(OFFSET(Gares!$D$2,A324,0)="P",OFFSET(Gares!$D$2,A324,0)="IP"),IF(D324&gt;0,1,0),0),IF($J323=2,0,F323))</f>
        <v>0</v>
      </c>
      <c r="G324">
        <f ca="1">IF($A324&lt;&gt;$A323,C324-D324,IF(D323+F323+I323&gt;0,G323,G323-1))</f>
        <v>2</v>
      </c>
      <c r="H324" cm="1">
        <f t="array" aca="1" ref="H324" ca="1">IF(AND(G324&gt;0,D324=0,I324=0,F324=0),MIN(IF(ISERROR(MATCH(IF(OFFSET(Gares!$P$2,$A324,0,1,Param!$B$2)=2,COLUMN(OFFSET(Gares!$A$2,0,0,1,Param!$B$2)),99),OFFSET(H$1,$B324-1,0,ROW()-B324,1),0)),IF(OFFSET(Gares!$P$2,$A324,0,1,Param!$B$2)=2,COLUMN(OFFSET(Gares!$A$2,0,0,1,Param!$B$2)),99),99)),-1)</f>
        <v>-1</v>
      </c>
      <c r="I324">
        <f ca="1">IF($A324&lt;&gt;$A323,IF(OR(OFFSET(Gares!$D$2,A324,0)="I",OFFSET(Gares!$D$2,A324,0)="IP"),IF(G324&gt;0,1,0),0),IF($J323=1,0,I323))</f>
        <v>0</v>
      </c>
      <c r="J324">
        <f ca="1">IF(D324&gt;0,0,IF(I324=1,1,IF(F324=1,2,0)))</f>
        <v>0</v>
      </c>
      <c r="K324">
        <f ca="1">IF($A324&lt;&gt;$A323,OFFSET(Gares!$E$2,A324,0),K323)</f>
        <v>0</v>
      </c>
      <c r="L324" t="str">
        <f ca="1">OFFSET(Gares!$I$2,A324,0)</f>
        <v>VFG</v>
      </c>
      <c r="M324">
        <f ca="1">IF(OR(D324&gt;0,I324&gt;0),1+K324,2-K324)</f>
        <v>1</v>
      </c>
      <c r="N324" t="str">
        <f ca="1">IF(OFFSET(Gares!$I$2,A324,0)&lt;&gt;"",IF(E324&gt;0,OFFSET(Gares!$I$2,$A324,$E324),IF(I324&gt;0,OFFSET(Gares!$I$2,$A324,0),IF(F324&gt;0,OFFSET(Gares!$I$2,$A324,0),OFFSET(Gares!$I$2,$A324,$H324)))),"")</f>
        <v>CHV</v>
      </c>
      <c r="O324">
        <f ca="1">IF(E324&gt;0,1+K324,IF(I324&gt;0,2-K324,IF(F324&gt;0,1+K324,2-K324)))</f>
        <v>1</v>
      </c>
      <c r="P324">
        <f ca="1">IF(ISERROR(FIND("$",N324))*ISERROR(FIND("@",N324)),0,1)</f>
        <v>0</v>
      </c>
      <c r="Q324">
        <f ca="1">IF(O324=1,1+P324,2-P324)</f>
        <v>1</v>
      </c>
      <c r="R324" s="4" t="str">
        <f ca="1">IF(CréationConnexions[[#This Row],[De brut]]&lt;&gt;0,CréationConnexions[[#This Row],[De brut]]&amp;"_"&amp;CréationConnexions[[#This Row],[Sens de]],"")</f>
        <v>VFG_1</v>
      </c>
      <c r="S324" s="4" t="str">
        <f ca="1">IF(CréationConnexions[[#This Row],[De brut]]&lt;&gt;0,SUBSTITUTE(SUBSTITUTE(SUBSTITUTE(N324,"&amp;",""),"$",""),"@","")&amp;"_"&amp;CréationConnexions[[#This Row],[Sens vers]],"")</f>
        <v>CHV_1</v>
      </c>
      <c r="T324" s="6" cm="1">
        <f t="array" aca="1" ref="T324" ca="1">_xlfn.SWITCH(CréationConnexions[[#This Row],[Rebroussement]],"RBT",0,"RBT+EVO",10,1)</f>
        <v>1</v>
      </c>
      <c r="U32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4" t="str">
        <f ca="1">IF(AND(R324=CréationConnexions[[#This Row],[De copie]],S324=CréationConnexions[[#This Row],[Vers copie]]),"OK","Modifié")</f>
        <v>OK</v>
      </c>
      <c r="W324" s="15">
        <f t="shared" si="12"/>
        <v>322</v>
      </c>
      <c r="X324" t="str">
        <f ca="1">OFFSET(R$412,CréationConnexions[[#This Row],[Ligne copie]]-1,0)</f>
        <v>VFG_1</v>
      </c>
      <c r="Y324" t="str">
        <f ca="1">OFFSET(S$412,CréationConnexions[[#This Row],[Ligne copie]]-1,0)</f>
        <v>CHV_1</v>
      </c>
    </row>
    <row r="325" spans="1:25" x14ac:dyDescent="0.35">
      <c r="A325">
        <f ca="1">IF($D324+$F324+$G324+$I324&gt;1,A324,A324+1)</f>
        <v>109</v>
      </c>
      <c r="B325">
        <f ca="1">IF($A325&lt;&gt;$A324,ROW(),B324)</f>
        <v>324</v>
      </c>
      <c r="C325">
        <f ca="1">IF($A325&lt;&gt;$A324,COUNTA(OFFSET(Gares!$J$2,$A325,0,1,Param!$B$2)),C324)</f>
        <v>3</v>
      </c>
      <c r="D325">
        <f ca="1">IF($A325&lt;&gt;$A324,SUMIF(OFFSET(Gares!$P$2,$A325,0,1,Param!$B$2),1),MAX(D324-1,0))</f>
        <v>0</v>
      </c>
      <c r="E325" cm="1">
        <f t="array" aca="1" ref="E325" ca="1">IF(D325&gt;0,MIN(IF(ISERROR(MATCH(IF(OFFSET(Gares!$P$2,$A325,0,1,Param!$B$2)=1,COLUMN(OFFSET(Gares!$A$2,0,0,1,Param!$B$2)),99),OFFSET(E$1,$B325-1,0,ROW()-B325,1),0)),IF(OFFSET(Gares!$P$2,$A325,0,1,Param!$B$2)=1,COLUMN(OFFSET(Gares!$A$2,0,0,1,Param!$B$2)),99),99)),-1)</f>
        <v>-1</v>
      </c>
      <c r="F325">
        <f ca="1">IF($A325&lt;&gt;$A324,IF(OR(OFFSET(Gares!$D$2,A325,0)="P",OFFSET(Gares!$D$2,A325,0)="IP"),IF(D325&gt;0,1,0),0),IF($J324=2,0,F324))</f>
        <v>0</v>
      </c>
      <c r="G325">
        <f ca="1">IF($A325&lt;&gt;$A324,C325-D325,IF(D324+F324+I324&gt;0,G324,G324-1))</f>
        <v>2</v>
      </c>
      <c r="H325" cm="1">
        <f t="array" aca="1" ref="H325" ca="1">IF(AND(G325&gt;0,D325=0,I325=0,F325=0),MIN(IF(ISERROR(MATCH(IF(OFFSET(Gares!$P$2,$A325,0,1,Param!$B$2)=2,COLUMN(OFFSET(Gares!$A$2,0,0,1,Param!$B$2)),99),OFFSET(H$1,$B325-1,0,ROW()-B325,1),0)),IF(OFFSET(Gares!$P$2,$A325,0,1,Param!$B$2)=2,COLUMN(OFFSET(Gares!$A$2,0,0,1,Param!$B$2)),99),99)),-1)</f>
        <v>1</v>
      </c>
      <c r="I325">
        <f ca="1">IF($A325&lt;&gt;$A324,IF(OR(OFFSET(Gares!$D$2,A325,0)="I",OFFSET(Gares!$D$2,A325,0)="IP"),IF(G325&gt;0,1,0),0),IF($J324=1,0,I324))</f>
        <v>0</v>
      </c>
      <c r="J325">
        <f ca="1">IF(D325&gt;0,0,IF(I325=1,1,IF(F325=1,2,0)))</f>
        <v>0</v>
      </c>
      <c r="K325">
        <f ca="1">IF($A325&lt;&gt;$A324,OFFSET(Gares!$E$2,A325,0),K324)</f>
        <v>0</v>
      </c>
      <c r="L325" t="str">
        <f ca="1">OFFSET(Gares!$I$2,A325,0)</f>
        <v>VFG</v>
      </c>
      <c r="M325">
        <f ca="1">IF(OR(D325&gt;0,I325&gt;0),1+K325,2-K325)</f>
        <v>2</v>
      </c>
      <c r="N325" t="str">
        <f ca="1">IF(OFFSET(Gares!$I$2,A325,0)&lt;&gt;"",IF(E325&gt;0,OFFSET(Gares!$I$2,$A325,$E325),IF(I325&gt;0,OFFSET(Gares!$I$2,$A325,0),IF(F325&gt;0,OFFSET(Gares!$I$2,$A325,0),OFFSET(Gares!$I$2,$A325,$H325)))),"")</f>
        <v>POA</v>
      </c>
      <c r="O325">
        <f ca="1">IF(E325&gt;0,1+K325,IF(I325&gt;0,2-K325,IF(F325&gt;0,1+K325,2-K325)))</f>
        <v>2</v>
      </c>
      <c r="P325">
        <f ca="1">IF(ISERROR(FIND("$",N325))*ISERROR(FIND("@",N325)),0,1)</f>
        <v>0</v>
      </c>
      <c r="Q325">
        <f ca="1">IF(O325=1,1+P325,2-P325)</f>
        <v>2</v>
      </c>
      <c r="R325" s="4" t="str">
        <f ca="1">IF(CréationConnexions[[#This Row],[De brut]]&lt;&gt;0,CréationConnexions[[#This Row],[De brut]]&amp;"_"&amp;CréationConnexions[[#This Row],[Sens de]],"")</f>
        <v>VFG_2</v>
      </c>
      <c r="S325" s="4" t="str">
        <f ca="1">IF(CréationConnexions[[#This Row],[De brut]]&lt;&gt;0,SUBSTITUTE(SUBSTITUTE(SUBSTITUTE(N325,"&amp;",""),"$",""),"@","")&amp;"_"&amp;CréationConnexions[[#This Row],[Sens vers]],"")</f>
        <v>POA_2</v>
      </c>
      <c r="T325" s="6" cm="1">
        <f t="array" aca="1" ref="T325" ca="1">_xlfn.SWITCH(CréationConnexions[[#This Row],[Rebroussement]],"RBT",0,"RBT+EVO",10,1)</f>
        <v>1</v>
      </c>
      <c r="U32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5" t="str">
        <f ca="1">IF(AND(R325=CréationConnexions[[#This Row],[De copie]],S325=CréationConnexions[[#This Row],[Vers copie]]),"OK","Modifié")</f>
        <v>OK</v>
      </c>
      <c r="W325" s="15">
        <f t="shared" si="12"/>
        <v>323</v>
      </c>
      <c r="X325" t="str">
        <f ca="1">OFFSET(R$412,CréationConnexions[[#This Row],[Ligne copie]]-1,0)</f>
        <v>VFG_2</v>
      </c>
      <c r="Y325" t="str">
        <f ca="1">OFFSET(S$412,CréationConnexions[[#This Row],[Ligne copie]]-1,0)</f>
        <v>POA_2</v>
      </c>
    </row>
    <row r="326" spans="1:25" x14ac:dyDescent="0.35">
      <c r="A326">
        <f ca="1">IF($D325+$F325+$G325+$I325&gt;1,A325,A325+1)</f>
        <v>109</v>
      </c>
      <c r="B326">
        <f ca="1">IF($A326&lt;&gt;$A325,ROW(),B325)</f>
        <v>324</v>
      </c>
      <c r="C326">
        <f ca="1">IF($A326&lt;&gt;$A325,COUNTA(OFFSET(Gares!$J$2,$A326,0,1,Param!$B$2)),C325)</f>
        <v>3</v>
      </c>
      <c r="D326">
        <f ca="1">IF($A326&lt;&gt;$A325,SUMIF(OFFSET(Gares!$P$2,$A326,0,1,Param!$B$2),1),MAX(D325-1,0))</f>
        <v>0</v>
      </c>
      <c r="E326" cm="1">
        <f t="array" aca="1" ref="E326" ca="1">IF(D326&gt;0,MIN(IF(ISERROR(MATCH(IF(OFFSET(Gares!$P$2,$A326,0,1,Param!$B$2)=1,COLUMN(OFFSET(Gares!$A$2,0,0,1,Param!$B$2)),99),OFFSET(E$1,$B326-1,0,ROW()-B326,1),0)),IF(OFFSET(Gares!$P$2,$A326,0,1,Param!$B$2)=1,COLUMN(OFFSET(Gares!$A$2,0,0,1,Param!$B$2)),99),99)),-1)</f>
        <v>-1</v>
      </c>
      <c r="F326">
        <f ca="1">IF($A326&lt;&gt;$A325,IF(OR(OFFSET(Gares!$D$2,A326,0)="P",OFFSET(Gares!$D$2,A326,0)="IP"),IF(D326&gt;0,1,0),0),IF($J325=2,0,F325))</f>
        <v>0</v>
      </c>
      <c r="G326">
        <f ca="1">IF($A326&lt;&gt;$A325,C326-D326,IF(D325+F325+I325&gt;0,G325,G325-1))</f>
        <v>1</v>
      </c>
      <c r="H326" cm="1">
        <f t="array" aca="1" ref="H326" ca="1">IF(AND(G326&gt;0,D326=0,I326=0,F326=0),MIN(IF(ISERROR(MATCH(IF(OFFSET(Gares!$P$2,$A326,0,1,Param!$B$2)=2,COLUMN(OFFSET(Gares!$A$2,0,0,1,Param!$B$2)),99),OFFSET(H$1,$B326-1,0,ROW()-B326,1),0)),IF(OFFSET(Gares!$P$2,$A326,0,1,Param!$B$2)=2,COLUMN(OFFSET(Gares!$A$2,0,0,1,Param!$B$2)),99),99)),-1)</f>
        <v>3</v>
      </c>
      <c r="I326">
        <f ca="1">IF($A326&lt;&gt;$A325,IF(OR(OFFSET(Gares!$D$2,A326,0)="I",OFFSET(Gares!$D$2,A326,0)="IP"),IF(G326&gt;0,1,0),0),IF($J325=1,0,I325))</f>
        <v>0</v>
      </c>
      <c r="J326">
        <f ca="1">IF(D326&gt;0,0,IF(I326=1,1,IF(F326=1,2,0)))</f>
        <v>0</v>
      </c>
      <c r="K326">
        <f ca="1">IF($A326&lt;&gt;$A325,OFFSET(Gares!$E$2,A326,0),K325)</f>
        <v>0</v>
      </c>
      <c r="L326" t="str">
        <f ca="1">OFFSET(Gares!$I$2,A326,0)</f>
        <v>VFG</v>
      </c>
      <c r="M326">
        <f ca="1">IF(OR(D326&gt;0,I326&gt;0),1+K326,2-K326)</f>
        <v>2</v>
      </c>
      <c r="N326" t="str">
        <f ca="1">IF(OFFSET(Gares!$I$2,A326,0)&lt;&gt;"",IF(E326&gt;0,OFFSET(Gares!$I$2,$A326,$E326),IF(I326&gt;0,OFFSET(Gares!$I$2,$A326,0),IF(F326&gt;0,OFFSET(Gares!$I$2,$A326,0),OFFSET(Gares!$I$2,$A326,$H326)))),"")</f>
        <v>VC@</v>
      </c>
      <c r="O326">
        <f ca="1">IF(E326&gt;0,1+K326,IF(I326&gt;0,2-K326,IF(F326&gt;0,1+K326,2-K326)))</f>
        <v>2</v>
      </c>
      <c r="P326">
        <f ca="1">IF(ISERROR(FIND("$",N326))*ISERROR(FIND("@",N326)),0,1)</f>
        <v>1</v>
      </c>
      <c r="Q326">
        <f ca="1">IF(O326=1,1+P326,2-P326)</f>
        <v>1</v>
      </c>
      <c r="R326" s="4" t="str">
        <f ca="1">IF(CréationConnexions[[#This Row],[De brut]]&lt;&gt;0,CréationConnexions[[#This Row],[De brut]]&amp;"_"&amp;CréationConnexions[[#This Row],[Sens de]],"")</f>
        <v>VFG_2</v>
      </c>
      <c r="S326" s="4" t="str">
        <f ca="1">IF(CréationConnexions[[#This Row],[De brut]]&lt;&gt;0,SUBSTITUTE(SUBSTITUTE(SUBSTITUTE(N326,"&amp;",""),"$",""),"@","")&amp;"_"&amp;CréationConnexions[[#This Row],[Sens vers]],"")</f>
        <v>VC_1</v>
      </c>
      <c r="T326" s="6" cm="1">
        <f t="array" aca="1" ref="T326" ca="1">_xlfn.SWITCH(CréationConnexions[[#This Row],[Rebroussement]],"RBT",0,"RBT+EVO",10,1)</f>
        <v>1</v>
      </c>
      <c r="U32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326" t="str">
        <f ca="1">IF(AND(R326=CréationConnexions[[#This Row],[De copie]],S326=CréationConnexions[[#This Row],[Vers copie]]),"OK","Modifié")</f>
        <v>OK</v>
      </c>
      <c r="W326" s="15">
        <f t="shared" si="12"/>
        <v>324</v>
      </c>
      <c r="X326" t="str">
        <f ca="1">OFFSET(R$412,CréationConnexions[[#This Row],[Ligne copie]]-1,0)</f>
        <v>VFG_2</v>
      </c>
      <c r="Y326" t="str">
        <f ca="1">OFFSET(S$412,CréationConnexions[[#This Row],[Ligne copie]]-1,0)</f>
        <v>VC_1</v>
      </c>
    </row>
    <row r="327" spans="1:25" x14ac:dyDescent="0.35">
      <c r="A327">
        <f ca="1">IF($D326+$F326+$G326+$I326&gt;1,A326,A326+1)</f>
        <v>110</v>
      </c>
      <c r="B327">
        <f ca="1">IF($A327&lt;&gt;$A326,ROW(),B326)</f>
        <v>327</v>
      </c>
      <c r="C327">
        <f ca="1">IF($A327&lt;&gt;$A326,COUNTA(OFFSET(Gares!$J$2,$A327,0,1,Param!$B$2)),C326)</f>
        <v>2</v>
      </c>
      <c r="D327">
        <f ca="1">IF($A327&lt;&gt;$A326,SUMIF(OFFSET(Gares!$P$2,$A327,0,1,Param!$B$2),1),MAX(D326-1,0))</f>
        <v>1</v>
      </c>
      <c r="E327" cm="1">
        <f t="array" aca="1" ref="E327" ca="1">IF(D327&gt;0,MIN(IF(ISERROR(MATCH(IF(OFFSET(Gares!$P$2,$A327,0,1,Param!$B$2)=1,COLUMN(OFFSET(Gares!$A$2,0,0,1,Param!$B$2)),99),OFFSET(E$1,$B327-1,0,ROW()-B327,1),0)),IF(OFFSET(Gares!$P$2,$A327,0,1,Param!$B$2)=1,COLUMN(OFFSET(Gares!$A$2,0,0,1,Param!$B$2)),99),99)),-1)</f>
        <v>2</v>
      </c>
      <c r="F327">
        <f ca="1">IF($A327&lt;&gt;$A326,IF(OR(OFFSET(Gares!$D$2,A327,0)="P",OFFSET(Gares!$D$2,A327,0)="IP"),IF(D327&gt;0,1,0),0),IF($J326=2,0,F326))</f>
        <v>0</v>
      </c>
      <c r="G327">
        <f ca="1">IF($A327&lt;&gt;$A326,C327-D327,IF(D326+F326+I326&gt;0,G326,G326-1))</f>
        <v>1</v>
      </c>
      <c r="H327" cm="1">
        <f t="array" aca="1" ref="H327" ca="1">IF(AND(G327&gt;0,D327=0,I327=0,F327=0),MIN(IF(ISERROR(MATCH(IF(OFFSET(Gares!$P$2,$A327,0,1,Param!$B$2)=2,COLUMN(OFFSET(Gares!$A$2,0,0,1,Param!$B$2)),99),OFFSET(H$1,$B327-1,0,ROW()-B327,1),0)),IF(OFFSET(Gares!$P$2,$A327,0,1,Param!$B$2)=2,COLUMN(OFFSET(Gares!$A$2,0,0,1,Param!$B$2)),99),99)),-1)</f>
        <v>-1</v>
      </c>
      <c r="I327">
        <f ca="1">IF($A327&lt;&gt;$A326,IF(OR(OFFSET(Gares!$D$2,A327,0)="I",OFFSET(Gares!$D$2,A327,0)="IP"),IF(G327&gt;0,1,0),0),IF($J326=1,0,I326))</f>
        <v>0</v>
      </c>
      <c r="J327">
        <f ca="1">IF(D327&gt;0,0,IF(I327=1,1,IF(F327=1,2,0)))</f>
        <v>0</v>
      </c>
      <c r="K327">
        <f ca="1">IF($A327&lt;&gt;$A326,OFFSET(Gares!$E$2,A327,0),K326)</f>
        <v>0</v>
      </c>
      <c r="L327" t="str">
        <f ca="1">OFFSET(Gares!$I$2,A327,0)</f>
        <v>POA</v>
      </c>
      <c r="M327">
        <f ca="1">IF(OR(D327&gt;0,I327&gt;0),1+K327,2-K327)</f>
        <v>1</v>
      </c>
      <c r="N327" t="str">
        <f ca="1">IF(OFFSET(Gares!$I$2,A327,0)&lt;&gt;"",IF(E327&gt;0,OFFSET(Gares!$I$2,$A327,$E327),IF(I327&gt;0,OFFSET(Gares!$I$2,$A327,0),IF(F327&gt;0,OFFSET(Gares!$I$2,$A327,0),OFFSET(Gares!$I$2,$A327,$H327)))),"")</f>
        <v>VFG</v>
      </c>
      <c r="O327">
        <f ca="1">IF(E327&gt;0,1+K327,IF(I327&gt;0,2-K327,IF(F327&gt;0,1+K327,2-K327)))</f>
        <v>1</v>
      </c>
      <c r="P327">
        <f ca="1">IF(ISERROR(FIND("$",N327))*ISERROR(FIND("@",N327)),0,1)</f>
        <v>0</v>
      </c>
      <c r="Q327">
        <f ca="1">IF(O327=1,1+P327,2-P327)</f>
        <v>1</v>
      </c>
      <c r="R327" s="4" t="str">
        <f ca="1">IF(CréationConnexions[[#This Row],[De brut]]&lt;&gt;0,CréationConnexions[[#This Row],[De brut]]&amp;"_"&amp;CréationConnexions[[#This Row],[Sens de]],"")</f>
        <v>POA_1</v>
      </c>
      <c r="S327" s="4" t="str">
        <f ca="1">IF(CréationConnexions[[#This Row],[De brut]]&lt;&gt;0,SUBSTITUTE(SUBSTITUTE(SUBSTITUTE(N327,"&amp;",""),"$",""),"@","")&amp;"_"&amp;CréationConnexions[[#This Row],[Sens vers]],"")</f>
        <v>VFG_1</v>
      </c>
      <c r="T327" s="6" cm="1">
        <f t="array" aca="1" ref="T327" ca="1">_xlfn.SWITCH(CréationConnexions[[#This Row],[Rebroussement]],"RBT",0,"RBT+EVO",10,1)</f>
        <v>1</v>
      </c>
      <c r="U32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7" t="str">
        <f ca="1">IF(AND(R327=CréationConnexions[[#This Row],[De copie]],S327=CréationConnexions[[#This Row],[Vers copie]]),"OK","Modifié")</f>
        <v>OK</v>
      </c>
      <c r="W327" s="15">
        <f t="shared" si="12"/>
        <v>325</v>
      </c>
      <c r="X327" t="str">
        <f ca="1">OFFSET(R$412,CréationConnexions[[#This Row],[Ligne copie]]-1,0)</f>
        <v>POA_1</v>
      </c>
      <c r="Y327" t="str">
        <f ca="1">OFFSET(S$412,CréationConnexions[[#This Row],[Ligne copie]]-1,0)</f>
        <v>VFG_1</v>
      </c>
    </row>
    <row r="328" spans="1:25" x14ac:dyDescent="0.35">
      <c r="A328">
        <f ca="1">IF($D327+$F327+$G327+$I327&gt;1,A327,A327+1)</f>
        <v>110</v>
      </c>
      <c r="B328">
        <f ca="1">IF($A328&lt;&gt;$A327,ROW(),B327)</f>
        <v>327</v>
      </c>
      <c r="C328">
        <f ca="1">IF($A328&lt;&gt;$A327,COUNTA(OFFSET(Gares!$J$2,$A328,0,1,Param!$B$2)),C327)</f>
        <v>2</v>
      </c>
      <c r="D328">
        <f ca="1">IF($A328&lt;&gt;$A327,SUMIF(OFFSET(Gares!$P$2,$A328,0,1,Param!$B$2),1),MAX(D327-1,0))</f>
        <v>0</v>
      </c>
      <c r="E328" cm="1">
        <f t="array" aca="1" ref="E328" ca="1">IF(D328&gt;0,MIN(IF(ISERROR(MATCH(IF(OFFSET(Gares!$P$2,$A328,0,1,Param!$B$2)=1,COLUMN(OFFSET(Gares!$A$2,0,0,1,Param!$B$2)),99),OFFSET(E$1,$B328-1,0,ROW()-B328,1),0)),IF(OFFSET(Gares!$P$2,$A328,0,1,Param!$B$2)=1,COLUMN(OFFSET(Gares!$A$2,0,0,1,Param!$B$2)),99),99)),-1)</f>
        <v>-1</v>
      </c>
      <c r="F328">
        <f ca="1">IF($A328&lt;&gt;$A327,IF(OR(OFFSET(Gares!$D$2,A328,0)="P",OFFSET(Gares!$D$2,A328,0)="IP"),IF(D328&gt;0,1,0),0),IF($J327=2,0,F327))</f>
        <v>0</v>
      </c>
      <c r="G328">
        <f ca="1">IF($A328&lt;&gt;$A327,C328-D328,IF(D327+F327+I327&gt;0,G327,G327-1))</f>
        <v>1</v>
      </c>
      <c r="H328" cm="1">
        <f t="array" aca="1" ref="H328" ca="1">IF(AND(G328&gt;0,D328=0,I328=0,F328=0),MIN(IF(ISERROR(MATCH(IF(OFFSET(Gares!$P$2,$A328,0,1,Param!$B$2)=2,COLUMN(OFFSET(Gares!$A$2,0,0,1,Param!$B$2)),99),OFFSET(H$1,$B328-1,0,ROW()-B328,1),0)),IF(OFFSET(Gares!$P$2,$A328,0,1,Param!$B$2)=2,COLUMN(OFFSET(Gares!$A$2,0,0,1,Param!$B$2)),99),99)),-1)</f>
        <v>1</v>
      </c>
      <c r="I328">
        <f ca="1">IF($A328&lt;&gt;$A327,IF(OR(OFFSET(Gares!$D$2,A328,0)="I",OFFSET(Gares!$D$2,A328,0)="IP"),IF(G328&gt;0,1,0),0),IF($J327=1,0,I327))</f>
        <v>0</v>
      </c>
      <c r="J328">
        <f ca="1">IF(D328&gt;0,0,IF(I328=1,1,IF(F328=1,2,0)))</f>
        <v>0</v>
      </c>
      <c r="K328">
        <f ca="1">IF($A328&lt;&gt;$A327,OFFSET(Gares!$E$2,A328,0),K327)</f>
        <v>0</v>
      </c>
      <c r="L328" t="str">
        <f ca="1">OFFSET(Gares!$I$2,A328,0)</f>
        <v>POA</v>
      </c>
      <c r="M328">
        <f ca="1">IF(OR(D328&gt;0,I328&gt;0),1+K328,2-K328)</f>
        <v>2</v>
      </c>
      <c r="N328" t="str">
        <f ca="1">IF(OFFSET(Gares!$I$2,A328,0)&lt;&gt;"",IF(E328&gt;0,OFFSET(Gares!$I$2,$A328,$E328),IF(I328&gt;0,OFFSET(Gares!$I$2,$A328,0),IF(F328&gt;0,OFFSET(Gares!$I$2,$A328,0),OFFSET(Gares!$I$2,$A328,$H328)))),"")</f>
        <v>VRG</v>
      </c>
      <c r="O328">
        <f ca="1">IF(E328&gt;0,1+K328,IF(I328&gt;0,2-K328,IF(F328&gt;0,1+K328,2-K328)))</f>
        <v>2</v>
      </c>
      <c r="P328">
        <f ca="1">IF(ISERROR(FIND("$",N328))*ISERROR(FIND("@",N328)),0,1)</f>
        <v>0</v>
      </c>
      <c r="Q328">
        <f ca="1">IF(O328=1,1+P328,2-P328)</f>
        <v>2</v>
      </c>
      <c r="R328" s="4" t="str">
        <f ca="1">IF(CréationConnexions[[#This Row],[De brut]]&lt;&gt;0,CréationConnexions[[#This Row],[De brut]]&amp;"_"&amp;CréationConnexions[[#This Row],[Sens de]],"")</f>
        <v>POA_2</v>
      </c>
      <c r="S328" s="4" t="str">
        <f ca="1">IF(CréationConnexions[[#This Row],[De brut]]&lt;&gt;0,SUBSTITUTE(SUBSTITUTE(SUBSTITUTE(N328,"&amp;",""),"$",""),"@","")&amp;"_"&amp;CréationConnexions[[#This Row],[Sens vers]],"")</f>
        <v>VRG_2</v>
      </c>
      <c r="T328" s="6" cm="1">
        <f t="array" aca="1" ref="T328" ca="1">_xlfn.SWITCH(CréationConnexions[[#This Row],[Rebroussement]],"RBT",0,"RBT+EVO",10,1)</f>
        <v>1</v>
      </c>
      <c r="U32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8" t="str">
        <f ca="1">IF(AND(R328=CréationConnexions[[#This Row],[De copie]],S328=CréationConnexions[[#This Row],[Vers copie]]),"OK","Modifié")</f>
        <v>OK</v>
      </c>
      <c r="W328" s="15">
        <f t="shared" ref="W328:W391" si="13">MAX(W323:W327)+1</f>
        <v>326</v>
      </c>
      <c r="X328" t="str">
        <f ca="1">OFFSET(R$412,CréationConnexions[[#This Row],[Ligne copie]]-1,0)</f>
        <v>POA_2</v>
      </c>
      <c r="Y328" t="str">
        <f ca="1">OFFSET(S$412,CréationConnexions[[#This Row],[Ligne copie]]-1,0)</f>
        <v>VRG_2</v>
      </c>
    </row>
    <row r="329" spans="1:25" x14ac:dyDescent="0.35">
      <c r="A329">
        <f ca="1">IF($D328+$F328+$G328+$I328&gt;1,A328,A328+1)</f>
        <v>111</v>
      </c>
      <c r="B329">
        <f ca="1">IF($A329&lt;&gt;$A328,ROW(),B328)</f>
        <v>329</v>
      </c>
      <c r="C329">
        <f ca="1">IF($A329&lt;&gt;$A328,COUNTA(OFFSET(Gares!$J$2,$A329,0,1,Param!$B$2)),C328)</f>
        <v>1</v>
      </c>
      <c r="D329">
        <f ca="1">IF($A329&lt;&gt;$A328,SUMIF(OFFSET(Gares!$P$2,$A329,0,1,Param!$B$2),1),MAX(D328-1,0))</f>
        <v>1</v>
      </c>
      <c r="E329" cm="1">
        <f t="array" aca="1" ref="E329" ca="1">IF(D329&gt;0,MIN(IF(ISERROR(MATCH(IF(OFFSET(Gares!$P$2,$A329,0,1,Param!$B$2)=1,COLUMN(OFFSET(Gares!$A$2,0,0,1,Param!$B$2)),99),OFFSET(E$1,$B329-1,0,ROW()-B329,1),0)),IF(OFFSET(Gares!$P$2,$A329,0,1,Param!$B$2)=1,COLUMN(OFFSET(Gares!$A$2,0,0,1,Param!$B$2)),99),99)),-1)</f>
        <v>1</v>
      </c>
      <c r="F329">
        <f ca="1">IF($A329&lt;&gt;$A328,IF(OR(OFFSET(Gares!$D$2,A329,0)="P",OFFSET(Gares!$D$2,A329,0)="IP"),IF(D329&gt;0,1,0),0),IF($J328=2,0,F328))</f>
        <v>1</v>
      </c>
      <c r="G329">
        <f ca="1">IF($A329&lt;&gt;$A328,C329-D329,IF(D328+F328+I328&gt;0,G328,G328-1))</f>
        <v>0</v>
      </c>
      <c r="H329" cm="1">
        <f t="array" aca="1" ref="H329" ca="1">IF(AND(G329&gt;0,D329=0,I329=0,F329=0),MIN(IF(ISERROR(MATCH(IF(OFFSET(Gares!$P$2,$A329,0,1,Param!$B$2)=2,COLUMN(OFFSET(Gares!$A$2,0,0,1,Param!$B$2)),99),OFFSET(H$1,$B329-1,0,ROW()-B329,1),0)),IF(OFFSET(Gares!$P$2,$A329,0,1,Param!$B$2)=2,COLUMN(OFFSET(Gares!$A$2,0,0,1,Param!$B$2)),99),99)),-1)</f>
        <v>-1</v>
      </c>
      <c r="I329">
        <f ca="1">IF($A329&lt;&gt;$A328,IF(OR(OFFSET(Gares!$D$2,A329,0)="I",OFFSET(Gares!$D$2,A329,0)="IP"),IF(G329&gt;0,1,0),0),IF($J328=1,0,I328))</f>
        <v>0</v>
      </c>
      <c r="J329">
        <f ca="1">IF(D329&gt;0,0,IF(I329=1,1,IF(F329=1,2,0)))</f>
        <v>0</v>
      </c>
      <c r="K329">
        <f ca="1">IF($A329&lt;&gt;$A328,OFFSET(Gares!$E$2,A329,0),K328)</f>
        <v>0</v>
      </c>
      <c r="L329" t="str">
        <f ca="1">OFFSET(Gares!$I$2,A329,0)</f>
        <v>VRG</v>
      </c>
      <c r="M329">
        <f ca="1">IF(OR(D329&gt;0,I329&gt;0),1+K329,2-K329)</f>
        <v>1</v>
      </c>
      <c r="N329" t="str">
        <f ca="1">IF(OFFSET(Gares!$I$2,A329,0)&lt;&gt;"",IF(E329&gt;0,OFFSET(Gares!$I$2,$A329,$E329),IF(I329&gt;0,OFFSET(Gares!$I$2,$A329,0),IF(F329&gt;0,OFFSET(Gares!$I$2,$A329,0),OFFSET(Gares!$I$2,$A329,$H329)))),"")</f>
        <v>POA</v>
      </c>
      <c r="O329">
        <f ca="1">IF(E329&gt;0,1+K329,IF(I329&gt;0,2-K329,IF(F329&gt;0,1+K329,2-K329)))</f>
        <v>1</v>
      </c>
      <c r="P329">
        <f ca="1">IF(ISERROR(FIND("$",N329))*ISERROR(FIND("@",N329)),0,1)</f>
        <v>0</v>
      </c>
      <c r="Q329">
        <f ca="1">IF(O329=1,1+P329,2-P329)</f>
        <v>1</v>
      </c>
      <c r="R329" s="4" t="str">
        <f ca="1">IF(CréationConnexions[[#This Row],[De brut]]&lt;&gt;0,CréationConnexions[[#This Row],[De brut]]&amp;"_"&amp;CréationConnexions[[#This Row],[Sens de]],"")</f>
        <v>VRG_1</v>
      </c>
      <c r="S329" s="4" t="str">
        <f ca="1">IF(CréationConnexions[[#This Row],[De brut]]&lt;&gt;0,SUBSTITUTE(SUBSTITUTE(SUBSTITUTE(N329,"&amp;",""),"$",""),"@","")&amp;"_"&amp;CréationConnexions[[#This Row],[Sens vers]],"")</f>
        <v>POA_1</v>
      </c>
      <c r="T329" s="6" cm="1">
        <f t="array" aca="1" ref="T329" ca="1">_xlfn.SWITCH(CréationConnexions[[#This Row],[Rebroussement]],"RBT",0,"RBT+EVO",10,1)</f>
        <v>1</v>
      </c>
      <c r="U32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29" t="str">
        <f ca="1">IF(AND(R329=CréationConnexions[[#This Row],[De copie]],S329=CréationConnexions[[#This Row],[Vers copie]]),"OK","Modifié")</f>
        <v>OK</v>
      </c>
      <c r="W329" s="15">
        <f t="shared" si="13"/>
        <v>327</v>
      </c>
      <c r="X329" t="str">
        <f ca="1">OFFSET(R$412,CréationConnexions[[#This Row],[Ligne copie]]-1,0)</f>
        <v>VRG_1</v>
      </c>
      <c r="Y329" t="str">
        <f ca="1">OFFSET(S$412,CréationConnexions[[#This Row],[Ligne copie]]-1,0)</f>
        <v>POA_1</v>
      </c>
    </row>
    <row r="330" spans="1:25" x14ac:dyDescent="0.35">
      <c r="A330">
        <f ca="1">IF($D329+$F329+$G329+$I329&gt;1,A329,A329+1)</f>
        <v>111</v>
      </c>
      <c r="B330">
        <f ca="1">IF($A330&lt;&gt;$A329,ROW(),B329)</f>
        <v>329</v>
      </c>
      <c r="C330">
        <f ca="1">IF($A330&lt;&gt;$A329,COUNTA(OFFSET(Gares!$J$2,$A330,0,1,Param!$B$2)),C329)</f>
        <v>1</v>
      </c>
      <c r="D330">
        <f ca="1">IF($A330&lt;&gt;$A329,SUMIF(OFFSET(Gares!$P$2,$A330,0,1,Param!$B$2),1),MAX(D329-1,0))</f>
        <v>0</v>
      </c>
      <c r="E330" cm="1">
        <f t="array" aca="1" ref="E330" ca="1">IF(D330&gt;0,MIN(IF(ISERROR(MATCH(IF(OFFSET(Gares!$P$2,$A330,0,1,Param!$B$2)=1,COLUMN(OFFSET(Gares!$A$2,0,0,1,Param!$B$2)),99),OFFSET(E$1,$B330-1,0,ROW()-B330,1),0)),IF(OFFSET(Gares!$P$2,$A330,0,1,Param!$B$2)=1,COLUMN(OFFSET(Gares!$A$2,0,0,1,Param!$B$2)),99),99)),-1)</f>
        <v>-1</v>
      </c>
      <c r="F330">
        <f ca="1">IF($A330&lt;&gt;$A329,IF(OR(OFFSET(Gares!$D$2,A330,0)="P",OFFSET(Gares!$D$2,A330,0)="IP"),IF(D330&gt;0,1,0),0),IF($J329=2,0,F329))</f>
        <v>1</v>
      </c>
      <c r="G330">
        <f ca="1">IF($A330&lt;&gt;$A329,C330-D330,IF(D329+F329+I329&gt;0,G329,G329-1))</f>
        <v>0</v>
      </c>
      <c r="H330" cm="1">
        <f t="array" aca="1" ref="H330" ca="1">IF(AND(G330&gt;0,D330=0,I330=0,F330=0),MIN(IF(ISERROR(MATCH(IF(OFFSET(Gares!$P$2,$A330,0,1,Param!$B$2)=2,COLUMN(OFFSET(Gares!$A$2,0,0,1,Param!$B$2)),99),OFFSET(H$1,$B330-1,0,ROW()-B330,1),0)),IF(OFFSET(Gares!$P$2,$A330,0,1,Param!$B$2)=2,COLUMN(OFFSET(Gares!$A$2,0,0,1,Param!$B$2)),99),99)),-1)</f>
        <v>-1</v>
      </c>
      <c r="I330">
        <f ca="1">IF($A330&lt;&gt;$A329,IF(OR(OFFSET(Gares!$D$2,A330,0)="I",OFFSET(Gares!$D$2,A330,0)="IP"),IF(G330&gt;0,1,0),0),IF($J329=1,0,I329))</f>
        <v>0</v>
      </c>
      <c r="J330">
        <f ca="1">IF(D330&gt;0,0,IF(I330=1,1,IF(F330=1,2,0)))</f>
        <v>2</v>
      </c>
      <c r="K330">
        <f ca="1">IF($A330&lt;&gt;$A329,OFFSET(Gares!$E$2,A330,0),K329)</f>
        <v>0</v>
      </c>
      <c r="L330" t="str">
        <f ca="1">OFFSET(Gares!$I$2,A330,0)</f>
        <v>VRG</v>
      </c>
      <c r="M330">
        <f ca="1">IF(OR(D330&gt;0,I330&gt;0),1+K330,2-K330)</f>
        <v>2</v>
      </c>
      <c r="N330" t="str">
        <f ca="1">IF(OFFSET(Gares!$I$2,A330,0)&lt;&gt;"",IF(E330&gt;0,OFFSET(Gares!$I$2,$A330,$E330),IF(I330&gt;0,OFFSET(Gares!$I$2,$A330,0),IF(F330&gt;0,OFFSET(Gares!$I$2,$A330,0),OFFSET(Gares!$I$2,$A330,$H330)))),"")</f>
        <v>VRG</v>
      </c>
      <c r="O330">
        <f ca="1">IF(E330&gt;0,1+K330,IF(I330&gt;0,2-K330,IF(F330&gt;0,1+K330,2-K330)))</f>
        <v>1</v>
      </c>
      <c r="P330">
        <f ca="1">IF(ISERROR(FIND("$",N330))*ISERROR(FIND("@",N330)),0,1)</f>
        <v>0</v>
      </c>
      <c r="Q330">
        <f ca="1">IF(O330=1,1+P330,2-P330)</f>
        <v>1</v>
      </c>
      <c r="R330" s="4" t="str">
        <f ca="1">IF(CréationConnexions[[#This Row],[De brut]]&lt;&gt;0,CréationConnexions[[#This Row],[De brut]]&amp;"_"&amp;CréationConnexions[[#This Row],[Sens de]],"")</f>
        <v>VRG_2</v>
      </c>
      <c r="S330" s="4" t="str">
        <f ca="1">IF(CréationConnexions[[#This Row],[De brut]]&lt;&gt;0,SUBSTITUTE(SUBSTITUTE(SUBSTITUTE(N330,"&amp;",""),"$",""),"@","")&amp;"_"&amp;CréationConnexions[[#This Row],[Sens vers]],"")</f>
        <v>VRG_1</v>
      </c>
      <c r="T330" s="6" cm="1">
        <f t="array" aca="1" ref="T330" ca="1">_xlfn.SWITCH(CréationConnexions[[#This Row],[Rebroussement]],"RBT",0,"RBT+EVO",10,1)</f>
        <v>0</v>
      </c>
      <c r="U33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30" t="str">
        <f ca="1">IF(AND(R330=CréationConnexions[[#This Row],[De copie]],S330=CréationConnexions[[#This Row],[Vers copie]]),"OK","Modifié")</f>
        <v>OK</v>
      </c>
      <c r="W330" s="15">
        <f t="shared" si="13"/>
        <v>328</v>
      </c>
      <c r="X330" t="str">
        <f ca="1">OFFSET(R$412,CréationConnexions[[#This Row],[Ligne copie]]-1,0)</f>
        <v>VRG_2</v>
      </c>
      <c r="Y330" t="str">
        <f ca="1">OFFSET(S$412,CréationConnexions[[#This Row],[Ligne copie]]-1,0)</f>
        <v>VRG_1</v>
      </c>
    </row>
    <row r="331" spans="1:25" x14ac:dyDescent="0.35">
      <c r="A331">
        <f ca="1">IF($D330+$F330+$G330+$I330&gt;1,A330,A330+1)</f>
        <v>112</v>
      </c>
      <c r="B331">
        <f ca="1">IF($A331&lt;&gt;$A330,ROW(),B330)</f>
        <v>331</v>
      </c>
      <c r="C331">
        <f ca="1">IF($A331&lt;&gt;$A330,COUNTA(OFFSET(Gares!$J$2,$A331,0,1,Param!$B$2)),C330)</f>
        <v>2</v>
      </c>
      <c r="D331">
        <f ca="1">IF($A331&lt;&gt;$A330,SUMIF(OFFSET(Gares!$P$2,$A331,0,1,Param!$B$2),1),MAX(D330-1,0))</f>
        <v>1</v>
      </c>
      <c r="E331" cm="1">
        <f t="array" aca="1" ref="E331" ca="1">IF(D331&gt;0,MIN(IF(ISERROR(MATCH(IF(OFFSET(Gares!$P$2,$A331,0,1,Param!$B$2)=1,COLUMN(OFFSET(Gares!$A$2,0,0,1,Param!$B$2)),99),OFFSET(E$1,$B331-1,0,ROW()-B331,1),0)),IF(OFFSET(Gares!$P$2,$A331,0,1,Param!$B$2)=1,COLUMN(OFFSET(Gares!$A$2,0,0,1,Param!$B$2)),99),99)),-1)</f>
        <v>2</v>
      </c>
      <c r="F331">
        <f ca="1">IF($A331&lt;&gt;$A330,IF(OR(OFFSET(Gares!$D$2,A331,0)="P",OFFSET(Gares!$D$2,A331,0)="IP"),IF(D331&gt;0,1,0),0),IF($J330=2,0,F330))</f>
        <v>0</v>
      </c>
      <c r="G331">
        <f ca="1">IF($A331&lt;&gt;$A330,C331-D331,IF(D330+F330+I330&gt;0,G330,G330-1))</f>
        <v>1</v>
      </c>
      <c r="H331" cm="1">
        <f t="array" aca="1" ref="H331" ca="1">IF(AND(G331&gt;0,D331=0,I331=0,F331=0),MIN(IF(ISERROR(MATCH(IF(OFFSET(Gares!$P$2,$A331,0,1,Param!$B$2)=2,COLUMN(OFFSET(Gares!$A$2,0,0,1,Param!$B$2)),99),OFFSET(H$1,$B331-1,0,ROW()-B331,1),0)),IF(OFFSET(Gares!$P$2,$A331,0,1,Param!$B$2)=2,COLUMN(OFFSET(Gares!$A$2,0,0,1,Param!$B$2)),99),99)),-1)</f>
        <v>-1</v>
      </c>
      <c r="I331">
        <f ca="1">IF($A331&lt;&gt;$A330,IF(OR(OFFSET(Gares!$D$2,A331,0)="I",OFFSET(Gares!$D$2,A331,0)="IP"),IF(G331&gt;0,1,0),0),IF($J330=1,0,I330))</f>
        <v>0</v>
      </c>
      <c r="J331">
        <f ca="1">IF(D331&gt;0,0,IF(I331=1,1,IF(F331=1,2,0)))</f>
        <v>0</v>
      </c>
      <c r="K331">
        <f ca="1">IF($A331&lt;&gt;$A330,OFFSET(Gares!$E$2,A331,0),K330)</f>
        <v>1</v>
      </c>
      <c r="L331" t="str">
        <f ca="1">OFFSET(Gares!$I$2,A331,0)</f>
        <v>VC</v>
      </c>
      <c r="M331">
        <f ca="1">IF(OR(D331&gt;0,I331&gt;0),1+K331,2-K331)</f>
        <v>2</v>
      </c>
      <c r="N331" t="str">
        <f ca="1">IF(OFFSET(Gares!$I$2,A331,0)&lt;&gt;"",IF(E331&gt;0,OFFSET(Gares!$I$2,$A331,$E331),IF(I331&gt;0,OFFSET(Gares!$I$2,$A331,0),IF(F331&gt;0,OFFSET(Gares!$I$2,$A331,0),OFFSET(Gares!$I$2,$A331,$H331)))),"")</f>
        <v>VFG@</v>
      </c>
      <c r="O331">
        <f ca="1">IF(E331&gt;0,1+K331,IF(I331&gt;0,2-K331,IF(F331&gt;0,1+K331,2-K331)))</f>
        <v>2</v>
      </c>
      <c r="P331">
        <f ca="1">IF(ISERROR(FIND("$",N331))*ISERROR(FIND("@",N331)),0,1)</f>
        <v>1</v>
      </c>
      <c r="Q331">
        <f ca="1">IF(O331=1,1+P331,2-P331)</f>
        <v>1</v>
      </c>
      <c r="R331" s="4" t="str">
        <f ca="1">IF(CréationConnexions[[#This Row],[De brut]]&lt;&gt;0,CréationConnexions[[#This Row],[De brut]]&amp;"_"&amp;CréationConnexions[[#This Row],[Sens de]],"")</f>
        <v>VC_2</v>
      </c>
      <c r="S331" s="4" t="str">
        <f ca="1">IF(CréationConnexions[[#This Row],[De brut]]&lt;&gt;0,SUBSTITUTE(SUBSTITUTE(SUBSTITUTE(N331,"&amp;",""),"$",""),"@","")&amp;"_"&amp;CréationConnexions[[#This Row],[Sens vers]],"")</f>
        <v>VFG_1</v>
      </c>
      <c r="T331" s="6" cm="1">
        <f t="array" aca="1" ref="T331" ca="1">_xlfn.SWITCH(CréationConnexions[[#This Row],[Rebroussement]],"RBT",0,"RBT+EVO",10,1)</f>
        <v>1</v>
      </c>
      <c r="U33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CHGT_PARITE</v>
      </c>
      <c r="V331" t="str">
        <f ca="1">IF(AND(R331=CréationConnexions[[#This Row],[De copie]],S331=CréationConnexions[[#This Row],[Vers copie]]),"OK","Modifié")</f>
        <v>OK</v>
      </c>
      <c r="W331" s="15">
        <f t="shared" si="13"/>
        <v>329</v>
      </c>
      <c r="X331" t="str">
        <f ca="1">OFFSET(R$412,CréationConnexions[[#This Row],[Ligne copie]]-1,0)</f>
        <v>VC_2</v>
      </c>
      <c r="Y331" t="str">
        <f ca="1">OFFSET(S$412,CréationConnexions[[#This Row],[Ligne copie]]-1,0)</f>
        <v>VFG_1</v>
      </c>
    </row>
    <row r="332" spans="1:25" x14ac:dyDescent="0.35">
      <c r="A332">
        <f ca="1">IF($D331+$F331+$G331+$I331&gt;1,A331,A331+1)</f>
        <v>112</v>
      </c>
      <c r="B332">
        <f ca="1">IF($A332&lt;&gt;$A331,ROW(),B331)</f>
        <v>331</v>
      </c>
      <c r="C332">
        <f ca="1">IF($A332&lt;&gt;$A331,COUNTA(OFFSET(Gares!$J$2,$A332,0,1,Param!$B$2)),C331)</f>
        <v>2</v>
      </c>
      <c r="D332">
        <f ca="1">IF($A332&lt;&gt;$A331,SUMIF(OFFSET(Gares!$P$2,$A332,0,1,Param!$B$2),1),MAX(D331-1,0))</f>
        <v>0</v>
      </c>
      <c r="E332" cm="1">
        <f t="array" aca="1" ref="E332" ca="1">IF(D332&gt;0,MIN(IF(ISERROR(MATCH(IF(OFFSET(Gares!$P$2,$A332,0,1,Param!$B$2)=1,COLUMN(OFFSET(Gares!$A$2,0,0,1,Param!$B$2)),99),OFFSET(E$1,$B332-1,0,ROW()-B332,1),0)),IF(OFFSET(Gares!$P$2,$A332,0,1,Param!$B$2)=1,COLUMN(OFFSET(Gares!$A$2,0,0,1,Param!$B$2)),99),99)),-1)</f>
        <v>-1</v>
      </c>
      <c r="F332">
        <f ca="1">IF($A332&lt;&gt;$A331,IF(OR(OFFSET(Gares!$D$2,A332,0)="P",OFFSET(Gares!$D$2,A332,0)="IP"),IF(D332&gt;0,1,0),0),IF($J331=2,0,F331))</f>
        <v>0</v>
      </c>
      <c r="G332">
        <f ca="1">IF($A332&lt;&gt;$A331,C332-D332,IF(D331+F331+I331&gt;0,G331,G331-1))</f>
        <v>1</v>
      </c>
      <c r="H332" cm="1">
        <f t="array" aca="1" ref="H332" ca="1">IF(AND(G332&gt;0,D332=0,I332=0,F332=0),MIN(IF(ISERROR(MATCH(IF(OFFSET(Gares!$P$2,$A332,0,1,Param!$B$2)=2,COLUMN(OFFSET(Gares!$A$2,0,0,1,Param!$B$2)),99),OFFSET(H$1,$B332-1,0,ROW()-B332,1),0)),IF(OFFSET(Gares!$P$2,$A332,0,1,Param!$B$2)=2,COLUMN(OFFSET(Gares!$A$2,0,0,1,Param!$B$2)),99),99)),-1)</f>
        <v>1</v>
      </c>
      <c r="I332">
        <f ca="1">IF($A332&lt;&gt;$A331,IF(OR(OFFSET(Gares!$D$2,A332,0)="I",OFFSET(Gares!$D$2,A332,0)="IP"),IF(G332&gt;0,1,0),0),IF($J331=1,0,I331))</f>
        <v>0</v>
      </c>
      <c r="J332">
        <f ca="1">IF(D332&gt;0,0,IF(I332=1,1,IF(F332=1,2,0)))</f>
        <v>0</v>
      </c>
      <c r="K332">
        <f ca="1">IF($A332&lt;&gt;$A331,OFFSET(Gares!$E$2,A332,0),K331)</f>
        <v>1</v>
      </c>
      <c r="L332" t="str">
        <f ca="1">OFFSET(Gares!$I$2,A332,0)</f>
        <v>VC</v>
      </c>
      <c r="M332">
        <f ca="1">IF(OR(D332&gt;0,I332&gt;0),1+K332,2-K332)</f>
        <v>1</v>
      </c>
      <c r="N332" t="str">
        <f ca="1">IF(OFFSET(Gares!$I$2,A332,0)&lt;&gt;"",IF(E332&gt;0,OFFSET(Gares!$I$2,$A332,$E332),IF(I332&gt;0,OFFSET(Gares!$I$2,$A332,0),IF(F332&gt;0,OFFSET(Gares!$I$2,$A332,0),OFFSET(Gares!$I$2,$A332,$H332)))),"")</f>
        <v>SCR</v>
      </c>
      <c r="O332">
        <f ca="1">IF(E332&gt;0,1+K332,IF(I332&gt;0,2-K332,IF(F332&gt;0,1+K332,2-K332)))</f>
        <v>1</v>
      </c>
      <c r="P332">
        <f ca="1">IF(ISERROR(FIND("$",N332))*ISERROR(FIND("@",N332)),0,1)</f>
        <v>0</v>
      </c>
      <c r="Q332">
        <f ca="1">IF(O332=1,1+P332,2-P332)</f>
        <v>1</v>
      </c>
      <c r="R332" s="4" t="str">
        <f ca="1">IF(CréationConnexions[[#This Row],[De brut]]&lt;&gt;0,CréationConnexions[[#This Row],[De brut]]&amp;"_"&amp;CréationConnexions[[#This Row],[Sens de]],"")</f>
        <v>VC_1</v>
      </c>
      <c r="S332" s="4" t="str">
        <f ca="1">IF(CréationConnexions[[#This Row],[De brut]]&lt;&gt;0,SUBSTITUTE(SUBSTITUTE(SUBSTITUTE(N332,"&amp;",""),"$",""),"@","")&amp;"_"&amp;CréationConnexions[[#This Row],[Sens vers]],"")</f>
        <v>SCR_1</v>
      </c>
      <c r="T332" s="6" cm="1">
        <f t="array" aca="1" ref="T332" ca="1">_xlfn.SWITCH(CréationConnexions[[#This Row],[Rebroussement]],"RBT",0,"RBT+EVO",10,1)</f>
        <v>1</v>
      </c>
      <c r="U33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2" t="str">
        <f ca="1">IF(AND(R332=CréationConnexions[[#This Row],[De copie]],S332=CréationConnexions[[#This Row],[Vers copie]]),"OK","Modifié")</f>
        <v>OK</v>
      </c>
      <c r="W332" s="15">
        <f t="shared" si="13"/>
        <v>330</v>
      </c>
      <c r="X332" t="str">
        <f ca="1">OFFSET(R$412,CréationConnexions[[#This Row],[Ligne copie]]-1,0)</f>
        <v>VC_1</v>
      </c>
      <c r="Y332" t="str">
        <f ca="1">OFFSET(S$412,CréationConnexions[[#This Row],[Ligne copie]]-1,0)</f>
        <v>SCR_1</v>
      </c>
    </row>
    <row r="333" spans="1:25" x14ac:dyDescent="0.35">
      <c r="A333">
        <f ca="1">IF($D332+$F332+$G332+$I332&gt;1,A332,A332+1)</f>
        <v>113</v>
      </c>
      <c r="B333">
        <f ca="1">IF($A333&lt;&gt;$A332,ROW(),B332)</f>
        <v>333</v>
      </c>
      <c r="C333">
        <f ca="1">IF($A333&lt;&gt;$A332,COUNTA(OFFSET(Gares!$J$2,$A333,0,1,Param!$B$2)),C332)</f>
        <v>3</v>
      </c>
      <c r="D333">
        <f ca="1">IF($A333&lt;&gt;$A332,SUMIF(OFFSET(Gares!$P$2,$A333,0,1,Param!$B$2),1),MAX(D332-1,0))</f>
        <v>2</v>
      </c>
      <c r="E333" cm="1">
        <f t="array" aca="1" ref="E333" ca="1">IF(D333&gt;0,MIN(IF(ISERROR(MATCH(IF(OFFSET(Gares!$P$2,$A333,0,1,Param!$B$2)=1,COLUMN(OFFSET(Gares!$A$2,0,0,1,Param!$B$2)),99),OFFSET(E$1,$B333-1,0,ROW()-B333,1),0)),IF(OFFSET(Gares!$P$2,$A333,0,1,Param!$B$2)=1,COLUMN(OFFSET(Gares!$A$2,0,0,1,Param!$B$2)),99),99)),-1)</f>
        <v>2</v>
      </c>
      <c r="F333">
        <f ca="1">IF($A333&lt;&gt;$A332,IF(OR(OFFSET(Gares!$D$2,A333,0)="P",OFFSET(Gares!$D$2,A333,0)="IP"),IF(D333&gt;0,1,0),0),IF($J332=2,0,F332))</f>
        <v>0</v>
      </c>
      <c r="G333">
        <f ca="1">IF($A333&lt;&gt;$A332,C333-D333,IF(D332+F332+I332&gt;0,G332,G332-1))</f>
        <v>1</v>
      </c>
      <c r="H333" cm="1">
        <f t="array" aca="1" ref="H333" ca="1">IF(AND(G333&gt;0,D333=0,I333=0,F333=0),MIN(IF(ISERROR(MATCH(IF(OFFSET(Gares!$P$2,$A333,0,1,Param!$B$2)=2,COLUMN(OFFSET(Gares!$A$2,0,0,1,Param!$B$2)),99),OFFSET(H$1,$B333-1,0,ROW()-B333,1),0)),IF(OFFSET(Gares!$P$2,$A333,0,1,Param!$B$2)=2,COLUMN(OFFSET(Gares!$A$2,0,0,1,Param!$B$2)),99),99)),-1)</f>
        <v>-1</v>
      </c>
      <c r="I333">
        <f ca="1">IF($A333&lt;&gt;$A332,IF(OR(OFFSET(Gares!$D$2,A333,0)="I",OFFSET(Gares!$D$2,A333,0)="IP"),IF(G333&gt;0,1,0),0),IF($J332=1,0,I332))</f>
        <v>0</v>
      </c>
      <c r="J333">
        <f ca="1">IF(D333&gt;0,0,IF(I333=1,1,IF(F333=1,2,0)))</f>
        <v>0</v>
      </c>
      <c r="K333">
        <f ca="1">IF($A333&lt;&gt;$A332,OFFSET(Gares!$E$2,A333,0),K332)</f>
        <v>1</v>
      </c>
      <c r="L333" t="str">
        <f ca="1">OFFSET(Gares!$I$2,A333,0)</f>
        <v>SCR</v>
      </c>
      <c r="M333">
        <f ca="1">IF(OR(D333&gt;0,I333&gt;0),1+K333,2-K333)</f>
        <v>2</v>
      </c>
      <c r="N333" t="str">
        <f ca="1">IF(OFFSET(Gares!$I$2,A333,0)&lt;&gt;"",IF(E333&gt;0,OFFSET(Gares!$I$2,$A333,$E333),IF(I333&gt;0,OFFSET(Gares!$I$2,$A333,0),IF(F333&gt;0,OFFSET(Gares!$I$2,$A333,0),OFFSET(Gares!$I$2,$A333,$H333)))),"")</f>
        <v>VC</v>
      </c>
      <c r="O333">
        <f ca="1">IF(E333&gt;0,1+K333,IF(I333&gt;0,2-K333,IF(F333&gt;0,1+K333,2-K333)))</f>
        <v>2</v>
      </c>
      <c r="P333">
        <f ca="1">IF(ISERROR(FIND("$",N333))*ISERROR(FIND("@",N333)),0,1)</f>
        <v>0</v>
      </c>
      <c r="Q333">
        <f ca="1">IF(O333=1,1+P333,2-P333)</f>
        <v>2</v>
      </c>
      <c r="R333" s="4" t="str">
        <f ca="1">IF(CréationConnexions[[#This Row],[De brut]]&lt;&gt;0,CréationConnexions[[#This Row],[De brut]]&amp;"_"&amp;CréationConnexions[[#This Row],[Sens de]],"")</f>
        <v>SCR_2</v>
      </c>
      <c r="S333" s="4" t="str">
        <f ca="1">IF(CréationConnexions[[#This Row],[De brut]]&lt;&gt;0,SUBSTITUTE(SUBSTITUTE(SUBSTITUTE(N333,"&amp;",""),"$",""),"@","")&amp;"_"&amp;CréationConnexions[[#This Row],[Sens vers]],"")</f>
        <v>VC_2</v>
      </c>
      <c r="T333" s="6" cm="1">
        <f t="array" aca="1" ref="T333" ca="1">_xlfn.SWITCH(CréationConnexions[[#This Row],[Rebroussement]],"RBT",0,"RBT+EVO",10,1)</f>
        <v>1</v>
      </c>
      <c r="U33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3" t="str">
        <f ca="1">IF(AND(R333=CréationConnexions[[#This Row],[De copie]],S333=CréationConnexions[[#This Row],[Vers copie]]),"OK","Modifié")</f>
        <v>OK</v>
      </c>
      <c r="W333" s="15">
        <f t="shared" si="13"/>
        <v>331</v>
      </c>
      <c r="X333" t="str">
        <f ca="1">OFFSET(R$412,CréationConnexions[[#This Row],[Ligne copie]]-1,0)</f>
        <v>SCR_2</v>
      </c>
      <c r="Y333" t="str">
        <f ca="1">OFFSET(S$412,CréationConnexions[[#This Row],[Ligne copie]]-1,0)</f>
        <v>VC_2</v>
      </c>
    </row>
    <row r="334" spans="1:25" x14ac:dyDescent="0.35">
      <c r="A334">
        <f ca="1">IF($D333+$F333+$G333+$I333&gt;1,A333,A333+1)</f>
        <v>113</v>
      </c>
      <c r="B334">
        <f ca="1">IF($A334&lt;&gt;$A333,ROW(),B333)</f>
        <v>333</v>
      </c>
      <c r="C334">
        <f ca="1">IF($A334&lt;&gt;$A333,COUNTA(OFFSET(Gares!$J$2,$A334,0,1,Param!$B$2)),C333)</f>
        <v>3</v>
      </c>
      <c r="D334">
        <f ca="1">IF($A334&lt;&gt;$A333,SUMIF(OFFSET(Gares!$P$2,$A334,0,1,Param!$B$2),1),MAX(D333-1,0))</f>
        <v>1</v>
      </c>
      <c r="E334" cm="1">
        <f t="array" aca="1" ref="E334" ca="1">IF(D334&gt;0,MIN(IF(ISERROR(MATCH(IF(OFFSET(Gares!$P$2,$A334,0,1,Param!$B$2)=1,COLUMN(OFFSET(Gares!$A$2,0,0,1,Param!$B$2)),99),OFFSET(E$1,$B334-1,0,ROW()-B334,1),0)),IF(OFFSET(Gares!$P$2,$A334,0,1,Param!$B$2)=1,COLUMN(OFFSET(Gares!$A$2,0,0,1,Param!$B$2)),99),99)),-1)</f>
        <v>3</v>
      </c>
      <c r="F334">
        <f ca="1">IF($A334&lt;&gt;$A333,IF(OR(OFFSET(Gares!$D$2,A334,0)="P",OFFSET(Gares!$D$2,A334,0)="IP"),IF(D334&gt;0,1,0),0),IF($J333=2,0,F333))</f>
        <v>0</v>
      </c>
      <c r="G334">
        <f ca="1">IF($A334&lt;&gt;$A333,C334-D334,IF(D333+F333+I333&gt;0,G333,G333-1))</f>
        <v>1</v>
      </c>
      <c r="H334" cm="1">
        <f t="array" aca="1" ref="H334" ca="1">IF(AND(G334&gt;0,D334=0,I334=0,F334=0),MIN(IF(ISERROR(MATCH(IF(OFFSET(Gares!$P$2,$A334,0,1,Param!$B$2)=2,COLUMN(OFFSET(Gares!$A$2,0,0,1,Param!$B$2)),99),OFFSET(H$1,$B334-1,0,ROW()-B334,1),0)),IF(OFFSET(Gares!$P$2,$A334,0,1,Param!$B$2)=2,COLUMN(OFFSET(Gares!$A$2,0,0,1,Param!$B$2)),99),99)),-1)</f>
        <v>-1</v>
      </c>
      <c r="I334">
        <f ca="1">IF($A334&lt;&gt;$A333,IF(OR(OFFSET(Gares!$D$2,A334,0)="I",OFFSET(Gares!$D$2,A334,0)="IP"),IF(G334&gt;0,1,0),0),IF($J333=1,0,I333))</f>
        <v>0</v>
      </c>
      <c r="J334">
        <f ca="1">IF(D334&gt;0,0,IF(I334=1,1,IF(F334=1,2,0)))</f>
        <v>0</v>
      </c>
      <c r="K334">
        <f ca="1">IF($A334&lt;&gt;$A333,OFFSET(Gares!$E$2,A334,0),K333)</f>
        <v>1</v>
      </c>
      <c r="L334" t="str">
        <f ca="1">OFFSET(Gares!$I$2,A334,0)</f>
        <v>SCR</v>
      </c>
      <c r="M334">
        <f ca="1">IF(OR(D334&gt;0,I334&gt;0),1+K334,2-K334)</f>
        <v>2</v>
      </c>
      <c r="N334" t="str">
        <f ca="1">IF(OFFSET(Gares!$I$2,A334,0)&lt;&gt;"",IF(E334&gt;0,OFFSET(Gares!$I$2,$A334,$E334),IF(I334&gt;0,OFFSET(Gares!$I$2,$A334,0),IF(F334&gt;0,OFFSET(Gares!$I$2,$A334,0),OFFSET(Gares!$I$2,$A334,$H334)))),"")</f>
        <v>VC-HJ</v>
      </c>
      <c r="O334">
        <f ca="1">IF(E334&gt;0,1+K334,IF(I334&gt;0,2-K334,IF(F334&gt;0,1+K334,2-K334)))</f>
        <v>2</v>
      </c>
      <c r="P334">
        <f ca="1">IF(ISERROR(FIND("$",N334))*ISERROR(FIND("@",N334)),0,1)</f>
        <v>0</v>
      </c>
      <c r="Q334">
        <f ca="1">IF(O334=1,1+P334,2-P334)</f>
        <v>2</v>
      </c>
      <c r="R334" s="4" t="str">
        <f ca="1">IF(CréationConnexions[[#This Row],[De brut]]&lt;&gt;0,CréationConnexions[[#This Row],[De brut]]&amp;"_"&amp;CréationConnexions[[#This Row],[Sens de]],"")</f>
        <v>SCR_2</v>
      </c>
      <c r="S334" s="4" t="str">
        <f ca="1">IF(CréationConnexions[[#This Row],[De brut]]&lt;&gt;0,SUBSTITUTE(SUBSTITUTE(SUBSTITUTE(N334,"&amp;",""),"$",""),"@","")&amp;"_"&amp;CréationConnexions[[#This Row],[Sens vers]],"")</f>
        <v>VC-HJ_2</v>
      </c>
      <c r="T334" s="6" cm="1">
        <f t="array" aca="1" ref="T334" ca="1">_xlfn.SWITCH(CréationConnexions[[#This Row],[Rebroussement]],"RBT",0,"RBT+EVO",10,1)</f>
        <v>1</v>
      </c>
      <c r="U33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4" t="str">
        <f ca="1">IF(AND(R334=CréationConnexions[[#This Row],[De copie]],S334=CréationConnexions[[#This Row],[Vers copie]]),"OK","Modifié")</f>
        <v>OK</v>
      </c>
      <c r="W334" s="15">
        <f t="shared" si="13"/>
        <v>332</v>
      </c>
      <c r="X334" t="str">
        <f ca="1">OFFSET(R$412,CréationConnexions[[#This Row],[Ligne copie]]-1,0)</f>
        <v>SCR_2</v>
      </c>
      <c r="Y334" t="str">
        <f ca="1">OFFSET(S$412,CréationConnexions[[#This Row],[Ligne copie]]-1,0)</f>
        <v>VC-HJ_2</v>
      </c>
    </row>
    <row r="335" spans="1:25" x14ac:dyDescent="0.35">
      <c r="A335">
        <f ca="1">IF($D334+$F334+$G334+$I334&gt;1,A334,A334+1)</f>
        <v>113</v>
      </c>
      <c r="B335">
        <f ca="1">IF($A335&lt;&gt;$A334,ROW(),B334)</f>
        <v>333</v>
      </c>
      <c r="C335">
        <f ca="1">IF($A335&lt;&gt;$A334,COUNTA(OFFSET(Gares!$J$2,$A335,0,1,Param!$B$2)),C334)</f>
        <v>3</v>
      </c>
      <c r="D335">
        <f ca="1">IF($A335&lt;&gt;$A334,SUMIF(OFFSET(Gares!$P$2,$A335,0,1,Param!$B$2),1),MAX(D334-1,0))</f>
        <v>0</v>
      </c>
      <c r="E335" cm="1">
        <f t="array" aca="1" ref="E335" ca="1">IF(D335&gt;0,MIN(IF(ISERROR(MATCH(IF(OFFSET(Gares!$P$2,$A335,0,1,Param!$B$2)=1,COLUMN(OFFSET(Gares!$A$2,0,0,1,Param!$B$2)),99),OFFSET(E$1,$B335-1,0,ROW()-B335,1),0)),IF(OFFSET(Gares!$P$2,$A335,0,1,Param!$B$2)=1,COLUMN(OFFSET(Gares!$A$2,0,0,1,Param!$B$2)),99),99)),-1)</f>
        <v>-1</v>
      </c>
      <c r="F335">
        <f ca="1">IF($A335&lt;&gt;$A334,IF(OR(OFFSET(Gares!$D$2,A335,0)="P",OFFSET(Gares!$D$2,A335,0)="IP"),IF(D335&gt;0,1,0),0),IF($J334=2,0,F334))</f>
        <v>0</v>
      </c>
      <c r="G335">
        <f ca="1">IF($A335&lt;&gt;$A334,C335-D335,IF(D334+F334+I334&gt;0,G334,G334-1))</f>
        <v>1</v>
      </c>
      <c r="H335" cm="1">
        <f t="array" aca="1" ref="H335" ca="1">IF(AND(G335&gt;0,D335=0,I335=0,F335=0),MIN(IF(ISERROR(MATCH(IF(OFFSET(Gares!$P$2,$A335,0,1,Param!$B$2)=2,COLUMN(OFFSET(Gares!$A$2,0,0,1,Param!$B$2)),99),OFFSET(H$1,$B335-1,0,ROW()-B335,1),0)),IF(OFFSET(Gares!$P$2,$A335,0,1,Param!$B$2)=2,COLUMN(OFFSET(Gares!$A$2,0,0,1,Param!$B$2)),99),99)),-1)</f>
        <v>1</v>
      </c>
      <c r="I335">
        <f ca="1">IF($A335&lt;&gt;$A334,IF(OR(OFFSET(Gares!$D$2,A335,0)="I",OFFSET(Gares!$D$2,A335,0)="IP"),IF(G335&gt;0,1,0),0),IF($J334=1,0,I334))</f>
        <v>0</v>
      </c>
      <c r="J335">
        <f ca="1">IF(D335&gt;0,0,IF(I335=1,1,IF(F335=1,2,0)))</f>
        <v>0</v>
      </c>
      <c r="K335">
        <f ca="1">IF($A335&lt;&gt;$A334,OFFSET(Gares!$E$2,A335,0),K334)</f>
        <v>1</v>
      </c>
      <c r="L335" t="str">
        <f ca="1">OFFSET(Gares!$I$2,A335,0)</f>
        <v>SCR</v>
      </c>
      <c r="M335">
        <f ca="1">IF(OR(D335&gt;0,I335&gt;0),1+K335,2-K335)</f>
        <v>1</v>
      </c>
      <c r="N335" t="str">
        <f ca="1">IF(OFFSET(Gares!$I$2,A335,0)&lt;&gt;"",IF(E335&gt;0,OFFSET(Gares!$I$2,$A335,$E335),IF(I335&gt;0,OFFSET(Gares!$I$2,$A335,0),IF(F335&gt;0,OFFSET(Gares!$I$2,$A335,0),OFFSET(Gares!$I$2,$A335,$H335)))),"")</f>
        <v>SQY</v>
      </c>
      <c r="O335">
        <f ca="1">IF(E335&gt;0,1+K335,IF(I335&gt;0,2-K335,IF(F335&gt;0,1+K335,2-K335)))</f>
        <v>1</v>
      </c>
      <c r="P335">
        <f ca="1">IF(ISERROR(FIND("$",N335))*ISERROR(FIND("@",N335)),0,1)</f>
        <v>0</v>
      </c>
      <c r="Q335">
        <f ca="1">IF(O335=1,1+P335,2-P335)</f>
        <v>1</v>
      </c>
      <c r="R335" s="4" t="str">
        <f ca="1">IF(CréationConnexions[[#This Row],[De brut]]&lt;&gt;0,CréationConnexions[[#This Row],[De brut]]&amp;"_"&amp;CréationConnexions[[#This Row],[Sens de]],"")</f>
        <v>SCR_1</v>
      </c>
      <c r="S335" s="4" t="str">
        <f ca="1">IF(CréationConnexions[[#This Row],[De brut]]&lt;&gt;0,SUBSTITUTE(SUBSTITUTE(SUBSTITUTE(N335,"&amp;",""),"$",""),"@","")&amp;"_"&amp;CréationConnexions[[#This Row],[Sens vers]],"")</f>
        <v>SQY_1</v>
      </c>
      <c r="T335" s="6" cm="1">
        <f t="array" aca="1" ref="T335" ca="1">_xlfn.SWITCH(CréationConnexions[[#This Row],[Rebroussement]],"RBT",0,"RBT+EVO",10,1)</f>
        <v>1</v>
      </c>
      <c r="U33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5" t="str">
        <f ca="1">IF(AND(R335=CréationConnexions[[#This Row],[De copie]],S335=CréationConnexions[[#This Row],[Vers copie]]),"OK","Modifié")</f>
        <v>OK</v>
      </c>
      <c r="W335" s="15">
        <f t="shared" si="13"/>
        <v>333</v>
      </c>
      <c r="X335" t="str">
        <f ca="1">OFFSET(R$412,CréationConnexions[[#This Row],[Ligne copie]]-1,0)</f>
        <v>SCR_1</v>
      </c>
      <c r="Y335" t="str">
        <f ca="1">OFFSET(S$412,CréationConnexions[[#This Row],[Ligne copie]]-1,0)</f>
        <v>SQY_1</v>
      </c>
    </row>
    <row r="336" spans="1:25" x14ac:dyDescent="0.35">
      <c r="A336">
        <f ca="1">IF($D335+$F335+$G335+$I335&gt;1,A335,A335+1)</f>
        <v>114</v>
      </c>
      <c r="B336">
        <f ca="1">IF($A336&lt;&gt;$A335,ROW(),B335)</f>
        <v>336</v>
      </c>
      <c r="C336">
        <f ca="1">IF($A336&lt;&gt;$A335,COUNTA(OFFSET(Gares!$J$2,$A336,0,1,Param!$B$2)),C335)</f>
        <v>3</v>
      </c>
      <c r="D336">
        <f ca="1">IF($A336&lt;&gt;$A335,SUMIF(OFFSET(Gares!$P$2,$A336,0,1,Param!$B$2),1),MAX(D335-1,0))</f>
        <v>1</v>
      </c>
      <c r="E336" cm="1">
        <f t="array" aca="1" ref="E336" ca="1">IF(D336&gt;0,MIN(IF(ISERROR(MATCH(IF(OFFSET(Gares!$P$2,$A336,0,1,Param!$B$2)=1,COLUMN(OFFSET(Gares!$A$2,0,0,1,Param!$B$2)),99),OFFSET(E$1,$B336-1,0,ROW()-B336,1),0)),IF(OFFSET(Gares!$P$2,$A336,0,1,Param!$B$2)=1,COLUMN(OFFSET(Gares!$A$2,0,0,1,Param!$B$2)),99),99)),-1)</f>
        <v>2</v>
      </c>
      <c r="F336">
        <f ca="1">IF($A336&lt;&gt;$A335,IF(OR(OFFSET(Gares!$D$2,A336,0)="P",OFFSET(Gares!$D$2,A336,0)="IP"),IF(D336&gt;0,1,0),0),IF($J335=2,0,F335))</f>
        <v>1</v>
      </c>
      <c r="G336">
        <f ca="1">IF($A336&lt;&gt;$A335,C336-D336,IF(D335+F335+I335&gt;0,G335,G335-1))</f>
        <v>2</v>
      </c>
      <c r="H336" cm="1">
        <f t="array" aca="1" ref="H336" ca="1">IF(AND(G336&gt;0,D336=0,I336=0,F336=0),MIN(IF(ISERROR(MATCH(IF(OFFSET(Gares!$P$2,$A336,0,1,Param!$B$2)=2,COLUMN(OFFSET(Gares!$A$2,0,0,1,Param!$B$2)),99),OFFSET(H$1,$B336-1,0,ROW()-B336,1),0)),IF(OFFSET(Gares!$P$2,$A336,0,1,Param!$B$2)=2,COLUMN(OFFSET(Gares!$A$2,0,0,1,Param!$B$2)),99),99)),-1)</f>
        <v>-1</v>
      </c>
      <c r="I336">
        <f ca="1">IF($A336&lt;&gt;$A335,IF(OR(OFFSET(Gares!$D$2,A336,0)="I",OFFSET(Gares!$D$2,A336,0)="IP"),IF(G336&gt;0,1,0),0),IF($J335=1,0,I335))</f>
        <v>1</v>
      </c>
      <c r="J336">
        <f ca="1">IF(D336&gt;0,0,IF(I336=1,1,IF(F336=1,2,0)))</f>
        <v>0</v>
      </c>
      <c r="K336">
        <f ca="1">IF($A336&lt;&gt;$A335,OFFSET(Gares!$E$2,A336,0),K335)</f>
        <v>1</v>
      </c>
      <c r="L336" t="str">
        <f ca="1">OFFSET(Gares!$I$2,A336,0)</f>
        <v>SQY</v>
      </c>
      <c r="M336">
        <f ca="1">IF(OR(D336&gt;0,I336&gt;0),1+K336,2-K336)</f>
        <v>2</v>
      </c>
      <c r="N336" t="str">
        <f ca="1">IF(OFFSET(Gares!$I$2,A336,0)&lt;&gt;"",IF(E336&gt;0,OFFSET(Gares!$I$2,$A336,$E336),IF(I336&gt;0,OFFSET(Gares!$I$2,$A336,0),IF(F336&gt;0,OFFSET(Gares!$I$2,$A336,0),OFFSET(Gares!$I$2,$A336,$H336)))),"")</f>
        <v>SCR</v>
      </c>
      <c r="O336">
        <f ca="1">IF(E336&gt;0,1+K336,IF(I336&gt;0,2-K336,IF(F336&gt;0,1+K336,2-K336)))</f>
        <v>2</v>
      </c>
      <c r="P336">
        <f ca="1">IF(ISERROR(FIND("$",N336))*ISERROR(FIND("@",N336)),0,1)</f>
        <v>0</v>
      </c>
      <c r="Q336">
        <f ca="1">IF(O336=1,1+P336,2-P336)</f>
        <v>2</v>
      </c>
      <c r="R336" s="4" t="str">
        <f ca="1">IF(CréationConnexions[[#This Row],[De brut]]&lt;&gt;0,CréationConnexions[[#This Row],[De brut]]&amp;"_"&amp;CréationConnexions[[#This Row],[Sens de]],"")</f>
        <v>SQY_2</v>
      </c>
      <c r="S336" s="4" t="str">
        <f ca="1">IF(CréationConnexions[[#This Row],[De brut]]&lt;&gt;0,SUBSTITUTE(SUBSTITUTE(SUBSTITUTE(N336,"&amp;",""),"$",""),"@","")&amp;"_"&amp;CréationConnexions[[#This Row],[Sens vers]],"")</f>
        <v>SCR_2</v>
      </c>
      <c r="T336" s="6" cm="1">
        <f t="array" aca="1" ref="T336" ca="1">_xlfn.SWITCH(CréationConnexions[[#This Row],[Rebroussement]],"RBT",0,"RBT+EVO",10,1)</f>
        <v>1</v>
      </c>
      <c r="U33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6" t="str">
        <f ca="1">IF(AND(R336=CréationConnexions[[#This Row],[De copie]],S336=CréationConnexions[[#This Row],[Vers copie]]),"OK","Modifié")</f>
        <v>OK</v>
      </c>
      <c r="W336" s="15">
        <f t="shared" si="13"/>
        <v>334</v>
      </c>
      <c r="X336" t="str">
        <f ca="1">OFFSET(R$412,CréationConnexions[[#This Row],[Ligne copie]]-1,0)</f>
        <v>SQY_2</v>
      </c>
      <c r="Y336" t="str">
        <f ca="1">OFFSET(S$412,CréationConnexions[[#This Row],[Ligne copie]]-1,0)</f>
        <v>SCR_2</v>
      </c>
    </row>
    <row r="337" spans="1:25" x14ac:dyDescent="0.35">
      <c r="A337">
        <f ca="1">IF($D336+$F336+$G336+$I336&gt;1,A336,A336+1)</f>
        <v>114</v>
      </c>
      <c r="B337">
        <f ca="1">IF($A337&lt;&gt;$A336,ROW(),B336)</f>
        <v>336</v>
      </c>
      <c r="C337">
        <f ca="1">IF($A337&lt;&gt;$A336,COUNTA(OFFSET(Gares!$J$2,$A337,0,1,Param!$B$2)),C336)</f>
        <v>3</v>
      </c>
      <c r="D337">
        <f ca="1">IF($A337&lt;&gt;$A336,SUMIF(OFFSET(Gares!$P$2,$A337,0,1,Param!$B$2),1),MAX(D336-1,0))</f>
        <v>0</v>
      </c>
      <c r="E337" cm="1">
        <f t="array" aca="1" ref="E337" ca="1">IF(D337&gt;0,MIN(IF(ISERROR(MATCH(IF(OFFSET(Gares!$P$2,$A337,0,1,Param!$B$2)=1,COLUMN(OFFSET(Gares!$A$2,0,0,1,Param!$B$2)),99),OFFSET(E$1,$B337-1,0,ROW()-B337,1),0)),IF(OFFSET(Gares!$P$2,$A337,0,1,Param!$B$2)=1,COLUMN(OFFSET(Gares!$A$2,0,0,1,Param!$B$2)),99),99)),-1)</f>
        <v>-1</v>
      </c>
      <c r="F337">
        <f ca="1">IF($A337&lt;&gt;$A336,IF(OR(OFFSET(Gares!$D$2,A337,0)="P",OFFSET(Gares!$D$2,A337,0)="IP"),IF(D337&gt;0,1,0),0),IF($J336=2,0,F336))</f>
        <v>1</v>
      </c>
      <c r="G337">
        <f ca="1">IF($A337&lt;&gt;$A336,C337-D337,IF(D336+F336+I336&gt;0,G336,G336-1))</f>
        <v>2</v>
      </c>
      <c r="H337" cm="1">
        <f t="array" aca="1" ref="H337" ca="1">IF(AND(G337&gt;0,D337=0,I337=0,F337=0),MIN(IF(ISERROR(MATCH(IF(OFFSET(Gares!$P$2,$A337,0,1,Param!$B$2)=2,COLUMN(OFFSET(Gares!$A$2,0,0,1,Param!$B$2)),99),OFFSET(H$1,$B337-1,0,ROW()-B337,1),0)),IF(OFFSET(Gares!$P$2,$A337,0,1,Param!$B$2)=2,COLUMN(OFFSET(Gares!$A$2,0,0,1,Param!$B$2)),99),99)),-1)</f>
        <v>-1</v>
      </c>
      <c r="I337">
        <f ca="1">IF($A337&lt;&gt;$A336,IF(OR(OFFSET(Gares!$D$2,A337,0)="I",OFFSET(Gares!$D$2,A337,0)="IP"),IF(G337&gt;0,1,0),0),IF($J336=1,0,I336))</f>
        <v>1</v>
      </c>
      <c r="J337">
        <f ca="1">IF(D337&gt;0,0,IF(I337=1,1,IF(F337=1,2,0)))</f>
        <v>1</v>
      </c>
      <c r="K337">
        <f ca="1">IF($A337&lt;&gt;$A336,OFFSET(Gares!$E$2,A337,0),K336)</f>
        <v>1</v>
      </c>
      <c r="L337" t="str">
        <f ca="1">OFFSET(Gares!$I$2,A337,0)</f>
        <v>SQY</v>
      </c>
      <c r="M337">
        <f ca="1">IF(OR(D337&gt;0,I337&gt;0),1+K337,2-K337)</f>
        <v>2</v>
      </c>
      <c r="N337" t="str">
        <f ca="1">IF(OFFSET(Gares!$I$2,A337,0)&lt;&gt;"",IF(E337&gt;0,OFFSET(Gares!$I$2,$A337,$E337),IF(I337&gt;0,OFFSET(Gares!$I$2,$A337,0),IF(F337&gt;0,OFFSET(Gares!$I$2,$A337,0),OFFSET(Gares!$I$2,$A337,$H337)))),"")</f>
        <v>SQY</v>
      </c>
      <c r="O337">
        <f ca="1">IF(E337&gt;0,1+K337,IF(I337&gt;0,2-K337,IF(F337&gt;0,1+K337,2-K337)))</f>
        <v>1</v>
      </c>
      <c r="P337">
        <f ca="1">IF(ISERROR(FIND("$",N337))*ISERROR(FIND("@",N337)),0,1)</f>
        <v>0</v>
      </c>
      <c r="Q337">
        <f ca="1">IF(O337=1,1+P337,2-P337)</f>
        <v>1</v>
      </c>
      <c r="R337" s="4" t="str">
        <f ca="1">IF(CréationConnexions[[#This Row],[De brut]]&lt;&gt;0,CréationConnexions[[#This Row],[De brut]]&amp;"_"&amp;CréationConnexions[[#This Row],[Sens de]],"")</f>
        <v>SQY_2</v>
      </c>
      <c r="S337" s="4" t="str">
        <f ca="1">IF(CréationConnexions[[#This Row],[De brut]]&lt;&gt;0,SUBSTITUTE(SUBSTITUTE(SUBSTITUTE(N337,"&amp;",""),"$",""),"@","")&amp;"_"&amp;CréationConnexions[[#This Row],[Sens vers]],"")</f>
        <v>SQY_1</v>
      </c>
      <c r="T337" s="6" cm="1">
        <f t="array" aca="1" ref="T337" ca="1">_xlfn.SWITCH(CréationConnexions[[#This Row],[Rebroussement]],"RBT",0,"RBT+EVO",10,1)</f>
        <v>0</v>
      </c>
      <c r="U33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37" t="str">
        <f ca="1">IF(AND(R337=CréationConnexions[[#This Row],[De copie]],S337=CréationConnexions[[#This Row],[Vers copie]]),"OK","Modifié")</f>
        <v>OK</v>
      </c>
      <c r="W337" s="15">
        <f t="shared" si="13"/>
        <v>335</v>
      </c>
      <c r="X337" t="str">
        <f ca="1">OFFSET(R$412,CréationConnexions[[#This Row],[Ligne copie]]-1,0)</f>
        <v>SQY_2</v>
      </c>
      <c r="Y337" t="str">
        <f ca="1">OFFSET(S$412,CréationConnexions[[#This Row],[Ligne copie]]-1,0)</f>
        <v>SQY_1</v>
      </c>
    </row>
    <row r="338" spans="1:25" x14ac:dyDescent="0.35">
      <c r="A338">
        <f ca="1">IF($D337+$F337+$G337+$I337&gt;1,A337,A337+1)</f>
        <v>114</v>
      </c>
      <c r="B338">
        <f ca="1">IF($A338&lt;&gt;$A337,ROW(),B337)</f>
        <v>336</v>
      </c>
      <c r="C338">
        <f ca="1">IF($A338&lt;&gt;$A337,COUNTA(OFFSET(Gares!$J$2,$A338,0,1,Param!$B$2)),C337)</f>
        <v>3</v>
      </c>
      <c r="D338">
        <f ca="1">IF($A338&lt;&gt;$A337,SUMIF(OFFSET(Gares!$P$2,$A338,0,1,Param!$B$2),1),MAX(D337-1,0))</f>
        <v>0</v>
      </c>
      <c r="E338" cm="1">
        <f t="array" aca="1" ref="E338" ca="1">IF(D338&gt;0,MIN(IF(ISERROR(MATCH(IF(OFFSET(Gares!$P$2,$A338,0,1,Param!$B$2)=1,COLUMN(OFFSET(Gares!$A$2,0,0,1,Param!$B$2)),99),OFFSET(E$1,$B338-1,0,ROW()-B338,1),0)),IF(OFFSET(Gares!$P$2,$A338,0,1,Param!$B$2)=1,COLUMN(OFFSET(Gares!$A$2,0,0,1,Param!$B$2)),99),99)),-1)</f>
        <v>-1</v>
      </c>
      <c r="F338">
        <f ca="1">IF($A338&lt;&gt;$A337,IF(OR(OFFSET(Gares!$D$2,A338,0)="P",OFFSET(Gares!$D$2,A338,0)="IP"),IF(D338&gt;0,1,0),0),IF($J337=2,0,F337))</f>
        <v>1</v>
      </c>
      <c r="G338">
        <f ca="1">IF($A338&lt;&gt;$A337,C338-D338,IF(D337+F337+I337&gt;0,G337,G337-1))</f>
        <v>2</v>
      </c>
      <c r="H338" cm="1">
        <f t="array" aca="1" ref="H338" ca="1">IF(AND(G338&gt;0,D338=0,I338=0,F338=0),MIN(IF(ISERROR(MATCH(IF(OFFSET(Gares!$P$2,$A338,0,1,Param!$B$2)=2,COLUMN(OFFSET(Gares!$A$2,0,0,1,Param!$B$2)),99),OFFSET(H$1,$B338-1,0,ROW()-B338,1),0)),IF(OFFSET(Gares!$P$2,$A338,0,1,Param!$B$2)=2,COLUMN(OFFSET(Gares!$A$2,0,0,1,Param!$B$2)),99),99)),-1)</f>
        <v>-1</v>
      </c>
      <c r="I338">
        <f ca="1">IF($A338&lt;&gt;$A337,IF(OR(OFFSET(Gares!$D$2,A338,0)="I",OFFSET(Gares!$D$2,A338,0)="IP"),IF(G338&gt;0,1,0),0),IF($J337=1,0,I337))</f>
        <v>0</v>
      </c>
      <c r="J338">
        <f ca="1">IF(D338&gt;0,0,IF(I338=1,1,IF(F338=1,2,0)))</f>
        <v>2</v>
      </c>
      <c r="K338">
        <f ca="1">IF($A338&lt;&gt;$A337,OFFSET(Gares!$E$2,A338,0),K337)</f>
        <v>1</v>
      </c>
      <c r="L338" t="str">
        <f ca="1">OFFSET(Gares!$I$2,A338,0)</f>
        <v>SQY</v>
      </c>
      <c r="M338">
        <f ca="1">IF(OR(D338&gt;0,I338&gt;0),1+K338,2-K338)</f>
        <v>1</v>
      </c>
      <c r="N338" t="str">
        <f ca="1">IF(OFFSET(Gares!$I$2,A338,0)&lt;&gt;"",IF(E338&gt;0,OFFSET(Gares!$I$2,$A338,$E338),IF(I338&gt;0,OFFSET(Gares!$I$2,$A338,0),IF(F338&gt;0,OFFSET(Gares!$I$2,$A338,0),OFFSET(Gares!$I$2,$A338,$H338)))),"")</f>
        <v>SQY</v>
      </c>
      <c r="O338">
        <f ca="1">IF(E338&gt;0,1+K338,IF(I338&gt;0,2-K338,IF(F338&gt;0,1+K338,2-K338)))</f>
        <v>2</v>
      </c>
      <c r="P338">
        <f ca="1">IF(ISERROR(FIND("$",N338))*ISERROR(FIND("@",N338)),0,1)</f>
        <v>0</v>
      </c>
      <c r="Q338">
        <f ca="1">IF(O338=1,1+P338,2-P338)</f>
        <v>2</v>
      </c>
      <c r="R338" s="4" t="str">
        <f ca="1">IF(CréationConnexions[[#This Row],[De brut]]&lt;&gt;0,CréationConnexions[[#This Row],[De brut]]&amp;"_"&amp;CréationConnexions[[#This Row],[Sens de]],"")</f>
        <v>SQY_1</v>
      </c>
      <c r="S338" s="4" t="str">
        <f ca="1">IF(CréationConnexions[[#This Row],[De brut]]&lt;&gt;0,SUBSTITUTE(SUBSTITUTE(SUBSTITUTE(N338,"&amp;",""),"$",""),"@","")&amp;"_"&amp;CréationConnexions[[#This Row],[Sens vers]],"")</f>
        <v>SQY_2</v>
      </c>
      <c r="T338" s="6" cm="1">
        <f t="array" aca="1" ref="T338" ca="1">_xlfn.SWITCH(CréationConnexions[[#This Row],[Rebroussement]],"RBT",0,"RBT+EVO",10,1)</f>
        <v>0</v>
      </c>
      <c r="U33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38" t="str">
        <f ca="1">IF(AND(R338=CréationConnexions[[#This Row],[De copie]],S338=CréationConnexions[[#This Row],[Vers copie]]),"OK","Modifié")</f>
        <v>OK</v>
      </c>
      <c r="W338" s="15">
        <f t="shared" si="13"/>
        <v>336</v>
      </c>
      <c r="X338" t="str">
        <f ca="1">OFFSET(R$412,CréationConnexions[[#This Row],[Ligne copie]]-1,0)</f>
        <v>SQY_1</v>
      </c>
      <c r="Y338" t="str">
        <f ca="1">OFFSET(S$412,CréationConnexions[[#This Row],[Ligne copie]]-1,0)</f>
        <v>SQY_2</v>
      </c>
    </row>
    <row r="339" spans="1:25" x14ac:dyDescent="0.35">
      <c r="A339">
        <f ca="1">IF($D338+$F338+$G338+$I338&gt;1,A338,A338+1)</f>
        <v>114</v>
      </c>
      <c r="B339">
        <f ca="1">IF($A339&lt;&gt;$A338,ROW(),B338)</f>
        <v>336</v>
      </c>
      <c r="C339">
        <f ca="1">IF($A339&lt;&gt;$A338,COUNTA(OFFSET(Gares!$J$2,$A339,0,1,Param!$B$2)),C338)</f>
        <v>3</v>
      </c>
      <c r="D339">
        <f ca="1">IF($A339&lt;&gt;$A338,SUMIF(OFFSET(Gares!$P$2,$A339,0,1,Param!$B$2),1),MAX(D338-1,0))</f>
        <v>0</v>
      </c>
      <c r="E339" cm="1">
        <f t="array" aca="1" ref="E339" ca="1">IF(D339&gt;0,MIN(IF(ISERROR(MATCH(IF(OFFSET(Gares!$P$2,$A339,0,1,Param!$B$2)=1,COLUMN(OFFSET(Gares!$A$2,0,0,1,Param!$B$2)),99),OFFSET(E$1,$B339-1,0,ROW()-B339,1),0)),IF(OFFSET(Gares!$P$2,$A339,0,1,Param!$B$2)=1,COLUMN(OFFSET(Gares!$A$2,0,0,1,Param!$B$2)),99),99)),-1)</f>
        <v>-1</v>
      </c>
      <c r="F339">
        <f ca="1">IF($A339&lt;&gt;$A338,IF(OR(OFFSET(Gares!$D$2,A339,0)="P",OFFSET(Gares!$D$2,A339,0)="IP"),IF(D339&gt;0,1,0),0),IF($J338=2,0,F338))</f>
        <v>0</v>
      </c>
      <c r="G339">
        <f ca="1">IF($A339&lt;&gt;$A338,C339-D339,IF(D338+F338+I338&gt;0,G338,G338-1))</f>
        <v>2</v>
      </c>
      <c r="H339" cm="1">
        <f t="array" aca="1" ref="H339" ca="1">IF(AND(G339&gt;0,D339=0,I339=0,F339=0),MIN(IF(ISERROR(MATCH(IF(OFFSET(Gares!$P$2,$A339,0,1,Param!$B$2)=2,COLUMN(OFFSET(Gares!$A$2,0,0,1,Param!$B$2)),99),OFFSET(H$1,$B339-1,0,ROW()-B339,1),0)),IF(OFFSET(Gares!$P$2,$A339,0,1,Param!$B$2)=2,COLUMN(OFFSET(Gares!$A$2,0,0,1,Param!$B$2)),99),99)),-1)</f>
        <v>1</v>
      </c>
      <c r="I339">
        <f ca="1">IF($A339&lt;&gt;$A338,IF(OR(OFFSET(Gares!$D$2,A339,0)="I",OFFSET(Gares!$D$2,A339,0)="IP"),IF(G339&gt;0,1,0),0),IF($J338=1,0,I338))</f>
        <v>0</v>
      </c>
      <c r="J339">
        <f ca="1">IF(D339&gt;0,0,IF(I339=1,1,IF(F339=1,2,0)))</f>
        <v>0</v>
      </c>
      <c r="K339">
        <f ca="1">IF($A339&lt;&gt;$A338,OFFSET(Gares!$E$2,A339,0),K338)</f>
        <v>1</v>
      </c>
      <c r="L339" t="str">
        <f ca="1">OFFSET(Gares!$I$2,A339,0)</f>
        <v>SQY</v>
      </c>
      <c r="M339">
        <f ca="1">IF(OR(D339&gt;0,I339&gt;0),1+K339,2-K339)</f>
        <v>1</v>
      </c>
      <c r="N339" t="str">
        <f ca="1">IF(OFFSET(Gares!$I$2,A339,0)&lt;&gt;"",IF(E339&gt;0,OFFSET(Gares!$I$2,$A339,$E339),IF(I339&gt;0,OFFSET(Gares!$I$2,$A339,0),IF(F339&gt;0,OFFSET(Gares!$I$2,$A339,0),OFFSET(Gares!$I$2,$A339,$H339)))),"")</f>
        <v>TVO</v>
      </c>
      <c r="O339">
        <f ca="1">IF(E339&gt;0,1+K339,IF(I339&gt;0,2-K339,IF(F339&gt;0,1+K339,2-K339)))</f>
        <v>1</v>
      </c>
      <c r="P339">
        <f ca="1">IF(ISERROR(FIND("$",N339))*ISERROR(FIND("@",N339)),0,1)</f>
        <v>0</v>
      </c>
      <c r="Q339">
        <f ca="1">IF(O339=1,1+P339,2-P339)</f>
        <v>1</v>
      </c>
      <c r="R339" s="4" t="str">
        <f ca="1">IF(CréationConnexions[[#This Row],[De brut]]&lt;&gt;0,CréationConnexions[[#This Row],[De brut]]&amp;"_"&amp;CréationConnexions[[#This Row],[Sens de]],"")</f>
        <v>SQY_1</v>
      </c>
      <c r="S339" s="4" t="str">
        <f ca="1">IF(CréationConnexions[[#This Row],[De brut]]&lt;&gt;0,SUBSTITUTE(SUBSTITUTE(SUBSTITUTE(N339,"&amp;",""),"$",""),"@","")&amp;"_"&amp;CréationConnexions[[#This Row],[Sens vers]],"")</f>
        <v>TVO_1</v>
      </c>
      <c r="T339" s="6" cm="1">
        <f t="array" aca="1" ref="T339" ca="1">_xlfn.SWITCH(CréationConnexions[[#This Row],[Rebroussement]],"RBT",0,"RBT+EVO",10,1)</f>
        <v>1</v>
      </c>
      <c r="U33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39" t="str">
        <f ca="1">IF(AND(R339=CréationConnexions[[#This Row],[De copie]],S339=CréationConnexions[[#This Row],[Vers copie]]),"OK","Modifié")</f>
        <v>OK</v>
      </c>
      <c r="W339" s="15">
        <f t="shared" si="13"/>
        <v>337</v>
      </c>
      <c r="X339" t="str">
        <f ca="1">OFFSET(R$412,CréationConnexions[[#This Row],[Ligne copie]]-1,0)</f>
        <v>SQY_1</v>
      </c>
      <c r="Y339" t="str">
        <f ca="1">OFFSET(S$412,CréationConnexions[[#This Row],[Ligne copie]]-1,0)</f>
        <v>TVO_1</v>
      </c>
    </row>
    <row r="340" spans="1:25" x14ac:dyDescent="0.35">
      <c r="A340">
        <f ca="1">IF($D339+$F339+$G339+$I339&gt;1,A339,A339+1)</f>
        <v>114</v>
      </c>
      <c r="B340">
        <f ca="1">IF($A340&lt;&gt;$A339,ROW(),B339)</f>
        <v>336</v>
      </c>
      <c r="C340">
        <f ca="1">IF($A340&lt;&gt;$A339,COUNTA(OFFSET(Gares!$J$2,$A340,0,1,Param!$B$2)),C339)</f>
        <v>3</v>
      </c>
      <c r="D340">
        <f ca="1">IF($A340&lt;&gt;$A339,SUMIF(OFFSET(Gares!$P$2,$A340,0,1,Param!$B$2),1),MAX(D339-1,0))</f>
        <v>0</v>
      </c>
      <c r="E340" cm="1">
        <f t="array" aca="1" ref="E340" ca="1">IF(D340&gt;0,MIN(IF(ISERROR(MATCH(IF(OFFSET(Gares!$P$2,$A340,0,1,Param!$B$2)=1,COLUMN(OFFSET(Gares!$A$2,0,0,1,Param!$B$2)),99),OFFSET(E$1,$B340-1,0,ROW()-B340,1),0)),IF(OFFSET(Gares!$P$2,$A340,0,1,Param!$B$2)=1,COLUMN(OFFSET(Gares!$A$2,0,0,1,Param!$B$2)),99),99)),-1)</f>
        <v>-1</v>
      </c>
      <c r="F340">
        <f ca="1">IF($A340&lt;&gt;$A339,IF(OR(OFFSET(Gares!$D$2,A340,0)="P",OFFSET(Gares!$D$2,A340,0)="IP"),IF(D340&gt;0,1,0),0),IF($J339=2,0,F339))</f>
        <v>0</v>
      </c>
      <c r="G340">
        <f ca="1">IF($A340&lt;&gt;$A339,C340-D340,IF(D339+F339+I339&gt;0,G339,G339-1))</f>
        <v>1</v>
      </c>
      <c r="H340" cm="1">
        <f t="array" aca="1" ref="H340" ca="1">IF(AND(G340&gt;0,D340=0,I340=0,F340=0),MIN(IF(ISERROR(MATCH(IF(OFFSET(Gares!$P$2,$A340,0,1,Param!$B$2)=2,COLUMN(OFFSET(Gares!$A$2,0,0,1,Param!$B$2)),99),OFFSET(H$1,$B340-1,0,ROW()-B340,1),0)),IF(OFFSET(Gares!$P$2,$A340,0,1,Param!$B$2)=2,COLUMN(OFFSET(Gares!$A$2,0,0,1,Param!$B$2)),99),99)),-1)</f>
        <v>3</v>
      </c>
      <c r="I340">
        <f ca="1">IF($A340&lt;&gt;$A339,IF(OR(OFFSET(Gares!$D$2,A340,0)="I",OFFSET(Gares!$D$2,A340,0)="IP"),IF(G340&gt;0,1,0),0),IF($J339=1,0,I339))</f>
        <v>0</v>
      </c>
      <c r="J340">
        <f ca="1">IF(D340&gt;0,0,IF(I340=1,1,IF(F340=1,2,0)))</f>
        <v>0</v>
      </c>
      <c r="K340">
        <f ca="1">IF($A340&lt;&gt;$A339,OFFSET(Gares!$E$2,A340,0),K339)</f>
        <v>1</v>
      </c>
      <c r="L340" t="str">
        <f ca="1">OFFSET(Gares!$I$2,A340,0)</f>
        <v>SQY</v>
      </c>
      <c r="M340">
        <f ca="1">IF(OR(D340&gt;0,I340&gt;0),1+K340,2-K340)</f>
        <v>1</v>
      </c>
      <c r="N340" t="str">
        <f ca="1">IF(OFFSET(Gares!$I$2,A340,0)&lt;&gt;"",IF(E340&gt;0,OFFSET(Gares!$I$2,$A340,$E340),IF(I340&gt;0,OFFSET(Gares!$I$2,$A340,0),IF(F340&gt;0,OFFSET(Gares!$I$2,$A340,0),OFFSET(Gares!$I$2,$A340,$H340)))),"")</f>
        <v>SQY-TI</v>
      </c>
      <c r="O340">
        <f ca="1">IF(E340&gt;0,1+K340,IF(I340&gt;0,2-K340,IF(F340&gt;0,1+K340,2-K340)))</f>
        <v>1</v>
      </c>
      <c r="P340">
        <f ca="1">IF(ISERROR(FIND("$",N340))*ISERROR(FIND("@",N340)),0,1)</f>
        <v>0</v>
      </c>
      <c r="Q340">
        <f ca="1">IF(O340=1,1+P340,2-P340)</f>
        <v>1</v>
      </c>
      <c r="R340" s="4" t="str">
        <f ca="1">IF(CréationConnexions[[#This Row],[De brut]]&lt;&gt;0,CréationConnexions[[#This Row],[De brut]]&amp;"_"&amp;CréationConnexions[[#This Row],[Sens de]],"")</f>
        <v>SQY_1</v>
      </c>
      <c r="S340" s="4" t="str">
        <f ca="1">IF(CréationConnexions[[#This Row],[De brut]]&lt;&gt;0,SUBSTITUTE(SUBSTITUTE(SUBSTITUTE(N340,"&amp;",""),"$",""),"@","")&amp;"_"&amp;CréationConnexions[[#This Row],[Sens vers]],"")</f>
        <v>SQY-TI_1</v>
      </c>
      <c r="T340" s="6" cm="1">
        <f t="array" aca="1" ref="T340" ca="1">_xlfn.SWITCH(CréationConnexions[[#This Row],[Rebroussement]],"RBT",0,"RBT+EVO",10,1)</f>
        <v>1</v>
      </c>
      <c r="U34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0" t="str">
        <f ca="1">IF(AND(R340=CréationConnexions[[#This Row],[De copie]],S340=CréationConnexions[[#This Row],[Vers copie]]),"OK","Modifié")</f>
        <v>OK</v>
      </c>
      <c r="W340" s="15">
        <f t="shared" si="13"/>
        <v>338</v>
      </c>
      <c r="X340" t="str">
        <f ca="1">OFFSET(R$412,CréationConnexions[[#This Row],[Ligne copie]]-1,0)</f>
        <v>SQY_1</v>
      </c>
      <c r="Y340" t="str">
        <f ca="1">OFFSET(S$412,CréationConnexions[[#This Row],[Ligne copie]]-1,0)</f>
        <v>SQY-TI_1</v>
      </c>
    </row>
    <row r="341" spans="1:25" x14ac:dyDescent="0.35">
      <c r="A341">
        <f ca="1">IF($D340+$F340+$G340+$I340&gt;1,A340,A340+1)</f>
        <v>115</v>
      </c>
      <c r="B341">
        <f ca="1">IF($A341&lt;&gt;$A340,ROW(),B340)</f>
        <v>341</v>
      </c>
      <c r="C341">
        <f ca="1">IF($A341&lt;&gt;$A340,COUNTA(OFFSET(Gares!$J$2,$A341,0,1,Param!$B$2)),C340)</f>
        <v>1</v>
      </c>
      <c r="D341">
        <f ca="1">IF($A341&lt;&gt;$A340,SUMIF(OFFSET(Gares!$P$2,$A341,0,1,Param!$B$2),1),MAX(D340-1,0))</f>
        <v>1</v>
      </c>
      <c r="E341" cm="1">
        <f t="array" aca="1" ref="E341" ca="1">IF(D341&gt;0,MIN(IF(ISERROR(MATCH(IF(OFFSET(Gares!$P$2,$A341,0,1,Param!$B$2)=1,COLUMN(OFFSET(Gares!$A$2,0,0,1,Param!$B$2)),99),OFFSET(E$1,$B341-1,0,ROW()-B341,1),0)),IF(OFFSET(Gares!$P$2,$A341,0,1,Param!$B$2)=1,COLUMN(OFFSET(Gares!$A$2,0,0,1,Param!$B$2)),99),99)),-1)</f>
        <v>1</v>
      </c>
      <c r="F341">
        <f ca="1">IF($A341&lt;&gt;$A340,IF(OR(OFFSET(Gares!$D$2,A341,0)="P",OFFSET(Gares!$D$2,A341,0)="IP"),IF(D341&gt;0,1,0),0),IF($J340=2,0,F340))</f>
        <v>1</v>
      </c>
      <c r="G341">
        <f ca="1">IF($A341&lt;&gt;$A340,C341-D341,IF(D340+F340+I340&gt;0,G340,G340-1))</f>
        <v>0</v>
      </c>
      <c r="H341" cm="1">
        <f t="array" aca="1" ref="H341" ca="1">IF(AND(G341&gt;0,D341=0,I341=0,F341=0),MIN(IF(ISERROR(MATCH(IF(OFFSET(Gares!$P$2,$A341,0,1,Param!$B$2)=2,COLUMN(OFFSET(Gares!$A$2,0,0,1,Param!$B$2)),99),OFFSET(H$1,$B341-1,0,ROW()-B341,1),0)),IF(OFFSET(Gares!$P$2,$A341,0,1,Param!$B$2)=2,COLUMN(OFFSET(Gares!$A$2,0,0,1,Param!$B$2)),99),99)),-1)</f>
        <v>-1</v>
      </c>
      <c r="I341">
        <f ca="1">IF($A341&lt;&gt;$A340,IF(OR(OFFSET(Gares!$D$2,A341,0)="I",OFFSET(Gares!$D$2,A341,0)="IP"),IF(G341&gt;0,1,0),0),IF($J340=1,0,I340))</f>
        <v>0</v>
      </c>
      <c r="J341">
        <f ca="1">IF(D341&gt;0,0,IF(I341=1,1,IF(F341=1,2,0)))</f>
        <v>0</v>
      </c>
      <c r="K341">
        <f ca="1">IF($A341&lt;&gt;$A340,OFFSET(Gares!$E$2,A341,0),K340)</f>
        <v>1</v>
      </c>
      <c r="L341" t="str">
        <f ca="1">OFFSET(Gares!$I$2,A341,0)</f>
        <v>SQY-TI</v>
      </c>
      <c r="M341">
        <f ca="1">IF(OR(D341&gt;0,I341&gt;0),1+K341,2-K341)</f>
        <v>2</v>
      </c>
      <c r="N341" t="str">
        <f ca="1">IF(OFFSET(Gares!$I$2,A341,0)&lt;&gt;"",IF(E341&gt;0,OFFSET(Gares!$I$2,$A341,$E341),IF(I341&gt;0,OFFSET(Gares!$I$2,$A341,0),IF(F341&gt;0,OFFSET(Gares!$I$2,$A341,0),OFFSET(Gares!$I$2,$A341,$H341)))),"")</f>
        <v>SQY</v>
      </c>
      <c r="O341">
        <f ca="1">IF(E341&gt;0,1+K341,IF(I341&gt;0,2-K341,IF(F341&gt;0,1+K341,2-K341)))</f>
        <v>2</v>
      </c>
      <c r="P341">
        <f ca="1">IF(ISERROR(FIND("$",N341))*ISERROR(FIND("@",N341)),0,1)</f>
        <v>0</v>
      </c>
      <c r="Q341">
        <f ca="1">IF(O341=1,1+P341,2-P341)</f>
        <v>2</v>
      </c>
      <c r="R341" s="4" t="str">
        <f ca="1">IF(CréationConnexions[[#This Row],[De brut]]&lt;&gt;0,CréationConnexions[[#This Row],[De brut]]&amp;"_"&amp;CréationConnexions[[#This Row],[Sens de]],"")</f>
        <v>SQY-TI_2</v>
      </c>
      <c r="S341" s="4" t="str">
        <f ca="1">IF(CréationConnexions[[#This Row],[De brut]]&lt;&gt;0,SUBSTITUTE(SUBSTITUTE(SUBSTITUTE(N341,"&amp;",""),"$",""),"@","")&amp;"_"&amp;CréationConnexions[[#This Row],[Sens vers]],"")</f>
        <v>SQY_2</v>
      </c>
      <c r="T341" s="6" cm="1">
        <f t="array" aca="1" ref="T341" ca="1">_xlfn.SWITCH(CréationConnexions[[#This Row],[Rebroussement]],"RBT",0,"RBT+EVO",10,1)</f>
        <v>1</v>
      </c>
      <c r="U34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1" t="str">
        <f ca="1">IF(AND(R341=CréationConnexions[[#This Row],[De copie]],S341=CréationConnexions[[#This Row],[Vers copie]]),"OK","Modifié")</f>
        <v>OK</v>
      </c>
      <c r="W341" s="15">
        <f t="shared" si="13"/>
        <v>339</v>
      </c>
      <c r="X341" t="str">
        <f ca="1">OFFSET(R$412,CréationConnexions[[#This Row],[Ligne copie]]-1,0)</f>
        <v>SQY-TI_2</v>
      </c>
      <c r="Y341" t="str">
        <f ca="1">OFFSET(S$412,CréationConnexions[[#This Row],[Ligne copie]]-1,0)</f>
        <v>SQY_2</v>
      </c>
    </row>
    <row r="342" spans="1:25" x14ac:dyDescent="0.35">
      <c r="A342">
        <f ca="1">IF($D341+$F341+$G341+$I341&gt;1,A341,A341+1)</f>
        <v>115</v>
      </c>
      <c r="B342">
        <f ca="1">IF($A342&lt;&gt;$A341,ROW(),B341)</f>
        <v>341</v>
      </c>
      <c r="C342">
        <f ca="1">IF($A342&lt;&gt;$A341,COUNTA(OFFSET(Gares!$J$2,$A342,0,1,Param!$B$2)),C341)</f>
        <v>1</v>
      </c>
      <c r="D342">
        <f ca="1">IF($A342&lt;&gt;$A341,SUMIF(OFFSET(Gares!$P$2,$A342,0,1,Param!$B$2),1),MAX(D341-1,0))</f>
        <v>0</v>
      </c>
      <c r="E342" cm="1">
        <f t="array" aca="1" ref="E342" ca="1">IF(D342&gt;0,MIN(IF(ISERROR(MATCH(IF(OFFSET(Gares!$P$2,$A342,0,1,Param!$B$2)=1,COLUMN(OFFSET(Gares!$A$2,0,0,1,Param!$B$2)),99),OFFSET(E$1,$B342-1,0,ROW()-B342,1),0)),IF(OFFSET(Gares!$P$2,$A342,0,1,Param!$B$2)=1,COLUMN(OFFSET(Gares!$A$2,0,0,1,Param!$B$2)),99),99)),-1)</f>
        <v>-1</v>
      </c>
      <c r="F342">
        <f ca="1">IF($A342&lt;&gt;$A341,IF(OR(OFFSET(Gares!$D$2,A342,0)="P",OFFSET(Gares!$D$2,A342,0)="IP"),IF(D342&gt;0,1,0),0),IF($J341=2,0,F341))</f>
        <v>1</v>
      </c>
      <c r="G342">
        <f ca="1">IF($A342&lt;&gt;$A341,C342-D342,IF(D341+F341+I341&gt;0,G341,G341-1))</f>
        <v>0</v>
      </c>
      <c r="H342" cm="1">
        <f t="array" aca="1" ref="H342" ca="1">IF(AND(G342&gt;0,D342=0,I342=0,F342=0),MIN(IF(ISERROR(MATCH(IF(OFFSET(Gares!$P$2,$A342,0,1,Param!$B$2)=2,COLUMN(OFFSET(Gares!$A$2,0,0,1,Param!$B$2)),99),OFFSET(H$1,$B342-1,0,ROW()-B342,1),0)),IF(OFFSET(Gares!$P$2,$A342,0,1,Param!$B$2)=2,COLUMN(OFFSET(Gares!$A$2,0,0,1,Param!$B$2)),99),99)),-1)</f>
        <v>-1</v>
      </c>
      <c r="I342">
        <f ca="1">IF($A342&lt;&gt;$A341,IF(OR(OFFSET(Gares!$D$2,A342,0)="I",OFFSET(Gares!$D$2,A342,0)="IP"),IF(G342&gt;0,1,0),0),IF($J341=1,0,I341))</f>
        <v>0</v>
      </c>
      <c r="J342">
        <f ca="1">IF(D342&gt;0,0,IF(I342=1,1,IF(F342=1,2,0)))</f>
        <v>2</v>
      </c>
      <c r="K342">
        <f ca="1">IF($A342&lt;&gt;$A341,OFFSET(Gares!$E$2,A342,0),K341)</f>
        <v>1</v>
      </c>
      <c r="L342" t="str">
        <f ca="1">OFFSET(Gares!$I$2,A342,0)</f>
        <v>SQY-TI</v>
      </c>
      <c r="M342">
        <f ca="1">IF(OR(D342&gt;0,I342&gt;0),1+K342,2-K342)</f>
        <v>1</v>
      </c>
      <c r="N342" t="str">
        <f ca="1">IF(OFFSET(Gares!$I$2,A342,0)&lt;&gt;"",IF(E342&gt;0,OFFSET(Gares!$I$2,$A342,$E342),IF(I342&gt;0,OFFSET(Gares!$I$2,$A342,0),IF(F342&gt;0,OFFSET(Gares!$I$2,$A342,0),OFFSET(Gares!$I$2,$A342,$H342)))),"")</f>
        <v>SQY-TI</v>
      </c>
      <c r="O342">
        <f ca="1">IF(E342&gt;0,1+K342,IF(I342&gt;0,2-K342,IF(F342&gt;0,1+K342,2-K342)))</f>
        <v>2</v>
      </c>
      <c r="P342">
        <f ca="1">IF(ISERROR(FIND("$",N342))*ISERROR(FIND("@",N342)),0,1)</f>
        <v>0</v>
      </c>
      <c r="Q342">
        <f ca="1">IF(O342=1,1+P342,2-P342)</f>
        <v>2</v>
      </c>
      <c r="R342" s="4" t="str">
        <f ca="1">IF(CréationConnexions[[#This Row],[De brut]]&lt;&gt;0,CréationConnexions[[#This Row],[De brut]]&amp;"_"&amp;CréationConnexions[[#This Row],[Sens de]],"")</f>
        <v>SQY-TI_1</v>
      </c>
      <c r="S342" s="4" t="str">
        <f ca="1">IF(CréationConnexions[[#This Row],[De brut]]&lt;&gt;0,SUBSTITUTE(SUBSTITUTE(SUBSTITUTE(N342,"&amp;",""),"$",""),"@","")&amp;"_"&amp;CréationConnexions[[#This Row],[Sens vers]],"")</f>
        <v>SQY-TI_2</v>
      </c>
      <c r="T342" s="6" cm="1">
        <f t="array" aca="1" ref="T342" ca="1">_xlfn.SWITCH(CréationConnexions[[#This Row],[Rebroussement]],"RBT",0,"RBT+EVO",10,1)</f>
        <v>0</v>
      </c>
      <c r="U34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42" t="str">
        <f ca="1">IF(AND(R342=CréationConnexions[[#This Row],[De copie]],S342=CréationConnexions[[#This Row],[Vers copie]]),"OK","Modifié")</f>
        <v>OK</v>
      </c>
      <c r="W342" s="15">
        <f t="shared" si="13"/>
        <v>340</v>
      </c>
      <c r="X342" t="str">
        <f ca="1">OFFSET(R$412,CréationConnexions[[#This Row],[Ligne copie]]-1,0)</f>
        <v>SQY-TI_1</v>
      </c>
      <c r="Y342" t="str">
        <f ca="1">OFFSET(S$412,CréationConnexions[[#This Row],[Ligne copie]]-1,0)</f>
        <v>SQY-TI_2</v>
      </c>
    </row>
    <row r="343" spans="1:25" x14ac:dyDescent="0.35">
      <c r="A343">
        <f ca="1">IF($D342+$F342+$G342+$I342&gt;1,A342,A342+1)</f>
        <v>116</v>
      </c>
      <c r="B343">
        <f ca="1">IF($A343&lt;&gt;$A342,ROW(),B342)</f>
        <v>343</v>
      </c>
      <c r="C343">
        <f ca="1">IF($A343&lt;&gt;$A342,COUNTA(OFFSET(Gares!$J$2,$A343,0,1,Param!$B$2)),C342)</f>
        <v>3</v>
      </c>
      <c r="D343">
        <f ca="1">IF($A343&lt;&gt;$A342,SUMIF(OFFSET(Gares!$P$2,$A343,0,1,Param!$B$2),1),MAX(D342-1,0))</f>
        <v>1</v>
      </c>
      <c r="E343" cm="1">
        <f t="array" aca="1" ref="E343" ca="1">IF(D343&gt;0,MIN(IF(ISERROR(MATCH(IF(OFFSET(Gares!$P$2,$A343,0,1,Param!$B$2)=1,COLUMN(OFFSET(Gares!$A$2,0,0,1,Param!$B$2)),99),OFFSET(E$1,$B343-1,0,ROW()-B343,1),0)),IF(OFFSET(Gares!$P$2,$A343,0,1,Param!$B$2)=1,COLUMN(OFFSET(Gares!$A$2,0,0,1,Param!$B$2)),99),99)),-1)</f>
        <v>2</v>
      </c>
      <c r="F343">
        <f ca="1">IF($A343&lt;&gt;$A342,IF(OR(OFFSET(Gares!$D$2,A343,0)="P",OFFSET(Gares!$D$2,A343,0)="IP"),IF(D343&gt;0,1,0),0),IF($J342=2,0,F342))</f>
        <v>0</v>
      </c>
      <c r="G343">
        <f ca="1">IF($A343&lt;&gt;$A342,C343-D343,IF(D342+F342+I342&gt;0,G342,G342-1))</f>
        <v>2</v>
      </c>
      <c r="H343" cm="1">
        <f t="array" aca="1" ref="H343" ca="1">IF(AND(G343&gt;0,D343=0,I343=0,F343=0),MIN(IF(ISERROR(MATCH(IF(OFFSET(Gares!$P$2,$A343,0,1,Param!$B$2)=2,COLUMN(OFFSET(Gares!$A$2,0,0,1,Param!$B$2)),99),OFFSET(H$1,$B343-1,0,ROW()-B343,1),0)),IF(OFFSET(Gares!$P$2,$A343,0,1,Param!$B$2)=2,COLUMN(OFFSET(Gares!$A$2,0,0,1,Param!$B$2)),99),99)),-1)</f>
        <v>-1</v>
      </c>
      <c r="I343">
        <f ca="1">IF($A343&lt;&gt;$A342,IF(OR(OFFSET(Gares!$D$2,A343,0)="I",OFFSET(Gares!$D$2,A343,0)="IP"),IF(G343&gt;0,1,0),0),IF($J342=1,0,I342))</f>
        <v>0</v>
      </c>
      <c r="J343">
        <f ca="1">IF(D343&gt;0,0,IF(I343=1,1,IF(F343=1,2,0)))</f>
        <v>0</v>
      </c>
      <c r="K343">
        <f ca="1">IF($A343&lt;&gt;$A342,OFFSET(Gares!$E$2,A343,0),K342)</f>
        <v>1</v>
      </c>
      <c r="L343" t="str">
        <f ca="1">OFFSET(Gares!$I$2,A343,0)</f>
        <v>TVO</v>
      </c>
      <c r="M343">
        <f ca="1">IF(OR(D343&gt;0,I343&gt;0),1+K343,2-K343)</f>
        <v>2</v>
      </c>
      <c r="N343" t="str">
        <f ca="1">IF(OFFSET(Gares!$I$2,A343,0)&lt;&gt;"",IF(E343&gt;0,OFFSET(Gares!$I$2,$A343,$E343),IF(I343&gt;0,OFFSET(Gares!$I$2,$A343,0),IF(F343&gt;0,OFFSET(Gares!$I$2,$A343,0),OFFSET(Gares!$I$2,$A343,$H343)))),"")</f>
        <v>SQY</v>
      </c>
      <c r="O343">
        <f ca="1">IF(E343&gt;0,1+K343,IF(I343&gt;0,2-K343,IF(F343&gt;0,1+K343,2-K343)))</f>
        <v>2</v>
      </c>
      <c r="P343">
        <f ca="1">IF(ISERROR(FIND("$",N343))*ISERROR(FIND("@",N343)),0,1)</f>
        <v>0</v>
      </c>
      <c r="Q343">
        <f ca="1">IF(O343=1,1+P343,2-P343)</f>
        <v>2</v>
      </c>
      <c r="R343" s="4" t="str">
        <f ca="1">IF(CréationConnexions[[#This Row],[De brut]]&lt;&gt;0,CréationConnexions[[#This Row],[De brut]]&amp;"_"&amp;CréationConnexions[[#This Row],[Sens de]],"")</f>
        <v>TVO_2</v>
      </c>
      <c r="S343" s="4" t="str">
        <f ca="1">IF(CréationConnexions[[#This Row],[De brut]]&lt;&gt;0,SUBSTITUTE(SUBSTITUTE(SUBSTITUTE(N343,"&amp;",""),"$",""),"@","")&amp;"_"&amp;CréationConnexions[[#This Row],[Sens vers]],"")</f>
        <v>SQY_2</v>
      </c>
      <c r="T343" s="6" cm="1">
        <f t="array" aca="1" ref="T343" ca="1">_xlfn.SWITCH(CréationConnexions[[#This Row],[Rebroussement]],"RBT",0,"RBT+EVO",10,1)</f>
        <v>1</v>
      </c>
      <c r="U34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3" t="str">
        <f ca="1">IF(AND(R343=CréationConnexions[[#This Row],[De copie]],S343=CréationConnexions[[#This Row],[Vers copie]]),"OK","Modifié")</f>
        <v>OK</v>
      </c>
      <c r="W343" s="15">
        <f t="shared" si="13"/>
        <v>341</v>
      </c>
      <c r="X343" t="str">
        <f ca="1">OFFSET(R$412,CréationConnexions[[#This Row],[Ligne copie]]-1,0)</f>
        <v>TVO_2</v>
      </c>
      <c r="Y343" t="str">
        <f ca="1">OFFSET(S$412,CréationConnexions[[#This Row],[Ligne copie]]-1,0)</f>
        <v>SQY_2</v>
      </c>
    </row>
    <row r="344" spans="1:25" x14ac:dyDescent="0.35">
      <c r="A344">
        <f ca="1">IF($D343+$F343+$G343+$I343&gt;1,A343,A343+1)</f>
        <v>116</v>
      </c>
      <c r="B344">
        <f ca="1">IF($A344&lt;&gt;$A343,ROW(),B343)</f>
        <v>343</v>
      </c>
      <c r="C344">
        <f ca="1">IF($A344&lt;&gt;$A343,COUNTA(OFFSET(Gares!$J$2,$A344,0,1,Param!$B$2)),C343)</f>
        <v>3</v>
      </c>
      <c r="D344">
        <f ca="1">IF($A344&lt;&gt;$A343,SUMIF(OFFSET(Gares!$P$2,$A344,0,1,Param!$B$2),1),MAX(D343-1,0))</f>
        <v>0</v>
      </c>
      <c r="E344" cm="1">
        <f t="array" aca="1" ref="E344" ca="1">IF(D344&gt;0,MIN(IF(ISERROR(MATCH(IF(OFFSET(Gares!$P$2,$A344,0,1,Param!$B$2)=1,COLUMN(OFFSET(Gares!$A$2,0,0,1,Param!$B$2)),99),OFFSET(E$1,$B344-1,0,ROW()-B344,1),0)),IF(OFFSET(Gares!$P$2,$A344,0,1,Param!$B$2)=1,COLUMN(OFFSET(Gares!$A$2,0,0,1,Param!$B$2)),99),99)),-1)</f>
        <v>-1</v>
      </c>
      <c r="F344">
        <f ca="1">IF($A344&lt;&gt;$A343,IF(OR(OFFSET(Gares!$D$2,A344,0)="P",OFFSET(Gares!$D$2,A344,0)="IP"),IF(D344&gt;0,1,0),0),IF($J343=2,0,F343))</f>
        <v>0</v>
      </c>
      <c r="G344">
        <f ca="1">IF($A344&lt;&gt;$A343,C344-D344,IF(D343+F343+I343&gt;0,G343,G343-1))</f>
        <v>2</v>
      </c>
      <c r="H344" cm="1">
        <f t="array" aca="1" ref="H344" ca="1">IF(AND(G344&gt;0,D344=0,I344=0,F344=0),MIN(IF(ISERROR(MATCH(IF(OFFSET(Gares!$P$2,$A344,0,1,Param!$B$2)=2,COLUMN(OFFSET(Gares!$A$2,0,0,1,Param!$B$2)),99),OFFSET(H$1,$B344-1,0,ROW()-B344,1),0)),IF(OFFSET(Gares!$P$2,$A344,0,1,Param!$B$2)=2,COLUMN(OFFSET(Gares!$A$2,0,0,1,Param!$B$2)),99),99)),-1)</f>
        <v>1</v>
      </c>
      <c r="I344">
        <f ca="1">IF($A344&lt;&gt;$A343,IF(OR(OFFSET(Gares!$D$2,A344,0)="I",OFFSET(Gares!$D$2,A344,0)="IP"),IF(G344&gt;0,1,0),0),IF($J343=1,0,I343))</f>
        <v>0</v>
      </c>
      <c r="J344">
        <f ca="1">IF(D344&gt;0,0,IF(I344=1,1,IF(F344=1,2,0)))</f>
        <v>0</v>
      </c>
      <c r="K344">
        <f ca="1">IF($A344&lt;&gt;$A343,OFFSET(Gares!$E$2,A344,0),K343)</f>
        <v>1</v>
      </c>
      <c r="L344" t="str">
        <f ca="1">OFFSET(Gares!$I$2,A344,0)</f>
        <v>TVO</v>
      </c>
      <c r="M344">
        <f ca="1">IF(OR(D344&gt;0,I344&gt;0),1+K344,2-K344)</f>
        <v>1</v>
      </c>
      <c r="N344" t="str">
        <f ca="1">IF(OFFSET(Gares!$I$2,A344,0)&lt;&gt;"",IF(E344&gt;0,OFFSET(Gares!$I$2,$A344,$E344),IF(I344&gt;0,OFFSET(Gares!$I$2,$A344,0),IF(F344&gt;0,OFFSET(Gares!$I$2,$A344,0),OFFSET(Gares!$I$2,$A344,$H344)))),"")</f>
        <v>VYL</v>
      </c>
      <c r="O344">
        <f ca="1">IF(E344&gt;0,1+K344,IF(I344&gt;0,2-K344,IF(F344&gt;0,1+K344,2-K344)))</f>
        <v>1</v>
      </c>
      <c r="P344">
        <f ca="1">IF(ISERROR(FIND("$",N344))*ISERROR(FIND("@",N344)),0,1)</f>
        <v>0</v>
      </c>
      <c r="Q344">
        <f ca="1">IF(O344=1,1+P344,2-P344)</f>
        <v>1</v>
      </c>
      <c r="R344" s="4" t="str">
        <f ca="1">IF(CréationConnexions[[#This Row],[De brut]]&lt;&gt;0,CréationConnexions[[#This Row],[De brut]]&amp;"_"&amp;CréationConnexions[[#This Row],[Sens de]],"")</f>
        <v>TVO_1</v>
      </c>
      <c r="S344" s="4" t="str">
        <f ca="1">IF(CréationConnexions[[#This Row],[De brut]]&lt;&gt;0,SUBSTITUTE(SUBSTITUTE(SUBSTITUTE(N344,"&amp;",""),"$",""),"@","")&amp;"_"&amp;CréationConnexions[[#This Row],[Sens vers]],"")</f>
        <v>VYL_1</v>
      </c>
      <c r="T344" s="6" cm="1">
        <f t="array" aca="1" ref="T344" ca="1">_xlfn.SWITCH(CréationConnexions[[#This Row],[Rebroussement]],"RBT",0,"RBT+EVO",10,1)</f>
        <v>1</v>
      </c>
      <c r="U34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4" t="str">
        <f ca="1">IF(AND(R344=CréationConnexions[[#This Row],[De copie]],S344=CréationConnexions[[#This Row],[Vers copie]]),"OK","Modifié")</f>
        <v>OK</v>
      </c>
      <c r="W344" s="15">
        <f t="shared" si="13"/>
        <v>342</v>
      </c>
      <c r="X344" t="str">
        <f ca="1">OFFSET(R$412,CréationConnexions[[#This Row],[Ligne copie]]-1,0)</f>
        <v>TVO_1</v>
      </c>
      <c r="Y344" t="str">
        <f ca="1">OFFSET(S$412,CréationConnexions[[#This Row],[Ligne copie]]-1,0)</f>
        <v>VYL_1</v>
      </c>
    </row>
    <row r="345" spans="1:25" x14ac:dyDescent="0.35">
      <c r="A345">
        <f ca="1">IF($D344+$F344+$G344+$I344&gt;1,A344,A344+1)</f>
        <v>116</v>
      </c>
      <c r="B345">
        <f ca="1">IF($A345&lt;&gt;$A344,ROW(),B344)</f>
        <v>343</v>
      </c>
      <c r="C345">
        <f ca="1">IF($A345&lt;&gt;$A344,COUNTA(OFFSET(Gares!$J$2,$A345,0,1,Param!$B$2)),C344)</f>
        <v>3</v>
      </c>
      <c r="D345">
        <f ca="1">IF($A345&lt;&gt;$A344,SUMIF(OFFSET(Gares!$P$2,$A345,0,1,Param!$B$2),1),MAX(D344-1,0))</f>
        <v>0</v>
      </c>
      <c r="E345" cm="1">
        <f t="array" aca="1" ref="E345" ca="1">IF(D345&gt;0,MIN(IF(ISERROR(MATCH(IF(OFFSET(Gares!$P$2,$A345,0,1,Param!$B$2)=1,COLUMN(OFFSET(Gares!$A$2,0,0,1,Param!$B$2)),99),OFFSET(E$1,$B345-1,0,ROW()-B345,1),0)),IF(OFFSET(Gares!$P$2,$A345,0,1,Param!$B$2)=1,COLUMN(OFFSET(Gares!$A$2,0,0,1,Param!$B$2)),99),99)),-1)</f>
        <v>-1</v>
      </c>
      <c r="F345">
        <f ca="1">IF($A345&lt;&gt;$A344,IF(OR(OFFSET(Gares!$D$2,A345,0)="P",OFFSET(Gares!$D$2,A345,0)="IP"),IF(D345&gt;0,1,0),0),IF($J344=2,0,F344))</f>
        <v>0</v>
      </c>
      <c r="G345">
        <f ca="1">IF($A345&lt;&gt;$A344,C345-D345,IF(D344+F344+I344&gt;0,G344,G344-1))</f>
        <v>1</v>
      </c>
      <c r="H345" cm="1">
        <f t="array" aca="1" ref="H345" ca="1">IF(AND(G345&gt;0,D345=0,I345=0,F345=0),MIN(IF(ISERROR(MATCH(IF(OFFSET(Gares!$P$2,$A345,0,1,Param!$B$2)=2,COLUMN(OFFSET(Gares!$A$2,0,0,1,Param!$B$2)),99),OFFSET(H$1,$B345-1,0,ROW()-B345,1),0)),IF(OFFSET(Gares!$P$2,$A345,0,1,Param!$B$2)=2,COLUMN(OFFSET(Gares!$A$2,0,0,1,Param!$B$2)),99),99)),-1)</f>
        <v>3</v>
      </c>
      <c r="I345">
        <f ca="1">IF($A345&lt;&gt;$A344,IF(OR(OFFSET(Gares!$D$2,A345,0)="I",OFFSET(Gares!$D$2,A345,0)="IP"),IF(G345&gt;0,1,0),0),IF($J344=1,0,I344))</f>
        <v>0</v>
      </c>
      <c r="J345">
        <f ca="1">IF(D345&gt;0,0,IF(I345=1,1,IF(F345=1,2,0)))</f>
        <v>0</v>
      </c>
      <c r="K345">
        <f ca="1">IF($A345&lt;&gt;$A344,OFFSET(Gares!$E$2,A345,0),K344)</f>
        <v>1</v>
      </c>
      <c r="L345" t="str">
        <f ca="1">OFFSET(Gares!$I$2,A345,0)</f>
        <v>TVO</v>
      </c>
      <c r="M345">
        <f ca="1">IF(OR(D345&gt;0,I345&gt;0),1+K345,2-K345)</f>
        <v>1</v>
      </c>
      <c r="N345" t="str">
        <f ca="1">IF(OFFSET(Gares!$I$2,A345,0)&lt;&gt;"",IF(E345&gt;0,OFFSET(Gares!$I$2,$A345,$E345),IF(I345&gt;0,OFFSET(Gares!$I$2,$A345,0),IF(F345&gt;0,OFFSET(Gares!$I$2,$A345,0),OFFSET(Gares!$I$2,$A345,$H345)))),"")</f>
        <v>TRA-PG</v>
      </c>
      <c r="O345">
        <f ca="1">IF(E345&gt;0,1+K345,IF(I345&gt;0,2-K345,IF(F345&gt;0,1+K345,2-K345)))</f>
        <v>1</v>
      </c>
      <c r="P345">
        <f ca="1">IF(ISERROR(FIND("$",N345))*ISERROR(FIND("@",N345)),0,1)</f>
        <v>0</v>
      </c>
      <c r="Q345">
        <f ca="1">IF(O345=1,1+P345,2-P345)</f>
        <v>1</v>
      </c>
      <c r="R345" s="4" t="str">
        <f ca="1">IF(CréationConnexions[[#This Row],[De brut]]&lt;&gt;0,CréationConnexions[[#This Row],[De brut]]&amp;"_"&amp;CréationConnexions[[#This Row],[Sens de]],"")</f>
        <v>TVO_1</v>
      </c>
      <c r="S345" s="4" t="str">
        <f ca="1">IF(CréationConnexions[[#This Row],[De brut]]&lt;&gt;0,SUBSTITUTE(SUBSTITUTE(SUBSTITUTE(N345,"&amp;",""),"$",""),"@","")&amp;"_"&amp;CréationConnexions[[#This Row],[Sens vers]],"")</f>
        <v>TRA-PG_1</v>
      </c>
      <c r="T345" s="6" cm="1">
        <f t="array" aca="1" ref="T345" ca="1">_xlfn.SWITCH(CréationConnexions[[#This Row],[Rebroussement]],"RBT",0,"RBT+EVO",10,1)</f>
        <v>1</v>
      </c>
      <c r="U34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5" t="str">
        <f ca="1">IF(AND(R345=CréationConnexions[[#This Row],[De copie]],S345=CréationConnexions[[#This Row],[Vers copie]]),"OK","Modifié")</f>
        <v>OK</v>
      </c>
      <c r="W345" s="15">
        <f t="shared" si="13"/>
        <v>343</v>
      </c>
      <c r="X345" t="str">
        <f ca="1">OFFSET(R$412,CréationConnexions[[#This Row],[Ligne copie]]-1,0)</f>
        <v>TVO_1</v>
      </c>
      <c r="Y345" t="str">
        <f ca="1">OFFSET(S$412,CréationConnexions[[#This Row],[Ligne copie]]-1,0)</f>
        <v>TRA-PG_1</v>
      </c>
    </row>
    <row r="346" spans="1:25" x14ac:dyDescent="0.35">
      <c r="A346">
        <f ca="1">IF($D345+$F345+$G345+$I345&gt;1,A345,A345+1)</f>
        <v>117</v>
      </c>
      <c r="B346">
        <f ca="1">IF($A346&lt;&gt;$A345,ROW(),B345)</f>
        <v>346</v>
      </c>
      <c r="C346">
        <f ca="1">IF($A346&lt;&gt;$A345,COUNTA(OFFSET(Gares!$J$2,$A346,0,1,Param!$B$2)),C345)</f>
        <v>2</v>
      </c>
      <c r="D346">
        <f ca="1">IF($A346&lt;&gt;$A345,SUMIF(OFFSET(Gares!$P$2,$A346,0,1,Param!$B$2),1),MAX(D345-1,0))</f>
        <v>1</v>
      </c>
      <c r="E346" cm="1">
        <f t="array" aca="1" ref="E346" ca="1">IF(D346&gt;0,MIN(IF(ISERROR(MATCH(IF(OFFSET(Gares!$P$2,$A346,0,1,Param!$B$2)=1,COLUMN(OFFSET(Gares!$A$2,0,0,1,Param!$B$2)),99),OFFSET(E$1,$B346-1,0,ROW()-B346,1),0)),IF(OFFSET(Gares!$P$2,$A346,0,1,Param!$B$2)=1,COLUMN(OFFSET(Gares!$A$2,0,0,1,Param!$B$2)),99),99)),-1)</f>
        <v>2</v>
      </c>
      <c r="F346">
        <f ca="1">IF($A346&lt;&gt;$A345,IF(OR(OFFSET(Gares!$D$2,A346,0)="P",OFFSET(Gares!$D$2,A346,0)="IP"),IF(D346&gt;0,1,0),0),IF($J345=2,0,F345))</f>
        <v>1</v>
      </c>
      <c r="G346">
        <f ca="1">IF($A346&lt;&gt;$A345,C346-D346,IF(D345+F345+I345&gt;0,G345,G345-1))</f>
        <v>1</v>
      </c>
      <c r="H346" cm="1">
        <f t="array" aca="1" ref="H346" ca="1">IF(AND(G346&gt;0,D346=0,I346=0,F346=0),MIN(IF(ISERROR(MATCH(IF(OFFSET(Gares!$P$2,$A346,0,1,Param!$B$2)=2,COLUMN(OFFSET(Gares!$A$2,0,0,1,Param!$B$2)),99),OFFSET(H$1,$B346-1,0,ROW()-B346,1),0)),IF(OFFSET(Gares!$P$2,$A346,0,1,Param!$B$2)=2,COLUMN(OFFSET(Gares!$A$2,0,0,1,Param!$B$2)),99),99)),-1)</f>
        <v>-1</v>
      </c>
      <c r="I346">
        <f ca="1">IF($A346&lt;&gt;$A345,IF(OR(OFFSET(Gares!$D$2,A346,0)="I",OFFSET(Gares!$D$2,A346,0)="IP"),IF(G346&gt;0,1,0),0),IF($J345=1,0,I345))</f>
        <v>1</v>
      </c>
      <c r="J346">
        <f ca="1">IF(D346&gt;0,0,IF(I346=1,1,IF(F346=1,2,0)))</f>
        <v>0</v>
      </c>
      <c r="K346">
        <f ca="1">IF($A346&lt;&gt;$A345,OFFSET(Gares!$E$2,A346,0),K345)</f>
        <v>1</v>
      </c>
      <c r="L346" t="str">
        <f ca="1">OFFSET(Gares!$I$2,A346,0)</f>
        <v>TRA-PG</v>
      </c>
      <c r="M346">
        <f ca="1">IF(OR(D346&gt;0,I346&gt;0),1+K346,2-K346)</f>
        <v>2</v>
      </c>
      <c r="N346" t="str">
        <f ca="1">IF(OFFSET(Gares!$I$2,A346,0)&lt;&gt;"",IF(E346&gt;0,OFFSET(Gares!$I$2,$A346,$E346),IF(I346&gt;0,OFFSET(Gares!$I$2,$A346,0),IF(F346&gt;0,OFFSET(Gares!$I$2,$A346,0),OFFSET(Gares!$I$2,$A346,$H346)))),"")</f>
        <v>TVO</v>
      </c>
      <c r="O346">
        <f ca="1">IF(E346&gt;0,1+K346,IF(I346&gt;0,2-K346,IF(F346&gt;0,1+K346,2-K346)))</f>
        <v>2</v>
      </c>
      <c r="P346">
        <f ca="1">IF(ISERROR(FIND("$",N346))*ISERROR(FIND("@",N346)),0,1)</f>
        <v>0</v>
      </c>
      <c r="Q346">
        <f ca="1">IF(O346=1,1+P346,2-P346)</f>
        <v>2</v>
      </c>
      <c r="R346" s="4" t="str">
        <f ca="1">IF(CréationConnexions[[#This Row],[De brut]]&lt;&gt;0,CréationConnexions[[#This Row],[De brut]]&amp;"_"&amp;CréationConnexions[[#This Row],[Sens de]],"")</f>
        <v>TRA-PG_2</v>
      </c>
      <c r="S346" s="4" t="str">
        <f ca="1">IF(CréationConnexions[[#This Row],[De brut]]&lt;&gt;0,SUBSTITUTE(SUBSTITUTE(SUBSTITUTE(N346,"&amp;",""),"$",""),"@","")&amp;"_"&amp;CréationConnexions[[#This Row],[Sens vers]],"")</f>
        <v>TVO_2</v>
      </c>
      <c r="T346" s="6" cm="1">
        <f t="array" aca="1" ref="T346" ca="1">_xlfn.SWITCH(CréationConnexions[[#This Row],[Rebroussement]],"RBT",0,"RBT+EVO",10,1)</f>
        <v>1</v>
      </c>
      <c r="U34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6" t="str">
        <f ca="1">IF(AND(R346=CréationConnexions[[#This Row],[De copie]],S346=CréationConnexions[[#This Row],[Vers copie]]),"OK","Modifié")</f>
        <v>OK</v>
      </c>
      <c r="W346" s="15">
        <f t="shared" si="13"/>
        <v>344</v>
      </c>
      <c r="X346" t="str">
        <f ca="1">OFFSET(R$412,CréationConnexions[[#This Row],[Ligne copie]]-1,0)</f>
        <v>TRA-PG_2</v>
      </c>
      <c r="Y346" t="str">
        <f ca="1">OFFSET(S$412,CréationConnexions[[#This Row],[Ligne copie]]-1,0)</f>
        <v>TVO_2</v>
      </c>
    </row>
    <row r="347" spans="1:25" x14ac:dyDescent="0.35">
      <c r="A347">
        <f ca="1">IF($D346+$F346+$G346+$I346&gt;1,A346,A346+1)</f>
        <v>117</v>
      </c>
      <c r="B347">
        <f ca="1">IF($A347&lt;&gt;$A346,ROW(),B346)</f>
        <v>346</v>
      </c>
      <c r="C347">
        <f ca="1">IF($A347&lt;&gt;$A346,COUNTA(OFFSET(Gares!$J$2,$A347,0,1,Param!$B$2)),C346)</f>
        <v>2</v>
      </c>
      <c r="D347">
        <f ca="1">IF($A347&lt;&gt;$A346,SUMIF(OFFSET(Gares!$P$2,$A347,0,1,Param!$B$2),1),MAX(D346-1,0))</f>
        <v>0</v>
      </c>
      <c r="E347" cm="1">
        <f t="array" aca="1" ref="E347" ca="1">IF(D347&gt;0,MIN(IF(ISERROR(MATCH(IF(OFFSET(Gares!$P$2,$A347,0,1,Param!$B$2)=1,COLUMN(OFFSET(Gares!$A$2,0,0,1,Param!$B$2)),99),OFFSET(E$1,$B347-1,0,ROW()-B347,1),0)),IF(OFFSET(Gares!$P$2,$A347,0,1,Param!$B$2)=1,COLUMN(OFFSET(Gares!$A$2,0,0,1,Param!$B$2)),99),99)),-1)</f>
        <v>-1</v>
      </c>
      <c r="F347">
        <f ca="1">IF($A347&lt;&gt;$A346,IF(OR(OFFSET(Gares!$D$2,A347,0)="P",OFFSET(Gares!$D$2,A347,0)="IP"),IF(D347&gt;0,1,0),0),IF($J346=2,0,F346))</f>
        <v>1</v>
      </c>
      <c r="G347">
        <f ca="1">IF($A347&lt;&gt;$A346,C347-D347,IF(D346+F346+I346&gt;0,G346,G346-1))</f>
        <v>1</v>
      </c>
      <c r="H347" cm="1">
        <f t="array" aca="1" ref="H347" ca="1">IF(AND(G347&gt;0,D347=0,I347=0,F347=0),MIN(IF(ISERROR(MATCH(IF(OFFSET(Gares!$P$2,$A347,0,1,Param!$B$2)=2,COLUMN(OFFSET(Gares!$A$2,0,0,1,Param!$B$2)),99),OFFSET(H$1,$B347-1,0,ROW()-B347,1),0)),IF(OFFSET(Gares!$P$2,$A347,0,1,Param!$B$2)=2,COLUMN(OFFSET(Gares!$A$2,0,0,1,Param!$B$2)),99),99)),-1)</f>
        <v>-1</v>
      </c>
      <c r="I347">
        <f ca="1">IF($A347&lt;&gt;$A346,IF(OR(OFFSET(Gares!$D$2,A347,0)="I",OFFSET(Gares!$D$2,A347,0)="IP"),IF(G347&gt;0,1,0),0),IF($J346=1,0,I346))</f>
        <v>1</v>
      </c>
      <c r="J347">
        <f ca="1">IF(D347&gt;0,0,IF(I347=1,1,IF(F347=1,2,0)))</f>
        <v>1</v>
      </c>
      <c r="K347">
        <f ca="1">IF($A347&lt;&gt;$A346,OFFSET(Gares!$E$2,A347,0),K346)</f>
        <v>1</v>
      </c>
      <c r="L347" t="str">
        <f ca="1">OFFSET(Gares!$I$2,A347,0)</f>
        <v>TRA-PG</v>
      </c>
      <c r="M347">
        <f ca="1">IF(OR(D347&gt;0,I347&gt;0),1+K347,2-K347)</f>
        <v>2</v>
      </c>
      <c r="N347" t="str">
        <f ca="1">IF(OFFSET(Gares!$I$2,A347,0)&lt;&gt;"",IF(E347&gt;0,OFFSET(Gares!$I$2,$A347,$E347),IF(I347&gt;0,OFFSET(Gares!$I$2,$A347,0),IF(F347&gt;0,OFFSET(Gares!$I$2,$A347,0),OFFSET(Gares!$I$2,$A347,$H347)))),"")</f>
        <v>TRA-PG</v>
      </c>
      <c r="O347">
        <f ca="1">IF(E347&gt;0,1+K347,IF(I347&gt;0,2-K347,IF(F347&gt;0,1+K347,2-K347)))</f>
        <v>1</v>
      </c>
      <c r="P347">
        <f ca="1">IF(ISERROR(FIND("$",N347))*ISERROR(FIND("@",N347)),0,1)</f>
        <v>0</v>
      </c>
      <c r="Q347">
        <f ca="1">IF(O347=1,1+P347,2-P347)</f>
        <v>1</v>
      </c>
      <c r="R347" s="4" t="str">
        <f ca="1">IF(CréationConnexions[[#This Row],[De brut]]&lt;&gt;0,CréationConnexions[[#This Row],[De brut]]&amp;"_"&amp;CréationConnexions[[#This Row],[Sens de]],"")</f>
        <v>TRA-PG_2</v>
      </c>
      <c r="S347" s="4" t="str">
        <f ca="1">IF(CréationConnexions[[#This Row],[De brut]]&lt;&gt;0,SUBSTITUTE(SUBSTITUTE(SUBSTITUTE(N347,"&amp;",""),"$",""),"@","")&amp;"_"&amp;CréationConnexions[[#This Row],[Sens vers]],"")</f>
        <v>TRA-PG_1</v>
      </c>
      <c r="T347" s="6" cm="1">
        <f t="array" aca="1" ref="T347" ca="1">_xlfn.SWITCH(CréationConnexions[[#This Row],[Rebroussement]],"RBT",0,"RBT+EVO",10,1)</f>
        <v>0</v>
      </c>
      <c r="U34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47" t="str">
        <f ca="1">IF(AND(R347=CréationConnexions[[#This Row],[De copie]],S347=CréationConnexions[[#This Row],[Vers copie]]),"OK","Modifié")</f>
        <v>OK</v>
      </c>
      <c r="W347" s="15">
        <f t="shared" si="13"/>
        <v>345</v>
      </c>
      <c r="X347" t="str">
        <f ca="1">OFFSET(R$412,CréationConnexions[[#This Row],[Ligne copie]]-1,0)</f>
        <v>TRA-PG_2</v>
      </c>
      <c r="Y347" t="str">
        <f ca="1">OFFSET(S$412,CréationConnexions[[#This Row],[Ligne copie]]-1,0)</f>
        <v>TRA-PG_1</v>
      </c>
    </row>
    <row r="348" spans="1:25" x14ac:dyDescent="0.35">
      <c r="A348">
        <f ca="1">IF($D347+$F347+$G347+$I347&gt;1,A347,A347+1)</f>
        <v>117</v>
      </c>
      <c r="B348">
        <f ca="1">IF($A348&lt;&gt;$A347,ROW(),B347)</f>
        <v>346</v>
      </c>
      <c r="C348">
        <f ca="1">IF($A348&lt;&gt;$A347,COUNTA(OFFSET(Gares!$J$2,$A348,0,1,Param!$B$2)),C347)</f>
        <v>2</v>
      </c>
      <c r="D348">
        <f ca="1">IF($A348&lt;&gt;$A347,SUMIF(OFFSET(Gares!$P$2,$A348,0,1,Param!$B$2),1),MAX(D347-1,0))</f>
        <v>0</v>
      </c>
      <c r="E348" cm="1">
        <f t="array" aca="1" ref="E348" ca="1">IF(D348&gt;0,MIN(IF(ISERROR(MATCH(IF(OFFSET(Gares!$P$2,$A348,0,1,Param!$B$2)=1,COLUMN(OFFSET(Gares!$A$2,0,0,1,Param!$B$2)),99),OFFSET(E$1,$B348-1,0,ROW()-B348,1),0)),IF(OFFSET(Gares!$P$2,$A348,0,1,Param!$B$2)=1,COLUMN(OFFSET(Gares!$A$2,0,0,1,Param!$B$2)),99),99)),-1)</f>
        <v>-1</v>
      </c>
      <c r="F348">
        <f ca="1">IF($A348&lt;&gt;$A347,IF(OR(OFFSET(Gares!$D$2,A348,0)="P",OFFSET(Gares!$D$2,A348,0)="IP"),IF(D348&gt;0,1,0),0),IF($J347=2,0,F347))</f>
        <v>1</v>
      </c>
      <c r="G348">
        <f ca="1">IF($A348&lt;&gt;$A347,C348-D348,IF(D347+F347+I347&gt;0,G347,G347-1))</f>
        <v>1</v>
      </c>
      <c r="H348" cm="1">
        <f t="array" aca="1" ref="H348" ca="1">IF(AND(G348&gt;0,D348=0,I348=0,F348=0),MIN(IF(ISERROR(MATCH(IF(OFFSET(Gares!$P$2,$A348,0,1,Param!$B$2)=2,COLUMN(OFFSET(Gares!$A$2,0,0,1,Param!$B$2)),99),OFFSET(H$1,$B348-1,0,ROW()-B348,1),0)),IF(OFFSET(Gares!$P$2,$A348,0,1,Param!$B$2)=2,COLUMN(OFFSET(Gares!$A$2,0,0,1,Param!$B$2)),99),99)),-1)</f>
        <v>-1</v>
      </c>
      <c r="I348">
        <f ca="1">IF($A348&lt;&gt;$A347,IF(OR(OFFSET(Gares!$D$2,A348,0)="I",OFFSET(Gares!$D$2,A348,0)="IP"),IF(G348&gt;0,1,0),0),IF($J347=1,0,I347))</f>
        <v>0</v>
      </c>
      <c r="J348">
        <f ca="1">IF(D348&gt;0,0,IF(I348=1,1,IF(F348=1,2,0)))</f>
        <v>2</v>
      </c>
      <c r="K348">
        <f ca="1">IF($A348&lt;&gt;$A347,OFFSET(Gares!$E$2,A348,0),K347)</f>
        <v>1</v>
      </c>
      <c r="L348" t="str">
        <f ca="1">OFFSET(Gares!$I$2,A348,0)</f>
        <v>TRA-PG</v>
      </c>
      <c r="M348">
        <f ca="1">IF(OR(D348&gt;0,I348&gt;0),1+K348,2-K348)</f>
        <v>1</v>
      </c>
      <c r="N348" t="str">
        <f ca="1">IF(OFFSET(Gares!$I$2,A348,0)&lt;&gt;"",IF(E348&gt;0,OFFSET(Gares!$I$2,$A348,$E348),IF(I348&gt;0,OFFSET(Gares!$I$2,$A348,0),IF(F348&gt;0,OFFSET(Gares!$I$2,$A348,0),OFFSET(Gares!$I$2,$A348,$H348)))),"")</f>
        <v>TRA-PG</v>
      </c>
      <c r="O348">
        <f ca="1">IF(E348&gt;0,1+K348,IF(I348&gt;0,2-K348,IF(F348&gt;0,1+K348,2-K348)))</f>
        <v>2</v>
      </c>
      <c r="P348">
        <f ca="1">IF(ISERROR(FIND("$",N348))*ISERROR(FIND("@",N348)),0,1)</f>
        <v>0</v>
      </c>
      <c r="Q348">
        <f ca="1">IF(O348=1,1+P348,2-P348)</f>
        <v>2</v>
      </c>
      <c r="R348" s="4" t="str">
        <f ca="1">IF(CréationConnexions[[#This Row],[De brut]]&lt;&gt;0,CréationConnexions[[#This Row],[De brut]]&amp;"_"&amp;CréationConnexions[[#This Row],[Sens de]],"")</f>
        <v>TRA-PG_1</v>
      </c>
      <c r="S348" s="4" t="str">
        <f ca="1">IF(CréationConnexions[[#This Row],[De brut]]&lt;&gt;0,SUBSTITUTE(SUBSTITUTE(SUBSTITUTE(N348,"&amp;",""),"$",""),"@","")&amp;"_"&amp;CréationConnexions[[#This Row],[Sens vers]],"")</f>
        <v>TRA-PG_2</v>
      </c>
      <c r="T348" s="6" cm="1">
        <f t="array" aca="1" ref="T348" ca="1">_xlfn.SWITCH(CréationConnexions[[#This Row],[Rebroussement]],"RBT",0,"RBT+EVO",10,1)</f>
        <v>0</v>
      </c>
      <c r="U34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48" t="str">
        <f ca="1">IF(AND(R348=CréationConnexions[[#This Row],[De copie]],S348=CréationConnexions[[#This Row],[Vers copie]]),"OK","Modifié")</f>
        <v>OK</v>
      </c>
      <c r="W348" s="15">
        <f t="shared" si="13"/>
        <v>346</v>
      </c>
      <c r="X348" t="str">
        <f ca="1">OFFSET(R$412,CréationConnexions[[#This Row],[Ligne copie]]-1,0)</f>
        <v>TRA-PG_1</v>
      </c>
      <c r="Y348" t="str">
        <f ca="1">OFFSET(S$412,CréationConnexions[[#This Row],[Ligne copie]]-1,0)</f>
        <v>TRA-PG_2</v>
      </c>
    </row>
    <row r="349" spans="1:25" x14ac:dyDescent="0.35">
      <c r="A349">
        <f ca="1">IF($D348+$F348+$G348+$I348&gt;1,A348,A348+1)</f>
        <v>117</v>
      </c>
      <c r="B349">
        <f ca="1">IF($A349&lt;&gt;$A348,ROW(),B348)</f>
        <v>346</v>
      </c>
      <c r="C349">
        <f ca="1">IF($A349&lt;&gt;$A348,COUNTA(OFFSET(Gares!$J$2,$A349,0,1,Param!$B$2)),C348)</f>
        <v>2</v>
      </c>
      <c r="D349">
        <f ca="1">IF($A349&lt;&gt;$A348,SUMIF(OFFSET(Gares!$P$2,$A349,0,1,Param!$B$2),1),MAX(D348-1,0))</f>
        <v>0</v>
      </c>
      <c r="E349" cm="1">
        <f t="array" aca="1" ref="E349" ca="1">IF(D349&gt;0,MIN(IF(ISERROR(MATCH(IF(OFFSET(Gares!$P$2,$A349,0,1,Param!$B$2)=1,COLUMN(OFFSET(Gares!$A$2,0,0,1,Param!$B$2)),99),OFFSET(E$1,$B349-1,0,ROW()-B349,1),0)),IF(OFFSET(Gares!$P$2,$A349,0,1,Param!$B$2)=1,COLUMN(OFFSET(Gares!$A$2,0,0,1,Param!$B$2)),99),99)),-1)</f>
        <v>-1</v>
      </c>
      <c r="F349">
        <f ca="1">IF($A349&lt;&gt;$A348,IF(OR(OFFSET(Gares!$D$2,A349,0)="P",OFFSET(Gares!$D$2,A349,0)="IP"),IF(D349&gt;0,1,0),0),IF($J348=2,0,F348))</f>
        <v>0</v>
      </c>
      <c r="G349">
        <f ca="1">IF($A349&lt;&gt;$A348,C349-D349,IF(D348+F348+I348&gt;0,G348,G348-1))</f>
        <v>1</v>
      </c>
      <c r="H349" cm="1">
        <f t="array" aca="1" ref="H349" ca="1">IF(AND(G349&gt;0,D349=0,I349=0,F349=0),MIN(IF(ISERROR(MATCH(IF(OFFSET(Gares!$P$2,$A349,0,1,Param!$B$2)=2,COLUMN(OFFSET(Gares!$A$2,0,0,1,Param!$B$2)),99),OFFSET(H$1,$B349-1,0,ROW()-B349,1),0)),IF(OFFSET(Gares!$P$2,$A349,0,1,Param!$B$2)=2,COLUMN(OFFSET(Gares!$A$2,0,0,1,Param!$B$2)),99),99)),-1)</f>
        <v>1</v>
      </c>
      <c r="I349">
        <f ca="1">IF($A349&lt;&gt;$A348,IF(OR(OFFSET(Gares!$D$2,A349,0)="I",OFFSET(Gares!$D$2,A349,0)="IP"),IF(G349&gt;0,1,0),0),IF($J348=1,0,I348))</f>
        <v>0</v>
      </c>
      <c r="J349">
        <f ca="1">IF(D349&gt;0,0,IF(I349=1,1,IF(F349=1,2,0)))</f>
        <v>0</v>
      </c>
      <c r="K349">
        <f ca="1">IF($A349&lt;&gt;$A348,OFFSET(Gares!$E$2,A349,0),K348)</f>
        <v>1</v>
      </c>
      <c r="L349" t="str">
        <f ca="1">OFFSET(Gares!$I$2,A349,0)</f>
        <v>TRA-PG</v>
      </c>
      <c r="M349">
        <f ca="1">IF(OR(D349&gt;0,I349&gt;0),1+K349,2-K349)</f>
        <v>1</v>
      </c>
      <c r="N349" t="str">
        <f ca="1">IF(OFFSET(Gares!$I$2,A349,0)&lt;&gt;"",IF(E349&gt;0,OFFSET(Gares!$I$2,$A349,$E349),IF(I349&gt;0,OFFSET(Gares!$I$2,$A349,0),IF(F349&gt;0,OFFSET(Gares!$I$2,$A349,0),OFFSET(Gares!$I$2,$A349,$H349)))),"")</f>
        <v>VYL</v>
      </c>
      <c r="O349">
        <f ca="1">IF(E349&gt;0,1+K349,IF(I349&gt;0,2-K349,IF(F349&gt;0,1+K349,2-K349)))</f>
        <v>1</v>
      </c>
      <c r="P349">
        <f ca="1">IF(ISERROR(FIND("$",N349))*ISERROR(FIND("@",N349)),0,1)</f>
        <v>0</v>
      </c>
      <c r="Q349">
        <f ca="1">IF(O349=1,1+P349,2-P349)</f>
        <v>1</v>
      </c>
      <c r="R349" s="4" t="str">
        <f ca="1">IF(CréationConnexions[[#This Row],[De brut]]&lt;&gt;0,CréationConnexions[[#This Row],[De brut]]&amp;"_"&amp;CréationConnexions[[#This Row],[Sens de]],"")</f>
        <v>TRA-PG_1</v>
      </c>
      <c r="S349" s="4" t="str">
        <f ca="1">IF(CréationConnexions[[#This Row],[De brut]]&lt;&gt;0,SUBSTITUTE(SUBSTITUTE(SUBSTITUTE(N349,"&amp;",""),"$",""),"@","")&amp;"_"&amp;CréationConnexions[[#This Row],[Sens vers]],"")</f>
        <v>VYL_1</v>
      </c>
      <c r="T349" s="6" cm="1">
        <f t="array" aca="1" ref="T349" ca="1">_xlfn.SWITCH(CréationConnexions[[#This Row],[Rebroussement]],"RBT",0,"RBT+EVO",10,1)</f>
        <v>1</v>
      </c>
      <c r="U34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49" t="str">
        <f ca="1">IF(AND(R349=CréationConnexions[[#This Row],[De copie]],S349=CréationConnexions[[#This Row],[Vers copie]]),"OK","Modifié")</f>
        <v>OK</v>
      </c>
      <c r="W349" s="15">
        <f t="shared" si="13"/>
        <v>347</v>
      </c>
      <c r="X349" t="str">
        <f ca="1">OFFSET(R$412,CréationConnexions[[#This Row],[Ligne copie]]-1,0)</f>
        <v>TRA-PG_1</v>
      </c>
      <c r="Y349" t="str">
        <f ca="1">OFFSET(S$412,CréationConnexions[[#This Row],[Ligne copie]]-1,0)</f>
        <v>VYL_1</v>
      </c>
    </row>
    <row r="350" spans="1:25" x14ac:dyDescent="0.35">
      <c r="A350">
        <f ca="1">IF($D349+$F349+$G349+$I349&gt;1,A349,A349+1)</f>
        <v>118</v>
      </c>
      <c r="B350">
        <f ca="1">IF($A350&lt;&gt;$A349,ROW(),B349)</f>
        <v>350</v>
      </c>
      <c r="C350">
        <f ca="1">IF($A350&lt;&gt;$A349,COUNTA(OFFSET(Gares!$J$2,$A350,0,1,Param!$B$2)),C349)</f>
        <v>2</v>
      </c>
      <c r="D350">
        <f ca="1">IF($A350&lt;&gt;$A349,SUMIF(OFFSET(Gares!$P$2,$A350,0,1,Param!$B$2),1),MAX(D349-1,0))</f>
        <v>2</v>
      </c>
      <c r="E350" cm="1">
        <f t="array" aca="1" ref="E350" ca="1">IF(D350&gt;0,MIN(IF(ISERROR(MATCH(IF(OFFSET(Gares!$P$2,$A350,0,1,Param!$B$2)=1,COLUMN(OFFSET(Gares!$A$2,0,0,1,Param!$B$2)),99),OFFSET(E$1,$B350-1,0,ROW()-B350,1),0)),IF(OFFSET(Gares!$P$2,$A350,0,1,Param!$B$2)=1,COLUMN(OFFSET(Gares!$A$2,0,0,1,Param!$B$2)),99),99)),-1)</f>
        <v>1</v>
      </c>
      <c r="F350">
        <f ca="1">IF($A350&lt;&gt;$A349,IF(OR(OFFSET(Gares!$D$2,A350,0)="P",OFFSET(Gares!$D$2,A350,0)="IP"),IF(D350&gt;0,1,0),0),IF($J349=2,0,F349))</f>
        <v>1</v>
      </c>
      <c r="G350">
        <f ca="1">IF($A350&lt;&gt;$A349,C350-D350,IF(D349+F349+I349&gt;0,G349,G349-1))</f>
        <v>0</v>
      </c>
      <c r="H350" cm="1">
        <f t="array" aca="1" ref="H350" ca="1">IF(AND(G350&gt;0,D350=0,I350=0,F350=0),MIN(IF(ISERROR(MATCH(IF(OFFSET(Gares!$P$2,$A350,0,1,Param!$B$2)=2,COLUMN(OFFSET(Gares!$A$2,0,0,1,Param!$B$2)),99),OFFSET(H$1,$B350-1,0,ROW()-B350,1),0)),IF(OFFSET(Gares!$P$2,$A350,0,1,Param!$B$2)=2,COLUMN(OFFSET(Gares!$A$2,0,0,1,Param!$B$2)),99),99)),-1)</f>
        <v>-1</v>
      </c>
      <c r="I350">
        <f ca="1">IF($A350&lt;&gt;$A349,IF(OR(OFFSET(Gares!$D$2,A350,0)="I",OFFSET(Gares!$D$2,A350,0)="IP"),IF(G350&gt;0,1,0),0),IF($J349=1,0,I349))</f>
        <v>0</v>
      </c>
      <c r="J350">
        <f ca="1">IF(D350&gt;0,0,IF(I350=1,1,IF(F350=1,2,0)))</f>
        <v>0</v>
      </c>
      <c r="K350">
        <f ca="1">IF($A350&lt;&gt;$A349,OFFSET(Gares!$E$2,A350,0),K349)</f>
        <v>1</v>
      </c>
      <c r="L350" t="str">
        <f ca="1">OFFSET(Gares!$I$2,A350,0)</f>
        <v>VYL</v>
      </c>
      <c r="M350">
        <f ca="1">IF(OR(D350&gt;0,I350&gt;0),1+K350,2-K350)</f>
        <v>2</v>
      </c>
      <c r="N350" t="str">
        <f ca="1">IF(OFFSET(Gares!$I$2,A350,0)&lt;&gt;"",IF(E350&gt;0,OFFSET(Gares!$I$2,$A350,$E350),IF(I350&gt;0,OFFSET(Gares!$I$2,$A350,0),IF(F350&gt;0,OFFSET(Gares!$I$2,$A350,0),OFFSET(Gares!$I$2,$A350,$H350)))),"")</f>
        <v>TRA-PG</v>
      </c>
      <c r="O350">
        <f ca="1">IF(E350&gt;0,1+K350,IF(I350&gt;0,2-K350,IF(F350&gt;0,1+K350,2-K350)))</f>
        <v>2</v>
      </c>
      <c r="P350">
        <f ca="1">IF(ISERROR(FIND("$",N350))*ISERROR(FIND("@",N350)),0,1)</f>
        <v>0</v>
      </c>
      <c r="Q350">
        <f ca="1">IF(O350=1,1+P350,2-P350)</f>
        <v>2</v>
      </c>
      <c r="R350" s="4" t="str">
        <f ca="1">IF(CréationConnexions[[#This Row],[De brut]]&lt;&gt;0,CréationConnexions[[#This Row],[De brut]]&amp;"_"&amp;CréationConnexions[[#This Row],[Sens de]],"")</f>
        <v>VYL_2</v>
      </c>
      <c r="S350" s="4" t="str">
        <f ca="1">IF(CréationConnexions[[#This Row],[De brut]]&lt;&gt;0,SUBSTITUTE(SUBSTITUTE(SUBSTITUTE(N350,"&amp;",""),"$",""),"@","")&amp;"_"&amp;CréationConnexions[[#This Row],[Sens vers]],"")</f>
        <v>TRA-PG_2</v>
      </c>
      <c r="T350" s="6" cm="1">
        <f t="array" aca="1" ref="T350" ca="1">_xlfn.SWITCH(CréationConnexions[[#This Row],[Rebroussement]],"RBT",0,"RBT+EVO",10,1)</f>
        <v>1</v>
      </c>
      <c r="U35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0" t="str">
        <f ca="1">IF(AND(R350=CréationConnexions[[#This Row],[De copie]],S350=CréationConnexions[[#This Row],[Vers copie]]),"OK","Modifié")</f>
        <v>OK</v>
      </c>
      <c r="W350" s="15">
        <f t="shared" si="13"/>
        <v>348</v>
      </c>
      <c r="X350" t="str">
        <f ca="1">OFFSET(R$412,CréationConnexions[[#This Row],[Ligne copie]]-1,0)</f>
        <v>VYL_2</v>
      </c>
      <c r="Y350" t="str">
        <f ca="1">OFFSET(S$412,CréationConnexions[[#This Row],[Ligne copie]]-1,0)</f>
        <v>TRA-PG_2</v>
      </c>
    </row>
    <row r="351" spans="1:25" x14ac:dyDescent="0.35">
      <c r="A351">
        <f ca="1">IF($D350+$F350+$G350+$I350&gt;1,A350,A350+1)</f>
        <v>118</v>
      </c>
      <c r="B351">
        <f ca="1">IF($A351&lt;&gt;$A350,ROW(),B350)</f>
        <v>350</v>
      </c>
      <c r="C351">
        <f ca="1">IF($A351&lt;&gt;$A350,COUNTA(OFFSET(Gares!$J$2,$A351,0,1,Param!$B$2)),C350)</f>
        <v>2</v>
      </c>
      <c r="D351">
        <f ca="1">IF($A351&lt;&gt;$A350,SUMIF(OFFSET(Gares!$P$2,$A351,0,1,Param!$B$2),1),MAX(D350-1,0))</f>
        <v>1</v>
      </c>
      <c r="E351" cm="1">
        <f t="array" aca="1" ref="E351" ca="1">IF(D351&gt;0,MIN(IF(ISERROR(MATCH(IF(OFFSET(Gares!$P$2,$A351,0,1,Param!$B$2)=1,COLUMN(OFFSET(Gares!$A$2,0,0,1,Param!$B$2)),99),OFFSET(E$1,$B351-1,0,ROW()-B351,1),0)),IF(OFFSET(Gares!$P$2,$A351,0,1,Param!$B$2)=1,COLUMN(OFFSET(Gares!$A$2,0,0,1,Param!$B$2)),99),99)),-1)</f>
        <v>2</v>
      </c>
      <c r="F351">
        <f ca="1">IF($A351&lt;&gt;$A350,IF(OR(OFFSET(Gares!$D$2,A351,0)="P",OFFSET(Gares!$D$2,A351,0)="IP"),IF(D351&gt;0,1,0),0),IF($J350=2,0,F350))</f>
        <v>1</v>
      </c>
      <c r="G351">
        <f ca="1">IF($A351&lt;&gt;$A350,C351-D351,IF(D350+F350+I350&gt;0,G350,G350-1))</f>
        <v>0</v>
      </c>
      <c r="H351" cm="1">
        <f t="array" aca="1" ref="H351" ca="1">IF(AND(G351&gt;0,D351=0,I351=0,F351=0),MIN(IF(ISERROR(MATCH(IF(OFFSET(Gares!$P$2,$A351,0,1,Param!$B$2)=2,COLUMN(OFFSET(Gares!$A$2,0,0,1,Param!$B$2)),99),OFFSET(H$1,$B351-1,0,ROW()-B351,1),0)),IF(OFFSET(Gares!$P$2,$A351,0,1,Param!$B$2)=2,COLUMN(OFFSET(Gares!$A$2,0,0,1,Param!$B$2)),99),99)),-1)</f>
        <v>-1</v>
      </c>
      <c r="I351">
        <f ca="1">IF($A351&lt;&gt;$A350,IF(OR(OFFSET(Gares!$D$2,A351,0)="I",OFFSET(Gares!$D$2,A351,0)="IP"),IF(G351&gt;0,1,0),0),IF($J350=1,0,I350))</f>
        <v>0</v>
      </c>
      <c r="J351">
        <f ca="1">IF(D351&gt;0,0,IF(I351=1,1,IF(F351=1,2,0)))</f>
        <v>0</v>
      </c>
      <c r="K351">
        <f ca="1">IF($A351&lt;&gt;$A350,OFFSET(Gares!$E$2,A351,0),K350)</f>
        <v>1</v>
      </c>
      <c r="L351" t="str">
        <f ca="1">OFFSET(Gares!$I$2,A351,0)</f>
        <v>VYL</v>
      </c>
      <c r="M351">
        <f ca="1">IF(OR(D351&gt;0,I351&gt;0),1+K351,2-K351)</f>
        <v>2</v>
      </c>
      <c r="N351" t="str">
        <f ca="1">IF(OFFSET(Gares!$I$2,A351,0)&lt;&gt;"",IF(E351&gt;0,OFFSET(Gares!$I$2,$A351,$E351),IF(I351&gt;0,OFFSET(Gares!$I$2,$A351,0),IF(F351&gt;0,OFFSET(Gares!$I$2,$A351,0),OFFSET(Gares!$I$2,$A351,$H351)))),"")</f>
        <v>TVO</v>
      </c>
      <c r="O351">
        <f ca="1">IF(E351&gt;0,1+K351,IF(I351&gt;0,2-K351,IF(F351&gt;0,1+K351,2-K351)))</f>
        <v>2</v>
      </c>
      <c r="P351">
        <f ca="1">IF(ISERROR(FIND("$",N351))*ISERROR(FIND("@",N351)),0,1)</f>
        <v>0</v>
      </c>
      <c r="Q351">
        <f ca="1">IF(O351=1,1+P351,2-P351)</f>
        <v>2</v>
      </c>
      <c r="R351" s="4" t="str">
        <f ca="1">IF(CréationConnexions[[#This Row],[De brut]]&lt;&gt;0,CréationConnexions[[#This Row],[De brut]]&amp;"_"&amp;CréationConnexions[[#This Row],[Sens de]],"")</f>
        <v>VYL_2</v>
      </c>
      <c r="S351" s="4" t="str">
        <f ca="1">IF(CréationConnexions[[#This Row],[De brut]]&lt;&gt;0,SUBSTITUTE(SUBSTITUTE(SUBSTITUTE(N351,"&amp;",""),"$",""),"@","")&amp;"_"&amp;CréationConnexions[[#This Row],[Sens vers]],"")</f>
        <v>TVO_2</v>
      </c>
      <c r="T351" s="6" cm="1">
        <f t="array" aca="1" ref="T351" ca="1">_xlfn.SWITCH(CréationConnexions[[#This Row],[Rebroussement]],"RBT",0,"RBT+EVO",10,1)</f>
        <v>1</v>
      </c>
      <c r="U35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1" t="str">
        <f ca="1">IF(AND(R351=CréationConnexions[[#This Row],[De copie]],S351=CréationConnexions[[#This Row],[Vers copie]]),"OK","Modifié")</f>
        <v>OK</v>
      </c>
      <c r="W351" s="15">
        <f t="shared" si="13"/>
        <v>349</v>
      </c>
      <c r="X351" t="str">
        <f ca="1">OFFSET(R$412,CréationConnexions[[#This Row],[Ligne copie]]-1,0)</f>
        <v>VYL_2</v>
      </c>
      <c r="Y351" t="str">
        <f ca="1">OFFSET(S$412,CréationConnexions[[#This Row],[Ligne copie]]-1,0)</f>
        <v>TVO_2</v>
      </c>
    </row>
    <row r="352" spans="1:25" x14ac:dyDescent="0.35">
      <c r="A352">
        <f ca="1">IF($D351+$F351+$G351+$I351&gt;1,A351,A351+1)</f>
        <v>118</v>
      </c>
      <c r="B352">
        <f ca="1">IF($A352&lt;&gt;$A351,ROW(),B351)</f>
        <v>350</v>
      </c>
      <c r="C352">
        <f ca="1">IF($A352&lt;&gt;$A351,COUNTA(OFFSET(Gares!$J$2,$A352,0,1,Param!$B$2)),C351)</f>
        <v>2</v>
      </c>
      <c r="D352">
        <f ca="1">IF($A352&lt;&gt;$A351,SUMIF(OFFSET(Gares!$P$2,$A352,0,1,Param!$B$2),1),MAX(D351-1,0))</f>
        <v>0</v>
      </c>
      <c r="E352" cm="1">
        <f t="array" aca="1" ref="E352" ca="1">IF(D352&gt;0,MIN(IF(ISERROR(MATCH(IF(OFFSET(Gares!$P$2,$A352,0,1,Param!$B$2)=1,COLUMN(OFFSET(Gares!$A$2,0,0,1,Param!$B$2)),99),OFFSET(E$1,$B352-1,0,ROW()-B352,1),0)),IF(OFFSET(Gares!$P$2,$A352,0,1,Param!$B$2)=1,COLUMN(OFFSET(Gares!$A$2,0,0,1,Param!$B$2)),99),99)),-1)</f>
        <v>-1</v>
      </c>
      <c r="F352">
        <f ca="1">IF($A352&lt;&gt;$A351,IF(OR(OFFSET(Gares!$D$2,A352,0)="P",OFFSET(Gares!$D$2,A352,0)="IP"),IF(D352&gt;0,1,0),0),IF($J351=2,0,F351))</f>
        <v>1</v>
      </c>
      <c r="G352">
        <f ca="1">IF($A352&lt;&gt;$A351,C352-D352,IF(D351+F351+I351&gt;0,G351,G351-1))</f>
        <v>0</v>
      </c>
      <c r="H352" cm="1">
        <f t="array" aca="1" ref="H352" ca="1">IF(AND(G352&gt;0,D352=0,I352=0,F352=0),MIN(IF(ISERROR(MATCH(IF(OFFSET(Gares!$P$2,$A352,0,1,Param!$B$2)=2,COLUMN(OFFSET(Gares!$A$2,0,0,1,Param!$B$2)),99),OFFSET(H$1,$B352-1,0,ROW()-B352,1),0)),IF(OFFSET(Gares!$P$2,$A352,0,1,Param!$B$2)=2,COLUMN(OFFSET(Gares!$A$2,0,0,1,Param!$B$2)),99),99)),-1)</f>
        <v>-1</v>
      </c>
      <c r="I352">
        <f ca="1">IF($A352&lt;&gt;$A351,IF(OR(OFFSET(Gares!$D$2,A352,0)="I",OFFSET(Gares!$D$2,A352,0)="IP"),IF(G352&gt;0,1,0),0),IF($J351=1,0,I351))</f>
        <v>0</v>
      </c>
      <c r="J352">
        <f ca="1">IF(D352&gt;0,0,IF(I352=1,1,IF(F352=1,2,0)))</f>
        <v>2</v>
      </c>
      <c r="K352">
        <f ca="1">IF($A352&lt;&gt;$A351,OFFSET(Gares!$E$2,A352,0),K351)</f>
        <v>1</v>
      </c>
      <c r="L352" t="str">
        <f ca="1">OFFSET(Gares!$I$2,A352,0)</f>
        <v>VYL</v>
      </c>
      <c r="M352">
        <f ca="1">IF(OR(D352&gt;0,I352&gt;0),1+K352,2-K352)</f>
        <v>1</v>
      </c>
      <c r="N352" t="str">
        <f ca="1">IF(OFFSET(Gares!$I$2,A352,0)&lt;&gt;"",IF(E352&gt;0,OFFSET(Gares!$I$2,$A352,$E352),IF(I352&gt;0,OFFSET(Gares!$I$2,$A352,0),IF(F352&gt;0,OFFSET(Gares!$I$2,$A352,0),OFFSET(Gares!$I$2,$A352,$H352)))),"")</f>
        <v>VYL</v>
      </c>
      <c r="O352">
        <f ca="1">IF(E352&gt;0,1+K352,IF(I352&gt;0,2-K352,IF(F352&gt;0,1+K352,2-K352)))</f>
        <v>2</v>
      </c>
      <c r="P352">
        <f ca="1">IF(ISERROR(FIND("$",N352))*ISERROR(FIND("@",N352)),0,1)</f>
        <v>0</v>
      </c>
      <c r="Q352">
        <f ca="1">IF(O352=1,1+P352,2-P352)</f>
        <v>2</v>
      </c>
      <c r="R352" s="4" t="str">
        <f ca="1">IF(CréationConnexions[[#This Row],[De brut]]&lt;&gt;0,CréationConnexions[[#This Row],[De brut]]&amp;"_"&amp;CréationConnexions[[#This Row],[Sens de]],"")</f>
        <v>VYL_1</v>
      </c>
      <c r="S352" s="4" t="str">
        <f ca="1">IF(CréationConnexions[[#This Row],[De brut]]&lt;&gt;0,SUBSTITUTE(SUBSTITUTE(SUBSTITUTE(N352,"&amp;",""),"$",""),"@","")&amp;"_"&amp;CréationConnexions[[#This Row],[Sens vers]],"")</f>
        <v>VYL_2</v>
      </c>
      <c r="T352" s="6" cm="1">
        <f t="array" aca="1" ref="T352" ca="1">_xlfn.SWITCH(CréationConnexions[[#This Row],[Rebroussement]],"RBT",0,"RBT+EVO",10,1)</f>
        <v>0</v>
      </c>
      <c r="U35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>RBT</v>
      </c>
      <c r="V352" t="str">
        <f ca="1">IF(AND(R352=CréationConnexions[[#This Row],[De copie]],S352=CréationConnexions[[#This Row],[Vers copie]]),"OK","Modifié")</f>
        <v>OK</v>
      </c>
      <c r="W352" s="15">
        <f t="shared" si="13"/>
        <v>350</v>
      </c>
      <c r="X352" t="str">
        <f ca="1">OFFSET(R$412,CréationConnexions[[#This Row],[Ligne copie]]-1,0)</f>
        <v>VYL_1</v>
      </c>
      <c r="Y352" t="str">
        <f ca="1">OFFSET(S$412,CréationConnexions[[#This Row],[Ligne copie]]-1,0)</f>
        <v>VYL_2</v>
      </c>
    </row>
    <row r="353" spans="1:25" x14ac:dyDescent="0.35">
      <c r="A353">
        <f ca="1">IF($D352+$F352+$G352+$I352&gt;1,A352,A352+1)</f>
        <v>119</v>
      </c>
      <c r="B353">
        <f ca="1">IF($A353&lt;&gt;$A352,ROW(),B352)</f>
        <v>353</v>
      </c>
      <c r="C353">
        <f ca="1">IF($A353&lt;&gt;$A352,COUNTA(OFFSET(Gares!$J$2,$A353,0,1,Param!$B$2)),C352)</f>
        <v>0</v>
      </c>
      <c r="D353">
        <f ca="1">IF($A353&lt;&gt;$A352,SUMIF(OFFSET(Gares!$P$2,$A353,0,1,Param!$B$2),1),MAX(D352-1,0))</f>
        <v>0</v>
      </c>
      <c r="E353" cm="1">
        <f t="array" aca="1" ref="E353" ca="1">IF(D353&gt;0,MIN(IF(ISERROR(MATCH(IF(OFFSET(Gares!$P$2,$A353,0,1,Param!$B$2)=1,COLUMN(OFFSET(Gares!$A$2,0,0,1,Param!$B$2)),99),OFFSET(E$1,$B353-1,0,ROW()-B353,1),0)),IF(OFFSET(Gares!$P$2,$A353,0,1,Param!$B$2)=1,COLUMN(OFFSET(Gares!$A$2,0,0,1,Param!$B$2)),99),99)),-1)</f>
        <v>-1</v>
      </c>
      <c r="F353">
        <f ca="1">IF($A353&lt;&gt;$A352,IF(OR(OFFSET(Gares!$D$2,A353,0)="P",OFFSET(Gares!$D$2,A353,0)="IP"),IF(D353&gt;0,1,0),0),IF($J352=2,0,F352))</f>
        <v>0</v>
      </c>
      <c r="G353">
        <f ca="1">IF($A353&lt;&gt;$A352,C353-D353,IF(D352+F352+I352&gt;0,G352,G352-1))</f>
        <v>0</v>
      </c>
      <c r="H353" cm="1">
        <f t="array" aca="1" ref="H353" ca="1">IF(AND(G353&gt;0,D353=0,I353=0,F353=0),MIN(IF(ISERROR(MATCH(IF(OFFSET(Gares!$P$2,$A353,0,1,Param!$B$2)=2,COLUMN(OFFSET(Gares!$A$2,0,0,1,Param!$B$2)),99),OFFSET(H$1,$B353-1,0,ROW()-B353,1),0)),IF(OFFSET(Gares!$P$2,$A353,0,1,Param!$B$2)=2,COLUMN(OFFSET(Gares!$A$2,0,0,1,Param!$B$2)),99),99)),-1)</f>
        <v>-1</v>
      </c>
      <c r="I353">
        <f ca="1">IF($A353&lt;&gt;$A352,IF(OR(OFFSET(Gares!$D$2,A353,0)="I",OFFSET(Gares!$D$2,A353,0)="IP"),IF(G353&gt;0,1,0),0),IF($J352=1,0,I352))</f>
        <v>0</v>
      </c>
      <c r="J353">
        <f ca="1">IF(D353&gt;0,0,IF(I353=1,1,IF(F353=1,2,0)))</f>
        <v>0</v>
      </c>
      <c r="K353">
        <f ca="1">IF($A353&lt;&gt;$A352,OFFSET(Gares!$E$2,A353,0),K352)</f>
        <v>0</v>
      </c>
      <c r="L353">
        <f ca="1">OFFSET(Gares!$I$2,A353,0)</f>
        <v>0</v>
      </c>
      <c r="M353">
        <f ca="1">IF(OR(D353&gt;0,I353&gt;0),1+K353,2-K353)</f>
        <v>2</v>
      </c>
      <c r="N353" t="str">
        <f ca="1">IF(OFFSET(Gares!$I$2,A353,0)&lt;&gt;"",IF(E353&gt;0,OFFSET(Gares!$I$2,$A353,$E353),IF(I353&gt;0,OFFSET(Gares!$I$2,$A353,0),IF(F353&gt;0,OFFSET(Gares!$I$2,$A353,0),OFFSET(Gares!$I$2,$A353,$H353)))),"")</f>
        <v/>
      </c>
      <c r="O353">
        <f ca="1">IF(E353&gt;0,1+K353,IF(I353&gt;0,2-K353,IF(F353&gt;0,1+K353,2-K353)))</f>
        <v>2</v>
      </c>
      <c r="P353">
        <f ca="1">IF(ISERROR(FIND("$",N353))*ISERROR(FIND("@",N353)),0,1)</f>
        <v>0</v>
      </c>
      <c r="Q353">
        <f ca="1">IF(O353=1,1+P353,2-P353)</f>
        <v>2</v>
      </c>
      <c r="R353" s="4" t="str">
        <f ca="1">IF(CréationConnexions[[#This Row],[De brut]]&lt;&gt;0,CréationConnexions[[#This Row],[De brut]]&amp;"_"&amp;CréationConnexions[[#This Row],[Sens de]],"")</f>
        <v/>
      </c>
      <c r="S353" s="4" t="str">
        <f ca="1">IF(CréationConnexions[[#This Row],[De brut]]&lt;&gt;0,SUBSTITUTE(SUBSTITUTE(SUBSTITUTE(N353,"&amp;",""),"$",""),"@","")&amp;"_"&amp;CréationConnexions[[#This Row],[Sens vers]],"")</f>
        <v/>
      </c>
      <c r="T353" s="6" cm="1">
        <f t="array" aca="1" ref="T353" ca="1">_xlfn.SWITCH(CréationConnexions[[#This Row],[Rebroussement]],"RBT",0,"RBT+EVO",10,1)</f>
        <v>1</v>
      </c>
      <c r="U35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3" t="str">
        <f ca="1">IF(AND(R353=CréationConnexions[[#This Row],[De copie]],S353=CréationConnexions[[#This Row],[Vers copie]]),"OK","Modifié")</f>
        <v>Modifié</v>
      </c>
      <c r="W353" s="15">
        <f t="shared" si="13"/>
        <v>351</v>
      </c>
      <c r="X353">
        <f ca="1">OFFSET(R$412,CréationConnexions[[#This Row],[Ligne copie]]-1,0)</f>
        <v>0</v>
      </c>
      <c r="Y353">
        <f ca="1">OFFSET(S$412,CréationConnexions[[#This Row],[Ligne copie]]-1,0)</f>
        <v>0</v>
      </c>
    </row>
    <row r="354" spans="1:25" x14ac:dyDescent="0.35">
      <c r="A354">
        <f ca="1">IF($D353+$F353+$G353+$I353&gt;1,A353,A353+1)</f>
        <v>120</v>
      </c>
      <c r="B354">
        <f ca="1">IF($A354&lt;&gt;$A353,ROW(),B353)</f>
        <v>354</v>
      </c>
      <c r="C354">
        <f ca="1">IF($A354&lt;&gt;$A353,COUNTA(OFFSET(Gares!$J$2,$A354,0,1,Param!$B$2)),C353)</f>
        <v>0</v>
      </c>
      <c r="D354">
        <f ca="1">IF($A354&lt;&gt;$A353,SUMIF(OFFSET(Gares!$P$2,$A354,0,1,Param!$B$2),1),MAX(D353-1,0))</f>
        <v>0</v>
      </c>
      <c r="E354" cm="1">
        <f t="array" aca="1" ref="E354" ca="1">IF(D354&gt;0,MIN(IF(ISERROR(MATCH(IF(OFFSET(Gares!$P$2,$A354,0,1,Param!$B$2)=1,COLUMN(OFFSET(Gares!$A$2,0,0,1,Param!$B$2)),99),OFFSET(E$1,$B354-1,0,ROW()-B354,1),0)),IF(OFFSET(Gares!$P$2,$A354,0,1,Param!$B$2)=1,COLUMN(OFFSET(Gares!$A$2,0,0,1,Param!$B$2)),99),99)),-1)</f>
        <v>-1</v>
      </c>
      <c r="F354">
        <f ca="1">IF($A354&lt;&gt;$A353,IF(OR(OFFSET(Gares!$D$2,A354,0)="P",OFFSET(Gares!$D$2,A354,0)="IP"),IF(D354&gt;0,1,0),0),IF($J353=2,0,F353))</f>
        <v>0</v>
      </c>
      <c r="G354">
        <f ca="1">IF($A354&lt;&gt;$A353,C354-D354,IF(D353+F353+I353&gt;0,G353,G353-1))</f>
        <v>0</v>
      </c>
      <c r="H354" cm="1">
        <f t="array" aca="1" ref="H354" ca="1">IF(AND(G354&gt;0,D354=0,I354=0,F354=0),MIN(IF(ISERROR(MATCH(IF(OFFSET(Gares!$P$2,$A354,0,1,Param!$B$2)=2,COLUMN(OFFSET(Gares!$A$2,0,0,1,Param!$B$2)),99),OFFSET(H$1,$B354-1,0,ROW()-B354,1),0)),IF(OFFSET(Gares!$P$2,$A354,0,1,Param!$B$2)=2,COLUMN(OFFSET(Gares!$A$2,0,0,1,Param!$B$2)),99),99)),-1)</f>
        <v>-1</v>
      </c>
      <c r="I354">
        <f ca="1">IF($A354&lt;&gt;$A353,IF(OR(OFFSET(Gares!$D$2,A354,0)="I",OFFSET(Gares!$D$2,A354,0)="IP"),IF(G354&gt;0,1,0),0),IF($J353=1,0,I353))</f>
        <v>0</v>
      </c>
      <c r="J354">
        <f ca="1">IF(D354&gt;0,0,IF(I354=1,1,IF(F354=1,2,0)))</f>
        <v>0</v>
      </c>
      <c r="K354">
        <f ca="1">IF($A354&lt;&gt;$A353,OFFSET(Gares!$E$2,A354,0),K353)</f>
        <v>0</v>
      </c>
      <c r="L354">
        <f ca="1">OFFSET(Gares!$I$2,A354,0)</f>
        <v>0</v>
      </c>
      <c r="M354">
        <f ca="1">IF(OR(D354&gt;0,I354&gt;0),1+K354,2-K354)</f>
        <v>2</v>
      </c>
      <c r="N354" t="str">
        <f ca="1">IF(OFFSET(Gares!$I$2,A354,0)&lt;&gt;"",IF(E354&gt;0,OFFSET(Gares!$I$2,$A354,$E354),IF(I354&gt;0,OFFSET(Gares!$I$2,$A354,0),IF(F354&gt;0,OFFSET(Gares!$I$2,$A354,0),OFFSET(Gares!$I$2,$A354,$H354)))),"")</f>
        <v/>
      </c>
      <c r="O354">
        <f ca="1">IF(E354&gt;0,1+K354,IF(I354&gt;0,2-K354,IF(F354&gt;0,1+K354,2-K354)))</f>
        <v>2</v>
      </c>
      <c r="P354">
        <f ca="1">IF(ISERROR(FIND("$",N354))*ISERROR(FIND("@",N354)),0,1)</f>
        <v>0</v>
      </c>
      <c r="Q354">
        <f ca="1">IF(O354=1,1+P354,2-P354)</f>
        <v>2</v>
      </c>
      <c r="R354" s="4" t="str">
        <f ca="1">IF(CréationConnexions[[#This Row],[De brut]]&lt;&gt;0,CréationConnexions[[#This Row],[De brut]]&amp;"_"&amp;CréationConnexions[[#This Row],[Sens de]],"")</f>
        <v/>
      </c>
      <c r="S354" s="4" t="str">
        <f ca="1">IF(CréationConnexions[[#This Row],[De brut]]&lt;&gt;0,SUBSTITUTE(SUBSTITUTE(SUBSTITUTE(N354,"&amp;",""),"$",""),"@","")&amp;"_"&amp;CréationConnexions[[#This Row],[Sens vers]],"")</f>
        <v/>
      </c>
      <c r="T354" s="6" cm="1">
        <f t="array" aca="1" ref="T354" ca="1">_xlfn.SWITCH(CréationConnexions[[#This Row],[Rebroussement]],"RBT",0,"RBT+EVO",10,1)</f>
        <v>1</v>
      </c>
      <c r="U35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4" t="str">
        <f ca="1">IF(AND(R354=CréationConnexions[[#This Row],[De copie]],S354=CréationConnexions[[#This Row],[Vers copie]]),"OK","Modifié")</f>
        <v>Modifié</v>
      </c>
      <c r="W354" s="15">
        <f t="shared" si="13"/>
        <v>352</v>
      </c>
      <c r="X354">
        <f ca="1">OFFSET(R$412,CréationConnexions[[#This Row],[Ligne copie]]-1,0)</f>
        <v>0</v>
      </c>
      <c r="Y354">
        <f ca="1">OFFSET(S$412,CréationConnexions[[#This Row],[Ligne copie]]-1,0)</f>
        <v>0</v>
      </c>
    </row>
    <row r="355" spans="1:25" x14ac:dyDescent="0.35">
      <c r="A355">
        <f ca="1">IF($D354+$F354+$G354+$I354&gt;1,A354,A354+1)</f>
        <v>121</v>
      </c>
      <c r="B355">
        <f ca="1">IF($A355&lt;&gt;$A354,ROW(),B354)</f>
        <v>355</v>
      </c>
      <c r="C355">
        <f ca="1">IF($A355&lt;&gt;$A354,COUNTA(OFFSET(Gares!$J$2,$A355,0,1,Param!$B$2)),C354)</f>
        <v>0</v>
      </c>
      <c r="D355">
        <f ca="1">IF($A355&lt;&gt;$A354,SUMIF(OFFSET(Gares!$P$2,$A355,0,1,Param!$B$2),1),MAX(D354-1,0))</f>
        <v>0</v>
      </c>
      <c r="E355" cm="1">
        <f t="array" aca="1" ref="E355" ca="1">IF(D355&gt;0,MIN(IF(ISERROR(MATCH(IF(OFFSET(Gares!$P$2,$A355,0,1,Param!$B$2)=1,COLUMN(OFFSET(Gares!$A$2,0,0,1,Param!$B$2)),99),OFFSET(E$1,$B355-1,0,ROW()-B355,1),0)),IF(OFFSET(Gares!$P$2,$A355,0,1,Param!$B$2)=1,COLUMN(OFFSET(Gares!$A$2,0,0,1,Param!$B$2)),99),99)),-1)</f>
        <v>-1</v>
      </c>
      <c r="F355">
        <f ca="1">IF($A355&lt;&gt;$A354,IF(OR(OFFSET(Gares!$D$2,A355,0)="P",OFFSET(Gares!$D$2,A355,0)="IP"),IF(D355&gt;0,1,0),0),IF($J354=2,0,F354))</f>
        <v>0</v>
      </c>
      <c r="G355">
        <f ca="1">IF($A355&lt;&gt;$A354,C355-D355,IF(D354+F354+I354&gt;0,G354,G354-1))</f>
        <v>0</v>
      </c>
      <c r="H355" cm="1">
        <f t="array" aca="1" ref="H355" ca="1">IF(AND(G355&gt;0,D355=0,I355=0,F355=0),MIN(IF(ISERROR(MATCH(IF(OFFSET(Gares!$P$2,$A355,0,1,Param!$B$2)=2,COLUMN(OFFSET(Gares!$A$2,0,0,1,Param!$B$2)),99),OFFSET(H$1,$B355-1,0,ROW()-B355,1),0)),IF(OFFSET(Gares!$P$2,$A355,0,1,Param!$B$2)=2,COLUMN(OFFSET(Gares!$A$2,0,0,1,Param!$B$2)),99),99)),-1)</f>
        <v>-1</v>
      </c>
      <c r="I355">
        <f ca="1">IF($A355&lt;&gt;$A354,IF(OR(OFFSET(Gares!$D$2,A355,0)="I",OFFSET(Gares!$D$2,A355,0)="IP"),IF(G355&gt;0,1,0),0),IF($J354=1,0,I354))</f>
        <v>0</v>
      </c>
      <c r="J355">
        <f ca="1">IF(D355&gt;0,0,IF(I355=1,1,IF(F355=1,2,0)))</f>
        <v>0</v>
      </c>
      <c r="K355">
        <f ca="1">IF($A355&lt;&gt;$A354,OFFSET(Gares!$E$2,A355,0),K354)</f>
        <v>0</v>
      </c>
      <c r="L355">
        <f ca="1">OFFSET(Gares!$I$2,A355,0)</f>
        <v>0</v>
      </c>
      <c r="M355">
        <f ca="1">IF(OR(D355&gt;0,I355&gt;0),1+K355,2-K355)</f>
        <v>2</v>
      </c>
      <c r="N355" t="str">
        <f ca="1">IF(OFFSET(Gares!$I$2,A355,0)&lt;&gt;"",IF(E355&gt;0,OFFSET(Gares!$I$2,$A355,$E355),IF(I355&gt;0,OFFSET(Gares!$I$2,$A355,0),IF(F355&gt;0,OFFSET(Gares!$I$2,$A355,0),OFFSET(Gares!$I$2,$A355,$H355)))),"")</f>
        <v/>
      </c>
      <c r="O355">
        <f ca="1">IF(E355&gt;0,1+K355,IF(I355&gt;0,2-K355,IF(F355&gt;0,1+K355,2-K355)))</f>
        <v>2</v>
      </c>
      <c r="P355">
        <f ca="1">IF(ISERROR(FIND("$",N355))*ISERROR(FIND("@",N355)),0,1)</f>
        <v>0</v>
      </c>
      <c r="Q355">
        <f ca="1">IF(O355=1,1+P355,2-P355)</f>
        <v>2</v>
      </c>
      <c r="R355" s="4" t="str">
        <f ca="1">IF(CréationConnexions[[#This Row],[De brut]]&lt;&gt;0,CréationConnexions[[#This Row],[De brut]]&amp;"_"&amp;CréationConnexions[[#This Row],[Sens de]],"")</f>
        <v/>
      </c>
      <c r="S355" s="4" t="str">
        <f ca="1">IF(CréationConnexions[[#This Row],[De brut]]&lt;&gt;0,SUBSTITUTE(SUBSTITUTE(SUBSTITUTE(N355,"&amp;",""),"$",""),"@","")&amp;"_"&amp;CréationConnexions[[#This Row],[Sens vers]],"")</f>
        <v/>
      </c>
      <c r="T355" s="6" cm="1">
        <f t="array" aca="1" ref="T355" ca="1">_xlfn.SWITCH(CréationConnexions[[#This Row],[Rebroussement]],"RBT",0,"RBT+EVO",10,1)</f>
        <v>1</v>
      </c>
      <c r="U35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5" t="str">
        <f ca="1">IF(AND(R355=CréationConnexions[[#This Row],[De copie]],S355=CréationConnexions[[#This Row],[Vers copie]]),"OK","Modifié")</f>
        <v>Modifié</v>
      </c>
      <c r="W355" s="15">
        <f t="shared" si="13"/>
        <v>353</v>
      </c>
      <c r="X355">
        <f ca="1">OFFSET(R$412,CréationConnexions[[#This Row],[Ligne copie]]-1,0)</f>
        <v>0</v>
      </c>
      <c r="Y355">
        <f ca="1">OFFSET(S$412,CréationConnexions[[#This Row],[Ligne copie]]-1,0)</f>
        <v>0</v>
      </c>
    </row>
    <row r="356" spans="1:25" x14ac:dyDescent="0.35">
      <c r="A356">
        <f ca="1">IF($D355+$F355+$G355+$I355&gt;1,A355,A355+1)</f>
        <v>122</v>
      </c>
      <c r="B356">
        <f ca="1">IF($A356&lt;&gt;$A355,ROW(),B355)</f>
        <v>356</v>
      </c>
      <c r="C356">
        <f ca="1">IF($A356&lt;&gt;$A355,COUNTA(OFFSET(Gares!$J$2,$A356,0,1,Param!$B$2)),C355)</f>
        <v>0</v>
      </c>
      <c r="D356">
        <f ca="1">IF($A356&lt;&gt;$A355,SUMIF(OFFSET(Gares!$P$2,$A356,0,1,Param!$B$2),1),MAX(D355-1,0))</f>
        <v>0</v>
      </c>
      <c r="E356" cm="1">
        <f t="array" aca="1" ref="E356" ca="1">IF(D356&gt;0,MIN(IF(ISERROR(MATCH(IF(OFFSET(Gares!$P$2,$A356,0,1,Param!$B$2)=1,COLUMN(OFFSET(Gares!$A$2,0,0,1,Param!$B$2)),99),OFFSET(E$1,$B356-1,0,ROW()-B356,1),0)),IF(OFFSET(Gares!$P$2,$A356,0,1,Param!$B$2)=1,COLUMN(OFFSET(Gares!$A$2,0,0,1,Param!$B$2)),99),99)),-1)</f>
        <v>-1</v>
      </c>
      <c r="F356">
        <f ca="1">IF($A356&lt;&gt;$A355,IF(OR(OFFSET(Gares!$D$2,A356,0)="P",OFFSET(Gares!$D$2,A356,0)="IP"),IF(D356&gt;0,1,0),0),IF($J355=2,0,F355))</f>
        <v>0</v>
      </c>
      <c r="G356">
        <f ca="1">IF($A356&lt;&gt;$A355,C356-D356,IF(D355+F355+I355&gt;0,G355,G355-1))</f>
        <v>0</v>
      </c>
      <c r="H356" cm="1">
        <f t="array" aca="1" ref="H356" ca="1">IF(AND(G356&gt;0,D356=0,I356=0,F356=0),MIN(IF(ISERROR(MATCH(IF(OFFSET(Gares!$P$2,$A356,0,1,Param!$B$2)=2,COLUMN(OFFSET(Gares!$A$2,0,0,1,Param!$B$2)),99),OFFSET(H$1,$B356-1,0,ROW()-B356,1),0)),IF(OFFSET(Gares!$P$2,$A356,0,1,Param!$B$2)=2,COLUMN(OFFSET(Gares!$A$2,0,0,1,Param!$B$2)),99),99)),-1)</f>
        <v>-1</v>
      </c>
      <c r="I356">
        <f ca="1">IF($A356&lt;&gt;$A355,IF(OR(OFFSET(Gares!$D$2,A356,0)="I",OFFSET(Gares!$D$2,A356,0)="IP"),IF(G356&gt;0,1,0),0),IF($J355=1,0,I355))</f>
        <v>0</v>
      </c>
      <c r="J356">
        <f ca="1">IF(D356&gt;0,0,IF(I356=1,1,IF(F356=1,2,0)))</f>
        <v>0</v>
      </c>
      <c r="K356">
        <f ca="1">IF($A356&lt;&gt;$A355,OFFSET(Gares!$E$2,A356,0),K355)</f>
        <v>0</v>
      </c>
      <c r="L356">
        <f ca="1">OFFSET(Gares!$I$2,A356,0)</f>
        <v>0</v>
      </c>
      <c r="M356">
        <f ca="1">IF(OR(D356&gt;0,I356&gt;0),1+K356,2-K356)</f>
        <v>2</v>
      </c>
      <c r="N356" t="str">
        <f ca="1">IF(OFFSET(Gares!$I$2,A356,0)&lt;&gt;"",IF(E356&gt;0,OFFSET(Gares!$I$2,$A356,$E356),IF(I356&gt;0,OFFSET(Gares!$I$2,$A356,0),IF(F356&gt;0,OFFSET(Gares!$I$2,$A356,0),OFFSET(Gares!$I$2,$A356,$H356)))),"")</f>
        <v/>
      </c>
      <c r="O356">
        <f ca="1">IF(E356&gt;0,1+K356,IF(I356&gt;0,2-K356,IF(F356&gt;0,1+K356,2-K356)))</f>
        <v>2</v>
      </c>
      <c r="P356">
        <f ca="1">IF(ISERROR(FIND("$",N356))*ISERROR(FIND("@",N356)),0,1)</f>
        <v>0</v>
      </c>
      <c r="Q356">
        <f ca="1">IF(O356=1,1+P356,2-P356)</f>
        <v>2</v>
      </c>
      <c r="R356" s="4" t="str">
        <f ca="1">IF(CréationConnexions[[#This Row],[De brut]]&lt;&gt;0,CréationConnexions[[#This Row],[De brut]]&amp;"_"&amp;CréationConnexions[[#This Row],[Sens de]],"")</f>
        <v/>
      </c>
      <c r="S356" s="4" t="str">
        <f ca="1">IF(CréationConnexions[[#This Row],[De brut]]&lt;&gt;0,SUBSTITUTE(SUBSTITUTE(SUBSTITUTE(N356,"&amp;",""),"$",""),"@","")&amp;"_"&amp;CréationConnexions[[#This Row],[Sens vers]],"")</f>
        <v/>
      </c>
      <c r="T356" s="6" cm="1">
        <f t="array" aca="1" ref="T356" ca="1">_xlfn.SWITCH(CréationConnexions[[#This Row],[Rebroussement]],"RBT",0,"RBT+EVO",10,1)</f>
        <v>1</v>
      </c>
      <c r="U35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6" t="str">
        <f ca="1">IF(AND(R356=CréationConnexions[[#This Row],[De copie]],S356=CréationConnexions[[#This Row],[Vers copie]]),"OK","Modifié")</f>
        <v>Modifié</v>
      </c>
      <c r="W356" s="15">
        <f t="shared" si="13"/>
        <v>354</v>
      </c>
      <c r="X356">
        <f ca="1">OFFSET(R$412,CréationConnexions[[#This Row],[Ligne copie]]-1,0)</f>
        <v>0</v>
      </c>
      <c r="Y356">
        <f ca="1">OFFSET(S$412,CréationConnexions[[#This Row],[Ligne copie]]-1,0)</f>
        <v>0</v>
      </c>
    </row>
    <row r="357" spans="1:25" x14ac:dyDescent="0.35">
      <c r="A357">
        <f ca="1">IF($D356+$F356+$G356+$I356&gt;1,A356,A356+1)</f>
        <v>123</v>
      </c>
      <c r="B357">
        <f ca="1">IF($A357&lt;&gt;$A356,ROW(),B356)</f>
        <v>357</v>
      </c>
      <c r="C357">
        <f ca="1">IF($A357&lt;&gt;$A356,COUNTA(OFFSET(Gares!$J$2,$A357,0,1,Param!$B$2)),C356)</f>
        <v>0</v>
      </c>
      <c r="D357">
        <f ca="1">IF($A357&lt;&gt;$A356,SUMIF(OFFSET(Gares!$P$2,$A357,0,1,Param!$B$2),1),MAX(D356-1,0))</f>
        <v>0</v>
      </c>
      <c r="E357" cm="1">
        <f t="array" aca="1" ref="E357" ca="1">IF(D357&gt;0,MIN(IF(ISERROR(MATCH(IF(OFFSET(Gares!$P$2,$A357,0,1,Param!$B$2)=1,COLUMN(OFFSET(Gares!$A$2,0,0,1,Param!$B$2)),99),OFFSET(E$1,$B357-1,0,ROW()-B357,1),0)),IF(OFFSET(Gares!$P$2,$A357,0,1,Param!$B$2)=1,COLUMN(OFFSET(Gares!$A$2,0,0,1,Param!$B$2)),99),99)),-1)</f>
        <v>-1</v>
      </c>
      <c r="F357">
        <f ca="1">IF($A357&lt;&gt;$A356,IF(OR(OFFSET(Gares!$D$2,A357,0)="P",OFFSET(Gares!$D$2,A357,0)="IP"),IF(D357&gt;0,1,0),0),IF($J356=2,0,F356))</f>
        <v>0</v>
      </c>
      <c r="G357">
        <f ca="1">IF($A357&lt;&gt;$A356,C357-D357,IF(D356+F356+I356&gt;0,G356,G356-1))</f>
        <v>0</v>
      </c>
      <c r="H357" cm="1">
        <f t="array" aca="1" ref="H357" ca="1">IF(AND(G357&gt;0,D357=0,I357=0,F357=0),MIN(IF(ISERROR(MATCH(IF(OFFSET(Gares!$P$2,$A357,0,1,Param!$B$2)=2,COLUMN(OFFSET(Gares!$A$2,0,0,1,Param!$B$2)),99),OFFSET(H$1,$B357-1,0,ROW()-B357,1),0)),IF(OFFSET(Gares!$P$2,$A357,0,1,Param!$B$2)=2,COLUMN(OFFSET(Gares!$A$2,0,0,1,Param!$B$2)),99),99)),-1)</f>
        <v>-1</v>
      </c>
      <c r="I357">
        <f ca="1">IF($A357&lt;&gt;$A356,IF(OR(OFFSET(Gares!$D$2,A357,0)="I",OFFSET(Gares!$D$2,A357,0)="IP"),IF(G357&gt;0,1,0),0),IF($J356=1,0,I356))</f>
        <v>0</v>
      </c>
      <c r="J357">
        <f ca="1">IF(D357&gt;0,0,IF(I357=1,1,IF(F357=1,2,0)))</f>
        <v>0</v>
      </c>
      <c r="K357">
        <f ca="1">IF($A357&lt;&gt;$A356,OFFSET(Gares!$E$2,A357,0),K356)</f>
        <v>0</v>
      </c>
      <c r="L357">
        <f ca="1">OFFSET(Gares!$I$2,A357,0)</f>
        <v>0</v>
      </c>
      <c r="M357">
        <f ca="1">IF(OR(D357&gt;0,I357&gt;0),1+K357,2-K357)</f>
        <v>2</v>
      </c>
      <c r="N357" t="str">
        <f ca="1">IF(OFFSET(Gares!$I$2,A357,0)&lt;&gt;"",IF(E357&gt;0,OFFSET(Gares!$I$2,$A357,$E357),IF(I357&gt;0,OFFSET(Gares!$I$2,$A357,0),IF(F357&gt;0,OFFSET(Gares!$I$2,$A357,0),OFFSET(Gares!$I$2,$A357,$H357)))),"")</f>
        <v/>
      </c>
      <c r="O357">
        <f ca="1">IF(E357&gt;0,1+K357,IF(I357&gt;0,2-K357,IF(F357&gt;0,1+K357,2-K357)))</f>
        <v>2</v>
      </c>
      <c r="P357">
        <f ca="1">IF(ISERROR(FIND("$",N357))*ISERROR(FIND("@",N357)),0,1)</f>
        <v>0</v>
      </c>
      <c r="Q357">
        <f ca="1">IF(O357=1,1+P357,2-P357)</f>
        <v>2</v>
      </c>
      <c r="R357" s="4" t="str">
        <f ca="1">IF(CréationConnexions[[#This Row],[De brut]]&lt;&gt;0,CréationConnexions[[#This Row],[De brut]]&amp;"_"&amp;CréationConnexions[[#This Row],[Sens de]],"")</f>
        <v/>
      </c>
      <c r="S357" s="4" t="str">
        <f ca="1">IF(CréationConnexions[[#This Row],[De brut]]&lt;&gt;0,SUBSTITUTE(SUBSTITUTE(SUBSTITUTE(N357,"&amp;",""),"$",""),"@","")&amp;"_"&amp;CréationConnexions[[#This Row],[Sens vers]],"")</f>
        <v/>
      </c>
      <c r="T357" s="6" cm="1">
        <f t="array" aca="1" ref="T357" ca="1">_xlfn.SWITCH(CréationConnexions[[#This Row],[Rebroussement]],"RBT",0,"RBT+EVO",10,1)</f>
        <v>1</v>
      </c>
      <c r="U35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7" t="str">
        <f ca="1">IF(AND(R357=CréationConnexions[[#This Row],[De copie]],S357=CréationConnexions[[#This Row],[Vers copie]]),"OK","Modifié")</f>
        <v>Modifié</v>
      </c>
      <c r="W357" s="15">
        <f t="shared" si="13"/>
        <v>355</v>
      </c>
      <c r="X357">
        <f ca="1">OFFSET(R$412,CréationConnexions[[#This Row],[Ligne copie]]-1,0)</f>
        <v>0</v>
      </c>
      <c r="Y357">
        <f ca="1">OFFSET(S$412,CréationConnexions[[#This Row],[Ligne copie]]-1,0)</f>
        <v>0</v>
      </c>
    </row>
    <row r="358" spans="1:25" x14ac:dyDescent="0.35">
      <c r="A358">
        <f ca="1">IF($D357+$F357+$G357+$I357&gt;1,A357,A357+1)</f>
        <v>124</v>
      </c>
      <c r="B358">
        <f ca="1">IF($A358&lt;&gt;$A357,ROW(),B357)</f>
        <v>358</v>
      </c>
      <c r="C358">
        <f ca="1">IF($A358&lt;&gt;$A357,COUNTA(OFFSET(Gares!$J$2,$A358,0,1,Param!$B$2)),C357)</f>
        <v>0</v>
      </c>
      <c r="D358">
        <f ca="1">IF($A358&lt;&gt;$A357,SUMIF(OFFSET(Gares!$P$2,$A358,0,1,Param!$B$2),1),MAX(D357-1,0))</f>
        <v>0</v>
      </c>
      <c r="E358" cm="1">
        <f t="array" aca="1" ref="E358" ca="1">IF(D358&gt;0,MIN(IF(ISERROR(MATCH(IF(OFFSET(Gares!$P$2,$A358,0,1,Param!$B$2)=1,COLUMN(OFFSET(Gares!$A$2,0,0,1,Param!$B$2)),99),OFFSET(E$1,$B358-1,0,ROW()-B358,1),0)),IF(OFFSET(Gares!$P$2,$A358,0,1,Param!$B$2)=1,COLUMN(OFFSET(Gares!$A$2,0,0,1,Param!$B$2)),99),99)),-1)</f>
        <v>-1</v>
      </c>
      <c r="F358">
        <f ca="1">IF($A358&lt;&gt;$A357,IF(OR(OFFSET(Gares!$D$2,A358,0)="P",OFFSET(Gares!$D$2,A358,0)="IP"),IF(D358&gt;0,1,0),0),IF($J357=2,0,F357))</f>
        <v>0</v>
      </c>
      <c r="G358">
        <f ca="1">IF($A358&lt;&gt;$A357,C358-D358,IF(D357+F357+I357&gt;0,G357,G357-1))</f>
        <v>0</v>
      </c>
      <c r="H358" cm="1">
        <f t="array" aca="1" ref="H358" ca="1">IF(AND(G358&gt;0,D358=0,I358=0,F358=0),MIN(IF(ISERROR(MATCH(IF(OFFSET(Gares!$P$2,$A358,0,1,Param!$B$2)=2,COLUMN(OFFSET(Gares!$A$2,0,0,1,Param!$B$2)),99),OFFSET(H$1,$B358-1,0,ROW()-B358,1),0)),IF(OFFSET(Gares!$P$2,$A358,0,1,Param!$B$2)=2,COLUMN(OFFSET(Gares!$A$2,0,0,1,Param!$B$2)),99),99)),-1)</f>
        <v>-1</v>
      </c>
      <c r="I358">
        <f ca="1">IF($A358&lt;&gt;$A357,IF(OR(OFFSET(Gares!$D$2,A358,0)="I",OFFSET(Gares!$D$2,A358,0)="IP"),IF(G358&gt;0,1,0),0),IF($J357=1,0,I357))</f>
        <v>0</v>
      </c>
      <c r="J358">
        <f ca="1">IF(D358&gt;0,0,IF(I358=1,1,IF(F358=1,2,0)))</f>
        <v>0</v>
      </c>
      <c r="K358">
        <f ca="1">IF($A358&lt;&gt;$A357,OFFSET(Gares!$E$2,A358,0),K357)</f>
        <v>0</v>
      </c>
      <c r="L358">
        <f ca="1">OFFSET(Gares!$I$2,A358,0)</f>
        <v>0</v>
      </c>
      <c r="M358">
        <f ca="1">IF(OR(D358&gt;0,I358&gt;0),1+K358,2-K358)</f>
        <v>2</v>
      </c>
      <c r="N358" t="str">
        <f ca="1">IF(OFFSET(Gares!$I$2,A358,0)&lt;&gt;"",IF(E358&gt;0,OFFSET(Gares!$I$2,$A358,$E358),IF(I358&gt;0,OFFSET(Gares!$I$2,$A358,0),IF(F358&gt;0,OFFSET(Gares!$I$2,$A358,0),OFFSET(Gares!$I$2,$A358,$H358)))),"")</f>
        <v/>
      </c>
      <c r="O358">
        <f ca="1">IF(E358&gt;0,1+K358,IF(I358&gt;0,2-K358,IF(F358&gt;0,1+K358,2-K358)))</f>
        <v>2</v>
      </c>
      <c r="P358">
        <f ca="1">IF(ISERROR(FIND("$",N358))*ISERROR(FIND("@",N358)),0,1)</f>
        <v>0</v>
      </c>
      <c r="Q358">
        <f ca="1">IF(O358=1,1+P358,2-P358)</f>
        <v>2</v>
      </c>
      <c r="R358" s="4" t="str">
        <f ca="1">IF(CréationConnexions[[#This Row],[De brut]]&lt;&gt;0,CréationConnexions[[#This Row],[De brut]]&amp;"_"&amp;CréationConnexions[[#This Row],[Sens de]],"")</f>
        <v/>
      </c>
      <c r="S358" s="4" t="str">
        <f ca="1">IF(CréationConnexions[[#This Row],[De brut]]&lt;&gt;0,SUBSTITUTE(SUBSTITUTE(SUBSTITUTE(N358,"&amp;",""),"$",""),"@","")&amp;"_"&amp;CréationConnexions[[#This Row],[Sens vers]],"")</f>
        <v/>
      </c>
      <c r="T358" s="6" cm="1">
        <f t="array" aca="1" ref="T358" ca="1">_xlfn.SWITCH(CréationConnexions[[#This Row],[Rebroussement]],"RBT",0,"RBT+EVO",10,1)</f>
        <v>1</v>
      </c>
      <c r="U35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8" t="str">
        <f ca="1">IF(AND(R358=CréationConnexions[[#This Row],[De copie]],S358=CréationConnexions[[#This Row],[Vers copie]]),"OK","Modifié")</f>
        <v>Modifié</v>
      </c>
      <c r="W358" s="15">
        <f t="shared" si="13"/>
        <v>356</v>
      </c>
      <c r="X358">
        <f ca="1">OFFSET(R$412,CréationConnexions[[#This Row],[Ligne copie]]-1,0)</f>
        <v>0</v>
      </c>
      <c r="Y358">
        <f ca="1">OFFSET(S$412,CréationConnexions[[#This Row],[Ligne copie]]-1,0)</f>
        <v>0</v>
      </c>
    </row>
    <row r="359" spans="1:25" x14ac:dyDescent="0.35">
      <c r="A359">
        <f ca="1">IF($D358+$F358+$G358+$I358&gt;1,A358,A358+1)</f>
        <v>125</v>
      </c>
      <c r="B359">
        <f ca="1">IF($A359&lt;&gt;$A358,ROW(),B358)</f>
        <v>359</v>
      </c>
      <c r="C359">
        <f ca="1">IF($A359&lt;&gt;$A358,COUNTA(OFFSET(Gares!$J$2,$A359,0,1,Param!$B$2)),C358)</f>
        <v>0</v>
      </c>
      <c r="D359">
        <f ca="1">IF($A359&lt;&gt;$A358,SUMIF(OFFSET(Gares!$P$2,$A359,0,1,Param!$B$2),1),MAX(D358-1,0))</f>
        <v>0</v>
      </c>
      <c r="E359" cm="1">
        <f t="array" aca="1" ref="E359" ca="1">IF(D359&gt;0,MIN(IF(ISERROR(MATCH(IF(OFFSET(Gares!$P$2,$A359,0,1,Param!$B$2)=1,COLUMN(OFFSET(Gares!$A$2,0,0,1,Param!$B$2)),99),OFFSET(E$1,$B359-1,0,ROW()-B359,1),0)),IF(OFFSET(Gares!$P$2,$A359,0,1,Param!$B$2)=1,COLUMN(OFFSET(Gares!$A$2,0,0,1,Param!$B$2)),99),99)),-1)</f>
        <v>-1</v>
      </c>
      <c r="F359">
        <f ca="1">IF($A359&lt;&gt;$A358,IF(OR(OFFSET(Gares!$D$2,A359,0)="P",OFFSET(Gares!$D$2,A359,0)="IP"),IF(D359&gt;0,1,0),0),IF($J358=2,0,F358))</f>
        <v>0</v>
      </c>
      <c r="G359">
        <f ca="1">IF($A359&lt;&gt;$A358,C359-D359,IF(D358+F358+I358&gt;0,G358,G358-1))</f>
        <v>0</v>
      </c>
      <c r="H359" cm="1">
        <f t="array" aca="1" ref="H359" ca="1">IF(AND(G359&gt;0,D359=0,I359=0,F359=0),MIN(IF(ISERROR(MATCH(IF(OFFSET(Gares!$P$2,$A359,0,1,Param!$B$2)=2,COLUMN(OFFSET(Gares!$A$2,0,0,1,Param!$B$2)),99),OFFSET(H$1,$B359-1,0,ROW()-B359,1),0)),IF(OFFSET(Gares!$P$2,$A359,0,1,Param!$B$2)=2,COLUMN(OFFSET(Gares!$A$2,0,0,1,Param!$B$2)),99),99)),-1)</f>
        <v>-1</v>
      </c>
      <c r="I359">
        <f ca="1">IF($A359&lt;&gt;$A358,IF(OR(OFFSET(Gares!$D$2,A359,0)="I",OFFSET(Gares!$D$2,A359,0)="IP"),IF(G359&gt;0,1,0),0),IF($J358=1,0,I358))</f>
        <v>0</v>
      </c>
      <c r="J359">
        <f ca="1">IF(D359&gt;0,0,IF(I359=1,1,IF(F359=1,2,0)))</f>
        <v>0</v>
      </c>
      <c r="K359">
        <f ca="1">IF($A359&lt;&gt;$A358,OFFSET(Gares!$E$2,A359,0),K358)</f>
        <v>0</v>
      </c>
      <c r="L359">
        <f ca="1">OFFSET(Gares!$I$2,A359,0)</f>
        <v>0</v>
      </c>
      <c r="M359">
        <f ca="1">IF(OR(D359&gt;0,I359&gt;0),1+K359,2-K359)</f>
        <v>2</v>
      </c>
      <c r="N359" t="str">
        <f ca="1">IF(OFFSET(Gares!$I$2,A359,0)&lt;&gt;"",IF(E359&gt;0,OFFSET(Gares!$I$2,$A359,$E359),IF(I359&gt;0,OFFSET(Gares!$I$2,$A359,0),IF(F359&gt;0,OFFSET(Gares!$I$2,$A359,0),OFFSET(Gares!$I$2,$A359,$H359)))),"")</f>
        <v/>
      </c>
      <c r="O359">
        <f ca="1">IF(E359&gt;0,1+K359,IF(I359&gt;0,2-K359,IF(F359&gt;0,1+K359,2-K359)))</f>
        <v>2</v>
      </c>
      <c r="P359">
        <f ca="1">IF(ISERROR(FIND("$",N359))*ISERROR(FIND("@",N359)),0,1)</f>
        <v>0</v>
      </c>
      <c r="Q359">
        <f ca="1">IF(O359=1,1+P359,2-P359)</f>
        <v>2</v>
      </c>
      <c r="R359" s="4" t="str">
        <f ca="1">IF(CréationConnexions[[#This Row],[De brut]]&lt;&gt;0,CréationConnexions[[#This Row],[De brut]]&amp;"_"&amp;CréationConnexions[[#This Row],[Sens de]],"")</f>
        <v/>
      </c>
      <c r="S359" s="4" t="str">
        <f ca="1">IF(CréationConnexions[[#This Row],[De brut]]&lt;&gt;0,SUBSTITUTE(SUBSTITUTE(SUBSTITUTE(N359,"&amp;",""),"$",""),"@","")&amp;"_"&amp;CréationConnexions[[#This Row],[Sens vers]],"")</f>
        <v/>
      </c>
      <c r="T359" s="6" cm="1">
        <f t="array" aca="1" ref="T359" ca="1">_xlfn.SWITCH(CréationConnexions[[#This Row],[Rebroussement]],"RBT",0,"RBT+EVO",10,1)</f>
        <v>1</v>
      </c>
      <c r="U35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59" t="str">
        <f ca="1">IF(AND(R359=CréationConnexions[[#This Row],[De copie]],S359=CréationConnexions[[#This Row],[Vers copie]]),"OK","Modifié")</f>
        <v>Modifié</v>
      </c>
      <c r="W359" s="15">
        <f t="shared" si="13"/>
        <v>357</v>
      </c>
      <c r="X359">
        <f ca="1">OFFSET(R$412,CréationConnexions[[#This Row],[Ligne copie]]-1,0)</f>
        <v>0</v>
      </c>
      <c r="Y359">
        <f ca="1">OFFSET(S$412,CréationConnexions[[#This Row],[Ligne copie]]-1,0)</f>
        <v>0</v>
      </c>
    </row>
    <row r="360" spans="1:25" x14ac:dyDescent="0.35">
      <c r="A360">
        <f ca="1">IF($D359+$F359+$G359+$I359&gt;1,A359,A359+1)</f>
        <v>126</v>
      </c>
      <c r="B360">
        <f ca="1">IF($A360&lt;&gt;$A359,ROW(),B359)</f>
        <v>360</v>
      </c>
      <c r="C360">
        <f ca="1">IF($A360&lt;&gt;$A359,COUNTA(OFFSET(Gares!$J$2,$A360,0,1,Param!$B$2)),C359)</f>
        <v>0</v>
      </c>
      <c r="D360">
        <f ca="1">IF($A360&lt;&gt;$A359,SUMIF(OFFSET(Gares!$P$2,$A360,0,1,Param!$B$2),1),MAX(D359-1,0))</f>
        <v>0</v>
      </c>
      <c r="E360" cm="1">
        <f t="array" aca="1" ref="E360" ca="1">IF(D360&gt;0,MIN(IF(ISERROR(MATCH(IF(OFFSET(Gares!$P$2,$A360,0,1,Param!$B$2)=1,COLUMN(OFFSET(Gares!$A$2,0,0,1,Param!$B$2)),99),OFFSET(E$1,$B360-1,0,ROW()-B360,1),0)),IF(OFFSET(Gares!$P$2,$A360,0,1,Param!$B$2)=1,COLUMN(OFFSET(Gares!$A$2,0,0,1,Param!$B$2)),99),99)),-1)</f>
        <v>-1</v>
      </c>
      <c r="F360">
        <f ca="1">IF($A360&lt;&gt;$A359,IF(OR(OFFSET(Gares!$D$2,A360,0)="P",OFFSET(Gares!$D$2,A360,0)="IP"),IF(D360&gt;0,1,0),0),IF($J359=2,0,F359))</f>
        <v>0</v>
      </c>
      <c r="G360">
        <f ca="1">IF($A360&lt;&gt;$A359,C360-D360,IF(D359+F359+I359&gt;0,G359,G359-1))</f>
        <v>0</v>
      </c>
      <c r="H360" cm="1">
        <f t="array" aca="1" ref="H360" ca="1">IF(AND(G360&gt;0,D360=0,I360=0,F360=0),MIN(IF(ISERROR(MATCH(IF(OFFSET(Gares!$P$2,$A360,0,1,Param!$B$2)=2,COLUMN(OFFSET(Gares!$A$2,0,0,1,Param!$B$2)),99),OFFSET(H$1,$B360-1,0,ROW()-B360,1),0)),IF(OFFSET(Gares!$P$2,$A360,0,1,Param!$B$2)=2,COLUMN(OFFSET(Gares!$A$2,0,0,1,Param!$B$2)),99),99)),-1)</f>
        <v>-1</v>
      </c>
      <c r="I360">
        <f ca="1">IF($A360&lt;&gt;$A359,IF(OR(OFFSET(Gares!$D$2,A360,0)="I",OFFSET(Gares!$D$2,A360,0)="IP"),IF(G360&gt;0,1,0),0),IF($J359=1,0,I359))</f>
        <v>0</v>
      </c>
      <c r="J360">
        <f ca="1">IF(D360&gt;0,0,IF(I360=1,1,IF(F360=1,2,0)))</f>
        <v>0</v>
      </c>
      <c r="K360">
        <f ca="1">IF($A360&lt;&gt;$A359,OFFSET(Gares!$E$2,A360,0),K359)</f>
        <v>0</v>
      </c>
      <c r="L360">
        <f ca="1">OFFSET(Gares!$I$2,A360,0)</f>
        <v>0</v>
      </c>
      <c r="M360">
        <f ca="1">IF(OR(D360&gt;0,I360&gt;0),1+K360,2-K360)</f>
        <v>2</v>
      </c>
      <c r="N360" t="str">
        <f ca="1">IF(OFFSET(Gares!$I$2,A360,0)&lt;&gt;"",IF(E360&gt;0,OFFSET(Gares!$I$2,$A360,$E360),IF(I360&gt;0,OFFSET(Gares!$I$2,$A360,0),IF(F360&gt;0,OFFSET(Gares!$I$2,$A360,0),OFFSET(Gares!$I$2,$A360,$H360)))),"")</f>
        <v/>
      </c>
      <c r="O360">
        <f ca="1">IF(E360&gt;0,1+K360,IF(I360&gt;0,2-K360,IF(F360&gt;0,1+K360,2-K360)))</f>
        <v>2</v>
      </c>
      <c r="P360">
        <f ca="1">IF(ISERROR(FIND("$",N360))*ISERROR(FIND("@",N360)),0,1)</f>
        <v>0</v>
      </c>
      <c r="Q360">
        <f ca="1">IF(O360=1,1+P360,2-P360)</f>
        <v>2</v>
      </c>
      <c r="R360" s="4" t="str">
        <f ca="1">IF(CréationConnexions[[#This Row],[De brut]]&lt;&gt;0,CréationConnexions[[#This Row],[De brut]]&amp;"_"&amp;CréationConnexions[[#This Row],[Sens de]],"")</f>
        <v/>
      </c>
      <c r="S360" s="4" t="str">
        <f ca="1">IF(CréationConnexions[[#This Row],[De brut]]&lt;&gt;0,SUBSTITUTE(SUBSTITUTE(SUBSTITUTE(N360,"&amp;",""),"$",""),"@","")&amp;"_"&amp;CréationConnexions[[#This Row],[Sens vers]],"")</f>
        <v/>
      </c>
      <c r="T360" s="6" cm="1">
        <f t="array" aca="1" ref="T360" ca="1">_xlfn.SWITCH(CréationConnexions[[#This Row],[Rebroussement]],"RBT",0,"RBT+EVO",10,1)</f>
        <v>1</v>
      </c>
      <c r="U36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0" t="str">
        <f ca="1">IF(AND(R360=CréationConnexions[[#This Row],[De copie]],S360=CréationConnexions[[#This Row],[Vers copie]]),"OK","Modifié")</f>
        <v>Modifié</v>
      </c>
      <c r="W360" s="15">
        <f t="shared" si="13"/>
        <v>358</v>
      </c>
      <c r="X360">
        <f ca="1">OFFSET(R$412,CréationConnexions[[#This Row],[Ligne copie]]-1,0)</f>
        <v>0</v>
      </c>
      <c r="Y360">
        <f ca="1">OFFSET(S$412,CréationConnexions[[#This Row],[Ligne copie]]-1,0)</f>
        <v>0</v>
      </c>
    </row>
    <row r="361" spans="1:25" x14ac:dyDescent="0.35">
      <c r="A361">
        <f ca="1">IF($D360+$F360+$G360+$I360&gt;1,A360,A360+1)</f>
        <v>127</v>
      </c>
      <c r="B361">
        <f ca="1">IF($A361&lt;&gt;$A360,ROW(),B360)</f>
        <v>361</v>
      </c>
      <c r="C361">
        <f ca="1">IF($A361&lt;&gt;$A360,COUNTA(OFFSET(Gares!$J$2,$A361,0,1,Param!$B$2)),C360)</f>
        <v>0</v>
      </c>
      <c r="D361">
        <f ca="1">IF($A361&lt;&gt;$A360,SUMIF(OFFSET(Gares!$P$2,$A361,0,1,Param!$B$2),1),MAX(D360-1,0))</f>
        <v>0</v>
      </c>
      <c r="E361" cm="1">
        <f t="array" aca="1" ref="E361" ca="1">IF(D361&gt;0,MIN(IF(ISERROR(MATCH(IF(OFFSET(Gares!$P$2,$A361,0,1,Param!$B$2)=1,COLUMN(OFFSET(Gares!$A$2,0,0,1,Param!$B$2)),99),OFFSET(E$1,$B361-1,0,ROW()-B361,1),0)),IF(OFFSET(Gares!$P$2,$A361,0,1,Param!$B$2)=1,COLUMN(OFFSET(Gares!$A$2,0,0,1,Param!$B$2)),99),99)),-1)</f>
        <v>-1</v>
      </c>
      <c r="F361">
        <f ca="1">IF($A361&lt;&gt;$A360,IF(OR(OFFSET(Gares!$D$2,A361,0)="P",OFFSET(Gares!$D$2,A361,0)="IP"),IF(D361&gt;0,1,0),0),IF($J360=2,0,F360))</f>
        <v>0</v>
      </c>
      <c r="G361">
        <f ca="1">IF($A361&lt;&gt;$A360,C361-D361,IF(D360+F360+I360&gt;0,G360,G360-1))</f>
        <v>0</v>
      </c>
      <c r="H361" cm="1">
        <f t="array" aca="1" ref="H361" ca="1">IF(AND(G361&gt;0,D361=0,I361=0,F361=0),MIN(IF(ISERROR(MATCH(IF(OFFSET(Gares!$P$2,$A361,0,1,Param!$B$2)=2,COLUMN(OFFSET(Gares!$A$2,0,0,1,Param!$B$2)),99),OFFSET(H$1,$B361-1,0,ROW()-B361,1),0)),IF(OFFSET(Gares!$P$2,$A361,0,1,Param!$B$2)=2,COLUMN(OFFSET(Gares!$A$2,0,0,1,Param!$B$2)),99),99)),-1)</f>
        <v>-1</v>
      </c>
      <c r="I361">
        <f ca="1">IF($A361&lt;&gt;$A360,IF(OR(OFFSET(Gares!$D$2,A361,0)="I",OFFSET(Gares!$D$2,A361,0)="IP"),IF(G361&gt;0,1,0),0),IF($J360=1,0,I360))</f>
        <v>0</v>
      </c>
      <c r="J361">
        <f ca="1">IF(D361&gt;0,0,IF(I361=1,1,IF(F361=1,2,0)))</f>
        <v>0</v>
      </c>
      <c r="K361">
        <f ca="1">IF($A361&lt;&gt;$A360,OFFSET(Gares!$E$2,A361,0),K360)</f>
        <v>0</v>
      </c>
      <c r="L361">
        <f ca="1">OFFSET(Gares!$I$2,A361,0)</f>
        <v>0</v>
      </c>
      <c r="M361">
        <f ca="1">IF(OR(D361&gt;0,I361&gt;0),1+K361,2-K361)</f>
        <v>2</v>
      </c>
      <c r="N361" t="str">
        <f ca="1">IF(OFFSET(Gares!$I$2,A361,0)&lt;&gt;"",IF(E361&gt;0,OFFSET(Gares!$I$2,$A361,$E361),IF(I361&gt;0,OFFSET(Gares!$I$2,$A361,0),IF(F361&gt;0,OFFSET(Gares!$I$2,$A361,0),OFFSET(Gares!$I$2,$A361,$H361)))),"")</f>
        <v/>
      </c>
      <c r="O361">
        <f ca="1">IF(E361&gt;0,1+K361,IF(I361&gt;0,2-K361,IF(F361&gt;0,1+K361,2-K361)))</f>
        <v>2</v>
      </c>
      <c r="P361">
        <f ca="1">IF(ISERROR(FIND("$",N361))*ISERROR(FIND("@",N361)),0,1)</f>
        <v>0</v>
      </c>
      <c r="Q361">
        <f ca="1">IF(O361=1,1+P361,2-P361)</f>
        <v>2</v>
      </c>
      <c r="R361" s="4" t="str">
        <f ca="1">IF(CréationConnexions[[#This Row],[De brut]]&lt;&gt;0,CréationConnexions[[#This Row],[De brut]]&amp;"_"&amp;CréationConnexions[[#This Row],[Sens de]],"")</f>
        <v/>
      </c>
      <c r="S361" s="4" t="str">
        <f ca="1">IF(CréationConnexions[[#This Row],[De brut]]&lt;&gt;0,SUBSTITUTE(SUBSTITUTE(SUBSTITUTE(N361,"&amp;",""),"$",""),"@","")&amp;"_"&amp;CréationConnexions[[#This Row],[Sens vers]],"")</f>
        <v/>
      </c>
      <c r="T361" s="6" cm="1">
        <f t="array" aca="1" ref="T361" ca="1">_xlfn.SWITCH(CréationConnexions[[#This Row],[Rebroussement]],"RBT",0,"RBT+EVO",10,1)</f>
        <v>1</v>
      </c>
      <c r="U36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1" t="str">
        <f ca="1">IF(AND(R361=CréationConnexions[[#This Row],[De copie]],S361=CréationConnexions[[#This Row],[Vers copie]]),"OK","Modifié")</f>
        <v>Modifié</v>
      </c>
      <c r="W361" s="15">
        <f t="shared" si="13"/>
        <v>359</v>
      </c>
      <c r="X361">
        <f ca="1">OFFSET(R$412,CréationConnexions[[#This Row],[Ligne copie]]-1,0)</f>
        <v>0</v>
      </c>
      <c r="Y361">
        <f ca="1">OFFSET(S$412,CréationConnexions[[#This Row],[Ligne copie]]-1,0)</f>
        <v>0</v>
      </c>
    </row>
    <row r="362" spans="1:25" x14ac:dyDescent="0.35">
      <c r="A362">
        <f ca="1">IF($D361+$F361+$G361+$I361&gt;1,A361,A361+1)</f>
        <v>128</v>
      </c>
      <c r="B362">
        <f ca="1">IF($A362&lt;&gt;$A361,ROW(),B361)</f>
        <v>362</v>
      </c>
      <c r="C362">
        <f ca="1">IF($A362&lt;&gt;$A361,COUNTA(OFFSET(Gares!$J$2,$A362,0,1,Param!$B$2)),C361)</f>
        <v>0</v>
      </c>
      <c r="D362">
        <f ca="1">IF($A362&lt;&gt;$A361,SUMIF(OFFSET(Gares!$P$2,$A362,0,1,Param!$B$2),1),MAX(D361-1,0))</f>
        <v>0</v>
      </c>
      <c r="E362" cm="1">
        <f t="array" aca="1" ref="E362" ca="1">IF(D362&gt;0,MIN(IF(ISERROR(MATCH(IF(OFFSET(Gares!$P$2,$A362,0,1,Param!$B$2)=1,COLUMN(OFFSET(Gares!$A$2,0,0,1,Param!$B$2)),99),OFFSET(E$1,$B362-1,0,ROW()-B362,1),0)),IF(OFFSET(Gares!$P$2,$A362,0,1,Param!$B$2)=1,COLUMN(OFFSET(Gares!$A$2,0,0,1,Param!$B$2)),99),99)),-1)</f>
        <v>-1</v>
      </c>
      <c r="F362">
        <f ca="1">IF($A362&lt;&gt;$A361,IF(OR(OFFSET(Gares!$D$2,A362,0)="P",OFFSET(Gares!$D$2,A362,0)="IP"),IF(D362&gt;0,1,0),0),IF($J361=2,0,F361))</f>
        <v>0</v>
      </c>
      <c r="G362">
        <f ca="1">IF($A362&lt;&gt;$A361,C362-D362,IF(D361+F361+I361&gt;0,G361,G361-1))</f>
        <v>0</v>
      </c>
      <c r="H362" cm="1">
        <f t="array" aca="1" ref="H362" ca="1">IF(AND(G362&gt;0,D362=0,I362=0,F362=0),MIN(IF(ISERROR(MATCH(IF(OFFSET(Gares!$P$2,$A362,0,1,Param!$B$2)=2,COLUMN(OFFSET(Gares!$A$2,0,0,1,Param!$B$2)),99),OFFSET(H$1,$B362-1,0,ROW()-B362,1),0)),IF(OFFSET(Gares!$P$2,$A362,0,1,Param!$B$2)=2,COLUMN(OFFSET(Gares!$A$2,0,0,1,Param!$B$2)),99),99)),-1)</f>
        <v>-1</v>
      </c>
      <c r="I362">
        <f ca="1">IF($A362&lt;&gt;$A361,IF(OR(OFFSET(Gares!$D$2,A362,0)="I",OFFSET(Gares!$D$2,A362,0)="IP"),IF(G362&gt;0,1,0),0),IF($J361=1,0,I361))</f>
        <v>0</v>
      </c>
      <c r="J362">
        <f ca="1">IF(D362&gt;0,0,IF(I362=1,1,IF(F362=1,2,0)))</f>
        <v>0</v>
      </c>
      <c r="K362">
        <f ca="1">IF($A362&lt;&gt;$A361,OFFSET(Gares!$E$2,A362,0),K361)</f>
        <v>0</v>
      </c>
      <c r="L362">
        <f ca="1">OFFSET(Gares!$I$2,A362,0)</f>
        <v>0</v>
      </c>
      <c r="M362">
        <f ca="1">IF(OR(D362&gt;0,I362&gt;0),1+K362,2-K362)</f>
        <v>2</v>
      </c>
      <c r="N362" t="str">
        <f ca="1">IF(OFFSET(Gares!$I$2,A362,0)&lt;&gt;"",IF(E362&gt;0,OFFSET(Gares!$I$2,$A362,$E362),IF(I362&gt;0,OFFSET(Gares!$I$2,$A362,0),IF(F362&gt;0,OFFSET(Gares!$I$2,$A362,0),OFFSET(Gares!$I$2,$A362,$H362)))),"")</f>
        <v/>
      </c>
      <c r="O362">
        <f ca="1">IF(E362&gt;0,1+K362,IF(I362&gt;0,2-K362,IF(F362&gt;0,1+K362,2-K362)))</f>
        <v>2</v>
      </c>
      <c r="P362">
        <f ca="1">IF(ISERROR(FIND("$",N362))*ISERROR(FIND("@",N362)),0,1)</f>
        <v>0</v>
      </c>
      <c r="Q362">
        <f ca="1">IF(O362=1,1+P362,2-P362)</f>
        <v>2</v>
      </c>
      <c r="R362" s="4" t="str">
        <f ca="1">IF(CréationConnexions[[#This Row],[De brut]]&lt;&gt;0,CréationConnexions[[#This Row],[De brut]]&amp;"_"&amp;CréationConnexions[[#This Row],[Sens de]],"")</f>
        <v/>
      </c>
      <c r="S362" s="4" t="str">
        <f ca="1">IF(CréationConnexions[[#This Row],[De brut]]&lt;&gt;0,SUBSTITUTE(SUBSTITUTE(SUBSTITUTE(N362,"&amp;",""),"$",""),"@","")&amp;"_"&amp;CréationConnexions[[#This Row],[Sens vers]],"")</f>
        <v/>
      </c>
      <c r="T362" s="6" cm="1">
        <f t="array" aca="1" ref="T362" ca="1">_xlfn.SWITCH(CréationConnexions[[#This Row],[Rebroussement]],"RBT",0,"RBT+EVO",10,1)</f>
        <v>1</v>
      </c>
      <c r="U36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2" t="str">
        <f ca="1">IF(AND(R362=CréationConnexions[[#This Row],[De copie]],S362=CréationConnexions[[#This Row],[Vers copie]]),"OK","Modifié")</f>
        <v>Modifié</v>
      </c>
      <c r="W362" s="15">
        <f t="shared" si="13"/>
        <v>360</v>
      </c>
      <c r="X362">
        <f ca="1">OFFSET(R$412,CréationConnexions[[#This Row],[Ligne copie]]-1,0)</f>
        <v>0</v>
      </c>
      <c r="Y362">
        <f ca="1">OFFSET(S$412,CréationConnexions[[#This Row],[Ligne copie]]-1,0)</f>
        <v>0</v>
      </c>
    </row>
    <row r="363" spans="1:25" x14ac:dyDescent="0.35">
      <c r="A363">
        <f ca="1">IF($D362+$F362+$G362+$I362&gt;1,A362,A362+1)</f>
        <v>129</v>
      </c>
      <c r="B363">
        <f ca="1">IF($A363&lt;&gt;$A362,ROW(),B362)</f>
        <v>363</v>
      </c>
      <c r="C363">
        <f ca="1">IF($A363&lt;&gt;$A362,COUNTA(OFFSET(Gares!$J$2,$A363,0,1,Param!$B$2)),C362)</f>
        <v>0</v>
      </c>
      <c r="D363">
        <f ca="1">IF($A363&lt;&gt;$A362,SUMIF(OFFSET(Gares!$P$2,$A363,0,1,Param!$B$2),1),MAX(D362-1,0))</f>
        <v>0</v>
      </c>
      <c r="E363" cm="1">
        <f t="array" aca="1" ref="E363" ca="1">IF(D363&gt;0,MIN(IF(ISERROR(MATCH(IF(OFFSET(Gares!$P$2,$A363,0,1,Param!$B$2)=1,COLUMN(OFFSET(Gares!$A$2,0,0,1,Param!$B$2)),99),OFFSET(E$1,$B363-1,0,ROW()-B363,1),0)),IF(OFFSET(Gares!$P$2,$A363,0,1,Param!$B$2)=1,COLUMN(OFFSET(Gares!$A$2,0,0,1,Param!$B$2)),99),99)),-1)</f>
        <v>-1</v>
      </c>
      <c r="F363">
        <f ca="1">IF($A363&lt;&gt;$A362,IF(OR(OFFSET(Gares!$D$2,A363,0)="P",OFFSET(Gares!$D$2,A363,0)="IP"),IF(D363&gt;0,1,0),0),IF($J362=2,0,F362))</f>
        <v>0</v>
      </c>
      <c r="G363">
        <f ca="1">IF($A363&lt;&gt;$A362,C363-D363,IF(D362+F362+I362&gt;0,G362,G362-1))</f>
        <v>0</v>
      </c>
      <c r="H363" cm="1">
        <f t="array" aca="1" ref="H363" ca="1">IF(AND(G363&gt;0,D363=0,I363=0,F363=0),MIN(IF(ISERROR(MATCH(IF(OFFSET(Gares!$P$2,$A363,0,1,Param!$B$2)=2,COLUMN(OFFSET(Gares!$A$2,0,0,1,Param!$B$2)),99),OFFSET(H$1,$B363-1,0,ROW()-B363,1),0)),IF(OFFSET(Gares!$P$2,$A363,0,1,Param!$B$2)=2,COLUMN(OFFSET(Gares!$A$2,0,0,1,Param!$B$2)),99),99)),-1)</f>
        <v>-1</v>
      </c>
      <c r="I363">
        <f ca="1">IF($A363&lt;&gt;$A362,IF(OR(OFFSET(Gares!$D$2,A363,0)="I",OFFSET(Gares!$D$2,A363,0)="IP"),IF(G363&gt;0,1,0),0),IF($J362=1,0,I362))</f>
        <v>0</v>
      </c>
      <c r="J363">
        <f ca="1">IF(D363&gt;0,0,IF(I363=1,1,IF(F363=1,2,0)))</f>
        <v>0</v>
      </c>
      <c r="K363">
        <f ca="1">IF($A363&lt;&gt;$A362,OFFSET(Gares!$E$2,A363,0),K362)</f>
        <v>0</v>
      </c>
      <c r="L363">
        <f ca="1">OFFSET(Gares!$I$2,A363,0)</f>
        <v>0</v>
      </c>
      <c r="M363">
        <f ca="1">IF(OR(D363&gt;0,I363&gt;0),1+K363,2-K363)</f>
        <v>2</v>
      </c>
      <c r="N363" t="str">
        <f ca="1">IF(OFFSET(Gares!$I$2,A363,0)&lt;&gt;"",IF(E363&gt;0,OFFSET(Gares!$I$2,$A363,$E363),IF(I363&gt;0,OFFSET(Gares!$I$2,$A363,0),IF(F363&gt;0,OFFSET(Gares!$I$2,$A363,0),OFFSET(Gares!$I$2,$A363,$H363)))),"")</f>
        <v/>
      </c>
      <c r="O363">
        <f ca="1">IF(E363&gt;0,1+K363,IF(I363&gt;0,2-K363,IF(F363&gt;0,1+K363,2-K363)))</f>
        <v>2</v>
      </c>
      <c r="P363">
        <f ca="1">IF(ISERROR(FIND("$",N363))*ISERROR(FIND("@",N363)),0,1)</f>
        <v>0</v>
      </c>
      <c r="Q363">
        <f ca="1">IF(O363=1,1+P363,2-P363)</f>
        <v>2</v>
      </c>
      <c r="R363" s="4" t="str">
        <f ca="1">IF(CréationConnexions[[#This Row],[De brut]]&lt;&gt;0,CréationConnexions[[#This Row],[De brut]]&amp;"_"&amp;CréationConnexions[[#This Row],[Sens de]],"")</f>
        <v/>
      </c>
      <c r="S363" s="4" t="str">
        <f ca="1">IF(CréationConnexions[[#This Row],[De brut]]&lt;&gt;0,SUBSTITUTE(SUBSTITUTE(SUBSTITUTE(N363,"&amp;",""),"$",""),"@","")&amp;"_"&amp;CréationConnexions[[#This Row],[Sens vers]],"")</f>
        <v/>
      </c>
      <c r="T363" s="6" cm="1">
        <f t="array" aca="1" ref="T363" ca="1">_xlfn.SWITCH(CréationConnexions[[#This Row],[Rebroussement]],"RBT",0,"RBT+EVO",10,1)</f>
        <v>1</v>
      </c>
      <c r="U36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3" t="str">
        <f ca="1">IF(AND(R363=CréationConnexions[[#This Row],[De copie]],S363=CréationConnexions[[#This Row],[Vers copie]]),"OK","Modifié")</f>
        <v>Modifié</v>
      </c>
      <c r="W363" s="15">
        <f t="shared" si="13"/>
        <v>361</v>
      </c>
      <c r="X363">
        <f ca="1">OFFSET(R$412,CréationConnexions[[#This Row],[Ligne copie]]-1,0)</f>
        <v>0</v>
      </c>
      <c r="Y363">
        <f ca="1">OFFSET(S$412,CréationConnexions[[#This Row],[Ligne copie]]-1,0)</f>
        <v>0</v>
      </c>
    </row>
    <row r="364" spans="1:25" x14ac:dyDescent="0.35">
      <c r="A364">
        <f ca="1">IF($D363+$F363+$G363+$I363&gt;1,A363,A363+1)</f>
        <v>130</v>
      </c>
      <c r="B364">
        <f ca="1">IF($A364&lt;&gt;$A363,ROW(),B363)</f>
        <v>364</v>
      </c>
      <c r="C364">
        <f ca="1">IF($A364&lt;&gt;$A363,COUNTA(OFFSET(Gares!$J$2,$A364,0,1,Param!$B$2)),C363)</f>
        <v>0</v>
      </c>
      <c r="D364">
        <f ca="1">IF($A364&lt;&gt;$A363,SUMIF(OFFSET(Gares!$P$2,$A364,0,1,Param!$B$2),1),MAX(D363-1,0))</f>
        <v>0</v>
      </c>
      <c r="E364" cm="1">
        <f t="array" aca="1" ref="E364" ca="1">IF(D364&gt;0,MIN(IF(ISERROR(MATCH(IF(OFFSET(Gares!$P$2,$A364,0,1,Param!$B$2)=1,COLUMN(OFFSET(Gares!$A$2,0,0,1,Param!$B$2)),99),OFFSET(E$1,$B364-1,0,ROW()-B364,1),0)),IF(OFFSET(Gares!$P$2,$A364,0,1,Param!$B$2)=1,COLUMN(OFFSET(Gares!$A$2,0,0,1,Param!$B$2)),99),99)),-1)</f>
        <v>-1</v>
      </c>
      <c r="F364">
        <f ca="1">IF($A364&lt;&gt;$A363,IF(OR(OFFSET(Gares!$D$2,A364,0)="P",OFFSET(Gares!$D$2,A364,0)="IP"),IF(D364&gt;0,1,0),0),IF($J363=2,0,F363))</f>
        <v>0</v>
      </c>
      <c r="G364">
        <f ca="1">IF($A364&lt;&gt;$A363,C364-D364,IF(D363+F363+I363&gt;0,G363,G363-1))</f>
        <v>0</v>
      </c>
      <c r="H364" cm="1">
        <f t="array" aca="1" ref="H364" ca="1">IF(AND(G364&gt;0,D364=0,I364=0,F364=0),MIN(IF(ISERROR(MATCH(IF(OFFSET(Gares!$P$2,$A364,0,1,Param!$B$2)=2,COLUMN(OFFSET(Gares!$A$2,0,0,1,Param!$B$2)),99),OFFSET(H$1,$B364-1,0,ROW()-B364,1),0)),IF(OFFSET(Gares!$P$2,$A364,0,1,Param!$B$2)=2,COLUMN(OFFSET(Gares!$A$2,0,0,1,Param!$B$2)),99),99)),-1)</f>
        <v>-1</v>
      </c>
      <c r="I364">
        <f ca="1">IF($A364&lt;&gt;$A363,IF(OR(OFFSET(Gares!$D$2,A364,0)="I",OFFSET(Gares!$D$2,A364,0)="IP"),IF(G364&gt;0,1,0),0),IF($J363=1,0,I363))</f>
        <v>0</v>
      </c>
      <c r="J364">
        <f ca="1">IF(D364&gt;0,0,IF(I364=1,1,IF(F364=1,2,0)))</f>
        <v>0</v>
      </c>
      <c r="K364">
        <f ca="1">IF($A364&lt;&gt;$A363,OFFSET(Gares!$E$2,A364,0),K363)</f>
        <v>0</v>
      </c>
      <c r="L364">
        <f ca="1">OFFSET(Gares!$I$2,A364,0)</f>
        <v>0</v>
      </c>
      <c r="M364">
        <f ca="1">IF(OR(D364&gt;0,I364&gt;0),1+K364,2-K364)</f>
        <v>2</v>
      </c>
      <c r="N364" t="str">
        <f ca="1">IF(OFFSET(Gares!$I$2,A364,0)&lt;&gt;"",IF(E364&gt;0,OFFSET(Gares!$I$2,$A364,$E364),IF(I364&gt;0,OFFSET(Gares!$I$2,$A364,0),IF(F364&gt;0,OFFSET(Gares!$I$2,$A364,0),OFFSET(Gares!$I$2,$A364,$H364)))),"")</f>
        <v/>
      </c>
      <c r="O364">
        <f ca="1">IF(E364&gt;0,1+K364,IF(I364&gt;0,2-K364,IF(F364&gt;0,1+K364,2-K364)))</f>
        <v>2</v>
      </c>
      <c r="P364">
        <f ca="1">IF(ISERROR(FIND("$",N364))*ISERROR(FIND("@",N364)),0,1)</f>
        <v>0</v>
      </c>
      <c r="Q364">
        <f ca="1">IF(O364=1,1+P364,2-P364)</f>
        <v>2</v>
      </c>
      <c r="R364" s="4" t="str">
        <f ca="1">IF(CréationConnexions[[#This Row],[De brut]]&lt;&gt;0,CréationConnexions[[#This Row],[De brut]]&amp;"_"&amp;CréationConnexions[[#This Row],[Sens de]],"")</f>
        <v/>
      </c>
      <c r="S364" s="4" t="str">
        <f ca="1">IF(CréationConnexions[[#This Row],[De brut]]&lt;&gt;0,SUBSTITUTE(SUBSTITUTE(SUBSTITUTE(N364,"&amp;",""),"$",""),"@","")&amp;"_"&amp;CréationConnexions[[#This Row],[Sens vers]],"")</f>
        <v/>
      </c>
      <c r="T364" s="6" cm="1">
        <f t="array" aca="1" ref="T364" ca="1">_xlfn.SWITCH(CréationConnexions[[#This Row],[Rebroussement]],"RBT",0,"RBT+EVO",10,1)</f>
        <v>1</v>
      </c>
      <c r="U36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4" t="str">
        <f ca="1">IF(AND(R364=CréationConnexions[[#This Row],[De copie]],S364=CréationConnexions[[#This Row],[Vers copie]]),"OK","Modifié")</f>
        <v>Modifié</v>
      </c>
      <c r="W364" s="15">
        <f t="shared" si="13"/>
        <v>362</v>
      </c>
      <c r="X364">
        <f ca="1">OFFSET(R$412,CréationConnexions[[#This Row],[Ligne copie]]-1,0)</f>
        <v>0</v>
      </c>
      <c r="Y364">
        <f ca="1">OFFSET(S$412,CréationConnexions[[#This Row],[Ligne copie]]-1,0)</f>
        <v>0</v>
      </c>
    </row>
    <row r="365" spans="1:25" x14ac:dyDescent="0.35">
      <c r="A365">
        <f ca="1">IF($D364+$F364+$G364+$I364&gt;1,A364,A364+1)</f>
        <v>131</v>
      </c>
      <c r="B365">
        <f ca="1">IF($A365&lt;&gt;$A364,ROW(),B364)</f>
        <v>365</v>
      </c>
      <c r="C365">
        <f ca="1">IF($A365&lt;&gt;$A364,COUNTA(OFFSET(Gares!$J$2,$A365,0,1,Param!$B$2)),C364)</f>
        <v>0</v>
      </c>
      <c r="D365">
        <f ca="1">IF($A365&lt;&gt;$A364,SUMIF(OFFSET(Gares!$P$2,$A365,0,1,Param!$B$2),1),MAX(D364-1,0))</f>
        <v>0</v>
      </c>
      <c r="E365" cm="1">
        <f t="array" aca="1" ref="E365" ca="1">IF(D365&gt;0,MIN(IF(ISERROR(MATCH(IF(OFFSET(Gares!$P$2,$A365,0,1,Param!$B$2)=1,COLUMN(OFFSET(Gares!$A$2,0,0,1,Param!$B$2)),99),OFFSET(E$1,$B365-1,0,ROW()-B365,1),0)),IF(OFFSET(Gares!$P$2,$A365,0,1,Param!$B$2)=1,COLUMN(OFFSET(Gares!$A$2,0,0,1,Param!$B$2)),99),99)),-1)</f>
        <v>-1</v>
      </c>
      <c r="F365">
        <f ca="1">IF($A365&lt;&gt;$A364,IF(OR(OFFSET(Gares!$D$2,A365,0)="P",OFFSET(Gares!$D$2,A365,0)="IP"),IF(D365&gt;0,1,0),0),IF($J364=2,0,F364))</f>
        <v>0</v>
      </c>
      <c r="G365">
        <f ca="1">IF($A365&lt;&gt;$A364,C365-D365,IF(D364+F364+I364&gt;0,G364,G364-1))</f>
        <v>0</v>
      </c>
      <c r="H365" cm="1">
        <f t="array" aca="1" ref="H365" ca="1">IF(AND(G365&gt;0,D365=0,I365=0,F365=0),MIN(IF(ISERROR(MATCH(IF(OFFSET(Gares!$P$2,$A365,0,1,Param!$B$2)=2,COLUMN(OFFSET(Gares!$A$2,0,0,1,Param!$B$2)),99),OFFSET(H$1,$B365-1,0,ROW()-B365,1),0)),IF(OFFSET(Gares!$P$2,$A365,0,1,Param!$B$2)=2,COLUMN(OFFSET(Gares!$A$2,0,0,1,Param!$B$2)),99),99)),-1)</f>
        <v>-1</v>
      </c>
      <c r="I365">
        <f ca="1">IF($A365&lt;&gt;$A364,IF(OR(OFFSET(Gares!$D$2,A365,0)="I",OFFSET(Gares!$D$2,A365,0)="IP"),IF(G365&gt;0,1,0),0),IF($J364=1,0,I364))</f>
        <v>0</v>
      </c>
      <c r="J365">
        <f ca="1">IF(D365&gt;0,0,IF(I365=1,1,IF(F365=1,2,0)))</f>
        <v>0</v>
      </c>
      <c r="K365">
        <f ca="1">IF($A365&lt;&gt;$A364,OFFSET(Gares!$E$2,A365,0),K364)</f>
        <v>0</v>
      </c>
      <c r="L365">
        <f ca="1">OFFSET(Gares!$I$2,A365,0)</f>
        <v>0</v>
      </c>
      <c r="M365">
        <f ca="1">IF(OR(D365&gt;0,I365&gt;0),1+K365,2-K365)</f>
        <v>2</v>
      </c>
      <c r="N365" t="str">
        <f ca="1">IF(OFFSET(Gares!$I$2,A365,0)&lt;&gt;"",IF(E365&gt;0,OFFSET(Gares!$I$2,$A365,$E365),IF(I365&gt;0,OFFSET(Gares!$I$2,$A365,0),IF(F365&gt;0,OFFSET(Gares!$I$2,$A365,0),OFFSET(Gares!$I$2,$A365,$H365)))),"")</f>
        <v/>
      </c>
      <c r="O365">
        <f ca="1">IF(E365&gt;0,1+K365,IF(I365&gt;0,2-K365,IF(F365&gt;0,1+K365,2-K365)))</f>
        <v>2</v>
      </c>
      <c r="P365">
        <f ca="1">IF(ISERROR(FIND("$",N365))*ISERROR(FIND("@",N365)),0,1)</f>
        <v>0</v>
      </c>
      <c r="Q365">
        <f ca="1">IF(O365=1,1+P365,2-P365)</f>
        <v>2</v>
      </c>
      <c r="R365" s="4" t="str">
        <f ca="1">IF(CréationConnexions[[#This Row],[De brut]]&lt;&gt;0,CréationConnexions[[#This Row],[De brut]]&amp;"_"&amp;CréationConnexions[[#This Row],[Sens de]],"")</f>
        <v/>
      </c>
      <c r="S365" s="4" t="str">
        <f ca="1">IF(CréationConnexions[[#This Row],[De brut]]&lt;&gt;0,SUBSTITUTE(SUBSTITUTE(SUBSTITUTE(N365,"&amp;",""),"$",""),"@","")&amp;"_"&amp;CréationConnexions[[#This Row],[Sens vers]],"")</f>
        <v/>
      </c>
      <c r="T365" s="6" cm="1">
        <f t="array" aca="1" ref="T365" ca="1">_xlfn.SWITCH(CréationConnexions[[#This Row],[Rebroussement]],"RBT",0,"RBT+EVO",10,1)</f>
        <v>1</v>
      </c>
      <c r="U36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5" t="str">
        <f ca="1">IF(AND(R365=CréationConnexions[[#This Row],[De copie]],S365=CréationConnexions[[#This Row],[Vers copie]]),"OK","Modifié")</f>
        <v>Modifié</v>
      </c>
      <c r="W365" s="15">
        <f t="shared" si="13"/>
        <v>363</v>
      </c>
      <c r="X365">
        <f ca="1">OFFSET(R$412,CréationConnexions[[#This Row],[Ligne copie]]-1,0)</f>
        <v>0</v>
      </c>
      <c r="Y365">
        <f ca="1">OFFSET(S$412,CréationConnexions[[#This Row],[Ligne copie]]-1,0)</f>
        <v>0</v>
      </c>
    </row>
    <row r="366" spans="1:25" x14ac:dyDescent="0.35">
      <c r="A366">
        <f ca="1">IF($D365+$F365+$G365+$I365&gt;1,A365,A365+1)</f>
        <v>132</v>
      </c>
      <c r="B366">
        <f ca="1">IF($A366&lt;&gt;$A365,ROW(),B365)</f>
        <v>366</v>
      </c>
      <c r="C366">
        <f ca="1">IF($A366&lt;&gt;$A365,COUNTA(OFFSET(Gares!$J$2,$A366,0,1,Param!$B$2)),C365)</f>
        <v>0</v>
      </c>
      <c r="D366">
        <f ca="1">IF($A366&lt;&gt;$A365,SUMIF(OFFSET(Gares!$P$2,$A366,0,1,Param!$B$2),1),MAX(D365-1,0))</f>
        <v>0</v>
      </c>
      <c r="E366" cm="1">
        <f t="array" aca="1" ref="E366" ca="1">IF(D366&gt;0,MIN(IF(ISERROR(MATCH(IF(OFFSET(Gares!$P$2,$A366,0,1,Param!$B$2)=1,COLUMN(OFFSET(Gares!$A$2,0,0,1,Param!$B$2)),99),OFFSET(E$1,$B366-1,0,ROW()-B366,1),0)),IF(OFFSET(Gares!$P$2,$A366,0,1,Param!$B$2)=1,COLUMN(OFFSET(Gares!$A$2,0,0,1,Param!$B$2)),99),99)),-1)</f>
        <v>-1</v>
      </c>
      <c r="F366">
        <f ca="1">IF($A366&lt;&gt;$A365,IF(OR(OFFSET(Gares!$D$2,A366,0)="P",OFFSET(Gares!$D$2,A366,0)="IP"),IF(D366&gt;0,1,0),0),IF($J365=2,0,F365))</f>
        <v>0</v>
      </c>
      <c r="G366">
        <f ca="1">IF($A366&lt;&gt;$A365,C366-D366,IF(D365+F365+I365&gt;0,G365,G365-1))</f>
        <v>0</v>
      </c>
      <c r="H366" cm="1">
        <f t="array" aca="1" ref="H366" ca="1">IF(AND(G366&gt;0,D366=0,I366=0,F366=0),MIN(IF(ISERROR(MATCH(IF(OFFSET(Gares!$P$2,$A366,0,1,Param!$B$2)=2,COLUMN(OFFSET(Gares!$A$2,0,0,1,Param!$B$2)),99),OFFSET(H$1,$B366-1,0,ROW()-B366,1),0)),IF(OFFSET(Gares!$P$2,$A366,0,1,Param!$B$2)=2,COLUMN(OFFSET(Gares!$A$2,0,0,1,Param!$B$2)),99),99)),-1)</f>
        <v>-1</v>
      </c>
      <c r="I366">
        <f ca="1">IF($A366&lt;&gt;$A365,IF(OR(OFFSET(Gares!$D$2,A366,0)="I",OFFSET(Gares!$D$2,A366,0)="IP"),IF(G366&gt;0,1,0),0),IF($J365=1,0,I365))</f>
        <v>0</v>
      </c>
      <c r="J366">
        <f ca="1">IF(D366&gt;0,0,IF(I366=1,1,IF(F366=1,2,0)))</f>
        <v>0</v>
      </c>
      <c r="K366">
        <f ca="1">IF($A366&lt;&gt;$A365,OFFSET(Gares!$E$2,A366,0),K365)</f>
        <v>0</v>
      </c>
      <c r="L366">
        <f ca="1">OFFSET(Gares!$I$2,A366,0)</f>
        <v>0</v>
      </c>
      <c r="M366">
        <f ca="1">IF(OR(D366&gt;0,I366&gt;0),1+K366,2-K366)</f>
        <v>2</v>
      </c>
      <c r="N366" t="str">
        <f ca="1">IF(OFFSET(Gares!$I$2,A366,0)&lt;&gt;"",IF(E366&gt;0,OFFSET(Gares!$I$2,$A366,$E366),IF(I366&gt;0,OFFSET(Gares!$I$2,$A366,0),IF(F366&gt;0,OFFSET(Gares!$I$2,$A366,0),OFFSET(Gares!$I$2,$A366,$H366)))),"")</f>
        <v/>
      </c>
      <c r="O366">
        <f ca="1">IF(E366&gt;0,1+K366,IF(I366&gt;0,2-K366,IF(F366&gt;0,1+K366,2-K366)))</f>
        <v>2</v>
      </c>
      <c r="P366">
        <f ca="1">IF(ISERROR(FIND("$",N366))*ISERROR(FIND("@",N366)),0,1)</f>
        <v>0</v>
      </c>
      <c r="Q366">
        <f ca="1">IF(O366=1,1+P366,2-P366)</f>
        <v>2</v>
      </c>
      <c r="R366" s="4" t="str">
        <f ca="1">IF(CréationConnexions[[#This Row],[De brut]]&lt;&gt;0,CréationConnexions[[#This Row],[De brut]]&amp;"_"&amp;CréationConnexions[[#This Row],[Sens de]],"")</f>
        <v/>
      </c>
      <c r="S366" s="4" t="str">
        <f ca="1">IF(CréationConnexions[[#This Row],[De brut]]&lt;&gt;0,SUBSTITUTE(SUBSTITUTE(SUBSTITUTE(N366,"&amp;",""),"$",""),"@","")&amp;"_"&amp;CréationConnexions[[#This Row],[Sens vers]],"")</f>
        <v/>
      </c>
      <c r="T366" s="6" cm="1">
        <f t="array" aca="1" ref="T366" ca="1">_xlfn.SWITCH(CréationConnexions[[#This Row],[Rebroussement]],"RBT",0,"RBT+EVO",10,1)</f>
        <v>1</v>
      </c>
      <c r="U36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6" t="str">
        <f ca="1">IF(AND(R366=CréationConnexions[[#This Row],[De copie]],S366=CréationConnexions[[#This Row],[Vers copie]]),"OK","Modifié")</f>
        <v>Modifié</v>
      </c>
      <c r="W366" s="15">
        <f t="shared" si="13"/>
        <v>364</v>
      </c>
      <c r="X366">
        <f ca="1">OFFSET(R$412,CréationConnexions[[#This Row],[Ligne copie]]-1,0)</f>
        <v>0</v>
      </c>
      <c r="Y366">
        <f ca="1">OFFSET(S$412,CréationConnexions[[#This Row],[Ligne copie]]-1,0)</f>
        <v>0</v>
      </c>
    </row>
    <row r="367" spans="1:25" x14ac:dyDescent="0.35">
      <c r="A367">
        <f ca="1">IF($D366+$F366+$G366+$I366&gt;1,A366,A366+1)</f>
        <v>133</v>
      </c>
      <c r="B367">
        <f ca="1">IF($A367&lt;&gt;$A366,ROW(),B366)</f>
        <v>367</v>
      </c>
      <c r="C367">
        <f ca="1">IF($A367&lt;&gt;$A366,COUNTA(OFFSET(Gares!$J$2,$A367,0,1,Param!$B$2)),C366)</f>
        <v>0</v>
      </c>
      <c r="D367">
        <f ca="1">IF($A367&lt;&gt;$A366,SUMIF(OFFSET(Gares!$P$2,$A367,0,1,Param!$B$2),1),MAX(D366-1,0))</f>
        <v>0</v>
      </c>
      <c r="E367" cm="1">
        <f t="array" aca="1" ref="E367" ca="1">IF(D367&gt;0,MIN(IF(ISERROR(MATCH(IF(OFFSET(Gares!$P$2,$A367,0,1,Param!$B$2)=1,COLUMN(OFFSET(Gares!$A$2,0,0,1,Param!$B$2)),99),OFFSET(E$1,$B367-1,0,ROW()-B367,1),0)),IF(OFFSET(Gares!$P$2,$A367,0,1,Param!$B$2)=1,COLUMN(OFFSET(Gares!$A$2,0,0,1,Param!$B$2)),99),99)),-1)</f>
        <v>-1</v>
      </c>
      <c r="F367">
        <f ca="1">IF($A367&lt;&gt;$A366,IF(OR(OFFSET(Gares!$D$2,A367,0)="P",OFFSET(Gares!$D$2,A367,0)="IP"),IF(D367&gt;0,1,0),0),IF($J366=2,0,F366))</f>
        <v>0</v>
      </c>
      <c r="G367">
        <f ca="1">IF($A367&lt;&gt;$A366,C367-D367,IF(D366+F366+I366&gt;0,G366,G366-1))</f>
        <v>0</v>
      </c>
      <c r="H367" cm="1">
        <f t="array" aca="1" ref="H367" ca="1">IF(AND(G367&gt;0,D367=0,I367=0,F367=0),MIN(IF(ISERROR(MATCH(IF(OFFSET(Gares!$P$2,$A367,0,1,Param!$B$2)=2,COLUMN(OFFSET(Gares!$A$2,0,0,1,Param!$B$2)),99),OFFSET(H$1,$B367-1,0,ROW()-B367,1),0)),IF(OFFSET(Gares!$P$2,$A367,0,1,Param!$B$2)=2,COLUMN(OFFSET(Gares!$A$2,0,0,1,Param!$B$2)),99),99)),-1)</f>
        <v>-1</v>
      </c>
      <c r="I367">
        <f ca="1">IF($A367&lt;&gt;$A366,IF(OR(OFFSET(Gares!$D$2,A367,0)="I",OFFSET(Gares!$D$2,A367,0)="IP"),IF(G367&gt;0,1,0),0),IF($J366=1,0,I366))</f>
        <v>0</v>
      </c>
      <c r="J367">
        <f ca="1">IF(D367&gt;0,0,IF(I367=1,1,IF(F367=1,2,0)))</f>
        <v>0</v>
      </c>
      <c r="K367">
        <f ca="1">IF($A367&lt;&gt;$A366,OFFSET(Gares!$E$2,A367,0),K366)</f>
        <v>0</v>
      </c>
      <c r="L367">
        <f ca="1">OFFSET(Gares!$I$2,A367,0)</f>
        <v>0</v>
      </c>
      <c r="M367">
        <f ca="1">IF(OR(D367&gt;0,I367&gt;0),1+K367,2-K367)</f>
        <v>2</v>
      </c>
      <c r="N367" t="str">
        <f ca="1">IF(OFFSET(Gares!$I$2,A367,0)&lt;&gt;"",IF(E367&gt;0,OFFSET(Gares!$I$2,$A367,$E367),IF(I367&gt;0,OFFSET(Gares!$I$2,$A367,0),IF(F367&gt;0,OFFSET(Gares!$I$2,$A367,0),OFFSET(Gares!$I$2,$A367,$H367)))),"")</f>
        <v/>
      </c>
      <c r="O367">
        <f ca="1">IF(E367&gt;0,1+K367,IF(I367&gt;0,2-K367,IF(F367&gt;0,1+K367,2-K367)))</f>
        <v>2</v>
      </c>
      <c r="P367">
        <f ca="1">IF(ISERROR(FIND("$",N367))*ISERROR(FIND("@",N367)),0,1)</f>
        <v>0</v>
      </c>
      <c r="Q367">
        <f ca="1">IF(O367=1,1+P367,2-P367)</f>
        <v>2</v>
      </c>
      <c r="R367" s="4" t="str">
        <f ca="1">IF(CréationConnexions[[#This Row],[De brut]]&lt;&gt;0,CréationConnexions[[#This Row],[De brut]]&amp;"_"&amp;CréationConnexions[[#This Row],[Sens de]],"")</f>
        <v/>
      </c>
      <c r="S367" s="4" t="str">
        <f ca="1">IF(CréationConnexions[[#This Row],[De brut]]&lt;&gt;0,SUBSTITUTE(SUBSTITUTE(SUBSTITUTE(N367,"&amp;",""),"$",""),"@","")&amp;"_"&amp;CréationConnexions[[#This Row],[Sens vers]],"")</f>
        <v/>
      </c>
      <c r="T367" s="6" cm="1">
        <f t="array" aca="1" ref="T367" ca="1">_xlfn.SWITCH(CréationConnexions[[#This Row],[Rebroussement]],"RBT",0,"RBT+EVO",10,1)</f>
        <v>1</v>
      </c>
      <c r="U36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7" t="str">
        <f ca="1">IF(AND(R367=CréationConnexions[[#This Row],[De copie]],S367=CréationConnexions[[#This Row],[Vers copie]]),"OK","Modifié")</f>
        <v>Modifié</v>
      </c>
      <c r="W367" s="15">
        <f t="shared" si="13"/>
        <v>365</v>
      </c>
      <c r="X367">
        <f ca="1">OFFSET(R$412,CréationConnexions[[#This Row],[Ligne copie]]-1,0)</f>
        <v>0</v>
      </c>
      <c r="Y367">
        <f ca="1">OFFSET(S$412,CréationConnexions[[#This Row],[Ligne copie]]-1,0)</f>
        <v>0</v>
      </c>
    </row>
    <row r="368" spans="1:25" x14ac:dyDescent="0.35">
      <c r="A368">
        <f ca="1">IF($D367+$F367+$G367+$I367&gt;1,A367,A367+1)</f>
        <v>134</v>
      </c>
      <c r="B368">
        <f ca="1">IF($A368&lt;&gt;$A367,ROW(),B367)</f>
        <v>368</v>
      </c>
      <c r="C368">
        <f ca="1">IF($A368&lt;&gt;$A367,COUNTA(OFFSET(Gares!$J$2,$A368,0,1,Param!$B$2)),C367)</f>
        <v>0</v>
      </c>
      <c r="D368">
        <f ca="1">IF($A368&lt;&gt;$A367,SUMIF(OFFSET(Gares!$P$2,$A368,0,1,Param!$B$2),1),MAX(D367-1,0))</f>
        <v>0</v>
      </c>
      <c r="E368" cm="1">
        <f t="array" aca="1" ref="E368" ca="1">IF(D368&gt;0,MIN(IF(ISERROR(MATCH(IF(OFFSET(Gares!$P$2,$A368,0,1,Param!$B$2)=1,COLUMN(OFFSET(Gares!$A$2,0,0,1,Param!$B$2)),99),OFFSET(E$1,$B368-1,0,ROW()-B368,1),0)),IF(OFFSET(Gares!$P$2,$A368,0,1,Param!$B$2)=1,COLUMN(OFFSET(Gares!$A$2,0,0,1,Param!$B$2)),99),99)),-1)</f>
        <v>-1</v>
      </c>
      <c r="F368">
        <f ca="1">IF($A368&lt;&gt;$A367,IF(OR(OFFSET(Gares!$D$2,A368,0)="P",OFFSET(Gares!$D$2,A368,0)="IP"),IF(D368&gt;0,1,0),0),IF($J367=2,0,F367))</f>
        <v>0</v>
      </c>
      <c r="G368">
        <f ca="1">IF($A368&lt;&gt;$A367,C368-D368,IF(D367+F367+I367&gt;0,G367,G367-1))</f>
        <v>0</v>
      </c>
      <c r="H368" cm="1">
        <f t="array" aca="1" ref="H368" ca="1">IF(AND(G368&gt;0,D368=0,I368=0,F368=0),MIN(IF(ISERROR(MATCH(IF(OFFSET(Gares!$P$2,$A368,0,1,Param!$B$2)=2,COLUMN(OFFSET(Gares!$A$2,0,0,1,Param!$B$2)),99),OFFSET(H$1,$B368-1,0,ROW()-B368,1),0)),IF(OFFSET(Gares!$P$2,$A368,0,1,Param!$B$2)=2,COLUMN(OFFSET(Gares!$A$2,0,0,1,Param!$B$2)),99),99)),-1)</f>
        <v>-1</v>
      </c>
      <c r="I368">
        <f ca="1">IF($A368&lt;&gt;$A367,IF(OR(OFFSET(Gares!$D$2,A368,0)="I",OFFSET(Gares!$D$2,A368,0)="IP"),IF(G368&gt;0,1,0),0),IF($J367=1,0,I367))</f>
        <v>0</v>
      </c>
      <c r="J368">
        <f ca="1">IF(D368&gt;0,0,IF(I368=1,1,IF(F368=1,2,0)))</f>
        <v>0</v>
      </c>
      <c r="K368">
        <f ca="1">IF($A368&lt;&gt;$A367,OFFSET(Gares!$E$2,A368,0),K367)</f>
        <v>0</v>
      </c>
      <c r="L368">
        <f ca="1">OFFSET(Gares!$I$2,A368,0)</f>
        <v>0</v>
      </c>
      <c r="M368">
        <f ca="1">IF(OR(D368&gt;0,I368&gt;0),1+K368,2-K368)</f>
        <v>2</v>
      </c>
      <c r="N368" t="str">
        <f ca="1">IF(OFFSET(Gares!$I$2,A368,0)&lt;&gt;"",IF(E368&gt;0,OFFSET(Gares!$I$2,$A368,$E368),IF(I368&gt;0,OFFSET(Gares!$I$2,$A368,0),IF(F368&gt;0,OFFSET(Gares!$I$2,$A368,0),OFFSET(Gares!$I$2,$A368,$H368)))),"")</f>
        <v/>
      </c>
      <c r="O368">
        <f ca="1">IF(E368&gt;0,1+K368,IF(I368&gt;0,2-K368,IF(F368&gt;0,1+K368,2-K368)))</f>
        <v>2</v>
      </c>
      <c r="P368">
        <f ca="1">IF(ISERROR(FIND("$",N368))*ISERROR(FIND("@",N368)),0,1)</f>
        <v>0</v>
      </c>
      <c r="Q368">
        <f ca="1">IF(O368=1,1+P368,2-P368)</f>
        <v>2</v>
      </c>
      <c r="R368" s="4" t="str">
        <f ca="1">IF(CréationConnexions[[#This Row],[De brut]]&lt;&gt;0,CréationConnexions[[#This Row],[De brut]]&amp;"_"&amp;CréationConnexions[[#This Row],[Sens de]],"")</f>
        <v/>
      </c>
      <c r="S368" s="4" t="str">
        <f ca="1">IF(CréationConnexions[[#This Row],[De brut]]&lt;&gt;0,SUBSTITUTE(SUBSTITUTE(SUBSTITUTE(N368,"&amp;",""),"$",""),"@","")&amp;"_"&amp;CréationConnexions[[#This Row],[Sens vers]],"")</f>
        <v/>
      </c>
      <c r="T368" s="6" cm="1">
        <f t="array" aca="1" ref="T368" ca="1">_xlfn.SWITCH(CréationConnexions[[#This Row],[Rebroussement]],"RBT",0,"RBT+EVO",10,1)</f>
        <v>1</v>
      </c>
      <c r="U36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8" t="str">
        <f ca="1">IF(AND(R368=CréationConnexions[[#This Row],[De copie]],S368=CréationConnexions[[#This Row],[Vers copie]]),"OK","Modifié")</f>
        <v>Modifié</v>
      </c>
      <c r="W368" s="15">
        <f t="shared" si="13"/>
        <v>366</v>
      </c>
      <c r="X368">
        <f ca="1">OFFSET(R$412,CréationConnexions[[#This Row],[Ligne copie]]-1,0)</f>
        <v>0</v>
      </c>
      <c r="Y368">
        <f ca="1">OFFSET(S$412,CréationConnexions[[#This Row],[Ligne copie]]-1,0)</f>
        <v>0</v>
      </c>
    </row>
    <row r="369" spans="1:25" x14ac:dyDescent="0.35">
      <c r="A369">
        <f ca="1">IF($D368+$F368+$G368+$I368&gt;1,A368,A368+1)</f>
        <v>135</v>
      </c>
      <c r="B369">
        <f ca="1">IF($A369&lt;&gt;$A368,ROW(),B368)</f>
        <v>369</v>
      </c>
      <c r="C369">
        <f ca="1">IF($A369&lt;&gt;$A368,COUNTA(OFFSET(Gares!$J$2,$A369,0,1,Param!$B$2)),C368)</f>
        <v>0</v>
      </c>
      <c r="D369">
        <f ca="1">IF($A369&lt;&gt;$A368,SUMIF(OFFSET(Gares!$P$2,$A369,0,1,Param!$B$2),1),MAX(D368-1,0))</f>
        <v>0</v>
      </c>
      <c r="E369" cm="1">
        <f t="array" aca="1" ref="E369" ca="1">IF(D369&gt;0,MIN(IF(ISERROR(MATCH(IF(OFFSET(Gares!$P$2,$A369,0,1,Param!$B$2)=1,COLUMN(OFFSET(Gares!$A$2,0,0,1,Param!$B$2)),99),OFFSET(E$1,$B369-1,0,ROW()-B369,1),0)),IF(OFFSET(Gares!$P$2,$A369,0,1,Param!$B$2)=1,COLUMN(OFFSET(Gares!$A$2,0,0,1,Param!$B$2)),99),99)),-1)</f>
        <v>-1</v>
      </c>
      <c r="F369">
        <f ca="1">IF($A369&lt;&gt;$A368,IF(OR(OFFSET(Gares!$D$2,A369,0)="P",OFFSET(Gares!$D$2,A369,0)="IP"),IF(D369&gt;0,1,0),0),IF($J368=2,0,F368))</f>
        <v>0</v>
      </c>
      <c r="G369">
        <f ca="1">IF($A369&lt;&gt;$A368,C369-D369,IF(D368+F368+I368&gt;0,G368,G368-1))</f>
        <v>0</v>
      </c>
      <c r="H369" cm="1">
        <f t="array" aca="1" ref="H369" ca="1">IF(AND(G369&gt;0,D369=0,I369=0,F369=0),MIN(IF(ISERROR(MATCH(IF(OFFSET(Gares!$P$2,$A369,0,1,Param!$B$2)=2,COLUMN(OFFSET(Gares!$A$2,0,0,1,Param!$B$2)),99),OFFSET(H$1,$B369-1,0,ROW()-B369,1),0)),IF(OFFSET(Gares!$P$2,$A369,0,1,Param!$B$2)=2,COLUMN(OFFSET(Gares!$A$2,0,0,1,Param!$B$2)),99),99)),-1)</f>
        <v>-1</v>
      </c>
      <c r="I369">
        <f ca="1">IF($A369&lt;&gt;$A368,IF(OR(OFFSET(Gares!$D$2,A369,0)="I",OFFSET(Gares!$D$2,A369,0)="IP"),IF(G369&gt;0,1,0),0),IF($J368=1,0,I368))</f>
        <v>0</v>
      </c>
      <c r="J369">
        <f ca="1">IF(D369&gt;0,0,IF(I369=1,1,IF(F369=1,2,0)))</f>
        <v>0</v>
      </c>
      <c r="K369">
        <f ca="1">IF($A369&lt;&gt;$A368,OFFSET(Gares!$E$2,A369,0),K368)</f>
        <v>0</v>
      </c>
      <c r="L369">
        <f ca="1">OFFSET(Gares!$I$2,A369,0)</f>
        <v>0</v>
      </c>
      <c r="M369">
        <f ca="1">IF(OR(D369&gt;0,I369&gt;0),1+K369,2-K369)</f>
        <v>2</v>
      </c>
      <c r="N369" t="str">
        <f ca="1">IF(OFFSET(Gares!$I$2,A369,0)&lt;&gt;"",IF(E369&gt;0,OFFSET(Gares!$I$2,$A369,$E369),IF(I369&gt;0,OFFSET(Gares!$I$2,$A369,0),IF(F369&gt;0,OFFSET(Gares!$I$2,$A369,0),OFFSET(Gares!$I$2,$A369,$H369)))),"")</f>
        <v/>
      </c>
      <c r="O369">
        <f ca="1">IF(E369&gt;0,1+K369,IF(I369&gt;0,2-K369,IF(F369&gt;0,1+K369,2-K369)))</f>
        <v>2</v>
      </c>
      <c r="P369">
        <f ca="1">IF(ISERROR(FIND("$",N369))*ISERROR(FIND("@",N369)),0,1)</f>
        <v>0</v>
      </c>
      <c r="Q369">
        <f ca="1">IF(O369=1,1+P369,2-P369)</f>
        <v>2</v>
      </c>
      <c r="R369" s="4" t="str">
        <f ca="1">IF(CréationConnexions[[#This Row],[De brut]]&lt;&gt;0,CréationConnexions[[#This Row],[De brut]]&amp;"_"&amp;CréationConnexions[[#This Row],[Sens de]],"")</f>
        <v/>
      </c>
      <c r="S369" s="4" t="str">
        <f ca="1">IF(CréationConnexions[[#This Row],[De brut]]&lt;&gt;0,SUBSTITUTE(SUBSTITUTE(SUBSTITUTE(N369,"&amp;",""),"$",""),"@","")&amp;"_"&amp;CréationConnexions[[#This Row],[Sens vers]],"")</f>
        <v/>
      </c>
      <c r="T369" s="6" cm="1">
        <f t="array" aca="1" ref="T369" ca="1">_xlfn.SWITCH(CréationConnexions[[#This Row],[Rebroussement]],"RBT",0,"RBT+EVO",10,1)</f>
        <v>1</v>
      </c>
      <c r="U36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69" t="str">
        <f ca="1">IF(AND(R369=CréationConnexions[[#This Row],[De copie]],S369=CréationConnexions[[#This Row],[Vers copie]]),"OK","Modifié")</f>
        <v>Modifié</v>
      </c>
      <c r="W369" s="15">
        <f t="shared" si="13"/>
        <v>367</v>
      </c>
      <c r="X369">
        <f ca="1">OFFSET(R$412,CréationConnexions[[#This Row],[Ligne copie]]-1,0)</f>
        <v>0</v>
      </c>
      <c r="Y369">
        <f ca="1">OFFSET(S$412,CréationConnexions[[#This Row],[Ligne copie]]-1,0)</f>
        <v>0</v>
      </c>
    </row>
    <row r="370" spans="1:25" x14ac:dyDescent="0.35">
      <c r="A370">
        <f ca="1">IF($D369+$F369+$G369+$I369&gt;1,A369,A369+1)</f>
        <v>136</v>
      </c>
      <c r="B370">
        <f ca="1">IF($A370&lt;&gt;$A369,ROW(),B369)</f>
        <v>370</v>
      </c>
      <c r="C370">
        <f ca="1">IF($A370&lt;&gt;$A369,COUNTA(OFFSET(Gares!$J$2,$A370,0,1,Param!$B$2)),C369)</f>
        <v>0</v>
      </c>
      <c r="D370">
        <f ca="1">IF($A370&lt;&gt;$A369,SUMIF(OFFSET(Gares!$P$2,$A370,0,1,Param!$B$2),1),MAX(D369-1,0))</f>
        <v>0</v>
      </c>
      <c r="E370" cm="1">
        <f t="array" aca="1" ref="E370" ca="1">IF(D370&gt;0,MIN(IF(ISERROR(MATCH(IF(OFFSET(Gares!$P$2,$A370,0,1,Param!$B$2)=1,COLUMN(OFFSET(Gares!$A$2,0,0,1,Param!$B$2)),99),OFFSET(E$1,$B370-1,0,ROW()-B370,1),0)),IF(OFFSET(Gares!$P$2,$A370,0,1,Param!$B$2)=1,COLUMN(OFFSET(Gares!$A$2,0,0,1,Param!$B$2)),99),99)),-1)</f>
        <v>-1</v>
      </c>
      <c r="F370">
        <f ca="1">IF($A370&lt;&gt;$A369,IF(OR(OFFSET(Gares!$D$2,A370,0)="P",OFFSET(Gares!$D$2,A370,0)="IP"),IF(D370&gt;0,1,0),0),IF($J369=2,0,F369))</f>
        <v>0</v>
      </c>
      <c r="G370">
        <f ca="1">IF($A370&lt;&gt;$A369,C370-D370,IF(D369+F369+I369&gt;0,G369,G369-1))</f>
        <v>0</v>
      </c>
      <c r="H370" cm="1">
        <f t="array" aca="1" ref="H370" ca="1">IF(AND(G370&gt;0,D370=0,I370=0,F370=0),MIN(IF(ISERROR(MATCH(IF(OFFSET(Gares!$P$2,$A370,0,1,Param!$B$2)=2,COLUMN(OFFSET(Gares!$A$2,0,0,1,Param!$B$2)),99),OFFSET(H$1,$B370-1,0,ROW()-B370,1),0)),IF(OFFSET(Gares!$P$2,$A370,0,1,Param!$B$2)=2,COLUMN(OFFSET(Gares!$A$2,0,0,1,Param!$B$2)),99),99)),-1)</f>
        <v>-1</v>
      </c>
      <c r="I370">
        <f ca="1">IF($A370&lt;&gt;$A369,IF(OR(OFFSET(Gares!$D$2,A370,0)="I",OFFSET(Gares!$D$2,A370,0)="IP"),IF(G370&gt;0,1,0),0),IF($J369=1,0,I369))</f>
        <v>0</v>
      </c>
      <c r="J370">
        <f ca="1">IF(D370&gt;0,0,IF(I370=1,1,IF(F370=1,2,0)))</f>
        <v>0</v>
      </c>
      <c r="K370">
        <f ca="1">IF($A370&lt;&gt;$A369,OFFSET(Gares!$E$2,A370,0),K369)</f>
        <v>0</v>
      </c>
      <c r="L370">
        <f ca="1">OFFSET(Gares!$I$2,A370,0)</f>
        <v>0</v>
      </c>
      <c r="M370">
        <f ca="1">IF(OR(D370&gt;0,I370&gt;0),1+K370,2-K370)</f>
        <v>2</v>
      </c>
      <c r="N370" t="str">
        <f ca="1">IF(OFFSET(Gares!$I$2,A370,0)&lt;&gt;"",IF(E370&gt;0,OFFSET(Gares!$I$2,$A370,$E370),IF(I370&gt;0,OFFSET(Gares!$I$2,$A370,0),IF(F370&gt;0,OFFSET(Gares!$I$2,$A370,0),OFFSET(Gares!$I$2,$A370,$H370)))),"")</f>
        <v/>
      </c>
      <c r="O370">
        <f ca="1">IF(E370&gt;0,1+K370,IF(I370&gt;0,2-K370,IF(F370&gt;0,1+K370,2-K370)))</f>
        <v>2</v>
      </c>
      <c r="P370">
        <f ca="1">IF(ISERROR(FIND("$",N370))*ISERROR(FIND("@",N370)),0,1)</f>
        <v>0</v>
      </c>
      <c r="Q370">
        <f ca="1">IF(O370=1,1+P370,2-P370)</f>
        <v>2</v>
      </c>
      <c r="R370" s="4" t="str">
        <f ca="1">IF(CréationConnexions[[#This Row],[De brut]]&lt;&gt;0,CréationConnexions[[#This Row],[De brut]]&amp;"_"&amp;CréationConnexions[[#This Row],[Sens de]],"")</f>
        <v/>
      </c>
      <c r="S370" s="4" t="str">
        <f ca="1">IF(CréationConnexions[[#This Row],[De brut]]&lt;&gt;0,SUBSTITUTE(SUBSTITUTE(SUBSTITUTE(N370,"&amp;",""),"$",""),"@","")&amp;"_"&amp;CréationConnexions[[#This Row],[Sens vers]],"")</f>
        <v/>
      </c>
      <c r="T370" s="6" cm="1">
        <f t="array" aca="1" ref="T370" ca="1">_xlfn.SWITCH(CréationConnexions[[#This Row],[Rebroussement]],"RBT",0,"RBT+EVO",10,1)</f>
        <v>1</v>
      </c>
      <c r="U37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0" t="str">
        <f ca="1">IF(AND(R370=CréationConnexions[[#This Row],[De copie]],S370=CréationConnexions[[#This Row],[Vers copie]]),"OK","Modifié")</f>
        <v>Modifié</v>
      </c>
      <c r="W370" s="15">
        <f t="shared" si="13"/>
        <v>368</v>
      </c>
      <c r="X370">
        <f ca="1">OFFSET(R$412,CréationConnexions[[#This Row],[Ligne copie]]-1,0)</f>
        <v>0</v>
      </c>
      <c r="Y370">
        <f ca="1">OFFSET(S$412,CréationConnexions[[#This Row],[Ligne copie]]-1,0)</f>
        <v>0</v>
      </c>
    </row>
    <row r="371" spans="1:25" x14ac:dyDescent="0.35">
      <c r="A371">
        <f ca="1">IF($D370+$F370+$G370+$I370&gt;1,A370,A370+1)</f>
        <v>137</v>
      </c>
      <c r="B371">
        <f ca="1">IF($A371&lt;&gt;$A370,ROW(),B370)</f>
        <v>371</v>
      </c>
      <c r="C371">
        <f ca="1">IF($A371&lt;&gt;$A370,COUNTA(OFFSET(Gares!$J$2,$A371,0,1,Param!$B$2)),C370)</f>
        <v>0</v>
      </c>
      <c r="D371">
        <f ca="1">IF($A371&lt;&gt;$A370,SUMIF(OFFSET(Gares!$P$2,$A371,0,1,Param!$B$2),1),MAX(D370-1,0))</f>
        <v>0</v>
      </c>
      <c r="E371" cm="1">
        <f t="array" aca="1" ref="E371" ca="1">IF(D371&gt;0,MIN(IF(ISERROR(MATCH(IF(OFFSET(Gares!$P$2,$A371,0,1,Param!$B$2)=1,COLUMN(OFFSET(Gares!$A$2,0,0,1,Param!$B$2)),99),OFFSET(E$1,$B371-1,0,ROW()-B371,1),0)),IF(OFFSET(Gares!$P$2,$A371,0,1,Param!$B$2)=1,COLUMN(OFFSET(Gares!$A$2,0,0,1,Param!$B$2)),99),99)),-1)</f>
        <v>-1</v>
      </c>
      <c r="F371">
        <f ca="1">IF($A371&lt;&gt;$A370,IF(OR(OFFSET(Gares!$D$2,A371,0)="P",OFFSET(Gares!$D$2,A371,0)="IP"),IF(D371&gt;0,1,0),0),IF($J370=2,0,F370))</f>
        <v>0</v>
      </c>
      <c r="G371">
        <f ca="1">IF($A371&lt;&gt;$A370,C371-D371,IF(D370+F370+I370&gt;0,G370,G370-1))</f>
        <v>0</v>
      </c>
      <c r="H371" cm="1">
        <f t="array" aca="1" ref="H371" ca="1">IF(AND(G371&gt;0,D371=0,I371=0,F371=0),MIN(IF(ISERROR(MATCH(IF(OFFSET(Gares!$P$2,$A371,0,1,Param!$B$2)=2,COLUMN(OFFSET(Gares!$A$2,0,0,1,Param!$B$2)),99),OFFSET(H$1,$B371-1,0,ROW()-B371,1),0)),IF(OFFSET(Gares!$P$2,$A371,0,1,Param!$B$2)=2,COLUMN(OFFSET(Gares!$A$2,0,0,1,Param!$B$2)),99),99)),-1)</f>
        <v>-1</v>
      </c>
      <c r="I371">
        <f ca="1">IF($A371&lt;&gt;$A370,IF(OR(OFFSET(Gares!$D$2,A371,0)="I",OFFSET(Gares!$D$2,A371,0)="IP"),IF(G371&gt;0,1,0),0),IF($J370=1,0,I370))</f>
        <v>0</v>
      </c>
      <c r="J371">
        <f ca="1">IF(D371&gt;0,0,IF(I371=1,1,IF(F371=1,2,0)))</f>
        <v>0</v>
      </c>
      <c r="K371">
        <f ca="1">IF($A371&lt;&gt;$A370,OFFSET(Gares!$E$2,A371,0),K370)</f>
        <v>0</v>
      </c>
      <c r="L371">
        <f ca="1">OFFSET(Gares!$I$2,A371,0)</f>
        <v>0</v>
      </c>
      <c r="M371">
        <f ca="1">IF(OR(D371&gt;0,I371&gt;0),1+K371,2-K371)</f>
        <v>2</v>
      </c>
      <c r="N371" t="str">
        <f ca="1">IF(OFFSET(Gares!$I$2,A371,0)&lt;&gt;"",IF(E371&gt;0,OFFSET(Gares!$I$2,$A371,$E371),IF(I371&gt;0,OFFSET(Gares!$I$2,$A371,0),IF(F371&gt;0,OFFSET(Gares!$I$2,$A371,0),OFFSET(Gares!$I$2,$A371,$H371)))),"")</f>
        <v/>
      </c>
      <c r="O371">
        <f ca="1">IF(E371&gt;0,1+K371,IF(I371&gt;0,2-K371,IF(F371&gt;0,1+K371,2-K371)))</f>
        <v>2</v>
      </c>
      <c r="P371">
        <f ca="1">IF(ISERROR(FIND("$",N371))*ISERROR(FIND("@",N371)),0,1)</f>
        <v>0</v>
      </c>
      <c r="Q371">
        <f ca="1">IF(O371=1,1+P371,2-P371)</f>
        <v>2</v>
      </c>
      <c r="R371" s="4" t="str">
        <f ca="1">IF(CréationConnexions[[#This Row],[De brut]]&lt;&gt;0,CréationConnexions[[#This Row],[De brut]]&amp;"_"&amp;CréationConnexions[[#This Row],[Sens de]],"")</f>
        <v/>
      </c>
      <c r="S371" s="4" t="str">
        <f ca="1">IF(CréationConnexions[[#This Row],[De brut]]&lt;&gt;0,SUBSTITUTE(SUBSTITUTE(SUBSTITUTE(N371,"&amp;",""),"$",""),"@","")&amp;"_"&amp;CréationConnexions[[#This Row],[Sens vers]],"")</f>
        <v/>
      </c>
      <c r="T371" s="6" cm="1">
        <f t="array" aca="1" ref="T371" ca="1">_xlfn.SWITCH(CréationConnexions[[#This Row],[Rebroussement]],"RBT",0,"RBT+EVO",10,1)</f>
        <v>1</v>
      </c>
      <c r="U37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1" t="str">
        <f ca="1">IF(AND(R371=CréationConnexions[[#This Row],[De copie]],S371=CréationConnexions[[#This Row],[Vers copie]]),"OK","Modifié")</f>
        <v>Modifié</v>
      </c>
      <c r="W371" s="15">
        <f t="shared" si="13"/>
        <v>369</v>
      </c>
      <c r="X371">
        <f ca="1">OFFSET(R$412,CréationConnexions[[#This Row],[Ligne copie]]-1,0)</f>
        <v>0</v>
      </c>
      <c r="Y371">
        <f ca="1">OFFSET(S$412,CréationConnexions[[#This Row],[Ligne copie]]-1,0)</f>
        <v>0</v>
      </c>
    </row>
    <row r="372" spans="1:25" x14ac:dyDescent="0.35">
      <c r="A372">
        <f ca="1">IF($D371+$F371+$G371+$I371&gt;1,A371,A371+1)</f>
        <v>138</v>
      </c>
      <c r="B372">
        <f ca="1">IF($A372&lt;&gt;$A371,ROW(),B371)</f>
        <v>372</v>
      </c>
      <c r="C372">
        <f ca="1">IF($A372&lt;&gt;$A371,COUNTA(OFFSET(Gares!$J$2,$A372,0,1,Param!$B$2)),C371)</f>
        <v>0</v>
      </c>
      <c r="D372">
        <f ca="1">IF($A372&lt;&gt;$A371,SUMIF(OFFSET(Gares!$P$2,$A372,0,1,Param!$B$2),1),MAX(D371-1,0))</f>
        <v>0</v>
      </c>
      <c r="E372" cm="1">
        <f t="array" aca="1" ref="E372" ca="1">IF(D372&gt;0,MIN(IF(ISERROR(MATCH(IF(OFFSET(Gares!$P$2,$A372,0,1,Param!$B$2)=1,COLUMN(OFFSET(Gares!$A$2,0,0,1,Param!$B$2)),99),OFFSET(E$1,$B372-1,0,ROW()-B372,1),0)),IF(OFFSET(Gares!$P$2,$A372,0,1,Param!$B$2)=1,COLUMN(OFFSET(Gares!$A$2,0,0,1,Param!$B$2)),99),99)),-1)</f>
        <v>-1</v>
      </c>
      <c r="F372">
        <f ca="1">IF($A372&lt;&gt;$A371,IF(OR(OFFSET(Gares!$D$2,A372,0)="P",OFFSET(Gares!$D$2,A372,0)="IP"),IF(D372&gt;0,1,0),0),IF($J371=2,0,F371))</f>
        <v>0</v>
      </c>
      <c r="G372">
        <f ca="1">IF($A372&lt;&gt;$A371,C372-D372,IF(D371+F371+I371&gt;0,G371,G371-1))</f>
        <v>0</v>
      </c>
      <c r="H372" cm="1">
        <f t="array" aca="1" ref="H372" ca="1">IF(AND(G372&gt;0,D372=0,I372=0,F372=0),MIN(IF(ISERROR(MATCH(IF(OFFSET(Gares!$P$2,$A372,0,1,Param!$B$2)=2,COLUMN(OFFSET(Gares!$A$2,0,0,1,Param!$B$2)),99),OFFSET(H$1,$B372-1,0,ROW()-B372,1),0)),IF(OFFSET(Gares!$P$2,$A372,0,1,Param!$B$2)=2,COLUMN(OFFSET(Gares!$A$2,0,0,1,Param!$B$2)),99),99)),-1)</f>
        <v>-1</v>
      </c>
      <c r="I372">
        <f ca="1">IF($A372&lt;&gt;$A371,IF(OR(OFFSET(Gares!$D$2,A372,0)="I",OFFSET(Gares!$D$2,A372,0)="IP"),IF(G372&gt;0,1,0),0),IF($J371=1,0,I371))</f>
        <v>0</v>
      </c>
      <c r="J372">
        <f ca="1">IF(D372&gt;0,0,IF(I372=1,1,IF(F372=1,2,0)))</f>
        <v>0</v>
      </c>
      <c r="K372">
        <f ca="1">IF($A372&lt;&gt;$A371,OFFSET(Gares!$E$2,A372,0),K371)</f>
        <v>0</v>
      </c>
      <c r="L372">
        <f ca="1">OFFSET(Gares!$I$2,A372,0)</f>
        <v>0</v>
      </c>
      <c r="M372">
        <f ca="1">IF(OR(D372&gt;0,I372&gt;0),1+K372,2-K372)</f>
        <v>2</v>
      </c>
      <c r="N372" t="str">
        <f ca="1">IF(OFFSET(Gares!$I$2,A372,0)&lt;&gt;"",IF(E372&gt;0,OFFSET(Gares!$I$2,$A372,$E372),IF(I372&gt;0,OFFSET(Gares!$I$2,$A372,0),IF(F372&gt;0,OFFSET(Gares!$I$2,$A372,0),OFFSET(Gares!$I$2,$A372,$H372)))),"")</f>
        <v/>
      </c>
      <c r="O372">
        <f ca="1">IF(E372&gt;0,1+K372,IF(I372&gt;0,2-K372,IF(F372&gt;0,1+K372,2-K372)))</f>
        <v>2</v>
      </c>
      <c r="P372">
        <f ca="1">IF(ISERROR(FIND("$",N372))*ISERROR(FIND("@",N372)),0,1)</f>
        <v>0</v>
      </c>
      <c r="Q372">
        <f ca="1">IF(O372=1,1+P372,2-P372)</f>
        <v>2</v>
      </c>
      <c r="R372" s="4" t="str">
        <f ca="1">IF(CréationConnexions[[#This Row],[De brut]]&lt;&gt;0,CréationConnexions[[#This Row],[De brut]]&amp;"_"&amp;CréationConnexions[[#This Row],[Sens de]],"")</f>
        <v/>
      </c>
      <c r="S372" s="4" t="str">
        <f ca="1">IF(CréationConnexions[[#This Row],[De brut]]&lt;&gt;0,SUBSTITUTE(SUBSTITUTE(SUBSTITUTE(N372,"&amp;",""),"$",""),"@","")&amp;"_"&amp;CréationConnexions[[#This Row],[Sens vers]],"")</f>
        <v/>
      </c>
      <c r="T372" s="6" cm="1">
        <f t="array" aca="1" ref="T372" ca="1">_xlfn.SWITCH(CréationConnexions[[#This Row],[Rebroussement]],"RBT",0,"RBT+EVO",10,1)</f>
        <v>1</v>
      </c>
      <c r="U37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2" t="str">
        <f ca="1">IF(AND(R372=CréationConnexions[[#This Row],[De copie]],S372=CréationConnexions[[#This Row],[Vers copie]]),"OK","Modifié")</f>
        <v>Modifié</v>
      </c>
      <c r="W372" s="15">
        <f t="shared" si="13"/>
        <v>370</v>
      </c>
      <c r="X372">
        <f ca="1">OFFSET(R$412,CréationConnexions[[#This Row],[Ligne copie]]-1,0)</f>
        <v>0</v>
      </c>
      <c r="Y372">
        <f ca="1">OFFSET(S$412,CréationConnexions[[#This Row],[Ligne copie]]-1,0)</f>
        <v>0</v>
      </c>
    </row>
    <row r="373" spans="1:25" x14ac:dyDescent="0.35">
      <c r="A373">
        <f ca="1">IF($D372+$F372+$G372+$I372&gt;1,A372,A372+1)</f>
        <v>139</v>
      </c>
      <c r="B373">
        <f ca="1">IF($A373&lt;&gt;$A372,ROW(),B372)</f>
        <v>373</v>
      </c>
      <c r="C373">
        <f ca="1">IF($A373&lt;&gt;$A372,COUNTA(OFFSET(Gares!$J$2,$A373,0,1,Param!$B$2)),C372)</f>
        <v>0</v>
      </c>
      <c r="D373">
        <f ca="1">IF($A373&lt;&gt;$A372,SUMIF(OFFSET(Gares!$P$2,$A373,0,1,Param!$B$2),1),MAX(D372-1,0))</f>
        <v>0</v>
      </c>
      <c r="E373" cm="1">
        <f t="array" aca="1" ref="E373" ca="1">IF(D373&gt;0,MIN(IF(ISERROR(MATCH(IF(OFFSET(Gares!$P$2,$A373,0,1,Param!$B$2)=1,COLUMN(OFFSET(Gares!$A$2,0,0,1,Param!$B$2)),99),OFFSET(E$1,$B373-1,0,ROW()-B373,1),0)),IF(OFFSET(Gares!$P$2,$A373,0,1,Param!$B$2)=1,COLUMN(OFFSET(Gares!$A$2,0,0,1,Param!$B$2)),99),99)),-1)</f>
        <v>-1</v>
      </c>
      <c r="F373">
        <f ca="1">IF($A373&lt;&gt;$A372,IF(OR(OFFSET(Gares!$D$2,A373,0)="P",OFFSET(Gares!$D$2,A373,0)="IP"),IF(D373&gt;0,1,0),0),IF($J372=2,0,F372))</f>
        <v>0</v>
      </c>
      <c r="G373">
        <f ca="1">IF($A373&lt;&gt;$A372,C373-D373,IF(D372+F372+I372&gt;0,G372,G372-1))</f>
        <v>0</v>
      </c>
      <c r="H373" cm="1">
        <f t="array" aca="1" ref="H373" ca="1">IF(AND(G373&gt;0,D373=0,I373=0,F373=0),MIN(IF(ISERROR(MATCH(IF(OFFSET(Gares!$P$2,$A373,0,1,Param!$B$2)=2,COLUMN(OFFSET(Gares!$A$2,0,0,1,Param!$B$2)),99),OFFSET(H$1,$B373-1,0,ROW()-B373,1),0)),IF(OFFSET(Gares!$P$2,$A373,0,1,Param!$B$2)=2,COLUMN(OFFSET(Gares!$A$2,0,0,1,Param!$B$2)),99),99)),-1)</f>
        <v>-1</v>
      </c>
      <c r="I373">
        <f ca="1">IF($A373&lt;&gt;$A372,IF(OR(OFFSET(Gares!$D$2,A373,0)="I",OFFSET(Gares!$D$2,A373,0)="IP"),IF(G373&gt;0,1,0),0),IF($J372=1,0,I372))</f>
        <v>0</v>
      </c>
      <c r="J373">
        <f ca="1">IF(D373&gt;0,0,IF(I373=1,1,IF(F373=1,2,0)))</f>
        <v>0</v>
      </c>
      <c r="K373">
        <f ca="1">IF($A373&lt;&gt;$A372,OFFSET(Gares!$E$2,A373,0),K372)</f>
        <v>0</v>
      </c>
      <c r="L373">
        <f ca="1">OFFSET(Gares!$I$2,A373,0)</f>
        <v>0</v>
      </c>
      <c r="M373">
        <f ca="1">IF(OR(D373&gt;0,I373&gt;0),1+K373,2-K373)</f>
        <v>2</v>
      </c>
      <c r="N373" t="str">
        <f ca="1">IF(OFFSET(Gares!$I$2,A373,0)&lt;&gt;"",IF(E373&gt;0,OFFSET(Gares!$I$2,$A373,$E373),IF(I373&gt;0,OFFSET(Gares!$I$2,$A373,0),IF(F373&gt;0,OFFSET(Gares!$I$2,$A373,0),OFFSET(Gares!$I$2,$A373,$H373)))),"")</f>
        <v/>
      </c>
      <c r="O373">
        <f ca="1">IF(E373&gt;0,1+K373,IF(I373&gt;0,2-K373,IF(F373&gt;0,1+K373,2-K373)))</f>
        <v>2</v>
      </c>
      <c r="P373">
        <f ca="1">IF(ISERROR(FIND("$",N373))*ISERROR(FIND("@",N373)),0,1)</f>
        <v>0</v>
      </c>
      <c r="Q373">
        <f ca="1">IF(O373=1,1+P373,2-P373)</f>
        <v>2</v>
      </c>
      <c r="R373" s="4" t="str">
        <f ca="1">IF(CréationConnexions[[#This Row],[De brut]]&lt;&gt;0,CréationConnexions[[#This Row],[De brut]]&amp;"_"&amp;CréationConnexions[[#This Row],[Sens de]],"")</f>
        <v/>
      </c>
      <c r="S373" s="4" t="str">
        <f ca="1">IF(CréationConnexions[[#This Row],[De brut]]&lt;&gt;0,SUBSTITUTE(SUBSTITUTE(SUBSTITUTE(N373,"&amp;",""),"$",""),"@","")&amp;"_"&amp;CréationConnexions[[#This Row],[Sens vers]],"")</f>
        <v/>
      </c>
      <c r="T373" s="6" cm="1">
        <f t="array" aca="1" ref="T373" ca="1">_xlfn.SWITCH(CréationConnexions[[#This Row],[Rebroussement]],"RBT",0,"RBT+EVO",10,1)</f>
        <v>1</v>
      </c>
      <c r="U37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3" t="str">
        <f ca="1">IF(AND(R373=CréationConnexions[[#This Row],[De copie]],S373=CréationConnexions[[#This Row],[Vers copie]]),"OK","Modifié")</f>
        <v>Modifié</v>
      </c>
      <c r="W373" s="15">
        <f t="shared" si="13"/>
        <v>371</v>
      </c>
      <c r="X373">
        <f ca="1">OFFSET(R$412,CréationConnexions[[#This Row],[Ligne copie]]-1,0)</f>
        <v>0</v>
      </c>
      <c r="Y373">
        <f ca="1">OFFSET(S$412,CréationConnexions[[#This Row],[Ligne copie]]-1,0)</f>
        <v>0</v>
      </c>
    </row>
    <row r="374" spans="1:25" x14ac:dyDescent="0.35">
      <c r="A374">
        <f ca="1">IF($D373+$F373+$G373+$I373&gt;1,A373,A373+1)</f>
        <v>140</v>
      </c>
      <c r="B374">
        <f ca="1">IF($A374&lt;&gt;$A373,ROW(),B373)</f>
        <v>374</v>
      </c>
      <c r="C374">
        <f ca="1">IF($A374&lt;&gt;$A373,COUNTA(OFFSET(Gares!$J$2,$A374,0,1,Param!$B$2)),C373)</f>
        <v>0</v>
      </c>
      <c r="D374">
        <f ca="1">IF($A374&lt;&gt;$A373,SUMIF(OFFSET(Gares!$P$2,$A374,0,1,Param!$B$2),1),MAX(D373-1,0))</f>
        <v>0</v>
      </c>
      <c r="E374" cm="1">
        <f t="array" aca="1" ref="E374" ca="1">IF(D374&gt;0,MIN(IF(ISERROR(MATCH(IF(OFFSET(Gares!$P$2,$A374,0,1,Param!$B$2)=1,COLUMN(OFFSET(Gares!$A$2,0,0,1,Param!$B$2)),99),OFFSET(E$1,$B374-1,0,ROW()-B374,1),0)),IF(OFFSET(Gares!$P$2,$A374,0,1,Param!$B$2)=1,COLUMN(OFFSET(Gares!$A$2,0,0,1,Param!$B$2)),99),99)),-1)</f>
        <v>-1</v>
      </c>
      <c r="F374">
        <f ca="1">IF($A374&lt;&gt;$A373,IF(OR(OFFSET(Gares!$D$2,A374,0)="P",OFFSET(Gares!$D$2,A374,0)="IP"),IF(D374&gt;0,1,0),0),IF($J373=2,0,F373))</f>
        <v>0</v>
      </c>
      <c r="G374">
        <f ca="1">IF($A374&lt;&gt;$A373,C374-D374,IF(D373+F373+I373&gt;0,G373,G373-1))</f>
        <v>0</v>
      </c>
      <c r="H374" cm="1">
        <f t="array" aca="1" ref="H374" ca="1">IF(AND(G374&gt;0,D374=0,I374=0,F374=0),MIN(IF(ISERROR(MATCH(IF(OFFSET(Gares!$P$2,$A374,0,1,Param!$B$2)=2,COLUMN(OFFSET(Gares!$A$2,0,0,1,Param!$B$2)),99),OFFSET(H$1,$B374-1,0,ROW()-B374,1),0)),IF(OFFSET(Gares!$P$2,$A374,0,1,Param!$B$2)=2,COLUMN(OFFSET(Gares!$A$2,0,0,1,Param!$B$2)),99),99)),-1)</f>
        <v>-1</v>
      </c>
      <c r="I374">
        <f ca="1">IF($A374&lt;&gt;$A373,IF(OR(OFFSET(Gares!$D$2,A374,0)="I",OFFSET(Gares!$D$2,A374,0)="IP"),IF(G374&gt;0,1,0),0),IF($J373=1,0,I373))</f>
        <v>0</v>
      </c>
      <c r="J374">
        <f ca="1">IF(D374&gt;0,0,IF(I374=1,1,IF(F374=1,2,0)))</f>
        <v>0</v>
      </c>
      <c r="K374">
        <f ca="1">IF($A374&lt;&gt;$A373,OFFSET(Gares!$E$2,A374,0),K373)</f>
        <v>0</v>
      </c>
      <c r="L374">
        <f ca="1">OFFSET(Gares!$I$2,A374,0)</f>
        <v>0</v>
      </c>
      <c r="M374">
        <f ca="1">IF(OR(D374&gt;0,I374&gt;0),1+K374,2-K374)</f>
        <v>2</v>
      </c>
      <c r="N374" t="str">
        <f ca="1">IF(OFFSET(Gares!$I$2,A374,0)&lt;&gt;"",IF(E374&gt;0,OFFSET(Gares!$I$2,$A374,$E374),IF(I374&gt;0,OFFSET(Gares!$I$2,$A374,0),IF(F374&gt;0,OFFSET(Gares!$I$2,$A374,0),OFFSET(Gares!$I$2,$A374,$H374)))),"")</f>
        <v/>
      </c>
      <c r="O374">
        <f ca="1">IF(E374&gt;0,1+K374,IF(I374&gt;0,2-K374,IF(F374&gt;0,1+K374,2-K374)))</f>
        <v>2</v>
      </c>
      <c r="P374">
        <f ca="1">IF(ISERROR(FIND("$",N374))*ISERROR(FIND("@",N374)),0,1)</f>
        <v>0</v>
      </c>
      <c r="Q374">
        <f ca="1">IF(O374=1,1+P374,2-P374)</f>
        <v>2</v>
      </c>
      <c r="R374" s="4" t="str">
        <f ca="1">IF(CréationConnexions[[#This Row],[De brut]]&lt;&gt;0,CréationConnexions[[#This Row],[De brut]]&amp;"_"&amp;CréationConnexions[[#This Row],[Sens de]],"")</f>
        <v/>
      </c>
      <c r="S374" s="4" t="str">
        <f ca="1">IF(CréationConnexions[[#This Row],[De brut]]&lt;&gt;0,SUBSTITUTE(SUBSTITUTE(SUBSTITUTE(N374,"&amp;",""),"$",""),"@","")&amp;"_"&amp;CréationConnexions[[#This Row],[Sens vers]],"")</f>
        <v/>
      </c>
      <c r="T374" s="6" cm="1">
        <f t="array" aca="1" ref="T374" ca="1">_xlfn.SWITCH(CréationConnexions[[#This Row],[Rebroussement]],"RBT",0,"RBT+EVO",10,1)</f>
        <v>1</v>
      </c>
      <c r="U37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4" t="str">
        <f ca="1">IF(AND(R374=CréationConnexions[[#This Row],[De copie]],S374=CréationConnexions[[#This Row],[Vers copie]]),"OK","Modifié")</f>
        <v>Modifié</v>
      </c>
      <c r="W374" s="15">
        <f t="shared" si="13"/>
        <v>372</v>
      </c>
      <c r="X374">
        <f ca="1">OFFSET(R$412,CréationConnexions[[#This Row],[Ligne copie]]-1,0)</f>
        <v>0</v>
      </c>
      <c r="Y374">
        <f ca="1">OFFSET(S$412,CréationConnexions[[#This Row],[Ligne copie]]-1,0)</f>
        <v>0</v>
      </c>
    </row>
    <row r="375" spans="1:25" x14ac:dyDescent="0.35">
      <c r="A375">
        <f ca="1">IF($D374+$F374+$G374+$I374&gt;1,A374,A374+1)</f>
        <v>141</v>
      </c>
      <c r="B375">
        <f ca="1">IF($A375&lt;&gt;$A374,ROW(),B374)</f>
        <v>375</v>
      </c>
      <c r="C375">
        <f ca="1">IF($A375&lt;&gt;$A374,COUNTA(OFFSET(Gares!$J$2,$A375,0,1,Param!$B$2)),C374)</f>
        <v>0</v>
      </c>
      <c r="D375">
        <f ca="1">IF($A375&lt;&gt;$A374,SUMIF(OFFSET(Gares!$P$2,$A375,0,1,Param!$B$2),1),MAX(D374-1,0))</f>
        <v>0</v>
      </c>
      <c r="E375" cm="1">
        <f t="array" aca="1" ref="E375" ca="1">IF(D375&gt;0,MIN(IF(ISERROR(MATCH(IF(OFFSET(Gares!$P$2,$A375,0,1,Param!$B$2)=1,COLUMN(OFFSET(Gares!$A$2,0,0,1,Param!$B$2)),99),OFFSET(E$1,$B375-1,0,ROW()-B375,1),0)),IF(OFFSET(Gares!$P$2,$A375,0,1,Param!$B$2)=1,COLUMN(OFFSET(Gares!$A$2,0,0,1,Param!$B$2)),99),99)),-1)</f>
        <v>-1</v>
      </c>
      <c r="F375">
        <f ca="1">IF($A375&lt;&gt;$A374,IF(OR(OFFSET(Gares!$D$2,A375,0)="P",OFFSET(Gares!$D$2,A375,0)="IP"),IF(D375&gt;0,1,0),0),IF($J374=2,0,F374))</f>
        <v>0</v>
      </c>
      <c r="G375">
        <f ca="1">IF($A375&lt;&gt;$A374,C375-D375,IF(D374+F374+I374&gt;0,G374,G374-1))</f>
        <v>0</v>
      </c>
      <c r="H375" cm="1">
        <f t="array" aca="1" ref="H375" ca="1">IF(AND(G375&gt;0,D375=0,I375=0,F375=0),MIN(IF(ISERROR(MATCH(IF(OFFSET(Gares!$P$2,$A375,0,1,Param!$B$2)=2,COLUMN(OFFSET(Gares!$A$2,0,0,1,Param!$B$2)),99),OFFSET(H$1,$B375-1,0,ROW()-B375,1),0)),IF(OFFSET(Gares!$P$2,$A375,0,1,Param!$B$2)=2,COLUMN(OFFSET(Gares!$A$2,0,0,1,Param!$B$2)),99),99)),-1)</f>
        <v>-1</v>
      </c>
      <c r="I375">
        <f ca="1">IF($A375&lt;&gt;$A374,IF(OR(OFFSET(Gares!$D$2,A375,0)="I",OFFSET(Gares!$D$2,A375,0)="IP"),IF(G375&gt;0,1,0),0),IF($J374=1,0,I374))</f>
        <v>0</v>
      </c>
      <c r="J375">
        <f ca="1">IF(D375&gt;0,0,IF(I375=1,1,IF(F375=1,2,0)))</f>
        <v>0</v>
      </c>
      <c r="K375">
        <f ca="1">IF($A375&lt;&gt;$A374,OFFSET(Gares!$E$2,A375,0),K374)</f>
        <v>0</v>
      </c>
      <c r="L375">
        <f ca="1">OFFSET(Gares!$I$2,A375,0)</f>
        <v>0</v>
      </c>
      <c r="M375">
        <f ca="1">IF(OR(D375&gt;0,I375&gt;0),1+K375,2-K375)</f>
        <v>2</v>
      </c>
      <c r="N375" t="str">
        <f ca="1">IF(OFFSET(Gares!$I$2,A375,0)&lt;&gt;"",IF(E375&gt;0,OFFSET(Gares!$I$2,$A375,$E375),IF(I375&gt;0,OFFSET(Gares!$I$2,$A375,0),IF(F375&gt;0,OFFSET(Gares!$I$2,$A375,0),OFFSET(Gares!$I$2,$A375,$H375)))),"")</f>
        <v/>
      </c>
      <c r="O375">
        <f ca="1">IF(E375&gt;0,1+K375,IF(I375&gt;0,2-K375,IF(F375&gt;0,1+K375,2-K375)))</f>
        <v>2</v>
      </c>
      <c r="P375">
        <f ca="1">IF(ISERROR(FIND("$",N375))*ISERROR(FIND("@",N375)),0,1)</f>
        <v>0</v>
      </c>
      <c r="Q375">
        <f ca="1">IF(O375=1,1+P375,2-P375)</f>
        <v>2</v>
      </c>
      <c r="R375" s="4" t="str">
        <f ca="1">IF(CréationConnexions[[#This Row],[De brut]]&lt;&gt;0,CréationConnexions[[#This Row],[De brut]]&amp;"_"&amp;CréationConnexions[[#This Row],[Sens de]],"")</f>
        <v/>
      </c>
      <c r="S375" s="4" t="str">
        <f ca="1">IF(CréationConnexions[[#This Row],[De brut]]&lt;&gt;0,SUBSTITUTE(SUBSTITUTE(SUBSTITUTE(N375,"&amp;",""),"$",""),"@","")&amp;"_"&amp;CréationConnexions[[#This Row],[Sens vers]],"")</f>
        <v/>
      </c>
      <c r="T375" s="6" cm="1">
        <f t="array" aca="1" ref="T375" ca="1">_xlfn.SWITCH(CréationConnexions[[#This Row],[Rebroussement]],"RBT",0,"RBT+EVO",10,1)</f>
        <v>1</v>
      </c>
      <c r="U37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5" t="str">
        <f ca="1">IF(AND(R375=CréationConnexions[[#This Row],[De copie]],S375=CréationConnexions[[#This Row],[Vers copie]]),"OK","Modifié")</f>
        <v>Modifié</v>
      </c>
      <c r="W375" s="15">
        <f t="shared" si="13"/>
        <v>373</v>
      </c>
      <c r="X375">
        <f ca="1">OFFSET(R$412,CréationConnexions[[#This Row],[Ligne copie]]-1,0)</f>
        <v>0</v>
      </c>
      <c r="Y375">
        <f ca="1">OFFSET(S$412,CréationConnexions[[#This Row],[Ligne copie]]-1,0)</f>
        <v>0</v>
      </c>
    </row>
    <row r="376" spans="1:25" x14ac:dyDescent="0.35">
      <c r="A376">
        <f ca="1">IF($D375+$F375+$G375+$I375&gt;1,A375,A375+1)</f>
        <v>142</v>
      </c>
      <c r="B376">
        <f ca="1">IF($A376&lt;&gt;$A375,ROW(),B375)</f>
        <v>376</v>
      </c>
      <c r="C376">
        <f ca="1">IF($A376&lt;&gt;$A375,COUNTA(OFFSET(Gares!$J$2,$A376,0,1,Param!$B$2)),C375)</f>
        <v>0</v>
      </c>
      <c r="D376">
        <f ca="1">IF($A376&lt;&gt;$A375,SUMIF(OFFSET(Gares!$P$2,$A376,0,1,Param!$B$2),1),MAX(D375-1,0))</f>
        <v>0</v>
      </c>
      <c r="E376" cm="1">
        <f t="array" aca="1" ref="E376" ca="1">IF(D376&gt;0,MIN(IF(ISERROR(MATCH(IF(OFFSET(Gares!$P$2,$A376,0,1,Param!$B$2)=1,COLUMN(OFFSET(Gares!$A$2,0,0,1,Param!$B$2)),99),OFFSET(E$1,$B376-1,0,ROW()-B376,1),0)),IF(OFFSET(Gares!$P$2,$A376,0,1,Param!$B$2)=1,COLUMN(OFFSET(Gares!$A$2,0,0,1,Param!$B$2)),99),99)),-1)</f>
        <v>-1</v>
      </c>
      <c r="F376">
        <f ca="1">IF($A376&lt;&gt;$A375,IF(OR(OFFSET(Gares!$D$2,A376,0)="P",OFFSET(Gares!$D$2,A376,0)="IP"),IF(D376&gt;0,1,0),0),IF($J375=2,0,F375))</f>
        <v>0</v>
      </c>
      <c r="G376">
        <f ca="1">IF($A376&lt;&gt;$A375,C376-D376,IF(D375+F375+I375&gt;0,G375,G375-1))</f>
        <v>0</v>
      </c>
      <c r="H376" cm="1">
        <f t="array" aca="1" ref="H376" ca="1">IF(AND(G376&gt;0,D376=0,I376=0,F376=0),MIN(IF(ISERROR(MATCH(IF(OFFSET(Gares!$P$2,$A376,0,1,Param!$B$2)=2,COLUMN(OFFSET(Gares!$A$2,0,0,1,Param!$B$2)),99),OFFSET(H$1,$B376-1,0,ROW()-B376,1),0)),IF(OFFSET(Gares!$P$2,$A376,0,1,Param!$B$2)=2,COLUMN(OFFSET(Gares!$A$2,0,0,1,Param!$B$2)),99),99)),-1)</f>
        <v>-1</v>
      </c>
      <c r="I376">
        <f ca="1">IF($A376&lt;&gt;$A375,IF(OR(OFFSET(Gares!$D$2,A376,0)="I",OFFSET(Gares!$D$2,A376,0)="IP"),IF(G376&gt;0,1,0),0),IF($J375=1,0,I375))</f>
        <v>0</v>
      </c>
      <c r="J376">
        <f ca="1">IF(D376&gt;0,0,IF(I376=1,1,IF(F376=1,2,0)))</f>
        <v>0</v>
      </c>
      <c r="K376">
        <f ca="1">IF($A376&lt;&gt;$A375,OFFSET(Gares!$E$2,A376,0),K375)</f>
        <v>0</v>
      </c>
      <c r="L376">
        <f ca="1">OFFSET(Gares!$I$2,A376,0)</f>
        <v>0</v>
      </c>
      <c r="M376">
        <f ca="1">IF(OR(D376&gt;0,I376&gt;0),1+K376,2-K376)</f>
        <v>2</v>
      </c>
      <c r="N376" t="str">
        <f ca="1">IF(OFFSET(Gares!$I$2,A376,0)&lt;&gt;"",IF(E376&gt;0,OFFSET(Gares!$I$2,$A376,$E376),IF(I376&gt;0,OFFSET(Gares!$I$2,$A376,0),IF(F376&gt;0,OFFSET(Gares!$I$2,$A376,0),OFFSET(Gares!$I$2,$A376,$H376)))),"")</f>
        <v/>
      </c>
      <c r="O376">
        <f ca="1">IF(E376&gt;0,1+K376,IF(I376&gt;0,2-K376,IF(F376&gt;0,1+K376,2-K376)))</f>
        <v>2</v>
      </c>
      <c r="P376">
        <f ca="1">IF(ISERROR(FIND("$",N376))*ISERROR(FIND("@",N376)),0,1)</f>
        <v>0</v>
      </c>
      <c r="Q376">
        <f ca="1">IF(O376=1,1+P376,2-P376)</f>
        <v>2</v>
      </c>
      <c r="R376" s="4" t="str">
        <f ca="1">IF(CréationConnexions[[#This Row],[De brut]]&lt;&gt;0,CréationConnexions[[#This Row],[De brut]]&amp;"_"&amp;CréationConnexions[[#This Row],[Sens de]],"")</f>
        <v/>
      </c>
      <c r="S376" s="4" t="str">
        <f ca="1">IF(CréationConnexions[[#This Row],[De brut]]&lt;&gt;0,SUBSTITUTE(SUBSTITUTE(SUBSTITUTE(N376,"&amp;",""),"$",""),"@","")&amp;"_"&amp;CréationConnexions[[#This Row],[Sens vers]],"")</f>
        <v/>
      </c>
      <c r="T376" s="6" cm="1">
        <f t="array" aca="1" ref="T376" ca="1">_xlfn.SWITCH(CréationConnexions[[#This Row],[Rebroussement]],"RBT",0,"RBT+EVO",10,1)</f>
        <v>1</v>
      </c>
      <c r="U37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6" t="str">
        <f ca="1">IF(AND(R376=CréationConnexions[[#This Row],[De copie]],S376=CréationConnexions[[#This Row],[Vers copie]]),"OK","Modifié")</f>
        <v>Modifié</v>
      </c>
      <c r="W376" s="15">
        <f t="shared" si="13"/>
        <v>374</v>
      </c>
      <c r="X376">
        <f ca="1">OFFSET(R$412,CréationConnexions[[#This Row],[Ligne copie]]-1,0)</f>
        <v>0</v>
      </c>
      <c r="Y376">
        <f ca="1">OFFSET(S$412,CréationConnexions[[#This Row],[Ligne copie]]-1,0)</f>
        <v>0</v>
      </c>
    </row>
    <row r="377" spans="1:25" x14ac:dyDescent="0.35">
      <c r="A377">
        <f ca="1">IF($D376+$F376+$G376+$I376&gt;1,A376,A376+1)</f>
        <v>143</v>
      </c>
      <c r="B377">
        <f ca="1">IF($A377&lt;&gt;$A376,ROW(),B376)</f>
        <v>377</v>
      </c>
      <c r="C377">
        <f ca="1">IF($A377&lt;&gt;$A376,COUNTA(OFFSET(Gares!$J$2,$A377,0,1,Param!$B$2)),C376)</f>
        <v>0</v>
      </c>
      <c r="D377">
        <f ca="1">IF($A377&lt;&gt;$A376,SUMIF(OFFSET(Gares!$P$2,$A377,0,1,Param!$B$2),1),MAX(D376-1,0))</f>
        <v>0</v>
      </c>
      <c r="E377" cm="1">
        <f t="array" aca="1" ref="E377" ca="1">IF(D377&gt;0,MIN(IF(ISERROR(MATCH(IF(OFFSET(Gares!$P$2,$A377,0,1,Param!$B$2)=1,COLUMN(OFFSET(Gares!$A$2,0,0,1,Param!$B$2)),99),OFFSET(E$1,$B377-1,0,ROW()-B377,1),0)),IF(OFFSET(Gares!$P$2,$A377,0,1,Param!$B$2)=1,COLUMN(OFFSET(Gares!$A$2,0,0,1,Param!$B$2)),99),99)),-1)</f>
        <v>-1</v>
      </c>
      <c r="F377">
        <f ca="1">IF($A377&lt;&gt;$A376,IF(OR(OFFSET(Gares!$D$2,A377,0)="P",OFFSET(Gares!$D$2,A377,0)="IP"),IF(D377&gt;0,1,0),0),IF($J376=2,0,F376))</f>
        <v>0</v>
      </c>
      <c r="G377">
        <f ca="1">IF($A377&lt;&gt;$A376,C377-D377,IF(D376+F376+I376&gt;0,G376,G376-1))</f>
        <v>0</v>
      </c>
      <c r="H377" cm="1">
        <f t="array" aca="1" ref="H377" ca="1">IF(AND(G377&gt;0,D377=0,I377=0,F377=0),MIN(IF(ISERROR(MATCH(IF(OFFSET(Gares!$P$2,$A377,0,1,Param!$B$2)=2,COLUMN(OFFSET(Gares!$A$2,0,0,1,Param!$B$2)),99),OFFSET(H$1,$B377-1,0,ROW()-B377,1),0)),IF(OFFSET(Gares!$P$2,$A377,0,1,Param!$B$2)=2,COLUMN(OFFSET(Gares!$A$2,0,0,1,Param!$B$2)),99),99)),-1)</f>
        <v>-1</v>
      </c>
      <c r="I377">
        <f ca="1">IF($A377&lt;&gt;$A376,IF(OR(OFFSET(Gares!$D$2,A377,0)="I",OFFSET(Gares!$D$2,A377,0)="IP"),IF(G377&gt;0,1,0),0),IF($J376=1,0,I376))</f>
        <v>0</v>
      </c>
      <c r="J377">
        <f ca="1">IF(D377&gt;0,0,IF(I377=1,1,IF(F377=1,2,0)))</f>
        <v>0</v>
      </c>
      <c r="K377">
        <f ca="1">IF($A377&lt;&gt;$A376,OFFSET(Gares!$E$2,A377,0),K376)</f>
        <v>0</v>
      </c>
      <c r="L377">
        <f ca="1">OFFSET(Gares!$I$2,A377,0)</f>
        <v>0</v>
      </c>
      <c r="M377">
        <f ca="1">IF(OR(D377&gt;0,I377&gt;0),1+K377,2-K377)</f>
        <v>2</v>
      </c>
      <c r="N377" t="str">
        <f ca="1">IF(OFFSET(Gares!$I$2,A377,0)&lt;&gt;"",IF(E377&gt;0,OFFSET(Gares!$I$2,$A377,$E377),IF(I377&gt;0,OFFSET(Gares!$I$2,$A377,0),IF(F377&gt;0,OFFSET(Gares!$I$2,$A377,0),OFFSET(Gares!$I$2,$A377,$H377)))),"")</f>
        <v/>
      </c>
      <c r="O377">
        <f ca="1">IF(E377&gt;0,1+K377,IF(I377&gt;0,2-K377,IF(F377&gt;0,1+K377,2-K377)))</f>
        <v>2</v>
      </c>
      <c r="P377">
        <f ca="1">IF(ISERROR(FIND("$",N377))*ISERROR(FIND("@",N377)),0,1)</f>
        <v>0</v>
      </c>
      <c r="Q377">
        <f ca="1">IF(O377=1,1+P377,2-P377)</f>
        <v>2</v>
      </c>
      <c r="R377" s="4" t="str">
        <f ca="1">IF(CréationConnexions[[#This Row],[De brut]]&lt;&gt;0,CréationConnexions[[#This Row],[De brut]]&amp;"_"&amp;CréationConnexions[[#This Row],[Sens de]],"")</f>
        <v/>
      </c>
      <c r="S377" s="4" t="str">
        <f ca="1">IF(CréationConnexions[[#This Row],[De brut]]&lt;&gt;0,SUBSTITUTE(SUBSTITUTE(SUBSTITUTE(N377,"&amp;",""),"$",""),"@","")&amp;"_"&amp;CréationConnexions[[#This Row],[Sens vers]],"")</f>
        <v/>
      </c>
      <c r="T377" s="6" cm="1">
        <f t="array" aca="1" ref="T377" ca="1">_xlfn.SWITCH(CréationConnexions[[#This Row],[Rebroussement]],"RBT",0,"RBT+EVO",10,1)</f>
        <v>1</v>
      </c>
      <c r="U37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7" t="str">
        <f ca="1">IF(AND(R377=CréationConnexions[[#This Row],[De copie]],S377=CréationConnexions[[#This Row],[Vers copie]]),"OK","Modifié")</f>
        <v>Modifié</v>
      </c>
      <c r="W377" s="15">
        <f t="shared" si="13"/>
        <v>375</v>
      </c>
      <c r="X377">
        <f ca="1">OFFSET(R$412,CréationConnexions[[#This Row],[Ligne copie]]-1,0)</f>
        <v>0</v>
      </c>
      <c r="Y377">
        <f ca="1">OFFSET(S$412,CréationConnexions[[#This Row],[Ligne copie]]-1,0)</f>
        <v>0</v>
      </c>
    </row>
    <row r="378" spans="1:25" x14ac:dyDescent="0.35">
      <c r="A378">
        <f ca="1">IF($D377+$F377+$G377+$I377&gt;1,A377,A377+1)</f>
        <v>144</v>
      </c>
      <c r="B378">
        <f ca="1">IF($A378&lt;&gt;$A377,ROW(),B377)</f>
        <v>378</v>
      </c>
      <c r="C378">
        <f ca="1">IF($A378&lt;&gt;$A377,COUNTA(OFFSET(Gares!$J$2,$A378,0,1,Param!$B$2)),C377)</f>
        <v>0</v>
      </c>
      <c r="D378">
        <f ca="1">IF($A378&lt;&gt;$A377,SUMIF(OFFSET(Gares!$P$2,$A378,0,1,Param!$B$2),1),MAX(D377-1,0))</f>
        <v>0</v>
      </c>
      <c r="E378" cm="1">
        <f t="array" aca="1" ref="E378" ca="1">IF(D378&gt;0,MIN(IF(ISERROR(MATCH(IF(OFFSET(Gares!$P$2,$A378,0,1,Param!$B$2)=1,COLUMN(OFFSET(Gares!$A$2,0,0,1,Param!$B$2)),99),OFFSET(E$1,$B378-1,0,ROW()-B378,1),0)),IF(OFFSET(Gares!$P$2,$A378,0,1,Param!$B$2)=1,COLUMN(OFFSET(Gares!$A$2,0,0,1,Param!$B$2)),99),99)),-1)</f>
        <v>-1</v>
      </c>
      <c r="F378">
        <f ca="1">IF($A378&lt;&gt;$A377,IF(OR(OFFSET(Gares!$D$2,A378,0)="P",OFFSET(Gares!$D$2,A378,0)="IP"),IF(D378&gt;0,1,0),0),IF($J377=2,0,F377))</f>
        <v>0</v>
      </c>
      <c r="G378">
        <f ca="1">IF($A378&lt;&gt;$A377,C378-D378,IF(D377+F377+I377&gt;0,G377,G377-1))</f>
        <v>0</v>
      </c>
      <c r="H378" cm="1">
        <f t="array" aca="1" ref="H378" ca="1">IF(AND(G378&gt;0,D378=0,I378=0,F378=0),MIN(IF(ISERROR(MATCH(IF(OFFSET(Gares!$P$2,$A378,0,1,Param!$B$2)=2,COLUMN(OFFSET(Gares!$A$2,0,0,1,Param!$B$2)),99),OFFSET(H$1,$B378-1,0,ROW()-B378,1),0)),IF(OFFSET(Gares!$P$2,$A378,0,1,Param!$B$2)=2,COLUMN(OFFSET(Gares!$A$2,0,0,1,Param!$B$2)),99),99)),-1)</f>
        <v>-1</v>
      </c>
      <c r="I378">
        <f ca="1">IF($A378&lt;&gt;$A377,IF(OR(OFFSET(Gares!$D$2,A378,0)="I",OFFSET(Gares!$D$2,A378,0)="IP"),IF(G378&gt;0,1,0),0),IF($J377=1,0,I377))</f>
        <v>0</v>
      </c>
      <c r="J378">
        <f ca="1">IF(D378&gt;0,0,IF(I378=1,1,IF(F378=1,2,0)))</f>
        <v>0</v>
      </c>
      <c r="K378">
        <f ca="1">IF($A378&lt;&gt;$A377,OFFSET(Gares!$E$2,A378,0),K377)</f>
        <v>0</v>
      </c>
      <c r="L378">
        <f ca="1">OFFSET(Gares!$I$2,A378,0)</f>
        <v>0</v>
      </c>
      <c r="M378">
        <f ca="1">IF(OR(D378&gt;0,I378&gt;0),1+K378,2-K378)</f>
        <v>2</v>
      </c>
      <c r="N378" t="str">
        <f ca="1">IF(OFFSET(Gares!$I$2,A378,0)&lt;&gt;"",IF(E378&gt;0,OFFSET(Gares!$I$2,$A378,$E378),IF(I378&gt;0,OFFSET(Gares!$I$2,$A378,0),IF(F378&gt;0,OFFSET(Gares!$I$2,$A378,0),OFFSET(Gares!$I$2,$A378,$H378)))),"")</f>
        <v/>
      </c>
      <c r="O378">
        <f ca="1">IF(E378&gt;0,1+K378,IF(I378&gt;0,2-K378,IF(F378&gt;0,1+K378,2-K378)))</f>
        <v>2</v>
      </c>
      <c r="P378">
        <f ca="1">IF(ISERROR(FIND("$",N378))*ISERROR(FIND("@",N378)),0,1)</f>
        <v>0</v>
      </c>
      <c r="Q378">
        <f ca="1">IF(O378=1,1+P378,2-P378)</f>
        <v>2</v>
      </c>
      <c r="R378" s="4" t="str">
        <f ca="1">IF(CréationConnexions[[#This Row],[De brut]]&lt;&gt;0,CréationConnexions[[#This Row],[De brut]]&amp;"_"&amp;CréationConnexions[[#This Row],[Sens de]],"")</f>
        <v/>
      </c>
      <c r="S378" s="4" t="str">
        <f ca="1">IF(CréationConnexions[[#This Row],[De brut]]&lt;&gt;0,SUBSTITUTE(SUBSTITUTE(SUBSTITUTE(N378,"&amp;",""),"$",""),"@","")&amp;"_"&amp;CréationConnexions[[#This Row],[Sens vers]],"")</f>
        <v/>
      </c>
      <c r="T378" s="6" cm="1">
        <f t="array" aca="1" ref="T378" ca="1">_xlfn.SWITCH(CréationConnexions[[#This Row],[Rebroussement]],"RBT",0,"RBT+EVO",10,1)</f>
        <v>1</v>
      </c>
      <c r="U37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8" t="str">
        <f ca="1">IF(AND(R378=CréationConnexions[[#This Row],[De copie]],S378=CréationConnexions[[#This Row],[Vers copie]]),"OK","Modifié")</f>
        <v>Modifié</v>
      </c>
      <c r="W378" s="15">
        <f t="shared" si="13"/>
        <v>376</v>
      </c>
      <c r="X378">
        <f ca="1">OFFSET(R$412,CréationConnexions[[#This Row],[Ligne copie]]-1,0)</f>
        <v>0</v>
      </c>
      <c r="Y378">
        <f ca="1">OFFSET(S$412,CréationConnexions[[#This Row],[Ligne copie]]-1,0)</f>
        <v>0</v>
      </c>
    </row>
    <row r="379" spans="1:25" x14ac:dyDescent="0.35">
      <c r="A379">
        <f ca="1">IF($D378+$F378+$G378+$I378&gt;1,A378,A378+1)</f>
        <v>145</v>
      </c>
      <c r="B379">
        <f ca="1">IF($A379&lt;&gt;$A378,ROW(),B378)</f>
        <v>379</v>
      </c>
      <c r="C379">
        <f ca="1">IF($A379&lt;&gt;$A378,COUNTA(OFFSET(Gares!$J$2,$A379,0,1,Param!$B$2)),C378)</f>
        <v>0</v>
      </c>
      <c r="D379">
        <f ca="1">IF($A379&lt;&gt;$A378,SUMIF(OFFSET(Gares!$P$2,$A379,0,1,Param!$B$2),1),MAX(D378-1,0))</f>
        <v>0</v>
      </c>
      <c r="E379" cm="1">
        <f t="array" aca="1" ref="E379" ca="1">IF(D379&gt;0,MIN(IF(ISERROR(MATCH(IF(OFFSET(Gares!$P$2,$A379,0,1,Param!$B$2)=1,COLUMN(OFFSET(Gares!$A$2,0,0,1,Param!$B$2)),99),OFFSET(E$1,$B379-1,0,ROW()-B379,1),0)),IF(OFFSET(Gares!$P$2,$A379,0,1,Param!$B$2)=1,COLUMN(OFFSET(Gares!$A$2,0,0,1,Param!$B$2)),99),99)),-1)</f>
        <v>-1</v>
      </c>
      <c r="F379">
        <f ca="1">IF($A379&lt;&gt;$A378,IF(OR(OFFSET(Gares!$D$2,A379,0)="P",OFFSET(Gares!$D$2,A379,0)="IP"),IF(D379&gt;0,1,0),0),IF($J378=2,0,F378))</f>
        <v>0</v>
      </c>
      <c r="G379">
        <f ca="1">IF($A379&lt;&gt;$A378,C379-D379,IF(D378+F378+I378&gt;0,G378,G378-1))</f>
        <v>0</v>
      </c>
      <c r="H379" cm="1">
        <f t="array" aca="1" ref="H379" ca="1">IF(AND(G379&gt;0,D379=0,I379=0,F379=0),MIN(IF(ISERROR(MATCH(IF(OFFSET(Gares!$P$2,$A379,0,1,Param!$B$2)=2,COLUMN(OFFSET(Gares!$A$2,0,0,1,Param!$B$2)),99),OFFSET(H$1,$B379-1,0,ROW()-B379,1),0)),IF(OFFSET(Gares!$P$2,$A379,0,1,Param!$B$2)=2,COLUMN(OFFSET(Gares!$A$2,0,0,1,Param!$B$2)),99),99)),-1)</f>
        <v>-1</v>
      </c>
      <c r="I379">
        <f ca="1">IF($A379&lt;&gt;$A378,IF(OR(OFFSET(Gares!$D$2,A379,0)="I",OFFSET(Gares!$D$2,A379,0)="IP"),IF(G379&gt;0,1,0),0),IF($J378=1,0,I378))</f>
        <v>0</v>
      </c>
      <c r="J379">
        <f ca="1">IF(D379&gt;0,0,IF(I379=1,1,IF(F379=1,2,0)))</f>
        <v>0</v>
      </c>
      <c r="K379">
        <f ca="1">IF($A379&lt;&gt;$A378,OFFSET(Gares!$E$2,A379,0),K378)</f>
        <v>0</v>
      </c>
      <c r="L379">
        <f ca="1">OFFSET(Gares!$I$2,A379,0)</f>
        <v>0</v>
      </c>
      <c r="M379">
        <f ca="1">IF(OR(D379&gt;0,I379&gt;0),1+K379,2-K379)</f>
        <v>2</v>
      </c>
      <c r="N379" t="str">
        <f ca="1">IF(OFFSET(Gares!$I$2,A379,0)&lt;&gt;"",IF(E379&gt;0,OFFSET(Gares!$I$2,$A379,$E379),IF(I379&gt;0,OFFSET(Gares!$I$2,$A379,0),IF(F379&gt;0,OFFSET(Gares!$I$2,$A379,0),OFFSET(Gares!$I$2,$A379,$H379)))),"")</f>
        <v/>
      </c>
      <c r="O379">
        <f ca="1">IF(E379&gt;0,1+K379,IF(I379&gt;0,2-K379,IF(F379&gt;0,1+K379,2-K379)))</f>
        <v>2</v>
      </c>
      <c r="P379">
        <f ca="1">IF(ISERROR(FIND("$",N379))*ISERROR(FIND("@",N379)),0,1)</f>
        <v>0</v>
      </c>
      <c r="Q379">
        <f ca="1">IF(O379=1,1+P379,2-P379)</f>
        <v>2</v>
      </c>
      <c r="R379" s="4" t="str">
        <f ca="1">IF(CréationConnexions[[#This Row],[De brut]]&lt;&gt;0,CréationConnexions[[#This Row],[De brut]]&amp;"_"&amp;CréationConnexions[[#This Row],[Sens de]],"")</f>
        <v/>
      </c>
      <c r="S379" s="4" t="str">
        <f ca="1">IF(CréationConnexions[[#This Row],[De brut]]&lt;&gt;0,SUBSTITUTE(SUBSTITUTE(SUBSTITUTE(N379,"&amp;",""),"$",""),"@","")&amp;"_"&amp;CréationConnexions[[#This Row],[Sens vers]],"")</f>
        <v/>
      </c>
      <c r="T379" s="6" cm="1">
        <f t="array" aca="1" ref="T379" ca="1">_xlfn.SWITCH(CréationConnexions[[#This Row],[Rebroussement]],"RBT",0,"RBT+EVO",10,1)</f>
        <v>1</v>
      </c>
      <c r="U37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79" t="str">
        <f ca="1">IF(AND(R379=CréationConnexions[[#This Row],[De copie]],S379=CréationConnexions[[#This Row],[Vers copie]]),"OK","Modifié")</f>
        <v>Modifié</v>
      </c>
      <c r="W379" s="15">
        <f t="shared" si="13"/>
        <v>377</v>
      </c>
      <c r="X379">
        <f ca="1">OFFSET(R$412,CréationConnexions[[#This Row],[Ligne copie]]-1,0)</f>
        <v>0</v>
      </c>
      <c r="Y379">
        <f ca="1">OFFSET(S$412,CréationConnexions[[#This Row],[Ligne copie]]-1,0)</f>
        <v>0</v>
      </c>
    </row>
    <row r="380" spans="1:25" x14ac:dyDescent="0.35">
      <c r="A380">
        <f ca="1">IF($D379+$F379+$G379+$I379&gt;1,A379,A379+1)</f>
        <v>146</v>
      </c>
      <c r="B380">
        <f ca="1">IF($A380&lt;&gt;$A379,ROW(),B379)</f>
        <v>380</v>
      </c>
      <c r="C380">
        <f ca="1">IF($A380&lt;&gt;$A379,COUNTA(OFFSET(Gares!$J$2,$A380,0,1,Param!$B$2)),C379)</f>
        <v>0</v>
      </c>
      <c r="D380">
        <f ca="1">IF($A380&lt;&gt;$A379,SUMIF(OFFSET(Gares!$P$2,$A380,0,1,Param!$B$2),1),MAX(D379-1,0))</f>
        <v>0</v>
      </c>
      <c r="E380" cm="1">
        <f t="array" aca="1" ref="E380" ca="1">IF(D380&gt;0,MIN(IF(ISERROR(MATCH(IF(OFFSET(Gares!$P$2,$A380,0,1,Param!$B$2)=1,COLUMN(OFFSET(Gares!$A$2,0,0,1,Param!$B$2)),99),OFFSET(E$1,$B380-1,0,ROW()-B380,1),0)),IF(OFFSET(Gares!$P$2,$A380,0,1,Param!$B$2)=1,COLUMN(OFFSET(Gares!$A$2,0,0,1,Param!$B$2)),99),99)),-1)</f>
        <v>-1</v>
      </c>
      <c r="F380">
        <f ca="1">IF($A380&lt;&gt;$A379,IF(OR(OFFSET(Gares!$D$2,A380,0)="P",OFFSET(Gares!$D$2,A380,0)="IP"),IF(D380&gt;0,1,0),0),IF($J379=2,0,F379))</f>
        <v>0</v>
      </c>
      <c r="G380">
        <f ca="1">IF($A380&lt;&gt;$A379,C380-D380,IF(D379+F379+I379&gt;0,G379,G379-1))</f>
        <v>0</v>
      </c>
      <c r="H380" cm="1">
        <f t="array" aca="1" ref="H380" ca="1">IF(AND(G380&gt;0,D380=0,I380=0,F380=0),MIN(IF(ISERROR(MATCH(IF(OFFSET(Gares!$P$2,$A380,0,1,Param!$B$2)=2,COLUMN(OFFSET(Gares!$A$2,0,0,1,Param!$B$2)),99),OFFSET(H$1,$B380-1,0,ROW()-B380,1),0)),IF(OFFSET(Gares!$P$2,$A380,0,1,Param!$B$2)=2,COLUMN(OFFSET(Gares!$A$2,0,0,1,Param!$B$2)),99),99)),-1)</f>
        <v>-1</v>
      </c>
      <c r="I380">
        <f ca="1">IF($A380&lt;&gt;$A379,IF(OR(OFFSET(Gares!$D$2,A380,0)="I",OFFSET(Gares!$D$2,A380,0)="IP"),IF(G380&gt;0,1,0),0),IF($J379=1,0,I379))</f>
        <v>0</v>
      </c>
      <c r="J380">
        <f ca="1">IF(D380&gt;0,0,IF(I380=1,1,IF(F380=1,2,0)))</f>
        <v>0</v>
      </c>
      <c r="K380">
        <f ca="1">IF($A380&lt;&gt;$A379,OFFSET(Gares!$E$2,A380,0),K379)</f>
        <v>0</v>
      </c>
      <c r="L380">
        <f ca="1">OFFSET(Gares!$I$2,A380,0)</f>
        <v>0</v>
      </c>
      <c r="M380">
        <f ca="1">IF(OR(D380&gt;0,I380&gt;0),1+K380,2-K380)</f>
        <v>2</v>
      </c>
      <c r="N380" t="str">
        <f ca="1">IF(OFFSET(Gares!$I$2,A380,0)&lt;&gt;"",IF(E380&gt;0,OFFSET(Gares!$I$2,$A380,$E380),IF(I380&gt;0,OFFSET(Gares!$I$2,$A380,0),IF(F380&gt;0,OFFSET(Gares!$I$2,$A380,0),OFFSET(Gares!$I$2,$A380,$H380)))),"")</f>
        <v/>
      </c>
      <c r="O380">
        <f ca="1">IF(E380&gt;0,1+K380,IF(I380&gt;0,2-K380,IF(F380&gt;0,1+K380,2-K380)))</f>
        <v>2</v>
      </c>
      <c r="P380">
        <f ca="1">IF(ISERROR(FIND("$",N380))*ISERROR(FIND("@",N380)),0,1)</f>
        <v>0</v>
      </c>
      <c r="Q380">
        <f ca="1">IF(O380=1,1+P380,2-P380)</f>
        <v>2</v>
      </c>
      <c r="R380" s="4" t="str">
        <f ca="1">IF(CréationConnexions[[#This Row],[De brut]]&lt;&gt;0,CréationConnexions[[#This Row],[De brut]]&amp;"_"&amp;CréationConnexions[[#This Row],[Sens de]],"")</f>
        <v/>
      </c>
      <c r="S380" s="4" t="str">
        <f ca="1">IF(CréationConnexions[[#This Row],[De brut]]&lt;&gt;0,SUBSTITUTE(SUBSTITUTE(SUBSTITUTE(N380,"&amp;",""),"$",""),"@","")&amp;"_"&amp;CréationConnexions[[#This Row],[Sens vers]],"")</f>
        <v/>
      </c>
      <c r="T380" s="6" cm="1">
        <f t="array" aca="1" ref="T380" ca="1">_xlfn.SWITCH(CréationConnexions[[#This Row],[Rebroussement]],"RBT",0,"RBT+EVO",10,1)</f>
        <v>1</v>
      </c>
      <c r="U38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0" t="str">
        <f ca="1">IF(AND(R380=CréationConnexions[[#This Row],[De copie]],S380=CréationConnexions[[#This Row],[Vers copie]]),"OK","Modifié")</f>
        <v>Modifié</v>
      </c>
      <c r="W380" s="15">
        <f t="shared" si="13"/>
        <v>378</v>
      </c>
      <c r="X380">
        <f ca="1">OFFSET(R$412,CréationConnexions[[#This Row],[Ligne copie]]-1,0)</f>
        <v>0</v>
      </c>
      <c r="Y380">
        <f ca="1">OFFSET(S$412,CréationConnexions[[#This Row],[Ligne copie]]-1,0)</f>
        <v>0</v>
      </c>
    </row>
    <row r="381" spans="1:25" x14ac:dyDescent="0.35">
      <c r="A381">
        <f ca="1">IF($D380+$F380+$G380+$I380&gt;1,A380,A380+1)</f>
        <v>147</v>
      </c>
      <c r="B381">
        <f ca="1">IF($A381&lt;&gt;$A380,ROW(),B380)</f>
        <v>381</v>
      </c>
      <c r="C381">
        <f ca="1">IF($A381&lt;&gt;$A380,COUNTA(OFFSET(Gares!$J$2,$A381,0,1,Param!$B$2)),C380)</f>
        <v>0</v>
      </c>
      <c r="D381">
        <f ca="1">IF($A381&lt;&gt;$A380,SUMIF(OFFSET(Gares!$P$2,$A381,0,1,Param!$B$2),1),MAX(D380-1,0))</f>
        <v>0</v>
      </c>
      <c r="E381" cm="1">
        <f t="array" aca="1" ref="E381" ca="1">IF(D381&gt;0,MIN(IF(ISERROR(MATCH(IF(OFFSET(Gares!$P$2,$A381,0,1,Param!$B$2)=1,COLUMN(OFFSET(Gares!$A$2,0,0,1,Param!$B$2)),99),OFFSET(E$1,$B381-1,0,ROW()-B381,1),0)),IF(OFFSET(Gares!$P$2,$A381,0,1,Param!$B$2)=1,COLUMN(OFFSET(Gares!$A$2,0,0,1,Param!$B$2)),99),99)),-1)</f>
        <v>-1</v>
      </c>
      <c r="F381">
        <f ca="1">IF($A381&lt;&gt;$A380,IF(OR(OFFSET(Gares!$D$2,A381,0)="P",OFFSET(Gares!$D$2,A381,0)="IP"),IF(D381&gt;0,1,0),0),IF($J380=2,0,F380))</f>
        <v>0</v>
      </c>
      <c r="G381">
        <f ca="1">IF($A381&lt;&gt;$A380,C381-D381,IF(D380+F380+I380&gt;0,G380,G380-1))</f>
        <v>0</v>
      </c>
      <c r="H381" cm="1">
        <f t="array" aca="1" ref="H381" ca="1">IF(AND(G381&gt;0,D381=0,I381=0,F381=0),MIN(IF(ISERROR(MATCH(IF(OFFSET(Gares!$P$2,$A381,0,1,Param!$B$2)=2,COLUMN(OFFSET(Gares!$A$2,0,0,1,Param!$B$2)),99),OFFSET(H$1,$B381-1,0,ROW()-B381,1),0)),IF(OFFSET(Gares!$P$2,$A381,0,1,Param!$B$2)=2,COLUMN(OFFSET(Gares!$A$2,0,0,1,Param!$B$2)),99),99)),-1)</f>
        <v>-1</v>
      </c>
      <c r="I381">
        <f ca="1">IF($A381&lt;&gt;$A380,IF(OR(OFFSET(Gares!$D$2,A381,0)="I",OFFSET(Gares!$D$2,A381,0)="IP"),IF(G381&gt;0,1,0),0),IF($J380=1,0,I380))</f>
        <v>0</v>
      </c>
      <c r="J381">
        <f ca="1">IF(D381&gt;0,0,IF(I381=1,1,IF(F381=1,2,0)))</f>
        <v>0</v>
      </c>
      <c r="K381">
        <f ca="1">IF($A381&lt;&gt;$A380,OFFSET(Gares!$E$2,A381,0),K380)</f>
        <v>0</v>
      </c>
      <c r="L381">
        <f ca="1">OFFSET(Gares!$I$2,A381,0)</f>
        <v>0</v>
      </c>
      <c r="M381">
        <f ca="1">IF(OR(D381&gt;0,I381&gt;0),1+K381,2-K381)</f>
        <v>2</v>
      </c>
      <c r="N381" t="str">
        <f ca="1">IF(OFFSET(Gares!$I$2,A381,0)&lt;&gt;"",IF(E381&gt;0,OFFSET(Gares!$I$2,$A381,$E381),IF(I381&gt;0,OFFSET(Gares!$I$2,$A381,0),IF(F381&gt;0,OFFSET(Gares!$I$2,$A381,0),OFFSET(Gares!$I$2,$A381,$H381)))),"")</f>
        <v/>
      </c>
      <c r="O381">
        <f ca="1">IF(E381&gt;0,1+K381,IF(I381&gt;0,2-K381,IF(F381&gt;0,1+K381,2-K381)))</f>
        <v>2</v>
      </c>
      <c r="P381">
        <f ca="1">IF(ISERROR(FIND("$",N381))*ISERROR(FIND("@",N381)),0,1)</f>
        <v>0</v>
      </c>
      <c r="Q381">
        <f ca="1">IF(O381=1,1+P381,2-P381)</f>
        <v>2</v>
      </c>
      <c r="R381" s="4" t="str">
        <f ca="1">IF(CréationConnexions[[#This Row],[De brut]]&lt;&gt;0,CréationConnexions[[#This Row],[De brut]]&amp;"_"&amp;CréationConnexions[[#This Row],[Sens de]],"")</f>
        <v/>
      </c>
      <c r="S381" s="4" t="str">
        <f ca="1">IF(CréationConnexions[[#This Row],[De brut]]&lt;&gt;0,SUBSTITUTE(SUBSTITUTE(SUBSTITUTE(N381,"&amp;",""),"$",""),"@","")&amp;"_"&amp;CréationConnexions[[#This Row],[Sens vers]],"")</f>
        <v/>
      </c>
      <c r="T381" s="6" cm="1">
        <f t="array" aca="1" ref="T381" ca="1">_xlfn.SWITCH(CréationConnexions[[#This Row],[Rebroussement]],"RBT",0,"RBT+EVO",10,1)</f>
        <v>1</v>
      </c>
      <c r="U38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1" t="str">
        <f ca="1">IF(AND(R381=CréationConnexions[[#This Row],[De copie]],S381=CréationConnexions[[#This Row],[Vers copie]]),"OK","Modifié")</f>
        <v>Modifié</v>
      </c>
      <c r="W381" s="15">
        <f t="shared" si="13"/>
        <v>379</v>
      </c>
      <c r="X381">
        <f ca="1">OFFSET(R$412,CréationConnexions[[#This Row],[Ligne copie]]-1,0)</f>
        <v>0</v>
      </c>
      <c r="Y381">
        <f ca="1">OFFSET(S$412,CréationConnexions[[#This Row],[Ligne copie]]-1,0)</f>
        <v>0</v>
      </c>
    </row>
    <row r="382" spans="1:25" x14ac:dyDescent="0.35">
      <c r="A382">
        <f ca="1">IF($D381+$F381+$G381+$I381&gt;1,A381,A381+1)</f>
        <v>148</v>
      </c>
      <c r="B382">
        <f ca="1">IF($A382&lt;&gt;$A381,ROW(),B381)</f>
        <v>382</v>
      </c>
      <c r="C382">
        <f ca="1">IF($A382&lt;&gt;$A381,COUNTA(OFFSET(Gares!$J$2,$A382,0,1,Param!$B$2)),C381)</f>
        <v>0</v>
      </c>
      <c r="D382">
        <f ca="1">IF($A382&lt;&gt;$A381,SUMIF(OFFSET(Gares!$P$2,$A382,0,1,Param!$B$2),1),MAX(D381-1,0))</f>
        <v>0</v>
      </c>
      <c r="E382" cm="1">
        <f t="array" aca="1" ref="E382" ca="1">IF(D382&gt;0,MIN(IF(ISERROR(MATCH(IF(OFFSET(Gares!$P$2,$A382,0,1,Param!$B$2)=1,COLUMN(OFFSET(Gares!$A$2,0,0,1,Param!$B$2)),99),OFFSET(E$1,$B382-1,0,ROW()-B382,1),0)),IF(OFFSET(Gares!$P$2,$A382,0,1,Param!$B$2)=1,COLUMN(OFFSET(Gares!$A$2,0,0,1,Param!$B$2)),99),99)),-1)</f>
        <v>-1</v>
      </c>
      <c r="F382">
        <f ca="1">IF($A382&lt;&gt;$A381,IF(OR(OFFSET(Gares!$D$2,A382,0)="P",OFFSET(Gares!$D$2,A382,0)="IP"),IF(D382&gt;0,1,0),0),IF($J381=2,0,F381))</f>
        <v>0</v>
      </c>
      <c r="G382">
        <f ca="1">IF($A382&lt;&gt;$A381,C382-D382,IF(D381+F381+I381&gt;0,G381,G381-1))</f>
        <v>0</v>
      </c>
      <c r="H382" cm="1">
        <f t="array" aca="1" ref="H382" ca="1">IF(AND(G382&gt;0,D382=0,I382=0,F382=0),MIN(IF(ISERROR(MATCH(IF(OFFSET(Gares!$P$2,$A382,0,1,Param!$B$2)=2,COLUMN(OFFSET(Gares!$A$2,0,0,1,Param!$B$2)),99),OFFSET(H$1,$B382-1,0,ROW()-B382,1),0)),IF(OFFSET(Gares!$P$2,$A382,0,1,Param!$B$2)=2,COLUMN(OFFSET(Gares!$A$2,0,0,1,Param!$B$2)),99),99)),-1)</f>
        <v>-1</v>
      </c>
      <c r="I382">
        <f ca="1">IF($A382&lt;&gt;$A381,IF(OR(OFFSET(Gares!$D$2,A382,0)="I",OFFSET(Gares!$D$2,A382,0)="IP"),IF(G382&gt;0,1,0),0),IF($J381=1,0,I381))</f>
        <v>0</v>
      </c>
      <c r="J382">
        <f ca="1">IF(D382&gt;0,0,IF(I382=1,1,IF(F382=1,2,0)))</f>
        <v>0</v>
      </c>
      <c r="K382">
        <f ca="1">IF($A382&lt;&gt;$A381,OFFSET(Gares!$E$2,A382,0),K381)</f>
        <v>0</v>
      </c>
      <c r="L382">
        <f ca="1">OFFSET(Gares!$I$2,A382,0)</f>
        <v>0</v>
      </c>
      <c r="M382">
        <f ca="1">IF(OR(D382&gt;0,I382&gt;0),1+K382,2-K382)</f>
        <v>2</v>
      </c>
      <c r="N382" t="str">
        <f ca="1">IF(OFFSET(Gares!$I$2,A382,0)&lt;&gt;"",IF(E382&gt;0,OFFSET(Gares!$I$2,$A382,$E382),IF(I382&gt;0,OFFSET(Gares!$I$2,$A382,0),IF(F382&gt;0,OFFSET(Gares!$I$2,$A382,0),OFFSET(Gares!$I$2,$A382,$H382)))),"")</f>
        <v/>
      </c>
      <c r="O382">
        <f ca="1">IF(E382&gt;0,1+K382,IF(I382&gt;0,2-K382,IF(F382&gt;0,1+K382,2-K382)))</f>
        <v>2</v>
      </c>
      <c r="P382">
        <f ca="1">IF(ISERROR(FIND("$",N382))*ISERROR(FIND("@",N382)),0,1)</f>
        <v>0</v>
      </c>
      <c r="Q382">
        <f ca="1">IF(O382=1,1+P382,2-P382)</f>
        <v>2</v>
      </c>
      <c r="R382" s="4" t="str">
        <f ca="1">IF(CréationConnexions[[#This Row],[De brut]]&lt;&gt;0,CréationConnexions[[#This Row],[De brut]]&amp;"_"&amp;CréationConnexions[[#This Row],[Sens de]],"")</f>
        <v/>
      </c>
      <c r="S382" s="4" t="str">
        <f ca="1">IF(CréationConnexions[[#This Row],[De brut]]&lt;&gt;0,SUBSTITUTE(SUBSTITUTE(SUBSTITUTE(N382,"&amp;",""),"$",""),"@","")&amp;"_"&amp;CréationConnexions[[#This Row],[Sens vers]],"")</f>
        <v/>
      </c>
      <c r="T382" s="6" cm="1">
        <f t="array" aca="1" ref="T382" ca="1">_xlfn.SWITCH(CréationConnexions[[#This Row],[Rebroussement]],"RBT",0,"RBT+EVO",10,1)</f>
        <v>1</v>
      </c>
      <c r="U38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2" t="str">
        <f ca="1">IF(AND(R382=CréationConnexions[[#This Row],[De copie]],S382=CréationConnexions[[#This Row],[Vers copie]]),"OK","Modifié")</f>
        <v>Modifié</v>
      </c>
      <c r="W382" s="15">
        <f t="shared" si="13"/>
        <v>380</v>
      </c>
      <c r="X382">
        <f ca="1">OFFSET(R$412,CréationConnexions[[#This Row],[Ligne copie]]-1,0)</f>
        <v>0</v>
      </c>
      <c r="Y382">
        <f ca="1">OFFSET(S$412,CréationConnexions[[#This Row],[Ligne copie]]-1,0)</f>
        <v>0</v>
      </c>
    </row>
    <row r="383" spans="1:25" x14ac:dyDescent="0.35">
      <c r="A383">
        <f ca="1">IF($D382+$F382+$G382+$I382&gt;1,A382,A382+1)</f>
        <v>149</v>
      </c>
      <c r="B383">
        <f ca="1">IF($A383&lt;&gt;$A382,ROW(),B382)</f>
        <v>383</v>
      </c>
      <c r="C383">
        <f ca="1">IF($A383&lt;&gt;$A382,COUNTA(OFFSET(Gares!$J$2,$A383,0,1,Param!$B$2)),C382)</f>
        <v>0</v>
      </c>
      <c r="D383">
        <f ca="1">IF($A383&lt;&gt;$A382,SUMIF(OFFSET(Gares!$P$2,$A383,0,1,Param!$B$2),1),MAX(D382-1,0))</f>
        <v>0</v>
      </c>
      <c r="E383" cm="1">
        <f t="array" aca="1" ref="E383" ca="1">IF(D383&gt;0,MIN(IF(ISERROR(MATCH(IF(OFFSET(Gares!$P$2,$A383,0,1,Param!$B$2)=1,COLUMN(OFFSET(Gares!$A$2,0,0,1,Param!$B$2)),99),OFFSET(E$1,$B383-1,0,ROW()-B383,1),0)),IF(OFFSET(Gares!$P$2,$A383,0,1,Param!$B$2)=1,COLUMN(OFFSET(Gares!$A$2,0,0,1,Param!$B$2)),99),99)),-1)</f>
        <v>-1</v>
      </c>
      <c r="F383">
        <f ca="1">IF($A383&lt;&gt;$A382,IF(OR(OFFSET(Gares!$D$2,A383,0)="P",OFFSET(Gares!$D$2,A383,0)="IP"),IF(D383&gt;0,1,0),0),IF($J382=2,0,F382))</f>
        <v>0</v>
      </c>
      <c r="G383">
        <f ca="1">IF($A383&lt;&gt;$A382,C383-D383,IF(D382+F382+I382&gt;0,G382,G382-1))</f>
        <v>0</v>
      </c>
      <c r="H383" cm="1">
        <f t="array" aca="1" ref="H383" ca="1">IF(AND(G383&gt;0,D383=0,I383=0,F383=0),MIN(IF(ISERROR(MATCH(IF(OFFSET(Gares!$P$2,$A383,0,1,Param!$B$2)=2,COLUMN(OFFSET(Gares!$A$2,0,0,1,Param!$B$2)),99),OFFSET(H$1,$B383-1,0,ROW()-B383,1),0)),IF(OFFSET(Gares!$P$2,$A383,0,1,Param!$B$2)=2,COLUMN(OFFSET(Gares!$A$2,0,0,1,Param!$B$2)),99),99)),-1)</f>
        <v>-1</v>
      </c>
      <c r="I383">
        <f ca="1">IF($A383&lt;&gt;$A382,IF(OR(OFFSET(Gares!$D$2,A383,0)="I",OFFSET(Gares!$D$2,A383,0)="IP"),IF(G383&gt;0,1,0),0),IF($J382=1,0,I382))</f>
        <v>0</v>
      </c>
      <c r="J383">
        <f ca="1">IF(D383&gt;0,0,IF(I383=1,1,IF(F383=1,2,0)))</f>
        <v>0</v>
      </c>
      <c r="K383">
        <f ca="1">IF($A383&lt;&gt;$A382,OFFSET(Gares!$E$2,A383,0),K382)</f>
        <v>0</v>
      </c>
      <c r="L383">
        <f ca="1">OFFSET(Gares!$I$2,A383,0)</f>
        <v>0</v>
      </c>
      <c r="M383">
        <f ca="1">IF(OR(D383&gt;0,I383&gt;0),1+K383,2-K383)</f>
        <v>2</v>
      </c>
      <c r="N383" t="str">
        <f ca="1">IF(OFFSET(Gares!$I$2,A383,0)&lt;&gt;"",IF(E383&gt;0,OFFSET(Gares!$I$2,$A383,$E383),IF(I383&gt;0,OFFSET(Gares!$I$2,$A383,0),IF(F383&gt;0,OFFSET(Gares!$I$2,$A383,0),OFFSET(Gares!$I$2,$A383,$H383)))),"")</f>
        <v/>
      </c>
      <c r="O383">
        <f ca="1">IF(E383&gt;0,1+K383,IF(I383&gt;0,2-K383,IF(F383&gt;0,1+K383,2-K383)))</f>
        <v>2</v>
      </c>
      <c r="P383">
        <f ca="1">IF(ISERROR(FIND("$",N383))*ISERROR(FIND("@",N383)),0,1)</f>
        <v>0</v>
      </c>
      <c r="Q383">
        <f ca="1">IF(O383=1,1+P383,2-P383)</f>
        <v>2</v>
      </c>
      <c r="R383" s="4" t="str">
        <f ca="1">IF(CréationConnexions[[#This Row],[De brut]]&lt;&gt;0,CréationConnexions[[#This Row],[De brut]]&amp;"_"&amp;CréationConnexions[[#This Row],[Sens de]],"")</f>
        <v/>
      </c>
      <c r="S383" s="4" t="str">
        <f ca="1">IF(CréationConnexions[[#This Row],[De brut]]&lt;&gt;0,SUBSTITUTE(SUBSTITUTE(SUBSTITUTE(N383,"&amp;",""),"$",""),"@","")&amp;"_"&amp;CréationConnexions[[#This Row],[Sens vers]],"")</f>
        <v/>
      </c>
      <c r="T383" s="6" cm="1">
        <f t="array" aca="1" ref="T383" ca="1">_xlfn.SWITCH(CréationConnexions[[#This Row],[Rebroussement]],"RBT",0,"RBT+EVO",10,1)</f>
        <v>1</v>
      </c>
      <c r="U38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3" t="str">
        <f ca="1">IF(AND(R383=CréationConnexions[[#This Row],[De copie]],S383=CréationConnexions[[#This Row],[Vers copie]]),"OK","Modifié")</f>
        <v>Modifié</v>
      </c>
      <c r="W383" s="15">
        <f t="shared" si="13"/>
        <v>381</v>
      </c>
      <c r="X383">
        <f ca="1">OFFSET(R$412,CréationConnexions[[#This Row],[Ligne copie]]-1,0)</f>
        <v>0</v>
      </c>
      <c r="Y383">
        <f ca="1">OFFSET(S$412,CréationConnexions[[#This Row],[Ligne copie]]-1,0)</f>
        <v>0</v>
      </c>
    </row>
    <row r="384" spans="1:25" x14ac:dyDescent="0.35">
      <c r="A384">
        <f ca="1">IF($D383+$F383+$G383+$I383&gt;1,A383,A383+1)</f>
        <v>150</v>
      </c>
      <c r="B384">
        <f ca="1">IF($A384&lt;&gt;$A383,ROW(),B383)</f>
        <v>384</v>
      </c>
      <c r="C384">
        <f ca="1">IF($A384&lt;&gt;$A383,COUNTA(OFFSET(Gares!$J$2,$A384,0,1,Param!$B$2)),C383)</f>
        <v>0</v>
      </c>
      <c r="D384">
        <f ca="1">IF($A384&lt;&gt;$A383,SUMIF(OFFSET(Gares!$P$2,$A384,0,1,Param!$B$2),1),MAX(D383-1,0))</f>
        <v>0</v>
      </c>
      <c r="E384" cm="1">
        <f t="array" aca="1" ref="E384" ca="1">IF(D384&gt;0,MIN(IF(ISERROR(MATCH(IF(OFFSET(Gares!$P$2,$A384,0,1,Param!$B$2)=1,COLUMN(OFFSET(Gares!$A$2,0,0,1,Param!$B$2)),99),OFFSET(E$1,$B384-1,0,ROW()-B384,1),0)),IF(OFFSET(Gares!$P$2,$A384,0,1,Param!$B$2)=1,COLUMN(OFFSET(Gares!$A$2,0,0,1,Param!$B$2)),99),99)),-1)</f>
        <v>-1</v>
      </c>
      <c r="F384">
        <f ca="1">IF($A384&lt;&gt;$A383,IF(OR(OFFSET(Gares!$D$2,A384,0)="P",OFFSET(Gares!$D$2,A384,0)="IP"),IF(D384&gt;0,1,0),0),IF($J383=2,0,F383))</f>
        <v>0</v>
      </c>
      <c r="G384">
        <f ca="1">IF($A384&lt;&gt;$A383,C384-D384,IF(D383+F383+I383&gt;0,G383,G383-1))</f>
        <v>0</v>
      </c>
      <c r="H384" cm="1">
        <f t="array" aca="1" ref="H384" ca="1">IF(AND(G384&gt;0,D384=0,I384=0,F384=0),MIN(IF(ISERROR(MATCH(IF(OFFSET(Gares!$P$2,$A384,0,1,Param!$B$2)=2,COLUMN(OFFSET(Gares!$A$2,0,0,1,Param!$B$2)),99),OFFSET(H$1,$B384-1,0,ROW()-B384,1),0)),IF(OFFSET(Gares!$P$2,$A384,0,1,Param!$B$2)=2,COLUMN(OFFSET(Gares!$A$2,0,0,1,Param!$B$2)),99),99)),-1)</f>
        <v>-1</v>
      </c>
      <c r="I384">
        <f ca="1">IF($A384&lt;&gt;$A383,IF(OR(OFFSET(Gares!$D$2,A384,0)="I",OFFSET(Gares!$D$2,A384,0)="IP"),IF(G384&gt;0,1,0),0),IF($J383=1,0,I383))</f>
        <v>0</v>
      </c>
      <c r="J384">
        <f ca="1">IF(D384&gt;0,0,IF(I384=1,1,IF(F384=1,2,0)))</f>
        <v>0</v>
      </c>
      <c r="K384">
        <f ca="1">IF($A384&lt;&gt;$A383,OFFSET(Gares!$E$2,A384,0),K383)</f>
        <v>0</v>
      </c>
      <c r="L384">
        <f ca="1">OFFSET(Gares!$I$2,A384,0)</f>
        <v>0</v>
      </c>
      <c r="M384">
        <f ca="1">IF(OR(D384&gt;0,I384&gt;0),1+K384,2-K384)</f>
        <v>2</v>
      </c>
      <c r="N384" t="str">
        <f ca="1">IF(OFFSET(Gares!$I$2,A384,0)&lt;&gt;"",IF(E384&gt;0,OFFSET(Gares!$I$2,$A384,$E384),IF(I384&gt;0,OFFSET(Gares!$I$2,$A384,0),IF(F384&gt;0,OFFSET(Gares!$I$2,$A384,0),OFFSET(Gares!$I$2,$A384,$H384)))),"")</f>
        <v/>
      </c>
      <c r="O384">
        <f ca="1">IF(E384&gt;0,1+K384,IF(I384&gt;0,2-K384,IF(F384&gt;0,1+K384,2-K384)))</f>
        <v>2</v>
      </c>
      <c r="P384">
        <f ca="1">IF(ISERROR(FIND("$",N384))*ISERROR(FIND("@",N384)),0,1)</f>
        <v>0</v>
      </c>
      <c r="Q384">
        <f ca="1">IF(O384=1,1+P384,2-P384)</f>
        <v>2</v>
      </c>
      <c r="R384" s="4" t="str">
        <f ca="1">IF(CréationConnexions[[#This Row],[De brut]]&lt;&gt;0,CréationConnexions[[#This Row],[De brut]]&amp;"_"&amp;CréationConnexions[[#This Row],[Sens de]],"")</f>
        <v/>
      </c>
      <c r="S384" s="4" t="str">
        <f ca="1">IF(CréationConnexions[[#This Row],[De brut]]&lt;&gt;0,SUBSTITUTE(SUBSTITUTE(SUBSTITUTE(N384,"&amp;",""),"$",""),"@","")&amp;"_"&amp;CréationConnexions[[#This Row],[Sens vers]],"")</f>
        <v/>
      </c>
      <c r="T384" s="6" cm="1">
        <f t="array" aca="1" ref="T384" ca="1">_xlfn.SWITCH(CréationConnexions[[#This Row],[Rebroussement]],"RBT",0,"RBT+EVO",10,1)</f>
        <v>1</v>
      </c>
      <c r="U38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4" t="str">
        <f ca="1">IF(AND(R384=CréationConnexions[[#This Row],[De copie]],S384=CréationConnexions[[#This Row],[Vers copie]]),"OK","Modifié")</f>
        <v>Modifié</v>
      </c>
      <c r="W384" s="15">
        <f t="shared" si="13"/>
        <v>382</v>
      </c>
      <c r="X384">
        <f ca="1">OFFSET(R$412,CréationConnexions[[#This Row],[Ligne copie]]-1,0)</f>
        <v>0</v>
      </c>
      <c r="Y384">
        <f ca="1">OFFSET(S$412,CréationConnexions[[#This Row],[Ligne copie]]-1,0)</f>
        <v>0</v>
      </c>
    </row>
    <row r="385" spans="1:25" x14ac:dyDescent="0.35">
      <c r="A385">
        <f ca="1">IF($D384+$F384+$G384+$I384&gt;1,A384,A384+1)</f>
        <v>151</v>
      </c>
      <c r="B385">
        <f ca="1">IF($A385&lt;&gt;$A384,ROW(),B384)</f>
        <v>385</v>
      </c>
      <c r="C385">
        <f ca="1">IF($A385&lt;&gt;$A384,COUNTA(OFFSET(Gares!$J$2,$A385,0,1,Param!$B$2)),C384)</f>
        <v>0</v>
      </c>
      <c r="D385">
        <f ca="1">IF($A385&lt;&gt;$A384,SUMIF(OFFSET(Gares!$P$2,$A385,0,1,Param!$B$2),1),MAX(D384-1,0))</f>
        <v>0</v>
      </c>
      <c r="E385" cm="1">
        <f t="array" aca="1" ref="E385" ca="1">IF(D385&gt;0,MIN(IF(ISERROR(MATCH(IF(OFFSET(Gares!$P$2,$A385,0,1,Param!$B$2)=1,COLUMN(OFFSET(Gares!$A$2,0,0,1,Param!$B$2)),99),OFFSET(E$1,$B385-1,0,ROW()-B385,1),0)),IF(OFFSET(Gares!$P$2,$A385,0,1,Param!$B$2)=1,COLUMN(OFFSET(Gares!$A$2,0,0,1,Param!$B$2)),99),99)),-1)</f>
        <v>-1</v>
      </c>
      <c r="F385">
        <f ca="1">IF($A385&lt;&gt;$A384,IF(OR(OFFSET(Gares!$D$2,A385,0)="P",OFFSET(Gares!$D$2,A385,0)="IP"),IF(D385&gt;0,1,0),0),IF($J384=2,0,F384))</f>
        <v>0</v>
      </c>
      <c r="G385">
        <f ca="1">IF($A385&lt;&gt;$A384,C385-D385,IF(D384+F384+I384&gt;0,G384,G384-1))</f>
        <v>0</v>
      </c>
      <c r="H385" cm="1">
        <f t="array" aca="1" ref="H385" ca="1">IF(AND(G385&gt;0,D385=0,I385=0,F385=0),MIN(IF(ISERROR(MATCH(IF(OFFSET(Gares!$P$2,$A385,0,1,Param!$B$2)=2,COLUMN(OFFSET(Gares!$A$2,0,0,1,Param!$B$2)),99),OFFSET(H$1,$B385-1,0,ROW()-B385,1),0)),IF(OFFSET(Gares!$P$2,$A385,0,1,Param!$B$2)=2,COLUMN(OFFSET(Gares!$A$2,0,0,1,Param!$B$2)),99),99)),-1)</f>
        <v>-1</v>
      </c>
      <c r="I385">
        <f ca="1">IF($A385&lt;&gt;$A384,IF(OR(OFFSET(Gares!$D$2,A385,0)="I",OFFSET(Gares!$D$2,A385,0)="IP"),IF(G385&gt;0,1,0),0),IF($J384=1,0,I384))</f>
        <v>0</v>
      </c>
      <c r="J385">
        <f ca="1">IF(D385&gt;0,0,IF(I385=1,1,IF(F385=1,2,0)))</f>
        <v>0</v>
      </c>
      <c r="K385">
        <f ca="1">IF($A385&lt;&gt;$A384,OFFSET(Gares!$E$2,A385,0),K384)</f>
        <v>0</v>
      </c>
      <c r="L385">
        <f ca="1">OFFSET(Gares!$I$2,A385,0)</f>
        <v>0</v>
      </c>
      <c r="M385">
        <f ca="1">IF(OR(D385&gt;0,I385&gt;0),1+K385,2-K385)</f>
        <v>2</v>
      </c>
      <c r="N385" t="str">
        <f ca="1">IF(OFFSET(Gares!$I$2,A385,0)&lt;&gt;"",IF(E385&gt;0,OFFSET(Gares!$I$2,$A385,$E385),IF(I385&gt;0,OFFSET(Gares!$I$2,$A385,0),IF(F385&gt;0,OFFSET(Gares!$I$2,$A385,0),OFFSET(Gares!$I$2,$A385,$H385)))),"")</f>
        <v/>
      </c>
      <c r="O385">
        <f ca="1">IF(E385&gt;0,1+K385,IF(I385&gt;0,2-K385,IF(F385&gt;0,1+K385,2-K385)))</f>
        <v>2</v>
      </c>
      <c r="P385">
        <f ca="1">IF(ISERROR(FIND("$",N385))*ISERROR(FIND("@",N385)),0,1)</f>
        <v>0</v>
      </c>
      <c r="Q385">
        <f ca="1">IF(O385=1,1+P385,2-P385)</f>
        <v>2</v>
      </c>
      <c r="R385" s="4" t="str">
        <f ca="1">IF(CréationConnexions[[#This Row],[De brut]]&lt;&gt;0,CréationConnexions[[#This Row],[De brut]]&amp;"_"&amp;CréationConnexions[[#This Row],[Sens de]],"")</f>
        <v/>
      </c>
      <c r="S385" s="4" t="str">
        <f ca="1">IF(CréationConnexions[[#This Row],[De brut]]&lt;&gt;0,SUBSTITUTE(SUBSTITUTE(SUBSTITUTE(N385,"&amp;",""),"$",""),"@","")&amp;"_"&amp;CréationConnexions[[#This Row],[Sens vers]],"")</f>
        <v/>
      </c>
      <c r="T385" s="6" cm="1">
        <f t="array" aca="1" ref="T385" ca="1">_xlfn.SWITCH(CréationConnexions[[#This Row],[Rebroussement]],"RBT",0,"RBT+EVO",10,1)</f>
        <v>1</v>
      </c>
      <c r="U38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5" t="str">
        <f ca="1">IF(AND(R385=CréationConnexions[[#This Row],[De copie]],S385=CréationConnexions[[#This Row],[Vers copie]]),"OK","Modifié")</f>
        <v>Modifié</v>
      </c>
      <c r="W385" s="15">
        <f t="shared" si="13"/>
        <v>383</v>
      </c>
      <c r="X385">
        <f ca="1">OFFSET(R$412,CréationConnexions[[#This Row],[Ligne copie]]-1,0)</f>
        <v>0</v>
      </c>
      <c r="Y385">
        <f ca="1">OFFSET(S$412,CréationConnexions[[#This Row],[Ligne copie]]-1,0)</f>
        <v>0</v>
      </c>
    </row>
    <row r="386" spans="1:25" x14ac:dyDescent="0.35">
      <c r="A386">
        <f ca="1">IF($D385+$F385+$G385+$I385&gt;1,A385,A385+1)</f>
        <v>152</v>
      </c>
      <c r="B386">
        <f ca="1">IF($A386&lt;&gt;$A385,ROW(),B385)</f>
        <v>386</v>
      </c>
      <c r="C386">
        <f ca="1">IF($A386&lt;&gt;$A385,COUNTA(OFFSET(Gares!$J$2,$A386,0,1,Param!$B$2)),C385)</f>
        <v>0</v>
      </c>
      <c r="D386">
        <f ca="1">IF($A386&lt;&gt;$A385,SUMIF(OFFSET(Gares!$P$2,$A386,0,1,Param!$B$2),1),MAX(D385-1,0))</f>
        <v>0</v>
      </c>
      <c r="E386" cm="1">
        <f t="array" aca="1" ref="E386" ca="1">IF(D386&gt;0,MIN(IF(ISERROR(MATCH(IF(OFFSET(Gares!$P$2,$A386,0,1,Param!$B$2)=1,COLUMN(OFFSET(Gares!$A$2,0,0,1,Param!$B$2)),99),OFFSET(E$1,$B386-1,0,ROW()-B386,1),0)),IF(OFFSET(Gares!$P$2,$A386,0,1,Param!$B$2)=1,COLUMN(OFFSET(Gares!$A$2,0,0,1,Param!$B$2)),99),99)),-1)</f>
        <v>-1</v>
      </c>
      <c r="F386">
        <f ca="1">IF($A386&lt;&gt;$A385,IF(OR(OFFSET(Gares!$D$2,A386,0)="P",OFFSET(Gares!$D$2,A386,0)="IP"),IF(D386&gt;0,1,0),0),IF($J385=2,0,F385))</f>
        <v>0</v>
      </c>
      <c r="G386">
        <f ca="1">IF($A386&lt;&gt;$A385,C386-D386,IF(D385+F385+I385&gt;0,G385,G385-1))</f>
        <v>0</v>
      </c>
      <c r="H386" cm="1">
        <f t="array" aca="1" ref="H386" ca="1">IF(AND(G386&gt;0,D386=0,I386=0,F386=0),MIN(IF(ISERROR(MATCH(IF(OFFSET(Gares!$P$2,$A386,0,1,Param!$B$2)=2,COLUMN(OFFSET(Gares!$A$2,0,0,1,Param!$B$2)),99),OFFSET(H$1,$B386-1,0,ROW()-B386,1),0)),IF(OFFSET(Gares!$P$2,$A386,0,1,Param!$B$2)=2,COLUMN(OFFSET(Gares!$A$2,0,0,1,Param!$B$2)),99),99)),-1)</f>
        <v>-1</v>
      </c>
      <c r="I386">
        <f ca="1">IF($A386&lt;&gt;$A385,IF(OR(OFFSET(Gares!$D$2,A386,0)="I",OFFSET(Gares!$D$2,A386,0)="IP"),IF(G386&gt;0,1,0),0),IF($J385=1,0,I385))</f>
        <v>0</v>
      </c>
      <c r="J386">
        <f ca="1">IF(D386&gt;0,0,IF(I386=1,1,IF(F386=1,2,0)))</f>
        <v>0</v>
      </c>
      <c r="K386">
        <f ca="1">IF($A386&lt;&gt;$A385,OFFSET(Gares!$E$2,A386,0),K385)</f>
        <v>0</v>
      </c>
      <c r="L386">
        <f ca="1">OFFSET(Gares!$I$2,A386,0)</f>
        <v>0</v>
      </c>
      <c r="M386">
        <f ca="1">IF(OR(D386&gt;0,I386&gt;0),1+K386,2-K386)</f>
        <v>2</v>
      </c>
      <c r="N386" t="str">
        <f ca="1">IF(OFFSET(Gares!$I$2,A386,0)&lt;&gt;"",IF(E386&gt;0,OFFSET(Gares!$I$2,$A386,$E386),IF(I386&gt;0,OFFSET(Gares!$I$2,$A386,0),IF(F386&gt;0,OFFSET(Gares!$I$2,$A386,0),OFFSET(Gares!$I$2,$A386,$H386)))),"")</f>
        <v/>
      </c>
      <c r="O386">
        <f ca="1">IF(E386&gt;0,1+K386,IF(I386&gt;0,2-K386,IF(F386&gt;0,1+K386,2-K386)))</f>
        <v>2</v>
      </c>
      <c r="P386">
        <f ca="1">IF(ISERROR(FIND("$",N386))*ISERROR(FIND("@",N386)),0,1)</f>
        <v>0</v>
      </c>
      <c r="Q386">
        <f ca="1">IF(O386=1,1+P386,2-P386)</f>
        <v>2</v>
      </c>
      <c r="R386" s="4" t="str">
        <f ca="1">IF(CréationConnexions[[#This Row],[De brut]]&lt;&gt;0,CréationConnexions[[#This Row],[De brut]]&amp;"_"&amp;CréationConnexions[[#This Row],[Sens de]],"")</f>
        <v/>
      </c>
      <c r="S386" s="4" t="str">
        <f ca="1">IF(CréationConnexions[[#This Row],[De brut]]&lt;&gt;0,SUBSTITUTE(SUBSTITUTE(SUBSTITUTE(N386,"&amp;",""),"$",""),"@","")&amp;"_"&amp;CréationConnexions[[#This Row],[Sens vers]],"")</f>
        <v/>
      </c>
      <c r="T386" s="6" cm="1">
        <f t="array" aca="1" ref="T386" ca="1">_xlfn.SWITCH(CréationConnexions[[#This Row],[Rebroussement]],"RBT",0,"RBT+EVO",10,1)</f>
        <v>1</v>
      </c>
      <c r="U38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6" t="str">
        <f ca="1">IF(AND(R386=CréationConnexions[[#This Row],[De copie]],S386=CréationConnexions[[#This Row],[Vers copie]]),"OK","Modifié")</f>
        <v>Modifié</v>
      </c>
      <c r="W386" s="15">
        <f t="shared" si="13"/>
        <v>384</v>
      </c>
      <c r="X386">
        <f ca="1">OFFSET(R$412,CréationConnexions[[#This Row],[Ligne copie]]-1,0)</f>
        <v>0</v>
      </c>
      <c r="Y386">
        <f ca="1">OFFSET(S$412,CréationConnexions[[#This Row],[Ligne copie]]-1,0)</f>
        <v>0</v>
      </c>
    </row>
    <row r="387" spans="1:25" x14ac:dyDescent="0.35">
      <c r="A387">
        <f ca="1">IF($D386+$F386+$G386+$I386&gt;1,A386,A386+1)</f>
        <v>153</v>
      </c>
      <c r="B387">
        <f ca="1">IF($A387&lt;&gt;$A386,ROW(),B386)</f>
        <v>387</v>
      </c>
      <c r="C387">
        <f ca="1">IF($A387&lt;&gt;$A386,COUNTA(OFFSET(Gares!$J$2,$A387,0,1,Param!$B$2)),C386)</f>
        <v>0</v>
      </c>
      <c r="D387">
        <f ca="1">IF($A387&lt;&gt;$A386,SUMIF(OFFSET(Gares!$P$2,$A387,0,1,Param!$B$2),1),MAX(D386-1,0))</f>
        <v>0</v>
      </c>
      <c r="E387" cm="1">
        <f t="array" aca="1" ref="E387" ca="1">IF(D387&gt;0,MIN(IF(ISERROR(MATCH(IF(OFFSET(Gares!$P$2,$A387,0,1,Param!$B$2)=1,COLUMN(OFFSET(Gares!$A$2,0,0,1,Param!$B$2)),99),OFFSET(E$1,$B387-1,0,ROW()-B387,1),0)),IF(OFFSET(Gares!$P$2,$A387,0,1,Param!$B$2)=1,COLUMN(OFFSET(Gares!$A$2,0,0,1,Param!$B$2)),99),99)),-1)</f>
        <v>-1</v>
      </c>
      <c r="F387">
        <f ca="1">IF($A387&lt;&gt;$A386,IF(OR(OFFSET(Gares!$D$2,A387,0)="P",OFFSET(Gares!$D$2,A387,0)="IP"),IF(D387&gt;0,1,0),0),IF($J386=2,0,F386))</f>
        <v>0</v>
      </c>
      <c r="G387">
        <f ca="1">IF($A387&lt;&gt;$A386,C387-D387,IF(D386+F386+I386&gt;0,G386,G386-1))</f>
        <v>0</v>
      </c>
      <c r="H387" cm="1">
        <f t="array" aca="1" ref="H387" ca="1">IF(AND(G387&gt;0,D387=0,I387=0,F387=0),MIN(IF(ISERROR(MATCH(IF(OFFSET(Gares!$P$2,$A387,0,1,Param!$B$2)=2,COLUMN(OFFSET(Gares!$A$2,0,0,1,Param!$B$2)),99),OFFSET(H$1,$B387-1,0,ROW()-B387,1),0)),IF(OFFSET(Gares!$P$2,$A387,0,1,Param!$B$2)=2,COLUMN(OFFSET(Gares!$A$2,0,0,1,Param!$B$2)),99),99)),-1)</f>
        <v>-1</v>
      </c>
      <c r="I387">
        <f ca="1">IF($A387&lt;&gt;$A386,IF(OR(OFFSET(Gares!$D$2,A387,0)="I",OFFSET(Gares!$D$2,A387,0)="IP"),IF(G387&gt;0,1,0),0),IF($J386=1,0,I386))</f>
        <v>0</v>
      </c>
      <c r="J387">
        <f ca="1">IF(D387&gt;0,0,IF(I387=1,1,IF(F387=1,2,0)))</f>
        <v>0</v>
      </c>
      <c r="K387">
        <f ca="1">IF($A387&lt;&gt;$A386,OFFSET(Gares!$E$2,A387,0),K386)</f>
        <v>0</v>
      </c>
      <c r="L387">
        <f ca="1">OFFSET(Gares!$I$2,A387,0)</f>
        <v>0</v>
      </c>
      <c r="M387">
        <f ca="1">IF(OR(D387&gt;0,I387&gt;0),1+K387,2-K387)</f>
        <v>2</v>
      </c>
      <c r="N387" t="str">
        <f ca="1">IF(OFFSET(Gares!$I$2,A387,0)&lt;&gt;"",IF(E387&gt;0,OFFSET(Gares!$I$2,$A387,$E387),IF(I387&gt;0,OFFSET(Gares!$I$2,$A387,0),IF(F387&gt;0,OFFSET(Gares!$I$2,$A387,0),OFFSET(Gares!$I$2,$A387,$H387)))),"")</f>
        <v/>
      </c>
      <c r="O387">
        <f ca="1">IF(E387&gt;0,1+K387,IF(I387&gt;0,2-K387,IF(F387&gt;0,1+K387,2-K387)))</f>
        <v>2</v>
      </c>
      <c r="P387">
        <f ca="1">IF(ISERROR(FIND("$",N387))*ISERROR(FIND("@",N387)),0,1)</f>
        <v>0</v>
      </c>
      <c r="Q387">
        <f ca="1">IF(O387=1,1+P387,2-P387)</f>
        <v>2</v>
      </c>
      <c r="R387" s="4" t="str">
        <f ca="1">IF(CréationConnexions[[#This Row],[De brut]]&lt;&gt;0,CréationConnexions[[#This Row],[De brut]]&amp;"_"&amp;CréationConnexions[[#This Row],[Sens de]],"")</f>
        <v/>
      </c>
      <c r="S387" s="4" t="str">
        <f ca="1">IF(CréationConnexions[[#This Row],[De brut]]&lt;&gt;0,SUBSTITUTE(SUBSTITUTE(SUBSTITUTE(N387,"&amp;",""),"$",""),"@","")&amp;"_"&amp;CréationConnexions[[#This Row],[Sens vers]],"")</f>
        <v/>
      </c>
      <c r="T387" s="6" cm="1">
        <f t="array" aca="1" ref="T387" ca="1">_xlfn.SWITCH(CréationConnexions[[#This Row],[Rebroussement]],"RBT",0,"RBT+EVO",10,1)</f>
        <v>1</v>
      </c>
      <c r="U38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7" t="str">
        <f ca="1">IF(AND(R387=CréationConnexions[[#This Row],[De copie]],S387=CréationConnexions[[#This Row],[Vers copie]]),"OK","Modifié")</f>
        <v>Modifié</v>
      </c>
      <c r="W387" s="15">
        <f t="shared" si="13"/>
        <v>385</v>
      </c>
      <c r="X387">
        <f ca="1">OFFSET(R$412,CréationConnexions[[#This Row],[Ligne copie]]-1,0)</f>
        <v>0</v>
      </c>
      <c r="Y387">
        <f ca="1">OFFSET(S$412,CréationConnexions[[#This Row],[Ligne copie]]-1,0)</f>
        <v>0</v>
      </c>
    </row>
    <row r="388" spans="1:25" x14ac:dyDescent="0.35">
      <c r="A388">
        <f ca="1">IF($D387+$F387+$G387+$I387&gt;1,A387,A387+1)</f>
        <v>154</v>
      </c>
      <c r="B388">
        <f ca="1">IF($A388&lt;&gt;$A387,ROW(),B387)</f>
        <v>388</v>
      </c>
      <c r="C388">
        <f ca="1">IF($A388&lt;&gt;$A387,COUNTA(OFFSET(Gares!$J$2,$A388,0,1,Param!$B$2)),C387)</f>
        <v>0</v>
      </c>
      <c r="D388">
        <f ca="1">IF($A388&lt;&gt;$A387,SUMIF(OFFSET(Gares!$P$2,$A388,0,1,Param!$B$2),1),MAX(D387-1,0))</f>
        <v>0</v>
      </c>
      <c r="E388" cm="1">
        <f t="array" aca="1" ref="E388" ca="1">IF(D388&gt;0,MIN(IF(ISERROR(MATCH(IF(OFFSET(Gares!$P$2,$A388,0,1,Param!$B$2)=1,COLUMN(OFFSET(Gares!$A$2,0,0,1,Param!$B$2)),99),OFFSET(E$1,$B388-1,0,ROW()-B388,1),0)),IF(OFFSET(Gares!$P$2,$A388,0,1,Param!$B$2)=1,COLUMN(OFFSET(Gares!$A$2,0,0,1,Param!$B$2)),99),99)),-1)</f>
        <v>-1</v>
      </c>
      <c r="F388">
        <f ca="1">IF($A388&lt;&gt;$A387,IF(OR(OFFSET(Gares!$D$2,A388,0)="P",OFFSET(Gares!$D$2,A388,0)="IP"),IF(D388&gt;0,1,0),0),IF($J387=2,0,F387))</f>
        <v>0</v>
      </c>
      <c r="G388">
        <f ca="1">IF($A388&lt;&gt;$A387,C388-D388,IF(D387+F387+I387&gt;0,G387,G387-1))</f>
        <v>0</v>
      </c>
      <c r="H388" cm="1">
        <f t="array" aca="1" ref="H388" ca="1">IF(AND(G388&gt;0,D388=0,I388=0,F388=0),MIN(IF(ISERROR(MATCH(IF(OFFSET(Gares!$P$2,$A388,0,1,Param!$B$2)=2,COLUMN(OFFSET(Gares!$A$2,0,0,1,Param!$B$2)),99),OFFSET(H$1,$B388-1,0,ROW()-B388,1),0)),IF(OFFSET(Gares!$P$2,$A388,0,1,Param!$B$2)=2,COLUMN(OFFSET(Gares!$A$2,0,0,1,Param!$B$2)),99),99)),-1)</f>
        <v>-1</v>
      </c>
      <c r="I388">
        <f ca="1">IF($A388&lt;&gt;$A387,IF(OR(OFFSET(Gares!$D$2,A388,0)="I",OFFSET(Gares!$D$2,A388,0)="IP"),IF(G388&gt;0,1,0),0),IF($J387=1,0,I387))</f>
        <v>0</v>
      </c>
      <c r="J388">
        <f ca="1">IF(D388&gt;0,0,IF(I388=1,1,IF(F388=1,2,0)))</f>
        <v>0</v>
      </c>
      <c r="K388">
        <f ca="1">IF($A388&lt;&gt;$A387,OFFSET(Gares!$E$2,A388,0),K387)</f>
        <v>0</v>
      </c>
      <c r="L388">
        <f ca="1">OFFSET(Gares!$I$2,A388,0)</f>
        <v>0</v>
      </c>
      <c r="M388">
        <f ca="1">IF(OR(D388&gt;0,I388&gt;0),1+K388,2-K388)</f>
        <v>2</v>
      </c>
      <c r="N388" t="str">
        <f ca="1">IF(OFFSET(Gares!$I$2,A388,0)&lt;&gt;"",IF(E388&gt;0,OFFSET(Gares!$I$2,$A388,$E388),IF(I388&gt;0,OFFSET(Gares!$I$2,$A388,0),IF(F388&gt;0,OFFSET(Gares!$I$2,$A388,0),OFFSET(Gares!$I$2,$A388,$H388)))),"")</f>
        <v/>
      </c>
      <c r="O388">
        <f ca="1">IF(E388&gt;0,1+K388,IF(I388&gt;0,2-K388,IF(F388&gt;0,1+K388,2-K388)))</f>
        <v>2</v>
      </c>
      <c r="P388">
        <f ca="1">IF(ISERROR(FIND("$",N388))*ISERROR(FIND("@",N388)),0,1)</f>
        <v>0</v>
      </c>
      <c r="Q388">
        <f ca="1">IF(O388=1,1+P388,2-P388)</f>
        <v>2</v>
      </c>
      <c r="R388" s="4" t="str">
        <f ca="1">IF(CréationConnexions[[#This Row],[De brut]]&lt;&gt;0,CréationConnexions[[#This Row],[De brut]]&amp;"_"&amp;CréationConnexions[[#This Row],[Sens de]],"")</f>
        <v/>
      </c>
      <c r="S388" s="4" t="str">
        <f ca="1">IF(CréationConnexions[[#This Row],[De brut]]&lt;&gt;0,SUBSTITUTE(SUBSTITUTE(SUBSTITUTE(N388,"&amp;",""),"$",""),"@","")&amp;"_"&amp;CréationConnexions[[#This Row],[Sens vers]],"")</f>
        <v/>
      </c>
      <c r="T388" s="6" cm="1">
        <f t="array" aca="1" ref="T388" ca="1">_xlfn.SWITCH(CréationConnexions[[#This Row],[Rebroussement]],"RBT",0,"RBT+EVO",10,1)</f>
        <v>1</v>
      </c>
      <c r="U38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8" t="str">
        <f ca="1">IF(AND(R388=CréationConnexions[[#This Row],[De copie]],S388=CréationConnexions[[#This Row],[Vers copie]]),"OK","Modifié")</f>
        <v>Modifié</v>
      </c>
      <c r="W388" s="15">
        <f t="shared" si="13"/>
        <v>386</v>
      </c>
      <c r="X388">
        <f ca="1">OFFSET(R$412,CréationConnexions[[#This Row],[Ligne copie]]-1,0)</f>
        <v>0</v>
      </c>
      <c r="Y388">
        <f ca="1">OFFSET(S$412,CréationConnexions[[#This Row],[Ligne copie]]-1,0)</f>
        <v>0</v>
      </c>
    </row>
    <row r="389" spans="1:25" x14ac:dyDescent="0.35">
      <c r="A389">
        <f ca="1">IF($D388+$F388+$G388+$I388&gt;1,A388,A388+1)</f>
        <v>155</v>
      </c>
      <c r="B389">
        <f ca="1">IF($A389&lt;&gt;$A388,ROW(),B388)</f>
        <v>389</v>
      </c>
      <c r="C389">
        <f ca="1">IF($A389&lt;&gt;$A388,COUNTA(OFFSET(Gares!$J$2,$A389,0,1,Param!$B$2)),C388)</f>
        <v>0</v>
      </c>
      <c r="D389">
        <f ca="1">IF($A389&lt;&gt;$A388,SUMIF(OFFSET(Gares!$P$2,$A389,0,1,Param!$B$2),1),MAX(D388-1,0))</f>
        <v>0</v>
      </c>
      <c r="E389" cm="1">
        <f t="array" aca="1" ref="E389" ca="1">IF(D389&gt;0,MIN(IF(ISERROR(MATCH(IF(OFFSET(Gares!$P$2,$A389,0,1,Param!$B$2)=1,COLUMN(OFFSET(Gares!$A$2,0,0,1,Param!$B$2)),99),OFFSET(E$1,$B389-1,0,ROW()-B389,1),0)),IF(OFFSET(Gares!$P$2,$A389,0,1,Param!$B$2)=1,COLUMN(OFFSET(Gares!$A$2,0,0,1,Param!$B$2)),99),99)),-1)</f>
        <v>-1</v>
      </c>
      <c r="F389">
        <f ca="1">IF($A389&lt;&gt;$A388,IF(OR(OFFSET(Gares!$D$2,A389,0)="P",OFFSET(Gares!$D$2,A389,0)="IP"),IF(D389&gt;0,1,0),0),IF($J388=2,0,F388))</f>
        <v>0</v>
      </c>
      <c r="G389">
        <f ca="1">IF($A389&lt;&gt;$A388,C389-D389,IF(D388+F388+I388&gt;0,G388,G388-1))</f>
        <v>0</v>
      </c>
      <c r="H389" cm="1">
        <f t="array" aca="1" ref="H389" ca="1">IF(AND(G389&gt;0,D389=0,I389=0,F389=0),MIN(IF(ISERROR(MATCH(IF(OFFSET(Gares!$P$2,$A389,0,1,Param!$B$2)=2,COLUMN(OFFSET(Gares!$A$2,0,0,1,Param!$B$2)),99),OFFSET(H$1,$B389-1,0,ROW()-B389,1),0)),IF(OFFSET(Gares!$P$2,$A389,0,1,Param!$B$2)=2,COLUMN(OFFSET(Gares!$A$2,0,0,1,Param!$B$2)),99),99)),-1)</f>
        <v>-1</v>
      </c>
      <c r="I389">
        <f ca="1">IF($A389&lt;&gt;$A388,IF(OR(OFFSET(Gares!$D$2,A389,0)="I",OFFSET(Gares!$D$2,A389,0)="IP"),IF(G389&gt;0,1,0),0),IF($J388=1,0,I388))</f>
        <v>0</v>
      </c>
      <c r="J389">
        <f ca="1">IF(D389&gt;0,0,IF(I389=1,1,IF(F389=1,2,0)))</f>
        <v>0</v>
      </c>
      <c r="K389">
        <f ca="1">IF($A389&lt;&gt;$A388,OFFSET(Gares!$E$2,A389,0),K388)</f>
        <v>0</v>
      </c>
      <c r="L389">
        <f ca="1">OFFSET(Gares!$I$2,A389,0)</f>
        <v>0</v>
      </c>
      <c r="M389">
        <f ca="1">IF(OR(D389&gt;0,I389&gt;0),1+K389,2-K389)</f>
        <v>2</v>
      </c>
      <c r="N389" t="str">
        <f ca="1">IF(OFFSET(Gares!$I$2,A389,0)&lt;&gt;"",IF(E389&gt;0,OFFSET(Gares!$I$2,$A389,$E389),IF(I389&gt;0,OFFSET(Gares!$I$2,$A389,0),IF(F389&gt;0,OFFSET(Gares!$I$2,$A389,0),OFFSET(Gares!$I$2,$A389,$H389)))),"")</f>
        <v/>
      </c>
      <c r="O389">
        <f ca="1">IF(E389&gt;0,1+K389,IF(I389&gt;0,2-K389,IF(F389&gt;0,1+K389,2-K389)))</f>
        <v>2</v>
      </c>
      <c r="P389">
        <f ca="1">IF(ISERROR(FIND("$",N389))*ISERROR(FIND("@",N389)),0,1)</f>
        <v>0</v>
      </c>
      <c r="Q389">
        <f ca="1">IF(O389=1,1+P389,2-P389)</f>
        <v>2</v>
      </c>
      <c r="R389" s="4" t="str">
        <f ca="1">IF(CréationConnexions[[#This Row],[De brut]]&lt;&gt;0,CréationConnexions[[#This Row],[De brut]]&amp;"_"&amp;CréationConnexions[[#This Row],[Sens de]],"")</f>
        <v/>
      </c>
      <c r="S389" s="4" t="str">
        <f ca="1">IF(CréationConnexions[[#This Row],[De brut]]&lt;&gt;0,SUBSTITUTE(SUBSTITUTE(SUBSTITUTE(N389,"&amp;",""),"$",""),"@","")&amp;"_"&amp;CréationConnexions[[#This Row],[Sens vers]],"")</f>
        <v/>
      </c>
      <c r="T389" s="6" cm="1">
        <f t="array" aca="1" ref="T389" ca="1">_xlfn.SWITCH(CréationConnexions[[#This Row],[Rebroussement]],"RBT",0,"RBT+EVO",10,1)</f>
        <v>1</v>
      </c>
      <c r="U38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89" t="str">
        <f ca="1">IF(AND(R389=CréationConnexions[[#This Row],[De copie]],S389=CréationConnexions[[#This Row],[Vers copie]]),"OK","Modifié")</f>
        <v>Modifié</v>
      </c>
      <c r="W389" s="15">
        <f t="shared" si="13"/>
        <v>387</v>
      </c>
      <c r="X389">
        <f ca="1">OFFSET(R$412,CréationConnexions[[#This Row],[Ligne copie]]-1,0)</f>
        <v>0</v>
      </c>
      <c r="Y389">
        <f ca="1">OFFSET(S$412,CréationConnexions[[#This Row],[Ligne copie]]-1,0)</f>
        <v>0</v>
      </c>
    </row>
    <row r="390" spans="1:25" x14ac:dyDescent="0.35">
      <c r="A390">
        <f ca="1">IF($D389+$F389+$G389+$I389&gt;1,A389,A389+1)</f>
        <v>156</v>
      </c>
      <c r="B390">
        <f ca="1">IF($A390&lt;&gt;$A389,ROW(),B389)</f>
        <v>390</v>
      </c>
      <c r="C390">
        <f ca="1">IF($A390&lt;&gt;$A389,COUNTA(OFFSET(Gares!$J$2,$A390,0,1,Param!$B$2)),C389)</f>
        <v>0</v>
      </c>
      <c r="D390">
        <f ca="1">IF($A390&lt;&gt;$A389,SUMIF(OFFSET(Gares!$P$2,$A390,0,1,Param!$B$2),1),MAX(D389-1,0))</f>
        <v>0</v>
      </c>
      <c r="E390" cm="1">
        <f t="array" aca="1" ref="E390" ca="1">IF(D390&gt;0,MIN(IF(ISERROR(MATCH(IF(OFFSET(Gares!$P$2,$A390,0,1,Param!$B$2)=1,COLUMN(OFFSET(Gares!$A$2,0,0,1,Param!$B$2)),99),OFFSET(E$1,$B390-1,0,ROW()-B390,1),0)),IF(OFFSET(Gares!$P$2,$A390,0,1,Param!$B$2)=1,COLUMN(OFFSET(Gares!$A$2,0,0,1,Param!$B$2)),99),99)),-1)</f>
        <v>-1</v>
      </c>
      <c r="F390">
        <f ca="1">IF($A390&lt;&gt;$A389,IF(OR(OFFSET(Gares!$D$2,A390,0)="P",OFFSET(Gares!$D$2,A390,0)="IP"),IF(D390&gt;0,1,0),0),IF($J389=2,0,F389))</f>
        <v>0</v>
      </c>
      <c r="G390">
        <f ca="1">IF($A390&lt;&gt;$A389,C390-D390,IF(D389+F389+I389&gt;0,G389,G389-1))</f>
        <v>0</v>
      </c>
      <c r="H390" cm="1">
        <f t="array" aca="1" ref="H390" ca="1">IF(AND(G390&gt;0,D390=0,I390=0,F390=0),MIN(IF(ISERROR(MATCH(IF(OFFSET(Gares!$P$2,$A390,0,1,Param!$B$2)=2,COLUMN(OFFSET(Gares!$A$2,0,0,1,Param!$B$2)),99),OFFSET(H$1,$B390-1,0,ROW()-B390,1),0)),IF(OFFSET(Gares!$P$2,$A390,0,1,Param!$B$2)=2,COLUMN(OFFSET(Gares!$A$2,0,0,1,Param!$B$2)),99),99)),-1)</f>
        <v>-1</v>
      </c>
      <c r="I390">
        <f ca="1">IF($A390&lt;&gt;$A389,IF(OR(OFFSET(Gares!$D$2,A390,0)="I",OFFSET(Gares!$D$2,A390,0)="IP"),IF(G390&gt;0,1,0),0),IF($J389=1,0,I389))</f>
        <v>0</v>
      </c>
      <c r="J390">
        <f ca="1">IF(D390&gt;0,0,IF(I390=1,1,IF(F390=1,2,0)))</f>
        <v>0</v>
      </c>
      <c r="K390">
        <f ca="1">IF($A390&lt;&gt;$A389,OFFSET(Gares!$E$2,A390,0),K389)</f>
        <v>0</v>
      </c>
      <c r="L390">
        <f ca="1">OFFSET(Gares!$I$2,A390,0)</f>
        <v>0</v>
      </c>
      <c r="M390">
        <f ca="1">IF(OR(D390&gt;0,I390&gt;0),1+K390,2-K390)</f>
        <v>2</v>
      </c>
      <c r="N390" t="str">
        <f ca="1">IF(OFFSET(Gares!$I$2,A390,0)&lt;&gt;"",IF(E390&gt;0,OFFSET(Gares!$I$2,$A390,$E390),IF(I390&gt;0,OFFSET(Gares!$I$2,$A390,0),IF(F390&gt;0,OFFSET(Gares!$I$2,$A390,0),OFFSET(Gares!$I$2,$A390,$H390)))),"")</f>
        <v/>
      </c>
      <c r="O390">
        <f ca="1">IF(E390&gt;0,1+K390,IF(I390&gt;0,2-K390,IF(F390&gt;0,1+K390,2-K390)))</f>
        <v>2</v>
      </c>
      <c r="P390">
        <f ca="1">IF(ISERROR(FIND("$",N390))*ISERROR(FIND("@",N390)),0,1)</f>
        <v>0</v>
      </c>
      <c r="Q390">
        <f ca="1">IF(O390=1,1+P390,2-P390)</f>
        <v>2</v>
      </c>
      <c r="R390" s="4" t="str">
        <f ca="1">IF(CréationConnexions[[#This Row],[De brut]]&lt;&gt;0,CréationConnexions[[#This Row],[De brut]]&amp;"_"&amp;CréationConnexions[[#This Row],[Sens de]],"")</f>
        <v/>
      </c>
      <c r="S390" s="4" t="str">
        <f ca="1">IF(CréationConnexions[[#This Row],[De brut]]&lt;&gt;0,SUBSTITUTE(SUBSTITUTE(SUBSTITUTE(N390,"&amp;",""),"$",""),"@","")&amp;"_"&amp;CréationConnexions[[#This Row],[Sens vers]],"")</f>
        <v/>
      </c>
      <c r="T390" s="6" cm="1">
        <f t="array" aca="1" ref="T390" ca="1">_xlfn.SWITCH(CréationConnexions[[#This Row],[Rebroussement]],"RBT",0,"RBT+EVO",10,1)</f>
        <v>1</v>
      </c>
      <c r="U39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0" t="str">
        <f ca="1">IF(AND(R390=CréationConnexions[[#This Row],[De copie]],S390=CréationConnexions[[#This Row],[Vers copie]]),"OK","Modifié")</f>
        <v>Modifié</v>
      </c>
      <c r="W390" s="15">
        <f t="shared" si="13"/>
        <v>388</v>
      </c>
      <c r="X390">
        <f ca="1">OFFSET(R$412,CréationConnexions[[#This Row],[Ligne copie]]-1,0)</f>
        <v>0</v>
      </c>
      <c r="Y390">
        <f ca="1">OFFSET(S$412,CréationConnexions[[#This Row],[Ligne copie]]-1,0)</f>
        <v>0</v>
      </c>
    </row>
    <row r="391" spans="1:25" x14ac:dyDescent="0.35">
      <c r="A391">
        <f ca="1">IF($D390+$F390+$G390+$I390&gt;1,A390,A390+1)</f>
        <v>157</v>
      </c>
      <c r="B391">
        <f ca="1">IF($A391&lt;&gt;$A390,ROW(),B390)</f>
        <v>391</v>
      </c>
      <c r="C391">
        <f ca="1">IF($A391&lt;&gt;$A390,COUNTA(OFFSET(Gares!$J$2,$A391,0,1,Param!$B$2)),C390)</f>
        <v>0</v>
      </c>
      <c r="D391">
        <f ca="1">IF($A391&lt;&gt;$A390,SUMIF(OFFSET(Gares!$P$2,$A391,0,1,Param!$B$2),1),MAX(D390-1,0))</f>
        <v>0</v>
      </c>
      <c r="E391" cm="1">
        <f t="array" aca="1" ref="E391" ca="1">IF(D391&gt;0,MIN(IF(ISERROR(MATCH(IF(OFFSET(Gares!$P$2,$A391,0,1,Param!$B$2)=1,COLUMN(OFFSET(Gares!$A$2,0,0,1,Param!$B$2)),99),OFFSET(E$1,$B391-1,0,ROW()-B391,1),0)),IF(OFFSET(Gares!$P$2,$A391,0,1,Param!$B$2)=1,COLUMN(OFFSET(Gares!$A$2,0,0,1,Param!$B$2)),99),99)),-1)</f>
        <v>-1</v>
      </c>
      <c r="F391">
        <f ca="1">IF($A391&lt;&gt;$A390,IF(OR(OFFSET(Gares!$D$2,A391,0)="P",OFFSET(Gares!$D$2,A391,0)="IP"),IF(D391&gt;0,1,0),0),IF($J390=2,0,F390))</f>
        <v>0</v>
      </c>
      <c r="G391">
        <f ca="1">IF($A391&lt;&gt;$A390,C391-D391,IF(D390+F390+I390&gt;0,G390,G390-1))</f>
        <v>0</v>
      </c>
      <c r="H391" cm="1">
        <f t="array" aca="1" ref="H391" ca="1">IF(AND(G391&gt;0,D391=0,I391=0,F391=0),MIN(IF(ISERROR(MATCH(IF(OFFSET(Gares!$P$2,$A391,0,1,Param!$B$2)=2,COLUMN(OFFSET(Gares!$A$2,0,0,1,Param!$B$2)),99),OFFSET(H$1,$B391-1,0,ROW()-B391,1),0)),IF(OFFSET(Gares!$P$2,$A391,0,1,Param!$B$2)=2,COLUMN(OFFSET(Gares!$A$2,0,0,1,Param!$B$2)),99),99)),-1)</f>
        <v>-1</v>
      </c>
      <c r="I391">
        <f ca="1">IF($A391&lt;&gt;$A390,IF(OR(OFFSET(Gares!$D$2,A391,0)="I",OFFSET(Gares!$D$2,A391,0)="IP"),IF(G391&gt;0,1,0),0),IF($J390=1,0,I390))</f>
        <v>0</v>
      </c>
      <c r="J391">
        <f ca="1">IF(D391&gt;0,0,IF(I391=1,1,IF(F391=1,2,0)))</f>
        <v>0</v>
      </c>
      <c r="K391">
        <f ca="1">IF($A391&lt;&gt;$A390,OFFSET(Gares!$E$2,A391,0),K390)</f>
        <v>0</v>
      </c>
      <c r="L391">
        <f ca="1">OFFSET(Gares!$I$2,A391,0)</f>
        <v>0</v>
      </c>
      <c r="M391">
        <f ca="1">IF(OR(D391&gt;0,I391&gt;0),1+K391,2-K391)</f>
        <v>2</v>
      </c>
      <c r="N391" t="str">
        <f ca="1">IF(OFFSET(Gares!$I$2,A391,0)&lt;&gt;"",IF(E391&gt;0,OFFSET(Gares!$I$2,$A391,$E391),IF(I391&gt;0,OFFSET(Gares!$I$2,$A391,0),IF(F391&gt;0,OFFSET(Gares!$I$2,$A391,0),OFFSET(Gares!$I$2,$A391,$H391)))),"")</f>
        <v/>
      </c>
      <c r="O391">
        <f ca="1">IF(E391&gt;0,1+K391,IF(I391&gt;0,2-K391,IF(F391&gt;0,1+K391,2-K391)))</f>
        <v>2</v>
      </c>
      <c r="P391">
        <f ca="1">IF(ISERROR(FIND("$",N391))*ISERROR(FIND("@",N391)),0,1)</f>
        <v>0</v>
      </c>
      <c r="Q391">
        <f ca="1">IF(O391=1,1+P391,2-P391)</f>
        <v>2</v>
      </c>
      <c r="R391" s="4" t="str">
        <f ca="1">IF(CréationConnexions[[#This Row],[De brut]]&lt;&gt;0,CréationConnexions[[#This Row],[De brut]]&amp;"_"&amp;CréationConnexions[[#This Row],[Sens de]],"")</f>
        <v/>
      </c>
      <c r="S391" s="4" t="str">
        <f ca="1">IF(CréationConnexions[[#This Row],[De brut]]&lt;&gt;0,SUBSTITUTE(SUBSTITUTE(SUBSTITUTE(N391,"&amp;",""),"$",""),"@","")&amp;"_"&amp;CréationConnexions[[#This Row],[Sens vers]],"")</f>
        <v/>
      </c>
      <c r="T391" s="6" cm="1">
        <f t="array" aca="1" ref="T391" ca="1">_xlfn.SWITCH(CréationConnexions[[#This Row],[Rebroussement]],"RBT",0,"RBT+EVO",10,1)</f>
        <v>1</v>
      </c>
      <c r="U39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1" t="str">
        <f ca="1">IF(AND(R391=CréationConnexions[[#This Row],[De copie]],S391=CréationConnexions[[#This Row],[Vers copie]]),"OK","Modifié")</f>
        <v>Modifié</v>
      </c>
      <c r="W391" s="15">
        <f t="shared" si="13"/>
        <v>389</v>
      </c>
      <c r="X391">
        <f ca="1">OFFSET(R$412,CréationConnexions[[#This Row],[Ligne copie]]-1,0)</f>
        <v>0</v>
      </c>
      <c r="Y391">
        <f ca="1">OFFSET(S$412,CréationConnexions[[#This Row],[Ligne copie]]-1,0)</f>
        <v>0</v>
      </c>
    </row>
    <row r="392" spans="1:25" x14ac:dyDescent="0.35">
      <c r="A392">
        <f ca="1">IF($D391+$F391+$G391+$I391&gt;1,A391,A391+1)</f>
        <v>158</v>
      </c>
      <c r="B392">
        <f ca="1">IF($A392&lt;&gt;$A391,ROW(),B391)</f>
        <v>392</v>
      </c>
      <c r="C392">
        <f ca="1">IF($A392&lt;&gt;$A391,COUNTA(OFFSET(Gares!$J$2,$A392,0,1,Param!$B$2)),C391)</f>
        <v>0</v>
      </c>
      <c r="D392">
        <f ca="1">IF($A392&lt;&gt;$A391,SUMIF(OFFSET(Gares!$P$2,$A392,0,1,Param!$B$2),1),MAX(D391-1,0))</f>
        <v>0</v>
      </c>
      <c r="E392" cm="1">
        <f t="array" aca="1" ref="E392" ca="1">IF(D392&gt;0,MIN(IF(ISERROR(MATCH(IF(OFFSET(Gares!$P$2,$A392,0,1,Param!$B$2)=1,COLUMN(OFFSET(Gares!$A$2,0,0,1,Param!$B$2)),99),OFFSET(E$1,$B392-1,0,ROW()-B392,1),0)),IF(OFFSET(Gares!$P$2,$A392,0,1,Param!$B$2)=1,COLUMN(OFFSET(Gares!$A$2,0,0,1,Param!$B$2)),99),99)),-1)</f>
        <v>-1</v>
      </c>
      <c r="F392">
        <f ca="1">IF($A392&lt;&gt;$A391,IF(OR(OFFSET(Gares!$D$2,A392,0)="P",OFFSET(Gares!$D$2,A392,0)="IP"),IF(D392&gt;0,1,0),0),IF($J391=2,0,F391))</f>
        <v>0</v>
      </c>
      <c r="G392">
        <f ca="1">IF($A392&lt;&gt;$A391,C392-D392,IF(D391+F391+I391&gt;0,G391,G391-1))</f>
        <v>0</v>
      </c>
      <c r="H392" cm="1">
        <f t="array" aca="1" ref="H392" ca="1">IF(AND(G392&gt;0,D392=0,I392=0,F392=0),MIN(IF(ISERROR(MATCH(IF(OFFSET(Gares!$P$2,$A392,0,1,Param!$B$2)=2,COLUMN(OFFSET(Gares!$A$2,0,0,1,Param!$B$2)),99),OFFSET(H$1,$B392-1,0,ROW()-B392,1),0)),IF(OFFSET(Gares!$P$2,$A392,0,1,Param!$B$2)=2,COLUMN(OFFSET(Gares!$A$2,0,0,1,Param!$B$2)),99),99)),-1)</f>
        <v>-1</v>
      </c>
      <c r="I392">
        <f ca="1">IF($A392&lt;&gt;$A391,IF(OR(OFFSET(Gares!$D$2,A392,0)="I",OFFSET(Gares!$D$2,A392,0)="IP"),IF(G392&gt;0,1,0),0),IF($J391=1,0,I391))</f>
        <v>0</v>
      </c>
      <c r="J392">
        <f ca="1">IF(D392&gt;0,0,IF(I392=1,1,IF(F392=1,2,0)))</f>
        <v>0</v>
      </c>
      <c r="K392">
        <f ca="1">IF($A392&lt;&gt;$A391,OFFSET(Gares!$E$2,A392,0),K391)</f>
        <v>0</v>
      </c>
      <c r="L392">
        <f ca="1">OFFSET(Gares!$I$2,A392,0)</f>
        <v>0</v>
      </c>
      <c r="M392">
        <f ca="1">IF(OR(D392&gt;0,I392&gt;0),1+K392,2-K392)</f>
        <v>2</v>
      </c>
      <c r="N392" t="str">
        <f ca="1">IF(OFFSET(Gares!$I$2,A392,0)&lt;&gt;"",IF(E392&gt;0,OFFSET(Gares!$I$2,$A392,$E392),IF(I392&gt;0,OFFSET(Gares!$I$2,$A392,0),IF(F392&gt;0,OFFSET(Gares!$I$2,$A392,0),OFFSET(Gares!$I$2,$A392,$H392)))),"")</f>
        <v/>
      </c>
      <c r="O392">
        <f ca="1">IF(E392&gt;0,1+K392,IF(I392&gt;0,2-K392,IF(F392&gt;0,1+K392,2-K392)))</f>
        <v>2</v>
      </c>
      <c r="P392">
        <f ca="1">IF(ISERROR(FIND("$",N392))*ISERROR(FIND("@",N392)),0,1)</f>
        <v>0</v>
      </c>
      <c r="Q392">
        <f ca="1">IF(O392=1,1+P392,2-P392)</f>
        <v>2</v>
      </c>
      <c r="R392" s="4" t="str">
        <f ca="1">IF(CréationConnexions[[#This Row],[De brut]]&lt;&gt;0,CréationConnexions[[#This Row],[De brut]]&amp;"_"&amp;CréationConnexions[[#This Row],[Sens de]],"")</f>
        <v/>
      </c>
      <c r="S392" s="4" t="str">
        <f ca="1">IF(CréationConnexions[[#This Row],[De brut]]&lt;&gt;0,SUBSTITUTE(SUBSTITUTE(SUBSTITUTE(N392,"&amp;",""),"$",""),"@","")&amp;"_"&amp;CréationConnexions[[#This Row],[Sens vers]],"")</f>
        <v/>
      </c>
      <c r="T392" s="6" cm="1">
        <f t="array" aca="1" ref="T392" ca="1">_xlfn.SWITCH(CréationConnexions[[#This Row],[Rebroussement]],"RBT",0,"RBT+EVO",10,1)</f>
        <v>1</v>
      </c>
      <c r="U39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2" t="str">
        <f ca="1">IF(AND(R392=CréationConnexions[[#This Row],[De copie]],S392=CréationConnexions[[#This Row],[Vers copie]]),"OK","Modifié")</f>
        <v>Modifié</v>
      </c>
      <c r="W392" s="15">
        <f t="shared" ref="W392:W407" si="14">MAX(W387:W391)+1</f>
        <v>390</v>
      </c>
      <c r="X392">
        <f ca="1">OFFSET(R$412,CréationConnexions[[#This Row],[Ligne copie]]-1,0)</f>
        <v>0</v>
      </c>
      <c r="Y392">
        <f ca="1">OFFSET(S$412,CréationConnexions[[#This Row],[Ligne copie]]-1,0)</f>
        <v>0</v>
      </c>
    </row>
    <row r="393" spans="1:25" x14ac:dyDescent="0.35">
      <c r="A393">
        <f ca="1">IF($D392+$F392+$G392+$I392&gt;1,A392,A392+1)</f>
        <v>159</v>
      </c>
      <c r="B393">
        <f ca="1">IF($A393&lt;&gt;$A392,ROW(),B392)</f>
        <v>393</v>
      </c>
      <c r="C393">
        <f ca="1">IF($A393&lt;&gt;$A392,COUNTA(OFFSET(Gares!$J$2,$A393,0,1,Param!$B$2)),C392)</f>
        <v>0</v>
      </c>
      <c r="D393">
        <f ca="1">IF($A393&lt;&gt;$A392,SUMIF(OFFSET(Gares!$P$2,$A393,0,1,Param!$B$2),1),MAX(D392-1,0))</f>
        <v>0</v>
      </c>
      <c r="E393" cm="1">
        <f t="array" aca="1" ref="E393" ca="1">IF(D393&gt;0,MIN(IF(ISERROR(MATCH(IF(OFFSET(Gares!$P$2,$A393,0,1,Param!$B$2)=1,COLUMN(OFFSET(Gares!$A$2,0,0,1,Param!$B$2)),99),OFFSET(E$1,$B393-1,0,ROW()-B393,1),0)),IF(OFFSET(Gares!$P$2,$A393,0,1,Param!$B$2)=1,COLUMN(OFFSET(Gares!$A$2,0,0,1,Param!$B$2)),99),99)),-1)</f>
        <v>-1</v>
      </c>
      <c r="F393">
        <f ca="1">IF($A393&lt;&gt;$A392,IF(OR(OFFSET(Gares!$D$2,A393,0)="P",OFFSET(Gares!$D$2,A393,0)="IP"),IF(D393&gt;0,1,0),0),IF($J392=2,0,F392))</f>
        <v>0</v>
      </c>
      <c r="G393">
        <f ca="1">IF($A393&lt;&gt;$A392,C393-D393,IF(D392+F392+I392&gt;0,G392,G392-1))</f>
        <v>0</v>
      </c>
      <c r="H393" cm="1">
        <f t="array" aca="1" ref="H393" ca="1">IF(AND(G393&gt;0,D393=0,I393=0,F393=0),MIN(IF(ISERROR(MATCH(IF(OFFSET(Gares!$P$2,$A393,0,1,Param!$B$2)=2,COLUMN(OFFSET(Gares!$A$2,0,0,1,Param!$B$2)),99),OFFSET(H$1,$B393-1,0,ROW()-B393,1),0)),IF(OFFSET(Gares!$P$2,$A393,0,1,Param!$B$2)=2,COLUMN(OFFSET(Gares!$A$2,0,0,1,Param!$B$2)),99),99)),-1)</f>
        <v>-1</v>
      </c>
      <c r="I393">
        <f ca="1">IF($A393&lt;&gt;$A392,IF(OR(OFFSET(Gares!$D$2,A393,0)="I",OFFSET(Gares!$D$2,A393,0)="IP"),IF(G393&gt;0,1,0),0),IF($J392=1,0,I392))</f>
        <v>0</v>
      </c>
      <c r="J393">
        <f ca="1">IF(D393&gt;0,0,IF(I393=1,1,IF(F393=1,2,0)))</f>
        <v>0</v>
      </c>
      <c r="K393">
        <f ca="1">IF($A393&lt;&gt;$A392,OFFSET(Gares!$E$2,A393,0),K392)</f>
        <v>0</v>
      </c>
      <c r="L393">
        <f ca="1">OFFSET(Gares!$I$2,A393,0)</f>
        <v>0</v>
      </c>
      <c r="M393">
        <f ca="1">IF(OR(D393&gt;0,I393&gt;0),1+K393,2-K393)</f>
        <v>2</v>
      </c>
      <c r="N393" t="str">
        <f ca="1">IF(OFFSET(Gares!$I$2,A393,0)&lt;&gt;"",IF(E393&gt;0,OFFSET(Gares!$I$2,$A393,$E393),IF(I393&gt;0,OFFSET(Gares!$I$2,$A393,0),IF(F393&gt;0,OFFSET(Gares!$I$2,$A393,0),OFFSET(Gares!$I$2,$A393,$H393)))),"")</f>
        <v/>
      </c>
      <c r="O393">
        <f ca="1">IF(E393&gt;0,1+K393,IF(I393&gt;0,2-K393,IF(F393&gt;0,1+K393,2-K393)))</f>
        <v>2</v>
      </c>
      <c r="P393">
        <f ca="1">IF(ISERROR(FIND("$",N393))*ISERROR(FIND("@",N393)),0,1)</f>
        <v>0</v>
      </c>
      <c r="Q393">
        <f ca="1">IF(O393=1,1+P393,2-P393)</f>
        <v>2</v>
      </c>
      <c r="R393" s="4" t="str">
        <f ca="1">IF(CréationConnexions[[#This Row],[De brut]]&lt;&gt;0,CréationConnexions[[#This Row],[De brut]]&amp;"_"&amp;CréationConnexions[[#This Row],[Sens de]],"")</f>
        <v/>
      </c>
      <c r="S393" s="4" t="str">
        <f ca="1">IF(CréationConnexions[[#This Row],[De brut]]&lt;&gt;0,SUBSTITUTE(SUBSTITUTE(SUBSTITUTE(N393,"&amp;",""),"$",""),"@","")&amp;"_"&amp;CréationConnexions[[#This Row],[Sens vers]],"")</f>
        <v/>
      </c>
      <c r="T393" s="6" cm="1">
        <f t="array" aca="1" ref="T393" ca="1">_xlfn.SWITCH(CréationConnexions[[#This Row],[Rebroussement]],"RBT",0,"RBT+EVO",10,1)</f>
        <v>1</v>
      </c>
      <c r="U39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3" t="str">
        <f ca="1">IF(AND(R393=CréationConnexions[[#This Row],[De copie]],S393=CréationConnexions[[#This Row],[Vers copie]]),"OK","Modifié")</f>
        <v>Modifié</v>
      </c>
      <c r="W393" s="15">
        <f t="shared" si="14"/>
        <v>391</v>
      </c>
      <c r="X393">
        <f ca="1">OFFSET(R$412,CréationConnexions[[#This Row],[Ligne copie]]-1,0)</f>
        <v>0</v>
      </c>
      <c r="Y393">
        <f ca="1">OFFSET(S$412,CréationConnexions[[#This Row],[Ligne copie]]-1,0)</f>
        <v>0</v>
      </c>
    </row>
    <row r="394" spans="1:25" x14ac:dyDescent="0.35">
      <c r="A394">
        <f ca="1">IF($D393+$F393+$G393+$I393&gt;1,A393,A393+1)</f>
        <v>160</v>
      </c>
      <c r="B394">
        <f ca="1">IF($A394&lt;&gt;$A393,ROW(),B393)</f>
        <v>394</v>
      </c>
      <c r="C394">
        <f ca="1">IF($A394&lt;&gt;$A393,COUNTA(OFFSET(Gares!$J$2,$A394,0,1,Param!$B$2)),C393)</f>
        <v>0</v>
      </c>
      <c r="D394">
        <f ca="1">IF($A394&lt;&gt;$A393,SUMIF(OFFSET(Gares!$P$2,$A394,0,1,Param!$B$2),1),MAX(D393-1,0))</f>
        <v>0</v>
      </c>
      <c r="E394" cm="1">
        <f t="array" aca="1" ref="E394" ca="1">IF(D394&gt;0,MIN(IF(ISERROR(MATCH(IF(OFFSET(Gares!$P$2,$A394,0,1,Param!$B$2)=1,COLUMN(OFFSET(Gares!$A$2,0,0,1,Param!$B$2)),99),OFFSET(E$1,$B394-1,0,ROW()-B394,1),0)),IF(OFFSET(Gares!$P$2,$A394,0,1,Param!$B$2)=1,COLUMN(OFFSET(Gares!$A$2,0,0,1,Param!$B$2)),99),99)),-1)</f>
        <v>-1</v>
      </c>
      <c r="F394">
        <f ca="1">IF($A394&lt;&gt;$A393,IF(OR(OFFSET(Gares!$D$2,A394,0)="P",OFFSET(Gares!$D$2,A394,0)="IP"),IF(D394&gt;0,1,0),0),IF($J393=2,0,F393))</f>
        <v>0</v>
      </c>
      <c r="G394">
        <f ca="1">IF($A394&lt;&gt;$A393,C394-D394,IF(D393+F393+I393&gt;0,G393,G393-1))</f>
        <v>0</v>
      </c>
      <c r="H394" cm="1">
        <f t="array" aca="1" ref="H394" ca="1">IF(AND(G394&gt;0,D394=0,I394=0,F394=0),MIN(IF(ISERROR(MATCH(IF(OFFSET(Gares!$P$2,$A394,0,1,Param!$B$2)=2,COLUMN(OFFSET(Gares!$A$2,0,0,1,Param!$B$2)),99),OFFSET(H$1,$B394-1,0,ROW()-B394,1),0)),IF(OFFSET(Gares!$P$2,$A394,0,1,Param!$B$2)=2,COLUMN(OFFSET(Gares!$A$2,0,0,1,Param!$B$2)),99),99)),-1)</f>
        <v>-1</v>
      </c>
      <c r="I394">
        <f ca="1">IF($A394&lt;&gt;$A393,IF(OR(OFFSET(Gares!$D$2,A394,0)="I",OFFSET(Gares!$D$2,A394,0)="IP"),IF(G394&gt;0,1,0),0),IF($J393=1,0,I393))</f>
        <v>0</v>
      </c>
      <c r="J394">
        <f ca="1">IF(D394&gt;0,0,IF(I394=1,1,IF(F394=1,2,0)))</f>
        <v>0</v>
      </c>
      <c r="K394">
        <f ca="1">IF($A394&lt;&gt;$A393,OFFSET(Gares!$E$2,A394,0),K393)</f>
        <v>0</v>
      </c>
      <c r="L394">
        <f ca="1">OFFSET(Gares!$I$2,A394,0)</f>
        <v>0</v>
      </c>
      <c r="M394">
        <f ca="1">IF(OR(D394&gt;0,I394&gt;0),1+K394,2-K394)</f>
        <v>2</v>
      </c>
      <c r="N394" t="str">
        <f ca="1">IF(OFFSET(Gares!$I$2,A394,0)&lt;&gt;"",IF(E394&gt;0,OFFSET(Gares!$I$2,$A394,$E394),IF(I394&gt;0,OFFSET(Gares!$I$2,$A394,0),IF(F394&gt;0,OFFSET(Gares!$I$2,$A394,0),OFFSET(Gares!$I$2,$A394,$H394)))),"")</f>
        <v/>
      </c>
      <c r="O394">
        <f ca="1">IF(E394&gt;0,1+K394,IF(I394&gt;0,2-K394,IF(F394&gt;0,1+K394,2-K394)))</f>
        <v>2</v>
      </c>
      <c r="P394">
        <f ca="1">IF(ISERROR(FIND("$",N394))*ISERROR(FIND("@",N394)),0,1)</f>
        <v>0</v>
      </c>
      <c r="Q394">
        <f ca="1">IF(O394=1,1+P394,2-P394)</f>
        <v>2</v>
      </c>
      <c r="R394" s="4" t="str">
        <f ca="1">IF(CréationConnexions[[#This Row],[De brut]]&lt;&gt;0,CréationConnexions[[#This Row],[De brut]]&amp;"_"&amp;CréationConnexions[[#This Row],[Sens de]],"")</f>
        <v/>
      </c>
      <c r="S394" s="4" t="str">
        <f ca="1">IF(CréationConnexions[[#This Row],[De brut]]&lt;&gt;0,SUBSTITUTE(SUBSTITUTE(SUBSTITUTE(N394,"&amp;",""),"$",""),"@","")&amp;"_"&amp;CréationConnexions[[#This Row],[Sens vers]],"")</f>
        <v/>
      </c>
      <c r="T394" s="6" cm="1">
        <f t="array" aca="1" ref="T394" ca="1">_xlfn.SWITCH(CréationConnexions[[#This Row],[Rebroussement]],"RBT",0,"RBT+EVO",10,1)</f>
        <v>1</v>
      </c>
      <c r="U39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4" t="str">
        <f ca="1">IF(AND(R394=CréationConnexions[[#This Row],[De copie]],S394=CréationConnexions[[#This Row],[Vers copie]]),"OK","Modifié")</f>
        <v>Modifié</v>
      </c>
      <c r="W394" s="15">
        <f t="shared" si="14"/>
        <v>392</v>
      </c>
      <c r="X394">
        <f ca="1">OFFSET(R$412,CréationConnexions[[#This Row],[Ligne copie]]-1,0)</f>
        <v>0</v>
      </c>
      <c r="Y394">
        <f ca="1">OFFSET(S$412,CréationConnexions[[#This Row],[Ligne copie]]-1,0)</f>
        <v>0</v>
      </c>
    </row>
    <row r="395" spans="1:25" x14ac:dyDescent="0.35">
      <c r="A395">
        <f ca="1">IF($D394+$F394+$G394+$I394&gt;1,A394,A394+1)</f>
        <v>161</v>
      </c>
      <c r="B395">
        <f ca="1">IF($A395&lt;&gt;$A394,ROW(),B394)</f>
        <v>395</v>
      </c>
      <c r="C395">
        <f ca="1">IF($A395&lt;&gt;$A394,COUNTA(OFFSET(Gares!$J$2,$A395,0,1,Param!$B$2)),C394)</f>
        <v>0</v>
      </c>
      <c r="D395">
        <f ca="1">IF($A395&lt;&gt;$A394,SUMIF(OFFSET(Gares!$P$2,$A395,0,1,Param!$B$2),1),MAX(D394-1,0))</f>
        <v>0</v>
      </c>
      <c r="E395" cm="1">
        <f t="array" aca="1" ref="E395" ca="1">IF(D395&gt;0,MIN(IF(ISERROR(MATCH(IF(OFFSET(Gares!$P$2,$A395,0,1,Param!$B$2)=1,COLUMN(OFFSET(Gares!$A$2,0,0,1,Param!$B$2)),99),OFFSET(E$1,$B395-1,0,ROW()-B395,1),0)),IF(OFFSET(Gares!$P$2,$A395,0,1,Param!$B$2)=1,COLUMN(OFFSET(Gares!$A$2,0,0,1,Param!$B$2)),99),99)),-1)</f>
        <v>-1</v>
      </c>
      <c r="F395">
        <f ca="1">IF($A395&lt;&gt;$A394,IF(OR(OFFSET(Gares!$D$2,A395,0)="P",OFFSET(Gares!$D$2,A395,0)="IP"),IF(D395&gt;0,1,0),0),IF($J394=2,0,F394))</f>
        <v>0</v>
      </c>
      <c r="G395">
        <f ca="1">IF($A395&lt;&gt;$A394,C395-D395,IF(D394+F394+I394&gt;0,G394,G394-1))</f>
        <v>0</v>
      </c>
      <c r="H395" cm="1">
        <f t="array" aca="1" ref="H395" ca="1">IF(AND(G395&gt;0,D395=0,I395=0,F395=0),MIN(IF(ISERROR(MATCH(IF(OFFSET(Gares!$P$2,$A395,0,1,Param!$B$2)=2,COLUMN(OFFSET(Gares!$A$2,0,0,1,Param!$B$2)),99),OFFSET(H$1,$B395-1,0,ROW()-B395,1),0)),IF(OFFSET(Gares!$P$2,$A395,0,1,Param!$B$2)=2,COLUMN(OFFSET(Gares!$A$2,0,0,1,Param!$B$2)),99),99)),-1)</f>
        <v>-1</v>
      </c>
      <c r="I395">
        <f ca="1">IF($A395&lt;&gt;$A394,IF(OR(OFFSET(Gares!$D$2,A395,0)="I",OFFSET(Gares!$D$2,A395,0)="IP"),IF(G395&gt;0,1,0),0),IF($J394=1,0,I394))</f>
        <v>0</v>
      </c>
      <c r="J395">
        <f ca="1">IF(D395&gt;0,0,IF(I395=1,1,IF(F395=1,2,0)))</f>
        <v>0</v>
      </c>
      <c r="K395">
        <f ca="1">IF($A395&lt;&gt;$A394,OFFSET(Gares!$E$2,A395,0),K394)</f>
        <v>0</v>
      </c>
      <c r="L395">
        <f ca="1">OFFSET(Gares!$I$2,A395,0)</f>
        <v>0</v>
      </c>
      <c r="M395">
        <f ca="1">IF(OR(D395&gt;0,I395&gt;0),1+K395,2-K395)</f>
        <v>2</v>
      </c>
      <c r="N395" t="str">
        <f ca="1">IF(OFFSET(Gares!$I$2,A395,0)&lt;&gt;"",IF(E395&gt;0,OFFSET(Gares!$I$2,$A395,$E395),IF(I395&gt;0,OFFSET(Gares!$I$2,$A395,0),IF(F395&gt;0,OFFSET(Gares!$I$2,$A395,0),OFFSET(Gares!$I$2,$A395,$H395)))),"")</f>
        <v/>
      </c>
      <c r="O395">
        <f ca="1">IF(E395&gt;0,1+K395,IF(I395&gt;0,2-K395,IF(F395&gt;0,1+K395,2-K395)))</f>
        <v>2</v>
      </c>
      <c r="P395">
        <f ca="1">IF(ISERROR(FIND("$",N395))*ISERROR(FIND("@",N395)),0,1)</f>
        <v>0</v>
      </c>
      <c r="Q395">
        <f ca="1">IF(O395=1,1+P395,2-P395)</f>
        <v>2</v>
      </c>
      <c r="R395" s="4" t="str">
        <f ca="1">IF(CréationConnexions[[#This Row],[De brut]]&lt;&gt;0,CréationConnexions[[#This Row],[De brut]]&amp;"_"&amp;CréationConnexions[[#This Row],[Sens de]],"")</f>
        <v/>
      </c>
      <c r="S395" s="4" t="str">
        <f ca="1">IF(CréationConnexions[[#This Row],[De brut]]&lt;&gt;0,SUBSTITUTE(SUBSTITUTE(SUBSTITUTE(N395,"&amp;",""),"$",""),"@","")&amp;"_"&amp;CréationConnexions[[#This Row],[Sens vers]],"")</f>
        <v/>
      </c>
      <c r="T395" s="6" cm="1">
        <f t="array" aca="1" ref="T395" ca="1">_xlfn.SWITCH(CréationConnexions[[#This Row],[Rebroussement]],"RBT",0,"RBT+EVO",10,1)</f>
        <v>1</v>
      </c>
      <c r="U39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5" t="str">
        <f ca="1">IF(AND(R395=CréationConnexions[[#This Row],[De copie]],S395=CréationConnexions[[#This Row],[Vers copie]]),"OK","Modifié")</f>
        <v>Modifié</v>
      </c>
      <c r="W395" s="15">
        <f t="shared" si="14"/>
        <v>393</v>
      </c>
      <c r="X395">
        <f ca="1">OFFSET(R$412,CréationConnexions[[#This Row],[Ligne copie]]-1,0)</f>
        <v>0</v>
      </c>
      <c r="Y395">
        <f ca="1">OFFSET(S$412,CréationConnexions[[#This Row],[Ligne copie]]-1,0)</f>
        <v>0</v>
      </c>
    </row>
    <row r="396" spans="1:25" x14ac:dyDescent="0.35">
      <c r="A396">
        <f ca="1">IF($D395+$F395+$G395+$I395&gt;1,A395,A395+1)</f>
        <v>162</v>
      </c>
      <c r="B396">
        <f ca="1">IF($A396&lt;&gt;$A395,ROW(),B395)</f>
        <v>396</v>
      </c>
      <c r="C396">
        <f ca="1">IF($A396&lt;&gt;$A395,COUNTA(OFFSET(Gares!$J$2,$A396,0,1,Param!$B$2)),C395)</f>
        <v>0</v>
      </c>
      <c r="D396">
        <f ca="1">IF($A396&lt;&gt;$A395,SUMIF(OFFSET(Gares!$P$2,$A396,0,1,Param!$B$2),1),MAX(D395-1,0))</f>
        <v>0</v>
      </c>
      <c r="E396" cm="1">
        <f t="array" aca="1" ref="E396" ca="1">IF(D396&gt;0,MIN(IF(ISERROR(MATCH(IF(OFFSET(Gares!$P$2,$A396,0,1,Param!$B$2)=1,COLUMN(OFFSET(Gares!$A$2,0,0,1,Param!$B$2)),99),OFFSET(E$1,$B396-1,0,ROW()-B396,1),0)),IF(OFFSET(Gares!$P$2,$A396,0,1,Param!$B$2)=1,COLUMN(OFFSET(Gares!$A$2,0,0,1,Param!$B$2)),99),99)),-1)</f>
        <v>-1</v>
      </c>
      <c r="F396">
        <f ca="1">IF($A396&lt;&gt;$A395,IF(OR(OFFSET(Gares!$D$2,A396,0)="P",OFFSET(Gares!$D$2,A396,0)="IP"),IF(D396&gt;0,1,0),0),IF($J395=2,0,F395))</f>
        <v>0</v>
      </c>
      <c r="G396">
        <f ca="1">IF($A396&lt;&gt;$A395,C396-D396,IF(D395+F395+I395&gt;0,G395,G395-1))</f>
        <v>0</v>
      </c>
      <c r="H396" cm="1">
        <f t="array" aca="1" ref="H396" ca="1">IF(AND(G396&gt;0,D396=0,I396=0,F396=0),MIN(IF(ISERROR(MATCH(IF(OFFSET(Gares!$P$2,$A396,0,1,Param!$B$2)=2,COLUMN(OFFSET(Gares!$A$2,0,0,1,Param!$B$2)),99),OFFSET(H$1,$B396-1,0,ROW()-B396,1),0)),IF(OFFSET(Gares!$P$2,$A396,0,1,Param!$B$2)=2,COLUMN(OFFSET(Gares!$A$2,0,0,1,Param!$B$2)),99),99)),-1)</f>
        <v>-1</v>
      </c>
      <c r="I396">
        <f ca="1">IF($A396&lt;&gt;$A395,IF(OR(OFFSET(Gares!$D$2,A396,0)="I",OFFSET(Gares!$D$2,A396,0)="IP"),IF(G396&gt;0,1,0),0),IF($J395=1,0,I395))</f>
        <v>0</v>
      </c>
      <c r="J396">
        <f ca="1">IF(D396&gt;0,0,IF(I396=1,1,IF(F396=1,2,0)))</f>
        <v>0</v>
      </c>
      <c r="K396">
        <f ca="1">IF($A396&lt;&gt;$A395,OFFSET(Gares!$E$2,A396,0),K395)</f>
        <v>0</v>
      </c>
      <c r="L396">
        <f ca="1">OFFSET(Gares!$I$2,A396,0)</f>
        <v>0</v>
      </c>
      <c r="M396">
        <f ca="1">IF(OR(D396&gt;0,I396&gt;0),1+K396,2-K396)</f>
        <v>2</v>
      </c>
      <c r="N396" t="str">
        <f ca="1">IF(OFFSET(Gares!$I$2,A396,0)&lt;&gt;"",IF(E396&gt;0,OFFSET(Gares!$I$2,$A396,$E396),IF(I396&gt;0,OFFSET(Gares!$I$2,$A396,0),IF(F396&gt;0,OFFSET(Gares!$I$2,$A396,0),OFFSET(Gares!$I$2,$A396,$H396)))),"")</f>
        <v/>
      </c>
      <c r="O396">
        <f ca="1">IF(E396&gt;0,1+K396,IF(I396&gt;0,2-K396,IF(F396&gt;0,1+K396,2-K396)))</f>
        <v>2</v>
      </c>
      <c r="P396">
        <f ca="1">IF(ISERROR(FIND("$",N396))*ISERROR(FIND("@",N396)),0,1)</f>
        <v>0</v>
      </c>
      <c r="Q396">
        <f ca="1">IF(O396=1,1+P396,2-P396)</f>
        <v>2</v>
      </c>
      <c r="R396" s="4" t="str">
        <f ca="1">IF(CréationConnexions[[#This Row],[De brut]]&lt;&gt;0,CréationConnexions[[#This Row],[De brut]]&amp;"_"&amp;CréationConnexions[[#This Row],[Sens de]],"")</f>
        <v/>
      </c>
      <c r="S396" s="4" t="str">
        <f ca="1">IF(CréationConnexions[[#This Row],[De brut]]&lt;&gt;0,SUBSTITUTE(SUBSTITUTE(SUBSTITUTE(N396,"&amp;",""),"$",""),"@","")&amp;"_"&amp;CréationConnexions[[#This Row],[Sens vers]],"")</f>
        <v/>
      </c>
      <c r="T396" s="6" cm="1">
        <f t="array" aca="1" ref="T396" ca="1">_xlfn.SWITCH(CréationConnexions[[#This Row],[Rebroussement]],"RBT",0,"RBT+EVO",10,1)</f>
        <v>1</v>
      </c>
      <c r="U39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6" t="str">
        <f ca="1">IF(AND(R396=CréationConnexions[[#This Row],[De copie]],S396=CréationConnexions[[#This Row],[Vers copie]]),"OK","Modifié")</f>
        <v>Modifié</v>
      </c>
      <c r="W396" s="15">
        <f t="shared" si="14"/>
        <v>394</v>
      </c>
      <c r="X396">
        <f ca="1">OFFSET(R$412,CréationConnexions[[#This Row],[Ligne copie]]-1,0)</f>
        <v>0</v>
      </c>
      <c r="Y396">
        <f ca="1">OFFSET(S$412,CréationConnexions[[#This Row],[Ligne copie]]-1,0)</f>
        <v>0</v>
      </c>
    </row>
    <row r="397" spans="1:25" x14ac:dyDescent="0.35">
      <c r="A397">
        <f ca="1">IF($D396+$F396+$G396+$I396&gt;1,A396,A396+1)</f>
        <v>163</v>
      </c>
      <c r="B397">
        <f ca="1">IF($A397&lt;&gt;$A396,ROW(),B396)</f>
        <v>397</v>
      </c>
      <c r="C397">
        <f ca="1">IF($A397&lt;&gt;$A396,COUNTA(OFFSET(Gares!$J$2,$A397,0,1,Param!$B$2)),C396)</f>
        <v>0</v>
      </c>
      <c r="D397">
        <f ca="1">IF($A397&lt;&gt;$A396,SUMIF(OFFSET(Gares!$P$2,$A397,0,1,Param!$B$2),1),MAX(D396-1,0))</f>
        <v>0</v>
      </c>
      <c r="E397" cm="1">
        <f t="array" aca="1" ref="E397" ca="1">IF(D397&gt;0,MIN(IF(ISERROR(MATCH(IF(OFFSET(Gares!$P$2,$A397,0,1,Param!$B$2)=1,COLUMN(OFFSET(Gares!$A$2,0,0,1,Param!$B$2)),99),OFFSET(E$1,$B397-1,0,ROW()-B397,1),0)),IF(OFFSET(Gares!$P$2,$A397,0,1,Param!$B$2)=1,COLUMN(OFFSET(Gares!$A$2,0,0,1,Param!$B$2)),99),99)),-1)</f>
        <v>-1</v>
      </c>
      <c r="F397">
        <f ca="1">IF($A397&lt;&gt;$A396,IF(OR(OFFSET(Gares!$D$2,A397,0)="P",OFFSET(Gares!$D$2,A397,0)="IP"),IF(D397&gt;0,1,0),0),IF($J396=2,0,F396))</f>
        <v>0</v>
      </c>
      <c r="G397">
        <f ca="1">IF($A397&lt;&gt;$A396,C397-D397,IF(D396+F396+I396&gt;0,G396,G396-1))</f>
        <v>0</v>
      </c>
      <c r="H397" cm="1">
        <f t="array" aca="1" ref="H397" ca="1">IF(AND(G397&gt;0,D397=0,I397=0,F397=0),MIN(IF(ISERROR(MATCH(IF(OFFSET(Gares!$P$2,$A397,0,1,Param!$B$2)=2,COLUMN(OFFSET(Gares!$A$2,0,0,1,Param!$B$2)),99),OFFSET(H$1,$B397-1,0,ROW()-B397,1),0)),IF(OFFSET(Gares!$P$2,$A397,0,1,Param!$B$2)=2,COLUMN(OFFSET(Gares!$A$2,0,0,1,Param!$B$2)),99),99)),-1)</f>
        <v>-1</v>
      </c>
      <c r="I397">
        <f ca="1">IF($A397&lt;&gt;$A396,IF(OR(OFFSET(Gares!$D$2,A397,0)="I",OFFSET(Gares!$D$2,A397,0)="IP"),IF(G397&gt;0,1,0),0),IF($J396=1,0,I396))</f>
        <v>0</v>
      </c>
      <c r="J397">
        <f ca="1">IF(D397&gt;0,0,IF(I397=1,1,IF(F397=1,2,0)))</f>
        <v>0</v>
      </c>
      <c r="K397">
        <f ca="1">IF($A397&lt;&gt;$A396,OFFSET(Gares!$E$2,A397,0),K396)</f>
        <v>0</v>
      </c>
      <c r="L397">
        <f ca="1">OFFSET(Gares!$I$2,A397,0)</f>
        <v>0</v>
      </c>
      <c r="M397">
        <f ca="1">IF(OR(D397&gt;0,I397&gt;0),1+K397,2-K397)</f>
        <v>2</v>
      </c>
      <c r="N397" t="str">
        <f ca="1">IF(OFFSET(Gares!$I$2,A397,0)&lt;&gt;"",IF(E397&gt;0,OFFSET(Gares!$I$2,$A397,$E397),IF(I397&gt;0,OFFSET(Gares!$I$2,$A397,0),IF(F397&gt;0,OFFSET(Gares!$I$2,$A397,0),OFFSET(Gares!$I$2,$A397,$H397)))),"")</f>
        <v/>
      </c>
      <c r="O397">
        <f ca="1">IF(E397&gt;0,1+K397,IF(I397&gt;0,2-K397,IF(F397&gt;0,1+K397,2-K397)))</f>
        <v>2</v>
      </c>
      <c r="P397">
        <f ca="1">IF(ISERROR(FIND("$",N397))*ISERROR(FIND("@",N397)),0,1)</f>
        <v>0</v>
      </c>
      <c r="Q397">
        <f ca="1">IF(O397=1,1+P397,2-P397)</f>
        <v>2</v>
      </c>
      <c r="R397" s="4" t="str">
        <f ca="1">IF(CréationConnexions[[#This Row],[De brut]]&lt;&gt;0,CréationConnexions[[#This Row],[De brut]]&amp;"_"&amp;CréationConnexions[[#This Row],[Sens de]],"")</f>
        <v/>
      </c>
      <c r="S397" s="4" t="str">
        <f ca="1">IF(CréationConnexions[[#This Row],[De brut]]&lt;&gt;0,SUBSTITUTE(SUBSTITUTE(SUBSTITUTE(N397,"&amp;",""),"$",""),"@","")&amp;"_"&amp;CréationConnexions[[#This Row],[Sens vers]],"")</f>
        <v/>
      </c>
      <c r="T397" s="6" cm="1">
        <f t="array" aca="1" ref="T397" ca="1">_xlfn.SWITCH(CréationConnexions[[#This Row],[Rebroussement]],"RBT",0,"RBT+EVO",10,1)</f>
        <v>1</v>
      </c>
      <c r="U39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7" t="str">
        <f ca="1">IF(AND(R397=CréationConnexions[[#This Row],[De copie]],S397=CréationConnexions[[#This Row],[Vers copie]]),"OK","Modifié")</f>
        <v>Modifié</v>
      </c>
      <c r="W397" s="15">
        <f t="shared" si="14"/>
        <v>395</v>
      </c>
      <c r="X397">
        <f ca="1">OFFSET(R$412,CréationConnexions[[#This Row],[Ligne copie]]-1,0)</f>
        <v>0</v>
      </c>
      <c r="Y397">
        <f ca="1">OFFSET(S$412,CréationConnexions[[#This Row],[Ligne copie]]-1,0)</f>
        <v>0</v>
      </c>
    </row>
    <row r="398" spans="1:25" x14ac:dyDescent="0.35">
      <c r="A398">
        <f ca="1">IF($D397+$F397+$G397+$I397&gt;1,A397,A397+1)</f>
        <v>164</v>
      </c>
      <c r="B398">
        <f ca="1">IF($A398&lt;&gt;$A397,ROW(),B397)</f>
        <v>398</v>
      </c>
      <c r="C398">
        <f ca="1">IF($A398&lt;&gt;$A397,COUNTA(OFFSET(Gares!$J$2,$A398,0,1,Param!$B$2)),C397)</f>
        <v>0</v>
      </c>
      <c r="D398">
        <f ca="1">IF($A398&lt;&gt;$A397,SUMIF(OFFSET(Gares!$P$2,$A398,0,1,Param!$B$2),1),MAX(D397-1,0))</f>
        <v>0</v>
      </c>
      <c r="E398" cm="1">
        <f t="array" aca="1" ref="E398" ca="1">IF(D398&gt;0,MIN(IF(ISERROR(MATCH(IF(OFFSET(Gares!$P$2,$A398,0,1,Param!$B$2)=1,COLUMN(OFFSET(Gares!$A$2,0,0,1,Param!$B$2)),99),OFFSET(E$1,$B398-1,0,ROW()-B398,1),0)),IF(OFFSET(Gares!$P$2,$A398,0,1,Param!$B$2)=1,COLUMN(OFFSET(Gares!$A$2,0,0,1,Param!$B$2)),99),99)),-1)</f>
        <v>-1</v>
      </c>
      <c r="F398">
        <f ca="1">IF($A398&lt;&gt;$A397,IF(OR(OFFSET(Gares!$D$2,A398,0)="P",OFFSET(Gares!$D$2,A398,0)="IP"),IF(D398&gt;0,1,0),0),IF($J397=2,0,F397))</f>
        <v>0</v>
      </c>
      <c r="G398">
        <f ca="1">IF($A398&lt;&gt;$A397,C398-D398,IF(D397+F397+I397&gt;0,G397,G397-1))</f>
        <v>0</v>
      </c>
      <c r="H398" cm="1">
        <f t="array" aca="1" ref="H398" ca="1">IF(AND(G398&gt;0,D398=0,I398=0,F398=0),MIN(IF(ISERROR(MATCH(IF(OFFSET(Gares!$P$2,$A398,0,1,Param!$B$2)=2,COLUMN(OFFSET(Gares!$A$2,0,0,1,Param!$B$2)),99),OFFSET(H$1,$B398-1,0,ROW()-B398,1),0)),IF(OFFSET(Gares!$P$2,$A398,0,1,Param!$B$2)=2,COLUMN(OFFSET(Gares!$A$2,0,0,1,Param!$B$2)),99),99)),-1)</f>
        <v>-1</v>
      </c>
      <c r="I398">
        <f ca="1">IF($A398&lt;&gt;$A397,IF(OR(OFFSET(Gares!$D$2,A398,0)="I",OFFSET(Gares!$D$2,A398,0)="IP"),IF(G398&gt;0,1,0),0),IF($J397=1,0,I397))</f>
        <v>0</v>
      </c>
      <c r="J398">
        <f ca="1">IF(D398&gt;0,0,IF(I398=1,1,IF(F398=1,2,0)))</f>
        <v>0</v>
      </c>
      <c r="K398">
        <f ca="1">IF($A398&lt;&gt;$A397,OFFSET(Gares!$E$2,A398,0),K397)</f>
        <v>0</v>
      </c>
      <c r="L398">
        <f ca="1">OFFSET(Gares!$I$2,A398,0)</f>
        <v>0</v>
      </c>
      <c r="M398">
        <f ca="1">IF(OR(D398&gt;0,I398&gt;0),1+K398,2-K398)</f>
        <v>2</v>
      </c>
      <c r="N398" t="str">
        <f ca="1">IF(OFFSET(Gares!$I$2,A398,0)&lt;&gt;"",IF(E398&gt;0,OFFSET(Gares!$I$2,$A398,$E398),IF(I398&gt;0,OFFSET(Gares!$I$2,$A398,0),IF(F398&gt;0,OFFSET(Gares!$I$2,$A398,0),OFFSET(Gares!$I$2,$A398,$H398)))),"")</f>
        <v/>
      </c>
      <c r="O398">
        <f ca="1">IF(E398&gt;0,1+K398,IF(I398&gt;0,2-K398,IF(F398&gt;0,1+K398,2-K398)))</f>
        <v>2</v>
      </c>
      <c r="P398">
        <f ca="1">IF(ISERROR(FIND("$",N398))*ISERROR(FIND("@",N398)),0,1)</f>
        <v>0</v>
      </c>
      <c r="Q398">
        <f ca="1">IF(O398=1,1+P398,2-P398)</f>
        <v>2</v>
      </c>
      <c r="R398" s="4" t="str">
        <f ca="1">IF(CréationConnexions[[#This Row],[De brut]]&lt;&gt;0,CréationConnexions[[#This Row],[De brut]]&amp;"_"&amp;CréationConnexions[[#This Row],[Sens de]],"")</f>
        <v/>
      </c>
      <c r="S398" s="4" t="str">
        <f ca="1">IF(CréationConnexions[[#This Row],[De brut]]&lt;&gt;0,SUBSTITUTE(SUBSTITUTE(SUBSTITUTE(N398,"&amp;",""),"$",""),"@","")&amp;"_"&amp;CréationConnexions[[#This Row],[Sens vers]],"")</f>
        <v/>
      </c>
      <c r="T398" s="6" cm="1">
        <f t="array" aca="1" ref="T398" ca="1">_xlfn.SWITCH(CréationConnexions[[#This Row],[Rebroussement]],"RBT",0,"RBT+EVO",10,1)</f>
        <v>1</v>
      </c>
      <c r="U398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8" t="str">
        <f ca="1">IF(AND(R398=CréationConnexions[[#This Row],[De copie]],S398=CréationConnexions[[#This Row],[Vers copie]]),"OK","Modifié")</f>
        <v>Modifié</v>
      </c>
      <c r="W398" s="15">
        <f t="shared" si="14"/>
        <v>396</v>
      </c>
      <c r="X398">
        <f ca="1">OFFSET(R$412,CréationConnexions[[#This Row],[Ligne copie]]-1,0)</f>
        <v>0</v>
      </c>
      <c r="Y398">
        <f ca="1">OFFSET(S$412,CréationConnexions[[#This Row],[Ligne copie]]-1,0)</f>
        <v>0</v>
      </c>
    </row>
    <row r="399" spans="1:25" x14ac:dyDescent="0.35">
      <c r="A399">
        <f ca="1">IF($D398+$F398+$G398+$I398&gt;1,A398,A398+1)</f>
        <v>165</v>
      </c>
      <c r="B399">
        <f ca="1">IF($A399&lt;&gt;$A398,ROW(),B398)</f>
        <v>399</v>
      </c>
      <c r="C399">
        <f ca="1">IF($A399&lt;&gt;$A398,COUNTA(OFFSET(Gares!$J$2,$A399,0,1,Param!$B$2)),C398)</f>
        <v>0</v>
      </c>
      <c r="D399">
        <f ca="1">IF($A399&lt;&gt;$A398,SUMIF(OFFSET(Gares!$P$2,$A399,0,1,Param!$B$2),1),MAX(D398-1,0))</f>
        <v>0</v>
      </c>
      <c r="E399" cm="1">
        <f t="array" aca="1" ref="E399" ca="1">IF(D399&gt;0,MIN(IF(ISERROR(MATCH(IF(OFFSET(Gares!$P$2,$A399,0,1,Param!$B$2)=1,COLUMN(OFFSET(Gares!$A$2,0,0,1,Param!$B$2)),99),OFFSET(E$1,$B399-1,0,ROW()-B399,1),0)),IF(OFFSET(Gares!$P$2,$A399,0,1,Param!$B$2)=1,COLUMN(OFFSET(Gares!$A$2,0,0,1,Param!$B$2)),99),99)),-1)</f>
        <v>-1</v>
      </c>
      <c r="F399">
        <f ca="1">IF($A399&lt;&gt;$A398,IF(OR(OFFSET(Gares!$D$2,A399,0)="P",OFFSET(Gares!$D$2,A399,0)="IP"),IF(D399&gt;0,1,0),0),IF($J398=2,0,F398))</f>
        <v>0</v>
      </c>
      <c r="G399">
        <f ca="1">IF($A399&lt;&gt;$A398,C399-D399,IF(D398+F398+I398&gt;0,G398,G398-1))</f>
        <v>0</v>
      </c>
      <c r="H399" cm="1">
        <f t="array" aca="1" ref="H399" ca="1">IF(AND(G399&gt;0,D399=0,I399=0,F399=0),MIN(IF(ISERROR(MATCH(IF(OFFSET(Gares!$P$2,$A399,0,1,Param!$B$2)=2,COLUMN(OFFSET(Gares!$A$2,0,0,1,Param!$B$2)),99),OFFSET(H$1,$B399-1,0,ROW()-B399,1),0)),IF(OFFSET(Gares!$P$2,$A399,0,1,Param!$B$2)=2,COLUMN(OFFSET(Gares!$A$2,0,0,1,Param!$B$2)),99),99)),-1)</f>
        <v>-1</v>
      </c>
      <c r="I399">
        <f ca="1">IF($A399&lt;&gt;$A398,IF(OR(OFFSET(Gares!$D$2,A399,0)="I",OFFSET(Gares!$D$2,A399,0)="IP"),IF(G399&gt;0,1,0),0),IF($J398=1,0,I398))</f>
        <v>0</v>
      </c>
      <c r="J399">
        <f ca="1">IF(D399&gt;0,0,IF(I399=1,1,IF(F399=1,2,0)))</f>
        <v>0</v>
      </c>
      <c r="K399">
        <f ca="1">IF($A399&lt;&gt;$A398,OFFSET(Gares!$E$2,A399,0),K398)</f>
        <v>0</v>
      </c>
      <c r="L399">
        <f ca="1">OFFSET(Gares!$I$2,A399,0)</f>
        <v>0</v>
      </c>
      <c r="M399">
        <f ca="1">IF(OR(D399&gt;0,I399&gt;0),1+K399,2-K399)</f>
        <v>2</v>
      </c>
      <c r="N399" t="str">
        <f ca="1">IF(OFFSET(Gares!$I$2,A399,0)&lt;&gt;"",IF(E399&gt;0,OFFSET(Gares!$I$2,$A399,$E399),IF(I399&gt;0,OFFSET(Gares!$I$2,$A399,0),IF(F399&gt;0,OFFSET(Gares!$I$2,$A399,0),OFFSET(Gares!$I$2,$A399,$H399)))),"")</f>
        <v/>
      </c>
      <c r="O399">
        <f ca="1">IF(E399&gt;0,1+K399,IF(I399&gt;0,2-K399,IF(F399&gt;0,1+K399,2-K399)))</f>
        <v>2</v>
      </c>
      <c r="P399">
        <f ca="1">IF(ISERROR(FIND("$",N399))*ISERROR(FIND("@",N399)),0,1)</f>
        <v>0</v>
      </c>
      <c r="Q399">
        <f ca="1">IF(O399=1,1+P399,2-P399)</f>
        <v>2</v>
      </c>
      <c r="R399" s="4" t="str">
        <f ca="1">IF(CréationConnexions[[#This Row],[De brut]]&lt;&gt;0,CréationConnexions[[#This Row],[De brut]]&amp;"_"&amp;CréationConnexions[[#This Row],[Sens de]],"")</f>
        <v/>
      </c>
      <c r="S399" s="4" t="str">
        <f ca="1">IF(CréationConnexions[[#This Row],[De brut]]&lt;&gt;0,SUBSTITUTE(SUBSTITUTE(SUBSTITUTE(N399,"&amp;",""),"$",""),"@","")&amp;"_"&amp;CréationConnexions[[#This Row],[Sens vers]],"")</f>
        <v/>
      </c>
      <c r="T399" s="6" cm="1">
        <f t="array" aca="1" ref="T399" ca="1">_xlfn.SWITCH(CréationConnexions[[#This Row],[Rebroussement]],"RBT",0,"RBT+EVO",10,1)</f>
        <v>1</v>
      </c>
      <c r="U399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399" t="str">
        <f ca="1">IF(AND(R399=CréationConnexions[[#This Row],[De copie]],S399=CréationConnexions[[#This Row],[Vers copie]]),"OK","Modifié")</f>
        <v>Modifié</v>
      </c>
      <c r="W399" s="15">
        <f t="shared" si="14"/>
        <v>397</v>
      </c>
      <c r="X399">
        <f ca="1">OFFSET(R$412,CréationConnexions[[#This Row],[Ligne copie]]-1,0)</f>
        <v>0</v>
      </c>
      <c r="Y399">
        <f ca="1">OFFSET(S$412,CréationConnexions[[#This Row],[Ligne copie]]-1,0)</f>
        <v>0</v>
      </c>
    </row>
    <row r="400" spans="1:25" x14ac:dyDescent="0.35">
      <c r="A400">
        <f ca="1">IF($D399+$F399+$G399+$I399&gt;1,A399,A399+1)</f>
        <v>166</v>
      </c>
      <c r="B400">
        <f ca="1">IF($A400&lt;&gt;$A399,ROW(),B399)</f>
        <v>400</v>
      </c>
      <c r="C400">
        <f ca="1">IF($A400&lt;&gt;$A399,COUNTA(OFFSET(Gares!$J$2,$A400,0,1,Param!$B$2)),C399)</f>
        <v>0</v>
      </c>
      <c r="D400">
        <f ca="1">IF($A400&lt;&gt;$A399,SUMIF(OFFSET(Gares!$P$2,$A400,0,1,Param!$B$2),1),MAX(D399-1,0))</f>
        <v>0</v>
      </c>
      <c r="E400" cm="1">
        <f t="array" aca="1" ref="E400" ca="1">IF(D400&gt;0,MIN(IF(ISERROR(MATCH(IF(OFFSET(Gares!$P$2,$A400,0,1,Param!$B$2)=1,COLUMN(OFFSET(Gares!$A$2,0,0,1,Param!$B$2)),99),OFFSET(E$1,$B400-1,0,ROW()-B400,1),0)),IF(OFFSET(Gares!$P$2,$A400,0,1,Param!$B$2)=1,COLUMN(OFFSET(Gares!$A$2,0,0,1,Param!$B$2)),99),99)),-1)</f>
        <v>-1</v>
      </c>
      <c r="F400">
        <f ca="1">IF($A400&lt;&gt;$A399,IF(OR(OFFSET(Gares!$D$2,A400,0)="P",OFFSET(Gares!$D$2,A400,0)="IP"),IF(D400&gt;0,1,0),0),IF($J399=2,0,F399))</f>
        <v>0</v>
      </c>
      <c r="G400">
        <f ca="1">IF($A400&lt;&gt;$A399,C400-D400,IF(D399+F399+I399&gt;0,G399,G399-1))</f>
        <v>0</v>
      </c>
      <c r="H400" cm="1">
        <f t="array" aca="1" ref="H400" ca="1">IF(AND(G400&gt;0,D400=0,I400=0,F400=0),MIN(IF(ISERROR(MATCH(IF(OFFSET(Gares!$P$2,$A400,0,1,Param!$B$2)=2,COLUMN(OFFSET(Gares!$A$2,0,0,1,Param!$B$2)),99),OFFSET(H$1,$B400-1,0,ROW()-B400,1),0)),IF(OFFSET(Gares!$P$2,$A400,0,1,Param!$B$2)=2,COLUMN(OFFSET(Gares!$A$2,0,0,1,Param!$B$2)),99),99)),-1)</f>
        <v>-1</v>
      </c>
      <c r="I400">
        <f ca="1">IF($A400&lt;&gt;$A399,IF(OR(OFFSET(Gares!$D$2,A400,0)="I",OFFSET(Gares!$D$2,A400,0)="IP"),IF(G400&gt;0,1,0),0),IF($J399=1,0,I399))</f>
        <v>0</v>
      </c>
      <c r="J400">
        <f ca="1">IF(D400&gt;0,0,IF(I400=1,1,IF(F400=1,2,0)))</f>
        <v>0</v>
      </c>
      <c r="K400">
        <f ca="1">IF($A400&lt;&gt;$A399,OFFSET(Gares!$E$2,A400,0),K399)</f>
        <v>0</v>
      </c>
      <c r="L400">
        <f ca="1">OFFSET(Gares!$I$2,A400,0)</f>
        <v>0</v>
      </c>
      <c r="M400">
        <f ca="1">IF(OR(D400&gt;0,I400&gt;0),1+K400,2-K400)</f>
        <v>2</v>
      </c>
      <c r="N400" t="str">
        <f ca="1">IF(OFFSET(Gares!$I$2,A400,0)&lt;&gt;"",IF(E400&gt;0,OFFSET(Gares!$I$2,$A400,$E400),IF(I400&gt;0,OFFSET(Gares!$I$2,$A400,0),IF(F400&gt;0,OFFSET(Gares!$I$2,$A400,0),OFFSET(Gares!$I$2,$A400,$H400)))),"")</f>
        <v/>
      </c>
      <c r="O400">
        <f ca="1">IF(E400&gt;0,1+K400,IF(I400&gt;0,2-K400,IF(F400&gt;0,1+K400,2-K400)))</f>
        <v>2</v>
      </c>
      <c r="P400">
        <f ca="1">IF(ISERROR(FIND("$",N400))*ISERROR(FIND("@",N400)),0,1)</f>
        <v>0</v>
      </c>
      <c r="Q400">
        <f ca="1">IF(O400=1,1+P400,2-P400)</f>
        <v>2</v>
      </c>
      <c r="R400" s="4" t="str">
        <f ca="1">IF(CréationConnexions[[#This Row],[De brut]]&lt;&gt;0,CréationConnexions[[#This Row],[De brut]]&amp;"_"&amp;CréationConnexions[[#This Row],[Sens de]],"")</f>
        <v/>
      </c>
      <c r="S400" s="4" t="str">
        <f ca="1">IF(CréationConnexions[[#This Row],[De brut]]&lt;&gt;0,SUBSTITUTE(SUBSTITUTE(SUBSTITUTE(N400,"&amp;",""),"$",""),"@","")&amp;"_"&amp;CréationConnexions[[#This Row],[Sens vers]],"")</f>
        <v/>
      </c>
      <c r="T400" s="6" cm="1">
        <f t="array" aca="1" ref="T400" ca="1">_xlfn.SWITCH(CréationConnexions[[#This Row],[Rebroussement]],"RBT",0,"RBT+EVO",10,1)</f>
        <v>1</v>
      </c>
      <c r="U400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0" t="str">
        <f ca="1">IF(AND(R400=CréationConnexions[[#This Row],[De copie]],S400=CréationConnexions[[#This Row],[Vers copie]]),"OK","Modifié")</f>
        <v>Modifié</v>
      </c>
      <c r="W400" s="15">
        <f t="shared" si="14"/>
        <v>398</v>
      </c>
      <c r="X400">
        <f ca="1">OFFSET(R$412,CréationConnexions[[#This Row],[Ligne copie]]-1,0)</f>
        <v>0</v>
      </c>
      <c r="Y400">
        <f ca="1">OFFSET(S$412,CréationConnexions[[#This Row],[Ligne copie]]-1,0)</f>
        <v>0</v>
      </c>
    </row>
    <row r="401" spans="1:25" x14ac:dyDescent="0.35">
      <c r="A401">
        <f ca="1">IF($D400+$F400+$G400+$I400&gt;1,A400,A400+1)</f>
        <v>167</v>
      </c>
      <c r="B401">
        <f ca="1">IF($A401&lt;&gt;$A400,ROW(),B400)</f>
        <v>401</v>
      </c>
      <c r="C401">
        <f ca="1">IF($A401&lt;&gt;$A400,COUNTA(OFFSET(Gares!$J$2,$A401,0,1,Param!$B$2)),C400)</f>
        <v>0</v>
      </c>
      <c r="D401">
        <f ca="1">IF($A401&lt;&gt;$A400,SUMIF(OFFSET(Gares!$P$2,$A401,0,1,Param!$B$2),1),MAX(D400-1,0))</f>
        <v>0</v>
      </c>
      <c r="E401" cm="1">
        <f t="array" aca="1" ref="E401" ca="1">IF(D401&gt;0,MIN(IF(ISERROR(MATCH(IF(OFFSET(Gares!$P$2,$A401,0,1,Param!$B$2)=1,COLUMN(OFFSET(Gares!$A$2,0,0,1,Param!$B$2)),99),OFFSET(E$1,$B401-1,0,ROW()-B401,1),0)),IF(OFFSET(Gares!$P$2,$A401,0,1,Param!$B$2)=1,COLUMN(OFFSET(Gares!$A$2,0,0,1,Param!$B$2)),99),99)),-1)</f>
        <v>-1</v>
      </c>
      <c r="F401">
        <f ca="1">IF($A401&lt;&gt;$A400,IF(OR(OFFSET(Gares!$D$2,A401,0)="P",OFFSET(Gares!$D$2,A401,0)="IP"),IF(D401&gt;0,1,0),0),IF($J400=2,0,F400))</f>
        <v>0</v>
      </c>
      <c r="G401">
        <f ca="1">IF($A401&lt;&gt;$A400,C401-D401,IF(D400+F400+I400&gt;0,G400,G400-1))</f>
        <v>0</v>
      </c>
      <c r="H401" cm="1">
        <f t="array" aca="1" ref="H401" ca="1">IF(AND(G401&gt;0,D401=0,I401=0,F401=0),MIN(IF(ISERROR(MATCH(IF(OFFSET(Gares!$P$2,$A401,0,1,Param!$B$2)=2,COLUMN(OFFSET(Gares!$A$2,0,0,1,Param!$B$2)),99),OFFSET(H$1,$B401-1,0,ROW()-B401,1),0)),IF(OFFSET(Gares!$P$2,$A401,0,1,Param!$B$2)=2,COLUMN(OFFSET(Gares!$A$2,0,0,1,Param!$B$2)),99),99)),-1)</f>
        <v>-1</v>
      </c>
      <c r="I401">
        <f ca="1">IF($A401&lt;&gt;$A400,IF(OR(OFFSET(Gares!$D$2,A401,0)="I",OFFSET(Gares!$D$2,A401,0)="IP"),IF(G401&gt;0,1,0),0),IF($J400=1,0,I400))</f>
        <v>0</v>
      </c>
      <c r="J401">
        <f ca="1">IF(D401&gt;0,0,IF(I401=1,1,IF(F401=1,2,0)))</f>
        <v>0</v>
      </c>
      <c r="K401">
        <f ca="1">IF($A401&lt;&gt;$A400,OFFSET(Gares!$E$2,A401,0),K400)</f>
        <v>0</v>
      </c>
      <c r="L401">
        <f ca="1">OFFSET(Gares!$I$2,A401,0)</f>
        <v>0</v>
      </c>
      <c r="M401">
        <f ca="1">IF(OR(D401&gt;0,I401&gt;0),1+K401,2-K401)</f>
        <v>2</v>
      </c>
      <c r="N401" t="str">
        <f ca="1">IF(OFFSET(Gares!$I$2,A401,0)&lt;&gt;"",IF(E401&gt;0,OFFSET(Gares!$I$2,$A401,$E401),IF(I401&gt;0,OFFSET(Gares!$I$2,$A401,0),IF(F401&gt;0,OFFSET(Gares!$I$2,$A401,0),OFFSET(Gares!$I$2,$A401,$H401)))),"")</f>
        <v/>
      </c>
      <c r="O401">
        <f ca="1">IF(E401&gt;0,1+K401,IF(I401&gt;0,2-K401,IF(F401&gt;0,1+K401,2-K401)))</f>
        <v>2</v>
      </c>
      <c r="P401">
        <f ca="1">IF(ISERROR(FIND("$",N401))*ISERROR(FIND("@",N401)),0,1)</f>
        <v>0</v>
      </c>
      <c r="Q401">
        <f ca="1">IF(O401=1,1+P401,2-P401)</f>
        <v>2</v>
      </c>
      <c r="R401" s="4" t="str">
        <f ca="1">IF(CréationConnexions[[#This Row],[De brut]]&lt;&gt;0,CréationConnexions[[#This Row],[De brut]]&amp;"_"&amp;CréationConnexions[[#This Row],[Sens de]],"")</f>
        <v/>
      </c>
      <c r="S401" s="4" t="str">
        <f ca="1">IF(CréationConnexions[[#This Row],[De brut]]&lt;&gt;0,SUBSTITUTE(SUBSTITUTE(SUBSTITUTE(N401,"&amp;",""),"$",""),"@","")&amp;"_"&amp;CréationConnexions[[#This Row],[Sens vers]],"")</f>
        <v/>
      </c>
      <c r="T401" s="6" cm="1">
        <f t="array" aca="1" ref="T401" ca="1">_xlfn.SWITCH(CréationConnexions[[#This Row],[Rebroussement]],"RBT",0,"RBT+EVO",10,1)</f>
        <v>1</v>
      </c>
      <c r="U401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1" t="str">
        <f ca="1">IF(AND(R401=CréationConnexions[[#This Row],[De copie]],S401=CréationConnexions[[#This Row],[Vers copie]]),"OK","Modifié")</f>
        <v>Modifié</v>
      </c>
      <c r="W401" s="15">
        <f t="shared" si="14"/>
        <v>399</v>
      </c>
      <c r="X401">
        <f ca="1">OFFSET(R$412,CréationConnexions[[#This Row],[Ligne copie]]-1,0)</f>
        <v>0</v>
      </c>
      <c r="Y401">
        <f ca="1">OFFSET(S$412,CréationConnexions[[#This Row],[Ligne copie]]-1,0)</f>
        <v>0</v>
      </c>
    </row>
    <row r="402" spans="1:25" x14ac:dyDescent="0.35">
      <c r="A402">
        <f ca="1">IF($D401+$F401+$G401+$I401&gt;1,A401,A401+1)</f>
        <v>168</v>
      </c>
      <c r="B402">
        <f ca="1">IF($A402&lt;&gt;$A401,ROW(),B401)</f>
        <v>402</v>
      </c>
      <c r="C402">
        <f ca="1">IF($A402&lt;&gt;$A401,COUNTA(OFFSET(Gares!$J$2,$A402,0,1,Param!$B$2)),C401)</f>
        <v>0</v>
      </c>
      <c r="D402">
        <f ca="1">IF($A402&lt;&gt;$A401,SUMIF(OFFSET(Gares!$P$2,$A402,0,1,Param!$B$2),1),MAX(D401-1,0))</f>
        <v>0</v>
      </c>
      <c r="E402" cm="1">
        <f t="array" aca="1" ref="E402" ca="1">IF(D402&gt;0,MIN(IF(ISERROR(MATCH(IF(OFFSET(Gares!$P$2,$A402,0,1,Param!$B$2)=1,COLUMN(OFFSET(Gares!$A$2,0,0,1,Param!$B$2)),99),OFFSET(E$1,$B402-1,0,ROW()-B402,1),0)),IF(OFFSET(Gares!$P$2,$A402,0,1,Param!$B$2)=1,COLUMN(OFFSET(Gares!$A$2,0,0,1,Param!$B$2)),99),99)),-1)</f>
        <v>-1</v>
      </c>
      <c r="F402">
        <f ca="1">IF($A402&lt;&gt;$A401,IF(OR(OFFSET(Gares!$D$2,A402,0)="P",OFFSET(Gares!$D$2,A402,0)="IP"),IF(D402&gt;0,1,0),0),IF($J401=2,0,F401))</f>
        <v>0</v>
      </c>
      <c r="G402">
        <f ca="1">IF($A402&lt;&gt;$A401,C402-D402,IF(D401+F401+I401&gt;0,G401,G401-1))</f>
        <v>0</v>
      </c>
      <c r="H402" cm="1">
        <f t="array" aca="1" ref="H402" ca="1">IF(AND(G402&gt;0,D402=0,I402=0,F402=0),MIN(IF(ISERROR(MATCH(IF(OFFSET(Gares!$P$2,$A402,0,1,Param!$B$2)=2,COLUMN(OFFSET(Gares!$A$2,0,0,1,Param!$B$2)),99),OFFSET(H$1,$B402-1,0,ROW()-B402,1),0)),IF(OFFSET(Gares!$P$2,$A402,0,1,Param!$B$2)=2,COLUMN(OFFSET(Gares!$A$2,0,0,1,Param!$B$2)),99),99)),-1)</f>
        <v>-1</v>
      </c>
      <c r="I402">
        <f ca="1">IF($A402&lt;&gt;$A401,IF(OR(OFFSET(Gares!$D$2,A402,0)="I",OFFSET(Gares!$D$2,A402,0)="IP"),IF(G402&gt;0,1,0),0),IF($J401=1,0,I401))</f>
        <v>0</v>
      </c>
      <c r="J402">
        <f ca="1">IF(D402&gt;0,0,IF(I402=1,1,IF(F402=1,2,0)))</f>
        <v>0</v>
      </c>
      <c r="K402">
        <f ca="1">IF($A402&lt;&gt;$A401,OFFSET(Gares!$E$2,A402,0),K401)</f>
        <v>0</v>
      </c>
      <c r="L402">
        <f ca="1">OFFSET(Gares!$I$2,A402,0)</f>
        <v>0</v>
      </c>
      <c r="M402">
        <f ca="1">IF(OR(D402&gt;0,I402&gt;0),1+K402,2-K402)</f>
        <v>2</v>
      </c>
      <c r="N402" t="str">
        <f ca="1">IF(OFFSET(Gares!$I$2,A402,0)&lt;&gt;"",IF(E402&gt;0,OFFSET(Gares!$I$2,$A402,$E402),IF(I402&gt;0,OFFSET(Gares!$I$2,$A402,0),IF(F402&gt;0,OFFSET(Gares!$I$2,$A402,0),OFFSET(Gares!$I$2,$A402,$H402)))),"")</f>
        <v/>
      </c>
      <c r="O402">
        <f ca="1">IF(E402&gt;0,1+K402,IF(I402&gt;0,2-K402,IF(F402&gt;0,1+K402,2-K402)))</f>
        <v>2</v>
      </c>
      <c r="P402">
        <f ca="1">IF(ISERROR(FIND("$",N402))*ISERROR(FIND("@",N402)),0,1)</f>
        <v>0</v>
      </c>
      <c r="Q402">
        <f ca="1">IF(O402=1,1+P402,2-P402)</f>
        <v>2</v>
      </c>
      <c r="R402" s="4" t="str">
        <f ca="1">IF(CréationConnexions[[#This Row],[De brut]]&lt;&gt;0,CréationConnexions[[#This Row],[De brut]]&amp;"_"&amp;CréationConnexions[[#This Row],[Sens de]],"")</f>
        <v/>
      </c>
      <c r="S402" s="4" t="str">
        <f ca="1">IF(CréationConnexions[[#This Row],[De brut]]&lt;&gt;0,SUBSTITUTE(SUBSTITUTE(SUBSTITUTE(N402,"&amp;",""),"$",""),"@","")&amp;"_"&amp;CréationConnexions[[#This Row],[Sens vers]],"")</f>
        <v/>
      </c>
      <c r="T402" s="6" cm="1">
        <f t="array" aca="1" ref="T402" ca="1">_xlfn.SWITCH(CréationConnexions[[#This Row],[Rebroussement]],"RBT",0,"RBT+EVO",10,1)</f>
        <v>1</v>
      </c>
      <c r="U402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2" t="str">
        <f ca="1">IF(AND(R402=CréationConnexions[[#This Row],[De copie]],S402=CréationConnexions[[#This Row],[Vers copie]]),"OK","Modifié")</f>
        <v>Modifié</v>
      </c>
      <c r="W402" s="15">
        <f t="shared" si="14"/>
        <v>400</v>
      </c>
      <c r="X402">
        <f ca="1">OFFSET(R$412,CréationConnexions[[#This Row],[Ligne copie]]-1,0)</f>
        <v>0</v>
      </c>
      <c r="Y402">
        <f ca="1">OFFSET(S$412,CréationConnexions[[#This Row],[Ligne copie]]-1,0)</f>
        <v>0</v>
      </c>
    </row>
    <row r="403" spans="1:25" x14ac:dyDescent="0.35">
      <c r="A403">
        <f ca="1">IF($D402+$F402+$G402+$I402&gt;1,A402,A402+1)</f>
        <v>169</v>
      </c>
      <c r="B403">
        <f ca="1">IF($A403&lt;&gt;$A402,ROW(),B402)</f>
        <v>403</v>
      </c>
      <c r="C403">
        <f ca="1">IF($A403&lt;&gt;$A402,COUNTA(OFFSET(Gares!$J$2,$A403,0,1,Param!$B$2)),C402)</f>
        <v>0</v>
      </c>
      <c r="D403">
        <f ca="1">IF($A403&lt;&gt;$A402,SUMIF(OFFSET(Gares!$P$2,$A403,0,1,Param!$B$2),1),MAX(D402-1,0))</f>
        <v>0</v>
      </c>
      <c r="E403" cm="1">
        <f t="array" aca="1" ref="E403" ca="1">IF(D403&gt;0,MIN(IF(ISERROR(MATCH(IF(OFFSET(Gares!$P$2,$A403,0,1,Param!$B$2)=1,COLUMN(OFFSET(Gares!$A$2,0,0,1,Param!$B$2)),99),OFFSET(E$1,$B403-1,0,ROW()-B403,1),0)),IF(OFFSET(Gares!$P$2,$A403,0,1,Param!$B$2)=1,COLUMN(OFFSET(Gares!$A$2,0,0,1,Param!$B$2)),99),99)),-1)</f>
        <v>-1</v>
      </c>
      <c r="F403">
        <f ca="1">IF($A403&lt;&gt;$A402,IF(OR(OFFSET(Gares!$D$2,A403,0)="P",OFFSET(Gares!$D$2,A403,0)="IP"),IF(D403&gt;0,1,0),0),IF($J402=2,0,F402))</f>
        <v>0</v>
      </c>
      <c r="G403">
        <f ca="1">IF($A403&lt;&gt;$A402,C403-D403,IF(D402+F402+I402&gt;0,G402,G402-1))</f>
        <v>0</v>
      </c>
      <c r="H403" cm="1">
        <f t="array" aca="1" ref="H403" ca="1">IF(AND(G403&gt;0,D403=0,I403=0,F403=0),MIN(IF(ISERROR(MATCH(IF(OFFSET(Gares!$P$2,$A403,0,1,Param!$B$2)=2,COLUMN(OFFSET(Gares!$A$2,0,0,1,Param!$B$2)),99),OFFSET(H$1,$B403-1,0,ROW()-B403,1),0)),IF(OFFSET(Gares!$P$2,$A403,0,1,Param!$B$2)=2,COLUMN(OFFSET(Gares!$A$2,0,0,1,Param!$B$2)),99),99)),-1)</f>
        <v>-1</v>
      </c>
      <c r="I403">
        <f ca="1">IF($A403&lt;&gt;$A402,IF(OR(OFFSET(Gares!$D$2,A403,0)="I",OFFSET(Gares!$D$2,A403,0)="IP"),IF(G403&gt;0,1,0),0),IF($J402=1,0,I402))</f>
        <v>0</v>
      </c>
      <c r="J403">
        <f ca="1">IF(D403&gt;0,0,IF(I403=1,1,IF(F403=1,2,0)))</f>
        <v>0</v>
      </c>
      <c r="K403">
        <f ca="1">IF($A403&lt;&gt;$A402,OFFSET(Gares!$E$2,A403,0),K402)</f>
        <v>0</v>
      </c>
      <c r="L403">
        <f ca="1">OFFSET(Gares!$I$2,A403,0)</f>
        <v>0</v>
      </c>
      <c r="M403">
        <f ca="1">IF(OR(D403&gt;0,I403&gt;0),1+K403,2-K403)</f>
        <v>2</v>
      </c>
      <c r="N403" t="str">
        <f ca="1">IF(OFFSET(Gares!$I$2,A403,0)&lt;&gt;"",IF(E403&gt;0,OFFSET(Gares!$I$2,$A403,$E403),IF(I403&gt;0,OFFSET(Gares!$I$2,$A403,0),IF(F403&gt;0,OFFSET(Gares!$I$2,$A403,0),OFFSET(Gares!$I$2,$A403,$H403)))),"")</f>
        <v/>
      </c>
      <c r="O403">
        <f ca="1">IF(E403&gt;0,1+K403,IF(I403&gt;0,2-K403,IF(F403&gt;0,1+K403,2-K403)))</f>
        <v>2</v>
      </c>
      <c r="P403">
        <f ca="1">IF(ISERROR(FIND("$",N403))*ISERROR(FIND("@",N403)),0,1)</f>
        <v>0</v>
      </c>
      <c r="Q403">
        <f ca="1">IF(O403=1,1+P403,2-P403)</f>
        <v>2</v>
      </c>
      <c r="R403" s="4" t="str">
        <f ca="1">IF(CréationConnexions[[#This Row],[De brut]]&lt;&gt;0,CréationConnexions[[#This Row],[De brut]]&amp;"_"&amp;CréationConnexions[[#This Row],[Sens de]],"")</f>
        <v/>
      </c>
      <c r="S403" s="4" t="str">
        <f ca="1">IF(CréationConnexions[[#This Row],[De brut]]&lt;&gt;0,SUBSTITUTE(SUBSTITUTE(SUBSTITUTE(N403,"&amp;",""),"$",""),"@","")&amp;"_"&amp;CréationConnexions[[#This Row],[Sens vers]],"")</f>
        <v/>
      </c>
      <c r="T403" s="6" cm="1">
        <f t="array" aca="1" ref="T403" ca="1">_xlfn.SWITCH(CréationConnexions[[#This Row],[Rebroussement]],"RBT",0,"RBT+EVO",10,1)</f>
        <v>1</v>
      </c>
      <c r="U403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3" t="str">
        <f ca="1">IF(AND(R403=CréationConnexions[[#This Row],[De copie]],S403=CréationConnexions[[#This Row],[Vers copie]]),"OK","Modifié")</f>
        <v>Modifié</v>
      </c>
      <c r="W403" s="15">
        <f t="shared" si="14"/>
        <v>401</v>
      </c>
      <c r="X403">
        <f ca="1">OFFSET(R$412,CréationConnexions[[#This Row],[Ligne copie]]-1,0)</f>
        <v>0</v>
      </c>
      <c r="Y403">
        <f ca="1">OFFSET(S$412,CréationConnexions[[#This Row],[Ligne copie]]-1,0)</f>
        <v>0</v>
      </c>
    </row>
    <row r="404" spans="1:25" x14ac:dyDescent="0.35">
      <c r="A404">
        <f ca="1">IF($D403+$F403+$G403+$I403&gt;1,A403,A403+1)</f>
        <v>170</v>
      </c>
      <c r="B404">
        <f ca="1">IF($A404&lt;&gt;$A403,ROW(),B403)</f>
        <v>404</v>
      </c>
      <c r="C404">
        <f ca="1">IF($A404&lt;&gt;$A403,COUNTA(OFFSET(Gares!$J$2,$A404,0,1,Param!$B$2)),C403)</f>
        <v>0</v>
      </c>
      <c r="D404">
        <f ca="1">IF($A404&lt;&gt;$A403,SUMIF(OFFSET(Gares!$P$2,$A404,0,1,Param!$B$2),1),MAX(D403-1,0))</f>
        <v>0</v>
      </c>
      <c r="E404" cm="1">
        <f t="array" aca="1" ref="E404" ca="1">IF(D404&gt;0,MIN(IF(ISERROR(MATCH(IF(OFFSET(Gares!$P$2,$A404,0,1,Param!$B$2)=1,COLUMN(OFFSET(Gares!$A$2,0,0,1,Param!$B$2)),99),OFFSET(E$1,$B404-1,0,ROW()-B404,1),0)),IF(OFFSET(Gares!$P$2,$A404,0,1,Param!$B$2)=1,COLUMN(OFFSET(Gares!$A$2,0,0,1,Param!$B$2)),99),99)),-1)</f>
        <v>-1</v>
      </c>
      <c r="F404">
        <f ca="1">IF($A404&lt;&gt;$A403,IF(OR(OFFSET(Gares!$D$2,A404,0)="P",OFFSET(Gares!$D$2,A404,0)="IP"),IF(D404&gt;0,1,0),0),IF($J403=2,0,F403))</f>
        <v>0</v>
      </c>
      <c r="G404">
        <f ca="1">IF($A404&lt;&gt;$A403,C404-D404,IF(D403+F403+I403&gt;0,G403,G403-1))</f>
        <v>0</v>
      </c>
      <c r="H404" cm="1">
        <f t="array" aca="1" ref="H404" ca="1">IF(AND(G404&gt;0,D404=0,I404=0,F404=0),MIN(IF(ISERROR(MATCH(IF(OFFSET(Gares!$P$2,$A404,0,1,Param!$B$2)=2,COLUMN(OFFSET(Gares!$A$2,0,0,1,Param!$B$2)),99),OFFSET(H$1,$B404-1,0,ROW()-B404,1),0)),IF(OFFSET(Gares!$P$2,$A404,0,1,Param!$B$2)=2,COLUMN(OFFSET(Gares!$A$2,0,0,1,Param!$B$2)),99),99)),-1)</f>
        <v>-1</v>
      </c>
      <c r="I404">
        <f ca="1">IF($A404&lt;&gt;$A403,IF(OR(OFFSET(Gares!$D$2,A404,0)="I",OFFSET(Gares!$D$2,A404,0)="IP"),IF(G404&gt;0,1,0),0),IF($J403=1,0,I403))</f>
        <v>0</v>
      </c>
      <c r="J404">
        <f ca="1">IF(D404&gt;0,0,IF(I404=1,1,IF(F404=1,2,0)))</f>
        <v>0</v>
      </c>
      <c r="K404">
        <f ca="1">IF($A404&lt;&gt;$A403,OFFSET(Gares!$E$2,A404,0),K403)</f>
        <v>0</v>
      </c>
      <c r="L404">
        <f ca="1">OFFSET(Gares!$I$2,A404,0)</f>
        <v>0</v>
      </c>
      <c r="M404">
        <f ca="1">IF(OR(D404&gt;0,I404&gt;0),1+K404,2-K404)</f>
        <v>2</v>
      </c>
      <c r="N404" t="str">
        <f ca="1">IF(OFFSET(Gares!$I$2,A404,0)&lt;&gt;"",IF(E404&gt;0,OFFSET(Gares!$I$2,$A404,$E404),IF(I404&gt;0,OFFSET(Gares!$I$2,$A404,0),IF(F404&gt;0,OFFSET(Gares!$I$2,$A404,0),OFFSET(Gares!$I$2,$A404,$H404)))),"")</f>
        <v/>
      </c>
      <c r="O404">
        <f ca="1">IF(E404&gt;0,1+K404,IF(I404&gt;0,2-K404,IF(F404&gt;0,1+K404,2-K404)))</f>
        <v>2</v>
      </c>
      <c r="P404">
        <f ca="1">IF(ISERROR(FIND("$",N404))*ISERROR(FIND("@",N404)),0,1)</f>
        <v>0</v>
      </c>
      <c r="Q404">
        <f ca="1">IF(O404=1,1+P404,2-P404)</f>
        <v>2</v>
      </c>
      <c r="R404" s="4" t="str">
        <f ca="1">IF(CréationConnexions[[#This Row],[De brut]]&lt;&gt;0,CréationConnexions[[#This Row],[De brut]]&amp;"_"&amp;CréationConnexions[[#This Row],[Sens de]],"")</f>
        <v/>
      </c>
      <c r="S404" s="4" t="str">
        <f ca="1">IF(CréationConnexions[[#This Row],[De brut]]&lt;&gt;0,SUBSTITUTE(SUBSTITUTE(SUBSTITUTE(N404,"&amp;",""),"$",""),"@","")&amp;"_"&amp;CréationConnexions[[#This Row],[Sens vers]],"")</f>
        <v/>
      </c>
      <c r="T404" s="6" cm="1">
        <f t="array" aca="1" ref="T404" ca="1">_xlfn.SWITCH(CréationConnexions[[#This Row],[Rebroussement]],"RBT",0,"RBT+EVO",10,1)</f>
        <v>1</v>
      </c>
      <c r="U404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4" t="str">
        <f ca="1">IF(AND(R404=CréationConnexions[[#This Row],[De copie]],S404=CréationConnexions[[#This Row],[Vers copie]]),"OK","Modifié")</f>
        <v>Modifié</v>
      </c>
      <c r="W404" s="15">
        <f t="shared" si="14"/>
        <v>402</v>
      </c>
      <c r="X404">
        <f ca="1">OFFSET(R$412,CréationConnexions[[#This Row],[Ligne copie]]-1,0)</f>
        <v>0</v>
      </c>
      <c r="Y404">
        <f ca="1">OFFSET(S$412,CréationConnexions[[#This Row],[Ligne copie]]-1,0)</f>
        <v>0</v>
      </c>
    </row>
    <row r="405" spans="1:25" x14ac:dyDescent="0.35">
      <c r="A405">
        <f ca="1">IF($D404+$F404+$G404+$I404&gt;1,A404,A404+1)</f>
        <v>171</v>
      </c>
      <c r="B405">
        <f ca="1">IF($A405&lt;&gt;$A404,ROW(),B404)</f>
        <v>405</v>
      </c>
      <c r="C405">
        <f ca="1">IF($A405&lt;&gt;$A404,COUNTA(OFFSET(Gares!$J$2,$A405,0,1,Param!$B$2)),C404)</f>
        <v>0</v>
      </c>
      <c r="D405">
        <f ca="1">IF($A405&lt;&gt;$A404,SUMIF(OFFSET(Gares!$P$2,$A405,0,1,Param!$B$2),1),MAX(D404-1,0))</f>
        <v>0</v>
      </c>
      <c r="E405" cm="1">
        <f t="array" aca="1" ref="E405" ca="1">IF(D405&gt;0,MIN(IF(ISERROR(MATCH(IF(OFFSET(Gares!$P$2,$A405,0,1,Param!$B$2)=1,COLUMN(OFFSET(Gares!$A$2,0,0,1,Param!$B$2)),99),OFFSET(E$1,$B405-1,0,ROW()-B405,1),0)),IF(OFFSET(Gares!$P$2,$A405,0,1,Param!$B$2)=1,COLUMN(OFFSET(Gares!$A$2,0,0,1,Param!$B$2)),99),99)),-1)</f>
        <v>-1</v>
      </c>
      <c r="F405">
        <f ca="1">IF($A405&lt;&gt;$A404,IF(OR(OFFSET(Gares!$D$2,A405,0)="P",OFFSET(Gares!$D$2,A405,0)="IP"),IF(D405&gt;0,1,0),0),IF($J404=2,0,F404))</f>
        <v>0</v>
      </c>
      <c r="G405">
        <f ca="1">IF($A405&lt;&gt;$A404,C405-D405,IF(D404+F404+I404&gt;0,G404,G404-1))</f>
        <v>0</v>
      </c>
      <c r="H405" cm="1">
        <f t="array" aca="1" ref="H405" ca="1">IF(AND(G405&gt;0,D405=0,I405=0,F405=0),MIN(IF(ISERROR(MATCH(IF(OFFSET(Gares!$P$2,$A405,0,1,Param!$B$2)=2,COLUMN(OFFSET(Gares!$A$2,0,0,1,Param!$B$2)),99),OFFSET(H$1,$B405-1,0,ROW()-B405,1),0)),IF(OFFSET(Gares!$P$2,$A405,0,1,Param!$B$2)=2,COLUMN(OFFSET(Gares!$A$2,0,0,1,Param!$B$2)),99),99)),-1)</f>
        <v>-1</v>
      </c>
      <c r="I405">
        <f ca="1">IF($A405&lt;&gt;$A404,IF(OR(OFFSET(Gares!$D$2,A405,0)="I",OFFSET(Gares!$D$2,A405,0)="IP"),IF(G405&gt;0,1,0),0),IF($J404=1,0,I404))</f>
        <v>0</v>
      </c>
      <c r="J405">
        <f ca="1">IF(D405&gt;0,0,IF(I405=1,1,IF(F405=1,2,0)))</f>
        <v>0</v>
      </c>
      <c r="K405">
        <f ca="1">IF($A405&lt;&gt;$A404,OFFSET(Gares!$E$2,A405,0),K404)</f>
        <v>0</v>
      </c>
      <c r="L405">
        <f ca="1">OFFSET(Gares!$I$2,A405,0)</f>
        <v>0</v>
      </c>
      <c r="M405">
        <f ca="1">IF(OR(D405&gt;0,I405&gt;0),1+K405,2-K405)</f>
        <v>2</v>
      </c>
      <c r="N405" t="str">
        <f ca="1">IF(OFFSET(Gares!$I$2,A405,0)&lt;&gt;"",IF(E405&gt;0,OFFSET(Gares!$I$2,$A405,$E405),IF(I405&gt;0,OFFSET(Gares!$I$2,$A405,0),IF(F405&gt;0,OFFSET(Gares!$I$2,$A405,0),OFFSET(Gares!$I$2,$A405,$H405)))),"")</f>
        <v/>
      </c>
      <c r="O405">
        <f ca="1">IF(E405&gt;0,1+K405,IF(I405&gt;0,2-K405,IF(F405&gt;0,1+K405,2-K405)))</f>
        <v>2</v>
      </c>
      <c r="P405">
        <f ca="1">IF(ISERROR(FIND("$",N405))*ISERROR(FIND("@",N405)),0,1)</f>
        <v>0</v>
      </c>
      <c r="Q405">
        <f ca="1">IF(O405=1,1+P405,2-P405)</f>
        <v>2</v>
      </c>
      <c r="R405" s="4" t="str">
        <f ca="1">IF(CréationConnexions[[#This Row],[De brut]]&lt;&gt;0,CréationConnexions[[#This Row],[De brut]]&amp;"_"&amp;CréationConnexions[[#This Row],[Sens de]],"")</f>
        <v/>
      </c>
      <c r="S405" s="4" t="str">
        <f ca="1">IF(CréationConnexions[[#This Row],[De brut]]&lt;&gt;0,SUBSTITUTE(SUBSTITUTE(SUBSTITUTE(N405,"&amp;",""),"$",""),"@","")&amp;"_"&amp;CréationConnexions[[#This Row],[Sens vers]],"")</f>
        <v/>
      </c>
      <c r="T405" s="6" cm="1">
        <f t="array" aca="1" ref="T405" ca="1">_xlfn.SWITCH(CréationConnexions[[#This Row],[Rebroussement]],"RBT",0,"RBT+EVO",10,1)</f>
        <v>1</v>
      </c>
      <c r="U405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5" t="str">
        <f ca="1">IF(AND(R405=CréationConnexions[[#This Row],[De copie]],S405=CréationConnexions[[#This Row],[Vers copie]]),"OK","Modifié")</f>
        <v>Modifié</v>
      </c>
      <c r="W405" s="15">
        <f t="shared" si="14"/>
        <v>403</v>
      </c>
      <c r="X405">
        <f ca="1">OFFSET(R$412,CréationConnexions[[#This Row],[Ligne copie]]-1,0)</f>
        <v>0</v>
      </c>
      <c r="Y405">
        <f ca="1">OFFSET(S$412,CréationConnexions[[#This Row],[Ligne copie]]-1,0)</f>
        <v>0</v>
      </c>
    </row>
    <row r="406" spans="1:25" x14ac:dyDescent="0.35">
      <c r="A406">
        <f ca="1">IF($D405+$F405+$G405+$I405&gt;1,A405,A405+1)</f>
        <v>172</v>
      </c>
      <c r="B406">
        <f ca="1">IF($A406&lt;&gt;$A405,ROW(),B405)</f>
        <v>406</v>
      </c>
      <c r="C406">
        <f ca="1">IF($A406&lt;&gt;$A405,COUNTA(OFFSET(Gares!$J$2,$A406,0,1,Param!$B$2)),C405)</f>
        <v>0</v>
      </c>
      <c r="D406">
        <f ca="1">IF($A406&lt;&gt;$A405,SUMIF(OFFSET(Gares!$P$2,$A406,0,1,Param!$B$2),1),MAX(D405-1,0))</f>
        <v>0</v>
      </c>
      <c r="E406" cm="1">
        <f t="array" aca="1" ref="E406" ca="1">IF(D406&gt;0,MIN(IF(ISERROR(MATCH(IF(OFFSET(Gares!$P$2,$A406,0,1,Param!$B$2)=1,COLUMN(OFFSET(Gares!$A$2,0,0,1,Param!$B$2)),99),OFFSET(E$1,$B406-1,0,ROW()-B406,1),0)),IF(OFFSET(Gares!$P$2,$A406,0,1,Param!$B$2)=1,COLUMN(OFFSET(Gares!$A$2,0,0,1,Param!$B$2)),99),99)),-1)</f>
        <v>-1</v>
      </c>
      <c r="F406">
        <f ca="1">IF($A406&lt;&gt;$A405,IF(OR(OFFSET(Gares!$D$2,A406,0)="P",OFFSET(Gares!$D$2,A406,0)="IP"),IF(D406&gt;0,1,0),0),IF($J405=2,0,F405))</f>
        <v>0</v>
      </c>
      <c r="G406">
        <f ca="1">IF($A406&lt;&gt;$A405,C406-D406,IF(D405+F405+I405&gt;0,G405,G405-1))</f>
        <v>0</v>
      </c>
      <c r="H406" cm="1">
        <f t="array" aca="1" ref="H406" ca="1">IF(AND(G406&gt;0,D406=0,I406=0,F406=0),MIN(IF(ISERROR(MATCH(IF(OFFSET(Gares!$P$2,$A406,0,1,Param!$B$2)=2,COLUMN(OFFSET(Gares!$A$2,0,0,1,Param!$B$2)),99),OFFSET(H$1,$B406-1,0,ROW()-B406,1),0)),IF(OFFSET(Gares!$P$2,$A406,0,1,Param!$B$2)=2,COLUMN(OFFSET(Gares!$A$2,0,0,1,Param!$B$2)),99),99)),-1)</f>
        <v>-1</v>
      </c>
      <c r="I406">
        <f ca="1">IF($A406&lt;&gt;$A405,IF(OR(OFFSET(Gares!$D$2,A406,0)="I",OFFSET(Gares!$D$2,A406,0)="IP"),IF(G406&gt;0,1,0),0),IF($J405=1,0,I405))</f>
        <v>0</v>
      </c>
      <c r="J406">
        <f ca="1">IF(D406&gt;0,0,IF(I406=1,1,IF(F406=1,2,0)))</f>
        <v>0</v>
      </c>
      <c r="K406">
        <f ca="1">IF($A406&lt;&gt;$A405,OFFSET(Gares!$E$2,A406,0),K405)</f>
        <v>0</v>
      </c>
      <c r="L406">
        <f ca="1">OFFSET(Gares!$I$2,A406,0)</f>
        <v>0</v>
      </c>
      <c r="M406">
        <f ca="1">IF(OR(D406&gt;0,I406&gt;0),1+K406,2-K406)</f>
        <v>2</v>
      </c>
      <c r="N406" t="str">
        <f ca="1">IF(OFFSET(Gares!$I$2,A406,0)&lt;&gt;"",IF(E406&gt;0,OFFSET(Gares!$I$2,$A406,$E406),IF(I406&gt;0,OFFSET(Gares!$I$2,$A406,0),IF(F406&gt;0,OFFSET(Gares!$I$2,$A406,0),OFFSET(Gares!$I$2,$A406,$H406)))),"")</f>
        <v/>
      </c>
      <c r="O406">
        <f ca="1">IF(E406&gt;0,1+K406,IF(I406&gt;0,2-K406,IF(F406&gt;0,1+K406,2-K406)))</f>
        <v>2</v>
      </c>
      <c r="P406">
        <f ca="1">IF(ISERROR(FIND("$",N406))*ISERROR(FIND("@",N406)),0,1)</f>
        <v>0</v>
      </c>
      <c r="Q406">
        <f ca="1">IF(O406=1,1+P406,2-P406)</f>
        <v>2</v>
      </c>
      <c r="R406" s="4" t="str">
        <f ca="1">IF(CréationConnexions[[#This Row],[De brut]]&lt;&gt;0,CréationConnexions[[#This Row],[De brut]]&amp;"_"&amp;CréationConnexions[[#This Row],[Sens de]],"")</f>
        <v/>
      </c>
      <c r="S406" s="4" t="str">
        <f ca="1">IF(CréationConnexions[[#This Row],[De brut]]&lt;&gt;0,SUBSTITUTE(SUBSTITUTE(SUBSTITUTE(N406,"&amp;",""),"$",""),"@","")&amp;"_"&amp;CréationConnexions[[#This Row],[Sens vers]],"")</f>
        <v/>
      </c>
      <c r="T406" s="6" cm="1">
        <f t="array" aca="1" ref="T406" ca="1">_xlfn.SWITCH(CréationConnexions[[#This Row],[Rebroussement]],"RBT",0,"RBT+EVO",10,1)</f>
        <v>1</v>
      </c>
      <c r="U406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6" t="str">
        <f ca="1">IF(AND(R406=CréationConnexions[[#This Row],[De copie]],S406=CréationConnexions[[#This Row],[Vers copie]]),"OK","Modifié")</f>
        <v>Modifié</v>
      </c>
      <c r="W406" s="15">
        <f t="shared" si="14"/>
        <v>404</v>
      </c>
      <c r="X406">
        <f ca="1">OFFSET(R$412,CréationConnexions[[#This Row],[Ligne copie]]-1,0)</f>
        <v>0</v>
      </c>
      <c r="Y406">
        <f ca="1">OFFSET(S$412,CréationConnexions[[#This Row],[Ligne copie]]-1,0)</f>
        <v>0</v>
      </c>
    </row>
    <row r="407" spans="1:25" x14ac:dyDescent="0.35">
      <c r="A407">
        <f ca="1">IF($D406+$F406+$G406+$I406&gt;1,A406,A406+1)</f>
        <v>173</v>
      </c>
      <c r="B407">
        <f ca="1">IF($A407&lt;&gt;$A406,ROW(),B406)</f>
        <v>407</v>
      </c>
      <c r="C407">
        <f ca="1">IF($A407&lt;&gt;$A406,COUNTA(OFFSET(Gares!$J$2,$A407,0,1,Param!$B$2)),C406)</f>
        <v>0</v>
      </c>
      <c r="D407">
        <f ca="1">IF($A407&lt;&gt;$A406,SUMIF(OFFSET(Gares!$P$2,$A407,0,1,Param!$B$2),1),MAX(D406-1,0))</f>
        <v>0</v>
      </c>
      <c r="E407" cm="1">
        <f t="array" aca="1" ref="E407" ca="1">IF(D407&gt;0,MIN(IF(ISERROR(MATCH(IF(OFFSET(Gares!$P$2,$A407,0,1,Param!$B$2)=1,COLUMN(OFFSET(Gares!$A$2,0,0,1,Param!$B$2)),99),OFFSET(E$1,$B407-1,0,ROW()-B407,1),0)),IF(OFFSET(Gares!$P$2,$A407,0,1,Param!$B$2)=1,COLUMN(OFFSET(Gares!$A$2,0,0,1,Param!$B$2)),99),99)),-1)</f>
        <v>-1</v>
      </c>
      <c r="F407">
        <f ca="1">IF($A407&lt;&gt;$A406,IF(OR(OFFSET(Gares!$D$2,A407,0)="P",OFFSET(Gares!$D$2,A407,0)="IP"),IF(D407&gt;0,1,0),0),IF($J406=2,0,F406))</f>
        <v>0</v>
      </c>
      <c r="G407">
        <f ca="1">IF($A407&lt;&gt;$A406,C407-D407,IF(D406+F406+I406&gt;0,G406,G406-1))</f>
        <v>0</v>
      </c>
      <c r="H407" cm="1">
        <f t="array" aca="1" ref="H407" ca="1">IF(AND(G407&gt;0,D407=0,I407=0,F407=0),MIN(IF(ISERROR(MATCH(IF(OFFSET(Gares!$P$2,$A407,0,1,Param!$B$2)=2,COLUMN(OFFSET(Gares!$A$2,0,0,1,Param!$B$2)),99),OFFSET(H$1,$B407-1,0,ROW()-B407,1),0)),IF(OFFSET(Gares!$P$2,$A407,0,1,Param!$B$2)=2,COLUMN(OFFSET(Gares!$A$2,0,0,1,Param!$B$2)),99),99)),-1)</f>
        <v>-1</v>
      </c>
      <c r="I407">
        <f ca="1">IF($A407&lt;&gt;$A406,IF(OR(OFFSET(Gares!$D$2,A407,0)="I",OFFSET(Gares!$D$2,A407,0)="IP"),IF(G407&gt;0,1,0),0),IF($J406=1,0,I406))</f>
        <v>0</v>
      </c>
      <c r="J407">
        <f ca="1">IF(D407&gt;0,0,IF(I407=1,1,IF(F407=1,2,0)))</f>
        <v>0</v>
      </c>
      <c r="K407">
        <f ca="1">IF($A407&lt;&gt;$A406,OFFSET(Gares!$E$2,A407,0),K406)</f>
        <v>0</v>
      </c>
      <c r="L407">
        <f ca="1">OFFSET(Gares!$I$2,A407,0)</f>
        <v>0</v>
      </c>
      <c r="M407">
        <f ca="1">IF(OR(D407&gt;0,I407&gt;0),1+K407,2-K407)</f>
        <v>2</v>
      </c>
      <c r="N407" t="str">
        <f ca="1">IF(OFFSET(Gares!$I$2,A407,0)&lt;&gt;"",IF(E407&gt;0,OFFSET(Gares!$I$2,$A407,$E407),IF(I407&gt;0,OFFSET(Gares!$I$2,$A407,0),IF(F407&gt;0,OFFSET(Gares!$I$2,$A407,0),OFFSET(Gares!$I$2,$A407,$H407)))),"")</f>
        <v/>
      </c>
      <c r="O407">
        <f ca="1">IF(E407&gt;0,1+K407,IF(I407&gt;0,2-K407,IF(F407&gt;0,1+K407,2-K407)))</f>
        <v>2</v>
      </c>
      <c r="P407">
        <f ca="1">IF(ISERROR(FIND("$",N407))*ISERROR(FIND("@",N407)),0,1)</f>
        <v>0</v>
      </c>
      <c r="Q407">
        <f ca="1">IF(O407=1,1+P407,2-P407)</f>
        <v>2</v>
      </c>
      <c r="R407" s="4" t="str">
        <f ca="1">IF(CréationConnexions[[#This Row],[De brut]]&lt;&gt;0,CréationConnexions[[#This Row],[De brut]]&amp;"_"&amp;CréationConnexions[[#This Row],[Sens de]],"")</f>
        <v/>
      </c>
      <c r="S407" s="4" t="str">
        <f ca="1">IF(CréationConnexions[[#This Row],[De brut]]&lt;&gt;0,SUBSTITUTE(SUBSTITUTE(SUBSTITUTE(N407,"&amp;",""),"$",""),"@","")&amp;"_"&amp;CréationConnexions[[#This Row],[Sens vers]],"")</f>
        <v/>
      </c>
      <c r="T407" s="6" cm="1">
        <f t="array" aca="1" ref="T407" ca="1">_xlfn.SWITCH(CréationConnexions[[#This Row],[Rebroussement]],"RBT",0,"RBT+EVO",10,1)</f>
        <v>1</v>
      </c>
      <c r="U407" s="7" t="str">
        <f ca="1">IF(CréationConnexions[[#This Row],[Sens de]]&lt;&gt;CréationConnexions[[#This Row],[Sens vers]],IF(CréationConnexions[[#This Row],[De brut]]=CréationConnexions[[#This Row],[Vers brut]],"RBT",IF(NOT(ISERROR(FIND("$",CréationConnexions[[#This Row],[Vers brut]]))),"EVO+RBT",IF(NOT(ISERROR(FIND("@",CréationConnexions[[#This Row],[Vers brut]]))),"CHGT_PARITE","ERREUR"))),"")</f>
        <v/>
      </c>
      <c r="V407" t="str">
        <f ca="1">IF(AND(R407=CréationConnexions[[#This Row],[De copie]],S407=CréationConnexions[[#This Row],[Vers copie]]),"OK","Modifié")</f>
        <v>Modifié</v>
      </c>
      <c r="W407" s="15">
        <f t="shared" si="14"/>
        <v>405</v>
      </c>
      <c r="X407">
        <f ca="1">OFFSET(R$412,CréationConnexions[[#This Row],[Ligne copie]]-1,0)</f>
        <v>0</v>
      </c>
      <c r="Y407">
        <f ca="1">OFFSET(S$412,CréationConnexions[[#This Row],[Ligne copie]]-1,0)</f>
        <v>0</v>
      </c>
    </row>
    <row r="410" spans="1:25" x14ac:dyDescent="0.35">
      <c r="R410" s="8" t="s">
        <v>837</v>
      </c>
      <c r="S410" s="8" t="s">
        <v>834</v>
      </c>
      <c r="T410" s="8" t="s">
        <v>543</v>
      </c>
      <c r="U410" s="8" t="s">
        <v>542</v>
      </c>
    </row>
    <row r="411" spans="1:25" x14ac:dyDescent="0.35">
      <c r="R411" s="6"/>
      <c r="S411" s="5"/>
      <c r="T411" s="6"/>
      <c r="U411" s="7"/>
    </row>
    <row r="412" spans="1:25" x14ac:dyDescent="0.35">
      <c r="R412" s="6" t="s">
        <v>325</v>
      </c>
      <c r="S412" s="5" t="s">
        <v>544</v>
      </c>
      <c r="T412" s="6">
        <v>0</v>
      </c>
      <c r="U412" s="7" t="s">
        <v>566</v>
      </c>
    </row>
    <row r="413" spans="1:25" x14ac:dyDescent="0.35">
      <c r="R413" s="6" t="s">
        <v>544</v>
      </c>
      <c r="S413" s="6" t="s">
        <v>328</v>
      </c>
      <c r="T413" s="6">
        <v>1</v>
      </c>
      <c r="U413" s="7" t="s">
        <v>856</v>
      </c>
    </row>
    <row r="414" spans="1:25" x14ac:dyDescent="0.35">
      <c r="R414" s="6" t="s">
        <v>544</v>
      </c>
      <c r="S414" s="6" t="s">
        <v>329</v>
      </c>
      <c r="T414" s="6">
        <v>1</v>
      </c>
      <c r="U414" s="7" t="s">
        <v>856</v>
      </c>
    </row>
    <row r="415" spans="1:25" x14ac:dyDescent="0.35">
      <c r="R415" s="6" t="s">
        <v>330</v>
      </c>
      <c r="S415" s="5" t="s">
        <v>560</v>
      </c>
      <c r="T415" s="6">
        <v>0</v>
      </c>
      <c r="U415" s="7" t="s">
        <v>566</v>
      </c>
    </row>
    <row r="416" spans="1:25" x14ac:dyDescent="0.35">
      <c r="R416" s="6" t="s">
        <v>560</v>
      </c>
      <c r="S416" s="6" t="s">
        <v>328</v>
      </c>
      <c r="T416" s="6">
        <v>1</v>
      </c>
      <c r="U416" s="7" t="s">
        <v>856</v>
      </c>
    </row>
    <row r="417" spans="18:21" x14ac:dyDescent="0.35">
      <c r="R417" s="6" t="s">
        <v>560</v>
      </c>
      <c r="S417" s="6" t="s">
        <v>329</v>
      </c>
      <c r="T417" s="6">
        <v>1</v>
      </c>
      <c r="U417" s="7" t="s">
        <v>856</v>
      </c>
    </row>
    <row r="418" spans="18:21" x14ac:dyDescent="0.35">
      <c r="R418" s="5" t="s">
        <v>327</v>
      </c>
      <c r="S418" s="6" t="s">
        <v>328</v>
      </c>
      <c r="T418" s="6">
        <v>1</v>
      </c>
      <c r="U418" s="7" t="s">
        <v>894</v>
      </c>
    </row>
    <row r="419" spans="18:21" x14ac:dyDescent="0.35">
      <c r="R419" s="5" t="s">
        <v>327</v>
      </c>
      <c r="S419" s="6" t="s">
        <v>325</v>
      </c>
      <c r="T419" s="6">
        <v>1</v>
      </c>
      <c r="U419" s="7" t="s">
        <v>856</v>
      </c>
    </row>
    <row r="420" spans="18:21" x14ac:dyDescent="0.35">
      <c r="R420" s="5" t="s">
        <v>327</v>
      </c>
      <c r="S420" s="6" t="s">
        <v>330</v>
      </c>
      <c r="T420" s="6">
        <v>1</v>
      </c>
      <c r="U420" s="7" t="s">
        <v>856</v>
      </c>
    </row>
    <row r="421" spans="18:21" x14ac:dyDescent="0.35">
      <c r="R421" s="5" t="s">
        <v>327</v>
      </c>
      <c r="S421" s="5" t="s">
        <v>329</v>
      </c>
      <c r="T421" s="6">
        <v>0</v>
      </c>
      <c r="U421" s="7" t="s">
        <v>566</v>
      </c>
    </row>
    <row r="422" spans="18:21" x14ac:dyDescent="0.35">
      <c r="R422" s="5" t="s">
        <v>329</v>
      </c>
      <c r="S422" s="5" t="s">
        <v>327</v>
      </c>
      <c r="T422" s="6">
        <v>0</v>
      </c>
      <c r="U422" s="7" t="s">
        <v>566</v>
      </c>
    </row>
    <row r="423" spans="18:21" x14ac:dyDescent="0.35">
      <c r="R423" s="5" t="s">
        <v>329</v>
      </c>
      <c r="S423" s="6" t="s">
        <v>332</v>
      </c>
      <c r="T423" s="6">
        <v>1</v>
      </c>
      <c r="U423" s="7" t="s">
        <v>856</v>
      </c>
    </row>
    <row r="424" spans="18:21" x14ac:dyDescent="0.35">
      <c r="R424" s="6" t="s">
        <v>326</v>
      </c>
      <c r="S424" s="6" t="s">
        <v>329</v>
      </c>
      <c r="T424" s="6">
        <v>1</v>
      </c>
      <c r="U424" s="7" t="s">
        <v>894</v>
      </c>
    </row>
    <row r="425" spans="18:21" x14ac:dyDescent="0.35">
      <c r="R425" s="6" t="s">
        <v>326</v>
      </c>
      <c r="S425" s="6" t="s">
        <v>325</v>
      </c>
      <c r="T425" s="6">
        <v>1</v>
      </c>
      <c r="U425" s="7" t="s">
        <v>856</v>
      </c>
    </row>
    <row r="426" spans="18:21" x14ac:dyDescent="0.35">
      <c r="R426" s="6" t="s">
        <v>326</v>
      </c>
      <c r="S426" s="6" t="s">
        <v>330</v>
      </c>
      <c r="T426" s="6">
        <v>1</v>
      </c>
      <c r="U426" s="7" t="s">
        <v>856</v>
      </c>
    </row>
    <row r="427" spans="18:21" x14ac:dyDescent="0.35">
      <c r="R427" s="6" t="s">
        <v>326</v>
      </c>
      <c r="S427" s="5" t="s">
        <v>328</v>
      </c>
      <c r="T427" s="6">
        <v>0</v>
      </c>
      <c r="U427" s="7" t="s">
        <v>566</v>
      </c>
    </row>
    <row r="428" spans="18:21" x14ac:dyDescent="0.35">
      <c r="R428" s="6" t="s">
        <v>328</v>
      </c>
      <c r="S428" s="5" t="s">
        <v>326</v>
      </c>
      <c r="T428" s="6">
        <v>0</v>
      </c>
      <c r="U428" s="7" t="s">
        <v>566</v>
      </c>
    </row>
    <row r="429" spans="18:21" x14ac:dyDescent="0.35">
      <c r="R429" s="6" t="s">
        <v>328</v>
      </c>
      <c r="S429" s="6" t="s">
        <v>332</v>
      </c>
      <c r="T429" s="6">
        <v>1</v>
      </c>
      <c r="U429" s="7" t="s">
        <v>856</v>
      </c>
    </row>
    <row r="430" spans="18:21" x14ac:dyDescent="0.35">
      <c r="R430" s="6" t="s">
        <v>331</v>
      </c>
      <c r="S430" s="6" t="s">
        <v>326</v>
      </c>
      <c r="T430" s="6">
        <v>1</v>
      </c>
      <c r="U430" s="7" t="s">
        <v>856</v>
      </c>
    </row>
    <row r="431" spans="18:21" x14ac:dyDescent="0.35">
      <c r="R431" s="6" t="s">
        <v>331</v>
      </c>
      <c r="S431" s="6" t="s">
        <v>327</v>
      </c>
      <c r="T431" s="6">
        <v>1</v>
      </c>
      <c r="U431" s="7" t="s">
        <v>856</v>
      </c>
    </row>
    <row r="432" spans="18:21" x14ac:dyDescent="0.35">
      <c r="R432" s="6" t="s">
        <v>332</v>
      </c>
      <c r="S432" s="6" t="s">
        <v>334</v>
      </c>
      <c r="T432" s="6">
        <v>1</v>
      </c>
      <c r="U432" s="7" t="s">
        <v>856</v>
      </c>
    </row>
    <row r="433" spans="18:21" x14ac:dyDescent="0.35">
      <c r="R433" s="6" t="s">
        <v>333</v>
      </c>
      <c r="S433" s="6" t="s">
        <v>331</v>
      </c>
      <c r="T433" s="6">
        <v>1</v>
      </c>
      <c r="U433" s="7" t="s">
        <v>856</v>
      </c>
    </row>
    <row r="434" spans="18:21" x14ac:dyDescent="0.35">
      <c r="R434" s="6" t="s">
        <v>334</v>
      </c>
      <c r="S434" s="6" t="s">
        <v>336</v>
      </c>
      <c r="T434" s="6">
        <v>1</v>
      </c>
      <c r="U434" s="7" t="s">
        <v>856</v>
      </c>
    </row>
    <row r="435" spans="18:21" x14ac:dyDescent="0.35">
      <c r="R435" s="6" t="s">
        <v>335</v>
      </c>
      <c r="S435" s="6" t="s">
        <v>333</v>
      </c>
      <c r="T435" s="6">
        <v>1</v>
      </c>
      <c r="U435" s="7" t="s">
        <v>856</v>
      </c>
    </row>
    <row r="436" spans="18:21" x14ac:dyDescent="0.35">
      <c r="R436" s="6" t="s">
        <v>336</v>
      </c>
      <c r="S436" s="6" t="s">
        <v>338</v>
      </c>
      <c r="T436" s="6">
        <v>1</v>
      </c>
      <c r="U436" s="7" t="s">
        <v>856</v>
      </c>
    </row>
    <row r="437" spans="18:21" x14ac:dyDescent="0.35">
      <c r="R437" s="6" t="s">
        <v>337</v>
      </c>
      <c r="S437" s="6" t="s">
        <v>335</v>
      </c>
      <c r="T437" s="6">
        <v>1</v>
      </c>
      <c r="U437" s="7" t="s">
        <v>856</v>
      </c>
    </row>
    <row r="438" spans="18:21" x14ac:dyDescent="0.35">
      <c r="R438" s="6" t="s">
        <v>338</v>
      </c>
      <c r="S438" s="6" t="s">
        <v>340</v>
      </c>
      <c r="T438" s="6">
        <v>1</v>
      </c>
      <c r="U438" s="7" t="s">
        <v>856</v>
      </c>
    </row>
    <row r="439" spans="18:21" x14ac:dyDescent="0.35">
      <c r="R439" s="6" t="s">
        <v>339</v>
      </c>
      <c r="S439" s="6" t="s">
        <v>337</v>
      </c>
      <c r="T439" s="6">
        <v>1</v>
      </c>
      <c r="U439" s="7" t="s">
        <v>856</v>
      </c>
    </row>
    <row r="440" spans="18:21" x14ac:dyDescent="0.35">
      <c r="R440" s="6" t="s">
        <v>340</v>
      </c>
      <c r="S440" s="6" t="s">
        <v>342</v>
      </c>
      <c r="T440" s="6">
        <v>1</v>
      </c>
      <c r="U440" s="7" t="s">
        <v>856</v>
      </c>
    </row>
    <row r="441" spans="18:21" x14ac:dyDescent="0.35">
      <c r="R441" s="6" t="s">
        <v>341</v>
      </c>
      <c r="S441" s="6" t="s">
        <v>339</v>
      </c>
      <c r="T441" s="6">
        <v>1</v>
      </c>
      <c r="U441" s="7" t="s">
        <v>856</v>
      </c>
    </row>
    <row r="442" spans="18:21" x14ac:dyDescent="0.35">
      <c r="R442" s="6" t="s">
        <v>342</v>
      </c>
      <c r="S442" s="6" t="s">
        <v>344</v>
      </c>
      <c r="T442" s="6">
        <v>1</v>
      </c>
      <c r="U442" s="7" t="s">
        <v>856</v>
      </c>
    </row>
    <row r="443" spans="18:21" x14ac:dyDescent="0.35">
      <c r="R443" s="6" t="s">
        <v>343</v>
      </c>
      <c r="S443" s="6" t="s">
        <v>341</v>
      </c>
      <c r="T443" s="6">
        <v>1</v>
      </c>
      <c r="U443" s="7" t="s">
        <v>856</v>
      </c>
    </row>
    <row r="444" spans="18:21" x14ac:dyDescent="0.35">
      <c r="R444" s="6" t="s">
        <v>344</v>
      </c>
      <c r="S444" s="6" t="s">
        <v>346</v>
      </c>
      <c r="T444" s="6">
        <v>1</v>
      </c>
      <c r="U444" s="7" t="s">
        <v>856</v>
      </c>
    </row>
    <row r="445" spans="18:21" x14ac:dyDescent="0.35">
      <c r="R445" s="6" t="s">
        <v>344</v>
      </c>
      <c r="S445" s="6" t="s">
        <v>362</v>
      </c>
      <c r="T445" s="6">
        <v>1</v>
      </c>
      <c r="U445" s="7" t="s">
        <v>856</v>
      </c>
    </row>
    <row r="446" spans="18:21" x14ac:dyDescent="0.35">
      <c r="R446" s="6" t="s">
        <v>347</v>
      </c>
      <c r="S446" s="5" t="s">
        <v>559</v>
      </c>
      <c r="T446" s="6">
        <v>0</v>
      </c>
      <c r="U446" s="7" t="s">
        <v>566</v>
      </c>
    </row>
    <row r="447" spans="18:21" x14ac:dyDescent="0.35">
      <c r="R447" s="6" t="s">
        <v>559</v>
      </c>
      <c r="S447" s="6" t="s">
        <v>350</v>
      </c>
      <c r="T447" s="6">
        <v>1</v>
      </c>
      <c r="U447" s="7" t="s">
        <v>856</v>
      </c>
    </row>
    <row r="448" spans="18:21" x14ac:dyDescent="0.35">
      <c r="R448" s="6" t="s">
        <v>348</v>
      </c>
      <c r="S448" s="6" t="s">
        <v>347</v>
      </c>
      <c r="T448" s="6">
        <v>1</v>
      </c>
      <c r="U448" s="7" t="s">
        <v>856</v>
      </c>
    </row>
    <row r="449" spans="18:21" x14ac:dyDescent="0.35">
      <c r="R449" s="6" t="s">
        <v>348</v>
      </c>
      <c r="S449" s="6" t="s">
        <v>350</v>
      </c>
      <c r="T449" s="6">
        <v>0</v>
      </c>
      <c r="U449" s="7" t="s">
        <v>566</v>
      </c>
    </row>
    <row r="450" spans="18:21" x14ac:dyDescent="0.35">
      <c r="R450" s="6" t="s">
        <v>350</v>
      </c>
      <c r="S450" s="5" t="s">
        <v>353</v>
      </c>
      <c r="T450" s="6">
        <v>1</v>
      </c>
      <c r="U450" s="7" t="s">
        <v>856</v>
      </c>
    </row>
    <row r="451" spans="18:21" x14ac:dyDescent="0.35">
      <c r="R451" s="6" t="s">
        <v>350</v>
      </c>
      <c r="S451" s="5" t="s">
        <v>351</v>
      </c>
      <c r="T451" s="6">
        <v>1</v>
      </c>
      <c r="U451" s="7" t="s">
        <v>856</v>
      </c>
    </row>
    <row r="452" spans="18:21" x14ac:dyDescent="0.35">
      <c r="R452" s="6" t="s">
        <v>349</v>
      </c>
      <c r="S452" s="6" t="s">
        <v>348</v>
      </c>
      <c r="T452" s="6">
        <v>1</v>
      </c>
      <c r="U452" s="7" t="s">
        <v>856</v>
      </c>
    </row>
    <row r="453" spans="18:21" x14ac:dyDescent="0.35">
      <c r="R453" s="6" t="s">
        <v>349</v>
      </c>
      <c r="S453" s="6" t="s">
        <v>351</v>
      </c>
      <c r="T453" s="6">
        <v>0</v>
      </c>
      <c r="U453" s="7" t="s">
        <v>566</v>
      </c>
    </row>
    <row r="454" spans="18:21" x14ac:dyDescent="0.35">
      <c r="R454" s="6" t="s">
        <v>351</v>
      </c>
      <c r="S454" s="6" t="s">
        <v>349</v>
      </c>
      <c r="T454" s="6">
        <v>0</v>
      </c>
      <c r="U454" s="7" t="s">
        <v>566</v>
      </c>
    </row>
    <row r="455" spans="18:21" x14ac:dyDescent="0.35">
      <c r="R455" s="6" t="s">
        <v>351</v>
      </c>
      <c r="S455" s="5" t="s">
        <v>353</v>
      </c>
      <c r="T455" s="6">
        <v>1</v>
      </c>
      <c r="U455" s="7" t="s">
        <v>856</v>
      </c>
    </row>
    <row r="456" spans="18:21" x14ac:dyDescent="0.35">
      <c r="R456" s="6" t="s">
        <v>352</v>
      </c>
      <c r="S456" s="5" t="s">
        <v>348</v>
      </c>
      <c r="T456" s="6">
        <v>1</v>
      </c>
      <c r="U456" s="7" t="s">
        <v>856</v>
      </c>
    </row>
    <row r="457" spans="18:21" x14ac:dyDescent="0.35">
      <c r="R457" s="6" t="s">
        <v>352</v>
      </c>
      <c r="S457" s="6" t="s">
        <v>349</v>
      </c>
      <c r="T457" s="6">
        <v>1</v>
      </c>
      <c r="U457" s="7" t="s">
        <v>856</v>
      </c>
    </row>
    <row r="458" spans="18:21" x14ac:dyDescent="0.35">
      <c r="R458" s="6" t="s">
        <v>353</v>
      </c>
      <c r="S458" s="6" t="s">
        <v>355</v>
      </c>
      <c r="T458" s="6">
        <v>1</v>
      </c>
      <c r="U458" s="7" t="s">
        <v>856</v>
      </c>
    </row>
    <row r="459" spans="18:21" x14ac:dyDescent="0.35">
      <c r="R459" s="6" t="s">
        <v>354</v>
      </c>
      <c r="S459" s="6" t="s">
        <v>352</v>
      </c>
      <c r="T459" s="6">
        <v>1</v>
      </c>
      <c r="U459" s="7" t="s">
        <v>856</v>
      </c>
    </row>
    <row r="460" spans="18:21" x14ac:dyDescent="0.35">
      <c r="R460" s="6" t="s">
        <v>355</v>
      </c>
      <c r="S460" s="6" t="s">
        <v>357</v>
      </c>
      <c r="T460" s="6">
        <v>1</v>
      </c>
      <c r="U460" s="7" t="s">
        <v>856</v>
      </c>
    </row>
    <row r="461" spans="18:21" x14ac:dyDescent="0.35">
      <c r="R461" s="6" t="s">
        <v>356</v>
      </c>
      <c r="S461" s="6" t="s">
        <v>354</v>
      </c>
      <c r="T461" s="6">
        <v>1</v>
      </c>
      <c r="U461" s="7" t="s">
        <v>856</v>
      </c>
    </row>
    <row r="462" spans="18:21" x14ac:dyDescent="0.35">
      <c r="R462" s="6" t="s">
        <v>357</v>
      </c>
      <c r="S462" s="6" t="s">
        <v>359</v>
      </c>
      <c r="T462" s="6">
        <v>1</v>
      </c>
      <c r="U462" s="7" t="s">
        <v>856</v>
      </c>
    </row>
    <row r="463" spans="18:21" x14ac:dyDescent="0.35">
      <c r="R463" s="6" t="s">
        <v>358</v>
      </c>
      <c r="S463" s="6" t="s">
        <v>356</v>
      </c>
      <c r="T463" s="6">
        <v>1</v>
      </c>
      <c r="U463" s="7" t="s">
        <v>856</v>
      </c>
    </row>
    <row r="464" spans="18:21" x14ac:dyDescent="0.35">
      <c r="R464" s="6" t="s">
        <v>359</v>
      </c>
      <c r="S464" s="6" t="s">
        <v>361</v>
      </c>
      <c r="T464" s="6">
        <v>1</v>
      </c>
      <c r="U464" s="7" t="s">
        <v>856</v>
      </c>
    </row>
    <row r="465" spans="18:21" x14ac:dyDescent="0.35">
      <c r="R465" s="6" t="s">
        <v>360</v>
      </c>
      <c r="S465" s="6" t="s">
        <v>358</v>
      </c>
      <c r="T465" s="6">
        <v>1</v>
      </c>
      <c r="U465" s="7" t="s">
        <v>856</v>
      </c>
    </row>
    <row r="466" spans="18:21" x14ac:dyDescent="0.35">
      <c r="R466" s="6" t="s">
        <v>361</v>
      </c>
      <c r="S466" s="6" t="s">
        <v>346</v>
      </c>
      <c r="T466" s="6">
        <v>1</v>
      </c>
      <c r="U466" s="7" t="s">
        <v>856</v>
      </c>
    </row>
    <row r="467" spans="18:21" x14ac:dyDescent="0.35">
      <c r="R467" s="6" t="s">
        <v>361</v>
      </c>
      <c r="S467" s="6" t="s">
        <v>362</v>
      </c>
      <c r="T467" s="6">
        <v>1</v>
      </c>
      <c r="U467" s="7" t="s">
        <v>856</v>
      </c>
    </row>
    <row r="468" spans="18:21" x14ac:dyDescent="0.35">
      <c r="R468" s="6" t="s">
        <v>363</v>
      </c>
      <c r="S468" s="6" t="s">
        <v>558</v>
      </c>
      <c r="T468" s="6">
        <v>0</v>
      </c>
      <c r="U468" s="7" t="s">
        <v>566</v>
      </c>
    </row>
    <row r="469" spans="18:21" x14ac:dyDescent="0.35">
      <c r="R469" s="6" t="s">
        <v>558</v>
      </c>
      <c r="S469" s="6" t="s">
        <v>346</v>
      </c>
      <c r="T469" s="6">
        <v>1</v>
      </c>
      <c r="U469" s="7" t="s">
        <v>856</v>
      </c>
    </row>
    <row r="470" spans="18:21" x14ac:dyDescent="0.35">
      <c r="R470" s="6" t="s">
        <v>558</v>
      </c>
      <c r="S470" s="6" t="s">
        <v>362</v>
      </c>
      <c r="T470" s="6">
        <v>1</v>
      </c>
      <c r="U470" s="7" t="s">
        <v>856</v>
      </c>
    </row>
    <row r="471" spans="18:21" x14ac:dyDescent="0.35">
      <c r="R471" s="6" t="s">
        <v>895</v>
      </c>
      <c r="S471" s="5" t="s">
        <v>343</v>
      </c>
      <c r="T471" s="6">
        <v>1</v>
      </c>
      <c r="U471" s="7" t="s">
        <v>856</v>
      </c>
    </row>
    <row r="472" spans="18:21" x14ac:dyDescent="0.35">
      <c r="R472" s="6" t="s">
        <v>895</v>
      </c>
      <c r="S472" s="6" t="s">
        <v>362</v>
      </c>
      <c r="T472" s="6">
        <v>0</v>
      </c>
      <c r="U472" s="7" t="s">
        <v>566</v>
      </c>
    </row>
    <row r="473" spans="18:21" x14ac:dyDescent="0.35">
      <c r="R473" s="6" t="s">
        <v>362</v>
      </c>
      <c r="S473" s="6" t="s">
        <v>895</v>
      </c>
      <c r="T473" s="6">
        <v>0</v>
      </c>
      <c r="U473" s="7" t="s">
        <v>566</v>
      </c>
    </row>
    <row r="474" spans="18:21" x14ac:dyDescent="0.35">
      <c r="R474" s="6" t="s">
        <v>362</v>
      </c>
      <c r="S474" s="6" t="s">
        <v>346</v>
      </c>
      <c r="T474" s="6">
        <v>1</v>
      </c>
      <c r="U474" s="7" t="s">
        <v>856</v>
      </c>
    </row>
    <row r="475" spans="18:21" x14ac:dyDescent="0.35">
      <c r="R475" s="6" t="s">
        <v>937</v>
      </c>
      <c r="S475" s="6" t="s">
        <v>360</v>
      </c>
      <c r="T475" s="6">
        <v>1</v>
      </c>
      <c r="U475" s="7" t="s">
        <v>856</v>
      </c>
    </row>
    <row r="476" spans="18:21" x14ac:dyDescent="0.35">
      <c r="R476" s="6" t="s">
        <v>938</v>
      </c>
      <c r="S476" s="6" t="s">
        <v>345</v>
      </c>
      <c r="T476" s="6">
        <v>1</v>
      </c>
      <c r="U476" s="7" t="s">
        <v>894</v>
      </c>
    </row>
    <row r="477" spans="18:21" x14ac:dyDescent="0.35">
      <c r="R477" s="6" t="s">
        <v>345</v>
      </c>
      <c r="S477" s="6" t="s">
        <v>360</v>
      </c>
      <c r="T477" s="6">
        <v>1</v>
      </c>
      <c r="U477" s="7" t="s">
        <v>856</v>
      </c>
    </row>
    <row r="478" spans="18:21" x14ac:dyDescent="0.35">
      <c r="R478" s="6" t="s">
        <v>345</v>
      </c>
      <c r="S478" s="6" t="s">
        <v>343</v>
      </c>
      <c r="T478" s="6">
        <v>1</v>
      </c>
      <c r="U478" s="7" t="s">
        <v>856</v>
      </c>
    </row>
    <row r="479" spans="18:21" x14ac:dyDescent="0.35">
      <c r="R479" s="6" t="s">
        <v>345</v>
      </c>
      <c r="S479" s="6" t="s">
        <v>363</v>
      </c>
      <c r="T479" s="6">
        <v>1</v>
      </c>
      <c r="U479" s="7" t="s">
        <v>856</v>
      </c>
    </row>
    <row r="480" spans="18:21" x14ac:dyDescent="0.35">
      <c r="R480" s="6" t="s">
        <v>345</v>
      </c>
      <c r="S480" s="6" t="s">
        <v>937</v>
      </c>
      <c r="T480" s="6">
        <v>1</v>
      </c>
      <c r="U480" s="7" t="s">
        <v>856</v>
      </c>
    </row>
    <row r="481" spans="18:21" x14ac:dyDescent="0.35">
      <c r="R481" s="6" t="s">
        <v>346</v>
      </c>
      <c r="S481" s="6" t="s">
        <v>365</v>
      </c>
      <c r="T481" s="6">
        <v>1</v>
      </c>
      <c r="U481" s="7" t="s">
        <v>856</v>
      </c>
    </row>
    <row r="482" spans="18:21" x14ac:dyDescent="0.35">
      <c r="R482" s="6" t="s">
        <v>346</v>
      </c>
      <c r="S482" s="6" t="s">
        <v>896</v>
      </c>
      <c r="T482" s="6">
        <v>1</v>
      </c>
      <c r="U482" s="7" t="s">
        <v>856</v>
      </c>
    </row>
    <row r="483" spans="18:21" x14ac:dyDescent="0.35">
      <c r="R483" s="6" t="s">
        <v>897</v>
      </c>
      <c r="S483" s="6" t="s">
        <v>345</v>
      </c>
      <c r="T483" s="6">
        <v>1</v>
      </c>
      <c r="U483" s="7" t="s">
        <v>856</v>
      </c>
    </row>
    <row r="484" spans="18:21" x14ac:dyDescent="0.35">
      <c r="R484" s="6" t="s">
        <v>896</v>
      </c>
      <c r="S484" s="6" t="s">
        <v>897</v>
      </c>
      <c r="T484" s="6">
        <v>0</v>
      </c>
      <c r="U484" s="7" t="s">
        <v>566</v>
      </c>
    </row>
    <row r="485" spans="18:21" x14ac:dyDescent="0.35">
      <c r="R485" s="6" t="s">
        <v>364</v>
      </c>
      <c r="S485" s="6" t="s">
        <v>345</v>
      </c>
      <c r="T485" s="6">
        <v>1</v>
      </c>
      <c r="U485" s="7" t="s">
        <v>856</v>
      </c>
    </row>
    <row r="486" spans="18:21" x14ac:dyDescent="0.35">
      <c r="R486" s="6" t="s">
        <v>365</v>
      </c>
      <c r="S486" s="5" t="s">
        <v>367</v>
      </c>
      <c r="T486" s="6">
        <v>1</v>
      </c>
      <c r="U486" s="7" t="s">
        <v>856</v>
      </c>
    </row>
    <row r="487" spans="18:21" x14ac:dyDescent="0.35">
      <c r="R487" s="6" t="s">
        <v>366</v>
      </c>
      <c r="S487" s="5" t="s">
        <v>364</v>
      </c>
      <c r="T487" s="6">
        <v>1</v>
      </c>
      <c r="U487" s="7" t="s">
        <v>856</v>
      </c>
    </row>
    <row r="488" spans="18:21" x14ac:dyDescent="0.35">
      <c r="R488" s="6" t="s">
        <v>367</v>
      </c>
      <c r="S488" s="6" t="s">
        <v>369</v>
      </c>
      <c r="T488" s="6">
        <v>1</v>
      </c>
      <c r="U488" s="7" t="s">
        <v>856</v>
      </c>
    </row>
    <row r="489" spans="18:21" x14ac:dyDescent="0.35">
      <c r="R489" s="6" t="s">
        <v>368</v>
      </c>
      <c r="S489" s="6" t="s">
        <v>366</v>
      </c>
      <c r="T489" s="6">
        <v>1</v>
      </c>
      <c r="U489" s="7" t="s">
        <v>856</v>
      </c>
    </row>
    <row r="490" spans="18:21" x14ac:dyDescent="0.35">
      <c r="R490" s="6" t="s">
        <v>369</v>
      </c>
      <c r="S490" s="6" t="s">
        <v>371</v>
      </c>
      <c r="T490" s="6">
        <v>1</v>
      </c>
      <c r="U490" s="7" t="s">
        <v>856</v>
      </c>
    </row>
    <row r="491" spans="18:21" x14ac:dyDescent="0.35">
      <c r="R491" s="6" t="s">
        <v>898</v>
      </c>
      <c r="S491" s="6" t="s">
        <v>516</v>
      </c>
      <c r="T491" s="6">
        <v>1</v>
      </c>
      <c r="U491" s="7" t="s">
        <v>856</v>
      </c>
    </row>
    <row r="492" spans="18:21" x14ac:dyDescent="0.35">
      <c r="R492" s="6" t="s">
        <v>898</v>
      </c>
      <c r="S492" s="6" t="s">
        <v>899</v>
      </c>
      <c r="T492" s="6">
        <v>0</v>
      </c>
      <c r="U492" s="7" t="s">
        <v>566</v>
      </c>
    </row>
    <row r="493" spans="18:21" x14ac:dyDescent="0.35">
      <c r="R493" s="6" t="s">
        <v>899</v>
      </c>
      <c r="S493" s="6" t="s">
        <v>898</v>
      </c>
      <c r="T493" s="6">
        <v>0</v>
      </c>
      <c r="U493" s="7" t="s">
        <v>566</v>
      </c>
    </row>
    <row r="494" spans="18:21" x14ac:dyDescent="0.35">
      <c r="R494" s="6" t="s">
        <v>899</v>
      </c>
      <c r="S494" s="6" t="s">
        <v>375</v>
      </c>
      <c r="T494" s="6">
        <v>1</v>
      </c>
      <c r="U494" s="7" t="s">
        <v>856</v>
      </c>
    </row>
    <row r="495" spans="18:21" x14ac:dyDescent="0.35">
      <c r="R495" s="6" t="s">
        <v>372</v>
      </c>
      <c r="S495" s="6" t="s">
        <v>898</v>
      </c>
      <c r="T495" s="6">
        <v>1</v>
      </c>
      <c r="U495" s="7" t="s">
        <v>856</v>
      </c>
    </row>
    <row r="496" spans="18:21" x14ac:dyDescent="0.35">
      <c r="R496" s="6" t="s">
        <v>375</v>
      </c>
      <c r="S496" s="6" t="s">
        <v>376</v>
      </c>
      <c r="T496" s="6">
        <v>1</v>
      </c>
      <c r="U496" s="7" t="s">
        <v>856</v>
      </c>
    </row>
    <row r="497" spans="18:21" x14ac:dyDescent="0.35">
      <c r="R497" s="6" t="s">
        <v>373</v>
      </c>
      <c r="S497" s="6" t="s">
        <v>372</v>
      </c>
      <c r="T497" s="6">
        <v>1</v>
      </c>
      <c r="U497" s="7" t="s">
        <v>856</v>
      </c>
    </row>
    <row r="498" spans="18:21" x14ac:dyDescent="0.35">
      <c r="R498" s="6" t="s">
        <v>376</v>
      </c>
      <c r="S498" s="6" t="s">
        <v>379</v>
      </c>
      <c r="T498" s="6">
        <v>1</v>
      </c>
      <c r="U498" s="7" t="s">
        <v>856</v>
      </c>
    </row>
    <row r="499" spans="18:21" x14ac:dyDescent="0.35">
      <c r="R499" s="6" t="s">
        <v>378</v>
      </c>
      <c r="S499" s="6" t="s">
        <v>373</v>
      </c>
      <c r="T499" s="6">
        <v>1</v>
      </c>
      <c r="U499" s="7" t="s">
        <v>856</v>
      </c>
    </row>
    <row r="500" spans="18:21" x14ac:dyDescent="0.35">
      <c r="R500" s="6" t="s">
        <v>379</v>
      </c>
      <c r="S500" s="6" t="s">
        <v>381</v>
      </c>
      <c r="T500" s="6">
        <v>1</v>
      </c>
      <c r="U500" s="7" t="s">
        <v>856</v>
      </c>
    </row>
    <row r="501" spans="18:21" x14ac:dyDescent="0.35">
      <c r="R501" s="6" t="s">
        <v>380</v>
      </c>
      <c r="S501" s="5" t="s">
        <v>378</v>
      </c>
      <c r="T501" s="6">
        <v>1</v>
      </c>
      <c r="U501" s="7" t="s">
        <v>856</v>
      </c>
    </row>
    <row r="502" spans="18:21" x14ac:dyDescent="0.35">
      <c r="R502" s="6" t="s">
        <v>381</v>
      </c>
      <c r="S502" s="6" t="s">
        <v>383</v>
      </c>
      <c r="T502" s="6">
        <v>1</v>
      </c>
      <c r="U502" s="7" t="s">
        <v>856</v>
      </c>
    </row>
    <row r="503" spans="18:21" x14ac:dyDescent="0.35">
      <c r="R503" s="6" t="s">
        <v>382</v>
      </c>
      <c r="S503" s="6" t="s">
        <v>380</v>
      </c>
      <c r="T503" s="6">
        <v>1</v>
      </c>
      <c r="U503" s="7" t="s">
        <v>856</v>
      </c>
    </row>
    <row r="504" spans="18:21" x14ac:dyDescent="0.35">
      <c r="R504" s="6" t="s">
        <v>383</v>
      </c>
      <c r="S504" s="5" t="s">
        <v>386</v>
      </c>
      <c r="T504" s="6">
        <v>1</v>
      </c>
      <c r="U504" s="7" t="s">
        <v>856</v>
      </c>
    </row>
    <row r="505" spans="18:21" x14ac:dyDescent="0.35">
      <c r="R505" s="6" t="s">
        <v>383</v>
      </c>
      <c r="S505" s="6" t="s">
        <v>387</v>
      </c>
      <c r="T505" s="6">
        <v>1</v>
      </c>
      <c r="U505" s="7" t="s">
        <v>856</v>
      </c>
    </row>
    <row r="506" spans="18:21" x14ac:dyDescent="0.35">
      <c r="R506" s="6" t="s">
        <v>384</v>
      </c>
      <c r="S506" s="5" t="s">
        <v>382</v>
      </c>
      <c r="T506" s="6">
        <v>1</v>
      </c>
      <c r="U506" s="7" t="s">
        <v>856</v>
      </c>
    </row>
    <row r="507" spans="18:21" x14ac:dyDescent="0.35">
      <c r="R507" s="6" t="s">
        <v>384</v>
      </c>
      <c r="S507" s="5" t="s">
        <v>386</v>
      </c>
      <c r="T507" s="6">
        <v>0</v>
      </c>
      <c r="U507" s="7" t="s">
        <v>566</v>
      </c>
    </row>
    <row r="508" spans="18:21" x14ac:dyDescent="0.35">
      <c r="R508" s="6" t="s">
        <v>386</v>
      </c>
      <c r="S508" s="6" t="s">
        <v>384</v>
      </c>
      <c r="T508" s="6">
        <v>0</v>
      </c>
      <c r="U508" s="7" t="s">
        <v>566</v>
      </c>
    </row>
    <row r="509" spans="18:21" x14ac:dyDescent="0.35">
      <c r="R509" s="6" t="s">
        <v>386</v>
      </c>
      <c r="S509" s="6" t="s">
        <v>390</v>
      </c>
      <c r="T509" s="6">
        <v>1</v>
      </c>
      <c r="U509" s="7" t="s">
        <v>856</v>
      </c>
    </row>
    <row r="510" spans="18:21" x14ac:dyDescent="0.35">
      <c r="R510" s="6" t="s">
        <v>386</v>
      </c>
      <c r="S510" s="6" t="s">
        <v>385</v>
      </c>
      <c r="T510" s="6">
        <v>1</v>
      </c>
      <c r="U510" s="7" t="s">
        <v>894</v>
      </c>
    </row>
    <row r="511" spans="18:21" x14ac:dyDescent="0.35">
      <c r="R511" s="6" t="s">
        <v>386</v>
      </c>
      <c r="S511" s="6" t="s">
        <v>391</v>
      </c>
      <c r="T511" s="6">
        <v>1</v>
      </c>
      <c r="U511" s="7" t="s">
        <v>856</v>
      </c>
    </row>
    <row r="512" spans="18:21" x14ac:dyDescent="0.35">
      <c r="R512" s="6" t="s">
        <v>385</v>
      </c>
      <c r="S512" s="6" t="s">
        <v>382</v>
      </c>
      <c r="T512" s="6">
        <v>1</v>
      </c>
      <c r="U512" s="7" t="s">
        <v>856</v>
      </c>
    </row>
    <row r="513" spans="18:21" x14ac:dyDescent="0.35">
      <c r="R513" s="6" t="s">
        <v>385</v>
      </c>
      <c r="S513" s="6" t="s">
        <v>387</v>
      </c>
      <c r="T513" s="6">
        <v>0</v>
      </c>
      <c r="U513" s="7" t="s">
        <v>566</v>
      </c>
    </row>
    <row r="514" spans="18:21" x14ac:dyDescent="0.35">
      <c r="R514" s="6" t="s">
        <v>387</v>
      </c>
      <c r="S514" s="6" t="s">
        <v>385</v>
      </c>
      <c r="T514" s="6">
        <v>0</v>
      </c>
      <c r="U514" s="7" t="s">
        <v>566</v>
      </c>
    </row>
    <row r="515" spans="18:21" x14ac:dyDescent="0.35">
      <c r="R515" s="6" t="s">
        <v>387</v>
      </c>
      <c r="S515" s="6" t="s">
        <v>390</v>
      </c>
      <c r="T515" s="6">
        <v>1</v>
      </c>
      <c r="U515" s="7" t="s">
        <v>856</v>
      </c>
    </row>
    <row r="516" spans="18:21" x14ac:dyDescent="0.35">
      <c r="R516" s="6" t="s">
        <v>387</v>
      </c>
      <c r="S516" s="6" t="s">
        <v>384</v>
      </c>
      <c r="T516" s="6">
        <v>1</v>
      </c>
      <c r="U516" s="7" t="s">
        <v>894</v>
      </c>
    </row>
    <row r="517" spans="18:21" x14ac:dyDescent="0.35">
      <c r="R517" s="6" t="s">
        <v>387</v>
      </c>
      <c r="S517" s="6" t="s">
        <v>391</v>
      </c>
      <c r="T517" s="6">
        <v>1</v>
      </c>
      <c r="U517" s="7" t="s">
        <v>856</v>
      </c>
    </row>
    <row r="518" spans="18:21" x14ac:dyDescent="0.35">
      <c r="R518" s="6" t="s">
        <v>388</v>
      </c>
      <c r="S518" s="6" t="s">
        <v>384</v>
      </c>
      <c r="T518" s="6">
        <v>1</v>
      </c>
      <c r="U518" s="7" t="s">
        <v>856</v>
      </c>
    </row>
    <row r="519" spans="18:21" x14ac:dyDescent="0.35">
      <c r="R519" s="6" t="s">
        <v>388</v>
      </c>
      <c r="S519" s="6" t="s">
        <v>385</v>
      </c>
      <c r="T519" s="6">
        <v>1</v>
      </c>
      <c r="U519" s="7" t="s">
        <v>856</v>
      </c>
    </row>
    <row r="520" spans="18:21" x14ac:dyDescent="0.35">
      <c r="R520" s="6" t="s">
        <v>390</v>
      </c>
      <c r="S520" s="6" t="s">
        <v>393</v>
      </c>
      <c r="T520" s="6">
        <v>1</v>
      </c>
      <c r="U520" s="7" t="s">
        <v>856</v>
      </c>
    </row>
    <row r="521" spans="18:21" x14ac:dyDescent="0.35">
      <c r="R521" s="6" t="s">
        <v>392</v>
      </c>
      <c r="S521" s="6" t="s">
        <v>388</v>
      </c>
      <c r="T521" s="6">
        <v>1</v>
      </c>
      <c r="U521" s="7" t="s">
        <v>856</v>
      </c>
    </row>
    <row r="522" spans="18:21" x14ac:dyDescent="0.35">
      <c r="R522" s="6" t="s">
        <v>393</v>
      </c>
      <c r="S522" s="6" t="s">
        <v>395</v>
      </c>
      <c r="T522" s="6">
        <v>1</v>
      </c>
      <c r="U522" s="7" t="s">
        <v>856</v>
      </c>
    </row>
    <row r="523" spans="18:21" x14ac:dyDescent="0.35">
      <c r="R523" s="6" t="s">
        <v>394</v>
      </c>
      <c r="S523" s="6" t="s">
        <v>392</v>
      </c>
      <c r="T523" s="6">
        <v>1</v>
      </c>
      <c r="U523" s="7" t="s">
        <v>856</v>
      </c>
    </row>
    <row r="524" spans="18:21" x14ac:dyDescent="0.35">
      <c r="R524" s="6" t="s">
        <v>395</v>
      </c>
      <c r="S524" s="6" t="s">
        <v>397</v>
      </c>
      <c r="T524" s="6">
        <v>1</v>
      </c>
      <c r="U524" s="7" t="s">
        <v>856</v>
      </c>
    </row>
    <row r="525" spans="18:21" x14ac:dyDescent="0.35">
      <c r="R525" s="6" t="s">
        <v>396</v>
      </c>
      <c r="S525" s="6" t="s">
        <v>394</v>
      </c>
      <c r="T525" s="6">
        <v>1</v>
      </c>
      <c r="U525" s="7" t="s">
        <v>856</v>
      </c>
    </row>
    <row r="526" spans="18:21" x14ac:dyDescent="0.35">
      <c r="R526" s="6" t="s">
        <v>397</v>
      </c>
      <c r="S526" s="6" t="s">
        <v>371</v>
      </c>
      <c r="T526" s="6">
        <v>1</v>
      </c>
      <c r="U526" s="7" t="s">
        <v>856</v>
      </c>
    </row>
    <row r="527" spans="18:21" x14ac:dyDescent="0.35">
      <c r="R527" s="6" t="s">
        <v>370</v>
      </c>
      <c r="S527" s="5" t="s">
        <v>396</v>
      </c>
      <c r="T527" s="6">
        <v>1</v>
      </c>
      <c r="U527" s="7" t="s">
        <v>856</v>
      </c>
    </row>
    <row r="528" spans="18:21" x14ac:dyDescent="0.35">
      <c r="R528" s="6" t="s">
        <v>370</v>
      </c>
      <c r="S528" s="5" t="s">
        <v>368</v>
      </c>
      <c r="T528" s="6">
        <v>1</v>
      </c>
      <c r="U528" s="7" t="s">
        <v>856</v>
      </c>
    </row>
    <row r="529" spans="18:21" x14ac:dyDescent="0.35">
      <c r="R529" s="6" t="s">
        <v>371</v>
      </c>
      <c r="S529" s="6" t="s">
        <v>400</v>
      </c>
      <c r="T529" s="6">
        <v>1</v>
      </c>
      <c r="U529" s="7" t="s">
        <v>856</v>
      </c>
    </row>
    <row r="530" spans="18:21" x14ac:dyDescent="0.35">
      <c r="R530" s="6" t="s">
        <v>371</v>
      </c>
      <c r="S530" s="6" t="s">
        <v>939</v>
      </c>
      <c r="T530" s="6">
        <v>1</v>
      </c>
      <c r="U530" s="7" t="s">
        <v>856</v>
      </c>
    </row>
    <row r="531" spans="18:21" x14ac:dyDescent="0.35">
      <c r="R531" s="6" t="s">
        <v>371</v>
      </c>
      <c r="S531" s="5" t="s">
        <v>900</v>
      </c>
      <c r="T531" s="6">
        <v>1</v>
      </c>
      <c r="U531" s="7" t="s">
        <v>856</v>
      </c>
    </row>
    <row r="532" spans="18:21" x14ac:dyDescent="0.35">
      <c r="R532" s="6" t="s">
        <v>398</v>
      </c>
      <c r="S532" s="5" t="s">
        <v>370</v>
      </c>
      <c r="T532" s="6">
        <v>1</v>
      </c>
      <c r="U532" s="7" t="s">
        <v>856</v>
      </c>
    </row>
    <row r="533" spans="18:21" x14ac:dyDescent="0.35">
      <c r="R533" s="6" t="s">
        <v>400</v>
      </c>
      <c r="S533" s="5" t="s">
        <v>404</v>
      </c>
      <c r="T533" s="6">
        <v>1</v>
      </c>
      <c r="U533" s="7" t="s">
        <v>856</v>
      </c>
    </row>
    <row r="534" spans="18:21" x14ac:dyDescent="0.35">
      <c r="R534" s="6" t="s">
        <v>901</v>
      </c>
      <c r="S534" s="6" t="s">
        <v>370</v>
      </c>
      <c r="T534" s="6">
        <v>1</v>
      </c>
      <c r="U534" s="7" t="s">
        <v>856</v>
      </c>
    </row>
    <row r="535" spans="18:21" x14ac:dyDescent="0.35">
      <c r="R535" s="6" t="s">
        <v>901</v>
      </c>
      <c r="S535" s="5" t="s">
        <v>900</v>
      </c>
      <c r="T535" s="6">
        <v>0</v>
      </c>
      <c r="U535" s="7" t="s">
        <v>566</v>
      </c>
    </row>
    <row r="536" spans="18:21" x14ac:dyDescent="0.35">
      <c r="R536" s="6" t="s">
        <v>900</v>
      </c>
      <c r="S536" s="5" t="s">
        <v>901</v>
      </c>
      <c r="T536" s="6">
        <v>0</v>
      </c>
      <c r="U536" s="7" t="s">
        <v>566</v>
      </c>
    </row>
    <row r="537" spans="18:21" x14ac:dyDescent="0.35">
      <c r="R537" s="6" t="s">
        <v>900</v>
      </c>
      <c r="S537" s="6" t="s">
        <v>404</v>
      </c>
      <c r="T537" s="6">
        <v>1</v>
      </c>
      <c r="U537" s="7" t="s">
        <v>856</v>
      </c>
    </row>
    <row r="538" spans="18:21" x14ac:dyDescent="0.35">
      <c r="R538" s="6" t="s">
        <v>900</v>
      </c>
      <c r="S538" s="6" t="s">
        <v>902</v>
      </c>
      <c r="T538" s="6">
        <v>1</v>
      </c>
      <c r="U538" s="7" t="s">
        <v>856</v>
      </c>
    </row>
    <row r="539" spans="18:21" x14ac:dyDescent="0.35">
      <c r="R539" s="6" t="s">
        <v>900</v>
      </c>
      <c r="S539" s="6" t="s">
        <v>405</v>
      </c>
      <c r="T539" s="6">
        <v>1</v>
      </c>
      <c r="U539" s="7" t="s">
        <v>856</v>
      </c>
    </row>
    <row r="540" spans="18:21" x14ac:dyDescent="0.35">
      <c r="R540" s="6" t="s">
        <v>940</v>
      </c>
      <c r="S540" s="6" t="s">
        <v>370</v>
      </c>
      <c r="T540" s="6">
        <v>1</v>
      </c>
      <c r="U540" s="7" t="s">
        <v>856</v>
      </c>
    </row>
    <row r="541" spans="18:21" x14ac:dyDescent="0.35">
      <c r="R541" s="6" t="s">
        <v>939</v>
      </c>
      <c r="S541" s="6" t="s">
        <v>902</v>
      </c>
      <c r="T541" s="6">
        <v>1</v>
      </c>
      <c r="U541" s="7" t="s">
        <v>856</v>
      </c>
    </row>
    <row r="542" spans="18:21" x14ac:dyDescent="0.35">
      <c r="R542" s="6" t="s">
        <v>939</v>
      </c>
      <c r="S542" s="6" t="s">
        <v>401</v>
      </c>
      <c r="T542" s="6">
        <v>1</v>
      </c>
      <c r="U542" s="7" t="s">
        <v>856</v>
      </c>
    </row>
    <row r="543" spans="18:21" x14ac:dyDescent="0.35">
      <c r="R543" s="6" t="s">
        <v>403</v>
      </c>
      <c r="S543" s="6" t="s">
        <v>901</v>
      </c>
      <c r="T543" s="6">
        <v>1</v>
      </c>
      <c r="U543" s="7" t="s">
        <v>856</v>
      </c>
    </row>
    <row r="544" spans="18:21" x14ac:dyDescent="0.35">
      <c r="R544" s="6" t="s">
        <v>405</v>
      </c>
      <c r="S544" s="6" t="s">
        <v>403</v>
      </c>
      <c r="T544" s="6">
        <v>0</v>
      </c>
      <c r="U544" s="7" t="s">
        <v>566</v>
      </c>
    </row>
    <row r="545" spans="18:21" x14ac:dyDescent="0.35">
      <c r="R545" s="6" t="s">
        <v>399</v>
      </c>
      <c r="S545" s="6" t="s">
        <v>940</v>
      </c>
      <c r="T545" s="6">
        <v>1</v>
      </c>
      <c r="U545" s="7" t="s">
        <v>856</v>
      </c>
    </row>
    <row r="546" spans="18:21" x14ac:dyDescent="0.35">
      <c r="R546" s="6" t="s">
        <v>399</v>
      </c>
      <c r="S546" s="6" t="s">
        <v>401</v>
      </c>
      <c r="T546" s="6">
        <v>0</v>
      </c>
      <c r="U546" s="7" t="s">
        <v>566</v>
      </c>
    </row>
    <row r="547" spans="18:21" x14ac:dyDescent="0.35">
      <c r="R547" s="6" t="s">
        <v>401</v>
      </c>
      <c r="S547" s="6" t="s">
        <v>399</v>
      </c>
      <c r="T547" s="6">
        <v>0</v>
      </c>
      <c r="U547" s="7" t="s">
        <v>566</v>
      </c>
    </row>
    <row r="548" spans="18:21" x14ac:dyDescent="0.35">
      <c r="R548" s="6" t="s">
        <v>401</v>
      </c>
      <c r="S548" s="6" t="s">
        <v>902</v>
      </c>
      <c r="T548" s="6">
        <v>1</v>
      </c>
      <c r="U548" s="7" t="s">
        <v>856</v>
      </c>
    </row>
    <row r="549" spans="18:21" x14ac:dyDescent="0.35">
      <c r="R549" s="6" t="s">
        <v>903</v>
      </c>
      <c r="S549" s="6" t="s">
        <v>940</v>
      </c>
      <c r="T549" s="6">
        <v>1</v>
      </c>
      <c r="U549" s="7" t="s">
        <v>856</v>
      </c>
    </row>
    <row r="550" spans="18:21" x14ac:dyDescent="0.35">
      <c r="R550" s="6" t="s">
        <v>903</v>
      </c>
      <c r="S550" s="6" t="s">
        <v>901</v>
      </c>
      <c r="T550" s="6">
        <v>1</v>
      </c>
      <c r="U550" s="7" t="s">
        <v>856</v>
      </c>
    </row>
    <row r="551" spans="18:21" x14ac:dyDescent="0.35">
      <c r="R551" s="6" t="s">
        <v>903</v>
      </c>
      <c r="S551" s="6" t="s">
        <v>399</v>
      </c>
      <c r="T551" s="6">
        <v>1</v>
      </c>
      <c r="U551" s="7" t="s">
        <v>856</v>
      </c>
    </row>
    <row r="552" spans="18:21" x14ac:dyDescent="0.35">
      <c r="R552" s="6" t="s">
        <v>902</v>
      </c>
      <c r="S552" s="6" t="s">
        <v>406</v>
      </c>
      <c r="T552" s="6">
        <v>1</v>
      </c>
      <c r="U552" s="7" t="s">
        <v>904</v>
      </c>
    </row>
    <row r="553" spans="18:21" x14ac:dyDescent="0.35">
      <c r="R553" s="6" t="s">
        <v>902</v>
      </c>
      <c r="S553" s="6" t="s">
        <v>905</v>
      </c>
      <c r="T553" s="6">
        <v>1</v>
      </c>
      <c r="U553" s="7" t="s">
        <v>856</v>
      </c>
    </row>
    <row r="554" spans="18:21" x14ac:dyDescent="0.35">
      <c r="R554" s="6" t="s">
        <v>402</v>
      </c>
      <c r="S554" s="6" t="s">
        <v>398</v>
      </c>
      <c r="T554" s="6">
        <v>1</v>
      </c>
      <c r="U554" s="7" t="s">
        <v>856</v>
      </c>
    </row>
    <row r="555" spans="18:21" x14ac:dyDescent="0.35">
      <c r="R555" s="6" t="s">
        <v>402</v>
      </c>
      <c r="S555" s="6" t="s">
        <v>901</v>
      </c>
      <c r="T555" s="6">
        <v>1</v>
      </c>
      <c r="U555" s="7" t="s">
        <v>856</v>
      </c>
    </row>
    <row r="556" spans="18:21" x14ac:dyDescent="0.35">
      <c r="R556" s="6" t="s">
        <v>404</v>
      </c>
      <c r="S556" s="5" t="s">
        <v>409</v>
      </c>
      <c r="T556" s="6">
        <v>1</v>
      </c>
      <c r="U556" s="7" t="s">
        <v>856</v>
      </c>
    </row>
    <row r="557" spans="18:21" x14ac:dyDescent="0.35">
      <c r="R557" s="6" t="s">
        <v>408</v>
      </c>
      <c r="S557" s="6" t="s">
        <v>402</v>
      </c>
      <c r="T557" s="6">
        <v>1</v>
      </c>
      <c r="U557" s="7" t="s">
        <v>856</v>
      </c>
    </row>
    <row r="558" spans="18:21" x14ac:dyDescent="0.35">
      <c r="R558" s="6" t="s">
        <v>409</v>
      </c>
      <c r="S558" s="6" t="s">
        <v>411</v>
      </c>
      <c r="T558" s="6">
        <v>1</v>
      </c>
      <c r="U558" s="7" t="s">
        <v>856</v>
      </c>
    </row>
    <row r="559" spans="18:21" x14ac:dyDescent="0.35">
      <c r="R559" s="6" t="s">
        <v>410</v>
      </c>
      <c r="S559" s="6" t="s">
        <v>408</v>
      </c>
      <c r="T559" s="6">
        <v>1</v>
      </c>
      <c r="U559" s="7" t="s">
        <v>856</v>
      </c>
    </row>
    <row r="560" spans="18:21" x14ac:dyDescent="0.35">
      <c r="R560" s="6" t="s">
        <v>411</v>
      </c>
      <c r="S560" s="6" t="s">
        <v>413</v>
      </c>
      <c r="T560" s="6">
        <v>1</v>
      </c>
      <c r="U560" s="7" t="s">
        <v>856</v>
      </c>
    </row>
    <row r="561" spans="18:21" x14ac:dyDescent="0.35">
      <c r="R561" s="6" t="s">
        <v>389</v>
      </c>
      <c r="S561" s="5" t="s">
        <v>384</v>
      </c>
      <c r="T561" s="6">
        <v>1</v>
      </c>
      <c r="U561" s="7" t="s">
        <v>856</v>
      </c>
    </row>
    <row r="562" spans="18:21" x14ac:dyDescent="0.35">
      <c r="R562" s="6" t="s">
        <v>389</v>
      </c>
      <c r="S562" s="5" t="s">
        <v>385</v>
      </c>
      <c r="T562" s="6">
        <v>1</v>
      </c>
      <c r="U562" s="7" t="s">
        <v>856</v>
      </c>
    </row>
    <row r="563" spans="18:21" x14ac:dyDescent="0.35">
      <c r="R563" s="6" t="s">
        <v>391</v>
      </c>
      <c r="S563" s="6" t="s">
        <v>415</v>
      </c>
      <c r="T563" s="6">
        <v>1</v>
      </c>
      <c r="U563" s="7" t="s">
        <v>856</v>
      </c>
    </row>
    <row r="564" spans="18:21" x14ac:dyDescent="0.35">
      <c r="R564" s="6" t="s">
        <v>414</v>
      </c>
      <c r="S564" s="6" t="s">
        <v>389</v>
      </c>
      <c r="T564" s="6">
        <v>1</v>
      </c>
      <c r="U564" s="7" t="s">
        <v>856</v>
      </c>
    </row>
    <row r="565" spans="18:21" x14ac:dyDescent="0.35">
      <c r="R565" s="6" t="s">
        <v>415</v>
      </c>
      <c r="S565" s="6" t="s">
        <v>417</v>
      </c>
      <c r="T565" s="6">
        <v>1</v>
      </c>
      <c r="U565" s="7" t="s">
        <v>856</v>
      </c>
    </row>
    <row r="566" spans="18:21" x14ac:dyDescent="0.35">
      <c r="R566" s="6" t="s">
        <v>416</v>
      </c>
      <c r="S566" s="6" t="s">
        <v>414</v>
      </c>
      <c r="T566" s="6">
        <v>1</v>
      </c>
      <c r="U566" s="7" t="s">
        <v>856</v>
      </c>
    </row>
    <row r="567" spans="18:21" x14ac:dyDescent="0.35">
      <c r="R567" s="6" t="s">
        <v>417</v>
      </c>
      <c r="S567" s="6" t="s">
        <v>419</v>
      </c>
      <c r="T567" s="6">
        <v>1</v>
      </c>
      <c r="U567" s="7" t="s">
        <v>856</v>
      </c>
    </row>
    <row r="568" spans="18:21" x14ac:dyDescent="0.35">
      <c r="R568" s="6" t="s">
        <v>420</v>
      </c>
      <c r="S568" s="6" t="s">
        <v>555</v>
      </c>
      <c r="T568" s="6">
        <v>0</v>
      </c>
      <c r="U568" s="7" t="s">
        <v>566</v>
      </c>
    </row>
    <row r="569" spans="18:21" x14ac:dyDescent="0.35">
      <c r="R569" s="6" t="s">
        <v>555</v>
      </c>
      <c r="S569" s="5" t="s">
        <v>419</v>
      </c>
      <c r="T569" s="6">
        <v>1</v>
      </c>
      <c r="U569" s="7" t="s">
        <v>856</v>
      </c>
    </row>
    <row r="570" spans="18:21" x14ac:dyDescent="0.35">
      <c r="R570" s="6" t="s">
        <v>555</v>
      </c>
      <c r="S570" s="5" t="s">
        <v>407</v>
      </c>
      <c r="T570" s="6">
        <v>1</v>
      </c>
      <c r="U570" s="7" t="s">
        <v>856</v>
      </c>
    </row>
    <row r="571" spans="18:21" x14ac:dyDescent="0.35">
      <c r="R571" s="6" t="s">
        <v>418</v>
      </c>
      <c r="S571" s="6" t="s">
        <v>416</v>
      </c>
      <c r="T571" s="6">
        <v>1</v>
      </c>
      <c r="U571" s="7" t="s">
        <v>856</v>
      </c>
    </row>
    <row r="572" spans="18:21" x14ac:dyDescent="0.35">
      <c r="R572" s="6" t="s">
        <v>418</v>
      </c>
      <c r="S572" s="6" t="s">
        <v>420</v>
      </c>
      <c r="T572" s="6">
        <v>1</v>
      </c>
      <c r="U572" s="7" t="s">
        <v>856</v>
      </c>
    </row>
    <row r="573" spans="18:21" x14ac:dyDescent="0.35">
      <c r="R573" s="6" t="s">
        <v>418</v>
      </c>
      <c r="S573" s="5" t="s">
        <v>419</v>
      </c>
      <c r="T573" s="6">
        <v>0</v>
      </c>
      <c r="U573" s="7" t="s">
        <v>566</v>
      </c>
    </row>
    <row r="574" spans="18:21" x14ac:dyDescent="0.35">
      <c r="R574" s="6" t="s">
        <v>419</v>
      </c>
      <c r="S574" s="6" t="s">
        <v>418</v>
      </c>
      <c r="T574" s="6">
        <v>0</v>
      </c>
      <c r="U574" s="7" t="s">
        <v>566</v>
      </c>
    </row>
    <row r="575" spans="18:21" x14ac:dyDescent="0.35">
      <c r="R575" s="6" t="s">
        <v>419</v>
      </c>
      <c r="S575" s="6" t="s">
        <v>422</v>
      </c>
      <c r="T575" s="6">
        <v>1</v>
      </c>
      <c r="U575" s="7" t="s">
        <v>856</v>
      </c>
    </row>
    <row r="576" spans="18:21" x14ac:dyDescent="0.35">
      <c r="R576" s="6" t="s">
        <v>419</v>
      </c>
      <c r="S576" s="6" t="s">
        <v>407</v>
      </c>
      <c r="T576" s="6">
        <v>1</v>
      </c>
      <c r="U576" s="7" t="s">
        <v>856</v>
      </c>
    </row>
    <row r="577" spans="18:21" x14ac:dyDescent="0.35">
      <c r="R577" s="6" t="s">
        <v>406</v>
      </c>
      <c r="S577" s="6" t="s">
        <v>902</v>
      </c>
      <c r="T577" s="6">
        <v>1</v>
      </c>
      <c r="U577" s="7" t="s">
        <v>904</v>
      </c>
    </row>
    <row r="578" spans="18:21" x14ac:dyDescent="0.35">
      <c r="R578" s="6" t="s">
        <v>406</v>
      </c>
      <c r="S578" s="6" t="s">
        <v>418</v>
      </c>
      <c r="T578" s="6">
        <v>1</v>
      </c>
      <c r="U578" s="7" t="s">
        <v>856</v>
      </c>
    </row>
    <row r="579" spans="18:21" x14ac:dyDescent="0.35">
      <c r="R579" s="6" t="s">
        <v>406</v>
      </c>
      <c r="S579" s="6" t="s">
        <v>420</v>
      </c>
      <c r="T579" s="6">
        <v>1</v>
      </c>
      <c r="U579" s="7" t="s">
        <v>856</v>
      </c>
    </row>
    <row r="580" spans="18:21" x14ac:dyDescent="0.35">
      <c r="R580" s="6" t="s">
        <v>421</v>
      </c>
      <c r="S580" s="6" t="s">
        <v>418</v>
      </c>
      <c r="T580" s="6">
        <v>1</v>
      </c>
      <c r="U580" s="7" t="s">
        <v>856</v>
      </c>
    </row>
    <row r="581" spans="18:21" x14ac:dyDescent="0.35">
      <c r="R581" s="6" t="s">
        <v>421</v>
      </c>
      <c r="S581" s="6" t="s">
        <v>422</v>
      </c>
      <c r="T581" s="6">
        <v>0</v>
      </c>
      <c r="U581" s="7" t="s">
        <v>566</v>
      </c>
    </row>
    <row r="582" spans="18:21" x14ac:dyDescent="0.35">
      <c r="R582" s="6" t="s">
        <v>422</v>
      </c>
      <c r="S582" s="6" t="s">
        <v>421</v>
      </c>
      <c r="T582" s="6">
        <v>0</v>
      </c>
      <c r="U582" s="7" t="s">
        <v>566</v>
      </c>
    </row>
    <row r="583" spans="18:21" x14ac:dyDescent="0.35">
      <c r="R583" s="6" t="s">
        <v>422</v>
      </c>
      <c r="S583" s="6" t="s">
        <v>425</v>
      </c>
      <c r="T583" s="6">
        <v>1</v>
      </c>
      <c r="U583" s="7" t="s">
        <v>856</v>
      </c>
    </row>
    <row r="584" spans="18:21" x14ac:dyDescent="0.35">
      <c r="R584" s="6" t="s">
        <v>422</v>
      </c>
      <c r="S584" s="6" t="s">
        <v>424</v>
      </c>
      <c r="T584" s="6">
        <v>1</v>
      </c>
      <c r="U584" s="7" t="s">
        <v>894</v>
      </c>
    </row>
    <row r="585" spans="18:21" x14ac:dyDescent="0.35">
      <c r="R585" s="6" t="s">
        <v>424</v>
      </c>
      <c r="S585" s="6" t="s">
        <v>554</v>
      </c>
      <c r="T585" s="6">
        <v>0</v>
      </c>
      <c r="U585" s="7" t="s">
        <v>566</v>
      </c>
    </row>
    <row r="586" spans="18:21" x14ac:dyDescent="0.35">
      <c r="R586" s="6" t="s">
        <v>554</v>
      </c>
      <c r="S586" s="6" t="s">
        <v>425</v>
      </c>
      <c r="T586" s="6">
        <v>1</v>
      </c>
      <c r="U586" s="7" t="s">
        <v>856</v>
      </c>
    </row>
    <row r="587" spans="18:21" x14ac:dyDescent="0.35">
      <c r="R587" s="6" t="s">
        <v>554</v>
      </c>
      <c r="S587" s="5" t="s">
        <v>421</v>
      </c>
      <c r="T587" s="6">
        <v>1</v>
      </c>
      <c r="U587" s="7" t="s">
        <v>894</v>
      </c>
    </row>
    <row r="588" spans="18:21" x14ac:dyDescent="0.35">
      <c r="R588" s="6" t="s">
        <v>423</v>
      </c>
      <c r="S588" s="5" t="s">
        <v>421</v>
      </c>
      <c r="T588" s="6">
        <v>1</v>
      </c>
      <c r="U588" s="7" t="s">
        <v>856</v>
      </c>
    </row>
    <row r="589" spans="18:21" x14ac:dyDescent="0.35">
      <c r="R589" s="6" t="s">
        <v>423</v>
      </c>
      <c r="S589" s="6" t="s">
        <v>424</v>
      </c>
      <c r="T589" s="6">
        <v>1</v>
      </c>
      <c r="U589" s="7" t="s">
        <v>856</v>
      </c>
    </row>
    <row r="590" spans="18:21" x14ac:dyDescent="0.35">
      <c r="R590" s="6" t="s">
        <v>425</v>
      </c>
      <c r="S590" s="6" t="s">
        <v>413</v>
      </c>
      <c r="T590" s="6">
        <v>1</v>
      </c>
      <c r="U590" s="7" t="s">
        <v>856</v>
      </c>
    </row>
    <row r="591" spans="18:21" x14ac:dyDescent="0.35">
      <c r="R591" s="6" t="s">
        <v>425</v>
      </c>
      <c r="S591" s="6" t="s">
        <v>905</v>
      </c>
      <c r="T591" s="6">
        <v>1</v>
      </c>
      <c r="U591" s="7" t="s">
        <v>856</v>
      </c>
    </row>
    <row r="592" spans="18:21" x14ac:dyDescent="0.35">
      <c r="R592" s="6" t="s">
        <v>412</v>
      </c>
      <c r="S592" s="6" t="s">
        <v>423</v>
      </c>
      <c r="T592" s="6">
        <v>1</v>
      </c>
      <c r="U592" s="7" t="s">
        <v>856</v>
      </c>
    </row>
    <row r="593" spans="18:21" x14ac:dyDescent="0.35">
      <c r="R593" s="6" t="s">
        <v>412</v>
      </c>
      <c r="S593" s="6" t="s">
        <v>410</v>
      </c>
      <c r="T593" s="6">
        <v>1</v>
      </c>
      <c r="U593" s="7" t="s">
        <v>856</v>
      </c>
    </row>
    <row r="594" spans="18:21" x14ac:dyDescent="0.35">
      <c r="R594" s="6" t="s">
        <v>413</v>
      </c>
      <c r="S594" s="6" t="s">
        <v>428</v>
      </c>
      <c r="T594" s="6">
        <v>1</v>
      </c>
      <c r="U594" s="7" t="s">
        <v>856</v>
      </c>
    </row>
    <row r="595" spans="18:21" x14ac:dyDescent="0.35">
      <c r="R595" s="6" t="s">
        <v>906</v>
      </c>
      <c r="S595" s="6" t="s">
        <v>423</v>
      </c>
      <c r="T595" s="6">
        <v>1</v>
      </c>
      <c r="U595" s="7" t="s">
        <v>856</v>
      </c>
    </row>
    <row r="596" spans="18:21" x14ac:dyDescent="0.35">
      <c r="R596" s="6" t="s">
        <v>906</v>
      </c>
      <c r="S596" s="6" t="s">
        <v>903</v>
      </c>
      <c r="T596" s="6">
        <v>1</v>
      </c>
      <c r="U596" s="7" t="s">
        <v>856</v>
      </c>
    </row>
    <row r="597" spans="18:21" x14ac:dyDescent="0.35">
      <c r="R597" s="6" t="s">
        <v>905</v>
      </c>
      <c r="S597" s="5" t="s">
        <v>429</v>
      </c>
      <c r="T597" s="6">
        <v>1</v>
      </c>
      <c r="U597" s="7" t="s">
        <v>856</v>
      </c>
    </row>
    <row r="598" spans="18:21" x14ac:dyDescent="0.35">
      <c r="R598" s="6" t="s">
        <v>426</v>
      </c>
      <c r="S598" s="5" t="s">
        <v>906</v>
      </c>
      <c r="T598" s="6">
        <v>1</v>
      </c>
      <c r="U598" s="7" t="s">
        <v>856</v>
      </c>
    </row>
    <row r="599" spans="18:21" x14ac:dyDescent="0.35">
      <c r="R599" s="6" t="s">
        <v>426</v>
      </c>
      <c r="S599" s="6" t="s">
        <v>412</v>
      </c>
      <c r="T599" s="6">
        <v>1</v>
      </c>
      <c r="U599" s="7" t="s">
        <v>856</v>
      </c>
    </row>
    <row r="600" spans="18:21" x14ac:dyDescent="0.35">
      <c r="R600" s="6" t="s">
        <v>428</v>
      </c>
      <c r="S600" s="6" t="s">
        <v>431</v>
      </c>
      <c r="T600" s="6">
        <v>1</v>
      </c>
      <c r="U600" s="7" t="s">
        <v>856</v>
      </c>
    </row>
    <row r="601" spans="18:21" x14ac:dyDescent="0.35">
      <c r="R601" s="6" t="s">
        <v>427</v>
      </c>
      <c r="S601" s="6" t="s">
        <v>906</v>
      </c>
      <c r="T601" s="6">
        <v>1</v>
      </c>
      <c r="U601" s="7" t="s">
        <v>856</v>
      </c>
    </row>
    <row r="602" spans="18:21" x14ac:dyDescent="0.35">
      <c r="R602" s="6" t="s">
        <v>427</v>
      </c>
      <c r="S602" s="6" t="s">
        <v>412</v>
      </c>
      <c r="T602" s="6">
        <v>1</v>
      </c>
      <c r="U602" s="7" t="s">
        <v>856</v>
      </c>
    </row>
    <row r="603" spans="18:21" x14ac:dyDescent="0.35">
      <c r="R603" s="6" t="s">
        <v>427</v>
      </c>
      <c r="S603" s="6" t="s">
        <v>429</v>
      </c>
      <c r="T603" s="6">
        <v>0</v>
      </c>
      <c r="U603" s="7" t="s">
        <v>566</v>
      </c>
    </row>
    <row r="604" spans="18:21" x14ac:dyDescent="0.35">
      <c r="R604" s="6" t="s">
        <v>429</v>
      </c>
      <c r="S604" s="6" t="s">
        <v>427</v>
      </c>
      <c r="T604" s="6">
        <v>0</v>
      </c>
      <c r="U604" s="7" t="s">
        <v>566</v>
      </c>
    </row>
    <row r="605" spans="18:21" x14ac:dyDescent="0.35">
      <c r="R605" s="6" t="s">
        <v>429</v>
      </c>
      <c r="S605" s="6" t="s">
        <v>431</v>
      </c>
      <c r="T605" s="6">
        <v>1</v>
      </c>
      <c r="U605" s="7" t="s">
        <v>856</v>
      </c>
    </row>
    <row r="606" spans="18:21" x14ac:dyDescent="0.35">
      <c r="R606" s="6" t="s">
        <v>430</v>
      </c>
      <c r="S606" s="5" t="s">
        <v>426</v>
      </c>
      <c r="T606" s="6">
        <v>1</v>
      </c>
      <c r="U606" s="7" t="s">
        <v>856</v>
      </c>
    </row>
    <row r="607" spans="18:21" x14ac:dyDescent="0.35">
      <c r="R607" s="6" t="s">
        <v>430</v>
      </c>
      <c r="S607" s="6" t="s">
        <v>427</v>
      </c>
      <c r="T607" s="6">
        <v>1</v>
      </c>
      <c r="U607" s="7" t="s">
        <v>856</v>
      </c>
    </row>
    <row r="608" spans="18:21" x14ac:dyDescent="0.35">
      <c r="R608" s="6" t="s">
        <v>431</v>
      </c>
      <c r="S608" s="5" t="s">
        <v>433</v>
      </c>
      <c r="T608" s="6">
        <v>1</v>
      </c>
      <c r="U608" s="7" t="s">
        <v>856</v>
      </c>
    </row>
    <row r="609" spans="18:21" x14ac:dyDescent="0.35">
      <c r="R609" s="6" t="s">
        <v>432</v>
      </c>
      <c r="S609" s="6" t="s">
        <v>430</v>
      </c>
      <c r="T609" s="6">
        <v>1</v>
      </c>
      <c r="U609" s="7" t="s">
        <v>856</v>
      </c>
    </row>
    <row r="610" spans="18:21" x14ac:dyDescent="0.35">
      <c r="R610" s="6" t="s">
        <v>433</v>
      </c>
      <c r="S610" s="5" t="s">
        <v>436</v>
      </c>
      <c r="T610" s="6">
        <v>1</v>
      </c>
      <c r="U610" s="7" t="s">
        <v>856</v>
      </c>
    </row>
    <row r="611" spans="18:21" x14ac:dyDescent="0.35">
      <c r="R611" s="6" t="s">
        <v>433</v>
      </c>
      <c r="S611" s="6" t="s">
        <v>437</v>
      </c>
      <c r="T611" s="6">
        <v>1</v>
      </c>
      <c r="U611" s="7" t="s">
        <v>856</v>
      </c>
    </row>
    <row r="612" spans="18:21" x14ac:dyDescent="0.35">
      <c r="R612" s="6" t="s">
        <v>435</v>
      </c>
      <c r="S612" s="6" t="s">
        <v>432</v>
      </c>
      <c r="T612" s="6">
        <v>1</v>
      </c>
      <c r="U612" s="7" t="s">
        <v>856</v>
      </c>
    </row>
    <row r="613" spans="18:21" x14ac:dyDescent="0.35">
      <c r="R613" s="6" t="s">
        <v>435</v>
      </c>
      <c r="S613" s="6" t="s">
        <v>437</v>
      </c>
      <c r="T613" s="6">
        <v>0</v>
      </c>
      <c r="U613" s="7" t="s">
        <v>566</v>
      </c>
    </row>
    <row r="614" spans="18:21" x14ac:dyDescent="0.35">
      <c r="R614" s="6" t="s">
        <v>437</v>
      </c>
      <c r="S614" s="5" t="s">
        <v>435</v>
      </c>
      <c r="T614" s="6">
        <v>0</v>
      </c>
      <c r="U614" s="7" t="s">
        <v>566</v>
      </c>
    </row>
    <row r="615" spans="18:21" x14ac:dyDescent="0.35">
      <c r="R615" s="6" t="s">
        <v>437</v>
      </c>
      <c r="S615" s="6" t="s">
        <v>907</v>
      </c>
      <c r="T615" s="6">
        <v>1</v>
      </c>
      <c r="U615" s="7" t="s">
        <v>856</v>
      </c>
    </row>
    <row r="616" spans="18:21" x14ac:dyDescent="0.35">
      <c r="R616" s="6" t="s">
        <v>434</v>
      </c>
      <c r="S616" s="6" t="s">
        <v>432</v>
      </c>
      <c r="T616" s="6">
        <v>1</v>
      </c>
      <c r="U616" s="7" t="s">
        <v>856</v>
      </c>
    </row>
    <row r="617" spans="18:21" x14ac:dyDescent="0.35">
      <c r="R617" s="6" t="s">
        <v>434</v>
      </c>
      <c r="S617" s="5" t="s">
        <v>435</v>
      </c>
      <c r="T617" s="6">
        <v>1</v>
      </c>
      <c r="U617" s="7" t="s">
        <v>856</v>
      </c>
    </row>
    <row r="618" spans="18:21" x14ac:dyDescent="0.35">
      <c r="R618" s="6" t="s">
        <v>436</v>
      </c>
      <c r="S618" s="5" t="s">
        <v>438</v>
      </c>
      <c r="T618" s="6">
        <v>1</v>
      </c>
      <c r="U618" s="7" t="s">
        <v>856</v>
      </c>
    </row>
    <row r="619" spans="18:21" x14ac:dyDescent="0.35">
      <c r="R619" s="6" t="s">
        <v>436</v>
      </c>
      <c r="S619" s="6" t="s">
        <v>440</v>
      </c>
      <c r="T619" s="6">
        <v>1</v>
      </c>
      <c r="U619" s="7" t="s">
        <v>856</v>
      </c>
    </row>
    <row r="620" spans="18:21" x14ac:dyDescent="0.35">
      <c r="R620" s="6" t="s">
        <v>908</v>
      </c>
      <c r="S620" s="6" t="s">
        <v>435</v>
      </c>
      <c r="T620" s="6">
        <v>1</v>
      </c>
      <c r="U620" s="7" t="s">
        <v>856</v>
      </c>
    </row>
    <row r="621" spans="18:21" x14ac:dyDescent="0.35">
      <c r="R621" s="6" t="s">
        <v>907</v>
      </c>
      <c r="S621" s="6" t="s">
        <v>438</v>
      </c>
      <c r="T621" s="6">
        <v>1</v>
      </c>
      <c r="U621" s="7" t="s">
        <v>856</v>
      </c>
    </row>
    <row r="622" spans="18:21" x14ac:dyDescent="0.35">
      <c r="R622" s="6" t="s">
        <v>553</v>
      </c>
      <c r="S622" s="6" t="s">
        <v>434</v>
      </c>
      <c r="T622" s="6">
        <v>1</v>
      </c>
      <c r="U622" s="7" t="s">
        <v>856</v>
      </c>
    </row>
    <row r="623" spans="18:21" x14ac:dyDescent="0.35">
      <c r="R623" s="6" t="s">
        <v>553</v>
      </c>
      <c r="S623" s="6" t="s">
        <v>908</v>
      </c>
      <c r="T623" s="6">
        <v>1</v>
      </c>
      <c r="U623" s="7" t="s">
        <v>856</v>
      </c>
    </row>
    <row r="624" spans="18:21" x14ac:dyDescent="0.35">
      <c r="R624" s="6" t="s">
        <v>438</v>
      </c>
      <c r="S624" s="5" t="s">
        <v>553</v>
      </c>
      <c r="T624" s="6">
        <v>0</v>
      </c>
      <c r="U624" s="7" t="s">
        <v>566</v>
      </c>
    </row>
    <row r="625" spans="18:21" x14ac:dyDescent="0.35">
      <c r="R625" s="6" t="s">
        <v>439</v>
      </c>
      <c r="S625" s="6" t="s">
        <v>434</v>
      </c>
      <c r="T625" s="6">
        <v>1</v>
      </c>
      <c r="U625" s="7" t="s">
        <v>856</v>
      </c>
    </row>
    <row r="626" spans="18:21" x14ac:dyDescent="0.35">
      <c r="R626" s="6" t="s">
        <v>439</v>
      </c>
      <c r="S626" s="6" t="s">
        <v>440</v>
      </c>
      <c r="T626" s="6">
        <v>0</v>
      </c>
      <c r="U626" s="7" t="s">
        <v>566</v>
      </c>
    </row>
    <row r="627" spans="18:21" x14ac:dyDescent="0.35">
      <c r="R627" s="6" t="s">
        <v>440</v>
      </c>
      <c r="S627" s="6" t="s">
        <v>439</v>
      </c>
      <c r="T627" s="6">
        <v>0</v>
      </c>
      <c r="U627" s="7" t="s">
        <v>566</v>
      </c>
    </row>
    <row r="628" spans="18:21" x14ac:dyDescent="0.35">
      <c r="R628" s="6" t="s">
        <v>440</v>
      </c>
      <c r="S628" s="6" t="s">
        <v>442</v>
      </c>
      <c r="T628" s="6">
        <v>1</v>
      </c>
      <c r="U628" s="7" t="s">
        <v>856</v>
      </c>
    </row>
    <row r="629" spans="18:21" x14ac:dyDescent="0.35">
      <c r="R629" s="6" t="s">
        <v>441</v>
      </c>
      <c r="S629" s="6" t="s">
        <v>439</v>
      </c>
      <c r="T629" s="6">
        <v>1</v>
      </c>
      <c r="U629" s="7" t="s">
        <v>856</v>
      </c>
    </row>
    <row r="630" spans="18:21" x14ac:dyDescent="0.35">
      <c r="R630" s="6" t="s">
        <v>442</v>
      </c>
      <c r="S630" s="6" t="s">
        <v>444</v>
      </c>
      <c r="T630" s="6">
        <v>1</v>
      </c>
      <c r="U630" s="7" t="s">
        <v>856</v>
      </c>
    </row>
    <row r="631" spans="18:21" x14ac:dyDescent="0.35">
      <c r="R631" s="6" t="s">
        <v>443</v>
      </c>
      <c r="S631" s="6" t="s">
        <v>441</v>
      </c>
      <c r="T631" s="6">
        <v>1</v>
      </c>
      <c r="U631" s="7" t="s">
        <v>856</v>
      </c>
    </row>
    <row r="632" spans="18:21" x14ac:dyDescent="0.35">
      <c r="R632" s="6" t="s">
        <v>444</v>
      </c>
      <c r="S632" s="6" t="s">
        <v>443</v>
      </c>
      <c r="T632" s="6">
        <v>0</v>
      </c>
      <c r="U632" s="7" t="s">
        <v>566</v>
      </c>
    </row>
    <row r="633" spans="18:21" x14ac:dyDescent="0.35">
      <c r="R633" s="6" t="s">
        <v>444</v>
      </c>
      <c r="S633" s="6" t="s">
        <v>446</v>
      </c>
      <c r="T633" s="6">
        <v>1</v>
      </c>
      <c r="U633" s="7" t="s">
        <v>856</v>
      </c>
    </row>
    <row r="634" spans="18:21" x14ac:dyDescent="0.35">
      <c r="R634" s="6" t="s">
        <v>445</v>
      </c>
      <c r="S634" s="5" t="s">
        <v>443</v>
      </c>
      <c r="T634" s="6">
        <v>1</v>
      </c>
      <c r="U634" s="7" t="s">
        <v>856</v>
      </c>
    </row>
    <row r="635" spans="18:21" x14ac:dyDescent="0.35">
      <c r="R635" s="6" t="s">
        <v>445</v>
      </c>
      <c r="S635" s="5" t="s">
        <v>446</v>
      </c>
      <c r="T635" s="6">
        <v>0</v>
      </c>
      <c r="U635" s="7" t="s">
        <v>566</v>
      </c>
    </row>
    <row r="636" spans="18:21" x14ac:dyDescent="0.35">
      <c r="R636" s="6" t="s">
        <v>446</v>
      </c>
      <c r="S636" s="6" t="s">
        <v>445</v>
      </c>
      <c r="T636" s="6">
        <v>0</v>
      </c>
      <c r="U636" s="7" t="s">
        <v>566</v>
      </c>
    </row>
    <row r="637" spans="18:21" x14ac:dyDescent="0.35">
      <c r="R637" s="6" t="s">
        <v>446</v>
      </c>
      <c r="S637" s="6" t="s">
        <v>448</v>
      </c>
      <c r="T637" s="6">
        <v>1</v>
      </c>
      <c r="U637" s="7" t="s">
        <v>856</v>
      </c>
    </row>
    <row r="638" spans="18:21" x14ac:dyDescent="0.35">
      <c r="R638" s="6" t="s">
        <v>447</v>
      </c>
      <c r="S638" s="6" t="s">
        <v>445</v>
      </c>
      <c r="T638" s="6">
        <v>1</v>
      </c>
      <c r="U638" s="7" t="s">
        <v>856</v>
      </c>
    </row>
    <row r="639" spans="18:21" x14ac:dyDescent="0.35">
      <c r="R639" s="6" t="s">
        <v>448</v>
      </c>
      <c r="S639" s="6" t="s">
        <v>450</v>
      </c>
      <c r="T639" s="6">
        <v>1</v>
      </c>
      <c r="U639" s="7" t="s">
        <v>856</v>
      </c>
    </row>
    <row r="640" spans="18:21" x14ac:dyDescent="0.35">
      <c r="R640" s="6" t="s">
        <v>448</v>
      </c>
      <c r="S640" s="6" t="s">
        <v>532</v>
      </c>
      <c r="T640" s="6">
        <v>1</v>
      </c>
      <c r="U640" s="7" t="s">
        <v>856</v>
      </c>
    </row>
    <row r="641" spans="18:21" x14ac:dyDescent="0.35">
      <c r="R641" s="6" t="s">
        <v>552</v>
      </c>
      <c r="S641" s="6" t="s">
        <v>447</v>
      </c>
      <c r="T641" s="6">
        <v>1</v>
      </c>
      <c r="U641" s="7" t="s">
        <v>856</v>
      </c>
    </row>
    <row r="642" spans="18:21" x14ac:dyDescent="0.35">
      <c r="R642" s="6" t="s">
        <v>532</v>
      </c>
      <c r="S642" s="6" t="s">
        <v>552</v>
      </c>
      <c r="T642" s="6">
        <v>0</v>
      </c>
      <c r="U642" s="7" t="s">
        <v>566</v>
      </c>
    </row>
    <row r="643" spans="18:21" x14ac:dyDescent="0.35">
      <c r="R643" s="6" t="s">
        <v>449</v>
      </c>
      <c r="S643" s="6" t="s">
        <v>447</v>
      </c>
      <c r="T643" s="6">
        <v>1</v>
      </c>
      <c r="U643" s="7" t="s">
        <v>856</v>
      </c>
    </row>
    <row r="644" spans="18:21" x14ac:dyDescent="0.35">
      <c r="R644" s="6" t="s">
        <v>450</v>
      </c>
      <c r="S644" s="6" t="s">
        <v>453</v>
      </c>
      <c r="T644" s="6">
        <v>1</v>
      </c>
      <c r="U644" s="7" t="s">
        <v>856</v>
      </c>
    </row>
    <row r="645" spans="18:21" x14ac:dyDescent="0.35">
      <c r="R645" s="6" t="s">
        <v>450</v>
      </c>
      <c r="S645" s="5" t="s">
        <v>454</v>
      </c>
      <c r="T645" s="6">
        <v>1</v>
      </c>
      <c r="U645" s="7" t="s">
        <v>856</v>
      </c>
    </row>
    <row r="646" spans="18:21" x14ac:dyDescent="0.35">
      <c r="R646" s="6" t="s">
        <v>451</v>
      </c>
      <c r="S646" s="6" t="s">
        <v>449</v>
      </c>
      <c r="T646" s="6">
        <v>1</v>
      </c>
      <c r="U646" s="7" t="s">
        <v>856</v>
      </c>
    </row>
    <row r="647" spans="18:21" x14ac:dyDescent="0.35">
      <c r="R647" s="6" t="s">
        <v>453</v>
      </c>
      <c r="S647" s="6" t="s">
        <v>456</v>
      </c>
      <c r="T647" s="6">
        <v>1</v>
      </c>
      <c r="U647" s="7" t="s">
        <v>856</v>
      </c>
    </row>
    <row r="648" spans="18:21" x14ac:dyDescent="0.35">
      <c r="R648" s="6" t="s">
        <v>455</v>
      </c>
      <c r="S648" s="6" t="s">
        <v>451</v>
      </c>
      <c r="T648" s="6">
        <v>1</v>
      </c>
      <c r="U648" s="7" t="s">
        <v>856</v>
      </c>
    </row>
    <row r="649" spans="18:21" x14ac:dyDescent="0.35">
      <c r="R649" s="6" t="s">
        <v>456</v>
      </c>
      <c r="S649" s="6" t="s">
        <v>459</v>
      </c>
      <c r="T649" s="6">
        <v>1</v>
      </c>
      <c r="U649" s="7" t="s">
        <v>856</v>
      </c>
    </row>
    <row r="650" spans="18:21" x14ac:dyDescent="0.35">
      <c r="R650" s="6" t="s">
        <v>456</v>
      </c>
      <c r="S650" s="6" t="s">
        <v>460</v>
      </c>
      <c r="T650" s="6">
        <v>1</v>
      </c>
      <c r="U650" s="7" t="s">
        <v>856</v>
      </c>
    </row>
    <row r="651" spans="18:21" x14ac:dyDescent="0.35">
      <c r="R651" s="6" t="s">
        <v>458</v>
      </c>
      <c r="S651" s="6" t="s">
        <v>455</v>
      </c>
      <c r="T651" s="6">
        <v>1</v>
      </c>
      <c r="U651" s="7" t="s">
        <v>856</v>
      </c>
    </row>
    <row r="652" spans="18:21" x14ac:dyDescent="0.35">
      <c r="R652" s="6" t="s">
        <v>458</v>
      </c>
      <c r="S652" s="6" t="s">
        <v>460</v>
      </c>
      <c r="T652" s="6">
        <v>0</v>
      </c>
      <c r="U652" s="7" t="s">
        <v>566</v>
      </c>
    </row>
    <row r="653" spans="18:21" x14ac:dyDescent="0.35">
      <c r="R653" s="6" t="s">
        <v>460</v>
      </c>
      <c r="S653" s="6" t="s">
        <v>458</v>
      </c>
      <c r="T653" s="6">
        <v>0</v>
      </c>
      <c r="U653" s="7" t="s">
        <v>566</v>
      </c>
    </row>
    <row r="654" spans="18:21" x14ac:dyDescent="0.35">
      <c r="R654" s="6" t="s">
        <v>460</v>
      </c>
      <c r="S654" s="6" t="s">
        <v>462</v>
      </c>
      <c r="T654" s="6">
        <v>1</v>
      </c>
      <c r="U654" s="7" t="s">
        <v>856</v>
      </c>
    </row>
    <row r="655" spans="18:21" x14ac:dyDescent="0.35">
      <c r="R655" s="6" t="s">
        <v>457</v>
      </c>
      <c r="S655" s="6" t="s">
        <v>455</v>
      </c>
      <c r="T655" s="6">
        <v>1</v>
      </c>
      <c r="U655" s="7" t="s">
        <v>856</v>
      </c>
    </row>
    <row r="656" spans="18:21" x14ac:dyDescent="0.35">
      <c r="R656" s="6" t="s">
        <v>459</v>
      </c>
      <c r="S656" s="6" t="s">
        <v>462</v>
      </c>
      <c r="T656" s="6">
        <v>1</v>
      </c>
      <c r="U656" s="7" t="s">
        <v>856</v>
      </c>
    </row>
    <row r="657" spans="18:21" x14ac:dyDescent="0.35">
      <c r="R657" s="6" t="s">
        <v>461</v>
      </c>
      <c r="S657" s="5" t="s">
        <v>457</v>
      </c>
      <c r="T657" s="6">
        <v>1</v>
      </c>
      <c r="U657" s="7" t="s">
        <v>856</v>
      </c>
    </row>
    <row r="658" spans="18:21" x14ac:dyDescent="0.35">
      <c r="R658" s="6" t="s">
        <v>461</v>
      </c>
      <c r="S658" s="5" t="s">
        <v>458</v>
      </c>
      <c r="T658" s="6">
        <v>1</v>
      </c>
      <c r="U658" s="7" t="s">
        <v>856</v>
      </c>
    </row>
    <row r="659" spans="18:21" x14ac:dyDescent="0.35">
      <c r="R659" s="6" t="s">
        <v>462</v>
      </c>
      <c r="S659" s="6" t="s">
        <v>464</v>
      </c>
      <c r="T659" s="6">
        <v>1</v>
      </c>
      <c r="U659" s="7" t="s">
        <v>856</v>
      </c>
    </row>
    <row r="660" spans="18:21" x14ac:dyDescent="0.35">
      <c r="R660" s="6" t="s">
        <v>463</v>
      </c>
      <c r="S660" s="6" t="s">
        <v>461</v>
      </c>
      <c r="T660" s="6">
        <v>1</v>
      </c>
      <c r="U660" s="7" t="s">
        <v>856</v>
      </c>
    </row>
    <row r="661" spans="18:21" x14ac:dyDescent="0.35">
      <c r="R661" s="6" t="s">
        <v>464</v>
      </c>
      <c r="S661" s="6" t="s">
        <v>466</v>
      </c>
      <c r="T661" s="6">
        <v>1</v>
      </c>
      <c r="U661" s="7" t="s">
        <v>856</v>
      </c>
    </row>
    <row r="662" spans="18:21" x14ac:dyDescent="0.35">
      <c r="R662" s="6" t="s">
        <v>464</v>
      </c>
      <c r="S662" s="6" t="s">
        <v>941</v>
      </c>
      <c r="T662" s="6">
        <v>1</v>
      </c>
      <c r="U662" s="7" t="s">
        <v>856</v>
      </c>
    </row>
    <row r="663" spans="18:21" x14ac:dyDescent="0.35">
      <c r="R663" s="6" t="s">
        <v>465</v>
      </c>
      <c r="S663" s="6" t="s">
        <v>463</v>
      </c>
      <c r="T663" s="6">
        <v>1</v>
      </c>
      <c r="U663" s="7" t="s">
        <v>856</v>
      </c>
    </row>
    <row r="664" spans="18:21" x14ac:dyDescent="0.35">
      <c r="R664" s="6" t="s">
        <v>466</v>
      </c>
      <c r="S664" s="6" t="s">
        <v>468</v>
      </c>
      <c r="T664" s="6">
        <v>1</v>
      </c>
      <c r="U664" s="7" t="s">
        <v>856</v>
      </c>
    </row>
    <row r="665" spans="18:21" x14ac:dyDescent="0.35">
      <c r="R665" s="6" t="s">
        <v>942</v>
      </c>
      <c r="S665" s="6" t="s">
        <v>463</v>
      </c>
      <c r="T665" s="6">
        <v>1</v>
      </c>
      <c r="U665" s="7" t="s">
        <v>856</v>
      </c>
    </row>
    <row r="666" spans="18:21" x14ac:dyDescent="0.35">
      <c r="R666" s="6" t="s">
        <v>941</v>
      </c>
      <c r="S666" s="5" t="s">
        <v>942</v>
      </c>
      <c r="T666" s="6">
        <v>0</v>
      </c>
      <c r="U666" s="7" t="s">
        <v>566</v>
      </c>
    </row>
    <row r="667" spans="18:21" x14ac:dyDescent="0.35">
      <c r="R667" s="6" t="s">
        <v>467</v>
      </c>
      <c r="S667" s="5" t="s">
        <v>465</v>
      </c>
      <c r="T667" s="6">
        <v>1</v>
      </c>
      <c r="U667" s="7" t="s">
        <v>856</v>
      </c>
    </row>
    <row r="668" spans="18:21" x14ac:dyDescent="0.35">
      <c r="R668" s="6" t="s">
        <v>468</v>
      </c>
      <c r="S668" s="6" t="s">
        <v>470</v>
      </c>
      <c r="T668" s="6">
        <v>1</v>
      </c>
      <c r="U668" s="7" t="s">
        <v>856</v>
      </c>
    </row>
    <row r="669" spans="18:21" x14ac:dyDescent="0.35">
      <c r="R669" s="6" t="s">
        <v>469</v>
      </c>
      <c r="S669" s="6" t="s">
        <v>467</v>
      </c>
      <c r="T669" s="6">
        <v>1</v>
      </c>
      <c r="U669" s="7" t="s">
        <v>856</v>
      </c>
    </row>
    <row r="670" spans="18:21" x14ac:dyDescent="0.35">
      <c r="R670" s="6" t="s">
        <v>470</v>
      </c>
      <c r="S670" s="6" t="s">
        <v>472</v>
      </c>
      <c r="T670" s="6">
        <v>1</v>
      </c>
      <c r="U670" s="7" t="s">
        <v>856</v>
      </c>
    </row>
    <row r="671" spans="18:21" x14ac:dyDescent="0.35">
      <c r="R671" s="6" t="s">
        <v>471</v>
      </c>
      <c r="S671" s="5" t="s">
        <v>469</v>
      </c>
      <c r="T671" s="6">
        <v>1</v>
      </c>
      <c r="U671" s="7" t="s">
        <v>856</v>
      </c>
    </row>
    <row r="672" spans="18:21" x14ac:dyDescent="0.35">
      <c r="R672" s="6" t="s">
        <v>472</v>
      </c>
      <c r="S672" s="6" t="s">
        <v>475</v>
      </c>
      <c r="T672" s="6">
        <v>1</v>
      </c>
      <c r="U672" s="7" t="s">
        <v>856</v>
      </c>
    </row>
    <row r="673" spans="18:21" x14ac:dyDescent="0.35">
      <c r="R673" s="6" t="s">
        <v>472</v>
      </c>
      <c r="S673" s="6" t="s">
        <v>476</v>
      </c>
      <c r="T673" s="6">
        <v>1</v>
      </c>
      <c r="U673" s="7" t="s">
        <v>856</v>
      </c>
    </row>
    <row r="674" spans="18:21" x14ac:dyDescent="0.35">
      <c r="R674" s="6" t="s">
        <v>473</v>
      </c>
      <c r="S674" s="6" t="s">
        <v>471</v>
      </c>
      <c r="T674" s="6">
        <v>1</v>
      </c>
      <c r="U674" s="7" t="s">
        <v>856</v>
      </c>
    </row>
    <row r="675" spans="18:21" x14ac:dyDescent="0.35">
      <c r="R675" s="6" t="s">
        <v>475</v>
      </c>
      <c r="S675" s="6" t="s">
        <v>478</v>
      </c>
      <c r="T675" s="6">
        <v>1</v>
      </c>
      <c r="U675" s="7" t="s">
        <v>856</v>
      </c>
    </row>
    <row r="676" spans="18:21" x14ac:dyDescent="0.35">
      <c r="R676" s="6" t="s">
        <v>474</v>
      </c>
      <c r="S676" s="6" t="s">
        <v>471</v>
      </c>
      <c r="T676" s="6">
        <v>1</v>
      </c>
      <c r="U676" s="7" t="s">
        <v>856</v>
      </c>
    </row>
    <row r="677" spans="18:21" x14ac:dyDescent="0.35">
      <c r="R677" s="6" t="s">
        <v>474</v>
      </c>
      <c r="S677" s="5" t="s">
        <v>476</v>
      </c>
      <c r="T677" s="6">
        <v>0</v>
      </c>
      <c r="U677" s="7" t="s">
        <v>566</v>
      </c>
    </row>
    <row r="678" spans="18:21" x14ac:dyDescent="0.35">
      <c r="R678" s="6" t="s">
        <v>476</v>
      </c>
      <c r="S678" s="5" t="s">
        <v>474</v>
      </c>
      <c r="T678" s="6">
        <v>0</v>
      </c>
      <c r="U678" s="7" t="s">
        <v>566</v>
      </c>
    </row>
    <row r="679" spans="18:21" x14ac:dyDescent="0.35">
      <c r="R679" s="6" t="s">
        <v>476</v>
      </c>
      <c r="S679" s="6" t="s">
        <v>478</v>
      </c>
      <c r="T679" s="6">
        <v>1</v>
      </c>
      <c r="U679" s="7" t="s">
        <v>856</v>
      </c>
    </row>
    <row r="680" spans="18:21" x14ac:dyDescent="0.35">
      <c r="R680" s="6" t="s">
        <v>477</v>
      </c>
      <c r="S680" s="6" t="s">
        <v>473</v>
      </c>
      <c r="T680" s="6">
        <v>1</v>
      </c>
      <c r="U680" s="7" t="s">
        <v>856</v>
      </c>
    </row>
    <row r="681" spans="18:21" x14ac:dyDescent="0.35">
      <c r="R681" s="6" t="s">
        <v>477</v>
      </c>
      <c r="S681" s="6" t="s">
        <v>474</v>
      </c>
      <c r="T681" s="6">
        <v>1</v>
      </c>
      <c r="U681" s="7" t="s">
        <v>856</v>
      </c>
    </row>
    <row r="682" spans="18:21" x14ac:dyDescent="0.35">
      <c r="R682" s="6" t="s">
        <v>478</v>
      </c>
      <c r="S682" s="5" t="s">
        <v>480</v>
      </c>
      <c r="T682" s="6">
        <v>1</v>
      </c>
      <c r="U682" s="7" t="s">
        <v>856</v>
      </c>
    </row>
    <row r="683" spans="18:21" x14ac:dyDescent="0.35">
      <c r="R683" s="6" t="s">
        <v>479</v>
      </c>
      <c r="S683" s="6" t="s">
        <v>477</v>
      </c>
      <c r="T683" s="6">
        <v>1</v>
      </c>
      <c r="U683" s="7" t="s">
        <v>856</v>
      </c>
    </row>
    <row r="684" spans="18:21" x14ac:dyDescent="0.35">
      <c r="R684" s="6" t="s">
        <v>480</v>
      </c>
      <c r="S684" s="6" t="s">
        <v>481</v>
      </c>
      <c r="T684" s="6">
        <v>1</v>
      </c>
      <c r="U684" s="7" t="s">
        <v>904</v>
      </c>
    </row>
    <row r="685" spans="18:21" x14ac:dyDescent="0.35">
      <c r="R685" s="6" t="s">
        <v>482</v>
      </c>
      <c r="S685" s="6" t="s">
        <v>479</v>
      </c>
      <c r="T685" s="6">
        <v>1</v>
      </c>
      <c r="U685" s="7" t="s">
        <v>904</v>
      </c>
    </row>
    <row r="686" spans="18:21" x14ac:dyDescent="0.35">
      <c r="R686" s="6" t="s">
        <v>482</v>
      </c>
      <c r="S686" s="6" t="s">
        <v>481</v>
      </c>
      <c r="T686" s="6">
        <v>0</v>
      </c>
      <c r="U686" s="7" t="s">
        <v>566</v>
      </c>
    </row>
    <row r="687" spans="18:21" x14ac:dyDescent="0.35">
      <c r="R687" s="6" t="s">
        <v>481</v>
      </c>
      <c r="S687" s="6" t="s">
        <v>482</v>
      </c>
      <c r="T687" s="6">
        <v>0</v>
      </c>
      <c r="U687" s="7" t="s">
        <v>566</v>
      </c>
    </row>
    <row r="688" spans="18:21" x14ac:dyDescent="0.35">
      <c r="R688" s="6" t="s">
        <v>481</v>
      </c>
      <c r="S688" s="6" t="s">
        <v>483</v>
      </c>
      <c r="T688" s="6">
        <v>1</v>
      </c>
      <c r="U688" s="7" t="s">
        <v>856</v>
      </c>
    </row>
    <row r="689" spans="18:21" x14ac:dyDescent="0.35">
      <c r="R689" s="6" t="s">
        <v>481</v>
      </c>
      <c r="S689" s="6" t="s">
        <v>484</v>
      </c>
      <c r="T689" s="6">
        <v>1</v>
      </c>
      <c r="U689" s="7" t="s">
        <v>856</v>
      </c>
    </row>
    <row r="690" spans="18:21" x14ac:dyDescent="0.35">
      <c r="R690" s="6" t="s">
        <v>551</v>
      </c>
      <c r="S690" s="5" t="s">
        <v>482</v>
      </c>
      <c r="T690" s="6">
        <v>1</v>
      </c>
      <c r="U690" s="7" t="s">
        <v>856</v>
      </c>
    </row>
    <row r="691" spans="18:21" x14ac:dyDescent="0.35">
      <c r="R691" s="6" t="s">
        <v>484</v>
      </c>
      <c r="S691" s="5" t="s">
        <v>551</v>
      </c>
      <c r="T691" s="6">
        <v>0</v>
      </c>
      <c r="U691" s="7" t="s">
        <v>566</v>
      </c>
    </row>
    <row r="692" spans="18:21" x14ac:dyDescent="0.35">
      <c r="R692" s="6" t="s">
        <v>485</v>
      </c>
      <c r="S692" s="6" t="s">
        <v>482</v>
      </c>
      <c r="T692" s="6">
        <v>1</v>
      </c>
      <c r="U692" s="7" t="s">
        <v>856</v>
      </c>
    </row>
    <row r="693" spans="18:21" x14ac:dyDescent="0.35">
      <c r="R693" s="6" t="s">
        <v>483</v>
      </c>
      <c r="S693" s="6" t="s">
        <v>486</v>
      </c>
      <c r="T693" s="6">
        <v>1</v>
      </c>
      <c r="U693" s="7" t="s">
        <v>856</v>
      </c>
    </row>
    <row r="694" spans="18:21" x14ac:dyDescent="0.35">
      <c r="R694" s="6" t="s">
        <v>487</v>
      </c>
      <c r="S694" s="5" t="s">
        <v>485</v>
      </c>
      <c r="T694" s="6">
        <v>1</v>
      </c>
      <c r="U694" s="7" t="s">
        <v>856</v>
      </c>
    </row>
    <row r="695" spans="18:21" x14ac:dyDescent="0.35">
      <c r="R695" s="6" t="s">
        <v>486</v>
      </c>
      <c r="S695" s="6" t="s">
        <v>488</v>
      </c>
      <c r="T695" s="6">
        <v>1</v>
      </c>
      <c r="U695" s="7" t="s">
        <v>856</v>
      </c>
    </row>
    <row r="696" spans="18:21" x14ac:dyDescent="0.35">
      <c r="R696" s="6" t="s">
        <v>489</v>
      </c>
      <c r="S696" s="6" t="s">
        <v>487</v>
      </c>
      <c r="T696" s="6">
        <v>1</v>
      </c>
      <c r="U696" s="7" t="s">
        <v>856</v>
      </c>
    </row>
    <row r="697" spans="18:21" x14ac:dyDescent="0.35">
      <c r="R697" s="6" t="s">
        <v>489</v>
      </c>
      <c r="S697" s="6" t="s">
        <v>488</v>
      </c>
      <c r="T697" s="6">
        <v>0</v>
      </c>
      <c r="U697" s="7" t="s">
        <v>566</v>
      </c>
    </row>
    <row r="698" spans="18:21" x14ac:dyDescent="0.35">
      <c r="R698" s="6" t="s">
        <v>488</v>
      </c>
      <c r="S698" s="6" t="s">
        <v>489</v>
      </c>
      <c r="T698" s="6">
        <v>0</v>
      </c>
      <c r="U698" s="7" t="s">
        <v>566</v>
      </c>
    </row>
    <row r="699" spans="18:21" x14ac:dyDescent="0.35">
      <c r="R699" s="6" t="s">
        <v>488</v>
      </c>
      <c r="S699" s="6" t="s">
        <v>490</v>
      </c>
      <c r="T699" s="6">
        <v>1</v>
      </c>
      <c r="U699" s="7" t="s">
        <v>856</v>
      </c>
    </row>
    <row r="700" spans="18:21" x14ac:dyDescent="0.35">
      <c r="R700" s="6" t="s">
        <v>488</v>
      </c>
      <c r="S700" s="6" t="s">
        <v>491</v>
      </c>
      <c r="T700" s="6">
        <v>1</v>
      </c>
      <c r="U700" s="7" t="s">
        <v>856</v>
      </c>
    </row>
    <row r="701" spans="18:21" x14ac:dyDescent="0.35">
      <c r="R701" s="6" t="s">
        <v>550</v>
      </c>
      <c r="S701" s="6" t="s">
        <v>489</v>
      </c>
      <c r="T701" s="6">
        <v>1</v>
      </c>
      <c r="U701" s="7" t="s">
        <v>856</v>
      </c>
    </row>
    <row r="702" spans="18:21" x14ac:dyDescent="0.35">
      <c r="R702" s="6" t="s">
        <v>491</v>
      </c>
      <c r="S702" s="5" t="s">
        <v>550</v>
      </c>
      <c r="T702" s="6">
        <v>0</v>
      </c>
      <c r="U702" s="7" t="s">
        <v>566</v>
      </c>
    </row>
    <row r="703" spans="18:21" x14ac:dyDescent="0.35">
      <c r="R703" s="6" t="s">
        <v>492</v>
      </c>
      <c r="S703" s="6" t="s">
        <v>489</v>
      </c>
      <c r="T703" s="6">
        <v>1</v>
      </c>
      <c r="U703" s="7" t="s">
        <v>856</v>
      </c>
    </row>
    <row r="704" spans="18:21" x14ac:dyDescent="0.35">
      <c r="R704" s="6" t="s">
        <v>490</v>
      </c>
      <c r="S704" s="6" t="s">
        <v>493</v>
      </c>
      <c r="T704" s="6">
        <v>1</v>
      </c>
      <c r="U704" s="7" t="s">
        <v>856</v>
      </c>
    </row>
    <row r="705" spans="18:21" x14ac:dyDescent="0.35">
      <c r="R705" s="6" t="s">
        <v>494</v>
      </c>
      <c r="S705" s="6" t="s">
        <v>492</v>
      </c>
      <c r="T705" s="6">
        <v>1</v>
      </c>
      <c r="U705" s="7" t="s">
        <v>856</v>
      </c>
    </row>
    <row r="706" spans="18:21" x14ac:dyDescent="0.35">
      <c r="R706" s="6" t="s">
        <v>493</v>
      </c>
      <c r="S706" s="6" t="s">
        <v>495</v>
      </c>
      <c r="T706" s="6">
        <v>1</v>
      </c>
      <c r="U706" s="7" t="s">
        <v>856</v>
      </c>
    </row>
    <row r="707" spans="18:21" x14ac:dyDescent="0.35">
      <c r="R707" s="6" t="s">
        <v>496</v>
      </c>
      <c r="S707" s="6" t="s">
        <v>494</v>
      </c>
      <c r="T707" s="6">
        <v>1</v>
      </c>
      <c r="U707" s="7" t="s">
        <v>856</v>
      </c>
    </row>
    <row r="708" spans="18:21" x14ac:dyDescent="0.35">
      <c r="R708" s="6" t="s">
        <v>495</v>
      </c>
      <c r="S708" s="6" t="s">
        <v>497</v>
      </c>
      <c r="T708" s="6">
        <v>1</v>
      </c>
      <c r="U708" s="7" t="s">
        <v>856</v>
      </c>
    </row>
    <row r="709" spans="18:21" x14ac:dyDescent="0.35">
      <c r="R709" s="6" t="s">
        <v>498</v>
      </c>
      <c r="S709" s="6" t="s">
        <v>496</v>
      </c>
      <c r="T709" s="6">
        <v>1</v>
      </c>
      <c r="U709" s="7" t="s">
        <v>856</v>
      </c>
    </row>
    <row r="710" spans="18:21" x14ac:dyDescent="0.35">
      <c r="R710" s="6" t="s">
        <v>498</v>
      </c>
      <c r="S710" s="5" t="s">
        <v>497</v>
      </c>
      <c r="T710" s="6">
        <v>0</v>
      </c>
      <c r="U710" s="7" t="s">
        <v>566</v>
      </c>
    </row>
    <row r="711" spans="18:21" x14ac:dyDescent="0.35">
      <c r="R711" s="6" t="s">
        <v>497</v>
      </c>
      <c r="S711" s="5" t="s">
        <v>498</v>
      </c>
      <c r="T711" s="6">
        <v>0</v>
      </c>
      <c r="U711" s="7" t="s">
        <v>566</v>
      </c>
    </row>
    <row r="712" spans="18:21" x14ac:dyDescent="0.35">
      <c r="R712" s="6" t="s">
        <v>497</v>
      </c>
      <c r="S712" s="6" t="s">
        <v>499</v>
      </c>
      <c r="T712" s="6">
        <v>1</v>
      </c>
      <c r="U712" s="7" t="s">
        <v>856</v>
      </c>
    </row>
    <row r="713" spans="18:21" x14ac:dyDescent="0.35">
      <c r="R713" s="6" t="s">
        <v>549</v>
      </c>
      <c r="S713" s="6" t="s">
        <v>498</v>
      </c>
      <c r="T713" s="6">
        <v>1</v>
      </c>
      <c r="U713" s="7" t="s">
        <v>856</v>
      </c>
    </row>
    <row r="714" spans="18:21" x14ac:dyDescent="0.35">
      <c r="R714" s="6" t="s">
        <v>499</v>
      </c>
      <c r="S714" s="6" t="s">
        <v>549</v>
      </c>
      <c r="T714" s="6">
        <v>0</v>
      </c>
      <c r="U714" s="7" t="s">
        <v>566</v>
      </c>
    </row>
    <row r="715" spans="18:21" x14ac:dyDescent="0.35">
      <c r="R715" s="6" t="s">
        <v>452</v>
      </c>
      <c r="S715" s="6" t="s">
        <v>449</v>
      </c>
      <c r="T715" s="6">
        <v>1</v>
      </c>
      <c r="U715" s="7" t="s">
        <v>856</v>
      </c>
    </row>
    <row r="716" spans="18:21" x14ac:dyDescent="0.35">
      <c r="R716" s="6" t="s">
        <v>452</v>
      </c>
      <c r="S716" s="6" t="s">
        <v>454</v>
      </c>
      <c r="T716" s="6">
        <v>0</v>
      </c>
      <c r="U716" s="7" t="s">
        <v>566</v>
      </c>
    </row>
    <row r="717" spans="18:21" x14ac:dyDescent="0.35">
      <c r="R717" s="6" t="s">
        <v>454</v>
      </c>
      <c r="S717" s="6" t="s">
        <v>501</v>
      </c>
      <c r="T717" s="6">
        <v>1</v>
      </c>
      <c r="U717" s="7" t="s">
        <v>856</v>
      </c>
    </row>
    <row r="718" spans="18:21" x14ac:dyDescent="0.35">
      <c r="R718" s="6" t="s">
        <v>500</v>
      </c>
      <c r="S718" s="6" t="s">
        <v>452</v>
      </c>
      <c r="T718" s="6">
        <v>1</v>
      </c>
      <c r="U718" s="7" t="s">
        <v>856</v>
      </c>
    </row>
    <row r="719" spans="18:21" x14ac:dyDescent="0.35">
      <c r="R719" s="6" t="s">
        <v>501</v>
      </c>
      <c r="S719" s="5" t="s">
        <v>503</v>
      </c>
      <c r="T719" s="6">
        <v>1</v>
      </c>
      <c r="U719" s="7" t="s">
        <v>856</v>
      </c>
    </row>
    <row r="720" spans="18:21" x14ac:dyDescent="0.35">
      <c r="R720" s="6" t="s">
        <v>501</v>
      </c>
      <c r="S720" s="6" t="s">
        <v>504</v>
      </c>
      <c r="T720" s="6">
        <v>1</v>
      </c>
      <c r="U720" s="7" t="s">
        <v>856</v>
      </c>
    </row>
    <row r="721" spans="18:21" x14ac:dyDescent="0.35">
      <c r="R721" s="6" t="s">
        <v>548</v>
      </c>
      <c r="S721" s="6" t="s">
        <v>500</v>
      </c>
      <c r="T721" s="6">
        <v>1</v>
      </c>
      <c r="U721" s="7" t="s">
        <v>856</v>
      </c>
    </row>
    <row r="722" spans="18:21" x14ac:dyDescent="0.35">
      <c r="R722" s="6" t="s">
        <v>504</v>
      </c>
      <c r="S722" s="6" t="s">
        <v>548</v>
      </c>
      <c r="T722" s="6">
        <v>0</v>
      </c>
      <c r="U722" s="7" t="s">
        <v>566</v>
      </c>
    </row>
    <row r="723" spans="18:21" x14ac:dyDescent="0.35">
      <c r="R723" s="6" t="s">
        <v>502</v>
      </c>
      <c r="S723" s="6" t="s">
        <v>500</v>
      </c>
      <c r="T723" s="6">
        <v>1</v>
      </c>
      <c r="U723" s="7" t="s">
        <v>856</v>
      </c>
    </row>
    <row r="724" spans="18:21" x14ac:dyDescent="0.35">
      <c r="R724" s="6" t="s">
        <v>503</v>
      </c>
      <c r="S724" s="6" t="s">
        <v>506</v>
      </c>
      <c r="T724" s="6">
        <v>1</v>
      </c>
      <c r="U724" s="7" t="s">
        <v>856</v>
      </c>
    </row>
    <row r="725" spans="18:21" x14ac:dyDescent="0.35">
      <c r="R725" s="6" t="s">
        <v>505</v>
      </c>
      <c r="S725" s="6" t="s">
        <v>502</v>
      </c>
      <c r="T725" s="6">
        <v>1</v>
      </c>
      <c r="U725" s="7" t="s">
        <v>856</v>
      </c>
    </row>
    <row r="726" spans="18:21" x14ac:dyDescent="0.35">
      <c r="R726" s="6" t="s">
        <v>506</v>
      </c>
      <c r="S726" s="5" t="s">
        <v>508</v>
      </c>
      <c r="T726" s="6">
        <v>1</v>
      </c>
      <c r="U726" s="7" t="s">
        <v>856</v>
      </c>
    </row>
    <row r="727" spans="18:21" x14ac:dyDescent="0.35">
      <c r="R727" s="6" t="s">
        <v>507</v>
      </c>
      <c r="S727" s="5" t="s">
        <v>505</v>
      </c>
      <c r="T727" s="6">
        <v>1</v>
      </c>
      <c r="U727" s="7" t="s">
        <v>856</v>
      </c>
    </row>
    <row r="728" spans="18:21" x14ac:dyDescent="0.35">
      <c r="R728" s="6" t="s">
        <v>508</v>
      </c>
      <c r="S728" s="6" t="s">
        <v>510</v>
      </c>
      <c r="T728" s="6">
        <v>1</v>
      </c>
      <c r="U728" s="7" t="s">
        <v>856</v>
      </c>
    </row>
    <row r="729" spans="18:21" x14ac:dyDescent="0.35">
      <c r="R729" s="6" t="s">
        <v>509</v>
      </c>
      <c r="S729" s="6" t="s">
        <v>507</v>
      </c>
      <c r="T729" s="6">
        <v>1</v>
      </c>
      <c r="U729" s="7" t="s">
        <v>856</v>
      </c>
    </row>
    <row r="730" spans="18:21" x14ac:dyDescent="0.35">
      <c r="R730" s="6" t="s">
        <v>509</v>
      </c>
      <c r="S730" s="6" t="s">
        <v>510</v>
      </c>
      <c r="T730" s="6">
        <v>0</v>
      </c>
      <c r="U730" s="7" t="s">
        <v>566</v>
      </c>
    </row>
    <row r="731" spans="18:21" x14ac:dyDescent="0.35">
      <c r="R731" s="6" t="s">
        <v>510</v>
      </c>
      <c r="S731" s="5" t="s">
        <v>509</v>
      </c>
      <c r="T731" s="6">
        <v>0</v>
      </c>
      <c r="U731" s="7" t="s">
        <v>566</v>
      </c>
    </row>
    <row r="732" spans="18:21" x14ac:dyDescent="0.35">
      <c r="R732" s="6" t="s">
        <v>510</v>
      </c>
      <c r="S732" s="6" t="s">
        <v>512</v>
      </c>
      <c r="T732" s="6">
        <v>1</v>
      </c>
      <c r="U732" s="7" t="s">
        <v>856</v>
      </c>
    </row>
    <row r="733" spans="18:21" x14ac:dyDescent="0.35">
      <c r="R733" s="6" t="s">
        <v>511</v>
      </c>
      <c r="S733" s="6" t="s">
        <v>509</v>
      </c>
      <c r="T733" s="6">
        <v>1</v>
      </c>
      <c r="U733" s="7" t="s">
        <v>856</v>
      </c>
    </row>
    <row r="734" spans="18:21" x14ac:dyDescent="0.35">
      <c r="R734" s="6" t="s">
        <v>512</v>
      </c>
      <c r="S734" s="6" t="s">
        <v>514</v>
      </c>
      <c r="T734" s="6">
        <v>1</v>
      </c>
      <c r="U734" s="7" t="s">
        <v>856</v>
      </c>
    </row>
    <row r="735" spans="18:21" x14ac:dyDescent="0.35">
      <c r="R735" s="6" t="s">
        <v>512</v>
      </c>
      <c r="S735" s="6" t="s">
        <v>374</v>
      </c>
      <c r="T735" s="6">
        <v>1</v>
      </c>
      <c r="U735" s="7" t="s">
        <v>904</v>
      </c>
    </row>
    <row r="736" spans="18:21" x14ac:dyDescent="0.35">
      <c r="R736" s="6" t="s">
        <v>513</v>
      </c>
      <c r="S736" s="5" t="s">
        <v>511</v>
      </c>
      <c r="T736" s="6">
        <v>1</v>
      </c>
      <c r="U736" s="7" t="s">
        <v>856</v>
      </c>
    </row>
    <row r="737" spans="18:21" x14ac:dyDescent="0.35">
      <c r="R737" s="6" t="s">
        <v>514</v>
      </c>
      <c r="S737" s="5" t="s">
        <v>515</v>
      </c>
      <c r="T737" s="6">
        <v>1</v>
      </c>
      <c r="U737" s="7" t="s">
        <v>856</v>
      </c>
    </row>
    <row r="738" spans="18:21" x14ac:dyDescent="0.35">
      <c r="R738" s="6" t="s">
        <v>547</v>
      </c>
      <c r="S738" s="6" t="s">
        <v>513</v>
      </c>
      <c r="T738" s="6">
        <v>1</v>
      </c>
      <c r="U738" s="7" t="s">
        <v>856</v>
      </c>
    </row>
    <row r="739" spans="18:21" x14ac:dyDescent="0.35">
      <c r="R739" s="6" t="s">
        <v>515</v>
      </c>
      <c r="S739" s="5" t="s">
        <v>547</v>
      </c>
      <c r="T739" s="6">
        <v>0</v>
      </c>
      <c r="U739" s="7" t="s">
        <v>566</v>
      </c>
    </row>
    <row r="740" spans="18:21" x14ac:dyDescent="0.35">
      <c r="R740" s="9" t="s">
        <v>377</v>
      </c>
      <c r="S740" s="9" t="s">
        <v>511</v>
      </c>
      <c r="T740" s="6">
        <v>1</v>
      </c>
      <c r="U740" s="10" t="s">
        <v>904</v>
      </c>
    </row>
    <row r="741" spans="18:21" x14ac:dyDescent="0.35">
      <c r="R741" s="6" t="s">
        <v>374</v>
      </c>
      <c r="S741" s="5" t="s">
        <v>516</v>
      </c>
      <c r="T741" s="6">
        <v>1</v>
      </c>
      <c r="U741" s="21" t="s">
        <v>856</v>
      </c>
    </row>
    <row r="742" spans="18:21" x14ac:dyDescent="0.35">
      <c r="R742" s="6" t="s">
        <v>517</v>
      </c>
      <c r="S742" s="5" t="s">
        <v>377</v>
      </c>
      <c r="T742" s="6">
        <v>1</v>
      </c>
      <c r="U742" s="21" t="s">
        <v>856</v>
      </c>
    </row>
    <row r="743" spans="18:21" x14ac:dyDescent="0.35">
      <c r="R743" s="6" t="s">
        <v>517</v>
      </c>
      <c r="S743" s="5" t="s">
        <v>899</v>
      </c>
      <c r="T743" s="6">
        <v>1</v>
      </c>
      <c r="U743" s="21" t="s">
        <v>856</v>
      </c>
    </row>
    <row r="744" spans="18:21" x14ac:dyDescent="0.35">
      <c r="R744" s="6" t="s">
        <v>516</v>
      </c>
      <c r="S744" s="5" t="s">
        <v>518</v>
      </c>
      <c r="T744" s="6">
        <v>1</v>
      </c>
      <c r="U744" s="21" t="s">
        <v>856</v>
      </c>
    </row>
    <row r="745" spans="18:21" x14ac:dyDescent="0.35">
      <c r="R745" s="6" t="s">
        <v>519</v>
      </c>
      <c r="S745" s="5" t="s">
        <v>517</v>
      </c>
      <c r="T745" s="6">
        <v>1</v>
      </c>
      <c r="U745" s="21" t="s">
        <v>856</v>
      </c>
    </row>
    <row r="746" spans="18:21" x14ac:dyDescent="0.35">
      <c r="R746" s="6" t="s">
        <v>519</v>
      </c>
      <c r="S746" s="5" t="s">
        <v>518</v>
      </c>
      <c r="T746" s="6">
        <v>0</v>
      </c>
      <c r="U746" s="21" t="s">
        <v>566</v>
      </c>
    </row>
    <row r="747" spans="18:21" x14ac:dyDescent="0.35">
      <c r="R747" s="6" t="s">
        <v>518</v>
      </c>
      <c r="S747" s="5" t="s">
        <v>519</v>
      </c>
      <c r="T747" s="6">
        <v>0</v>
      </c>
      <c r="U747" s="21" t="s">
        <v>566</v>
      </c>
    </row>
    <row r="748" spans="18:21" x14ac:dyDescent="0.35">
      <c r="R748" s="6" t="s">
        <v>518</v>
      </c>
      <c r="S748" s="5" t="s">
        <v>520</v>
      </c>
      <c r="T748" s="6">
        <v>1</v>
      </c>
      <c r="U748" s="21" t="s">
        <v>856</v>
      </c>
    </row>
    <row r="749" spans="18:21" x14ac:dyDescent="0.35">
      <c r="R749" s="6" t="s">
        <v>518</v>
      </c>
      <c r="S749" s="5" t="s">
        <v>521</v>
      </c>
      <c r="T749" s="6">
        <v>1</v>
      </c>
      <c r="U749" s="21" t="s">
        <v>856</v>
      </c>
    </row>
    <row r="750" spans="18:21" x14ac:dyDescent="0.35">
      <c r="R750" s="6" t="s">
        <v>546</v>
      </c>
      <c r="S750" s="5" t="s">
        <v>519</v>
      </c>
      <c r="T750" s="6">
        <v>1</v>
      </c>
      <c r="U750" s="21" t="s">
        <v>856</v>
      </c>
    </row>
    <row r="751" spans="18:21" x14ac:dyDescent="0.35">
      <c r="R751" s="6" t="s">
        <v>521</v>
      </c>
      <c r="S751" s="5" t="s">
        <v>546</v>
      </c>
      <c r="T751" s="6">
        <v>0</v>
      </c>
      <c r="U751" s="21" t="s">
        <v>566</v>
      </c>
    </row>
    <row r="752" spans="18:21" x14ac:dyDescent="0.35">
      <c r="R752" s="6" t="s">
        <v>522</v>
      </c>
      <c r="S752" s="5" t="s">
        <v>519</v>
      </c>
      <c r="T752" s="6">
        <v>1</v>
      </c>
      <c r="U752" s="21" t="s">
        <v>856</v>
      </c>
    </row>
    <row r="753" spans="18:21" x14ac:dyDescent="0.35">
      <c r="R753" s="6" t="s">
        <v>520</v>
      </c>
      <c r="S753" s="5" t="s">
        <v>523</v>
      </c>
      <c r="T753" s="6">
        <v>1</v>
      </c>
      <c r="U753" s="21" t="s">
        <v>856</v>
      </c>
    </row>
    <row r="754" spans="18:21" x14ac:dyDescent="0.35">
      <c r="R754" s="6" t="s">
        <v>520</v>
      </c>
      <c r="S754" s="5" t="s">
        <v>524</v>
      </c>
      <c r="T754" s="6">
        <v>1</v>
      </c>
      <c r="U754" s="21" t="s">
        <v>856</v>
      </c>
    </row>
    <row r="755" spans="18:21" x14ac:dyDescent="0.35">
      <c r="R755" s="6" t="s">
        <v>525</v>
      </c>
      <c r="S755" s="5" t="s">
        <v>522</v>
      </c>
      <c r="T755" s="6">
        <v>1</v>
      </c>
      <c r="U755" s="21" t="s">
        <v>856</v>
      </c>
    </row>
    <row r="756" spans="18:21" x14ac:dyDescent="0.35">
      <c r="R756" s="6" t="s">
        <v>525</v>
      </c>
      <c r="S756" s="5" t="s">
        <v>524</v>
      </c>
      <c r="T756" s="6">
        <v>0</v>
      </c>
      <c r="U756" s="21" t="s">
        <v>566</v>
      </c>
    </row>
    <row r="757" spans="18:21" x14ac:dyDescent="0.35">
      <c r="R757" s="6" t="s">
        <v>524</v>
      </c>
      <c r="S757" s="5" t="s">
        <v>525</v>
      </c>
      <c r="T757" s="6">
        <v>0</v>
      </c>
      <c r="U757" s="21" t="s">
        <v>566</v>
      </c>
    </row>
    <row r="758" spans="18:21" x14ac:dyDescent="0.35">
      <c r="R758" s="6" t="s">
        <v>524</v>
      </c>
      <c r="S758" s="5" t="s">
        <v>523</v>
      </c>
      <c r="T758" s="6">
        <v>1</v>
      </c>
      <c r="U758" s="21" t="s">
        <v>856</v>
      </c>
    </row>
    <row r="759" spans="18:21" x14ac:dyDescent="0.35">
      <c r="R759" s="6" t="s">
        <v>545</v>
      </c>
      <c r="S759" s="5" t="s">
        <v>525</v>
      </c>
      <c r="T759" s="6">
        <v>1</v>
      </c>
      <c r="U759" s="21" t="s">
        <v>856</v>
      </c>
    </row>
    <row r="760" spans="18:21" x14ac:dyDescent="0.35">
      <c r="R760" s="6" t="s">
        <v>545</v>
      </c>
      <c r="S760" s="5" t="s">
        <v>522</v>
      </c>
      <c r="T760" s="6">
        <v>1</v>
      </c>
      <c r="U760" s="21" t="s">
        <v>856</v>
      </c>
    </row>
    <row r="761" spans="18:21" x14ac:dyDescent="0.35">
      <c r="R761" s="6" t="s">
        <v>523</v>
      </c>
      <c r="S761" s="5" t="s">
        <v>545</v>
      </c>
      <c r="T761" s="6">
        <v>0</v>
      </c>
      <c r="U761" s="21" t="s">
        <v>566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087C-0DBF-48A9-B31E-83271984C8AD}">
  <dimension ref="A1:F24"/>
  <sheetViews>
    <sheetView workbookViewId="0">
      <selection activeCell="H9" sqref="H9"/>
    </sheetView>
  </sheetViews>
  <sheetFormatPr baseColWidth="10" defaultColWidth="8.7265625" defaultRowHeight="14.5" x14ac:dyDescent="0.35"/>
  <cols>
    <col min="5" max="5" width="9.1796875" style="2"/>
  </cols>
  <sheetData>
    <row r="1" spans="1:6" x14ac:dyDescent="0.35">
      <c r="A1" t="s">
        <v>98</v>
      </c>
      <c r="B1" t="s">
        <v>33</v>
      </c>
      <c r="D1" t="s">
        <v>271</v>
      </c>
      <c r="E1" s="2" t="s">
        <v>269</v>
      </c>
      <c r="F1" t="s">
        <v>272</v>
      </c>
    </row>
    <row r="2" spans="1:6" x14ac:dyDescent="0.35">
      <c r="A2" t="s">
        <v>2</v>
      </c>
      <c r="B2">
        <v>1</v>
      </c>
      <c r="D2">
        <v>149467</v>
      </c>
      <c r="E2" s="2">
        <v>0.45833333333333298</v>
      </c>
      <c r="F2" t="s">
        <v>61</v>
      </c>
    </row>
    <row r="3" spans="1:6" x14ac:dyDescent="0.35">
      <c r="A3" t="s">
        <v>269</v>
      </c>
      <c r="B3" s="2">
        <v>0.45833333333333331</v>
      </c>
      <c r="D3">
        <v>149281</v>
      </c>
      <c r="E3" s="2">
        <v>0.48194444444444401</v>
      </c>
      <c r="F3" t="s">
        <v>62</v>
      </c>
    </row>
    <row r="4" spans="1:6" x14ac:dyDescent="0.35">
      <c r="A4" t="s">
        <v>270</v>
      </c>
      <c r="B4">
        <v>0</v>
      </c>
      <c r="D4">
        <v>198241</v>
      </c>
      <c r="E4" s="2">
        <v>0.65138888888888902</v>
      </c>
      <c r="F4" t="s">
        <v>63</v>
      </c>
    </row>
    <row r="5" spans="1:6" x14ac:dyDescent="0.35">
      <c r="D5">
        <v>146438</v>
      </c>
      <c r="E5" s="2">
        <v>0.65208333333333302</v>
      </c>
      <c r="F5" t="s">
        <v>64</v>
      </c>
    </row>
    <row r="6" spans="1:6" x14ac:dyDescent="0.35">
      <c r="D6">
        <v>146036</v>
      </c>
      <c r="E6" s="2">
        <v>0.66180555555555598</v>
      </c>
      <c r="F6" t="s">
        <v>65</v>
      </c>
    </row>
    <row r="7" spans="1:6" x14ac:dyDescent="0.35">
      <c r="D7">
        <v>195036</v>
      </c>
      <c r="E7" s="2">
        <v>0.66597222222222197</v>
      </c>
      <c r="F7" t="s">
        <v>66</v>
      </c>
    </row>
    <row r="8" spans="1:6" x14ac:dyDescent="0.35">
      <c r="D8">
        <v>146038</v>
      </c>
      <c r="E8" s="2">
        <v>0.67222222222222205</v>
      </c>
      <c r="F8" t="s">
        <v>67</v>
      </c>
    </row>
    <row r="9" spans="1:6" x14ac:dyDescent="0.35">
      <c r="D9">
        <v>195038</v>
      </c>
      <c r="E9" s="2">
        <v>0.67708333333333304</v>
      </c>
      <c r="F9" t="s">
        <v>70</v>
      </c>
    </row>
    <row r="10" spans="1:6" x14ac:dyDescent="0.35">
      <c r="D10">
        <v>146040</v>
      </c>
      <c r="E10" s="2">
        <v>0.68263888888888902</v>
      </c>
      <c r="F10" t="s">
        <v>73</v>
      </c>
    </row>
    <row r="11" spans="1:6" x14ac:dyDescent="0.35">
      <c r="D11">
        <v>195040</v>
      </c>
      <c r="E11" s="2">
        <v>0.686805555555556</v>
      </c>
      <c r="F11" t="s">
        <v>74</v>
      </c>
    </row>
    <row r="12" spans="1:6" x14ac:dyDescent="0.35">
      <c r="D12">
        <v>146042</v>
      </c>
      <c r="E12" s="2">
        <v>0.69305555555555598</v>
      </c>
      <c r="F12" t="s">
        <v>76</v>
      </c>
    </row>
    <row r="13" spans="1:6" x14ac:dyDescent="0.35">
      <c r="D13">
        <v>195042</v>
      </c>
      <c r="E13" s="2">
        <v>0.69722222222222197</v>
      </c>
      <c r="F13" t="s">
        <v>77</v>
      </c>
    </row>
    <row r="14" spans="1:6" x14ac:dyDescent="0.35">
      <c r="D14">
        <v>146044</v>
      </c>
      <c r="E14" s="2">
        <v>0.70347222222222205</v>
      </c>
      <c r="F14" t="s">
        <v>78</v>
      </c>
    </row>
    <row r="15" spans="1:6" x14ac:dyDescent="0.35">
      <c r="D15">
        <v>195044</v>
      </c>
      <c r="E15" s="2">
        <v>0.70763888888888904</v>
      </c>
      <c r="F15" t="s">
        <v>79</v>
      </c>
    </row>
    <row r="16" spans="1:6" x14ac:dyDescent="0.35">
      <c r="D16">
        <v>146046</v>
      </c>
      <c r="E16" s="2">
        <v>0.71388888888888902</v>
      </c>
      <c r="F16" t="s">
        <v>80</v>
      </c>
    </row>
    <row r="17" spans="4:6" x14ac:dyDescent="0.35">
      <c r="D17">
        <v>195046</v>
      </c>
      <c r="E17" s="2">
        <v>0.718055555555556</v>
      </c>
      <c r="F17" t="s">
        <v>81</v>
      </c>
    </row>
    <row r="18" spans="4:6" x14ac:dyDescent="0.35">
      <c r="D18">
        <v>195048</v>
      </c>
      <c r="E18" s="2">
        <v>0.72499999999999998</v>
      </c>
      <c r="F18" t="s">
        <v>82</v>
      </c>
    </row>
    <row r="19" spans="4:6" x14ac:dyDescent="0.35">
      <c r="D19">
        <v>195050</v>
      </c>
      <c r="E19" s="2">
        <v>0.73541666666666705</v>
      </c>
      <c r="F19" t="s">
        <v>84</v>
      </c>
    </row>
    <row r="20" spans="4:6" x14ac:dyDescent="0.35">
      <c r="D20">
        <v>195052</v>
      </c>
      <c r="E20" s="2">
        <v>0.75</v>
      </c>
      <c r="F20" t="s">
        <v>85</v>
      </c>
    </row>
    <row r="21" spans="4:6" x14ac:dyDescent="0.35">
      <c r="D21">
        <v>197340</v>
      </c>
      <c r="E21" s="2">
        <v>0.81805555555555598</v>
      </c>
    </row>
    <row r="22" spans="4:6" x14ac:dyDescent="0.35">
      <c r="D22">
        <v>197342</v>
      </c>
      <c r="E22" s="2">
        <v>0.82916666666666705</v>
      </c>
    </row>
    <row r="23" spans="4:6" x14ac:dyDescent="0.35">
      <c r="D23">
        <v>149165</v>
      </c>
      <c r="E23" s="2">
        <v>0.92569444444444404</v>
      </c>
    </row>
    <row r="24" spans="4:6" x14ac:dyDescent="0.35">
      <c r="D24">
        <v>149185</v>
      </c>
      <c r="E24" s="2">
        <v>0.96875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C9BE-C123-4E9A-915B-D9706A43F7D1}">
  <dimension ref="A1:M109"/>
  <sheetViews>
    <sheetView zoomScale="70" zoomScaleNormal="70" workbookViewId="0">
      <selection activeCell="C9" sqref="C9"/>
    </sheetView>
  </sheetViews>
  <sheetFormatPr baseColWidth="10" defaultRowHeight="14.5" x14ac:dyDescent="0.35"/>
  <sheetData>
    <row r="1" spans="1:13" x14ac:dyDescent="0.35">
      <c r="A1" t="s">
        <v>100</v>
      </c>
      <c r="B1" t="s">
        <v>33</v>
      </c>
      <c r="H1" s="11" t="s">
        <v>48</v>
      </c>
      <c r="I1" s="11" t="s">
        <v>8</v>
      </c>
      <c r="J1" s="11" t="s">
        <v>276</v>
      </c>
      <c r="K1" s="11"/>
      <c r="L1" s="11"/>
      <c r="M1" s="11"/>
    </row>
    <row r="2" spans="1:13" x14ac:dyDescent="0.35">
      <c r="A2" t="s">
        <v>99</v>
      </c>
      <c r="B2" t="s">
        <v>12</v>
      </c>
      <c r="F2" t="s">
        <v>33</v>
      </c>
      <c r="H2" s="11" t="s">
        <v>275</v>
      </c>
      <c r="I2" s="11" t="s">
        <v>8</v>
      </c>
      <c r="J2" s="11" t="s">
        <v>276</v>
      </c>
      <c r="K2" s="11"/>
      <c r="L2" s="11"/>
      <c r="M2" s="11"/>
    </row>
    <row r="3" spans="1:13" x14ac:dyDescent="0.35">
      <c r="A3" t="s">
        <v>273</v>
      </c>
      <c r="B3" t="s">
        <v>203</v>
      </c>
      <c r="F3" t="s">
        <v>126</v>
      </c>
      <c r="H3" s="11" t="s">
        <v>8</v>
      </c>
      <c r="I3" s="11" t="s">
        <v>102</v>
      </c>
      <c r="J3" s="11" t="s">
        <v>276</v>
      </c>
      <c r="K3" s="11" t="s">
        <v>48</v>
      </c>
      <c r="L3" s="11" t="s">
        <v>275</v>
      </c>
      <c r="M3" s="11"/>
    </row>
    <row r="4" spans="1:13" x14ac:dyDescent="0.35">
      <c r="F4" t="s">
        <v>125</v>
      </c>
      <c r="H4" s="11" t="s">
        <v>276</v>
      </c>
      <c r="I4" s="11" t="s">
        <v>102</v>
      </c>
      <c r="J4" s="11" t="s">
        <v>8</v>
      </c>
      <c r="K4" s="11" t="s">
        <v>48</v>
      </c>
      <c r="L4" s="11" t="s">
        <v>275</v>
      </c>
      <c r="M4" s="11"/>
    </row>
    <row r="5" spans="1:13" x14ac:dyDescent="0.35">
      <c r="F5" t="s">
        <v>17</v>
      </c>
      <c r="H5" s="11" t="s">
        <v>102</v>
      </c>
      <c r="I5" s="11" t="s">
        <v>103</v>
      </c>
      <c r="J5" s="11" t="s">
        <v>8</v>
      </c>
      <c r="K5" s="11" t="s">
        <v>276</v>
      </c>
      <c r="L5" s="11"/>
      <c r="M5" s="11"/>
    </row>
    <row r="6" spans="1:13" x14ac:dyDescent="0.35">
      <c r="F6" t="s">
        <v>18</v>
      </c>
      <c r="H6" s="11" t="s">
        <v>103</v>
      </c>
      <c r="I6" s="11" t="s">
        <v>104</v>
      </c>
      <c r="J6" s="11" t="s">
        <v>102</v>
      </c>
      <c r="K6" s="11"/>
      <c r="L6" s="11"/>
      <c r="M6" s="11"/>
    </row>
    <row r="7" spans="1:13" x14ac:dyDescent="0.35">
      <c r="F7" t="s">
        <v>163</v>
      </c>
      <c r="H7" s="11" t="s">
        <v>104</v>
      </c>
      <c r="I7" s="11" t="s">
        <v>105</v>
      </c>
      <c r="J7" s="11" t="s">
        <v>103</v>
      </c>
      <c r="K7" s="11"/>
      <c r="L7" s="11"/>
      <c r="M7" s="11"/>
    </row>
    <row r="8" spans="1:13" x14ac:dyDescent="0.35">
      <c r="F8" t="s">
        <v>164</v>
      </c>
      <c r="H8" s="11" t="s">
        <v>105</v>
      </c>
      <c r="I8" s="11" t="s">
        <v>106</v>
      </c>
      <c r="J8" s="11" t="s">
        <v>104</v>
      </c>
      <c r="K8" s="11"/>
      <c r="L8" s="11"/>
      <c r="M8" s="11"/>
    </row>
    <row r="9" spans="1:13" x14ac:dyDescent="0.35">
      <c r="F9" t="s">
        <v>165</v>
      </c>
      <c r="H9" s="11" t="s">
        <v>106</v>
      </c>
      <c r="I9" s="11" t="s">
        <v>107</v>
      </c>
      <c r="J9" s="11" t="s">
        <v>105</v>
      </c>
      <c r="K9" s="11"/>
      <c r="L9" s="11"/>
      <c r="M9" s="11"/>
    </row>
    <row r="10" spans="1:13" x14ac:dyDescent="0.35">
      <c r="F10" t="s">
        <v>26</v>
      </c>
      <c r="H10" s="11" t="s">
        <v>107</v>
      </c>
      <c r="I10" s="11" t="s">
        <v>108</v>
      </c>
      <c r="J10" s="11" t="s">
        <v>106</v>
      </c>
      <c r="K10" s="11"/>
      <c r="L10" s="11"/>
      <c r="M10" s="11"/>
    </row>
    <row r="11" spans="1:13" x14ac:dyDescent="0.35">
      <c r="F11" t="s">
        <v>203</v>
      </c>
      <c r="H11" s="11" t="s">
        <v>108</v>
      </c>
      <c r="I11" s="11" t="s">
        <v>39</v>
      </c>
      <c r="J11" s="11" t="s">
        <v>107</v>
      </c>
      <c r="K11" s="11" t="s">
        <v>274</v>
      </c>
      <c r="L11" s="11"/>
      <c r="M11" s="11"/>
    </row>
    <row r="12" spans="1:13" x14ac:dyDescent="0.35">
      <c r="F12" t="s">
        <v>26</v>
      </c>
      <c r="H12" s="11" t="s">
        <v>6</v>
      </c>
      <c r="I12" s="11" t="s">
        <v>116</v>
      </c>
      <c r="J12" s="11" t="s">
        <v>5</v>
      </c>
      <c r="K12" s="11"/>
      <c r="L12" s="11"/>
      <c r="M12" s="11"/>
    </row>
    <row r="13" spans="1:13" x14ac:dyDescent="0.35">
      <c r="F13" t="s">
        <v>171</v>
      </c>
      <c r="H13" s="11" t="s">
        <v>116</v>
      </c>
      <c r="I13" s="11" t="s">
        <v>117</v>
      </c>
      <c r="J13" s="11" t="s">
        <v>6</v>
      </c>
      <c r="K13" s="11" t="s">
        <v>5</v>
      </c>
      <c r="L13" s="11"/>
      <c r="M13" s="11"/>
    </row>
    <row r="14" spans="1:13" x14ac:dyDescent="0.35">
      <c r="F14" t="s">
        <v>170</v>
      </c>
      <c r="H14" s="11" t="s">
        <v>5</v>
      </c>
      <c r="I14" s="11" t="s">
        <v>117</v>
      </c>
      <c r="J14" s="11" t="s">
        <v>6</v>
      </c>
      <c r="K14" s="11" t="s">
        <v>116</v>
      </c>
      <c r="L14" s="11"/>
      <c r="M14" s="11"/>
    </row>
    <row r="15" spans="1:13" x14ac:dyDescent="0.35">
      <c r="F15" t="s">
        <v>169</v>
      </c>
      <c r="H15" s="11" t="s">
        <v>117</v>
      </c>
      <c r="I15" s="11" t="s">
        <v>118</v>
      </c>
      <c r="J15" s="11" t="s">
        <v>116</v>
      </c>
      <c r="K15" s="11" t="s">
        <v>5</v>
      </c>
      <c r="L15" s="11"/>
      <c r="M15" s="11"/>
    </row>
    <row r="16" spans="1:13" x14ac:dyDescent="0.35">
      <c r="F16" t="s">
        <v>168</v>
      </c>
      <c r="H16" s="11" t="s">
        <v>118</v>
      </c>
      <c r="I16" s="11" t="s">
        <v>119</v>
      </c>
      <c r="J16" s="11" t="s">
        <v>117</v>
      </c>
      <c r="K16" s="11"/>
      <c r="L16" s="11"/>
      <c r="M16" s="11"/>
    </row>
    <row r="17" spans="6:13" x14ac:dyDescent="0.35">
      <c r="F17" t="s">
        <v>167</v>
      </c>
      <c r="H17" s="11" t="s">
        <v>119</v>
      </c>
      <c r="I17" s="11" t="s">
        <v>120</v>
      </c>
      <c r="J17" s="11" t="s">
        <v>118</v>
      </c>
      <c r="K17" s="11"/>
      <c r="L17" s="11"/>
      <c r="M17" s="11"/>
    </row>
    <row r="18" spans="6:13" x14ac:dyDescent="0.35">
      <c r="F18" t="s">
        <v>13</v>
      </c>
      <c r="H18" s="11" t="s">
        <v>120</v>
      </c>
      <c r="I18" s="11" t="s">
        <v>121</v>
      </c>
      <c r="J18" s="11" t="s">
        <v>119</v>
      </c>
      <c r="K18" s="11"/>
      <c r="L18" s="11"/>
      <c r="M18" s="11"/>
    </row>
    <row r="19" spans="6:13" x14ac:dyDescent="0.35">
      <c r="F19" t="s">
        <v>160</v>
      </c>
      <c r="H19" s="11" t="s">
        <v>121</v>
      </c>
      <c r="I19" s="11" t="s">
        <v>39</v>
      </c>
      <c r="J19" s="11" t="s">
        <v>120</v>
      </c>
      <c r="K19" s="11" t="s">
        <v>274</v>
      </c>
      <c r="L19" s="11"/>
      <c r="M19" s="11"/>
    </row>
    <row r="20" spans="6:13" x14ac:dyDescent="0.35">
      <c r="F20" t="s">
        <v>11</v>
      </c>
      <c r="H20" s="11" t="s">
        <v>274</v>
      </c>
      <c r="I20" s="11" t="s">
        <v>39</v>
      </c>
      <c r="J20" s="11" t="s">
        <v>108</v>
      </c>
      <c r="K20" s="11" t="s">
        <v>279</v>
      </c>
      <c r="L20" s="11" t="s">
        <v>121</v>
      </c>
      <c r="M20" s="11"/>
    </row>
    <row r="21" spans="6:13" x14ac:dyDescent="0.35">
      <c r="F21" t="s">
        <v>316</v>
      </c>
      <c r="H21" s="11" t="s">
        <v>279</v>
      </c>
      <c r="I21" s="11" t="s">
        <v>39</v>
      </c>
      <c r="J21" s="11" t="s">
        <v>274</v>
      </c>
      <c r="K21" s="11"/>
      <c r="L21" s="11"/>
      <c r="M21" s="11"/>
    </row>
    <row r="22" spans="6:13" x14ac:dyDescent="0.35">
      <c r="F22" t="s">
        <v>12</v>
      </c>
      <c r="H22" s="11" t="s">
        <v>39</v>
      </c>
      <c r="I22" s="11" t="s">
        <v>109</v>
      </c>
      <c r="J22" s="11" t="s">
        <v>121</v>
      </c>
      <c r="K22" s="11" t="s">
        <v>108</v>
      </c>
      <c r="L22" s="11" t="s">
        <v>279</v>
      </c>
      <c r="M22" s="11" t="s">
        <v>274</v>
      </c>
    </row>
    <row r="23" spans="6:13" x14ac:dyDescent="0.35">
      <c r="H23" s="11" t="s">
        <v>109</v>
      </c>
      <c r="I23" s="11" t="s">
        <v>111</v>
      </c>
      <c r="J23" s="11" t="s">
        <v>39</v>
      </c>
      <c r="K23" s="11"/>
      <c r="L23" s="11"/>
      <c r="M23" s="11"/>
    </row>
    <row r="24" spans="6:13" x14ac:dyDescent="0.35">
      <c r="H24" s="11" t="s">
        <v>111</v>
      </c>
      <c r="I24" s="11" t="s">
        <v>112</v>
      </c>
      <c r="J24" s="11" t="s">
        <v>109</v>
      </c>
      <c r="K24" s="11"/>
      <c r="L24" s="11"/>
      <c r="M24" s="11"/>
    </row>
    <row r="25" spans="6:13" x14ac:dyDescent="0.35">
      <c r="H25" s="11" t="s">
        <v>112</v>
      </c>
      <c r="I25" s="11" t="s">
        <v>113</v>
      </c>
      <c r="J25" s="11" t="s">
        <v>111</v>
      </c>
      <c r="K25" s="11"/>
      <c r="L25" s="11"/>
      <c r="M25" s="11"/>
    </row>
    <row r="26" spans="6:13" x14ac:dyDescent="0.35">
      <c r="H26" s="11" t="s">
        <v>167</v>
      </c>
      <c r="I26" s="11" t="s">
        <v>168</v>
      </c>
      <c r="J26" s="11" t="s">
        <v>13</v>
      </c>
      <c r="K26" s="11"/>
      <c r="L26" s="11"/>
      <c r="M26" s="11"/>
    </row>
    <row r="27" spans="6:13" x14ac:dyDescent="0.35">
      <c r="H27" s="11" t="s">
        <v>168</v>
      </c>
      <c r="I27" s="11" t="s">
        <v>169</v>
      </c>
      <c r="J27" s="11" t="s">
        <v>167</v>
      </c>
      <c r="K27" s="11"/>
      <c r="L27" s="11"/>
      <c r="M27" s="11"/>
    </row>
    <row r="28" spans="6:13" x14ac:dyDescent="0.35">
      <c r="H28" s="11" t="s">
        <v>169</v>
      </c>
      <c r="I28" s="11" t="s">
        <v>170</v>
      </c>
      <c r="J28" s="11" t="s">
        <v>168</v>
      </c>
      <c r="K28" s="11"/>
      <c r="L28" s="11"/>
      <c r="M28" s="11"/>
    </row>
    <row r="29" spans="6:13" x14ac:dyDescent="0.35">
      <c r="H29" s="11" t="s">
        <v>170</v>
      </c>
      <c r="I29" s="11" t="s">
        <v>171</v>
      </c>
      <c r="J29" s="11" t="s">
        <v>169</v>
      </c>
      <c r="K29" s="11"/>
      <c r="L29" s="11"/>
      <c r="M29" s="11"/>
    </row>
    <row r="30" spans="6:13" x14ac:dyDescent="0.35">
      <c r="H30" s="11" t="s">
        <v>171</v>
      </c>
      <c r="I30" s="11" t="s">
        <v>26</v>
      </c>
      <c r="J30" s="11" t="s">
        <v>170</v>
      </c>
      <c r="K30" s="11" t="s">
        <v>280</v>
      </c>
      <c r="L30" s="11"/>
      <c r="M30" s="11"/>
    </row>
    <row r="31" spans="6:13" x14ac:dyDescent="0.35">
      <c r="H31" s="11" t="s">
        <v>26</v>
      </c>
      <c r="I31" s="11" t="s">
        <v>203</v>
      </c>
      <c r="J31" s="11" t="s">
        <v>171</v>
      </c>
      <c r="K31" s="11" t="s">
        <v>280</v>
      </c>
      <c r="L31" s="11" t="s">
        <v>165</v>
      </c>
      <c r="M31" s="11"/>
    </row>
    <row r="32" spans="6:13" x14ac:dyDescent="0.35">
      <c r="H32" s="11" t="s">
        <v>280</v>
      </c>
      <c r="I32" s="11" t="s">
        <v>203</v>
      </c>
      <c r="J32" s="11" t="s">
        <v>171</v>
      </c>
      <c r="K32" s="11" t="s">
        <v>26</v>
      </c>
      <c r="L32" s="11" t="s">
        <v>165</v>
      </c>
      <c r="M32" s="11"/>
    </row>
    <row r="33" spans="8:13" x14ac:dyDescent="0.35">
      <c r="H33" s="11" t="s">
        <v>203</v>
      </c>
      <c r="I33" s="11" t="s">
        <v>205</v>
      </c>
      <c r="J33" s="11" t="s">
        <v>26</v>
      </c>
      <c r="K33" s="11" t="s">
        <v>280</v>
      </c>
      <c r="L33" s="11"/>
      <c r="M33" s="11"/>
    </row>
    <row r="34" spans="8:13" x14ac:dyDescent="0.35">
      <c r="H34" s="11" t="s">
        <v>205</v>
      </c>
      <c r="I34" s="11" t="s">
        <v>207</v>
      </c>
      <c r="J34" s="11" t="s">
        <v>203</v>
      </c>
      <c r="K34" s="11"/>
      <c r="L34" s="11"/>
      <c r="M34" s="11"/>
    </row>
    <row r="35" spans="8:13" x14ac:dyDescent="0.35">
      <c r="H35" s="11" t="s">
        <v>207</v>
      </c>
      <c r="I35" s="11" t="s">
        <v>209</v>
      </c>
      <c r="J35" s="11" t="s">
        <v>205</v>
      </c>
      <c r="K35" s="11"/>
      <c r="L35" s="11"/>
      <c r="M35" s="11"/>
    </row>
    <row r="36" spans="8:13" x14ac:dyDescent="0.35">
      <c r="H36" s="11" t="s">
        <v>209</v>
      </c>
      <c r="I36" s="11" t="s">
        <v>113</v>
      </c>
      <c r="J36" s="11" t="s">
        <v>207</v>
      </c>
      <c r="K36" s="11"/>
      <c r="L36" s="11"/>
      <c r="M36" s="11"/>
    </row>
    <row r="37" spans="8:13" x14ac:dyDescent="0.35">
      <c r="H37" s="11" t="s">
        <v>113</v>
      </c>
      <c r="I37" s="11" t="s">
        <v>24</v>
      </c>
      <c r="J37" s="11" t="s">
        <v>209</v>
      </c>
      <c r="K37" s="11" t="s">
        <v>112</v>
      </c>
      <c r="L37" s="11" t="s">
        <v>283</v>
      </c>
      <c r="M37" s="11"/>
    </row>
    <row r="38" spans="8:13" x14ac:dyDescent="0.35">
      <c r="H38" s="11" t="s">
        <v>24</v>
      </c>
      <c r="I38" s="11" t="s">
        <v>155</v>
      </c>
      <c r="J38" s="11" t="s">
        <v>113</v>
      </c>
      <c r="K38" s="11" t="s">
        <v>282</v>
      </c>
      <c r="L38" s="11"/>
      <c r="M38" s="11"/>
    </row>
    <row r="39" spans="8:13" x14ac:dyDescent="0.35">
      <c r="H39" s="11" t="s">
        <v>282</v>
      </c>
      <c r="I39" s="11" t="s">
        <v>24</v>
      </c>
      <c r="J39" s="11" t="s">
        <v>527</v>
      </c>
      <c r="K39" s="11"/>
      <c r="L39" s="11"/>
      <c r="M39" s="11"/>
    </row>
    <row r="40" spans="8:13" x14ac:dyDescent="0.35">
      <c r="H40" s="11" t="s">
        <v>283</v>
      </c>
      <c r="I40" s="11" t="s">
        <v>527</v>
      </c>
      <c r="J40" s="11" t="s">
        <v>113</v>
      </c>
      <c r="K40" s="11"/>
      <c r="L40" s="11"/>
      <c r="M40" s="11"/>
    </row>
    <row r="41" spans="8:13" x14ac:dyDescent="0.35">
      <c r="H41" s="11" t="s">
        <v>527</v>
      </c>
      <c r="I41" s="11" t="s">
        <v>323</v>
      </c>
      <c r="J41" s="11" t="s">
        <v>283</v>
      </c>
      <c r="K41" s="11" t="s">
        <v>282</v>
      </c>
      <c r="L41" s="11"/>
      <c r="M41" s="11"/>
    </row>
    <row r="42" spans="8:13" x14ac:dyDescent="0.35">
      <c r="H42" s="11" t="s">
        <v>155</v>
      </c>
      <c r="I42" s="11" t="s">
        <v>154</v>
      </c>
      <c r="J42" s="11" t="s">
        <v>24</v>
      </c>
      <c r="K42" s="11"/>
      <c r="L42" s="11"/>
      <c r="M42" s="11"/>
    </row>
    <row r="43" spans="8:13" x14ac:dyDescent="0.35">
      <c r="H43" s="11" t="s">
        <v>154</v>
      </c>
      <c r="I43" s="11" t="s">
        <v>153</v>
      </c>
      <c r="J43" s="11" t="s">
        <v>155</v>
      </c>
      <c r="K43" s="11"/>
      <c r="L43" s="11"/>
      <c r="M43" s="11"/>
    </row>
    <row r="44" spans="8:13" x14ac:dyDescent="0.35">
      <c r="H44" s="11" t="s">
        <v>153</v>
      </c>
      <c r="I44" s="11" t="s">
        <v>126</v>
      </c>
      <c r="J44" s="11" t="s">
        <v>154</v>
      </c>
      <c r="K44" s="11"/>
      <c r="L44" s="11"/>
      <c r="M44" s="11"/>
    </row>
    <row r="45" spans="8:13" x14ac:dyDescent="0.35">
      <c r="H45" s="11" t="s">
        <v>165</v>
      </c>
      <c r="I45" s="11" t="s">
        <v>164</v>
      </c>
      <c r="J45" s="11" t="s">
        <v>26</v>
      </c>
      <c r="K45" s="11" t="s">
        <v>280</v>
      </c>
      <c r="L45" s="11"/>
      <c r="M45" s="11"/>
    </row>
    <row r="46" spans="8:13" x14ac:dyDescent="0.35">
      <c r="H46" s="11" t="s">
        <v>164</v>
      </c>
      <c r="I46" s="11" t="s">
        <v>163</v>
      </c>
      <c r="J46" s="11" t="s">
        <v>165</v>
      </c>
      <c r="K46" s="11"/>
      <c r="L46" s="11"/>
      <c r="M46" s="11"/>
    </row>
    <row r="47" spans="8:13" x14ac:dyDescent="0.35">
      <c r="H47" s="11" t="s">
        <v>163</v>
      </c>
      <c r="I47" s="11" t="s">
        <v>18</v>
      </c>
      <c r="J47" s="11" t="s">
        <v>164</v>
      </c>
      <c r="K47" s="11"/>
      <c r="L47" s="11"/>
      <c r="M47" s="11"/>
    </row>
    <row r="48" spans="8:13" x14ac:dyDescent="0.35">
      <c r="H48" s="11" t="s">
        <v>86</v>
      </c>
      <c r="I48" s="11" t="s">
        <v>18</v>
      </c>
      <c r="J48" s="11" t="s">
        <v>323</v>
      </c>
      <c r="K48" s="11"/>
      <c r="L48" s="11"/>
      <c r="M48" s="11"/>
    </row>
    <row r="49" spans="8:13" x14ac:dyDescent="0.35">
      <c r="H49" s="11" t="s">
        <v>18</v>
      </c>
      <c r="I49" s="11" t="s">
        <v>17</v>
      </c>
      <c r="J49" s="11" t="s">
        <v>163</v>
      </c>
      <c r="K49" s="11" t="s">
        <v>86</v>
      </c>
      <c r="L49" s="11" t="s">
        <v>323</v>
      </c>
      <c r="M49" s="11"/>
    </row>
    <row r="50" spans="8:13" x14ac:dyDescent="0.35">
      <c r="H50" s="11" t="s">
        <v>323</v>
      </c>
      <c r="I50" s="11" t="s">
        <v>527</v>
      </c>
      <c r="J50" s="11" t="s">
        <v>18</v>
      </c>
      <c r="K50" s="11" t="s">
        <v>86</v>
      </c>
      <c r="L50" s="11"/>
      <c r="M50" s="11"/>
    </row>
    <row r="51" spans="8:13" x14ac:dyDescent="0.35">
      <c r="H51" s="11" t="s">
        <v>17</v>
      </c>
      <c r="I51" s="11" t="s">
        <v>125</v>
      </c>
      <c r="J51" s="11" t="s">
        <v>18</v>
      </c>
      <c r="K51" s="11" t="s">
        <v>285</v>
      </c>
      <c r="L51" s="11"/>
      <c r="M51" s="11"/>
    </row>
    <row r="52" spans="8:13" x14ac:dyDescent="0.35">
      <c r="H52" s="11" t="s">
        <v>285</v>
      </c>
      <c r="I52" s="11" t="s">
        <v>125</v>
      </c>
      <c r="J52" s="11" t="s">
        <v>17</v>
      </c>
      <c r="K52" s="11"/>
      <c r="L52" s="11"/>
      <c r="M52" s="11"/>
    </row>
    <row r="53" spans="8:13" x14ac:dyDescent="0.35">
      <c r="H53" s="11" t="s">
        <v>125</v>
      </c>
      <c r="I53" s="11" t="s">
        <v>126</v>
      </c>
      <c r="J53" s="11" t="s">
        <v>17</v>
      </c>
      <c r="K53" s="11" t="s">
        <v>285</v>
      </c>
      <c r="L53" s="11"/>
      <c r="M53" s="11"/>
    </row>
    <row r="54" spans="8:13" x14ac:dyDescent="0.35">
      <c r="H54" s="11" t="s">
        <v>126</v>
      </c>
      <c r="I54" s="11" t="s">
        <v>128</v>
      </c>
      <c r="J54" s="11" t="s">
        <v>125</v>
      </c>
      <c r="K54" s="11" t="s">
        <v>153</v>
      </c>
      <c r="L54" s="11" t="s">
        <v>33</v>
      </c>
      <c r="M54" s="11"/>
    </row>
    <row r="55" spans="8:13" x14ac:dyDescent="0.35">
      <c r="H55" s="11" t="s">
        <v>128</v>
      </c>
      <c r="I55" s="11" t="s">
        <v>129</v>
      </c>
      <c r="J55" s="11" t="s">
        <v>126</v>
      </c>
      <c r="K55" s="11"/>
      <c r="L55" s="11"/>
      <c r="M55" s="11"/>
    </row>
    <row r="56" spans="8:13" x14ac:dyDescent="0.35">
      <c r="H56" s="11" t="s">
        <v>33</v>
      </c>
      <c r="I56" s="11" t="s">
        <v>129</v>
      </c>
      <c r="J56" s="11" t="s">
        <v>126</v>
      </c>
      <c r="K56" s="11"/>
      <c r="L56" s="11"/>
      <c r="M56" s="11"/>
    </row>
    <row r="57" spans="8:13" x14ac:dyDescent="0.35">
      <c r="H57" s="11" t="s">
        <v>129</v>
      </c>
      <c r="I57" s="11" t="s">
        <v>130</v>
      </c>
      <c r="J57" s="11" t="s">
        <v>128</v>
      </c>
      <c r="K57" s="11" t="s">
        <v>33</v>
      </c>
      <c r="L57" s="11"/>
      <c r="M57" s="11"/>
    </row>
    <row r="58" spans="8:13" x14ac:dyDescent="0.35">
      <c r="H58" s="11" t="s">
        <v>130</v>
      </c>
      <c r="I58" s="11" t="s">
        <v>45</v>
      </c>
      <c r="J58" s="11" t="s">
        <v>129</v>
      </c>
      <c r="K58" s="11" t="s">
        <v>57</v>
      </c>
      <c r="L58" s="11"/>
      <c r="M58" s="11"/>
    </row>
    <row r="59" spans="8:13" x14ac:dyDescent="0.35">
      <c r="H59" s="11" t="s">
        <v>57</v>
      </c>
      <c r="I59" s="11" t="s">
        <v>54</v>
      </c>
      <c r="J59" s="11" t="s">
        <v>130</v>
      </c>
      <c r="K59" s="11"/>
      <c r="L59" s="11"/>
      <c r="M59" s="11"/>
    </row>
    <row r="60" spans="8:13" x14ac:dyDescent="0.35">
      <c r="H60" s="11" t="s">
        <v>45</v>
      </c>
      <c r="I60" s="11" t="s">
        <v>21</v>
      </c>
      <c r="J60" s="11" t="s">
        <v>130</v>
      </c>
      <c r="K60" s="11" t="s">
        <v>54</v>
      </c>
      <c r="L60" s="11"/>
      <c r="M60" s="11"/>
    </row>
    <row r="61" spans="8:13" x14ac:dyDescent="0.35">
      <c r="H61" s="11" t="s">
        <v>54</v>
      </c>
      <c r="I61" s="11" t="s">
        <v>45</v>
      </c>
      <c r="J61" s="11" t="s">
        <v>57</v>
      </c>
      <c r="K61" s="11"/>
      <c r="L61" s="11"/>
      <c r="M61" s="11"/>
    </row>
    <row r="62" spans="8:13" x14ac:dyDescent="0.35">
      <c r="H62" s="11" t="s">
        <v>21</v>
      </c>
      <c r="I62" s="11" t="s">
        <v>123</v>
      </c>
      <c r="J62" s="11" t="s">
        <v>45</v>
      </c>
      <c r="K62" s="11"/>
      <c r="L62" s="11"/>
      <c r="M62" s="11"/>
    </row>
    <row r="63" spans="8:13" x14ac:dyDescent="0.35">
      <c r="H63" s="11" t="s">
        <v>123</v>
      </c>
      <c r="I63" s="11" t="s">
        <v>93</v>
      </c>
      <c r="J63" s="11" t="s">
        <v>21</v>
      </c>
      <c r="K63" s="11"/>
      <c r="L63" s="11"/>
      <c r="M63" s="11"/>
    </row>
    <row r="64" spans="8:13" x14ac:dyDescent="0.35">
      <c r="H64" s="11" t="s">
        <v>93</v>
      </c>
      <c r="I64" s="11" t="s">
        <v>9</v>
      </c>
      <c r="J64" s="11" t="s">
        <v>123</v>
      </c>
      <c r="K64" s="11"/>
      <c r="L64" s="11"/>
      <c r="M64" s="11"/>
    </row>
    <row r="65" spans="8:13" x14ac:dyDescent="0.35">
      <c r="H65" s="11" t="s">
        <v>9</v>
      </c>
      <c r="I65" s="11" t="s">
        <v>144</v>
      </c>
      <c r="J65" s="11" t="s">
        <v>93</v>
      </c>
      <c r="K65" s="11"/>
      <c r="L65" s="11"/>
      <c r="M65" s="11"/>
    </row>
    <row r="66" spans="8:13" x14ac:dyDescent="0.35">
      <c r="H66" s="11" t="s">
        <v>144</v>
      </c>
      <c r="I66" s="11" t="s">
        <v>59</v>
      </c>
      <c r="J66" s="11" t="s">
        <v>9</v>
      </c>
      <c r="K66" s="11"/>
      <c r="L66" s="11"/>
      <c r="M66" s="11"/>
    </row>
    <row r="67" spans="8:13" x14ac:dyDescent="0.35">
      <c r="H67" s="11" t="s">
        <v>59</v>
      </c>
      <c r="I67" s="11" t="s">
        <v>143</v>
      </c>
      <c r="J67" s="11" t="s">
        <v>144</v>
      </c>
      <c r="K67" s="11" t="s">
        <v>90</v>
      </c>
      <c r="L67" s="11"/>
      <c r="M67" s="11"/>
    </row>
    <row r="68" spans="8:13" x14ac:dyDescent="0.35">
      <c r="H68" s="11" t="s">
        <v>143</v>
      </c>
      <c r="I68" s="11" t="s">
        <v>142</v>
      </c>
      <c r="J68" s="11" t="s">
        <v>59</v>
      </c>
      <c r="K68" s="11"/>
      <c r="L68" s="11"/>
      <c r="M68" s="11"/>
    </row>
    <row r="69" spans="8:13" x14ac:dyDescent="0.35">
      <c r="H69" s="11" t="s">
        <v>142</v>
      </c>
      <c r="I69" s="11" t="s">
        <v>46</v>
      </c>
      <c r="J69" s="11" t="s">
        <v>143</v>
      </c>
      <c r="K69" s="11" t="s">
        <v>289</v>
      </c>
      <c r="L69" s="11"/>
      <c r="M69" s="11"/>
    </row>
    <row r="70" spans="8:13" x14ac:dyDescent="0.35">
      <c r="H70" s="11" t="s">
        <v>289</v>
      </c>
      <c r="I70" s="11" t="s">
        <v>141</v>
      </c>
      <c r="J70" s="11" t="s">
        <v>142</v>
      </c>
      <c r="K70" s="11"/>
      <c r="L70" s="11"/>
      <c r="M70" s="11"/>
    </row>
    <row r="71" spans="8:13" x14ac:dyDescent="0.35">
      <c r="H71" s="11" t="s">
        <v>46</v>
      </c>
      <c r="I71" s="11" t="s">
        <v>141</v>
      </c>
      <c r="J71" s="11" t="s">
        <v>142</v>
      </c>
      <c r="K71" s="11"/>
      <c r="L71" s="11"/>
      <c r="M71" s="11"/>
    </row>
    <row r="72" spans="8:13" x14ac:dyDescent="0.35">
      <c r="H72" s="11" t="s">
        <v>141</v>
      </c>
      <c r="I72" s="11" t="s">
        <v>140</v>
      </c>
      <c r="J72" s="11" t="s">
        <v>46</v>
      </c>
      <c r="K72" s="11" t="s">
        <v>289</v>
      </c>
      <c r="L72" s="11"/>
      <c r="M72" s="11"/>
    </row>
    <row r="73" spans="8:13" x14ac:dyDescent="0.35">
      <c r="H73" s="11" t="s">
        <v>140</v>
      </c>
      <c r="I73" s="11" t="s">
        <v>95</v>
      </c>
      <c r="J73" s="11" t="s">
        <v>141</v>
      </c>
      <c r="K73" s="11"/>
      <c r="L73" s="11"/>
      <c r="M73" s="11"/>
    </row>
    <row r="74" spans="8:13" x14ac:dyDescent="0.35">
      <c r="H74" s="11" t="s">
        <v>95</v>
      </c>
      <c r="I74" s="11" t="s">
        <v>72</v>
      </c>
      <c r="J74" s="11" t="s">
        <v>140</v>
      </c>
      <c r="K74" s="11"/>
      <c r="L74" s="11"/>
      <c r="M74" s="11"/>
    </row>
    <row r="75" spans="8:13" x14ac:dyDescent="0.35">
      <c r="H75" s="11" t="s">
        <v>72</v>
      </c>
      <c r="I75" s="11" t="s">
        <v>139</v>
      </c>
      <c r="J75" s="11" t="s">
        <v>95</v>
      </c>
      <c r="K75" s="11"/>
      <c r="L75" s="11"/>
      <c r="M75" s="11"/>
    </row>
    <row r="76" spans="8:13" x14ac:dyDescent="0.35">
      <c r="H76" s="11" t="s">
        <v>139</v>
      </c>
      <c r="I76" s="11" t="s">
        <v>138</v>
      </c>
      <c r="J76" s="11" t="s">
        <v>72</v>
      </c>
      <c r="K76" s="11"/>
      <c r="L76" s="11"/>
      <c r="M76" s="11"/>
    </row>
    <row r="77" spans="8:13" x14ac:dyDescent="0.35">
      <c r="H77" s="11" t="s">
        <v>138</v>
      </c>
      <c r="I77" s="11" t="s">
        <v>137</v>
      </c>
      <c r="J77" s="11" t="s">
        <v>139</v>
      </c>
      <c r="K77" s="11" t="s">
        <v>15</v>
      </c>
      <c r="L77" s="11"/>
      <c r="M77" s="11"/>
    </row>
    <row r="78" spans="8:13" x14ac:dyDescent="0.35">
      <c r="H78" s="11" t="s">
        <v>137</v>
      </c>
      <c r="I78" s="11" t="s">
        <v>136</v>
      </c>
      <c r="J78" s="11" t="s">
        <v>138</v>
      </c>
      <c r="K78" s="11"/>
      <c r="L78" s="11"/>
      <c r="M78" s="11"/>
    </row>
    <row r="79" spans="8:13" x14ac:dyDescent="0.35">
      <c r="H79" s="11" t="s">
        <v>15</v>
      </c>
      <c r="I79" s="11" t="s">
        <v>136</v>
      </c>
      <c r="J79" s="11" t="s">
        <v>138</v>
      </c>
      <c r="K79" s="11"/>
      <c r="L79" s="11"/>
      <c r="M79" s="11"/>
    </row>
    <row r="80" spans="8:13" x14ac:dyDescent="0.35">
      <c r="H80" s="11" t="s">
        <v>136</v>
      </c>
      <c r="I80" s="11" t="s">
        <v>135</v>
      </c>
      <c r="J80" s="11" t="s">
        <v>137</v>
      </c>
      <c r="K80" s="11" t="s">
        <v>15</v>
      </c>
      <c r="L80" s="11"/>
      <c r="M80" s="11"/>
    </row>
    <row r="81" spans="8:13" x14ac:dyDescent="0.35">
      <c r="H81" s="11" t="s">
        <v>135</v>
      </c>
      <c r="I81" s="11" t="s">
        <v>38</v>
      </c>
      <c r="J81" s="11" t="s">
        <v>136</v>
      </c>
      <c r="K81" s="11"/>
      <c r="L81" s="11"/>
      <c r="M81" s="11"/>
    </row>
    <row r="82" spans="8:13" x14ac:dyDescent="0.35">
      <c r="H82" s="11" t="s">
        <v>38</v>
      </c>
      <c r="I82" s="11" t="s">
        <v>133</v>
      </c>
      <c r="J82" s="11" t="s">
        <v>135</v>
      </c>
      <c r="K82" s="11" t="s">
        <v>292</v>
      </c>
      <c r="L82" s="11"/>
      <c r="M82" s="11"/>
    </row>
    <row r="83" spans="8:13" x14ac:dyDescent="0.35">
      <c r="H83" s="11" t="s">
        <v>292</v>
      </c>
      <c r="I83" s="11" t="s">
        <v>38</v>
      </c>
      <c r="J83" s="11"/>
      <c r="K83" s="11"/>
      <c r="L83" s="11"/>
      <c r="M83" s="11"/>
    </row>
    <row r="84" spans="8:13" x14ac:dyDescent="0.35">
      <c r="H84" s="11" t="s">
        <v>133</v>
      </c>
      <c r="I84" s="11" t="s">
        <v>132</v>
      </c>
      <c r="J84" s="11" t="s">
        <v>38</v>
      </c>
      <c r="K84" s="11"/>
      <c r="L84" s="11"/>
      <c r="M84" s="11"/>
    </row>
    <row r="85" spans="8:13" x14ac:dyDescent="0.35">
      <c r="H85" s="11" t="s">
        <v>132</v>
      </c>
      <c r="I85" s="11" t="s">
        <v>31</v>
      </c>
      <c r="J85" s="11" t="s">
        <v>133</v>
      </c>
      <c r="K85" s="11"/>
      <c r="L85" s="11"/>
      <c r="M85" s="11"/>
    </row>
    <row r="86" spans="8:13" x14ac:dyDescent="0.35">
      <c r="H86" s="11" t="s">
        <v>31</v>
      </c>
      <c r="I86" s="11" t="s">
        <v>158</v>
      </c>
      <c r="J86" s="11" t="s">
        <v>132</v>
      </c>
      <c r="K86" s="11" t="s">
        <v>298</v>
      </c>
      <c r="L86" s="11"/>
      <c r="M86" s="11"/>
    </row>
    <row r="87" spans="8:13" x14ac:dyDescent="0.35">
      <c r="H87" s="11" t="s">
        <v>298</v>
      </c>
      <c r="I87" s="11" t="s">
        <v>31</v>
      </c>
      <c r="J87" s="11"/>
      <c r="K87" s="11"/>
      <c r="L87" s="11"/>
      <c r="M87" s="11"/>
    </row>
    <row r="88" spans="8:13" x14ac:dyDescent="0.35">
      <c r="H88" s="11" t="s">
        <v>158</v>
      </c>
      <c r="I88" s="11" t="s">
        <v>157</v>
      </c>
      <c r="J88" s="11" t="s">
        <v>31</v>
      </c>
      <c r="K88" s="11"/>
      <c r="L88" s="11"/>
      <c r="M88" s="11"/>
    </row>
    <row r="89" spans="8:13" x14ac:dyDescent="0.35">
      <c r="H89" s="11" t="s">
        <v>157</v>
      </c>
      <c r="I89" s="11" t="s">
        <v>156</v>
      </c>
      <c r="J89" s="11" t="s">
        <v>158</v>
      </c>
      <c r="K89" s="11"/>
      <c r="L89" s="11"/>
      <c r="M89" s="11"/>
    </row>
    <row r="90" spans="8:13" x14ac:dyDescent="0.35">
      <c r="H90" s="11" t="s">
        <v>156</v>
      </c>
      <c r="I90" s="11" t="s">
        <v>16</v>
      </c>
      <c r="J90" s="11" t="s">
        <v>157</v>
      </c>
      <c r="K90" s="11"/>
      <c r="L90" s="11"/>
      <c r="M90" s="11"/>
    </row>
    <row r="91" spans="8:13" x14ac:dyDescent="0.35">
      <c r="H91" s="11" t="s">
        <v>16</v>
      </c>
      <c r="I91" s="11" t="s">
        <v>308</v>
      </c>
      <c r="J91" s="11" t="s">
        <v>156</v>
      </c>
      <c r="K91" s="11"/>
      <c r="L91" s="11"/>
      <c r="M91" s="11"/>
    </row>
    <row r="92" spans="8:13" x14ac:dyDescent="0.35">
      <c r="H92" s="11" t="s">
        <v>308</v>
      </c>
      <c r="I92" s="11" t="s">
        <v>16</v>
      </c>
      <c r="J92" s="11"/>
      <c r="K92" s="11"/>
      <c r="L92" s="11"/>
      <c r="M92" s="11"/>
    </row>
    <row r="93" spans="8:13" x14ac:dyDescent="0.35">
      <c r="H93" s="11" t="s">
        <v>90</v>
      </c>
      <c r="I93" s="11" t="s">
        <v>151</v>
      </c>
      <c r="J93" s="11" t="s">
        <v>59</v>
      </c>
      <c r="K93" s="11"/>
      <c r="L93" s="11"/>
      <c r="M93" s="11"/>
    </row>
    <row r="94" spans="8:13" x14ac:dyDescent="0.35">
      <c r="H94" s="11" t="s">
        <v>151</v>
      </c>
      <c r="I94" s="11" t="s">
        <v>150</v>
      </c>
      <c r="J94" s="11" t="s">
        <v>90</v>
      </c>
      <c r="K94" s="11" t="s">
        <v>60</v>
      </c>
      <c r="L94" s="11"/>
      <c r="M94" s="11"/>
    </row>
    <row r="95" spans="8:13" x14ac:dyDescent="0.35">
      <c r="H95" s="11" t="s">
        <v>60</v>
      </c>
      <c r="I95" s="11" t="s">
        <v>151</v>
      </c>
      <c r="J95" s="11"/>
      <c r="K95" s="11"/>
      <c r="L95" s="11"/>
      <c r="M95" s="11"/>
    </row>
    <row r="96" spans="8:13" x14ac:dyDescent="0.35">
      <c r="H96" s="11" t="s">
        <v>150</v>
      </c>
      <c r="I96" s="11" t="s">
        <v>149</v>
      </c>
      <c r="J96" s="11" t="s">
        <v>151</v>
      </c>
      <c r="K96" s="11"/>
      <c r="L96" s="11"/>
      <c r="M96" s="11"/>
    </row>
    <row r="97" spans="8:13" x14ac:dyDescent="0.35">
      <c r="H97" s="11" t="s">
        <v>149</v>
      </c>
      <c r="I97" s="11" t="s">
        <v>148</v>
      </c>
      <c r="J97" s="11" t="s">
        <v>150</v>
      </c>
      <c r="K97" s="11"/>
      <c r="L97" s="11"/>
      <c r="M97" s="11"/>
    </row>
    <row r="98" spans="8:13" x14ac:dyDescent="0.35">
      <c r="H98" s="11" t="s">
        <v>148</v>
      </c>
      <c r="I98" s="11" t="s">
        <v>19</v>
      </c>
      <c r="J98" s="11" t="s">
        <v>149</v>
      </c>
      <c r="K98" s="11"/>
      <c r="L98" s="11"/>
      <c r="M98" s="11"/>
    </row>
    <row r="99" spans="8:13" x14ac:dyDescent="0.35">
      <c r="H99" s="11" t="s">
        <v>19</v>
      </c>
      <c r="I99" s="11" t="s">
        <v>146</v>
      </c>
      <c r="J99" s="11" t="s">
        <v>148</v>
      </c>
      <c r="K99" s="11"/>
      <c r="L99" s="11"/>
      <c r="M99" s="11"/>
    </row>
    <row r="100" spans="8:13" x14ac:dyDescent="0.35">
      <c r="H100" s="11" t="s">
        <v>146</v>
      </c>
      <c r="I100" s="11" t="s">
        <v>145</v>
      </c>
      <c r="J100" s="11" t="s">
        <v>19</v>
      </c>
      <c r="K100" s="11" t="s">
        <v>13</v>
      </c>
      <c r="L100" s="11"/>
      <c r="M100" s="11"/>
    </row>
    <row r="101" spans="8:13" x14ac:dyDescent="0.35">
      <c r="H101" s="11" t="s">
        <v>145</v>
      </c>
      <c r="I101" s="11" t="s">
        <v>23</v>
      </c>
      <c r="J101" s="11" t="s">
        <v>146</v>
      </c>
      <c r="K101" s="11"/>
      <c r="L101" s="11"/>
      <c r="M101" s="11"/>
    </row>
    <row r="102" spans="8:13" x14ac:dyDescent="0.35">
      <c r="H102" s="11" t="s">
        <v>23</v>
      </c>
      <c r="I102" s="11" t="s">
        <v>145</v>
      </c>
      <c r="J102" s="11"/>
      <c r="K102" s="11"/>
      <c r="L102" s="11"/>
      <c r="M102" s="11"/>
    </row>
    <row r="103" spans="8:13" x14ac:dyDescent="0.35">
      <c r="H103" s="11" t="s">
        <v>13</v>
      </c>
      <c r="I103" s="11" t="s">
        <v>160</v>
      </c>
      <c r="J103" s="11" t="s">
        <v>146</v>
      </c>
      <c r="K103" s="11" t="s">
        <v>167</v>
      </c>
      <c r="L103" s="11"/>
      <c r="M103" s="11"/>
    </row>
    <row r="104" spans="8:13" x14ac:dyDescent="0.35">
      <c r="H104" s="11" t="s">
        <v>160</v>
      </c>
      <c r="I104" s="11" t="s">
        <v>11</v>
      </c>
      <c r="J104" s="11" t="s">
        <v>13</v>
      </c>
      <c r="K104" s="11"/>
      <c r="L104" s="11"/>
      <c r="M104" s="11"/>
    </row>
    <row r="105" spans="8:13" x14ac:dyDescent="0.35">
      <c r="H105" s="11" t="s">
        <v>11</v>
      </c>
      <c r="I105" s="11" t="s">
        <v>316</v>
      </c>
      <c r="J105" s="11" t="s">
        <v>160</v>
      </c>
      <c r="K105" s="11" t="s">
        <v>314</v>
      </c>
      <c r="L105" s="11"/>
      <c r="M105" s="11"/>
    </row>
    <row r="106" spans="8:13" x14ac:dyDescent="0.35">
      <c r="H106" s="11" t="s">
        <v>314</v>
      </c>
      <c r="I106" s="11" t="s">
        <v>11</v>
      </c>
      <c r="J106" s="11"/>
      <c r="K106" s="11"/>
      <c r="L106" s="11"/>
      <c r="M106" s="11"/>
    </row>
    <row r="107" spans="8:13" x14ac:dyDescent="0.35">
      <c r="H107" s="11" t="s">
        <v>316</v>
      </c>
      <c r="I107" s="11" t="s">
        <v>91</v>
      </c>
      <c r="J107" s="11" t="s">
        <v>11</v>
      </c>
      <c r="K107" s="11" t="s">
        <v>12</v>
      </c>
      <c r="L107" s="11"/>
      <c r="M107" s="11"/>
    </row>
    <row r="108" spans="8:13" x14ac:dyDescent="0.35">
      <c r="H108" s="11" t="s">
        <v>12</v>
      </c>
      <c r="I108" s="11" t="s">
        <v>91</v>
      </c>
      <c r="J108" s="11" t="s">
        <v>316</v>
      </c>
      <c r="K108" s="11"/>
      <c r="L108" s="11"/>
      <c r="M108" s="11"/>
    </row>
    <row r="109" spans="8:13" x14ac:dyDescent="0.35">
      <c r="H109" s="11" t="s">
        <v>91</v>
      </c>
      <c r="I109" s="11" t="s">
        <v>12</v>
      </c>
      <c r="J109" s="11" t="s">
        <v>316</v>
      </c>
      <c r="K109" s="11"/>
      <c r="L109" s="11"/>
      <c r="M109" s="11"/>
    </row>
  </sheetData>
  <dataValidations count="1">
    <dataValidation type="list" allowBlank="1" showInputMessage="1" showErrorMessage="1" sqref="B1:B3" xr:uid="{385983E2-154E-42B7-A767-15E7F770E8C6}">
      <formula1>$H$1:$H$109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A2D9-6C72-44B2-BFD1-50F8C0620DDD}">
  <dimension ref="A1:V333"/>
  <sheetViews>
    <sheetView zoomScale="85" zoomScaleNormal="85" workbookViewId="0">
      <selection activeCell="E6" sqref="E6"/>
    </sheetView>
  </sheetViews>
  <sheetFormatPr baseColWidth="10" defaultRowHeight="14.5" x14ac:dyDescent="0.35"/>
  <cols>
    <col min="7" max="7" width="21.26953125" customWidth="1"/>
    <col min="8" max="8" width="10.90625" customWidth="1"/>
  </cols>
  <sheetData>
    <row r="1" spans="1:22" x14ac:dyDescent="0.35">
      <c r="A1" t="s">
        <v>100</v>
      </c>
      <c r="B1" t="s">
        <v>48</v>
      </c>
    </row>
    <row r="2" spans="1:22" x14ac:dyDescent="0.35">
      <c r="A2" t="s">
        <v>99</v>
      </c>
      <c r="B2" t="s">
        <v>13</v>
      </c>
    </row>
    <row r="3" spans="1:22" x14ac:dyDescent="0.35">
      <c r="A3" t="s">
        <v>273</v>
      </c>
      <c r="B3" t="s">
        <v>18</v>
      </c>
    </row>
    <row r="4" spans="1:22" x14ac:dyDescent="0.35">
      <c r="A4" t="s">
        <v>541</v>
      </c>
      <c r="B4">
        <v>0</v>
      </c>
      <c r="G4" t="s">
        <v>562</v>
      </c>
      <c r="H4" t="s">
        <v>563</v>
      </c>
      <c r="I4" t="s">
        <v>572</v>
      </c>
      <c r="J4" t="s">
        <v>573</v>
      </c>
      <c r="K4" t="s">
        <v>564</v>
      </c>
      <c r="L4" t="s">
        <v>565</v>
      </c>
      <c r="M4" t="s">
        <v>574</v>
      </c>
      <c r="N4" t="s">
        <v>575</v>
      </c>
      <c r="O4" t="s">
        <v>568</v>
      </c>
      <c r="P4" t="s">
        <v>569</v>
      </c>
      <c r="Q4" t="s">
        <v>576</v>
      </c>
      <c r="R4" t="s">
        <v>577</v>
      </c>
      <c r="S4" t="s">
        <v>570</v>
      </c>
      <c r="T4" t="s">
        <v>571</v>
      </c>
      <c r="U4" t="s">
        <v>578</v>
      </c>
      <c r="V4" t="s">
        <v>579</v>
      </c>
    </row>
    <row r="5" spans="1:22" x14ac:dyDescent="0.35">
      <c r="F5" t="s">
        <v>580</v>
      </c>
      <c r="G5" t="s">
        <v>561</v>
      </c>
      <c r="H5" t="s">
        <v>561</v>
      </c>
      <c r="I5" t="s">
        <v>806</v>
      </c>
      <c r="J5" t="s">
        <v>807</v>
      </c>
      <c r="K5" t="s">
        <v>561</v>
      </c>
      <c r="L5" t="s">
        <v>561</v>
      </c>
      <c r="M5" t="s">
        <v>806</v>
      </c>
      <c r="N5" t="s">
        <v>807</v>
      </c>
      <c r="O5" t="s">
        <v>561</v>
      </c>
      <c r="P5" t="s">
        <v>561</v>
      </c>
      <c r="Q5" t="s">
        <v>806</v>
      </c>
      <c r="R5" t="s">
        <v>807</v>
      </c>
      <c r="S5" t="s">
        <v>561</v>
      </c>
      <c r="T5" t="s">
        <v>561</v>
      </c>
      <c r="U5" t="s">
        <v>806</v>
      </c>
      <c r="V5" t="s">
        <v>807</v>
      </c>
    </row>
    <row r="6" spans="1:22" x14ac:dyDescent="0.35">
      <c r="A6" t="s">
        <v>325</v>
      </c>
      <c r="B6" t="s">
        <v>544</v>
      </c>
      <c r="C6">
        <v>0</v>
      </c>
      <c r="D6" t="s">
        <v>566</v>
      </c>
      <c r="F6" t="s">
        <v>581</v>
      </c>
      <c r="G6" t="s">
        <v>325</v>
      </c>
      <c r="H6" t="s">
        <v>325</v>
      </c>
      <c r="I6" t="s">
        <v>325</v>
      </c>
      <c r="J6" t="s">
        <v>325</v>
      </c>
      <c r="K6" t="s">
        <v>325</v>
      </c>
      <c r="L6" t="s">
        <v>325</v>
      </c>
      <c r="M6" t="s">
        <v>325</v>
      </c>
      <c r="N6" t="s">
        <v>325</v>
      </c>
      <c r="O6" t="s">
        <v>544</v>
      </c>
      <c r="P6" t="s">
        <v>544</v>
      </c>
      <c r="Q6" t="s">
        <v>544</v>
      </c>
      <c r="R6" t="s">
        <v>544</v>
      </c>
      <c r="S6" t="s">
        <v>544</v>
      </c>
      <c r="T6" t="s">
        <v>544</v>
      </c>
      <c r="U6" t="s">
        <v>544</v>
      </c>
      <c r="V6" t="s">
        <v>544</v>
      </c>
    </row>
    <row r="7" spans="1:22" x14ac:dyDescent="0.35">
      <c r="A7" t="s">
        <v>544</v>
      </c>
      <c r="B7" t="s">
        <v>328</v>
      </c>
      <c r="C7">
        <v>1</v>
      </c>
      <c r="D7">
        <v>0</v>
      </c>
      <c r="F7" t="s">
        <v>582</v>
      </c>
      <c r="G7" t="s">
        <v>544</v>
      </c>
      <c r="H7" t="s">
        <v>544</v>
      </c>
      <c r="I7" t="s">
        <v>544</v>
      </c>
      <c r="J7" t="s">
        <v>544</v>
      </c>
      <c r="K7" t="s">
        <v>544</v>
      </c>
      <c r="L7" t="s">
        <v>544</v>
      </c>
      <c r="M7" t="s">
        <v>544</v>
      </c>
      <c r="N7" t="s">
        <v>544</v>
      </c>
      <c r="O7" t="s">
        <v>328</v>
      </c>
      <c r="P7" t="s">
        <v>328</v>
      </c>
      <c r="Q7" t="s">
        <v>328</v>
      </c>
      <c r="R7" t="s">
        <v>328</v>
      </c>
      <c r="S7" t="s">
        <v>328</v>
      </c>
      <c r="T7" t="s">
        <v>328</v>
      </c>
      <c r="U7" t="s">
        <v>328</v>
      </c>
      <c r="V7" t="s">
        <v>328</v>
      </c>
    </row>
    <row r="8" spans="1:22" x14ac:dyDescent="0.35">
      <c r="A8" t="s">
        <v>544</v>
      </c>
      <c r="B8" t="s">
        <v>329</v>
      </c>
      <c r="C8">
        <v>1</v>
      </c>
      <c r="D8">
        <v>0</v>
      </c>
      <c r="F8" t="s">
        <v>583</v>
      </c>
      <c r="G8" t="s">
        <v>328</v>
      </c>
      <c r="H8" t="s">
        <v>328</v>
      </c>
      <c r="I8" t="s">
        <v>328</v>
      </c>
      <c r="J8" t="s">
        <v>328</v>
      </c>
      <c r="K8" t="s">
        <v>328</v>
      </c>
      <c r="L8" t="s">
        <v>328</v>
      </c>
      <c r="M8" t="s">
        <v>328</v>
      </c>
      <c r="N8" t="s">
        <v>328</v>
      </c>
      <c r="O8" t="s">
        <v>332</v>
      </c>
      <c r="P8" t="s">
        <v>332</v>
      </c>
      <c r="Q8" t="s">
        <v>332</v>
      </c>
      <c r="R8" t="s">
        <v>332</v>
      </c>
      <c r="S8" t="s">
        <v>332</v>
      </c>
      <c r="T8" t="s">
        <v>332</v>
      </c>
      <c r="U8" t="s">
        <v>332</v>
      </c>
      <c r="V8" t="s">
        <v>332</v>
      </c>
    </row>
    <row r="9" spans="1:22" x14ac:dyDescent="0.35">
      <c r="A9" t="s">
        <v>330</v>
      </c>
      <c r="B9" t="s">
        <v>560</v>
      </c>
      <c r="C9">
        <v>0</v>
      </c>
      <c r="D9" t="s">
        <v>566</v>
      </c>
      <c r="F9" t="s">
        <v>584</v>
      </c>
      <c r="G9" t="s">
        <v>332</v>
      </c>
      <c r="H9" t="s">
        <v>332</v>
      </c>
      <c r="I9" t="s">
        <v>332</v>
      </c>
      <c r="J9" t="s">
        <v>332</v>
      </c>
      <c r="K9" t="s">
        <v>332</v>
      </c>
      <c r="L9" t="s">
        <v>332</v>
      </c>
      <c r="M9" t="s">
        <v>332</v>
      </c>
      <c r="N9" t="s">
        <v>332</v>
      </c>
      <c r="O9" t="s">
        <v>334</v>
      </c>
      <c r="P9" t="s">
        <v>334</v>
      </c>
      <c r="Q9" t="s">
        <v>334</v>
      </c>
      <c r="R9" t="s">
        <v>334</v>
      </c>
      <c r="S9" t="s">
        <v>334</v>
      </c>
      <c r="T9" t="s">
        <v>334</v>
      </c>
      <c r="U9" t="s">
        <v>334</v>
      </c>
      <c r="V9" t="s">
        <v>334</v>
      </c>
    </row>
    <row r="10" spans="1:22" x14ac:dyDescent="0.35">
      <c r="A10" t="s">
        <v>560</v>
      </c>
      <c r="B10" t="s">
        <v>328</v>
      </c>
      <c r="C10">
        <v>1</v>
      </c>
      <c r="D10">
        <v>0</v>
      </c>
      <c r="F10" t="s">
        <v>585</v>
      </c>
      <c r="G10" t="s">
        <v>334</v>
      </c>
      <c r="H10" t="s">
        <v>334</v>
      </c>
      <c r="I10" t="s">
        <v>334</v>
      </c>
      <c r="J10" t="s">
        <v>334</v>
      </c>
      <c r="K10" t="s">
        <v>334</v>
      </c>
      <c r="L10" t="s">
        <v>334</v>
      </c>
      <c r="M10" t="s">
        <v>334</v>
      </c>
      <c r="N10" t="s">
        <v>334</v>
      </c>
      <c r="O10" t="s">
        <v>336</v>
      </c>
      <c r="P10" t="s">
        <v>336</v>
      </c>
      <c r="Q10" t="s">
        <v>336</v>
      </c>
      <c r="R10" t="s">
        <v>336</v>
      </c>
      <c r="S10" t="s">
        <v>336</v>
      </c>
      <c r="T10" t="s">
        <v>336</v>
      </c>
      <c r="U10" t="s">
        <v>336</v>
      </c>
      <c r="V10" t="s">
        <v>336</v>
      </c>
    </row>
    <row r="11" spans="1:22" x14ac:dyDescent="0.35">
      <c r="A11" t="s">
        <v>560</v>
      </c>
      <c r="B11" t="s">
        <v>329</v>
      </c>
      <c r="C11">
        <v>1</v>
      </c>
      <c r="D11">
        <v>0</v>
      </c>
      <c r="F11" t="s">
        <v>586</v>
      </c>
      <c r="G11" t="s">
        <v>336</v>
      </c>
      <c r="H11" t="s">
        <v>336</v>
      </c>
      <c r="I11" t="s">
        <v>336</v>
      </c>
      <c r="J11" t="s">
        <v>336</v>
      </c>
      <c r="K11" t="s">
        <v>336</v>
      </c>
      <c r="L11" t="s">
        <v>336</v>
      </c>
      <c r="M11" t="s">
        <v>336</v>
      </c>
      <c r="N11" t="s">
        <v>336</v>
      </c>
      <c r="O11" t="s">
        <v>338</v>
      </c>
      <c r="P11" t="s">
        <v>338</v>
      </c>
      <c r="Q11" t="s">
        <v>338</v>
      </c>
      <c r="R11" t="s">
        <v>338</v>
      </c>
      <c r="S11" t="s">
        <v>338</v>
      </c>
      <c r="T11" t="s">
        <v>338</v>
      </c>
      <c r="U11" t="s">
        <v>338</v>
      </c>
      <c r="V11" t="s">
        <v>338</v>
      </c>
    </row>
    <row r="12" spans="1:22" x14ac:dyDescent="0.35">
      <c r="A12" t="s">
        <v>326</v>
      </c>
      <c r="B12" t="s">
        <v>325</v>
      </c>
      <c r="C12">
        <v>1</v>
      </c>
      <c r="D12">
        <v>0</v>
      </c>
      <c r="F12" t="s">
        <v>587</v>
      </c>
      <c r="G12" t="s">
        <v>338</v>
      </c>
      <c r="H12" t="s">
        <v>338</v>
      </c>
      <c r="I12" t="s">
        <v>338</v>
      </c>
      <c r="J12" t="s">
        <v>338</v>
      </c>
      <c r="K12" t="s">
        <v>338</v>
      </c>
      <c r="L12" t="s">
        <v>338</v>
      </c>
      <c r="M12" t="s">
        <v>338</v>
      </c>
      <c r="N12" t="s">
        <v>338</v>
      </c>
      <c r="O12" t="s">
        <v>340</v>
      </c>
      <c r="P12" t="s">
        <v>340</v>
      </c>
      <c r="Q12" t="s">
        <v>340</v>
      </c>
      <c r="R12" t="s">
        <v>340</v>
      </c>
      <c r="S12" t="s">
        <v>340</v>
      </c>
      <c r="T12" t="s">
        <v>340</v>
      </c>
      <c r="U12" t="s">
        <v>340</v>
      </c>
      <c r="V12" t="s">
        <v>340</v>
      </c>
    </row>
    <row r="13" spans="1:22" x14ac:dyDescent="0.35">
      <c r="A13" t="s">
        <v>326</v>
      </c>
      <c r="B13" t="s">
        <v>330</v>
      </c>
      <c r="C13">
        <v>1</v>
      </c>
      <c r="D13">
        <v>0</v>
      </c>
      <c r="F13" t="s">
        <v>588</v>
      </c>
      <c r="G13" t="s">
        <v>340</v>
      </c>
      <c r="H13" t="s">
        <v>340</v>
      </c>
      <c r="I13" t="s">
        <v>340</v>
      </c>
      <c r="J13" t="s">
        <v>340</v>
      </c>
      <c r="K13" t="s">
        <v>340</v>
      </c>
      <c r="L13" t="s">
        <v>340</v>
      </c>
      <c r="M13" t="s">
        <v>340</v>
      </c>
      <c r="N13" t="s">
        <v>340</v>
      </c>
      <c r="O13" t="s">
        <v>342</v>
      </c>
      <c r="P13" t="s">
        <v>342</v>
      </c>
      <c r="Q13" t="s">
        <v>342</v>
      </c>
      <c r="R13" t="s">
        <v>342</v>
      </c>
      <c r="S13" t="s">
        <v>342</v>
      </c>
      <c r="T13" t="s">
        <v>342</v>
      </c>
      <c r="U13" t="s">
        <v>342</v>
      </c>
      <c r="V13" t="s">
        <v>342</v>
      </c>
    </row>
    <row r="14" spans="1:22" x14ac:dyDescent="0.35">
      <c r="A14" t="s">
        <v>326</v>
      </c>
      <c r="B14" t="s">
        <v>329</v>
      </c>
      <c r="C14">
        <v>10</v>
      </c>
      <c r="D14" t="s">
        <v>566</v>
      </c>
      <c r="F14" t="s">
        <v>589</v>
      </c>
      <c r="G14" t="s">
        <v>342</v>
      </c>
      <c r="H14" t="s">
        <v>342</v>
      </c>
      <c r="I14" t="s">
        <v>342</v>
      </c>
      <c r="J14" t="s">
        <v>342</v>
      </c>
      <c r="K14" t="s">
        <v>342</v>
      </c>
      <c r="L14" t="s">
        <v>342</v>
      </c>
      <c r="M14" t="s">
        <v>342</v>
      </c>
      <c r="N14" t="s">
        <v>342</v>
      </c>
      <c r="O14" t="s">
        <v>344</v>
      </c>
      <c r="P14" t="s">
        <v>344</v>
      </c>
      <c r="Q14" t="s">
        <v>344</v>
      </c>
      <c r="R14" t="s">
        <v>344</v>
      </c>
      <c r="S14" t="s">
        <v>344</v>
      </c>
      <c r="T14" t="s">
        <v>344</v>
      </c>
      <c r="U14" t="s">
        <v>344</v>
      </c>
      <c r="V14" t="s">
        <v>344</v>
      </c>
    </row>
    <row r="15" spans="1:22" x14ac:dyDescent="0.35">
      <c r="A15" t="s">
        <v>326</v>
      </c>
      <c r="B15" t="s">
        <v>328</v>
      </c>
      <c r="C15">
        <v>0</v>
      </c>
      <c r="D15" t="s">
        <v>566</v>
      </c>
      <c r="F15" t="s">
        <v>590</v>
      </c>
      <c r="G15" t="s">
        <v>344</v>
      </c>
      <c r="H15" t="s">
        <v>344</v>
      </c>
      <c r="I15" t="s">
        <v>344</v>
      </c>
      <c r="J15" t="s">
        <v>344</v>
      </c>
      <c r="K15" t="s">
        <v>344</v>
      </c>
      <c r="L15" t="s">
        <v>344</v>
      </c>
      <c r="M15" t="s">
        <v>344</v>
      </c>
      <c r="N15" t="s">
        <v>344</v>
      </c>
      <c r="O15" t="s">
        <v>346</v>
      </c>
      <c r="P15" t="s">
        <v>346</v>
      </c>
      <c r="Q15" t="s">
        <v>346</v>
      </c>
      <c r="R15" t="s">
        <v>346</v>
      </c>
      <c r="S15" t="s">
        <v>346</v>
      </c>
      <c r="T15" t="s">
        <v>346</v>
      </c>
      <c r="U15" t="s">
        <v>346</v>
      </c>
      <c r="V15" t="s">
        <v>346</v>
      </c>
    </row>
    <row r="16" spans="1:22" x14ac:dyDescent="0.35">
      <c r="A16" t="s">
        <v>328</v>
      </c>
      <c r="B16" t="s">
        <v>326</v>
      </c>
      <c r="C16">
        <v>0</v>
      </c>
      <c r="D16" t="s">
        <v>566</v>
      </c>
      <c r="F16" t="s">
        <v>591</v>
      </c>
      <c r="G16" t="s">
        <v>346</v>
      </c>
      <c r="H16" t="s">
        <v>346</v>
      </c>
      <c r="I16" t="s">
        <v>346</v>
      </c>
      <c r="J16" t="s">
        <v>346</v>
      </c>
      <c r="K16" t="s">
        <v>346</v>
      </c>
      <c r="L16" t="s">
        <v>346</v>
      </c>
      <c r="M16" t="s">
        <v>346</v>
      </c>
      <c r="N16" t="s">
        <v>346</v>
      </c>
      <c r="O16" t="s">
        <v>365</v>
      </c>
      <c r="P16" t="s">
        <v>365</v>
      </c>
      <c r="Q16" t="s">
        <v>365</v>
      </c>
      <c r="R16" t="s">
        <v>365</v>
      </c>
      <c r="S16" t="s">
        <v>365</v>
      </c>
      <c r="T16" t="s">
        <v>365</v>
      </c>
      <c r="U16" t="s">
        <v>365</v>
      </c>
      <c r="V16" t="s">
        <v>365</v>
      </c>
    </row>
    <row r="17" spans="1:22" x14ac:dyDescent="0.35">
      <c r="A17" t="s">
        <v>328</v>
      </c>
      <c r="B17" t="s">
        <v>332</v>
      </c>
      <c r="C17">
        <v>1</v>
      </c>
      <c r="D17">
        <v>0</v>
      </c>
      <c r="F17" t="s">
        <v>592</v>
      </c>
      <c r="G17" t="s">
        <v>365</v>
      </c>
      <c r="H17" t="s">
        <v>365</v>
      </c>
      <c r="I17" t="s">
        <v>365</v>
      </c>
      <c r="J17" t="s">
        <v>365</v>
      </c>
      <c r="K17" t="s">
        <v>365</v>
      </c>
      <c r="L17" t="s">
        <v>365</v>
      </c>
      <c r="M17" t="s">
        <v>365</v>
      </c>
      <c r="N17" t="s">
        <v>365</v>
      </c>
      <c r="O17" t="s">
        <v>367</v>
      </c>
      <c r="P17" t="s">
        <v>367</v>
      </c>
      <c r="Q17" t="s">
        <v>367</v>
      </c>
      <c r="R17" t="s">
        <v>367</v>
      </c>
      <c r="S17" t="s">
        <v>367</v>
      </c>
      <c r="T17" t="s">
        <v>367</v>
      </c>
      <c r="U17" t="s">
        <v>367</v>
      </c>
      <c r="V17" t="s">
        <v>367</v>
      </c>
    </row>
    <row r="18" spans="1:22" x14ac:dyDescent="0.35">
      <c r="A18" t="s">
        <v>327</v>
      </c>
      <c r="B18" t="s">
        <v>328</v>
      </c>
      <c r="C18">
        <v>10</v>
      </c>
      <c r="D18" t="s">
        <v>566</v>
      </c>
      <c r="F18" t="s">
        <v>593</v>
      </c>
      <c r="G18" t="s">
        <v>367</v>
      </c>
      <c r="H18" t="s">
        <v>367</v>
      </c>
      <c r="I18" t="s">
        <v>367</v>
      </c>
      <c r="J18" t="s">
        <v>367</v>
      </c>
      <c r="K18" t="s">
        <v>367</v>
      </c>
      <c r="L18" t="s">
        <v>367</v>
      </c>
      <c r="M18" t="s">
        <v>367</v>
      </c>
      <c r="N18" t="s">
        <v>367</v>
      </c>
      <c r="O18" t="s">
        <v>369</v>
      </c>
      <c r="P18" t="s">
        <v>369</v>
      </c>
      <c r="Q18" t="s">
        <v>369</v>
      </c>
      <c r="R18" t="s">
        <v>369</v>
      </c>
      <c r="S18" t="s">
        <v>369</v>
      </c>
      <c r="T18" t="s">
        <v>369</v>
      </c>
      <c r="U18" t="s">
        <v>369</v>
      </c>
      <c r="V18" t="s">
        <v>369</v>
      </c>
    </row>
    <row r="19" spans="1:22" x14ac:dyDescent="0.35">
      <c r="A19" t="s">
        <v>327</v>
      </c>
      <c r="B19" t="s">
        <v>325</v>
      </c>
      <c r="C19">
        <v>1</v>
      </c>
      <c r="D19">
        <v>0</v>
      </c>
      <c r="F19" t="s">
        <v>594</v>
      </c>
      <c r="G19" t="s">
        <v>369</v>
      </c>
      <c r="H19" t="s">
        <v>369</v>
      </c>
      <c r="I19" t="s">
        <v>369</v>
      </c>
      <c r="J19" t="s">
        <v>369</v>
      </c>
      <c r="K19" t="s">
        <v>369</v>
      </c>
      <c r="L19" t="s">
        <v>369</v>
      </c>
      <c r="M19" t="s">
        <v>369</v>
      </c>
      <c r="N19" t="s">
        <v>369</v>
      </c>
      <c r="O19" t="s">
        <v>371</v>
      </c>
      <c r="P19" t="s">
        <v>371</v>
      </c>
      <c r="Q19" t="s">
        <v>371</v>
      </c>
      <c r="R19" t="s">
        <v>371</v>
      </c>
      <c r="S19" t="s">
        <v>371</v>
      </c>
      <c r="T19" t="s">
        <v>371</v>
      </c>
      <c r="U19" t="s">
        <v>371</v>
      </c>
      <c r="V19" t="s">
        <v>371</v>
      </c>
    </row>
    <row r="20" spans="1:22" x14ac:dyDescent="0.35">
      <c r="A20" t="s">
        <v>327</v>
      </c>
      <c r="B20" t="s">
        <v>330</v>
      </c>
      <c r="C20">
        <v>1</v>
      </c>
      <c r="D20">
        <v>0</v>
      </c>
      <c r="F20" t="s">
        <v>595</v>
      </c>
      <c r="G20" t="s">
        <v>371</v>
      </c>
      <c r="H20" t="s">
        <v>371</v>
      </c>
      <c r="I20" t="s">
        <v>371</v>
      </c>
      <c r="J20" t="s">
        <v>371</v>
      </c>
      <c r="K20" t="s">
        <v>371</v>
      </c>
      <c r="L20" t="s">
        <v>371</v>
      </c>
      <c r="M20" t="s">
        <v>371</v>
      </c>
      <c r="N20" t="s">
        <v>371</v>
      </c>
      <c r="O20" t="s">
        <v>557</v>
      </c>
      <c r="P20" t="s">
        <v>557</v>
      </c>
      <c r="Q20" t="s">
        <v>557</v>
      </c>
      <c r="R20" t="s">
        <v>557</v>
      </c>
      <c r="S20" t="s">
        <v>557</v>
      </c>
      <c r="T20" t="s">
        <v>557</v>
      </c>
      <c r="U20" t="s">
        <v>557</v>
      </c>
      <c r="V20" t="s">
        <v>557</v>
      </c>
    </row>
    <row r="21" spans="1:22" x14ac:dyDescent="0.35">
      <c r="A21" t="s">
        <v>327</v>
      </c>
      <c r="B21" t="s">
        <v>329</v>
      </c>
      <c r="C21">
        <v>0</v>
      </c>
      <c r="D21" t="s">
        <v>566</v>
      </c>
      <c r="F21" t="s">
        <v>596</v>
      </c>
      <c r="G21" t="s">
        <v>557</v>
      </c>
      <c r="H21" t="s">
        <v>557</v>
      </c>
      <c r="I21" t="s">
        <v>557</v>
      </c>
      <c r="J21" t="s">
        <v>557</v>
      </c>
      <c r="K21" t="s">
        <v>557</v>
      </c>
      <c r="L21" t="s">
        <v>557</v>
      </c>
      <c r="M21" t="s">
        <v>557</v>
      </c>
      <c r="N21" t="s">
        <v>557</v>
      </c>
      <c r="O21" t="s">
        <v>539</v>
      </c>
      <c r="P21" t="s">
        <v>539</v>
      </c>
      <c r="Q21" t="s">
        <v>539</v>
      </c>
      <c r="R21" t="s">
        <v>539</v>
      </c>
      <c r="S21" t="s">
        <v>539</v>
      </c>
      <c r="T21" t="s">
        <v>539</v>
      </c>
      <c r="U21" t="s">
        <v>539</v>
      </c>
      <c r="V21" t="s">
        <v>539</v>
      </c>
    </row>
    <row r="22" spans="1:22" x14ac:dyDescent="0.35">
      <c r="A22" t="s">
        <v>329</v>
      </c>
      <c r="B22" t="s">
        <v>327</v>
      </c>
      <c r="C22">
        <v>0</v>
      </c>
      <c r="D22" t="s">
        <v>566</v>
      </c>
      <c r="F22" t="s">
        <v>597</v>
      </c>
      <c r="G22" t="s">
        <v>539</v>
      </c>
      <c r="H22" t="s">
        <v>539</v>
      </c>
      <c r="I22" t="s">
        <v>539</v>
      </c>
      <c r="J22" t="s">
        <v>539</v>
      </c>
      <c r="K22" t="s">
        <v>539</v>
      </c>
      <c r="L22" t="s">
        <v>539</v>
      </c>
      <c r="M22" t="s">
        <v>539</v>
      </c>
      <c r="N22" t="s">
        <v>539</v>
      </c>
      <c r="O22" t="s">
        <v>406</v>
      </c>
      <c r="P22" t="s">
        <v>406</v>
      </c>
      <c r="Q22" t="s">
        <v>406</v>
      </c>
      <c r="R22" t="s">
        <v>406</v>
      </c>
      <c r="S22" t="s">
        <v>406</v>
      </c>
      <c r="T22" t="s">
        <v>406</v>
      </c>
      <c r="U22" t="s">
        <v>406</v>
      </c>
      <c r="V22" t="s">
        <v>406</v>
      </c>
    </row>
    <row r="23" spans="1:22" x14ac:dyDescent="0.35">
      <c r="A23" t="s">
        <v>329</v>
      </c>
      <c r="B23" t="s">
        <v>332</v>
      </c>
      <c r="C23">
        <v>1</v>
      </c>
      <c r="D23">
        <v>0</v>
      </c>
      <c r="F23" t="s">
        <v>598</v>
      </c>
      <c r="G23" t="s">
        <v>406</v>
      </c>
      <c r="H23" t="s">
        <v>406</v>
      </c>
      <c r="I23" t="s">
        <v>406</v>
      </c>
      <c r="J23" t="s">
        <v>406</v>
      </c>
      <c r="K23" t="s">
        <v>406</v>
      </c>
      <c r="L23" t="s">
        <v>406</v>
      </c>
      <c r="M23" t="s">
        <v>406</v>
      </c>
      <c r="N23" t="s">
        <v>406</v>
      </c>
      <c r="O23" t="s">
        <v>418</v>
      </c>
      <c r="P23" t="s">
        <v>418</v>
      </c>
      <c r="Q23" t="s">
        <v>418</v>
      </c>
      <c r="R23" t="s">
        <v>418</v>
      </c>
      <c r="S23" t="s">
        <v>418</v>
      </c>
      <c r="T23" t="s">
        <v>418</v>
      </c>
      <c r="U23" t="s">
        <v>418</v>
      </c>
      <c r="V23" t="s">
        <v>418</v>
      </c>
    </row>
    <row r="24" spans="1:22" x14ac:dyDescent="0.35">
      <c r="A24" t="s">
        <v>331</v>
      </c>
      <c r="B24" t="s">
        <v>326</v>
      </c>
      <c r="C24">
        <v>1</v>
      </c>
      <c r="D24">
        <v>0</v>
      </c>
      <c r="F24" t="s">
        <v>599</v>
      </c>
      <c r="G24" t="s">
        <v>418</v>
      </c>
      <c r="H24" t="s">
        <v>418</v>
      </c>
      <c r="I24" t="s">
        <v>418</v>
      </c>
      <c r="J24" t="s">
        <v>418</v>
      </c>
      <c r="K24" t="s">
        <v>418</v>
      </c>
      <c r="L24" t="s">
        <v>418</v>
      </c>
      <c r="M24" t="s">
        <v>418</v>
      </c>
      <c r="N24" t="s">
        <v>418</v>
      </c>
      <c r="O24" t="s">
        <v>419</v>
      </c>
      <c r="P24" t="s">
        <v>419</v>
      </c>
      <c r="Q24" t="s">
        <v>419</v>
      </c>
      <c r="R24" t="s">
        <v>419</v>
      </c>
      <c r="S24" t="s">
        <v>416</v>
      </c>
      <c r="T24" t="s">
        <v>416</v>
      </c>
      <c r="U24" t="s">
        <v>416</v>
      </c>
      <c r="V24" t="s">
        <v>416</v>
      </c>
    </row>
    <row r="25" spans="1:22" x14ac:dyDescent="0.35">
      <c r="A25" t="s">
        <v>331</v>
      </c>
      <c r="B25" t="s">
        <v>327</v>
      </c>
      <c r="C25">
        <v>1</v>
      </c>
      <c r="D25">
        <v>0</v>
      </c>
      <c r="F25" t="s">
        <v>600</v>
      </c>
      <c r="G25" t="s">
        <v>419</v>
      </c>
      <c r="H25" t="s">
        <v>419</v>
      </c>
      <c r="I25" t="s">
        <v>419</v>
      </c>
      <c r="J25" t="s">
        <v>419</v>
      </c>
      <c r="K25" t="s">
        <v>416</v>
      </c>
      <c r="L25" t="s">
        <v>416</v>
      </c>
      <c r="M25" t="s">
        <v>416</v>
      </c>
      <c r="N25" t="s">
        <v>416</v>
      </c>
      <c r="O25" t="s">
        <v>418</v>
      </c>
      <c r="P25" t="s">
        <v>418</v>
      </c>
      <c r="Q25" t="s">
        <v>418</v>
      </c>
      <c r="R25" t="s">
        <v>418</v>
      </c>
      <c r="S25" t="s">
        <v>414</v>
      </c>
      <c r="T25" t="s">
        <v>414</v>
      </c>
      <c r="U25" t="s">
        <v>414</v>
      </c>
      <c r="V25" t="s">
        <v>414</v>
      </c>
    </row>
    <row r="26" spans="1:22" x14ac:dyDescent="0.35">
      <c r="A26" t="s">
        <v>332</v>
      </c>
      <c r="B26" t="s">
        <v>334</v>
      </c>
      <c r="C26">
        <v>1</v>
      </c>
      <c r="D26">
        <v>0</v>
      </c>
      <c r="F26" t="s">
        <v>601</v>
      </c>
      <c r="G26" t="s">
        <v>418</v>
      </c>
      <c r="H26" t="s">
        <v>418</v>
      </c>
      <c r="I26" t="s">
        <v>418</v>
      </c>
      <c r="J26" t="s">
        <v>418</v>
      </c>
      <c r="K26" t="s">
        <v>414</v>
      </c>
      <c r="L26" t="s">
        <v>414</v>
      </c>
      <c r="M26" t="s">
        <v>414</v>
      </c>
      <c r="N26" t="s">
        <v>414</v>
      </c>
      <c r="O26" t="s">
        <v>416</v>
      </c>
      <c r="P26" t="s">
        <v>416</v>
      </c>
      <c r="Q26" t="s">
        <v>416</v>
      </c>
      <c r="R26" t="s">
        <v>416</v>
      </c>
      <c r="S26" t="s">
        <v>389</v>
      </c>
      <c r="T26" t="s">
        <v>389</v>
      </c>
      <c r="U26" t="s">
        <v>389</v>
      </c>
      <c r="V26" t="s">
        <v>389</v>
      </c>
    </row>
    <row r="27" spans="1:22" x14ac:dyDescent="0.35">
      <c r="A27" t="s">
        <v>333</v>
      </c>
      <c r="B27" t="s">
        <v>331</v>
      </c>
      <c r="C27">
        <v>1</v>
      </c>
      <c r="D27">
        <v>0</v>
      </c>
      <c r="F27" t="s">
        <v>602</v>
      </c>
      <c r="G27" t="s">
        <v>416</v>
      </c>
      <c r="H27" t="s">
        <v>416</v>
      </c>
      <c r="I27" t="s">
        <v>416</v>
      </c>
      <c r="J27" t="s">
        <v>416</v>
      </c>
      <c r="K27" t="s">
        <v>389</v>
      </c>
      <c r="L27" t="s">
        <v>389</v>
      </c>
      <c r="M27" t="s">
        <v>389</v>
      </c>
      <c r="N27" t="s">
        <v>389</v>
      </c>
      <c r="O27" t="s">
        <v>414</v>
      </c>
      <c r="P27" t="s">
        <v>414</v>
      </c>
      <c r="Q27" t="s">
        <v>414</v>
      </c>
      <c r="R27" t="s">
        <v>414</v>
      </c>
      <c r="S27" t="s">
        <v>384</v>
      </c>
      <c r="T27" t="s">
        <v>384</v>
      </c>
      <c r="U27" t="s">
        <v>384</v>
      </c>
      <c r="V27" t="s">
        <v>384</v>
      </c>
    </row>
    <row r="28" spans="1:22" x14ac:dyDescent="0.35">
      <c r="A28" t="s">
        <v>334</v>
      </c>
      <c r="B28" t="s">
        <v>336</v>
      </c>
      <c r="C28">
        <v>1</v>
      </c>
      <c r="D28">
        <v>0</v>
      </c>
      <c r="F28" t="s">
        <v>603</v>
      </c>
      <c r="G28" t="s">
        <v>414</v>
      </c>
      <c r="H28" t="s">
        <v>414</v>
      </c>
      <c r="I28" t="s">
        <v>414</v>
      </c>
      <c r="J28" t="s">
        <v>414</v>
      </c>
      <c r="K28" t="s">
        <v>384</v>
      </c>
      <c r="L28" t="s">
        <v>384</v>
      </c>
      <c r="M28" t="s">
        <v>384</v>
      </c>
      <c r="N28" t="s">
        <v>384</v>
      </c>
      <c r="O28" t="s">
        <v>389</v>
      </c>
      <c r="P28" t="s">
        <v>389</v>
      </c>
      <c r="Q28" t="s">
        <v>389</v>
      </c>
      <c r="R28" t="s">
        <v>389</v>
      </c>
      <c r="S28" t="s">
        <v>382</v>
      </c>
      <c r="T28" t="s">
        <v>382</v>
      </c>
      <c r="U28" t="s">
        <v>382</v>
      </c>
      <c r="V28" t="s">
        <v>382</v>
      </c>
    </row>
    <row r="29" spans="1:22" x14ac:dyDescent="0.35">
      <c r="A29" t="s">
        <v>335</v>
      </c>
      <c r="B29" t="s">
        <v>333</v>
      </c>
      <c r="C29">
        <v>1</v>
      </c>
      <c r="D29">
        <v>0</v>
      </c>
      <c r="F29" t="s">
        <v>604</v>
      </c>
      <c r="G29" t="s">
        <v>389</v>
      </c>
      <c r="H29" t="s">
        <v>389</v>
      </c>
      <c r="I29" t="s">
        <v>389</v>
      </c>
      <c r="J29" t="s">
        <v>389</v>
      </c>
      <c r="K29" t="s">
        <v>382</v>
      </c>
      <c r="L29" t="s">
        <v>382</v>
      </c>
      <c r="M29" t="s">
        <v>382</v>
      </c>
      <c r="N29" t="s">
        <v>382</v>
      </c>
      <c r="O29" t="s">
        <v>384</v>
      </c>
      <c r="P29" t="s">
        <v>384</v>
      </c>
      <c r="Q29" t="s">
        <v>384</v>
      </c>
      <c r="R29" t="s">
        <v>384</v>
      </c>
      <c r="S29" t="s">
        <v>380</v>
      </c>
      <c r="T29" t="s">
        <v>380</v>
      </c>
      <c r="U29" t="s">
        <v>380</v>
      </c>
      <c r="V29" t="s">
        <v>380</v>
      </c>
    </row>
    <row r="30" spans="1:22" x14ac:dyDescent="0.35">
      <c r="A30" t="s">
        <v>336</v>
      </c>
      <c r="B30" t="s">
        <v>338</v>
      </c>
      <c r="C30">
        <v>1</v>
      </c>
      <c r="D30">
        <v>0</v>
      </c>
      <c r="F30" t="s">
        <v>605</v>
      </c>
      <c r="G30" t="s">
        <v>384</v>
      </c>
      <c r="H30" t="s">
        <v>384</v>
      </c>
      <c r="I30" t="s">
        <v>384</v>
      </c>
      <c r="J30" t="s">
        <v>384</v>
      </c>
      <c r="K30" t="s">
        <v>380</v>
      </c>
      <c r="L30" t="s">
        <v>380</v>
      </c>
      <c r="M30" t="s">
        <v>380</v>
      </c>
      <c r="N30" t="s">
        <v>380</v>
      </c>
      <c r="O30" t="s">
        <v>382</v>
      </c>
      <c r="P30" t="s">
        <v>382</v>
      </c>
      <c r="Q30" t="s">
        <v>382</v>
      </c>
      <c r="R30" t="s">
        <v>382</v>
      </c>
      <c r="S30" t="s">
        <v>378</v>
      </c>
      <c r="T30" t="s">
        <v>378</v>
      </c>
      <c r="U30" t="s">
        <v>378</v>
      </c>
      <c r="V30" t="s">
        <v>378</v>
      </c>
    </row>
    <row r="31" spans="1:22" x14ac:dyDescent="0.35">
      <c r="A31" t="s">
        <v>337</v>
      </c>
      <c r="B31" t="s">
        <v>335</v>
      </c>
      <c r="C31">
        <v>1</v>
      </c>
      <c r="D31">
        <v>0</v>
      </c>
      <c r="F31" t="s">
        <v>606</v>
      </c>
      <c r="G31" t="s">
        <v>382</v>
      </c>
      <c r="H31" t="s">
        <v>382</v>
      </c>
      <c r="I31" t="s">
        <v>382</v>
      </c>
      <c r="J31" t="s">
        <v>382</v>
      </c>
      <c r="K31" t="s">
        <v>378</v>
      </c>
      <c r="L31" t="s">
        <v>378</v>
      </c>
      <c r="M31" t="s">
        <v>378</v>
      </c>
      <c r="N31" t="s">
        <v>378</v>
      </c>
      <c r="O31" t="s">
        <v>380</v>
      </c>
      <c r="P31" t="s">
        <v>380</v>
      </c>
      <c r="Q31" t="s">
        <v>380</v>
      </c>
      <c r="R31" t="s">
        <v>380</v>
      </c>
      <c r="S31" t="s">
        <v>373</v>
      </c>
      <c r="T31" t="s">
        <v>373</v>
      </c>
      <c r="U31" t="s">
        <v>373</v>
      </c>
      <c r="V31" t="s">
        <v>373</v>
      </c>
    </row>
    <row r="32" spans="1:22" x14ac:dyDescent="0.35">
      <c r="A32" t="s">
        <v>338</v>
      </c>
      <c r="B32" t="s">
        <v>340</v>
      </c>
      <c r="C32">
        <v>1</v>
      </c>
      <c r="D32">
        <v>0</v>
      </c>
      <c r="F32" t="s">
        <v>607</v>
      </c>
      <c r="G32" t="s">
        <v>380</v>
      </c>
      <c r="H32" t="s">
        <v>380</v>
      </c>
      <c r="I32" t="s">
        <v>380</v>
      </c>
      <c r="J32" t="s">
        <v>380</v>
      </c>
      <c r="K32" t="s">
        <v>373</v>
      </c>
      <c r="L32" t="s">
        <v>373</v>
      </c>
      <c r="M32" t="s">
        <v>373</v>
      </c>
      <c r="N32" t="s">
        <v>373</v>
      </c>
      <c r="O32" t="s">
        <v>378</v>
      </c>
      <c r="P32" t="s">
        <v>378</v>
      </c>
      <c r="Q32" t="s">
        <v>378</v>
      </c>
      <c r="R32" t="s">
        <v>378</v>
      </c>
      <c r="S32" t="s">
        <v>372</v>
      </c>
      <c r="T32" t="s">
        <v>372</v>
      </c>
      <c r="U32" t="s">
        <v>372</v>
      </c>
      <c r="V32" t="s">
        <v>372</v>
      </c>
    </row>
    <row r="33" spans="1:22" x14ac:dyDescent="0.35">
      <c r="A33" t="s">
        <v>339</v>
      </c>
      <c r="B33" t="s">
        <v>337</v>
      </c>
      <c r="C33">
        <v>1</v>
      </c>
      <c r="D33">
        <v>0</v>
      </c>
      <c r="F33" t="s">
        <v>608</v>
      </c>
      <c r="G33" t="s">
        <v>378</v>
      </c>
      <c r="H33" t="s">
        <v>378</v>
      </c>
      <c r="I33" t="s">
        <v>378</v>
      </c>
      <c r="J33" t="s">
        <v>378</v>
      </c>
      <c r="K33" t="s">
        <v>372</v>
      </c>
      <c r="L33" t="s">
        <v>372</v>
      </c>
      <c r="M33" t="s">
        <v>372</v>
      </c>
      <c r="N33" t="s">
        <v>372</v>
      </c>
      <c r="O33" t="s">
        <v>373</v>
      </c>
      <c r="P33" t="s">
        <v>373</v>
      </c>
      <c r="Q33" t="s">
        <v>373</v>
      </c>
      <c r="R33" t="s">
        <v>373</v>
      </c>
      <c r="S33" t="s">
        <v>534</v>
      </c>
      <c r="T33" t="s">
        <v>534</v>
      </c>
      <c r="U33" t="s">
        <v>534</v>
      </c>
      <c r="V33" t="s">
        <v>534</v>
      </c>
    </row>
    <row r="34" spans="1:22" x14ac:dyDescent="0.35">
      <c r="A34" t="s">
        <v>340</v>
      </c>
      <c r="B34" t="s">
        <v>342</v>
      </c>
      <c r="C34">
        <v>1</v>
      </c>
      <c r="D34">
        <v>0</v>
      </c>
      <c r="F34" t="s">
        <v>609</v>
      </c>
      <c r="G34" t="s">
        <v>373</v>
      </c>
      <c r="H34" t="s">
        <v>373</v>
      </c>
      <c r="I34" t="s">
        <v>373</v>
      </c>
      <c r="J34" t="s">
        <v>373</v>
      </c>
      <c r="K34" t="s">
        <v>534</v>
      </c>
      <c r="L34" t="s">
        <v>534</v>
      </c>
      <c r="M34" t="s">
        <v>534</v>
      </c>
      <c r="N34" t="s">
        <v>534</v>
      </c>
      <c r="O34" t="s">
        <v>372</v>
      </c>
      <c r="P34" t="s">
        <v>372</v>
      </c>
      <c r="Q34" t="s">
        <v>372</v>
      </c>
      <c r="R34" t="s">
        <v>372</v>
      </c>
      <c r="T34" t="s">
        <v>540</v>
      </c>
      <c r="U34" t="s">
        <v>516</v>
      </c>
      <c r="V34" t="s">
        <v>516</v>
      </c>
    </row>
    <row r="35" spans="1:22" x14ac:dyDescent="0.35">
      <c r="A35" t="s">
        <v>341</v>
      </c>
      <c r="B35" t="s">
        <v>339</v>
      </c>
      <c r="C35">
        <v>1</v>
      </c>
      <c r="D35">
        <v>0</v>
      </c>
      <c r="F35" t="s">
        <v>610</v>
      </c>
      <c r="G35" t="s">
        <v>372</v>
      </c>
      <c r="H35" t="s">
        <v>372</v>
      </c>
      <c r="I35" t="s">
        <v>372</v>
      </c>
      <c r="J35" t="s">
        <v>372</v>
      </c>
      <c r="L35" t="s">
        <v>540</v>
      </c>
      <c r="M35" t="s">
        <v>516</v>
      </c>
      <c r="N35" t="s">
        <v>516</v>
      </c>
      <c r="O35" t="s">
        <v>534</v>
      </c>
      <c r="P35" t="s">
        <v>534</v>
      </c>
      <c r="Q35" t="s">
        <v>534</v>
      </c>
      <c r="R35" t="s">
        <v>534</v>
      </c>
      <c r="U35" t="s">
        <v>518</v>
      </c>
      <c r="V35" t="s">
        <v>518</v>
      </c>
    </row>
    <row r="36" spans="1:22" x14ac:dyDescent="0.35">
      <c r="A36" t="s">
        <v>342</v>
      </c>
      <c r="B36" t="s">
        <v>344</v>
      </c>
      <c r="C36">
        <v>1</v>
      </c>
      <c r="D36">
        <v>0</v>
      </c>
      <c r="F36" t="s">
        <v>611</v>
      </c>
      <c r="G36" t="s">
        <v>534</v>
      </c>
      <c r="H36" t="s">
        <v>534</v>
      </c>
      <c r="I36" t="s">
        <v>534</v>
      </c>
      <c r="J36" t="s">
        <v>534</v>
      </c>
      <c r="M36" t="s">
        <v>518</v>
      </c>
      <c r="N36" t="s">
        <v>518</v>
      </c>
      <c r="P36" t="s">
        <v>540</v>
      </c>
      <c r="Q36" t="s">
        <v>516</v>
      </c>
      <c r="R36" t="s">
        <v>516</v>
      </c>
      <c r="U36" t="s">
        <v>519</v>
      </c>
      <c r="V36" t="s">
        <v>519</v>
      </c>
    </row>
    <row r="37" spans="1:22" x14ac:dyDescent="0.35">
      <c r="A37" t="s">
        <v>343</v>
      </c>
      <c r="B37" t="s">
        <v>341</v>
      </c>
      <c r="C37">
        <v>1</v>
      </c>
      <c r="D37">
        <v>0</v>
      </c>
      <c r="F37" t="s">
        <v>612</v>
      </c>
      <c r="H37" t="s">
        <v>540</v>
      </c>
      <c r="I37" t="s">
        <v>516</v>
      </c>
      <c r="J37" t="s">
        <v>516</v>
      </c>
      <c r="M37" t="s">
        <v>519</v>
      </c>
      <c r="N37" t="s">
        <v>519</v>
      </c>
      <c r="Q37" t="s">
        <v>518</v>
      </c>
      <c r="R37" t="s">
        <v>518</v>
      </c>
      <c r="U37" t="s">
        <v>517</v>
      </c>
      <c r="V37" t="s">
        <v>517</v>
      </c>
    </row>
    <row r="38" spans="1:22" x14ac:dyDescent="0.35">
      <c r="A38" t="s">
        <v>344</v>
      </c>
      <c r="B38" t="s">
        <v>346</v>
      </c>
      <c r="C38">
        <v>1</v>
      </c>
      <c r="D38">
        <v>0</v>
      </c>
      <c r="F38" t="s">
        <v>613</v>
      </c>
      <c r="I38" t="s">
        <v>518</v>
      </c>
      <c r="J38" t="s">
        <v>518</v>
      </c>
      <c r="M38" t="s">
        <v>517</v>
      </c>
      <c r="N38" t="s">
        <v>517</v>
      </c>
      <c r="Q38" t="s">
        <v>519</v>
      </c>
      <c r="R38" t="s">
        <v>519</v>
      </c>
      <c r="U38" t="s">
        <v>377</v>
      </c>
      <c r="V38" t="s">
        <v>377</v>
      </c>
    </row>
    <row r="39" spans="1:22" x14ac:dyDescent="0.35">
      <c r="A39" t="s">
        <v>344</v>
      </c>
      <c r="B39" t="s">
        <v>362</v>
      </c>
      <c r="C39">
        <v>1</v>
      </c>
      <c r="D39">
        <v>0</v>
      </c>
      <c r="F39" t="s">
        <v>614</v>
      </c>
      <c r="I39" t="s">
        <v>519</v>
      </c>
      <c r="J39" t="s">
        <v>519</v>
      </c>
      <c r="M39" t="s">
        <v>377</v>
      </c>
      <c r="N39" t="s">
        <v>377</v>
      </c>
      <c r="Q39" t="s">
        <v>517</v>
      </c>
      <c r="R39" t="s">
        <v>517</v>
      </c>
      <c r="U39" t="s">
        <v>511</v>
      </c>
    </row>
    <row r="40" spans="1:22" x14ac:dyDescent="0.35">
      <c r="A40" t="s">
        <v>347</v>
      </c>
      <c r="B40" t="s">
        <v>559</v>
      </c>
      <c r="C40">
        <v>0</v>
      </c>
      <c r="D40" t="s">
        <v>566</v>
      </c>
      <c r="F40" t="s">
        <v>615</v>
      </c>
      <c r="I40" t="s">
        <v>517</v>
      </c>
      <c r="J40" t="s">
        <v>517</v>
      </c>
      <c r="M40" t="s">
        <v>511</v>
      </c>
      <c r="Q40" t="s">
        <v>377</v>
      </c>
      <c r="R40" t="s">
        <v>377</v>
      </c>
      <c r="U40" t="s">
        <v>509</v>
      </c>
    </row>
    <row r="41" spans="1:22" x14ac:dyDescent="0.35">
      <c r="A41" t="s">
        <v>559</v>
      </c>
      <c r="B41" t="s">
        <v>350</v>
      </c>
      <c r="C41">
        <v>1</v>
      </c>
      <c r="D41">
        <v>0</v>
      </c>
      <c r="F41" t="s">
        <v>616</v>
      </c>
      <c r="I41" t="s">
        <v>377</v>
      </c>
      <c r="J41" t="s">
        <v>377</v>
      </c>
      <c r="M41" t="s">
        <v>509</v>
      </c>
      <c r="Q41" t="s">
        <v>511</v>
      </c>
      <c r="U41" t="s">
        <v>510</v>
      </c>
    </row>
    <row r="42" spans="1:22" x14ac:dyDescent="0.35">
      <c r="A42" t="s">
        <v>348</v>
      </c>
      <c r="B42" t="s">
        <v>347</v>
      </c>
      <c r="C42">
        <v>1</v>
      </c>
      <c r="D42">
        <v>0</v>
      </c>
      <c r="F42" t="s">
        <v>617</v>
      </c>
      <c r="I42" t="s">
        <v>511</v>
      </c>
      <c r="M42" t="s">
        <v>510</v>
      </c>
      <c r="Q42" t="s">
        <v>509</v>
      </c>
      <c r="U42" t="s">
        <v>512</v>
      </c>
    </row>
    <row r="43" spans="1:22" x14ac:dyDescent="0.35">
      <c r="A43" t="s">
        <v>348</v>
      </c>
      <c r="B43" t="s">
        <v>350</v>
      </c>
      <c r="C43">
        <v>0</v>
      </c>
      <c r="D43" t="s">
        <v>566</v>
      </c>
      <c r="F43" t="s">
        <v>618</v>
      </c>
      <c r="I43" t="s">
        <v>509</v>
      </c>
      <c r="M43" t="s">
        <v>512</v>
      </c>
      <c r="Q43" t="s">
        <v>510</v>
      </c>
      <c r="U43" t="s">
        <v>374</v>
      </c>
    </row>
    <row r="44" spans="1:22" x14ac:dyDescent="0.35">
      <c r="A44" t="s">
        <v>350</v>
      </c>
      <c r="B44" t="s">
        <v>348</v>
      </c>
      <c r="C44">
        <v>0</v>
      </c>
      <c r="D44" t="s">
        <v>566</v>
      </c>
      <c r="F44" t="s">
        <v>619</v>
      </c>
      <c r="I44" t="s">
        <v>510</v>
      </c>
      <c r="M44" t="s">
        <v>374</v>
      </c>
      <c r="Q44" t="s">
        <v>512</v>
      </c>
    </row>
    <row r="45" spans="1:22" x14ac:dyDescent="0.35">
      <c r="A45" t="s">
        <v>350</v>
      </c>
      <c r="B45" t="s">
        <v>353</v>
      </c>
      <c r="C45">
        <v>1</v>
      </c>
      <c r="D45">
        <v>0</v>
      </c>
      <c r="F45" t="s">
        <v>620</v>
      </c>
      <c r="I45" t="s">
        <v>512</v>
      </c>
      <c r="Q45" t="s">
        <v>374</v>
      </c>
    </row>
    <row r="46" spans="1:22" x14ac:dyDescent="0.35">
      <c r="A46" t="s">
        <v>350</v>
      </c>
      <c r="B46" t="s">
        <v>351</v>
      </c>
      <c r="C46">
        <v>1</v>
      </c>
      <c r="D46">
        <v>0</v>
      </c>
      <c r="F46" t="s">
        <v>621</v>
      </c>
      <c r="I46" t="s">
        <v>374</v>
      </c>
    </row>
    <row r="47" spans="1:22" x14ac:dyDescent="0.35">
      <c r="A47" t="s">
        <v>349</v>
      </c>
      <c r="B47" t="s">
        <v>348</v>
      </c>
      <c r="C47">
        <v>1</v>
      </c>
      <c r="D47">
        <v>0</v>
      </c>
      <c r="F47" t="s">
        <v>622</v>
      </c>
    </row>
    <row r="48" spans="1:22" x14ac:dyDescent="0.35">
      <c r="A48" t="s">
        <v>349</v>
      </c>
      <c r="B48" t="s">
        <v>351</v>
      </c>
      <c r="C48">
        <v>0</v>
      </c>
      <c r="D48" t="s">
        <v>566</v>
      </c>
      <c r="F48" t="s">
        <v>623</v>
      </c>
    </row>
    <row r="49" spans="1:6" x14ac:dyDescent="0.35">
      <c r="A49" t="s">
        <v>351</v>
      </c>
      <c r="B49" t="s">
        <v>349</v>
      </c>
      <c r="C49">
        <v>0</v>
      </c>
      <c r="D49" t="s">
        <v>566</v>
      </c>
      <c r="F49" t="s">
        <v>624</v>
      </c>
    </row>
    <row r="50" spans="1:6" x14ac:dyDescent="0.35">
      <c r="A50" t="s">
        <v>351</v>
      </c>
      <c r="B50" t="s">
        <v>353</v>
      </c>
      <c r="C50">
        <v>1</v>
      </c>
      <c r="D50">
        <v>0</v>
      </c>
      <c r="F50" t="s">
        <v>625</v>
      </c>
    </row>
    <row r="51" spans="1:6" x14ac:dyDescent="0.35">
      <c r="A51" t="s">
        <v>352</v>
      </c>
      <c r="B51" t="s">
        <v>348</v>
      </c>
      <c r="C51">
        <v>1</v>
      </c>
      <c r="D51">
        <v>0</v>
      </c>
      <c r="F51" t="s">
        <v>626</v>
      </c>
    </row>
    <row r="52" spans="1:6" x14ac:dyDescent="0.35">
      <c r="A52" t="s">
        <v>352</v>
      </c>
      <c r="B52" t="s">
        <v>349</v>
      </c>
      <c r="C52">
        <v>1</v>
      </c>
      <c r="D52">
        <v>0</v>
      </c>
      <c r="F52" t="s">
        <v>627</v>
      </c>
    </row>
    <row r="53" spans="1:6" x14ac:dyDescent="0.35">
      <c r="A53" t="s">
        <v>353</v>
      </c>
      <c r="B53" t="s">
        <v>355</v>
      </c>
      <c r="C53">
        <v>1</v>
      </c>
      <c r="D53">
        <v>0</v>
      </c>
      <c r="F53" t="s">
        <v>628</v>
      </c>
    </row>
    <row r="54" spans="1:6" x14ac:dyDescent="0.35">
      <c r="A54" t="s">
        <v>354</v>
      </c>
      <c r="B54" t="s">
        <v>352</v>
      </c>
      <c r="C54">
        <v>1</v>
      </c>
      <c r="D54">
        <v>0</v>
      </c>
      <c r="F54" t="s">
        <v>629</v>
      </c>
    </row>
    <row r="55" spans="1:6" x14ac:dyDescent="0.35">
      <c r="A55" t="s">
        <v>355</v>
      </c>
      <c r="B55" t="s">
        <v>357</v>
      </c>
      <c r="C55">
        <v>1</v>
      </c>
      <c r="D55">
        <v>0</v>
      </c>
      <c r="F55" t="s">
        <v>630</v>
      </c>
    </row>
    <row r="56" spans="1:6" x14ac:dyDescent="0.35">
      <c r="A56" t="s">
        <v>356</v>
      </c>
      <c r="B56" t="s">
        <v>354</v>
      </c>
      <c r="C56">
        <v>1</v>
      </c>
      <c r="D56">
        <v>0</v>
      </c>
      <c r="F56" t="s">
        <v>631</v>
      </c>
    </row>
    <row r="57" spans="1:6" x14ac:dyDescent="0.35">
      <c r="A57" t="s">
        <v>357</v>
      </c>
      <c r="B57" t="s">
        <v>359</v>
      </c>
      <c r="C57">
        <v>1</v>
      </c>
      <c r="D57">
        <v>0</v>
      </c>
      <c r="F57" t="s">
        <v>632</v>
      </c>
    </row>
    <row r="58" spans="1:6" x14ac:dyDescent="0.35">
      <c r="A58" t="s">
        <v>358</v>
      </c>
      <c r="B58" t="s">
        <v>356</v>
      </c>
      <c r="C58">
        <v>1</v>
      </c>
      <c r="D58">
        <v>0</v>
      </c>
      <c r="F58" t="s">
        <v>633</v>
      </c>
    </row>
    <row r="59" spans="1:6" x14ac:dyDescent="0.35">
      <c r="A59" t="s">
        <v>359</v>
      </c>
      <c r="B59" t="s">
        <v>361</v>
      </c>
      <c r="C59">
        <v>1</v>
      </c>
      <c r="D59">
        <v>0</v>
      </c>
      <c r="F59" t="s">
        <v>634</v>
      </c>
    </row>
    <row r="60" spans="1:6" x14ac:dyDescent="0.35">
      <c r="A60" t="s">
        <v>360</v>
      </c>
      <c r="B60" t="s">
        <v>358</v>
      </c>
      <c r="C60">
        <v>1</v>
      </c>
      <c r="D60">
        <v>0</v>
      </c>
      <c r="F60" t="s">
        <v>635</v>
      </c>
    </row>
    <row r="61" spans="1:6" x14ac:dyDescent="0.35">
      <c r="A61" t="s">
        <v>361</v>
      </c>
      <c r="B61" t="s">
        <v>346</v>
      </c>
      <c r="C61">
        <v>1</v>
      </c>
      <c r="D61">
        <v>0</v>
      </c>
      <c r="F61" t="s">
        <v>636</v>
      </c>
    </row>
    <row r="62" spans="1:6" x14ac:dyDescent="0.35">
      <c r="A62" t="s">
        <v>361</v>
      </c>
      <c r="B62" t="s">
        <v>362</v>
      </c>
      <c r="C62">
        <v>1</v>
      </c>
      <c r="D62">
        <v>0</v>
      </c>
      <c r="F62" t="s">
        <v>637</v>
      </c>
    </row>
    <row r="63" spans="1:6" x14ac:dyDescent="0.35">
      <c r="A63" t="s">
        <v>362</v>
      </c>
      <c r="B63" t="s">
        <v>346</v>
      </c>
      <c r="C63">
        <v>1</v>
      </c>
      <c r="D63">
        <v>0</v>
      </c>
      <c r="F63" t="s">
        <v>638</v>
      </c>
    </row>
    <row r="64" spans="1:6" x14ac:dyDescent="0.35">
      <c r="A64" t="s">
        <v>363</v>
      </c>
      <c r="B64" t="s">
        <v>558</v>
      </c>
      <c r="C64">
        <v>0</v>
      </c>
      <c r="D64" t="s">
        <v>566</v>
      </c>
      <c r="F64" t="s">
        <v>639</v>
      </c>
    </row>
    <row r="65" spans="1:6" x14ac:dyDescent="0.35">
      <c r="A65" t="s">
        <v>558</v>
      </c>
      <c r="B65" t="s">
        <v>362</v>
      </c>
      <c r="C65">
        <v>1</v>
      </c>
      <c r="D65">
        <v>0</v>
      </c>
      <c r="F65" t="s">
        <v>640</v>
      </c>
    </row>
    <row r="66" spans="1:6" x14ac:dyDescent="0.35">
      <c r="A66" t="s">
        <v>558</v>
      </c>
      <c r="B66" t="s">
        <v>346</v>
      </c>
      <c r="C66">
        <v>1</v>
      </c>
      <c r="D66">
        <v>0</v>
      </c>
      <c r="F66" t="s">
        <v>641</v>
      </c>
    </row>
    <row r="67" spans="1:6" x14ac:dyDescent="0.35">
      <c r="A67" t="s">
        <v>345</v>
      </c>
      <c r="B67" t="s">
        <v>360</v>
      </c>
      <c r="C67">
        <v>1</v>
      </c>
      <c r="D67">
        <v>0</v>
      </c>
      <c r="F67" t="s">
        <v>642</v>
      </c>
    </row>
    <row r="68" spans="1:6" x14ac:dyDescent="0.35">
      <c r="A68" t="s">
        <v>345</v>
      </c>
      <c r="B68" t="s">
        <v>343</v>
      </c>
      <c r="C68">
        <v>1</v>
      </c>
      <c r="D68">
        <v>0</v>
      </c>
      <c r="F68" t="s">
        <v>643</v>
      </c>
    </row>
    <row r="69" spans="1:6" x14ac:dyDescent="0.35">
      <c r="A69" t="s">
        <v>345</v>
      </c>
      <c r="B69" t="s">
        <v>363</v>
      </c>
      <c r="C69">
        <v>1</v>
      </c>
      <c r="D69">
        <v>0</v>
      </c>
      <c r="F69" t="s">
        <v>644</v>
      </c>
    </row>
    <row r="70" spans="1:6" x14ac:dyDescent="0.35">
      <c r="A70" t="s">
        <v>346</v>
      </c>
      <c r="B70" t="s">
        <v>365</v>
      </c>
      <c r="C70">
        <v>1</v>
      </c>
      <c r="D70">
        <v>0</v>
      </c>
      <c r="F70" t="s">
        <v>645</v>
      </c>
    </row>
    <row r="71" spans="1:6" x14ac:dyDescent="0.35">
      <c r="A71" t="s">
        <v>346</v>
      </c>
      <c r="B71" t="s">
        <v>345</v>
      </c>
      <c r="C71">
        <v>0</v>
      </c>
      <c r="D71" t="s">
        <v>566</v>
      </c>
      <c r="F71" t="s">
        <v>646</v>
      </c>
    </row>
    <row r="72" spans="1:6" x14ac:dyDescent="0.35">
      <c r="A72" t="s">
        <v>364</v>
      </c>
      <c r="B72" t="s">
        <v>345</v>
      </c>
      <c r="C72">
        <v>1</v>
      </c>
      <c r="D72">
        <v>0</v>
      </c>
      <c r="F72" t="s">
        <v>647</v>
      </c>
    </row>
    <row r="73" spans="1:6" x14ac:dyDescent="0.35">
      <c r="A73" t="s">
        <v>365</v>
      </c>
      <c r="B73" t="s">
        <v>367</v>
      </c>
      <c r="C73">
        <v>1</v>
      </c>
      <c r="D73">
        <v>0</v>
      </c>
      <c r="F73" t="s">
        <v>648</v>
      </c>
    </row>
    <row r="74" spans="1:6" x14ac:dyDescent="0.35">
      <c r="A74" t="s">
        <v>366</v>
      </c>
      <c r="B74" t="s">
        <v>364</v>
      </c>
      <c r="C74">
        <v>1</v>
      </c>
      <c r="D74">
        <v>0</v>
      </c>
      <c r="F74" t="s">
        <v>649</v>
      </c>
    </row>
    <row r="75" spans="1:6" x14ac:dyDescent="0.35">
      <c r="A75" t="s">
        <v>367</v>
      </c>
      <c r="B75" t="s">
        <v>369</v>
      </c>
      <c r="C75">
        <v>1</v>
      </c>
      <c r="D75">
        <v>0</v>
      </c>
      <c r="F75" t="s">
        <v>650</v>
      </c>
    </row>
    <row r="76" spans="1:6" x14ac:dyDescent="0.35">
      <c r="A76" t="s">
        <v>368</v>
      </c>
      <c r="B76" t="s">
        <v>366</v>
      </c>
      <c r="C76">
        <v>1</v>
      </c>
      <c r="D76">
        <v>0</v>
      </c>
      <c r="F76" t="s">
        <v>651</v>
      </c>
    </row>
    <row r="77" spans="1:6" x14ac:dyDescent="0.35">
      <c r="A77" t="s">
        <v>369</v>
      </c>
      <c r="B77" t="s">
        <v>371</v>
      </c>
      <c r="C77">
        <v>1</v>
      </c>
      <c r="D77">
        <v>0</v>
      </c>
      <c r="F77" t="s">
        <v>652</v>
      </c>
    </row>
    <row r="78" spans="1:6" x14ac:dyDescent="0.35">
      <c r="A78" t="s">
        <v>534</v>
      </c>
      <c r="B78" t="s">
        <v>516</v>
      </c>
      <c r="C78">
        <v>1</v>
      </c>
      <c r="D78">
        <v>0</v>
      </c>
      <c r="F78" t="s">
        <v>653</v>
      </c>
    </row>
    <row r="79" spans="1:6" x14ac:dyDescent="0.35">
      <c r="A79" t="s">
        <v>534</v>
      </c>
      <c r="B79" t="s">
        <v>540</v>
      </c>
      <c r="C79">
        <v>0</v>
      </c>
      <c r="D79" t="s">
        <v>566</v>
      </c>
      <c r="F79" t="s">
        <v>654</v>
      </c>
    </row>
    <row r="80" spans="1:6" x14ac:dyDescent="0.35">
      <c r="A80" t="s">
        <v>540</v>
      </c>
      <c r="B80" t="s">
        <v>534</v>
      </c>
      <c r="C80">
        <v>0</v>
      </c>
      <c r="D80" t="s">
        <v>566</v>
      </c>
      <c r="F80" t="s">
        <v>655</v>
      </c>
    </row>
    <row r="81" spans="1:6" x14ac:dyDescent="0.35">
      <c r="A81" t="s">
        <v>540</v>
      </c>
      <c r="B81" t="s">
        <v>375</v>
      </c>
      <c r="C81">
        <v>1</v>
      </c>
      <c r="D81">
        <v>0</v>
      </c>
      <c r="F81" t="s">
        <v>656</v>
      </c>
    </row>
    <row r="82" spans="1:6" x14ac:dyDescent="0.35">
      <c r="A82" t="s">
        <v>372</v>
      </c>
      <c r="B82" t="s">
        <v>534</v>
      </c>
      <c r="C82">
        <v>1</v>
      </c>
      <c r="D82">
        <v>0</v>
      </c>
      <c r="F82" t="s">
        <v>657</v>
      </c>
    </row>
    <row r="83" spans="1:6" x14ac:dyDescent="0.35">
      <c r="A83" t="s">
        <v>375</v>
      </c>
      <c r="B83" t="s">
        <v>376</v>
      </c>
      <c r="C83">
        <v>1</v>
      </c>
      <c r="D83">
        <v>0</v>
      </c>
      <c r="F83" t="s">
        <v>658</v>
      </c>
    </row>
    <row r="84" spans="1:6" x14ac:dyDescent="0.35">
      <c r="A84" t="s">
        <v>373</v>
      </c>
      <c r="B84" t="s">
        <v>372</v>
      </c>
      <c r="C84">
        <v>1</v>
      </c>
      <c r="D84">
        <v>0</v>
      </c>
      <c r="F84" t="s">
        <v>659</v>
      </c>
    </row>
    <row r="85" spans="1:6" x14ac:dyDescent="0.35">
      <c r="A85" t="s">
        <v>376</v>
      </c>
      <c r="B85" t="s">
        <v>379</v>
      </c>
      <c r="C85">
        <v>1</v>
      </c>
      <c r="D85">
        <v>0</v>
      </c>
      <c r="F85" t="s">
        <v>660</v>
      </c>
    </row>
    <row r="86" spans="1:6" x14ac:dyDescent="0.35">
      <c r="A86" t="s">
        <v>378</v>
      </c>
      <c r="B86" t="s">
        <v>373</v>
      </c>
      <c r="C86">
        <v>1</v>
      </c>
      <c r="D86">
        <v>0</v>
      </c>
      <c r="F86" t="s">
        <v>661</v>
      </c>
    </row>
    <row r="87" spans="1:6" x14ac:dyDescent="0.35">
      <c r="A87" t="s">
        <v>379</v>
      </c>
      <c r="B87" t="s">
        <v>381</v>
      </c>
      <c r="C87">
        <v>1</v>
      </c>
      <c r="D87">
        <v>0</v>
      </c>
      <c r="F87" t="s">
        <v>662</v>
      </c>
    </row>
    <row r="88" spans="1:6" x14ac:dyDescent="0.35">
      <c r="A88" t="s">
        <v>380</v>
      </c>
      <c r="B88" t="s">
        <v>378</v>
      </c>
      <c r="C88">
        <v>1</v>
      </c>
      <c r="D88">
        <v>0</v>
      </c>
      <c r="F88" t="s">
        <v>663</v>
      </c>
    </row>
    <row r="89" spans="1:6" x14ac:dyDescent="0.35">
      <c r="A89" t="s">
        <v>381</v>
      </c>
      <c r="B89" t="s">
        <v>383</v>
      </c>
      <c r="C89">
        <v>1</v>
      </c>
      <c r="D89">
        <v>0</v>
      </c>
      <c r="F89" t="s">
        <v>664</v>
      </c>
    </row>
    <row r="90" spans="1:6" x14ac:dyDescent="0.35">
      <c r="A90" t="s">
        <v>382</v>
      </c>
      <c r="B90" t="s">
        <v>380</v>
      </c>
      <c r="C90">
        <v>1</v>
      </c>
      <c r="D90">
        <v>0</v>
      </c>
      <c r="F90" t="s">
        <v>665</v>
      </c>
    </row>
    <row r="91" spans="1:6" x14ac:dyDescent="0.35">
      <c r="A91" t="s">
        <v>383</v>
      </c>
      <c r="B91" t="s">
        <v>386</v>
      </c>
      <c r="C91">
        <v>1</v>
      </c>
      <c r="D91">
        <v>0</v>
      </c>
      <c r="F91" t="s">
        <v>666</v>
      </c>
    </row>
    <row r="92" spans="1:6" x14ac:dyDescent="0.35">
      <c r="A92" t="s">
        <v>383</v>
      </c>
      <c r="B92" t="s">
        <v>387</v>
      </c>
      <c r="C92">
        <v>1</v>
      </c>
      <c r="D92">
        <v>0</v>
      </c>
      <c r="F92" t="s">
        <v>667</v>
      </c>
    </row>
    <row r="93" spans="1:6" x14ac:dyDescent="0.35">
      <c r="A93" t="s">
        <v>384</v>
      </c>
      <c r="B93" t="s">
        <v>382</v>
      </c>
      <c r="C93">
        <v>1</v>
      </c>
      <c r="D93">
        <v>0</v>
      </c>
      <c r="F93" t="s">
        <v>668</v>
      </c>
    </row>
    <row r="94" spans="1:6" x14ac:dyDescent="0.35">
      <c r="A94" t="s">
        <v>384</v>
      </c>
      <c r="B94" t="s">
        <v>386</v>
      </c>
      <c r="C94">
        <v>0</v>
      </c>
      <c r="D94" t="s">
        <v>566</v>
      </c>
      <c r="F94" t="s">
        <v>669</v>
      </c>
    </row>
    <row r="95" spans="1:6" x14ac:dyDescent="0.35">
      <c r="A95" t="s">
        <v>386</v>
      </c>
      <c r="B95" t="s">
        <v>390</v>
      </c>
      <c r="C95">
        <v>1</v>
      </c>
      <c r="D95">
        <v>0</v>
      </c>
      <c r="F95" t="s">
        <v>670</v>
      </c>
    </row>
    <row r="96" spans="1:6" x14ac:dyDescent="0.35">
      <c r="A96" t="s">
        <v>386</v>
      </c>
      <c r="B96" t="s">
        <v>391</v>
      </c>
      <c r="C96">
        <v>1</v>
      </c>
      <c r="D96">
        <v>0</v>
      </c>
      <c r="F96" t="s">
        <v>671</v>
      </c>
    </row>
    <row r="97" spans="1:6" x14ac:dyDescent="0.35">
      <c r="A97" t="s">
        <v>386</v>
      </c>
      <c r="B97" t="s">
        <v>385</v>
      </c>
      <c r="C97">
        <v>10</v>
      </c>
      <c r="D97" t="s">
        <v>566</v>
      </c>
      <c r="F97" t="s">
        <v>672</v>
      </c>
    </row>
    <row r="98" spans="1:6" x14ac:dyDescent="0.35">
      <c r="A98" t="s">
        <v>385</v>
      </c>
      <c r="B98" t="s">
        <v>382</v>
      </c>
      <c r="C98">
        <v>1</v>
      </c>
      <c r="D98">
        <v>0</v>
      </c>
      <c r="F98" t="s">
        <v>673</v>
      </c>
    </row>
    <row r="99" spans="1:6" x14ac:dyDescent="0.35">
      <c r="A99" t="s">
        <v>385</v>
      </c>
      <c r="B99" t="s">
        <v>387</v>
      </c>
      <c r="C99">
        <v>0</v>
      </c>
      <c r="D99" t="s">
        <v>566</v>
      </c>
      <c r="F99" t="s">
        <v>674</v>
      </c>
    </row>
    <row r="100" spans="1:6" x14ac:dyDescent="0.35">
      <c r="A100" t="s">
        <v>387</v>
      </c>
      <c r="B100" t="s">
        <v>385</v>
      </c>
      <c r="C100">
        <v>0</v>
      </c>
      <c r="D100" t="s">
        <v>566</v>
      </c>
      <c r="F100" t="s">
        <v>675</v>
      </c>
    </row>
    <row r="101" spans="1:6" x14ac:dyDescent="0.35">
      <c r="A101" t="s">
        <v>387</v>
      </c>
      <c r="B101" t="s">
        <v>384</v>
      </c>
      <c r="C101">
        <v>10</v>
      </c>
      <c r="D101" t="s">
        <v>566</v>
      </c>
      <c r="F101" t="s">
        <v>676</v>
      </c>
    </row>
    <row r="102" spans="1:6" x14ac:dyDescent="0.35">
      <c r="A102" t="s">
        <v>387</v>
      </c>
      <c r="B102" t="s">
        <v>391</v>
      </c>
      <c r="C102">
        <v>1</v>
      </c>
      <c r="D102">
        <v>0</v>
      </c>
      <c r="F102" t="s">
        <v>677</v>
      </c>
    </row>
    <row r="103" spans="1:6" x14ac:dyDescent="0.35">
      <c r="A103" t="s">
        <v>388</v>
      </c>
      <c r="B103" t="s">
        <v>384</v>
      </c>
      <c r="C103">
        <v>1</v>
      </c>
      <c r="D103">
        <v>0</v>
      </c>
      <c r="F103" t="s">
        <v>678</v>
      </c>
    </row>
    <row r="104" spans="1:6" x14ac:dyDescent="0.35">
      <c r="A104" t="s">
        <v>388</v>
      </c>
      <c r="B104" t="s">
        <v>385</v>
      </c>
      <c r="C104">
        <v>1</v>
      </c>
      <c r="D104">
        <v>0</v>
      </c>
      <c r="F104" t="s">
        <v>679</v>
      </c>
    </row>
    <row r="105" spans="1:6" x14ac:dyDescent="0.35">
      <c r="A105" t="s">
        <v>390</v>
      </c>
      <c r="B105" t="s">
        <v>393</v>
      </c>
      <c r="C105">
        <v>1</v>
      </c>
      <c r="D105">
        <v>0</v>
      </c>
      <c r="F105" t="s">
        <v>680</v>
      </c>
    </row>
    <row r="106" spans="1:6" x14ac:dyDescent="0.35">
      <c r="A106" t="s">
        <v>392</v>
      </c>
      <c r="B106" t="s">
        <v>388</v>
      </c>
      <c r="C106">
        <v>1</v>
      </c>
      <c r="D106">
        <v>0</v>
      </c>
      <c r="F106" t="s">
        <v>681</v>
      </c>
    </row>
    <row r="107" spans="1:6" x14ac:dyDescent="0.35">
      <c r="A107" t="s">
        <v>393</v>
      </c>
      <c r="B107" t="s">
        <v>395</v>
      </c>
      <c r="C107">
        <v>1</v>
      </c>
      <c r="D107">
        <v>0</v>
      </c>
      <c r="F107" t="s">
        <v>682</v>
      </c>
    </row>
    <row r="108" spans="1:6" x14ac:dyDescent="0.35">
      <c r="A108" t="s">
        <v>394</v>
      </c>
      <c r="B108" t="s">
        <v>392</v>
      </c>
      <c r="C108">
        <v>1</v>
      </c>
      <c r="D108">
        <v>0</v>
      </c>
      <c r="F108" t="s">
        <v>683</v>
      </c>
    </row>
    <row r="109" spans="1:6" x14ac:dyDescent="0.35">
      <c r="A109" t="s">
        <v>395</v>
      </c>
      <c r="B109" t="s">
        <v>397</v>
      </c>
      <c r="C109">
        <v>1</v>
      </c>
      <c r="D109">
        <v>0</v>
      </c>
      <c r="F109" t="s">
        <v>684</v>
      </c>
    </row>
    <row r="110" spans="1:6" x14ac:dyDescent="0.35">
      <c r="A110" t="s">
        <v>396</v>
      </c>
      <c r="B110" t="s">
        <v>394</v>
      </c>
      <c r="C110">
        <v>1</v>
      </c>
      <c r="D110">
        <v>0</v>
      </c>
      <c r="F110" t="s">
        <v>685</v>
      </c>
    </row>
    <row r="111" spans="1:6" x14ac:dyDescent="0.35">
      <c r="A111" t="s">
        <v>397</v>
      </c>
      <c r="B111" t="s">
        <v>371</v>
      </c>
      <c r="C111">
        <v>1</v>
      </c>
      <c r="D111">
        <v>0</v>
      </c>
      <c r="F111" t="s">
        <v>686</v>
      </c>
    </row>
    <row r="112" spans="1:6" x14ac:dyDescent="0.35">
      <c r="A112" t="s">
        <v>370</v>
      </c>
      <c r="B112" t="s">
        <v>396</v>
      </c>
      <c r="C112">
        <v>1</v>
      </c>
      <c r="D112">
        <v>0</v>
      </c>
      <c r="F112" t="s">
        <v>687</v>
      </c>
    </row>
    <row r="113" spans="1:6" x14ac:dyDescent="0.35">
      <c r="A113" t="s">
        <v>370</v>
      </c>
      <c r="B113" t="s">
        <v>368</v>
      </c>
      <c r="C113">
        <v>1</v>
      </c>
      <c r="D113">
        <v>0</v>
      </c>
      <c r="F113" t="s">
        <v>688</v>
      </c>
    </row>
    <row r="114" spans="1:6" x14ac:dyDescent="0.35">
      <c r="A114" t="s">
        <v>371</v>
      </c>
      <c r="B114" t="s">
        <v>400</v>
      </c>
      <c r="C114">
        <v>1</v>
      </c>
      <c r="D114">
        <v>0</v>
      </c>
      <c r="F114" t="s">
        <v>689</v>
      </c>
    </row>
    <row r="115" spans="1:6" x14ac:dyDescent="0.35">
      <c r="A115" t="s">
        <v>371</v>
      </c>
      <c r="B115" t="s">
        <v>557</v>
      </c>
      <c r="C115">
        <v>1</v>
      </c>
      <c r="D115">
        <v>0</v>
      </c>
      <c r="F115" t="s">
        <v>690</v>
      </c>
    </row>
    <row r="116" spans="1:6" x14ac:dyDescent="0.35">
      <c r="A116" t="s">
        <v>371</v>
      </c>
      <c r="B116" t="s">
        <v>401</v>
      </c>
      <c r="C116">
        <v>1</v>
      </c>
      <c r="D116">
        <v>0</v>
      </c>
      <c r="F116" t="s">
        <v>691</v>
      </c>
    </row>
    <row r="117" spans="1:6" x14ac:dyDescent="0.35">
      <c r="A117" t="s">
        <v>398</v>
      </c>
      <c r="B117" t="s">
        <v>370</v>
      </c>
      <c r="C117">
        <v>1</v>
      </c>
      <c r="D117">
        <v>0</v>
      </c>
      <c r="F117" t="s">
        <v>692</v>
      </c>
    </row>
    <row r="118" spans="1:6" x14ac:dyDescent="0.35">
      <c r="A118" t="s">
        <v>400</v>
      </c>
      <c r="B118" t="s">
        <v>404</v>
      </c>
      <c r="C118">
        <v>1</v>
      </c>
      <c r="D118">
        <v>0</v>
      </c>
      <c r="F118" t="s">
        <v>693</v>
      </c>
    </row>
    <row r="119" spans="1:6" x14ac:dyDescent="0.35">
      <c r="A119" t="s">
        <v>556</v>
      </c>
      <c r="B119" t="s">
        <v>370</v>
      </c>
      <c r="C119">
        <v>1</v>
      </c>
      <c r="D119">
        <v>0</v>
      </c>
      <c r="F119" t="s">
        <v>694</v>
      </c>
    </row>
    <row r="120" spans="1:6" x14ac:dyDescent="0.35">
      <c r="A120" t="s">
        <v>556</v>
      </c>
      <c r="B120" t="s">
        <v>557</v>
      </c>
      <c r="C120">
        <v>0</v>
      </c>
      <c r="D120" t="s">
        <v>566</v>
      </c>
      <c r="F120" t="s">
        <v>695</v>
      </c>
    </row>
    <row r="121" spans="1:6" x14ac:dyDescent="0.35">
      <c r="A121" t="s">
        <v>557</v>
      </c>
      <c r="B121" t="s">
        <v>556</v>
      </c>
      <c r="C121">
        <v>0</v>
      </c>
      <c r="D121" t="s">
        <v>566</v>
      </c>
      <c r="F121" t="s">
        <v>696</v>
      </c>
    </row>
    <row r="122" spans="1:6" x14ac:dyDescent="0.35">
      <c r="A122" t="s">
        <v>557</v>
      </c>
      <c r="B122" t="s">
        <v>404</v>
      </c>
      <c r="C122">
        <v>1</v>
      </c>
      <c r="D122">
        <v>0</v>
      </c>
      <c r="F122" t="s">
        <v>697</v>
      </c>
    </row>
    <row r="123" spans="1:6" x14ac:dyDescent="0.35">
      <c r="A123" t="s">
        <v>557</v>
      </c>
      <c r="B123" t="s">
        <v>539</v>
      </c>
      <c r="C123">
        <v>1</v>
      </c>
      <c r="D123">
        <v>0</v>
      </c>
      <c r="F123" t="s">
        <v>698</v>
      </c>
    </row>
    <row r="124" spans="1:6" x14ac:dyDescent="0.35">
      <c r="A124" t="s">
        <v>557</v>
      </c>
      <c r="B124" t="s">
        <v>405</v>
      </c>
      <c r="C124">
        <v>1</v>
      </c>
      <c r="D124">
        <v>0</v>
      </c>
      <c r="F124" t="s">
        <v>699</v>
      </c>
    </row>
    <row r="125" spans="1:6" x14ac:dyDescent="0.35">
      <c r="A125" t="s">
        <v>403</v>
      </c>
      <c r="B125" t="s">
        <v>556</v>
      </c>
      <c r="C125">
        <v>1</v>
      </c>
      <c r="D125">
        <v>0</v>
      </c>
      <c r="F125" t="s">
        <v>700</v>
      </c>
    </row>
    <row r="126" spans="1:6" x14ac:dyDescent="0.35">
      <c r="A126" t="s">
        <v>405</v>
      </c>
      <c r="B126" t="s">
        <v>403</v>
      </c>
      <c r="C126">
        <v>0</v>
      </c>
      <c r="D126" t="s">
        <v>566</v>
      </c>
      <c r="F126" t="s">
        <v>701</v>
      </c>
    </row>
    <row r="127" spans="1:6" x14ac:dyDescent="0.35">
      <c r="A127" t="s">
        <v>399</v>
      </c>
      <c r="B127" t="s">
        <v>370</v>
      </c>
      <c r="C127">
        <v>1</v>
      </c>
      <c r="D127">
        <v>0</v>
      </c>
      <c r="F127" t="s">
        <v>702</v>
      </c>
    </row>
    <row r="128" spans="1:6" x14ac:dyDescent="0.35">
      <c r="A128" t="s">
        <v>399</v>
      </c>
      <c r="B128" t="s">
        <v>401</v>
      </c>
      <c r="C128">
        <v>0</v>
      </c>
      <c r="D128" t="s">
        <v>566</v>
      </c>
      <c r="F128" t="s">
        <v>703</v>
      </c>
    </row>
    <row r="129" spans="1:6" x14ac:dyDescent="0.35">
      <c r="A129" t="s">
        <v>401</v>
      </c>
      <c r="B129" t="s">
        <v>399</v>
      </c>
      <c r="C129">
        <v>0</v>
      </c>
      <c r="D129" t="s">
        <v>566</v>
      </c>
      <c r="F129" t="s">
        <v>704</v>
      </c>
    </row>
    <row r="130" spans="1:6" x14ac:dyDescent="0.35">
      <c r="A130" t="s">
        <v>401</v>
      </c>
      <c r="B130" t="s">
        <v>539</v>
      </c>
      <c r="C130">
        <v>1</v>
      </c>
      <c r="D130">
        <v>0</v>
      </c>
      <c r="F130" t="s">
        <v>705</v>
      </c>
    </row>
    <row r="131" spans="1:6" x14ac:dyDescent="0.35">
      <c r="A131" t="s">
        <v>538</v>
      </c>
      <c r="B131" t="s">
        <v>399</v>
      </c>
      <c r="C131">
        <v>1</v>
      </c>
      <c r="D131">
        <v>0</v>
      </c>
      <c r="F131" t="s">
        <v>706</v>
      </c>
    </row>
    <row r="132" spans="1:6" x14ac:dyDescent="0.35">
      <c r="A132" t="s">
        <v>538</v>
      </c>
      <c r="B132" t="s">
        <v>556</v>
      </c>
      <c r="C132">
        <v>1</v>
      </c>
      <c r="D132">
        <v>0</v>
      </c>
      <c r="F132" t="s">
        <v>707</v>
      </c>
    </row>
    <row r="133" spans="1:6" x14ac:dyDescent="0.35">
      <c r="A133" t="s">
        <v>539</v>
      </c>
      <c r="B133" t="s">
        <v>406</v>
      </c>
      <c r="C133">
        <v>1</v>
      </c>
      <c r="D133" t="s">
        <v>567</v>
      </c>
      <c r="F133" t="s">
        <v>708</v>
      </c>
    </row>
    <row r="134" spans="1:6" x14ac:dyDescent="0.35">
      <c r="A134" t="s">
        <v>539</v>
      </c>
      <c r="B134" t="s">
        <v>526</v>
      </c>
      <c r="C134">
        <v>1</v>
      </c>
      <c r="D134">
        <v>0</v>
      </c>
      <c r="F134" t="s">
        <v>709</v>
      </c>
    </row>
    <row r="135" spans="1:6" x14ac:dyDescent="0.35">
      <c r="A135" t="s">
        <v>402</v>
      </c>
      <c r="B135" t="s">
        <v>398</v>
      </c>
      <c r="C135">
        <v>1</v>
      </c>
      <c r="D135">
        <v>0</v>
      </c>
      <c r="F135" t="s">
        <v>710</v>
      </c>
    </row>
    <row r="136" spans="1:6" x14ac:dyDescent="0.35">
      <c r="A136" t="s">
        <v>402</v>
      </c>
      <c r="B136" t="s">
        <v>403</v>
      </c>
      <c r="C136">
        <v>1</v>
      </c>
      <c r="D136">
        <v>0</v>
      </c>
      <c r="F136" t="s">
        <v>711</v>
      </c>
    </row>
    <row r="137" spans="1:6" x14ac:dyDescent="0.35">
      <c r="A137" t="s">
        <v>404</v>
      </c>
      <c r="B137" t="s">
        <v>409</v>
      </c>
      <c r="C137">
        <v>1</v>
      </c>
      <c r="D137">
        <v>0</v>
      </c>
      <c r="F137" t="s">
        <v>712</v>
      </c>
    </row>
    <row r="138" spans="1:6" x14ac:dyDescent="0.35">
      <c r="A138" t="s">
        <v>408</v>
      </c>
      <c r="B138" t="s">
        <v>402</v>
      </c>
      <c r="C138">
        <v>1</v>
      </c>
      <c r="D138">
        <v>0</v>
      </c>
      <c r="F138" t="s">
        <v>713</v>
      </c>
    </row>
    <row r="139" spans="1:6" x14ac:dyDescent="0.35">
      <c r="A139" t="s">
        <v>409</v>
      </c>
      <c r="B139" t="s">
        <v>411</v>
      </c>
      <c r="C139">
        <v>1</v>
      </c>
      <c r="D139">
        <v>0</v>
      </c>
      <c r="F139" t="s">
        <v>714</v>
      </c>
    </row>
    <row r="140" spans="1:6" x14ac:dyDescent="0.35">
      <c r="A140" t="s">
        <v>410</v>
      </c>
      <c r="B140" t="s">
        <v>408</v>
      </c>
      <c r="C140">
        <v>1</v>
      </c>
      <c r="D140">
        <v>0</v>
      </c>
      <c r="F140" t="s">
        <v>715</v>
      </c>
    </row>
    <row r="141" spans="1:6" x14ac:dyDescent="0.35">
      <c r="A141" t="s">
        <v>411</v>
      </c>
      <c r="B141" t="s">
        <v>413</v>
      </c>
      <c r="C141">
        <v>1</v>
      </c>
      <c r="D141">
        <v>0</v>
      </c>
      <c r="F141" t="s">
        <v>716</v>
      </c>
    </row>
    <row r="142" spans="1:6" x14ac:dyDescent="0.35">
      <c r="A142" t="s">
        <v>389</v>
      </c>
      <c r="B142" t="s">
        <v>384</v>
      </c>
      <c r="C142">
        <v>1</v>
      </c>
      <c r="D142">
        <v>0</v>
      </c>
      <c r="F142" t="s">
        <v>717</v>
      </c>
    </row>
    <row r="143" spans="1:6" x14ac:dyDescent="0.35">
      <c r="A143" t="s">
        <v>389</v>
      </c>
      <c r="B143" t="s">
        <v>385</v>
      </c>
      <c r="C143">
        <v>1</v>
      </c>
      <c r="D143">
        <v>0</v>
      </c>
      <c r="F143" t="s">
        <v>718</v>
      </c>
    </row>
    <row r="144" spans="1:6" x14ac:dyDescent="0.35">
      <c r="A144" t="s">
        <v>391</v>
      </c>
      <c r="B144" t="s">
        <v>415</v>
      </c>
      <c r="C144">
        <v>1</v>
      </c>
      <c r="D144">
        <v>0</v>
      </c>
      <c r="F144" t="s">
        <v>719</v>
      </c>
    </row>
    <row r="145" spans="1:6" x14ac:dyDescent="0.35">
      <c r="A145" t="s">
        <v>414</v>
      </c>
      <c r="B145" t="s">
        <v>389</v>
      </c>
      <c r="C145">
        <v>1</v>
      </c>
      <c r="D145">
        <v>0</v>
      </c>
      <c r="F145" t="s">
        <v>720</v>
      </c>
    </row>
    <row r="146" spans="1:6" x14ac:dyDescent="0.35">
      <c r="A146" t="s">
        <v>415</v>
      </c>
      <c r="B146" t="s">
        <v>417</v>
      </c>
      <c r="C146">
        <v>1</v>
      </c>
      <c r="D146">
        <v>0</v>
      </c>
      <c r="F146" t="s">
        <v>721</v>
      </c>
    </row>
    <row r="147" spans="1:6" x14ac:dyDescent="0.35">
      <c r="A147" t="s">
        <v>416</v>
      </c>
      <c r="B147" t="s">
        <v>414</v>
      </c>
      <c r="C147">
        <v>1</v>
      </c>
      <c r="D147">
        <v>0</v>
      </c>
      <c r="F147" t="s">
        <v>722</v>
      </c>
    </row>
    <row r="148" spans="1:6" x14ac:dyDescent="0.35">
      <c r="A148" t="s">
        <v>417</v>
      </c>
      <c r="B148" t="s">
        <v>419</v>
      </c>
      <c r="C148">
        <v>1</v>
      </c>
      <c r="D148">
        <v>0</v>
      </c>
      <c r="F148" t="s">
        <v>723</v>
      </c>
    </row>
    <row r="149" spans="1:6" x14ac:dyDescent="0.35">
      <c r="A149" t="s">
        <v>420</v>
      </c>
      <c r="B149" t="s">
        <v>555</v>
      </c>
      <c r="C149">
        <v>0</v>
      </c>
      <c r="D149" t="s">
        <v>566</v>
      </c>
      <c r="F149" t="s">
        <v>724</v>
      </c>
    </row>
    <row r="150" spans="1:6" x14ac:dyDescent="0.35">
      <c r="A150" t="s">
        <v>555</v>
      </c>
      <c r="B150" t="s">
        <v>407</v>
      </c>
      <c r="C150">
        <v>1</v>
      </c>
      <c r="D150">
        <v>0</v>
      </c>
      <c r="F150" t="s">
        <v>725</v>
      </c>
    </row>
    <row r="151" spans="1:6" x14ac:dyDescent="0.35">
      <c r="A151" t="s">
        <v>555</v>
      </c>
      <c r="B151" t="s">
        <v>419</v>
      </c>
      <c r="C151">
        <v>1</v>
      </c>
      <c r="D151">
        <v>0</v>
      </c>
      <c r="F151" t="s">
        <v>726</v>
      </c>
    </row>
    <row r="152" spans="1:6" x14ac:dyDescent="0.35">
      <c r="A152" t="s">
        <v>418</v>
      </c>
      <c r="B152" t="s">
        <v>416</v>
      </c>
      <c r="C152">
        <v>1</v>
      </c>
      <c r="D152">
        <v>0</v>
      </c>
      <c r="F152" t="s">
        <v>727</v>
      </c>
    </row>
    <row r="153" spans="1:6" x14ac:dyDescent="0.35">
      <c r="A153" t="s">
        <v>418</v>
      </c>
      <c r="B153" t="s">
        <v>420</v>
      </c>
      <c r="C153">
        <v>1</v>
      </c>
      <c r="D153">
        <v>0</v>
      </c>
      <c r="F153" t="s">
        <v>728</v>
      </c>
    </row>
    <row r="154" spans="1:6" x14ac:dyDescent="0.35">
      <c r="A154" t="s">
        <v>418</v>
      </c>
      <c r="B154" t="s">
        <v>419</v>
      </c>
      <c r="C154">
        <v>0</v>
      </c>
      <c r="D154" t="s">
        <v>566</v>
      </c>
      <c r="F154" t="s">
        <v>729</v>
      </c>
    </row>
    <row r="155" spans="1:6" x14ac:dyDescent="0.35">
      <c r="A155" t="s">
        <v>419</v>
      </c>
      <c r="B155" t="s">
        <v>418</v>
      </c>
      <c r="C155">
        <v>0</v>
      </c>
      <c r="D155" t="s">
        <v>566</v>
      </c>
      <c r="F155" t="s">
        <v>730</v>
      </c>
    </row>
    <row r="156" spans="1:6" x14ac:dyDescent="0.35">
      <c r="A156" t="s">
        <v>419</v>
      </c>
      <c r="B156" t="s">
        <v>407</v>
      </c>
      <c r="C156">
        <v>1</v>
      </c>
      <c r="D156">
        <v>0</v>
      </c>
      <c r="F156" t="s">
        <v>731</v>
      </c>
    </row>
    <row r="157" spans="1:6" x14ac:dyDescent="0.35">
      <c r="A157" t="s">
        <v>419</v>
      </c>
      <c r="B157" t="s">
        <v>422</v>
      </c>
      <c r="C157">
        <v>1</v>
      </c>
      <c r="D157">
        <v>0</v>
      </c>
      <c r="F157" t="s">
        <v>732</v>
      </c>
    </row>
    <row r="158" spans="1:6" x14ac:dyDescent="0.35">
      <c r="A158" t="s">
        <v>406</v>
      </c>
      <c r="B158" t="s">
        <v>418</v>
      </c>
      <c r="C158">
        <v>1</v>
      </c>
      <c r="D158">
        <v>0</v>
      </c>
      <c r="F158" t="s">
        <v>733</v>
      </c>
    </row>
    <row r="159" spans="1:6" x14ac:dyDescent="0.35">
      <c r="A159" t="s">
        <v>406</v>
      </c>
      <c r="B159" t="s">
        <v>420</v>
      </c>
      <c r="C159">
        <v>1</v>
      </c>
      <c r="D159">
        <v>0</v>
      </c>
      <c r="F159" t="s">
        <v>734</v>
      </c>
    </row>
    <row r="160" spans="1:6" x14ac:dyDescent="0.35">
      <c r="A160" t="s">
        <v>407</v>
      </c>
      <c r="B160" t="s">
        <v>538</v>
      </c>
      <c r="C160">
        <v>1</v>
      </c>
      <c r="D160" t="s">
        <v>567</v>
      </c>
      <c r="F160" t="s">
        <v>735</v>
      </c>
    </row>
    <row r="161" spans="1:6" x14ac:dyDescent="0.35">
      <c r="A161" t="s">
        <v>421</v>
      </c>
      <c r="B161" t="s">
        <v>418</v>
      </c>
      <c r="C161">
        <v>1</v>
      </c>
      <c r="D161">
        <v>0</v>
      </c>
      <c r="F161" t="s">
        <v>736</v>
      </c>
    </row>
    <row r="162" spans="1:6" x14ac:dyDescent="0.35">
      <c r="A162" t="s">
        <v>421</v>
      </c>
      <c r="B162" t="s">
        <v>422</v>
      </c>
      <c r="C162">
        <v>0</v>
      </c>
      <c r="D162" t="s">
        <v>566</v>
      </c>
      <c r="F162" t="s">
        <v>737</v>
      </c>
    </row>
    <row r="163" spans="1:6" x14ac:dyDescent="0.35">
      <c r="A163" t="s">
        <v>422</v>
      </c>
      <c r="B163" t="s">
        <v>421</v>
      </c>
      <c r="C163">
        <v>0</v>
      </c>
      <c r="D163" t="s">
        <v>566</v>
      </c>
      <c r="F163" t="s">
        <v>738</v>
      </c>
    </row>
    <row r="164" spans="1:6" x14ac:dyDescent="0.35">
      <c r="A164" t="s">
        <v>422</v>
      </c>
      <c r="B164" t="s">
        <v>425</v>
      </c>
      <c r="C164">
        <v>1</v>
      </c>
      <c r="D164">
        <v>0</v>
      </c>
      <c r="F164" t="s">
        <v>739</v>
      </c>
    </row>
    <row r="165" spans="1:6" x14ac:dyDescent="0.35">
      <c r="A165" t="s">
        <v>422</v>
      </c>
      <c r="B165" t="s">
        <v>424</v>
      </c>
      <c r="C165">
        <v>10</v>
      </c>
      <c r="D165" t="s">
        <v>566</v>
      </c>
      <c r="F165" t="s">
        <v>740</v>
      </c>
    </row>
    <row r="166" spans="1:6" x14ac:dyDescent="0.35">
      <c r="A166" t="s">
        <v>424</v>
      </c>
      <c r="B166" t="s">
        <v>554</v>
      </c>
      <c r="C166">
        <v>0</v>
      </c>
      <c r="D166" t="s">
        <v>566</v>
      </c>
      <c r="F166" t="s">
        <v>741</v>
      </c>
    </row>
    <row r="167" spans="1:6" x14ac:dyDescent="0.35">
      <c r="A167" t="s">
        <v>554</v>
      </c>
      <c r="B167" t="s">
        <v>421</v>
      </c>
      <c r="C167">
        <v>10</v>
      </c>
      <c r="D167" t="s">
        <v>566</v>
      </c>
      <c r="F167" t="s">
        <v>742</v>
      </c>
    </row>
    <row r="168" spans="1:6" x14ac:dyDescent="0.35">
      <c r="A168" t="s">
        <v>554</v>
      </c>
      <c r="B168" t="s">
        <v>425</v>
      </c>
      <c r="C168">
        <v>1</v>
      </c>
      <c r="D168">
        <v>0</v>
      </c>
      <c r="F168" t="s">
        <v>743</v>
      </c>
    </row>
    <row r="169" spans="1:6" x14ac:dyDescent="0.35">
      <c r="A169" t="s">
        <v>423</v>
      </c>
      <c r="B169" t="s">
        <v>421</v>
      </c>
      <c r="C169">
        <v>1</v>
      </c>
      <c r="D169">
        <v>0</v>
      </c>
      <c r="F169" t="s">
        <v>744</v>
      </c>
    </row>
    <row r="170" spans="1:6" x14ac:dyDescent="0.35">
      <c r="A170" t="s">
        <v>423</v>
      </c>
      <c r="B170" t="s">
        <v>424</v>
      </c>
      <c r="C170">
        <v>1</v>
      </c>
      <c r="D170">
        <v>0</v>
      </c>
      <c r="F170" t="s">
        <v>745</v>
      </c>
    </row>
    <row r="171" spans="1:6" x14ac:dyDescent="0.35">
      <c r="A171" t="s">
        <v>425</v>
      </c>
      <c r="B171" t="s">
        <v>413</v>
      </c>
      <c r="C171">
        <v>1</v>
      </c>
      <c r="D171">
        <v>0</v>
      </c>
      <c r="F171" t="s">
        <v>746</v>
      </c>
    </row>
    <row r="172" spans="1:6" x14ac:dyDescent="0.35">
      <c r="A172" t="s">
        <v>425</v>
      </c>
      <c r="B172" t="s">
        <v>526</v>
      </c>
      <c r="C172">
        <v>1</v>
      </c>
      <c r="D172">
        <v>0</v>
      </c>
      <c r="F172" t="s">
        <v>747</v>
      </c>
    </row>
    <row r="173" spans="1:6" x14ac:dyDescent="0.35">
      <c r="A173" t="s">
        <v>412</v>
      </c>
      <c r="B173" t="s">
        <v>423</v>
      </c>
      <c r="C173">
        <v>1</v>
      </c>
      <c r="D173">
        <v>0</v>
      </c>
      <c r="F173" t="s">
        <v>748</v>
      </c>
    </row>
    <row r="174" spans="1:6" x14ac:dyDescent="0.35">
      <c r="A174" t="s">
        <v>412</v>
      </c>
      <c r="B174" t="s">
        <v>410</v>
      </c>
      <c r="C174">
        <v>1</v>
      </c>
      <c r="D174">
        <v>0</v>
      </c>
      <c r="F174" t="s">
        <v>749</v>
      </c>
    </row>
    <row r="175" spans="1:6" x14ac:dyDescent="0.35">
      <c r="A175" t="s">
        <v>413</v>
      </c>
      <c r="B175" t="s">
        <v>428</v>
      </c>
      <c r="C175">
        <v>1</v>
      </c>
      <c r="D175">
        <v>0</v>
      </c>
      <c r="F175" t="s">
        <v>750</v>
      </c>
    </row>
    <row r="176" spans="1:6" x14ac:dyDescent="0.35">
      <c r="A176" t="s">
        <v>526</v>
      </c>
      <c r="B176" t="s">
        <v>429</v>
      </c>
      <c r="C176">
        <v>1</v>
      </c>
      <c r="D176">
        <v>0</v>
      </c>
      <c r="F176" t="s">
        <v>751</v>
      </c>
    </row>
    <row r="177" spans="1:6" x14ac:dyDescent="0.35">
      <c r="A177" t="s">
        <v>426</v>
      </c>
      <c r="B177" t="s">
        <v>412</v>
      </c>
      <c r="C177">
        <v>1</v>
      </c>
      <c r="D177">
        <v>0</v>
      </c>
      <c r="F177" t="s">
        <v>752</v>
      </c>
    </row>
    <row r="178" spans="1:6" x14ac:dyDescent="0.35">
      <c r="A178" t="s">
        <v>428</v>
      </c>
      <c r="B178" t="s">
        <v>431</v>
      </c>
      <c r="C178">
        <v>1</v>
      </c>
      <c r="D178">
        <v>0</v>
      </c>
      <c r="F178" t="s">
        <v>753</v>
      </c>
    </row>
    <row r="179" spans="1:6" x14ac:dyDescent="0.35">
      <c r="A179" t="s">
        <v>427</v>
      </c>
      <c r="B179" t="s">
        <v>412</v>
      </c>
      <c r="C179">
        <v>1</v>
      </c>
      <c r="D179">
        <v>0</v>
      </c>
      <c r="F179" t="s">
        <v>754</v>
      </c>
    </row>
    <row r="180" spans="1:6" x14ac:dyDescent="0.35">
      <c r="A180" t="s">
        <v>427</v>
      </c>
      <c r="B180" t="s">
        <v>429</v>
      </c>
      <c r="C180">
        <v>0</v>
      </c>
      <c r="D180" t="s">
        <v>566</v>
      </c>
      <c r="F180" t="s">
        <v>755</v>
      </c>
    </row>
    <row r="181" spans="1:6" x14ac:dyDescent="0.35">
      <c r="A181" t="s">
        <v>429</v>
      </c>
      <c r="B181" t="s">
        <v>427</v>
      </c>
      <c r="C181">
        <v>0</v>
      </c>
      <c r="D181" t="s">
        <v>566</v>
      </c>
      <c r="F181" t="s">
        <v>756</v>
      </c>
    </row>
    <row r="182" spans="1:6" x14ac:dyDescent="0.35">
      <c r="A182" t="s">
        <v>429</v>
      </c>
      <c r="B182" t="s">
        <v>431</v>
      </c>
      <c r="C182">
        <v>1</v>
      </c>
      <c r="D182">
        <v>0</v>
      </c>
      <c r="F182" t="s">
        <v>757</v>
      </c>
    </row>
    <row r="183" spans="1:6" x14ac:dyDescent="0.35">
      <c r="A183" t="s">
        <v>430</v>
      </c>
      <c r="B183" t="s">
        <v>426</v>
      </c>
      <c r="C183">
        <v>1</v>
      </c>
      <c r="D183">
        <v>0</v>
      </c>
      <c r="F183" t="s">
        <v>758</v>
      </c>
    </row>
    <row r="184" spans="1:6" x14ac:dyDescent="0.35">
      <c r="A184" t="s">
        <v>430</v>
      </c>
      <c r="B184" t="s">
        <v>427</v>
      </c>
      <c r="C184">
        <v>1</v>
      </c>
      <c r="D184">
        <v>0</v>
      </c>
      <c r="F184" t="s">
        <v>759</v>
      </c>
    </row>
    <row r="185" spans="1:6" x14ac:dyDescent="0.35">
      <c r="A185" t="s">
        <v>431</v>
      </c>
      <c r="B185" t="s">
        <v>433</v>
      </c>
      <c r="C185">
        <v>1</v>
      </c>
      <c r="D185">
        <v>0</v>
      </c>
      <c r="F185" t="s">
        <v>760</v>
      </c>
    </row>
    <row r="186" spans="1:6" x14ac:dyDescent="0.35">
      <c r="A186" t="s">
        <v>432</v>
      </c>
      <c r="B186" t="s">
        <v>430</v>
      </c>
      <c r="C186">
        <v>1</v>
      </c>
      <c r="D186">
        <v>0</v>
      </c>
      <c r="F186" t="s">
        <v>761</v>
      </c>
    </row>
    <row r="187" spans="1:6" x14ac:dyDescent="0.35">
      <c r="A187" t="s">
        <v>433</v>
      </c>
      <c r="B187" t="s">
        <v>436</v>
      </c>
      <c r="C187">
        <v>1</v>
      </c>
      <c r="D187">
        <v>0</v>
      </c>
      <c r="F187" t="s">
        <v>762</v>
      </c>
    </row>
    <row r="188" spans="1:6" x14ac:dyDescent="0.35">
      <c r="A188" t="s">
        <v>433</v>
      </c>
      <c r="B188" t="s">
        <v>437</v>
      </c>
      <c r="C188">
        <v>1</v>
      </c>
      <c r="D188">
        <v>0</v>
      </c>
      <c r="F188" t="s">
        <v>763</v>
      </c>
    </row>
    <row r="189" spans="1:6" x14ac:dyDescent="0.35">
      <c r="A189" t="s">
        <v>435</v>
      </c>
      <c r="B189" t="s">
        <v>432</v>
      </c>
      <c r="C189">
        <v>1</v>
      </c>
      <c r="D189">
        <v>0</v>
      </c>
      <c r="F189" t="s">
        <v>764</v>
      </c>
    </row>
    <row r="190" spans="1:6" x14ac:dyDescent="0.35">
      <c r="A190" t="s">
        <v>435</v>
      </c>
      <c r="B190" t="s">
        <v>437</v>
      </c>
      <c r="C190">
        <v>0</v>
      </c>
      <c r="D190" t="s">
        <v>566</v>
      </c>
      <c r="F190" t="s">
        <v>765</v>
      </c>
    </row>
    <row r="191" spans="1:6" x14ac:dyDescent="0.35">
      <c r="A191" t="s">
        <v>437</v>
      </c>
      <c r="B191" t="s">
        <v>435</v>
      </c>
      <c r="C191">
        <v>0</v>
      </c>
      <c r="D191" t="s">
        <v>566</v>
      </c>
      <c r="F191" t="s">
        <v>766</v>
      </c>
    </row>
    <row r="192" spans="1:6" x14ac:dyDescent="0.35">
      <c r="A192" t="s">
        <v>437</v>
      </c>
      <c r="B192" t="s">
        <v>528</v>
      </c>
      <c r="C192">
        <v>1</v>
      </c>
      <c r="D192">
        <v>0</v>
      </c>
      <c r="F192" t="s">
        <v>767</v>
      </c>
    </row>
    <row r="193" spans="1:6" x14ac:dyDescent="0.35">
      <c r="A193" t="s">
        <v>434</v>
      </c>
      <c r="B193" t="s">
        <v>432</v>
      </c>
      <c r="C193">
        <v>1</v>
      </c>
      <c r="D193">
        <v>0</v>
      </c>
      <c r="F193" t="s">
        <v>768</v>
      </c>
    </row>
    <row r="194" spans="1:6" x14ac:dyDescent="0.35">
      <c r="A194" t="s">
        <v>434</v>
      </c>
      <c r="B194" t="s">
        <v>435</v>
      </c>
      <c r="C194">
        <v>1</v>
      </c>
      <c r="D194">
        <v>0</v>
      </c>
      <c r="F194" t="s">
        <v>769</v>
      </c>
    </row>
    <row r="195" spans="1:6" x14ac:dyDescent="0.35">
      <c r="A195" t="s">
        <v>528</v>
      </c>
      <c r="B195" t="s">
        <v>438</v>
      </c>
      <c r="C195">
        <v>1</v>
      </c>
      <c r="D195">
        <v>0</v>
      </c>
      <c r="F195" t="s">
        <v>770</v>
      </c>
    </row>
    <row r="196" spans="1:6" x14ac:dyDescent="0.35">
      <c r="A196" t="s">
        <v>436</v>
      </c>
      <c r="B196" t="s">
        <v>440</v>
      </c>
      <c r="C196">
        <v>1</v>
      </c>
      <c r="D196">
        <v>0</v>
      </c>
      <c r="F196" t="s">
        <v>771</v>
      </c>
    </row>
    <row r="197" spans="1:6" x14ac:dyDescent="0.35">
      <c r="A197" t="s">
        <v>436</v>
      </c>
      <c r="B197" t="s">
        <v>438</v>
      </c>
      <c r="C197">
        <v>1</v>
      </c>
      <c r="D197">
        <v>0</v>
      </c>
      <c r="F197" t="s">
        <v>772</v>
      </c>
    </row>
    <row r="198" spans="1:6" x14ac:dyDescent="0.35">
      <c r="A198" t="s">
        <v>553</v>
      </c>
      <c r="B198" t="s">
        <v>434</v>
      </c>
      <c r="C198">
        <v>1</v>
      </c>
      <c r="D198">
        <v>0</v>
      </c>
      <c r="F198" t="s">
        <v>773</v>
      </c>
    </row>
    <row r="199" spans="1:6" x14ac:dyDescent="0.35">
      <c r="A199" t="s">
        <v>438</v>
      </c>
      <c r="B199" t="s">
        <v>553</v>
      </c>
      <c r="C199">
        <v>0</v>
      </c>
      <c r="D199" t="s">
        <v>566</v>
      </c>
      <c r="F199" t="s">
        <v>774</v>
      </c>
    </row>
    <row r="200" spans="1:6" x14ac:dyDescent="0.35">
      <c r="A200" t="s">
        <v>439</v>
      </c>
      <c r="B200" t="s">
        <v>434</v>
      </c>
      <c r="C200">
        <v>1</v>
      </c>
      <c r="D200">
        <v>0</v>
      </c>
      <c r="F200" t="s">
        <v>775</v>
      </c>
    </row>
    <row r="201" spans="1:6" x14ac:dyDescent="0.35">
      <c r="A201" t="s">
        <v>439</v>
      </c>
      <c r="B201" t="s">
        <v>440</v>
      </c>
      <c r="C201">
        <v>0</v>
      </c>
      <c r="D201" t="s">
        <v>566</v>
      </c>
      <c r="F201" t="s">
        <v>776</v>
      </c>
    </row>
    <row r="202" spans="1:6" x14ac:dyDescent="0.35">
      <c r="A202" t="s">
        <v>440</v>
      </c>
      <c r="B202" t="s">
        <v>442</v>
      </c>
      <c r="C202">
        <v>1</v>
      </c>
      <c r="D202">
        <v>0</v>
      </c>
      <c r="F202" t="s">
        <v>777</v>
      </c>
    </row>
    <row r="203" spans="1:6" x14ac:dyDescent="0.35">
      <c r="A203" t="s">
        <v>440</v>
      </c>
      <c r="B203" t="s">
        <v>439</v>
      </c>
      <c r="C203">
        <v>0</v>
      </c>
      <c r="D203" t="s">
        <v>566</v>
      </c>
      <c r="F203" t="s">
        <v>778</v>
      </c>
    </row>
    <row r="204" spans="1:6" x14ac:dyDescent="0.35">
      <c r="A204" t="s">
        <v>441</v>
      </c>
      <c r="B204" t="s">
        <v>439</v>
      </c>
      <c r="C204">
        <v>1</v>
      </c>
      <c r="D204">
        <v>0</v>
      </c>
      <c r="F204" t="s">
        <v>779</v>
      </c>
    </row>
    <row r="205" spans="1:6" x14ac:dyDescent="0.35">
      <c r="A205" t="s">
        <v>442</v>
      </c>
      <c r="B205" t="s">
        <v>444</v>
      </c>
      <c r="C205">
        <v>1</v>
      </c>
      <c r="D205">
        <v>0</v>
      </c>
      <c r="F205" t="s">
        <v>780</v>
      </c>
    </row>
    <row r="206" spans="1:6" x14ac:dyDescent="0.35">
      <c r="A206" t="s">
        <v>443</v>
      </c>
      <c r="B206" t="s">
        <v>441</v>
      </c>
      <c r="C206">
        <v>1</v>
      </c>
      <c r="D206">
        <v>0</v>
      </c>
      <c r="F206" t="s">
        <v>781</v>
      </c>
    </row>
    <row r="207" spans="1:6" x14ac:dyDescent="0.35">
      <c r="A207" t="s">
        <v>444</v>
      </c>
      <c r="B207" t="s">
        <v>443</v>
      </c>
      <c r="C207">
        <v>0</v>
      </c>
      <c r="D207" t="s">
        <v>566</v>
      </c>
      <c r="F207" t="s">
        <v>782</v>
      </c>
    </row>
    <row r="208" spans="1:6" x14ac:dyDescent="0.35">
      <c r="A208" t="s">
        <v>444</v>
      </c>
      <c r="B208" t="s">
        <v>446</v>
      </c>
      <c r="C208">
        <v>1</v>
      </c>
      <c r="D208">
        <v>0</v>
      </c>
      <c r="F208" t="s">
        <v>783</v>
      </c>
    </row>
    <row r="209" spans="1:6" x14ac:dyDescent="0.35">
      <c r="A209" t="s">
        <v>445</v>
      </c>
      <c r="B209" t="s">
        <v>443</v>
      </c>
      <c r="C209">
        <v>1</v>
      </c>
      <c r="D209">
        <v>0</v>
      </c>
      <c r="F209" t="s">
        <v>784</v>
      </c>
    </row>
    <row r="210" spans="1:6" x14ac:dyDescent="0.35">
      <c r="A210" t="s">
        <v>445</v>
      </c>
      <c r="B210" t="s">
        <v>446</v>
      </c>
      <c r="C210">
        <v>0</v>
      </c>
      <c r="D210" t="s">
        <v>566</v>
      </c>
      <c r="F210" t="s">
        <v>785</v>
      </c>
    </row>
    <row r="211" spans="1:6" x14ac:dyDescent="0.35">
      <c r="A211" t="s">
        <v>446</v>
      </c>
      <c r="B211" t="s">
        <v>445</v>
      </c>
      <c r="C211">
        <v>0</v>
      </c>
      <c r="D211" t="s">
        <v>566</v>
      </c>
      <c r="F211" t="s">
        <v>786</v>
      </c>
    </row>
    <row r="212" spans="1:6" x14ac:dyDescent="0.35">
      <c r="A212" t="s">
        <v>446</v>
      </c>
      <c r="B212" t="s">
        <v>448</v>
      </c>
      <c r="C212">
        <v>1</v>
      </c>
      <c r="D212">
        <v>0</v>
      </c>
      <c r="F212" t="s">
        <v>787</v>
      </c>
    </row>
    <row r="213" spans="1:6" x14ac:dyDescent="0.35">
      <c r="A213" t="s">
        <v>447</v>
      </c>
      <c r="B213" t="s">
        <v>445</v>
      </c>
      <c r="C213">
        <v>1</v>
      </c>
      <c r="D213">
        <v>0</v>
      </c>
      <c r="F213" t="s">
        <v>788</v>
      </c>
    </row>
    <row r="214" spans="1:6" x14ac:dyDescent="0.35">
      <c r="A214" t="s">
        <v>448</v>
      </c>
      <c r="B214" t="s">
        <v>450</v>
      </c>
      <c r="C214">
        <v>1</v>
      </c>
      <c r="D214">
        <v>0</v>
      </c>
      <c r="F214" t="s">
        <v>789</v>
      </c>
    </row>
    <row r="215" spans="1:6" x14ac:dyDescent="0.35">
      <c r="A215" t="s">
        <v>448</v>
      </c>
      <c r="B215" t="s">
        <v>532</v>
      </c>
      <c r="C215">
        <v>1</v>
      </c>
      <c r="D215">
        <v>0</v>
      </c>
      <c r="F215" t="s">
        <v>790</v>
      </c>
    </row>
    <row r="216" spans="1:6" x14ac:dyDescent="0.35">
      <c r="A216" t="s">
        <v>552</v>
      </c>
      <c r="B216" t="s">
        <v>447</v>
      </c>
      <c r="C216">
        <v>1</v>
      </c>
      <c r="D216">
        <v>0</v>
      </c>
      <c r="F216" t="s">
        <v>791</v>
      </c>
    </row>
    <row r="217" spans="1:6" x14ac:dyDescent="0.35">
      <c r="A217" t="s">
        <v>532</v>
      </c>
      <c r="B217" t="s">
        <v>552</v>
      </c>
      <c r="C217">
        <v>0</v>
      </c>
      <c r="D217" t="s">
        <v>566</v>
      </c>
      <c r="F217" t="s">
        <v>792</v>
      </c>
    </row>
    <row r="218" spans="1:6" x14ac:dyDescent="0.35">
      <c r="A218" t="s">
        <v>449</v>
      </c>
      <c r="B218" t="s">
        <v>447</v>
      </c>
      <c r="C218">
        <v>1</v>
      </c>
      <c r="D218">
        <v>0</v>
      </c>
      <c r="F218" t="s">
        <v>793</v>
      </c>
    </row>
    <row r="219" spans="1:6" x14ac:dyDescent="0.35">
      <c r="A219" t="s">
        <v>450</v>
      </c>
      <c r="B219" t="s">
        <v>453</v>
      </c>
      <c r="C219">
        <v>1</v>
      </c>
      <c r="D219">
        <v>0</v>
      </c>
      <c r="F219" t="s">
        <v>794</v>
      </c>
    </row>
    <row r="220" spans="1:6" x14ac:dyDescent="0.35">
      <c r="A220" t="s">
        <v>450</v>
      </c>
      <c r="B220" t="s">
        <v>454</v>
      </c>
      <c r="C220">
        <v>1</v>
      </c>
      <c r="D220">
        <v>0</v>
      </c>
      <c r="F220" t="s">
        <v>795</v>
      </c>
    </row>
    <row r="221" spans="1:6" x14ac:dyDescent="0.35">
      <c r="A221" t="s">
        <v>451</v>
      </c>
      <c r="B221" t="s">
        <v>449</v>
      </c>
      <c r="C221">
        <v>1</v>
      </c>
      <c r="D221">
        <v>0</v>
      </c>
      <c r="F221" t="s">
        <v>796</v>
      </c>
    </row>
    <row r="222" spans="1:6" x14ac:dyDescent="0.35">
      <c r="A222" t="s">
        <v>453</v>
      </c>
      <c r="B222" t="s">
        <v>456</v>
      </c>
      <c r="C222">
        <v>1</v>
      </c>
      <c r="D222">
        <v>0</v>
      </c>
      <c r="F222" t="s">
        <v>797</v>
      </c>
    </row>
    <row r="223" spans="1:6" x14ac:dyDescent="0.35">
      <c r="A223" t="s">
        <v>455</v>
      </c>
      <c r="B223" t="s">
        <v>451</v>
      </c>
      <c r="C223">
        <v>1</v>
      </c>
      <c r="D223">
        <v>0</v>
      </c>
      <c r="F223" t="s">
        <v>798</v>
      </c>
    </row>
    <row r="224" spans="1:6" x14ac:dyDescent="0.35">
      <c r="A224" t="s">
        <v>456</v>
      </c>
      <c r="B224" t="s">
        <v>459</v>
      </c>
      <c r="C224">
        <v>1</v>
      </c>
      <c r="D224">
        <v>0</v>
      </c>
      <c r="F224" t="s">
        <v>799</v>
      </c>
    </row>
    <row r="225" spans="1:6" x14ac:dyDescent="0.35">
      <c r="A225" t="s">
        <v>456</v>
      </c>
      <c r="B225" t="s">
        <v>460</v>
      </c>
      <c r="C225">
        <v>1</v>
      </c>
      <c r="D225">
        <v>0</v>
      </c>
      <c r="F225" t="s">
        <v>800</v>
      </c>
    </row>
    <row r="226" spans="1:6" x14ac:dyDescent="0.35">
      <c r="A226" t="s">
        <v>458</v>
      </c>
      <c r="B226" t="s">
        <v>455</v>
      </c>
      <c r="C226">
        <v>1</v>
      </c>
      <c r="D226">
        <v>0</v>
      </c>
      <c r="F226" t="s">
        <v>801</v>
      </c>
    </row>
    <row r="227" spans="1:6" x14ac:dyDescent="0.35">
      <c r="A227" t="s">
        <v>458</v>
      </c>
      <c r="B227" t="s">
        <v>460</v>
      </c>
      <c r="C227">
        <v>0</v>
      </c>
      <c r="D227" t="s">
        <v>566</v>
      </c>
      <c r="F227" t="s">
        <v>802</v>
      </c>
    </row>
    <row r="228" spans="1:6" x14ac:dyDescent="0.35">
      <c r="A228" t="s">
        <v>460</v>
      </c>
      <c r="B228" t="s">
        <v>458</v>
      </c>
      <c r="C228">
        <v>0</v>
      </c>
      <c r="D228" t="s">
        <v>566</v>
      </c>
      <c r="F228" t="s">
        <v>803</v>
      </c>
    </row>
    <row r="229" spans="1:6" x14ac:dyDescent="0.35">
      <c r="A229" t="s">
        <v>460</v>
      </c>
      <c r="B229" t="s">
        <v>462</v>
      </c>
      <c r="C229">
        <v>1</v>
      </c>
      <c r="D229">
        <v>0</v>
      </c>
      <c r="F229" t="s">
        <v>804</v>
      </c>
    </row>
    <row r="230" spans="1:6" x14ac:dyDescent="0.35">
      <c r="A230" t="s">
        <v>457</v>
      </c>
      <c r="B230" t="s">
        <v>455</v>
      </c>
      <c r="C230">
        <v>1</v>
      </c>
      <c r="D230">
        <v>0</v>
      </c>
      <c r="F230" t="s">
        <v>805</v>
      </c>
    </row>
    <row r="231" spans="1:6" x14ac:dyDescent="0.35">
      <c r="A231" t="s">
        <v>459</v>
      </c>
      <c r="B231" t="s">
        <v>462</v>
      </c>
      <c r="C231">
        <v>1</v>
      </c>
      <c r="D231">
        <v>0</v>
      </c>
    </row>
    <row r="232" spans="1:6" x14ac:dyDescent="0.35">
      <c r="A232" t="s">
        <v>461</v>
      </c>
      <c r="B232" t="s">
        <v>457</v>
      </c>
      <c r="C232">
        <v>1</v>
      </c>
      <c r="D232">
        <v>0</v>
      </c>
    </row>
    <row r="233" spans="1:6" x14ac:dyDescent="0.35">
      <c r="A233" t="s">
        <v>461</v>
      </c>
      <c r="B233" t="s">
        <v>458</v>
      </c>
      <c r="C233">
        <v>1</v>
      </c>
      <c r="D233">
        <v>0</v>
      </c>
    </row>
    <row r="234" spans="1:6" x14ac:dyDescent="0.35">
      <c r="A234" t="s">
        <v>462</v>
      </c>
      <c r="B234" t="s">
        <v>464</v>
      </c>
      <c r="C234">
        <v>1</v>
      </c>
      <c r="D234">
        <v>0</v>
      </c>
    </row>
    <row r="235" spans="1:6" x14ac:dyDescent="0.35">
      <c r="A235" t="s">
        <v>463</v>
      </c>
      <c r="B235" t="s">
        <v>461</v>
      </c>
      <c r="C235">
        <v>1</v>
      </c>
      <c r="D235">
        <v>0</v>
      </c>
    </row>
    <row r="236" spans="1:6" x14ac:dyDescent="0.35">
      <c r="A236" t="s">
        <v>464</v>
      </c>
      <c r="B236" t="s">
        <v>466</v>
      </c>
      <c r="C236">
        <v>1</v>
      </c>
      <c r="D236">
        <v>0</v>
      </c>
    </row>
    <row r="237" spans="1:6" x14ac:dyDescent="0.35">
      <c r="A237" t="s">
        <v>465</v>
      </c>
      <c r="B237" t="s">
        <v>463</v>
      </c>
      <c r="C237">
        <v>1</v>
      </c>
      <c r="D237">
        <v>0</v>
      </c>
    </row>
    <row r="238" spans="1:6" x14ac:dyDescent="0.35">
      <c r="A238" t="s">
        <v>466</v>
      </c>
      <c r="B238" t="s">
        <v>465</v>
      </c>
      <c r="C238">
        <v>0</v>
      </c>
      <c r="D238" t="s">
        <v>566</v>
      </c>
    </row>
    <row r="239" spans="1:6" x14ac:dyDescent="0.35">
      <c r="A239" t="s">
        <v>466</v>
      </c>
      <c r="B239" t="s">
        <v>468</v>
      </c>
      <c r="C239">
        <v>1</v>
      </c>
      <c r="D239">
        <v>0</v>
      </c>
    </row>
    <row r="240" spans="1:6" x14ac:dyDescent="0.35">
      <c r="A240" t="s">
        <v>467</v>
      </c>
      <c r="B240" t="s">
        <v>465</v>
      </c>
      <c r="C240">
        <v>1</v>
      </c>
      <c r="D240">
        <v>0</v>
      </c>
    </row>
    <row r="241" spans="1:4" x14ac:dyDescent="0.35">
      <c r="A241" t="s">
        <v>468</v>
      </c>
      <c r="B241" t="s">
        <v>470</v>
      </c>
      <c r="C241">
        <v>1</v>
      </c>
      <c r="D241">
        <v>0</v>
      </c>
    </row>
    <row r="242" spans="1:4" x14ac:dyDescent="0.35">
      <c r="A242" t="s">
        <v>469</v>
      </c>
      <c r="B242" t="s">
        <v>467</v>
      </c>
      <c r="C242">
        <v>1</v>
      </c>
      <c r="D242">
        <v>0</v>
      </c>
    </row>
    <row r="243" spans="1:4" x14ac:dyDescent="0.35">
      <c r="A243" t="s">
        <v>470</v>
      </c>
      <c r="B243" t="s">
        <v>472</v>
      </c>
      <c r="C243">
        <v>1</v>
      </c>
      <c r="D243">
        <v>0</v>
      </c>
    </row>
    <row r="244" spans="1:4" x14ac:dyDescent="0.35">
      <c r="A244" t="s">
        <v>471</v>
      </c>
      <c r="B244" t="s">
        <v>469</v>
      </c>
      <c r="C244">
        <v>1</v>
      </c>
      <c r="D244">
        <v>0</v>
      </c>
    </row>
    <row r="245" spans="1:4" x14ac:dyDescent="0.35">
      <c r="A245" t="s">
        <v>472</v>
      </c>
      <c r="B245" t="s">
        <v>475</v>
      </c>
      <c r="C245">
        <v>1</v>
      </c>
      <c r="D245">
        <v>0</v>
      </c>
    </row>
    <row r="246" spans="1:4" x14ac:dyDescent="0.35">
      <c r="A246" t="s">
        <v>472</v>
      </c>
      <c r="B246" t="s">
        <v>476</v>
      </c>
      <c r="C246">
        <v>1</v>
      </c>
      <c r="D246">
        <v>0</v>
      </c>
    </row>
    <row r="247" spans="1:4" x14ac:dyDescent="0.35">
      <c r="A247" t="s">
        <v>473</v>
      </c>
      <c r="B247" t="s">
        <v>471</v>
      </c>
      <c r="C247">
        <v>1</v>
      </c>
      <c r="D247">
        <v>0</v>
      </c>
    </row>
    <row r="248" spans="1:4" x14ac:dyDescent="0.35">
      <c r="A248" t="s">
        <v>475</v>
      </c>
      <c r="B248" t="s">
        <v>478</v>
      </c>
      <c r="C248">
        <v>1</v>
      </c>
      <c r="D248">
        <v>0</v>
      </c>
    </row>
    <row r="249" spans="1:4" x14ac:dyDescent="0.35">
      <c r="A249" t="s">
        <v>474</v>
      </c>
      <c r="B249" t="s">
        <v>471</v>
      </c>
      <c r="C249">
        <v>1</v>
      </c>
      <c r="D249">
        <v>0</v>
      </c>
    </row>
    <row r="250" spans="1:4" x14ac:dyDescent="0.35">
      <c r="A250" t="s">
        <v>474</v>
      </c>
      <c r="B250" t="s">
        <v>476</v>
      </c>
      <c r="C250">
        <v>0</v>
      </c>
      <c r="D250" t="s">
        <v>566</v>
      </c>
    </row>
    <row r="251" spans="1:4" x14ac:dyDescent="0.35">
      <c r="A251" t="s">
        <v>476</v>
      </c>
      <c r="B251" t="s">
        <v>474</v>
      </c>
      <c r="C251">
        <v>0</v>
      </c>
      <c r="D251" t="s">
        <v>566</v>
      </c>
    </row>
    <row r="252" spans="1:4" x14ac:dyDescent="0.35">
      <c r="A252" t="s">
        <v>476</v>
      </c>
      <c r="B252" t="s">
        <v>478</v>
      </c>
      <c r="C252">
        <v>1</v>
      </c>
      <c r="D252">
        <v>0</v>
      </c>
    </row>
    <row r="253" spans="1:4" x14ac:dyDescent="0.35">
      <c r="A253" t="s">
        <v>477</v>
      </c>
      <c r="B253" t="s">
        <v>473</v>
      </c>
      <c r="C253">
        <v>1</v>
      </c>
      <c r="D253">
        <v>0</v>
      </c>
    </row>
    <row r="254" spans="1:4" x14ac:dyDescent="0.35">
      <c r="A254" t="s">
        <v>477</v>
      </c>
      <c r="B254" t="s">
        <v>474</v>
      </c>
      <c r="C254">
        <v>1</v>
      </c>
      <c r="D254">
        <v>0</v>
      </c>
    </row>
    <row r="255" spans="1:4" x14ac:dyDescent="0.35">
      <c r="A255" t="s">
        <v>478</v>
      </c>
      <c r="B255" t="s">
        <v>480</v>
      </c>
      <c r="C255">
        <v>1</v>
      </c>
      <c r="D255">
        <v>0</v>
      </c>
    </row>
    <row r="256" spans="1:4" x14ac:dyDescent="0.35">
      <c r="A256" t="s">
        <v>479</v>
      </c>
      <c r="B256" t="s">
        <v>477</v>
      </c>
      <c r="C256">
        <v>1</v>
      </c>
      <c r="D256">
        <v>0</v>
      </c>
    </row>
    <row r="257" spans="1:4" x14ac:dyDescent="0.35">
      <c r="A257" t="s">
        <v>480</v>
      </c>
      <c r="B257" t="s">
        <v>481</v>
      </c>
      <c r="C257">
        <v>1</v>
      </c>
      <c r="D257" t="s">
        <v>567</v>
      </c>
    </row>
    <row r="258" spans="1:4" x14ac:dyDescent="0.35">
      <c r="A258" t="s">
        <v>482</v>
      </c>
      <c r="B258" t="s">
        <v>479</v>
      </c>
      <c r="C258">
        <v>1</v>
      </c>
      <c r="D258" t="s">
        <v>567</v>
      </c>
    </row>
    <row r="259" spans="1:4" x14ac:dyDescent="0.35">
      <c r="A259" t="s">
        <v>482</v>
      </c>
      <c r="B259" t="s">
        <v>481</v>
      </c>
      <c r="C259">
        <v>0</v>
      </c>
      <c r="D259" t="s">
        <v>566</v>
      </c>
    </row>
    <row r="260" spans="1:4" x14ac:dyDescent="0.35">
      <c r="A260" t="s">
        <v>481</v>
      </c>
      <c r="B260" t="s">
        <v>482</v>
      </c>
      <c r="C260">
        <v>0</v>
      </c>
      <c r="D260" t="s">
        <v>566</v>
      </c>
    </row>
    <row r="261" spans="1:4" x14ac:dyDescent="0.35">
      <c r="A261" t="s">
        <v>481</v>
      </c>
      <c r="B261" t="s">
        <v>483</v>
      </c>
      <c r="C261">
        <v>1</v>
      </c>
      <c r="D261">
        <v>0</v>
      </c>
    </row>
    <row r="262" spans="1:4" x14ac:dyDescent="0.35">
      <c r="A262" t="s">
        <v>481</v>
      </c>
      <c r="B262" t="s">
        <v>484</v>
      </c>
      <c r="C262">
        <v>1</v>
      </c>
      <c r="D262">
        <v>0</v>
      </c>
    </row>
    <row r="263" spans="1:4" x14ac:dyDescent="0.35">
      <c r="A263" t="s">
        <v>551</v>
      </c>
      <c r="B263" t="s">
        <v>482</v>
      </c>
      <c r="C263">
        <v>1</v>
      </c>
      <c r="D263">
        <v>0</v>
      </c>
    </row>
    <row r="264" spans="1:4" x14ac:dyDescent="0.35">
      <c r="A264" t="s">
        <v>484</v>
      </c>
      <c r="B264" t="s">
        <v>551</v>
      </c>
      <c r="C264">
        <v>0</v>
      </c>
      <c r="D264" t="s">
        <v>566</v>
      </c>
    </row>
    <row r="265" spans="1:4" x14ac:dyDescent="0.35">
      <c r="A265" t="s">
        <v>485</v>
      </c>
      <c r="B265" t="s">
        <v>482</v>
      </c>
      <c r="C265">
        <v>1</v>
      </c>
      <c r="D265">
        <v>0</v>
      </c>
    </row>
    <row r="266" spans="1:4" x14ac:dyDescent="0.35">
      <c r="A266" t="s">
        <v>483</v>
      </c>
      <c r="B266" t="s">
        <v>486</v>
      </c>
      <c r="C266">
        <v>1</v>
      </c>
      <c r="D266">
        <v>0</v>
      </c>
    </row>
    <row r="267" spans="1:4" x14ac:dyDescent="0.35">
      <c r="A267" t="s">
        <v>487</v>
      </c>
      <c r="B267" t="s">
        <v>485</v>
      </c>
      <c r="C267">
        <v>1</v>
      </c>
      <c r="D267">
        <v>0</v>
      </c>
    </row>
    <row r="268" spans="1:4" x14ac:dyDescent="0.35">
      <c r="A268" t="s">
        <v>486</v>
      </c>
      <c r="B268" t="s">
        <v>488</v>
      </c>
      <c r="C268">
        <v>1</v>
      </c>
      <c r="D268">
        <v>0</v>
      </c>
    </row>
    <row r="269" spans="1:4" x14ac:dyDescent="0.35">
      <c r="A269" t="s">
        <v>489</v>
      </c>
      <c r="B269" t="s">
        <v>487</v>
      </c>
      <c r="C269">
        <v>1</v>
      </c>
      <c r="D269">
        <v>0</v>
      </c>
    </row>
    <row r="270" spans="1:4" x14ac:dyDescent="0.35">
      <c r="A270" t="s">
        <v>489</v>
      </c>
      <c r="B270" t="s">
        <v>488</v>
      </c>
      <c r="C270">
        <v>0</v>
      </c>
      <c r="D270" t="s">
        <v>566</v>
      </c>
    </row>
    <row r="271" spans="1:4" x14ac:dyDescent="0.35">
      <c r="A271" t="s">
        <v>488</v>
      </c>
      <c r="B271" t="s">
        <v>489</v>
      </c>
      <c r="C271">
        <v>0</v>
      </c>
      <c r="D271" t="s">
        <v>566</v>
      </c>
    </row>
    <row r="272" spans="1:4" x14ac:dyDescent="0.35">
      <c r="A272" t="s">
        <v>488</v>
      </c>
      <c r="B272" t="s">
        <v>490</v>
      </c>
      <c r="C272">
        <v>1</v>
      </c>
      <c r="D272">
        <v>0</v>
      </c>
    </row>
    <row r="273" spans="1:4" x14ac:dyDescent="0.35">
      <c r="A273" t="s">
        <v>488</v>
      </c>
      <c r="B273" t="s">
        <v>491</v>
      </c>
      <c r="C273">
        <v>1</v>
      </c>
      <c r="D273">
        <v>0</v>
      </c>
    </row>
    <row r="274" spans="1:4" x14ac:dyDescent="0.35">
      <c r="A274" t="s">
        <v>550</v>
      </c>
      <c r="B274" t="s">
        <v>489</v>
      </c>
      <c r="C274">
        <v>1</v>
      </c>
      <c r="D274">
        <v>0</v>
      </c>
    </row>
    <row r="275" spans="1:4" x14ac:dyDescent="0.35">
      <c r="A275" t="s">
        <v>491</v>
      </c>
      <c r="B275" t="s">
        <v>550</v>
      </c>
      <c r="C275">
        <v>0</v>
      </c>
      <c r="D275" t="s">
        <v>566</v>
      </c>
    </row>
    <row r="276" spans="1:4" x14ac:dyDescent="0.35">
      <c r="A276" t="s">
        <v>492</v>
      </c>
      <c r="B276" t="s">
        <v>489</v>
      </c>
      <c r="C276">
        <v>1</v>
      </c>
      <c r="D276">
        <v>0</v>
      </c>
    </row>
    <row r="277" spans="1:4" x14ac:dyDescent="0.35">
      <c r="A277" t="s">
        <v>490</v>
      </c>
      <c r="B277" t="s">
        <v>493</v>
      </c>
      <c r="C277">
        <v>1</v>
      </c>
      <c r="D277">
        <v>0</v>
      </c>
    </row>
    <row r="278" spans="1:4" x14ac:dyDescent="0.35">
      <c r="A278" t="s">
        <v>494</v>
      </c>
      <c r="B278" t="s">
        <v>492</v>
      </c>
      <c r="C278">
        <v>1</v>
      </c>
      <c r="D278">
        <v>0</v>
      </c>
    </row>
    <row r="279" spans="1:4" x14ac:dyDescent="0.35">
      <c r="A279" t="s">
        <v>493</v>
      </c>
      <c r="B279" t="s">
        <v>495</v>
      </c>
      <c r="C279">
        <v>1</v>
      </c>
      <c r="D279">
        <v>0</v>
      </c>
    </row>
    <row r="280" spans="1:4" x14ac:dyDescent="0.35">
      <c r="A280" t="s">
        <v>496</v>
      </c>
      <c r="B280" t="s">
        <v>494</v>
      </c>
      <c r="C280">
        <v>1</v>
      </c>
      <c r="D280">
        <v>0</v>
      </c>
    </row>
    <row r="281" spans="1:4" x14ac:dyDescent="0.35">
      <c r="A281" t="s">
        <v>495</v>
      </c>
      <c r="B281" t="s">
        <v>497</v>
      </c>
      <c r="C281">
        <v>1</v>
      </c>
      <c r="D281">
        <v>0</v>
      </c>
    </row>
    <row r="282" spans="1:4" x14ac:dyDescent="0.35">
      <c r="A282" t="s">
        <v>498</v>
      </c>
      <c r="B282" t="s">
        <v>496</v>
      </c>
      <c r="C282">
        <v>1</v>
      </c>
      <c r="D282">
        <v>0</v>
      </c>
    </row>
    <row r="283" spans="1:4" x14ac:dyDescent="0.35">
      <c r="A283" t="s">
        <v>498</v>
      </c>
      <c r="B283" t="s">
        <v>497</v>
      </c>
      <c r="C283">
        <v>0</v>
      </c>
      <c r="D283" t="s">
        <v>566</v>
      </c>
    </row>
    <row r="284" spans="1:4" x14ac:dyDescent="0.35">
      <c r="A284" t="s">
        <v>497</v>
      </c>
      <c r="B284" t="s">
        <v>498</v>
      </c>
      <c r="C284">
        <v>0</v>
      </c>
      <c r="D284" t="s">
        <v>566</v>
      </c>
    </row>
    <row r="285" spans="1:4" x14ac:dyDescent="0.35">
      <c r="A285" t="s">
        <v>497</v>
      </c>
      <c r="B285" t="s">
        <v>499</v>
      </c>
      <c r="C285">
        <v>1</v>
      </c>
      <c r="D285">
        <v>0</v>
      </c>
    </row>
    <row r="286" spans="1:4" x14ac:dyDescent="0.35">
      <c r="A286" t="s">
        <v>549</v>
      </c>
      <c r="B286" t="s">
        <v>498</v>
      </c>
      <c r="C286">
        <v>1</v>
      </c>
      <c r="D286">
        <v>0</v>
      </c>
    </row>
    <row r="287" spans="1:4" x14ac:dyDescent="0.35">
      <c r="A287" t="s">
        <v>499</v>
      </c>
      <c r="B287" t="s">
        <v>549</v>
      </c>
      <c r="C287">
        <v>0</v>
      </c>
      <c r="D287" t="s">
        <v>566</v>
      </c>
    </row>
    <row r="288" spans="1:4" x14ac:dyDescent="0.35">
      <c r="A288" t="s">
        <v>452</v>
      </c>
      <c r="B288" t="s">
        <v>449</v>
      </c>
      <c r="C288">
        <v>1</v>
      </c>
      <c r="D288">
        <v>0</v>
      </c>
    </row>
    <row r="289" spans="1:4" x14ac:dyDescent="0.35">
      <c r="A289" t="s">
        <v>452</v>
      </c>
      <c r="B289" t="s">
        <v>454</v>
      </c>
      <c r="C289">
        <v>0</v>
      </c>
      <c r="D289" t="s">
        <v>566</v>
      </c>
    </row>
    <row r="290" spans="1:4" x14ac:dyDescent="0.35">
      <c r="A290" t="s">
        <v>454</v>
      </c>
      <c r="B290" t="s">
        <v>501</v>
      </c>
      <c r="C290">
        <v>1</v>
      </c>
      <c r="D290">
        <v>0</v>
      </c>
    </row>
    <row r="291" spans="1:4" x14ac:dyDescent="0.35">
      <c r="A291" t="s">
        <v>500</v>
      </c>
      <c r="B291" t="s">
        <v>452</v>
      </c>
      <c r="C291">
        <v>1</v>
      </c>
      <c r="D291">
        <v>0</v>
      </c>
    </row>
    <row r="292" spans="1:4" x14ac:dyDescent="0.35">
      <c r="A292" t="s">
        <v>501</v>
      </c>
      <c r="B292" t="s">
        <v>503</v>
      </c>
      <c r="C292">
        <v>1</v>
      </c>
      <c r="D292">
        <v>0</v>
      </c>
    </row>
    <row r="293" spans="1:4" x14ac:dyDescent="0.35">
      <c r="A293" t="s">
        <v>501</v>
      </c>
      <c r="B293" t="s">
        <v>504</v>
      </c>
      <c r="C293">
        <v>1</v>
      </c>
      <c r="D293">
        <v>0</v>
      </c>
    </row>
    <row r="294" spans="1:4" x14ac:dyDescent="0.35">
      <c r="A294" t="s">
        <v>548</v>
      </c>
      <c r="B294" t="s">
        <v>500</v>
      </c>
      <c r="C294">
        <v>1</v>
      </c>
      <c r="D294">
        <v>0</v>
      </c>
    </row>
    <row r="295" spans="1:4" x14ac:dyDescent="0.35">
      <c r="A295" t="s">
        <v>504</v>
      </c>
      <c r="B295" t="s">
        <v>548</v>
      </c>
      <c r="C295">
        <v>0</v>
      </c>
      <c r="D295" t="s">
        <v>566</v>
      </c>
    </row>
    <row r="296" spans="1:4" x14ac:dyDescent="0.35">
      <c r="A296" t="s">
        <v>502</v>
      </c>
      <c r="B296" t="s">
        <v>500</v>
      </c>
      <c r="C296">
        <v>1</v>
      </c>
      <c r="D296">
        <v>0</v>
      </c>
    </row>
    <row r="297" spans="1:4" x14ac:dyDescent="0.35">
      <c r="A297" t="s">
        <v>503</v>
      </c>
      <c r="B297" t="s">
        <v>506</v>
      </c>
      <c r="C297">
        <v>1</v>
      </c>
      <c r="D297">
        <v>0</v>
      </c>
    </row>
    <row r="298" spans="1:4" x14ac:dyDescent="0.35">
      <c r="A298" t="s">
        <v>505</v>
      </c>
      <c r="B298" t="s">
        <v>502</v>
      </c>
      <c r="C298">
        <v>1</v>
      </c>
      <c r="D298">
        <v>0</v>
      </c>
    </row>
    <row r="299" spans="1:4" x14ac:dyDescent="0.35">
      <c r="A299" t="s">
        <v>506</v>
      </c>
      <c r="B299" t="s">
        <v>508</v>
      </c>
      <c r="C299">
        <v>1</v>
      </c>
      <c r="D299">
        <v>0</v>
      </c>
    </row>
    <row r="300" spans="1:4" x14ac:dyDescent="0.35">
      <c r="A300" t="s">
        <v>507</v>
      </c>
      <c r="B300" t="s">
        <v>505</v>
      </c>
      <c r="C300">
        <v>1</v>
      </c>
      <c r="D300">
        <v>0</v>
      </c>
    </row>
    <row r="301" spans="1:4" x14ac:dyDescent="0.35">
      <c r="A301" t="s">
        <v>508</v>
      </c>
      <c r="B301" t="s">
        <v>510</v>
      </c>
      <c r="C301">
        <v>1</v>
      </c>
      <c r="D301">
        <v>0</v>
      </c>
    </row>
    <row r="302" spans="1:4" x14ac:dyDescent="0.35">
      <c r="A302" t="s">
        <v>509</v>
      </c>
      <c r="B302" t="s">
        <v>507</v>
      </c>
      <c r="C302">
        <v>1</v>
      </c>
      <c r="D302">
        <v>0</v>
      </c>
    </row>
    <row r="303" spans="1:4" x14ac:dyDescent="0.35">
      <c r="A303" t="s">
        <v>509</v>
      </c>
      <c r="B303" t="s">
        <v>510</v>
      </c>
      <c r="C303">
        <v>0</v>
      </c>
      <c r="D303" t="s">
        <v>566</v>
      </c>
    </row>
    <row r="304" spans="1:4" x14ac:dyDescent="0.35">
      <c r="A304" t="s">
        <v>510</v>
      </c>
      <c r="B304" t="s">
        <v>509</v>
      </c>
      <c r="C304">
        <v>0</v>
      </c>
      <c r="D304" t="s">
        <v>566</v>
      </c>
    </row>
    <row r="305" spans="1:4" x14ac:dyDescent="0.35">
      <c r="A305" t="s">
        <v>510</v>
      </c>
      <c r="B305" t="s">
        <v>512</v>
      </c>
      <c r="C305">
        <v>1</v>
      </c>
      <c r="D305">
        <v>0</v>
      </c>
    </row>
    <row r="306" spans="1:4" x14ac:dyDescent="0.35">
      <c r="A306" t="s">
        <v>511</v>
      </c>
      <c r="B306" t="s">
        <v>509</v>
      </c>
      <c r="C306">
        <v>1</v>
      </c>
      <c r="D306">
        <v>0</v>
      </c>
    </row>
    <row r="307" spans="1:4" x14ac:dyDescent="0.35">
      <c r="A307" t="s">
        <v>512</v>
      </c>
      <c r="B307" t="s">
        <v>514</v>
      </c>
      <c r="C307">
        <v>1</v>
      </c>
      <c r="D307">
        <v>0</v>
      </c>
    </row>
    <row r="308" spans="1:4" x14ac:dyDescent="0.35">
      <c r="A308" t="s">
        <v>512</v>
      </c>
      <c r="B308" t="s">
        <v>374</v>
      </c>
      <c r="C308">
        <v>1</v>
      </c>
      <c r="D308" t="s">
        <v>567</v>
      </c>
    </row>
    <row r="309" spans="1:4" x14ac:dyDescent="0.35">
      <c r="A309" t="s">
        <v>513</v>
      </c>
      <c r="B309" t="s">
        <v>511</v>
      </c>
      <c r="C309">
        <v>1</v>
      </c>
      <c r="D309">
        <v>0</v>
      </c>
    </row>
    <row r="310" spans="1:4" x14ac:dyDescent="0.35">
      <c r="A310" t="s">
        <v>514</v>
      </c>
      <c r="B310" t="s">
        <v>515</v>
      </c>
      <c r="C310">
        <v>1</v>
      </c>
      <c r="D310">
        <v>0</v>
      </c>
    </row>
    <row r="311" spans="1:4" x14ac:dyDescent="0.35">
      <c r="A311" t="s">
        <v>547</v>
      </c>
      <c r="B311" t="s">
        <v>513</v>
      </c>
      <c r="C311">
        <v>1</v>
      </c>
      <c r="D311">
        <v>0</v>
      </c>
    </row>
    <row r="312" spans="1:4" x14ac:dyDescent="0.35">
      <c r="A312" t="s">
        <v>515</v>
      </c>
      <c r="B312" t="s">
        <v>547</v>
      </c>
      <c r="C312">
        <v>0</v>
      </c>
      <c r="D312" t="s">
        <v>566</v>
      </c>
    </row>
    <row r="313" spans="1:4" x14ac:dyDescent="0.35">
      <c r="A313" t="s">
        <v>377</v>
      </c>
      <c r="B313" t="s">
        <v>511</v>
      </c>
      <c r="C313">
        <v>1</v>
      </c>
      <c r="D313" t="s">
        <v>567</v>
      </c>
    </row>
    <row r="314" spans="1:4" x14ac:dyDescent="0.35">
      <c r="A314" t="s">
        <v>374</v>
      </c>
      <c r="B314" t="s">
        <v>516</v>
      </c>
      <c r="C314">
        <v>1</v>
      </c>
      <c r="D314">
        <v>0</v>
      </c>
    </row>
    <row r="315" spans="1:4" x14ac:dyDescent="0.35">
      <c r="A315" t="s">
        <v>517</v>
      </c>
      <c r="B315" t="s">
        <v>377</v>
      </c>
      <c r="C315">
        <v>1</v>
      </c>
      <c r="D315">
        <v>0</v>
      </c>
    </row>
    <row r="316" spans="1:4" x14ac:dyDescent="0.35">
      <c r="A316" t="s">
        <v>517</v>
      </c>
      <c r="B316" t="s">
        <v>540</v>
      </c>
      <c r="C316">
        <v>1</v>
      </c>
      <c r="D316">
        <v>0</v>
      </c>
    </row>
    <row r="317" spans="1:4" x14ac:dyDescent="0.35">
      <c r="A317" t="s">
        <v>516</v>
      </c>
      <c r="B317" t="s">
        <v>518</v>
      </c>
      <c r="C317">
        <v>1</v>
      </c>
      <c r="D317">
        <v>0</v>
      </c>
    </row>
    <row r="318" spans="1:4" x14ac:dyDescent="0.35">
      <c r="A318" t="s">
        <v>519</v>
      </c>
      <c r="B318" t="s">
        <v>517</v>
      </c>
      <c r="C318">
        <v>1</v>
      </c>
      <c r="D318">
        <v>0</v>
      </c>
    </row>
    <row r="319" spans="1:4" x14ac:dyDescent="0.35">
      <c r="A319" t="s">
        <v>519</v>
      </c>
      <c r="B319" t="s">
        <v>518</v>
      </c>
      <c r="C319">
        <v>0</v>
      </c>
      <c r="D319" t="s">
        <v>566</v>
      </c>
    </row>
    <row r="320" spans="1:4" x14ac:dyDescent="0.35">
      <c r="A320" t="s">
        <v>518</v>
      </c>
      <c r="B320" t="s">
        <v>519</v>
      </c>
      <c r="C320">
        <v>0</v>
      </c>
      <c r="D320" t="s">
        <v>566</v>
      </c>
    </row>
    <row r="321" spans="1:4" x14ac:dyDescent="0.35">
      <c r="A321" t="s">
        <v>518</v>
      </c>
      <c r="B321" t="s">
        <v>520</v>
      </c>
      <c r="C321">
        <v>1</v>
      </c>
      <c r="D321">
        <v>0</v>
      </c>
    </row>
    <row r="322" spans="1:4" x14ac:dyDescent="0.35">
      <c r="A322" t="s">
        <v>518</v>
      </c>
      <c r="B322" t="s">
        <v>521</v>
      </c>
      <c r="C322">
        <v>1</v>
      </c>
      <c r="D322">
        <v>0</v>
      </c>
    </row>
    <row r="323" spans="1:4" x14ac:dyDescent="0.35">
      <c r="A323" t="s">
        <v>546</v>
      </c>
      <c r="B323" t="s">
        <v>519</v>
      </c>
      <c r="C323">
        <v>1</v>
      </c>
      <c r="D323">
        <v>0</v>
      </c>
    </row>
    <row r="324" spans="1:4" x14ac:dyDescent="0.35">
      <c r="A324" t="s">
        <v>521</v>
      </c>
      <c r="B324" t="s">
        <v>546</v>
      </c>
      <c r="C324">
        <v>0</v>
      </c>
      <c r="D324" t="s">
        <v>566</v>
      </c>
    </row>
    <row r="325" spans="1:4" x14ac:dyDescent="0.35">
      <c r="A325" t="s">
        <v>522</v>
      </c>
      <c r="B325" t="s">
        <v>519</v>
      </c>
      <c r="C325">
        <v>1</v>
      </c>
      <c r="D325">
        <v>0</v>
      </c>
    </row>
    <row r="326" spans="1:4" x14ac:dyDescent="0.35">
      <c r="A326" t="s">
        <v>520</v>
      </c>
      <c r="B326" t="s">
        <v>523</v>
      </c>
      <c r="C326">
        <v>1</v>
      </c>
      <c r="D326">
        <v>0</v>
      </c>
    </row>
    <row r="327" spans="1:4" x14ac:dyDescent="0.35">
      <c r="A327" t="s">
        <v>520</v>
      </c>
      <c r="B327" t="s">
        <v>524</v>
      </c>
      <c r="C327">
        <v>1</v>
      </c>
      <c r="D327">
        <v>0</v>
      </c>
    </row>
    <row r="328" spans="1:4" x14ac:dyDescent="0.35">
      <c r="A328" t="s">
        <v>525</v>
      </c>
      <c r="B328" t="s">
        <v>522</v>
      </c>
      <c r="C328">
        <v>1</v>
      </c>
      <c r="D328">
        <v>0</v>
      </c>
    </row>
    <row r="329" spans="1:4" x14ac:dyDescent="0.35">
      <c r="A329" t="s">
        <v>525</v>
      </c>
      <c r="B329" t="s">
        <v>524</v>
      </c>
      <c r="C329">
        <v>0</v>
      </c>
      <c r="D329" t="s">
        <v>566</v>
      </c>
    </row>
    <row r="330" spans="1:4" x14ac:dyDescent="0.35">
      <c r="A330" t="s">
        <v>524</v>
      </c>
      <c r="B330" t="s">
        <v>525</v>
      </c>
      <c r="C330">
        <v>0</v>
      </c>
      <c r="D330" t="s">
        <v>566</v>
      </c>
    </row>
    <row r="331" spans="1:4" x14ac:dyDescent="0.35">
      <c r="A331" t="s">
        <v>524</v>
      </c>
      <c r="B331" t="s">
        <v>523</v>
      </c>
      <c r="C331">
        <v>1</v>
      </c>
      <c r="D331">
        <v>0</v>
      </c>
    </row>
    <row r="332" spans="1:4" x14ac:dyDescent="0.35">
      <c r="A332" t="s">
        <v>523</v>
      </c>
      <c r="B332" t="s">
        <v>545</v>
      </c>
      <c r="C332">
        <v>0</v>
      </c>
      <c r="D332" t="s">
        <v>566</v>
      </c>
    </row>
    <row r="333" spans="1:4" x14ac:dyDescent="0.35">
      <c r="A333" t="s">
        <v>545</v>
      </c>
      <c r="B333" t="s">
        <v>525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2D72-5734-4640-B214-D2F57FA23101}">
  <dimension ref="A1:F333"/>
  <sheetViews>
    <sheetView zoomScale="85" zoomScaleNormal="85" workbookViewId="0">
      <selection activeCell="H10" sqref="H10"/>
    </sheetView>
  </sheetViews>
  <sheetFormatPr baseColWidth="10" defaultRowHeight="14.5" x14ac:dyDescent="0.35"/>
  <cols>
    <col min="7" max="7" width="21.26953125" customWidth="1"/>
    <col min="8" max="8" width="10.90625" customWidth="1"/>
  </cols>
  <sheetData>
    <row r="1" spans="1:6" x14ac:dyDescent="0.35">
      <c r="A1" t="s">
        <v>100</v>
      </c>
      <c r="B1" t="s">
        <v>48</v>
      </c>
    </row>
    <row r="2" spans="1:6" x14ac:dyDescent="0.35">
      <c r="A2" t="s">
        <v>99</v>
      </c>
      <c r="B2" t="s">
        <v>13</v>
      </c>
      <c r="F2" t="s">
        <v>562</v>
      </c>
    </row>
    <row r="3" spans="1:6" x14ac:dyDescent="0.35">
      <c r="A3" t="s">
        <v>273</v>
      </c>
      <c r="B3" t="s">
        <v>18</v>
      </c>
      <c r="F3" t="s">
        <v>563</v>
      </c>
    </row>
    <row r="4" spans="1:6" x14ac:dyDescent="0.35">
      <c r="A4" t="s">
        <v>541</v>
      </c>
      <c r="B4">
        <v>0</v>
      </c>
      <c r="F4" t="s">
        <v>572</v>
      </c>
    </row>
    <row r="5" spans="1:6" x14ac:dyDescent="0.35">
      <c r="F5" t="s">
        <v>573</v>
      </c>
    </row>
    <row r="6" spans="1:6" x14ac:dyDescent="0.35">
      <c r="A6" t="s">
        <v>325</v>
      </c>
      <c r="B6" t="s">
        <v>544</v>
      </c>
      <c r="C6">
        <v>0</v>
      </c>
      <c r="D6" t="s">
        <v>566</v>
      </c>
      <c r="F6" t="s">
        <v>564</v>
      </c>
    </row>
    <row r="7" spans="1:6" x14ac:dyDescent="0.35">
      <c r="A7" t="s">
        <v>544</v>
      </c>
      <c r="B7" t="s">
        <v>328</v>
      </c>
      <c r="C7">
        <v>1</v>
      </c>
      <c r="D7">
        <v>0</v>
      </c>
      <c r="F7" t="s">
        <v>565</v>
      </c>
    </row>
    <row r="8" spans="1:6" x14ac:dyDescent="0.35">
      <c r="A8" t="s">
        <v>544</v>
      </c>
      <c r="B8" t="s">
        <v>329</v>
      </c>
      <c r="C8">
        <v>1</v>
      </c>
      <c r="D8">
        <v>0</v>
      </c>
      <c r="F8" t="s">
        <v>574</v>
      </c>
    </row>
    <row r="9" spans="1:6" x14ac:dyDescent="0.35">
      <c r="A9" t="s">
        <v>330</v>
      </c>
      <c r="B9" t="s">
        <v>560</v>
      </c>
      <c r="C9">
        <v>0</v>
      </c>
      <c r="D9" t="s">
        <v>566</v>
      </c>
      <c r="F9" t="s">
        <v>575</v>
      </c>
    </row>
    <row r="10" spans="1:6" x14ac:dyDescent="0.35">
      <c r="A10" t="s">
        <v>560</v>
      </c>
      <c r="B10" t="s">
        <v>328</v>
      </c>
      <c r="C10">
        <v>1</v>
      </c>
      <c r="D10">
        <v>0</v>
      </c>
      <c r="F10" t="s">
        <v>568</v>
      </c>
    </row>
    <row r="11" spans="1:6" x14ac:dyDescent="0.35">
      <c r="A11" t="s">
        <v>560</v>
      </c>
      <c r="B11" t="s">
        <v>329</v>
      </c>
      <c r="C11">
        <v>1</v>
      </c>
      <c r="D11">
        <v>0</v>
      </c>
      <c r="F11" t="s">
        <v>569</v>
      </c>
    </row>
    <row r="12" spans="1:6" x14ac:dyDescent="0.35">
      <c r="A12" t="s">
        <v>326</v>
      </c>
      <c r="B12" t="s">
        <v>325</v>
      </c>
      <c r="C12">
        <v>1</v>
      </c>
      <c r="D12">
        <v>0</v>
      </c>
      <c r="F12" t="s">
        <v>576</v>
      </c>
    </row>
    <row r="13" spans="1:6" x14ac:dyDescent="0.35">
      <c r="A13" t="s">
        <v>326</v>
      </c>
      <c r="B13" t="s">
        <v>330</v>
      </c>
      <c r="C13">
        <v>1</v>
      </c>
      <c r="D13">
        <v>0</v>
      </c>
      <c r="F13" t="s">
        <v>577</v>
      </c>
    </row>
    <row r="14" spans="1:6" x14ac:dyDescent="0.35">
      <c r="A14" t="s">
        <v>326</v>
      </c>
      <c r="B14" t="s">
        <v>329</v>
      </c>
      <c r="C14">
        <v>10</v>
      </c>
      <c r="D14" t="s">
        <v>566</v>
      </c>
      <c r="F14" t="s">
        <v>570</v>
      </c>
    </row>
    <row r="15" spans="1:6" x14ac:dyDescent="0.35">
      <c r="A15" t="s">
        <v>326</v>
      </c>
      <c r="B15" t="s">
        <v>328</v>
      </c>
      <c r="C15">
        <v>0</v>
      </c>
      <c r="D15" t="s">
        <v>566</v>
      </c>
      <c r="F15" t="s">
        <v>571</v>
      </c>
    </row>
    <row r="16" spans="1:6" x14ac:dyDescent="0.35">
      <c r="A16" t="s">
        <v>328</v>
      </c>
      <c r="B16" t="s">
        <v>326</v>
      </c>
      <c r="C16">
        <v>0</v>
      </c>
      <c r="D16" t="s">
        <v>566</v>
      </c>
      <c r="F16" t="s">
        <v>578</v>
      </c>
    </row>
    <row r="17" spans="1:6" x14ac:dyDescent="0.35">
      <c r="A17" t="s">
        <v>328</v>
      </c>
      <c r="B17" t="s">
        <v>332</v>
      </c>
      <c r="C17">
        <v>1</v>
      </c>
      <c r="D17">
        <v>0</v>
      </c>
      <c r="F17" t="s">
        <v>579</v>
      </c>
    </row>
    <row r="18" spans="1:6" x14ac:dyDescent="0.35">
      <c r="A18" t="s">
        <v>327</v>
      </c>
      <c r="B18" t="s">
        <v>328</v>
      </c>
      <c r="C18">
        <v>10</v>
      </c>
      <c r="D18" t="s">
        <v>566</v>
      </c>
    </row>
    <row r="19" spans="1:6" x14ac:dyDescent="0.35">
      <c r="A19" t="s">
        <v>327</v>
      </c>
      <c r="B19" t="s">
        <v>325</v>
      </c>
      <c r="C19">
        <v>1</v>
      </c>
      <c r="D19">
        <v>0</v>
      </c>
    </row>
    <row r="20" spans="1:6" x14ac:dyDescent="0.35">
      <c r="A20" t="s">
        <v>327</v>
      </c>
      <c r="B20" t="s">
        <v>330</v>
      </c>
      <c r="C20">
        <v>1</v>
      </c>
      <c r="D20">
        <v>0</v>
      </c>
    </row>
    <row r="21" spans="1:6" x14ac:dyDescent="0.35">
      <c r="A21" t="s">
        <v>327</v>
      </c>
      <c r="B21" t="s">
        <v>329</v>
      </c>
      <c r="C21">
        <v>0</v>
      </c>
      <c r="D21" t="s">
        <v>566</v>
      </c>
    </row>
    <row r="22" spans="1:6" x14ac:dyDescent="0.35">
      <c r="A22" t="s">
        <v>329</v>
      </c>
      <c r="B22" t="s">
        <v>327</v>
      </c>
      <c r="C22">
        <v>0</v>
      </c>
      <c r="D22" t="s">
        <v>566</v>
      </c>
    </row>
    <row r="23" spans="1:6" x14ac:dyDescent="0.35">
      <c r="A23" t="s">
        <v>329</v>
      </c>
      <c r="B23" t="s">
        <v>332</v>
      </c>
      <c r="C23">
        <v>1</v>
      </c>
      <c r="D23">
        <v>0</v>
      </c>
    </row>
    <row r="24" spans="1:6" x14ac:dyDescent="0.35">
      <c r="A24" t="s">
        <v>331</v>
      </c>
      <c r="B24" t="s">
        <v>326</v>
      </c>
      <c r="C24">
        <v>1</v>
      </c>
      <c r="D24">
        <v>0</v>
      </c>
    </row>
    <row r="25" spans="1:6" x14ac:dyDescent="0.35">
      <c r="A25" t="s">
        <v>331</v>
      </c>
      <c r="B25" t="s">
        <v>327</v>
      </c>
      <c r="C25">
        <v>1</v>
      </c>
      <c r="D25">
        <v>0</v>
      </c>
    </row>
    <row r="26" spans="1:6" x14ac:dyDescent="0.35">
      <c r="A26" t="s">
        <v>332</v>
      </c>
      <c r="B26" t="s">
        <v>334</v>
      </c>
      <c r="C26">
        <v>1</v>
      </c>
      <c r="D26">
        <v>0</v>
      </c>
    </row>
    <row r="27" spans="1:6" x14ac:dyDescent="0.35">
      <c r="A27" t="s">
        <v>333</v>
      </c>
      <c r="B27" t="s">
        <v>331</v>
      </c>
      <c r="C27">
        <v>1</v>
      </c>
      <c r="D27">
        <v>0</v>
      </c>
    </row>
    <row r="28" spans="1:6" x14ac:dyDescent="0.35">
      <c r="A28" t="s">
        <v>334</v>
      </c>
      <c r="B28" t="s">
        <v>336</v>
      </c>
      <c r="C28">
        <v>1</v>
      </c>
      <c r="D28">
        <v>0</v>
      </c>
    </row>
    <row r="29" spans="1:6" x14ac:dyDescent="0.35">
      <c r="A29" t="s">
        <v>335</v>
      </c>
      <c r="B29" t="s">
        <v>333</v>
      </c>
      <c r="C29">
        <v>1</v>
      </c>
      <c r="D29">
        <v>0</v>
      </c>
    </row>
    <row r="30" spans="1:6" x14ac:dyDescent="0.35">
      <c r="A30" t="s">
        <v>336</v>
      </c>
      <c r="B30" t="s">
        <v>338</v>
      </c>
      <c r="C30">
        <v>1</v>
      </c>
      <c r="D30">
        <v>0</v>
      </c>
    </row>
    <row r="31" spans="1:6" x14ac:dyDescent="0.35">
      <c r="A31" t="s">
        <v>337</v>
      </c>
      <c r="B31" t="s">
        <v>335</v>
      </c>
      <c r="C31">
        <v>1</v>
      </c>
      <c r="D31">
        <v>0</v>
      </c>
    </row>
    <row r="32" spans="1:6" x14ac:dyDescent="0.35">
      <c r="A32" t="s">
        <v>338</v>
      </c>
      <c r="B32" t="s">
        <v>340</v>
      </c>
      <c r="C32">
        <v>1</v>
      </c>
      <c r="D32">
        <v>0</v>
      </c>
    </row>
    <row r="33" spans="1:4" x14ac:dyDescent="0.35">
      <c r="A33" t="s">
        <v>339</v>
      </c>
      <c r="B33" t="s">
        <v>337</v>
      </c>
      <c r="C33">
        <v>1</v>
      </c>
      <c r="D33">
        <v>0</v>
      </c>
    </row>
    <row r="34" spans="1:4" x14ac:dyDescent="0.35">
      <c r="A34" t="s">
        <v>340</v>
      </c>
      <c r="B34" t="s">
        <v>342</v>
      </c>
      <c r="C34">
        <v>1</v>
      </c>
      <c r="D34">
        <v>0</v>
      </c>
    </row>
    <row r="35" spans="1:4" x14ac:dyDescent="0.35">
      <c r="A35" t="s">
        <v>341</v>
      </c>
      <c r="B35" t="s">
        <v>339</v>
      </c>
      <c r="C35">
        <v>1</v>
      </c>
      <c r="D35">
        <v>0</v>
      </c>
    </row>
    <row r="36" spans="1:4" x14ac:dyDescent="0.35">
      <c r="A36" t="s">
        <v>342</v>
      </c>
      <c r="B36" t="s">
        <v>344</v>
      </c>
      <c r="C36">
        <v>1</v>
      </c>
      <c r="D36">
        <v>0</v>
      </c>
    </row>
    <row r="37" spans="1:4" x14ac:dyDescent="0.35">
      <c r="A37" t="s">
        <v>343</v>
      </c>
      <c r="B37" t="s">
        <v>341</v>
      </c>
      <c r="C37">
        <v>1</v>
      </c>
      <c r="D37">
        <v>0</v>
      </c>
    </row>
    <row r="38" spans="1:4" x14ac:dyDescent="0.35">
      <c r="A38" t="s">
        <v>344</v>
      </c>
      <c r="B38" t="s">
        <v>346</v>
      </c>
      <c r="C38">
        <v>1</v>
      </c>
      <c r="D38">
        <v>0</v>
      </c>
    </row>
    <row r="39" spans="1:4" x14ac:dyDescent="0.35">
      <c r="A39" t="s">
        <v>344</v>
      </c>
      <c r="B39" t="s">
        <v>362</v>
      </c>
      <c r="C39">
        <v>1</v>
      </c>
      <c r="D39">
        <v>0</v>
      </c>
    </row>
    <row r="40" spans="1:4" x14ac:dyDescent="0.35">
      <c r="A40" t="s">
        <v>347</v>
      </c>
      <c r="B40" t="s">
        <v>559</v>
      </c>
      <c r="C40">
        <v>0</v>
      </c>
      <c r="D40" t="s">
        <v>566</v>
      </c>
    </row>
    <row r="41" spans="1:4" x14ac:dyDescent="0.35">
      <c r="A41" t="s">
        <v>559</v>
      </c>
      <c r="B41" t="s">
        <v>350</v>
      </c>
      <c r="C41">
        <v>1</v>
      </c>
      <c r="D41">
        <v>0</v>
      </c>
    </row>
    <row r="42" spans="1:4" x14ac:dyDescent="0.35">
      <c r="A42" t="s">
        <v>348</v>
      </c>
      <c r="B42" t="s">
        <v>347</v>
      </c>
      <c r="C42">
        <v>1</v>
      </c>
      <c r="D42">
        <v>0</v>
      </c>
    </row>
    <row r="43" spans="1:4" x14ac:dyDescent="0.35">
      <c r="A43" t="s">
        <v>348</v>
      </c>
      <c r="B43" t="s">
        <v>350</v>
      </c>
      <c r="C43">
        <v>0</v>
      </c>
      <c r="D43" t="s">
        <v>566</v>
      </c>
    </row>
    <row r="44" spans="1:4" x14ac:dyDescent="0.35">
      <c r="A44" t="s">
        <v>350</v>
      </c>
      <c r="B44" t="s">
        <v>348</v>
      </c>
      <c r="C44">
        <v>0</v>
      </c>
      <c r="D44" t="s">
        <v>566</v>
      </c>
    </row>
    <row r="45" spans="1:4" x14ac:dyDescent="0.35">
      <c r="A45" t="s">
        <v>350</v>
      </c>
      <c r="B45" t="s">
        <v>353</v>
      </c>
      <c r="C45">
        <v>1</v>
      </c>
      <c r="D45">
        <v>0</v>
      </c>
    </row>
    <row r="46" spans="1:4" x14ac:dyDescent="0.35">
      <c r="A46" t="s">
        <v>350</v>
      </c>
      <c r="B46" t="s">
        <v>351</v>
      </c>
      <c r="C46">
        <v>1</v>
      </c>
      <c r="D46">
        <v>0</v>
      </c>
    </row>
    <row r="47" spans="1:4" x14ac:dyDescent="0.35">
      <c r="A47" t="s">
        <v>349</v>
      </c>
      <c r="B47" t="s">
        <v>348</v>
      </c>
      <c r="C47">
        <v>1</v>
      </c>
      <c r="D47">
        <v>0</v>
      </c>
    </row>
    <row r="48" spans="1:4" x14ac:dyDescent="0.35">
      <c r="A48" t="s">
        <v>349</v>
      </c>
      <c r="B48" t="s">
        <v>351</v>
      </c>
      <c r="C48">
        <v>0</v>
      </c>
      <c r="D48" t="s">
        <v>566</v>
      </c>
    </row>
    <row r="49" spans="1:4" x14ac:dyDescent="0.35">
      <c r="A49" t="s">
        <v>351</v>
      </c>
      <c r="B49" t="s">
        <v>349</v>
      </c>
      <c r="C49">
        <v>0</v>
      </c>
      <c r="D49" t="s">
        <v>566</v>
      </c>
    </row>
    <row r="50" spans="1:4" x14ac:dyDescent="0.35">
      <c r="A50" t="s">
        <v>351</v>
      </c>
      <c r="B50" t="s">
        <v>353</v>
      </c>
      <c r="C50">
        <v>1</v>
      </c>
      <c r="D50">
        <v>0</v>
      </c>
    </row>
    <row r="51" spans="1:4" x14ac:dyDescent="0.35">
      <c r="A51" t="s">
        <v>352</v>
      </c>
      <c r="B51" t="s">
        <v>348</v>
      </c>
      <c r="C51">
        <v>1</v>
      </c>
      <c r="D51">
        <v>0</v>
      </c>
    </row>
    <row r="52" spans="1:4" x14ac:dyDescent="0.35">
      <c r="A52" t="s">
        <v>352</v>
      </c>
      <c r="B52" t="s">
        <v>349</v>
      </c>
      <c r="C52">
        <v>1</v>
      </c>
      <c r="D52">
        <v>0</v>
      </c>
    </row>
    <row r="53" spans="1:4" x14ac:dyDescent="0.35">
      <c r="A53" t="s">
        <v>353</v>
      </c>
      <c r="B53" t="s">
        <v>355</v>
      </c>
      <c r="C53">
        <v>1</v>
      </c>
      <c r="D53">
        <v>0</v>
      </c>
    </row>
    <row r="54" spans="1:4" x14ac:dyDescent="0.35">
      <c r="A54" t="s">
        <v>354</v>
      </c>
      <c r="B54" t="s">
        <v>352</v>
      </c>
      <c r="C54">
        <v>1</v>
      </c>
      <c r="D54">
        <v>0</v>
      </c>
    </row>
    <row r="55" spans="1:4" x14ac:dyDescent="0.35">
      <c r="A55" t="s">
        <v>355</v>
      </c>
      <c r="B55" t="s">
        <v>357</v>
      </c>
      <c r="C55">
        <v>1</v>
      </c>
      <c r="D55">
        <v>0</v>
      </c>
    </row>
    <row r="56" spans="1:4" x14ac:dyDescent="0.35">
      <c r="A56" t="s">
        <v>356</v>
      </c>
      <c r="B56" t="s">
        <v>354</v>
      </c>
      <c r="C56">
        <v>1</v>
      </c>
      <c r="D56">
        <v>0</v>
      </c>
    </row>
    <row r="57" spans="1:4" x14ac:dyDescent="0.35">
      <c r="A57" t="s">
        <v>357</v>
      </c>
      <c r="B57" t="s">
        <v>359</v>
      </c>
      <c r="C57">
        <v>1</v>
      </c>
      <c r="D57">
        <v>0</v>
      </c>
    </row>
    <row r="58" spans="1:4" x14ac:dyDescent="0.35">
      <c r="A58" t="s">
        <v>358</v>
      </c>
      <c r="B58" t="s">
        <v>356</v>
      </c>
      <c r="C58">
        <v>1</v>
      </c>
      <c r="D58">
        <v>0</v>
      </c>
    </row>
    <row r="59" spans="1:4" x14ac:dyDescent="0.35">
      <c r="A59" t="s">
        <v>359</v>
      </c>
      <c r="B59" t="s">
        <v>361</v>
      </c>
      <c r="C59">
        <v>1</v>
      </c>
      <c r="D59">
        <v>0</v>
      </c>
    </row>
    <row r="60" spans="1:4" x14ac:dyDescent="0.35">
      <c r="A60" t="s">
        <v>360</v>
      </c>
      <c r="B60" t="s">
        <v>358</v>
      </c>
      <c r="C60">
        <v>1</v>
      </c>
      <c r="D60">
        <v>0</v>
      </c>
    </row>
    <row r="61" spans="1:4" x14ac:dyDescent="0.35">
      <c r="A61" t="s">
        <v>361</v>
      </c>
      <c r="B61" t="s">
        <v>346</v>
      </c>
      <c r="C61">
        <v>1</v>
      </c>
      <c r="D61">
        <v>0</v>
      </c>
    </row>
    <row r="62" spans="1:4" x14ac:dyDescent="0.35">
      <c r="A62" t="s">
        <v>361</v>
      </c>
      <c r="B62" t="s">
        <v>362</v>
      </c>
      <c r="C62">
        <v>1</v>
      </c>
      <c r="D62">
        <v>0</v>
      </c>
    </row>
    <row r="63" spans="1:4" x14ac:dyDescent="0.35">
      <c r="A63" t="s">
        <v>362</v>
      </c>
      <c r="B63" t="s">
        <v>346</v>
      </c>
      <c r="C63">
        <v>1</v>
      </c>
      <c r="D63">
        <v>0</v>
      </c>
    </row>
    <row r="64" spans="1:4" x14ac:dyDescent="0.35">
      <c r="A64" t="s">
        <v>363</v>
      </c>
      <c r="B64" t="s">
        <v>558</v>
      </c>
      <c r="C64">
        <v>0</v>
      </c>
      <c r="D64" t="s">
        <v>566</v>
      </c>
    </row>
    <row r="65" spans="1:4" x14ac:dyDescent="0.35">
      <c r="A65" t="s">
        <v>558</v>
      </c>
      <c r="B65" t="s">
        <v>362</v>
      </c>
      <c r="C65">
        <v>1</v>
      </c>
      <c r="D65">
        <v>0</v>
      </c>
    </row>
    <row r="66" spans="1:4" x14ac:dyDescent="0.35">
      <c r="A66" t="s">
        <v>558</v>
      </c>
      <c r="B66" t="s">
        <v>346</v>
      </c>
      <c r="C66">
        <v>1</v>
      </c>
      <c r="D66">
        <v>0</v>
      </c>
    </row>
    <row r="67" spans="1:4" x14ac:dyDescent="0.35">
      <c r="A67" t="s">
        <v>345</v>
      </c>
      <c r="B67" t="s">
        <v>360</v>
      </c>
      <c r="C67">
        <v>1</v>
      </c>
      <c r="D67">
        <v>0</v>
      </c>
    </row>
    <row r="68" spans="1:4" x14ac:dyDescent="0.35">
      <c r="A68" t="s">
        <v>345</v>
      </c>
      <c r="B68" t="s">
        <v>343</v>
      </c>
      <c r="C68">
        <v>1</v>
      </c>
      <c r="D68">
        <v>0</v>
      </c>
    </row>
    <row r="69" spans="1:4" x14ac:dyDescent="0.35">
      <c r="A69" t="s">
        <v>345</v>
      </c>
      <c r="B69" t="s">
        <v>363</v>
      </c>
      <c r="C69">
        <v>1</v>
      </c>
      <c r="D69">
        <v>0</v>
      </c>
    </row>
    <row r="70" spans="1:4" x14ac:dyDescent="0.35">
      <c r="A70" t="s">
        <v>346</v>
      </c>
      <c r="B70" t="s">
        <v>365</v>
      </c>
      <c r="C70">
        <v>1</v>
      </c>
      <c r="D70">
        <v>0</v>
      </c>
    </row>
    <row r="71" spans="1:4" x14ac:dyDescent="0.35">
      <c r="A71" t="s">
        <v>346</v>
      </c>
      <c r="B71" t="s">
        <v>345</v>
      </c>
      <c r="C71">
        <v>0</v>
      </c>
      <c r="D71" t="s">
        <v>566</v>
      </c>
    </row>
    <row r="72" spans="1:4" x14ac:dyDescent="0.35">
      <c r="A72" t="s">
        <v>364</v>
      </c>
      <c r="B72" t="s">
        <v>345</v>
      </c>
      <c r="C72">
        <v>1</v>
      </c>
      <c r="D72">
        <v>0</v>
      </c>
    </row>
    <row r="73" spans="1:4" x14ac:dyDescent="0.35">
      <c r="A73" t="s">
        <v>365</v>
      </c>
      <c r="B73" t="s">
        <v>367</v>
      </c>
      <c r="C73">
        <v>1</v>
      </c>
      <c r="D73">
        <v>0</v>
      </c>
    </row>
    <row r="74" spans="1:4" x14ac:dyDescent="0.35">
      <c r="A74" t="s">
        <v>366</v>
      </c>
      <c r="B74" t="s">
        <v>364</v>
      </c>
      <c r="C74">
        <v>1</v>
      </c>
      <c r="D74">
        <v>0</v>
      </c>
    </row>
    <row r="75" spans="1:4" x14ac:dyDescent="0.35">
      <c r="A75" t="s">
        <v>367</v>
      </c>
      <c r="B75" t="s">
        <v>369</v>
      </c>
      <c r="C75">
        <v>1</v>
      </c>
      <c r="D75">
        <v>0</v>
      </c>
    </row>
    <row r="76" spans="1:4" x14ac:dyDescent="0.35">
      <c r="A76" t="s">
        <v>368</v>
      </c>
      <c r="B76" t="s">
        <v>366</v>
      </c>
      <c r="C76">
        <v>1</v>
      </c>
      <c r="D76">
        <v>0</v>
      </c>
    </row>
    <row r="77" spans="1:4" x14ac:dyDescent="0.35">
      <c r="A77" t="s">
        <v>369</v>
      </c>
      <c r="B77" t="s">
        <v>371</v>
      </c>
      <c r="C77">
        <v>1</v>
      </c>
      <c r="D77">
        <v>0</v>
      </c>
    </row>
    <row r="78" spans="1:4" x14ac:dyDescent="0.35">
      <c r="A78" t="s">
        <v>534</v>
      </c>
      <c r="B78" t="s">
        <v>516</v>
      </c>
      <c r="C78">
        <v>1</v>
      </c>
      <c r="D78">
        <v>0</v>
      </c>
    </row>
    <row r="79" spans="1:4" x14ac:dyDescent="0.35">
      <c r="A79" t="s">
        <v>534</v>
      </c>
      <c r="B79" t="s">
        <v>540</v>
      </c>
      <c r="C79">
        <v>0</v>
      </c>
      <c r="D79" t="s">
        <v>566</v>
      </c>
    </row>
    <row r="80" spans="1:4" x14ac:dyDescent="0.35">
      <c r="A80" t="s">
        <v>540</v>
      </c>
      <c r="B80" t="s">
        <v>534</v>
      </c>
      <c r="C80">
        <v>0</v>
      </c>
      <c r="D80" t="s">
        <v>566</v>
      </c>
    </row>
    <row r="81" spans="1:4" x14ac:dyDescent="0.35">
      <c r="A81" t="s">
        <v>540</v>
      </c>
      <c r="B81" t="s">
        <v>375</v>
      </c>
      <c r="C81">
        <v>1</v>
      </c>
      <c r="D81">
        <v>0</v>
      </c>
    </row>
    <row r="82" spans="1:4" x14ac:dyDescent="0.35">
      <c r="A82" t="s">
        <v>372</v>
      </c>
      <c r="B82" t="s">
        <v>534</v>
      </c>
      <c r="C82">
        <v>1</v>
      </c>
      <c r="D82">
        <v>0</v>
      </c>
    </row>
    <row r="83" spans="1:4" x14ac:dyDescent="0.35">
      <c r="A83" t="s">
        <v>375</v>
      </c>
      <c r="B83" t="s">
        <v>376</v>
      </c>
      <c r="C83">
        <v>1</v>
      </c>
      <c r="D83">
        <v>0</v>
      </c>
    </row>
    <row r="84" spans="1:4" x14ac:dyDescent="0.35">
      <c r="A84" t="s">
        <v>373</v>
      </c>
      <c r="B84" t="s">
        <v>372</v>
      </c>
      <c r="C84">
        <v>1</v>
      </c>
      <c r="D84">
        <v>0</v>
      </c>
    </row>
    <row r="85" spans="1:4" x14ac:dyDescent="0.35">
      <c r="A85" t="s">
        <v>376</v>
      </c>
      <c r="B85" t="s">
        <v>379</v>
      </c>
      <c r="C85">
        <v>1</v>
      </c>
      <c r="D85">
        <v>0</v>
      </c>
    </row>
    <row r="86" spans="1:4" x14ac:dyDescent="0.35">
      <c r="A86" t="s">
        <v>378</v>
      </c>
      <c r="B86" t="s">
        <v>373</v>
      </c>
      <c r="C86">
        <v>1</v>
      </c>
      <c r="D86">
        <v>0</v>
      </c>
    </row>
    <row r="87" spans="1:4" x14ac:dyDescent="0.35">
      <c r="A87" t="s">
        <v>379</v>
      </c>
      <c r="B87" t="s">
        <v>381</v>
      </c>
      <c r="C87">
        <v>1</v>
      </c>
      <c r="D87">
        <v>0</v>
      </c>
    </row>
    <row r="88" spans="1:4" x14ac:dyDescent="0.35">
      <c r="A88" t="s">
        <v>380</v>
      </c>
      <c r="B88" t="s">
        <v>378</v>
      </c>
      <c r="C88">
        <v>1</v>
      </c>
      <c r="D88">
        <v>0</v>
      </c>
    </row>
    <row r="89" spans="1:4" x14ac:dyDescent="0.35">
      <c r="A89" t="s">
        <v>381</v>
      </c>
      <c r="B89" t="s">
        <v>383</v>
      </c>
      <c r="C89">
        <v>1</v>
      </c>
      <c r="D89">
        <v>0</v>
      </c>
    </row>
    <row r="90" spans="1:4" x14ac:dyDescent="0.35">
      <c r="A90" t="s">
        <v>382</v>
      </c>
      <c r="B90" t="s">
        <v>380</v>
      </c>
      <c r="C90">
        <v>1</v>
      </c>
      <c r="D90">
        <v>0</v>
      </c>
    </row>
    <row r="91" spans="1:4" x14ac:dyDescent="0.35">
      <c r="A91" t="s">
        <v>383</v>
      </c>
      <c r="B91" t="s">
        <v>386</v>
      </c>
      <c r="C91">
        <v>1</v>
      </c>
      <c r="D91">
        <v>0</v>
      </c>
    </row>
    <row r="92" spans="1:4" x14ac:dyDescent="0.35">
      <c r="A92" t="s">
        <v>383</v>
      </c>
      <c r="B92" t="s">
        <v>387</v>
      </c>
      <c r="C92">
        <v>1</v>
      </c>
      <c r="D92">
        <v>0</v>
      </c>
    </row>
    <row r="93" spans="1:4" x14ac:dyDescent="0.35">
      <c r="A93" t="s">
        <v>384</v>
      </c>
      <c r="B93" t="s">
        <v>382</v>
      </c>
      <c r="C93">
        <v>1</v>
      </c>
      <c r="D93">
        <v>0</v>
      </c>
    </row>
    <row r="94" spans="1:4" x14ac:dyDescent="0.35">
      <c r="A94" t="s">
        <v>384</v>
      </c>
      <c r="B94" t="s">
        <v>386</v>
      </c>
      <c r="C94">
        <v>0</v>
      </c>
      <c r="D94" t="s">
        <v>566</v>
      </c>
    </row>
    <row r="95" spans="1:4" x14ac:dyDescent="0.35">
      <c r="A95" t="s">
        <v>386</v>
      </c>
      <c r="B95" t="s">
        <v>390</v>
      </c>
      <c r="C95">
        <v>1</v>
      </c>
      <c r="D95">
        <v>0</v>
      </c>
    </row>
    <row r="96" spans="1:4" x14ac:dyDescent="0.35">
      <c r="A96" t="s">
        <v>386</v>
      </c>
      <c r="B96" t="s">
        <v>391</v>
      </c>
      <c r="C96">
        <v>1</v>
      </c>
      <c r="D96">
        <v>0</v>
      </c>
    </row>
    <row r="97" spans="1:4" x14ac:dyDescent="0.35">
      <c r="A97" t="s">
        <v>386</v>
      </c>
      <c r="B97" t="s">
        <v>385</v>
      </c>
      <c r="C97">
        <v>10</v>
      </c>
      <c r="D97" t="s">
        <v>566</v>
      </c>
    </row>
    <row r="98" spans="1:4" x14ac:dyDescent="0.35">
      <c r="A98" t="s">
        <v>385</v>
      </c>
      <c r="B98" t="s">
        <v>382</v>
      </c>
      <c r="C98">
        <v>1</v>
      </c>
      <c r="D98">
        <v>0</v>
      </c>
    </row>
    <row r="99" spans="1:4" x14ac:dyDescent="0.35">
      <c r="A99" t="s">
        <v>385</v>
      </c>
      <c r="B99" t="s">
        <v>387</v>
      </c>
      <c r="C99">
        <v>0</v>
      </c>
      <c r="D99" t="s">
        <v>566</v>
      </c>
    </row>
    <row r="100" spans="1:4" x14ac:dyDescent="0.35">
      <c r="A100" t="s">
        <v>387</v>
      </c>
      <c r="B100" t="s">
        <v>385</v>
      </c>
      <c r="C100">
        <v>0</v>
      </c>
      <c r="D100" t="s">
        <v>566</v>
      </c>
    </row>
    <row r="101" spans="1:4" x14ac:dyDescent="0.35">
      <c r="A101" t="s">
        <v>387</v>
      </c>
      <c r="B101" t="s">
        <v>384</v>
      </c>
      <c r="C101">
        <v>10</v>
      </c>
      <c r="D101" t="s">
        <v>566</v>
      </c>
    </row>
    <row r="102" spans="1:4" x14ac:dyDescent="0.35">
      <c r="A102" t="s">
        <v>387</v>
      </c>
      <c r="B102" t="s">
        <v>391</v>
      </c>
      <c r="C102">
        <v>1</v>
      </c>
      <c r="D102">
        <v>0</v>
      </c>
    </row>
    <row r="103" spans="1:4" x14ac:dyDescent="0.35">
      <c r="A103" t="s">
        <v>388</v>
      </c>
      <c r="B103" t="s">
        <v>384</v>
      </c>
      <c r="C103">
        <v>1</v>
      </c>
      <c r="D103">
        <v>0</v>
      </c>
    </row>
    <row r="104" spans="1:4" x14ac:dyDescent="0.35">
      <c r="A104" t="s">
        <v>388</v>
      </c>
      <c r="B104" t="s">
        <v>385</v>
      </c>
      <c r="C104">
        <v>1</v>
      </c>
      <c r="D104">
        <v>0</v>
      </c>
    </row>
    <row r="105" spans="1:4" x14ac:dyDescent="0.35">
      <c r="A105" t="s">
        <v>390</v>
      </c>
      <c r="B105" t="s">
        <v>393</v>
      </c>
      <c r="C105">
        <v>1</v>
      </c>
      <c r="D105">
        <v>0</v>
      </c>
    </row>
    <row r="106" spans="1:4" x14ac:dyDescent="0.35">
      <c r="A106" t="s">
        <v>392</v>
      </c>
      <c r="B106" t="s">
        <v>388</v>
      </c>
      <c r="C106">
        <v>1</v>
      </c>
      <c r="D106">
        <v>0</v>
      </c>
    </row>
    <row r="107" spans="1:4" x14ac:dyDescent="0.35">
      <c r="A107" t="s">
        <v>393</v>
      </c>
      <c r="B107" t="s">
        <v>395</v>
      </c>
      <c r="C107">
        <v>1</v>
      </c>
      <c r="D107">
        <v>0</v>
      </c>
    </row>
    <row r="108" spans="1:4" x14ac:dyDescent="0.35">
      <c r="A108" t="s">
        <v>394</v>
      </c>
      <c r="B108" t="s">
        <v>392</v>
      </c>
      <c r="C108">
        <v>1</v>
      </c>
      <c r="D108">
        <v>0</v>
      </c>
    </row>
    <row r="109" spans="1:4" x14ac:dyDescent="0.35">
      <c r="A109" t="s">
        <v>395</v>
      </c>
      <c r="B109" t="s">
        <v>397</v>
      </c>
      <c r="C109">
        <v>1</v>
      </c>
      <c r="D109">
        <v>0</v>
      </c>
    </row>
    <row r="110" spans="1:4" x14ac:dyDescent="0.35">
      <c r="A110" t="s">
        <v>396</v>
      </c>
      <c r="B110" t="s">
        <v>394</v>
      </c>
      <c r="C110">
        <v>1</v>
      </c>
      <c r="D110">
        <v>0</v>
      </c>
    </row>
    <row r="111" spans="1:4" x14ac:dyDescent="0.35">
      <c r="A111" t="s">
        <v>397</v>
      </c>
      <c r="B111" t="s">
        <v>371</v>
      </c>
      <c r="C111">
        <v>1</v>
      </c>
      <c r="D111">
        <v>0</v>
      </c>
    </row>
    <row r="112" spans="1:4" x14ac:dyDescent="0.35">
      <c r="A112" t="s">
        <v>370</v>
      </c>
      <c r="B112" t="s">
        <v>396</v>
      </c>
      <c r="C112">
        <v>1</v>
      </c>
      <c r="D112">
        <v>0</v>
      </c>
    </row>
    <row r="113" spans="1:4" x14ac:dyDescent="0.35">
      <c r="A113" t="s">
        <v>370</v>
      </c>
      <c r="B113" t="s">
        <v>368</v>
      </c>
      <c r="C113">
        <v>1</v>
      </c>
      <c r="D113">
        <v>0</v>
      </c>
    </row>
    <row r="114" spans="1:4" x14ac:dyDescent="0.35">
      <c r="A114" t="s">
        <v>371</v>
      </c>
      <c r="B114" t="s">
        <v>400</v>
      </c>
      <c r="C114">
        <v>1</v>
      </c>
      <c r="D114">
        <v>0</v>
      </c>
    </row>
    <row r="115" spans="1:4" x14ac:dyDescent="0.35">
      <c r="A115" t="s">
        <v>371</v>
      </c>
      <c r="B115" t="s">
        <v>557</v>
      </c>
      <c r="C115">
        <v>1</v>
      </c>
      <c r="D115">
        <v>0</v>
      </c>
    </row>
    <row r="116" spans="1:4" x14ac:dyDescent="0.35">
      <c r="A116" t="s">
        <v>371</v>
      </c>
      <c r="B116" t="s">
        <v>401</v>
      </c>
      <c r="C116">
        <v>1</v>
      </c>
      <c r="D116">
        <v>0</v>
      </c>
    </row>
    <row r="117" spans="1:4" x14ac:dyDescent="0.35">
      <c r="A117" t="s">
        <v>398</v>
      </c>
      <c r="B117" t="s">
        <v>370</v>
      </c>
      <c r="C117">
        <v>1</v>
      </c>
      <c r="D117">
        <v>0</v>
      </c>
    </row>
    <row r="118" spans="1:4" x14ac:dyDescent="0.35">
      <c r="A118" t="s">
        <v>400</v>
      </c>
      <c r="B118" t="s">
        <v>404</v>
      </c>
      <c r="C118">
        <v>1</v>
      </c>
      <c r="D118">
        <v>0</v>
      </c>
    </row>
    <row r="119" spans="1:4" x14ac:dyDescent="0.35">
      <c r="A119" t="s">
        <v>556</v>
      </c>
      <c r="B119" t="s">
        <v>370</v>
      </c>
      <c r="C119">
        <v>1</v>
      </c>
      <c r="D119">
        <v>0</v>
      </c>
    </row>
    <row r="120" spans="1:4" x14ac:dyDescent="0.35">
      <c r="A120" t="s">
        <v>556</v>
      </c>
      <c r="B120" t="s">
        <v>557</v>
      </c>
      <c r="C120">
        <v>0</v>
      </c>
      <c r="D120" t="s">
        <v>566</v>
      </c>
    </row>
    <row r="121" spans="1:4" x14ac:dyDescent="0.35">
      <c r="A121" t="s">
        <v>557</v>
      </c>
      <c r="B121" t="s">
        <v>556</v>
      </c>
      <c r="C121">
        <v>0</v>
      </c>
      <c r="D121" t="s">
        <v>566</v>
      </c>
    </row>
    <row r="122" spans="1:4" x14ac:dyDescent="0.35">
      <c r="A122" t="s">
        <v>557</v>
      </c>
      <c r="B122" t="s">
        <v>404</v>
      </c>
      <c r="C122">
        <v>1</v>
      </c>
      <c r="D122">
        <v>0</v>
      </c>
    </row>
    <row r="123" spans="1:4" x14ac:dyDescent="0.35">
      <c r="A123" t="s">
        <v>557</v>
      </c>
      <c r="B123" t="s">
        <v>539</v>
      </c>
      <c r="C123">
        <v>1</v>
      </c>
      <c r="D123">
        <v>0</v>
      </c>
    </row>
    <row r="124" spans="1:4" x14ac:dyDescent="0.35">
      <c r="A124" t="s">
        <v>557</v>
      </c>
      <c r="B124" t="s">
        <v>405</v>
      </c>
      <c r="C124">
        <v>1</v>
      </c>
      <c r="D124">
        <v>0</v>
      </c>
    </row>
    <row r="125" spans="1:4" x14ac:dyDescent="0.35">
      <c r="A125" t="s">
        <v>403</v>
      </c>
      <c r="B125" t="s">
        <v>556</v>
      </c>
      <c r="C125">
        <v>1</v>
      </c>
      <c r="D125">
        <v>0</v>
      </c>
    </row>
    <row r="126" spans="1:4" x14ac:dyDescent="0.35">
      <c r="A126" t="s">
        <v>405</v>
      </c>
      <c r="B126" t="s">
        <v>403</v>
      </c>
      <c r="C126">
        <v>0</v>
      </c>
      <c r="D126" t="s">
        <v>566</v>
      </c>
    </row>
    <row r="127" spans="1:4" x14ac:dyDescent="0.35">
      <c r="A127" t="s">
        <v>399</v>
      </c>
      <c r="B127" t="s">
        <v>370</v>
      </c>
      <c r="C127">
        <v>1</v>
      </c>
      <c r="D127">
        <v>0</v>
      </c>
    </row>
    <row r="128" spans="1:4" x14ac:dyDescent="0.35">
      <c r="A128" t="s">
        <v>399</v>
      </c>
      <c r="B128" t="s">
        <v>401</v>
      </c>
      <c r="C128">
        <v>0</v>
      </c>
      <c r="D128" t="s">
        <v>566</v>
      </c>
    </row>
    <row r="129" spans="1:4" x14ac:dyDescent="0.35">
      <c r="A129" t="s">
        <v>401</v>
      </c>
      <c r="B129" t="s">
        <v>399</v>
      </c>
      <c r="C129">
        <v>0</v>
      </c>
      <c r="D129" t="s">
        <v>566</v>
      </c>
    </row>
    <row r="130" spans="1:4" x14ac:dyDescent="0.35">
      <c r="A130" t="s">
        <v>401</v>
      </c>
      <c r="B130" t="s">
        <v>539</v>
      </c>
      <c r="C130">
        <v>1</v>
      </c>
      <c r="D130">
        <v>0</v>
      </c>
    </row>
    <row r="131" spans="1:4" x14ac:dyDescent="0.35">
      <c r="A131" t="s">
        <v>538</v>
      </c>
      <c r="B131" t="s">
        <v>399</v>
      </c>
      <c r="C131">
        <v>1</v>
      </c>
      <c r="D131">
        <v>0</v>
      </c>
    </row>
    <row r="132" spans="1:4" x14ac:dyDescent="0.35">
      <c r="A132" t="s">
        <v>538</v>
      </c>
      <c r="B132" t="s">
        <v>556</v>
      </c>
      <c r="C132">
        <v>1</v>
      </c>
      <c r="D132">
        <v>0</v>
      </c>
    </row>
    <row r="133" spans="1:4" x14ac:dyDescent="0.35">
      <c r="A133" t="s">
        <v>539</v>
      </c>
      <c r="B133" t="s">
        <v>406</v>
      </c>
      <c r="C133">
        <v>1</v>
      </c>
      <c r="D133" t="s">
        <v>567</v>
      </c>
    </row>
    <row r="134" spans="1:4" x14ac:dyDescent="0.35">
      <c r="A134" t="s">
        <v>539</v>
      </c>
      <c r="B134" t="s">
        <v>526</v>
      </c>
      <c r="C134">
        <v>1</v>
      </c>
      <c r="D134">
        <v>0</v>
      </c>
    </row>
    <row r="135" spans="1:4" x14ac:dyDescent="0.35">
      <c r="A135" t="s">
        <v>402</v>
      </c>
      <c r="B135" t="s">
        <v>398</v>
      </c>
      <c r="C135">
        <v>1</v>
      </c>
      <c r="D135">
        <v>0</v>
      </c>
    </row>
    <row r="136" spans="1:4" x14ac:dyDescent="0.35">
      <c r="A136" t="s">
        <v>402</v>
      </c>
      <c r="B136" t="s">
        <v>403</v>
      </c>
      <c r="C136">
        <v>1</v>
      </c>
      <c r="D136">
        <v>0</v>
      </c>
    </row>
    <row r="137" spans="1:4" x14ac:dyDescent="0.35">
      <c r="A137" t="s">
        <v>404</v>
      </c>
      <c r="B137" t="s">
        <v>409</v>
      </c>
      <c r="C137">
        <v>1</v>
      </c>
      <c r="D137">
        <v>0</v>
      </c>
    </row>
    <row r="138" spans="1:4" x14ac:dyDescent="0.35">
      <c r="A138" t="s">
        <v>408</v>
      </c>
      <c r="B138" t="s">
        <v>402</v>
      </c>
      <c r="C138">
        <v>1</v>
      </c>
      <c r="D138">
        <v>0</v>
      </c>
    </row>
    <row r="139" spans="1:4" x14ac:dyDescent="0.35">
      <c r="A139" t="s">
        <v>409</v>
      </c>
      <c r="B139" t="s">
        <v>411</v>
      </c>
      <c r="C139">
        <v>1</v>
      </c>
      <c r="D139">
        <v>0</v>
      </c>
    </row>
    <row r="140" spans="1:4" x14ac:dyDescent="0.35">
      <c r="A140" t="s">
        <v>410</v>
      </c>
      <c r="B140" t="s">
        <v>408</v>
      </c>
      <c r="C140">
        <v>1</v>
      </c>
      <c r="D140">
        <v>0</v>
      </c>
    </row>
    <row r="141" spans="1:4" x14ac:dyDescent="0.35">
      <c r="A141" t="s">
        <v>411</v>
      </c>
      <c r="B141" t="s">
        <v>413</v>
      </c>
      <c r="C141">
        <v>1</v>
      </c>
      <c r="D141">
        <v>0</v>
      </c>
    </row>
    <row r="142" spans="1:4" x14ac:dyDescent="0.35">
      <c r="A142" t="s">
        <v>389</v>
      </c>
      <c r="B142" t="s">
        <v>384</v>
      </c>
      <c r="C142">
        <v>1</v>
      </c>
      <c r="D142">
        <v>0</v>
      </c>
    </row>
    <row r="143" spans="1:4" x14ac:dyDescent="0.35">
      <c r="A143" t="s">
        <v>389</v>
      </c>
      <c r="B143" t="s">
        <v>385</v>
      </c>
      <c r="C143">
        <v>1</v>
      </c>
      <c r="D143">
        <v>0</v>
      </c>
    </row>
    <row r="144" spans="1:4" x14ac:dyDescent="0.35">
      <c r="A144" t="s">
        <v>391</v>
      </c>
      <c r="B144" t="s">
        <v>415</v>
      </c>
      <c r="C144">
        <v>1</v>
      </c>
      <c r="D144">
        <v>0</v>
      </c>
    </row>
    <row r="145" spans="1:4" x14ac:dyDescent="0.35">
      <c r="A145" t="s">
        <v>414</v>
      </c>
      <c r="B145" t="s">
        <v>389</v>
      </c>
      <c r="C145">
        <v>1</v>
      </c>
      <c r="D145">
        <v>0</v>
      </c>
    </row>
    <row r="146" spans="1:4" x14ac:dyDescent="0.35">
      <c r="A146" t="s">
        <v>415</v>
      </c>
      <c r="B146" t="s">
        <v>417</v>
      </c>
      <c r="C146">
        <v>1</v>
      </c>
      <c r="D146">
        <v>0</v>
      </c>
    </row>
    <row r="147" spans="1:4" x14ac:dyDescent="0.35">
      <c r="A147" t="s">
        <v>416</v>
      </c>
      <c r="B147" t="s">
        <v>414</v>
      </c>
      <c r="C147">
        <v>1</v>
      </c>
      <c r="D147">
        <v>0</v>
      </c>
    </row>
    <row r="148" spans="1:4" x14ac:dyDescent="0.35">
      <c r="A148" t="s">
        <v>417</v>
      </c>
      <c r="B148" t="s">
        <v>419</v>
      </c>
      <c r="C148">
        <v>1</v>
      </c>
      <c r="D148">
        <v>0</v>
      </c>
    </row>
    <row r="149" spans="1:4" x14ac:dyDescent="0.35">
      <c r="A149" t="s">
        <v>420</v>
      </c>
      <c r="B149" t="s">
        <v>555</v>
      </c>
      <c r="C149">
        <v>0</v>
      </c>
      <c r="D149" t="s">
        <v>566</v>
      </c>
    </row>
    <row r="150" spans="1:4" x14ac:dyDescent="0.35">
      <c r="A150" t="s">
        <v>555</v>
      </c>
      <c r="B150" t="s">
        <v>407</v>
      </c>
      <c r="C150">
        <v>1</v>
      </c>
      <c r="D150">
        <v>0</v>
      </c>
    </row>
    <row r="151" spans="1:4" x14ac:dyDescent="0.35">
      <c r="A151" t="s">
        <v>555</v>
      </c>
      <c r="B151" t="s">
        <v>419</v>
      </c>
      <c r="C151">
        <v>1</v>
      </c>
      <c r="D151">
        <v>0</v>
      </c>
    </row>
    <row r="152" spans="1:4" x14ac:dyDescent="0.35">
      <c r="A152" t="s">
        <v>418</v>
      </c>
      <c r="B152" t="s">
        <v>416</v>
      </c>
      <c r="C152">
        <v>1</v>
      </c>
      <c r="D152">
        <v>0</v>
      </c>
    </row>
    <row r="153" spans="1:4" x14ac:dyDescent="0.35">
      <c r="A153" t="s">
        <v>418</v>
      </c>
      <c r="B153" t="s">
        <v>420</v>
      </c>
      <c r="C153">
        <v>1</v>
      </c>
      <c r="D153">
        <v>0</v>
      </c>
    </row>
    <row r="154" spans="1:4" x14ac:dyDescent="0.35">
      <c r="A154" t="s">
        <v>418</v>
      </c>
      <c r="B154" t="s">
        <v>419</v>
      </c>
      <c r="C154">
        <v>0</v>
      </c>
      <c r="D154" t="s">
        <v>566</v>
      </c>
    </row>
    <row r="155" spans="1:4" x14ac:dyDescent="0.35">
      <c r="A155" t="s">
        <v>419</v>
      </c>
      <c r="B155" t="s">
        <v>418</v>
      </c>
      <c r="C155">
        <v>0</v>
      </c>
      <c r="D155" t="s">
        <v>566</v>
      </c>
    </row>
    <row r="156" spans="1:4" x14ac:dyDescent="0.35">
      <c r="A156" t="s">
        <v>419</v>
      </c>
      <c r="B156" t="s">
        <v>407</v>
      </c>
      <c r="C156">
        <v>1</v>
      </c>
      <c r="D156">
        <v>0</v>
      </c>
    </row>
    <row r="157" spans="1:4" x14ac:dyDescent="0.35">
      <c r="A157" t="s">
        <v>419</v>
      </c>
      <c r="B157" t="s">
        <v>422</v>
      </c>
      <c r="C157">
        <v>1</v>
      </c>
      <c r="D157">
        <v>0</v>
      </c>
    </row>
    <row r="158" spans="1:4" x14ac:dyDescent="0.35">
      <c r="A158" t="s">
        <v>406</v>
      </c>
      <c r="B158" t="s">
        <v>418</v>
      </c>
      <c r="C158">
        <v>1</v>
      </c>
      <c r="D158">
        <v>0</v>
      </c>
    </row>
    <row r="159" spans="1:4" x14ac:dyDescent="0.35">
      <c r="A159" t="s">
        <v>406</v>
      </c>
      <c r="B159" t="s">
        <v>420</v>
      </c>
      <c r="C159">
        <v>1</v>
      </c>
      <c r="D159">
        <v>0</v>
      </c>
    </row>
    <row r="160" spans="1:4" x14ac:dyDescent="0.35">
      <c r="A160" t="s">
        <v>407</v>
      </c>
      <c r="B160" t="s">
        <v>538</v>
      </c>
      <c r="C160">
        <v>1</v>
      </c>
      <c r="D160" t="s">
        <v>567</v>
      </c>
    </row>
    <row r="161" spans="1:4" x14ac:dyDescent="0.35">
      <c r="A161" t="s">
        <v>421</v>
      </c>
      <c r="B161" t="s">
        <v>418</v>
      </c>
      <c r="C161">
        <v>1</v>
      </c>
      <c r="D161">
        <v>0</v>
      </c>
    </row>
    <row r="162" spans="1:4" x14ac:dyDescent="0.35">
      <c r="A162" t="s">
        <v>421</v>
      </c>
      <c r="B162" t="s">
        <v>422</v>
      </c>
      <c r="C162">
        <v>0</v>
      </c>
      <c r="D162" t="s">
        <v>566</v>
      </c>
    </row>
    <row r="163" spans="1:4" x14ac:dyDescent="0.35">
      <c r="A163" t="s">
        <v>422</v>
      </c>
      <c r="B163" t="s">
        <v>421</v>
      </c>
      <c r="C163">
        <v>0</v>
      </c>
      <c r="D163" t="s">
        <v>566</v>
      </c>
    </row>
    <row r="164" spans="1:4" x14ac:dyDescent="0.35">
      <c r="A164" t="s">
        <v>422</v>
      </c>
      <c r="B164" t="s">
        <v>425</v>
      </c>
      <c r="C164">
        <v>1</v>
      </c>
      <c r="D164">
        <v>0</v>
      </c>
    </row>
    <row r="165" spans="1:4" x14ac:dyDescent="0.35">
      <c r="A165" t="s">
        <v>422</v>
      </c>
      <c r="B165" t="s">
        <v>424</v>
      </c>
      <c r="C165">
        <v>10</v>
      </c>
      <c r="D165" t="s">
        <v>566</v>
      </c>
    </row>
    <row r="166" spans="1:4" x14ac:dyDescent="0.35">
      <c r="A166" t="s">
        <v>424</v>
      </c>
      <c r="B166" t="s">
        <v>554</v>
      </c>
      <c r="C166">
        <v>0</v>
      </c>
      <c r="D166" t="s">
        <v>566</v>
      </c>
    </row>
    <row r="167" spans="1:4" x14ac:dyDescent="0.35">
      <c r="A167" t="s">
        <v>554</v>
      </c>
      <c r="B167" t="s">
        <v>421</v>
      </c>
      <c r="C167">
        <v>10</v>
      </c>
      <c r="D167" t="s">
        <v>566</v>
      </c>
    </row>
    <row r="168" spans="1:4" x14ac:dyDescent="0.35">
      <c r="A168" t="s">
        <v>554</v>
      </c>
      <c r="B168" t="s">
        <v>425</v>
      </c>
      <c r="C168">
        <v>1</v>
      </c>
      <c r="D168">
        <v>0</v>
      </c>
    </row>
    <row r="169" spans="1:4" x14ac:dyDescent="0.35">
      <c r="A169" t="s">
        <v>423</v>
      </c>
      <c r="B169" t="s">
        <v>421</v>
      </c>
      <c r="C169">
        <v>1</v>
      </c>
      <c r="D169">
        <v>0</v>
      </c>
    </row>
    <row r="170" spans="1:4" x14ac:dyDescent="0.35">
      <c r="A170" t="s">
        <v>423</v>
      </c>
      <c r="B170" t="s">
        <v>424</v>
      </c>
      <c r="C170">
        <v>1</v>
      </c>
      <c r="D170">
        <v>0</v>
      </c>
    </row>
    <row r="171" spans="1:4" x14ac:dyDescent="0.35">
      <c r="A171" t="s">
        <v>425</v>
      </c>
      <c r="B171" t="s">
        <v>413</v>
      </c>
      <c r="C171">
        <v>1</v>
      </c>
      <c r="D171">
        <v>0</v>
      </c>
    </row>
    <row r="172" spans="1:4" x14ac:dyDescent="0.35">
      <c r="A172" t="s">
        <v>425</v>
      </c>
      <c r="B172" t="s">
        <v>526</v>
      </c>
      <c r="C172">
        <v>1</v>
      </c>
      <c r="D172">
        <v>0</v>
      </c>
    </row>
    <row r="173" spans="1:4" x14ac:dyDescent="0.35">
      <c r="A173" t="s">
        <v>412</v>
      </c>
      <c r="B173" t="s">
        <v>423</v>
      </c>
      <c r="C173">
        <v>1</v>
      </c>
      <c r="D173">
        <v>0</v>
      </c>
    </row>
    <row r="174" spans="1:4" x14ac:dyDescent="0.35">
      <c r="A174" t="s">
        <v>412</v>
      </c>
      <c r="B174" t="s">
        <v>410</v>
      </c>
      <c r="C174">
        <v>1</v>
      </c>
      <c r="D174">
        <v>0</v>
      </c>
    </row>
    <row r="175" spans="1:4" x14ac:dyDescent="0.35">
      <c r="A175" t="s">
        <v>413</v>
      </c>
      <c r="B175" t="s">
        <v>428</v>
      </c>
      <c r="C175">
        <v>1</v>
      </c>
      <c r="D175">
        <v>0</v>
      </c>
    </row>
    <row r="176" spans="1:4" x14ac:dyDescent="0.35">
      <c r="A176" t="s">
        <v>526</v>
      </c>
      <c r="B176" t="s">
        <v>429</v>
      </c>
      <c r="C176">
        <v>1</v>
      </c>
      <c r="D176">
        <v>0</v>
      </c>
    </row>
    <row r="177" spans="1:4" x14ac:dyDescent="0.35">
      <c r="A177" t="s">
        <v>426</v>
      </c>
      <c r="B177" t="s">
        <v>412</v>
      </c>
      <c r="C177">
        <v>1</v>
      </c>
      <c r="D177">
        <v>0</v>
      </c>
    </row>
    <row r="178" spans="1:4" x14ac:dyDescent="0.35">
      <c r="A178" t="s">
        <v>428</v>
      </c>
      <c r="B178" t="s">
        <v>431</v>
      </c>
      <c r="C178">
        <v>1</v>
      </c>
      <c r="D178">
        <v>0</v>
      </c>
    </row>
    <row r="179" spans="1:4" x14ac:dyDescent="0.35">
      <c r="A179" t="s">
        <v>427</v>
      </c>
      <c r="B179" t="s">
        <v>412</v>
      </c>
      <c r="C179">
        <v>1</v>
      </c>
      <c r="D179">
        <v>0</v>
      </c>
    </row>
    <row r="180" spans="1:4" x14ac:dyDescent="0.35">
      <c r="A180" t="s">
        <v>427</v>
      </c>
      <c r="B180" t="s">
        <v>429</v>
      </c>
      <c r="C180">
        <v>0</v>
      </c>
      <c r="D180" t="s">
        <v>566</v>
      </c>
    </row>
    <row r="181" spans="1:4" x14ac:dyDescent="0.35">
      <c r="A181" t="s">
        <v>429</v>
      </c>
      <c r="B181" t="s">
        <v>427</v>
      </c>
      <c r="C181">
        <v>0</v>
      </c>
      <c r="D181" t="s">
        <v>566</v>
      </c>
    </row>
    <row r="182" spans="1:4" x14ac:dyDescent="0.35">
      <c r="A182" t="s">
        <v>429</v>
      </c>
      <c r="B182" t="s">
        <v>431</v>
      </c>
      <c r="C182">
        <v>1</v>
      </c>
      <c r="D182">
        <v>0</v>
      </c>
    </row>
    <row r="183" spans="1:4" x14ac:dyDescent="0.35">
      <c r="A183" t="s">
        <v>430</v>
      </c>
      <c r="B183" t="s">
        <v>426</v>
      </c>
      <c r="C183">
        <v>1</v>
      </c>
      <c r="D183">
        <v>0</v>
      </c>
    </row>
    <row r="184" spans="1:4" x14ac:dyDescent="0.35">
      <c r="A184" t="s">
        <v>430</v>
      </c>
      <c r="B184" t="s">
        <v>427</v>
      </c>
      <c r="C184">
        <v>1</v>
      </c>
      <c r="D184">
        <v>0</v>
      </c>
    </row>
    <row r="185" spans="1:4" x14ac:dyDescent="0.35">
      <c r="A185" t="s">
        <v>431</v>
      </c>
      <c r="B185" t="s">
        <v>433</v>
      </c>
      <c r="C185">
        <v>1</v>
      </c>
      <c r="D185">
        <v>0</v>
      </c>
    </row>
    <row r="186" spans="1:4" x14ac:dyDescent="0.35">
      <c r="A186" t="s">
        <v>432</v>
      </c>
      <c r="B186" t="s">
        <v>430</v>
      </c>
      <c r="C186">
        <v>1</v>
      </c>
      <c r="D186">
        <v>0</v>
      </c>
    </row>
    <row r="187" spans="1:4" x14ac:dyDescent="0.35">
      <c r="A187" t="s">
        <v>433</v>
      </c>
      <c r="B187" t="s">
        <v>436</v>
      </c>
      <c r="C187">
        <v>1</v>
      </c>
      <c r="D187">
        <v>0</v>
      </c>
    </row>
    <row r="188" spans="1:4" x14ac:dyDescent="0.35">
      <c r="A188" t="s">
        <v>433</v>
      </c>
      <c r="B188" t="s">
        <v>437</v>
      </c>
      <c r="C188">
        <v>1</v>
      </c>
      <c r="D188">
        <v>0</v>
      </c>
    </row>
    <row r="189" spans="1:4" x14ac:dyDescent="0.35">
      <c r="A189" t="s">
        <v>435</v>
      </c>
      <c r="B189" t="s">
        <v>432</v>
      </c>
      <c r="C189">
        <v>1</v>
      </c>
      <c r="D189">
        <v>0</v>
      </c>
    </row>
    <row r="190" spans="1:4" x14ac:dyDescent="0.35">
      <c r="A190" t="s">
        <v>435</v>
      </c>
      <c r="B190" t="s">
        <v>437</v>
      </c>
      <c r="C190">
        <v>0</v>
      </c>
      <c r="D190" t="s">
        <v>566</v>
      </c>
    </row>
    <row r="191" spans="1:4" x14ac:dyDescent="0.35">
      <c r="A191" t="s">
        <v>437</v>
      </c>
      <c r="B191" t="s">
        <v>435</v>
      </c>
      <c r="C191">
        <v>0</v>
      </c>
      <c r="D191" t="s">
        <v>566</v>
      </c>
    </row>
    <row r="192" spans="1:4" x14ac:dyDescent="0.35">
      <c r="A192" t="s">
        <v>437</v>
      </c>
      <c r="B192" t="s">
        <v>528</v>
      </c>
      <c r="C192">
        <v>1</v>
      </c>
      <c r="D192">
        <v>0</v>
      </c>
    </row>
    <row r="193" spans="1:4" x14ac:dyDescent="0.35">
      <c r="A193" t="s">
        <v>434</v>
      </c>
      <c r="B193" t="s">
        <v>432</v>
      </c>
      <c r="C193">
        <v>1</v>
      </c>
      <c r="D193">
        <v>0</v>
      </c>
    </row>
    <row r="194" spans="1:4" x14ac:dyDescent="0.35">
      <c r="A194" t="s">
        <v>434</v>
      </c>
      <c r="B194" t="s">
        <v>435</v>
      </c>
      <c r="C194">
        <v>1</v>
      </c>
      <c r="D194">
        <v>0</v>
      </c>
    </row>
    <row r="195" spans="1:4" x14ac:dyDescent="0.35">
      <c r="A195" t="s">
        <v>528</v>
      </c>
      <c r="B195" t="s">
        <v>438</v>
      </c>
      <c r="C195">
        <v>1</v>
      </c>
      <c r="D195">
        <v>0</v>
      </c>
    </row>
    <row r="196" spans="1:4" x14ac:dyDescent="0.35">
      <c r="A196" t="s">
        <v>436</v>
      </c>
      <c r="B196" t="s">
        <v>440</v>
      </c>
      <c r="C196">
        <v>1</v>
      </c>
      <c r="D196">
        <v>0</v>
      </c>
    </row>
    <row r="197" spans="1:4" x14ac:dyDescent="0.35">
      <c r="A197" t="s">
        <v>436</v>
      </c>
      <c r="B197" t="s">
        <v>438</v>
      </c>
      <c r="C197">
        <v>1</v>
      </c>
      <c r="D197">
        <v>0</v>
      </c>
    </row>
    <row r="198" spans="1:4" x14ac:dyDescent="0.35">
      <c r="A198" t="s">
        <v>553</v>
      </c>
      <c r="B198" t="s">
        <v>434</v>
      </c>
      <c r="C198">
        <v>1</v>
      </c>
      <c r="D198">
        <v>0</v>
      </c>
    </row>
    <row r="199" spans="1:4" x14ac:dyDescent="0.35">
      <c r="A199" t="s">
        <v>438</v>
      </c>
      <c r="B199" t="s">
        <v>553</v>
      </c>
      <c r="C199">
        <v>0</v>
      </c>
      <c r="D199" t="s">
        <v>566</v>
      </c>
    </row>
    <row r="200" spans="1:4" x14ac:dyDescent="0.35">
      <c r="A200" t="s">
        <v>439</v>
      </c>
      <c r="B200" t="s">
        <v>434</v>
      </c>
      <c r="C200">
        <v>1</v>
      </c>
      <c r="D200">
        <v>0</v>
      </c>
    </row>
    <row r="201" spans="1:4" x14ac:dyDescent="0.35">
      <c r="A201" t="s">
        <v>439</v>
      </c>
      <c r="B201" t="s">
        <v>440</v>
      </c>
      <c r="C201">
        <v>0</v>
      </c>
      <c r="D201" t="s">
        <v>566</v>
      </c>
    </row>
    <row r="202" spans="1:4" x14ac:dyDescent="0.35">
      <c r="A202" t="s">
        <v>440</v>
      </c>
      <c r="B202" t="s">
        <v>442</v>
      </c>
      <c r="C202">
        <v>1</v>
      </c>
      <c r="D202">
        <v>0</v>
      </c>
    </row>
    <row r="203" spans="1:4" x14ac:dyDescent="0.35">
      <c r="A203" t="s">
        <v>440</v>
      </c>
      <c r="B203" t="s">
        <v>439</v>
      </c>
      <c r="C203">
        <v>0</v>
      </c>
      <c r="D203" t="s">
        <v>566</v>
      </c>
    </row>
    <row r="204" spans="1:4" x14ac:dyDescent="0.35">
      <c r="A204" t="s">
        <v>441</v>
      </c>
      <c r="B204" t="s">
        <v>439</v>
      </c>
      <c r="C204">
        <v>1</v>
      </c>
      <c r="D204">
        <v>0</v>
      </c>
    </row>
    <row r="205" spans="1:4" x14ac:dyDescent="0.35">
      <c r="A205" t="s">
        <v>442</v>
      </c>
      <c r="B205" t="s">
        <v>444</v>
      </c>
      <c r="C205">
        <v>1</v>
      </c>
      <c r="D205">
        <v>0</v>
      </c>
    </row>
    <row r="206" spans="1:4" x14ac:dyDescent="0.35">
      <c r="A206" t="s">
        <v>443</v>
      </c>
      <c r="B206" t="s">
        <v>441</v>
      </c>
      <c r="C206">
        <v>1</v>
      </c>
      <c r="D206">
        <v>0</v>
      </c>
    </row>
    <row r="207" spans="1:4" x14ac:dyDescent="0.35">
      <c r="A207" t="s">
        <v>444</v>
      </c>
      <c r="B207" t="s">
        <v>443</v>
      </c>
      <c r="C207">
        <v>0</v>
      </c>
      <c r="D207" t="s">
        <v>566</v>
      </c>
    </row>
    <row r="208" spans="1:4" x14ac:dyDescent="0.35">
      <c r="A208" t="s">
        <v>444</v>
      </c>
      <c r="B208" t="s">
        <v>446</v>
      </c>
      <c r="C208">
        <v>1</v>
      </c>
      <c r="D208">
        <v>0</v>
      </c>
    </row>
    <row r="209" spans="1:4" x14ac:dyDescent="0.35">
      <c r="A209" t="s">
        <v>445</v>
      </c>
      <c r="B209" t="s">
        <v>443</v>
      </c>
      <c r="C209">
        <v>1</v>
      </c>
      <c r="D209">
        <v>0</v>
      </c>
    </row>
    <row r="210" spans="1:4" x14ac:dyDescent="0.35">
      <c r="A210" t="s">
        <v>445</v>
      </c>
      <c r="B210" t="s">
        <v>446</v>
      </c>
      <c r="C210">
        <v>0</v>
      </c>
      <c r="D210" t="s">
        <v>566</v>
      </c>
    </row>
    <row r="211" spans="1:4" x14ac:dyDescent="0.35">
      <c r="A211" t="s">
        <v>446</v>
      </c>
      <c r="B211" t="s">
        <v>445</v>
      </c>
      <c r="C211">
        <v>0</v>
      </c>
      <c r="D211" t="s">
        <v>566</v>
      </c>
    </row>
    <row r="212" spans="1:4" x14ac:dyDescent="0.35">
      <c r="A212" t="s">
        <v>446</v>
      </c>
      <c r="B212" t="s">
        <v>448</v>
      </c>
      <c r="C212">
        <v>1</v>
      </c>
      <c r="D212">
        <v>0</v>
      </c>
    </row>
    <row r="213" spans="1:4" x14ac:dyDescent="0.35">
      <c r="A213" t="s">
        <v>447</v>
      </c>
      <c r="B213" t="s">
        <v>445</v>
      </c>
      <c r="C213">
        <v>1</v>
      </c>
      <c r="D213">
        <v>0</v>
      </c>
    </row>
    <row r="214" spans="1:4" x14ac:dyDescent="0.35">
      <c r="A214" t="s">
        <v>448</v>
      </c>
      <c r="B214" t="s">
        <v>450</v>
      </c>
      <c r="C214">
        <v>1</v>
      </c>
      <c r="D214">
        <v>0</v>
      </c>
    </row>
    <row r="215" spans="1:4" x14ac:dyDescent="0.35">
      <c r="A215" t="s">
        <v>448</v>
      </c>
      <c r="B215" t="s">
        <v>532</v>
      </c>
      <c r="C215">
        <v>1</v>
      </c>
      <c r="D215">
        <v>0</v>
      </c>
    </row>
    <row r="216" spans="1:4" x14ac:dyDescent="0.35">
      <c r="A216" t="s">
        <v>552</v>
      </c>
      <c r="B216" t="s">
        <v>447</v>
      </c>
      <c r="C216">
        <v>1</v>
      </c>
      <c r="D216">
        <v>0</v>
      </c>
    </row>
    <row r="217" spans="1:4" x14ac:dyDescent="0.35">
      <c r="A217" t="s">
        <v>532</v>
      </c>
      <c r="B217" t="s">
        <v>552</v>
      </c>
      <c r="C217">
        <v>0</v>
      </c>
      <c r="D217" t="s">
        <v>566</v>
      </c>
    </row>
    <row r="218" spans="1:4" x14ac:dyDescent="0.35">
      <c r="A218" t="s">
        <v>449</v>
      </c>
      <c r="B218" t="s">
        <v>447</v>
      </c>
      <c r="C218">
        <v>1</v>
      </c>
      <c r="D218">
        <v>0</v>
      </c>
    </row>
    <row r="219" spans="1:4" x14ac:dyDescent="0.35">
      <c r="A219" t="s">
        <v>450</v>
      </c>
      <c r="B219" t="s">
        <v>453</v>
      </c>
      <c r="C219">
        <v>1</v>
      </c>
      <c r="D219">
        <v>0</v>
      </c>
    </row>
    <row r="220" spans="1:4" x14ac:dyDescent="0.35">
      <c r="A220" t="s">
        <v>450</v>
      </c>
      <c r="B220" t="s">
        <v>454</v>
      </c>
      <c r="C220">
        <v>1</v>
      </c>
      <c r="D220">
        <v>0</v>
      </c>
    </row>
    <row r="221" spans="1:4" x14ac:dyDescent="0.35">
      <c r="A221" t="s">
        <v>451</v>
      </c>
      <c r="B221" t="s">
        <v>449</v>
      </c>
      <c r="C221">
        <v>1</v>
      </c>
      <c r="D221">
        <v>0</v>
      </c>
    </row>
    <row r="222" spans="1:4" x14ac:dyDescent="0.35">
      <c r="A222" t="s">
        <v>453</v>
      </c>
      <c r="B222" t="s">
        <v>456</v>
      </c>
      <c r="C222">
        <v>1</v>
      </c>
      <c r="D222">
        <v>0</v>
      </c>
    </row>
    <row r="223" spans="1:4" x14ac:dyDescent="0.35">
      <c r="A223" t="s">
        <v>455</v>
      </c>
      <c r="B223" t="s">
        <v>451</v>
      </c>
      <c r="C223">
        <v>1</v>
      </c>
      <c r="D223">
        <v>0</v>
      </c>
    </row>
    <row r="224" spans="1:4" x14ac:dyDescent="0.35">
      <c r="A224" t="s">
        <v>456</v>
      </c>
      <c r="B224" t="s">
        <v>459</v>
      </c>
      <c r="C224">
        <v>1</v>
      </c>
      <c r="D224">
        <v>0</v>
      </c>
    </row>
    <row r="225" spans="1:4" x14ac:dyDescent="0.35">
      <c r="A225" t="s">
        <v>456</v>
      </c>
      <c r="B225" t="s">
        <v>460</v>
      </c>
      <c r="C225">
        <v>1</v>
      </c>
      <c r="D225">
        <v>0</v>
      </c>
    </row>
    <row r="226" spans="1:4" x14ac:dyDescent="0.35">
      <c r="A226" t="s">
        <v>458</v>
      </c>
      <c r="B226" t="s">
        <v>455</v>
      </c>
      <c r="C226">
        <v>1</v>
      </c>
      <c r="D226">
        <v>0</v>
      </c>
    </row>
    <row r="227" spans="1:4" x14ac:dyDescent="0.35">
      <c r="A227" t="s">
        <v>458</v>
      </c>
      <c r="B227" t="s">
        <v>460</v>
      </c>
      <c r="C227">
        <v>0</v>
      </c>
      <c r="D227" t="s">
        <v>566</v>
      </c>
    </row>
    <row r="228" spans="1:4" x14ac:dyDescent="0.35">
      <c r="A228" t="s">
        <v>460</v>
      </c>
      <c r="B228" t="s">
        <v>458</v>
      </c>
      <c r="C228">
        <v>0</v>
      </c>
      <c r="D228" t="s">
        <v>566</v>
      </c>
    </row>
    <row r="229" spans="1:4" x14ac:dyDescent="0.35">
      <c r="A229" t="s">
        <v>460</v>
      </c>
      <c r="B229" t="s">
        <v>462</v>
      </c>
      <c r="C229">
        <v>1</v>
      </c>
      <c r="D229">
        <v>0</v>
      </c>
    </row>
    <row r="230" spans="1:4" x14ac:dyDescent="0.35">
      <c r="A230" t="s">
        <v>457</v>
      </c>
      <c r="B230" t="s">
        <v>455</v>
      </c>
      <c r="C230">
        <v>1</v>
      </c>
      <c r="D230">
        <v>0</v>
      </c>
    </row>
    <row r="231" spans="1:4" x14ac:dyDescent="0.35">
      <c r="A231" t="s">
        <v>459</v>
      </c>
      <c r="B231" t="s">
        <v>462</v>
      </c>
      <c r="C231">
        <v>1</v>
      </c>
      <c r="D231">
        <v>0</v>
      </c>
    </row>
    <row r="232" spans="1:4" x14ac:dyDescent="0.35">
      <c r="A232" t="s">
        <v>461</v>
      </c>
      <c r="B232" t="s">
        <v>457</v>
      </c>
      <c r="C232">
        <v>1</v>
      </c>
      <c r="D232">
        <v>0</v>
      </c>
    </row>
    <row r="233" spans="1:4" x14ac:dyDescent="0.35">
      <c r="A233" t="s">
        <v>461</v>
      </c>
      <c r="B233" t="s">
        <v>458</v>
      </c>
      <c r="C233">
        <v>1</v>
      </c>
      <c r="D233">
        <v>0</v>
      </c>
    </row>
    <row r="234" spans="1:4" x14ac:dyDescent="0.35">
      <c r="A234" t="s">
        <v>462</v>
      </c>
      <c r="B234" t="s">
        <v>464</v>
      </c>
      <c r="C234">
        <v>1</v>
      </c>
      <c r="D234">
        <v>0</v>
      </c>
    </row>
    <row r="235" spans="1:4" x14ac:dyDescent="0.35">
      <c r="A235" t="s">
        <v>463</v>
      </c>
      <c r="B235" t="s">
        <v>461</v>
      </c>
      <c r="C235">
        <v>1</v>
      </c>
      <c r="D235">
        <v>0</v>
      </c>
    </row>
    <row r="236" spans="1:4" x14ac:dyDescent="0.35">
      <c r="A236" t="s">
        <v>464</v>
      </c>
      <c r="B236" t="s">
        <v>466</v>
      </c>
      <c r="C236">
        <v>1</v>
      </c>
      <c r="D236">
        <v>0</v>
      </c>
    </row>
    <row r="237" spans="1:4" x14ac:dyDescent="0.35">
      <c r="A237" t="s">
        <v>465</v>
      </c>
      <c r="B237" t="s">
        <v>463</v>
      </c>
      <c r="C237">
        <v>1</v>
      </c>
      <c r="D237">
        <v>0</v>
      </c>
    </row>
    <row r="238" spans="1:4" x14ac:dyDescent="0.35">
      <c r="A238" t="s">
        <v>466</v>
      </c>
      <c r="B238" t="s">
        <v>465</v>
      </c>
      <c r="C238">
        <v>0</v>
      </c>
      <c r="D238" t="s">
        <v>566</v>
      </c>
    </row>
    <row r="239" spans="1:4" x14ac:dyDescent="0.35">
      <c r="A239" t="s">
        <v>466</v>
      </c>
      <c r="B239" t="s">
        <v>468</v>
      </c>
      <c r="C239">
        <v>1</v>
      </c>
      <c r="D239">
        <v>0</v>
      </c>
    </row>
    <row r="240" spans="1:4" x14ac:dyDescent="0.35">
      <c r="A240" t="s">
        <v>467</v>
      </c>
      <c r="B240" t="s">
        <v>465</v>
      </c>
      <c r="C240">
        <v>1</v>
      </c>
      <c r="D240">
        <v>0</v>
      </c>
    </row>
    <row r="241" spans="1:4" x14ac:dyDescent="0.35">
      <c r="A241" t="s">
        <v>468</v>
      </c>
      <c r="B241" t="s">
        <v>470</v>
      </c>
      <c r="C241">
        <v>1</v>
      </c>
      <c r="D241">
        <v>0</v>
      </c>
    </row>
    <row r="242" spans="1:4" x14ac:dyDescent="0.35">
      <c r="A242" t="s">
        <v>469</v>
      </c>
      <c r="B242" t="s">
        <v>467</v>
      </c>
      <c r="C242">
        <v>1</v>
      </c>
      <c r="D242">
        <v>0</v>
      </c>
    </row>
    <row r="243" spans="1:4" x14ac:dyDescent="0.35">
      <c r="A243" t="s">
        <v>470</v>
      </c>
      <c r="B243" t="s">
        <v>472</v>
      </c>
      <c r="C243">
        <v>1</v>
      </c>
      <c r="D243">
        <v>0</v>
      </c>
    </row>
    <row r="244" spans="1:4" x14ac:dyDescent="0.35">
      <c r="A244" t="s">
        <v>471</v>
      </c>
      <c r="B244" t="s">
        <v>469</v>
      </c>
      <c r="C244">
        <v>1</v>
      </c>
      <c r="D244">
        <v>0</v>
      </c>
    </row>
    <row r="245" spans="1:4" x14ac:dyDescent="0.35">
      <c r="A245" t="s">
        <v>472</v>
      </c>
      <c r="B245" t="s">
        <v>475</v>
      </c>
      <c r="C245">
        <v>1</v>
      </c>
      <c r="D245">
        <v>0</v>
      </c>
    </row>
    <row r="246" spans="1:4" x14ac:dyDescent="0.35">
      <c r="A246" t="s">
        <v>472</v>
      </c>
      <c r="B246" t="s">
        <v>476</v>
      </c>
      <c r="C246">
        <v>1</v>
      </c>
      <c r="D246">
        <v>0</v>
      </c>
    </row>
    <row r="247" spans="1:4" x14ac:dyDescent="0.35">
      <c r="A247" t="s">
        <v>473</v>
      </c>
      <c r="B247" t="s">
        <v>471</v>
      </c>
      <c r="C247">
        <v>1</v>
      </c>
      <c r="D247">
        <v>0</v>
      </c>
    </row>
    <row r="248" spans="1:4" x14ac:dyDescent="0.35">
      <c r="A248" t="s">
        <v>475</v>
      </c>
      <c r="B248" t="s">
        <v>478</v>
      </c>
      <c r="C248">
        <v>1</v>
      </c>
      <c r="D248">
        <v>0</v>
      </c>
    </row>
    <row r="249" spans="1:4" x14ac:dyDescent="0.35">
      <c r="A249" t="s">
        <v>474</v>
      </c>
      <c r="B249" t="s">
        <v>471</v>
      </c>
      <c r="C249">
        <v>1</v>
      </c>
      <c r="D249">
        <v>0</v>
      </c>
    </row>
    <row r="250" spans="1:4" x14ac:dyDescent="0.35">
      <c r="A250" t="s">
        <v>474</v>
      </c>
      <c r="B250" t="s">
        <v>476</v>
      </c>
      <c r="C250">
        <v>0</v>
      </c>
      <c r="D250" t="s">
        <v>566</v>
      </c>
    </row>
    <row r="251" spans="1:4" x14ac:dyDescent="0.35">
      <c r="A251" t="s">
        <v>476</v>
      </c>
      <c r="B251" t="s">
        <v>474</v>
      </c>
      <c r="C251">
        <v>0</v>
      </c>
      <c r="D251" t="s">
        <v>566</v>
      </c>
    </row>
    <row r="252" spans="1:4" x14ac:dyDescent="0.35">
      <c r="A252" t="s">
        <v>476</v>
      </c>
      <c r="B252" t="s">
        <v>478</v>
      </c>
      <c r="C252">
        <v>1</v>
      </c>
      <c r="D252">
        <v>0</v>
      </c>
    </row>
    <row r="253" spans="1:4" x14ac:dyDescent="0.35">
      <c r="A253" t="s">
        <v>477</v>
      </c>
      <c r="B253" t="s">
        <v>473</v>
      </c>
      <c r="C253">
        <v>1</v>
      </c>
      <c r="D253">
        <v>0</v>
      </c>
    </row>
    <row r="254" spans="1:4" x14ac:dyDescent="0.35">
      <c r="A254" t="s">
        <v>477</v>
      </c>
      <c r="B254" t="s">
        <v>474</v>
      </c>
      <c r="C254">
        <v>1</v>
      </c>
      <c r="D254">
        <v>0</v>
      </c>
    </row>
    <row r="255" spans="1:4" x14ac:dyDescent="0.35">
      <c r="A255" t="s">
        <v>478</v>
      </c>
      <c r="B255" t="s">
        <v>480</v>
      </c>
      <c r="C255">
        <v>1</v>
      </c>
      <c r="D255">
        <v>0</v>
      </c>
    </row>
    <row r="256" spans="1:4" x14ac:dyDescent="0.35">
      <c r="A256" t="s">
        <v>479</v>
      </c>
      <c r="B256" t="s">
        <v>477</v>
      </c>
      <c r="C256">
        <v>1</v>
      </c>
      <c r="D256">
        <v>0</v>
      </c>
    </row>
    <row r="257" spans="1:4" x14ac:dyDescent="0.35">
      <c r="A257" t="s">
        <v>480</v>
      </c>
      <c r="B257" t="s">
        <v>481</v>
      </c>
      <c r="C257">
        <v>1</v>
      </c>
      <c r="D257" t="s">
        <v>567</v>
      </c>
    </row>
    <row r="258" spans="1:4" x14ac:dyDescent="0.35">
      <c r="A258" t="s">
        <v>482</v>
      </c>
      <c r="B258" t="s">
        <v>479</v>
      </c>
      <c r="C258">
        <v>1</v>
      </c>
      <c r="D258" t="s">
        <v>567</v>
      </c>
    </row>
    <row r="259" spans="1:4" x14ac:dyDescent="0.35">
      <c r="A259" t="s">
        <v>482</v>
      </c>
      <c r="B259" t="s">
        <v>481</v>
      </c>
      <c r="C259">
        <v>0</v>
      </c>
      <c r="D259" t="s">
        <v>566</v>
      </c>
    </row>
    <row r="260" spans="1:4" x14ac:dyDescent="0.35">
      <c r="A260" t="s">
        <v>481</v>
      </c>
      <c r="B260" t="s">
        <v>482</v>
      </c>
      <c r="C260">
        <v>0</v>
      </c>
      <c r="D260" t="s">
        <v>566</v>
      </c>
    </row>
    <row r="261" spans="1:4" x14ac:dyDescent="0.35">
      <c r="A261" t="s">
        <v>481</v>
      </c>
      <c r="B261" t="s">
        <v>483</v>
      </c>
      <c r="C261">
        <v>1</v>
      </c>
      <c r="D261">
        <v>0</v>
      </c>
    </row>
    <row r="262" spans="1:4" x14ac:dyDescent="0.35">
      <c r="A262" t="s">
        <v>481</v>
      </c>
      <c r="B262" t="s">
        <v>484</v>
      </c>
      <c r="C262">
        <v>1</v>
      </c>
      <c r="D262">
        <v>0</v>
      </c>
    </row>
    <row r="263" spans="1:4" x14ac:dyDescent="0.35">
      <c r="A263" t="s">
        <v>551</v>
      </c>
      <c r="B263" t="s">
        <v>482</v>
      </c>
      <c r="C263">
        <v>1</v>
      </c>
      <c r="D263">
        <v>0</v>
      </c>
    </row>
    <row r="264" spans="1:4" x14ac:dyDescent="0.35">
      <c r="A264" t="s">
        <v>484</v>
      </c>
      <c r="B264" t="s">
        <v>551</v>
      </c>
      <c r="C264">
        <v>0</v>
      </c>
      <c r="D264" t="s">
        <v>566</v>
      </c>
    </row>
    <row r="265" spans="1:4" x14ac:dyDescent="0.35">
      <c r="A265" t="s">
        <v>485</v>
      </c>
      <c r="B265" t="s">
        <v>482</v>
      </c>
      <c r="C265">
        <v>1</v>
      </c>
      <c r="D265">
        <v>0</v>
      </c>
    </row>
    <row r="266" spans="1:4" x14ac:dyDescent="0.35">
      <c r="A266" t="s">
        <v>483</v>
      </c>
      <c r="B266" t="s">
        <v>486</v>
      </c>
      <c r="C266">
        <v>1</v>
      </c>
      <c r="D266">
        <v>0</v>
      </c>
    </row>
    <row r="267" spans="1:4" x14ac:dyDescent="0.35">
      <c r="A267" t="s">
        <v>487</v>
      </c>
      <c r="B267" t="s">
        <v>485</v>
      </c>
      <c r="C267">
        <v>1</v>
      </c>
      <c r="D267">
        <v>0</v>
      </c>
    </row>
    <row r="268" spans="1:4" x14ac:dyDescent="0.35">
      <c r="A268" t="s">
        <v>486</v>
      </c>
      <c r="B268" t="s">
        <v>488</v>
      </c>
      <c r="C268">
        <v>1</v>
      </c>
      <c r="D268">
        <v>0</v>
      </c>
    </row>
    <row r="269" spans="1:4" x14ac:dyDescent="0.35">
      <c r="A269" t="s">
        <v>489</v>
      </c>
      <c r="B269" t="s">
        <v>487</v>
      </c>
      <c r="C269">
        <v>1</v>
      </c>
      <c r="D269">
        <v>0</v>
      </c>
    </row>
    <row r="270" spans="1:4" x14ac:dyDescent="0.35">
      <c r="A270" t="s">
        <v>489</v>
      </c>
      <c r="B270" t="s">
        <v>488</v>
      </c>
      <c r="C270">
        <v>0</v>
      </c>
      <c r="D270" t="s">
        <v>566</v>
      </c>
    </row>
    <row r="271" spans="1:4" x14ac:dyDescent="0.35">
      <c r="A271" t="s">
        <v>488</v>
      </c>
      <c r="B271" t="s">
        <v>489</v>
      </c>
      <c r="C271">
        <v>0</v>
      </c>
      <c r="D271" t="s">
        <v>566</v>
      </c>
    </row>
    <row r="272" spans="1:4" x14ac:dyDescent="0.35">
      <c r="A272" t="s">
        <v>488</v>
      </c>
      <c r="B272" t="s">
        <v>490</v>
      </c>
      <c r="C272">
        <v>1</v>
      </c>
      <c r="D272">
        <v>0</v>
      </c>
    </row>
    <row r="273" spans="1:4" x14ac:dyDescent="0.35">
      <c r="A273" t="s">
        <v>488</v>
      </c>
      <c r="B273" t="s">
        <v>491</v>
      </c>
      <c r="C273">
        <v>1</v>
      </c>
      <c r="D273">
        <v>0</v>
      </c>
    </row>
    <row r="274" spans="1:4" x14ac:dyDescent="0.35">
      <c r="A274" t="s">
        <v>550</v>
      </c>
      <c r="B274" t="s">
        <v>489</v>
      </c>
      <c r="C274">
        <v>1</v>
      </c>
      <c r="D274">
        <v>0</v>
      </c>
    </row>
    <row r="275" spans="1:4" x14ac:dyDescent="0.35">
      <c r="A275" t="s">
        <v>491</v>
      </c>
      <c r="B275" t="s">
        <v>550</v>
      </c>
      <c r="C275">
        <v>0</v>
      </c>
      <c r="D275" t="s">
        <v>566</v>
      </c>
    </row>
    <row r="276" spans="1:4" x14ac:dyDescent="0.35">
      <c r="A276" t="s">
        <v>492</v>
      </c>
      <c r="B276" t="s">
        <v>489</v>
      </c>
      <c r="C276">
        <v>1</v>
      </c>
      <c r="D276">
        <v>0</v>
      </c>
    </row>
    <row r="277" spans="1:4" x14ac:dyDescent="0.35">
      <c r="A277" t="s">
        <v>490</v>
      </c>
      <c r="B277" t="s">
        <v>493</v>
      </c>
      <c r="C277">
        <v>1</v>
      </c>
      <c r="D277">
        <v>0</v>
      </c>
    </row>
    <row r="278" spans="1:4" x14ac:dyDescent="0.35">
      <c r="A278" t="s">
        <v>494</v>
      </c>
      <c r="B278" t="s">
        <v>492</v>
      </c>
      <c r="C278">
        <v>1</v>
      </c>
      <c r="D278">
        <v>0</v>
      </c>
    </row>
    <row r="279" spans="1:4" x14ac:dyDescent="0.35">
      <c r="A279" t="s">
        <v>493</v>
      </c>
      <c r="B279" t="s">
        <v>495</v>
      </c>
      <c r="C279">
        <v>1</v>
      </c>
      <c r="D279">
        <v>0</v>
      </c>
    </row>
    <row r="280" spans="1:4" x14ac:dyDescent="0.35">
      <c r="A280" t="s">
        <v>496</v>
      </c>
      <c r="B280" t="s">
        <v>494</v>
      </c>
      <c r="C280">
        <v>1</v>
      </c>
      <c r="D280">
        <v>0</v>
      </c>
    </row>
    <row r="281" spans="1:4" x14ac:dyDescent="0.35">
      <c r="A281" t="s">
        <v>495</v>
      </c>
      <c r="B281" t="s">
        <v>497</v>
      </c>
      <c r="C281">
        <v>1</v>
      </c>
      <c r="D281">
        <v>0</v>
      </c>
    </row>
    <row r="282" spans="1:4" x14ac:dyDescent="0.35">
      <c r="A282" t="s">
        <v>498</v>
      </c>
      <c r="B282" t="s">
        <v>496</v>
      </c>
      <c r="C282">
        <v>1</v>
      </c>
      <c r="D282">
        <v>0</v>
      </c>
    </row>
    <row r="283" spans="1:4" x14ac:dyDescent="0.35">
      <c r="A283" t="s">
        <v>498</v>
      </c>
      <c r="B283" t="s">
        <v>497</v>
      </c>
      <c r="C283">
        <v>0</v>
      </c>
      <c r="D283" t="s">
        <v>566</v>
      </c>
    </row>
    <row r="284" spans="1:4" x14ac:dyDescent="0.35">
      <c r="A284" t="s">
        <v>497</v>
      </c>
      <c r="B284" t="s">
        <v>498</v>
      </c>
      <c r="C284">
        <v>0</v>
      </c>
      <c r="D284" t="s">
        <v>566</v>
      </c>
    </row>
    <row r="285" spans="1:4" x14ac:dyDescent="0.35">
      <c r="A285" t="s">
        <v>497</v>
      </c>
      <c r="B285" t="s">
        <v>499</v>
      </c>
      <c r="C285">
        <v>1</v>
      </c>
      <c r="D285">
        <v>0</v>
      </c>
    </row>
    <row r="286" spans="1:4" x14ac:dyDescent="0.35">
      <c r="A286" t="s">
        <v>549</v>
      </c>
      <c r="B286" t="s">
        <v>498</v>
      </c>
      <c r="C286">
        <v>1</v>
      </c>
      <c r="D286">
        <v>0</v>
      </c>
    </row>
    <row r="287" spans="1:4" x14ac:dyDescent="0.35">
      <c r="A287" t="s">
        <v>499</v>
      </c>
      <c r="B287" t="s">
        <v>549</v>
      </c>
      <c r="C287">
        <v>0</v>
      </c>
      <c r="D287" t="s">
        <v>566</v>
      </c>
    </row>
    <row r="288" spans="1:4" x14ac:dyDescent="0.35">
      <c r="A288" t="s">
        <v>452</v>
      </c>
      <c r="B288" t="s">
        <v>449</v>
      </c>
      <c r="C288">
        <v>1</v>
      </c>
      <c r="D288">
        <v>0</v>
      </c>
    </row>
    <row r="289" spans="1:4" x14ac:dyDescent="0.35">
      <c r="A289" t="s">
        <v>452</v>
      </c>
      <c r="B289" t="s">
        <v>454</v>
      </c>
      <c r="C289">
        <v>0</v>
      </c>
      <c r="D289" t="s">
        <v>566</v>
      </c>
    </row>
    <row r="290" spans="1:4" x14ac:dyDescent="0.35">
      <c r="A290" t="s">
        <v>454</v>
      </c>
      <c r="B290" t="s">
        <v>501</v>
      </c>
      <c r="C290">
        <v>1</v>
      </c>
      <c r="D290">
        <v>0</v>
      </c>
    </row>
    <row r="291" spans="1:4" x14ac:dyDescent="0.35">
      <c r="A291" t="s">
        <v>500</v>
      </c>
      <c r="B291" t="s">
        <v>452</v>
      </c>
      <c r="C291">
        <v>1</v>
      </c>
      <c r="D291">
        <v>0</v>
      </c>
    </row>
    <row r="292" spans="1:4" x14ac:dyDescent="0.35">
      <c r="A292" t="s">
        <v>501</v>
      </c>
      <c r="B292" t="s">
        <v>503</v>
      </c>
      <c r="C292">
        <v>1</v>
      </c>
      <c r="D292">
        <v>0</v>
      </c>
    </row>
    <row r="293" spans="1:4" x14ac:dyDescent="0.35">
      <c r="A293" t="s">
        <v>501</v>
      </c>
      <c r="B293" t="s">
        <v>504</v>
      </c>
      <c r="C293">
        <v>1</v>
      </c>
      <c r="D293">
        <v>0</v>
      </c>
    </row>
    <row r="294" spans="1:4" x14ac:dyDescent="0.35">
      <c r="A294" t="s">
        <v>548</v>
      </c>
      <c r="B294" t="s">
        <v>500</v>
      </c>
      <c r="C294">
        <v>1</v>
      </c>
      <c r="D294">
        <v>0</v>
      </c>
    </row>
    <row r="295" spans="1:4" x14ac:dyDescent="0.35">
      <c r="A295" t="s">
        <v>504</v>
      </c>
      <c r="B295" t="s">
        <v>548</v>
      </c>
      <c r="C295">
        <v>0</v>
      </c>
      <c r="D295" t="s">
        <v>566</v>
      </c>
    </row>
    <row r="296" spans="1:4" x14ac:dyDescent="0.35">
      <c r="A296" t="s">
        <v>502</v>
      </c>
      <c r="B296" t="s">
        <v>500</v>
      </c>
      <c r="C296">
        <v>1</v>
      </c>
      <c r="D296">
        <v>0</v>
      </c>
    </row>
    <row r="297" spans="1:4" x14ac:dyDescent="0.35">
      <c r="A297" t="s">
        <v>503</v>
      </c>
      <c r="B297" t="s">
        <v>506</v>
      </c>
      <c r="C297">
        <v>1</v>
      </c>
      <c r="D297">
        <v>0</v>
      </c>
    </row>
    <row r="298" spans="1:4" x14ac:dyDescent="0.35">
      <c r="A298" t="s">
        <v>505</v>
      </c>
      <c r="B298" t="s">
        <v>502</v>
      </c>
      <c r="C298">
        <v>1</v>
      </c>
      <c r="D298">
        <v>0</v>
      </c>
    </row>
    <row r="299" spans="1:4" x14ac:dyDescent="0.35">
      <c r="A299" t="s">
        <v>506</v>
      </c>
      <c r="B299" t="s">
        <v>508</v>
      </c>
      <c r="C299">
        <v>1</v>
      </c>
      <c r="D299">
        <v>0</v>
      </c>
    </row>
    <row r="300" spans="1:4" x14ac:dyDescent="0.35">
      <c r="A300" t="s">
        <v>507</v>
      </c>
      <c r="B300" t="s">
        <v>505</v>
      </c>
      <c r="C300">
        <v>1</v>
      </c>
      <c r="D300">
        <v>0</v>
      </c>
    </row>
    <row r="301" spans="1:4" x14ac:dyDescent="0.35">
      <c r="A301" t="s">
        <v>508</v>
      </c>
      <c r="B301" t="s">
        <v>510</v>
      </c>
      <c r="C301">
        <v>1</v>
      </c>
      <c r="D301">
        <v>0</v>
      </c>
    </row>
    <row r="302" spans="1:4" x14ac:dyDescent="0.35">
      <c r="A302" t="s">
        <v>509</v>
      </c>
      <c r="B302" t="s">
        <v>507</v>
      </c>
      <c r="C302">
        <v>1</v>
      </c>
      <c r="D302">
        <v>0</v>
      </c>
    </row>
    <row r="303" spans="1:4" x14ac:dyDescent="0.35">
      <c r="A303" t="s">
        <v>509</v>
      </c>
      <c r="B303" t="s">
        <v>510</v>
      </c>
      <c r="C303">
        <v>0</v>
      </c>
      <c r="D303" t="s">
        <v>566</v>
      </c>
    </row>
    <row r="304" spans="1:4" x14ac:dyDescent="0.35">
      <c r="A304" t="s">
        <v>510</v>
      </c>
      <c r="B304" t="s">
        <v>509</v>
      </c>
      <c r="C304">
        <v>0</v>
      </c>
      <c r="D304" t="s">
        <v>566</v>
      </c>
    </row>
    <row r="305" spans="1:4" x14ac:dyDescent="0.35">
      <c r="A305" t="s">
        <v>510</v>
      </c>
      <c r="B305" t="s">
        <v>512</v>
      </c>
      <c r="C305">
        <v>1</v>
      </c>
      <c r="D305">
        <v>0</v>
      </c>
    </row>
    <row r="306" spans="1:4" x14ac:dyDescent="0.35">
      <c r="A306" t="s">
        <v>511</v>
      </c>
      <c r="B306" t="s">
        <v>509</v>
      </c>
      <c r="C306">
        <v>1</v>
      </c>
      <c r="D306">
        <v>0</v>
      </c>
    </row>
    <row r="307" spans="1:4" x14ac:dyDescent="0.35">
      <c r="A307" t="s">
        <v>512</v>
      </c>
      <c r="B307" t="s">
        <v>514</v>
      </c>
      <c r="C307">
        <v>1</v>
      </c>
      <c r="D307">
        <v>0</v>
      </c>
    </row>
    <row r="308" spans="1:4" x14ac:dyDescent="0.35">
      <c r="A308" t="s">
        <v>512</v>
      </c>
      <c r="B308" t="s">
        <v>374</v>
      </c>
      <c r="C308">
        <v>1</v>
      </c>
      <c r="D308" t="s">
        <v>567</v>
      </c>
    </row>
    <row r="309" spans="1:4" x14ac:dyDescent="0.35">
      <c r="A309" t="s">
        <v>513</v>
      </c>
      <c r="B309" t="s">
        <v>511</v>
      </c>
      <c r="C309">
        <v>1</v>
      </c>
      <c r="D309">
        <v>0</v>
      </c>
    </row>
    <row r="310" spans="1:4" x14ac:dyDescent="0.35">
      <c r="A310" t="s">
        <v>514</v>
      </c>
      <c r="B310" t="s">
        <v>515</v>
      </c>
      <c r="C310">
        <v>1</v>
      </c>
      <c r="D310">
        <v>0</v>
      </c>
    </row>
    <row r="311" spans="1:4" x14ac:dyDescent="0.35">
      <c r="A311" t="s">
        <v>547</v>
      </c>
      <c r="B311" t="s">
        <v>513</v>
      </c>
      <c r="C311">
        <v>1</v>
      </c>
      <c r="D311">
        <v>0</v>
      </c>
    </row>
    <row r="312" spans="1:4" x14ac:dyDescent="0.35">
      <c r="A312" t="s">
        <v>515</v>
      </c>
      <c r="B312" t="s">
        <v>547</v>
      </c>
      <c r="C312">
        <v>0</v>
      </c>
      <c r="D312" t="s">
        <v>566</v>
      </c>
    </row>
    <row r="313" spans="1:4" x14ac:dyDescent="0.35">
      <c r="A313" t="s">
        <v>377</v>
      </c>
      <c r="B313" t="s">
        <v>511</v>
      </c>
      <c r="C313">
        <v>1</v>
      </c>
      <c r="D313" t="s">
        <v>567</v>
      </c>
    </row>
    <row r="314" spans="1:4" x14ac:dyDescent="0.35">
      <c r="A314" t="s">
        <v>374</v>
      </c>
      <c r="B314" t="s">
        <v>516</v>
      </c>
      <c r="C314">
        <v>1</v>
      </c>
      <c r="D314">
        <v>0</v>
      </c>
    </row>
    <row r="315" spans="1:4" x14ac:dyDescent="0.35">
      <c r="A315" t="s">
        <v>517</v>
      </c>
      <c r="B315" t="s">
        <v>377</v>
      </c>
      <c r="C315">
        <v>1</v>
      </c>
      <c r="D315">
        <v>0</v>
      </c>
    </row>
    <row r="316" spans="1:4" x14ac:dyDescent="0.35">
      <c r="A316" t="s">
        <v>517</v>
      </c>
      <c r="B316" t="s">
        <v>540</v>
      </c>
      <c r="C316">
        <v>1</v>
      </c>
      <c r="D316">
        <v>0</v>
      </c>
    </row>
    <row r="317" spans="1:4" x14ac:dyDescent="0.35">
      <c r="A317" t="s">
        <v>516</v>
      </c>
      <c r="B317" t="s">
        <v>518</v>
      </c>
      <c r="C317">
        <v>1</v>
      </c>
      <c r="D317">
        <v>0</v>
      </c>
    </row>
    <row r="318" spans="1:4" x14ac:dyDescent="0.35">
      <c r="A318" t="s">
        <v>519</v>
      </c>
      <c r="B318" t="s">
        <v>517</v>
      </c>
      <c r="C318">
        <v>1</v>
      </c>
      <c r="D318">
        <v>0</v>
      </c>
    </row>
    <row r="319" spans="1:4" x14ac:dyDescent="0.35">
      <c r="A319" t="s">
        <v>519</v>
      </c>
      <c r="B319" t="s">
        <v>518</v>
      </c>
      <c r="C319">
        <v>0</v>
      </c>
      <c r="D319" t="s">
        <v>566</v>
      </c>
    </row>
    <row r="320" spans="1:4" x14ac:dyDescent="0.35">
      <c r="A320" t="s">
        <v>518</v>
      </c>
      <c r="B320" t="s">
        <v>519</v>
      </c>
      <c r="C320">
        <v>0</v>
      </c>
      <c r="D320" t="s">
        <v>566</v>
      </c>
    </row>
    <row r="321" spans="1:4" x14ac:dyDescent="0.35">
      <c r="A321" t="s">
        <v>518</v>
      </c>
      <c r="B321" t="s">
        <v>520</v>
      </c>
      <c r="C321">
        <v>1</v>
      </c>
      <c r="D321">
        <v>0</v>
      </c>
    </row>
    <row r="322" spans="1:4" x14ac:dyDescent="0.35">
      <c r="A322" t="s">
        <v>518</v>
      </c>
      <c r="B322" t="s">
        <v>521</v>
      </c>
      <c r="C322">
        <v>1</v>
      </c>
      <c r="D322">
        <v>0</v>
      </c>
    </row>
    <row r="323" spans="1:4" x14ac:dyDescent="0.35">
      <c r="A323" t="s">
        <v>546</v>
      </c>
      <c r="B323" t="s">
        <v>519</v>
      </c>
      <c r="C323">
        <v>1</v>
      </c>
      <c r="D323">
        <v>0</v>
      </c>
    </row>
    <row r="324" spans="1:4" x14ac:dyDescent="0.35">
      <c r="A324" t="s">
        <v>521</v>
      </c>
      <c r="B324" t="s">
        <v>546</v>
      </c>
      <c r="C324">
        <v>0</v>
      </c>
      <c r="D324" t="s">
        <v>566</v>
      </c>
    </row>
    <row r="325" spans="1:4" x14ac:dyDescent="0.35">
      <c r="A325" t="s">
        <v>522</v>
      </c>
      <c r="B325" t="s">
        <v>519</v>
      </c>
      <c r="C325">
        <v>1</v>
      </c>
      <c r="D325">
        <v>0</v>
      </c>
    </row>
    <row r="326" spans="1:4" x14ac:dyDescent="0.35">
      <c r="A326" t="s">
        <v>520</v>
      </c>
      <c r="B326" t="s">
        <v>523</v>
      </c>
      <c r="C326">
        <v>1</v>
      </c>
      <c r="D326">
        <v>0</v>
      </c>
    </row>
    <row r="327" spans="1:4" x14ac:dyDescent="0.35">
      <c r="A327" t="s">
        <v>520</v>
      </c>
      <c r="B327" t="s">
        <v>524</v>
      </c>
      <c r="C327">
        <v>1</v>
      </c>
      <c r="D327">
        <v>0</v>
      </c>
    </row>
    <row r="328" spans="1:4" x14ac:dyDescent="0.35">
      <c r="A328" t="s">
        <v>525</v>
      </c>
      <c r="B328" t="s">
        <v>522</v>
      </c>
      <c r="C328">
        <v>1</v>
      </c>
      <c r="D328">
        <v>0</v>
      </c>
    </row>
    <row r="329" spans="1:4" x14ac:dyDescent="0.35">
      <c r="A329" t="s">
        <v>525</v>
      </c>
      <c r="B329" t="s">
        <v>524</v>
      </c>
      <c r="C329">
        <v>0</v>
      </c>
      <c r="D329" t="s">
        <v>566</v>
      </c>
    </row>
    <row r="330" spans="1:4" x14ac:dyDescent="0.35">
      <c r="A330" t="s">
        <v>524</v>
      </c>
      <c r="B330" t="s">
        <v>525</v>
      </c>
      <c r="C330">
        <v>0</v>
      </c>
      <c r="D330" t="s">
        <v>566</v>
      </c>
    </row>
    <row r="331" spans="1:4" x14ac:dyDescent="0.35">
      <c r="A331" t="s">
        <v>524</v>
      </c>
      <c r="B331" t="s">
        <v>523</v>
      </c>
      <c r="C331">
        <v>1</v>
      </c>
      <c r="D331">
        <v>0</v>
      </c>
    </row>
    <row r="332" spans="1:4" x14ac:dyDescent="0.35">
      <c r="A332" t="s">
        <v>523</v>
      </c>
      <c r="B332" t="s">
        <v>545</v>
      </c>
      <c r="C332">
        <v>0</v>
      </c>
      <c r="D332" t="s">
        <v>566</v>
      </c>
    </row>
    <row r="333" spans="1:4" x14ac:dyDescent="0.35">
      <c r="A333" t="s">
        <v>545</v>
      </c>
      <c r="B333" t="s">
        <v>525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0FB0-6744-4225-B991-4013D1BAB822}">
  <dimension ref="A1:B5"/>
  <sheetViews>
    <sheetView zoomScale="85" zoomScaleNormal="85" workbookViewId="0">
      <selection activeCell="B6" sqref="B6"/>
    </sheetView>
  </sheetViews>
  <sheetFormatPr baseColWidth="10" defaultRowHeight="14.5" x14ac:dyDescent="0.35"/>
  <cols>
    <col min="6" max="6" width="21.26953125" customWidth="1"/>
    <col min="7" max="7" width="10.90625" customWidth="1"/>
  </cols>
  <sheetData>
    <row r="1" spans="1:2" x14ac:dyDescent="0.35">
      <c r="A1" t="s">
        <v>100</v>
      </c>
      <c r="B1" t="s">
        <v>48</v>
      </c>
    </row>
    <row r="2" spans="1:2" x14ac:dyDescent="0.35">
      <c r="A2" t="s">
        <v>99</v>
      </c>
      <c r="B2" t="s">
        <v>13</v>
      </c>
    </row>
    <row r="3" spans="1:2" x14ac:dyDescent="0.35">
      <c r="A3" t="s">
        <v>273</v>
      </c>
      <c r="B3" t="s">
        <v>18</v>
      </c>
    </row>
    <row r="4" spans="1:2" x14ac:dyDescent="0.35">
      <c r="A4" t="s">
        <v>541</v>
      </c>
      <c r="B4">
        <v>10</v>
      </c>
    </row>
    <row r="5" spans="1:2" x14ac:dyDescent="0.35">
      <c r="B5" t="s">
        <v>953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FA47-A6EC-4BEF-8A8A-D04E1571BE66}">
  <dimension ref="A1:F333"/>
  <sheetViews>
    <sheetView zoomScale="70" zoomScaleNormal="70" workbookViewId="0">
      <selection activeCell="H4" sqref="H4"/>
    </sheetView>
  </sheetViews>
  <sheetFormatPr baseColWidth="10" defaultRowHeight="14.5" x14ac:dyDescent="0.35"/>
  <cols>
    <col min="5" max="5" width="12.36328125" customWidth="1"/>
    <col min="6" max="6" width="60.08984375" customWidth="1"/>
    <col min="7" max="7" width="10.90625" customWidth="1"/>
    <col min="8" max="9" width="21.54296875" customWidth="1"/>
  </cols>
  <sheetData>
    <row r="1" spans="1:6" x14ac:dyDescent="0.35">
      <c r="A1" t="s">
        <v>100</v>
      </c>
      <c r="B1" t="s">
        <v>26</v>
      </c>
      <c r="F1" t="s">
        <v>529</v>
      </c>
    </row>
    <row r="2" spans="1:6" x14ac:dyDescent="0.35">
      <c r="A2" t="s">
        <v>99</v>
      </c>
      <c r="B2" t="s">
        <v>116</v>
      </c>
      <c r="F2" t="s">
        <v>951</v>
      </c>
    </row>
    <row r="3" spans="1:6" x14ac:dyDescent="0.35">
      <c r="A3" t="s">
        <v>273</v>
      </c>
      <c r="B3" t="s">
        <v>18</v>
      </c>
      <c r="F3" t="s">
        <v>386</v>
      </c>
    </row>
    <row r="4" spans="1:6" x14ac:dyDescent="0.35">
      <c r="A4" t="s">
        <v>541</v>
      </c>
      <c r="B4">
        <v>10</v>
      </c>
      <c r="F4" t="s">
        <v>391</v>
      </c>
    </row>
    <row r="5" spans="1:6" x14ac:dyDescent="0.35">
      <c r="F5" t="s">
        <v>415</v>
      </c>
    </row>
    <row r="6" spans="1:6" x14ac:dyDescent="0.35">
      <c r="A6" t="s">
        <v>325</v>
      </c>
      <c r="B6" t="s">
        <v>544</v>
      </c>
      <c r="C6">
        <v>0</v>
      </c>
      <c r="D6" t="s">
        <v>566</v>
      </c>
      <c r="F6" t="s">
        <v>417</v>
      </c>
    </row>
    <row r="7" spans="1:6" x14ac:dyDescent="0.35">
      <c r="A7" t="s">
        <v>544</v>
      </c>
      <c r="B7" t="s">
        <v>328</v>
      </c>
      <c r="C7">
        <v>1</v>
      </c>
      <c r="D7">
        <v>0</v>
      </c>
      <c r="F7" t="s">
        <v>419</v>
      </c>
    </row>
    <row r="8" spans="1:6" x14ac:dyDescent="0.35">
      <c r="A8" t="s">
        <v>544</v>
      </c>
      <c r="B8" t="s">
        <v>329</v>
      </c>
      <c r="C8">
        <v>1</v>
      </c>
      <c r="D8">
        <v>0</v>
      </c>
      <c r="F8" t="s">
        <v>422</v>
      </c>
    </row>
    <row r="9" spans="1:6" x14ac:dyDescent="0.35">
      <c r="A9" t="s">
        <v>330</v>
      </c>
      <c r="B9" t="s">
        <v>560</v>
      </c>
      <c r="C9">
        <v>0</v>
      </c>
      <c r="D9" t="s">
        <v>566</v>
      </c>
      <c r="F9" t="s">
        <v>425</v>
      </c>
    </row>
    <row r="10" spans="1:6" x14ac:dyDescent="0.35">
      <c r="A10" t="s">
        <v>560</v>
      </c>
      <c r="B10" t="s">
        <v>328</v>
      </c>
      <c r="C10">
        <v>1</v>
      </c>
      <c r="D10">
        <v>0</v>
      </c>
      <c r="F10" t="s">
        <v>905</v>
      </c>
    </row>
    <row r="11" spans="1:6" x14ac:dyDescent="0.35">
      <c r="A11" t="s">
        <v>560</v>
      </c>
      <c r="B11" t="s">
        <v>329</v>
      </c>
      <c r="C11">
        <v>1</v>
      </c>
      <c r="D11">
        <v>0</v>
      </c>
      <c r="F11" t="s">
        <v>429</v>
      </c>
    </row>
    <row r="12" spans="1:6" x14ac:dyDescent="0.35">
      <c r="A12" t="s">
        <v>326</v>
      </c>
      <c r="B12" t="s">
        <v>325</v>
      </c>
      <c r="C12">
        <v>1</v>
      </c>
      <c r="D12">
        <v>0</v>
      </c>
      <c r="F12" t="s">
        <v>427</v>
      </c>
    </row>
    <row r="13" spans="1:6" x14ac:dyDescent="0.35">
      <c r="A13" t="s">
        <v>326</v>
      </c>
      <c r="B13" t="s">
        <v>330</v>
      </c>
      <c r="C13">
        <v>1</v>
      </c>
      <c r="D13">
        <v>0</v>
      </c>
      <c r="F13" t="s">
        <v>906</v>
      </c>
    </row>
    <row r="14" spans="1:6" x14ac:dyDescent="0.35">
      <c r="A14" t="s">
        <v>326</v>
      </c>
      <c r="B14" t="s">
        <v>329</v>
      </c>
      <c r="C14">
        <v>10</v>
      </c>
      <c r="D14" t="s">
        <v>566</v>
      </c>
      <c r="F14" t="s">
        <v>903</v>
      </c>
    </row>
    <row r="15" spans="1:6" x14ac:dyDescent="0.35">
      <c r="A15" t="s">
        <v>326</v>
      </c>
      <c r="B15" t="s">
        <v>328</v>
      </c>
      <c r="C15">
        <v>0</v>
      </c>
      <c r="D15" t="s">
        <v>566</v>
      </c>
      <c r="F15" t="s">
        <v>901</v>
      </c>
    </row>
    <row r="16" spans="1:6" x14ac:dyDescent="0.35">
      <c r="A16" t="s">
        <v>328</v>
      </c>
      <c r="B16" t="s">
        <v>326</v>
      </c>
      <c r="C16">
        <v>0</v>
      </c>
      <c r="D16" t="s">
        <v>566</v>
      </c>
      <c r="F16" t="s">
        <v>370</v>
      </c>
    </row>
    <row r="17" spans="1:6" x14ac:dyDescent="0.35">
      <c r="A17" t="s">
        <v>328</v>
      </c>
      <c r="B17" t="s">
        <v>332</v>
      </c>
      <c r="C17">
        <v>1</v>
      </c>
      <c r="D17">
        <v>0</v>
      </c>
      <c r="F17" t="s">
        <v>368</v>
      </c>
    </row>
    <row r="18" spans="1:6" x14ac:dyDescent="0.35">
      <c r="A18" t="s">
        <v>327</v>
      </c>
      <c r="B18" t="s">
        <v>328</v>
      </c>
      <c r="C18">
        <v>10</v>
      </c>
      <c r="D18" t="s">
        <v>566</v>
      </c>
      <c r="F18" t="s">
        <v>366</v>
      </c>
    </row>
    <row r="19" spans="1:6" x14ac:dyDescent="0.35">
      <c r="A19" t="s">
        <v>327</v>
      </c>
      <c r="B19" t="s">
        <v>325</v>
      </c>
      <c r="C19">
        <v>1</v>
      </c>
      <c r="D19">
        <v>0</v>
      </c>
      <c r="F19" t="s">
        <v>364</v>
      </c>
    </row>
    <row r="20" spans="1:6" x14ac:dyDescent="0.35">
      <c r="A20" t="s">
        <v>327</v>
      </c>
      <c r="B20" t="s">
        <v>330</v>
      </c>
      <c r="C20">
        <v>1</v>
      </c>
      <c r="D20">
        <v>0</v>
      </c>
      <c r="F20" t="s">
        <v>345</v>
      </c>
    </row>
    <row r="21" spans="1:6" x14ac:dyDescent="0.35">
      <c r="A21" t="s">
        <v>327</v>
      </c>
      <c r="B21" t="s">
        <v>329</v>
      </c>
      <c r="C21">
        <v>0</v>
      </c>
      <c r="D21" t="s">
        <v>566</v>
      </c>
      <c r="F21" t="s">
        <v>360</v>
      </c>
    </row>
    <row r="22" spans="1:6" x14ac:dyDescent="0.35">
      <c r="A22" t="s">
        <v>329</v>
      </c>
      <c r="B22" t="s">
        <v>327</v>
      </c>
      <c r="C22">
        <v>0</v>
      </c>
      <c r="D22" t="s">
        <v>566</v>
      </c>
      <c r="F22" t="s">
        <v>358</v>
      </c>
    </row>
    <row r="23" spans="1:6" x14ac:dyDescent="0.35">
      <c r="A23" t="s">
        <v>329</v>
      </c>
      <c r="B23" t="s">
        <v>332</v>
      </c>
      <c r="C23">
        <v>1</v>
      </c>
      <c r="D23">
        <v>0</v>
      </c>
      <c r="F23" t="s">
        <v>356</v>
      </c>
    </row>
    <row r="24" spans="1:6" x14ac:dyDescent="0.35">
      <c r="A24" t="s">
        <v>331</v>
      </c>
      <c r="B24" t="s">
        <v>326</v>
      </c>
      <c r="C24">
        <v>1</v>
      </c>
      <c r="D24">
        <v>0</v>
      </c>
      <c r="F24" t="s">
        <v>354</v>
      </c>
    </row>
    <row r="25" spans="1:6" x14ac:dyDescent="0.35">
      <c r="A25" t="s">
        <v>331</v>
      </c>
      <c r="B25" t="s">
        <v>327</v>
      </c>
      <c r="C25">
        <v>1</v>
      </c>
      <c r="D25">
        <v>0</v>
      </c>
      <c r="F25" t="s">
        <v>352</v>
      </c>
    </row>
    <row r="26" spans="1:6" x14ac:dyDescent="0.35">
      <c r="A26" t="s">
        <v>332</v>
      </c>
      <c r="B26" t="s">
        <v>334</v>
      </c>
      <c r="C26">
        <v>1</v>
      </c>
      <c r="D26">
        <v>0</v>
      </c>
      <c r="F26" t="s">
        <v>348</v>
      </c>
    </row>
    <row r="27" spans="1:6" x14ac:dyDescent="0.35">
      <c r="A27" t="s">
        <v>333</v>
      </c>
      <c r="B27" t="s">
        <v>331</v>
      </c>
      <c r="C27">
        <v>1</v>
      </c>
      <c r="D27">
        <v>0</v>
      </c>
    </row>
    <row r="28" spans="1:6" x14ac:dyDescent="0.35">
      <c r="A28" t="s">
        <v>334</v>
      </c>
      <c r="B28" t="s">
        <v>336</v>
      </c>
      <c r="C28">
        <v>1</v>
      </c>
      <c r="D28">
        <v>0</v>
      </c>
    </row>
    <row r="29" spans="1:6" x14ac:dyDescent="0.35">
      <c r="A29" t="s">
        <v>335</v>
      </c>
      <c r="B29" t="s">
        <v>333</v>
      </c>
      <c r="C29">
        <v>1</v>
      </c>
      <c r="D29">
        <v>0</v>
      </c>
    </row>
    <row r="30" spans="1:6" x14ac:dyDescent="0.35">
      <c r="A30" t="s">
        <v>336</v>
      </c>
      <c r="B30" t="s">
        <v>338</v>
      </c>
      <c r="C30">
        <v>1</v>
      </c>
      <c r="D30">
        <v>0</v>
      </c>
    </row>
    <row r="31" spans="1:6" x14ac:dyDescent="0.35">
      <c r="A31" t="s">
        <v>337</v>
      </c>
      <c r="B31" t="s">
        <v>335</v>
      </c>
      <c r="C31">
        <v>1</v>
      </c>
      <c r="D31">
        <v>0</v>
      </c>
    </row>
    <row r="32" spans="1:6" x14ac:dyDescent="0.35">
      <c r="A32" t="s">
        <v>338</v>
      </c>
      <c r="B32" t="s">
        <v>340</v>
      </c>
      <c r="C32">
        <v>1</v>
      </c>
      <c r="D32">
        <v>0</v>
      </c>
    </row>
    <row r="33" spans="1:4" x14ac:dyDescent="0.35">
      <c r="A33" t="s">
        <v>339</v>
      </c>
      <c r="B33" t="s">
        <v>337</v>
      </c>
      <c r="C33">
        <v>1</v>
      </c>
      <c r="D33">
        <v>0</v>
      </c>
    </row>
    <row r="34" spans="1:4" x14ac:dyDescent="0.35">
      <c r="A34" t="s">
        <v>340</v>
      </c>
      <c r="B34" t="s">
        <v>342</v>
      </c>
      <c r="C34">
        <v>1</v>
      </c>
      <c r="D34">
        <v>0</v>
      </c>
    </row>
    <row r="35" spans="1:4" x14ac:dyDescent="0.35">
      <c r="A35" t="s">
        <v>341</v>
      </c>
      <c r="B35" t="s">
        <v>339</v>
      </c>
      <c r="C35">
        <v>1</v>
      </c>
      <c r="D35">
        <v>0</v>
      </c>
    </row>
    <row r="36" spans="1:4" x14ac:dyDescent="0.35">
      <c r="A36" t="s">
        <v>342</v>
      </c>
      <c r="B36" t="s">
        <v>344</v>
      </c>
      <c r="C36">
        <v>1</v>
      </c>
      <c r="D36">
        <v>0</v>
      </c>
    </row>
    <row r="37" spans="1:4" x14ac:dyDescent="0.35">
      <c r="A37" t="s">
        <v>343</v>
      </c>
      <c r="B37" t="s">
        <v>341</v>
      </c>
      <c r="C37">
        <v>1</v>
      </c>
      <c r="D37">
        <v>0</v>
      </c>
    </row>
    <row r="38" spans="1:4" x14ac:dyDescent="0.35">
      <c r="A38" t="s">
        <v>344</v>
      </c>
      <c r="B38" t="s">
        <v>346</v>
      </c>
      <c r="C38">
        <v>1</v>
      </c>
      <c r="D38">
        <v>0</v>
      </c>
    </row>
    <row r="39" spans="1:4" x14ac:dyDescent="0.35">
      <c r="A39" t="s">
        <v>344</v>
      </c>
      <c r="B39" t="s">
        <v>362</v>
      </c>
      <c r="C39">
        <v>1</v>
      </c>
      <c r="D39">
        <v>0</v>
      </c>
    </row>
    <row r="40" spans="1:4" x14ac:dyDescent="0.35">
      <c r="A40" t="s">
        <v>347</v>
      </c>
      <c r="B40" t="s">
        <v>559</v>
      </c>
      <c r="C40">
        <v>0</v>
      </c>
      <c r="D40" t="s">
        <v>566</v>
      </c>
    </row>
    <row r="41" spans="1:4" x14ac:dyDescent="0.35">
      <c r="A41" t="s">
        <v>559</v>
      </c>
      <c r="B41" t="s">
        <v>350</v>
      </c>
      <c r="C41">
        <v>1</v>
      </c>
      <c r="D41">
        <v>0</v>
      </c>
    </row>
    <row r="42" spans="1:4" x14ac:dyDescent="0.35">
      <c r="A42" t="s">
        <v>348</v>
      </c>
      <c r="B42" t="s">
        <v>347</v>
      </c>
      <c r="C42">
        <v>1</v>
      </c>
      <c r="D42">
        <v>0</v>
      </c>
    </row>
    <row r="43" spans="1:4" x14ac:dyDescent="0.35">
      <c r="A43" t="s">
        <v>348</v>
      </c>
      <c r="B43" t="s">
        <v>350</v>
      </c>
      <c r="C43">
        <v>0</v>
      </c>
      <c r="D43" t="s">
        <v>566</v>
      </c>
    </row>
    <row r="44" spans="1:4" x14ac:dyDescent="0.35">
      <c r="A44" t="s">
        <v>350</v>
      </c>
      <c r="B44" t="s">
        <v>348</v>
      </c>
      <c r="C44">
        <v>0</v>
      </c>
      <c r="D44" t="s">
        <v>566</v>
      </c>
    </row>
    <row r="45" spans="1:4" x14ac:dyDescent="0.35">
      <c r="A45" t="s">
        <v>350</v>
      </c>
      <c r="B45" t="s">
        <v>353</v>
      </c>
      <c r="C45">
        <v>1</v>
      </c>
      <c r="D45">
        <v>0</v>
      </c>
    </row>
    <row r="46" spans="1:4" x14ac:dyDescent="0.35">
      <c r="A46" t="s">
        <v>350</v>
      </c>
      <c r="B46" t="s">
        <v>351</v>
      </c>
      <c r="C46">
        <v>1</v>
      </c>
      <c r="D46">
        <v>0</v>
      </c>
    </row>
    <row r="47" spans="1:4" x14ac:dyDescent="0.35">
      <c r="A47" t="s">
        <v>349</v>
      </c>
      <c r="B47" t="s">
        <v>348</v>
      </c>
      <c r="C47">
        <v>1</v>
      </c>
      <c r="D47">
        <v>0</v>
      </c>
    </row>
    <row r="48" spans="1:4" x14ac:dyDescent="0.35">
      <c r="A48" t="s">
        <v>349</v>
      </c>
      <c r="B48" t="s">
        <v>351</v>
      </c>
      <c r="C48">
        <v>0</v>
      </c>
      <c r="D48" t="s">
        <v>566</v>
      </c>
    </row>
    <row r="49" spans="1:4" x14ac:dyDescent="0.35">
      <c r="A49" t="s">
        <v>351</v>
      </c>
      <c r="B49" t="s">
        <v>349</v>
      </c>
      <c r="C49">
        <v>0</v>
      </c>
      <c r="D49" t="s">
        <v>566</v>
      </c>
    </row>
    <row r="50" spans="1:4" x14ac:dyDescent="0.35">
      <c r="A50" t="s">
        <v>351</v>
      </c>
      <c r="B50" t="s">
        <v>353</v>
      </c>
      <c r="C50">
        <v>1</v>
      </c>
      <c r="D50">
        <v>0</v>
      </c>
    </row>
    <row r="51" spans="1:4" x14ac:dyDescent="0.35">
      <c r="A51" t="s">
        <v>352</v>
      </c>
      <c r="B51" t="s">
        <v>348</v>
      </c>
      <c r="C51">
        <v>1</v>
      </c>
      <c r="D51">
        <v>0</v>
      </c>
    </row>
    <row r="52" spans="1:4" x14ac:dyDescent="0.35">
      <c r="A52" t="s">
        <v>352</v>
      </c>
      <c r="B52" t="s">
        <v>349</v>
      </c>
      <c r="C52">
        <v>1</v>
      </c>
      <c r="D52">
        <v>0</v>
      </c>
    </row>
    <row r="53" spans="1:4" x14ac:dyDescent="0.35">
      <c r="A53" t="s">
        <v>353</v>
      </c>
      <c r="B53" t="s">
        <v>355</v>
      </c>
      <c r="C53">
        <v>1</v>
      </c>
      <c r="D53">
        <v>0</v>
      </c>
    </row>
    <row r="54" spans="1:4" x14ac:dyDescent="0.35">
      <c r="A54" t="s">
        <v>354</v>
      </c>
      <c r="B54" t="s">
        <v>352</v>
      </c>
      <c r="C54">
        <v>1</v>
      </c>
      <c r="D54">
        <v>0</v>
      </c>
    </row>
    <row r="55" spans="1:4" x14ac:dyDescent="0.35">
      <c r="A55" t="s">
        <v>355</v>
      </c>
      <c r="B55" t="s">
        <v>357</v>
      </c>
      <c r="C55">
        <v>1</v>
      </c>
      <c r="D55">
        <v>0</v>
      </c>
    </row>
    <row r="56" spans="1:4" x14ac:dyDescent="0.35">
      <c r="A56" t="s">
        <v>356</v>
      </c>
      <c r="B56" t="s">
        <v>354</v>
      </c>
      <c r="C56">
        <v>1</v>
      </c>
      <c r="D56">
        <v>0</v>
      </c>
    </row>
    <row r="57" spans="1:4" x14ac:dyDescent="0.35">
      <c r="A57" t="s">
        <v>357</v>
      </c>
      <c r="B57" t="s">
        <v>359</v>
      </c>
      <c r="C57">
        <v>1</v>
      </c>
      <c r="D57">
        <v>0</v>
      </c>
    </row>
    <row r="58" spans="1:4" x14ac:dyDescent="0.35">
      <c r="A58" t="s">
        <v>358</v>
      </c>
      <c r="B58" t="s">
        <v>356</v>
      </c>
      <c r="C58">
        <v>1</v>
      </c>
      <c r="D58">
        <v>0</v>
      </c>
    </row>
    <row r="59" spans="1:4" x14ac:dyDescent="0.35">
      <c r="A59" t="s">
        <v>359</v>
      </c>
      <c r="B59" t="s">
        <v>361</v>
      </c>
      <c r="C59">
        <v>1</v>
      </c>
      <c r="D59">
        <v>0</v>
      </c>
    </row>
    <row r="60" spans="1:4" x14ac:dyDescent="0.35">
      <c r="A60" t="s">
        <v>360</v>
      </c>
      <c r="B60" t="s">
        <v>358</v>
      </c>
      <c r="C60">
        <v>1</v>
      </c>
      <c r="D60">
        <v>0</v>
      </c>
    </row>
    <row r="61" spans="1:4" x14ac:dyDescent="0.35">
      <c r="A61" t="s">
        <v>361</v>
      </c>
      <c r="B61" t="s">
        <v>346</v>
      </c>
      <c r="C61">
        <v>1</v>
      </c>
      <c r="D61">
        <v>0</v>
      </c>
    </row>
    <row r="62" spans="1:4" x14ac:dyDescent="0.35">
      <c r="A62" t="s">
        <v>361</v>
      </c>
      <c r="B62" t="s">
        <v>362</v>
      </c>
      <c r="C62">
        <v>1</v>
      </c>
      <c r="D62">
        <v>0</v>
      </c>
    </row>
    <row r="63" spans="1:4" x14ac:dyDescent="0.35">
      <c r="A63" t="s">
        <v>362</v>
      </c>
      <c r="B63" t="s">
        <v>346</v>
      </c>
      <c r="C63">
        <v>1</v>
      </c>
      <c r="D63">
        <v>0</v>
      </c>
    </row>
    <row r="64" spans="1:4" x14ac:dyDescent="0.35">
      <c r="A64" t="s">
        <v>363</v>
      </c>
      <c r="B64" t="s">
        <v>558</v>
      </c>
      <c r="C64">
        <v>0</v>
      </c>
      <c r="D64" t="s">
        <v>566</v>
      </c>
    </row>
    <row r="65" spans="1:4" x14ac:dyDescent="0.35">
      <c r="A65" t="s">
        <v>558</v>
      </c>
      <c r="B65" t="s">
        <v>362</v>
      </c>
      <c r="C65">
        <v>1</v>
      </c>
      <c r="D65">
        <v>0</v>
      </c>
    </row>
    <row r="66" spans="1:4" x14ac:dyDescent="0.35">
      <c r="A66" t="s">
        <v>558</v>
      </c>
      <c r="B66" t="s">
        <v>346</v>
      </c>
      <c r="C66">
        <v>1</v>
      </c>
      <c r="D66">
        <v>0</v>
      </c>
    </row>
    <row r="67" spans="1:4" x14ac:dyDescent="0.35">
      <c r="A67" t="s">
        <v>345</v>
      </c>
      <c r="B67" t="s">
        <v>360</v>
      </c>
      <c r="C67">
        <v>1</v>
      </c>
      <c r="D67">
        <v>0</v>
      </c>
    </row>
    <row r="68" spans="1:4" x14ac:dyDescent="0.35">
      <c r="A68" t="s">
        <v>345</v>
      </c>
      <c r="B68" t="s">
        <v>343</v>
      </c>
      <c r="C68">
        <v>1</v>
      </c>
      <c r="D68">
        <v>0</v>
      </c>
    </row>
    <row r="69" spans="1:4" x14ac:dyDescent="0.35">
      <c r="A69" t="s">
        <v>345</v>
      </c>
      <c r="B69" t="s">
        <v>363</v>
      </c>
      <c r="C69">
        <v>1</v>
      </c>
      <c r="D69">
        <v>0</v>
      </c>
    </row>
    <row r="70" spans="1:4" x14ac:dyDescent="0.35">
      <c r="A70" t="s">
        <v>346</v>
      </c>
      <c r="B70" t="s">
        <v>365</v>
      </c>
      <c r="C70">
        <v>1</v>
      </c>
      <c r="D70">
        <v>0</v>
      </c>
    </row>
    <row r="71" spans="1:4" x14ac:dyDescent="0.35">
      <c r="A71" t="s">
        <v>346</v>
      </c>
      <c r="B71" t="s">
        <v>345</v>
      </c>
      <c r="C71">
        <v>0</v>
      </c>
      <c r="D71" t="s">
        <v>566</v>
      </c>
    </row>
    <row r="72" spans="1:4" x14ac:dyDescent="0.35">
      <c r="A72" t="s">
        <v>364</v>
      </c>
      <c r="B72" t="s">
        <v>345</v>
      </c>
      <c r="C72">
        <v>1</v>
      </c>
      <c r="D72">
        <v>0</v>
      </c>
    </row>
    <row r="73" spans="1:4" x14ac:dyDescent="0.35">
      <c r="A73" t="s">
        <v>365</v>
      </c>
      <c r="B73" t="s">
        <v>367</v>
      </c>
      <c r="C73">
        <v>1</v>
      </c>
      <c r="D73">
        <v>0</v>
      </c>
    </row>
    <row r="74" spans="1:4" x14ac:dyDescent="0.35">
      <c r="A74" t="s">
        <v>366</v>
      </c>
      <c r="B74" t="s">
        <v>364</v>
      </c>
      <c r="C74">
        <v>1</v>
      </c>
      <c r="D74">
        <v>0</v>
      </c>
    </row>
    <row r="75" spans="1:4" x14ac:dyDescent="0.35">
      <c r="A75" t="s">
        <v>367</v>
      </c>
      <c r="B75" t="s">
        <v>369</v>
      </c>
      <c r="C75">
        <v>1</v>
      </c>
      <c r="D75">
        <v>0</v>
      </c>
    </row>
    <row r="76" spans="1:4" x14ac:dyDescent="0.35">
      <c r="A76" t="s">
        <v>368</v>
      </c>
      <c r="B76" t="s">
        <v>366</v>
      </c>
      <c r="C76">
        <v>1</v>
      </c>
      <c r="D76">
        <v>0</v>
      </c>
    </row>
    <row r="77" spans="1:4" x14ac:dyDescent="0.35">
      <c r="A77" t="s">
        <v>369</v>
      </c>
      <c r="B77" t="s">
        <v>371</v>
      </c>
      <c r="C77">
        <v>1</v>
      </c>
      <c r="D77">
        <v>0</v>
      </c>
    </row>
    <row r="78" spans="1:4" x14ac:dyDescent="0.35">
      <c r="A78" t="s">
        <v>534</v>
      </c>
      <c r="B78" t="s">
        <v>516</v>
      </c>
      <c r="C78">
        <v>1</v>
      </c>
      <c r="D78">
        <v>0</v>
      </c>
    </row>
    <row r="79" spans="1:4" x14ac:dyDescent="0.35">
      <c r="A79" t="s">
        <v>534</v>
      </c>
      <c r="B79" t="s">
        <v>540</v>
      </c>
      <c r="C79">
        <v>0</v>
      </c>
      <c r="D79" t="s">
        <v>566</v>
      </c>
    </row>
    <row r="80" spans="1:4" x14ac:dyDescent="0.35">
      <c r="A80" t="s">
        <v>540</v>
      </c>
      <c r="B80" t="s">
        <v>534</v>
      </c>
      <c r="C80">
        <v>0</v>
      </c>
      <c r="D80" t="s">
        <v>566</v>
      </c>
    </row>
    <row r="81" spans="1:4" x14ac:dyDescent="0.35">
      <c r="A81" t="s">
        <v>540</v>
      </c>
      <c r="B81" t="s">
        <v>375</v>
      </c>
      <c r="C81">
        <v>1</v>
      </c>
      <c r="D81">
        <v>0</v>
      </c>
    </row>
    <row r="82" spans="1:4" x14ac:dyDescent="0.35">
      <c r="A82" t="s">
        <v>372</v>
      </c>
      <c r="B82" t="s">
        <v>534</v>
      </c>
      <c r="C82">
        <v>1</v>
      </c>
      <c r="D82">
        <v>0</v>
      </c>
    </row>
    <row r="83" spans="1:4" x14ac:dyDescent="0.35">
      <c r="A83" t="s">
        <v>375</v>
      </c>
      <c r="B83" t="s">
        <v>376</v>
      </c>
      <c r="C83">
        <v>1</v>
      </c>
      <c r="D83">
        <v>0</v>
      </c>
    </row>
    <row r="84" spans="1:4" x14ac:dyDescent="0.35">
      <c r="A84" t="s">
        <v>373</v>
      </c>
      <c r="B84" t="s">
        <v>372</v>
      </c>
      <c r="C84">
        <v>1</v>
      </c>
      <c r="D84">
        <v>0</v>
      </c>
    </row>
    <row r="85" spans="1:4" x14ac:dyDescent="0.35">
      <c r="A85" t="s">
        <v>376</v>
      </c>
      <c r="B85" t="s">
        <v>379</v>
      </c>
      <c r="C85">
        <v>1</v>
      </c>
      <c r="D85">
        <v>0</v>
      </c>
    </row>
    <row r="86" spans="1:4" x14ac:dyDescent="0.35">
      <c r="A86" t="s">
        <v>378</v>
      </c>
      <c r="B86" t="s">
        <v>373</v>
      </c>
      <c r="C86">
        <v>1</v>
      </c>
      <c r="D86">
        <v>0</v>
      </c>
    </row>
    <row r="87" spans="1:4" x14ac:dyDescent="0.35">
      <c r="A87" t="s">
        <v>379</v>
      </c>
      <c r="B87" t="s">
        <v>381</v>
      </c>
      <c r="C87">
        <v>1</v>
      </c>
      <c r="D87">
        <v>0</v>
      </c>
    </row>
    <row r="88" spans="1:4" x14ac:dyDescent="0.35">
      <c r="A88" t="s">
        <v>380</v>
      </c>
      <c r="B88" t="s">
        <v>378</v>
      </c>
      <c r="C88">
        <v>1</v>
      </c>
      <c r="D88">
        <v>0</v>
      </c>
    </row>
    <row r="89" spans="1:4" x14ac:dyDescent="0.35">
      <c r="A89" t="s">
        <v>381</v>
      </c>
      <c r="B89" t="s">
        <v>383</v>
      </c>
      <c r="C89">
        <v>1</v>
      </c>
      <c r="D89">
        <v>0</v>
      </c>
    </row>
    <row r="90" spans="1:4" x14ac:dyDescent="0.35">
      <c r="A90" t="s">
        <v>382</v>
      </c>
      <c r="B90" t="s">
        <v>380</v>
      </c>
      <c r="C90">
        <v>1</v>
      </c>
      <c r="D90">
        <v>0</v>
      </c>
    </row>
    <row r="91" spans="1:4" x14ac:dyDescent="0.35">
      <c r="A91" t="s">
        <v>383</v>
      </c>
      <c r="B91" t="s">
        <v>386</v>
      </c>
      <c r="C91">
        <v>1</v>
      </c>
      <c r="D91">
        <v>0</v>
      </c>
    </row>
    <row r="92" spans="1:4" x14ac:dyDescent="0.35">
      <c r="A92" t="s">
        <v>383</v>
      </c>
      <c r="B92" t="s">
        <v>387</v>
      </c>
      <c r="C92">
        <v>1</v>
      </c>
      <c r="D92">
        <v>0</v>
      </c>
    </row>
    <row r="93" spans="1:4" x14ac:dyDescent="0.35">
      <c r="A93" t="s">
        <v>384</v>
      </c>
      <c r="B93" t="s">
        <v>382</v>
      </c>
      <c r="C93">
        <v>1</v>
      </c>
      <c r="D93">
        <v>0</v>
      </c>
    </row>
    <row r="94" spans="1:4" x14ac:dyDescent="0.35">
      <c r="A94" t="s">
        <v>384</v>
      </c>
      <c r="B94" t="s">
        <v>386</v>
      </c>
      <c r="C94">
        <v>0</v>
      </c>
      <c r="D94" t="s">
        <v>566</v>
      </c>
    </row>
    <row r="95" spans="1:4" x14ac:dyDescent="0.35">
      <c r="A95" t="s">
        <v>386</v>
      </c>
      <c r="B95" t="s">
        <v>390</v>
      </c>
      <c r="C95">
        <v>1</v>
      </c>
      <c r="D95">
        <v>0</v>
      </c>
    </row>
    <row r="96" spans="1:4" x14ac:dyDescent="0.35">
      <c r="A96" t="s">
        <v>386</v>
      </c>
      <c r="B96" t="s">
        <v>391</v>
      </c>
      <c r="C96">
        <v>1</v>
      </c>
      <c r="D96">
        <v>0</v>
      </c>
    </row>
    <row r="97" spans="1:4" x14ac:dyDescent="0.35">
      <c r="A97" t="s">
        <v>386</v>
      </c>
      <c r="B97" t="s">
        <v>385</v>
      </c>
      <c r="C97">
        <v>10</v>
      </c>
      <c r="D97" t="s">
        <v>566</v>
      </c>
    </row>
    <row r="98" spans="1:4" x14ac:dyDescent="0.35">
      <c r="A98" t="s">
        <v>385</v>
      </c>
      <c r="B98" t="s">
        <v>382</v>
      </c>
      <c r="C98">
        <v>1</v>
      </c>
      <c r="D98">
        <v>0</v>
      </c>
    </row>
    <row r="99" spans="1:4" x14ac:dyDescent="0.35">
      <c r="A99" t="s">
        <v>385</v>
      </c>
      <c r="B99" t="s">
        <v>387</v>
      </c>
      <c r="C99">
        <v>0</v>
      </c>
      <c r="D99" t="s">
        <v>566</v>
      </c>
    </row>
    <row r="100" spans="1:4" x14ac:dyDescent="0.35">
      <c r="A100" t="s">
        <v>387</v>
      </c>
      <c r="B100" t="s">
        <v>385</v>
      </c>
      <c r="C100">
        <v>0</v>
      </c>
      <c r="D100" t="s">
        <v>566</v>
      </c>
    </row>
    <row r="101" spans="1:4" x14ac:dyDescent="0.35">
      <c r="A101" t="s">
        <v>387</v>
      </c>
      <c r="B101" t="s">
        <v>384</v>
      </c>
      <c r="C101">
        <v>10</v>
      </c>
      <c r="D101" t="s">
        <v>566</v>
      </c>
    </row>
    <row r="102" spans="1:4" x14ac:dyDescent="0.35">
      <c r="A102" t="s">
        <v>387</v>
      </c>
      <c r="B102" t="s">
        <v>391</v>
      </c>
      <c r="C102">
        <v>1</v>
      </c>
      <c r="D102">
        <v>0</v>
      </c>
    </row>
    <row r="103" spans="1:4" x14ac:dyDescent="0.35">
      <c r="A103" t="s">
        <v>388</v>
      </c>
      <c r="B103" t="s">
        <v>384</v>
      </c>
      <c r="C103">
        <v>1</v>
      </c>
      <c r="D103">
        <v>0</v>
      </c>
    </row>
    <row r="104" spans="1:4" x14ac:dyDescent="0.35">
      <c r="A104" t="s">
        <v>388</v>
      </c>
      <c r="B104" t="s">
        <v>385</v>
      </c>
      <c r="C104">
        <v>1</v>
      </c>
      <c r="D104">
        <v>0</v>
      </c>
    </row>
    <row r="105" spans="1:4" x14ac:dyDescent="0.35">
      <c r="A105" t="s">
        <v>390</v>
      </c>
      <c r="B105" t="s">
        <v>393</v>
      </c>
      <c r="C105">
        <v>1</v>
      </c>
      <c r="D105">
        <v>0</v>
      </c>
    </row>
    <row r="106" spans="1:4" x14ac:dyDescent="0.35">
      <c r="A106" t="s">
        <v>392</v>
      </c>
      <c r="B106" t="s">
        <v>388</v>
      </c>
      <c r="C106">
        <v>1</v>
      </c>
      <c r="D106">
        <v>0</v>
      </c>
    </row>
    <row r="107" spans="1:4" x14ac:dyDescent="0.35">
      <c r="A107" t="s">
        <v>393</v>
      </c>
      <c r="B107" t="s">
        <v>395</v>
      </c>
      <c r="C107">
        <v>1</v>
      </c>
      <c r="D107">
        <v>0</v>
      </c>
    </row>
    <row r="108" spans="1:4" x14ac:dyDescent="0.35">
      <c r="A108" t="s">
        <v>394</v>
      </c>
      <c r="B108" t="s">
        <v>392</v>
      </c>
      <c r="C108">
        <v>1</v>
      </c>
      <c r="D108">
        <v>0</v>
      </c>
    </row>
    <row r="109" spans="1:4" x14ac:dyDescent="0.35">
      <c r="A109" t="s">
        <v>395</v>
      </c>
      <c r="B109" t="s">
        <v>397</v>
      </c>
      <c r="C109">
        <v>1</v>
      </c>
      <c r="D109">
        <v>0</v>
      </c>
    </row>
    <row r="110" spans="1:4" x14ac:dyDescent="0.35">
      <c r="A110" t="s">
        <v>396</v>
      </c>
      <c r="B110" t="s">
        <v>394</v>
      </c>
      <c r="C110">
        <v>1</v>
      </c>
      <c r="D110">
        <v>0</v>
      </c>
    </row>
    <row r="111" spans="1:4" x14ac:dyDescent="0.35">
      <c r="A111" t="s">
        <v>397</v>
      </c>
      <c r="B111" t="s">
        <v>371</v>
      </c>
      <c r="C111">
        <v>1</v>
      </c>
      <c r="D111">
        <v>0</v>
      </c>
    </row>
    <row r="112" spans="1:4" x14ac:dyDescent="0.35">
      <c r="A112" t="s">
        <v>370</v>
      </c>
      <c r="B112" t="s">
        <v>396</v>
      </c>
      <c r="C112">
        <v>1</v>
      </c>
      <c r="D112">
        <v>0</v>
      </c>
    </row>
    <row r="113" spans="1:4" x14ac:dyDescent="0.35">
      <c r="A113" t="s">
        <v>370</v>
      </c>
      <c r="B113" t="s">
        <v>368</v>
      </c>
      <c r="C113">
        <v>1</v>
      </c>
      <c r="D113">
        <v>0</v>
      </c>
    </row>
    <row r="114" spans="1:4" x14ac:dyDescent="0.35">
      <c r="A114" t="s">
        <v>371</v>
      </c>
      <c r="B114" t="s">
        <v>400</v>
      </c>
      <c r="C114">
        <v>1</v>
      </c>
      <c r="D114">
        <v>0</v>
      </c>
    </row>
    <row r="115" spans="1:4" x14ac:dyDescent="0.35">
      <c r="A115" t="s">
        <v>371</v>
      </c>
      <c r="B115" t="s">
        <v>557</v>
      </c>
      <c r="C115">
        <v>1</v>
      </c>
      <c r="D115">
        <v>0</v>
      </c>
    </row>
    <row r="116" spans="1:4" x14ac:dyDescent="0.35">
      <c r="A116" t="s">
        <v>371</v>
      </c>
      <c r="B116" t="s">
        <v>401</v>
      </c>
      <c r="C116">
        <v>1</v>
      </c>
      <c r="D116">
        <v>0</v>
      </c>
    </row>
    <row r="117" spans="1:4" x14ac:dyDescent="0.35">
      <c r="A117" t="s">
        <v>398</v>
      </c>
      <c r="B117" t="s">
        <v>370</v>
      </c>
      <c r="C117">
        <v>1</v>
      </c>
      <c r="D117">
        <v>0</v>
      </c>
    </row>
    <row r="118" spans="1:4" x14ac:dyDescent="0.35">
      <c r="A118" t="s">
        <v>400</v>
      </c>
      <c r="B118" t="s">
        <v>404</v>
      </c>
      <c r="C118">
        <v>1</v>
      </c>
      <c r="D118">
        <v>0</v>
      </c>
    </row>
    <row r="119" spans="1:4" x14ac:dyDescent="0.35">
      <c r="A119" t="s">
        <v>556</v>
      </c>
      <c r="B119" t="s">
        <v>370</v>
      </c>
      <c r="C119">
        <v>1</v>
      </c>
      <c r="D119">
        <v>0</v>
      </c>
    </row>
    <row r="120" spans="1:4" x14ac:dyDescent="0.35">
      <c r="A120" t="s">
        <v>556</v>
      </c>
      <c r="B120" t="s">
        <v>557</v>
      </c>
      <c r="C120">
        <v>0</v>
      </c>
      <c r="D120" t="s">
        <v>566</v>
      </c>
    </row>
    <row r="121" spans="1:4" x14ac:dyDescent="0.35">
      <c r="A121" t="s">
        <v>557</v>
      </c>
      <c r="B121" t="s">
        <v>556</v>
      </c>
      <c r="C121">
        <v>0</v>
      </c>
      <c r="D121" t="s">
        <v>566</v>
      </c>
    </row>
    <row r="122" spans="1:4" x14ac:dyDescent="0.35">
      <c r="A122" t="s">
        <v>557</v>
      </c>
      <c r="B122" t="s">
        <v>404</v>
      </c>
      <c r="C122">
        <v>1</v>
      </c>
      <c r="D122">
        <v>0</v>
      </c>
    </row>
    <row r="123" spans="1:4" x14ac:dyDescent="0.35">
      <c r="A123" t="s">
        <v>557</v>
      </c>
      <c r="B123" t="s">
        <v>539</v>
      </c>
      <c r="C123">
        <v>1</v>
      </c>
      <c r="D123">
        <v>0</v>
      </c>
    </row>
    <row r="124" spans="1:4" x14ac:dyDescent="0.35">
      <c r="A124" t="s">
        <v>557</v>
      </c>
      <c r="B124" t="s">
        <v>405</v>
      </c>
      <c r="C124">
        <v>1</v>
      </c>
      <c r="D124">
        <v>0</v>
      </c>
    </row>
    <row r="125" spans="1:4" x14ac:dyDescent="0.35">
      <c r="A125" t="s">
        <v>403</v>
      </c>
      <c r="B125" t="s">
        <v>556</v>
      </c>
      <c r="C125">
        <v>1</v>
      </c>
      <c r="D125">
        <v>0</v>
      </c>
    </row>
    <row r="126" spans="1:4" x14ac:dyDescent="0.35">
      <c r="A126" t="s">
        <v>405</v>
      </c>
      <c r="B126" t="s">
        <v>403</v>
      </c>
      <c r="C126">
        <v>0</v>
      </c>
      <c r="D126" t="s">
        <v>566</v>
      </c>
    </row>
    <row r="127" spans="1:4" x14ac:dyDescent="0.35">
      <c r="A127" t="s">
        <v>399</v>
      </c>
      <c r="B127" t="s">
        <v>370</v>
      </c>
      <c r="C127">
        <v>1</v>
      </c>
      <c r="D127">
        <v>0</v>
      </c>
    </row>
    <row r="128" spans="1:4" x14ac:dyDescent="0.35">
      <c r="A128" t="s">
        <v>399</v>
      </c>
      <c r="B128" t="s">
        <v>401</v>
      </c>
      <c r="C128">
        <v>0</v>
      </c>
      <c r="D128" t="s">
        <v>566</v>
      </c>
    </row>
    <row r="129" spans="1:4" x14ac:dyDescent="0.35">
      <c r="A129" t="s">
        <v>401</v>
      </c>
      <c r="B129" t="s">
        <v>399</v>
      </c>
      <c r="C129">
        <v>0</v>
      </c>
      <c r="D129" t="s">
        <v>566</v>
      </c>
    </row>
    <row r="130" spans="1:4" x14ac:dyDescent="0.35">
      <c r="A130" t="s">
        <v>401</v>
      </c>
      <c r="B130" t="s">
        <v>539</v>
      </c>
      <c r="C130">
        <v>1</v>
      </c>
      <c r="D130">
        <v>0</v>
      </c>
    </row>
    <row r="131" spans="1:4" x14ac:dyDescent="0.35">
      <c r="A131" t="s">
        <v>538</v>
      </c>
      <c r="B131" t="s">
        <v>399</v>
      </c>
      <c r="C131">
        <v>1</v>
      </c>
      <c r="D131">
        <v>0</v>
      </c>
    </row>
    <row r="132" spans="1:4" x14ac:dyDescent="0.35">
      <c r="A132" t="s">
        <v>538</v>
      </c>
      <c r="B132" t="s">
        <v>556</v>
      </c>
      <c r="C132">
        <v>1</v>
      </c>
      <c r="D132">
        <v>0</v>
      </c>
    </row>
    <row r="133" spans="1:4" x14ac:dyDescent="0.35">
      <c r="A133" t="s">
        <v>539</v>
      </c>
      <c r="B133" t="s">
        <v>406</v>
      </c>
      <c r="C133">
        <v>1</v>
      </c>
      <c r="D133" t="s">
        <v>567</v>
      </c>
    </row>
    <row r="134" spans="1:4" x14ac:dyDescent="0.35">
      <c r="A134" t="s">
        <v>539</v>
      </c>
      <c r="B134" t="s">
        <v>526</v>
      </c>
      <c r="C134">
        <v>1</v>
      </c>
      <c r="D134">
        <v>0</v>
      </c>
    </row>
    <row r="135" spans="1:4" x14ac:dyDescent="0.35">
      <c r="A135" t="s">
        <v>402</v>
      </c>
      <c r="B135" t="s">
        <v>398</v>
      </c>
      <c r="C135">
        <v>1</v>
      </c>
      <c r="D135">
        <v>0</v>
      </c>
    </row>
    <row r="136" spans="1:4" x14ac:dyDescent="0.35">
      <c r="A136" t="s">
        <v>402</v>
      </c>
      <c r="B136" t="s">
        <v>403</v>
      </c>
      <c r="C136">
        <v>1</v>
      </c>
      <c r="D136">
        <v>0</v>
      </c>
    </row>
    <row r="137" spans="1:4" x14ac:dyDescent="0.35">
      <c r="A137" t="s">
        <v>404</v>
      </c>
      <c r="B137" t="s">
        <v>409</v>
      </c>
      <c r="C137">
        <v>1</v>
      </c>
      <c r="D137">
        <v>0</v>
      </c>
    </row>
    <row r="138" spans="1:4" x14ac:dyDescent="0.35">
      <c r="A138" t="s">
        <v>408</v>
      </c>
      <c r="B138" t="s">
        <v>402</v>
      </c>
      <c r="C138">
        <v>1</v>
      </c>
      <c r="D138">
        <v>0</v>
      </c>
    </row>
    <row r="139" spans="1:4" x14ac:dyDescent="0.35">
      <c r="A139" t="s">
        <v>409</v>
      </c>
      <c r="B139" t="s">
        <v>411</v>
      </c>
      <c r="C139">
        <v>1</v>
      </c>
      <c r="D139">
        <v>0</v>
      </c>
    </row>
    <row r="140" spans="1:4" x14ac:dyDescent="0.35">
      <c r="A140" t="s">
        <v>410</v>
      </c>
      <c r="B140" t="s">
        <v>408</v>
      </c>
      <c r="C140">
        <v>1</v>
      </c>
      <c r="D140">
        <v>0</v>
      </c>
    </row>
    <row r="141" spans="1:4" x14ac:dyDescent="0.35">
      <c r="A141" t="s">
        <v>411</v>
      </c>
      <c r="B141" t="s">
        <v>413</v>
      </c>
      <c r="C141">
        <v>1</v>
      </c>
      <c r="D141">
        <v>0</v>
      </c>
    </row>
    <row r="142" spans="1:4" x14ac:dyDescent="0.35">
      <c r="A142" t="s">
        <v>389</v>
      </c>
      <c r="B142" t="s">
        <v>384</v>
      </c>
      <c r="C142">
        <v>1</v>
      </c>
      <c r="D142">
        <v>0</v>
      </c>
    </row>
    <row r="143" spans="1:4" x14ac:dyDescent="0.35">
      <c r="A143" t="s">
        <v>389</v>
      </c>
      <c r="B143" t="s">
        <v>385</v>
      </c>
      <c r="C143">
        <v>1</v>
      </c>
      <c r="D143">
        <v>0</v>
      </c>
    </row>
    <row r="144" spans="1:4" x14ac:dyDescent="0.35">
      <c r="A144" t="s">
        <v>391</v>
      </c>
      <c r="B144" t="s">
        <v>415</v>
      </c>
      <c r="C144">
        <v>1</v>
      </c>
      <c r="D144">
        <v>0</v>
      </c>
    </row>
    <row r="145" spans="1:4" x14ac:dyDescent="0.35">
      <c r="A145" t="s">
        <v>414</v>
      </c>
      <c r="B145" t="s">
        <v>389</v>
      </c>
      <c r="C145">
        <v>1</v>
      </c>
      <c r="D145">
        <v>0</v>
      </c>
    </row>
    <row r="146" spans="1:4" x14ac:dyDescent="0.35">
      <c r="A146" t="s">
        <v>415</v>
      </c>
      <c r="B146" t="s">
        <v>417</v>
      </c>
      <c r="C146">
        <v>1</v>
      </c>
      <c r="D146">
        <v>0</v>
      </c>
    </row>
    <row r="147" spans="1:4" x14ac:dyDescent="0.35">
      <c r="A147" t="s">
        <v>416</v>
      </c>
      <c r="B147" t="s">
        <v>414</v>
      </c>
      <c r="C147">
        <v>1</v>
      </c>
      <c r="D147">
        <v>0</v>
      </c>
    </row>
    <row r="148" spans="1:4" x14ac:dyDescent="0.35">
      <c r="A148" t="s">
        <v>417</v>
      </c>
      <c r="B148" t="s">
        <v>419</v>
      </c>
      <c r="C148">
        <v>1</v>
      </c>
      <c r="D148">
        <v>0</v>
      </c>
    </row>
    <row r="149" spans="1:4" x14ac:dyDescent="0.35">
      <c r="A149" t="s">
        <v>420</v>
      </c>
      <c r="B149" t="s">
        <v>555</v>
      </c>
      <c r="C149">
        <v>0</v>
      </c>
      <c r="D149" t="s">
        <v>566</v>
      </c>
    </row>
    <row r="150" spans="1:4" x14ac:dyDescent="0.35">
      <c r="A150" t="s">
        <v>555</v>
      </c>
      <c r="B150" t="s">
        <v>407</v>
      </c>
      <c r="C150">
        <v>1</v>
      </c>
      <c r="D150">
        <v>0</v>
      </c>
    </row>
    <row r="151" spans="1:4" x14ac:dyDescent="0.35">
      <c r="A151" t="s">
        <v>555</v>
      </c>
      <c r="B151" t="s">
        <v>419</v>
      </c>
      <c r="C151">
        <v>1</v>
      </c>
      <c r="D151">
        <v>0</v>
      </c>
    </row>
    <row r="152" spans="1:4" x14ac:dyDescent="0.35">
      <c r="A152" t="s">
        <v>418</v>
      </c>
      <c r="B152" t="s">
        <v>416</v>
      </c>
      <c r="C152">
        <v>1</v>
      </c>
      <c r="D152">
        <v>0</v>
      </c>
    </row>
    <row r="153" spans="1:4" x14ac:dyDescent="0.35">
      <c r="A153" t="s">
        <v>418</v>
      </c>
      <c r="B153" t="s">
        <v>420</v>
      </c>
      <c r="C153">
        <v>1</v>
      </c>
      <c r="D153">
        <v>0</v>
      </c>
    </row>
    <row r="154" spans="1:4" x14ac:dyDescent="0.35">
      <c r="A154" t="s">
        <v>418</v>
      </c>
      <c r="B154" t="s">
        <v>419</v>
      </c>
      <c r="C154">
        <v>0</v>
      </c>
      <c r="D154" t="s">
        <v>566</v>
      </c>
    </row>
    <row r="155" spans="1:4" x14ac:dyDescent="0.35">
      <c r="A155" t="s">
        <v>419</v>
      </c>
      <c r="B155" t="s">
        <v>418</v>
      </c>
      <c r="C155">
        <v>0</v>
      </c>
      <c r="D155" t="s">
        <v>566</v>
      </c>
    </row>
    <row r="156" spans="1:4" x14ac:dyDescent="0.35">
      <c r="A156" t="s">
        <v>419</v>
      </c>
      <c r="B156" t="s">
        <v>407</v>
      </c>
      <c r="C156">
        <v>1</v>
      </c>
      <c r="D156">
        <v>0</v>
      </c>
    </row>
    <row r="157" spans="1:4" x14ac:dyDescent="0.35">
      <c r="A157" t="s">
        <v>419</v>
      </c>
      <c r="B157" t="s">
        <v>422</v>
      </c>
      <c r="C157">
        <v>1</v>
      </c>
      <c r="D157">
        <v>0</v>
      </c>
    </row>
    <row r="158" spans="1:4" x14ac:dyDescent="0.35">
      <c r="A158" t="s">
        <v>406</v>
      </c>
      <c r="B158" t="s">
        <v>418</v>
      </c>
      <c r="C158">
        <v>1</v>
      </c>
      <c r="D158">
        <v>0</v>
      </c>
    </row>
    <row r="159" spans="1:4" x14ac:dyDescent="0.35">
      <c r="A159" t="s">
        <v>406</v>
      </c>
      <c r="B159" t="s">
        <v>420</v>
      </c>
      <c r="C159">
        <v>1</v>
      </c>
      <c r="D159">
        <v>0</v>
      </c>
    </row>
    <row r="160" spans="1:4" x14ac:dyDescent="0.35">
      <c r="A160" t="s">
        <v>407</v>
      </c>
      <c r="B160" t="s">
        <v>538</v>
      </c>
      <c r="C160">
        <v>1</v>
      </c>
      <c r="D160" t="s">
        <v>567</v>
      </c>
    </row>
    <row r="161" spans="1:4" x14ac:dyDescent="0.35">
      <c r="A161" t="s">
        <v>421</v>
      </c>
      <c r="B161" t="s">
        <v>418</v>
      </c>
      <c r="C161">
        <v>1</v>
      </c>
      <c r="D161">
        <v>0</v>
      </c>
    </row>
    <row r="162" spans="1:4" x14ac:dyDescent="0.35">
      <c r="A162" t="s">
        <v>421</v>
      </c>
      <c r="B162" t="s">
        <v>422</v>
      </c>
      <c r="C162">
        <v>0</v>
      </c>
      <c r="D162" t="s">
        <v>566</v>
      </c>
    </row>
    <row r="163" spans="1:4" x14ac:dyDescent="0.35">
      <c r="A163" t="s">
        <v>422</v>
      </c>
      <c r="B163" t="s">
        <v>421</v>
      </c>
      <c r="C163">
        <v>0</v>
      </c>
      <c r="D163" t="s">
        <v>566</v>
      </c>
    </row>
    <row r="164" spans="1:4" x14ac:dyDescent="0.35">
      <c r="A164" t="s">
        <v>422</v>
      </c>
      <c r="B164" t="s">
        <v>425</v>
      </c>
      <c r="C164">
        <v>1</v>
      </c>
      <c r="D164">
        <v>0</v>
      </c>
    </row>
    <row r="165" spans="1:4" x14ac:dyDescent="0.35">
      <c r="A165" t="s">
        <v>422</v>
      </c>
      <c r="B165" t="s">
        <v>424</v>
      </c>
      <c r="C165">
        <v>10</v>
      </c>
      <c r="D165" t="s">
        <v>566</v>
      </c>
    </row>
    <row r="166" spans="1:4" x14ac:dyDescent="0.35">
      <c r="A166" t="s">
        <v>424</v>
      </c>
      <c r="B166" t="s">
        <v>554</v>
      </c>
      <c r="C166">
        <v>0</v>
      </c>
      <c r="D166" t="s">
        <v>566</v>
      </c>
    </row>
    <row r="167" spans="1:4" x14ac:dyDescent="0.35">
      <c r="A167" t="s">
        <v>554</v>
      </c>
      <c r="B167" t="s">
        <v>421</v>
      </c>
      <c r="C167">
        <v>10</v>
      </c>
      <c r="D167" t="s">
        <v>566</v>
      </c>
    </row>
    <row r="168" spans="1:4" x14ac:dyDescent="0.35">
      <c r="A168" t="s">
        <v>554</v>
      </c>
      <c r="B168" t="s">
        <v>425</v>
      </c>
      <c r="C168">
        <v>1</v>
      </c>
      <c r="D168">
        <v>0</v>
      </c>
    </row>
    <row r="169" spans="1:4" x14ac:dyDescent="0.35">
      <c r="A169" t="s">
        <v>423</v>
      </c>
      <c r="B169" t="s">
        <v>421</v>
      </c>
      <c r="C169">
        <v>1</v>
      </c>
      <c r="D169">
        <v>0</v>
      </c>
    </row>
    <row r="170" spans="1:4" x14ac:dyDescent="0.35">
      <c r="A170" t="s">
        <v>423</v>
      </c>
      <c r="B170" t="s">
        <v>424</v>
      </c>
      <c r="C170">
        <v>1</v>
      </c>
      <c r="D170">
        <v>0</v>
      </c>
    </row>
    <row r="171" spans="1:4" x14ac:dyDescent="0.35">
      <c r="A171" t="s">
        <v>425</v>
      </c>
      <c r="B171" t="s">
        <v>413</v>
      </c>
      <c r="C171">
        <v>1</v>
      </c>
      <c r="D171">
        <v>0</v>
      </c>
    </row>
    <row r="172" spans="1:4" x14ac:dyDescent="0.35">
      <c r="A172" t="s">
        <v>425</v>
      </c>
      <c r="B172" t="s">
        <v>526</v>
      </c>
      <c r="C172">
        <v>1</v>
      </c>
      <c r="D172">
        <v>0</v>
      </c>
    </row>
    <row r="173" spans="1:4" x14ac:dyDescent="0.35">
      <c r="A173" t="s">
        <v>412</v>
      </c>
      <c r="B173" t="s">
        <v>423</v>
      </c>
      <c r="C173">
        <v>1</v>
      </c>
      <c r="D173">
        <v>0</v>
      </c>
    </row>
    <row r="174" spans="1:4" x14ac:dyDescent="0.35">
      <c r="A174" t="s">
        <v>412</v>
      </c>
      <c r="B174" t="s">
        <v>410</v>
      </c>
      <c r="C174">
        <v>1</v>
      </c>
      <c r="D174">
        <v>0</v>
      </c>
    </row>
    <row r="175" spans="1:4" x14ac:dyDescent="0.35">
      <c r="A175" t="s">
        <v>413</v>
      </c>
      <c r="B175" t="s">
        <v>428</v>
      </c>
      <c r="C175">
        <v>1</v>
      </c>
      <c r="D175">
        <v>0</v>
      </c>
    </row>
    <row r="176" spans="1:4" x14ac:dyDescent="0.35">
      <c r="A176" t="s">
        <v>526</v>
      </c>
      <c r="B176" t="s">
        <v>429</v>
      </c>
      <c r="C176">
        <v>1</v>
      </c>
      <c r="D176">
        <v>0</v>
      </c>
    </row>
    <row r="177" spans="1:4" x14ac:dyDescent="0.35">
      <c r="A177" t="s">
        <v>426</v>
      </c>
      <c r="B177" t="s">
        <v>412</v>
      </c>
      <c r="C177">
        <v>1</v>
      </c>
      <c r="D177">
        <v>0</v>
      </c>
    </row>
    <row r="178" spans="1:4" x14ac:dyDescent="0.35">
      <c r="A178" t="s">
        <v>428</v>
      </c>
      <c r="B178" t="s">
        <v>431</v>
      </c>
      <c r="C178">
        <v>1</v>
      </c>
      <c r="D178">
        <v>0</v>
      </c>
    </row>
    <row r="179" spans="1:4" x14ac:dyDescent="0.35">
      <c r="A179" t="s">
        <v>427</v>
      </c>
      <c r="B179" t="s">
        <v>412</v>
      </c>
      <c r="C179">
        <v>1</v>
      </c>
      <c r="D179">
        <v>0</v>
      </c>
    </row>
    <row r="180" spans="1:4" x14ac:dyDescent="0.35">
      <c r="A180" t="s">
        <v>427</v>
      </c>
      <c r="B180" t="s">
        <v>429</v>
      </c>
      <c r="C180">
        <v>0</v>
      </c>
      <c r="D180" t="s">
        <v>566</v>
      </c>
    </row>
    <row r="181" spans="1:4" x14ac:dyDescent="0.35">
      <c r="A181" t="s">
        <v>429</v>
      </c>
      <c r="B181" t="s">
        <v>427</v>
      </c>
      <c r="C181">
        <v>0</v>
      </c>
      <c r="D181" t="s">
        <v>566</v>
      </c>
    </row>
    <row r="182" spans="1:4" x14ac:dyDescent="0.35">
      <c r="A182" t="s">
        <v>429</v>
      </c>
      <c r="B182" t="s">
        <v>431</v>
      </c>
      <c r="C182">
        <v>1</v>
      </c>
      <c r="D182">
        <v>0</v>
      </c>
    </row>
    <row r="183" spans="1:4" x14ac:dyDescent="0.35">
      <c r="A183" t="s">
        <v>430</v>
      </c>
      <c r="B183" t="s">
        <v>426</v>
      </c>
      <c r="C183">
        <v>1</v>
      </c>
      <c r="D183">
        <v>0</v>
      </c>
    </row>
    <row r="184" spans="1:4" x14ac:dyDescent="0.35">
      <c r="A184" t="s">
        <v>430</v>
      </c>
      <c r="B184" t="s">
        <v>427</v>
      </c>
      <c r="C184">
        <v>1</v>
      </c>
      <c r="D184">
        <v>0</v>
      </c>
    </row>
    <row r="185" spans="1:4" x14ac:dyDescent="0.35">
      <c r="A185" t="s">
        <v>431</v>
      </c>
      <c r="B185" t="s">
        <v>433</v>
      </c>
      <c r="C185">
        <v>1</v>
      </c>
      <c r="D185">
        <v>0</v>
      </c>
    </row>
    <row r="186" spans="1:4" x14ac:dyDescent="0.35">
      <c r="A186" t="s">
        <v>432</v>
      </c>
      <c r="B186" t="s">
        <v>430</v>
      </c>
      <c r="C186">
        <v>1</v>
      </c>
      <c r="D186">
        <v>0</v>
      </c>
    </row>
    <row r="187" spans="1:4" x14ac:dyDescent="0.35">
      <c r="A187" t="s">
        <v>433</v>
      </c>
      <c r="B187" t="s">
        <v>436</v>
      </c>
      <c r="C187">
        <v>1</v>
      </c>
      <c r="D187">
        <v>0</v>
      </c>
    </row>
    <row r="188" spans="1:4" x14ac:dyDescent="0.35">
      <c r="A188" t="s">
        <v>433</v>
      </c>
      <c r="B188" t="s">
        <v>437</v>
      </c>
      <c r="C188">
        <v>1</v>
      </c>
      <c r="D188">
        <v>0</v>
      </c>
    </row>
    <row r="189" spans="1:4" x14ac:dyDescent="0.35">
      <c r="A189" t="s">
        <v>435</v>
      </c>
      <c r="B189" t="s">
        <v>432</v>
      </c>
      <c r="C189">
        <v>1</v>
      </c>
      <c r="D189">
        <v>0</v>
      </c>
    </row>
    <row r="190" spans="1:4" x14ac:dyDescent="0.35">
      <c r="A190" t="s">
        <v>435</v>
      </c>
      <c r="B190" t="s">
        <v>437</v>
      </c>
      <c r="C190">
        <v>0</v>
      </c>
      <c r="D190" t="s">
        <v>566</v>
      </c>
    </row>
    <row r="191" spans="1:4" x14ac:dyDescent="0.35">
      <c r="A191" t="s">
        <v>437</v>
      </c>
      <c r="B191" t="s">
        <v>435</v>
      </c>
      <c r="C191">
        <v>0</v>
      </c>
      <c r="D191" t="s">
        <v>566</v>
      </c>
    </row>
    <row r="192" spans="1:4" x14ac:dyDescent="0.35">
      <c r="A192" t="s">
        <v>437</v>
      </c>
      <c r="B192" t="s">
        <v>528</v>
      </c>
      <c r="C192">
        <v>1</v>
      </c>
      <c r="D192">
        <v>0</v>
      </c>
    </row>
    <row r="193" spans="1:4" x14ac:dyDescent="0.35">
      <c r="A193" t="s">
        <v>434</v>
      </c>
      <c r="B193" t="s">
        <v>432</v>
      </c>
      <c r="C193">
        <v>1</v>
      </c>
      <c r="D193">
        <v>0</v>
      </c>
    </row>
    <row r="194" spans="1:4" x14ac:dyDescent="0.35">
      <c r="A194" t="s">
        <v>434</v>
      </c>
      <c r="B194" t="s">
        <v>435</v>
      </c>
      <c r="C194">
        <v>1</v>
      </c>
      <c r="D194">
        <v>0</v>
      </c>
    </row>
    <row r="195" spans="1:4" x14ac:dyDescent="0.35">
      <c r="A195" t="s">
        <v>528</v>
      </c>
      <c r="B195" t="s">
        <v>438</v>
      </c>
      <c r="C195">
        <v>1</v>
      </c>
      <c r="D195">
        <v>0</v>
      </c>
    </row>
    <row r="196" spans="1:4" x14ac:dyDescent="0.35">
      <c r="A196" t="s">
        <v>436</v>
      </c>
      <c r="B196" t="s">
        <v>440</v>
      </c>
      <c r="C196">
        <v>1</v>
      </c>
      <c r="D196">
        <v>0</v>
      </c>
    </row>
    <row r="197" spans="1:4" x14ac:dyDescent="0.35">
      <c r="A197" t="s">
        <v>436</v>
      </c>
      <c r="B197" t="s">
        <v>438</v>
      </c>
      <c r="C197">
        <v>1</v>
      </c>
      <c r="D197">
        <v>0</v>
      </c>
    </row>
    <row r="198" spans="1:4" x14ac:dyDescent="0.35">
      <c r="A198" t="s">
        <v>553</v>
      </c>
      <c r="B198" t="s">
        <v>434</v>
      </c>
      <c r="C198">
        <v>1</v>
      </c>
      <c r="D198">
        <v>0</v>
      </c>
    </row>
    <row r="199" spans="1:4" x14ac:dyDescent="0.35">
      <c r="A199" t="s">
        <v>438</v>
      </c>
      <c r="B199" t="s">
        <v>553</v>
      </c>
      <c r="C199">
        <v>0</v>
      </c>
      <c r="D199" t="s">
        <v>566</v>
      </c>
    </row>
    <row r="200" spans="1:4" x14ac:dyDescent="0.35">
      <c r="A200" t="s">
        <v>439</v>
      </c>
      <c r="B200" t="s">
        <v>434</v>
      </c>
      <c r="C200">
        <v>1</v>
      </c>
      <c r="D200">
        <v>0</v>
      </c>
    </row>
    <row r="201" spans="1:4" x14ac:dyDescent="0.35">
      <c r="A201" t="s">
        <v>439</v>
      </c>
      <c r="B201" t="s">
        <v>440</v>
      </c>
      <c r="C201">
        <v>0</v>
      </c>
      <c r="D201" t="s">
        <v>566</v>
      </c>
    </row>
    <row r="202" spans="1:4" x14ac:dyDescent="0.35">
      <c r="A202" t="s">
        <v>440</v>
      </c>
      <c r="B202" t="s">
        <v>442</v>
      </c>
      <c r="C202">
        <v>1</v>
      </c>
      <c r="D202">
        <v>0</v>
      </c>
    </row>
    <row r="203" spans="1:4" x14ac:dyDescent="0.35">
      <c r="A203" t="s">
        <v>440</v>
      </c>
      <c r="B203" t="s">
        <v>439</v>
      </c>
      <c r="C203">
        <v>0</v>
      </c>
      <c r="D203" t="s">
        <v>566</v>
      </c>
    </row>
    <row r="204" spans="1:4" x14ac:dyDescent="0.35">
      <c r="A204" t="s">
        <v>441</v>
      </c>
      <c r="B204" t="s">
        <v>439</v>
      </c>
      <c r="C204">
        <v>1</v>
      </c>
      <c r="D204">
        <v>0</v>
      </c>
    </row>
    <row r="205" spans="1:4" x14ac:dyDescent="0.35">
      <c r="A205" t="s">
        <v>442</v>
      </c>
      <c r="B205" t="s">
        <v>444</v>
      </c>
      <c r="C205">
        <v>1</v>
      </c>
      <c r="D205">
        <v>0</v>
      </c>
    </row>
    <row r="206" spans="1:4" x14ac:dyDescent="0.35">
      <c r="A206" t="s">
        <v>443</v>
      </c>
      <c r="B206" t="s">
        <v>441</v>
      </c>
      <c r="C206">
        <v>1</v>
      </c>
      <c r="D206">
        <v>0</v>
      </c>
    </row>
    <row r="207" spans="1:4" x14ac:dyDescent="0.35">
      <c r="A207" t="s">
        <v>444</v>
      </c>
      <c r="B207" t="s">
        <v>443</v>
      </c>
      <c r="C207">
        <v>0</v>
      </c>
      <c r="D207" t="s">
        <v>566</v>
      </c>
    </row>
    <row r="208" spans="1:4" x14ac:dyDescent="0.35">
      <c r="A208" t="s">
        <v>444</v>
      </c>
      <c r="B208" t="s">
        <v>446</v>
      </c>
      <c r="C208">
        <v>1</v>
      </c>
      <c r="D208">
        <v>0</v>
      </c>
    </row>
    <row r="209" spans="1:4" x14ac:dyDescent="0.35">
      <c r="A209" t="s">
        <v>445</v>
      </c>
      <c r="B209" t="s">
        <v>443</v>
      </c>
      <c r="C209">
        <v>1</v>
      </c>
      <c r="D209">
        <v>0</v>
      </c>
    </row>
    <row r="210" spans="1:4" x14ac:dyDescent="0.35">
      <c r="A210" t="s">
        <v>445</v>
      </c>
      <c r="B210" t="s">
        <v>446</v>
      </c>
      <c r="C210">
        <v>0</v>
      </c>
      <c r="D210" t="s">
        <v>566</v>
      </c>
    </row>
    <row r="211" spans="1:4" x14ac:dyDescent="0.35">
      <c r="A211" t="s">
        <v>446</v>
      </c>
      <c r="B211" t="s">
        <v>445</v>
      </c>
      <c r="C211">
        <v>0</v>
      </c>
      <c r="D211" t="s">
        <v>566</v>
      </c>
    </row>
    <row r="212" spans="1:4" x14ac:dyDescent="0.35">
      <c r="A212" t="s">
        <v>446</v>
      </c>
      <c r="B212" t="s">
        <v>448</v>
      </c>
      <c r="C212">
        <v>1</v>
      </c>
      <c r="D212">
        <v>0</v>
      </c>
    </row>
    <row r="213" spans="1:4" x14ac:dyDescent="0.35">
      <c r="A213" t="s">
        <v>447</v>
      </c>
      <c r="B213" t="s">
        <v>445</v>
      </c>
      <c r="C213">
        <v>1</v>
      </c>
      <c r="D213">
        <v>0</v>
      </c>
    </row>
    <row r="214" spans="1:4" x14ac:dyDescent="0.35">
      <c r="A214" t="s">
        <v>448</v>
      </c>
      <c r="B214" t="s">
        <v>450</v>
      </c>
      <c r="C214">
        <v>1</v>
      </c>
      <c r="D214">
        <v>0</v>
      </c>
    </row>
    <row r="215" spans="1:4" x14ac:dyDescent="0.35">
      <c r="A215" t="s">
        <v>448</v>
      </c>
      <c r="B215" t="s">
        <v>532</v>
      </c>
      <c r="C215">
        <v>1</v>
      </c>
      <c r="D215">
        <v>0</v>
      </c>
    </row>
    <row r="216" spans="1:4" x14ac:dyDescent="0.35">
      <c r="A216" t="s">
        <v>552</v>
      </c>
      <c r="B216" t="s">
        <v>447</v>
      </c>
      <c r="C216">
        <v>1</v>
      </c>
      <c r="D216">
        <v>0</v>
      </c>
    </row>
    <row r="217" spans="1:4" x14ac:dyDescent="0.35">
      <c r="A217" t="s">
        <v>532</v>
      </c>
      <c r="B217" t="s">
        <v>552</v>
      </c>
      <c r="C217">
        <v>0</v>
      </c>
      <c r="D217" t="s">
        <v>566</v>
      </c>
    </row>
    <row r="218" spans="1:4" x14ac:dyDescent="0.35">
      <c r="A218" t="s">
        <v>449</v>
      </c>
      <c r="B218" t="s">
        <v>447</v>
      </c>
      <c r="C218">
        <v>1</v>
      </c>
      <c r="D218">
        <v>0</v>
      </c>
    </row>
    <row r="219" spans="1:4" x14ac:dyDescent="0.35">
      <c r="A219" t="s">
        <v>450</v>
      </c>
      <c r="B219" t="s">
        <v>453</v>
      </c>
      <c r="C219">
        <v>1</v>
      </c>
      <c r="D219">
        <v>0</v>
      </c>
    </row>
    <row r="220" spans="1:4" x14ac:dyDescent="0.35">
      <c r="A220" t="s">
        <v>450</v>
      </c>
      <c r="B220" t="s">
        <v>454</v>
      </c>
      <c r="C220">
        <v>1</v>
      </c>
      <c r="D220">
        <v>0</v>
      </c>
    </row>
    <row r="221" spans="1:4" x14ac:dyDescent="0.35">
      <c r="A221" t="s">
        <v>451</v>
      </c>
      <c r="B221" t="s">
        <v>449</v>
      </c>
      <c r="C221">
        <v>1</v>
      </c>
      <c r="D221">
        <v>0</v>
      </c>
    </row>
    <row r="222" spans="1:4" x14ac:dyDescent="0.35">
      <c r="A222" t="s">
        <v>453</v>
      </c>
      <c r="B222" t="s">
        <v>456</v>
      </c>
      <c r="C222">
        <v>1</v>
      </c>
      <c r="D222">
        <v>0</v>
      </c>
    </row>
    <row r="223" spans="1:4" x14ac:dyDescent="0.35">
      <c r="A223" t="s">
        <v>455</v>
      </c>
      <c r="B223" t="s">
        <v>451</v>
      </c>
      <c r="C223">
        <v>1</v>
      </c>
      <c r="D223">
        <v>0</v>
      </c>
    </row>
    <row r="224" spans="1:4" x14ac:dyDescent="0.35">
      <c r="A224" t="s">
        <v>456</v>
      </c>
      <c r="B224" t="s">
        <v>459</v>
      </c>
      <c r="C224">
        <v>1</v>
      </c>
      <c r="D224">
        <v>0</v>
      </c>
    </row>
    <row r="225" spans="1:4" x14ac:dyDescent="0.35">
      <c r="A225" t="s">
        <v>456</v>
      </c>
      <c r="B225" t="s">
        <v>460</v>
      </c>
      <c r="C225">
        <v>1</v>
      </c>
      <c r="D225">
        <v>0</v>
      </c>
    </row>
    <row r="226" spans="1:4" x14ac:dyDescent="0.35">
      <c r="A226" t="s">
        <v>458</v>
      </c>
      <c r="B226" t="s">
        <v>455</v>
      </c>
      <c r="C226">
        <v>1</v>
      </c>
      <c r="D226">
        <v>0</v>
      </c>
    </row>
    <row r="227" spans="1:4" x14ac:dyDescent="0.35">
      <c r="A227" t="s">
        <v>458</v>
      </c>
      <c r="B227" t="s">
        <v>460</v>
      </c>
      <c r="C227">
        <v>0</v>
      </c>
      <c r="D227" t="s">
        <v>566</v>
      </c>
    </row>
    <row r="228" spans="1:4" x14ac:dyDescent="0.35">
      <c r="A228" t="s">
        <v>460</v>
      </c>
      <c r="B228" t="s">
        <v>458</v>
      </c>
      <c r="C228">
        <v>0</v>
      </c>
      <c r="D228" t="s">
        <v>566</v>
      </c>
    </row>
    <row r="229" spans="1:4" x14ac:dyDescent="0.35">
      <c r="A229" t="s">
        <v>460</v>
      </c>
      <c r="B229" t="s">
        <v>462</v>
      </c>
      <c r="C229">
        <v>1</v>
      </c>
      <c r="D229">
        <v>0</v>
      </c>
    </row>
    <row r="230" spans="1:4" x14ac:dyDescent="0.35">
      <c r="A230" t="s">
        <v>457</v>
      </c>
      <c r="B230" t="s">
        <v>455</v>
      </c>
      <c r="C230">
        <v>1</v>
      </c>
      <c r="D230">
        <v>0</v>
      </c>
    </row>
    <row r="231" spans="1:4" x14ac:dyDescent="0.35">
      <c r="A231" t="s">
        <v>459</v>
      </c>
      <c r="B231" t="s">
        <v>462</v>
      </c>
      <c r="C231">
        <v>1</v>
      </c>
      <c r="D231">
        <v>0</v>
      </c>
    </row>
    <row r="232" spans="1:4" x14ac:dyDescent="0.35">
      <c r="A232" t="s">
        <v>461</v>
      </c>
      <c r="B232" t="s">
        <v>457</v>
      </c>
      <c r="C232">
        <v>1</v>
      </c>
      <c r="D232">
        <v>0</v>
      </c>
    </row>
    <row r="233" spans="1:4" x14ac:dyDescent="0.35">
      <c r="A233" t="s">
        <v>461</v>
      </c>
      <c r="B233" t="s">
        <v>458</v>
      </c>
      <c r="C233">
        <v>1</v>
      </c>
      <c r="D233">
        <v>0</v>
      </c>
    </row>
    <row r="234" spans="1:4" x14ac:dyDescent="0.35">
      <c r="A234" t="s">
        <v>462</v>
      </c>
      <c r="B234" t="s">
        <v>464</v>
      </c>
      <c r="C234">
        <v>1</v>
      </c>
      <c r="D234">
        <v>0</v>
      </c>
    </row>
    <row r="235" spans="1:4" x14ac:dyDescent="0.35">
      <c r="A235" t="s">
        <v>463</v>
      </c>
      <c r="B235" t="s">
        <v>461</v>
      </c>
      <c r="C235">
        <v>1</v>
      </c>
      <c r="D235">
        <v>0</v>
      </c>
    </row>
    <row r="236" spans="1:4" x14ac:dyDescent="0.35">
      <c r="A236" t="s">
        <v>464</v>
      </c>
      <c r="B236" t="s">
        <v>466</v>
      </c>
      <c r="C236">
        <v>1</v>
      </c>
      <c r="D236">
        <v>0</v>
      </c>
    </row>
    <row r="237" spans="1:4" x14ac:dyDescent="0.35">
      <c r="A237" t="s">
        <v>465</v>
      </c>
      <c r="B237" t="s">
        <v>463</v>
      </c>
      <c r="C237">
        <v>1</v>
      </c>
      <c r="D237">
        <v>0</v>
      </c>
    </row>
    <row r="238" spans="1:4" x14ac:dyDescent="0.35">
      <c r="A238" t="s">
        <v>466</v>
      </c>
      <c r="B238" t="s">
        <v>465</v>
      </c>
      <c r="C238">
        <v>0</v>
      </c>
      <c r="D238" t="s">
        <v>566</v>
      </c>
    </row>
    <row r="239" spans="1:4" x14ac:dyDescent="0.35">
      <c r="A239" t="s">
        <v>466</v>
      </c>
      <c r="B239" t="s">
        <v>468</v>
      </c>
      <c r="C239">
        <v>1</v>
      </c>
      <c r="D239">
        <v>0</v>
      </c>
    </row>
    <row r="240" spans="1:4" x14ac:dyDescent="0.35">
      <c r="A240" t="s">
        <v>467</v>
      </c>
      <c r="B240" t="s">
        <v>465</v>
      </c>
      <c r="C240">
        <v>1</v>
      </c>
      <c r="D240">
        <v>0</v>
      </c>
    </row>
    <row r="241" spans="1:4" x14ac:dyDescent="0.35">
      <c r="A241" t="s">
        <v>468</v>
      </c>
      <c r="B241" t="s">
        <v>470</v>
      </c>
      <c r="C241">
        <v>1</v>
      </c>
      <c r="D241">
        <v>0</v>
      </c>
    </row>
    <row r="242" spans="1:4" x14ac:dyDescent="0.35">
      <c r="A242" t="s">
        <v>469</v>
      </c>
      <c r="B242" t="s">
        <v>467</v>
      </c>
      <c r="C242">
        <v>1</v>
      </c>
      <c r="D242">
        <v>0</v>
      </c>
    </row>
    <row r="243" spans="1:4" x14ac:dyDescent="0.35">
      <c r="A243" t="s">
        <v>470</v>
      </c>
      <c r="B243" t="s">
        <v>472</v>
      </c>
      <c r="C243">
        <v>1</v>
      </c>
      <c r="D243">
        <v>0</v>
      </c>
    </row>
    <row r="244" spans="1:4" x14ac:dyDescent="0.35">
      <c r="A244" t="s">
        <v>471</v>
      </c>
      <c r="B244" t="s">
        <v>469</v>
      </c>
      <c r="C244">
        <v>1</v>
      </c>
      <c r="D244">
        <v>0</v>
      </c>
    </row>
    <row r="245" spans="1:4" x14ac:dyDescent="0.35">
      <c r="A245" t="s">
        <v>472</v>
      </c>
      <c r="B245" t="s">
        <v>475</v>
      </c>
      <c r="C245">
        <v>1</v>
      </c>
      <c r="D245">
        <v>0</v>
      </c>
    </row>
    <row r="246" spans="1:4" x14ac:dyDescent="0.35">
      <c r="A246" t="s">
        <v>472</v>
      </c>
      <c r="B246" t="s">
        <v>476</v>
      </c>
      <c r="C246">
        <v>1</v>
      </c>
      <c r="D246">
        <v>0</v>
      </c>
    </row>
    <row r="247" spans="1:4" x14ac:dyDescent="0.35">
      <c r="A247" t="s">
        <v>473</v>
      </c>
      <c r="B247" t="s">
        <v>471</v>
      </c>
      <c r="C247">
        <v>1</v>
      </c>
      <c r="D247">
        <v>0</v>
      </c>
    </row>
    <row r="248" spans="1:4" x14ac:dyDescent="0.35">
      <c r="A248" t="s">
        <v>475</v>
      </c>
      <c r="B248" t="s">
        <v>478</v>
      </c>
      <c r="C248">
        <v>1</v>
      </c>
      <c r="D248">
        <v>0</v>
      </c>
    </row>
    <row r="249" spans="1:4" x14ac:dyDescent="0.35">
      <c r="A249" t="s">
        <v>474</v>
      </c>
      <c r="B249" t="s">
        <v>471</v>
      </c>
      <c r="C249">
        <v>1</v>
      </c>
      <c r="D249">
        <v>0</v>
      </c>
    </row>
    <row r="250" spans="1:4" x14ac:dyDescent="0.35">
      <c r="A250" t="s">
        <v>474</v>
      </c>
      <c r="B250" t="s">
        <v>476</v>
      </c>
      <c r="C250">
        <v>0</v>
      </c>
      <c r="D250" t="s">
        <v>566</v>
      </c>
    </row>
    <row r="251" spans="1:4" x14ac:dyDescent="0.35">
      <c r="A251" t="s">
        <v>476</v>
      </c>
      <c r="B251" t="s">
        <v>474</v>
      </c>
      <c r="C251">
        <v>0</v>
      </c>
      <c r="D251" t="s">
        <v>566</v>
      </c>
    </row>
    <row r="252" spans="1:4" x14ac:dyDescent="0.35">
      <c r="A252" t="s">
        <v>476</v>
      </c>
      <c r="B252" t="s">
        <v>478</v>
      </c>
      <c r="C252">
        <v>1</v>
      </c>
      <c r="D252">
        <v>0</v>
      </c>
    </row>
    <row r="253" spans="1:4" x14ac:dyDescent="0.35">
      <c r="A253" t="s">
        <v>477</v>
      </c>
      <c r="B253" t="s">
        <v>473</v>
      </c>
      <c r="C253">
        <v>1</v>
      </c>
      <c r="D253">
        <v>0</v>
      </c>
    </row>
    <row r="254" spans="1:4" x14ac:dyDescent="0.35">
      <c r="A254" t="s">
        <v>477</v>
      </c>
      <c r="B254" t="s">
        <v>474</v>
      </c>
      <c r="C254">
        <v>1</v>
      </c>
      <c r="D254">
        <v>0</v>
      </c>
    </row>
    <row r="255" spans="1:4" x14ac:dyDescent="0.35">
      <c r="A255" t="s">
        <v>478</v>
      </c>
      <c r="B255" t="s">
        <v>480</v>
      </c>
      <c r="C255">
        <v>1</v>
      </c>
      <c r="D255">
        <v>0</v>
      </c>
    </row>
    <row r="256" spans="1:4" x14ac:dyDescent="0.35">
      <c r="A256" t="s">
        <v>479</v>
      </c>
      <c r="B256" t="s">
        <v>477</v>
      </c>
      <c r="C256">
        <v>1</v>
      </c>
      <c r="D256">
        <v>0</v>
      </c>
    </row>
    <row r="257" spans="1:4" x14ac:dyDescent="0.35">
      <c r="A257" t="s">
        <v>480</v>
      </c>
      <c r="B257" t="s">
        <v>481</v>
      </c>
      <c r="C257">
        <v>1</v>
      </c>
      <c r="D257" t="s">
        <v>567</v>
      </c>
    </row>
    <row r="258" spans="1:4" x14ac:dyDescent="0.35">
      <c r="A258" t="s">
        <v>482</v>
      </c>
      <c r="B258" t="s">
        <v>479</v>
      </c>
      <c r="C258">
        <v>1</v>
      </c>
      <c r="D258" t="s">
        <v>567</v>
      </c>
    </row>
    <row r="259" spans="1:4" x14ac:dyDescent="0.35">
      <c r="A259" t="s">
        <v>482</v>
      </c>
      <c r="B259" t="s">
        <v>481</v>
      </c>
      <c r="C259">
        <v>0</v>
      </c>
      <c r="D259" t="s">
        <v>566</v>
      </c>
    </row>
    <row r="260" spans="1:4" x14ac:dyDescent="0.35">
      <c r="A260" t="s">
        <v>481</v>
      </c>
      <c r="B260" t="s">
        <v>482</v>
      </c>
      <c r="C260">
        <v>0</v>
      </c>
      <c r="D260" t="s">
        <v>566</v>
      </c>
    </row>
    <row r="261" spans="1:4" x14ac:dyDescent="0.35">
      <c r="A261" t="s">
        <v>481</v>
      </c>
      <c r="B261" t="s">
        <v>483</v>
      </c>
      <c r="C261">
        <v>1</v>
      </c>
      <c r="D261">
        <v>0</v>
      </c>
    </row>
    <row r="262" spans="1:4" x14ac:dyDescent="0.35">
      <c r="A262" t="s">
        <v>481</v>
      </c>
      <c r="B262" t="s">
        <v>484</v>
      </c>
      <c r="C262">
        <v>1</v>
      </c>
      <c r="D262">
        <v>0</v>
      </c>
    </row>
    <row r="263" spans="1:4" x14ac:dyDescent="0.35">
      <c r="A263" t="s">
        <v>551</v>
      </c>
      <c r="B263" t="s">
        <v>482</v>
      </c>
      <c r="C263">
        <v>1</v>
      </c>
      <c r="D263">
        <v>0</v>
      </c>
    </row>
    <row r="264" spans="1:4" x14ac:dyDescent="0.35">
      <c r="A264" t="s">
        <v>484</v>
      </c>
      <c r="B264" t="s">
        <v>551</v>
      </c>
      <c r="C264">
        <v>0</v>
      </c>
      <c r="D264" t="s">
        <v>566</v>
      </c>
    </row>
    <row r="265" spans="1:4" x14ac:dyDescent="0.35">
      <c r="A265" t="s">
        <v>485</v>
      </c>
      <c r="B265" t="s">
        <v>482</v>
      </c>
      <c r="C265">
        <v>1</v>
      </c>
      <c r="D265">
        <v>0</v>
      </c>
    </row>
    <row r="266" spans="1:4" x14ac:dyDescent="0.35">
      <c r="A266" t="s">
        <v>483</v>
      </c>
      <c r="B266" t="s">
        <v>486</v>
      </c>
      <c r="C266">
        <v>1</v>
      </c>
      <c r="D266">
        <v>0</v>
      </c>
    </row>
    <row r="267" spans="1:4" x14ac:dyDescent="0.35">
      <c r="A267" t="s">
        <v>487</v>
      </c>
      <c r="B267" t="s">
        <v>485</v>
      </c>
      <c r="C267">
        <v>1</v>
      </c>
      <c r="D267">
        <v>0</v>
      </c>
    </row>
    <row r="268" spans="1:4" x14ac:dyDescent="0.35">
      <c r="A268" t="s">
        <v>486</v>
      </c>
      <c r="B268" t="s">
        <v>488</v>
      </c>
      <c r="C268">
        <v>1</v>
      </c>
      <c r="D268">
        <v>0</v>
      </c>
    </row>
    <row r="269" spans="1:4" x14ac:dyDescent="0.35">
      <c r="A269" t="s">
        <v>489</v>
      </c>
      <c r="B269" t="s">
        <v>487</v>
      </c>
      <c r="C269">
        <v>1</v>
      </c>
      <c r="D269">
        <v>0</v>
      </c>
    </row>
    <row r="270" spans="1:4" x14ac:dyDescent="0.35">
      <c r="A270" t="s">
        <v>489</v>
      </c>
      <c r="B270" t="s">
        <v>488</v>
      </c>
      <c r="C270">
        <v>0</v>
      </c>
      <c r="D270" t="s">
        <v>566</v>
      </c>
    </row>
    <row r="271" spans="1:4" x14ac:dyDescent="0.35">
      <c r="A271" t="s">
        <v>488</v>
      </c>
      <c r="B271" t="s">
        <v>489</v>
      </c>
      <c r="C271">
        <v>0</v>
      </c>
      <c r="D271" t="s">
        <v>566</v>
      </c>
    </row>
    <row r="272" spans="1:4" x14ac:dyDescent="0.35">
      <c r="A272" t="s">
        <v>488</v>
      </c>
      <c r="B272" t="s">
        <v>490</v>
      </c>
      <c r="C272">
        <v>1</v>
      </c>
      <c r="D272">
        <v>0</v>
      </c>
    </row>
    <row r="273" spans="1:4" x14ac:dyDescent="0.35">
      <c r="A273" t="s">
        <v>488</v>
      </c>
      <c r="B273" t="s">
        <v>491</v>
      </c>
      <c r="C273">
        <v>1</v>
      </c>
      <c r="D273">
        <v>0</v>
      </c>
    </row>
    <row r="274" spans="1:4" x14ac:dyDescent="0.35">
      <c r="A274" t="s">
        <v>550</v>
      </c>
      <c r="B274" t="s">
        <v>489</v>
      </c>
      <c r="C274">
        <v>1</v>
      </c>
      <c r="D274">
        <v>0</v>
      </c>
    </row>
    <row r="275" spans="1:4" x14ac:dyDescent="0.35">
      <c r="A275" t="s">
        <v>491</v>
      </c>
      <c r="B275" t="s">
        <v>550</v>
      </c>
      <c r="C275">
        <v>0</v>
      </c>
      <c r="D275" t="s">
        <v>566</v>
      </c>
    </row>
    <row r="276" spans="1:4" x14ac:dyDescent="0.35">
      <c r="A276" t="s">
        <v>492</v>
      </c>
      <c r="B276" t="s">
        <v>489</v>
      </c>
      <c r="C276">
        <v>1</v>
      </c>
      <c r="D276">
        <v>0</v>
      </c>
    </row>
    <row r="277" spans="1:4" x14ac:dyDescent="0.35">
      <c r="A277" t="s">
        <v>490</v>
      </c>
      <c r="B277" t="s">
        <v>493</v>
      </c>
      <c r="C277">
        <v>1</v>
      </c>
      <c r="D277">
        <v>0</v>
      </c>
    </row>
    <row r="278" spans="1:4" x14ac:dyDescent="0.35">
      <c r="A278" t="s">
        <v>494</v>
      </c>
      <c r="B278" t="s">
        <v>492</v>
      </c>
      <c r="C278">
        <v>1</v>
      </c>
      <c r="D278">
        <v>0</v>
      </c>
    </row>
    <row r="279" spans="1:4" x14ac:dyDescent="0.35">
      <c r="A279" t="s">
        <v>493</v>
      </c>
      <c r="B279" t="s">
        <v>495</v>
      </c>
      <c r="C279">
        <v>1</v>
      </c>
      <c r="D279">
        <v>0</v>
      </c>
    </row>
    <row r="280" spans="1:4" x14ac:dyDescent="0.35">
      <c r="A280" t="s">
        <v>496</v>
      </c>
      <c r="B280" t="s">
        <v>494</v>
      </c>
      <c r="C280">
        <v>1</v>
      </c>
      <c r="D280">
        <v>0</v>
      </c>
    </row>
    <row r="281" spans="1:4" x14ac:dyDescent="0.35">
      <c r="A281" t="s">
        <v>495</v>
      </c>
      <c r="B281" t="s">
        <v>497</v>
      </c>
      <c r="C281">
        <v>1</v>
      </c>
      <c r="D281">
        <v>0</v>
      </c>
    </row>
    <row r="282" spans="1:4" x14ac:dyDescent="0.35">
      <c r="A282" t="s">
        <v>498</v>
      </c>
      <c r="B282" t="s">
        <v>496</v>
      </c>
      <c r="C282">
        <v>1</v>
      </c>
      <c r="D282">
        <v>0</v>
      </c>
    </row>
    <row r="283" spans="1:4" x14ac:dyDescent="0.35">
      <c r="A283" t="s">
        <v>498</v>
      </c>
      <c r="B283" t="s">
        <v>497</v>
      </c>
      <c r="C283">
        <v>0</v>
      </c>
      <c r="D283" t="s">
        <v>566</v>
      </c>
    </row>
    <row r="284" spans="1:4" x14ac:dyDescent="0.35">
      <c r="A284" t="s">
        <v>497</v>
      </c>
      <c r="B284" t="s">
        <v>498</v>
      </c>
      <c r="C284">
        <v>0</v>
      </c>
      <c r="D284" t="s">
        <v>566</v>
      </c>
    </row>
    <row r="285" spans="1:4" x14ac:dyDescent="0.35">
      <c r="A285" t="s">
        <v>497</v>
      </c>
      <c r="B285" t="s">
        <v>499</v>
      </c>
      <c r="C285">
        <v>1</v>
      </c>
      <c r="D285">
        <v>0</v>
      </c>
    </row>
    <row r="286" spans="1:4" x14ac:dyDescent="0.35">
      <c r="A286" t="s">
        <v>549</v>
      </c>
      <c r="B286" t="s">
        <v>498</v>
      </c>
      <c r="C286">
        <v>1</v>
      </c>
      <c r="D286">
        <v>0</v>
      </c>
    </row>
    <row r="287" spans="1:4" x14ac:dyDescent="0.35">
      <c r="A287" t="s">
        <v>499</v>
      </c>
      <c r="B287" t="s">
        <v>549</v>
      </c>
      <c r="C287">
        <v>0</v>
      </c>
      <c r="D287" t="s">
        <v>566</v>
      </c>
    </row>
    <row r="288" spans="1:4" x14ac:dyDescent="0.35">
      <c r="A288" t="s">
        <v>452</v>
      </c>
      <c r="B288" t="s">
        <v>449</v>
      </c>
      <c r="C288">
        <v>1</v>
      </c>
      <c r="D288">
        <v>0</v>
      </c>
    </row>
    <row r="289" spans="1:4" x14ac:dyDescent="0.35">
      <c r="A289" t="s">
        <v>452</v>
      </c>
      <c r="B289" t="s">
        <v>454</v>
      </c>
      <c r="C289">
        <v>0</v>
      </c>
      <c r="D289" t="s">
        <v>566</v>
      </c>
    </row>
    <row r="290" spans="1:4" x14ac:dyDescent="0.35">
      <c r="A290" t="s">
        <v>454</v>
      </c>
      <c r="B290" t="s">
        <v>501</v>
      </c>
      <c r="C290">
        <v>1</v>
      </c>
      <c r="D290">
        <v>0</v>
      </c>
    </row>
    <row r="291" spans="1:4" x14ac:dyDescent="0.35">
      <c r="A291" t="s">
        <v>500</v>
      </c>
      <c r="B291" t="s">
        <v>452</v>
      </c>
      <c r="C291">
        <v>1</v>
      </c>
      <c r="D291">
        <v>0</v>
      </c>
    </row>
    <row r="292" spans="1:4" x14ac:dyDescent="0.35">
      <c r="A292" t="s">
        <v>501</v>
      </c>
      <c r="B292" t="s">
        <v>503</v>
      </c>
      <c r="C292">
        <v>1</v>
      </c>
      <c r="D292">
        <v>0</v>
      </c>
    </row>
    <row r="293" spans="1:4" x14ac:dyDescent="0.35">
      <c r="A293" t="s">
        <v>501</v>
      </c>
      <c r="B293" t="s">
        <v>504</v>
      </c>
      <c r="C293">
        <v>1</v>
      </c>
      <c r="D293">
        <v>0</v>
      </c>
    </row>
    <row r="294" spans="1:4" x14ac:dyDescent="0.35">
      <c r="A294" t="s">
        <v>548</v>
      </c>
      <c r="B294" t="s">
        <v>500</v>
      </c>
      <c r="C294">
        <v>1</v>
      </c>
      <c r="D294">
        <v>0</v>
      </c>
    </row>
    <row r="295" spans="1:4" x14ac:dyDescent="0.35">
      <c r="A295" t="s">
        <v>504</v>
      </c>
      <c r="B295" t="s">
        <v>548</v>
      </c>
      <c r="C295">
        <v>0</v>
      </c>
      <c r="D295" t="s">
        <v>566</v>
      </c>
    </row>
    <row r="296" spans="1:4" x14ac:dyDescent="0.35">
      <c r="A296" t="s">
        <v>502</v>
      </c>
      <c r="B296" t="s">
        <v>500</v>
      </c>
      <c r="C296">
        <v>1</v>
      </c>
      <c r="D296">
        <v>0</v>
      </c>
    </row>
    <row r="297" spans="1:4" x14ac:dyDescent="0.35">
      <c r="A297" t="s">
        <v>503</v>
      </c>
      <c r="B297" t="s">
        <v>506</v>
      </c>
      <c r="C297">
        <v>1</v>
      </c>
      <c r="D297">
        <v>0</v>
      </c>
    </row>
    <row r="298" spans="1:4" x14ac:dyDescent="0.35">
      <c r="A298" t="s">
        <v>505</v>
      </c>
      <c r="B298" t="s">
        <v>502</v>
      </c>
      <c r="C298">
        <v>1</v>
      </c>
      <c r="D298">
        <v>0</v>
      </c>
    </row>
    <row r="299" spans="1:4" x14ac:dyDescent="0.35">
      <c r="A299" t="s">
        <v>506</v>
      </c>
      <c r="B299" t="s">
        <v>508</v>
      </c>
      <c r="C299">
        <v>1</v>
      </c>
      <c r="D299">
        <v>0</v>
      </c>
    </row>
    <row r="300" spans="1:4" x14ac:dyDescent="0.35">
      <c r="A300" t="s">
        <v>507</v>
      </c>
      <c r="B300" t="s">
        <v>505</v>
      </c>
      <c r="C300">
        <v>1</v>
      </c>
      <c r="D300">
        <v>0</v>
      </c>
    </row>
    <row r="301" spans="1:4" x14ac:dyDescent="0.35">
      <c r="A301" t="s">
        <v>508</v>
      </c>
      <c r="B301" t="s">
        <v>510</v>
      </c>
      <c r="C301">
        <v>1</v>
      </c>
      <c r="D301">
        <v>0</v>
      </c>
    </row>
    <row r="302" spans="1:4" x14ac:dyDescent="0.35">
      <c r="A302" t="s">
        <v>509</v>
      </c>
      <c r="B302" t="s">
        <v>507</v>
      </c>
      <c r="C302">
        <v>1</v>
      </c>
      <c r="D302">
        <v>0</v>
      </c>
    </row>
    <row r="303" spans="1:4" x14ac:dyDescent="0.35">
      <c r="A303" t="s">
        <v>509</v>
      </c>
      <c r="B303" t="s">
        <v>510</v>
      </c>
      <c r="C303">
        <v>0</v>
      </c>
      <c r="D303" t="s">
        <v>566</v>
      </c>
    </row>
    <row r="304" spans="1:4" x14ac:dyDescent="0.35">
      <c r="A304" t="s">
        <v>510</v>
      </c>
      <c r="B304" t="s">
        <v>509</v>
      </c>
      <c r="C304">
        <v>0</v>
      </c>
      <c r="D304" t="s">
        <v>566</v>
      </c>
    </row>
    <row r="305" spans="1:4" x14ac:dyDescent="0.35">
      <c r="A305" t="s">
        <v>510</v>
      </c>
      <c r="B305" t="s">
        <v>512</v>
      </c>
      <c r="C305">
        <v>1</v>
      </c>
      <c r="D305">
        <v>0</v>
      </c>
    </row>
    <row r="306" spans="1:4" x14ac:dyDescent="0.35">
      <c r="A306" t="s">
        <v>511</v>
      </c>
      <c r="B306" t="s">
        <v>509</v>
      </c>
      <c r="C306">
        <v>1</v>
      </c>
      <c r="D306">
        <v>0</v>
      </c>
    </row>
    <row r="307" spans="1:4" x14ac:dyDescent="0.35">
      <c r="A307" t="s">
        <v>512</v>
      </c>
      <c r="B307" t="s">
        <v>514</v>
      </c>
      <c r="C307">
        <v>1</v>
      </c>
      <c r="D307">
        <v>0</v>
      </c>
    </row>
    <row r="308" spans="1:4" x14ac:dyDescent="0.35">
      <c r="A308" t="s">
        <v>512</v>
      </c>
      <c r="B308" t="s">
        <v>374</v>
      </c>
      <c r="C308">
        <v>1</v>
      </c>
      <c r="D308" t="s">
        <v>567</v>
      </c>
    </row>
    <row r="309" spans="1:4" x14ac:dyDescent="0.35">
      <c r="A309" t="s">
        <v>513</v>
      </c>
      <c r="B309" t="s">
        <v>511</v>
      </c>
      <c r="C309">
        <v>1</v>
      </c>
      <c r="D309">
        <v>0</v>
      </c>
    </row>
    <row r="310" spans="1:4" x14ac:dyDescent="0.35">
      <c r="A310" t="s">
        <v>514</v>
      </c>
      <c r="B310" t="s">
        <v>515</v>
      </c>
      <c r="C310">
        <v>1</v>
      </c>
      <c r="D310">
        <v>0</v>
      </c>
    </row>
    <row r="311" spans="1:4" x14ac:dyDescent="0.35">
      <c r="A311" t="s">
        <v>547</v>
      </c>
      <c r="B311" t="s">
        <v>513</v>
      </c>
      <c r="C311">
        <v>1</v>
      </c>
      <c r="D311">
        <v>0</v>
      </c>
    </row>
    <row r="312" spans="1:4" x14ac:dyDescent="0.35">
      <c r="A312" t="s">
        <v>515</v>
      </c>
      <c r="B312" t="s">
        <v>547</v>
      </c>
      <c r="C312">
        <v>0</v>
      </c>
      <c r="D312" t="s">
        <v>566</v>
      </c>
    </row>
    <row r="313" spans="1:4" x14ac:dyDescent="0.35">
      <c r="A313" t="s">
        <v>377</v>
      </c>
      <c r="B313" t="s">
        <v>511</v>
      </c>
      <c r="C313">
        <v>1</v>
      </c>
      <c r="D313" t="s">
        <v>567</v>
      </c>
    </row>
    <row r="314" spans="1:4" x14ac:dyDescent="0.35">
      <c r="A314" t="s">
        <v>374</v>
      </c>
      <c r="B314" t="s">
        <v>516</v>
      </c>
      <c r="C314">
        <v>1</v>
      </c>
      <c r="D314">
        <v>0</v>
      </c>
    </row>
    <row r="315" spans="1:4" x14ac:dyDescent="0.35">
      <c r="A315" t="s">
        <v>517</v>
      </c>
      <c r="B315" t="s">
        <v>377</v>
      </c>
      <c r="C315">
        <v>1</v>
      </c>
      <c r="D315">
        <v>0</v>
      </c>
    </row>
    <row r="316" spans="1:4" x14ac:dyDescent="0.35">
      <c r="A316" t="s">
        <v>517</v>
      </c>
      <c r="B316" t="s">
        <v>540</v>
      </c>
      <c r="C316">
        <v>1</v>
      </c>
      <c r="D316">
        <v>0</v>
      </c>
    </row>
    <row r="317" spans="1:4" x14ac:dyDescent="0.35">
      <c r="A317" t="s">
        <v>516</v>
      </c>
      <c r="B317" t="s">
        <v>518</v>
      </c>
      <c r="C317">
        <v>1</v>
      </c>
      <c r="D317">
        <v>0</v>
      </c>
    </row>
    <row r="318" spans="1:4" x14ac:dyDescent="0.35">
      <c r="A318" t="s">
        <v>519</v>
      </c>
      <c r="B318" t="s">
        <v>517</v>
      </c>
      <c r="C318">
        <v>1</v>
      </c>
      <c r="D318">
        <v>0</v>
      </c>
    </row>
    <row r="319" spans="1:4" x14ac:dyDescent="0.35">
      <c r="A319" t="s">
        <v>519</v>
      </c>
      <c r="B319" t="s">
        <v>518</v>
      </c>
      <c r="C319">
        <v>0</v>
      </c>
      <c r="D319" t="s">
        <v>566</v>
      </c>
    </row>
    <row r="320" spans="1:4" x14ac:dyDescent="0.35">
      <c r="A320" t="s">
        <v>518</v>
      </c>
      <c r="B320" t="s">
        <v>519</v>
      </c>
      <c r="C320">
        <v>0</v>
      </c>
      <c r="D320" t="s">
        <v>566</v>
      </c>
    </row>
    <row r="321" spans="1:4" x14ac:dyDescent="0.35">
      <c r="A321" t="s">
        <v>518</v>
      </c>
      <c r="B321" t="s">
        <v>520</v>
      </c>
      <c r="C321">
        <v>1</v>
      </c>
      <c r="D321">
        <v>0</v>
      </c>
    </row>
    <row r="322" spans="1:4" x14ac:dyDescent="0.35">
      <c r="A322" t="s">
        <v>518</v>
      </c>
      <c r="B322" t="s">
        <v>521</v>
      </c>
      <c r="C322">
        <v>1</v>
      </c>
      <c r="D322">
        <v>0</v>
      </c>
    </row>
    <row r="323" spans="1:4" x14ac:dyDescent="0.35">
      <c r="A323" t="s">
        <v>546</v>
      </c>
      <c r="B323" t="s">
        <v>519</v>
      </c>
      <c r="C323">
        <v>1</v>
      </c>
      <c r="D323">
        <v>0</v>
      </c>
    </row>
    <row r="324" spans="1:4" x14ac:dyDescent="0.35">
      <c r="A324" t="s">
        <v>521</v>
      </c>
      <c r="B324" t="s">
        <v>546</v>
      </c>
      <c r="C324">
        <v>0</v>
      </c>
      <c r="D324" t="s">
        <v>566</v>
      </c>
    </row>
    <row r="325" spans="1:4" x14ac:dyDescent="0.35">
      <c r="A325" t="s">
        <v>522</v>
      </c>
      <c r="B325" t="s">
        <v>519</v>
      </c>
      <c r="C325">
        <v>1</v>
      </c>
      <c r="D325">
        <v>0</v>
      </c>
    </row>
    <row r="326" spans="1:4" x14ac:dyDescent="0.35">
      <c r="A326" t="s">
        <v>520</v>
      </c>
      <c r="B326" t="s">
        <v>523</v>
      </c>
      <c r="C326">
        <v>1</v>
      </c>
      <c r="D326">
        <v>0</v>
      </c>
    </row>
    <row r="327" spans="1:4" x14ac:dyDescent="0.35">
      <c r="A327" t="s">
        <v>520</v>
      </c>
      <c r="B327" t="s">
        <v>524</v>
      </c>
      <c r="C327">
        <v>1</v>
      </c>
      <c r="D327">
        <v>0</v>
      </c>
    </row>
    <row r="328" spans="1:4" x14ac:dyDescent="0.35">
      <c r="A328" t="s">
        <v>525</v>
      </c>
      <c r="B328" t="s">
        <v>522</v>
      </c>
      <c r="C328">
        <v>1</v>
      </c>
      <c r="D328">
        <v>0</v>
      </c>
    </row>
    <row r="329" spans="1:4" x14ac:dyDescent="0.35">
      <c r="A329" t="s">
        <v>525</v>
      </c>
      <c r="B329" t="s">
        <v>524</v>
      </c>
      <c r="C329">
        <v>0</v>
      </c>
      <c r="D329" t="s">
        <v>566</v>
      </c>
    </row>
    <row r="330" spans="1:4" x14ac:dyDescent="0.35">
      <c r="A330" t="s">
        <v>524</v>
      </c>
      <c r="B330" t="s">
        <v>525</v>
      </c>
      <c r="C330">
        <v>0</v>
      </c>
      <c r="D330" t="s">
        <v>566</v>
      </c>
    </row>
    <row r="331" spans="1:4" x14ac:dyDescent="0.35">
      <c r="A331" t="s">
        <v>524</v>
      </c>
      <c r="B331" t="s">
        <v>523</v>
      </c>
      <c r="C331">
        <v>1</v>
      </c>
      <c r="D331">
        <v>0</v>
      </c>
    </row>
    <row r="332" spans="1:4" x14ac:dyDescent="0.35">
      <c r="A332" t="s">
        <v>523</v>
      </c>
      <c r="B332" t="s">
        <v>545</v>
      </c>
      <c r="C332">
        <v>0</v>
      </c>
      <c r="D332" t="s">
        <v>566</v>
      </c>
    </row>
    <row r="333" spans="1:4" x14ac:dyDescent="0.35">
      <c r="A333" t="s">
        <v>545</v>
      </c>
      <c r="B333" t="s">
        <v>525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5A35-45D6-490C-B6B6-5576854CDDE9}">
  <dimension ref="A1:F333"/>
  <sheetViews>
    <sheetView zoomScale="70" zoomScaleNormal="70" workbookViewId="0">
      <selection activeCell="B16" sqref="B16"/>
    </sheetView>
  </sheetViews>
  <sheetFormatPr baseColWidth="10" defaultRowHeight="14.5" x14ac:dyDescent="0.35"/>
  <cols>
    <col min="6" max="6" width="60.08984375" customWidth="1"/>
    <col min="7" max="7" width="10.90625" customWidth="1"/>
  </cols>
  <sheetData>
    <row r="1" spans="1:6" x14ac:dyDescent="0.35">
      <c r="A1" t="s">
        <v>100</v>
      </c>
      <c r="B1" t="s">
        <v>11</v>
      </c>
      <c r="F1" t="s">
        <v>529</v>
      </c>
    </row>
    <row r="2" spans="1:6" x14ac:dyDescent="0.35">
      <c r="A2" t="s">
        <v>99</v>
      </c>
      <c r="B2" t="s">
        <v>24</v>
      </c>
      <c r="F2" t="s">
        <v>809</v>
      </c>
    </row>
    <row r="3" spans="1:6" x14ac:dyDescent="0.35">
      <c r="A3" t="s">
        <v>273</v>
      </c>
      <c r="B3" t="s">
        <v>18</v>
      </c>
      <c r="F3" t="s">
        <v>519</v>
      </c>
    </row>
    <row r="4" spans="1:6" x14ac:dyDescent="0.35">
      <c r="A4" t="s">
        <v>541</v>
      </c>
      <c r="B4">
        <v>10</v>
      </c>
      <c r="F4" t="s">
        <v>517</v>
      </c>
    </row>
    <row r="5" spans="1:6" x14ac:dyDescent="0.35">
      <c r="F5" t="s">
        <v>540</v>
      </c>
    </row>
    <row r="6" spans="1:6" x14ac:dyDescent="0.35">
      <c r="A6" t="s">
        <v>325</v>
      </c>
      <c r="B6" t="s">
        <v>544</v>
      </c>
      <c r="C6">
        <v>0</v>
      </c>
      <c r="D6" t="s">
        <v>566</v>
      </c>
      <c r="F6" t="s">
        <v>375</v>
      </c>
    </row>
    <row r="7" spans="1:6" x14ac:dyDescent="0.35">
      <c r="A7" t="s">
        <v>544</v>
      </c>
      <c r="B7" t="s">
        <v>328</v>
      </c>
      <c r="C7">
        <v>1</v>
      </c>
      <c r="D7">
        <v>0</v>
      </c>
      <c r="F7" t="s">
        <v>376</v>
      </c>
    </row>
    <row r="8" spans="1:6" x14ac:dyDescent="0.35">
      <c r="A8" t="s">
        <v>544</v>
      </c>
      <c r="B8" t="s">
        <v>329</v>
      </c>
      <c r="C8">
        <v>1</v>
      </c>
      <c r="D8">
        <v>0</v>
      </c>
      <c r="F8" t="s">
        <v>379</v>
      </c>
    </row>
    <row r="9" spans="1:6" x14ac:dyDescent="0.35">
      <c r="A9" t="s">
        <v>330</v>
      </c>
      <c r="B9" t="s">
        <v>560</v>
      </c>
      <c r="C9">
        <v>0</v>
      </c>
      <c r="D9" t="s">
        <v>566</v>
      </c>
      <c r="F9" t="s">
        <v>381</v>
      </c>
    </row>
    <row r="10" spans="1:6" x14ac:dyDescent="0.35">
      <c r="A10" t="s">
        <v>560</v>
      </c>
      <c r="B10" t="s">
        <v>328</v>
      </c>
      <c r="C10">
        <v>1</v>
      </c>
      <c r="D10">
        <v>0</v>
      </c>
      <c r="F10" t="s">
        <v>383</v>
      </c>
    </row>
    <row r="11" spans="1:6" x14ac:dyDescent="0.35">
      <c r="A11" t="s">
        <v>560</v>
      </c>
      <c r="B11" t="s">
        <v>329</v>
      </c>
      <c r="C11">
        <v>1</v>
      </c>
      <c r="D11">
        <v>0</v>
      </c>
      <c r="F11" t="s">
        <v>386</v>
      </c>
    </row>
    <row r="12" spans="1:6" x14ac:dyDescent="0.35">
      <c r="A12" t="s">
        <v>326</v>
      </c>
      <c r="B12" t="s">
        <v>325</v>
      </c>
      <c r="C12">
        <v>1</v>
      </c>
      <c r="D12">
        <v>0</v>
      </c>
      <c r="F12" t="s">
        <v>391</v>
      </c>
    </row>
    <row r="13" spans="1:6" x14ac:dyDescent="0.35">
      <c r="A13" t="s">
        <v>326</v>
      </c>
      <c r="B13" t="s">
        <v>330</v>
      </c>
      <c r="C13">
        <v>1</v>
      </c>
      <c r="D13">
        <v>0</v>
      </c>
      <c r="F13" t="s">
        <v>415</v>
      </c>
    </row>
    <row r="14" spans="1:6" x14ac:dyDescent="0.35">
      <c r="A14" t="s">
        <v>326</v>
      </c>
      <c r="B14" t="s">
        <v>329</v>
      </c>
      <c r="C14">
        <v>10</v>
      </c>
      <c r="D14" t="s">
        <v>566</v>
      </c>
      <c r="F14" t="s">
        <v>417</v>
      </c>
    </row>
    <row r="15" spans="1:6" x14ac:dyDescent="0.35">
      <c r="A15" t="s">
        <v>326</v>
      </c>
      <c r="B15" t="s">
        <v>328</v>
      </c>
      <c r="C15">
        <v>0</v>
      </c>
      <c r="D15" t="s">
        <v>566</v>
      </c>
      <c r="F15" t="s">
        <v>419</v>
      </c>
    </row>
    <row r="16" spans="1:6" x14ac:dyDescent="0.35">
      <c r="A16" t="s">
        <v>328</v>
      </c>
      <c r="B16" t="s">
        <v>326</v>
      </c>
      <c r="C16">
        <v>0</v>
      </c>
      <c r="D16" t="s">
        <v>566</v>
      </c>
      <c r="F16" t="s">
        <v>407</v>
      </c>
    </row>
    <row r="17" spans="1:6" x14ac:dyDescent="0.35">
      <c r="A17" t="s">
        <v>328</v>
      </c>
      <c r="B17" t="s">
        <v>332</v>
      </c>
      <c r="C17">
        <v>1</v>
      </c>
      <c r="D17">
        <v>0</v>
      </c>
      <c r="F17" t="s">
        <v>538</v>
      </c>
    </row>
    <row r="18" spans="1:6" x14ac:dyDescent="0.35">
      <c r="A18" t="s">
        <v>327</v>
      </c>
      <c r="B18" t="s">
        <v>328</v>
      </c>
      <c r="C18">
        <v>10</v>
      </c>
      <c r="D18" t="s">
        <v>566</v>
      </c>
      <c r="F18" t="s">
        <v>556</v>
      </c>
    </row>
    <row r="19" spans="1:6" x14ac:dyDescent="0.35">
      <c r="A19" t="s">
        <v>327</v>
      </c>
      <c r="B19" t="s">
        <v>325</v>
      </c>
      <c r="C19">
        <v>1</v>
      </c>
      <c r="D19">
        <v>0</v>
      </c>
    </row>
    <row r="20" spans="1:6" x14ac:dyDescent="0.35">
      <c r="A20" t="s">
        <v>327</v>
      </c>
      <c r="B20" t="s">
        <v>330</v>
      </c>
      <c r="C20">
        <v>1</v>
      </c>
      <c r="D20">
        <v>0</v>
      </c>
    </row>
    <row r="21" spans="1:6" x14ac:dyDescent="0.35">
      <c r="A21" t="s">
        <v>327</v>
      </c>
      <c r="B21" t="s">
        <v>329</v>
      </c>
      <c r="C21">
        <v>0</v>
      </c>
      <c r="D21" t="s">
        <v>566</v>
      </c>
    </row>
    <row r="22" spans="1:6" x14ac:dyDescent="0.35">
      <c r="A22" t="s">
        <v>329</v>
      </c>
      <c r="B22" t="s">
        <v>327</v>
      </c>
      <c r="C22">
        <v>0</v>
      </c>
      <c r="D22" t="s">
        <v>566</v>
      </c>
    </row>
    <row r="23" spans="1:6" x14ac:dyDescent="0.35">
      <c r="A23" t="s">
        <v>329</v>
      </c>
      <c r="B23" t="s">
        <v>332</v>
      </c>
      <c r="C23">
        <v>1</v>
      </c>
      <c r="D23">
        <v>0</v>
      </c>
    </row>
    <row r="24" spans="1:6" x14ac:dyDescent="0.35">
      <c r="A24" t="s">
        <v>331</v>
      </c>
      <c r="B24" t="s">
        <v>326</v>
      </c>
      <c r="C24">
        <v>1</v>
      </c>
      <c r="D24">
        <v>0</v>
      </c>
    </row>
    <row r="25" spans="1:6" x14ac:dyDescent="0.35">
      <c r="A25" t="s">
        <v>331</v>
      </c>
      <c r="B25" t="s">
        <v>327</v>
      </c>
      <c r="C25">
        <v>1</v>
      </c>
      <c r="D25">
        <v>0</v>
      </c>
    </row>
    <row r="26" spans="1:6" x14ac:dyDescent="0.35">
      <c r="A26" t="s">
        <v>332</v>
      </c>
      <c r="B26" t="s">
        <v>334</v>
      </c>
      <c r="C26">
        <v>1</v>
      </c>
      <c r="D26">
        <v>0</v>
      </c>
    </row>
    <row r="27" spans="1:6" x14ac:dyDescent="0.35">
      <c r="A27" t="s">
        <v>333</v>
      </c>
      <c r="B27" t="s">
        <v>331</v>
      </c>
      <c r="C27">
        <v>1</v>
      </c>
      <c r="D27">
        <v>0</v>
      </c>
    </row>
    <row r="28" spans="1:6" x14ac:dyDescent="0.35">
      <c r="A28" t="s">
        <v>334</v>
      </c>
      <c r="B28" t="s">
        <v>336</v>
      </c>
      <c r="C28">
        <v>1</v>
      </c>
      <c r="D28">
        <v>0</v>
      </c>
    </row>
    <row r="29" spans="1:6" x14ac:dyDescent="0.35">
      <c r="A29" t="s">
        <v>335</v>
      </c>
      <c r="B29" t="s">
        <v>333</v>
      </c>
      <c r="C29">
        <v>1</v>
      </c>
      <c r="D29">
        <v>0</v>
      </c>
    </row>
    <row r="30" spans="1:6" x14ac:dyDescent="0.35">
      <c r="A30" t="s">
        <v>336</v>
      </c>
      <c r="B30" t="s">
        <v>338</v>
      </c>
      <c r="C30">
        <v>1</v>
      </c>
      <c r="D30">
        <v>0</v>
      </c>
    </row>
    <row r="31" spans="1:6" x14ac:dyDescent="0.35">
      <c r="A31" t="s">
        <v>337</v>
      </c>
      <c r="B31" t="s">
        <v>335</v>
      </c>
      <c r="C31">
        <v>1</v>
      </c>
      <c r="D31">
        <v>0</v>
      </c>
    </row>
    <row r="32" spans="1:6" x14ac:dyDescent="0.35">
      <c r="A32" t="s">
        <v>338</v>
      </c>
      <c r="B32" t="s">
        <v>340</v>
      </c>
      <c r="C32">
        <v>1</v>
      </c>
      <c r="D32">
        <v>0</v>
      </c>
    </row>
    <row r="33" spans="1:4" x14ac:dyDescent="0.35">
      <c r="A33" t="s">
        <v>339</v>
      </c>
      <c r="B33" t="s">
        <v>337</v>
      </c>
      <c r="C33">
        <v>1</v>
      </c>
      <c r="D33">
        <v>0</v>
      </c>
    </row>
    <row r="34" spans="1:4" x14ac:dyDescent="0.35">
      <c r="A34" t="s">
        <v>340</v>
      </c>
      <c r="B34" t="s">
        <v>342</v>
      </c>
      <c r="C34">
        <v>1</v>
      </c>
      <c r="D34">
        <v>0</v>
      </c>
    </row>
    <row r="35" spans="1:4" x14ac:dyDescent="0.35">
      <c r="A35" t="s">
        <v>341</v>
      </c>
      <c r="B35" t="s">
        <v>339</v>
      </c>
      <c r="C35">
        <v>1</v>
      </c>
      <c r="D35">
        <v>0</v>
      </c>
    </row>
    <row r="36" spans="1:4" x14ac:dyDescent="0.35">
      <c r="A36" t="s">
        <v>342</v>
      </c>
      <c r="B36" t="s">
        <v>344</v>
      </c>
      <c r="C36">
        <v>1</v>
      </c>
      <c r="D36">
        <v>0</v>
      </c>
    </row>
    <row r="37" spans="1:4" x14ac:dyDescent="0.35">
      <c r="A37" t="s">
        <v>343</v>
      </c>
      <c r="B37" t="s">
        <v>341</v>
      </c>
      <c r="C37">
        <v>1</v>
      </c>
      <c r="D37">
        <v>0</v>
      </c>
    </row>
    <row r="38" spans="1:4" x14ac:dyDescent="0.35">
      <c r="A38" t="s">
        <v>344</v>
      </c>
      <c r="B38" t="s">
        <v>346</v>
      </c>
      <c r="C38">
        <v>1</v>
      </c>
      <c r="D38">
        <v>0</v>
      </c>
    </row>
    <row r="39" spans="1:4" x14ac:dyDescent="0.35">
      <c r="A39" t="s">
        <v>344</v>
      </c>
      <c r="B39" t="s">
        <v>362</v>
      </c>
      <c r="C39">
        <v>1</v>
      </c>
      <c r="D39">
        <v>0</v>
      </c>
    </row>
    <row r="40" spans="1:4" x14ac:dyDescent="0.35">
      <c r="A40" t="s">
        <v>347</v>
      </c>
      <c r="B40" t="s">
        <v>559</v>
      </c>
      <c r="C40">
        <v>0</v>
      </c>
      <c r="D40" t="s">
        <v>566</v>
      </c>
    </row>
    <row r="41" spans="1:4" x14ac:dyDescent="0.35">
      <c r="A41" t="s">
        <v>559</v>
      </c>
      <c r="B41" t="s">
        <v>350</v>
      </c>
      <c r="C41">
        <v>1</v>
      </c>
      <c r="D41">
        <v>0</v>
      </c>
    </row>
    <row r="42" spans="1:4" x14ac:dyDescent="0.35">
      <c r="A42" t="s">
        <v>348</v>
      </c>
      <c r="B42" t="s">
        <v>347</v>
      </c>
      <c r="C42">
        <v>1</v>
      </c>
      <c r="D42">
        <v>0</v>
      </c>
    </row>
    <row r="43" spans="1:4" x14ac:dyDescent="0.35">
      <c r="A43" t="s">
        <v>348</v>
      </c>
      <c r="B43" t="s">
        <v>350</v>
      </c>
      <c r="C43">
        <v>0</v>
      </c>
      <c r="D43" t="s">
        <v>566</v>
      </c>
    </row>
    <row r="44" spans="1:4" x14ac:dyDescent="0.35">
      <c r="A44" t="s">
        <v>350</v>
      </c>
      <c r="B44" t="s">
        <v>348</v>
      </c>
      <c r="C44">
        <v>0</v>
      </c>
      <c r="D44" t="s">
        <v>566</v>
      </c>
    </row>
    <row r="45" spans="1:4" x14ac:dyDescent="0.35">
      <c r="A45" t="s">
        <v>350</v>
      </c>
      <c r="B45" t="s">
        <v>353</v>
      </c>
      <c r="C45">
        <v>1</v>
      </c>
      <c r="D45">
        <v>0</v>
      </c>
    </row>
    <row r="46" spans="1:4" x14ac:dyDescent="0.35">
      <c r="A46" t="s">
        <v>350</v>
      </c>
      <c r="B46" t="s">
        <v>351</v>
      </c>
      <c r="C46">
        <v>1</v>
      </c>
      <c r="D46">
        <v>0</v>
      </c>
    </row>
    <row r="47" spans="1:4" x14ac:dyDescent="0.35">
      <c r="A47" t="s">
        <v>349</v>
      </c>
      <c r="B47" t="s">
        <v>348</v>
      </c>
      <c r="C47">
        <v>1</v>
      </c>
      <c r="D47">
        <v>0</v>
      </c>
    </row>
    <row r="48" spans="1:4" x14ac:dyDescent="0.35">
      <c r="A48" t="s">
        <v>349</v>
      </c>
      <c r="B48" t="s">
        <v>351</v>
      </c>
      <c r="C48">
        <v>0</v>
      </c>
      <c r="D48" t="s">
        <v>566</v>
      </c>
    </row>
    <row r="49" spans="1:4" x14ac:dyDescent="0.35">
      <c r="A49" t="s">
        <v>351</v>
      </c>
      <c r="B49" t="s">
        <v>349</v>
      </c>
      <c r="C49">
        <v>0</v>
      </c>
      <c r="D49" t="s">
        <v>566</v>
      </c>
    </row>
    <row r="50" spans="1:4" x14ac:dyDescent="0.35">
      <c r="A50" t="s">
        <v>351</v>
      </c>
      <c r="B50" t="s">
        <v>353</v>
      </c>
      <c r="C50">
        <v>1</v>
      </c>
      <c r="D50">
        <v>0</v>
      </c>
    </row>
    <row r="51" spans="1:4" x14ac:dyDescent="0.35">
      <c r="A51" t="s">
        <v>352</v>
      </c>
      <c r="B51" t="s">
        <v>348</v>
      </c>
      <c r="C51">
        <v>1</v>
      </c>
      <c r="D51">
        <v>0</v>
      </c>
    </row>
    <row r="52" spans="1:4" x14ac:dyDescent="0.35">
      <c r="A52" t="s">
        <v>352</v>
      </c>
      <c r="B52" t="s">
        <v>349</v>
      </c>
      <c r="C52">
        <v>1</v>
      </c>
      <c r="D52">
        <v>0</v>
      </c>
    </row>
    <row r="53" spans="1:4" x14ac:dyDescent="0.35">
      <c r="A53" t="s">
        <v>353</v>
      </c>
      <c r="B53" t="s">
        <v>355</v>
      </c>
      <c r="C53">
        <v>1</v>
      </c>
      <c r="D53">
        <v>0</v>
      </c>
    </row>
    <row r="54" spans="1:4" x14ac:dyDescent="0.35">
      <c r="A54" t="s">
        <v>354</v>
      </c>
      <c r="B54" t="s">
        <v>352</v>
      </c>
      <c r="C54">
        <v>1</v>
      </c>
      <c r="D54">
        <v>0</v>
      </c>
    </row>
    <row r="55" spans="1:4" x14ac:dyDescent="0.35">
      <c r="A55" t="s">
        <v>355</v>
      </c>
      <c r="B55" t="s">
        <v>357</v>
      </c>
      <c r="C55">
        <v>1</v>
      </c>
      <c r="D55">
        <v>0</v>
      </c>
    </row>
    <row r="56" spans="1:4" x14ac:dyDescent="0.35">
      <c r="A56" t="s">
        <v>356</v>
      </c>
      <c r="B56" t="s">
        <v>354</v>
      </c>
      <c r="C56">
        <v>1</v>
      </c>
      <c r="D56">
        <v>0</v>
      </c>
    </row>
    <row r="57" spans="1:4" x14ac:dyDescent="0.35">
      <c r="A57" t="s">
        <v>357</v>
      </c>
      <c r="B57" t="s">
        <v>359</v>
      </c>
      <c r="C57">
        <v>1</v>
      </c>
      <c r="D57">
        <v>0</v>
      </c>
    </row>
    <row r="58" spans="1:4" x14ac:dyDescent="0.35">
      <c r="A58" t="s">
        <v>358</v>
      </c>
      <c r="B58" t="s">
        <v>356</v>
      </c>
      <c r="C58">
        <v>1</v>
      </c>
      <c r="D58">
        <v>0</v>
      </c>
    </row>
    <row r="59" spans="1:4" x14ac:dyDescent="0.35">
      <c r="A59" t="s">
        <v>359</v>
      </c>
      <c r="B59" t="s">
        <v>361</v>
      </c>
      <c r="C59">
        <v>1</v>
      </c>
      <c r="D59">
        <v>0</v>
      </c>
    </row>
    <row r="60" spans="1:4" x14ac:dyDescent="0.35">
      <c r="A60" t="s">
        <v>360</v>
      </c>
      <c r="B60" t="s">
        <v>358</v>
      </c>
      <c r="C60">
        <v>1</v>
      </c>
      <c r="D60">
        <v>0</v>
      </c>
    </row>
    <row r="61" spans="1:4" x14ac:dyDescent="0.35">
      <c r="A61" t="s">
        <v>361</v>
      </c>
      <c r="B61" t="s">
        <v>346</v>
      </c>
      <c r="C61">
        <v>1</v>
      </c>
      <c r="D61">
        <v>0</v>
      </c>
    </row>
    <row r="62" spans="1:4" x14ac:dyDescent="0.35">
      <c r="A62" t="s">
        <v>361</v>
      </c>
      <c r="B62" t="s">
        <v>362</v>
      </c>
      <c r="C62">
        <v>1</v>
      </c>
      <c r="D62">
        <v>0</v>
      </c>
    </row>
    <row r="63" spans="1:4" x14ac:dyDescent="0.35">
      <c r="A63" t="s">
        <v>362</v>
      </c>
      <c r="B63" t="s">
        <v>346</v>
      </c>
      <c r="C63">
        <v>1</v>
      </c>
      <c r="D63">
        <v>0</v>
      </c>
    </row>
    <row r="64" spans="1:4" x14ac:dyDescent="0.35">
      <c r="A64" t="s">
        <v>363</v>
      </c>
      <c r="B64" t="s">
        <v>558</v>
      </c>
      <c r="C64">
        <v>0</v>
      </c>
      <c r="D64" t="s">
        <v>566</v>
      </c>
    </row>
    <row r="65" spans="1:4" x14ac:dyDescent="0.35">
      <c r="A65" t="s">
        <v>558</v>
      </c>
      <c r="B65" t="s">
        <v>362</v>
      </c>
      <c r="C65">
        <v>1</v>
      </c>
      <c r="D65">
        <v>0</v>
      </c>
    </row>
    <row r="66" spans="1:4" x14ac:dyDescent="0.35">
      <c r="A66" t="s">
        <v>558</v>
      </c>
      <c r="B66" t="s">
        <v>346</v>
      </c>
      <c r="C66">
        <v>1</v>
      </c>
      <c r="D66">
        <v>0</v>
      </c>
    </row>
    <row r="67" spans="1:4" x14ac:dyDescent="0.35">
      <c r="A67" t="s">
        <v>345</v>
      </c>
      <c r="B67" t="s">
        <v>360</v>
      </c>
      <c r="C67">
        <v>1</v>
      </c>
      <c r="D67">
        <v>0</v>
      </c>
    </row>
    <row r="68" spans="1:4" x14ac:dyDescent="0.35">
      <c r="A68" t="s">
        <v>345</v>
      </c>
      <c r="B68" t="s">
        <v>343</v>
      </c>
      <c r="C68">
        <v>1</v>
      </c>
      <c r="D68">
        <v>0</v>
      </c>
    </row>
    <row r="69" spans="1:4" x14ac:dyDescent="0.35">
      <c r="A69" t="s">
        <v>345</v>
      </c>
      <c r="B69" t="s">
        <v>363</v>
      </c>
      <c r="C69">
        <v>1</v>
      </c>
      <c r="D69">
        <v>0</v>
      </c>
    </row>
    <row r="70" spans="1:4" x14ac:dyDescent="0.35">
      <c r="A70" t="s">
        <v>346</v>
      </c>
      <c r="B70" t="s">
        <v>365</v>
      </c>
      <c r="C70">
        <v>1</v>
      </c>
      <c r="D70">
        <v>0</v>
      </c>
    </row>
    <row r="71" spans="1:4" x14ac:dyDescent="0.35">
      <c r="A71" t="s">
        <v>346</v>
      </c>
      <c r="B71" t="s">
        <v>345</v>
      </c>
      <c r="C71">
        <v>0</v>
      </c>
      <c r="D71" t="s">
        <v>566</v>
      </c>
    </row>
    <row r="72" spans="1:4" x14ac:dyDescent="0.35">
      <c r="A72" t="s">
        <v>364</v>
      </c>
      <c r="B72" t="s">
        <v>345</v>
      </c>
      <c r="C72">
        <v>1</v>
      </c>
      <c r="D72">
        <v>0</v>
      </c>
    </row>
    <row r="73" spans="1:4" x14ac:dyDescent="0.35">
      <c r="A73" t="s">
        <v>365</v>
      </c>
      <c r="B73" t="s">
        <v>367</v>
      </c>
      <c r="C73">
        <v>1</v>
      </c>
      <c r="D73">
        <v>0</v>
      </c>
    </row>
    <row r="74" spans="1:4" x14ac:dyDescent="0.35">
      <c r="A74" t="s">
        <v>366</v>
      </c>
      <c r="B74" t="s">
        <v>364</v>
      </c>
      <c r="C74">
        <v>1</v>
      </c>
      <c r="D74">
        <v>0</v>
      </c>
    </row>
    <row r="75" spans="1:4" x14ac:dyDescent="0.35">
      <c r="A75" t="s">
        <v>367</v>
      </c>
      <c r="B75" t="s">
        <v>369</v>
      </c>
      <c r="C75">
        <v>1</v>
      </c>
      <c r="D75">
        <v>0</v>
      </c>
    </row>
    <row r="76" spans="1:4" x14ac:dyDescent="0.35">
      <c r="A76" t="s">
        <v>368</v>
      </c>
      <c r="B76" t="s">
        <v>366</v>
      </c>
      <c r="C76">
        <v>1</v>
      </c>
      <c r="D76">
        <v>0</v>
      </c>
    </row>
    <row r="77" spans="1:4" x14ac:dyDescent="0.35">
      <c r="A77" t="s">
        <v>369</v>
      </c>
      <c r="B77" t="s">
        <v>371</v>
      </c>
      <c r="C77">
        <v>1</v>
      </c>
      <c r="D77">
        <v>0</v>
      </c>
    </row>
    <row r="78" spans="1:4" x14ac:dyDescent="0.35">
      <c r="A78" t="s">
        <v>534</v>
      </c>
      <c r="B78" t="s">
        <v>516</v>
      </c>
      <c r="C78">
        <v>1</v>
      </c>
      <c r="D78">
        <v>0</v>
      </c>
    </row>
    <row r="79" spans="1:4" x14ac:dyDescent="0.35">
      <c r="A79" t="s">
        <v>534</v>
      </c>
      <c r="B79" t="s">
        <v>540</v>
      </c>
      <c r="C79">
        <v>0</v>
      </c>
      <c r="D79" t="s">
        <v>566</v>
      </c>
    </row>
    <row r="80" spans="1:4" x14ac:dyDescent="0.35">
      <c r="A80" t="s">
        <v>540</v>
      </c>
      <c r="B80" t="s">
        <v>534</v>
      </c>
      <c r="C80">
        <v>0</v>
      </c>
      <c r="D80" t="s">
        <v>566</v>
      </c>
    </row>
    <row r="81" spans="1:4" x14ac:dyDescent="0.35">
      <c r="A81" t="s">
        <v>540</v>
      </c>
      <c r="B81" t="s">
        <v>375</v>
      </c>
      <c r="C81">
        <v>1</v>
      </c>
      <c r="D81">
        <v>0</v>
      </c>
    </row>
    <row r="82" spans="1:4" x14ac:dyDescent="0.35">
      <c r="A82" t="s">
        <v>372</v>
      </c>
      <c r="B82" t="s">
        <v>534</v>
      </c>
      <c r="C82">
        <v>1</v>
      </c>
      <c r="D82">
        <v>0</v>
      </c>
    </row>
    <row r="83" spans="1:4" x14ac:dyDescent="0.35">
      <c r="A83" t="s">
        <v>375</v>
      </c>
      <c r="B83" t="s">
        <v>376</v>
      </c>
      <c r="C83">
        <v>1</v>
      </c>
      <c r="D83">
        <v>0</v>
      </c>
    </row>
    <row r="84" spans="1:4" x14ac:dyDescent="0.35">
      <c r="A84" t="s">
        <v>373</v>
      </c>
      <c r="B84" t="s">
        <v>372</v>
      </c>
      <c r="C84">
        <v>1</v>
      </c>
      <c r="D84">
        <v>0</v>
      </c>
    </row>
    <row r="85" spans="1:4" x14ac:dyDescent="0.35">
      <c r="A85" t="s">
        <v>376</v>
      </c>
      <c r="B85" t="s">
        <v>379</v>
      </c>
      <c r="C85">
        <v>1</v>
      </c>
      <c r="D85">
        <v>0</v>
      </c>
    </row>
    <row r="86" spans="1:4" x14ac:dyDescent="0.35">
      <c r="A86" t="s">
        <v>378</v>
      </c>
      <c r="B86" t="s">
        <v>373</v>
      </c>
      <c r="C86">
        <v>1</v>
      </c>
      <c r="D86">
        <v>0</v>
      </c>
    </row>
    <row r="87" spans="1:4" x14ac:dyDescent="0.35">
      <c r="A87" t="s">
        <v>379</v>
      </c>
      <c r="B87" t="s">
        <v>381</v>
      </c>
      <c r="C87">
        <v>1</v>
      </c>
      <c r="D87">
        <v>0</v>
      </c>
    </row>
    <row r="88" spans="1:4" x14ac:dyDescent="0.35">
      <c r="A88" t="s">
        <v>380</v>
      </c>
      <c r="B88" t="s">
        <v>378</v>
      </c>
      <c r="C88">
        <v>1</v>
      </c>
      <c r="D88">
        <v>0</v>
      </c>
    </row>
    <row r="89" spans="1:4" x14ac:dyDescent="0.35">
      <c r="A89" t="s">
        <v>381</v>
      </c>
      <c r="B89" t="s">
        <v>383</v>
      </c>
      <c r="C89">
        <v>1</v>
      </c>
      <c r="D89">
        <v>0</v>
      </c>
    </row>
    <row r="90" spans="1:4" x14ac:dyDescent="0.35">
      <c r="A90" t="s">
        <v>382</v>
      </c>
      <c r="B90" t="s">
        <v>380</v>
      </c>
      <c r="C90">
        <v>1</v>
      </c>
      <c r="D90">
        <v>0</v>
      </c>
    </row>
    <row r="91" spans="1:4" x14ac:dyDescent="0.35">
      <c r="A91" t="s">
        <v>383</v>
      </c>
      <c r="B91" t="s">
        <v>386</v>
      </c>
      <c r="C91">
        <v>1</v>
      </c>
      <c r="D91">
        <v>0</v>
      </c>
    </row>
    <row r="92" spans="1:4" x14ac:dyDescent="0.35">
      <c r="A92" t="s">
        <v>383</v>
      </c>
      <c r="B92" t="s">
        <v>387</v>
      </c>
      <c r="C92">
        <v>1</v>
      </c>
      <c r="D92">
        <v>0</v>
      </c>
    </row>
    <row r="93" spans="1:4" x14ac:dyDescent="0.35">
      <c r="A93" t="s">
        <v>384</v>
      </c>
      <c r="B93" t="s">
        <v>382</v>
      </c>
      <c r="C93">
        <v>1</v>
      </c>
      <c r="D93">
        <v>0</v>
      </c>
    </row>
    <row r="94" spans="1:4" x14ac:dyDescent="0.35">
      <c r="A94" t="s">
        <v>384</v>
      </c>
      <c r="B94" t="s">
        <v>386</v>
      </c>
      <c r="C94">
        <v>0</v>
      </c>
      <c r="D94" t="s">
        <v>566</v>
      </c>
    </row>
    <row r="95" spans="1:4" x14ac:dyDescent="0.35">
      <c r="A95" t="s">
        <v>386</v>
      </c>
      <c r="B95" t="s">
        <v>390</v>
      </c>
      <c r="C95">
        <v>1</v>
      </c>
      <c r="D95">
        <v>0</v>
      </c>
    </row>
    <row r="96" spans="1:4" x14ac:dyDescent="0.35">
      <c r="A96" t="s">
        <v>386</v>
      </c>
      <c r="B96" t="s">
        <v>391</v>
      </c>
      <c r="C96">
        <v>1</v>
      </c>
      <c r="D96">
        <v>0</v>
      </c>
    </row>
    <row r="97" spans="1:4" x14ac:dyDescent="0.35">
      <c r="A97" t="s">
        <v>386</v>
      </c>
      <c r="B97" t="s">
        <v>385</v>
      </c>
      <c r="C97">
        <v>10</v>
      </c>
      <c r="D97" t="s">
        <v>566</v>
      </c>
    </row>
    <row r="98" spans="1:4" x14ac:dyDescent="0.35">
      <c r="A98" t="s">
        <v>385</v>
      </c>
      <c r="B98" t="s">
        <v>382</v>
      </c>
      <c r="C98">
        <v>1</v>
      </c>
      <c r="D98">
        <v>0</v>
      </c>
    </row>
    <row r="99" spans="1:4" x14ac:dyDescent="0.35">
      <c r="A99" t="s">
        <v>385</v>
      </c>
      <c r="B99" t="s">
        <v>387</v>
      </c>
      <c r="C99">
        <v>0</v>
      </c>
      <c r="D99" t="s">
        <v>566</v>
      </c>
    </row>
    <row r="100" spans="1:4" x14ac:dyDescent="0.35">
      <c r="A100" t="s">
        <v>387</v>
      </c>
      <c r="B100" t="s">
        <v>385</v>
      </c>
      <c r="C100">
        <v>0</v>
      </c>
      <c r="D100" t="s">
        <v>566</v>
      </c>
    </row>
    <row r="101" spans="1:4" x14ac:dyDescent="0.35">
      <c r="A101" t="s">
        <v>387</v>
      </c>
      <c r="B101" t="s">
        <v>384</v>
      </c>
      <c r="C101">
        <v>10</v>
      </c>
      <c r="D101" t="s">
        <v>566</v>
      </c>
    </row>
    <row r="102" spans="1:4" x14ac:dyDescent="0.35">
      <c r="A102" t="s">
        <v>387</v>
      </c>
      <c r="B102" t="s">
        <v>391</v>
      </c>
      <c r="C102">
        <v>1</v>
      </c>
      <c r="D102">
        <v>0</v>
      </c>
    </row>
    <row r="103" spans="1:4" x14ac:dyDescent="0.35">
      <c r="A103" t="s">
        <v>388</v>
      </c>
      <c r="B103" t="s">
        <v>384</v>
      </c>
      <c r="C103">
        <v>1</v>
      </c>
      <c r="D103">
        <v>0</v>
      </c>
    </row>
    <row r="104" spans="1:4" x14ac:dyDescent="0.35">
      <c r="A104" t="s">
        <v>388</v>
      </c>
      <c r="B104" t="s">
        <v>385</v>
      </c>
      <c r="C104">
        <v>1</v>
      </c>
      <c r="D104">
        <v>0</v>
      </c>
    </row>
    <row r="105" spans="1:4" x14ac:dyDescent="0.35">
      <c r="A105" t="s">
        <v>390</v>
      </c>
      <c r="B105" t="s">
        <v>393</v>
      </c>
      <c r="C105">
        <v>1</v>
      </c>
      <c r="D105">
        <v>0</v>
      </c>
    </row>
    <row r="106" spans="1:4" x14ac:dyDescent="0.35">
      <c r="A106" t="s">
        <v>392</v>
      </c>
      <c r="B106" t="s">
        <v>388</v>
      </c>
      <c r="C106">
        <v>1</v>
      </c>
      <c r="D106">
        <v>0</v>
      </c>
    </row>
    <row r="107" spans="1:4" x14ac:dyDescent="0.35">
      <c r="A107" t="s">
        <v>393</v>
      </c>
      <c r="B107" t="s">
        <v>395</v>
      </c>
      <c r="C107">
        <v>1</v>
      </c>
      <c r="D107">
        <v>0</v>
      </c>
    </row>
    <row r="108" spans="1:4" x14ac:dyDescent="0.35">
      <c r="A108" t="s">
        <v>394</v>
      </c>
      <c r="B108" t="s">
        <v>392</v>
      </c>
      <c r="C108">
        <v>1</v>
      </c>
      <c r="D108">
        <v>0</v>
      </c>
    </row>
    <row r="109" spans="1:4" x14ac:dyDescent="0.35">
      <c r="A109" t="s">
        <v>395</v>
      </c>
      <c r="B109" t="s">
        <v>397</v>
      </c>
      <c r="C109">
        <v>1</v>
      </c>
      <c r="D109">
        <v>0</v>
      </c>
    </row>
    <row r="110" spans="1:4" x14ac:dyDescent="0.35">
      <c r="A110" t="s">
        <v>396</v>
      </c>
      <c r="B110" t="s">
        <v>394</v>
      </c>
      <c r="C110">
        <v>1</v>
      </c>
      <c r="D110">
        <v>0</v>
      </c>
    </row>
    <row r="111" spans="1:4" x14ac:dyDescent="0.35">
      <c r="A111" t="s">
        <v>397</v>
      </c>
      <c r="B111" t="s">
        <v>371</v>
      </c>
      <c r="C111">
        <v>1</v>
      </c>
      <c r="D111">
        <v>0</v>
      </c>
    </row>
    <row r="112" spans="1:4" x14ac:dyDescent="0.35">
      <c r="A112" t="s">
        <v>370</v>
      </c>
      <c r="B112" t="s">
        <v>396</v>
      </c>
      <c r="C112">
        <v>1</v>
      </c>
      <c r="D112">
        <v>0</v>
      </c>
    </row>
    <row r="113" spans="1:4" x14ac:dyDescent="0.35">
      <c r="A113" t="s">
        <v>370</v>
      </c>
      <c r="B113" t="s">
        <v>368</v>
      </c>
      <c r="C113">
        <v>1</v>
      </c>
      <c r="D113">
        <v>0</v>
      </c>
    </row>
    <row r="114" spans="1:4" x14ac:dyDescent="0.35">
      <c r="A114" t="s">
        <v>371</v>
      </c>
      <c r="B114" t="s">
        <v>400</v>
      </c>
      <c r="C114">
        <v>1</v>
      </c>
      <c r="D114">
        <v>0</v>
      </c>
    </row>
    <row r="115" spans="1:4" x14ac:dyDescent="0.35">
      <c r="A115" t="s">
        <v>371</v>
      </c>
      <c r="B115" t="s">
        <v>557</v>
      </c>
      <c r="C115">
        <v>1</v>
      </c>
      <c r="D115">
        <v>0</v>
      </c>
    </row>
    <row r="116" spans="1:4" x14ac:dyDescent="0.35">
      <c r="A116" t="s">
        <v>371</v>
      </c>
      <c r="B116" t="s">
        <v>401</v>
      </c>
      <c r="C116">
        <v>1</v>
      </c>
      <c r="D116">
        <v>0</v>
      </c>
    </row>
    <row r="117" spans="1:4" x14ac:dyDescent="0.35">
      <c r="A117" t="s">
        <v>398</v>
      </c>
      <c r="B117" t="s">
        <v>370</v>
      </c>
      <c r="C117">
        <v>1</v>
      </c>
      <c r="D117">
        <v>0</v>
      </c>
    </row>
    <row r="118" spans="1:4" x14ac:dyDescent="0.35">
      <c r="A118" t="s">
        <v>400</v>
      </c>
      <c r="B118" t="s">
        <v>404</v>
      </c>
      <c r="C118">
        <v>1</v>
      </c>
      <c r="D118">
        <v>0</v>
      </c>
    </row>
    <row r="119" spans="1:4" x14ac:dyDescent="0.35">
      <c r="A119" t="s">
        <v>556</v>
      </c>
      <c r="B119" t="s">
        <v>370</v>
      </c>
      <c r="C119">
        <v>1</v>
      </c>
      <c r="D119">
        <v>0</v>
      </c>
    </row>
    <row r="120" spans="1:4" x14ac:dyDescent="0.35">
      <c r="A120" t="s">
        <v>556</v>
      </c>
      <c r="B120" t="s">
        <v>557</v>
      </c>
      <c r="C120">
        <v>0</v>
      </c>
      <c r="D120" t="s">
        <v>566</v>
      </c>
    </row>
    <row r="121" spans="1:4" x14ac:dyDescent="0.35">
      <c r="A121" t="s">
        <v>557</v>
      </c>
      <c r="B121" t="s">
        <v>556</v>
      </c>
      <c r="C121">
        <v>0</v>
      </c>
      <c r="D121" t="s">
        <v>566</v>
      </c>
    </row>
    <row r="122" spans="1:4" x14ac:dyDescent="0.35">
      <c r="A122" t="s">
        <v>557</v>
      </c>
      <c r="B122" t="s">
        <v>404</v>
      </c>
      <c r="C122">
        <v>1</v>
      </c>
      <c r="D122">
        <v>0</v>
      </c>
    </row>
    <row r="123" spans="1:4" x14ac:dyDescent="0.35">
      <c r="A123" t="s">
        <v>557</v>
      </c>
      <c r="B123" t="s">
        <v>539</v>
      </c>
      <c r="C123">
        <v>1</v>
      </c>
      <c r="D123">
        <v>0</v>
      </c>
    </row>
    <row r="124" spans="1:4" x14ac:dyDescent="0.35">
      <c r="A124" t="s">
        <v>557</v>
      </c>
      <c r="B124" t="s">
        <v>405</v>
      </c>
      <c r="C124">
        <v>1</v>
      </c>
      <c r="D124">
        <v>0</v>
      </c>
    </row>
    <row r="125" spans="1:4" x14ac:dyDescent="0.35">
      <c r="A125" t="s">
        <v>403</v>
      </c>
      <c r="B125" t="s">
        <v>556</v>
      </c>
      <c r="C125">
        <v>1</v>
      </c>
      <c r="D125">
        <v>0</v>
      </c>
    </row>
    <row r="126" spans="1:4" x14ac:dyDescent="0.35">
      <c r="A126" t="s">
        <v>405</v>
      </c>
      <c r="B126" t="s">
        <v>403</v>
      </c>
      <c r="C126">
        <v>0</v>
      </c>
      <c r="D126" t="s">
        <v>566</v>
      </c>
    </row>
    <row r="127" spans="1:4" x14ac:dyDescent="0.35">
      <c r="A127" t="s">
        <v>399</v>
      </c>
      <c r="B127" t="s">
        <v>370</v>
      </c>
      <c r="C127">
        <v>1</v>
      </c>
      <c r="D127">
        <v>0</v>
      </c>
    </row>
    <row r="128" spans="1:4" x14ac:dyDescent="0.35">
      <c r="A128" t="s">
        <v>399</v>
      </c>
      <c r="B128" t="s">
        <v>401</v>
      </c>
      <c r="C128">
        <v>0</v>
      </c>
      <c r="D128" t="s">
        <v>566</v>
      </c>
    </row>
    <row r="129" spans="1:4" x14ac:dyDescent="0.35">
      <c r="A129" t="s">
        <v>401</v>
      </c>
      <c r="B129" t="s">
        <v>399</v>
      </c>
      <c r="C129">
        <v>0</v>
      </c>
      <c r="D129" t="s">
        <v>566</v>
      </c>
    </row>
    <row r="130" spans="1:4" x14ac:dyDescent="0.35">
      <c r="A130" t="s">
        <v>401</v>
      </c>
      <c r="B130" t="s">
        <v>539</v>
      </c>
      <c r="C130">
        <v>1</v>
      </c>
      <c r="D130">
        <v>0</v>
      </c>
    </row>
    <row r="131" spans="1:4" x14ac:dyDescent="0.35">
      <c r="A131" t="s">
        <v>538</v>
      </c>
      <c r="B131" t="s">
        <v>399</v>
      </c>
      <c r="C131">
        <v>1</v>
      </c>
      <c r="D131">
        <v>0</v>
      </c>
    </row>
    <row r="132" spans="1:4" x14ac:dyDescent="0.35">
      <c r="A132" t="s">
        <v>538</v>
      </c>
      <c r="B132" t="s">
        <v>556</v>
      </c>
      <c r="C132">
        <v>1</v>
      </c>
      <c r="D132">
        <v>0</v>
      </c>
    </row>
    <row r="133" spans="1:4" x14ac:dyDescent="0.35">
      <c r="A133" t="s">
        <v>539</v>
      </c>
      <c r="B133" t="s">
        <v>406</v>
      </c>
      <c r="C133">
        <v>1</v>
      </c>
      <c r="D133" t="s">
        <v>567</v>
      </c>
    </row>
    <row r="134" spans="1:4" x14ac:dyDescent="0.35">
      <c r="A134" t="s">
        <v>539</v>
      </c>
      <c r="B134" t="s">
        <v>526</v>
      </c>
      <c r="C134">
        <v>1</v>
      </c>
      <c r="D134">
        <v>0</v>
      </c>
    </row>
    <row r="135" spans="1:4" x14ac:dyDescent="0.35">
      <c r="A135" t="s">
        <v>402</v>
      </c>
      <c r="B135" t="s">
        <v>398</v>
      </c>
      <c r="C135">
        <v>1</v>
      </c>
      <c r="D135">
        <v>0</v>
      </c>
    </row>
    <row r="136" spans="1:4" x14ac:dyDescent="0.35">
      <c r="A136" t="s">
        <v>402</v>
      </c>
      <c r="B136" t="s">
        <v>403</v>
      </c>
      <c r="C136">
        <v>1</v>
      </c>
      <c r="D136">
        <v>0</v>
      </c>
    </row>
    <row r="137" spans="1:4" x14ac:dyDescent="0.35">
      <c r="A137" t="s">
        <v>404</v>
      </c>
      <c r="B137" t="s">
        <v>409</v>
      </c>
      <c r="C137">
        <v>1</v>
      </c>
      <c r="D137">
        <v>0</v>
      </c>
    </row>
    <row r="138" spans="1:4" x14ac:dyDescent="0.35">
      <c r="A138" t="s">
        <v>408</v>
      </c>
      <c r="B138" t="s">
        <v>402</v>
      </c>
      <c r="C138">
        <v>1</v>
      </c>
      <c r="D138">
        <v>0</v>
      </c>
    </row>
    <row r="139" spans="1:4" x14ac:dyDescent="0.35">
      <c r="A139" t="s">
        <v>409</v>
      </c>
      <c r="B139" t="s">
        <v>411</v>
      </c>
      <c r="C139">
        <v>1</v>
      </c>
      <c r="D139">
        <v>0</v>
      </c>
    </row>
    <row r="140" spans="1:4" x14ac:dyDescent="0.35">
      <c r="A140" t="s">
        <v>410</v>
      </c>
      <c r="B140" t="s">
        <v>408</v>
      </c>
      <c r="C140">
        <v>1</v>
      </c>
      <c r="D140">
        <v>0</v>
      </c>
    </row>
    <row r="141" spans="1:4" x14ac:dyDescent="0.35">
      <c r="A141" t="s">
        <v>411</v>
      </c>
      <c r="B141" t="s">
        <v>413</v>
      </c>
      <c r="C141">
        <v>1</v>
      </c>
      <c r="D141">
        <v>0</v>
      </c>
    </row>
    <row r="142" spans="1:4" x14ac:dyDescent="0.35">
      <c r="A142" t="s">
        <v>389</v>
      </c>
      <c r="B142" t="s">
        <v>384</v>
      </c>
      <c r="C142">
        <v>1</v>
      </c>
      <c r="D142">
        <v>0</v>
      </c>
    </row>
    <row r="143" spans="1:4" x14ac:dyDescent="0.35">
      <c r="A143" t="s">
        <v>389</v>
      </c>
      <c r="B143" t="s">
        <v>385</v>
      </c>
      <c r="C143">
        <v>1</v>
      </c>
      <c r="D143">
        <v>0</v>
      </c>
    </row>
    <row r="144" spans="1:4" x14ac:dyDescent="0.35">
      <c r="A144" t="s">
        <v>391</v>
      </c>
      <c r="B144" t="s">
        <v>415</v>
      </c>
      <c r="C144">
        <v>1</v>
      </c>
      <c r="D144">
        <v>0</v>
      </c>
    </row>
    <row r="145" spans="1:4" x14ac:dyDescent="0.35">
      <c r="A145" t="s">
        <v>414</v>
      </c>
      <c r="B145" t="s">
        <v>389</v>
      </c>
      <c r="C145">
        <v>1</v>
      </c>
      <c r="D145">
        <v>0</v>
      </c>
    </row>
    <row r="146" spans="1:4" x14ac:dyDescent="0.35">
      <c r="A146" t="s">
        <v>415</v>
      </c>
      <c r="B146" t="s">
        <v>417</v>
      </c>
      <c r="C146">
        <v>1</v>
      </c>
      <c r="D146">
        <v>0</v>
      </c>
    </row>
    <row r="147" spans="1:4" x14ac:dyDescent="0.35">
      <c r="A147" t="s">
        <v>416</v>
      </c>
      <c r="B147" t="s">
        <v>414</v>
      </c>
      <c r="C147">
        <v>1</v>
      </c>
      <c r="D147">
        <v>0</v>
      </c>
    </row>
    <row r="148" spans="1:4" x14ac:dyDescent="0.35">
      <c r="A148" t="s">
        <v>417</v>
      </c>
      <c r="B148" t="s">
        <v>419</v>
      </c>
      <c r="C148">
        <v>1</v>
      </c>
      <c r="D148">
        <v>0</v>
      </c>
    </row>
    <row r="149" spans="1:4" x14ac:dyDescent="0.35">
      <c r="A149" t="s">
        <v>420</v>
      </c>
      <c r="B149" t="s">
        <v>555</v>
      </c>
      <c r="C149">
        <v>0</v>
      </c>
      <c r="D149" t="s">
        <v>566</v>
      </c>
    </row>
    <row r="150" spans="1:4" x14ac:dyDescent="0.35">
      <c r="A150" t="s">
        <v>555</v>
      </c>
      <c r="B150" t="s">
        <v>407</v>
      </c>
      <c r="C150">
        <v>1</v>
      </c>
      <c r="D150">
        <v>0</v>
      </c>
    </row>
    <row r="151" spans="1:4" x14ac:dyDescent="0.35">
      <c r="A151" t="s">
        <v>555</v>
      </c>
      <c r="B151" t="s">
        <v>419</v>
      </c>
      <c r="C151">
        <v>1</v>
      </c>
      <c r="D151">
        <v>0</v>
      </c>
    </row>
    <row r="152" spans="1:4" x14ac:dyDescent="0.35">
      <c r="A152" t="s">
        <v>418</v>
      </c>
      <c r="B152" t="s">
        <v>416</v>
      </c>
      <c r="C152">
        <v>1</v>
      </c>
      <c r="D152">
        <v>0</v>
      </c>
    </row>
    <row r="153" spans="1:4" x14ac:dyDescent="0.35">
      <c r="A153" t="s">
        <v>418</v>
      </c>
      <c r="B153" t="s">
        <v>420</v>
      </c>
      <c r="C153">
        <v>1</v>
      </c>
      <c r="D153">
        <v>0</v>
      </c>
    </row>
    <row r="154" spans="1:4" x14ac:dyDescent="0.35">
      <c r="A154" t="s">
        <v>418</v>
      </c>
      <c r="B154" t="s">
        <v>419</v>
      </c>
      <c r="C154">
        <v>0</v>
      </c>
      <c r="D154" t="s">
        <v>566</v>
      </c>
    </row>
    <row r="155" spans="1:4" x14ac:dyDescent="0.35">
      <c r="A155" t="s">
        <v>419</v>
      </c>
      <c r="B155" t="s">
        <v>418</v>
      </c>
      <c r="C155">
        <v>0</v>
      </c>
      <c r="D155" t="s">
        <v>566</v>
      </c>
    </row>
    <row r="156" spans="1:4" x14ac:dyDescent="0.35">
      <c r="A156" t="s">
        <v>419</v>
      </c>
      <c r="B156" t="s">
        <v>407</v>
      </c>
      <c r="C156">
        <v>1</v>
      </c>
      <c r="D156">
        <v>0</v>
      </c>
    </row>
    <row r="157" spans="1:4" x14ac:dyDescent="0.35">
      <c r="A157" t="s">
        <v>419</v>
      </c>
      <c r="B157" t="s">
        <v>422</v>
      </c>
      <c r="C157">
        <v>1</v>
      </c>
      <c r="D157">
        <v>0</v>
      </c>
    </row>
    <row r="158" spans="1:4" x14ac:dyDescent="0.35">
      <c r="A158" t="s">
        <v>406</v>
      </c>
      <c r="B158" t="s">
        <v>418</v>
      </c>
      <c r="C158">
        <v>1</v>
      </c>
      <c r="D158">
        <v>0</v>
      </c>
    </row>
    <row r="159" spans="1:4" x14ac:dyDescent="0.35">
      <c r="A159" t="s">
        <v>406</v>
      </c>
      <c r="B159" t="s">
        <v>420</v>
      </c>
      <c r="C159">
        <v>1</v>
      </c>
      <c r="D159">
        <v>0</v>
      </c>
    </row>
    <row r="160" spans="1:4" x14ac:dyDescent="0.35">
      <c r="A160" t="s">
        <v>407</v>
      </c>
      <c r="B160" t="s">
        <v>538</v>
      </c>
      <c r="C160">
        <v>1</v>
      </c>
      <c r="D160" t="s">
        <v>567</v>
      </c>
    </row>
    <row r="161" spans="1:4" x14ac:dyDescent="0.35">
      <c r="A161" t="s">
        <v>421</v>
      </c>
      <c r="B161" t="s">
        <v>418</v>
      </c>
      <c r="C161">
        <v>1</v>
      </c>
      <c r="D161">
        <v>0</v>
      </c>
    </row>
    <row r="162" spans="1:4" x14ac:dyDescent="0.35">
      <c r="A162" t="s">
        <v>421</v>
      </c>
      <c r="B162" t="s">
        <v>422</v>
      </c>
      <c r="C162">
        <v>0</v>
      </c>
      <c r="D162" t="s">
        <v>566</v>
      </c>
    </row>
    <row r="163" spans="1:4" x14ac:dyDescent="0.35">
      <c r="A163" t="s">
        <v>422</v>
      </c>
      <c r="B163" t="s">
        <v>421</v>
      </c>
      <c r="C163">
        <v>0</v>
      </c>
      <c r="D163" t="s">
        <v>566</v>
      </c>
    </row>
    <row r="164" spans="1:4" x14ac:dyDescent="0.35">
      <c r="A164" t="s">
        <v>422</v>
      </c>
      <c r="B164" t="s">
        <v>425</v>
      </c>
      <c r="C164">
        <v>1</v>
      </c>
      <c r="D164">
        <v>0</v>
      </c>
    </row>
    <row r="165" spans="1:4" x14ac:dyDescent="0.35">
      <c r="A165" t="s">
        <v>422</v>
      </c>
      <c r="B165" t="s">
        <v>424</v>
      </c>
      <c r="C165">
        <v>10</v>
      </c>
      <c r="D165" t="s">
        <v>566</v>
      </c>
    </row>
    <row r="166" spans="1:4" x14ac:dyDescent="0.35">
      <c r="A166" t="s">
        <v>424</v>
      </c>
      <c r="B166" t="s">
        <v>554</v>
      </c>
      <c r="C166">
        <v>0</v>
      </c>
      <c r="D166" t="s">
        <v>566</v>
      </c>
    </row>
    <row r="167" spans="1:4" x14ac:dyDescent="0.35">
      <c r="A167" t="s">
        <v>554</v>
      </c>
      <c r="B167" t="s">
        <v>421</v>
      </c>
      <c r="C167">
        <v>10</v>
      </c>
      <c r="D167" t="s">
        <v>566</v>
      </c>
    </row>
    <row r="168" spans="1:4" x14ac:dyDescent="0.35">
      <c r="A168" t="s">
        <v>554</v>
      </c>
      <c r="B168" t="s">
        <v>425</v>
      </c>
      <c r="C168">
        <v>1</v>
      </c>
      <c r="D168">
        <v>0</v>
      </c>
    </row>
    <row r="169" spans="1:4" x14ac:dyDescent="0.35">
      <c r="A169" t="s">
        <v>423</v>
      </c>
      <c r="B169" t="s">
        <v>421</v>
      </c>
      <c r="C169">
        <v>1</v>
      </c>
      <c r="D169">
        <v>0</v>
      </c>
    </row>
    <row r="170" spans="1:4" x14ac:dyDescent="0.35">
      <c r="A170" t="s">
        <v>423</v>
      </c>
      <c r="B170" t="s">
        <v>424</v>
      </c>
      <c r="C170">
        <v>1</v>
      </c>
      <c r="D170">
        <v>0</v>
      </c>
    </row>
    <row r="171" spans="1:4" x14ac:dyDescent="0.35">
      <c r="A171" t="s">
        <v>425</v>
      </c>
      <c r="B171" t="s">
        <v>413</v>
      </c>
      <c r="C171">
        <v>1</v>
      </c>
      <c r="D171">
        <v>0</v>
      </c>
    </row>
    <row r="172" spans="1:4" x14ac:dyDescent="0.35">
      <c r="A172" t="s">
        <v>425</v>
      </c>
      <c r="B172" t="s">
        <v>526</v>
      </c>
      <c r="C172">
        <v>1</v>
      </c>
      <c r="D172">
        <v>0</v>
      </c>
    </row>
    <row r="173" spans="1:4" x14ac:dyDescent="0.35">
      <c r="A173" t="s">
        <v>412</v>
      </c>
      <c r="B173" t="s">
        <v>423</v>
      </c>
      <c r="C173">
        <v>1</v>
      </c>
      <c r="D173">
        <v>0</v>
      </c>
    </row>
    <row r="174" spans="1:4" x14ac:dyDescent="0.35">
      <c r="A174" t="s">
        <v>412</v>
      </c>
      <c r="B174" t="s">
        <v>410</v>
      </c>
      <c r="C174">
        <v>1</v>
      </c>
      <c r="D174">
        <v>0</v>
      </c>
    </row>
    <row r="175" spans="1:4" x14ac:dyDescent="0.35">
      <c r="A175" t="s">
        <v>413</v>
      </c>
      <c r="B175" t="s">
        <v>428</v>
      </c>
      <c r="C175">
        <v>1</v>
      </c>
      <c r="D175">
        <v>0</v>
      </c>
    </row>
    <row r="176" spans="1:4" x14ac:dyDescent="0.35">
      <c r="A176" t="s">
        <v>526</v>
      </c>
      <c r="B176" t="s">
        <v>429</v>
      </c>
      <c r="C176">
        <v>1</v>
      </c>
      <c r="D176">
        <v>0</v>
      </c>
    </row>
    <row r="177" spans="1:4" x14ac:dyDescent="0.35">
      <c r="A177" t="s">
        <v>426</v>
      </c>
      <c r="B177" t="s">
        <v>412</v>
      </c>
      <c r="C177">
        <v>1</v>
      </c>
      <c r="D177">
        <v>0</v>
      </c>
    </row>
    <row r="178" spans="1:4" x14ac:dyDescent="0.35">
      <c r="A178" t="s">
        <v>428</v>
      </c>
      <c r="B178" t="s">
        <v>431</v>
      </c>
      <c r="C178">
        <v>1</v>
      </c>
      <c r="D178">
        <v>0</v>
      </c>
    </row>
    <row r="179" spans="1:4" x14ac:dyDescent="0.35">
      <c r="A179" t="s">
        <v>427</v>
      </c>
      <c r="B179" t="s">
        <v>412</v>
      </c>
      <c r="C179">
        <v>1</v>
      </c>
      <c r="D179">
        <v>0</v>
      </c>
    </row>
    <row r="180" spans="1:4" x14ac:dyDescent="0.35">
      <c r="A180" t="s">
        <v>427</v>
      </c>
      <c r="B180" t="s">
        <v>429</v>
      </c>
      <c r="C180">
        <v>0</v>
      </c>
      <c r="D180" t="s">
        <v>566</v>
      </c>
    </row>
    <row r="181" spans="1:4" x14ac:dyDescent="0.35">
      <c r="A181" t="s">
        <v>429</v>
      </c>
      <c r="B181" t="s">
        <v>427</v>
      </c>
      <c r="C181">
        <v>0</v>
      </c>
      <c r="D181" t="s">
        <v>566</v>
      </c>
    </row>
    <row r="182" spans="1:4" x14ac:dyDescent="0.35">
      <c r="A182" t="s">
        <v>429</v>
      </c>
      <c r="B182" t="s">
        <v>431</v>
      </c>
      <c r="C182">
        <v>1</v>
      </c>
      <c r="D182">
        <v>0</v>
      </c>
    </row>
    <row r="183" spans="1:4" x14ac:dyDescent="0.35">
      <c r="A183" t="s">
        <v>430</v>
      </c>
      <c r="B183" t="s">
        <v>426</v>
      </c>
      <c r="C183">
        <v>1</v>
      </c>
      <c r="D183">
        <v>0</v>
      </c>
    </row>
    <row r="184" spans="1:4" x14ac:dyDescent="0.35">
      <c r="A184" t="s">
        <v>430</v>
      </c>
      <c r="B184" t="s">
        <v>427</v>
      </c>
      <c r="C184">
        <v>1</v>
      </c>
      <c r="D184">
        <v>0</v>
      </c>
    </row>
    <row r="185" spans="1:4" x14ac:dyDescent="0.35">
      <c r="A185" t="s">
        <v>431</v>
      </c>
      <c r="B185" t="s">
        <v>433</v>
      </c>
      <c r="C185">
        <v>1</v>
      </c>
      <c r="D185">
        <v>0</v>
      </c>
    </row>
    <row r="186" spans="1:4" x14ac:dyDescent="0.35">
      <c r="A186" t="s">
        <v>432</v>
      </c>
      <c r="B186" t="s">
        <v>430</v>
      </c>
      <c r="C186">
        <v>1</v>
      </c>
      <c r="D186">
        <v>0</v>
      </c>
    </row>
    <row r="187" spans="1:4" x14ac:dyDescent="0.35">
      <c r="A187" t="s">
        <v>433</v>
      </c>
      <c r="B187" t="s">
        <v>436</v>
      </c>
      <c r="C187">
        <v>1</v>
      </c>
      <c r="D187">
        <v>0</v>
      </c>
    </row>
    <row r="188" spans="1:4" x14ac:dyDescent="0.35">
      <c r="A188" t="s">
        <v>433</v>
      </c>
      <c r="B188" t="s">
        <v>437</v>
      </c>
      <c r="C188">
        <v>1</v>
      </c>
      <c r="D188">
        <v>0</v>
      </c>
    </row>
    <row r="189" spans="1:4" x14ac:dyDescent="0.35">
      <c r="A189" t="s">
        <v>435</v>
      </c>
      <c r="B189" t="s">
        <v>432</v>
      </c>
      <c r="C189">
        <v>1</v>
      </c>
      <c r="D189">
        <v>0</v>
      </c>
    </row>
    <row r="190" spans="1:4" x14ac:dyDescent="0.35">
      <c r="A190" t="s">
        <v>435</v>
      </c>
      <c r="B190" t="s">
        <v>437</v>
      </c>
      <c r="C190">
        <v>0</v>
      </c>
      <c r="D190" t="s">
        <v>566</v>
      </c>
    </row>
    <row r="191" spans="1:4" x14ac:dyDescent="0.35">
      <c r="A191" t="s">
        <v>437</v>
      </c>
      <c r="B191" t="s">
        <v>435</v>
      </c>
      <c r="C191">
        <v>0</v>
      </c>
      <c r="D191" t="s">
        <v>566</v>
      </c>
    </row>
    <row r="192" spans="1:4" x14ac:dyDescent="0.35">
      <c r="A192" t="s">
        <v>437</v>
      </c>
      <c r="B192" t="s">
        <v>528</v>
      </c>
      <c r="C192">
        <v>1</v>
      </c>
      <c r="D192">
        <v>0</v>
      </c>
    </row>
    <row r="193" spans="1:4" x14ac:dyDescent="0.35">
      <c r="A193" t="s">
        <v>434</v>
      </c>
      <c r="B193" t="s">
        <v>432</v>
      </c>
      <c r="C193">
        <v>1</v>
      </c>
      <c r="D193">
        <v>0</v>
      </c>
    </row>
    <row r="194" spans="1:4" x14ac:dyDescent="0.35">
      <c r="A194" t="s">
        <v>434</v>
      </c>
      <c r="B194" t="s">
        <v>435</v>
      </c>
      <c r="C194">
        <v>1</v>
      </c>
      <c r="D194">
        <v>0</v>
      </c>
    </row>
    <row r="195" spans="1:4" x14ac:dyDescent="0.35">
      <c r="A195" t="s">
        <v>528</v>
      </c>
      <c r="B195" t="s">
        <v>438</v>
      </c>
      <c r="C195">
        <v>1</v>
      </c>
      <c r="D195">
        <v>0</v>
      </c>
    </row>
    <row r="196" spans="1:4" x14ac:dyDescent="0.35">
      <c r="A196" t="s">
        <v>436</v>
      </c>
      <c r="B196" t="s">
        <v>440</v>
      </c>
      <c r="C196">
        <v>1</v>
      </c>
      <c r="D196">
        <v>0</v>
      </c>
    </row>
    <row r="197" spans="1:4" x14ac:dyDescent="0.35">
      <c r="A197" t="s">
        <v>436</v>
      </c>
      <c r="B197" t="s">
        <v>438</v>
      </c>
      <c r="C197">
        <v>1</v>
      </c>
      <c r="D197">
        <v>0</v>
      </c>
    </row>
    <row r="198" spans="1:4" x14ac:dyDescent="0.35">
      <c r="A198" t="s">
        <v>553</v>
      </c>
      <c r="B198" t="s">
        <v>434</v>
      </c>
      <c r="C198">
        <v>1</v>
      </c>
      <c r="D198">
        <v>0</v>
      </c>
    </row>
    <row r="199" spans="1:4" x14ac:dyDescent="0.35">
      <c r="A199" t="s">
        <v>438</v>
      </c>
      <c r="B199" t="s">
        <v>553</v>
      </c>
      <c r="C199">
        <v>0</v>
      </c>
      <c r="D199" t="s">
        <v>566</v>
      </c>
    </row>
    <row r="200" spans="1:4" x14ac:dyDescent="0.35">
      <c r="A200" t="s">
        <v>439</v>
      </c>
      <c r="B200" t="s">
        <v>434</v>
      </c>
      <c r="C200">
        <v>1</v>
      </c>
      <c r="D200">
        <v>0</v>
      </c>
    </row>
    <row r="201" spans="1:4" x14ac:dyDescent="0.35">
      <c r="A201" t="s">
        <v>439</v>
      </c>
      <c r="B201" t="s">
        <v>440</v>
      </c>
      <c r="C201">
        <v>0</v>
      </c>
      <c r="D201" t="s">
        <v>566</v>
      </c>
    </row>
    <row r="202" spans="1:4" x14ac:dyDescent="0.35">
      <c r="A202" t="s">
        <v>440</v>
      </c>
      <c r="B202" t="s">
        <v>442</v>
      </c>
      <c r="C202">
        <v>1</v>
      </c>
      <c r="D202">
        <v>0</v>
      </c>
    </row>
    <row r="203" spans="1:4" x14ac:dyDescent="0.35">
      <c r="A203" t="s">
        <v>440</v>
      </c>
      <c r="B203" t="s">
        <v>439</v>
      </c>
      <c r="C203">
        <v>0</v>
      </c>
      <c r="D203" t="s">
        <v>566</v>
      </c>
    </row>
    <row r="204" spans="1:4" x14ac:dyDescent="0.35">
      <c r="A204" t="s">
        <v>441</v>
      </c>
      <c r="B204" t="s">
        <v>439</v>
      </c>
      <c r="C204">
        <v>1</v>
      </c>
      <c r="D204">
        <v>0</v>
      </c>
    </row>
    <row r="205" spans="1:4" x14ac:dyDescent="0.35">
      <c r="A205" t="s">
        <v>442</v>
      </c>
      <c r="B205" t="s">
        <v>444</v>
      </c>
      <c r="C205">
        <v>1</v>
      </c>
      <c r="D205">
        <v>0</v>
      </c>
    </row>
    <row r="206" spans="1:4" x14ac:dyDescent="0.35">
      <c r="A206" t="s">
        <v>443</v>
      </c>
      <c r="B206" t="s">
        <v>441</v>
      </c>
      <c r="C206">
        <v>1</v>
      </c>
      <c r="D206">
        <v>0</v>
      </c>
    </row>
    <row r="207" spans="1:4" x14ac:dyDescent="0.35">
      <c r="A207" t="s">
        <v>444</v>
      </c>
      <c r="B207" t="s">
        <v>443</v>
      </c>
      <c r="C207">
        <v>0</v>
      </c>
      <c r="D207" t="s">
        <v>566</v>
      </c>
    </row>
    <row r="208" spans="1:4" x14ac:dyDescent="0.35">
      <c r="A208" t="s">
        <v>444</v>
      </c>
      <c r="B208" t="s">
        <v>446</v>
      </c>
      <c r="C208">
        <v>1</v>
      </c>
      <c r="D208">
        <v>0</v>
      </c>
    </row>
    <row r="209" spans="1:4" x14ac:dyDescent="0.35">
      <c r="A209" t="s">
        <v>445</v>
      </c>
      <c r="B209" t="s">
        <v>443</v>
      </c>
      <c r="C209">
        <v>1</v>
      </c>
      <c r="D209">
        <v>0</v>
      </c>
    </row>
    <row r="210" spans="1:4" x14ac:dyDescent="0.35">
      <c r="A210" t="s">
        <v>445</v>
      </c>
      <c r="B210" t="s">
        <v>446</v>
      </c>
      <c r="C210">
        <v>0</v>
      </c>
      <c r="D210" t="s">
        <v>566</v>
      </c>
    </row>
    <row r="211" spans="1:4" x14ac:dyDescent="0.35">
      <c r="A211" t="s">
        <v>446</v>
      </c>
      <c r="B211" t="s">
        <v>445</v>
      </c>
      <c r="C211">
        <v>0</v>
      </c>
      <c r="D211" t="s">
        <v>566</v>
      </c>
    </row>
    <row r="212" spans="1:4" x14ac:dyDescent="0.35">
      <c r="A212" t="s">
        <v>446</v>
      </c>
      <c r="B212" t="s">
        <v>448</v>
      </c>
      <c r="C212">
        <v>1</v>
      </c>
      <c r="D212">
        <v>0</v>
      </c>
    </row>
    <row r="213" spans="1:4" x14ac:dyDescent="0.35">
      <c r="A213" t="s">
        <v>447</v>
      </c>
      <c r="B213" t="s">
        <v>445</v>
      </c>
      <c r="C213">
        <v>1</v>
      </c>
      <c r="D213">
        <v>0</v>
      </c>
    </row>
    <row r="214" spans="1:4" x14ac:dyDescent="0.35">
      <c r="A214" t="s">
        <v>448</v>
      </c>
      <c r="B214" t="s">
        <v>450</v>
      </c>
      <c r="C214">
        <v>1</v>
      </c>
      <c r="D214">
        <v>0</v>
      </c>
    </row>
    <row r="215" spans="1:4" x14ac:dyDescent="0.35">
      <c r="A215" t="s">
        <v>448</v>
      </c>
      <c r="B215" t="s">
        <v>532</v>
      </c>
      <c r="C215">
        <v>1</v>
      </c>
      <c r="D215">
        <v>0</v>
      </c>
    </row>
    <row r="216" spans="1:4" x14ac:dyDescent="0.35">
      <c r="A216" t="s">
        <v>552</v>
      </c>
      <c r="B216" t="s">
        <v>447</v>
      </c>
      <c r="C216">
        <v>1</v>
      </c>
      <c r="D216">
        <v>0</v>
      </c>
    </row>
    <row r="217" spans="1:4" x14ac:dyDescent="0.35">
      <c r="A217" t="s">
        <v>532</v>
      </c>
      <c r="B217" t="s">
        <v>552</v>
      </c>
      <c r="C217">
        <v>0</v>
      </c>
      <c r="D217" t="s">
        <v>566</v>
      </c>
    </row>
    <row r="218" spans="1:4" x14ac:dyDescent="0.35">
      <c r="A218" t="s">
        <v>449</v>
      </c>
      <c r="B218" t="s">
        <v>447</v>
      </c>
      <c r="C218">
        <v>1</v>
      </c>
      <c r="D218">
        <v>0</v>
      </c>
    </row>
    <row r="219" spans="1:4" x14ac:dyDescent="0.35">
      <c r="A219" t="s">
        <v>450</v>
      </c>
      <c r="B219" t="s">
        <v>453</v>
      </c>
      <c r="C219">
        <v>1</v>
      </c>
      <c r="D219">
        <v>0</v>
      </c>
    </row>
    <row r="220" spans="1:4" x14ac:dyDescent="0.35">
      <c r="A220" t="s">
        <v>450</v>
      </c>
      <c r="B220" t="s">
        <v>454</v>
      </c>
      <c r="C220">
        <v>1</v>
      </c>
      <c r="D220">
        <v>0</v>
      </c>
    </row>
    <row r="221" spans="1:4" x14ac:dyDescent="0.35">
      <c r="A221" t="s">
        <v>451</v>
      </c>
      <c r="B221" t="s">
        <v>449</v>
      </c>
      <c r="C221">
        <v>1</v>
      </c>
      <c r="D221">
        <v>0</v>
      </c>
    </row>
    <row r="222" spans="1:4" x14ac:dyDescent="0.35">
      <c r="A222" t="s">
        <v>453</v>
      </c>
      <c r="B222" t="s">
        <v>456</v>
      </c>
      <c r="C222">
        <v>1</v>
      </c>
      <c r="D222">
        <v>0</v>
      </c>
    </row>
    <row r="223" spans="1:4" x14ac:dyDescent="0.35">
      <c r="A223" t="s">
        <v>455</v>
      </c>
      <c r="B223" t="s">
        <v>451</v>
      </c>
      <c r="C223">
        <v>1</v>
      </c>
      <c r="D223">
        <v>0</v>
      </c>
    </row>
    <row r="224" spans="1:4" x14ac:dyDescent="0.35">
      <c r="A224" t="s">
        <v>456</v>
      </c>
      <c r="B224" t="s">
        <v>459</v>
      </c>
      <c r="C224">
        <v>1</v>
      </c>
      <c r="D224">
        <v>0</v>
      </c>
    </row>
    <row r="225" spans="1:4" x14ac:dyDescent="0.35">
      <c r="A225" t="s">
        <v>456</v>
      </c>
      <c r="B225" t="s">
        <v>460</v>
      </c>
      <c r="C225">
        <v>1</v>
      </c>
      <c r="D225">
        <v>0</v>
      </c>
    </row>
    <row r="226" spans="1:4" x14ac:dyDescent="0.35">
      <c r="A226" t="s">
        <v>458</v>
      </c>
      <c r="B226" t="s">
        <v>455</v>
      </c>
      <c r="C226">
        <v>1</v>
      </c>
      <c r="D226">
        <v>0</v>
      </c>
    </row>
    <row r="227" spans="1:4" x14ac:dyDescent="0.35">
      <c r="A227" t="s">
        <v>458</v>
      </c>
      <c r="B227" t="s">
        <v>460</v>
      </c>
      <c r="C227">
        <v>0</v>
      </c>
      <c r="D227" t="s">
        <v>566</v>
      </c>
    </row>
    <row r="228" spans="1:4" x14ac:dyDescent="0.35">
      <c r="A228" t="s">
        <v>460</v>
      </c>
      <c r="B228" t="s">
        <v>458</v>
      </c>
      <c r="C228">
        <v>0</v>
      </c>
      <c r="D228" t="s">
        <v>566</v>
      </c>
    </row>
    <row r="229" spans="1:4" x14ac:dyDescent="0.35">
      <c r="A229" t="s">
        <v>460</v>
      </c>
      <c r="B229" t="s">
        <v>462</v>
      </c>
      <c r="C229">
        <v>1</v>
      </c>
      <c r="D229">
        <v>0</v>
      </c>
    </row>
    <row r="230" spans="1:4" x14ac:dyDescent="0.35">
      <c r="A230" t="s">
        <v>457</v>
      </c>
      <c r="B230" t="s">
        <v>455</v>
      </c>
      <c r="C230">
        <v>1</v>
      </c>
      <c r="D230">
        <v>0</v>
      </c>
    </row>
    <row r="231" spans="1:4" x14ac:dyDescent="0.35">
      <c r="A231" t="s">
        <v>459</v>
      </c>
      <c r="B231" t="s">
        <v>462</v>
      </c>
      <c r="C231">
        <v>1</v>
      </c>
      <c r="D231">
        <v>0</v>
      </c>
    </row>
    <row r="232" spans="1:4" x14ac:dyDescent="0.35">
      <c r="A232" t="s">
        <v>461</v>
      </c>
      <c r="B232" t="s">
        <v>457</v>
      </c>
      <c r="C232">
        <v>1</v>
      </c>
      <c r="D232">
        <v>0</v>
      </c>
    </row>
    <row r="233" spans="1:4" x14ac:dyDescent="0.35">
      <c r="A233" t="s">
        <v>461</v>
      </c>
      <c r="B233" t="s">
        <v>458</v>
      </c>
      <c r="C233">
        <v>1</v>
      </c>
      <c r="D233">
        <v>0</v>
      </c>
    </row>
    <row r="234" spans="1:4" x14ac:dyDescent="0.35">
      <c r="A234" t="s">
        <v>462</v>
      </c>
      <c r="B234" t="s">
        <v>464</v>
      </c>
      <c r="C234">
        <v>1</v>
      </c>
      <c r="D234">
        <v>0</v>
      </c>
    </row>
    <row r="235" spans="1:4" x14ac:dyDescent="0.35">
      <c r="A235" t="s">
        <v>463</v>
      </c>
      <c r="B235" t="s">
        <v>461</v>
      </c>
      <c r="C235">
        <v>1</v>
      </c>
      <c r="D235">
        <v>0</v>
      </c>
    </row>
    <row r="236" spans="1:4" x14ac:dyDescent="0.35">
      <c r="A236" t="s">
        <v>464</v>
      </c>
      <c r="B236" t="s">
        <v>466</v>
      </c>
      <c r="C236">
        <v>1</v>
      </c>
      <c r="D236">
        <v>0</v>
      </c>
    </row>
    <row r="237" spans="1:4" x14ac:dyDescent="0.35">
      <c r="A237" t="s">
        <v>465</v>
      </c>
      <c r="B237" t="s">
        <v>463</v>
      </c>
      <c r="C237">
        <v>1</v>
      </c>
      <c r="D237">
        <v>0</v>
      </c>
    </row>
    <row r="238" spans="1:4" x14ac:dyDescent="0.35">
      <c r="A238" t="s">
        <v>466</v>
      </c>
      <c r="B238" t="s">
        <v>465</v>
      </c>
      <c r="C238">
        <v>0</v>
      </c>
      <c r="D238" t="s">
        <v>566</v>
      </c>
    </row>
    <row r="239" spans="1:4" x14ac:dyDescent="0.35">
      <c r="A239" t="s">
        <v>466</v>
      </c>
      <c r="B239" t="s">
        <v>468</v>
      </c>
      <c r="C239">
        <v>1</v>
      </c>
      <c r="D239">
        <v>0</v>
      </c>
    </row>
    <row r="240" spans="1:4" x14ac:dyDescent="0.35">
      <c r="A240" t="s">
        <v>467</v>
      </c>
      <c r="B240" t="s">
        <v>465</v>
      </c>
      <c r="C240">
        <v>1</v>
      </c>
      <c r="D240">
        <v>0</v>
      </c>
    </row>
    <row r="241" spans="1:4" x14ac:dyDescent="0.35">
      <c r="A241" t="s">
        <v>468</v>
      </c>
      <c r="B241" t="s">
        <v>470</v>
      </c>
      <c r="C241">
        <v>1</v>
      </c>
      <c r="D241">
        <v>0</v>
      </c>
    </row>
    <row r="242" spans="1:4" x14ac:dyDescent="0.35">
      <c r="A242" t="s">
        <v>469</v>
      </c>
      <c r="B242" t="s">
        <v>467</v>
      </c>
      <c r="C242">
        <v>1</v>
      </c>
      <c r="D242">
        <v>0</v>
      </c>
    </row>
    <row r="243" spans="1:4" x14ac:dyDescent="0.35">
      <c r="A243" t="s">
        <v>470</v>
      </c>
      <c r="B243" t="s">
        <v>472</v>
      </c>
      <c r="C243">
        <v>1</v>
      </c>
      <c r="D243">
        <v>0</v>
      </c>
    </row>
    <row r="244" spans="1:4" x14ac:dyDescent="0.35">
      <c r="A244" t="s">
        <v>471</v>
      </c>
      <c r="B244" t="s">
        <v>469</v>
      </c>
      <c r="C244">
        <v>1</v>
      </c>
      <c r="D244">
        <v>0</v>
      </c>
    </row>
    <row r="245" spans="1:4" x14ac:dyDescent="0.35">
      <c r="A245" t="s">
        <v>472</v>
      </c>
      <c r="B245" t="s">
        <v>475</v>
      </c>
      <c r="C245">
        <v>1</v>
      </c>
      <c r="D245">
        <v>0</v>
      </c>
    </row>
    <row r="246" spans="1:4" x14ac:dyDescent="0.35">
      <c r="A246" t="s">
        <v>472</v>
      </c>
      <c r="B246" t="s">
        <v>476</v>
      </c>
      <c r="C246">
        <v>1</v>
      </c>
      <c r="D246">
        <v>0</v>
      </c>
    </row>
    <row r="247" spans="1:4" x14ac:dyDescent="0.35">
      <c r="A247" t="s">
        <v>473</v>
      </c>
      <c r="B247" t="s">
        <v>471</v>
      </c>
      <c r="C247">
        <v>1</v>
      </c>
      <c r="D247">
        <v>0</v>
      </c>
    </row>
    <row r="248" spans="1:4" x14ac:dyDescent="0.35">
      <c r="A248" t="s">
        <v>475</v>
      </c>
      <c r="B248" t="s">
        <v>478</v>
      </c>
      <c r="C248">
        <v>1</v>
      </c>
      <c r="D248">
        <v>0</v>
      </c>
    </row>
    <row r="249" spans="1:4" x14ac:dyDescent="0.35">
      <c r="A249" t="s">
        <v>474</v>
      </c>
      <c r="B249" t="s">
        <v>471</v>
      </c>
      <c r="C249">
        <v>1</v>
      </c>
      <c r="D249">
        <v>0</v>
      </c>
    </row>
    <row r="250" spans="1:4" x14ac:dyDescent="0.35">
      <c r="A250" t="s">
        <v>474</v>
      </c>
      <c r="B250" t="s">
        <v>476</v>
      </c>
      <c r="C250">
        <v>0</v>
      </c>
      <c r="D250" t="s">
        <v>566</v>
      </c>
    </row>
    <row r="251" spans="1:4" x14ac:dyDescent="0.35">
      <c r="A251" t="s">
        <v>476</v>
      </c>
      <c r="B251" t="s">
        <v>474</v>
      </c>
      <c r="C251">
        <v>0</v>
      </c>
      <c r="D251" t="s">
        <v>566</v>
      </c>
    </row>
    <row r="252" spans="1:4" x14ac:dyDescent="0.35">
      <c r="A252" t="s">
        <v>476</v>
      </c>
      <c r="B252" t="s">
        <v>478</v>
      </c>
      <c r="C252">
        <v>1</v>
      </c>
      <c r="D252">
        <v>0</v>
      </c>
    </row>
    <row r="253" spans="1:4" x14ac:dyDescent="0.35">
      <c r="A253" t="s">
        <v>477</v>
      </c>
      <c r="B253" t="s">
        <v>473</v>
      </c>
      <c r="C253">
        <v>1</v>
      </c>
      <c r="D253">
        <v>0</v>
      </c>
    </row>
    <row r="254" spans="1:4" x14ac:dyDescent="0.35">
      <c r="A254" t="s">
        <v>477</v>
      </c>
      <c r="B254" t="s">
        <v>474</v>
      </c>
      <c r="C254">
        <v>1</v>
      </c>
      <c r="D254">
        <v>0</v>
      </c>
    </row>
    <row r="255" spans="1:4" x14ac:dyDescent="0.35">
      <c r="A255" t="s">
        <v>478</v>
      </c>
      <c r="B255" t="s">
        <v>480</v>
      </c>
      <c r="C255">
        <v>1</v>
      </c>
      <c r="D255">
        <v>0</v>
      </c>
    </row>
    <row r="256" spans="1:4" x14ac:dyDescent="0.35">
      <c r="A256" t="s">
        <v>479</v>
      </c>
      <c r="B256" t="s">
        <v>477</v>
      </c>
      <c r="C256">
        <v>1</v>
      </c>
      <c r="D256">
        <v>0</v>
      </c>
    </row>
    <row r="257" spans="1:4" x14ac:dyDescent="0.35">
      <c r="A257" t="s">
        <v>480</v>
      </c>
      <c r="B257" t="s">
        <v>481</v>
      </c>
      <c r="C257">
        <v>1</v>
      </c>
      <c r="D257" t="s">
        <v>567</v>
      </c>
    </row>
    <row r="258" spans="1:4" x14ac:dyDescent="0.35">
      <c r="A258" t="s">
        <v>482</v>
      </c>
      <c r="B258" t="s">
        <v>479</v>
      </c>
      <c r="C258">
        <v>1</v>
      </c>
      <c r="D258" t="s">
        <v>567</v>
      </c>
    </row>
    <row r="259" spans="1:4" x14ac:dyDescent="0.35">
      <c r="A259" t="s">
        <v>482</v>
      </c>
      <c r="B259" t="s">
        <v>481</v>
      </c>
      <c r="C259">
        <v>0</v>
      </c>
      <c r="D259" t="s">
        <v>566</v>
      </c>
    </row>
    <row r="260" spans="1:4" x14ac:dyDescent="0.35">
      <c r="A260" t="s">
        <v>481</v>
      </c>
      <c r="B260" t="s">
        <v>482</v>
      </c>
      <c r="C260">
        <v>0</v>
      </c>
      <c r="D260" t="s">
        <v>566</v>
      </c>
    </row>
    <row r="261" spans="1:4" x14ac:dyDescent="0.35">
      <c r="A261" t="s">
        <v>481</v>
      </c>
      <c r="B261" t="s">
        <v>483</v>
      </c>
      <c r="C261">
        <v>1</v>
      </c>
      <c r="D261">
        <v>0</v>
      </c>
    </row>
    <row r="262" spans="1:4" x14ac:dyDescent="0.35">
      <c r="A262" t="s">
        <v>481</v>
      </c>
      <c r="B262" t="s">
        <v>484</v>
      </c>
      <c r="C262">
        <v>1</v>
      </c>
      <c r="D262">
        <v>0</v>
      </c>
    </row>
    <row r="263" spans="1:4" x14ac:dyDescent="0.35">
      <c r="A263" t="s">
        <v>551</v>
      </c>
      <c r="B263" t="s">
        <v>482</v>
      </c>
      <c r="C263">
        <v>1</v>
      </c>
      <c r="D263">
        <v>0</v>
      </c>
    </row>
    <row r="264" spans="1:4" x14ac:dyDescent="0.35">
      <c r="A264" t="s">
        <v>484</v>
      </c>
      <c r="B264" t="s">
        <v>551</v>
      </c>
      <c r="C264">
        <v>0</v>
      </c>
      <c r="D264" t="s">
        <v>566</v>
      </c>
    </row>
    <row r="265" spans="1:4" x14ac:dyDescent="0.35">
      <c r="A265" t="s">
        <v>485</v>
      </c>
      <c r="B265" t="s">
        <v>482</v>
      </c>
      <c r="C265">
        <v>1</v>
      </c>
      <c r="D265">
        <v>0</v>
      </c>
    </row>
    <row r="266" spans="1:4" x14ac:dyDescent="0.35">
      <c r="A266" t="s">
        <v>483</v>
      </c>
      <c r="B266" t="s">
        <v>486</v>
      </c>
      <c r="C266">
        <v>1</v>
      </c>
      <c r="D266">
        <v>0</v>
      </c>
    </row>
    <row r="267" spans="1:4" x14ac:dyDescent="0.35">
      <c r="A267" t="s">
        <v>487</v>
      </c>
      <c r="B267" t="s">
        <v>485</v>
      </c>
      <c r="C267">
        <v>1</v>
      </c>
      <c r="D267">
        <v>0</v>
      </c>
    </row>
    <row r="268" spans="1:4" x14ac:dyDescent="0.35">
      <c r="A268" t="s">
        <v>486</v>
      </c>
      <c r="B268" t="s">
        <v>488</v>
      </c>
      <c r="C268">
        <v>1</v>
      </c>
      <c r="D268">
        <v>0</v>
      </c>
    </row>
    <row r="269" spans="1:4" x14ac:dyDescent="0.35">
      <c r="A269" t="s">
        <v>489</v>
      </c>
      <c r="B269" t="s">
        <v>487</v>
      </c>
      <c r="C269">
        <v>1</v>
      </c>
      <c r="D269">
        <v>0</v>
      </c>
    </row>
    <row r="270" spans="1:4" x14ac:dyDescent="0.35">
      <c r="A270" t="s">
        <v>489</v>
      </c>
      <c r="B270" t="s">
        <v>488</v>
      </c>
      <c r="C270">
        <v>0</v>
      </c>
      <c r="D270" t="s">
        <v>566</v>
      </c>
    </row>
    <row r="271" spans="1:4" x14ac:dyDescent="0.35">
      <c r="A271" t="s">
        <v>488</v>
      </c>
      <c r="B271" t="s">
        <v>489</v>
      </c>
      <c r="C271">
        <v>0</v>
      </c>
      <c r="D271" t="s">
        <v>566</v>
      </c>
    </row>
    <row r="272" spans="1:4" x14ac:dyDescent="0.35">
      <c r="A272" t="s">
        <v>488</v>
      </c>
      <c r="B272" t="s">
        <v>490</v>
      </c>
      <c r="C272">
        <v>1</v>
      </c>
      <c r="D272">
        <v>0</v>
      </c>
    </row>
    <row r="273" spans="1:4" x14ac:dyDescent="0.35">
      <c r="A273" t="s">
        <v>488</v>
      </c>
      <c r="B273" t="s">
        <v>491</v>
      </c>
      <c r="C273">
        <v>1</v>
      </c>
      <c r="D273">
        <v>0</v>
      </c>
    </row>
    <row r="274" spans="1:4" x14ac:dyDescent="0.35">
      <c r="A274" t="s">
        <v>550</v>
      </c>
      <c r="B274" t="s">
        <v>489</v>
      </c>
      <c r="C274">
        <v>1</v>
      </c>
      <c r="D274">
        <v>0</v>
      </c>
    </row>
    <row r="275" spans="1:4" x14ac:dyDescent="0.35">
      <c r="A275" t="s">
        <v>491</v>
      </c>
      <c r="B275" t="s">
        <v>550</v>
      </c>
      <c r="C275">
        <v>0</v>
      </c>
      <c r="D275" t="s">
        <v>566</v>
      </c>
    </row>
    <row r="276" spans="1:4" x14ac:dyDescent="0.35">
      <c r="A276" t="s">
        <v>492</v>
      </c>
      <c r="B276" t="s">
        <v>489</v>
      </c>
      <c r="C276">
        <v>1</v>
      </c>
      <c r="D276">
        <v>0</v>
      </c>
    </row>
    <row r="277" spans="1:4" x14ac:dyDescent="0.35">
      <c r="A277" t="s">
        <v>490</v>
      </c>
      <c r="B277" t="s">
        <v>493</v>
      </c>
      <c r="C277">
        <v>1</v>
      </c>
      <c r="D277">
        <v>0</v>
      </c>
    </row>
    <row r="278" spans="1:4" x14ac:dyDescent="0.35">
      <c r="A278" t="s">
        <v>494</v>
      </c>
      <c r="B278" t="s">
        <v>492</v>
      </c>
      <c r="C278">
        <v>1</v>
      </c>
      <c r="D278">
        <v>0</v>
      </c>
    </row>
    <row r="279" spans="1:4" x14ac:dyDescent="0.35">
      <c r="A279" t="s">
        <v>493</v>
      </c>
      <c r="B279" t="s">
        <v>495</v>
      </c>
      <c r="C279">
        <v>1</v>
      </c>
      <c r="D279">
        <v>0</v>
      </c>
    </row>
    <row r="280" spans="1:4" x14ac:dyDescent="0.35">
      <c r="A280" t="s">
        <v>496</v>
      </c>
      <c r="B280" t="s">
        <v>494</v>
      </c>
      <c r="C280">
        <v>1</v>
      </c>
      <c r="D280">
        <v>0</v>
      </c>
    </row>
    <row r="281" spans="1:4" x14ac:dyDescent="0.35">
      <c r="A281" t="s">
        <v>495</v>
      </c>
      <c r="B281" t="s">
        <v>497</v>
      </c>
      <c r="C281">
        <v>1</v>
      </c>
      <c r="D281">
        <v>0</v>
      </c>
    </row>
    <row r="282" spans="1:4" x14ac:dyDescent="0.35">
      <c r="A282" t="s">
        <v>498</v>
      </c>
      <c r="B282" t="s">
        <v>496</v>
      </c>
      <c r="C282">
        <v>1</v>
      </c>
      <c r="D282">
        <v>0</v>
      </c>
    </row>
    <row r="283" spans="1:4" x14ac:dyDescent="0.35">
      <c r="A283" t="s">
        <v>498</v>
      </c>
      <c r="B283" t="s">
        <v>497</v>
      </c>
      <c r="C283">
        <v>0</v>
      </c>
      <c r="D283" t="s">
        <v>566</v>
      </c>
    </row>
    <row r="284" spans="1:4" x14ac:dyDescent="0.35">
      <c r="A284" t="s">
        <v>497</v>
      </c>
      <c r="B284" t="s">
        <v>498</v>
      </c>
      <c r="C284">
        <v>0</v>
      </c>
      <c r="D284" t="s">
        <v>566</v>
      </c>
    </row>
    <row r="285" spans="1:4" x14ac:dyDescent="0.35">
      <c r="A285" t="s">
        <v>497</v>
      </c>
      <c r="B285" t="s">
        <v>499</v>
      </c>
      <c r="C285">
        <v>1</v>
      </c>
      <c r="D285">
        <v>0</v>
      </c>
    </row>
    <row r="286" spans="1:4" x14ac:dyDescent="0.35">
      <c r="A286" t="s">
        <v>549</v>
      </c>
      <c r="B286" t="s">
        <v>498</v>
      </c>
      <c r="C286">
        <v>1</v>
      </c>
      <c r="D286">
        <v>0</v>
      </c>
    </row>
    <row r="287" spans="1:4" x14ac:dyDescent="0.35">
      <c r="A287" t="s">
        <v>499</v>
      </c>
      <c r="B287" t="s">
        <v>549</v>
      </c>
      <c r="C287">
        <v>0</v>
      </c>
      <c r="D287" t="s">
        <v>566</v>
      </c>
    </row>
    <row r="288" spans="1:4" x14ac:dyDescent="0.35">
      <c r="A288" t="s">
        <v>452</v>
      </c>
      <c r="B288" t="s">
        <v>449</v>
      </c>
      <c r="C288">
        <v>1</v>
      </c>
      <c r="D288">
        <v>0</v>
      </c>
    </row>
    <row r="289" spans="1:4" x14ac:dyDescent="0.35">
      <c r="A289" t="s">
        <v>452</v>
      </c>
      <c r="B289" t="s">
        <v>454</v>
      </c>
      <c r="C289">
        <v>0</v>
      </c>
      <c r="D289" t="s">
        <v>566</v>
      </c>
    </row>
    <row r="290" spans="1:4" x14ac:dyDescent="0.35">
      <c r="A290" t="s">
        <v>454</v>
      </c>
      <c r="B290" t="s">
        <v>501</v>
      </c>
      <c r="C290">
        <v>1</v>
      </c>
      <c r="D290">
        <v>0</v>
      </c>
    </row>
    <row r="291" spans="1:4" x14ac:dyDescent="0.35">
      <c r="A291" t="s">
        <v>500</v>
      </c>
      <c r="B291" t="s">
        <v>452</v>
      </c>
      <c r="C291">
        <v>1</v>
      </c>
      <c r="D291">
        <v>0</v>
      </c>
    </row>
    <row r="292" spans="1:4" x14ac:dyDescent="0.35">
      <c r="A292" t="s">
        <v>501</v>
      </c>
      <c r="B292" t="s">
        <v>503</v>
      </c>
      <c r="C292">
        <v>1</v>
      </c>
      <c r="D292">
        <v>0</v>
      </c>
    </row>
    <row r="293" spans="1:4" x14ac:dyDescent="0.35">
      <c r="A293" t="s">
        <v>501</v>
      </c>
      <c r="B293" t="s">
        <v>504</v>
      </c>
      <c r="C293">
        <v>1</v>
      </c>
      <c r="D293">
        <v>0</v>
      </c>
    </row>
    <row r="294" spans="1:4" x14ac:dyDescent="0.35">
      <c r="A294" t="s">
        <v>548</v>
      </c>
      <c r="B294" t="s">
        <v>500</v>
      </c>
      <c r="C294">
        <v>1</v>
      </c>
      <c r="D294">
        <v>0</v>
      </c>
    </row>
    <row r="295" spans="1:4" x14ac:dyDescent="0.35">
      <c r="A295" t="s">
        <v>504</v>
      </c>
      <c r="B295" t="s">
        <v>548</v>
      </c>
      <c r="C295">
        <v>0</v>
      </c>
      <c r="D295" t="s">
        <v>566</v>
      </c>
    </row>
    <row r="296" spans="1:4" x14ac:dyDescent="0.35">
      <c r="A296" t="s">
        <v>502</v>
      </c>
      <c r="B296" t="s">
        <v>500</v>
      </c>
      <c r="C296">
        <v>1</v>
      </c>
      <c r="D296">
        <v>0</v>
      </c>
    </row>
    <row r="297" spans="1:4" x14ac:dyDescent="0.35">
      <c r="A297" t="s">
        <v>503</v>
      </c>
      <c r="B297" t="s">
        <v>506</v>
      </c>
      <c r="C297">
        <v>1</v>
      </c>
      <c r="D297">
        <v>0</v>
      </c>
    </row>
    <row r="298" spans="1:4" x14ac:dyDescent="0.35">
      <c r="A298" t="s">
        <v>505</v>
      </c>
      <c r="B298" t="s">
        <v>502</v>
      </c>
      <c r="C298">
        <v>1</v>
      </c>
      <c r="D298">
        <v>0</v>
      </c>
    </row>
    <row r="299" spans="1:4" x14ac:dyDescent="0.35">
      <c r="A299" t="s">
        <v>506</v>
      </c>
      <c r="B299" t="s">
        <v>508</v>
      </c>
      <c r="C299">
        <v>1</v>
      </c>
      <c r="D299">
        <v>0</v>
      </c>
    </row>
    <row r="300" spans="1:4" x14ac:dyDescent="0.35">
      <c r="A300" t="s">
        <v>507</v>
      </c>
      <c r="B300" t="s">
        <v>505</v>
      </c>
      <c r="C300">
        <v>1</v>
      </c>
      <c r="D300">
        <v>0</v>
      </c>
    </row>
    <row r="301" spans="1:4" x14ac:dyDescent="0.35">
      <c r="A301" t="s">
        <v>508</v>
      </c>
      <c r="B301" t="s">
        <v>510</v>
      </c>
      <c r="C301">
        <v>1</v>
      </c>
      <c r="D301">
        <v>0</v>
      </c>
    </row>
    <row r="302" spans="1:4" x14ac:dyDescent="0.35">
      <c r="A302" t="s">
        <v>509</v>
      </c>
      <c r="B302" t="s">
        <v>507</v>
      </c>
      <c r="C302">
        <v>1</v>
      </c>
      <c r="D302">
        <v>0</v>
      </c>
    </row>
    <row r="303" spans="1:4" x14ac:dyDescent="0.35">
      <c r="A303" t="s">
        <v>509</v>
      </c>
      <c r="B303" t="s">
        <v>510</v>
      </c>
      <c r="C303">
        <v>0</v>
      </c>
      <c r="D303" t="s">
        <v>566</v>
      </c>
    </row>
    <row r="304" spans="1:4" x14ac:dyDescent="0.35">
      <c r="A304" t="s">
        <v>510</v>
      </c>
      <c r="B304" t="s">
        <v>509</v>
      </c>
      <c r="C304">
        <v>0</v>
      </c>
      <c r="D304" t="s">
        <v>566</v>
      </c>
    </row>
    <row r="305" spans="1:4" x14ac:dyDescent="0.35">
      <c r="A305" t="s">
        <v>510</v>
      </c>
      <c r="B305" t="s">
        <v>512</v>
      </c>
      <c r="C305">
        <v>1</v>
      </c>
      <c r="D305">
        <v>0</v>
      </c>
    </row>
    <row r="306" spans="1:4" x14ac:dyDescent="0.35">
      <c r="A306" t="s">
        <v>511</v>
      </c>
      <c r="B306" t="s">
        <v>509</v>
      </c>
      <c r="C306">
        <v>1</v>
      </c>
      <c r="D306">
        <v>0</v>
      </c>
    </row>
    <row r="307" spans="1:4" x14ac:dyDescent="0.35">
      <c r="A307" t="s">
        <v>512</v>
      </c>
      <c r="B307" t="s">
        <v>514</v>
      </c>
      <c r="C307">
        <v>1</v>
      </c>
      <c r="D307">
        <v>0</v>
      </c>
    </row>
    <row r="308" spans="1:4" x14ac:dyDescent="0.35">
      <c r="A308" t="s">
        <v>512</v>
      </c>
      <c r="B308" t="s">
        <v>374</v>
      </c>
      <c r="C308">
        <v>1</v>
      </c>
      <c r="D308" t="s">
        <v>567</v>
      </c>
    </row>
    <row r="309" spans="1:4" x14ac:dyDescent="0.35">
      <c r="A309" t="s">
        <v>513</v>
      </c>
      <c r="B309" t="s">
        <v>511</v>
      </c>
      <c r="C309">
        <v>1</v>
      </c>
      <c r="D309">
        <v>0</v>
      </c>
    </row>
    <row r="310" spans="1:4" x14ac:dyDescent="0.35">
      <c r="A310" t="s">
        <v>514</v>
      </c>
      <c r="B310" t="s">
        <v>515</v>
      </c>
      <c r="C310">
        <v>1</v>
      </c>
      <c r="D310">
        <v>0</v>
      </c>
    </row>
    <row r="311" spans="1:4" x14ac:dyDescent="0.35">
      <c r="A311" t="s">
        <v>547</v>
      </c>
      <c r="B311" t="s">
        <v>513</v>
      </c>
      <c r="C311">
        <v>1</v>
      </c>
      <c r="D311">
        <v>0</v>
      </c>
    </row>
    <row r="312" spans="1:4" x14ac:dyDescent="0.35">
      <c r="A312" t="s">
        <v>515</v>
      </c>
      <c r="B312" t="s">
        <v>547</v>
      </c>
      <c r="C312">
        <v>0</v>
      </c>
      <c r="D312" t="s">
        <v>566</v>
      </c>
    </row>
    <row r="313" spans="1:4" x14ac:dyDescent="0.35">
      <c r="A313" t="s">
        <v>377</v>
      </c>
      <c r="B313" t="s">
        <v>511</v>
      </c>
      <c r="C313">
        <v>1</v>
      </c>
      <c r="D313" t="s">
        <v>567</v>
      </c>
    </row>
    <row r="314" spans="1:4" x14ac:dyDescent="0.35">
      <c r="A314" t="s">
        <v>374</v>
      </c>
      <c r="B314" t="s">
        <v>516</v>
      </c>
      <c r="C314">
        <v>1</v>
      </c>
      <c r="D314">
        <v>0</v>
      </c>
    </row>
    <row r="315" spans="1:4" x14ac:dyDescent="0.35">
      <c r="A315" t="s">
        <v>517</v>
      </c>
      <c r="B315" t="s">
        <v>377</v>
      </c>
      <c r="C315">
        <v>1</v>
      </c>
      <c r="D315">
        <v>0</v>
      </c>
    </row>
    <row r="316" spans="1:4" x14ac:dyDescent="0.35">
      <c r="A316" t="s">
        <v>517</v>
      </c>
      <c r="B316" t="s">
        <v>540</v>
      </c>
      <c r="C316">
        <v>1</v>
      </c>
      <c r="D316">
        <v>0</v>
      </c>
    </row>
    <row r="317" spans="1:4" x14ac:dyDescent="0.35">
      <c r="A317" t="s">
        <v>516</v>
      </c>
      <c r="B317" t="s">
        <v>518</v>
      </c>
      <c r="C317">
        <v>1</v>
      </c>
      <c r="D317">
        <v>0</v>
      </c>
    </row>
    <row r="318" spans="1:4" x14ac:dyDescent="0.35">
      <c r="A318" t="s">
        <v>519</v>
      </c>
      <c r="B318" t="s">
        <v>517</v>
      </c>
      <c r="C318">
        <v>1</v>
      </c>
      <c r="D318">
        <v>0</v>
      </c>
    </row>
    <row r="319" spans="1:4" x14ac:dyDescent="0.35">
      <c r="A319" t="s">
        <v>519</v>
      </c>
      <c r="B319" t="s">
        <v>518</v>
      </c>
      <c r="C319">
        <v>0</v>
      </c>
      <c r="D319" t="s">
        <v>566</v>
      </c>
    </row>
    <row r="320" spans="1:4" x14ac:dyDescent="0.35">
      <c r="A320" t="s">
        <v>518</v>
      </c>
      <c r="B320" t="s">
        <v>519</v>
      </c>
      <c r="C320">
        <v>0</v>
      </c>
      <c r="D320" t="s">
        <v>566</v>
      </c>
    </row>
    <row r="321" spans="1:4" x14ac:dyDescent="0.35">
      <c r="A321" t="s">
        <v>518</v>
      </c>
      <c r="B321" t="s">
        <v>520</v>
      </c>
      <c r="C321">
        <v>1</v>
      </c>
      <c r="D321">
        <v>0</v>
      </c>
    </row>
    <row r="322" spans="1:4" x14ac:dyDescent="0.35">
      <c r="A322" t="s">
        <v>518</v>
      </c>
      <c r="B322" t="s">
        <v>521</v>
      </c>
      <c r="C322">
        <v>1</v>
      </c>
      <c r="D322">
        <v>0</v>
      </c>
    </row>
    <row r="323" spans="1:4" x14ac:dyDescent="0.35">
      <c r="A323" t="s">
        <v>546</v>
      </c>
      <c r="B323" t="s">
        <v>519</v>
      </c>
      <c r="C323">
        <v>1</v>
      </c>
      <c r="D323">
        <v>0</v>
      </c>
    </row>
    <row r="324" spans="1:4" x14ac:dyDescent="0.35">
      <c r="A324" t="s">
        <v>521</v>
      </c>
      <c r="B324" t="s">
        <v>546</v>
      </c>
      <c r="C324">
        <v>0</v>
      </c>
      <c r="D324" t="s">
        <v>566</v>
      </c>
    </row>
    <row r="325" spans="1:4" x14ac:dyDescent="0.35">
      <c r="A325" t="s">
        <v>522</v>
      </c>
      <c r="B325" t="s">
        <v>519</v>
      </c>
      <c r="C325">
        <v>1</v>
      </c>
      <c r="D325">
        <v>0</v>
      </c>
    </row>
    <row r="326" spans="1:4" x14ac:dyDescent="0.35">
      <c r="A326" t="s">
        <v>520</v>
      </c>
      <c r="B326" t="s">
        <v>523</v>
      </c>
      <c r="C326">
        <v>1</v>
      </c>
      <c r="D326">
        <v>0</v>
      </c>
    </row>
    <row r="327" spans="1:4" x14ac:dyDescent="0.35">
      <c r="A327" t="s">
        <v>520</v>
      </c>
      <c r="B327" t="s">
        <v>524</v>
      </c>
      <c r="C327">
        <v>1</v>
      </c>
      <c r="D327">
        <v>0</v>
      </c>
    </row>
    <row r="328" spans="1:4" x14ac:dyDescent="0.35">
      <c r="A328" t="s">
        <v>525</v>
      </c>
      <c r="B328" t="s">
        <v>522</v>
      </c>
      <c r="C328">
        <v>1</v>
      </c>
      <c r="D328">
        <v>0</v>
      </c>
    </row>
    <row r="329" spans="1:4" x14ac:dyDescent="0.35">
      <c r="A329" t="s">
        <v>525</v>
      </c>
      <c r="B329" t="s">
        <v>524</v>
      </c>
      <c r="C329">
        <v>0</v>
      </c>
      <c r="D329" t="s">
        <v>566</v>
      </c>
    </row>
    <row r="330" spans="1:4" x14ac:dyDescent="0.35">
      <c r="A330" t="s">
        <v>524</v>
      </c>
      <c r="B330" t="s">
        <v>525</v>
      </c>
      <c r="C330">
        <v>0</v>
      </c>
      <c r="D330" t="s">
        <v>566</v>
      </c>
    </row>
    <row r="331" spans="1:4" x14ac:dyDescent="0.35">
      <c r="A331" t="s">
        <v>524</v>
      </c>
      <c r="B331" t="s">
        <v>523</v>
      </c>
      <c r="C331">
        <v>1</v>
      </c>
      <c r="D331">
        <v>0</v>
      </c>
    </row>
    <row r="332" spans="1:4" x14ac:dyDescent="0.35">
      <c r="A332" t="s">
        <v>523</v>
      </c>
      <c r="B332" t="s">
        <v>545</v>
      </c>
      <c r="C332">
        <v>0</v>
      </c>
      <c r="D332" t="s">
        <v>566</v>
      </c>
    </row>
    <row r="333" spans="1:4" x14ac:dyDescent="0.35">
      <c r="A333" t="s">
        <v>545</v>
      </c>
      <c r="B333" t="s">
        <v>525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DE73-D49B-4B8B-B94F-B0C4FA90915A}">
  <dimension ref="A1:F333"/>
  <sheetViews>
    <sheetView zoomScale="70" zoomScaleNormal="70" workbookViewId="0">
      <selection activeCell="E5" sqref="E5"/>
    </sheetView>
  </sheetViews>
  <sheetFormatPr baseColWidth="10" defaultRowHeight="14.5" x14ac:dyDescent="0.35"/>
  <cols>
    <col min="6" max="6" width="60.08984375" customWidth="1"/>
    <col min="7" max="7" width="10.90625" customWidth="1"/>
  </cols>
  <sheetData>
    <row r="1" spans="1:6" x14ac:dyDescent="0.35">
      <c r="A1" t="s">
        <v>100</v>
      </c>
      <c r="B1" t="s">
        <v>11</v>
      </c>
      <c r="F1" t="s">
        <v>529</v>
      </c>
    </row>
    <row r="2" spans="1:6" x14ac:dyDescent="0.35">
      <c r="A2" t="s">
        <v>99</v>
      </c>
      <c r="B2" t="s">
        <v>24</v>
      </c>
      <c r="F2" t="s">
        <v>808</v>
      </c>
    </row>
    <row r="3" spans="1:6" x14ac:dyDescent="0.35">
      <c r="A3" t="s">
        <v>273</v>
      </c>
      <c r="B3" t="s">
        <v>26</v>
      </c>
      <c r="F3" t="s">
        <v>519</v>
      </c>
    </row>
    <row r="4" spans="1:6" x14ac:dyDescent="0.35">
      <c r="A4" t="s">
        <v>541</v>
      </c>
      <c r="B4">
        <v>10</v>
      </c>
      <c r="F4" t="s">
        <v>517</v>
      </c>
    </row>
    <row r="5" spans="1:6" x14ac:dyDescent="0.35">
      <c r="F5" t="s">
        <v>540</v>
      </c>
    </row>
    <row r="6" spans="1:6" x14ac:dyDescent="0.35">
      <c r="A6" t="s">
        <v>325</v>
      </c>
      <c r="B6" t="s">
        <v>544</v>
      </c>
      <c r="C6">
        <v>1</v>
      </c>
      <c r="D6" t="s">
        <v>566</v>
      </c>
      <c r="F6" t="s">
        <v>375</v>
      </c>
    </row>
    <row r="7" spans="1:6" x14ac:dyDescent="0.35">
      <c r="A7" t="s">
        <v>544</v>
      </c>
      <c r="B7" t="s">
        <v>328</v>
      </c>
      <c r="C7">
        <v>1</v>
      </c>
      <c r="D7">
        <v>0</v>
      </c>
      <c r="F7" t="s">
        <v>376</v>
      </c>
    </row>
    <row r="8" spans="1:6" x14ac:dyDescent="0.35">
      <c r="A8" t="s">
        <v>544</v>
      </c>
      <c r="B8" t="s">
        <v>329</v>
      </c>
      <c r="C8">
        <v>1</v>
      </c>
      <c r="D8">
        <v>0</v>
      </c>
      <c r="F8" t="s">
        <v>379</v>
      </c>
    </row>
    <row r="9" spans="1:6" x14ac:dyDescent="0.35">
      <c r="A9" t="s">
        <v>330</v>
      </c>
      <c r="B9" t="s">
        <v>560</v>
      </c>
      <c r="C9">
        <v>1</v>
      </c>
      <c r="D9" t="s">
        <v>566</v>
      </c>
      <c r="F9" t="s">
        <v>381</v>
      </c>
    </row>
    <row r="10" spans="1:6" x14ac:dyDescent="0.35">
      <c r="A10" t="s">
        <v>560</v>
      </c>
      <c r="B10" t="s">
        <v>328</v>
      </c>
      <c r="C10">
        <v>1</v>
      </c>
      <c r="D10">
        <v>0</v>
      </c>
      <c r="F10" t="s">
        <v>383</v>
      </c>
    </row>
    <row r="11" spans="1:6" x14ac:dyDescent="0.35">
      <c r="A11" t="s">
        <v>560</v>
      </c>
      <c r="B11" t="s">
        <v>329</v>
      </c>
      <c r="C11">
        <v>1</v>
      </c>
      <c r="D11">
        <v>0</v>
      </c>
      <c r="F11" t="s">
        <v>386</v>
      </c>
    </row>
    <row r="12" spans="1:6" x14ac:dyDescent="0.35">
      <c r="A12" t="s">
        <v>326</v>
      </c>
      <c r="B12" t="s">
        <v>325</v>
      </c>
      <c r="C12">
        <v>1</v>
      </c>
      <c r="D12">
        <v>0</v>
      </c>
      <c r="F12" t="s">
        <v>390</v>
      </c>
    </row>
    <row r="13" spans="1:6" x14ac:dyDescent="0.35">
      <c r="A13" t="s">
        <v>326</v>
      </c>
      <c r="B13" t="s">
        <v>330</v>
      </c>
      <c r="C13">
        <v>1</v>
      </c>
      <c r="D13">
        <v>0</v>
      </c>
      <c r="F13" t="s">
        <v>393</v>
      </c>
    </row>
    <row r="14" spans="1:6" x14ac:dyDescent="0.35">
      <c r="A14" t="s">
        <v>326</v>
      </c>
      <c r="B14" t="s">
        <v>329</v>
      </c>
      <c r="C14">
        <v>1</v>
      </c>
      <c r="D14" t="s">
        <v>566</v>
      </c>
      <c r="F14" t="s">
        <v>395</v>
      </c>
    </row>
    <row r="15" spans="1:6" x14ac:dyDescent="0.35">
      <c r="A15" t="s">
        <v>326</v>
      </c>
      <c r="B15" t="s">
        <v>328</v>
      </c>
      <c r="C15">
        <v>1</v>
      </c>
      <c r="D15" t="s">
        <v>566</v>
      </c>
      <c r="F15" t="s">
        <v>397</v>
      </c>
    </row>
    <row r="16" spans="1:6" x14ac:dyDescent="0.35">
      <c r="A16" t="s">
        <v>328</v>
      </c>
      <c r="B16" t="s">
        <v>326</v>
      </c>
      <c r="C16">
        <v>1</v>
      </c>
      <c r="D16" t="s">
        <v>566</v>
      </c>
      <c r="F16" t="s">
        <v>371</v>
      </c>
    </row>
    <row r="17" spans="1:6" x14ac:dyDescent="0.35">
      <c r="A17" t="s">
        <v>328</v>
      </c>
      <c r="B17" t="s">
        <v>332</v>
      </c>
      <c r="C17">
        <v>1</v>
      </c>
      <c r="D17">
        <v>0</v>
      </c>
      <c r="F17" t="s">
        <v>400</v>
      </c>
    </row>
    <row r="18" spans="1:6" x14ac:dyDescent="0.35">
      <c r="A18" t="s">
        <v>327</v>
      </c>
      <c r="B18" t="s">
        <v>328</v>
      </c>
      <c r="C18">
        <v>1</v>
      </c>
      <c r="D18" t="s">
        <v>566</v>
      </c>
    </row>
    <row r="19" spans="1:6" x14ac:dyDescent="0.35">
      <c r="A19" t="s">
        <v>327</v>
      </c>
      <c r="B19" t="s">
        <v>325</v>
      </c>
      <c r="C19">
        <v>1</v>
      </c>
      <c r="D19">
        <v>0</v>
      </c>
    </row>
    <row r="20" spans="1:6" x14ac:dyDescent="0.35">
      <c r="A20" t="s">
        <v>327</v>
      </c>
      <c r="B20" t="s">
        <v>330</v>
      </c>
      <c r="C20">
        <v>1</v>
      </c>
      <c r="D20">
        <v>0</v>
      </c>
    </row>
    <row r="21" spans="1:6" x14ac:dyDescent="0.35">
      <c r="A21" t="s">
        <v>327</v>
      </c>
      <c r="B21" t="s">
        <v>329</v>
      </c>
      <c r="C21">
        <v>1</v>
      </c>
      <c r="D21" t="s">
        <v>566</v>
      </c>
    </row>
    <row r="22" spans="1:6" x14ac:dyDescent="0.35">
      <c r="A22" t="s">
        <v>329</v>
      </c>
      <c r="B22" t="s">
        <v>327</v>
      </c>
      <c r="C22">
        <v>1</v>
      </c>
      <c r="D22" t="s">
        <v>566</v>
      </c>
    </row>
    <row r="23" spans="1:6" x14ac:dyDescent="0.35">
      <c r="A23" t="s">
        <v>329</v>
      </c>
      <c r="B23" t="s">
        <v>332</v>
      </c>
      <c r="C23">
        <v>1</v>
      </c>
      <c r="D23">
        <v>0</v>
      </c>
    </row>
    <row r="24" spans="1:6" x14ac:dyDescent="0.35">
      <c r="A24" t="s">
        <v>331</v>
      </c>
      <c r="B24" t="s">
        <v>326</v>
      </c>
      <c r="C24">
        <v>1</v>
      </c>
      <c r="D24">
        <v>0</v>
      </c>
    </row>
    <row r="25" spans="1:6" x14ac:dyDescent="0.35">
      <c r="A25" t="s">
        <v>331</v>
      </c>
      <c r="B25" t="s">
        <v>327</v>
      </c>
      <c r="C25">
        <v>1</v>
      </c>
      <c r="D25">
        <v>0</v>
      </c>
    </row>
    <row r="26" spans="1:6" x14ac:dyDescent="0.35">
      <c r="A26" t="s">
        <v>332</v>
      </c>
      <c r="B26" t="s">
        <v>334</v>
      </c>
      <c r="C26">
        <v>1</v>
      </c>
      <c r="D26">
        <v>0</v>
      </c>
    </row>
    <row r="27" spans="1:6" x14ac:dyDescent="0.35">
      <c r="A27" t="s">
        <v>333</v>
      </c>
      <c r="B27" t="s">
        <v>331</v>
      </c>
      <c r="C27">
        <v>1</v>
      </c>
      <c r="D27">
        <v>0</v>
      </c>
    </row>
    <row r="28" spans="1:6" x14ac:dyDescent="0.35">
      <c r="A28" t="s">
        <v>334</v>
      </c>
      <c r="B28" t="s">
        <v>336</v>
      </c>
      <c r="C28">
        <v>1</v>
      </c>
      <c r="D28">
        <v>0</v>
      </c>
    </row>
    <row r="29" spans="1:6" x14ac:dyDescent="0.35">
      <c r="A29" t="s">
        <v>335</v>
      </c>
      <c r="B29" t="s">
        <v>333</v>
      </c>
      <c r="C29">
        <v>1</v>
      </c>
      <c r="D29">
        <v>0</v>
      </c>
    </row>
    <row r="30" spans="1:6" x14ac:dyDescent="0.35">
      <c r="A30" t="s">
        <v>336</v>
      </c>
      <c r="B30" t="s">
        <v>338</v>
      </c>
      <c r="C30">
        <v>1</v>
      </c>
      <c r="D30">
        <v>0</v>
      </c>
    </row>
    <row r="31" spans="1:6" x14ac:dyDescent="0.35">
      <c r="A31" t="s">
        <v>337</v>
      </c>
      <c r="B31" t="s">
        <v>335</v>
      </c>
      <c r="C31">
        <v>1</v>
      </c>
      <c r="D31">
        <v>0</v>
      </c>
    </row>
    <row r="32" spans="1:6" x14ac:dyDescent="0.35">
      <c r="A32" t="s">
        <v>338</v>
      </c>
      <c r="B32" t="s">
        <v>340</v>
      </c>
      <c r="C32">
        <v>1</v>
      </c>
      <c r="D32">
        <v>0</v>
      </c>
    </row>
    <row r="33" spans="1:4" x14ac:dyDescent="0.35">
      <c r="A33" t="s">
        <v>339</v>
      </c>
      <c r="B33" t="s">
        <v>337</v>
      </c>
      <c r="C33">
        <v>1</v>
      </c>
      <c r="D33">
        <v>0</v>
      </c>
    </row>
    <row r="34" spans="1:4" x14ac:dyDescent="0.35">
      <c r="A34" t="s">
        <v>340</v>
      </c>
      <c r="B34" t="s">
        <v>342</v>
      </c>
      <c r="C34">
        <v>1</v>
      </c>
      <c r="D34">
        <v>0</v>
      </c>
    </row>
    <row r="35" spans="1:4" x14ac:dyDescent="0.35">
      <c r="A35" t="s">
        <v>341</v>
      </c>
      <c r="B35" t="s">
        <v>339</v>
      </c>
      <c r="C35">
        <v>1</v>
      </c>
      <c r="D35">
        <v>0</v>
      </c>
    </row>
    <row r="36" spans="1:4" x14ac:dyDescent="0.35">
      <c r="A36" t="s">
        <v>342</v>
      </c>
      <c r="B36" t="s">
        <v>344</v>
      </c>
      <c r="C36">
        <v>1</v>
      </c>
      <c r="D36">
        <v>0</v>
      </c>
    </row>
    <row r="37" spans="1:4" x14ac:dyDescent="0.35">
      <c r="A37" t="s">
        <v>343</v>
      </c>
      <c r="B37" t="s">
        <v>341</v>
      </c>
      <c r="C37">
        <v>1</v>
      </c>
      <c r="D37">
        <v>0</v>
      </c>
    </row>
    <row r="38" spans="1:4" x14ac:dyDescent="0.35">
      <c r="A38" t="s">
        <v>344</v>
      </c>
      <c r="B38" t="s">
        <v>346</v>
      </c>
      <c r="C38">
        <v>1</v>
      </c>
      <c r="D38">
        <v>0</v>
      </c>
    </row>
    <row r="39" spans="1:4" x14ac:dyDescent="0.35">
      <c r="A39" t="s">
        <v>344</v>
      </c>
      <c r="B39" t="s">
        <v>362</v>
      </c>
      <c r="C39">
        <v>1</v>
      </c>
      <c r="D39">
        <v>0</v>
      </c>
    </row>
    <row r="40" spans="1:4" x14ac:dyDescent="0.35">
      <c r="A40" t="s">
        <v>347</v>
      </c>
      <c r="B40" t="s">
        <v>559</v>
      </c>
      <c r="C40">
        <v>1</v>
      </c>
      <c r="D40" t="s">
        <v>566</v>
      </c>
    </row>
    <row r="41" spans="1:4" x14ac:dyDescent="0.35">
      <c r="A41" t="s">
        <v>559</v>
      </c>
      <c r="B41" t="s">
        <v>350</v>
      </c>
      <c r="C41">
        <v>1</v>
      </c>
      <c r="D41">
        <v>0</v>
      </c>
    </row>
    <row r="42" spans="1:4" x14ac:dyDescent="0.35">
      <c r="A42" t="s">
        <v>348</v>
      </c>
      <c r="B42" t="s">
        <v>347</v>
      </c>
      <c r="C42">
        <v>1</v>
      </c>
      <c r="D42">
        <v>0</v>
      </c>
    </row>
    <row r="43" spans="1:4" x14ac:dyDescent="0.35">
      <c r="A43" t="s">
        <v>348</v>
      </c>
      <c r="B43" t="s">
        <v>350</v>
      </c>
      <c r="C43">
        <v>1</v>
      </c>
      <c r="D43" t="s">
        <v>566</v>
      </c>
    </row>
    <row r="44" spans="1:4" x14ac:dyDescent="0.35">
      <c r="A44" t="s">
        <v>350</v>
      </c>
      <c r="B44" t="s">
        <v>348</v>
      </c>
      <c r="C44">
        <v>1</v>
      </c>
      <c r="D44" t="s">
        <v>566</v>
      </c>
    </row>
    <row r="45" spans="1:4" x14ac:dyDescent="0.35">
      <c r="A45" t="s">
        <v>350</v>
      </c>
      <c r="B45" t="s">
        <v>353</v>
      </c>
      <c r="C45">
        <v>1</v>
      </c>
      <c r="D45">
        <v>0</v>
      </c>
    </row>
    <row r="46" spans="1:4" x14ac:dyDescent="0.35">
      <c r="A46" t="s">
        <v>350</v>
      </c>
      <c r="B46" t="s">
        <v>351</v>
      </c>
      <c r="C46">
        <v>1</v>
      </c>
      <c r="D46">
        <v>0</v>
      </c>
    </row>
    <row r="47" spans="1:4" x14ac:dyDescent="0.35">
      <c r="A47" t="s">
        <v>349</v>
      </c>
      <c r="B47" t="s">
        <v>348</v>
      </c>
      <c r="C47">
        <v>1</v>
      </c>
      <c r="D47">
        <v>0</v>
      </c>
    </row>
    <row r="48" spans="1:4" x14ac:dyDescent="0.35">
      <c r="A48" t="s">
        <v>349</v>
      </c>
      <c r="B48" t="s">
        <v>351</v>
      </c>
      <c r="C48">
        <v>1</v>
      </c>
      <c r="D48" t="s">
        <v>566</v>
      </c>
    </row>
    <row r="49" spans="1:4" x14ac:dyDescent="0.35">
      <c r="A49" t="s">
        <v>351</v>
      </c>
      <c r="B49" t="s">
        <v>349</v>
      </c>
      <c r="C49">
        <v>1</v>
      </c>
      <c r="D49" t="s">
        <v>566</v>
      </c>
    </row>
    <row r="50" spans="1:4" x14ac:dyDescent="0.35">
      <c r="A50" t="s">
        <v>351</v>
      </c>
      <c r="B50" t="s">
        <v>353</v>
      </c>
      <c r="C50">
        <v>1</v>
      </c>
      <c r="D50">
        <v>0</v>
      </c>
    </row>
    <row r="51" spans="1:4" x14ac:dyDescent="0.35">
      <c r="A51" t="s">
        <v>352</v>
      </c>
      <c r="B51" t="s">
        <v>348</v>
      </c>
      <c r="C51">
        <v>1</v>
      </c>
      <c r="D51">
        <v>0</v>
      </c>
    </row>
    <row r="52" spans="1:4" x14ac:dyDescent="0.35">
      <c r="A52" t="s">
        <v>352</v>
      </c>
      <c r="B52" t="s">
        <v>349</v>
      </c>
      <c r="C52">
        <v>1</v>
      </c>
      <c r="D52">
        <v>0</v>
      </c>
    </row>
    <row r="53" spans="1:4" x14ac:dyDescent="0.35">
      <c r="A53" t="s">
        <v>353</v>
      </c>
      <c r="B53" t="s">
        <v>355</v>
      </c>
      <c r="C53">
        <v>1</v>
      </c>
      <c r="D53">
        <v>0</v>
      </c>
    </row>
    <row r="54" spans="1:4" x14ac:dyDescent="0.35">
      <c r="A54" t="s">
        <v>354</v>
      </c>
      <c r="B54" t="s">
        <v>352</v>
      </c>
      <c r="C54">
        <v>1</v>
      </c>
      <c r="D54">
        <v>0</v>
      </c>
    </row>
    <row r="55" spans="1:4" x14ac:dyDescent="0.35">
      <c r="A55" t="s">
        <v>355</v>
      </c>
      <c r="B55" t="s">
        <v>357</v>
      </c>
      <c r="C55">
        <v>1</v>
      </c>
      <c r="D55">
        <v>0</v>
      </c>
    </row>
    <row r="56" spans="1:4" x14ac:dyDescent="0.35">
      <c r="A56" t="s">
        <v>356</v>
      </c>
      <c r="B56" t="s">
        <v>354</v>
      </c>
      <c r="C56">
        <v>1</v>
      </c>
      <c r="D56">
        <v>0</v>
      </c>
    </row>
    <row r="57" spans="1:4" x14ac:dyDescent="0.35">
      <c r="A57" t="s">
        <v>357</v>
      </c>
      <c r="B57" t="s">
        <v>359</v>
      </c>
      <c r="C57">
        <v>1</v>
      </c>
      <c r="D57">
        <v>0</v>
      </c>
    </row>
    <row r="58" spans="1:4" x14ac:dyDescent="0.35">
      <c r="A58" t="s">
        <v>358</v>
      </c>
      <c r="B58" t="s">
        <v>356</v>
      </c>
      <c r="C58">
        <v>1</v>
      </c>
      <c r="D58">
        <v>0</v>
      </c>
    </row>
    <row r="59" spans="1:4" x14ac:dyDescent="0.35">
      <c r="A59" t="s">
        <v>359</v>
      </c>
      <c r="B59" t="s">
        <v>361</v>
      </c>
      <c r="C59">
        <v>1</v>
      </c>
      <c r="D59">
        <v>0</v>
      </c>
    </row>
    <row r="60" spans="1:4" x14ac:dyDescent="0.35">
      <c r="A60" t="s">
        <v>360</v>
      </c>
      <c r="B60" t="s">
        <v>358</v>
      </c>
      <c r="C60">
        <v>1</v>
      </c>
      <c r="D60">
        <v>0</v>
      </c>
    </row>
    <row r="61" spans="1:4" x14ac:dyDescent="0.35">
      <c r="A61" t="s">
        <v>361</v>
      </c>
      <c r="B61" t="s">
        <v>346</v>
      </c>
      <c r="C61">
        <v>1</v>
      </c>
      <c r="D61">
        <v>0</v>
      </c>
    </row>
    <row r="62" spans="1:4" x14ac:dyDescent="0.35">
      <c r="A62" t="s">
        <v>361</v>
      </c>
      <c r="B62" t="s">
        <v>362</v>
      </c>
      <c r="C62">
        <v>1</v>
      </c>
      <c r="D62">
        <v>0</v>
      </c>
    </row>
    <row r="63" spans="1:4" x14ac:dyDescent="0.35">
      <c r="A63" t="s">
        <v>362</v>
      </c>
      <c r="B63" t="s">
        <v>346</v>
      </c>
      <c r="C63">
        <v>1</v>
      </c>
      <c r="D63">
        <v>0</v>
      </c>
    </row>
    <row r="64" spans="1:4" x14ac:dyDescent="0.35">
      <c r="A64" t="s">
        <v>363</v>
      </c>
      <c r="B64" t="s">
        <v>558</v>
      </c>
      <c r="C64">
        <v>1</v>
      </c>
      <c r="D64" t="s">
        <v>566</v>
      </c>
    </row>
    <row r="65" spans="1:4" x14ac:dyDescent="0.35">
      <c r="A65" t="s">
        <v>558</v>
      </c>
      <c r="B65" t="s">
        <v>362</v>
      </c>
      <c r="C65">
        <v>1</v>
      </c>
      <c r="D65">
        <v>0</v>
      </c>
    </row>
    <row r="66" spans="1:4" x14ac:dyDescent="0.35">
      <c r="A66" t="s">
        <v>558</v>
      </c>
      <c r="B66" t="s">
        <v>346</v>
      </c>
      <c r="C66">
        <v>1</v>
      </c>
      <c r="D66">
        <v>0</v>
      </c>
    </row>
    <row r="67" spans="1:4" x14ac:dyDescent="0.35">
      <c r="A67" t="s">
        <v>345</v>
      </c>
      <c r="B67" t="s">
        <v>360</v>
      </c>
      <c r="C67">
        <v>1</v>
      </c>
      <c r="D67">
        <v>0</v>
      </c>
    </row>
    <row r="68" spans="1:4" x14ac:dyDescent="0.35">
      <c r="A68" t="s">
        <v>345</v>
      </c>
      <c r="B68" t="s">
        <v>343</v>
      </c>
      <c r="C68">
        <v>1</v>
      </c>
      <c r="D68">
        <v>0</v>
      </c>
    </row>
    <row r="69" spans="1:4" x14ac:dyDescent="0.35">
      <c r="A69" t="s">
        <v>345</v>
      </c>
      <c r="B69" t="s">
        <v>363</v>
      </c>
      <c r="C69">
        <v>1</v>
      </c>
      <c r="D69">
        <v>0</v>
      </c>
    </row>
    <row r="70" spans="1:4" x14ac:dyDescent="0.35">
      <c r="A70" t="s">
        <v>346</v>
      </c>
      <c r="B70" t="s">
        <v>365</v>
      </c>
      <c r="C70">
        <v>1</v>
      </c>
      <c r="D70">
        <v>0</v>
      </c>
    </row>
    <row r="71" spans="1:4" x14ac:dyDescent="0.35">
      <c r="A71" t="s">
        <v>346</v>
      </c>
      <c r="B71" t="s">
        <v>345</v>
      </c>
      <c r="C71">
        <v>1</v>
      </c>
      <c r="D71" t="s">
        <v>566</v>
      </c>
    </row>
    <row r="72" spans="1:4" x14ac:dyDescent="0.35">
      <c r="A72" t="s">
        <v>364</v>
      </c>
      <c r="B72" t="s">
        <v>345</v>
      </c>
      <c r="C72">
        <v>1</v>
      </c>
      <c r="D72">
        <v>0</v>
      </c>
    </row>
    <row r="73" spans="1:4" x14ac:dyDescent="0.35">
      <c r="A73" t="s">
        <v>365</v>
      </c>
      <c r="B73" t="s">
        <v>367</v>
      </c>
      <c r="C73">
        <v>1</v>
      </c>
      <c r="D73">
        <v>0</v>
      </c>
    </row>
    <row r="74" spans="1:4" x14ac:dyDescent="0.35">
      <c r="A74" t="s">
        <v>366</v>
      </c>
      <c r="B74" t="s">
        <v>364</v>
      </c>
      <c r="C74">
        <v>1</v>
      </c>
      <c r="D74">
        <v>0</v>
      </c>
    </row>
    <row r="75" spans="1:4" x14ac:dyDescent="0.35">
      <c r="A75" t="s">
        <v>367</v>
      </c>
      <c r="B75" t="s">
        <v>369</v>
      </c>
      <c r="C75">
        <v>1</v>
      </c>
      <c r="D75">
        <v>0</v>
      </c>
    </row>
    <row r="76" spans="1:4" x14ac:dyDescent="0.35">
      <c r="A76" t="s">
        <v>368</v>
      </c>
      <c r="B76" t="s">
        <v>366</v>
      </c>
      <c r="C76">
        <v>1</v>
      </c>
      <c r="D76">
        <v>0</v>
      </c>
    </row>
    <row r="77" spans="1:4" x14ac:dyDescent="0.35">
      <c r="A77" t="s">
        <v>369</v>
      </c>
      <c r="B77" t="s">
        <v>371</v>
      </c>
      <c r="C77">
        <v>1</v>
      </c>
      <c r="D77">
        <v>0</v>
      </c>
    </row>
    <row r="78" spans="1:4" x14ac:dyDescent="0.35">
      <c r="A78" t="s">
        <v>534</v>
      </c>
      <c r="B78" t="s">
        <v>516</v>
      </c>
      <c r="C78">
        <v>1</v>
      </c>
      <c r="D78">
        <v>0</v>
      </c>
    </row>
    <row r="79" spans="1:4" x14ac:dyDescent="0.35">
      <c r="A79" t="s">
        <v>534</v>
      </c>
      <c r="B79" t="s">
        <v>540</v>
      </c>
      <c r="C79">
        <v>1</v>
      </c>
      <c r="D79" t="s">
        <v>566</v>
      </c>
    </row>
    <row r="80" spans="1:4" x14ac:dyDescent="0.35">
      <c r="A80" t="s">
        <v>540</v>
      </c>
      <c r="B80" t="s">
        <v>534</v>
      </c>
      <c r="C80">
        <v>1</v>
      </c>
      <c r="D80" t="s">
        <v>566</v>
      </c>
    </row>
    <row r="81" spans="1:4" x14ac:dyDescent="0.35">
      <c r="A81" t="s">
        <v>540</v>
      </c>
      <c r="B81" t="s">
        <v>375</v>
      </c>
      <c r="C81">
        <v>1</v>
      </c>
      <c r="D81">
        <v>0</v>
      </c>
    </row>
    <row r="82" spans="1:4" x14ac:dyDescent="0.35">
      <c r="A82" t="s">
        <v>372</v>
      </c>
      <c r="B82" t="s">
        <v>534</v>
      </c>
      <c r="C82">
        <v>1</v>
      </c>
      <c r="D82">
        <v>0</v>
      </c>
    </row>
    <row r="83" spans="1:4" x14ac:dyDescent="0.35">
      <c r="A83" t="s">
        <v>375</v>
      </c>
      <c r="B83" t="s">
        <v>376</v>
      </c>
      <c r="C83">
        <v>1</v>
      </c>
      <c r="D83">
        <v>0</v>
      </c>
    </row>
    <row r="84" spans="1:4" x14ac:dyDescent="0.35">
      <c r="A84" t="s">
        <v>373</v>
      </c>
      <c r="B84" t="s">
        <v>372</v>
      </c>
      <c r="C84">
        <v>1</v>
      </c>
      <c r="D84">
        <v>0</v>
      </c>
    </row>
    <row r="85" spans="1:4" x14ac:dyDescent="0.35">
      <c r="A85" t="s">
        <v>376</v>
      </c>
      <c r="B85" t="s">
        <v>379</v>
      </c>
      <c r="C85">
        <v>1</v>
      </c>
      <c r="D85">
        <v>0</v>
      </c>
    </row>
    <row r="86" spans="1:4" x14ac:dyDescent="0.35">
      <c r="A86" t="s">
        <v>378</v>
      </c>
      <c r="B86" t="s">
        <v>373</v>
      </c>
      <c r="C86">
        <v>1</v>
      </c>
      <c r="D86">
        <v>0</v>
      </c>
    </row>
    <row r="87" spans="1:4" x14ac:dyDescent="0.35">
      <c r="A87" t="s">
        <v>379</v>
      </c>
      <c r="B87" t="s">
        <v>381</v>
      </c>
      <c r="C87">
        <v>1</v>
      </c>
      <c r="D87">
        <v>0</v>
      </c>
    </row>
    <row r="88" spans="1:4" x14ac:dyDescent="0.35">
      <c r="A88" t="s">
        <v>380</v>
      </c>
      <c r="B88" t="s">
        <v>378</v>
      </c>
      <c r="C88">
        <v>1</v>
      </c>
      <c r="D88">
        <v>0</v>
      </c>
    </row>
    <row r="89" spans="1:4" x14ac:dyDescent="0.35">
      <c r="A89" t="s">
        <v>381</v>
      </c>
      <c r="B89" t="s">
        <v>383</v>
      </c>
      <c r="C89">
        <v>1</v>
      </c>
      <c r="D89">
        <v>0</v>
      </c>
    </row>
    <row r="90" spans="1:4" x14ac:dyDescent="0.35">
      <c r="A90" t="s">
        <v>382</v>
      </c>
      <c r="B90" t="s">
        <v>380</v>
      </c>
      <c r="C90">
        <v>1</v>
      </c>
      <c r="D90">
        <v>0</v>
      </c>
    </row>
    <row r="91" spans="1:4" x14ac:dyDescent="0.35">
      <c r="A91" t="s">
        <v>383</v>
      </c>
      <c r="B91" t="s">
        <v>386</v>
      </c>
      <c r="C91">
        <v>1</v>
      </c>
      <c r="D91">
        <v>0</v>
      </c>
    </row>
    <row r="92" spans="1:4" x14ac:dyDescent="0.35">
      <c r="A92" t="s">
        <v>383</v>
      </c>
      <c r="B92" t="s">
        <v>387</v>
      </c>
      <c r="C92">
        <v>1</v>
      </c>
      <c r="D92">
        <v>0</v>
      </c>
    </row>
    <row r="93" spans="1:4" x14ac:dyDescent="0.35">
      <c r="A93" t="s">
        <v>384</v>
      </c>
      <c r="B93" t="s">
        <v>382</v>
      </c>
      <c r="C93">
        <v>1</v>
      </c>
      <c r="D93">
        <v>0</v>
      </c>
    </row>
    <row r="94" spans="1:4" x14ac:dyDescent="0.35">
      <c r="A94" t="s">
        <v>384</v>
      </c>
      <c r="B94" t="s">
        <v>386</v>
      </c>
      <c r="C94">
        <v>1</v>
      </c>
      <c r="D94" t="s">
        <v>566</v>
      </c>
    </row>
    <row r="95" spans="1:4" x14ac:dyDescent="0.35">
      <c r="A95" t="s">
        <v>386</v>
      </c>
      <c r="B95" t="s">
        <v>390</v>
      </c>
      <c r="C95">
        <v>1</v>
      </c>
      <c r="D95">
        <v>0</v>
      </c>
    </row>
    <row r="96" spans="1:4" x14ac:dyDescent="0.35">
      <c r="A96" t="s">
        <v>386</v>
      </c>
      <c r="B96" t="s">
        <v>391</v>
      </c>
      <c r="C96">
        <v>1</v>
      </c>
      <c r="D96">
        <v>0</v>
      </c>
    </row>
    <row r="97" spans="1:4" x14ac:dyDescent="0.35">
      <c r="A97" t="s">
        <v>386</v>
      </c>
      <c r="B97" t="s">
        <v>385</v>
      </c>
      <c r="C97">
        <v>1</v>
      </c>
      <c r="D97" t="s">
        <v>566</v>
      </c>
    </row>
    <row r="98" spans="1:4" x14ac:dyDescent="0.35">
      <c r="A98" t="s">
        <v>385</v>
      </c>
      <c r="B98" t="s">
        <v>382</v>
      </c>
      <c r="C98">
        <v>1</v>
      </c>
      <c r="D98">
        <v>0</v>
      </c>
    </row>
    <row r="99" spans="1:4" x14ac:dyDescent="0.35">
      <c r="A99" t="s">
        <v>385</v>
      </c>
      <c r="B99" t="s">
        <v>387</v>
      </c>
      <c r="C99">
        <v>1</v>
      </c>
      <c r="D99" t="s">
        <v>566</v>
      </c>
    </row>
    <row r="100" spans="1:4" x14ac:dyDescent="0.35">
      <c r="A100" t="s">
        <v>387</v>
      </c>
      <c r="B100" t="s">
        <v>385</v>
      </c>
      <c r="C100">
        <v>1</v>
      </c>
      <c r="D100" t="s">
        <v>566</v>
      </c>
    </row>
    <row r="101" spans="1:4" x14ac:dyDescent="0.35">
      <c r="A101" t="s">
        <v>387</v>
      </c>
      <c r="B101" t="s">
        <v>384</v>
      </c>
      <c r="C101">
        <v>1</v>
      </c>
      <c r="D101" t="s">
        <v>566</v>
      </c>
    </row>
    <row r="102" spans="1:4" x14ac:dyDescent="0.35">
      <c r="A102" t="s">
        <v>387</v>
      </c>
      <c r="B102" t="s">
        <v>391</v>
      </c>
      <c r="C102">
        <v>1</v>
      </c>
      <c r="D102">
        <v>0</v>
      </c>
    </row>
    <row r="103" spans="1:4" x14ac:dyDescent="0.35">
      <c r="A103" t="s">
        <v>388</v>
      </c>
      <c r="B103" t="s">
        <v>384</v>
      </c>
      <c r="C103">
        <v>1</v>
      </c>
      <c r="D103">
        <v>0</v>
      </c>
    </row>
    <row r="104" spans="1:4" x14ac:dyDescent="0.35">
      <c r="A104" t="s">
        <v>388</v>
      </c>
      <c r="B104" t="s">
        <v>385</v>
      </c>
      <c r="C104">
        <v>1</v>
      </c>
      <c r="D104">
        <v>0</v>
      </c>
    </row>
    <row r="105" spans="1:4" x14ac:dyDescent="0.35">
      <c r="A105" t="s">
        <v>390</v>
      </c>
      <c r="B105" t="s">
        <v>393</v>
      </c>
      <c r="C105">
        <v>1</v>
      </c>
      <c r="D105">
        <v>0</v>
      </c>
    </row>
    <row r="106" spans="1:4" x14ac:dyDescent="0.35">
      <c r="A106" t="s">
        <v>392</v>
      </c>
      <c r="B106" t="s">
        <v>388</v>
      </c>
      <c r="C106">
        <v>1</v>
      </c>
      <c r="D106">
        <v>0</v>
      </c>
    </row>
    <row r="107" spans="1:4" x14ac:dyDescent="0.35">
      <c r="A107" t="s">
        <v>393</v>
      </c>
      <c r="B107" t="s">
        <v>395</v>
      </c>
      <c r="C107">
        <v>1</v>
      </c>
      <c r="D107">
        <v>0</v>
      </c>
    </row>
    <row r="108" spans="1:4" x14ac:dyDescent="0.35">
      <c r="A108" t="s">
        <v>394</v>
      </c>
      <c r="B108" t="s">
        <v>392</v>
      </c>
      <c r="C108">
        <v>1</v>
      </c>
      <c r="D108">
        <v>0</v>
      </c>
    </row>
    <row r="109" spans="1:4" x14ac:dyDescent="0.35">
      <c r="A109" t="s">
        <v>395</v>
      </c>
      <c r="B109" t="s">
        <v>397</v>
      </c>
      <c r="C109">
        <v>1</v>
      </c>
      <c r="D109">
        <v>0</v>
      </c>
    </row>
    <row r="110" spans="1:4" x14ac:dyDescent="0.35">
      <c r="A110" t="s">
        <v>396</v>
      </c>
      <c r="B110" t="s">
        <v>394</v>
      </c>
      <c r="C110">
        <v>1</v>
      </c>
      <c r="D110">
        <v>0</v>
      </c>
    </row>
    <row r="111" spans="1:4" x14ac:dyDescent="0.35">
      <c r="A111" t="s">
        <v>397</v>
      </c>
      <c r="B111" t="s">
        <v>371</v>
      </c>
      <c r="C111">
        <v>1</v>
      </c>
      <c r="D111">
        <v>0</v>
      </c>
    </row>
    <row r="112" spans="1:4" x14ac:dyDescent="0.35">
      <c r="A112" t="s">
        <v>370</v>
      </c>
      <c r="B112" t="s">
        <v>396</v>
      </c>
      <c r="C112">
        <v>1</v>
      </c>
      <c r="D112">
        <v>0</v>
      </c>
    </row>
    <row r="113" spans="1:4" x14ac:dyDescent="0.35">
      <c r="A113" t="s">
        <v>370</v>
      </c>
      <c r="B113" t="s">
        <v>368</v>
      </c>
      <c r="C113">
        <v>1</v>
      </c>
      <c r="D113">
        <v>0</v>
      </c>
    </row>
    <row r="114" spans="1:4" x14ac:dyDescent="0.35">
      <c r="A114" t="s">
        <v>371</v>
      </c>
      <c r="B114" t="s">
        <v>400</v>
      </c>
      <c r="C114">
        <v>1</v>
      </c>
      <c r="D114">
        <v>0</v>
      </c>
    </row>
    <row r="115" spans="1:4" x14ac:dyDescent="0.35">
      <c r="A115" t="s">
        <v>371</v>
      </c>
      <c r="B115" t="s">
        <v>557</v>
      </c>
      <c r="C115">
        <v>1</v>
      </c>
      <c r="D115">
        <v>0</v>
      </c>
    </row>
    <row r="116" spans="1:4" x14ac:dyDescent="0.35">
      <c r="A116" t="s">
        <v>371</v>
      </c>
      <c r="B116" t="s">
        <v>401</v>
      </c>
      <c r="C116">
        <v>1</v>
      </c>
      <c r="D116">
        <v>0</v>
      </c>
    </row>
    <row r="117" spans="1:4" x14ac:dyDescent="0.35">
      <c r="A117" t="s">
        <v>398</v>
      </c>
      <c r="B117" t="s">
        <v>370</v>
      </c>
      <c r="C117">
        <v>1</v>
      </c>
      <c r="D117">
        <v>0</v>
      </c>
    </row>
    <row r="118" spans="1:4" x14ac:dyDescent="0.35">
      <c r="A118" t="s">
        <v>400</v>
      </c>
      <c r="B118" t="s">
        <v>404</v>
      </c>
      <c r="C118">
        <v>1</v>
      </c>
      <c r="D118">
        <v>0</v>
      </c>
    </row>
    <row r="119" spans="1:4" x14ac:dyDescent="0.35">
      <c r="A119" t="s">
        <v>556</v>
      </c>
      <c r="B119" t="s">
        <v>370</v>
      </c>
      <c r="C119">
        <v>1</v>
      </c>
      <c r="D119">
        <v>0</v>
      </c>
    </row>
    <row r="120" spans="1:4" x14ac:dyDescent="0.35">
      <c r="A120" t="s">
        <v>556</v>
      </c>
      <c r="B120" t="s">
        <v>557</v>
      </c>
      <c r="C120">
        <v>1</v>
      </c>
      <c r="D120" t="s">
        <v>566</v>
      </c>
    </row>
    <row r="121" spans="1:4" x14ac:dyDescent="0.35">
      <c r="A121" t="s">
        <v>557</v>
      </c>
      <c r="B121" t="s">
        <v>556</v>
      </c>
      <c r="C121">
        <v>1</v>
      </c>
      <c r="D121" t="s">
        <v>566</v>
      </c>
    </row>
    <row r="122" spans="1:4" x14ac:dyDescent="0.35">
      <c r="A122" t="s">
        <v>557</v>
      </c>
      <c r="B122" t="s">
        <v>404</v>
      </c>
      <c r="C122">
        <v>1</v>
      </c>
      <c r="D122">
        <v>0</v>
      </c>
    </row>
    <row r="123" spans="1:4" x14ac:dyDescent="0.35">
      <c r="A123" t="s">
        <v>557</v>
      </c>
      <c r="B123" t="s">
        <v>539</v>
      </c>
      <c r="C123">
        <v>1</v>
      </c>
      <c r="D123">
        <v>0</v>
      </c>
    </row>
    <row r="124" spans="1:4" x14ac:dyDescent="0.35">
      <c r="A124" t="s">
        <v>557</v>
      </c>
      <c r="B124" t="s">
        <v>405</v>
      </c>
      <c r="C124">
        <v>1</v>
      </c>
      <c r="D124">
        <v>0</v>
      </c>
    </row>
    <row r="125" spans="1:4" x14ac:dyDescent="0.35">
      <c r="A125" t="s">
        <v>403</v>
      </c>
      <c r="B125" t="s">
        <v>556</v>
      </c>
      <c r="C125">
        <v>1</v>
      </c>
      <c r="D125">
        <v>0</v>
      </c>
    </row>
    <row r="126" spans="1:4" x14ac:dyDescent="0.35">
      <c r="A126" t="s">
        <v>405</v>
      </c>
      <c r="B126" t="s">
        <v>403</v>
      </c>
      <c r="C126">
        <v>1</v>
      </c>
      <c r="D126" t="s">
        <v>566</v>
      </c>
    </row>
    <row r="127" spans="1:4" x14ac:dyDescent="0.35">
      <c r="A127" t="s">
        <v>399</v>
      </c>
      <c r="B127" t="s">
        <v>370</v>
      </c>
      <c r="C127">
        <v>1</v>
      </c>
      <c r="D127">
        <v>0</v>
      </c>
    </row>
    <row r="128" spans="1:4" x14ac:dyDescent="0.35">
      <c r="A128" t="s">
        <v>399</v>
      </c>
      <c r="B128" t="s">
        <v>401</v>
      </c>
      <c r="C128">
        <v>1</v>
      </c>
      <c r="D128" t="s">
        <v>566</v>
      </c>
    </row>
    <row r="129" spans="1:4" x14ac:dyDescent="0.35">
      <c r="A129" t="s">
        <v>401</v>
      </c>
      <c r="B129" t="s">
        <v>399</v>
      </c>
      <c r="C129">
        <v>1</v>
      </c>
      <c r="D129" t="s">
        <v>566</v>
      </c>
    </row>
    <row r="130" spans="1:4" x14ac:dyDescent="0.35">
      <c r="A130" t="s">
        <v>401</v>
      </c>
      <c r="B130" t="s">
        <v>539</v>
      </c>
      <c r="C130">
        <v>1</v>
      </c>
      <c r="D130">
        <v>0</v>
      </c>
    </row>
    <row r="131" spans="1:4" x14ac:dyDescent="0.35">
      <c r="A131" t="s">
        <v>538</v>
      </c>
      <c r="B131" t="s">
        <v>399</v>
      </c>
      <c r="C131">
        <v>1</v>
      </c>
      <c r="D131">
        <v>0</v>
      </c>
    </row>
    <row r="132" spans="1:4" x14ac:dyDescent="0.35">
      <c r="A132" t="s">
        <v>538</v>
      </c>
      <c r="B132" t="s">
        <v>556</v>
      </c>
      <c r="C132">
        <v>1</v>
      </c>
      <c r="D132">
        <v>0</v>
      </c>
    </row>
    <row r="133" spans="1:4" x14ac:dyDescent="0.35">
      <c r="A133" t="s">
        <v>539</v>
      </c>
      <c r="B133" t="s">
        <v>406</v>
      </c>
      <c r="C133">
        <v>1</v>
      </c>
      <c r="D133" t="s">
        <v>567</v>
      </c>
    </row>
    <row r="134" spans="1:4" x14ac:dyDescent="0.35">
      <c r="A134" t="s">
        <v>539</v>
      </c>
      <c r="B134" t="s">
        <v>526</v>
      </c>
      <c r="C134">
        <v>1</v>
      </c>
      <c r="D134">
        <v>0</v>
      </c>
    </row>
    <row r="135" spans="1:4" x14ac:dyDescent="0.35">
      <c r="A135" t="s">
        <v>402</v>
      </c>
      <c r="B135" t="s">
        <v>398</v>
      </c>
      <c r="C135">
        <v>1</v>
      </c>
      <c r="D135">
        <v>0</v>
      </c>
    </row>
    <row r="136" spans="1:4" x14ac:dyDescent="0.35">
      <c r="A136" t="s">
        <v>402</v>
      </c>
      <c r="B136" t="s">
        <v>403</v>
      </c>
      <c r="C136">
        <v>1</v>
      </c>
      <c r="D136">
        <v>0</v>
      </c>
    </row>
    <row r="137" spans="1:4" x14ac:dyDescent="0.35">
      <c r="A137" t="s">
        <v>404</v>
      </c>
      <c r="B137" t="s">
        <v>409</v>
      </c>
      <c r="C137">
        <v>1</v>
      </c>
      <c r="D137">
        <v>0</v>
      </c>
    </row>
    <row r="138" spans="1:4" x14ac:dyDescent="0.35">
      <c r="A138" t="s">
        <v>408</v>
      </c>
      <c r="B138" t="s">
        <v>402</v>
      </c>
      <c r="C138">
        <v>1</v>
      </c>
      <c r="D138">
        <v>0</v>
      </c>
    </row>
    <row r="139" spans="1:4" x14ac:dyDescent="0.35">
      <c r="A139" t="s">
        <v>409</v>
      </c>
      <c r="B139" t="s">
        <v>411</v>
      </c>
      <c r="C139">
        <v>1</v>
      </c>
      <c r="D139">
        <v>0</v>
      </c>
    </row>
    <row r="140" spans="1:4" x14ac:dyDescent="0.35">
      <c r="A140" t="s">
        <v>410</v>
      </c>
      <c r="B140" t="s">
        <v>408</v>
      </c>
      <c r="C140">
        <v>1</v>
      </c>
      <c r="D140">
        <v>0</v>
      </c>
    </row>
    <row r="141" spans="1:4" x14ac:dyDescent="0.35">
      <c r="A141" t="s">
        <v>411</v>
      </c>
      <c r="B141" t="s">
        <v>413</v>
      </c>
      <c r="C141">
        <v>1</v>
      </c>
      <c r="D141">
        <v>0</v>
      </c>
    </row>
    <row r="142" spans="1:4" x14ac:dyDescent="0.35">
      <c r="A142" t="s">
        <v>389</v>
      </c>
      <c r="B142" t="s">
        <v>384</v>
      </c>
      <c r="C142">
        <v>1</v>
      </c>
      <c r="D142">
        <v>0</v>
      </c>
    </row>
    <row r="143" spans="1:4" x14ac:dyDescent="0.35">
      <c r="A143" t="s">
        <v>389</v>
      </c>
      <c r="B143" t="s">
        <v>385</v>
      </c>
      <c r="C143">
        <v>1</v>
      </c>
      <c r="D143">
        <v>0</v>
      </c>
    </row>
    <row r="144" spans="1:4" x14ac:dyDescent="0.35">
      <c r="A144" t="s">
        <v>391</v>
      </c>
      <c r="B144" t="s">
        <v>415</v>
      </c>
      <c r="C144">
        <v>1</v>
      </c>
      <c r="D144">
        <v>0</v>
      </c>
    </row>
    <row r="145" spans="1:4" x14ac:dyDescent="0.35">
      <c r="A145" t="s">
        <v>414</v>
      </c>
      <c r="B145" t="s">
        <v>389</v>
      </c>
      <c r="C145">
        <v>1</v>
      </c>
      <c r="D145">
        <v>0</v>
      </c>
    </row>
    <row r="146" spans="1:4" x14ac:dyDescent="0.35">
      <c r="A146" t="s">
        <v>415</v>
      </c>
      <c r="B146" t="s">
        <v>417</v>
      </c>
      <c r="C146">
        <v>1</v>
      </c>
      <c r="D146">
        <v>0</v>
      </c>
    </row>
    <row r="147" spans="1:4" x14ac:dyDescent="0.35">
      <c r="A147" t="s">
        <v>416</v>
      </c>
      <c r="B147" t="s">
        <v>414</v>
      </c>
      <c r="C147">
        <v>1</v>
      </c>
      <c r="D147">
        <v>0</v>
      </c>
    </row>
    <row r="148" spans="1:4" x14ac:dyDescent="0.35">
      <c r="A148" t="s">
        <v>417</v>
      </c>
      <c r="B148" t="s">
        <v>419</v>
      </c>
      <c r="C148">
        <v>1</v>
      </c>
      <c r="D148">
        <v>0</v>
      </c>
    </row>
    <row r="149" spans="1:4" x14ac:dyDescent="0.35">
      <c r="A149" t="s">
        <v>420</v>
      </c>
      <c r="B149" t="s">
        <v>555</v>
      </c>
      <c r="C149">
        <v>1</v>
      </c>
      <c r="D149" t="s">
        <v>566</v>
      </c>
    </row>
    <row r="150" spans="1:4" x14ac:dyDescent="0.35">
      <c r="A150" t="s">
        <v>555</v>
      </c>
      <c r="B150" t="s">
        <v>407</v>
      </c>
      <c r="C150">
        <v>1</v>
      </c>
      <c r="D150">
        <v>0</v>
      </c>
    </row>
    <row r="151" spans="1:4" x14ac:dyDescent="0.35">
      <c r="A151" t="s">
        <v>555</v>
      </c>
      <c r="B151" t="s">
        <v>419</v>
      </c>
      <c r="C151">
        <v>1</v>
      </c>
      <c r="D151">
        <v>0</v>
      </c>
    </row>
    <row r="152" spans="1:4" x14ac:dyDescent="0.35">
      <c r="A152" t="s">
        <v>418</v>
      </c>
      <c r="B152" t="s">
        <v>416</v>
      </c>
      <c r="C152">
        <v>1</v>
      </c>
      <c r="D152">
        <v>0</v>
      </c>
    </row>
    <row r="153" spans="1:4" x14ac:dyDescent="0.35">
      <c r="A153" t="s">
        <v>418</v>
      </c>
      <c r="B153" t="s">
        <v>420</v>
      </c>
      <c r="C153">
        <v>1</v>
      </c>
      <c r="D153">
        <v>0</v>
      </c>
    </row>
    <row r="154" spans="1:4" x14ac:dyDescent="0.35">
      <c r="A154" t="s">
        <v>418</v>
      </c>
      <c r="B154" t="s">
        <v>419</v>
      </c>
      <c r="C154">
        <v>1</v>
      </c>
      <c r="D154" t="s">
        <v>566</v>
      </c>
    </row>
    <row r="155" spans="1:4" x14ac:dyDescent="0.35">
      <c r="A155" t="s">
        <v>419</v>
      </c>
      <c r="B155" t="s">
        <v>418</v>
      </c>
      <c r="C155">
        <v>1</v>
      </c>
      <c r="D155" t="s">
        <v>566</v>
      </c>
    </row>
    <row r="156" spans="1:4" x14ac:dyDescent="0.35">
      <c r="A156" t="s">
        <v>419</v>
      </c>
      <c r="B156" t="s">
        <v>407</v>
      </c>
      <c r="C156">
        <v>1</v>
      </c>
      <c r="D156">
        <v>0</v>
      </c>
    </row>
    <row r="157" spans="1:4" x14ac:dyDescent="0.35">
      <c r="A157" t="s">
        <v>419</v>
      </c>
      <c r="B157" t="s">
        <v>422</v>
      </c>
      <c r="C157">
        <v>1</v>
      </c>
      <c r="D157">
        <v>0</v>
      </c>
    </row>
    <row r="158" spans="1:4" x14ac:dyDescent="0.35">
      <c r="A158" t="s">
        <v>406</v>
      </c>
      <c r="B158" t="s">
        <v>418</v>
      </c>
      <c r="C158">
        <v>1</v>
      </c>
      <c r="D158">
        <v>0</v>
      </c>
    </row>
    <row r="159" spans="1:4" x14ac:dyDescent="0.35">
      <c r="A159" t="s">
        <v>406</v>
      </c>
      <c r="B159" t="s">
        <v>420</v>
      </c>
      <c r="C159">
        <v>1</v>
      </c>
      <c r="D159">
        <v>0</v>
      </c>
    </row>
    <row r="160" spans="1:4" x14ac:dyDescent="0.35">
      <c r="A160" t="s">
        <v>407</v>
      </c>
      <c r="B160" t="s">
        <v>538</v>
      </c>
      <c r="C160">
        <v>1</v>
      </c>
      <c r="D160" t="s">
        <v>567</v>
      </c>
    </row>
    <row r="161" spans="1:4" x14ac:dyDescent="0.35">
      <c r="A161" t="s">
        <v>421</v>
      </c>
      <c r="B161" t="s">
        <v>418</v>
      </c>
      <c r="C161">
        <v>1</v>
      </c>
      <c r="D161">
        <v>0</v>
      </c>
    </row>
    <row r="162" spans="1:4" x14ac:dyDescent="0.35">
      <c r="A162" t="s">
        <v>421</v>
      </c>
      <c r="B162" t="s">
        <v>422</v>
      </c>
      <c r="C162">
        <v>1</v>
      </c>
      <c r="D162" t="s">
        <v>566</v>
      </c>
    </row>
    <row r="163" spans="1:4" x14ac:dyDescent="0.35">
      <c r="A163" t="s">
        <v>422</v>
      </c>
      <c r="B163" t="s">
        <v>421</v>
      </c>
      <c r="C163">
        <v>1</v>
      </c>
      <c r="D163" t="s">
        <v>566</v>
      </c>
    </row>
    <row r="164" spans="1:4" x14ac:dyDescent="0.35">
      <c r="A164" t="s">
        <v>422</v>
      </c>
      <c r="B164" t="s">
        <v>425</v>
      </c>
      <c r="C164">
        <v>1</v>
      </c>
      <c r="D164">
        <v>0</v>
      </c>
    </row>
    <row r="165" spans="1:4" x14ac:dyDescent="0.35">
      <c r="A165" t="s">
        <v>422</v>
      </c>
      <c r="B165" t="s">
        <v>424</v>
      </c>
      <c r="C165">
        <v>1</v>
      </c>
      <c r="D165" t="s">
        <v>566</v>
      </c>
    </row>
    <row r="166" spans="1:4" x14ac:dyDescent="0.35">
      <c r="A166" t="s">
        <v>424</v>
      </c>
      <c r="B166" t="s">
        <v>554</v>
      </c>
      <c r="C166">
        <v>1</v>
      </c>
      <c r="D166" t="s">
        <v>566</v>
      </c>
    </row>
    <row r="167" spans="1:4" x14ac:dyDescent="0.35">
      <c r="A167" t="s">
        <v>554</v>
      </c>
      <c r="B167" t="s">
        <v>421</v>
      </c>
      <c r="C167">
        <v>1</v>
      </c>
      <c r="D167" t="s">
        <v>566</v>
      </c>
    </row>
    <row r="168" spans="1:4" x14ac:dyDescent="0.35">
      <c r="A168" t="s">
        <v>554</v>
      </c>
      <c r="B168" t="s">
        <v>425</v>
      </c>
      <c r="C168">
        <v>1</v>
      </c>
      <c r="D168">
        <v>0</v>
      </c>
    </row>
    <row r="169" spans="1:4" x14ac:dyDescent="0.35">
      <c r="A169" t="s">
        <v>423</v>
      </c>
      <c r="B169" t="s">
        <v>421</v>
      </c>
      <c r="C169">
        <v>1</v>
      </c>
      <c r="D169">
        <v>0</v>
      </c>
    </row>
    <row r="170" spans="1:4" x14ac:dyDescent="0.35">
      <c r="A170" t="s">
        <v>423</v>
      </c>
      <c r="B170" t="s">
        <v>424</v>
      </c>
      <c r="C170">
        <v>1</v>
      </c>
      <c r="D170">
        <v>0</v>
      </c>
    </row>
    <row r="171" spans="1:4" x14ac:dyDescent="0.35">
      <c r="A171" t="s">
        <v>425</v>
      </c>
      <c r="B171" t="s">
        <v>413</v>
      </c>
      <c r="C171">
        <v>1</v>
      </c>
      <c r="D171">
        <v>0</v>
      </c>
    </row>
    <row r="172" spans="1:4" x14ac:dyDescent="0.35">
      <c r="A172" t="s">
        <v>425</v>
      </c>
      <c r="B172" t="s">
        <v>526</v>
      </c>
      <c r="C172">
        <v>1</v>
      </c>
      <c r="D172">
        <v>0</v>
      </c>
    </row>
    <row r="173" spans="1:4" x14ac:dyDescent="0.35">
      <c r="A173" t="s">
        <v>412</v>
      </c>
      <c r="B173" t="s">
        <v>423</v>
      </c>
      <c r="C173">
        <v>1</v>
      </c>
      <c r="D173">
        <v>0</v>
      </c>
    </row>
    <row r="174" spans="1:4" x14ac:dyDescent="0.35">
      <c r="A174" t="s">
        <v>412</v>
      </c>
      <c r="B174" t="s">
        <v>410</v>
      </c>
      <c r="C174">
        <v>1</v>
      </c>
      <c r="D174">
        <v>0</v>
      </c>
    </row>
    <row r="175" spans="1:4" x14ac:dyDescent="0.35">
      <c r="A175" t="s">
        <v>413</v>
      </c>
      <c r="B175" t="s">
        <v>428</v>
      </c>
      <c r="C175">
        <v>1</v>
      </c>
      <c r="D175">
        <v>0</v>
      </c>
    </row>
    <row r="176" spans="1:4" x14ac:dyDescent="0.35">
      <c r="A176" t="s">
        <v>526</v>
      </c>
      <c r="B176" t="s">
        <v>429</v>
      </c>
      <c r="C176">
        <v>1</v>
      </c>
      <c r="D176">
        <v>0</v>
      </c>
    </row>
    <row r="177" spans="1:4" x14ac:dyDescent="0.35">
      <c r="A177" t="s">
        <v>426</v>
      </c>
      <c r="B177" t="s">
        <v>412</v>
      </c>
      <c r="C177">
        <v>1</v>
      </c>
      <c r="D177">
        <v>0</v>
      </c>
    </row>
    <row r="178" spans="1:4" x14ac:dyDescent="0.35">
      <c r="A178" t="s">
        <v>428</v>
      </c>
      <c r="B178" t="s">
        <v>431</v>
      </c>
      <c r="C178">
        <v>1</v>
      </c>
      <c r="D178">
        <v>0</v>
      </c>
    </row>
    <row r="179" spans="1:4" x14ac:dyDescent="0.35">
      <c r="A179" t="s">
        <v>427</v>
      </c>
      <c r="B179" t="s">
        <v>412</v>
      </c>
      <c r="C179">
        <v>1</v>
      </c>
      <c r="D179">
        <v>0</v>
      </c>
    </row>
    <row r="180" spans="1:4" x14ac:dyDescent="0.35">
      <c r="A180" t="s">
        <v>427</v>
      </c>
      <c r="B180" t="s">
        <v>429</v>
      </c>
      <c r="C180">
        <v>1</v>
      </c>
      <c r="D180" t="s">
        <v>566</v>
      </c>
    </row>
    <row r="181" spans="1:4" x14ac:dyDescent="0.35">
      <c r="A181" t="s">
        <v>429</v>
      </c>
      <c r="B181" t="s">
        <v>427</v>
      </c>
      <c r="C181">
        <v>1</v>
      </c>
      <c r="D181" t="s">
        <v>566</v>
      </c>
    </row>
    <row r="182" spans="1:4" x14ac:dyDescent="0.35">
      <c r="A182" t="s">
        <v>429</v>
      </c>
      <c r="B182" t="s">
        <v>431</v>
      </c>
      <c r="C182">
        <v>1</v>
      </c>
      <c r="D182">
        <v>0</v>
      </c>
    </row>
    <row r="183" spans="1:4" x14ac:dyDescent="0.35">
      <c r="A183" t="s">
        <v>430</v>
      </c>
      <c r="B183" t="s">
        <v>426</v>
      </c>
      <c r="C183">
        <v>1</v>
      </c>
      <c r="D183">
        <v>0</v>
      </c>
    </row>
    <row r="184" spans="1:4" x14ac:dyDescent="0.35">
      <c r="A184" t="s">
        <v>430</v>
      </c>
      <c r="B184" t="s">
        <v>427</v>
      </c>
      <c r="C184">
        <v>1</v>
      </c>
      <c r="D184">
        <v>0</v>
      </c>
    </row>
    <row r="185" spans="1:4" x14ac:dyDescent="0.35">
      <c r="A185" t="s">
        <v>431</v>
      </c>
      <c r="B185" t="s">
        <v>433</v>
      </c>
      <c r="C185">
        <v>1</v>
      </c>
      <c r="D185">
        <v>0</v>
      </c>
    </row>
    <row r="186" spans="1:4" x14ac:dyDescent="0.35">
      <c r="A186" t="s">
        <v>432</v>
      </c>
      <c r="B186" t="s">
        <v>430</v>
      </c>
      <c r="C186">
        <v>1</v>
      </c>
      <c r="D186">
        <v>0</v>
      </c>
    </row>
    <row r="187" spans="1:4" x14ac:dyDescent="0.35">
      <c r="A187" t="s">
        <v>433</v>
      </c>
      <c r="B187" t="s">
        <v>436</v>
      </c>
      <c r="C187">
        <v>1</v>
      </c>
      <c r="D187">
        <v>0</v>
      </c>
    </row>
    <row r="188" spans="1:4" x14ac:dyDescent="0.35">
      <c r="A188" t="s">
        <v>433</v>
      </c>
      <c r="B188" t="s">
        <v>437</v>
      </c>
      <c r="C188">
        <v>1</v>
      </c>
      <c r="D188">
        <v>0</v>
      </c>
    </row>
    <row r="189" spans="1:4" x14ac:dyDescent="0.35">
      <c r="A189" t="s">
        <v>435</v>
      </c>
      <c r="B189" t="s">
        <v>432</v>
      </c>
      <c r="C189">
        <v>1</v>
      </c>
      <c r="D189">
        <v>0</v>
      </c>
    </row>
    <row r="190" spans="1:4" x14ac:dyDescent="0.35">
      <c r="A190" t="s">
        <v>435</v>
      </c>
      <c r="B190" t="s">
        <v>437</v>
      </c>
      <c r="C190">
        <v>1</v>
      </c>
      <c r="D190" t="s">
        <v>566</v>
      </c>
    </row>
    <row r="191" spans="1:4" x14ac:dyDescent="0.35">
      <c r="A191" t="s">
        <v>437</v>
      </c>
      <c r="B191" t="s">
        <v>435</v>
      </c>
      <c r="C191">
        <v>1</v>
      </c>
      <c r="D191" t="s">
        <v>566</v>
      </c>
    </row>
    <row r="192" spans="1:4" x14ac:dyDescent="0.35">
      <c r="A192" t="s">
        <v>437</v>
      </c>
      <c r="B192" t="s">
        <v>528</v>
      </c>
      <c r="C192">
        <v>1</v>
      </c>
      <c r="D192">
        <v>0</v>
      </c>
    </row>
    <row r="193" spans="1:4" x14ac:dyDescent="0.35">
      <c r="A193" t="s">
        <v>434</v>
      </c>
      <c r="B193" t="s">
        <v>432</v>
      </c>
      <c r="C193">
        <v>1</v>
      </c>
      <c r="D193">
        <v>0</v>
      </c>
    </row>
    <row r="194" spans="1:4" x14ac:dyDescent="0.35">
      <c r="A194" t="s">
        <v>434</v>
      </c>
      <c r="B194" t="s">
        <v>435</v>
      </c>
      <c r="C194">
        <v>1</v>
      </c>
      <c r="D194">
        <v>0</v>
      </c>
    </row>
    <row r="195" spans="1:4" x14ac:dyDescent="0.35">
      <c r="A195" t="s">
        <v>528</v>
      </c>
      <c r="B195" t="s">
        <v>438</v>
      </c>
      <c r="C195">
        <v>1</v>
      </c>
      <c r="D195">
        <v>0</v>
      </c>
    </row>
    <row r="196" spans="1:4" x14ac:dyDescent="0.35">
      <c r="A196" t="s">
        <v>436</v>
      </c>
      <c r="B196" t="s">
        <v>440</v>
      </c>
      <c r="C196">
        <v>1</v>
      </c>
      <c r="D196">
        <v>0</v>
      </c>
    </row>
    <row r="197" spans="1:4" x14ac:dyDescent="0.35">
      <c r="A197" t="s">
        <v>436</v>
      </c>
      <c r="B197" t="s">
        <v>438</v>
      </c>
      <c r="C197">
        <v>1</v>
      </c>
      <c r="D197">
        <v>0</v>
      </c>
    </row>
    <row r="198" spans="1:4" x14ac:dyDescent="0.35">
      <c r="A198" t="s">
        <v>553</v>
      </c>
      <c r="B198" t="s">
        <v>434</v>
      </c>
      <c r="C198">
        <v>1</v>
      </c>
      <c r="D198">
        <v>0</v>
      </c>
    </row>
    <row r="199" spans="1:4" x14ac:dyDescent="0.35">
      <c r="A199" t="s">
        <v>438</v>
      </c>
      <c r="B199" t="s">
        <v>553</v>
      </c>
      <c r="C199">
        <v>1</v>
      </c>
      <c r="D199" t="s">
        <v>566</v>
      </c>
    </row>
    <row r="200" spans="1:4" x14ac:dyDescent="0.35">
      <c r="A200" t="s">
        <v>439</v>
      </c>
      <c r="B200" t="s">
        <v>434</v>
      </c>
      <c r="C200">
        <v>1</v>
      </c>
      <c r="D200">
        <v>0</v>
      </c>
    </row>
    <row r="201" spans="1:4" x14ac:dyDescent="0.35">
      <c r="A201" t="s">
        <v>439</v>
      </c>
      <c r="B201" t="s">
        <v>440</v>
      </c>
      <c r="C201">
        <v>1</v>
      </c>
      <c r="D201" t="s">
        <v>566</v>
      </c>
    </row>
    <row r="202" spans="1:4" x14ac:dyDescent="0.35">
      <c r="A202" t="s">
        <v>440</v>
      </c>
      <c r="B202" t="s">
        <v>442</v>
      </c>
      <c r="C202">
        <v>1</v>
      </c>
      <c r="D202">
        <v>0</v>
      </c>
    </row>
    <row r="203" spans="1:4" x14ac:dyDescent="0.35">
      <c r="A203" t="s">
        <v>440</v>
      </c>
      <c r="B203" t="s">
        <v>439</v>
      </c>
      <c r="C203">
        <v>1</v>
      </c>
      <c r="D203" t="s">
        <v>566</v>
      </c>
    </row>
    <row r="204" spans="1:4" x14ac:dyDescent="0.35">
      <c r="A204" t="s">
        <v>441</v>
      </c>
      <c r="B204" t="s">
        <v>439</v>
      </c>
      <c r="C204">
        <v>1</v>
      </c>
      <c r="D204">
        <v>0</v>
      </c>
    </row>
    <row r="205" spans="1:4" x14ac:dyDescent="0.35">
      <c r="A205" t="s">
        <v>442</v>
      </c>
      <c r="B205" t="s">
        <v>444</v>
      </c>
      <c r="C205">
        <v>1</v>
      </c>
      <c r="D205">
        <v>0</v>
      </c>
    </row>
    <row r="206" spans="1:4" x14ac:dyDescent="0.35">
      <c r="A206" t="s">
        <v>443</v>
      </c>
      <c r="B206" t="s">
        <v>441</v>
      </c>
      <c r="C206">
        <v>1</v>
      </c>
      <c r="D206">
        <v>0</v>
      </c>
    </row>
    <row r="207" spans="1:4" x14ac:dyDescent="0.35">
      <c r="A207" t="s">
        <v>444</v>
      </c>
      <c r="B207" t="s">
        <v>443</v>
      </c>
      <c r="C207">
        <v>1</v>
      </c>
      <c r="D207" t="s">
        <v>566</v>
      </c>
    </row>
    <row r="208" spans="1:4" x14ac:dyDescent="0.35">
      <c r="A208" t="s">
        <v>444</v>
      </c>
      <c r="B208" t="s">
        <v>446</v>
      </c>
      <c r="C208">
        <v>1</v>
      </c>
      <c r="D208">
        <v>0</v>
      </c>
    </row>
    <row r="209" spans="1:4" x14ac:dyDescent="0.35">
      <c r="A209" t="s">
        <v>445</v>
      </c>
      <c r="B209" t="s">
        <v>443</v>
      </c>
      <c r="C209">
        <v>1</v>
      </c>
      <c r="D209">
        <v>0</v>
      </c>
    </row>
    <row r="210" spans="1:4" x14ac:dyDescent="0.35">
      <c r="A210" t="s">
        <v>445</v>
      </c>
      <c r="B210" t="s">
        <v>446</v>
      </c>
      <c r="C210">
        <v>1</v>
      </c>
      <c r="D210" t="s">
        <v>566</v>
      </c>
    </row>
    <row r="211" spans="1:4" x14ac:dyDescent="0.35">
      <c r="A211" t="s">
        <v>446</v>
      </c>
      <c r="B211" t="s">
        <v>445</v>
      </c>
      <c r="C211">
        <v>1</v>
      </c>
      <c r="D211" t="s">
        <v>566</v>
      </c>
    </row>
    <row r="212" spans="1:4" x14ac:dyDescent="0.35">
      <c r="A212" t="s">
        <v>446</v>
      </c>
      <c r="B212" t="s">
        <v>448</v>
      </c>
      <c r="C212">
        <v>1</v>
      </c>
      <c r="D212">
        <v>0</v>
      </c>
    </row>
    <row r="213" spans="1:4" x14ac:dyDescent="0.35">
      <c r="A213" t="s">
        <v>447</v>
      </c>
      <c r="B213" t="s">
        <v>445</v>
      </c>
      <c r="C213">
        <v>1</v>
      </c>
      <c r="D213">
        <v>0</v>
      </c>
    </row>
    <row r="214" spans="1:4" x14ac:dyDescent="0.35">
      <c r="A214" t="s">
        <v>448</v>
      </c>
      <c r="B214" t="s">
        <v>450</v>
      </c>
      <c r="C214">
        <v>1</v>
      </c>
      <c r="D214">
        <v>0</v>
      </c>
    </row>
    <row r="215" spans="1:4" x14ac:dyDescent="0.35">
      <c r="A215" t="s">
        <v>448</v>
      </c>
      <c r="B215" t="s">
        <v>532</v>
      </c>
      <c r="C215">
        <v>1</v>
      </c>
      <c r="D215">
        <v>0</v>
      </c>
    </row>
    <row r="216" spans="1:4" x14ac:dyDescent="0.35">
      <c r="A216" t="s">
        <v>552</v>
      </c>
      <c r="B216" t="s">
        <v>447</v>
      </c>
      <c r="C216">
        <v>1</v>
      </c>
      <c r="D216">
        <v>0</v>
      </c>
    </row>
    <row r="217" spans="1:4" x14ac:dyDescent="0.35">
      <c r="A217" t="s">
        <v>532</v>
      </c>
      <c r="B217" t="s">
        <v>552</v>
      </c>
      <c r="C217">
        <v>1</v>
      </c>
      <c r="D217" t="s">
        <v>566</v>
      </c>
    </row>
    <row r="218" spans="1:4" x14ac:dyDescent="0.35">
      <c r="A218" t="s">
        <v>449</v>
      </c>
      <c r="B218" t="s">
        <v>447</v>
      </c>
      <c r="C218">
        <v>1</v>
      </c>
      <c r="D218">
        <v>0</v>
      </c>
    </row>
    <row r="219" spans="1:4" x14ac:dyDescent="0.35">
      <c r="A219" t="s">
        <v>450</v>
      </c>
      <c r="B219" t="s">
        <v>453</v>
      </c>
      <c r="C219">
        <v>1</v>
      </c>
      <c r="D219">
        <v>0</v>
      </c>
    </row>
    <row r="220" spans="1:4" x14ac:dyDescent="0.35">
      <c r="A220" t="s">
        <v>450</v>
      </c>
      <c r="B220" t="s">
        <v>454</v>
      </c>
      <c r="C220">
        <v>1</v>
      </c>
      <c r="D220">
        <v>0</v>
      </c>
    </row>
    <row r="221" spans="1:4" x14ac:dyDescent="0.35">
      <c r="A221" t="s">
        <v>451</v>
      </c>
      <c r="B221" t="s">
        <v>449</v>
      </c>
      <c r="C221">
        <v>1</v>
      </c>
      <c r="D221">
        <v>0</v>
      </c>
    </row>
    <row r="222" spans="1:4" x14ac:dyDescent="0.35">
      <c r="A222" t="s">
        <v>453</v>
      </c>
      <c r="B222" t="s">
        <v>456</v>
      </c>
      <c r="C222">
        <v>1</v>
      </c>
      <c r="D222">
        <v>0</v>
      </c>
    </row>
    <row r="223" spans="1:4" x14ac:dyDescent="0.35">
      <c r="A223" t="s">
        <v>455</v>
      </c>
      <c r="B223" t="s">
        <v>451</v>
      </c>
      <c r="C223">
        <v>1</v>
      </c>
      <c r="D223">
        <v>0</v>
      </c>
    </row>
    <row r="224" spans="1:4" x14ac:dyDescent="0.35">
      <c r="A224" t="s">
        <v>456</v>
      </c>
      <c r="B224" t="s">
        <v>459</v>
      </c>
      <c r="C224">
        <v>1</v>
      </c>
      <c r="D224">
        <v>0</v>
      </c>
    </row>
    <row r="225" spans="1:4" x14ac:dyDescent="0.35">
      <c r="A225" t="s">
        <v>456</v>
      </c>
      <c r="B225" t="s">
        <v>460</v>
      </c>
      <c r="C225">
        <v>1</v>
      </c>
      <c r="D225">
        <v>0</v>
      </c>
    </row>
    <row r="226" spans="1:4" x14ac:dyDescent="0.35">
      <c r="A226" t="s">
        <v>458</v>
      </c>
      <c r="B226" t="s">
        <v>455</v>
      </c>
      <c r="C226">
        <v>1</v>
      </c>
      <c r="D226">
        <v>0</v>
      </c>
    </row>
    <row r="227" spans="1:4" x14ac:dyDescent="0.35">
      <c r="A227" t="s">
        <v>458</v>
      </c>
      <c r="B227" t="s">
        <v>460</v>
      </c>
      <c r="C227">
        <v>1</v>
      </c>
      <c r="D227" t="s">
        <v>566</v>
      </c>
    </row>
    <row r="228" spans="1:4" x14ac:dyDescent="0.35">
      <c r="A228" t="s">
        <v>460</v>
      </c>
      <c r="B228" t="s">
        <v>458</v>
      </c>
      <c r="C228">
        <v>1</v>
      </c>
      <c r="D228" t="s">
        <v>566</v>
      </c>
    </row>
    <row r="229" spans="1:4" x14ac:dyDescent="0.35">
      <c r="A229" t="s">
        <v>460</v>
      </c>
      <c r="B229" t="s">
        <v>462</v>
      </c>
      <c r="C229">
        <v>1</v>
      </c>
      <c r="D229">
        <v>0</v>
      </c>
    </row>
    <row r="230" spans="1:4" x14ac:dyDescent="0.35">
      <c r="A230" t="s">
        <v>457</v>
      </c>
      <c r="B230" t="s">
        <v>455</v>
      </c>
      <c r="C230">
        <v>1</v>
      </c>
      <c r="D230">
        <v>0</v>
      </c>
    </row>
    <row r="231" spans="1:4" x14ac:dyDescent="0.35">
      <c r="A231" t="s">
        <v>459</v>
      </c>
      <c r="B231" t="s">
        <v>462</v>
      </c>
      <c r="C231">
        <v>1</v>
      </c>
      <c r="D231">
        <v>0</v>
      </c>
    </row>
    <row r="232" spans="1:4" x14ac:dyDescent="0.35">
      <c r="A232" t="s">
        <v>461</v>
      </c>
      <c r="B232" t="s">
        <v>457</v>
      </c>
      <c r="C232">
        <v>1</v>
      </c>
      <c r="D232">
        <v>0</v>
      </c>
    </row>
    <row r="233" spans="1:4" x14ac:dyDescent="0.35">
      <c r="A233" t="s">
        <v>461</v>
      </c>
      <c r="B233" t="s">
        <v>458</v>
      </c>
      <c r="C233">
        <v>1</v>
      </c>
      <c r="D233">
        <v>0</v>
      </c>
    </row>
    <row r="234" spans="1:4" x14ac:dyDescent="0.35">
      <c r="A234" t="s">
        <v>462</v>
      </c>
      <c r="B234" t="s">
        <v>464</v>
      </c>
      <c r="C234">
        <v>1</v>
      </c>
      <c r="D234">
        <v>0</v>
      </c>
    </row>
    <row r="235" spans="1:4" x14ac:dyDescent="0.35">
      <c r="A235" t="s">
        <v>463</v>
      </c>
      <c r="B235" t="s">
        <v>461</v>
      </c>
      <c r="C235">
        <v>1</v>
      </c>
      <c r="D235">
        <v>0</v>
      </c>
    </row>
    <row r="236" spans="1:4" x14ac:dyDescent="0.35">
      <c r="A236" t="s">
        <v>464</v>
      </c>
      <c r="B236" t="s">
        <v>466</v>
      </c>
      <c r="C236">
        <v>1</v>
      </c>
      <c r="D236">
        <v>0</v>
      </c>
    </row>
    <row r="237" spans="1:4" x14ac:dyDescent="0.35">
      <c r="A237" t="s">
        <v>465</v>
      </c>
      <c r="B237" t="s">
        <v>463</v>
      </c>
      <c r="C237">
        <v>1</v>
      </c>
      <c r="D237">
        <v>0</v>
      </c>
    </row>
    <row r="238" spans="1:4" x14ac:dyDescent="0.35">
      <c r="A238" t="s">
        <v>466</v>
      </c>
      <c r="B238" t="s">
        <v>465</v>
      </c>
      <c r="C238">
        <v>1</v>
      </c>
      <c r="D238" t="s">
        <v>566</v>
      </c>
    </row>
    <row r="239" spans="1:4" x14ac:dyDescent="0.35">
      <c r="A239" t="s">
        <v>466</v>
      </c>
      <c r="B239" t="s">
        <v>468</v>
      </c>
      <c r="C239">
        <v>1</v>
      </c>
      <c r="D239">
        <v>0</v>
      </c>
    </row>
    <row r="240" spans="1:4" x14ac:dyDescent="0.35">
      <c r="A240" t="s">
        <v>467</v>
      </c>
      <c r="B240" t="s">
        <v>465</v>
      </c>
      <c r="C240">
        <v>1</v>
      </c>
      <c r="D240">
        <v>0</v>
      </c>
    </row>
    <row r="241" spans="1:4" x14ac:dyDescent="0.35">
      <c r="A241" t="s">
        <v>468</v>
      </c>
      <c r="B241" t="s">
        <v>470</v>
      </c>
      <c r="C241">
        <v>1</v>
      </c>
      <c r="D241">
        <v>0</v>
      </c>
    </row>
    <row r="242" spans="1:4" x14ac:dyDescent="0.35">
      <c r="A242" t="s">
        <v>469</v>
      </c>
      <c r="B242" t="s">
        <v>467</v>
      </c>
      <c r="C242">
        <v>1</v>
      </c>
      <c r="D242">
        <v>0</v>
      </c>
    </row>
    <row r="243" spans="1:4" x14ac:dyDescent="0.35">
      <c r="A243" t="s">
        <v>470</v>
      </c>
      <c r="B243" t="s">
        <v>472</v>
      </c>
      <c r="C243">
        <v>1</v>
      </c>
      <c r="D243">
        <v>0</v>
      </c>
    </row>
    <row r="244" spans="1:4" x14ac:dyDescent="0.35">
      <c r="A244" t="s">
        <v>471</v>
      </c>
      <c r="B244" t="s">
        <v>469</v>
      </c>
      <c r="C244">
        <v>1</v>
      </c>
      <c r="D244">
        <v>0</v>
      </c>
    </row>
    <row r="245" spans="1:4" x14ac:dyDescent="0.35">
      <c r="A245" t="s">
        <v>472</v>
      </c>
      <c r="B245" t="s">
        <v>475</v>
      </c>
      <c r="C245">
        <v>1</v>
      </c>
      <c r="D245">
        <v>0</v>
      </c>
    </row>
    <row r="246" spans="1:4" x14ac:dyDescent="0.35">
      <c r="A246" t="s">
        <v>472</v>
      </c>
      <c r="B246" t="s">
        <v>476</v>
      </c>
      <c r="C246">
        <v>1</v>
      </c>
      <c r="D246">
        <v>0</v>
      </c>
    </row>
    <row r="247" spans="1:4" x14ac:dyDescent="0.35">
      <c r="A247" t="s">
        <v>473</v>
      </c>
      <c r="B247" t="s">
        <v>471</v>
      </c>
      <c r="C247">
        <v>1</v>
      </c>
      <c r="D247">
        <v>0</v>
      </c>
    </row>
    <row r="248" spans="1:4" x14ac:dyDescent="0.35">
      <c r="A248" t="s">
        <v>475</v>
      </c>
      <c r="B248" t="s">
        <v>478</v>
      </c>
      <c r="C248">
        <v>1</v>
      </c>
      <c r="D248">
        <v>0</v>
      </c>
    </row>
    <row r="249" spans="1:4" x14ac:dyDescent="0.35">
      <c r="A249" t="s">
        <v>474</v>
      </c>
      <c r="B249" t="s">
        <v>471</v>
      </c>
      <c r="C249">
        <v>1</v>
      </c>
      <c r="D249">
        <v>0</v>
      </c>
    </row>
    <row r="250" spans="1:4" x14ac:dyDescent="0.35">
      <c r="A250" t="s">
        <v>474</v>
      </c>
      <c r="B250" t="s">
        <v>476</v>
      </c>
      <c r="C250">
        <v>1</v>
      </c>
      <c r="D250" t="s">
        <v>566</v>
      </c>
    </row>
    <row r="251" spans="1:4" x14ac:dyDescent="0.35">
      <c r="A251" t="s">
        <v>476</v>
      </c>
      <c r="B251" t="s">
        <v>474</v>
      </c>
      <c r="C251">
        <v>1</v>
      </c>
      <c r="D251" t="s">
        <v>566</v>
      </c>
    </row>
    <row r="252" spans="1:4" x14ac:dyDescent="0.35">
      <c r="A252" t="s">
        <v>476</v>
      </c>
      <c r="B252" t="s">
        <v>478</v>
      </c>
      <c r="C252">
        <v>1</v>
      </c>
      <c r="D252">
        <v>0</v>
      </c>
    </row>
    <row r="253" spans="1:4" x14ac:dyDescent="0.35">
      <c r="A253" t="s">
        <v>477</v>
      </c>
      <c r="B253" t="s">
        <v>473</v>
      </c>
      <c r="C253">
        <v>1</v>
      </c>
      <c r="D253">
        <v>0</v>
      </c>
    </row>
    <row r="254" spans="1:4" x14ac:dyDescent="0.35">
      <c r="A254" t="s">
        <v>477</v>
      </c>
      <c r="B254" t="s">
        <v>474</v>
      </c>
      <c r="C254">
        <v>1</v>
      </c>
      <c r="D254">
        <v>0</v>
      </c>
    </row>
    <row r="255" spans="1:4" x14ac:dyDescent="0.35">
      <c r="A255" t="s">
        <v>478</v>
      </c>
      <c r="B255" t="s">
        <v>480</v>
      </c>
      <c r="C255">
        <v>1</v>
      </c>
      <c r="D255">
        <v>0</v>
      </c>
    </row>
    <row r="256" spans="1:4" x14ac:dyDescent="0.35">
      <c r="A256" t="s">
        <v>479</v>
      </c>
      <c r="B256" t="s">
        <v>477</v>
      </c>
      <c r="C256">
        <v>1</v>
      </c>
      <c r="D256">
        <v>0</v>
      </c>
    </row>
    <row r="257" spans="1:4" x14ac:dyDescent="0.35">
      <c r="A257" t="s">
        <v>480</v>
      </c>
      <c r="B257" t="s">
        <v>481</v>
      </c>
      <c r="C257">
        <v>1</v>
      </c>
      <c r="D257" t="s">
        <v>567</v>
      </c>
    </row>
    <row r="258" spans="1:4" x14ac:dyDescent="0.35">
      <c r="A258" t="s">
        <v>482</v>
      </c>
      <c r="B258" t="s">
        <v>479</v>
      </c>
      <c r="C258">
        <v>1</v>
      </c>
      <c r="D258" t="s">
        <v>567</v>
      </c>
    </row>
    <row r="259" spans="1:4" x14ac:dyDescent="0.35">
      <c r="A259" t="s">
        <v>482</v>
      </c>
      <c r="B259" t="s">
        <v>481</v>
      </c>
      <c r="C259">
        <v>1</v>
      </c>
      <c r="D259" t="s">
        <v>566</v>
      </c>
    </row>
    <row r="260" spans="1:4" x14ac:dyDescent="0.35">
      <c r="A260" t="s">
        <v>481</v>
      </c>
      <c r="B260" t="s">
        <v>482</v>
      </c>
      <c r="C260">
        <v>1</v>
      </c>
      <c r="D260" t="s">
        <v>566</v>
      </c>
    </row>
    <row r="261" spans="1:4" x14ac:dyDescent="0.35">
      <c r="A261" t="s">
        <v>481</v>
      </c>
      <c r="B261" t="s">
        <v>483</v>
      </c>
      <c r="C261">
        <v>1</v>
      </c>
      <c r="D261">
        <v>0</v>
      </c>
    </row>
    <row r="262" spans="1:4" x14ac:dyDescent="0.35">
      <c r="A262" t="s">
        <v>481</v>
      </c>
      <c r="B262" t="s">
        <v>484</v>
      </c>
      <c r="C262">
        <v>1</v>
      </c>
      <c r="D262">
        <v>0</v>
      </c>
    </row>
    <row r="263" spans="1:4" x14ac:dyDescent="0.35">
      <c r="A263" t="s">
        <v>551</v>
      </c>
      <c r="B263" t="s">
        <v>482</v>
      </c>
      <c r="C263">
        <v>1</v>
      </c>
      <c r="D263">
        <v>0</v>
      </c>
    </row>
    <row r="264" spans="1:4" x14ac:dyDescent="0.35">
      <c r="A264" t="s">
        <v>484</v>
      </c>
      <c r="B264" t="s">
        <v>551</v>
      </c>
      <c r="C264">
        <v>1</v>
      </c>
      <c r="D264" t="s">
        <v>566</v>
      </c>
    </row>
    <row r="265" spans="1:4" x14ac:dyDescent="0.35">
      <c r="A265" t="s">
        <v>485</v>
      </c>
      <c r="B265" t="s">
        <v>482</v>
      </c>
      <c r="C265">
        <v>1</v>
      </c>
      <c r="D265">
        <v>0</v>
      </c>
    </row>
    <row r="266" spans="1:4" x14ac:dyDescent="0.35">
      <c r="A266" t="s">
        <v>483</v>
      </c>
      <c r="B266" t="s">
        <v>486</v>
      </c>
      <c r="C266">
        <v>1</v>
      </c>
      <c r="D266">
        <v>0</v>
      </c>
    </row>
    <row r="267" spans="1:4" x14ac:dyDescent="0.35">
      <c r="A267" t="s">
        <v>487</v>
      </c>
      <c r="B267" t="s">
        <v>485</v>
      </c>
      <c r="C267">
        <v>1</v>
      </c>
      <c r="D267">
        <v>0</v>
      </c>
    </row>
    <row r="268" spans="1:4" x14ac:dyDescent="0.35">
      <c r="A268" t="s">
        <v>486</v>
      </c>
      <c r="B268" t="s">
        <v>488</v>
      </c>
      <c r="C268">
        <v>1</v>
      </c>
      <c r="D268">
        <v>0</v>
      </c>
    </row>
    <row r="269" spans="1:4" x14ac:dyDescent="0.35">
      <c r="A269" t="s">
        <v>489</v>
      </c>
      <c r="B269" t="s">
        <v>487</v>
      </c>
      <c r="C269">
        <v>1</v>
      </c>
      <c r="D269">
        <v>0</v>
      </c>
    </row>
    <row r="270" spans="1:4" x14ac:dyDescent="0.35">
      <c r="A270" t="s">
        <v>489</v>
      </c>
      <c r="B270" t="s">
        <v>488</v>
      </c>
      <c r="C270">
        <v>1</v>
      </c>
      <c r="D270" t="s">
        <v>566</v>
      </c>
    </row>
    <row r="271" spans="1:4" x14ac:dyDescent="0.35">
      <c r="A271" t="s">
        <v>488</v>
      </c>
      <c r="B271" t="s">
        <v>489</v>
      </c>
      <c r="C271">
        <v>1</v>
      </c>
      <c r="D271" t="s">
        <v>566</v>
      </c>
    </row>
    <row r="272" spans="1:4" x14ac:dyDescent="0.35">
      <c r="A272" t="s">
        <v>488</v>
      </c>
      <c r="B272" t="s">
        <v>490</v>
      </c>
      <c r="C272">
        <v>1</v>
      </c>
      <c r="D272">
        <v>0</v>
      </c>
    </row>
    <row r="273" spans="1:4" x14ac:dyDescent="0.35">
      <c r="A273" t="s">
        <v>488</v>
      </c>
      <c r="B273" t="s">
        <v>491</v>
      </c>
      <c r="C273">
        <v>1</v>
      </c>
      <c r="D273">
        <v>0</v>
      </c>
    </row>
    <row r="274" spans="1:4" x14ac:dyDescent="0.35">
      <c r="A274" t="s">
        <v>550</v>
      </c>
      <c r="B274" t="s">
        <v>489</v>
      </c>
      <c r="C274">
        <v>1</v>
      </c>
      <c r="D274">
        <v>0</v>
      </c>
    </row>
    <row r="275" spans="1:4" x14ac:dyDescent="0.35">
      <c r="A275" t="s">
        <v>491</v>
      </c>
      <c r="B275" t="s">
        <v>550</v>
      </c>
      <c r="C275">
        <v>1</v>
      </c>
      <c r="D275" t="s">
        <v>566</v>
      </c>
    </row>
    <row r="276" spans="1:4" x14ac:dyDescent="0.35">
      <c r="A276" t="s">
        <v>492</v>
      </c>
      <c r="B276" t="s">
        <v>489</v>
      </c>
      <c r="C276">
        <v>1</v>
      </c>
      <c r="D276">
        <v>0</v>
      </c>
    </row>
    <row r="277" spans="1:4" x14ac:dyDescent="0.35">
      <c r="A277" t="s">
        <v>490</v>
      </c>
      <c r="B277" t="s">
        <v>493</v>
      </c>
      <c r="C277">
        <v>1</v>
      </c>
      <c r="D277">
        <v>0</v>
      </c>
    </row>
    <row r="278" spans="1:4" x14ac:dyDescent="0.35">
      <c r="A278" t="s">
        <v>494</v>
      </c>
      <c r="B278" t="s">
        <v>492</v>
      </c>
      <c r="C278">
        <v>1</v>
      </c>
      <c r="D278">
        <v>0</v>
      </c>
    </row>
    <row r="279" spans="1:4" x14ac:dyDescent="0.35">
      <c r="A279" t="s">
        <v>493</v>
      </c>
      <c r="B279" t="s">
        <v>495</v>
      </c>
      <c r="C279">
        <v>1</v>
      </c>
      <c r="D279">
        <v>0</v>
      </c>
    </row>
    <row r="280" spans="1:4" x14ac:dyDescent="0.35">
      <c r="A280" t="s">
        <v>496</v>
      </c>
      <c r="B280" t="s">
        <v>494</v>
      </c>
      <c r="C280">
        <v>1</v>
      </c>
      <c r="D280">
        <v>0</v>
      </c>
    </row>
    <row r="281" spans="1:4" x14ac:dyDescent="0.35">
      <c r="A281" t="s">
        <v>495</v>
      </c>
      <c r="B281" t="s">
        <v>497</v>
      </c>
      <c r="C281">
        <v>1</v>
      </c>
      <c r="D281">
        <v>0</v>
      </c>
    </row>
    <row r="282" spans="1:4" x14ac:dyDescent="0.35">
      <c r="A282" t="s">
        <v>498</v>
      </c>
      <c r="B282" t="s">
        <v>496</v>
      </c>
      <c r="C282">
        <v>1</v>
      </c>
      <c r="D282">
        <v>0</v>
      </c>
    </row>
    <row r="283" spans="1:4" x14ac:dyDescent="0.35">
      <c r="A283" t="s">
        <v>498</v>
      </c>
      <c r="B283" t="s">
        <v>497</v>
      </c>
      <c r="C283">
        <v>1</v>
      </c>
      <c r="D283" t="s">
        <v>566</v>
      </c>
    </row>
    <row r="284" spans="1:4" x14ac:dyDescent="0.35">
      <c r="A284" t="s">
        <v>497</v>
      </c>
      <c r="B284" t="s">
        <v>498</v>
      </c>
      <c r="C284">
        <v>1</v>
      </c>
      <c r="D284" t="s">
        <v>566</v>
      </c>
    </row>
    <row r="285" spans="1:4" x14ac:dyDescent="0.35">
      <c r="A285" t="s">
        <v>497</v>
      </c>
      <c r="B285" t="s">
        <v>499</v>
      </c>
      <c r="C285">
        <v>1</v>
      </c>
      <c r="D285">
        <v>0</v>
      </c>
    </row>
    <row r="286" spans="1:4" x14ac:dyDescent="0.35">
      <c r="A286" t="s">
        <v>549</v>
      </c>
      <c r="B286" t="s">
        <v>498</v>
      </c>
      <c r="C286">
        <v>1</v>
      </c>
      <c r="D286">
        <v>0</v>
      </c>
    </row>
    <row r="287" spans="1:4" x14ac:dyDescent="0.35">
      <c r="A287" t="s">
        <v>499</v>
      </c>
      <c r="B287" t="s">
        <v>549</v>
      </c>
      <c r="C287">
        <v>1</v>
      </c>
      <c r="D287" t="s">
        <v>566</v>
      </c>
    </row>
    <row r="288" spans="1:4" x14ac:dyDescent="0.35">
      <c r="A288" t="s">
        <v>452</v>
      </c>
      <c r="B288" t="s">
        <v>449</v>
      </c>
      <c r="C288">
        <v>1</v>
      </c>
      <c r="D288">
        <v>0</v>
      </c>
    </row>
    <row r="289" spans="1:4" x14ac:dyDescent="0.35">
      <c r="A289" t="s">
        <v>452</v>
      </c>
      <c r="B289" t="s">
        <v>454</v>
      </c>
      <c r="C289">
        <v>1</v>
      </c>
      <c r="D289" t="s">
        <v>566</v>
      </c>
    </row>
    <row r="290" spans="1:4" x14ac:dyDescent="0.35">
      <c r="A290" t="s">
        <v>454</v>
      </c>
      <c r="B290" t="s">
        <v>501</v>
      </c>
      <c r="C290">
        <v>1</v>
      </c>
      <c r="D290">
        <v>0</v>
      </c>
    </row>
    <row r="291" spans="1:4" x14ac:dyDescent="0.35">
      <c r="A291" t="s">
        <v>500</v>
      </c>
      <c r="B291" t="s">
        <v>452</v>
      </c>
      <c r="C291">
        <v>1</v>
      </c>
      <c r="D291">
        <v>0</v>
      </c>
    </row>
    <row r="292" spans="1:4" x14ac:dyDescent="0.35">
      <c r="A292" t="s">
        <v>501</v>
      </c>
      <c r="B292" t="s">
        <v>503</v>
      </c>
      <c r="C292">
        <v>1</v>
      </c>
      <c r="D292">
        <v>0</v>
      </c>
    </row>
    <row r="293" spans="1:4" x14ac:dyDescent="0.35">
      <c r="A293" t="s">
        <v>501</v>
      </c>
      <c r="B293" t="s">
        <v>504</v>
      </c>
      <c r="C293">
        <v>1</v>
      </c>
      <c r="D293">
        <v>0</v>
      </c>
    </row>
    <row r="294" spans="1:4" x14ac:dyDescent="0.35">
      <c r="A294" t="s">
        <v>548</v>
      </c>
      <c r="B294" t="s">
        <v>500</v>
      </c>
      <c r="C294">
        <v>1</v>
      </c>
      <c r="D294">
        <v>0</v>
      </c>
    </row>
    <row r="295" spans="1:4" x14ac:dyDescent="0.35">
      <c r="A295" t="s">
        <v>504</v>
      </c>
      <c r="B295" t="s">
        <v>548</v>
      </c>
      <c r="C295">
        <v>1</v>
      </c>
      <c r="D295" t="s">
        <v>566</v>
      </c>
    </row>
    <row r="296" spans="1:4" x14ac:dyDescent="0.35">
      <c r="A296" t="s">
        <v>502</v>
      </c>
      <c r="B296" t="s">
        <v>500</v>
      </c>
      <c r="C296">
        <v>1</v>
      </c>
      <c r="D296">
        <v>0</v>
      </c>
    </row>
    <row r="297" spans="1:4" x14ac:dyDescent="0.35">
      <c r="A297" t="s">
        <v>503</v>
      </c>
      <c r="B297" t="s">
        <v>506</v>
      </c>
      <c r="C297">
        <v>1</v>
      </c>
      <c r="D297">
        <v>0</v>
      </c>
    </row>
    <row r="298" spans="1:4" x14ac:dyDescent="0.35">
      <c r="A298" t="s">
        <v>505</v>
      </c>
      <c r="B298" t="s">
        <v>502</v>
      </c>
      <c r="C298">
        <v>1</v>
      </c>
      <c r="D298">
        <v>0</v>
      </c>
    </row>
    <row r="299" spans="1:4" x14ac:dyDescent="0.35">
      <c r="A299" t="s">
        <v>506</v>
      </c>
      <c r="B299" t="s">
        <v>508</v>
      </c>
      <c r="C299">
        <v>1</v>
      </c>
      <c r="D299">
        <v>0</v>
      </c>
    </row>
    <row r="300" spans="1:4" x14ac:dyDescent="0.35">
      <c r="A300" t="s">
        <v>507</v>
      </c>
      <c r="B300" t="s">
        <v>505</v>
      </c>
      <c r="C300">
        <v>1</v>
      </c>
      <c r="D300">
        <v>0</v>
      </c>
    </row>
    <row r="301" spans="1:4" x14ac:dyDescent="0.35">
      <c r="A301" t="s">
        <v>508</v>
      </c>
      <c r="B301" t="s">
        <v>510</v>
      </c>
      <c r="C301">
        <v>1</v>
      </c>
      <c r="D301">
        <v>0</v>
      </c>
    </row>
    <row r="302" spans="1:4" x14ac:dyDescent="0.35">
      <c r="A302" t="s">
        <v>509</v>
      </c>
      <c r="B302" t="s">
        <v>507</v>
      </c>
      <c r="C302">
        <v>1</v>
      </c>
      <c r="D302">
        <v>0</v>
      </c>
    </row>
    <row r="303" spans="1:4" x14ac:dyDescent="0.35">
      <c r="A303" t="s">
        <v>509</v>
      </c>
      <c r="B303" t="s">
        <v>510</v>
      </c>
      <c r="C303">
        <v>1</v>
      </c>
      <c r="D303" t="s">
        <v>566</v>
      </c>
    </row>
    <row r="304" spans="1:4" x14ac:dyDescent="0.35">
      <c r="A304" t="s">
        <v>510</v>
      </c>
      <c r="B304" t="s">
        <v>509</v>
      </c>
      <c r="C304">
        <v>1</v>
      </c>
      <c r="D304" t="s">
        <v>566</v>
      </c>
    </row>
    <row r="305" spans="1:4" x14ac:dyDescent="0.35">
      <c r="A305" t="s">
        <v>510</v>
      </c>
      <c r="B305" t="s">
        <v>512</v>
      </c>
      <c r="C305">
        <v>1</v>
      </c>
      <c r="D305">
        <v>0</v>
      </c>
    </row>
    <row r="306" spans="1:4" x14ac:dyDescent="0.35">
      <c r="A306" t="s">
        <v>511</v>
      </c>
      <c r="B306" t="s">
        <v>509</v>
      </c>
      <c r="C306">
        <v>1</v>
      </c>
      <c r="D306">
        <v>0</v>
      </c>
    </row>
    <row r="307" spans="1:4" x14ac:dyDescent="0.35">
      <c r="A307" t="s">
        <v>512</v>
      </c>
      <c r="B307" t="s">
        <v>514</v>
      </c>
      <c r="C307">
        <v>1</v>
      </c>
      <c r="D307">
        <v>0</v>
      </c>
    </row>
    <row r="308" spans="1:4" x14ac:dyDescent="0.35">
      <c r="A308" t="s">
        <v>512</v>
      </c>
      <c r="B308" t="s">
        <v>374</v>
      </c>
      <c r="C308">
        <v>1</v>
      </c>
      <c r="D308" t="s">
        <v>567</v>
      </c>
    </row>
    <row r="309" spans="1:4" x14ac:dyDescent="0.35">
      <c r="A309" t="s">
        <v>513</v>
      </c>
      <c r="B309" t="s">
        <v>511</v>
      </c>
      <c r="C309">
        <v>1</v>
      </c>
      <c r="D309">
        <v>0</v>
      </c>
    </row>
    <row r="310" spans="1:4" x14ac:dyDescent="0.35">
      <c r="A310" t="s">
        <v>514</v>
      </c>
      <c r="B310" t="s">
        <v>515</v>
      </c>
      <c r="C310">
        <v>1</v>
      </c>
      <c r="D310">
        <v>0</v>
      </c>
    </row>
    <row r="311" spans="1:4" x14ac:dyDescent="0.35">
      <c r="A311" t="s">
        <v>547</v>
      </c>
      <c r="B311" t="s">
        <v>513</v>
      </c>
      <c r="C311">
        <v>1</v>
      </c>
      <c r="D311">
        <v>0</v>
      </c>
    </row>
    <row r="312" spans="1:4" x14ac:dyDescent="0.35">
      <c r="A312" t="s">
        <v>515</v>
      </c>
      <c r="B312" t="s">
        <v>547</v>
      </c>
      <c r="C312">
        <v>1</v>
      </c>
      <c r="D312" t="s">
        <v>566</v>
      </c>
    </row>
    <row r="313" spans="1:4" x14ac:dyDescent="0.35">
      <c r="A313" t="s">
        <v>377</v>
      </c>
      <c r="B313" t="s">
        <v>511</v>
      </c>
      <c r="C313">
        <v>1</v>
      </c>
      <c r="D313" t="s">
        <v>567</v>
      </c>
    </row>
    <row r="314" spans="1:4" x14ac:dyDescent="0.35">
      <c r="A314" t="s">
        <v>374</v>
      </c>
      <c r="B314" t="s">
        <v>516</v>
      </c>
      <c r="C314">
        <v>1</v>
      </c>
      <c r="D314">
        <v>0</v>
      </c>
    </row>
    <row r="315" spans="1:4" x14ac:dyDescent="0.35">
      <c r="A315" t="s">
        <v>517</v>
      </c>
      <c r="B315" t="s">
        <v>377</v>
      </c>
      <c r="C315">
        <v>1</v>
      </c>
      <c r="D315">
        <v>0</v>
      </c>
    </row>
    <row r="316" spans="1:4" x14ac:dyDescent="0.35">
      <c r="A316" t="s">
        <v>517</v>
      </c>
      <c r="B316" t="s">
        <v>540</v>
      </c>
      <c r="C316">
        <v>1</v>
      </c>
      <c r="D316">
        <v>0</v>
      </c>
    </row>
    <row r="317" spans="1:4" x14ac:dyDescent="0.35">
      <c r="A317" t="s">
        <v>516</v>
      </c>
      <c r="B317" t="s">
        <v>518</v>
      </c>
      <c r="C317">
        <v>1</v>
      </c>
      <c r="D317">
        <v>0</v>
      </c>
    </row>
    <row r="318" spans="1:4" x14ac:dyDescent="0.35">
      <c r="A318" t="s">
        <v>519</v>
      </c>
      <c r="B318" t="s">
        <v>517</v>
      </c>
      <c r="C318">
        <v>1</v>
      </c>
      <c r="D318">
        <v>0</v>
      </c>
    </row>
    <row r="319" spans="1:4" x14ac:dyDescent="0.35">
      <c r="A319" t="s">
        <v>519</v>
      </c>
      <c r="B319" t="s">
        <v>518</v>
      </c>
      <c r="C319">
        <v>1</v>
      </c>
      <c r="D319" t="s">
        <v>566</v>
      </c>
    </row>
    <row r="320" spans="1:4" x14ac:dyDescent="0.35">
      <c r="A320" t="s">
        <v>518</v>
      </c>
      <c r="B320" t="s">
        <v>519</v>
      </c>
      <c r="C320">
        <v>1</v>
      </c>
      <c r="D320" t="s">
        <v>566</v>
      </c>
    </row>
    <row r="321" spans="1:4" x14ac:dyDescent="0.35">
      <c r="A321" t="s">
        <v>518</v>
      </c>
      <c r="B321" t="s">
        <v>520</v>
      </c>
      <c r="C321">
        <v>1</v>
      </c>
      <c r="D321">
        <v>0</v>
      </c>
    </row>
    <row r="322" spans="1:4" x14ac:dyDescent="0.35">
      <c r="A322" t="s">
        <v>518</v>
      </c>
      <c r="B322" t="s">
        <v>521</v>
      </c>
      <c r="C322">
        <v>1</v>
      </c>
      <c r="D322">
        <v>0</v>
      </c>
    </row>
    <row r="323" spans="1:4" x14ac:dyDescent="0.35">
      <c r="A323" t="s">
        <v>546</v>
      </c>
      <c r="B323" t="s">
        <v>519</v>
      </c>
      <c r="C323">
        <v>1</v>
      </c>
      <c r="D323">
        <v>0</v>
      </c>
    </row>
    <row r="324" spans="1:4" x14ac:dyDescent="0.35">
      <c r="A324" t="s">
        <v>521</v>
      </c>
      <c r="B324" t="s">
        <v>546</v>
      </c>
      <c r="C324">
        <v>1</v>
      </c>
      <c r="D324" t="s">
        <v>566</v>
      </c>
    </row>
    <row r="325" spans="1:4" x14ac:dyDescent="0.35">
      <c r="A325" t="s">
        <v>522</v>
      </c>
      <c r="B325" t="s">
        <v>519</v>
      </c>
      <c r="C325">
        <v>1</v>
      </c>
      <c r="D325">
        <v>0</v>
      </c>
    </row>
    <row r="326" spans="1:4" x14ac:dyDescent="0.35">
      <c r="A326" t="s">
        <v>520</v>
      </c>
      <c r="B326" t="s">
        <v>523</v>
      </c>
      <c r="C326">
        <v>1</v>
      </c>
      <c r="D326">
        <v>0</v>
      </c>
    </row>
    <row r="327" spans="1:4" x14ac:dyDescent="0.35">
      <c r="A327" t="s">
        <v>520</v>
      </c>
      <c r="B327" t="s">
        <v>524</v>
      </c>
      <c r="C327">
        <v>1</v>
      </c>
      <c r="D327">
        <v>0</v>
      </c>
    </row>
    <row r="328" spans="1:4" x14ac:dyDescent="0.35">
      <c r="A328" t="s">
        <v>525</v>
      </c>
      <c r="B328" t="s">
        <v>522</v>
      </c>
      <c r="C328">
        <v>1</v>
      </c>
      <c r="D328">
        <v>0</v>
      </c>
    </row>
    <row r="329" spans="1:4" x14ac:dyDescent="0.35">
      <c r="A329" t="s">
        <v>525</v>
      </c>
      <c r="B329" t="s">
        <v>524</v>
      </c>
      <c r="C329">
        <v>1</v>
      </c>
      <c r="D329" t="s">
        <v>566</v>
      </c>
    </row>
    <row r="330" spans="1:4" x14ac:dyDescent="0.35">
      <c r="A330" t="s">
        <v>524</v>
      </c>
      <c r="B330" t="s">
        <v>525</v>
      </c>
      <c r="C330">
        <v>1</v>
      </c>
      <c r="D330" t="s">
        <v>566</v>
      </c>
    </row>
    <row r="331" spans="1:4" x14ac:dyDescent="0.35">
      <c r="A331" t="s">
        <v>524</v>
      </c>
      <c r="B331" t="s">
        <v>523</v>
      </c>
      <c r="C331">
        <v>1</v>
      </c>
      <c r="D331">
        <v>0</v>
      </c>
    </row>
    <row r="332" spans="1:4" x14ac:dyDescent="0.35">
      <c r="A332" t="s">
        <v>523</v>
      </c>
      <c r="B332" t="s">
        <v>545</v>
      </c>
      <c r="C332">
        <v>1</v>
      </c>
      <c r="D332" t="s">
        <v>566</v>
      </c>
    </row>
    <row r="333" spans="1:4" x14ac:dyDescent="0.35">
      <c r="A333" t="s">
        <v>545</v>
      </c>
      <c r="B333" t="s">
        <v>525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b1bd4-1306-4b80-a29a-022805e61a25" xsi:nil="true"/>
    <lcf76f155ced4ddcb4097134ff3c332f xmlns="1262f5cd-5e5d-4352-8741-b6d33b4145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7BE2C4A9378B4583889B8ED6584278" ma:contentTypeVersion="13" ma:contentTypeDescription="Crée un document." ma:contentTypeScope="" ma:versionID="6ed95c92e7454ae475820a145a081c0e">
  <xsd:schema xmlns:xsd="http://www.w3.org/2001/XMLSchema" xmlns:xs="http://www.w3.org/2001/XMLSchema" xmlns:p="http://schemas.microsoft.com/office/2006/metadata/properties" xmlns:ns2="1262f5cd-5e5d-4352-8741-b6d33b4145a4" xmlns:ns3="242b1bd4-1306-4b80-a29a-022805e61a25" targetNamespace="http://schemas.microsoft.com/office/2006/metadata/properties" ma:root="true" ma:fieldsID="a5bda1048377b8e9fac3077d4fab1e01" ns2:_="" ns3:_="">
    <xsd:import namespace="1262f5cd-5e5d-4352-8741-b6d33b4145a4"/>
    <xsd:import namespace="242b1bd4-1306-4b80-a29a-022805e61a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2f5cd-5e5d-4352-8741-b6d33b414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b1bd4-1306-4b80-a29a-022805e61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5373d2-605e-4726-8f13-d6d88b126b47}" ma:internalName="TaxCatchAll" ma:showField="CatchAllData" ma:web="242b1bd4-1306-4b80-a29a-022805e61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>
  <scriptId id="ms-officescript%3A%2F%2Fonedrive_business_itemlink%2F01U4FRHNHAORHZH43QYZCYPPCVGKZC24NC:ms-officescript%3A%2F%2Fonedrive_business_sharinglink%2Fu!aHR0cHM6Ly9zbmNmLW15LnNoYXJlcG9pbnQuY29tLzp1Oi9nL3BlcnNvbmFsLzkwMDkyMDFrX2NvbW11bl9hZF9zbmNmX2ZyL0VlQjBUNVB6Y01aRmg3eFZNckl0Y2FJQm5qT051VU5sZWRjMnFkRUNpdWRhUmc"/>
  <scriptId xmlns="" id="ms-officescript%3A%2F%2Fonedrive_business_itemlink%2F01U4FRHNAKIZ3Y4QKB25B357PMWI67IAOL:ms-officescript%3A%2F%2Fonedrive_business_sharinglink%2Fu!aHR0cHM6Ly9zbmNmLW15LnNoYXJlcG9pbnQuY29tLzp1Oi9nL3BlcnNvbmFsLzkwMDkyMDFrX2NvbW11bl9hZF9zbmNmX2ZyL0VRcEdkNDVCUWRkRHZ2M3NzajMwQWNzQl9WV1lEU2JFX1Z4RTcwaV9QT1BOemc"/>
  <scriptId xmlns="" id="ms-officescript%3A%2F%2Fonedrive_business_itemlink%2F01U4FRHNAMGAFIAAW54JE22COTF32VE46Y:ms-officescript%3A%2F%2Fonedrive_business_sharinglink%2Fu!aHR0cHM6Ly9zbmNmLW15LnNoYXJlcG9pbnQuY29tLzp1Oi9nL3BlcnNvbmFsLzkwMDkyMDFrX2NvbW11bl9hZF9zbmNmX2ZyL0VRd3dDb0FDM2VKSnJRblRMdlZTYzlnQlhHcVBCZ2tPcTFGNkt0ZXNGUmhya1E"/>
  <scriptId xmlns="" id="ms-officescript%3A%2F%2Fonedrive_business_itemlink%2F01U4FRHNBY3YUHSKHB4BG3HSSOXMZHWPC3:ms-officescript%3A%2F%2Fonedrive_business_sharinglink%2Fu!aHR0cHM6Ly9zbmNmLW15LnNoYXJlcG9pbnQuY29tLzp1Oi9nL3BlcnNvbmFsLzkwMDkyMDFrX2NvbW11bl9hZF9zbmNmX2ZyL0VUamVLSGtvNGVCTnM4cE91eko3UEZzQjFqZWdDUkpFb05RTVNDS2ZuWFR6RFE"/>
  <scriptId xmlns="" id="ms-officescript%3A%2F%2Fonedrive_business_itemlink%2F01U4FRHNGVL2CNK4JMFJBL4VTGXYJIBBZ7:ms-officescript%3A%2F%2Fonedrive_business_sharinglink%2Fu!aHR0cHM6Ly9zbmNmLW15LnNoYXJlcG9pbnQuY29tLzp1Oi9nL3BlcnNvbmFsLzkwMDkyMDFrX2NvbW11bl9hZF9zbmNmX2ZyL0VkVmVoTlZ4TENwQ3ZsWm12aEtBaHo4QlNSWFhBck1MbERQaXJ1VEVyS3E1a0E"/>
  <scriptId xmlns="" id="ms-officescript%3A%2F%2Fonedrive_business_itemlink%2F01U4FRHNGTBZ6NPDXKNNGYVARMAEH7K6LT:ms-officescript%3A%2F%2Fonedrive_business_sharinglink%2Fu!aHR0cHM6Ly9zbmNmLW15LnNoYXJlcG9pbnQuY29tLzp1Oi9nL3BlcnNvbmFsLzkwMDkyMDFrX2NvbW11bl9hZF9zbmNmX2ZyL0VkTU9mTmVPNm10TmlvSXNBUV8xZVhNQnUyeVVHZlFYSWpjbGRsLTUwdHdXanc"/>
  <scriptId xmlns="" id="ms-officescript%3A%2F%2Fonedrive_business_itemlink%2F01U4FRHND5RUPZOWAZHNBZVSV3CTSAVC6J:ms-officescript%3A%2F%2Fonedrive_business_sharinglink%2Fu!aHR0cHM6Ly9zbmNmLW15LnNoYXJlcG9pbnQuY29tLzp1Oi9nL3BlcnNvbmFsLzkwMDkyMDFrX2NvbW11bl9hZF9zbmNmX2ZyL0VYMk5INWRZR1R0RG1zcTdGT1FLaThrQndCUGRoRDJOYlpGa0Utd2MzeV9rR0E"/>
  <scriptId xmlns="" id="ms-officescript%3A%2F%2Fonedrive_business_itemlink%2F01U4FRHNDQ4VWQ47QYTBHI5DRJHN3QNDWY:ms-officescript%3A%2F%2Fonedrive_business_sharinglink%2Fu!aHR0cHM6Ly9zbmNmLW15LnNoYXJlcG9pbnQuY29tLzp1Oi9nL3BlcnNvbmFsLzkwMDkyMDFrX2NvbW11bl9hZF9zbmNmX2ZyL0VYRGxiUTUtR0poT2pvNHBPM2NHanRnQmNEU1NuSG51NDJiYldBUkRFMjRsR2c"/>
</scriptIds>
</file>

<file path=customXml/itemProps1.xml><?xml version="1.0" encoding="utf-8"?>
<ds:datastoreItem xmlns:ds="http://schemas.openxmlformats.org/officeDocument/2006/customXml" ds:itemID="{8B61B082-0AAC-4FAE-A914-D22500905D01}">
  <ds:schemaRefs>
    <ds:schemaRef ds:uri="http://schemas.microsoft.com/office/2006/metadata/properties"/>
    <ds:schemaRef ds:uri="http://schemas.microsoft.com/office/infopath/2007/PartnerControls"/>
    <ds:schemaRef ds:uri="242b1bd4-1306-4b80-a29a-022805e61a25"/>
    <ds:schemaRef ds:uri="1262f5cd-5e5d-4352-8741-b6d33b4145a4"/>
  </ds:schemaRefs>
</ds:datastoreItem>
</file>

<file path=customXml/itemProps2.xml><?xml version="1.0" encoding="utf-8"?>
<ds:datastoreItem xmlns:ds="http://schemas.openxmlformats.org/officeDocument/2006/customXml" ds:itemID="{0CCD6C60-2FC8-428E-8DDF-4001478B9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2f5cd-5e5d-4352-8741-b6d33b4145a4"/>
    <ds:schemaRef ds:uri="242b1bd4-1306-4b80-a29a-022805e61a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EEC9F4-FF5C-4BB1-862C-A978A3C75E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641B151-B7E8-4F50-8C9D-945C62F48070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Trains</vt:lpstr>
      <vt:lpstr>Arrêts</vt:lpstr>
      <vt:lpstr>Param</vt:lpstr>
      <vt:lpstr>Gares</vt:lpstr>
      <vt:lpstr>Connexions</vt:lpstr>
      <vt:lpstr>TrainsParGare</vt:lpstr>
      <vt:lpstr>ParcoursNonOrienté</vt:lpstr>
      <vt:lpstr>ListeParcoursOrientés</vt:lpstr>
      <vt:lpstr>ListeCombinaisons</vt:lpstr>
      <vt:lpstr>TempsConnexions</vt:lpstr>
      <vt:lpstr>ParcoursOrientéV3</vt:lpstr>
      <vt:lpstr>ParcoursOrientéV2</vt:lpstr>
      <vt:lpstr>ParcoursOrientéV1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GUIGNIER Paul (SNCF RESEAU / INFRAPOLE PSL / SECTEUR POLE OTP)</dc:creator>
  <cp:keywords/>
  <dc:description/>
  <cp:lastModifiedBy>GUIGNIER Paul (SNCF RESEAU / INFRAPOLE PSL / SECTEUR P</cp:lastModifiedBy>
  <cp:revision/>
  <dcterms:created xsi:type="dcterms:W3CDTF">2015-06-05T18:17:20Z</dcterms:created>
  <dcterms:modified xsi:type="dcterms:W3CDTF">2025-03-19T11:16:44Z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0x010100887BE2C4A9378B4583889B8ED6584278</vt:lpwstr>
  </property>
  <property fmtid="{D5CDD505-2E9C-101B-9397-08002B2CF9AE}" pid="3" name="MSIP_Label_67cce88e-ba6c-4072-9a4d-8f9e28d4554f_Enabled">
    <vt:lpwstr>true</vt:lpwstr>
  </property>
  <property fmtid="{D5CDD505-2E9C-101B-9397-08002B2CF9AE}" pid="4" name="MSIP_Label_67cce88e-ba6c-4072-9a4d-8f9e28d4554f_SetDate">
    <vt:lpwstr>2025-02-08T14:19:23Z</vt:lpwstr>
  </property>
  <property fmtid="{D5CDD505-2E9C-101B-9397-08002B2CF9AE}" pid="5" name="MSIP_Label_67cce88e-ba6c-4072-9a4d-8f9e28d4554f_Method">
    <vt:lpwstr>Standard</vt:lpwstr>
  </property>
  <property fmtid="{D5CDD505-2E9C-101B-9397-08002B2CF9AE}" pid="6" name="MSIP_Label_67cce88e-ba6c-4072-9a4d-8f9e28d4554f_Name">
    <vt:lpwstr>Interne - SNCF Réseau</vt:lpwstr>
  </property>
  <property fmtid="{D5CDD505-2E9C-101B-9397-08002B2CF9AE}" pid="7" name="MSIP_Label_67cce88e-ba6c-4072-9a4d-8f9e28d4554f_SiteId">
    <vt:lpwstr>4a7c8238-5799-4b16-9fc6-9ad8fce5a7d9</vt:lpwstr>
  </property>
  <property fmtid="{D5CDD505-2E9C-101B-9397-08002B2CF9AE}" pid="8" name="MSIP_Label_67cce88e-ba6c-4072-9a4d-8f9e28d4554f_ActionId">
    <vt:lpwstr>710313ed-c426-4835-a25c-ae8c876cae2e</vt:lpwstr>
  </property>
  <property fmtid="{D5CDD505-2E9C-101B-9397-08002B2CF9AE}" pid="9" name="MSIP_Label_67cce88e-ba6c-4072-9a4d-8f9e28d4554f_ContentBits">
    <vt:lpwstr>2</vt:lpwstr>
  </property>
  <property fmtid="{D5CDD505-2E9C-101B-9397-08002B2CF9AE}" pid="10" name="MSIP_Label_67cce88e-ba6c-4072-9a4d-8f9e28d4554f_Tag">
    <vt:lpwstr>10, 3, 0, 2</vt:lpwstr>
  </property>
  <property fmtid="{D5CDD505-2E9C-101B-9397-08002B2CF9AE}" pid="11" name="MediaServiceImageTags">
    <vt:lpwstr/>
  </property>
</Properties>
</file>